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3.xml" ContentType="application/vnd.openxmlformats-officedocument.drawing+xml"/>
  <Override PartName="/xl/charts/chart3.xml" ContentType="application/vnd.openxmlformats-officedocument.drawingml.chart+xml"/>
  <Override PartName="/xl/charts/chart4.xml" ContentType="application/vnd.openxmlformats-officedocument.drawingml.chart+xml"/>
  <Override PartName="/xl/drawings/drawing4.xml" ContentType="application/vnd.openxmlformats-officedocument.drawing+xml"/>
  <Override PartName="/xl/charts/chart5.xml" ContentType="application/vnd.openxmlformats-officedocument.drawingml.chart+xml"/>
  <Override PartName="/xl/charts/chart6.xml" ContentType="application/vnd.openxmlformats-officedocument.drawingml.chart+xml"/>
  <Override PartName="/xl/drawings/drawing5.xml" ContentType="application/vnd.openxmlformats-officedocument.drawing+xml"/>
  <Override PartName="/xl/charts/chart7.xml" ContentType="application/vnd.openxmlformats-officedocument.drawingml.chart+xml"/>
  <Override PartName="/xl/charts/chart8.xml" ContentType="application/vnd.openxmlformats-officedocument.drawingml.chart+xml"/>
  <Override PartName="/xl/drawings/drawing6.xml" ContentType="application/vnd.openxmlformats-officedocument.drawing+xml"/>
  <Override PartName="/xl/activeX/activeX1.xml" ContentType="application/vnd.ms-office.activeX+xml"/>
  <Override PartName="/xl/activeX/activeX1.bin" ContentType="application/vnd.ms-office.activeX"/>
  <Override PartName="/xl/activeX/activeX2.xml" ContentType="application/vnd.ms-office.activeX+xml"/>
  <Override PartName="/xl/activeX/activeX2.bin" ContentType="application/vnd.ms-office.activeX"/>
  <Override PartName="/xl/activeX/activeX3.xml" ContentType="application/vnd.ms-office.activeX+xml"/>
  <Override PartName="/xl/activeX/activeX3.bin" ContentType="application/vnd.ms-office.activeX"/>
  <Override PartName="/xl/charts/chart9.xml" ContentType="application/vnd.openxmlformats-officedocument.drawingml.chart+xml"/>
  <Override PartName="/xl/charts/chart10.xml" ContentType="application/vnd.openxmlformats-officedocument.drawingml.chart+xml"/>
  <Override PartName="/xl/drawings/drawing7.xml" ContentType="application/vnd.openxmlformats-officedocument.drawing+xml"/>
  <Override PartName="/xl/charts/chart11.xml" ContentType="application/vnd.openxmlformats-officedocument.drawingml.chart+xml"/>
  <Override PartName="/xl/charts/chart12.xml" ContentType="application/vnd.openxmlformats-officedocument.drawingml.chart+xml"/>
  <Override PartName="/xl/drawings/drawing8.xml" ContentType="application/vnd.openxmlformats-officedocument.drawing+xml"/>
  <Override PartName="/xl/charts/chart13.xml" ContentType="application/vnd.openxmlformats-officedocument.drawingml.chart+xml"/>
  <Override PartName="/xl/charts/chart14.xml" ContentType="application/vnd.openxmlformats-officedocument.drawingml.chart+xml"/>
  <Override PartName="/xl/drawings/drawing9.xml" ContentType="application/vnd.openxmlformats-officedocument.drawing+xml"/>
  <Override PartName="/xl/charts/chart15.xml" ContentType="application/vnd.openxmlformats-officedocument.drawingml.chart+xml"/>
  <Override PartName="/xl/charts/chart16.xml" ContentType="application/vnd.openxmlformats-officedocument.drawingml.chart+xml"/>
  <Override PartName="/xl/drawings/drawing10.xml" ContentType="application/vnd.openxmlformats-officedocument.drawing+xml"/>
  <Override PartName="/xl/charts/chart17.xml" ContentType="application/vnd.openxmlformats-officedocument.drawingml.chart+xml"/>
  <Override PartName="/xl/charts/chart18.xml" ContentType="application/vnd.openxmlformats-officedocument.drawingml.chart+xml"/>
  <Override PartName="/xl/drawings/drawing11.xml" ContentType="application/vnd.openxmlformats-officedocument.drawing+xml"/>
  <Override PartName="/xl/charts/chart19.xml" ContentType="application/vnd.openxmlformats-officedocument.drawingml.chart+xml"/>
  <Override PartName="/xl/charts/chart20.xml" ContentType="application/vnd.openxmlformats-officedocument.drawingml.chart+xml"/>
  <Override PartName="/xl/drawings/drawing12.xml" ContentType="application/vnd.openxmlformats-officedocument.drawing+xml"/>
  <Override PartName="/xl/charts/chart21.xml" ContentType="application/vnd.openxmlformats-officedocument.drawingml.chart+xml"/>
  <Override PartName="/xl/charts/chart22.xml" ContentType="application/vnd.openxmlformats-officedocument.drawingml.chart+xml"/>
  <Override PartName="/xl/drawings/drawing13.xml" ContentType="application/vnd.openxmlformats-officedocument.drawing+xml"/>
  <Override PartName="/xl/charts/chart23.xml" ContentType="application/vnd.openxmlformats-officedocument.drawingml.chart+xml"/>
  <Override PartName="/xl/charts/chart24.xml" ContentType="application/vnd.openxmlformats-officedocument.drawingml.chart+xml"/>
  <Override PartName="/xl/drawings/drawing14.xml" ContentType="application/vnd.openxmlformats-officedocument.drawing+xml"/>
  <Override PartName="/xl/charts/chart25.xml" ContentType="application/vnd.openxmlformats-officedocument.drawingml.chart+xml"/>
  <Override PartName="/xl/charts/chart26.xml" ContentType="application/vnd.openxmlformats-officedocument.drawingml.chart+xml"/>
  <Override PartName="/xl/charts/chart27.xml" ContentType="application/vnd.openxmlformats-officedocument.drawingml.chart+xml"/>
  <Override PartName="/xl/charts/chart28.xml" ContentType="application/vnd.openxmlformats-officedocument.drawingml.chart+xml"/>
  <Override PartName="/xl/drawings/drawing15.xml" ContentType="application/vnd.openxmlformats-officedocument.drawing+xml"/>
  <Override PartName="/xl/charts/chart29.xml" ContentType="application/vnd.openxmlformats-officedocument.drawingml.chart+xml"/>
  <Override PartName="/xl/charts/chart30.xml" ContentType="application/vnd.openxmlformats-officedocument.drawingml.chart+xml"/>
  <Override PartName="/xl/drawings/drawing16.xml" ContentType="application/vnd.openxmlformats-officedocument.drawing+xml"/>
  <Override PartName="/xl/charts/chart31.xml" ContentType="application/vnd.openxmlformats-officedocument.drawingml.chart+xml"/>
  <Override PartName="/xl/charts/chart32.xml" ContentType="application/vnd.openxmlformats-officedocument.drawingml.chart+xml"/>
  <Override PartName="/xl/drawings/drawing17.xml" ContentType="application/vnd.openxmlformats-officedocument.drawing+xml"/>
  <Override PartName="/xl/charts/chart33.xml" ContentType="application/vnd.openxmlformats-officedocument.drawingml.chart+xml"/>
  <Override PartName="/xl/charts/chart34.xml" ContentType="application/vnd.openxmlformats-officedocument.drawingml.chart+xml"/>
  <Override PartName="/xl/drawings/drawing18.xml" ContentType="application/vnd.openxmlformats-officedocument.drawing+xml"/>
  <Override PartName="/xl/charts/chart35.xml" ContentType="application/vnd.openxmlformats-officedocument.drawingml.chart+xml"/>
  <Override PartName="/xl/charts/chart36.xml" ContentType="application/vnd.openxmlformats-officedocument.drawingml.chart+xml"/>
  <Override PartName="/xl/drawings/drawing19.xml" ContentType="application/vnd.openxmlformats-officedocument.drawing+xml"/>
  <Override PartName="/xl/charts/chart37.xml" ContentType="application/vnd.openxmlformats-officedocument.drawingml.chart+xml"/>
  <Override PartName="/xl/charts/chart38.xml" ContentType="application/vnd.openxmlformats-officedocument.drawingml.chart+xml"/>
  <Override PartName="/xl/drawings/drawing20.xml" ContentType="application/vnd.openxmlformats-officedocument.drawing+xml"/>
  <Override PartName="/xl/comments1.xml" ContentType="application/vnd.openxmlformats-officedocument.spreadsheetml.comments+xml"/>
  <Override PartName="/xl/charts/chart39.xml" ContentType="application/vnd.openxmlformats-officedocument.drawingml.chart+xml"/>
  <Override PartName="/xl/charts/chart40.xml" ContentType="application/vnd.openxmlformats-officedocument.drawingml.chart+xml"/>
  <Override PartName="/xl/drawings/drawing21.xml" ContentType="application/vnd.openxmlformats-officedocument.drawing+xml"/>
  <Override PartName="/xl/charts/chart41.xml" ContentType="application/vnd.openxmlformats-officedocument.drawingml.chart+xml"/>
  <Override PartName="/xl/charts/chart42.xml" ContentType="application/vnd.openxmlformats-officedocument.drawingml.chart+xml"/>
  <Override PartName="/xl/drawings/drawing22.xml" ContentType="application/vnd.openxmlformats-officedocument.drawing+xml"/>
  <Override PartName="/xl/charts/chart43.xml" ContentType="application/vnd.openxmlformats-officedocument.drawingml.chart+xml"/>
  <Override PartName="/xl/charts/chart44.xml" ContentType="application/vnd.openxmlformats-officedocument.drawingml.chart+xml"/>
  <Override PartName="/xl/drawings/drawing23.xml" ContentType="application/vnd.openxmlformats-officedocument.drawing+xml"/>
  <Override PartName="/xl/charts/chart45.xml" ContentType="application/vnd.openxmlformats-officedocument.drawingml.chart+xml"/>
  <Override PartName="/xl/charts/chart46.xml" ContentType="application/vnd.openxmlformats-officedocument.drawingml.chart+xml"/>
  <Override PartName="/xl/drawings/drawing24.xml" ContentType="application/vnd.openxmlformats-officedocument.drawing+xml"/>
  <Override PartName="/xl/charts/chart47.xml" ContentType="application/vnd.openxmlformats-officedocument.drawingml.chart+xml"/>
  <Override PartName="/xl/charts/chart48.xml" ContentType="application/vnd.openxmlformats-officedocument.drawingml.chart+xml"/>
  <Override PartName="/xl/drawings/drawing25.xml" ContentType="application/vnd.openxmlformats-officedocument.drawing+xml"/>
  <Override PartName="/xl/charts/chart49.xml" ContentType="application/vnd.openxmlformats-officedocument.drawingml.chart+xml"/>
  <Override PartName="/xl/charts/chart50.xml" ContentType="application/vnd.openxmlformats-officedocument.drawingml.chart+xml"/>
  <Override PartName="/xl/drawings/drawing26.xml" ContentType="application/vnd.openxmlformats-officedocument.drawing+xml"/>
  <Override PartName="/xl/charts/chart51.xml" ContentType="application/vnd.openxmlformats-officedocument.drawingml.chart+xml"/>
  <Override PartName="/xl/charts/chart52.xml" ContentType="application/vnd.openxmlformats-officedocument.drawingml.chart+xml"/>
  <Override PartName="/xl/comments2.xml" ContentType="application/vnd.openxmlformats-officedocument.spreadsheetml.comments+xml"/>
  <Override PartName="/xl/comments3.xml" ContentType="application/vnd.openxmlformats-officedocument.spreadsheetml.comments+xml"/>
  <Override PartName="/xl/drawings/drawing27.xml" ContentType="application/vnd.openxmlformats-officedocument.drawing+xml"/>
  <Override PartName="/xl/charts/chart53.xml" ContentType="application/vnd.openxmlformats-officedocument.drawingml.chart+xml"/>
  <Override PartName="/xl/drawings/drawing2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0" yWindow="90" windowWidth="13575" windowHeight="11730"/>
  </bookViews>
  <sheets>
    <sheet name="Algemene info" sheetId="69" r:id="rId1"/>
    <sheet name="NH4" sheetId="52" r:id="rId2"/>
    <sheet name="Ag" sheetId="53" r:id="rId3"/>
    <sheet name="As" sheetId="54" r:id="rId4"/>
    <sheet name="Ba" sheetId="55" r:id="rId5"/>
    <sheet name="Cd" sheetId="56" r:id="rId6"/>
    <sheet name="Co" sheetId="57" r:id="rId7"/>
    <sheet name="Cu" sheetId="58" r:id="rId8"/>
    <sheet name="Hg" sheetId="59" r:id="rId9"/>
    <sheet name="Ni" sheetId="60" r:id="rId10"/>
    <sheet name="Se" sheetId="61" r:id="rId11"/>
    <sheet name="Tl" sheetId="62" r:id="rId12"/>
    <sheet name="U" sheetId="63" r:id="rId13"/>
    <sheet name="V" sheetId="64" r:id="rId14"/>
    <sheet name="Zn" sheetId="65" r:id="rId15"/>
    <sheet name="BaA" sheetId="42" r:id="rId16"/>
    <sheet name="BaP" sheetId="43" r:id="rId17"/>
    <sheet name="BbF" sheetId="44" r:id="rId18"/>
    <sheet name="BghiPe" sheetId="45" r:id="rId19"/>
    <sheet name="BkF" sheetId="46" r:id="rId20"/>
    <sheet name="Chr" sheetId="48" r:id="rId21"/>
    <sheet name="Flu" sheetId="49" r:id="rId22"/>
    <sheet name="Irgrl" sheetId="50" r:id="rId23"/>
    <sheet name="TC4ySn" sheetId="51" r:id="rId24"/>
    <sheet name="PFOS" sheetId="66" r:id="rId25"/>
    <sheet name="sDiox" sheetId="67" r:id="rId26"/>
    <sheet name="vragen&amp;antwoorden" sheetId="68" r:id="rId27"/>
    <sheet name="ER data voor figuren" sheetId="32" r:id="rId28"/>
    <sheet name="ER basisdata" sheetId="33" r:id="rId29"/>
    <sheet name="emissies aanvoer buitenland" sheetId="40" r:id="rId30"/>
    <sheet name="water aanvoer buitenland" sheetId="47" r:id="rId31"/>
    <sheet name="emissies riool" sheetId="41" r:id="rId32"/>
    <sheet name="emissies lucht" sheetId="38" r:id="rId33"/>
    <sheet name="aanvullende figuren" sheetId="36" r:id="rId34"/>
  </sheets>
  <definedNames>
    <definedName name="_xlnm._FilterDatabase" localSheetId="29" hidden="1">'emissies aanvoer buitenland'!$B$4:$K$412</definedName>
    <definedName name="_xlnm._FilterDatabase" localSheetId="32" hidden="1">'emissies lucht'!$A$5:$R$36</definedName>
    <definedName name="_xlnm._FilterDatabase" localSheetId="31" hidden="1">'emissies riool'!$A$2:$K$39</definedName>
    <definedName name="_xlnm._FilterDatabase" localSheetId="28" hidden="1">'ER basisdata'!$A$8:$J$8</definedName>
    <definedName name="_xlnm._FilterDatabase" localSheetId="27" hidden="1">'ER data voor figuren'!$B$14:$AP$14</definedName>
    <definedName name="_xlnm._FilterDatabase" localSheetId="26" hidden="1">'vragen&amp;antwoorden'!$A$3:$AI$45</definedName>
    <definedName name="_ftnref1" localSheetId="26">'vragen&amp;antwoorden'!$B$7</definedName>
    <definedName name="_xlnm.Print_Area" localSheetId="2">Ag!$A$2:$G$40</definedName>
    <definedName name="_xlnm.Print_Area" localSheetId="3">As!$A$2:$G$40</definedName>
    <definedName name="_xlnm.Print_Area" localSheetId="4">Ba!$A$2:$G$40</definedName>
    <definedName name="_xlnm.Print_Area" localSheetId="15">BaA!$A$2:$G$41</definedName>
    <definedName name="_xlnm.Print_Area" localSheetId="16">BaP!$A$2:$G$41</definedName>
    <definedName name="_xlnm.Print_Area" localSheetId="17">BbF!$A$2:$G$40</definedName>
    <definedName name="_xlnm.Print_Area" localSheetId="18">BghiPe!$A$2:$G$41</definedName>
    <definedName name="_xlnm.Print_Area" localSheetId="19">BkF!$A$2:$G$40</definedName>
    <definedName name="_xlnm.Print_Area" localSheetId="5">Cd!$A$2:$G$40</definedName>
    <definedName name="_xlnm.Print_Area" localSheetId="20">Chr!$A$2:$G$41</definedName>
    <definedName name="_xlnm.Print_Area" localSheetId="6">Co!$A$2:$G$40</definedName>
    <definedName name="_xlnm.Print_Area" localSheetId="7">Cu!$A$2:$G$40</definedName>
    <definedName name="_xlnm.Print_Area" localSheetId="21">Flu!$A$2:$G$40</definedName>
    <definedName name="_xlnm.Print_Area" localSheetId="8">Hg!$A$2:$G$40</definedName>
    <definedName name="_xlnm.Print_Area" localSheetId="22">Irgrl!$A$2:$G$41</definedName>
    <definedName name="_xlnm.Print_Area" localSheetId="1">'NH4'!$A$2:$G$40</definedName>
    <definedName name="_xlnm.Print_Area" localSheetId="9">Ni!$A$2:$G$40</definedName>
    <definedName name="_xlnm.Print_Area" localSheetId="24">PFOS!$A$2:$G$40</definedName>
    <definedName name="_xlnm.Print_Area" localSheetId="25">sDiox!$A$2:$G$40</definedName>
    <definedName name="_xlnm.Print_Area" localSheetId="10">Se!$A$2:$G$40</definedName>
    <definedName name="_xlnm.Print_Area" localSheetId="23">TC4ySn!$A$2:$G$42</definedName>
    <definedName name="_xlnm.Print_Area" localSheetId="11">Tl!$A$2:$G$40</definedName>
    <definedName name="_xlnm.Print_Area" localSheetId="12">U!$A$2:$G$40</definedName>
    <definedName name="_xlnm.Print_Area" localSheetId="13">V!$A$2:$G$40</definedName>
    <definedName name="_xlnm.Print_Area" localSheetId="14">Zn!$A$2:$G$40</definedName>
  </definedNames>
  <calcPr calcId="145621"/>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AG57" i="32" l="1"/>
  <c r="AF57" i="32"/>
  <c r="AE57" i="32"/>
  <c r="AG20" i="32"/>
  <c r="AF20" i="32"/>
  <c r="AE20" i="32"/>
  <c r="D98" i="46" l="1"/>
  <c r="E92" i="46" s="1"/>
  <c r="E85" i="46" l="1"/>
  <c r="E89" i="46"/>
  <c r="E91" i="46"/>
  <c r="E82" i="46"/>
  <c r="V23" i="68"/>
  <c r="S23" i="68"/>
  <c r="R23" i="68"/>
  <c r="Q23" i="68"/>
  <c r="P23" i="68"/>
  <c r="O23" i="68"/>
  <c r="N23" i="68"/>
  <c r="M23" i="68"/>
  <c r="L23" i="68"/>
  <c r="K23" i="68"/>
  <c r="J23" i="68"/>
  <c r="AH32" i="68" l="1"/>
  <c r="J41" i="41" l="1"/>
  <c r="F39" i="41"/>
  <c r="F38" i="41"/>
  <c r="D104" i="42" l="1"/>
  <c r="D105" i="42" s="1"/>
  <c r="D104" i="43"/>
  <c r="D105" i="43" s="1"/>
  <c r="D103" i="44"/>
  <c r="D104" i="44" s="1"/>
  <c r="D104" i="45"/>
  <c r="D105" i="45" s="1"/>
  <c r="D103" i="46"/>
  <c r="D104" i="46" s="1"/>
  <c r="G27" i="47"/>
  <c r="C8" i="47"/>
  <c r="C11" i="47" s="1"/>
  <c r="D8" i="47" s="1"/>
  <c r="C9" i="47"/>
  <c r="C10" i="47"/>
  <c r="G29" i="47" s="1"/>
  <c r="C23" i="47"/>
  <c r="C24" i="47"/>
  <c r="C25" i="47"/>
  <c r="C26" i="47" l="1"/>
  <c r="D23" i="47" s="1"/>
  <c r="D105" i="46"/>
  <c r="D106" i="46" s="1"/>
  <c r="AB23" i="68" s="1"/>
  <c r="D106" i="43"/>
  <c r="D107" i="43" s="1"/>
  <c r="Y23" i="68" s="1"/>
  <c r="D106" i="42"/>
  <c r="D107" i="42" s="1"/>
  <c r="X23" i="68" s="1"/>
  <c r="D106" i="45"/>
  <c r="D107" i="45" s="1"/>
  <c r="AA23" i="68" s="1"/>
  <c r="D105" i="44"/>
  <c r="D106" i="44" s="1"/>
  <c r="Z23" i="68" s="1"/>
  <c r="D24" i="47"/>
  <c r="D9" i="47"/>
  <c r="D25" i="47"/>
  <c r="D10" i="47"/>
  <c r="D11" i="47" s="1"/>
  <c r="D26" i="47" l="1"/>
  <c r="F3" i="41"/>
  <c r="F4" i="41"/>
  <c r="F5" i="41"/>
  <c r="F6" i="41"/>
  <c r="F7" i="41"/>
  <c r="F8" i="41"/>
  <c r="F9" i="41"/>
  <c r="F10" i="41"/>
  <c r="F11" i="41"/>
  <c r="F12" i="41"/>
  <c r="F13" i="41"/>
  <c r="F14" i="41"/>
  <c r="F15" i="41"/>
  <c r="K15" i="41"/>
  <c r="F16" i="41"/>
  <c r="F17" i="41"/>
  <c r="F18" i="41"/>
  <c r="F19" i="41"/>
  <c r="F20" i="41"/>
  <c r="F21" i="41"/>
  <c r="K21" i="41"/>
  <c r="F22" i="41"/>
  <c r="F23" i="41"/>
  <c r="F24" i="41"/>
  <c r="F25" i="41"/>
  <c r="F26" i="41"/>
  <c r="F27" i="41"/>
  <c r="F28" i="41"/>
  <c r="K28" i="41"/>
  <c r="F29" i="41"/>
  <c r="K29" i="41"/>
  <c r="F30" i="41"/>
  <c r="F31" i="41"/>
  <c r="F32" i="41"/>
  <c r="F33" i="41"/>
  <c r="F34" i="41"/>
  <c r="F35" i="41"/>
  <c r="F36" i="41"/>
  <c r="F37" i="41"/>
  <c r="K37" i="41"/>
  <c r="L57" i="38" l="1"/>
  <c r="E415" i="40"/>
  <c r="F415" i="40"/>
  <c r="G415" i="40"/>
  <c r="H415" i="40"/>
  <c r="I415" i="40"/>
  <c r="J415" i="40"/>
  <c r="K415" i="40"/>
  <c r="E416" i="40"/>
  <c r="F416" i="40"/>
  <c r="G416" i="40"/>
  <c r="H416" i="40"/>
  <c r="I416" i="40"/>
  <c r="J416" i="40"/>
  <c r="K416" i="40"/>
  <c r="E417" i="40"/>
  <c r="F417" i="40"/>
  <c r="G417" i="40"/>
  <c r="H417" i="40"/>
  <c r="I417" i="40"/>
  <c r="J417" i="40"/>
  <c r="K417" i="40"/>
  <c r="E418" i="40"/>
  <c r="F418" i="40"/>
  <c r="G418" i="40"/>
  <c r="H418" i="40"/>
  <c r="I418" i="40"/>
  <c r="J418" i="40"/>
  <c r="K418" i="40"/>
  <c r="D20" i="32" l="1"/>
  <c r="E20" i="32"/>
  <c r="F20" i="32"/>
  <c r="G20" i="32"/>
  <c r="H20" i="32"/>
  <c r="I20" i="32"/>
  <c r="J20" i="32"/>
  <c r="K20" i="32"/>
  <c r="L20" i="32"/>
  <c r="M20" i="32"/>
  <c r="N20" i="32"/>
  <c r="O20" i="32"/>
  <c r="P20" i="32"/>
  <c r="Q20" i="32"/>
  <c r="R20" i="32"/>
  <c r="S20" i="32"/>
  <c r="T20" i="32"/>
  <c r="U20" i="32"/>
  <c r="V20" i="32"/>
  <c r="W20" i="32"/>
  <c r="X20" i="32"/>
  <c r="Y20" i="32"/>
  <c r="Z20" i="32"/>
  <c r="AA20" i="32"/>
  <c r="AB20" i="32"/>
  <c r="AC20" i="32"/>
  <c r="AD20" i="32"/>
  <c r="AH20" i="32"/>
  <c r="AI20" i="32"/>
  <c r="AJ20" i="32"/>
  <c r="AK20" i="32"/>
  <c r="AL20" i="32"/>
  <c r="AM20" i="32"/>
  <c r="AN20" i="32"/>
  <c r="AO20" i="32"/>
  <c r="AP20" i="32"/>
  <c r="AQ20" i="32"/>
  <c r="AR20" i="32"/>
  <c r="AS20" i="32"/>
  <c r="AT20" i="32"/>
  <c r="AU20" i="32"/>
  <c r="AV20" i="32"/>
  <c r="AW20" i="32"/>
  <c r="AX20" i="32"/>
  <c r="AY20" i="32"/>
  <c r="AZ20" i="32"/>
  <c r="BA20" i="32"/>
  <c r="BB20" i="32"/>
  <c r="BC20" i="32"/>
  <c r="BD20" i="32"/>
  <c r="BE20" i="32"/>
  <c r="BF20" i="32"/>
  <c r="BG20" i="32"/>
  <c r="BH20" i="32"/>
  <c r="BI20" i="32"/>
  <c r="BJ20" i="32"/>
  <c r="BK20" i="32"/>
  <c r="BL20" i="32"/>
  <c r="BM20" i="32"/>
  <c r="BN20" i="32"/>
  <c r="BO20" i="32"/>
  <c r="BP20" i="32"/>
  <c r="BQ20" i="32"/>
  <c r="BR20" i="32"/>
  <c r="BS20" i="32"/>
  <c r="BT20" i="32"/>
  <c r="D57" i="32"/>
  <c r="E57" i="32"/>
  <c r="F57" i="32"/>
  <c r="G57" i="32"/>
  <c r="H57" i="32"/>
  <c r="I57" i="32"/>
  <c r="J57" i="32"/>
  <c r="K57" i="32"/>
  <c r="L57" i="32"/>
  <c r="M57" i="32"/>
  <c r="N57" i="32"/>
  <c r="O57" i="32"/>
  <c r="P57" i="32"/>
  <c r="Q57" i="32"/>
  <c r="R57" i="32"/>
  <c r="S57" i="32"/>
  <c r="T57" i="32"/>
  <c r="U57" i="32"/>
  <c r="V57" i="32"/>
  <c r="W57" i="32"/>
  <c r="X57" i="32"/>
  <c r="Y57" i="32"/>
  <c r="Z57" i="32"/>
  <c r="AA57" i="32"/>
  <c r="AB57" i="32"/>
  <c r="AC57" i="32"/>
  <c r="AD57" i="32"/>
  <c r="AH57" i="32"/>
  <c r="AI57" i="32"/>
  <c r="AJ57" i="32"/>
  <c r="AK57" i="32"/>
  <c r="AL57" i="32"/>
  <c r="AM57" i="32"/>
  <c r="AN57" i="32"/>
  <c r="AO57" i="32"/>
  <c r="AP57" i="32"/>
  <c r="AQ57" i="32"/>
  <c r="AR57" i="32"/>
  <c r="AS57" i="32"/>
  <c r="AT57" i="32"/>
  <c r="AU57" i="32"/>
  <c r="AV57" i="32"/>
  <c r="AW57" i="32"/>
  <c r="AX57" i="32"/>
  <c r="AY57" i="32"/>
  <c r="AZ57" i="32"/>
  <c r="BA57" i="32"/>
  <c r="BB57" i="32"/>
  <c r="BC57" i="32"/>
  <c r="BD57" i="32"/>
  <c r="BE57" i="32"/>
  <c r="BF57" i="32"/>
  <c r="BG57" i="32"/>
  <c r="BH57" i="32"/>
  <c r="BI57" i="32"/>
  <c r="BJ57" i="32"/>
  <c r="BK57" i="32"/>
  <c r="BL57" i="32"/>
  <c r="BM57" i="32"/>
  <c r="BN57" i="32"/>
  <c r="BO57" i="32"/>
  <c r="BP57" i="32"/>
  <c r="BQ57" i="32"/>
  <c r="BR57" i="32"/>
  <c r="BS57" i="32"/>
  <c r="BT57" i="32"/>
  <c r="AK60" i="32"/>
  <c r="AL60" i="32"/>
  <c r="AM60" i="32"/>
</calcChain>
</file>

<file path=xl/comments1.xml><?xml version="1.0" encoding="utf-8"?>
<comments xmlns="http://schemas.openxmlformats.org/spreadsheetml/2006/main">
  <authors>
    <author>Leonard Osté</author>
  </authors>
  <commentList>
    <comment ref="D91" authorId="0">
      <text>
        <r>
          <rPr>
            <b/>
            <sz val="9"/>
            <color indexed="81"/>
            <rFont val="Tahoma"/>
            <family val="2"/>
          </rPr>
          <t>Leonard Osté:</t>
        </r>
        <r>
          <rPr>
            <sz val="9"/>
            <color indexed="81"/>
            <rFont val="Tahoma"/>
            <family val="2"/>
          </rPr>
          <t xml:space="preserve">
in ER nog factor 10 hoger, maar dat is fout</t>
        </r>
      </text>
    </comment>
  </commentList>
</comments>
</file>

<file path=xl/comments2.xml><?xml version="1.0" encoding="utf-8"?>
<comments xmlns="http://schemas.openxmlformats.org/spreadsheetml/2006/main">
  <authors>
    <author>Leonard Osté</author>
    <author>Jaap</author>
    <author>rineke</author>
  </authors>
  <commentList>
    <comment ref="AB5" authorId="0">
      <text>
        <r>
          <rPr>
            <b/>
            <sz val="9"/>
            <color indexed="81"/>
            <rFont val="Tahoma"/>
            <family val="2"/>
          </rPr>
          <t>Leonard Osté:</t>
        </r>
        <r>
          <rPr>
            <sz val="9"/>
            <color indexed="81"/>
            <rFont val="Tahoma"/>
            <family val="2"/>
          </rPr>
          <t xml:space="preserve">
ER bijdrage lozingen ongezuiverd rioolwater handmatig factor 10 gereduceerd. Volgens Nanette v.D. fout in ER.</t>
        </r>
      </text>
    </comment>
    <comment ref="J6" authorId="0">
      <text>
        <r>
          <rPr>
            <b/>
            <sz val="9"/>
            <color indexed="81"/>
            <rFont val="Tahoma"/>
            <family val="2"/>
          </rPr>
          <t>Leonard Osté:</t>
        </r>
        <r>
          <rPr>
            <sz val="9"/>
            <color indexed="81"/>
            <rFont val="Tahoma"/>
            <family val="2"/>
          </rPr>
          <t xml:space="preserve">
rapportagegrens</t>
        </r>
      </text>
    </comment>
    <comment ref="P6" authorId="0">
      <text>
        <r>
          <rPr>
            <b/>
            <sz val="9"/>
            <color indexed="81"/>
            <rFont val="Tahoma"/>
            <family val="2"/>
          </rPr>
          <t>Leonard Osté:</t>
        </r>
        <r>
          <rPr>
            <sz val="9"/>
            <color indexed="81"/>
            <rFont val="Tahoma"/>
            <family val="2"/>
          </rPr>
          <t xml:space="preserve">
biotanorm</t>
        </r>
      </text>
    </comment>
    <comment ref="Q6" authorId="0">
      <text>
        <r>
          <rPr>
            <b/>
            <sz val="9"/>
            <color indexed="81"/>
            <rFont val="Tahoma"/>
            <family val="2"/>
          </rPr>
          <t>Leonard Osté:</t>
        </r>
        <r>
          <rPr>
            <sz val="9"/>
            <color indexed="81"/>
            <rFont val="Tahoma"/>
            <family val="2"/>
          </rPr>
          <t xml:space="preserve">
niet helemaal duidelijk waarom niet.</t>
        </r>
      </text>
    </comment>
    <comment ref="U6" authorId="0">
      <text>
        <r>
          <rPr>
            <b/>
            <sz val="9"/>
            <color indexed="81"/>
            <rFont val="Tahoma"/>
            <family val="2"/>
          </rPr>
          <t>Leonard Osté:</t>
        </r>
        <r>
          <rPr>
            <sz val="9"/>
            <color indexed="81"/>
            <rFont val="Tahoma"/>
            <family val="2"/>
          </rPr>
          <t xml:space="preserve">
aanvankelijk dachten we geen emissiegegevens te hebben; pas ruim na de KRW-verkennerberekeningen bleek dat toch het geval.</t>
        </r>
      </text>
    </comment>
    <comment ref="B7" authorId="0">
      <text>
        <r>
          <rPr>
            <sz val="9"/>
            <color indexed="81"/>
            <rFont val="Tahoma"/>
            <family val="2"/>
          </rPr>
          <t>http://www.emissieregistratie.nl/erpubliek/misc/documenten.aspx</t>
        </r>
      </text>
    </comment>
    <comment ref="M7" authorId="0">
      <text>
        <r>
          <rPr>
            <b/>
            <sz val="9"/>
            <color indexed="81"/>
            <rFont val="Tahoma"/>
            <family val="2"/>
          </rPr>
          <t>Leonard Osté:</t>
        </r>
        <r>
          <rPr>
            <sz val="9"/>
            <color indexed="81"/>
            <rFont val="Tahoma"/>
            <family val="2"/>
          </rPr>
          <t xml:space="preserve">
uitspoeling=63%, depositie=100%
RWZI=25%</t>
        </r>
      </text>
    </comment>
    <comment ref="N7" authorId="0">
      <text>
        <r>
          <rPr>
            <b/>
            <sz val="9"/>
            <color indexed="81"/>
            <rFont val="Tahoma"/>
            <family val="2"/>
          </rPr>
          <t>Leonard Osté:</t>
        </r>
        <r>
          <rPr>
            <sz val="9"/>
            <color indexed="81"/>
            <rFont val="Tahoma"/>
            <family val="2"/>
          </rPr>
          <t xml:space="preserve">
industrie: jaarvrachten 50-200%. Rest betrouwbaarder
Atmosferisch metalen: 50%</t>
        </r>
      </text>
    </comment>
    <comment ref="O7" authorId="0">
      <text>
        <r>
          <rPr>
            <b/>
            <sz val="9"/>
            <color indexed="81"/>
            <rFont val="Tahoma"/>
            <family val="2"/>
          </rPr>
          <t>Leonard Osté:</t>
        </r>
        <r>
          <rPr>
            <sz val="9"/>
            <color indexed="81"/>
            <rFont val="Tahoma"/>
            <family val="2"/>
          </rPr>
          <t xml:space="preserve">
40% bijdrage scheepvaart (onzekerheid 100%), 20% riool (25%), 10% uitspoeling (63%)</t>
        </r>
      </text>
    </comment>
    <comment ref="P7" authorId="0">
      <text>
        <r>
          <rPr>
            <b/>
            <sz val="9"/>
            <color indexed="81"/>
            <rFont val="Tahoma"/>
            <family val="2"/>
          </rPr>
          <t>Leonard Osté:</t>
        </r>
        <r>
          <rPr>
            <sz val="9"/>
            <color indexed="81"/>
            <rFont val="Tahoma"/>
            <family val="2"/>
          </rPr>
          <t xml:space="preserve">
depositie=100%
RWZI=25%</t>
        </r>
      </text>
    </comment>
    <comment ref="Q7" authorId="0">
      <text>
        <r>
          <rPr>
            <b/>
            <sz val="9"/>
            <color indexed="81"/>
            <rFont val="Tahoma"/>
            <family val="2"/>
          </rPr>
          <t>Leonard Osté:</t>
        </r>
        <r>
          <rPr>
            <sz val="9"/>
            <color indexed="81"/>
            <rFont val="Tahoma"/>
            <family val="2"/>
          </rPr>
          <t xml:space="preserve">
75% bijdrage van uitspoeling=63% onzekerheid</t>
        </r>
      </text>
    </comment>
    <comment ref="R7" authorId="0">
      <text>
        <r>
          <rPr>
            <b/>
            <sz val="9"/>
            <color indexed="81"/>
            <rFont val="Tahoma"/>
            <family val="2"/>
          </rPr>
          <t>Leonard Osté:</t>
        </r>
        <r>
          <rPr>
            <sz val="9"/>
            <color indexed="81"/>
            <rFont val="Tahoma"/>
            <family val="2"/>
          </rPr>
          <t xml:space="preserve">
nu vooral depositie: 100% onnauwkeurigheid</t>
        </r>
      </text>
    </comment>
    <comment ref="U7" authorId="0">
      <text>
        <r>
          <rPr>
            <b/>
            <sz val="9"/>
            <color indexed="81"/>
            <rFont val="Tahoma"/>
            <family val="2"/>
          </rPr>
          <t>Leonard Osté:</t>
        </r>
        <r>
          <rPr>
            <sz val="9"/>
            <color indexed="81"/>
            <rFont val="Tahoma"/>
            <family val="2"/>
          </rPr>
          <t xml:space="preserve">
nu vooral depositie: 100% onnauwkeurigheid</t>
        </r>
      </text>
    </comment>
    <comment ref="V7" authorId="0">
      <text>
        <r>
          <rPr>
            <b/>
            <sz val="9"/>
            <color indexed="81"/>
            <rFont val="Tahoma"/>
            <family val="2"/>
          </rPr>
          <t>Leonard Osté:</t>
        </r>
        <r>
          <rPr>
            <sz val="9"/>
            <color indexed="81"/>
            <rFont val="Tahoma"/>
            <family val="2"/>
          </rPr>
          <t xml:space="preserve">
uitspoeling=63%, 
RWZI=25%
ongezuiverd rioolwater=100%</t>
        </r>
      </text>
    </comment>
    <comment ref="X7" authorId="0">
      <text>
        <r>
          <rPr>
            <b/>
            <sz val="9"/>
            <color indexed="81"/>
            <rFont val="Tahoma"/>
            <family val="2"/>
          </rPr>
          <t>Leonard Osté:</t>
        </r>
        <r>
          <rPr>
            <sz val="9"/>
            <color indexed="81"/>
            <rFont val="Tahoma"/>
            <family val="2"/>
          </rPr>
          <t xml:space="preserve">
Atmosferisch PAKs: 100%
binnenscheepvaart: coatings emissiefactor 50%</t>
        </r>
      </text>
    </comment>
    <comment ref="Y7" authorId="0">
      <text>
        <r>
          <rPr>
            <b/>
            <sz val="9"/>
            <color indexed="81"/>
            <rFont val="Tahoma"/>
            <family val="2"/>
          </rPr>
          <t>Leonard Osté:</t>
        </r>
        <r>
          <rPr>
            <sz val="9"/>
            <color indexed="81"/>
            <rFont val="Tahoma"/>
            <family val="2"/>
          </rPr>
          <t xml:space="preserve">
Atmosferisch PAKs: 100%
binnenscheepvaart: coatings emissiefactor 50%</t>
        </r>
      </text>
    </comment>
    <comment ref="Z7" authorId="0">
      <text>
        <r>
          <rPr>
            <b/>
            <sz val="9"/>
            <color indexed="81"/>
            <rFont val="Tahoma"/>
            <family val="2"/>
          </rPr>
          <t>Leonard Osté:</t>
        </r>
        <r>
          <rPr>
            <sz val="9"/>
            <color indexed="81"/>
            <rFont val="Tahoma"/>
            <family val="2"/>
          </rPr>
          <t xml:space="preserve">
vrijwel alleen bepaald door depositie (betrouwbaarheid 100%)</t>
        </r>
      </text>
    </comment>
    <comment ref="AA7" authorId="0">
      <text>
        <r>
          <rPr>
            <b/>
            <sz val="9"/>
            <color indexed="81"/>
            <rFont val="Tahoma"/>
            <family val="2"/>
          </rPr>
          <t>Leonard Osté:</t>
        </r>
        <r>
          <rPr>
            <sz val="9"/>
            <color indexed="81"/>
            <rFont val="Tahoma"/>
            <family val="2"/>
          </rPr>
          <t xml:space="preserve">
Atmosferisch PAKs: 100%
binnenscheepvaart: coatings emissiefactor 50%</t>
        </r>
      </text>
    </comment>
    <comment ref="AB7" authorId="0">
      <text>
        <r>
          <rPr>
            <b/>
            <sz val="9"/>
            <color indexed="81"/>
            <rFont val="Tahoma"/>
            <family val="2"/>
          </rPr>
          <t>Leonard Osté:</t>
        </r>
        <r>
          <rPr>
            <sz val="9"/>
            <color indexed="81"/>
            <rFont val="Tahoma"/>
            <family val="2"/>
          </rPr>
          <t xml:space="preserve">
Atmosferisch PAKs: 100%
binnenscheepvaart: coatings emissiefactor 50%</t>
        </r>
      </text>
    </comment>
    <comment ref="AC7" authorId="0">
      <text>
        <r>
          <rPr>
            <b/>
            <sz val="9"/>
            <color indexed="81"/>
            <rFont val="Tahoma"/>
            <family val="2"/>
          </rPr>
          <t>Leonard Osté:</t>
        </r>
        <r>
          <rPr>
            <sz val="9"/>
            <color indexed="81"/>
            <rFont val="Tahoma"/>
            <family val="2"/>
          </rPr>
          <t xml:space="preserve">
Atmosferisch PAKs: 100%
binnenscheepvaart: coatings emissiefactor 50%</t>
        </r>
      </text>
    </comment>
    <comment ref="AD7" authorId="0">
      <text>
        <r>
          <rPr>
            <b/>
            <sz val="9"/>
            <color indexed="81"/>
            <rFont val="Tahoma"/>
            <family val="2"/>
          </rPr>
          <t>Leonard Osté:</t>
        </r>
        <r>
          <rPr>
            <sz val="9"/>
            <color indexed="81"/>
            <rFont val="Tahoma"/>
            <family val="2"/>
          </rPr>
          <t xml:space="preserve">
vooral atmosferische depositie, beetj coatings scheepvaart.</t>
        </r>
      </text>
    </comment>
    <comment ref="AI7" authorId="0">
      <text>
        <r>
          <rPr>
            <b/>
            <sz val="9"/>
            <color indexed="81"/>
            <rFont val="Tahoma"/>
            <family val="2"/>
          </rPr>
          <t>Leonard Osté:</t>
        </r>
        <r>
          <rPr>
            <sz val="9"/>
            <color indexed="81"/>
            <rFont val="Tahoma"/>
            <family val="2"/>
          </rPr>
          <t xml:space="preserve">
RWZI nog enige bron. Twijfels over betrouwbaarheids%</t>
        </r>
      </text>
    </comment>
    <comment ref="I11" authorId="1">
      <text>
        <r>
          <rPr>
            <b/>
            <sz val="9"/>
            <color indexed="81"/>
            <rFont val="Tahoma"/>
            <family val="2"/>
          </rPr>
          <t>Jaap:</t>
        </r>
        <r>
          <rPr>
            <sz val="9"/>
            <color indexed="81"/>
            <rFont val="Tahoma"/>
            <family val="2"/>
          </rPr>
          <t xml:space="preserve">
-Regionaal water is &gt;2* RWS
-R4,5,6 &gt; 2* R7
-maar overig water ligt in dezelfde range als de waterlichamen
Daarnaast:
-M31 het hoogst (brak)
-Hoog in Zuiderzeeland, Scheldestromen, Hunze &amp;Aa's, Schieland, Rijnland, AGV</t>
        </r>
      </text>
    </comment>
    <comment ref="J11" authorId="2">
      <text>
        <r>
          <rPr>
            <b/>
            <sz val="9"/>
            <color indexed="81"/>
            <rFont val="Tahoma"/>
            <family val="2"/>
          </rPr>
          <t>rineke:</t>
        </r>
        <r>
          <rPr>
            <sz val="9"/>
            <color indexed="81"/>
            <rFont val="Tahoma"/>
            <family val="2"/>
          </rPr>
          <t xml:space="preserve">
98% ligt onder de RG; boxplots niet zinvol</t>
        </r>
      </text>
    </comment>
    <comment ref="K11" authorId="2">
      <text>
        <r>
          <rPr>
            <b/>
            <sz val="9"/>
            <color indexed="81"/>
            <rFont val="Tahoma"/>
            <family val="2"/>
          </rPr>
          <t>rineke:</t>
        </r>
        <r>
          <rPr>
            <sz val="9"/>
            <color indexed="81"/>
            <rFont val="Tahoma"/>
            <family val="2"/>
          </rPr>
          <t xml:space="preserve">
RWS gelijk aan hoog of laag Nederland
- overig water niet hoger of lager
-M1b, M30 en M6b hoger
-R4, R5, R6, R7,R8 gelijk
-De Dommel, Holl Delta, Peel en Maasvallei en Scheldestromen hoger</t>
        </r>
      </text>
    </comment>
    <comment ref="L11" authorId="1">
      <text>
        <r>
          <rPr>
            <b/>
            <sz val="9"/>
            <color indexed="81"/>
            <rFont val="Tahoma"/>
            <family val="2"/>
          </rPr>
          <t>Jaap:</t>
        </r>
        <r>
          <rPr>
            <sz val="9"/>
            <color indexed="81"/>
            <rFont val="Tahoma"/>
            <family val="2"/>
          </rPr>
          <t xml:space="preserve">
-regionaal water ongeveer gelijk aan Rijkswater
-R5 is gemiddeld 25% hoger dan R7. 
-Overig water ongeveer gelijk aan rest
Daarnaast:
-Zoute locaties zijn lager dan zoet (bijv. M1b, M30 en M31)
-Maas is lager dan Rijn (bijv. R16 &lt;&lt; R7)
WSGS en Zuiderzeeland liggen hoog; Fryslan, Dommel, Reest en Wieden en PM liggen laag</t>
        </r>
      </text>
    </comment>
    <comment ref="M11" authorId="2">
      <text>
        <r>
          <rPr>
            <b/>
            <sz val="9"/>
            <color indexed="81"/>
            <rFont val="Tahoma"/>
            <family val="2"/>
          </rPr>
          <t>rineke:</t>
        </r>
        <r>
          <rPr>
            <sz val="9"/>
            <color indexed="81"/>
            <rFont val="Tahoma"/>
            <family val="2"/>
          </rPr>
          <t xml:space="preserve">
-Lastig inschatten doordat 73% &lt;RG is. Ondergrens van boxplot wordt dus beinvloed door variatie in RG's.
Regionaal verschillend:
-Maas en Eems hoger dan Rijn mede door de Kempen
De hoge range van zowel "overig water" als "R4" ligt &gt;2* hoger dan voor de meeste andere wateren/waterlichamen</t>
        </r>
      </text>
    </comment>
    <comment ref="N11" authorId="1">
      <text>
        <r>
          <rPr>
            <b/>
            <sz val="9"/>
            <color indexed="81"/>
            <rFont val="Tahoma"/>
            <family val="2"/>
          </rPr>
          <t>Jaap:</t>
        </r>
        <r>
          <rPr>
            <sz val="9"/>
            <color indexed="81"/>
            <rFont val="Tahoma"/>
            <family val="2"/>
          </rPr>
          <t xml:space="preserve">
-Gemiddelde conc in R4, R6 (en R12) is ten minste 2 keer hoger dan in R7. Komt vooral door metingen in Brabant/Limburg en bij Vechtstromen
-Hoog Nederland is gemiddeld 2* hoger dan rijkswater (laag-nederland ligt in dezelfde range als rijkswater)
-Overig water ligt in dezelfde range als de waterlichamen</t>
        </r>
      </text>
    </comment>
    <comment ref="O11" authorId="2">
      <text>
        <r>
          <rPr>
            <b/>
            <sz val="9"/>
            <color indexed="81"/>
            <rFont val="Tahoma"/>
            <family val="2"/>
          </rPr>
          <t>rineke:</t>
        </r>
        <r>
          <rPr>
            <sz val="9"/>
            <color indexed="81"/>
            <rFont val="Tahoma"/>
            <family val="2"/>
          </rPr>
          <t xml:space="preserve">
-geen verschil tussen regionaal en rijkswater
-overig water ligt in zelfde range als de waterlichamen
R4,5,6 niet hoger dan R7, R8</t>
        </r>
      </text>
    </comment>
    <comment ref="P11" authorId="2">
      <text>
        <r>
          <rPr>
            <b/>
            <sz val="9"/>
            <color indexed="81"/>
            <rFont val="Tahoma"/>
            <family val="2"/>
          </rPr>
          <t>rineke:</t>
        </r>
        <r>
          <rPr>
            <sz val="9"/>
            <color indexed="81"/>
            <rFont val="Tahoma"/>
            <family val="2"/>
          </rPr>
          <t xml:space="preserve">
-Boxplot sterk beinvloed doordat 80% &lt;RG is en de RG tussen waterbeheerders varieert (en daarmee ook tussen watertypen)
-Overig water ligt in zelfde range als waterlichamen
-R7 is lager dan R4,5,6 maar dat komt vooral doordat RWS lagere RG kent</t>
        </r>
      </text>
    </comment>
    <comment ref="Q11" authorId="1">
      <text>
        <r>
          <rPr>
            <b/>
            <sz val="9"/>
            <color indexed="81"/>
            <rFont val="Tahoma"/>
            <family val="2"/>
          </rPr>
          <t>Rineke:</t>
        </r>
        <r>
          <rPr>
            <sz val="9"/>
            <color indexed="81"/>
            <rFont val="Tahoma"/>
            <family val="2"/>
          </rPr>
          <t xml:space="preserve">
-Gemiddelde conc in R4 is ten minste 2 keer hoger dan in R5/R6 en deze weer ten  minste 2x hoger dan in R7. 
-Maas hoger dan Rijn en Schelde
-Hoog Nederland is gemiddeld 2* hoger dan rijkswater (laag-nederland ligt in dezelfde range als rijkswater)
Alle drie de punten komt vooral door hoge concentraties in de brede Kempen regio
-Overig water ligt in dezelfde range als de waterlichamen</t>
        </r>
      </text>
    </comment>
    <comment ref="R11" authorId="2">
      <text>
        <r>
          <rPr>
            <b/>
            <sz val="9"/>
            <color indexed="81"/>
            <rFont val="Tahoma"/>
            <family val="2"/>
          </rPr>
          <t>rineke:</t>
        </r>
        <r>
          <rPr>
            <sz val="9"/>
            <color indexed="81"/>
            <rFont val="Tahoma"/>
            <family val="2"/>
          </rPr>
          <t xml:space="preserve">
-veel metingen &lt;RG, maar regionaal lijkt hoger
- R6 &gt; R7 en R8
- M8 hoog (gebufferde laagveensloten)
- hogere waarden voor Stichtse Rijnlanden en De Dommel</t>
        </r>
      </text>
    </comment>
    <comment ref="S11" authorId="2">
      <text>
        <r>
          <rPr>
            <b/>
            <sz val="9"/>
            <color indexed="81"/>
            <rFont val="Tahoma"/>
            <family val="2"/>
          </rPr>
          <t>rineke:</t>
        </r>
        <r>
          <rPr>
            <sz val="9"/>
            <color indexed="81"/>
            <rFont val="Tahoma"/>
            <family val="2"/>
          </rPr>
          <t xml:space="preserve">
-overig water ligt niet hoger of lager
-80% van de metingen ligt onder de RG
-Regionaal water versus rijkswater te veel beinvloed door verschil in RG</t>
        </r>
      </text>
    </comment>
    <comment ref="T11" authorId="2">
      <text>
        <r>
          <rPr>
            <b/>
            <sz val="9"/>
            <color indexed="81"/>
            <rFont val="Tahoma"/>
            <family val="2"/>
          </rPr>
          <t>rineke:</t>
        </r>
        <r>
          <rPr>
            <sz val="9"/>
            <color indexed="81"/>
            <rFont val="Tahoma"/>
            <family val="2"/>
          </rPr>
          <t xml:space="preserve">
Klein verschilt niet van grote wateren, maar is slechts door 2 waterschappen gemeten naast Rijkswaterstaat. Belangrijkste verschil komt door zoutgehalte</t>
        </r>
      </text>
    </comment>
    <comment ref="U11" authorId="2">
      <text>
        <r>
          <rPr>
            <b/>
            <sz val="9"/>
            <color indexed="81"/>
            <rFont val="Tahoma"/>
            <family val="2"/>
          </rPr>
          <t>rineke:</t>
        </r>
        <r>
          <rPr>
            <sz val="9"/>
            <color indexed="81"/>
            <rFont val="Tahoma"/>
            <family val="2"/>
          </rPr>
          <t xml:space="preserve">
Klein verschil, dus gelijk, maar lijkt of kleine wateren iets lager liggen dan Rijkswateren en zout (M1b en M30) iets hoger dan zoet</t>
        </r>
      </text>
    </comment>
    <comment ref="V11" authorId="1">
      <text>
        <r>
          <rPr>
            <b/>
            <sz val="9"/>
            <color indexed="81"/>
            <rFont val="Tahoma"/>
            <family val="2"/>
          </rPr>
          <t>Jaap:</t>
        </r>
        <r>
          <rPr>
            <sz val="9"/>
            <color indexed="81"/>
            <rFont val="Tahoma"/>
            <family val="2"/>
          </rPr>
          <t xml:space="preserve">
Resultaten beinvloed door hoge waarden rondom Kempen!
-Overig water in dezelfde range als de waterlichamen
-R4,5,6 &gt;R7 (R4 ligt meer dan 2* boven R7)
-M12 (vennen) &gt; andere M-typen
-Hoog Nederland is ongeveer 2*hoger dan rijkswater
Hoog bij waterschap AM, BD, Do, PM, RO, VS en Delfland</t>
        </r>
      </text>
    </comment>
    <comment ref="X11" authorId="1">
      <text>
        <r>
          <rPr>
            <b/>
            <sz val="9"/>
            <color indexed="81"/>
            <rFont val="Tahoma"/>
            <family val="2"/>
          </rPr>
          <t>Jaap:</t>
        </r>
        <r>
          <rPr>
            <sz val="9"/>
            <color indexed="81"/>
            <rFont val="Tahoma"/>
            <family val="2"/>
          </rPr>
          <t xml:space="preserve">
&gt;90% van de metingen onder RG en variatie in RG tussen waterbeheerders en/of RWS</t>
        </r>
      </text>
    </comment>
    <comment ref="Y11" authorId="1">
      <text>
        <r>
          <rPr>
            <b/>
            <sz val="9"/>
            <color indexed="81"/>
            <rFont val="Tahoma"/>
            <family val="2"/>
          </rPr>
          <t>Jaap:</t>
        </r>
        <r>
          <rPr>
            <sz val="9"/>
            <color indexed="81"/>
            <rFont val="Tahoma"/>
            <family val="2"/>
          </rPr>
          <t xml:space="preserve">
&gt;90% van de metingen onder RG en variatie in RG tussen waterbeheerders en/of RWS</t>
        </r>
      </text>
    </comment>
    <comment ref="Z11" authorId="1">
      <text>
        <r>
          <rPr>
            <b/>
            <sz val="9"/>
            <color indexed="81"/>
            <rFont val="Tahoma"/>
            <family val="2"/>
          </rPr>
          <t>Jaap:</t>
        </r>
        <r>
          <rPr>
            <sz val="9"/>
            <color indexed="81"/>
            <rFont val="Tahoma"/>
            <family val="2"/>
          </rPr>
          <t xml:space="preserve">
&gt;90% van de metingen onder RG en variatie in RG tussen waterbeheerders en/of RWS</t>
        </r>
      </text>
    </comment>
    <comment ref="AA11" authorId="1">
      <text>
        <r>
          <rPr>
            <b/>
            <sz val="9"/>
            <color indexed="81"/>
            <rFont val="Tahoma"/>
            <family val="2"/>
          </rPr>
          <t>Jaap:</t>
        </r>
        <r>
          <rPr>
            <sz val="9"/>
            <color indexed="81"/>
            <rFont val="Tahoma"/>
            <family val="2"/>
          </rPr>
          <t xml:space="preserve">
&gt;90% van de metingen onder RG en variatie in RG tussen waterbeheerders en/of RWS</t>
        </r>
      </text>
    </comment>
    <comment ref="AB11" authorId="1">
      <text>
        <r>
          <rPr>
            <b/>
            <sz val="9"/>
            <color indexed="81"/>
            <rFont val="Tahoma"/>
            <family val="2"/>
          </rPr>
          <t>Jaap:</t>
        </r>
        <r>
          <rPr>
            <sz val="9"/>
            <color indexed="81"/>
            <rFont val="Tahoma"/>
            <family val="2"/>
          </rPr>
          <t xml:space="preserve">
&gt;90% van de metingen onder RG en variatie in RG tussen waterbeheerders en/of RWS</t>
        </r>
      </text>
    </comment>
    <comment ref="AC11" authorId="1">
      <text>
        <r>
          <rPr>
            <b/>
            <sz val="9"/>
            <color indexed="81"/>
            <rFont val="Tahoma"/>
            <family val="2"/>
          </rPr>
          <t>Jaap:</t>
        </r>
        <r>
          <rPr>
            <sz val="9"/>
            <color indexed="81"/>
            <rFont val="Tahoma"/>
            <family val="2"/>
          </rPr>
          <t xml:space="preserve">
&gt;90% van de metingen onder RG en variatie in RG tussen waterbeheerders en/of RWS</t>
        </r>
      </text>
    </comment>
    <comment ref="AD11" authorId="1">
      <text>
        <r>
          <rPr>
            <b/>
            <sz val="9"/>
            <color indexed="81"/>
            <rFont val="Tahoma"/>
            <family val="2"/>
          </rPr>
          <t xml:space="preserve">Jaap:
</t>
        </r>
        <r>
          <rPr>
            <sz val="9"/>
            <color indexed="81"/>
            <rFont val="Tahoma"/>
            <family val="2"/>
          </rPr>
          <t>-overig water ligt in zelfde range als de rest
-R4,5,6 ligt iets onder R7 en die is weer iets lager dan R8, maar geen echt grote verschillen (temeer daar veel tegen de RG aan zit)
Box-plot duidt wel op: -effect -scheepvaart (M6a&lt;M6b; M7a&lt;M7b)
-zwev stof (?) want M10 (laagveen vaart) is hoog en M30 en M31 ook (meestal vrij troebel)</t>
        </r>
      </text>
    </comment>
    <comment ref="AE11" authorId="1">
      <text>
        <r>
          <rPr>
            <b/>
            <sz val="9"/>
            <color indexed="81"/>
            <rFont val="Tahoma"/>
            <family val="2"/>
          </rPr>
          <t>Jaap:</t>
        </r>
        <r>
          <rPr>
            <sz val="9"/>
            <color indexed="81"/>
            <rFont val="Tahoma"/>
            <family val="2"/>
          </rPr>
          <t xml:space="preserve">
&gt;90% van de metingen onder RG en variatie in RG tussen waterbeheerders en/of RWS</t>
        </r>
      </text>
    </comment>
    <comment ref="AF11" authorId="1">
      <text>
        <r>
          <rPr>
            <b/>
            <sz val="9"/>
            <color indexed="81"/>
            <rFont val="Tahoma"/>
            <family val="2"/>
          </rPr>
          <t>Jaap:</t>
        </r>
        <r>
          <rPr>
            <sz val="9"/>
            <color indexed="81"/>
            <rFont val="Tahoma"/>
            <family val="2"/>
          </rPr>
          <t xml:space="preserve">
&gt;90% van de metingen onder RG en variatie in RG tussen waterbeheerders en/of RWS</t>
        </r>
      </text>
    </comment>
    <comment ref="J15" authorId="0">
      <text>
        <r>
          <rPr>
            <b/>
            <sz val="9"/>
            <color indexed="81"/>
            <rFont val="Tahoma"/>
            <family val="2"/>
          </rPr>
          <t>Leonard Osté:</t>
        </r>
        <r>
          <rPr>
            <sz val="9"/>
            <color indexed="81"/>
            <rFont val="Tahoma"/>
            <family val="2"/>
          </rPr>
          <t xml:space="preserve">
rapportagegrens</t>
        </r>
      </text>
    </comment>
    <comment ref="P15" authorId="0">
      <text>
        <r>
          <rPr>
            <b/>
            <sz val="9"/>
            <color indexed="81"/>
            <rFont val="Tahoma"/>
            <family val="2"/>
          </rPr>
          <t>Leonard Osté:</t>
        </r>
        <r>
          <rPr>
            <sz val="9"/>
            <color indexed="81"/>
            <rFont val="Tahoma"/>
            <family val="2"/>
          </rPr>
          <t xml:space="preserve">
biotanorm</t>
        </r>
      </text>
    </comment>
    <comment ref="Q15" authorId="0">
      <text>
        <r>
          <rPr>
            <b/>
            <sz val="9"/>
            <color indexed="81"/>
            <rFont val="Tahoma"/>
            <family val="2"/>
          </rPr>
          <t>Leonard Osté:</t>
        </r>
        <r>
          <rPr>
            <sz val="9"/>
            <color indexed="81"/>
            <rFont val="Tahoma"/>
            <family val="2"/>
          </rPr>
          <t xml:space="preserve">
niet helemaal duidelijk waarom niet.</t>
        </r>
      </text>
    </comment>
    <comment ref="U15" authorId="0">
      <text>
        <r>
          <rPr>
            <b/>
            <sz val="9"/>
            <color indexed="81"/>
            <rFont val="Tahoma"/>
            <family val="2"/>
          </rPr>
          <t>Leonard Osté:</t>
        </r>
        <r>
          <rPr>
            <sz val="9"/>
            <color indexed="81"/>
            <rFont val="Tahoma"/>
            <family val="2"/>
          </rPr>
          <t xml:space="preserve">
aanvankelijk dachten we geen emissiegegevens te hebben; pas ruim na de KRW-verkennerberekeningen bleek dat toch het geval.</t>
        </r>
      </text>
    </comment>
    <comment ref="N17" authorId="0">
      <text>
        <r>
          <rPr>
            <sz val="9"/>
            <color indexed="81"/>
            <rFont val="Tahoma"/>
            <family val="2"/>
          </rPr>
          <t>ER geeft chem industrie basisproducten [organisch en vervaardigen kunststof] (alleen NL-zoet; niet bij waterschappen?), atmosferische depositie, effluenten en ongezuiverd rioolwater als de belangrijkste 4 bronnen
Google search levert voor antropogeen gebruik:
-belangrijkste gebruik (ca. 50%</t>
        </r>
        <r>
          <rPr>
            <u/>
            <sz val="9"/>
            <color indexed="81"/>
            <rFont val="Tahoma"/>
            <family val="2"/>
          </rPr>
          <t xml:space="preserve"> hoe weetje dat?</t>
        </r>
        <r>
          <rPr>
            <sz val="9"/>
            <color indexed="81"/>
            <rFont val="Tahoma"/>
            <family val="2"/>
          </rPr>
          <t xml:space="preserve">) in legeringen met hoge stress en temperatuurresistentie (turbines van vliegtuigmotoren) of met hoge hardheid (zagen, boorkoppen, autokleppen etc) 
-tweede belangrijke gebruik: component in electroden van batterijen
-pigment voor glas en porselein
-beperkte hoeveelheid </t>
        </r>
        <r>
          <rPr>
            <u/>
            <sz val="9"/>
            <color indexed="81"/>
            <rFont val="Tahoma"/>
            <family val="2"/>
          </rPr>
          <t>(??? wat is dat?)</t>
        </r>
        <r>
          <rPr>
            <sz val="9"/>
            <color indexed="81"/>
            <rFont val="Tahoma"/>
            <family val="2"/>
          </rPr>
          <t xml:space="preserve"> wordt toegevoegd aan bodem voor veevoer-teelt en/of veevoer zelf maar sommige pesticiden bevatten ook kobalt
-katalysator in de chemische en olie-industrie
-component in magneten
-verbranding van fossiele brandstof
-en nog wat anderen als stekpotten voor tuinders en cosmetica. 
-In het begin van het voorbije decennium was de kobaltuitstoot vooral afkomstig van de energiesector (elektriciteitscentrales en raffinaderijen), maar meer recent is de totale emissie van die sector sterk afgenomen. Kobaltemissies zouden nu vooral uit afvalverbranding voortkomen
</t>
        </r>
        <r>
          <rPr>
            <u/>
            <sz val="9"/>
            <color indexed="81"/>
            <rFont val="Tahoma"/>
            <family val="2"/>
          </rPr>
          <t>- autobanden?? volgens Zembla</t>
        </r>
        <r>
          <rPr>
            <sz val="9"/>
            <color indexed="81"/>
            <rFont val="Tahoma"/>
            <family val="2"/>
          </rPr>
          <t xml:space="preserve">
Google search levert verder
-kobalt komt vrij bij pyriet oxidatie
Andere bronnen in ER zouden dus kunnen zijn:
-Metaal verwerkende industrie (maar via welke route?)
-Landbouw uitspoeling
-Grondwater (pyriet oxidatie, event. gestimuleerd door nitraat uitspoeling vanuit landbouw
-Afvalverwijdering / AVI's (is aparte bron in ER toch en geen atmosferische depositie?)
-Opweking electriciteit
-verkeer
Al met al denk ik dat we in de ER een betekenisvol deel missen,</t>
        </r>
        <r>
          <rPr>
            <u/>
            <sz val="9"/>
            <color indexed="81"/>
            <rFont val="Tahoma"/>
            <family val="2"/>
          </rPr>
          <t xml:space="preserve"> hoewel de bronnen depositie en RWZI wel het een en ander afdekken</t>
        </r>
      </text>
    </comment>
    <comment ref="P17" authorId="1">
      <text>
        <r>
          <rPr>
            <b/>
            <sz val="9"/>
            <color indexed="81"/>
            <rFont val="Tahoma"/>
            <family val="2"/>
          </rPr>
          <t>Jaap:</t>
        </r>
        <r>
          <rPr>
            <sz val="9"/>
            <color indexed="81"/>
            <rFont val="Tahoma"/>
            <family val="2"/>
          </rPr>
          <t xml:space="preserve">
-Natuurlijke emissies, m.n. ontgassen aardkorst, zijn 2-4 keer groter dan antropogene.</t>
        </r>
        <r>
          <rPr>
            <b/>
            <sz val="9"/>
            <color indexed="81"/>
            <rFont val="Tahoma"/>
            <family val="2"/>
          </rPr>
          <t xml:space="preserve"> </t>
        </r>
        <r>
          <rPr>
            <sz val="9"/>
            <color indexed="81"/>
            <rFont val="Tahoma"/>
            <family val="2"/>
          </rPr>
          <t>[Milieurapport Vlaanderen MIRA. Achtergronddocument Thema verspreiding (2010)]. Vraag is of deze natuurlijke bronnen in ER zitten.
-Industrie vormt ongeveer 50% van de bronnen, maar dat loopt wrsch via RWZI's?
-Zeescheepvaart</t>
        </r>
      </text>
    </comment>
    <comment ref="AE17" authorId="1">
      <text>
        <r>
          <rPr>
            <b/>
            <sz val="9"/>
            <color indexed="81"/>
            <rFont val="Tahoma"/>
            <family val="2"/>
          </rPr>
          <t>Jaap:</t>
        </r>
        <r>
          <rPr>
            <sz val="9"/>
            <color indexed="81"/>
            <rFont val="Tahoma"/>
            <family val="2"/>
          </rPr>
          <t xml:space="preserve">
Er is sprake van gebruik in coatings voor de bescherming van de gevels van gebouwen tegen algen en schimmels, maar de stof is in NL niet toegelaten.</t>
        </r>
      </text>
    </comment>
    <comment ref="AF17" authorId="0">
      <text>
        <r>
          <rPr>
            <b/>
            <sz val="9"/>
            <color indexed="81"/>
            <rFont val="Tahoma"/>
            <family val="2"/>
          </rPr>
          <t>Leonard Osté:</t>
        </r>
        <r>
          <rPr>
            <sz val="9"/>
            <color indexed="81"/>
            <rFont val="Tahoma"/>
            <family val="2"/>
          </rPr>
          <t xml:space="preserve">
In ER is aangenomen dat er vanaf 2005 geen emissies meer plaatsvinden</t>
        </r>
      </text>
    </comment>
    <comment ref="L18" authorId="1">
      <text>
        <r>
          <rPr>
            <b/>
            <sz val="9"/>
            <color indexed="81"/>
            <rFont val="Tahoma"/>
            <family val="2"/>
          </rPr>
          <t>Jaap:</t>
        </r>
        <r>
          <rPr>
            <sz val="9"/>
            <color indexed="81"/>
            <rFont val="Tahoma"/>
            <family val="2"/>
          </rPr>
          <t xml:space="preserve">
Bron naast google search ook RWS (2017). Emissiebeheerplan WNZ (overlozing vanuit industrie)</t>
        </r>
      </text>
    </comment>
    <comment ref="N18" authorId="1">
      <text>
        <r>
          <rPr>
            <b/>
            <sz val="9"/>
            <color indexed="81"/>
            <rFont val="Tahoma"/>
            <family val="2"/>
          </rPr>
          <t>Jaap:</t>
        </r>
        <r>
          <rPr>
            <sz val="9"/>
            <color indexed="81"/>
            <rFont val="Tahoma"/>
            <family val="2"/>
          </rPr>
          <t xml:space="preserve">
Bron naast google search ook RWS (2017). Emissiebeheerplan WNZ</t>
        </r>
      </text>
    </comment>
    <comment ref="P18" authorId="1">
      <text>
        <r>
          <rPr>
            <b/>
            <sz val="9"/>
            <color indexed="81"/>
            <rFont val="Tahoma"/>
            <family val="2"/>
          </rPr>
          <t>Jaap:</t>
        </r>
        <r>
          <rPr>
            <sz val="9"/>
            <color indexed="81"/>
            <rFont val="Tahoma"/>
            <family val="2"/>
          </rPr>
          <t xml:space="preserve">
Bron naast google search ook RWS (2017). Emissiebeheerplan WNZ (overlozing vanuit industrie)</t>
        </r>
      </text>
    </comment>
    <comment ref="Q18" authorId="1">
      <text>
        <r>
          <rPr>
            <b/>
            <sz val="9"/>
            <color indexed="81"/>
            <rFont val="Tahoma"/>
            <family val="2"/>
          </rPr>
          <t>Jaap:</t>
        </r>
        <r>
          <rPr>
            <sz val="9"/>
            <color indexed="81"/>
            <rFont val="Tahoma"/>
            <family val="2"/>
          </rPr>
          <t xml:space="preserve">
Bron naast google search ook RWS (2017). Emissiebeheerplan WNZ (over raffinaderijen)</t>
        </r>
      </text>
    </comment>
    <comment ref="R18" authorId="1">
      <text>
        <r>
          <rPr>
            <b/>
            <sz val="9"/>
            <color indexed="81"/>
            <rFont val="Tahoma"/>
            <family val="2"/>
          </rPr>
          <t>Jaap:</t>
        </r>
        <r>
          <rPr>
            <sz val="9"/>
            <color indexed="81"/>
            <rFont val="Tahoma"/>
            <family val="2"/>
          </rPr>
          <t xml:space="preserve">
Bron naast google search ook RWS (2017). Emissiebeheerplan WNZ (over raffinaderijen)
</t>
        </r>
      </text>
    </comment>
    <comment ref="T18" authorId="0">
      <text>
        <r>
          <rPr>
            <b/>
            <sz val="9"/>
            <color indexed="81"/>
            <rFont val="Tahoma"/>
            <family val="2"/>
          </rPr>
          <t>Leonard Osté:</t>
        </r>
        <r>
          <rPr>
            <sz val="9"/>
            <color indexed="81"/>
            <rFont val="Tahoma"/>
            <family val="2"/>
          </rPr>
          <t xml:space="preserve">
wasmiddelen werden genoemd door Hannsjoerg.Schuster@gd.nrw.de in een e-mail aan dorien (evenals kunstmest)</t>
        </r>
      </text>
    </comment>
    <comment ref="B19" authorId="0">
      <text>
        <r>
          <rPr>
            <b/>
            <sz val="9"/>
            <color indexed="81"/>
            <rFont val="Tahoma"/>
            <family val="2"/>
          </rPr>
          <t xml:space="preserve">Leonard Osté: </t>
        </r>
        <r>
          <rPr>
            <sz val="9"/>
            <color indexed="81"/>
            <rFont val="Tahoma"/>
            <family val="2"/>
          </rPr>
          <t xml:space="preserve">
Hiervoor zijn het watervolume van alle regionale beheerders en en de emissies voor alle niet RWS-beheerders gebruikt</t>
        </r>
      </text>
    </comment>
    <comment ref="C19" authorId="0">
      <text>
        <r>
          <rPr>
            <b/>
            <sz val="9"/>
            <color indexed="81"/>
            <rFont val="Tahoma"/>
            <family val="2"/>
          </rPr>
          <t>Leonard Osté:</t>
        </r>
        <r>
          <rPr>
            <sz val="9"/>
            <color indexed="81"/>
            <rFont val="Tahoma"/>
            <family val="2"/>
          </rPr>
          <t xml:space="preserve">
een overschatting van de concentratie schrijven we vooralsnog toe aan het niet meenemen van retentie. </t>
        </r>
      </text>
    </comment>
    <comment ref="J19" authorId="2">
      <text>
        <r>
          <rPr>
            <b/>
            <sz val="9"/>
            <color indexed="81"/>
            <rFont val="Tahoma"/>
            <family val="2"/>
          </rPr>
          <t>rineke:</t>
        </r>
        <r>
          <rPr>
            <sz val="9"/>
            <color indexed="81"/>
            <rFont val="Tahoma"/>
            <family val="2"/>
          </rPr>
          <t xml:space="preserve">
98% ligt onder de RG; boxplots niet zinvol</t>
        </r>
      </text>
    </comment>
    <comment ref="X19" authorId="1">
      <text>
        <r>
          <rPr>
            <b/>
            <sz val="9"/>
            <color indexed="81"/>
            <rFont val="Tahoma"/>
            <family val="2"/>
          </rPr>
          <t>Jaap:</t>
        </r>
        <r>
          <rPr>
            <sz val="9"/>
            <color indexed="81"/>
            <rFont val="Tahoma"/>
            <family val="2"/>
          </rPr>
          <t xml:space="preserve">
&gt;90% van de metingen onder RG en variatie in RG tussen waterbeheerders en/of RWS</t>
        </r>
      </text>
    </comment>
    <comment ref="Y19" authorId="1">
      <text>
        <r>
          <rPr>
            <b/>
            <sz val="9"/>
            <color indexed="81"/>
            <rFont val="Tahoma"/>
            <family val="2"/>
          </rPr>
          <t>Jaap:</t>
        </r>
        <r>
          <rPr>
            <sz val="9"/>
            <color indexed="81"/>
            <rFont val="Tahoma"/>
            <family val="2"/>
          </rPr>
          <t xml:space="preserve">
&gt;90% van de metingen onder RG en variatie in RG tussen waterbeheerders en/of RWS</t>
        </r>
      </text>
    </comment>
    <comment ref="Z19" authorId="1">
      <text>
        <r>
          <rPr>
            <b/>
            <sz val="9"/>
            <color indexed="81"/>
            <rFont val="Tahoma"/>
            <family val="2"/>
          </rPr>
          <t>Jaap:</t>
        </r>
        <r>
          <rPr>
            <sz val="9"/>
            <color indexed="81"/>
            <rFont val="Tahoma"/>
            <family val="2"/>
          </rPr>
          <t xml:space="preserve">
&gt;90% van de metingen onder RG en variatie in RG tussen waterbeheerders en/of RWS</t>
        </r>
      </text>
    </comment>
    <comment ref="AA19" authorId="1">
      <text>
        <r>
          <rPr>
            <b/>
            <sz val="9"/>
            <color indexed="81"/>
            <rFont val="Tahoma"/>
            <family val="2"/>
          </rPr>
          <t>Jaap:</t>
        </r>
        <r>
          <rPr>
            <sz val="9"/>
            <color indexed="81"/>
            <rFont val="Tahoma"/>
            <family val="2"/>
          </rPr>
          <t xml:space="preserve">
&gt;90% van de metingen onder RG en variatie in RG tussen waterbeheerders en/of RWS</t>
        </r>
      </text>
    </comment>
    <comment ref="AB19" authorId="1">
      <text>
        <r>
          <rPr>
            <b/>
            <sz val="9"/>
            <color indexed="81"/>
            <rFont val="Tahoma"/>
            <family val="2"/>
          </rPr>
          <t>Jaap:</t>
        </r>
        <r>
          <rPr>
            <sz val="9"/>
            <color indexed="81"/>
            <rFont val="Tahoma"/>
            <family val="2"/>
          </rPr>
          <t xml:space="preserve">
&gt;90% van de metingen onder RG en variatie in RG tussen waterbeheerders en/of RWS</t>
        </r>
      </text>
    </comment>
    <comment ref="AC19" authorId="1">
      <text>
        <r>
          <rPr>
            <b/>
            <sz val="9"/>
            <color indexed="81"/>
            <rFont val="Tahoma"/>
            <family val="2"/>
          </rPr>
          <t>Jaap:</t>
        </r>
        <r>
          <rPr>
            <sz val="9"/>
            <color indexed="81"/>
            <rFont val="Tahoma"/>
            <family val="2"/>
          </rPr>
          <t xml:space="preserve">
&gt;90% van de metingen onder RG en variatie in RG tussen waterbeheerders en/of RWS</t>
        </r>
      </text>
    </comment>
    <comment ref="AD19" authorId="0">
      <text>
        <r>
          <rPr>
            <b/>
            <sz val="9"/>
            <color indexed="81"/>
            <rFont val="Tahoma"/>
            <family val="2"/>
          </rPr>
          <t>Leonard Osté:</t>
        </r>
        <r>
          <rPr>
            <sz val="9"/>
            <color indexed="81"/>
            <rFont val="Tahoma"/>
            <family val="2"/>
          </rPr>
          <t xml:space="preserve">
gemiddelde meetwaarde is beinvloed door de rapportagegrens</t>
        </r>
      </text>
    </comment>
    <comment ref="AE19" authorId="1">
      <text>
        <r>
          <rPr>
            <b/>
            <sz val="9"/>
            <color indexed="81"/>
            <rFont val="Tahoma"/>
            <family val="2"/>
          </rPr>
          <t>Jaap:</t>
        </r>
        <r>
          <rPr>
            <sz val="9"/>
            <color indexed="81"/>
            <rFont val="Tahoma"/>
            <family val="2"/>
          </rPr>
          <t xml:space="preserve">
&gt;90% van de metingen onder RG en variatie in RG tussen waterbeheerders en/of RWS</t>
        </r>
      </text>
    </comment>
    <comment ref="AF19" authorId="1">
      <text>
        <r>
          <rPr>
            <b/>
            <sz val="9"/>
            <color indexed="81"/>
            <rFont val="Tahoma"/>
            <family val="2"/>
          </rPr>
          <t>Jaap:</t>
        </r>
        <r>
          <rPr>
            <sz val="9"/>
            <color indexed="81"/>
            <rFont val="Tahoma"/>
            <family val="2"/>
          </rPr>
          <t xml:space="preserve">
&gt;90% van de metingen onder RG en variatie in RG tussen waterbeheerders en/of RWS</t>
        </r>
      </text>
    </comment>
    <comment ref="I24" authorId="0">
      <text>
        <r>
          <rPr>
            <b/>
            <sz val="9"/>
            <color indexed="81"/>
            <rFont val="Tahoma"/>
            <family val="2"/>
          </rPr>
          <t>Leonard Osté:</t>
        </r>
        <r>
          <rPr>
            <sz val="9"/>
            <color indexed="81"/>
            <rFont val="Tahoma"/>
            <family val="2"/>
          </rPr>
          <t xml:space="preserve">
Het is wel bekend dat concentraties NH4 in de winter toenemen agv uit/afspoeling bodem. Dat moet bijna wel een substantiele bijdrage vormen</t>
        </r>
      </text>
    </comment>
    <comment ref="J24" authorId="0">
      <text>
        <r>
          <rPr>
            <b/>
            <sz val="9"/>
            <color indexed="81"/>
            <rFont val="Tahoma"/>
            <family val="2"/>
          </rPr>
          <t>Leonard Osté:</t>
        </r>
        <r>
          <rPr>
            <sz val="9"/>
            <color indexed="81"/>
            <rFont val="Tahoma"/>
            <family val="2"/>
          </rPr>
          <t xml:space="preserve">
assoiciatie met pyriet wordt gemeld, maar of natuurlijke uitspoeling van zilver substantieel is, is onbekend.</t>
        </r>
      </text>
    </comment>
    <comment ref="K24" authorId="0">
      <text>
        <r>
          <rPr>
            <b/>
            <sz val="9"/>
            <color indexed="81"/>
            <rFont val="Tahoma"/>
            <family val="2"/>
          </rPr>
          <t>Leonard Osté:</t>
        </r>
        <r>
          <rPr>
            <sz val="9"/>
            <color indexed="81"/>
            <rFont val="Tahoma"/>
            <family val="2"/>
          </rPr>
          <t xml:space="preserve">
Invloed van grondwater is algemeen bekend</t>
        </r>
      </text>
    </comment>
    <comment ref="L24" authorId="0">
      <text>
        <r>
          <rPr>
            <b/>
            <sz val="9"/>
            <color indexed="81"/>
            <rFont val="Tahoma"/>
            <family val="2"/>
          </rPr>
          <t>Leonard Osté:</t>
        </r>
        <r>
          <rPr>
            <sz val="9"/>
            <color indexed="81"/>
            <rFont val="Tahoma"/>
            <family val="2"/>
          </rPr>
          <t xml:space="preserve">
nauwelijks aanrijking toplaag</t>
        </r>
      </text>
    </comment>
    <comment ref="M24" authorId="0">
      <text>
        <r>
          <rPr>
            <b/>
            <sz val="9"/>
            <color indexed="81"/>
            <rFont val="Tahoma"/>
            <family val="2"/>
          </rPr>
          <t>Leonard Osté:</t>
        </r>
        <r>
          <rPr>
            <sz val="9"/>
            <color indexed="81"/>
            <rFont val="Tahoma"/>
            <family val="2"/>
          </rPr>
          <t xml:space="preserve">
volgens ER 60%</t>
        </r>
      </text>
    </comment>
    <comment ref="N24" authorId="0">
      <text>
        <r>
          <rPr>
            <b/>
            <sz val="9"/>
            <color indexed="81"/>
            <rFont val="Tahoma"/>
            <family val="2"/>
          </rPr>
          <t>Leonard Osté:</t>
        </r>
        <r>
          <rPr>
            <sz val="9"/>
            <color indexed="81"/>
            <rFont val="Tahoma"/>
            <family val="2"/>
          </rPr>
          <t xml:space="preserve">
Pyriet!</t>
        </r>
      </text>
    </comment>
    <comment ref="P24" authorId="0">
      <text>
        <r>
          <rPr>
            <b/>
            <sz val="9"/>
            <color indexed="81"/>
            <rFont val="Tahoma"/>
            <family val="2"/>
          </rPr>
          <t>Leonard Osté:</t>
        </r>
        <r>
          <rPr>
            <sz val="9"/>
            <color indexed="81"/>
            <rFont val="Tahoma"/>
            <family val="2"/>
          </rPr>
          <t xml:space="preserve">
Depositie lijkt voor Hg belangrijker. Toch is het aan te bevelen om Hg mee te nemen in de uitbreiding van af- en uitspoeling.</t>
        </r>
      </text>
    </comment>
    <comment ref="Q24" authorId="0">
      <text>
        <r>
          <rPr>
            <b/>
            <sz val="9"/>
            <color indexed="81"/>
            <rFont val="Tahoma"/>
            <family val="2"/>
          </rPr>
          <t>Leonard Osté:</t>
        </r>
        <r>
          <rPr>
            <sz val="9"/>
            <color indexed="81"/>
            <rFont val="Tahoma"/>
            <family val="2"/>
          </rPr>
          <t xml:space="preserve">
uitspoeling=75% volgens ER
verder:Pyriet; vulkanische gassen (als onderdeel van atmosferische depositie)?</t>
        </r>
      </text>
    </comment>
    <comment ref="R24" authorId="0">
      <text>
        <r>
          <rPr>
            <b/>
            <sz val="9"/>
            <color indexed="81"/>
            <rFont val="Tahoma"/>
            <family val="2"/>
          </rPr>
          <t>Leonard Osté:</t>
        </r>
        <r>
          <rPr>
            <sz val="9"/>
            <color indexed="81"/>
            <rFont val="Tahoma"/>
            <family val="2"/>
          </rPr>
          <t xml:space="preserve">
bijdrage bodem is vermoedelijk aanzienlijk, hoewel in sediment wel ca. factor 3 aanriijking is te zien in de toplaag. Mogelijk nog grondwaterbijdrage door o.m. pyriet.</t>
        </r>
      </text>
    </comment>
    <comment ref="S24" authorId="0">
      <text>
        <r>
          <rPr>
            <b/>
            <sz val="9"/>
            <color indexed="81"/>
            <rFont val="Tahoma"/>
            <family val="2"/>
          </rPr>
          <t>Leonard Osté:</t>
        </r>
        <r>
          <rPr>
            <sz val="9"/>
            <color indexed="81"/>
            <rFont val="Tahoma"/>
            <family val="2"/>
          </rPr>
          <t xml:space="preserve">
lichte aanrijking in toplaag sediment (factor 1,5). Natuurlijke bijdrage is waarschijnlijk significant. Ook gerelateerd aan pyriet.</t>
        </r>
      </text>
    </comment>
    <comment ref="T24" authorId="0">
      <text>
        <r>
          <rPr>
            <b/>
            <sz val="9"/>
            <color indexed="81"/>
            <rFont val="Tahoma"/>
            <family val="2"/>
          </rPr>
          <t>Leonard Osté:</t>
        </r>
        <r>
          <rPr>
            <sz val="9"/>
            <color indexed="81"/>
            <rFont val="Tahoma"/>
            <family val="2"/>
          </rPr>
          <t xml:space="preserve">
geen aanrijking in sediment; weinig grote bronnen bekend.</t>
        </r>
      </text>
    </comment>
    <comment ref="U24" authorId="0">
      <text>
        <r>
          <rPr>
            <b/>
            <sz val="9"/>
            <color indexed="81"/>
            <rFont val="Tahoma"/>
            <family val="2"/>
          </rPr>
          <t>Leonard Osté:</t>
        </r>
        <r>
          <rPr>
            <sz val="9"/>
            <color indexed="81"/>
            <rFont val="Tahoma"/>
            <family val="2"/>
          </rPr>
          <t xml:space="preserve">
bijna geen aanrijking in sediment (beetje in de Maas); weinig grote bronnen bekend.</t>
        </r>
      </text>
    </comment>
    <comment ref="V24" authorId="0">
      <text>
        <r>
          <rPr>
            <b/>
            <sz val="9"/>
            <color indexed="81"/>
            <rFont val="Tahoma"/>
            <family val="2"/>
          </rPr>
          <t>Leonard Osté:</t>
        </r>
        <r>
          <rPr>
            <sz val="9"/>
            <color indexed="81"/>
            <rFont val="Tahoma"/>
            <family val="2"/>
          </rPr>
          <t xml:space="preserve">
uitspoeling 43% cf ER, maar aanzienlijk deel daarvan is niet natuurlijk.</t>
        </r>
      </text>
    </comment>
    <comment ref="B28" authorId="0">
      <text>
        <r>
          <rPr>
            <b/>
            <sz val="9"/>
            <color indexed="81"/>
            <rFont val="Tahoma"/>
            <family val="2"/>
          </rPr>
          <t>Leonard Osté:</t>
        </r>
        <r>
          <rPr>
            <sz val="9"/>
            <color indexed="81"/>
            <rFont val="Tahoma"/>
            <family val="2"/>
          </rPr>
          <t xml:space="preserve">
vrijwel altijd RWZI en soms metaalelektro</t>
        </r>
      </text>
    </comment>
    <comment ref="S28" authorId="0">
      <text>
        <r>
          <rPr>
            <b/>
            <sz val="9"/>
            <color indexed="81"/>
            <rFont val="Tahoma"/>
            <family val="2"/>
          </rPr>
          <t>Leonard Osté:</t>
        </r>
        <r>
          <rPr>
            <sz val="9"/>
            <color indexed="81"/>
            <rFont val="Tahoma"/>
            <family val="2"/>
          </rPr>
          <t xml:space="preserve">
AVI??</t>
        </r>
      </text>
    </comment>
    <comment ref="AI28" authorId="0">
      <text>
        <r>
          <rPr>
            <b/>
            <sz val="9"/>
            <color indexed="81"/>
            <rFont val="Tahoma"/>
            <family val="2"/>
          </rPr>
          <t>Leonard Osté:</t>
        </r>
        <r>
          <rPr>
            <sz val="9"/>
            <color indexed="81"/>
            <rFont val="Tahoma"/>
            <family val="2"/>
          </rPr>
          <t xml:space="preserve">
47% industrie, maar uitspoeling bodems zit niet in de ER</t>
        </r>
      </text>
    </comment>
    <comment ref="M29" authorId="0">
      <text>
        <r>
          <rPr>
            <b/>
            <sz val="9"/>
            <color indexed="81"/>
            <rFont val="Tahoma"/>
            <family val="2"/>
          </rPr>
          <t>Leonard Osté:</t>
        </r>
        <r>
          <rPr>
            <sz val="9"/>
            <color indexed="81"/>
            <rFont val="Tahoma"/>
            <family val="2"/>
          </rPr>
          <t xml:space="preserve">
verhoogd in de kempen</t>
        </r>
      </text>
    </comment>
    <comment ref="V29" authorId="0">
      <text>
        <r>
          <rPr>
            <b/>
            <sz val="9"/>
            <color indexed="81"/>
            <rFont val="Tahoma"/>
            <family val="2"/>
          </rPr>
          <t>Leonard Osté:</t>
        </r>
        <r>
          <rPr>
            <sz val="9"/>
            <color indexed="81"/>
            <rFont val="Tahoma"/>
            <family val="2"/>
          </rPr>
          <t xml:space="preserve">
verhoogd in de kempen</t>
        </r>
      </text>
    </comment>
    <comment ref="X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Y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Z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AA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AB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AC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AD29" authorId="0">
      <text>
        <r>
          <rPr>
            <b/>
            <sz val="9"/>
            <color indexed="81"/>
            <rFont val="Tahoma"/>
            <family val="2"/>
          </rPr>
          <t>Leonard Osté:</t>
        </r>
        <r>
          <rPr>
            <sz val="9"/>
            <color indexed="81"/>
            <rFont val="Tahoma"/>
            <family val="2"/>
          </rPr>
          <t xml:space="preserve">
depositie is wel hoger in stedelijk gebied en coatings van binnenscheepvaart betreft grotere wateren</t>
        </r>
      </text>
    </comment>
    <comment ref="AE29" authorId="0">
      <text>
        <r>
          <rPr>
            <b/>
            <sz val="9"/>
            <color indexed="81"/>
            <rFont val="Tahoma"/>
            <family val="2"/>
          </rPr>
          <t>Leonard Osté:</t>
        </r>
        <r>
          <rPr>
            <sz val="9"/>
            <color indexed="81"/>
            <rFont val="Tahoma"/>
            <family val="2"/>
          </rPr>
          <t xml:space="preserve">
grote wateren (vanwege emissie zeescheepvaart zout, maar overschrijden WL ligt in Flevoland)?</t>
        </r>
      </text>
    </comment>
    <comment ref="AI29" authorId="0">
      <text>
        <r>
          <rPr>
            <b/>
            <sz val="9"/>
            <color indexed="81"/>
            <rFont val="Tahoma"/>
            <family val="2"/>
          </rPr>
          <t>Leonard Osté:</t>
        </r>
        <r>
          <rPr>
            <sz val="9"/>
            <color indexed="81"/>
            <rFont val="Tahoma"/>
            <family val="2"/>
          </rPr>
          <t xml:space="preserve">
gaat vooral om depositie</t>
        </r>
      </text>
    </comment>
    <comment ref="X30" authorId="0">
      <text>
        <r>
          <rPr>
            <b/>
            <sz val="9"/>
            <color indexed="81"/>
            <rFont val="Tahoma"/>
            <family val="2"/>
          </rPr>
          <t>Leonard Osté:</t>
        </r>
        <r>
          <rPr>
            <sz val="9"/>
            <color indexed="81"/>
            <rFont val="Tahoma"/>
            <family val="2"/>
          </rPr>
          <t xml:space="preserve">
RWZI's zijn de enige puntbron. Variatie is niet onderzocht, omdat het een minimale bron is.</t>
        </r>
      </text>
    </comment>
    <comment ref="Z30" authorId="0">
      <text>
        <r>
          <rPr>
            <b/>
            <sz val="9"/>
            <color indexed="81"/>
            <rFont val="Tahoma"/>
            <family val="2"/>
          </rPr>
          <t>Leonard Osté:</t>
        </r>
        <r>
          <rPr>
            <sz val="9"/>
            <color indexed="81"/>
            <rFont val="Tahoma"/>
            <family val="2"/>
          </rPr>
          <t xml:space="preserve">
RWZI's zijn de enige puntbron. Variatie is niet onderzocht, omdat het een minimale bron is.</t>
        </r>
      </text>
    </comment>
    <comment ref="AA30" authorId="0">
      <text>
        <r>
          <rPr>
            <b/>
            <sz val="9"/>
            <color indexed="81"/>
            <rFont val="Tahoma"/>
            <family val="2"/>
          </rPr>
          <t>Leonard Osté:</t>
        </r>
        <r>
          <rPr>
            <sz val="9"/>
            <color indexed="81"/>
            <rFont val="Tahoma"/>
            <family val="2"/>
          </rPr>
          <t xml:space="preserve">
er zijn geen puntbronnen</t>
        </r>
      </text>
    </comment>
    <comment ref="AB30" authorId="0">
      <text>
        <r>
          <rPr>
            <b/>
            <sz val="9"/>
            <color indexed="81"/>
            <rFont val="Tahoma"/>
            <family val="2"/>
          </rPr>
          <t>Leonard Osté:</t>
        </r>
        <r>
          <rPr>
            <sz val="9"/>
            <color indexed="81"/>
            <rFont val="Tahoma"/>
            <family val="2"/>
          </rPr>
          <t xml:space="preserve">
RWZI's zijn de enige puntbron. Variatie is niet onderzocht, omdat het een minimale bron is.</t>
        </r>
      </text>
    </comment>
    <comment ref="AC30" authorId="0">
      <text>
        <r>
          <rPr>
            <b/>
            <sz val="9"/>
            <color indexed="81"/>
            <rFont val="Tahoma"/>
            <family val="2"/>
          </rPr>
          <t>Leonard Osté:</t>
        </r>
        <r>
          <rPr>
            <sz val="9"/>
            <color indexed="81"/>
            <rFont val="Tahoma"/>
            <family val="2"/>
          </rPr>
          <t xml:space="preserve">
RWZI's zijn de enige puntbron. Variatie is niet onderzocht, omdat het een minimale bron is.</t>
        </r>
      </text>
    </comment>
    <comment ref="AD30" authorId="0">
      <text>
        <r>
          <rPr>
            <b/>
            <sz val="9"/>
            <color indexed="81"/>
            <rFont val="Tahoma"/>
            <family val="2"/>
          </rPr>
          <t>Leonard Osté:</t>
        </r>
        <r>
          <rPr>
            <sz val="9"/>
            <color indexed="81"/>
            <rFont val="Tahoma"/>
            <family val="2"/>
          </rPr>
          <t xml:space="preserve">
RWZI's zijn de enige puntbron. Variatie is niet onderzocht, omdat het een minimale bron is.</t>
        </r>
      </text>
    </comment>
    <comment ref="J31" authorId="1">
      <text>
        <r>
          <rPr>
            <b/>
            <sz val="9"/>
            <color indexed="81"/>
            <rFont val="Tahoma"/>
            <family val="2"/>
          </rPr>
          <t>Jaap:</t>
        </r>
        <r>
          <rPr>
            <sz val="9"/>
            <color indexed="81"/>
            <rFont val="Tahoma"/>
            <family val="2"/>
          </rPr>
          <t xml:space="preserve">
Toxiciteit van zilver wordt door hardheid beinvloed en er zijn acute BLM's die ook DOC meenemen.
Momenteel echter niet beleidsmatig beschikbaar</t>
        </r>
      </text>
    </comment>
    <comment ref="L31" authorId="1">
      <text>
        <r>
          <rPr>
            <b/>
            <sz val="9"/>
            <color indexed="81"/>
            <rFont val="Tahoma"/>
            <family val="2"/>
          </rPr>
          <t>Jaap:</t>
        </r>
        <r>
          <rPr>
            <sz val="9"/>
            <color indexed="81"/>
            <rFont val="Tahoma"/>
            <family val="2"/>
          </rPr>
          <t xml:space="preserve">
Zwakke binding met DOC; zie RWS waterdienst (2008.034). Vergeten metalen in rijkswater.
Via quick scan van literatuur.</t>
        </r>
      </text>
    </comment>
    <comment ref="N31" authorId="1">
      <text>
        <r>
          <rPr>
            <b/>
            <sz val="9"/>
            <color indexed="81"/>
            <rFont val="Tahoma"/>
            <family val="2"/>
          </rPr>
          <t>Jaap:</t>
        </r>
        <r>
          <rPr>
            <sz val="9"/>
            <color indexed="81"/>
            <rFont val="Tahoma"/>
            <family val="2"/>
          </rPr>
          <t xml:space="preserve">
Data wetterskip geeft goede correlatie tussen Co en DOC</t>
        </r>
      </text>
    </comment>
    <comment ref="R31" authorId="1">
      <text>
        <r>
          <rPr>
            <b/>
            <sz val="9"/>
            <color indexed="81"/>
            <rFont val="Tahoma"/>
            <family val="2"/>
          </rPr>
          <t>Jaap:</t>
        </r>
        <r>
          <rPr>
            <sz val="9"/>
            <color indexed="81"/>
            <rFont val="Tahoma"/>
            <family val="2"/>
          </rPr>
          <t xml:space="preserve">
In oceanen kan 80% van het opgeloste Se uit organisch-Se bestaan. Zie artikel The marine biogeochemistry of selenium: A re-evaluation. Limnol Ocean 29 (6): 1179-1192. </t>
        </r>
      </text>
    </comment>
    <comment ref="S31" authorId="1">
      <text>
        <r>
          <rPr>
            <b/>
            <sz val="9"/>
            <color indexed="81"/>
            <rFont val="Tahoma"/>
            <family val="2"/>
          </rPr>
          <t>Jaap:</t>
        </r>
        <r>
          <rPr>
            <sz val="9"/>
            <color indexed="81"/>
            <rFont val="Tahoma"/>
            <family val="2"/>
          </rPr>
          <t xml:space="preserve">
Zwakke binding met DOC; zie RWS waterdienst (2008.034). Vergeten metalen in rijkswater</t>
        </r>
      </text>
    </comment>
    <comment ref="T31" authorId="1">
      <text>
        <r>
          <rPr>
            <b/>
            <sz val="9"/>
            <color indexed="81"/>
            <rFont val="Tahoma"/>
            <family val="2"/>
          </rPr>
          <t>Jaap:</t>
        </r>
        <r>
          <rPr>
            <sz val="9"/>
            <color indexed="81"/>
            <rFont val="Tahoma"/>
            <family val="2"/>
          </rPr>
          <t xml:space="preserve">
Sterke binding met DOC; zie RWS waterdienst (2008.034). Vergeten metalen in rijkswater. Via literatuur search.</t>
        </r>
      </text>
    </comment>
    <comment ref="U31" authorId="1">
      <text>
        <r>
          <rPr>
            <b/>
            <sz val="9"/>
            <color indexed="81"/>
            <rFont val="Tahoma"/>
            <family val="2"/>
          </rPr>
          <t>Jaap:</t>
        </r>
        <r>
          <rPr>
            <sz val="9"/>
            <color indexed="81"/>
            <rFont val="Tahoma"/>
            <family val="2"/>
          </rPr>
          <t xml:space="preserve">
Matige binding met DOC; zie RWS waterdienst (2008.034). Vergeten metalen in rijkswater</t>
        </r>
      </text>
    </comment>
    <comment ref="X32" authorId="0">
      <text>
        <r>
          <rPr>
            <sz val="9"/>
            <color indexed="81"/>
            <rFont val="Tahoma"/>
            <family val="2"/>
          </rPr>
          <t>er is al 30 mg/l ZS in de norm verwerkt: RIVM briefrapport 601357009/2011</t>
        </r>
      </text>
    </comment>
    <comment ref="AF32" authorId="0">
      <text>
        <r>
          <rPr>
            <sz val="9"/>
            <color indexed="81"/>
            <rFont val="Tahoma"/>
            <family val="2"/>
          </rPr>
          <t>EQS factsheets: Koc values between approximately 1,000 and more than 1,500,000 have been reported (see
section 5 of this data sheet), however, the average range appears to be 1,000 – 3,750.</t>
        </r>
      </text>
    </comment>
    <comment ref="AI32" authorId="2">
      <text>
        <r>
          <rPr>
            <b/>
            <sz val="9"/>
            <color indexed="81"/>
            <rFont val="Tahoma"/>
            <family val="2"/>
          </rPr>
          <t>rineke:</t>
        </r>
        <r>
          <rPr>
            <sz val="9"/>
            <color indexed="81"/>
            <rFont val="Tahoma"/>
            <family val="2"/>
          </rPr>
          <t xml:space="preserve">
Norm geldt voor biota
</t>
        </r>
      </text>
    </comment>
    <comment ref="I33" authorId="1">
      <text>
        <r>
          <rPr>
            <b/>
            <sz val="9"/>
            <color indexed="81"/>
            <rFont val="Tahoma"/>
            <family val="2"/>
          </rPr>
          <t>Jaap:</t>
        </r>
        <r>
          <rPr>
            <sz val="9"/>
            <color indexed="81"/>
            <rFont val="Tahoma"/>
            <family val="2"/>
          </rPr>
          <t xml:space="preserve">
Geen data in ER. Nu ingeschat op basis van parate kennis</t>
        </r>
      </text>
    </comment>
    <comment ref="J33" authorId="1">
      <text>
        <r>
          <rPr>
            <b/>
            <sz val="9"/>
            <color indexed="81"/>
            <rFont val="Tahoma"/>
            <family val="2"/>
          </rPr>
          <t>Jaap:</t>
        </r>
        <r>
          <rPr>
            <sz val="9"/>
            <color indexed="81"/>
            <rFont val="Tahoma"/>
            <family val="2"/>
          </rPr>
          <t xml:space="preserve">
Maar zilver zit mogelijk als spoor in pyriet waardoor uit- en afspoeling landbouw mogelijk relevant kan zijn. </t>
        </r>
      </text>
    </comment>
    <comment ref="K33" authorId="1">
      <text>
        <r>
          <rPr>
            <b/>
            <sz val="9"/>
            <color indexed="81"/>
            <rFont val="Tahoma"/>
            <family val="2"/>
          </rPr>
          <t>Jaap:</t>
        </r>
        <r>
          <rPr>
            <sz val="9"/>
            <color indexed="81"/>
            <rFont val="Tahoma"/>
            <family val="2"/>
          </rPr>
          <t xml:space="preserve">
In ER zit niet de uit- en afspoeling van landbouw maar gezien de relatie met pyriet en de door landbouw gestimuleerde pyrietoxidatie lijkt een bron vanuit grondwater waarschijnlijk</t>
        </r>
      </text>
    </comment>
    <comment ref="L33" authorId="1">
      <text>
        <r>
          <rPr>
            <b/>
            <sz val="9"/>
            <color indexed="81"/>
            <rFont val="Tahoma"/>
            <family val="2"/>
          </rPr>
          <t>Jaap:</t>
        </r>
        <r>
          <rPr>
            <sz val="9"/>
            <color indexed="81"/>
            <rFont val="Tahoma"/>
            <family val="2"/>
          </rPr>
          <t xml:space="preserve">
RIVM: verschil in conc in grondwater tussen zand versus klei en veen. Uittredend grondwater kan dus bron zijn. </t>
        </r>
      </text>
    </comment>
    <comment ref="M33" authorId="2">
      <text>
        <r>
          <rPr>
            <b/>
            <sz val="9"/>
            <color indexed="81"/>
            <rFont val="Tahoma"/>
            <family val="2"/>
          </rPr>
          <t>rineke:</t>
        </r>
        <r>
          <rPr>
            <sz val="9"/>
            <color indexed="81"/>
            <rFont val="Tahoma"/>
            <family val="2"/>
          </rPr>
          <t xml:space="preserve">
Op basis van uit- en afspoeling NL-zoet </t>
        </r>
      </text>
    </comment>
    <comment ref="N33" authorId="1">
      <text>
        <r>
          <rPr>
            <b/>
            <sz val="9"/>
            <color indexed="81"/>
            <rFont val="Tahoma"/>
            <family val="2"/>
          </rPr>
          <t>Jaap:</t>
        </r>
        <r>
          <rPr>
            <sz val="9"/>
            <color indexed="81"/>
            <rFont val="Tahoma"/>
            <family val="2"/>
          </rPr>
          <t xml:space="preserve">
Omvang niet in te schatten maar kan lokaal (bij pyriet oxidatie en dus plaatsen waar arseen verhoogd voorkomt) zeker relevant zijn</t>
        </r>
      </text>
    </comment>
    <comment ref="O33" authorId="2">
      <text>
        <r>
          <rPr>
            <b/>
            <sz val="9"/>
            <color indexed="81"/>
            <rFont val="Tahoma"/>
            <family val="2"/>
          </rPr>
          <t>rineke:</t>
        </r>
        <r>
          <rPr>
            <sz val="9"/>
            <color indexed="81"/>
            <rFont val="Tahoma"/>
            <family val="2"/>
          </rPr>
          <t xml:space="preserve">
Op basis van uit- en afspoeling NL-zoet </t>
        </r>
      </text>
    </comment>
    <comment ref="P33" authorId="1">
      <text>
        <r>
          <rPr>
            <b/>
            <sz val="9"/>
            <color indexed="81"/>
            <rFont val="Tahoma"/>
            <family val="2"/>
          </rPr>
          <t>Jaap:</t>
        </r>
        <r>
          <rPr>
            <sz val="9"/>
            <color indexed="81"/>
            <rFont val="Tahoma"/>
            <family val="2"/>
          </rPr>
          <t xml:space="preserve">
Uit- en afspoeling landbouw zit niet in ER, maar er wordt geen hele hoge uitspoeling van Hg verwacht.</t>
        </r>
      </text>
    </comment>
    <comment ref="Q33" authorId="2">
      <text>
        <r>
          <rPr>
            <b/>
            <sz val="9"/>
            <color indexed="81"/>
            <rFont val="Tahoma"/>
            <family val="2"/>
          </rPr>
          <t>rineke:</t>
        </r>
        <r>
          <rPr>
            <sz val="9"/>
            <color indexed="81"/>
            <rFont val="Tahoma"/>
            <family val="2"/>
          </rPr>
          <t xml:space="preserve">
Op basis van uit- en afspoeling NL-zoet </t>
        </r>
      </text>
    </comment>
    <comment ref="R33" authorId="1">
      <text>
        <r>
          <rPr>
            <b/>
            <sz val="9"/>
            <color indexed="81"/>
            <rFont val="Tahoma"/>
            <family val="2"/>
          </rPr>
          <t>Jaap:</t>
        </r>
        <r>
          <rPr>
            <sz val="9"/>
            <color indexed="81"/>
            <rFont val="Tahoma"/>
            <family val="2"/>
          </rPr>
          <t xml:space="preserve">
Se zit niet in ER onder uit- en afspoeling landbouw maar is wel gerelateerd aan pyriet en wordt aan kuntmest toegevoegd</t>
        </r>
      </text>
    </comment>
    <comment ref="S33" authorId="1">
      <text>
        <r>
          <rPr>
            <b/>
            <sz val="9"/>
            <color indexed="81"/>
            <rFont val="Tahoma"/>
            <family val="2"/>
          </rPr>
          <t>Jaap:</t>
        </r>
        <r>
          <rPr>
            <sz val="9"/>
            <color indexed="81"/>
            <rFont val="Tahoma"/>
            <family val="2"/>
          </rPr>
          <t xml:space="preserve">
Tl zit niet in ER onder uit- en afspoeling landbouw maar is wel gerelateerd aan pyriet </t>
        </r>
      </text>
    </comment>
    <comment ref="T33" authorId="1">
      <text>
        <r>
          <rPr>
            <b/>
            <sz val="9"/>
            <color indexed="81"/>
            <rFont val="Tahoma"/>
            <family val="2"/>
          </rPr>
          <t>Jaap:</t>
        </r>
        <r>
          <rPr>
            <sz val="9"/>
            <color indexed="81"/>
            <rFont val="Tahoma"/>
            <family val="2"/>
          </rPr>
          <t xml:space="preserve">
U zit niet in ER onder uit- en afspoeling landbouw maar onderzoek toont wel relatie met landbouw aan via U in kunstmest</t>
        </r>
      </text>
    </comment>
    <comment ref="U33" authorId="1">
      <text>
        <r>
          <rPr>
            <b/>
            <sz val="9"/>
            <color indexed="81"/>
            <rFont val="Tahoma"/>
            <family val="2"/>
          </rPr>
          <t>Jaap:</t>
        </r>
        <r>
          <rPr>
            <sz val="9"/>
            <color indexed="81"/>
            <rFont val="Tahoma"/>
            <family val="2"/>
          </rPr>
          <t xml:space="preserve">
V zit niet in ER onder uit- en afspoeling landbouw maar relatie verondersteld met vanadium als onderdeel van Thomasslakkenmeel, een fosfaathoudende kunstmeststof</t>
        </r>
      </text>
    </comment>
    <comment ref="V33" authorId="2">
      <text>
        <r>
          <rPr>
            <b/>
            <sz val="9"/>
            <color indexed="81"/>
            <rFont val="Tahoma"/>
            <family val="2"/>
          </rPr>
          <t>rineke:</t>
        </r>
        <r>
          <rPr>
            <sz val="9"/>
            <color indexed="81"/>
            <rFont val="Tahoma"/>
            <family val="2"/>
          </rPr>
          <t xml:space="preserve">
Op basis van uit- en afspoeling NL-zoet </t>
        </r>
      </text>
    </comment>
    <comment ref="I34" authorId="1">
      <text>
        <r>
          <rPr>
            <b/>
            <sz val="9"/>
            <color indexed="81"/>
            <rFont val="Tahoma"/>
            <family val="2"/>
          </rPr>
          <t>Jaap:</t>
        </r>
        <r>
          <rPr>
            <sz val="9"/>
            <color indexed="81"/>
            <rFont val="Tahoma"/>
            <family val="2"/>
          </rPr>
          <t xml:space="preserve">
Zie rapport HH Rijnland Ammonium in het oppervlaktewater van Rijnland. Inventarisatie van de problematiek</t>
        </r>
      </text>
    </comment>
    <comment ref="N34" authorId="1">
      <text>
        <r>
          <rPr>
            <b/>
            <sz val="9"/>
            <color indexed="81"/>
            <rFont val="Tahoma"/>
            <family val="2"/>
          </rPr>
          <t>Jaap:</t>
        </r>
        <r>
          <rPr>
            <sz val="9"/>
            <color indexed="81"/>
            <rFont val="Tahoma"/>
            <family val="2"/>
          </rPr>
          <t xml:space="preserve">
Verschilt per waterschap (regio zuid); Voor NL-zoet is bijdrage lager (10%) omdat chemische industrie daar bij zit (1 bedrijf in Rotterdam), terwijl die bij de individuele waterschappen geen bron is. </t>
        </r>
      </text>
    </comment>
    <comment ref="X34" authorId="1">
      <text>
        <r>
          <rPr>
            <b/>
            <sz val="9"/>
            <color indexed="81"/>
            <rFont val="Tahoma"/>
            <family val="2"/>
          </rPr>
          <t>Jaap:</t>
        </r>
        <r>
          <rPr>
            <sz val="9"/>
            <color indexed="81"/>
            <rFont val="Tahoma"/>
            <family val="2"/>
          </rPr>
          <t xml:space="preserve">
op basis van NL-zoet</t>
        </r>
      </text>
    </comment>
    <comment ref="Y34" authorId="1">
      <text>
        <r>
          <rPr>
            <b/>
            <sz val="9"/>
            <color indexed="81"/>
            <rFont val="Tahoma"/>
            <family val="2"/>
          </rPr>
          <t>Jaap:</t>
        </r>
        <r>
          <rPr>
            <sz val="9"/>
            <color indexed="81"/>
            <rFont val="Tahoma"/>
            <family val="2"/>
          </rPr>
          <t xml:space="preserve">
Op basis van NL-zoet en nog eens 7,6% via ongezuiverde lozingen. Dus &gt;10% maar ik heb het idee dat andere bronnen nog missen, dus toch op &lt;10% gehouden</t>
        </r>
      </text>
    </comment>
    <comment ref="Z34" authorId="1">
      <text>
        <r>
          <rPr>
            <b/>
            <sz val="9"/>
            <color indexed="81"/>
            <rFont val="Tahoma"/>
            <family val="2"/>
          </rPr>
          <t>Jaap:</t>
        </r>
        <r>
          <rPr>
            <sz val="9"/>
            <color indexed="81"/>
            <rFont val="Tahoma"/>
            <family val="2"/>
          </rPr>
          <t xml:space="preserve">
op basis van NL-zoet</t>
        </r>
      </text>
    </comment>
    <comment ref="AA34" authorId="1">
      <text>
        <r>
          <rPr>
            <b/>
            <sz val="9"/>
            <color indexed="81"/>
            <rFont val="Tahoma"/>
            <family val="2"/>
          </rPr>
          <t>Jaap:</t>
        </r>
        <r>
          <rPr>
            <sz val="9"/>
            <color indexed="81"/>
            <rFont val="Tahoma"/>
            <family val="2"/>
          </rPr>
          <t xml:space="preserve">
op basis van NL-zoet</t>
        </r>
      </text>
    </comment>
    <comment ref="AB34" authorId="1">
      <text>
        <r>
          <rPr>
            <b/>
            <sz val="9"/>
            <color indexed="81"/>
            <rFont val="Tahoma"/>
            <family val="2"/>
          </rPr>
          <t>Jaap:</t>
        </r>
        <r>
          <rPr>
            <sz val="9"/>
            <color indexed="81"/>
            <rFont val="Tahoma"/>
            <family val="2"/>
          </rPr>
          <t xml:space="preserve">
op basis van NL-zoet</t>
        </r>
      </text>
    </comment>
    <comment ref="AC34" authorId="1">
      <text>
        <r>
          <rPr>
            <b/>
            <sz val="9"/>
            <color indexed="81"/>
            <rFont val="Tahoma"/>
            <family val="2"/>
          </rPr>
          <t>Jaap:</t>
        </r>
        <r>
          <rPr>
            <sz val="9"/>
            <color indexed="81"/>
            <rFont val="Tahoma"/>
            <family val="2"/>
          </rPr>
          <t xml:space="preserve">
op basis van NL-zoet</t>
        </r>
      </text>
    </comment>
    <comment ref="AD34" authorId="1">
      <text>
        <r>
          <rPr>
            <b/>
            <sz val="9"/>
            <color indexed="81"/>
            <rFont val="Tahoma"/>
            <family val="2"/>
          </rPr>
          <t>Jaap:</t>
        </r>
        <r>
          <rPr>
            <sz val="9"/>
            <color indexed="81"/>
            <rFont val="Tahoma"/>
            <family val="2"/>
          </rPr>
          <t xml:space="preserve">
op basis van NL-zoet</t>
        </r>
      </text>
    </comment>
    <comment ref="AE34" authorId="1">
      <text>
        <r>
          <rPr>
            <b/>
            <sz val="9"/>
            <color indexed="81"/>
            <rFont val="Tahoma"/>
            <family val="2"/>
          </rPr>
          <t>Jaap:</t>
        </r>
        <r>
          <rPr>
            <sz val="9"/>
            <color indexed="81"/>
            <rFont val="Tahoma"/>
            <family val="2"/>
          </rPr>
          <t xml:space="preserve">
op basis van NL-zoet</t>
        </r>
      </text>
    </comment>
    <comment ref="AI34" authorId="1">
      <text>
        <r>
          <rPr>
            <b/>
            <sz val="9"/>
            <color indexed="81"/>
            <rFont val="Tahoma"/>
            <family val="2"/>
          </rPr>
          <t>Jaap:</t>
        </r>
        <r>
          <rPr>
            <sz val="9"/>
            <color indexed="81"/>
            <rFont val="Tahoma"/>
            <family val="2"/>
          </rPr>
          <t xml:space="preserve">
Op basis van NL-zoet maar dat lijkt te komen doordat er bronnen missen zoals atmosferische depositie?
Daarom kleur 'verlaagd'</t>
        </r>
      </text>
    </comment>
    <comment ref="B35" authorId="0">
      <text>
        <r>
          <rPr>
            <b/>
            <sz val="9"/>
            <color indexed="81"/>
            <rFont val="Tahoma"/>
            <family val="2"/>
          </rPr>
          <t>Leonard Osté:</t>
        </r>
        <r>
          <rPr>
            <sz val="9"/>
            <color indexed="81"/>
            <rFont val="Tahoma"/>
            <family val="2"/>
          </rPr>
          <t xml:space="preserve">
ER geeft op kaart 8 klasses. Ik heb de ondergrens van de hoogste klasse gedeeld door de bovengrens van de laagste klasse. Dat komt in de buurt van P10 en P90, maar is het niet exact.</t>
        </r>
      </text>
    </comment>
    <comment ref="J40" authorId="0">
      <text>
        <r>
          <rPr>
            <b/>
            <sz val="9"/>
            <color indexed="81"/>
            <rFont val="Tahoma"/>
            <family val="2"/>
          </rPr>
          <t>Leonard Osté:</t>
        </r>
        <r>
          <rPr>
            <sz val="9"/>
            <color indexed="81"/>
            <rFont val="Tahoma"/>
            <family val="2"/>
          </rPr>
          <t xml:space="preserve">
als het gaat om de huidige gerapporteerde bronnen</t>
        </r>
      </text>
    </comment>
    <comment ref="K40" authorId="0">
      <text>
        <r>
          <rPr>
            <b/>
            <sz val="9"/>
            <color indexed="81"/>
            <rFont val="Tahoma"/>
            <family val="2"/>
          </rPr>
          <t>Leonard Osté:</t>
        </r>
        <r>
          <rPr>
            <sz val="9"/>
            <color indexed="81"/>
            <rFont val="Tahoma"/>
            <family val="2"/>
          </rPr>
          <t xml:space="preserve">
gewolmaniseerd hout is onzeker. Atm.dep. Lijkt nogal laag.</t>
        </r>
      </text>
    </comment>
    <comment ref="N40" authorId="0">
      <text>
        <r>
          <rPr>
            <b/>
            <sz val="9"/>
            <color indexed="81"/>
            <rFont val="Tahoma"/>
            <family val="2"/>
          </rPr>
          <t>Leonard Osté:</t>
        </r>
        <r>
          <rPr>
            <sz val="9"/>
            <color indexed="81"/>
            <rFont val="Tahoma"/>
            <family val="2"/>
          </rPr>
          <t xml:space="preserve">
industrie is een twijfelachtige bron</t>
        </r>
      </text>
    </comment>
    <comment ref="X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Y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Z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AA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AB40" authorId="0">
      <text>
        <r>
          <rPr>
            <b/>
            <sz val="9"/>
            <color indexed="81"/>
            <rFont val="Tahoma"/>
            <family val="2"/>
          </rPr>
          <t>Leonard Osté:</t>
        </r>
        <r>
          <rPr>
            <sz val="9"/>
            <color indexed="81"/>
            <rFont val="Tahoma"/>
            <family val="2"/>
          </rPr>
          <t xml:space="preserve">
ongezuiverde lozingen is opvallend hoog vergeleken met andere PAK's (factor 10???). Verder mag niet heel veel winst verwacht worden van betere emmissieschattingen.</t>
        </r>
      </text>
    </comment>
    <comment ref="AC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AD40" authorId="0">
      <text>
        <r>
          <rPr>
            <b/>
            <sz val="9"/>
            <color indexed="81"/>
            <rFont val="Tahoma"/>
            <family val="2"/>
          </rPr>
          <t>Leonard Osté:</t>
        </r>
        <r>
          <rPr>
            <sz val="9"/>
            <color indexed="81"/>
            <rFont val="Tahoma"/>
            <family val="2"/>
          </rPr>
          <t xml:space="preserve">
hoewel de onzekerheid van depositie en antifouling nog best groot is, mag niet heel veel winst verwacht worden van betere emmissieschattingen.</t>
        </r>
      </text>
    </comment>
    <comment ref="AE40" authorId="0">
      <text>
        <r>
          <rPr>
            <b/>
            <sz val="9"/>
            <color indexed="81"/>
            <rFont val="Tahoma"/>
            <family val="2"/>
          </rPr>
          <t>Leonard Osté:</t>
        </r>
        <r>
          <rPr>
            <sz val="9"/>
            <color indexed="81"/>
            <rFont val="Tahoma"/>
            <family val="2"/>
          </rPr>
          <t xml:space="preserve">
aangezien de stof verboden is, zou je geen emissies mogen verwachten. Als er een beter beeld is van de overschrijdingen, nogmaals kijken wat relevante bronnen zijn/waren, behalve zeescheepvaart.</t>
        </r>
      </text>
    </comment>
    <comment ref="AF40" authorId="0">
      <text>
        <r>
          <rPr>
            <b/>
            <sz val="9"/>
            <color indexed="81"/>
            <rFont val="Tahoma"/>
            <family val="2"/>
          </rPr>
          <t>Leonard Osté:</t>
        </r>
        <r>
          <rPr>
            <sz val="9"/>
            <color indexed="81"/>
            <rFont val="Tahoma"/>
            <family val="2"/>
          </rPr>
          <t xml:space="preserve">
het blijft de vraag of er indirecte bronnen zijn.</t>
        </r>
      </text>
    </comment>
    <comment ref="L41" authorId="0">
      <text>
        <r>
          <rPr>
            <b/>
            <sz val="9"/>
            <color indexed="81"/>
            <rFont val="Tahoma"/>
            <family val="2"/>
          </rPr>
          <t>Leonard Osté:</t>
        </r>
        <r>
          <rPr>
            <sz val="9"/>
            <color indexed="81"/>
            <rFont val="Tahoma"/>
            <family val="2"/>
          </rPr>
          <t xml:space="preserve">
atm.dep, uit/afspoeling</t>
        </r>
      </text>
    </comment>
    <comment ref="N41" authorId="0">
      <text>
        <r>
          <rPr>
            <b/>
            <sz val="9"/>
            <color indexed="81"/>
            <rFont val="Tahoma"/>
            <family val="2"/>
          </rPr>
          <t>Leonard Osté:</t>
        </r>
        <r>
          <rPr>
            <sz val="9"/>
            <color indexed="81"/>
            <rFont val="Tahoma"/>
            <family val="2"/>
          </rPr>
          <t xml:space="preserve">
zie comments W18</t>
        </r>
      </text>
    </comment>
    <comment ref="Q41" authorId="0">
      <text>
        <r>
          <rPr>
            <b/>
            <sz val="9"/>
            <color indexed="81"/>
            <rFont val="Tahoma"/>
            <family val="2"/>
          </rPr>
          <t>Leonard Osté:</t>
        </r>
        <r>
          <rPr>
            <sz val="9"/>
            <color indexed="81"/>
            <rFont val="Tahoma"/>
            <family val="2"/>
          </rPr>
          <t xml:space="preserve">
meeste wel. Pyrietoxidatie is nu niet expliciet meegenomen.</t>
        </r>
      </text>
    </comment>
    <comment ref="Z41" authorId="0">
      <text>
        <r>
          <rPr>
            <b/>
            <sz val="9"/>
            <color indexed="81"/>
            <rFont val="Tahoma"/>
            <family val="2"/>
          </rPr>
          <t>Leonard Osté:</t>
        </r>
        <r>
          <rPr>
            <sz val="9"/>
            <color indexed="81"/>
            <rFont val="Tahoma"/>
            <family val="2"/>
          </rPr>
          <t xml:space="preserve">
alle PAKs uit antifouling zijn meegenomen, behalve BbF (hoort niet bij de som10).</t>
        </r>
      </text>
    </comment>
    <comment ref="AE41" authorId="0">
      <text>
        <r>
          <rPr>
            <b/>
            <sz val="9"/>
            <color indexed="81"/>
            <rFont val="Tahoma"/>
            <family val="2"/>
          </rPr>
          <t>Leonard Osté:</t>
        </r>
        <r>
          <rPr>
            <sz val="9"/>
            <color indexed="81"/>
            <rFont val="Tahoma"/>
            <family val="2"/>
          </rPr>
          <t xml:space="preserve">
aangezien de stof verboden is, zou je geen emissies mogen verwachten. Als er een beter beeld is van de overschrijdingen, nogmaals kijken wat relevante bronnen zijn/waren, behalve zeescheepvaart.</t>
        </r>
      </text>
    </comment>
    <comment ref="AF41" authorId="0">
      <text>
        <r>
          <rPr>
            <b/>
            <sz val="9"/>
            <color indexed="81"/>
            <rFont val="Tahoma"/>
            <family val="2"/>
          </rPr>
          <t>Leonard Osté:</t>
        </r>
        <r>
          <rPr>
            <sz val="9"/>
            <color indexed="81"/>
            <rFont val="Tahoma"/>
            <family val="2"/>
          </rPr>
          <t xml:space="preserve">
aangezien de stof verboden is, zou je geen emissies mogen verwachten. Wellicht indirecte bronnen, zolang de stof nog wel gedetecteerd wordt.</t>
        </r>
      </text>
    </comment>
    <comment ref="K42" authorId="0">
      <text>
        <r>
          <rPr>
            <b/>
            <sz val="9"/>
            <color indexed="81"/>
            <rFont val="Tahoma"/>
            <family val="2"/>
          </rPr>
          <t>Leonard Osté:</t>
        </r>
        <r>
          <rPr>
            <sz val="9"/>
            <color indexed="81"/>
            <rFont val="Tahoma"/>
            <family val="2"/>
          </rPr>
          <t xml:space="preserve">
Invloed van grondwater is algemeen bekend</t>
        </r>
      </text>
    </comment>
    <comment ref="L42" authorId="0">
      <text>
        <r>
          <rPr>
            <b/>
            <sz val="9"/>
            <color indexed="81"/>
            <rFont val="Tahoma"/>
            <family val="2"/>
          </rPr>
          <t>Leonard Osté:</t>
        </r>
        <r>
          <rPr>
            <sz val="9"/>
            <color indexed="81"/>
            <rFont val="Tahoma"/>
            <family val="2"/>
          </rPr>
          <t xml:space="preserve">
Geschat getal!!!, nauwelijks aanrijking toplaag, maar of Ba meer dan 75% natuurlijk is, is de vraag?</t>
        </r>
      </text>
    </comment>
    <comment ref="M42" authorId="0">
      <text>
        <r>
          <rPr>
            <b/>
            <sz val="9"/>
            <color indexed="81"/>
            <rFont val="Tahoma"/>
            <family val="2"/>
          </rPr>
          <t>Leonard Osté:</t>
        </r>
        <r>
          <rPr>
            <sz val="9"/>
            <color indexed="81"/>
            <rFont val="Tahoma"/>
            <family val="2"/>
          </rPr>
          <t xml:space="preserve">
volgens ER is uitspoeling 60%, maar dat is ook deels antropogeen</t>
        </r>
      </text>
    </comment>
    <comment ref="N42" authorId="0">
      <text>
        <r>
          <rPr>
            <b/>
            <sz val="9"/>
            <color indexed="81"/>
            <rFont val="Tahoma"/>
            <family val="2"/>
          </rPr>
          <t>Leonard Osté:</t>
        </r>
        <r>
          <rPr>
            <sz val="9"/>
            <color indexed="81"/>
            <rFont val="Tahoma"/>
            <family val="2"/>
          </rPr>
          <t xml:space="preserve">
Geschat getal!!! Bronnen voor Co lijken niet alt te omvangrijk, maar of natuurlijk cobalt &gt;75% is, is de vraag!</t>
        </r>
      </text>
    </comment>
    <comment ref="O42" authorId="0">
      <text>
        <r>
          <rPr>
            <b/>
            <sz val="9"/>
            <color indexed="81"/>
            <rFont val="Tahoma"/>
            <family val="2"/>
          </rPr>
          <t>Leonard Osté:</t>
        </r>
        <r>
          <rPr>
            <sz val="9"/>
            <color indexed="81"/>
            <rFont val="Tahoma"/>
            <family val="2"/>
          </rPr>
          <t xml:space="preserve">
Uitspoeling als naturlijk gerekend, maar anders zou het antropolgene deel nog hoger zijn</t>
        </r>
      </text>
    </comment>
    <comment ref="P42" authorId="0">
      <text>
        <r>
          <rPr>
            <b/>
            <sz val="9"/>
            <color indexed="81"/>
            <rFont val="Tahoma"/>
            <family val="2"/>
          </rPr>
          <t>Leonard Osté:</t>
        </r>
        <r>
          <rPr>
            <sz val="9"/>
            <color indexed="81"/>
            <rFont val="Tahoma"/>
            <family val="2"/>
          </rPr>
          <t xml:space="preserve">
zie comment Y25</t>
        </r>
      </text>
    </comment>
    <comment ref="Q42" authorId="0">
      <text>
        <r>
          <rPr>
            <b/>
            <sz val="9"/>
            <color indexed="81"/>
            <rFont val="Tahoma"/>
            <family val="2"/>
          </rPr>
          <t>Leonard Osté:</t>
        </r>
        <r>
          <rPr>
            <sz val="9"/>
            <color indexed="81"/>
            <rFont val="Tahoma"/>
            <family val="2"/>
          </rPr>
          <t xml:space="preserve">
uitspoeling=75% volgens ER; dat lijkt grotendeels uitspoeling met geringe bijdrage van antropogene belasting voor zover je pyirietoxidatie niet antropogeen noemt.</t>
        </r>
      </text>
    </comment>
    <comment ref="R42" authorId="0">
      <text>
        <r>
          <rPr>
            <b/>
            <sz val="9"/>
            <color indexed="81"/>
            <rFont val="Tahoma"/>
            <family val="2"/>
          </rPr>
          <t>Leonard Osté:</t>
        </r>
        <r>
          <rPr>
            <sz val="9"/>
            <color indexed="81"/>
            <rFont val="Tahoma"/>
            <family val="2"/>
          </rPr>
          <t xml:space="preserve">
bijdrage bodem is vermoedelijk aanzienlijk, hoewel in sediment wel ca. factor 3 aanriijking is te zien in de toplaag. Mogelijk nog grondwaterbijdrage door o.m. pyriet.</t>
        </r>
      </text>
    </comment>
    <comment ref="S42" authorId="0">
      <text>
        <r>
          <rPr>
            <b/>
            <sz val="9"/>
            <color indexed="81"/>
            <rFont val="Tahoma"/>
            <family val="2"/>
          </rPr>
          <t>Leonard Osté:</t>
        </r>
        <r>
          <rPr>
            <sz val="9"/>
            <color indexed="81"/>
            <rFont val="Tahoma"/>
            <family val="2"/>
          </rPr>
          <t xml:space="preserve">
geschat getal. Slechts lichte aanrijking in toplaag sediment (factor 1,5). Natuurlijke bijdrage is waarschijnlijk significant, maar of dat groter dan 75% is, is de vraag. Se is ook gerelateerd aan pyriet.</t>
        </r>
      </text>
    </comment>
    <comment ref="T42" authorId="0">
      <text>
        <r>
          <rPr>
            <b/>
            <sz val="9"/>
            <color indexed="81"/>
            <rFont val="Tahoma"/>
            <family val="2"/>
          </rPr>
          <t>Leonard Osté:</t>
        </r>
        <r>
          <rPr>
            <sz val="9"/>
            <color indexed="81"/>
            <rFont val="Tahoma"/>
            <family val="2"/>
          </rPr>
          <t xml:space="preserve">
geen aanrijking in sediment; weinig grote bronnen bekend. 
Er is wel betere onderbouwing nodig!!</t>
        </r>
      </text>
    </comment>
    <comment ref="U42" authorId="0">
      <text>
        <r>
          <rPr>
            <b/>
            <sz val="9"/>
            <color indexed="81"/>
            <rFont val="Tahoma"/>
            <family val="2"/>
          </rPr>
          <t>Leonard Osté:</t>
        </r>
        <r>
          <rPr>
            <sz val="9"/>
            <color indexed="81"/>
            <rFont val="Tahoma"/>
            <family val="2"/>
          </rPr>
          <t xml:space="preserve">
bijna geen aanrijking in sediment (beetje in de Maas),  maar wel een paar antropogene bronnen bekend.</t>
        </r>
      </text>
    </comment>
    <comment ref="V42" authorId="0">
      <text>
        <r>
          <rPr>
            <b/>
            <sz val="9"/>
            <color indexed="81"/>
            <rFont val="Tahoma"/>
            <family val="2"/>
          </rPr>
          <t>Leonard Osté:</t>
        </r>
        <r>
          <rPr>
            <sz val="9"/>
            <color indexed="81"/>
            <rFont val="Tahoma"/>
            <family val="2"/>
          </rPr>
          <t xml:space="preserve">
uitspoeling 43% cf ER</t>
        </r>
      </text>
    </comment>
    <comment ref="I43" authorId="1">
      <text>
        <r>
          <rPr>
            <b/>
            <sz val="9"/>
            <color indexed="81"/>
            <rFont val="Tahoma"/>
            <family val="2"/>
          </rPr>
          <t>Jaap:</t>
        </r>
        <r>
          <rPr>
            <sz val="9"/>
            <color indexed="81"/>
            <rFont val="Tahoma"/>
            <family val="2"/>
          </rPr>
          <t xml:space="preserve">
N-beleid zal leiden/leidt tot daling maar norm wordt zonder aanvullend beleid waarschijnlijk niet gehaald. </t>
        </r>
      </text>
    </comment>
    <comment ref="J43" authorId="2">
      <text>
        <r>
          <rPr>
            <b/>
            <sz val="9"/>
            <color indexed="81"/>
            <rFont val="Tahoma"/>
            <family val="2"/>
          </rPr>
          <t>rineke:</t>
        </r>
        <r>
          <rPr>
            <sz val="9"/>
            <color indexed="81"/>
            <rFont val="Tahoma"/>
            <family val="2"/>
          </rPr>
          <t xml:space="preserve">
Afname in emissies zoals bekend in ER voor effluent lozingen en ongezuiverd rioolwater. Overige groepen zijn niet ingevuld.</t>
        </r>
      </text>
    </comment>
    <comment ref="K43" authorId="2">
      <text>
        <r>
          <rPr>
            <b/>
            <sz val="9"/>
            <color indexed="81"/>
            <rFont val="Tahoma"/>
            <family val="2"/>
          </rPr>
          <t>rineke:</t>
        </r>
        <r>
          <rPr>
            <sz val="9"/>
            <color indexed="81"/>
            <rFont val="Tahoma"/>
            <family val="2"/>
          </rPr>
          <t xml:space="preserve">
geen afname, grootste vracht in effluent lozingen en binnenscheepvaart</t>
        </r>
      </text>
    </comment>
    <comment ref="L43" authorId="2">
      <text>
        <r>
          <rPr>
            <b/>
            <sz val="9"/>
            <color indexed="81"/>
            <rFont val="Tahoma"/>
            <family val="2"/>
          </rPr>
          <t>rineke:</t>
        </r>
        <r>
          <rPr>
            <sz val="9"/>
            <color indexed="81"/>
            <rFont val="Tahoma"/>
            <family val="2"/>
          </rPr>
          <t xml:space="preserve">
Geen afname in effluent lozingen en ongezuiverd rioolwater. Chemische industrie overig neemt iets af, maar vracht is erg klein. Overige groepen zijn niet ingevuld.</t>
        </r>
      </text>
    </comment>
    <comment ref="M43" authorId="2">
      <text>
        <r>
          <rPr>
            <b/>
            <sz val="9"/>
            <color indexed="81"/>
            <rFont val="Tahoma"/>
            <family val="2"/>
          </rPr>
          <t>rineke:</t>
        </r>
        <r>
          <rPr>
            <sz val="9"/>
            <color indexed="81"/>
            <rFont val="Tahoma"/>
            <family val="2"/>
          </rPr>
          <t xml:space="preserve">
geen afname, grootste vracht in Uit- en afspoeling landelijk gebied, atmosferische depositie en effluent lozingen</t>
        </r>
      </text>
    </comment>
    <comment ref="N43" authorId="2">
      <text>
        <r>
          <rPr>
            <b/>
            <sz val="9"/>
            <color indexed="81"/>
            <rFont val="Tahoma"/>
            <family val="2"/>
          </rPr>
          <t>rineke:</t>
        </r>
        <r>
          <rPr>
            <sz val="9"/>
            <color indexed="81"/>
            <rFont val="Tahoma"/>
            <family val="2"/>
          </rPr>
          <t xml:space="preserve">
geen afname in atmosferische depositie; wel afname in effluent lozingen maar stijging bij chemische industrie basisproducten</t>
        </r>
      </text>
    </comment>
    <comment ref="O43" authorId="2">
      <text>
        <r>
          <rPr>
            <b/>
            <sz val="9"/>
            <color indexed="81"/>
            <rFont val="Tahoma"/>
            <family val="2"/>
          </rPr>
          <t>rineke:</t>
        </r>
        <r>
          <rPr>
            <sz val="9"/>
            <color indexed="81"/>
            <rFont val="Tahoma"/>
            <family val="2"/>
          </rPr>
          <t xml:space="preserve">
grootste vracht in zeescheepvaart, uit en afspoeling landelijk gebied en ongezuiverd rioolwater. Deze groepen nemen niet af.</t>
        </r>
      </text>
    </comment>
    <comment ref="P43" authorId="2">
      <text>
        <r>
          <rPr>
            <b/>
            <sz val="9"/>
            <color indexed="81"/>
            <rFont val="Tahoma"/>
            <family val="2"/>
          </rPr>
          <t>rineke:</t>
        </r>
        <r>
          <rPr>
            <sz val="9"/>
            <color indexed="81"/>
            <rFont val="Tahoma"/>
            <family val="2"/>
          </rPr>
          <t xml:space="preserve">
lichte afname van 2010 naar 2014. Grootste vracht in atmosferische depositie en ongezuiverd rioolwater.</t>
        </r>
      </text>
    </comment>
    <comment ref="Q43" authorId="2">
      <text>
        <r>
          <rPr>
            <b/>
            <sz val="9"/>
            <color indexed="81"/>
            <rFont val="Tahoma"/>
            <family val="2"/>
          </rPr>
          <t>rineke:</t>
        </r>
        <r>
          <rPr>
            <sz val="9"/>
            <color indexed="81"/>
            <rFont val="Tahoma"/>
            <family val="2"/>
          </rPr>
          <t xml:space="preserve">
Lichte afname
Grootste vracht in uit- en afspoeling landelijk gebied</t>
        </r>
      </text>
    </comment>
    <comment ref="R43" authorId="2">
      <text>
        <r>
          <rPr>
            <b/>
            <sz val="9"/>
            <color indexed="81"/>
            <rFont val="Tahoma"/>
            <family val="2"/>
          </rPr>
          <t>rineke:</t>
        </r>
        <r>
          <rPr>
            <sz val="9"/>
            <color indexed="81"/>
            <rFont val="Tahoma"/>
            <family val="2"/>
          </rPr>
          <t xml:space="preserve">
Geen afname in atmosferische depositie,  effluent lozingen en ongezuiverd rioolwater. Overige groepen zijn niet ingevuld.</t>
        </r>
      </text>
    </comment>
    <comment ref="S43" authorId="2">
      <text>
        <r>
          <rPr>
            <b/>
            <sz val="9"/>
            <color indexed="81"/>
            <rFont val="Tahoma"/>
            <family val="2"/>
          </rPr>
          <t>rineke:</t>
        </r>
        <r>
          <rPr>
            <sz val="9"/>
            <color indexed="81"/>
            <rFont val="Tahoma"/>
            <family val="2"/>
          </rPr>
          <t xml:space="preserve">
Lichte afname in AVI's. Overige groepen zijn niet ingevuld.</t>
        </r>
      </text>
    </comment>
    <comment ref="V43" authorId="2">
      <text>
        <r>
          <rPr>
            <b/>
            <sz val="9"/>
            <color indexed="81"/>
            <rFont val="Tahoma"/>
            <family val="2"/>
          </rPr>
          <t>rineke:</t>
        </r>
        <r>
          <rPr>
            <sz val="9"/>
            <color indexed="81"/>
            <rFont val="Tahoma"/>
            <family val="2"/>
          </rPr>
          <t xml:space="preserve">
Geen duidelijke afname</t>
        </r>
      </text>
    </comment>
    <comment ref="X43" authorId="2">
      <text>
        <r>
          <rPr>
            <b/>
            <sz val="9"/>
            <color indexed="81"/>
            <rFont val="Tahoma"/>
            <family val="2"/>
          </rPr>
          <t>rineke:</t>
        </r>
        <r>
          <rPr>
            <sz val="9"/>
            <color indexed="81"/>
            <rFont val="Tahoma"/>
            <family val="2"/>
          </rPr>
          <t xml:space="preserve">
geen duidelijke afname (2010-2015) in emissies gegevens ER voor de (grootste) vrachten zijnde atmosferische depositie, ongezuiverd rioolwater en binnenscheepvaart</t>
        </r>
      </text>
    </comment>
    <comment ref="Y43" authorId="1">
      <text>
        <r>
          <rPr>
            <b/>
            <sz val="9"/>
            <color indexed="81"/>
            <rFont val="Tahoma"/>
            <family val="2"/>
          </rPr>
          <t>Jaap:</t>
        </r>
        <r>
          <rPr>
            <sz val="9"/>
            <color indexed="81"/>
            <rFont val="Tahoma"/>
            <family val="2"/>
          </rPr>
          <t xml:space="preserve">
Zwevende stof daalt al jaren en daarmee ook de totaal gehalten in water. Dalende trend in Lobith. Algemeen waterbeleid heeft ook effecten op Pak's</t>
        </r>
      </text>
    </comment>
    <comment ref="Z43" authorId="2">
      <text>
        <r>
          <rPr>
            <b/>
            <sz val="9"/>
            <color indexed="81"/>
            <rFont val="Tahoma"/>
            <family val="2"/>
          </rPr>
          <t>rineke:</t>
        </r>
        <r>
          <rPr>
            <sz val="9"/>
            <color indexed="81"/>
            <rFont val="Tahoma"/>
            <family val="2"/>
          </rPr>
          <t xml:space="preserve">
lichte afname in emissies in ER (2010-2015) voor de grootste vrachten, zijnde atmosferische depositie, ongezuiverd rioolwater en wegverkeer-niet uitlaatgassen</t>
        </r>
      </text>
    </comment>
    <comment ref="AA43" authorId="2">
      <text>
        <r>
          <rPr>
            <b/>
            <sz val="9"/>
            <color indexed="81"/>
            <rFont val="Tahoma"/>
            <family val="2"/>
          </rPr>
          <t>rineke:</t>
        </r>
        <r>
          <rPr>
            <sz val="9"/>
            <color indexed="81"/>
            <rFont val="Tahoma"/>
            <family val="2"/>
          </rPr>
          <t xml:space="preserve">
geen duidelijke afname, grootste vracht in atmosferische depositie, ongezuiverd rioolwater en binnenscheepvaart</t>
        </r>
      </text>
    </comment>
    <comment ref="AB43" authorId="2">
      <text>
        <r>
          <rPr>
            <b/>
            <sz val="9"/>
            <color indexed="81"/>
            <rFont val="Tahoma"/>
            <family val="2"/>
          </rPr>
          <t>rineke:</t>
        </r>
        <r>
          <rPr>
            <sz val="9"/>
            <color indexed="81"/>
            <rFont val="Tahoma"/>
            <family val="2"/>
          </rPr>
          <t xml:space="preserve">
geen duidelijke afname, grootste vracht in atmosferische depositie, ongezuiverd rioolwater en binnenscheepvaart</t>
        </r>
      </text>
    </comment>
    <comment ref="AC43" authorId="2">
      <text>
        <r>
          <rPr>
            <b/>
            <sz val="9"/>
            <color indexed="81"/>
            <rFont val="Tahoma"/>
            <family val="2"/>
          </rPr>
          <t>rineke:</t>
        </r>
        <r>
          <rPr>
            <sz val="9"/>
            <color indexed="81"/>
            <rFont val="Tahoma"/>
            <family val="2"/>
          </rPr>
          <t xml:space="preserve">
lichte afname, grootste vracht in atmosferische depositie, ongezuiverd rioolwater en binnenscheepvaart. Grootste afname in wegverkeer-niet uitlaatgassen</t>
        </r>
      </text>
    </comment>
    <comment ref="AD43" authorId="2">
      <text>
        <r>
          <rPr>
            <b/>
            <sz val="9"/>
            <color indexed="81"/>
            <rFont val="Tahoma"/>
            <family val="2"/>
          </rPr>
          <t>rineke:</t>
        </r>
        <r>
          <rPr>
            <sz val="9"/>
            <color indexed="81"/>
            <rFont val="Tahoma"/>
            <family val="2"/>
          </rPr>
          <t xml:space="preserve">
afname vooral in binnenscheepvaart en wegverkeer-niet uitlaatgassen</t>
        </r>
      </text>
    </comment>
    <comment ref="AE43" authorId="2">
      <text>
        <r>
          <rPr>
            <sz val="9"/>
            <color indexed="81"/>
            <rFont val="Tahoma"/>
            <family val="2"/>
          </rPr>
          <t>Nog maar 1 WL overschrijdt en neerwaartse trend</t>
        </r>
      </text>
    </comment>
    <comment ref="AF43" authorId="1">
      <text>
        <r>
          <rPr>
            <b/>
            <sz val="9"/>
            <color indexed="81"/>
            <rFont val="Tahoma"/>
            <family val="2"/>
          </rPr>
          <t>Jaap:</t>
        </r>
        <r>
          <rPr>
            <sz val="9"/>
            <color indexed="81"/>
            <rFont val="Tahoma"/>
            <family val="2"/>
          </rPr>
          <t xml:space="preserve">
TC4ySn is al jaren verboden. Dalende trends zijn bekend maar snelheid van afname is langzaam</t>
        </r>
      </text>
    </comment>
    <comment ref="AH43" authorId="2">
      <text>
        <r>
          <rPr>
            <b/>
            <sz val="9"/>
            <color indexed="81"/>
            <rFont val="Tahoma"/>
            <family val="2"/>
          </rPr>
          <t>rineke:</t>
        </r>
        <r>
          <rPr>
            <sz val="9"/>
            <color indexed="81"/>
            <rFont val="Tahoma"/>
            <family val="2"/>
          </rPr>
          <t xml:space="preserve">
Is verboden dus afname lijkt waarschijnlijk; te weinig getallen voor onderbouwde conclusie</t>
        </r>
      </text>
    </comment>
    <comment ref="AI43" authorId="2">
      <text>
        <r>
          <rPr>
            <b/>
            <sz val="9"/>
            <color indexed="81"/>
            <rFont val="Tahoma"/>
            <family val="2"/>
          </rPr>
          <t>rineke:</t>
        </r>
        <r>
          <rPr>
            <sz val="9"/>
            <color indexed="81"/>
            <rFont val="Tahoma"/>
            <family val="2"/>
          </rPr>
          <t xml:space="preserve">
Geen duidelijk afnemende trend, al zou het verbod op deze stoffen op lange termijn  wel tot verlaging moeten leiden.</t>
        </r>
      </text>
    </comment>
  </commentList>
</comments>
</file>

<file path=xl/comments3.xml><?xml version="1.0" encoding="utf-8"?>
<comments xmlns="http://schemas.openxmlformats.org/spreadsheetml/2006/main">
  <authors>
    <author>Leonard Osté</author>
  </authors>
  <commentList>
    <comment ref="AV44" authorId="0">
      <text>
        <r>
          <rPr>
            <b/>
            <sz val="9"/>
            <color indexed="81"/>
            <rFont val="Tahoma"/>
            <family val="2"/>
          </rPr>
          <t>Leonard Osté:</t>
        </r>
        <r>
          <rPr>
            <sz val="9"/>
            <color indexed="81"/>
            <rFont val="Tahoma"/>
            <family val="2"/>
          </rPr>
          <t xml:space="preserve">
1 bedrijf in rotterdam</t>
        </r>
      </text>
    </comment>
  </commentList>
</comments>
</file>

<file path=xl/sharedStrings.xml><?xml version="1.0" encoding="utf-8"?>
<sst xmlns="http://schemas.openxmlformats.org/spreadsheetml/2006/main" count="167133" uniqueCount="1100">
  <si>
    <t>onderbouwing:</t>
  </si>
  <si>
    <t>Prioriteit</t>
  </si>
  <si>
    <t>Laag</t>
  </si>
  <si>
    <t>Hoog</t>
  </si>
  <si>
    <t>Nadere toelichting:</t>
  </si>
  <si>
    <t>Is het uitvoeren van een maatregelenanalyse een nuttige vervolgstap?</t>
  </si>
  <si>
    <t>Verwachten we andere relevante bronnen?</t>
  </si>
  <si>
    <t>Moeten de beschikbare bronnen beter gekwantificeerd worden?</t>
  </si>
  <si>
    <t>regionalisering van de bronnen extra aandacht vraagt?</t>
  </si>
  <si>
    <t>Nee</t>
  </si>
  <si>
    <t>Ja</t>
  </si>
  <si>
    <t>&lt;factor 2</t>
  </si>
  <si>
    <t>&gt;factor 10</t>
  </si>
  <si>
    <t>Geven gemeten en gemodelleerde waterkwaliteit een heel verschillend ruimtelijk patroon, dat veroorzaakt kan worden door missende bronnen?</t>
  </si>
  <si>
    <t>Is de diffuse belasting landelijk ongeveer hetzelfde?</t>
  </si>
  <si>
    <t>Wordt de normoverschrijding mede bepaald door DOC en/of hardheid</t>
  </si>
  <si>
    <t>Wordt de normoverschrijding mede bepaald door de ZS-concentratie</t>
  </si>
  <si>
    <t>Zijn de bronnen die 75% van de totale belasting vormen voldoende betrouwbaar?</t>
  </si>
  <si>
    <t>&lt;10%</t>
  </si>
  <si>
    <t>&gt;25%</t>
  </si>
  <si>
    <t>Valt er nog waterkwaliteitsverbetering te verwachten als gevolg van reeds genomen maatregelen?</t>
  </si>
  <si>
    <t>BaP</t>
  </si>
  <si>
    <t>factor        2-10</t>
  </si>
  <si>
    <t>een beetje</t>
  </si>
  <si>
    <t>onbekend</t>
  </si>
  <si>
    <t>mogelijk</t>
  </si>
  <si>
    <t>Vraag 4 Is er een sterke regionale spreiding te verwachten door lokale/regionale bronnen?</t>
  </si>
  <si>
    <t>Vraag 5 Maatregelenanalyse nuttige vervolgstap?</t>
  </si>
  <si>
    <t>Wat is de gemiddelde betrouwbaarheidsscore van de belangrijkste bronnen (die samen 75% van de belasting vormen)?</t>
  </si>
  <si>
    <t>Is RWZI-water een belangrijke bron voor deze stof?</t>
  </si>
  <si>
    <t>Vraag 2 Verwachten we andere relevante bronnen?</t>
  </si>
  <si>
    <t>Atmosferische depositie</t>
  </si>
  <si>
    <t>Binnenscheepvaart</t>
  </si>
  <si>
    <t>Effluenten lozingen</t>
  </si>
  <si>
    <t>Huishoudelijk afvalwater</t>
  </si>
  <si>
    <t>Ongezuiverd rioolwater</t>
  </si>
  <si>
    <t>Recreatievaart</t>
  </si>
  <si>
    <t>Wegverkeer - niet uitlaatgassen</t>
  </si>
  <si>
    <t>enigszins</t>
  </si>
  <si>
    <t>n.v.t./ onbekend</t>
  </si>
  <si>
    <t>In welk deel van alle “meetpunten in overig water” is deze stof geanalyseerd?</t>
  </si>
  <si>
    <t>Niet bepaald</t>
  </si>
  <si>
    <t>Welk deel van de metingen is verricht in overig water?</t>
  </si>
  <si>
    <t>Toont de kaart van Nederland met belastingen in g/km2 grote variatie tussen afwateringsgebieden?</t>
  </si>
  <si>
    <t>10-25%</t>
  </si>
  <si>
    <t>nee</t>
  </si>
  <si>
    <t>ja</t>
  </si>
  <si>
    <t>BaA</t>
  </si>
  <si>
    <t>BbF</t>
  </si>
  <si>
    <t>BghiPe</t>
  </si>
  <si>
    <t>BkF</t>
  </si>
  <si>
    <t>Chr</t>
  </si>
  <si>
    <t>Flu</t>
  </si>
  <si>
    <t>irgrl</t>
  </si>
  <si>
    <t>TC4ySn</t>
  </si>
  <si>
    <t>NH4</t>
  </si>
  <si>
    <t>Ba</t>
  </si>
  <si>
    <t>Cd</t>
  </si>
  <si>
    <t>Se</t>
  </si>
  <si>
    <t>Tl</t>
  </si>
  <si>
    <t>Zn</t>
  </si>
  <si>
    <t>PFOS</t>
  </si>
  <si>
    <t>sDiox</t>
  </si>
  <si>
    <t>niet bekend</t>
  </si>
  <si>
    <t>&lt;10</t>
  </si>
  <si>
    <t>10-50</t>
  </si>
  <si>
    <t>&gt;50</t>
  </si>
  <si>
    <t>niet bepaald</t>
  </si>
  <si>
    <t>zijn de puntbronnen landelijk ongeveer hetzelfde?</t>
  </si>
  <si>
    <t>DOELGROEP</t>
  </si>
  <si>
    <t>SUBDOELGROEP</t>
  </si>
  <si>
    <t>Afvalverwijdering</t>
  </si>
  <si>
    <t>AVI's</t>
  </si>
  <si>
    <t>Chemische Industrie</t>
  </si>
  <si>
    <t>Consumenten</t>
  </si>
  <si>
    <t>Overig</t>
  </si>
  <si>
    <t>Overige industrie</t>
  </si>
  <si>
    <t>Basismetaal</t>
  </si>
  <si>
    <t>Metaalelektro</t>
  </si>
  <si>
    <t>Riolering en waterzuiveringsinstallaties</t>
  </si>
  <si>
    <t>Verkeer en vervoer</t>
  </si>
  <si>
    <t>Zeescheepvaart</t>
  </si>
  <si>
    <t>Arseenverb. (als As)</t>
  </si>
  <si>
    <t>Kobaltverb. (als Co)</t>
  </si>
  <si>
    <t>kg</t>
  </si>
  <si>
    <t>Berekend obv het aantal metingen en niet aantal lokaties. Is het niet beter om niet de percentages maar het totaal aantal metingen in overig water te vermelden? Anders heeft bv 200 metingen in overig water met 200 metingen in waterlichamen hetzelfde percentage als bv 15000 metingen in overig water met 15000 metingen in waterlichamen, terwijl je inzicht in het laatste geval toch duidelijk hoger is</t>
  </si>
  <si>
    <t>nvt</t>
  </si>
  <si>
    <t>Er zijn 3205  locaties in overig water (dat zijn alle metalen [gefiltreerd en totaal] en Omive's en nieuwe prio's maar zonder NH4)</t>
  </si>
  <si>
    <t>boxplots</t>
  </si>
  <si>
    <t>&lt;25%</t>
  </si>
  <si>
    <t>25-75%</t>
  </si>
  <si>
    <t>&gt;75%</t>
  </si>
  <si>
    <t>Vormt de antropogene bijdrage een substantiële bijdrage van de belasting?</t>
  </si>
  <si>
    <t>geen Google search</t>
  </si>
  <si>
    <t>geen search / onbekend</t>
  </si>
  <si>
    <t>Gemiddeld</t>
  </si>
  <si>
    <t>Zijn er regionale verschillen in de oppervlaktewaterkwaliteit</t>
  </si>
  <si>
    <t>Boxplots</t>
  </si>
  <si>
    <t>nb</t>
  </si>
  <si>
    <t>gelijk</t>
  </si>
  <si>
    <t>hoger</t>
  </si>
  <si>
    <t>lager</t>
  </si>
  <si>
    <t>U</t>
  </si>
  <si>
    <t>Ni</t>
  </si>
  <si>
    <t>V</t>
  </si>
  <si>
    <t>In hoeveel locaties in "overig water" is deze stof geanalyseerd?</t>
  </si>
  <si>
    <t>&gt;500</t>
  </si>
  <si>
    <t>100-500</t>
  </si>
  <si>
    <t>&lt;100</t>
  </si>
  <si>
    <t>hoeveel % van de totale belasting wordt via puntbronnen geloosd?</t>
  </si>
  <si>
    <t>&gt;25</t>
  </si>
  <si>
    <t>20-44</t>
  </si>
  <si>
    <t>20-40%</t>
  </si>
  <si>
    <t>&gt;50%</t>
  </si>
  <si>
    <t>Is uit- en afspoeling een belangrijke bron voor deze stof?</t>
  </si>
  <si>
    <t>Ja, norm wordt gehaald</t>
  </si>
  <si>
    <t>mogelijk of ja, maar norm wordt niet gehaald</t>
  </si>
  <si>
    <t>Ja, maar norm wordt niet gehaald</t>
  </si>
  <si>
    <t>&lt;50%</t>
  </si>
  <si>
    <t>15-100%</t>
  </si>
  <si>
    <t>&gt;100%</t>
  </si>
  <si>
    <t>subvraag</t>
  </si>
  <si>
    <t>1a</t>
  </si>
  <si>
    <t>1b</t>
  </si>
  <si>
    <t>1c</t>
  </si>
  <si>
    <t>1d</t>
  </si>
  <si>
    <t>1e</t>
  </si>
  <si>
    <t>1f</t>
  </si>
  <si>
    <t>&gt;20</t>
  </si>
  <si>
    <t>2-20</t>
  </si>
  <si>
    <t>&lt;2</t>
  </si>
  <si>
    <t xml:space="preserve">Zo ja, welke lijken een betekenisvolle bijdrage te leveren? </t>
  </si>
  <si>
    <t>scheepvaart</t>
  </si>
  <si>
    <t>1) atmosf. depositie</t>
  </si>
  <si>
    <t>1) atmosf. depositie; 2) (vroeger) gebruik van schuimblusmiddelen; 3) afvalwater</t>
  </si>
  <si>
    <t>lucht emissies in g/km2 per gemeente</t>
  </si>
  <si>
    <t>Zijn alle belangrijke bronnen meegenomen?</t>
  </si>
  <si>
    <t>Worden op internet (of obv andere informatie) bronnen genoemd die niet in de Emissieregistratie zitten?</t>
  </si>
  <si>
    <r>
      <t xml:space="preserve">Geen bronnen </t>
    </r>
    <r>
      <rPr>
        <b/>
        <sz val="10"/>
        <color theme="1"/>
        <rFont val="Calibri"/>
        <family val="2"/>
        <scheme val="minor"/>
      </rPr>
      <t>meer</t>
    </r>
    <r>
      <rPr>
        <sz val="10"/>
        <color theme="1"/>
        <rFont val="Calibri"/>
        <family val="2"/>
        <scheme val="minor"/>
      </rPr>
      <t xml:space="preserve"> in ER. Als er geen emissies worden gerapporteerd, kunnen ze ook niet verbeterd worden.</t>
    </r>
  </si>
  <si>
    <t xml:space="preserve">Als er geen emissies worden gerapporteerd, kunnen ze ook niet verbeterd worden. </t>
  </si>
  <si>
    <t>meestal grotere wateren en hoe dichter bij zee, hoe hoger</t>
  </si>
  <si>
    <t>gerelateerd aan pyriet; grote speiding in concentraties, redelijk grote spreiding in belasting tussen afwateringeenheden</t>
  </si>
  <si>
    <t>grote speiding in concentraties, redelijk grote spreiding in belasting tussen afwateringeenheden</t>
  </si>
  <si>
    <t>M.n. effect van BLMs zou lokaal kunnen verschillen (vooral pH en DOC invloed).</t>
  </si>
  <si>
    <t>obv oude data in vis lijken de problemen vooral in de grote rivieren te zitten</t>
  </si>
  <si>
    <t/>
  </si>
  <si>
    <t>Ag</t>
  </si>
  <si>
    <t>As</t>
  </si>
  <si>
    <t>Co</t>
  </si>
  <si>
    <t>Cu</t>
  </si>
  <si>
    <t>Hg</t>
  </si>
  <si>
    <t>stofcode</t>
  </si>
  <si>
    <t>stofnaam</t>
  </si>
  <si>
    <t>benzo(a)antraceen</t>
  </si>
  <si>
    <t>benzo(a)pyreen</t>
  </si>
  <si>
    <t>benzo(b)fluorantheen</t>
  </si>
  <si>
    <t>benzo(ghi)peryleen</t>
  </si>
  <si>
    <t>benzo(k)fluorantheen</t>
  </si>
  <si>
    <t>chryseen</t>
  </si>
  <si>
    <t>fluorantheen</t>
  </si>
  <si>
    <t>irgarol</t>
  </si>
  <si>
    <t>ammonium</t>
  </si>
  <si>
    <t>zilver</t>
  </si>
  <si>
    <t>arseen</t>
  </si>
  <si>
    <t>barium</t>
  </si>
  <si>
    <t>cadmium</t>
  </si>
  <si>
    <t>kobalt</t>
  </si>
  <si>
    <t>koper</t>
  </si>
  <si>
    <t>kwik</t>
  </si>
  <si>
    <t>nikkel</t>
  </si>
  <si>
    <t>seleen</t>
  </si>
  <si>
    <t>thallium</t>
  </si>
  <si>
    <t>uranium</t>
  </si>
  <si>
    <t>vanadium</t>
  </si>
  <si>
    <t>zink</t>
  </si>
  <si>
    <t>perfluoroctaansulfonaat</t>
  </si>
  <si>
    <t>tributyltin</t>
  </si>
  <si>
    <t>som dioxinen</t>
  </si>
  <si>
    <t>eindoordeel 1</t>
  </si>
  <si>
    <t>toelichting 1</t>
  </si>
  <si>
    <t>eindoordeel 2</t>
  </si>
  <si>
    <t>toelichting 2</t>
  </si>
  <si>
    <t>eindoordeel 3</t>
  </si>
  <si>
    <t>toelichting 3</t>
  </si>
  <si>
    <t>eindoordeel 4</t>
  </si>
  <si>
    <t>toelichting 4</t>
  </si>
  <si>
    <t>eindoordeel 5</t>
  </si>
  <si>
    <t>toelichting 5</t>
  </si>
  <si>
    <t>Onbekend</t>
  </si>
  <si>
    <t xml:space="preserve">Is te verwachten dat er een sterke regionale spreiding is, waardoor </t>
  </si>
  <si>
    <t>TOTAAL</t>
  </si>
  <si>
    <t>Visserij</t>
  </si>
  <si>
    <t>Railverkeer</t>
  </si>
  <si>
    <t>Energiegebruik en processen Riolering en waterzuiveringsinstallaties</t>
  </si>
  <si>
    <t>Raffinage en verwerking</t>
  </si>
  <si>
    <t>Raffinaderijen</t>
  </si>
  <si>
    <t>Voedings- en genotmiddelenindustrie</t>
  </si>
  <si>
    <t>Papier(waren)</t>
  </si>
  <si>
    <t>Bouwmaterialenindustrie</t>
  </si>
  <si>
    <t>Uit- en afspoeling landelijk gebied</t>
  </si>
  <si>
    <t>Productgebruik Landbouw</t>
  </si>
  <si>
    <t>Meemesten sloten</t>
  </si>
  <si>
    <t>Landbouw</t>
  </si>
  <si>
    <t>Energiegebruik en processen Handel, Diensten en Overheid (HDO)</t>
  </si>
  <si>
    <t>Handel, Diensten en Overheid (HDO)</t>
  </si>
  <si>
    <t>Transport en distributie olie en gas</t>
  </si>
  <si>
    <t>Opwekking electriciteit</t>
  </si>
  <si>
    <t>Energiesector</t>
  </si>
  <si>
    <t>Productgebruik Consumenten</t>
  </si>
  <si>
    <t>Chemische Industrie overig</t>
  </si>
  <si>
    <t>Chemische Industrie kunstmeststoffen</t>
  </si>
  <si>
    <t>Chemische Industrie bestrijdingsmiddelen</t>
  </si>
  <si>
    <t>Chemische Industrie basisproducten</t>
  </si>
  <si>
    <t>Overig bouw</t>
  </si>
  <si>
    <t>Bouw</t>
  </si>
  <si>
    <t>Overige afvalbedrijven</t>
  </si>
  <si>
    <t>Irgrl</t>
  </si>
  <si>
    <t>HCH</t>
  </si>
  <si>
    <t>Pb</t>
  </si>
  <si>
    <t>Bronnen die meer dan 10% bijdragen zijn geel gemarkeerd.</t>
  </si>
  <si>
    <t>Som van emissies per doelgroep (bovenste tabel) en per subdoelgroep (onderste tabel)</t>
  </si>
  <si>
    <t>Irgarol</t>
  </si>
  <si>
    <t>Zeeschepen NCP coatings</t>
  </si>
  <si>
    <t xml:space="preserve">Rijn-Noord  </t>
  </si>
  <si>
    <t xml:space="preserve">Schelde  </t>
  </si>
  <si>
    <t xml:space="preserve">Maas  </t>
  </si>
  <si>
    <t xml:space="preserve">Eems  </t>
  </si>
  <si>
    <t xml:space="preserve">Rijn-West  </t>
  </si>
  <si>
    <t>Zeeschepen stilliggend in havens coatings</t>
  </si>
  <si>
    <t xml:space="preserve">Rijn-Oost  </t>
  </si>
  <si>
    <t>Zeeschepen varend van/naar/in havens coatings</t>
  </si>
  <si>
    <t>Vissersschepen NCP coatings</t>
  </si>
  <si>
    <t>Vissersschepen stilliggend in havens coatings</t>
  </si>
  <si>
    <t>Hexachloorcyclohexaan</t>
  </si>
  <si>
    <t>Depositie NCP</t>
  </si>
  <si>
    <t>E901402</t>
  </si>
  <si>
    <t>Depositie Nederland</t>
  </si>
  <si>
    <t>E901401</t>
  </si>
  <si>
    <t>SBI 38.2 (per bedrijf): Behandeling van afval</t>
  </si>
  <si>
    <t>T111201</t>
  </si>
  <si>
    <t>SBI 17.1 (per bedrijf): Vervaardiging van papierpulp, papier en karton</t>
  </si>
  <si>
    <t>T102100</t>
  </si>
  <si>
    <t>Regenwaterriolen</t>
  </si>
  <si>
    <t>E901100</t>
  </si>
  <si>
    <t>Overstorten</t>
  </si>
  <si>
    <t>E901000</t>
  </si>
  <si>
    <t>Effluenten RWZI's berekend</t>
  </si>
  <si>
    <t>Dioxinen (PCDD/PCDF, I-TEQ)</t>
  </si>
  <si>
    <t>SBI 20.149 (per bedrijf): Basischemie organisch (geen petrochemische producten)</t>
  </si>
  <si>
    <t>T102601</t>
  </si>
  <si>
    <t>SBI 20.13 (per bedrijf): Basischemie anorganisch</t>
  </si>
  <si>
    <t>T102500</t>
  </si>
  <si>
    <t>Effluenten RWZI's, individueel</t>
  </si>
  <si>
    <t>E400101</t>
  </si>
  <si>
    <t>Huishoudelijk afvalwater via IBA</t>
  </si>
  <si>
    <t>Fluorantheen</t>
  </si>
  <si>
    <t>Wegdekslijtage tweewielers, buitenweg</t>
  </si>
  <si>
    <t>Wegdekslijtage autobussen touringcars, buitenweg</t>
  </si>
  <si>
    <t>Wegdekslijtage autobussen ov, buitenweg</t>
  </si>
  <si>
    <t>Bandenslijtage tweewielers, buitenweg</t>
  </si>
  <si>
    <t>Bandenslijtage tweewielers, autosnelweg</t>
  </si>
  <si>
    <t>Bandenslijtage autobussen touringcars, buitenweg</t>
  </si>
  <si>
    <t>Bandenslijtage autobussen touringcars, autosnelweg</t>
  </si>
  <si>
    <t>Bandenslijtage autobussen ov, buitenweg</t>
  </si>
  <si>
    <t>Bandenslijtage autobussen ov, autosnelweg</t>
  </si>
  <si>
    <t>Bandenslijtage zware bedrijfsvoertuigen, excl. autobussen, buitenweg</t>
  </si>
  <si>
    <t>Bandenslijtage zware bedrijfsvoertuigen, excl. autobussen, autosnelweg</t>
  </si>
  <si>
    <t>Bandenslijtage lichte bedrijfsvoertuigen, buitenweg</t>
  </si>
  <si>
    <t>Bandenslijtage lichte bedrijfsvoertuigen, autosnelweg</t>
  </si>
  <si>
    <t>Bandenslijtage personenauto's, buitenweg</t>
  </si>
  <si>
    <t>Bandenslijtage personenauto's, autosnelweg</t>
  </si>
  <si>
    <t>SBI 26-28 (per bedrijf): Machinebouw en elektrotechnische industrie</t>
  </si>
  <si>
    <t>T105201</t>
  </si>
  <si>
    <t>SBI 24 (per bedrijf): Vervaardiging van metalen in primaire vorm (exclusief SBI 24.4/24.5)</t>
  </si>
  <si>
    <t>T104601</t>
  </si>
  <si>
    <t>Binnenvaart morsingen havens Rotterdam</t>
  </si>
  <si>
    <t>E232700</t>
  </si>
  <si>
    <t>Binnenvaart morsingen havens Amsterdam</t>
  </si>
  <si>
    <t>E231700</t>
  </si>
  <si>
    <t>Uitloging gecreosoteerd hout waterbouw</t>
  </si>
  <si>
    <t>Recreatievaart uitlaatgassen</t>
  </si>
  <si>
    <t>Zeeschepen morsingen</t>
  </si>
  <si>
    <t>Binnenvaart morsingen overige binnenwateren</t>
  </si>
  <si>
    <t>Binnenvaart bilgewater</t>
  </si>
  <si>
    <t>Binnenvaart coatings</t>
  </si>
  <si>
    <t>Lekkage motorolie zware voertuigen, buitenweg</t>
  </si>
  <si>
    <t>Lekkage motorolie zware voertuigen, autosnelweg</t>
  </si>
  <si>
    <t>Lekkage motorolie lichte voertuigen incl. tweewielers, buitenweg</t>
  </si>
  <si>
    <t>Lekkage motorolie lichte voertuigen incl. tweewielers, autosnelweg</t>
  </si>
  <si>
    <t>Chryseen</t>
  </si>
  <si>
    <t>Benzo(k)Fluorantheen</t>
  </si>
  <si>
    <t>Benzo(ghi)Peryleen</t>
  </si>
  <si>
    <t>Benzo(b)Fluorantheen</t>
  </si>
  <si>
    <t>Benzo(a)Pyreen</t>
  </si>
  <si>
    <t>Benzo(a)Anthraceen</t>
  </si>
  <si>
    <t>Wegdekslijtage zware bedrijfsvoertuigen, excl. autobussen, buitenweg</t>
  </si>
  <si>
    <t>Wegdekslijtage lichte bedrijfsvoertuigen, buitenweg</t>
  </si>
  <si>
    <t>Wegdekslijtage personenauto's, buitenweg</t>
  </si>
  <si>
    <t>SBI 19.201 (per bedrijf): Aardolieraffinage</t>
  </si>
  <si>
    <t>T102201</t>
  </si>
  <si>
    <t>Recreatievaart coatings</t>
  </si>
  <si>
    <t>Tributyltinverbindingen</t>
  </si>
  <si>
    <t>SBI 38.1 (per bedrijf): Inzameling van afval</t>
  </si>
  <si>
    <t>T107401</t>
  </si>
  <si>
    <t>SBI 20.6 (per bedrijf): Vervaardiging van synthetische en kunstmatige vezels</t>
  </si>
  <si>
    <t>T103700</t>
  </si>
  <si>
    <t>SBI 20.14 (per bedrijf): Basischemie organisch</t>
  </si>
  <si>
    <t>T102600</t>
  </si>
  <si>
    <t>SBI 08 (per bedrijf): Winning van delfstoffen (geen olie en gas)</t>
  </si>
  <si>
    <t>T107100</t>
  </si>
  <si>
    <t>SBI 38.3 (per bedrijf): Voorbereiding tot recycling</t>
  </si>
  <si>
    <t>T107000</t>
  </si>
  <si>
    <t>SBI 84.1 (per bedrijf): Openbaar bestuur</t>
  </si>
  <si>
    <t>T107001</t>
  </si>
  <si>
    <t>Wegdekslijtage tweewielers, autosnelweg</t>
  </si>
  <si>
    <t>Wegdekslijtage autobussen touringcars, autosnelweg</t>
  </si>
  <si>
    <t>Wegdekslijtage autobussen ov, autosnelweg</t>
  </si>
  <si>
    <t>Wegdekslijtage zware bedrijfsvoertuigen, excl. autobussen, autosnelweg</t>
  </si>
  <si>
    <t>Wegdekslijtage lichte bedrijfsvoertuigen, autosnelweg</t>
  </si>
  <si>
    <t>Wegdekslijtage personenauto's, autosnelweg</t>
  </si>
  <si>
    <t>Hexachloorcyclohexaan, gamma-</t>
  </si>
  <si>
    <t>Ongezuiverde riolen</t>
  </si>
  <si>
    <t>E901300</t>
  </si>
  <si>
    <t>SBI 20.12 (per bedrijf): Vervaardiging van kleur- en verfstoffen</t>
  </si>
  <si>
    <t>T102400</t>
  </si>
  <si>
    <t>SBI 10.81 (per bedrijf): Suikerindustrie</t>
  </si>
  <si>
    <t>T100900</t>
  </si>
  <si>
    <t>SBI 30.1: Scheepsbouw</t>
  </si>
  <si>
    <t>SBI 39 (per bedrijf): Sanering en overig afvalbeheer</t>
  </si>
  <si>
    <t>T151301</t>
  </si>
  <si>
    <t>SBI 30.1 (per bedrijf): Scheepsbouw</t>
  </si>
  <si>
    <t>T108400</t>
  </si>
  <si>
    <t>Zinkverb. (als Zn)</t>
  </si>
  <si>
    <t>Loodverb. (als Pb)</t>
  </si>
  <si>
    <t>Spoorwegen - slijtage van stroomafnemers</t>
  </si>
  <si>
    <t>Nikkelverb. (als Ni)</t>
  </si>
  <si>
    <t>Remslijtage tweewielers, autosnelweg</t>
  </si>
  <si>
    <t>SBI 35 (per bedrijf): Productie en distributie van elektriciteit en gas</t>
  </si>
  <si>
    <t>T108500</t>
  </si>
  <si>
    <t>Remslijtage lichte bedrijfsvoertuigen, buitenweg</t>
  </si>
  <si>
    <t>Cadmiumverb. (als Cd)</t>
  </si>
  <si>
    <t>Seleenverb. (als Se)</t>
  </si>
  <si>
    <t>Koperverb. (als Cu)</t>
  </si>
  <si>
    <t>Remslijtage autobussen touringcars, autosnelweg</t>
  </si>
  <si>
    <t>Kwikverb. (als Hg)</t>
  </si>
  <si>
    <t>Remslijtage personenauto's, buitenweg</t>
  </si>
  <si>
    <t>Emissies vanuit stortplaatsen</t>
  </si>
  <si>
    <t>E402200</t>
  </si>
  <si>
    <t>Storten</t>
  </si>
  <si>
    <t>Remslijtage lichte bedrijfsvoertuigen, autosnelweg</t>
  </si>
  <si>
    <t>Corrosie verzinkt staal vangrails</t>
  </si>
  <si>
    <t>Remslijtage tweewielers, buitenweg</t>
  </si>
  <si>
    <t>Remslijtage personenauto's, autosnelweg</t>
  </si>
  <si>
    <t>Corrosie verzinkt staal tuinbouwkassen</t>
  </si>
  <si>
    <t>Remslijtage autobussen touringcars, buitenweg</t>
  </si>
  <si>
    <t>Remslijtage autobussen ov, buitenweg</t>
  </si>
  <si>
    <t>Binnenvaart schroefasvet</t>
  </si>
  <si>
    <t>Zilververb. (als Ag)</t>
  </si>
  <si>
    <t>SBI 20.11 (per bedrijf): Vervaardiging van industriële gassen</t>
  </si>
  <si>
    <t>T104700</t>
  </si>
  <si>
    <t>SBI 41-43 (per bedrijf): Bouwnijverheid</t>
  </si>
  <si>
    <t>T107200</t>
  </si>
  <si>
    <t>SBI 24.45 (per bedrijf) Vervaardiging van overige non-ferrometalen, aluminium</t>
  </si>
  <si>
    <t>T104702</t>
  </si>
  <si>
    <t>SBI 20.2 (per bedrijf): Chemische bestrijdingsmiddelenindustrie</t>
  </si>
  <si>
    <t>T102900</t>
  </si>
  <si>
    <t>SBI 10.8 (per bedrijf): Overige voedingsmiddelenindustrie (exclusief SBI 10.81 en 10.82)</t>
  </si>
  <si>
    <t>T105600</t>
  </si>
  <si>
    <t>Remslijtage zware bedrijfsvoertuigen, excl. autobussen, buitenweg</t>
  </si>
  <si>
    <t>Bariumverb. (als Ba)</t>
  </si>
  <si>
    <t>SBI 20.3 (per bedrijf): Vervaardiging van verf, lak, vernis, inkt en mastiek</t>
  </si>
  <si>
    <t>T103000</t>
  </si>
  <si>
    <t>NMI3 emissies vanuit kassen</t>
  </si>
  <si>
    <t>SBI 21.1 (per bedrijf): Vervaardiging van farmaceutische producten</t>
  </si>
  <si>
    <t>T103100</t>
  </si>
  <si>
    <t>SBI 20.59 (per bedrijf): Vervaardiging van overige chemische producten n.e.g.</t>
  </si>
  <si>
    <t>T103600</t>
  </si>
  <si>
    <t>SBI 25 (per bedrijf): Metaalproductenindustrie (geen machines en apparaten, exclusief SBI 25.61)</t>
  </si>
  <si>
    <t>T105001</t>
  </si>
  <si>
    <t>Zeeschepen stilliggend in havens anodes</t>
  </si>
  <si>
    <t>Uitspoeling zware metalen landelijk gebied</t>
  </si>
  <si>
    <t>UIT_A01</t>
  </si>
  <si>
    <t>NMI3 drift</t>
  </si>
  <si>
    <t>Jachthagel</t>
  </si>
  <si>
    <t>Remslijtage autobussen ov, autosnelweg</t>
  </si>
  <si>
    <t>SBI 20.15 (per bedrijf): Vervaardiging van kunstmeststoffen en stikstofverbindingen</t>
  </si>
  <si>
    <t>T102700</t>
  </si>
  <si>
    <t>Gewolmaniseerd hout in de waterbouw</t>
  </si>
  <si>
    <t>Remslijtage zware bedrijfsvoertuigen, excl. autobussen, autosnelweg</t>
  </si>
  <si>
    <t>Zeeschepen varend van/naar/in havens anodes</t>
  </si>
  <si>
    <t>Visserschepen anodes NCP</t>
  </si>
  <si>
    <t>Zeeschepen anodes NCP</t>
  </si>
  <si>
    <t>SBI 20.16 (per bedrijf): Vervaardiging van kunststof in primaire vorm</t>
  </si>
  <si>
    <t>T102800</t>
  </si>
  <si>
    <t>SBI 23.2-23.4 (per bedrijf): Vervaardiging van keramische producten</t>
  </si>
  <si>
    <t>T104200</t>
  </si>
  <si>
    <t>SBI 10.3 (per bedrijf): Groente- en fruitverwerking</t>
  </si>
  <si>
    <t>T105100</t>
  </si>
  <si>
    <t>Hengelsport - vislood zoetwater</t>
  </si>
  <si>
    <t>SBI 25.61 (per bedrijf): Oppervlaktebehandeling</t>
  </si>
  <si>
    <t>T105101</t>
  </si>
  <si>
    <t>Vissersschepen stilliggend in havens anodes</t>
  </si>
  <si>
    <t>SBI 24.45: (per bedrijf) Vervaardiging van overige non-ferrometalen</t>
  </si>
  <si>
    <t>T104701</t>
  </si>
  <si>
    <t>SBI 11.07 (per bedrijf): Vervaardiging van dranken</t>
  </si>
  <si>
    <t>T105700</t>
  </si>
  <si>
    <t>Hengelsport - vislood zoutwater</t>
  </si>
  <si>
    <t>SBI 68-82 (per bedrijf): Verhuur en zakelijke dienstverlening (niet financieel)</t>
  </si>
  <si>
    <t>T107400</t>
  </si>
  <si>
    <t>SBI 10.6 (per bedrijf): Meelproduktie (excl. zetmeel)</t>
  </si>
  <si>
    <t>T105400</t>
  </si>
  <si>
    <t>Binnenvaart anodes</t>
  </si>
  <si>
    <t>SBI 10.1 (per bedrijf): Slachterijen en vleesverwerking</t>
  </si>
  <si>
    <t>T105000</t>
  </si>
  <si>
    <t>SBI 52 (per bedrijf): Opslag en dienstverlening voor vervoer</t>
  </si>
  <si>
    <t>T108800</t>
  </si>
  <si>
    <t>SBI 23.1 (per bedrijf): Vervaardiging van glas en glaswerk (exclusief SBI 23.12)</t>
  </si>
  <si>
    <t>T104000</t>
  </si>
  <si>
    <t>SBI 37 (per bedrijf): Afvalwaterinzameling en -behandeling</t>
  </si>
  <si>
    <t>T111300</t>
  </si>
  <si>
    <t>Spoorwegen - vonkerosie bovenleidingen</t>
  </si>
  <si>
    <t>SBI 59/60/90/91/93/96 (per bedrijf): Cultuur, sport, recreatie en overige dienstverlening</t>
  </si>
  <si>
    <t>T107601</t>
  </si>
  <si>
    <t>SBI 10.9 (per bedrijf): Diervoederindustrie</t>
  </si>
  <si>
    <t>T105500</t>
  </si>
  <si>
    <t>SBI 19.202 (per bedrijf): Aardolieverwerking, excl. raffinage</t>
  </si>
  <si>
    <t>T112200</t>
  </si>
  <si>
    <t>Bodemsanering Budelco</t>
  </si>
  <si>
    <t>Overige processen</t>
  </si>
  <si>
    <t>Corrosie zinkanodes sluisdeuren</t>
  </si>
  <si>
    <t>SBI 10.4 (per bedrijf): produktie oliën en vetten</t>
  </si>
  <si>
    <t>T105200</t>
  </si>
  <si>
    <t>SBI 20.52 (per bedrijf): Vervaardiging van lijm en bereide kleefmiddelen</t>
  </si>
  <si>
    <t>T103300</t>
  </si>
  <si>
    <t>SBI 22.2 (per bedrijf): Vervaardiging van producten van kunststof</t>
  </si>
  <si>
    <t>T106100</t>
  </si>
  <si>
    <t>Rubber- en kunstofverw. Industrie</t>
  </si>
  <si>
    <t>SBI 24.5 (per bedrijf): Gieten van metalen</t>
  </si>
  <si>
    <t>T104901</t>
  </si>
  <si>
    <t>SBI 49 (per bedrijf): Vervoer over land</t>
  </si>
  <si>
    <t>T106601</t>
  </si>
  <si>
    <t>SBI 46/47 (per bedrijf): Detail- en groothandel</t>
  </si>
  <si>
    <t>T151100</t>
  </si>
  <si>
    <t>SBI 10.5 (per bedrijf): Zuivelindustrie</t>
  </si>
  <si>
    <t>T105300</t>
  </si>
  <si>
    <t>SBI 13.3 (per bedrijf): Textielveredeling</t>
  </si>
  <si>
    <t>T101500</t>
  </si>
  <si>
    <t>Textiel- en tapijtindustrie</t>
  </si>
  <si>
    <t>SBI 45 (per bedrijf): Handel en reparatie van auto's en motorfietsen</t>
  </si>
  <si>
    <t>T107500</t>
  </si>
  <si>
    <t>Olie- en gaswinning continentaal plat</t>
  </si>
  <si>
    <t>Olie- gaswinning land</t>
  </si>
  <si>
    <t>Thalliumverb. (als Tl)</t>
  </si>
  <si>
    <t>SBI 84.22 (per bedrijf): Defensie</t>
  </si>
  <si>
    <t>T107101</t>
  </si>
  <si>
    <t>SBI 23.5 (per bedrijf): Vervaardiging van cement, kalk en gips</t>
  </si>
  <si>
    <t>T109300</t>
  </si>
  <si>
    <t>SBI 11.05 (per bedrijf): Bierbrouwerijen</t>
  </si>
  <si>
    <t>T101200</t>
  </si>
  <si>
    <t>SBI 19.1 (per bedrijf): Vervaardiging van cokesovenproducten</t>
  </si>
  <si>
    <t>T102101</t>
  </si>
  <si>
    <t>Industrie overig</t>
  </si>
  <si>
    <t>SBI 85-88 (per bedrijf): Onderwijs en gezondheids- en welzijnszorg</t>
  </si>
  <si>
    <t>T107201</t>
  </si>
  <si>
    <t>SBI 20.53 (per bedrijf): Vervaardiging van etherische oliën</t>
  </si>
  <si>
    <t>T103400</t>
  </si>
  <si>
    <t>SBI 17.2 (per bedrijf): Vervaardiging van papier- en kartonwaren</t>
  </si>
  <si>
    <t>T102200</t>
  </si>
  <si>
    <t>SBI 01 (per bedrijf): Landbouw, jacht en dienstverlening voor de landbouw en jacht</t>
  </si>
  <si>
    <t>T107600</t>
  </si>
  <si>
    <t>Landbouwbedrijven</t>
  </si>
  <si>
    <t>SBI 30.2-30.4 (per bedrijf): Overige transportmiddelen</t>
  </si>
  <si>
    <t>T108600</t>
  </si>
  <si>
    <t>Historische bodemverontreiniging Budelco</t>
  </si>
  <si>
    <t>Bodemsanering</t>
  </si>
  <si>
    <t>NMI3 drainage</t>
  </si>
  <si>
    <t>SBI 20.4 (per bedrijf): Vervaardiging was- en schoonmaakmiddelen, parfums en cosmetica</t>
  </si>
  <si>
    <t>T103200</t>
  </si>
  <si>
    <t>SBI 29 (per bedrijf): Auto-industrie</t>
  </si>
  <si>
    <t>T106600</t>
  </si>
  <si>
    <t>SBI 24.45 (per bedrijf) Vervaardiging van overige non-ferrometalen, koper</t>
  </si>
  <si>
    <t>T104704</t>
  </si>
  <si>
    <t>SBI 23.9 (per bedrijf): Vervaardiging van overige niet-metaalhoudende minerale producten</t>
  </si>
  <si>
    <t>T104501</t>
  </si>
  <si>
    <t>SBI 18/58 (per bedrijf): Uitgeverijen, drukkerijen, reproductie van opgenomen media</t>
  </si>
  <si>
    <t>T105900</t>
  </si>
  <si>
    <t>Grafische industrie</t>
  </si>
  <si>
    <t>SBI 23.6 (per bedrijf): Vervaardiging van producten van beton, gips en cement</t>
  </si>
  <si>
    <t>T108300</t>
  </si>
  <si>
    <t>SBI 23.12 (per bedrijf): Vormen en bewerken van vlakglas</t>
  </si>
  <si>
    <t>T104100</t>
  </si>
  <si>
    <t>EMISSIE</t>
  </si>
  <si>
    <t>JAAR</t>
  </si>
  <si>
    <t>EENHEID</t>
  </si>
  <si>
    <t>STOF</t>
  </si>
  <si>
    <t>STOFCODE</t>
  </si>
  <si>
    <t>EMISSIEOORZAAK</t>
  </si>
  <si>
    <t>CODE_EMISSIEOORZAAK</t>
  </si>
  <si>
    <t>GEBIED</t>
  </si>
  <si>
    <t>Binnen stroomgebied Noordzee en territoriale wateren verwijderd</t>
  </si>
  <si>
    <t>Export op stroomgebied</t>
  </si>
  <si>
    <t>Export op emissieoorzaak niveau</t>
  </si>
  <si>
    <t>Compartiment: Belasting van oppervlaktewater</t>
  </si>
  <si>
    <t>Dataset: ER Reeks 1990-2015 Definitief</t>
  </si>
  <si>
    <t>emissie  (kg in 2015)</t>
  </si>
  <si>
    <t>% van totaal</t>
  </si>
  <si>
    <t>niet weergeven van % &lt; dan</t>
  </si>
  <si>
    <t>worden niet weergegeven in figuur</t>
  </si>
  <si>
    <t>geen</t>
  </si>
  <si>
    <t>Rioolwater (gezuiverd en ongezuiverd) is de bron. Extreem veel ongezuiverd, MAAR waarschijnlijk is het kwantificeren van andere bronnen (uitspoeling en depositie) relevanter.</t>
  </si>
  <si>
    <t>Beter kwantificeren is zinvol, maar belangrijker is het kwantificeren van alle relevante bronnen.</t>
  </si>
  <si>
    <t>Geen bronnen bekend.</t>
  </si>
  <si>
    <t>Naijling van TBT zou langzaamaan afgelopen moeten zijn, maar is nooit echt beoordeeld.</t>
  </si>
  <si>
    <t>Het middel is verboden, maar toch kijken naar indirecte bronnen. Waarom wordt het nog aangetroffen?</t>
  </si>
  <si>
    <t>Stof met de meeste normoverschrijdingen. Bronnen zijn bekend, maar niet gekwantificeerd.</t>
  </si>
  <si>
    <t>Hg is vooral gerelateerd aan stedelijk gebied:</t>
  </si>
  <si>
    <t>luchtemissies per gemeente in g/km2 (geeft inzicht in waar geëmiteerd wordt)</t>
  </si>
  <si>
    <t>Het feit dat Bbf niet gekwantificeerd is in coatings (antifouling), is geen aanleiding om een maatregelanalyse uit te stellen.</t>
  </si>
  <si>
    <t>Ratio tussen berekende en gemeten concentraties (zonder retentie) indiceert redelijk compleet beeld.</t>
  </si>
  <si>
    <t>hoog</t>
  </si>
  <si>
    <t>De belangrijkste bron is uitspoeling bodems. De achtergrondconcentraties voor Ni lijken lokaal verhoogd te kunnen zijn, mogelijk door pyrietoxidatie. Ook variatie in DOC kan leiden tot regionale verschillen BLMs gevoelig zijn voor DOC.</t>
  </si>
  <si>
    <r>
      <t xml:space="preserve">                Jaarvrachten, aanvoer door buitenlandse grote rivieren  
</t>
    </r>
    <r>
      <rPr>
        <b/>
        <i/>
        <sz val="10"/>
        <color indexed="9"/>
        <rFont val="Arial"/>
        <family val="2"/>
      </rPr>
      <t>door in de kolom 'Stofnaam' een stof te kiezen wordt de grafiek aangepast met de betreffende waarden</t>
    </r>
  </si>
  <si>
    <t>1990</t>
  </si>
  <si>
    <t>1995</t>
  </si>
  <si>
    <t>2000</t>
  </si>
  <si>
    <t>2005</t>
  </si>
  <si>
    <t>2010</t>
  </si>
  <si>
    <t>Aanvoer buitenland, Maas</t>
  </si>
  <si>
    <t>Arseenverbind. anorg. als As</t>
  </si>
  <si>
    <t>Bariumverb. anorg. als Ba</t>
  </si>
  <si>
    <t>Cadmiumverb. anorg. als Cd</t>
  </si>
  <si>
    <t>Kobaltverbind. als Co</t>
  </si>
  <si>
    <t>Koperverbindingen als Cu</t>
  </si>
  <si>
    <t>Kwikverbind. anorg als Hg</t>
  </si>
  <si>
    <t>Nikkelverbind. als Ni</t>
  </si>
  <si>
    <t>Seleenverbind. berek. als Se</t>
  </si>
  <si>
    <t>Thalliumverbind. als Tl</t>
  </si>
  <si>
    <t>Tributyltinoxide</t>
  </si>
  <si>
    <t>Uranium</t>
  </si>
  <si>
    <t>Vanadium/-verbind. als V</t>
  </si>
  <si>
    <t>Zilververbind. als Ag</t>
  </si>
  <si>
    <t>Zinkverbind. als Zn</t>
  </si>
  <si>
    <t>Aanvoer buitenland, Rijn</t>
  </si>
  <si>
    <t>Aanvoer buitenland, Schelde</t>
  </si>
  <si>
    <t>SUBTOTALEN in KG/jaar</t>
  </si>
  <si>
    <t>Rijn</t>
  </si>
  <si>
    <t>Maas</t>
  </si>
  <si>
    <t>Schelde</t>
  </si>
  <si>
    <t>TOTAAL-GENERAAL in TON/jaar</t>
  </si>
  <si>
    <t>Debiet per locatie (miljoen M3/jaar</t>
  </si>
  <si>
    <t>Bron: EmissieRegistratie 1990-2014, 2015</t>
  </si>
  <si>
    <t>http://www.emissieregistratie.nl</t>
  </si>
  <si>
    <t>Trifenyltinzouten</t>
  </si>
  <si>
    <t>Trichloorfenol,2,4,6-</t>
  </si>
  <si>
    <t>Trichlooretheen (tri)</t>
  </si>
  <si>
    <t>Trichloorethaan,1,1,2-</t>
  </si>
  <si>
    <t>Trichloorethaan,1,1,1-</t>
  </si>
  <si>
    <t>Trichloorbenzeen,1,3,5-</t>
  </si>
  <si>
    <t>Trichloorbenzeen,1,2,4-</t>
  </si>
  <si>
    <t>Trichloorbenzeen,1,2,3-</t>
  </si>
  <si>
    <t>Trichloorbenzeen, n.n.b.</t>
  </si>
  <si>
    <t>Tributylfosfaat</t>
  </si>
  <si>
    <t>Totaal organisch koolstof</t>
  </si>
  <si>
    <t>Tolueen</t>
  </si>
  <si>
    <t>Titaanverbind. als Ti</t>
  </si>
  <si>
    <t>Tinverbind. org. als Sn</t>
  </si>
  <si>
    <t>Tetrachloormethaan (tetra)</t>
  </si>
  <si>
    <t>Tetrachlooretheen (per)</t>
  </si>
  <si>
    <t>Tetrachloorbenzeen,1,2,4,5-</t>
  </si>
  <si>
    <t>Tetrachloorbenzeen,1,2,3,5-</t>
  </si>
  <si>
    <t>Tetrachloorbenzeen,1,2,3,4-</t>
  </si>
  <si>
    <t>Tetrabutyltin</t>
  </si>
  <si>
    <t>Terbutylazine</t>
  </si>
  <si>
    <t>Terbutryn</t>
  </si>
  <si>
    <t>Strontiumverbind. als Sr</t>
  </si>
  <si>
    <t>Stikstofverb.,anorg./org.als N</t>
  </si>
  <si>
    <t>Simazine</t>
  </si>
  <si>
    <t>Pyreen</t>
  </si>
  <si>
    <t>Propiconazol</t>
  </si>
  <si>
    <t>Polycycl.arom.KWSt(6 Borneff)</t>
  </si>
  <si>
    <t>Pirimicarb</t>
  </si>
  <si>
    <t>Pentachloorfenol</t>
  </si>
  <si>
    <t>Pentachloorbenzeen</t>
  </si>
  <si>
    <t>PCB</t>
  </si>
  <si>
    <t>Octylfenol,4-</t>
  </si>
  <si>
    <t>Nonylfenol</t>
  </si>
  <si>
    <t>Naftaleen</t>
  </si>
  <si>
    <t>Molybdeenverbind. als Mo</t>
  </si>
  <si>
    <t>Minerale olie</t>
  </si>
  <si>
    <t>Metolachloor</t>
  </si>
  <si>
    <t>Methyl-T-Butylether</t>
  </si>
  <si>
    <t>Metazachloor</t>
  </si>
  <si>
    <t>Mecoprop</t>
  </si>
  <si>
    <t>Mangaan</t>
  </si>
  <si>
    <t>Magnesiumverb. anorg. als Mg</t>
  </si>
  <si>
    <t>Loodverbind. als Pb</t>
  </si>
  <si>
    <t>Linuron</t>
  </si>
  <si>
    <t>Kaliumverb. anorg. als K</t>
  </si>
  <si>
    <t>Isoproturon</t>
  </si>
  <si>
    <t>Indeno(1,2,3-c,d)Pyreen</t>
  </si>
  <si>
    <t>IJzerverbind. als Fe</t>
  </si>
  <si>
    <t>Hexachloorcyclohexaan,gamma-</t>
  </si>
  <si>
    <t>Hexachloorcyclohexaan,beta-</t>
  </si>
  <si>
    <t>Hexachloorcyclohexaan, alfa-</t>
  </si>
  <si>
    <t>Hexachloorbenzeen</t>
  </si>
  <si>
    <t>Heptachloor</t>
  </si>
  <si>
    <t>Gebromeerde difenylethers (PBDE)</t>
  </si>
  <si>
    <t>Fosforverbind.,anorg. als P</t>
  </si>
  <si>
    <t>Fluorverbind. anorg. als F</t>
  </si>
  <si>
    <t>Fluoreen</t>
  </si>
  <si>
    <t>Fenanthreen</t>
  </si>
  <si>
    <t>Extraheerbaar org.halog.V(EOX)</t>
  </si>
  <si>
    <t>Endrin</t>
  </si>
  <si>
    <t>Endosulfan, alfa-</t>
  </si>
  <si>
    <t>Drins (Aldrin, dieldrin,....)</t>
  </si>
  <si>
    <t>Dnoc</t>
  </si>
  <si>
    <t>Diuron</t>
  </si>
  <si>
    <t>Dinitrofenol,2,4-</t>
  </si>
  <si>
    <t>Dimethylamine</t>
  </si>
  <si>
    <t>Dimethoaat</t>
  </si>
  <si>
    <t>Dimethenamide-P</t>
  </si>
  <si>
    <t>Diisopropylether</t>
  </si>
  <si>
    <t>Diethylamine</t>
  </si>
  <si>
    <t>Dieldrin</t>
  </si>
  <si>
    <t>Dichloorpropaan,1,2-</t>
  </si>
  <si>
    <t>Dichloormethaan</t>
  </si>
  <si>
    <t>Dichloorfenoxypropionzuur,2,4-</t>
  </si>
  <si>
    <t>Dichlooretheen,cis 1,2-</t>
  </si>
  <si>
    <t>Dichloorethaan,1,2-</t>
  </si>
  <si>
    <t>Dichloorbroommethaan</t>
  </si>
  <si>
    <t>Dichloorbenzeen,1,4-</t>
  </si>
  <si>
    <t>Dichloorbenzeen,1,3-</t>
  </si>
  <si>
    <t>Dichloorbenzeen,1,2-</t>
  </si>
  <si>
    <t>Dibutyltin</t>
  </si>
  <si>
    <t>Dibroommethaan</t>
  </si>
  <si>
    <t>Dibenzo(A,H)Anthraceen</t>
  </si>
  <si>
    <t>Diazinon</t>
  </si>
  <si>
    <t>DDT,4,4-</t>
  </si>
  <si>
    <t>DDT,2,4-</t>
  </si>
  <si>
    <t>DDT (C14H9Cl5)</t>
  </si>
  <si>
    <t>DDE,4,4-</t>
  </si>
  <si>
    <t>DDE,2,4-</t>
  </si>
  <si>
    <t>DDD,4,4-</t>
  </si>
  <si>
    <t>DDD,2,4-</t>
  </si>
  <si>
    <t>CZV</t>
  </si>
  <si>
    <t>Cyaniden als Cn</t>
  </si>
  <si>
    <t>Chroomverb. anorg. als Cr</t>
  </si>
  <si>
    <t>Chlortoluron</t>
  </si>
  <si>
    <t>Chloroform (trichloormethaan)</t>
  </si>
  <si>
    <t>Chloridazon</t>
  </si>
  <si>
    <t>Chloordibroommethaan</t>
  </si>
  <si>
    <t>Chloorbenzenen, n.n.b.</t>
  </si>
  <si>
    <t>Chlooralkanen, C10-C13</t>
  </si>
  <si>
    <t>Cesium</t>
  </si>
  <si>
    <t>Boorverbindingen als B</t>
  </si>
  <si>
    <t>Bismutverbindingen als Bi</t>
  </si>
  <si>
    <t>Berylliumverbind. als Be</t>
  </si>
  <si>
    <t>Benzeen</t>
  </si>
  <si>
    <t>Bentazon</t>
  </si>
  <si>
    <t>Atrazin</t>
  </si>
  <si>
    <t>Antimoonverb. anorg. als Sb</t>
  </si>
  <si>
    <t>Anthraceen/Anthraceenolie</t>
  </si>
  <si>
    <t>Aluminium</t>
  </si>
  <si>
    <t>Aldrin</t>
  </si>
  <si>
    <t>Acenafteen</t>
  </si>
  <si>
    <t>Xyleen,o-</t>
  </si>
  <si>
    <t>Hexachloorcyclohexaan,delta-</t>
  </si>
  <si>
    <t>Hexachloorbutadieen</t>
  </si>
  <si>
    <t>Glyfosaat</t>
  </si>
  <si>
    <t>EDTA en zouten,ber.als EDTA</t>
  </si>
  <si>
    <t>Chloornitrobenzeen,p-</t>
  </si>
  <si>
    <t>Chloornitrobenzeen,o-</t>
  </si>
  <si>
    <t>Acenaftyleen</t>
  </si>
  <si>
    <t>Trimethylbenzeen,1,3,5-</t>
  </si>
  <si>
    <t>Trimethylbenzeen,1,2,4-</t>
  </si>
  <si>
    <t>Trimethylbenzeen,1,2,3-</t>
  </si>
  <si>
    <t>Trichloorpropaan,1,2,3-</t>
  </si>
  <si>
    <t>MCPA</t>
  </si>
  <si>
    <t>Ethyltolueen, 3-</t>
  </si>
  <si>
    <t>Dichloorethaan,1,1-</t>
  </si>
  <si>
    <t>Di(2-Ethylhexyl)Ftalaat</t>
  </si>
  <si>
    <t>emissies die minder dan 2% bijdragen</t>
  </si>
  <si>
    <t>stofnaam autofill</t>
  </si>
  <si>
    <t>Ant</t>
  </si>
  <si>
    <t>sb</t>
  </si>
  <si>
    <t>as</t>
  </si>
  <si>
    <t>ba</t>
  </si>
  <si>
    <t>Be</t>
  </si>
  <si>
    <t>Bi</t>
  </si>
  <si>
    <t>B</t>
  </si>
  <si>
    <t>Cs</t>
  </si>
  <si>
    <t>Fen</t>
  </si>
  <si>
    <t>Hpcl</t>
  </si>
  <si>
    <t>HCB</t>
  </si>
  <si>
    <t>Mg</t>
  </si>
  <si>
    <t>Mn</t>
  </si>
  <si>
    <t>Mo</t>
  </si>
  <si>
    <t>Naf</t>
  </si>
  <si>
    <t>Sn</t>
  </si>
  <si>
    <t>Ti</t>
  </si>
  <si>
    <t>TOC</t>
  </si>
  <si>
    <t>Buitenlandse aanvoer grote rivieren</t>
  </si>
  <si>
    <t>Emissiebron</t>
  </si>
  <si>
    <t>Eenheid</t>
  </si>
  <si>
    <t>Type Indeling</t>
  </si>
  <si>
    <t>Indeling</t>
  </si>
  <si>
    <t>Emissieoorzaak</t>
  </si>
  <si>
    <t>NIC</t>
  </si>
  <si>
    <t>Thema</t>
  </si>
  <si>
    <t>Stof</t>
  </si>
  <si>
    <t>Compartiment</t>
  </si>
  <si>
    <t xml:space="preserve">kg </t>
  </si>
  <si>
    <t>Subdoelgroep</t>
  </si>
  <si>
    <t>Lucht</t>
  </si>
  <si>
    <t>Doelgroep</t>
  </si>
  <si>
    <t>huisverwarming met kolen</t>
  </si>
  <si>
    <t>huisverwarming met hout</t>
  </si>
  <si>
    <t>wegverkeer</t>
  </si>
  <si>
    <t>ton</t>
  </si>
  <si>
    <t>verbranding kolen</t>
  </si>
  <si>
    <t>verbranding stookolie - raffinad.</t>
  </si>
  <si>
    <t>verbranding stookolie - overig</t>
  </si>
  <si>
    <t>verbranding hout (vnl particulier)</t>
  </si>
  <si>
    <t>wegtransport diesel</t>
  </si>
  <si>
    <t>zeescheepvaart zware olie</t>
  </si>
  <si>
    <t>verbranding kolen (elektr.)</t>
  </si>
  <si>
    <t>verbranding petrocokes raffin.</t>
  </si>
  <si>
    <t>verbranding petrocokes overig</t>
  </si>
  <si>
    <t>verbranding stookolie raff</t>
  </si>
  <si>
    <t>verbranding stookolie overig</t>
  </si>
  <si>
    <t>Vuurhaarden consumenten. sfeerverwarming woning</t>
  </si>
  <si>
    <t>Branden van kaarsen</t>
  </si>
  <si>
    <t>Houtskoolverbruik door consumenten: barbecuen</t>
  </si>
  <si>
    <t>Vuurhaarden consumenten, sfeerverwarming woning</t>
  </si>
  <si>
    <t>Oplosmiddel- en ander productgebruik: Gecarbolineumd hout, consumenten</t>
  </si>
  <si>
    <t>Bronnen buiten NL (zoals verwerkt in  OPS), o.b.v: Duizer et al, 2011. Atmosferische depositie van stoffen naar oppervlaktewater (fase 1). TNO-060-UT-2011-02225</t>
  </si>
  <si>
    <t>Bijdragen verschillende bronnen obv ER emissies naar lucht</t>
  </si>
  <si>
    <t>geen ER</t>
  </si>
  <si>
    <t>geen meetdata</t>
  </si>
  <si>
    <t>Natuurlijke belasting is in België globaal gelijk aan antropogene belasting (12000 versus 19000 ton/jaar). Natuurlijke bronnen gaan via erosie (water en lucht), uitspoeling uit bodems, uitstoot vulkanen (lucht) en productie van methylarsines door microorganismen.</t>
  </si>
  <si>
    <t>Pyriet-oxidatie, uitspoeling, afvalverbranding, electriciteitsopwekking, verkeer, sporenelement in mest, verhoogd aangetroffen bij bedrijven die levensmiddelen van 'over de datum' verwerken</t>
  </si>
  <si>
    <t>1) Pyriet oxidatie; 2) veen; 3) kunstmest en voedingssupplement (uitspoeling landbouw), 4) raffinaderijen en mogelijk kolencentrales en 5) verbranding in AVI's</t>
  </si>
  <si>
    <t>1) Pyriet oxidatie; 2) Landbouw-uitspoeling; 3) fosfaat verwerkende en/of kunstmest industrie, 4) wasmiddelen  en 5) RWZI's ?</t>
  </si>
  <si>
    <t>Ca. 40% van de emissie is gewolmaniseerd hout. Deze bron is onzeker. Is atmosferische depositie ondergewaardeerd?</t>
  </si>
  <si>
    <t>Hogere concentratie in de regio is verklaarbaar door de hoge uitspoeling uit bodems. Bijdrage van grondwater vraagt verbetering, m.n. voor pyriet gerelateerde elementen</t>
  </si>
  <si>
    <t>gerelateerd aan pyriet; grote speiding in concentraties, redelijk grote spreiding in belasting tussen afwateringeenheden. In het westen van het land is zoute kwel een bron</t>
  </si>
  <si>
    <t>M.n. effect van BLMs zou lokaal kunnen verschillen (vooral pH en DOC invloed). In de Kempen specifieke bronnen agv zinkindustrie</t>
  </si>
  <si>
    <t>Emissie op riool</t>
  </si>
  <si>
    <t>Remslijtage zware bedrijfsvoertuigen, excl. autobussen, bebouwde kom</t>
  </si>
  <si>
    <t>Remslijtage tweewielers, bebouwde kom</t>
  </si>
  <si>
    <t>Remslijtage personenauto's, bebouwde kom</t>
  </si>
  <si>
    <t>Remslijtage lichte bedrijfsvoertuigen, bebouwde kom</t>
  </si>
  <si>
    <t>Remslijtage autobussen touringcars, bebouwde kom</t>
  </si>
  <si>
    <t>Remslijtage autobussen ov, bebouwde kom</t>
  </si>
  <si>
    <t>Lekkage motorolie zware voertuigen, bebouwde kom</t>
  </si>
  <si>
    <t>Lekkage motorolie lichte voertuigen incl. tweewielers, bebouwde kom</t>
  </si>
  <si>
    <t>Corrosie verzinkt staal transport, trailers en aanhangwagens</t>
  </si>
  <si>
    <t>Corrosie verzinkt staal straatmeubulair</t>
  </si>
  <si>
    <t>Corrosie verzinkt staal overige toepassingen</t>
  </si>
  <si>
    <t>Corrosie verzinkt staal constructies, skeletten, loodsen, gevels</t>
  </si>
  <si>
    <t>Productgebruik Handel, Diensten en Overheid (HDO)</t>
  </si>
  <si>
    <t>Corrosie verzinkt staal bouten en moeren</t>
  </si>
  <si>
    <t>Corrosie bladzink woningen</t>
  </si>
  <si>
    <t>Corrosie bladzink utiliteitsbouw</t>
  </si>
  <si>
    <t>Bandenslijtage zware bedrijfsvoertuigen, excl. autobussen, bebouwde kom</t>
  </si>
  <si>
    <t>Bandenslijtage tweewielers, bebouwde kom</t>
  </si>
  <si>
    <t>Bandenslijtage personenauto's, bebouwde kom</t>
  </si>
  <si>
    <t>Bandenslijtage lichte bedrijfsvoertuigen, bebouwde kom</t>
  </si>
  <si>
    <t>Bandenslijtage autobussen touringcars, bebouwde kom</t>
  </si>
  <si>
    <t>Bandenslijtage autobussen ov, bebouwde kom</t>
  </si>
  <si>
    <t>Afsteken vuurwerk</t>
  </si>
  <si>
    <t>SBI 20.5: Overige chemische producten industrie</t>
  </si>
  <si>
    <t>1) atmosf. depositie; 2) RWZI ; 3) Uitspoeling (Thomasslakkenmeel), 4) hergebruik staalslakken</t>
  </si>
  <si>
    <t>1) atmosf. depositie verbranding kolen, foss. brandstoffen en afval; 2) uit- en afspoeling; 3) Raffinaderijen; 4) hergebruik staalslakken</t>
  </si>
  <si>
    <t>Betrouwbaarheid verder verhogen is lastig, maar industriele emissies zijn incompleet (zie paragraaf 3.2).</t>
  </si>
  <si>
    <t>Bronnenanalyse voor benzo(a)antraceen</t>
  </si>
  <si>
    <t>&lt; 2%</t>
  </si>
  <si>
    <t>Bronnenanalyse voor benzo(a)pyreen</t>
  </si>
  <si>
    <t>Bronnenanalyse voor benzo(b)fluorantheen</t>
  </si>
  <si>
    <t>Bronnenanalyse voor benzo(ghi)peryleen</t>
  </si>
  <si>
    <t>Bronnenanalyse voor benzo(k)fluorantheen</t>
  </si>
  <si>
    <t>totaal Rijn + Maas</t>
  </si>
  <si>
    <t>Klein</t>
  </si>
  <si>
    <t>Totaal</t>
  </si>
  <si>
    <t>Binnenland</t>
  </si>
  <si>
    <t>Buitenland kleine waterlopen</t>
  </si>
  <si>
    <t>Buitenland Rijn + Maas</t>
  </si>
  <si>
    <t>Debiet_buiten</t>
  </si>
  <si>
    <t>Buitenland</t>
  </si>
  <si>
    <t>%</t>
  </si>
  <si>
    <t>m3/s</t>
  </si>
  <si>
    <t>Categorie</t>
  </si>
  <si>
    <t>Zonder Schelde:</t>
  </si>
  <si>
    <t>67 grensoverschrijdende waterlopen</t>
  </si>
  <si>
    <t>Rijn, Maas, Schelde</t>
  </si>
  <si>
    <t>Groot</t>
  </si>
  <si>
    <t>Debiet_binnen_punt_overig</t>
  </si>
  <si>
    <t>Debiet_binnen_punt_RWZI</t>
  </si>
  <si>
    <t>Debiet_binnen_diffuus</t>
  </si>
  <si>
    <t>Buitenland grote rivieren</t>
  </si>
  <si>
    <r>
      <t xml:space="preserve">Query resultaten </t>
    </r>
    <r>
      <rPr>
        <i/>
        <sz val="11"/>
        <color theme="1"/>
        <rFont val="Calibri"/>
        <family val="2"/>
        <scheme val="minor"/>
      </rPr>
      <t>Debieten_naar_NLwatersysteem.mdb</t>
    </r>
    <r>
      <rPr>
        <sz val="11"/>
        <color theme="1"/>
        <rFont val="Calibri"/>
        <family val="2"/>
        <scheme val="minor"/>
      </rPr>
      <t>:</t>
    </r>
  </si>
  <si>
    <t>Gemiddelden voor 2005-2008 o.b.v. LKM 2.2</t>
  </si>
  <si>
    <t>2018-04-23, Peter Cleij</t>
  </si>
  <si>
    <t>Debieten naar het Nederlandse zoete watersysteem (v2_</t>
  </si>
  <si>
    <t>Maas +Rijn</t>
  </si>
  <si>
    <t>Binnenland/[Maas+Rijn]</t>
  </si>
  <si>
    <t>[binnenlandse vracht]/ [vracht Rijn+Maas]</t>
  </si>
  <si>
    <t>[debiet Nederland]/[debiet Rijn+Maas]</t>
  </si>
  <si>
    <t>relatieve emissies/relatieve debieten</t>
  </si>
  <si>
    <t>&lt;0.5</t>
  </si>
  <si>
    <t>&gt;2</t>
  </si>
  <si>
    <t>0.5-2</t>
  </si>
  <si>
    <t>Irgarol komt van nature niet voor en de buitenlandse belasting is onbekend</t>
  </si>
  <si>
    <t>laag</t>
  </si>
  <si>
    <t>Emissie was vooral van antifouling zeescheepvaart. De buitenlandse belasting is onbekend, maar komt eerder van zee het binnenland in dan omgekeerd.</t>
  </si>
  <si>
    <t>gemiddeld</t>
  </si>
  <si>
    <r>
      <t>De natuurlijke belasting is niet gekwantificeerd. De Nederlandse bijdrage (</t>
    </r>
    <r>
      <rPr>
        <b/>
        <sz val="10"/>
        <color theme="1"/>
        <rFont val="Calibri"/>
        <family val="2"/>
        <scheme val="minor"/>
      </rPr>
      <t>gerapporteerd in de ER</t>
    </r>
    <r>
      <rPr>
        <sz val="10"/>
        <color theme="1"/>
        <rFont val="Calibri"/>
        <family val="2"/>
        <scheme val="minor"/>
      </rPr>
      <t>) aan de belasting in de grote rivieren is zeer klein, maar vermoedelijk missen veel bronnen</t>
    </r>
  </si>
  <si>
    <t>De bijdrage van natuurlijk arseen is vermoedelijk groot. De Nederlandse bijdrage (o.b.v. ER) aan de belasting in de grote rivieren is proportioneel</t>
  </si>
  <si>
    <t>De natuurlijke bijdrage is vermoedelijk groot. De Nederlandse bijdrage (gerapporteerd in de ER) aan de belasting in de grote rivieren is zeer klein, maar waarschijnlijk missen veel bronnen</t>
  </si>
  <si>
    <t>Bronnenanalyse voor chryseen</t>
  </si>
  <si>
    <t>Het probleem is duidelijk; daar waar nog reducties mogelijk zijn, dient dat zo veel mogelijk te gebeuren. Mogelijke maatregelen zijn vaak relevant voor alle PAKs</t>
  </si>
  <si>
    <t>Bronnenanalyse voor fluorantheen</t>
  </si>
  <si>
    <t>Bronnenanalyse voor irgarol</t>
  </si>
  <si>
    <t xml:space="preserve">Principiele keuze om NH4 niet in de ER op te nemen, omdat de stof te dynamisch is. Als er geen emissies worden gerapporteerd, kunnen ze ook niet verbeterd worden. </t>
  </si>
  <si>
    <t>Stof met de meeste normoverschrijdingen. Bronnen zijn bekend, maar niet gekwantificeerd. Vereist maatwerk.</t>
  </si>
  <si>
    <t>Het probleem doet zich vooral voor in kleine wateren. Lokale bronnen Landbouw en RWZI's zijn van belang</t>
  </si>
  <si>
    <t>Bronnenanalyse voor ammonium</t>
  </si>
  <si>
    <t xml:space="preserve">De emissie uit de RWZI is berekend. </t>
  </si>
  <si>
    <t>rondom RWZI's, maar diffuse belasting is onbekend. Dat heeft hogere prioriteit.</t>
  </si>
  <si>
    <t>5. Maatregelen analyse</t>
  </si>
  <si>
    <t>1. Beter kwantificeren</t>
  </si>
  <si>
    <t>2. Andere bronnen</t>
  </si>
  <si>
    <t>4. regionaliseren</t>
  </si>
  <si>
    <t>Bronnenanalyse voor tributyltin</t>
  </si>
  <si>
    <t>Geen bronnen meer in ER. Als er geen emissies worden gerapporteerd, kunnen ze ook niet verbeterd worden.</t>
  </si>
  <si>
    <t>Bronnenanalyse voor zilver</t>
  </si>
  <si>
    <t>De natuurlijke belasting is niet gekwantificeerd. De Nederlandse bijdrage (gerapporteerd in de ER) aan de belasting in de grote rivieren is zeer klein, maar vermoedelijk missen veel bronnen</t>
  </si>
  <si>
    <t>Bronnenanalyse voor arseen</t>
  </si>
  <si>
    <t>Bronnenanalyse voor barium</t>
  </si>
  <si>
    <t>regionale verschillen door verschil in belasting. In de Kempen specifieke bronnen agv zinkindustrie</t>
  </si>
  <si>
    <t>Bronnenanalyse voor cadmium</t>
  </si>
  <si>
    <t>De natuurlijke bijdrage is vermoedelijk groot. De Nederlandse bijdrage (gerapporteerd in de ER) aan de belasting in de grote rivieren is zeer klein, maar waarschijnlijk missen er bronnen.</t>
  </si>
  <si>
    <t>De natuurlijke bijdrage is vermoedelijk groot. De Nederlandse bijdrage (gerapporteerd in de ER) aan de belasting in de grote rivieren is zeer klein, maar waarschijnlijk missen veel bronnen.</t>
  </si>
  <si>
    <t>PFOS komt van nature niet voor en de buitenlandse belasting is onbekend.</t>
  </si>
  <si>
    <t>Bronnenanalyse voor kobalt</t>
  </si>
  <si>
    <t>gerelateerd aan pyriet; grote speiding in concentraties, redelijk grote spreiding in belasting tussen afwateringeenheden.</t>
  </si>
  <si>
    <t>Beperkte mogelijkheden om nog te verbeteren.</t>
  </si>
  <si>
    <t xml:space="preserve">Mix van bronnen: allemaal redelijk gekwantificeerd, dus beperkte mogelijkheden voor verbetering. </t>
  </si>
  <si>
    <t>Beperkte mogelijkheden voor verbetering, m.n. uitspoeling</t>
  </si>
  <si>
    <t>Bronnenanalyse voor koper</t>
  </si>
  <si>
    <t>Bronnen zijn bekend, dus daar waar Zn-problemen is een maatregelanalyse noodzakelijk</t>
  </si>
  <si>
    <t>Verbeteren is lastig, eerder kijken naar andere bronnen.</t>
  </si>
  <si>
    <t>Mogelijk zijn uitspoeling en directe industriele lozingen  relevante bronnen.</t>
  </si>
  <si>
    <t>Hoewel er enige onzekerheid is of de bronnenanalyse compleet is, is het zinvol om mogelijke maatregelen te inventariseren.</t>
  </si>
  <si>
    <t>De bijdrage van natuurlijke bronnen is onbekend. De Nederlandse bijdrage (o.b.v. ER) aan de belasting in de grote rivieren is proportioneel.</t>
  </si>
  <si>
    <t>Bronnenanalyse voor kwik</t>
  </si>
  <si>
    <t>Bronnenanalyse voor nikkel</t>
  </si>
  <si>
    <t>Depositie en ongezuiverd rioolwater zijn voldoende gekwantificeerd. Eerst ander bronnen kwantificeren.</t>
  </si>
  <si>
    <t>Gezamenlijke emissies leveren factor 10 lagere concentratie op (zonder retentie). Bijdrage bodem mist volledig. Daarnaast zouden (kunst)mest en industriele emissies kunnen bijdragen.</t>
  </si>
  <si>
    <t>Bronnenanalyse voor seleen</t>
  </si>
  <si>
    <t>Andere bronnen zoeken is belangrijker dan de bron AVI verbeteren.</t>
  </si>
  <si>
    <t>De Nederlandse bijdrage (gerapporteerd in de ER) aan de belasting in de grote rivieren is zeer klein, maar waarschijnlijk missen er bronnen. De natuurlijke belasting waarschijnlijk substantieel.</t>
  </si>
  <si>
    <t>Bronnenanalyse voor thallium</t>
  </si>
  <si>
    <t>Bronnenanalyse voor uranium</t>
  </si>
  <si>
    <t>Bronnenanalyse voor vanadium</t>
  </si>
  <si>
    <t>Bronnenanalyse voor zink</t>
  </si>
  <si>
    <t>Zit niet in de ER.</t>
  </si>
  <si>
    <t>Zolang de (indirecte) bronnen niet duidelijk zijn, heeft een maatregelanalyse weinig zin.</t>
  </si>
  <si>
    <t>Bronnenanalyse voor perfluoroctaansulfonaat</t>
  </si>
  <si>
    <t>ICL-IP Terneuzen BV</t>
  </si>
  <si>
    <t>(alleen in 2015, daarvoor niet)</t>
  </si>
  <si>
    <t>Zolang de (indirecte) bronnen niet duidelijk zijn, heeft een maatregelanalyse weinig zin. Naar de huidige puntbronnen zou gekeken kunnen worden.</t>
  </si>
  <si>
    <t>Huishoudelijk afvalwater is veruit de belangrijkste bron, behalve in 2015 (5g), toen een bedrijf uit Terneuzen 8 g heeft geloosd. Vraag is of er niet meer lozingen zijn.</t>
  </si>
  <si>
    <t>Bronnenanalyse voor som dioxinen</t>
  </si>
  <si>
    <t>* Voedings- en genotmiddelenindustrie: 26%</t>
  </si>
  <si>
    <t>Belangrijkste emissies op riool:</t>
  </si>
  <si>
    <t>* chemische industrie: 71% (= FUJIFILM Europe)</t>
  </si>
  <si>
    <t>Drainage/kwel, neerslag open water (Mozartwateren --&gt; klein regionaal))</t>
  </si>
  <si>
    <t>Neerslag open wateren (LSM-wateren--&gt; grotere wateren), rivierkwel</t>
  </si>
  <si>
    <r>
      <t>RWZI effluenten (</t>
    </r>
    <r>
      <rPr>
        <i/>
        <u/>
        <sz val="11"/>
        <color theme="1"/>
        <rFont val="Calibri"/>
        <family val="2"/>
        <scheme val="minor"/>
      </rPr>
      <t>ca.</t>
    </r>
    <r>
      <rPr>
        <sz val="11"/>
        <color theme="1"/>
        <rFont val="Calibri"/>
        <family val="2"/>
        <scheme val="minor"/>
      </rPr>
      <t xml:space="preserve"> 50% regenwater, ca. 50% leidingwater; alleen ingenomen opp.water dat via RWZI wordt geloosd telt dubbel, maar dit aandeel is verwaarloosd)</t>
    </r>
  </si>
  <si>
    <t>* Atmosferische depositie: 14.7%</t>
  </si>
  <si>
    <t>* Huishoudelijk afvalwater: 86.3%</t>
  </si>
  <si>
    <t>* afsteken vuurwerk (100%)</t>
  </si>
  <si>
    <t>* Atmosferische depositie: 24%</t>
  </si>
  <si>
    <t>* Huishoudelijk afvalwater: 86%</t>
  </si>
  <si>
    <t>* Huishoudelijk afvalwater : 55%</t>
  </si>
  <si>
    <t>* bandenslijtage: 9%</t>
  </si>
  <si>
    <t>* atmosferische depositie: 7%</t>
  </si>
  <si>
    <t>* Corrosie in de bouw: 25%</t>
  </si>
  <si>
    <t>Huishoudelijk afvalwater: 38%</t>
  </si>
  <si>
    <t>Basischemie organisch (geen petrochemische producten): 62% (1 bedrijf dat in 2015 boven de drempel uitkwam)</t>
  </si>
  <si>
    <t>* Productie en distributie van elektriciteit en gas: 94%</t>
  </si>
  <si>
    <t>* overige industrie: 6%</t>
  </si>
  <si>
    <t>belangrijkste bronnen atmosferische belasting in NL:</t>
  </si>
  <si>
    <t>Belangrijkste bronnen atmosferische belasting in NL:</t>
  </si>
  <si>
    <t>Belangrijkste bronnen atmosferische belasting Europa:</t>
  </si>
  <si>
    <t>buiten EU ook industry, coke ovens</t>
  </si>
  <si>
    <t>* huisverwarming met kolen: 40%</t>
  </si>
  <si>
    <t>* huisverwarming met hout: 27%</t>
  </si>
  <si>
    <t>* verkeer en vervoer: 33%</t>
  </si>
  <si>
    <t>* verbranding kolen: 31%</t>
  </si>
  <si>
    <t>* verbranding stookolie - raffinad.: 11%</t>
  </si>
  <si>
    <t>* verbranding stookolie - overig: 13%</t>
  </si>
  <si>
    <t>* verbranding hout (vnl particulier): 13%</t>
  </si>
  <si>
    <t>* wegtransport diesel: 11%</t>
  </si>
  <si>
    <t>* zeescheepvaart zware olie: 21%</t>
  </si>
  <si>
    <t>* niet opgenomen in ER</t>
  </si>
  <si>
    <t>Pyriet oxidatie, uitspoeling, fosfaat verwerkende en/of kunstmest industrie, wasmiddelen  en RWZI's-effluenten zijn waarschijnlijk de belangrijkste bronnen.</t>
  </si>
  <si>
    <t>1) atmosferische depositie; 2) pyriet oxidatie/ grondwater; 3) industriele lozing zinkfabriek in Noord-Brabant, maar reeds aangepakt.</t>
  </si>
  <si>
    <t>Bronnen zijn redelijk compleet; ratio berekend vs gemeten wat aan de lage kant. Raffinaderijen zouden een bron kunnen zijn. Regionaal zouden bronnen toegevoegd kunnen worden, bijv. pyriet.</t>
  </si>
  <si>
    <t>Gezamenlijke emissies leveren factor 5 lagere concentratie op (zonder retentie). Atmosferische depositie en pyriet oxidatie/ grondwater zijn waarschijnlijk relevante bronnen.</t>
  </si>
  <si>
    <t>Energiegebruik Consumenten</t>
  </si>
  <si>
    <t>Zeescheepvaart varend op Nederlands grondgebied</t>
  </si>
  <si>
    <t>Wegverkeer - uitlaatgassen</t>
  </si>
  <si>
    <t>Mobiele werktuigen</t>
  </si>
  <si>
    <t>Zeescheepvaart NCP (inclusief ankerliggers)</t>
  </si>
  <si>
    <t>* Productgebruik Consumenten: 22%</t>
  </si>
  <si>
    <t>* Bouwmaterialenindustrie: 22%</t>
  </si>
  <si>
    <t>* Opwekking elektriciteit: 20%</t>
  </si>
  <si>
    <t>* Basismetaal: 12%</t>
  </si>
  <si>
    <t>* Wegverkeer - uitlaatgassen: 12%</t>
  </si>
  <si>
    <t>*AVI's: 5%</t>
  </si>
  <si>
    <t>Verder is Zeescheepvaart NCP (inclusief ankerliggers) een relevante bron.</t>
  </si>
  <si>
    <t>Natuurlijke bronnen; industrie, zeescheepvaart (is een van de bronnen in  atmosf. depositie)</t>
  </si>
  <si>
    <t>Gezamenlijke emissies leveren factor 25 lagere concentratie op (zonder retentie). Mogelijk relevante bronnen zijn: uitspoeling (incl. pyriet-oxidatie), en mogelijk directe lozingen bij afvalverbranding, electriciteitsopwekking &amp; verkeer. Verder is Co een sporenelement in mest en is het verhoogd aangetroffen bij bedrijven die levensmiddelen 'over de datum' verwerken.</t>
  </si>
  <si>
    <t>Gemodelleerde concentraties zijn een factor 15 lager dan gemeten. Geen bron atmosferische depositie in ER, terwijl Ba wel gerelateerd is aan fossiele brandstoffen. Verder zouden raffinaderijen en hergebruik van staalslakken relevante bronnen kunnen zijn.</t>
  </si>
  <si>
    <t>Gemodelleerde concentraties zijn een factor 6 lager dan gemeten. Uitspoeling uit de bodem lijkt een belangrijke bron die mist.</t>
  </si>
  <si>
    <t xml:space="preserve">Bron: https://www.waterkwaliteitsportaal.nl/Beheer/Data/Grondwaterkwaliteit </t>
  </si>
  <si>
    <t xml:space="preserve">Concentraties in ondiep grondwater (links) en diep grondwater (rechts). </t>
  </si>
  <si>
    <t>Niet beschkbaar</t>
  </si>
  <si>
    <t>niet beschikbaar</t>
  </si>
  <si>
    <t>1) Pyriet oxidatie (uit- en afspoeling); 2) Gebruik als nano-zilver in allerlei consumentenproducten (alhoewel omvang van deze bron onbekend is)</t>
  </si>
  <si>
    <t>Dioxinen komen van nature niet voor en de buitenlandse belasting is onbekend. Gezien het verontreinigingspatroon (vooral grote rivieren) is de buitenlandse belasting vermoedelijk van belang (geweest).</t>
  </si>
  <si>
    <t>Er is maar 1 bron (Zeescheepvaart), maar irgarol is sinds 2016 in de EU verboden, dus de constante emissie sinds 2010 zou lager moeten worden.</t>
  </si>
  <si>
    <t>Bronnen zijn bekend, dus daar waar Cd-problemen geeft, is een maatregelanalyse noodzakelijk</t>
  </si>
  <si>
    <t>Bronnen zijn bekend, dus daar waar Cu-problemen is een maatregelanalyse noodzakelijk</t>
  </si>
  <si>
    <t>Depositie en ongezuiverd rioolwater zijn voldoende gekwantificeerd. Eerst andere bronnen kwantificeren.</t>
  </si>
  <si>
    <t>Ratio tussen berekende en gemeten concentraties (zonder retentie) indiceert een redelijk compleet beeld.</t>
  </si>
  <si>
    <t>Er zijn tal van gebruiken bekend, maar belasting vindt vaak plaats via depositie of rioolwater. Een bron die in elk geval mist is uitspoeling bodems. Ook de constatering dat de totale gerapporteerde belasting aanzienlijk lager is dan de totale hoeveelheid in het oppervlaktewater indiceert dat niet alle bronnen zijn geinventariseerd. Mogelijke bronnen zijn pyrietoxidatie en gebruik nanozilver m.n. in kleding.</t>
  </si>
  <si>
    <t>De stof is verboden, maar het is de vraag of dergelijke stoffen echt niet meer vrij komen. Wellicht kijken naar indirecte bronnen agv historisch gebruik. Verder wordt atmosferische depositie genoemd (internet).</t>
  </si>
  <si>
    <t>depositie (iets hoger in stedelijk gebied) en coatings (grotere wateren) geven wel enigszins aan waar problemen verwacht mogen worden obv bronnen.</t>
  </si>
  <si>
    <t>Hoewel de bijdrage uit grondwater nog enige onzekerheid kent, is het zinvol om een maatregelenanalyse uit te voeren.</t>
  </si>
  <si>
    <t>i) check omvang atmosferische depositie (lijkt relatief laag); ii) check raffinaderijen als bron , iii) pyrietoxidatie</t>
  </si>
  <si>
    <t>emissies hoger in stedelijk gebied (zie kaart in nadere toelichting) en enkele hotspots. Verder RWZI. Niet beoordeeld of verschillen tussen RWZI's groot zijn.</t>
  </si>
  <si>
    <t>luchtemissies (iets hoger in stedelijk gebied) en coatings (grotere wateren) geven wel enigszins aan waar problemen verwacht mogen worden obv bronnen.</t>
  </si>
  <si>
    <t>luchtemissies (iets hoger in stedelijk gebied; zie kaart in nadere toelichting) en coatings (grotere wateren) geven wel enigszins aan waar problemen verwacht mogen worden obv bronnen.</t>
  </si>
  <si>
    <t>Zeer sterk beinvloed door ZS en wordt ca.100% gezuiverd in RWZI. Verder: luchtemissies (iets hoger in stedelijk gebied) en coatings (grotere wateren) geven wel enigszins aan waar problemen verwacht mogen worden obv bronnen.</t>
  </si>
  <si>
    <t>luchtemissies hoger in stedelijk gebied (zie kaart in nadere toelichting) en enkele hotspots. Verder RWZI. Niet beoordeeld of verschillen tussen RWZI's groot zijn.</t>
  </si>
  <si>
    <t>De binnenlandse belasting is onbekend; de natuurlijke belasting is waarschijnlijk zeer groot.</t>
  </si>
  <si>
    <t>Wat is de verhouding tussen gemeten en gemodelleerde waterkwaliteit obv KRW-verkenner versie 2.2?</t>
  </si>
  <si>
    <t>2a</t>
  </si>
  <si>
    <t>2b</t>
  </si>
  <si>
    <t>2c</t>
  </si>
  <si>
    <t>2d</t>
  </si>
  <si>
    <t>2e</t>
  </si>
  <si>
    <t>3a</t>
  </si>
  <si>
    <t>3b</t>
  </si>
  <si>
    <t>Is de bijdrage van uitspoeling uit de bodem groot?</t>
  </si>
  <si>
    <t>4a</t>
  </si>
  <si>
    <t>4b</t>
  </si>
  <si>
    <t>4c</t>
  </si>
  <si>
    <t>4d</t>
  </si>
  <si>
    <t>4e</t>
  </si>
  <si>
    <t>4f</t>
  </si>
  <si>
    <t>4g</t>
  </si>
  <si>
    <t>4h</t>
  </si>
  <si>
    <t>4i</t>
  </si>
  <si>
    <t>5a</t>
  </si>
  <si>
    <t>5b</t>
  </si>
  <si>
    <t>5c</t>
  </si>
  <si>
    <t>5d</t>
  </si>
  <si>
    <t>Belangrijkste ongezuiverde rioolwateremissies:</t>
  </si>
  <si>
    <t>* Regenwaterriolen: 75%</t>
  </si>
  <si>
    <t>* Overstorten: 25%</t>
  </si>
  <si>
    <t>ongezuiverd rioolwater:</t>
  </si>
  <si>
    <t>65% regenwateriool</t>
  </si>
  <si>
    <t>35% overstorten</t>
  </si>
  <si>
    <t>80% regenwateriool</t>
  </si>
  <si>
    <t>20% overstorten</t>
  </si>
  <si>
    <t>60% regenwateriool</t>
  </si>
  <si>
    <t>40% overstorten</t>
  </si>
  <si>
    <t>70% regenwateriool</t>
  </si>
  <si>
    <t>30% overstorten</t>
  </si>
  <si>
    <t>75% regenwateriool</t>
  </si>
  <si>
    <t>25% overstorten</t>
  </si>
  <si>
    <t>er is wel een bron van rioolwater; ten onrechte niet opgenomen in ER</t>
  </si>
  <si>
    <t>De bijdrage van de bodem is groot. De Nederlandse bijdrage (o.b.v. ER) aan de belasting in de grote rivieren is proportioneel</t>
  </si>
  <si>
    <t>De bijdrage van de bodem is een gemidddelde factor. De Nederlandse bijdrage (o.b.v. ER) aan de belasting in de grote rivieren is proportioneel.</t>
  </si>
  <si>
    <t>De bijdrage van de bodem is groot. De Nederlandse bijdrage (o.b.v. ER) aan de belasting in de grote rivieren is proportioneel.</t>
  </si>
  <si>
    <t>De bijdrage van de bodem is matig. De Nederlandse bijdrage (o.b.v. ER) aan de belasting in de grote rivieren is proportioneel.</t>
  </si>
  <si>
    <t xml:space="preserve">van de emissies op het riool komt </t>
  </si>
  <si>
    <t>85% van consumenten</t>
  </si>
  <si>
    <t>Basismetaal: 60%</t>
  </si>
  <si>
    <t>Wegverkeer - uitlaatgassen: 20%</t>
  </si>
  <si>
    <t>Productgebruik Consumenten: 10%</t>
  </si>
  <si>
    <t>AVI's: 5%</t>
  </si>
  <si>
    <t>herkomst atmosferische depositie</t>
  </si>
  <si>
    <t>ongezuiverd rioolwater bestaat voor:</t>
  </si>
  <si>
    <t>65% uit regenwaterriool</t>
  </si>
  <si>
    <t>35% uit overstorten</t>
  </si>
  <si>
    <t>60% uit regenwaterriool</t>
  </si>
  <si>
    <t>40% uit overstorten</t>
  </si>
  <si>
    <t>* Vuurhaarden consumenten: 86%</t>
  </si>
  <si>
    <t>* verkeer en vervoer 7%</t>
  </si>
  <si>
    <t>* overige industrie: 5%</t>
  </si>
  <si>
    <t>* huisverwarming met kolen: 45%</t>
  </si>
  <si>
    <t>* huisverwarming met hout: 45%</t>
  </si>
  <si>
    <t>TNO (2011) vermeldt dat wegverkeer kleine PAK-bron is, behalve voor BkF ivm hoge emissiefactoren voor dieselvoertuigen EURO-3 en -4 klassen</t>
  </si>
  <si>
    <t>* huisverwarming met kolen: 65%</t>
  </si>
  <si>
    <t>* huisverwarming met hout: 30%</t>
  </si>
  <si>
    <t>* Vuurhaarden consumenten: 94%</t>
  </si>
  <si>
    <t>*verkeer en vervoer: 6%</t>
  </si>
  <si>
    <t>geen luchtemissiegegevens beschikbaar</t>
  </si>
  <si>
    <t>* Vuurhaarden consumenten: 87%</t>
  </si>
  <si>
    <t>* Verkeer en vervoer: 9%</t>
  </si>
  <si>
    <t>* Overige industrie:  4%</t>
  </si>
  <si>
    <t>luchtemissies (iets hoger in stedelijk gebied) en coatings (grotere wateren) geven wel enigszins aan waar problemen verwacht mogen worden obv bronnen: vuurhaarden, verkeer en vervoer en gecreosoteerd/gecarbolineumd hout.</t>
  </si>
  <si>
    <t xml:space="preserve">Is  de binnenlandse belasting relatief groot in verhouding tot de buitenlandse belasting ? Dit wordt genormaliseerd op debieten (hoeveel water komt uit NL tov wat binnenkomt via Maas en Rijn) </t>
  </si>
  <si>
    <t>3. Uitspoeling bodems/ buitenlandse belasting</t>
  </si>
  <si>
    <t>Vraag 1 is het wenselijk dat bekende bronnen beter gekwantificeerd worden?</t>
  </si>
  <si>
    <t>Is het wenselijk dat bekende bronnen beter gekwantificeerd worden?</t>
  </si>
  <si>
    <t>Is de concentratie in kleine wateren gemiddeld genomen hoger, gelijk of lager dan in rijkswater?</t>
  </si>
  <si>
    <t>Er zijn geen data beschikbaar, maar het lijkt waarschijnlijk dat uitspoeling uit de bodem aanzienlijk is.</t>
  </si>
  <si>
    <t>geen Google search, maar industriele bronnen in ER zijn heel beperkt. Meer rapportage lijkt wenselijk</t>
  </si>
  <si>
    <t>P90/P10 &lt; 20</t>
  </si>
  <si>
    <t>P90/P10 20-100</t>
  </si>
  <si>
    <t>P90/P10 &gt; 100</t>
  </si>
  <si>
    <t>Deze stof als enige PAK niet meegenomen in de berekening van coatings binnenvaart en RWZI effluent. Verder zijn industriele emissies niet  compleet (zie rapport paragraaf 3.2)</t>
  </si>
  <si>
    <t>Gemodelleerde concentratie (zonder retentie) ligt iets onder de gemeten concentratie. Mogelijk mist er een (beperkt) aantal bronnen.</t>
  </si>
  <si>
    <t>Goed beeld van de bronnen: geen reden om andere bronnen te veronderstellen.</t>
  </si>
  <si>
    <t xml:space="preserve">Goed beeld van de bronnen: geen reden om andere bronnen te veronderstellen. </t>
  </si>
  <si>
    <t>Zijn de bijdrages van uitspoeling uit bodems en de buitenlandse belasting belangrijk?</t>
  </si>
  <si>
    <t>Vraag 3 Zijn de bijdragen van uitspoeling uit bodems en buitenlandse belasting belangrijk?</t>
  </si>
  <si>
    <t>Binnenscheepvaart - coatings</t>
  </si>
  <si>
    <t>er is wel een bron van binnenscheepvaart; ten onrechte niet opgenomen in ER</t>
  </si>
  <si>
    <t>Er zijn bronnen bekend: 1) atmosf. depositie; 2) Uit- en afspoeling 3) RWZI's. De ER heeft tot nu toe NH4 niet geregistreerd, omdat de bron sterk variabel is afhankelijk van condities vanwege allerlei biochemische processen kan ontstaan. Toch wordt een haalbaarheidsstudie geadviseerd. Er zijn 1) ammoniakemissies , 2) WUR-modellen die ook NH4 uitspoeling berekenen, en 3) een kleine 4000 NH4-metingen in de Watson-database.</t>
  </si>
  <si>
    <t xml:space="preserve">Er zijn bronnen bekend: 1) atmosf. depositie; 2) Uit- en afspoeling 3) RWZI's. De ER heeft tot nu toe NH4 niet geregistreerd, omdat de bron sterk variabel is afhankelijk van condities vanwege allerlei biochemische processen kan ontstaan. </t>
  </si>
  <si>
    <t>Depositie is voldoende gekwantificeerd; mogelijk is raffinage onvolledig. Belangrijker om eerst andere bronnen kwantificeren.</t>
  </si>
  <si>
    <t>wat is de verhouding tussen de huidige gerapporteerde (totale belasting cf ER/watervolume) en de gemeten gemiddelde concentraties?</t>
  </si>
  <si>
    <t>Vooral het grote aandeel depositie geeft vooralsnog geen aanleiding om te regionaliseren. Dit zou anders kunnen liggen als uitspoeling uit de bodem een regionaal karakter zou blijken te hebben.</t>
  </si>
  <si>
    <t>Weliswaar mist een (waarschijnlijk belangrijke) bron, namelijk uitspoeling, maar de bijdrage van depositie en raffinage geeft toch aanleiding om een maatregelenanalyse uit te voeren.</t>
  </si>
  <si>
    <t>Op basis van de totale emissies zijn de berekende concentraties aan de lage kant. Alleen de uitspoeling uit bodems is niet in de ER opgenomen,maar dit zou wel een behoorlijke bijdrage kunnen vormen.</t>
  </si>
  <si>
    <t>De binnenlandse belasting is zeer laag vergeleken met de buitenlandse belasting, maar vermoedelijk is uitspoeling uit de bodem een grote bron; Een belangrijk deel daarvan zou van natuurlijke oorsprong kunnen zijn, maar bemesting kan ook een oorzaak zijn.</t>
  </si>
  <si>
    <t>* Verkeer en vervoer: 16%</t>
  </si>
  <si>
    <t>* afvalverwijdering: 16%</t>
  </si>
  <si>
    <t>* Vuurhaarden consumenten: 19%</t>
  </si>
  <si>
    <t>* gecarbolineumd hout consumenten: 10%</t>
  </si>
  <si>
    <t>* Gecreosoteerd hout in de bouw: 28%</t>
  </si>
  <si>
    <t>* gecreosoteerd hout landbouw:  14%</t>
  </si>
  <si>
    <t xml:space="preserve">PAK's komen van nature voor, maar de KRW staat niet toe om daar expliciet rekening mee te houden. De Nederlandse bijdrage (o.b.v. ER) aan de belasting in de grote rivieren relatief gezien vergelijkbaar met bovenstroomse landen. </t>
  </si>
  <si>
    <t>PAK's komen van nature voor, maar de KRW staat niet toe om daar expliciet rekening mee te houden. De Nederlandse bijdrage (o.b.v. ER) aan de belasting in de grote rivieren is relatief groot (zie D105). Toch moet voor het inschatten van de effecten van maatregelen de buitenlandse belasting wel worden meegenomen.</t>
  </si>
  <si>
    <t>Het probleem is duidelijk; aangezien het om een prioritair-gevaarlijke stof gaat, dienen de bronnen tot nul te worden teruggebracht. Mogelijke maatregelen zijn vaak relevant voor alle PAKs</t>
  </si>
  <si>
    <t xml:space="preserve">Aangezien het om een prioritair-gevaarlijke stof gaat, dienen de bronnen tot nul te worden teruggebracht. Het feit dat Bbf niet gekwantificeerd is in coatings (antifouling), is geen aanleiding om een maatregelanalyse uit te stellen. </t>
  </si>
  <si>
    <t>ER geeft zeescheepvaart en visserij als enige bronnen. De emissies vinden daarom uitsluitend plaats in zoute wateren.</t>
  </si>
  <si>
    <t>In zoute wateren lijken concentraties af te nemen door het verbod in 2016. Vooralsnog eerst beter het probleem (worden in Fryslan overschrijdingen gevonden?) en oorzaken (gebruik in recreatievaart?) in beeld brengen. Vooralsnog geen maatregelenanalyse geadviseerd.</t>
  </si>
  <si>
    <t>ja, norm wordt gehaald</t>
  </si>
  <si>
    <t>Het probleem doet zich vooral voor in kleine wateren. Lokale bronnen Landbouw en RWZI's zijn van belang. Bovendien zijn de condities in het ontvangende water van belang voor de stabiliteit van NH4, waardoor de resultante concentratie in oppervlaktewater sterk locatieafhankelijk is.</t>
  </si>
  <si>
    <t>Concrete maatregelen kunnen pas worden geformuleerd als de bronnen beter in beeld zijn gebracht.</t>
  </si>
  <si>
    <t>Door het ontbreken van (betrouwbare) gegevens over de bronnen zijn nog geen concrete maatregelen te formuleren.</t>
  </si>
  <si>
    <t>De belangrijkste bron is uitspoeling bodems. De achtergrondconcentraties voor Ni lijken lokaal verhoogd te kunnen zijn, mogelijk door pyrietoxidatie. Ook variatie in DOC kan leiden tot regionale verschillen. BLMs zijn gevoelig voor DOC.</t>
  </si>
  <si>
    <t>Seleen is geen lokaal probleem, maar bronnen zouden kunnen varieren. Voor uitspoeling uit bodems zou het mogelijk gerelateerd kunnen zijn aan pyriet.</t>
  </si>
  <si>
    <t>Depositie is voldoende gekwantificeerd; mogelijk is raffinage onvolledig. Belangrijker om eerst andere bronnen te kwantificeren.</t>
  </si>
  <si>
    <t>Vooral het grote aandeel depositie geeft vooralsnog geen aanleiding om te regionaliseren. Dit zou anders kunnen liggen als uitspoeling uit de bodem een regionaal karakter zou blijken te hebben. Concentraties in klei of veengebieden lijken iets hoger te zijn, maar daarvoor zijn meer metingen nodig.</t>
  </si>
  <si>
    <t>Zolang de (indirecte) bronnen niet duidelijk zijn, zijn nog geen concrete maatregelen te formuleren.</t>
  </si>
  <si>
    <t>De stof is verboden, maar het is de vraag of dergelijke stoffen echt niet meer vrij komen. Wellicht kijken naar indirecte bronnen agv historisch gebruik, m.n. als blusschuim (oefenlocaties brandweer, vliegvelden) en op PFOS-productielocaties). Verder wordt atmosferische depositie genoemd (internet).</t>
  </si>
  <si>
    <t>Dit Excel bestand hoort bij het rapport "Basisdocumentatie probleemstoffen KRW"; Deltares &amp; Ecofide, 2018. Voor de algehele opzet en aanpak van dit project "Basisdocumentatie" wordt naar dit rapport verwezen.</t>
  </si>
  <si>
    <t>Op ieder tabblad staat in cel A1 weer een link om naar dit overzicht terug te keren</t>
  </si>
  <si>
    <t xml:space="preserve">De overzichten voor de bronnenanalyse zijn per stof op een individueel tabblad opgenomen. De laatste tabbladen bestaan uit i) de achterliggende informatie op grond waarvan de overzichten tot stand zijn gekomen en ii) achterliggende gegevens uit de emissieregistratie. </t>
  </si>
  <si>
    <t>Stofnaam</t>
  </si>
  <si>
    <t>Anorganische milieuverontreinigingen</t>
  </si>
  <si>
    <t>Ammonium</t>
  </si>
  <si>
    <t>Organische milieuverontreinigingen</t>
  </si>
  <si>
    <t>Benzo(a)antraceen</t>
  </si>
  <si>
    <t>Benzo(a)pyreen</t>
  </si>
  <si>
    <t>Benzo(b)Fluoranteen</t>
  </si>
  <si>
    <t>Benzo(ghi) peryleen</t>
  </si>
  <si>
    <t>Benzo(k)Fluoranteen</t>
  </si>
  <si>
    <t>Fluoranteen</t>
  </si>
  <si>
    <t>Dioxinen</t>
  </si>
  <si>
    <t>Achterliggende vragen</t>
  </si>
  <si>
    <t>Vragen en antwoorden</t>
  </si>
  <si>
    <t>Directe link naar betreffende tabblad</t>
  </si>
  <si>
    <t>Anorganische microverontreinigingen</t>
  </si>
  <si>
    <t>Organische microverontreinigingen</t>
  </si>
  <si>
    <t>Nieuwe prioritaire stoffen (overschrijdingen in waterlichamen bekend)</t>
  </si>
  <si>
    <t>ER data voor figuren</t>
  </si>
  <si>
    <t>ER basisdata</t>
  </si>
  <si>
    <t>Emissies aanvoer buitenland</t>
  </si>
  <si>
    <t>water aanvoer buitenland</t>
  </si>
  <si>
    <t>emissies riool</t>
  </si>
  <si>
    <t>emissies lucht</t>
  </si>
  <si>
    <t>aanvullende figuren</t>
  </si>
  <si>
    <t>Hieronder is de gehele lijst met stoffen en tabbladen opgenomen met daarachter een link naar het betreffende tabblad</t>
  </si>
  <si>
    <t>Meestal grotere wateren en hoe dichter bij zee, hoe hoger</t>
  </si>
  <si>
    <t>Naijling van TBT zou langzaamaan afgelopen moeten zijn en concentraties in oppervlaktewater vertonen een dalende trend. In deze situatie kan de rol van secundaire bronnen, zoals de waterbodem, toenemen.</t>
  </si>
  <si>
    <t>De stof is verboden, maar het is de vraag of dergelijke stoffen echt niet meer vrij komen. Wellicht kijken naar indirecte bronnen agv historisch gebruik (bijv. waterbodem). Verder wordt atmosferische depositie genoemd (internet).</t>
  </si>
  <si>
    <t>vragen&amp;antwoorden</t>
  </si>
  <si>
    <t>emissies aanvoer buitenland</t>
  </si>
  <si>
    <t>Algemene info</t>
  </si>
  <si>
    <t>Deze stof is als enige PAK niet meegenomen in de berekening van coatings binnenvaart en RWZI effluent, maar dit wordt in 2019 gecorrigeerd. Verder zijn industriele emissies niet  compleet (zie rapport paragraaf 3.2)</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</si>
</sst>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 #,##0.00_-;\-* #,##0.00_-;_-* &quot;-&quot;??_-;_-@_-"/>
    <numFmt numFmtId="165" formatCode="0.0"/>
    <numFmt numFmtId="166" formatCode="0.000"/>
    <numFmt numFmtId="167" formatCode="_-* #,##0.0_-;\-* #,##0.0_-;_-* &quot;-&quot;??_-;_-@_-"/>
    <numFmt numFmtId="168" formatCode="_-* #,##0_-;\-* #,##0_-;_-* &quot;-&quot;??_-;_-@_-"/>
    <numFmt numFmtId="169" formatCode="#,##0.0"/>
    <numFmt numFmtId="170" formatCode="#,##0.000"/>
    <numFmt numFmtId="171" formatCode="0.0000"/>
  </numFmts>
  <fonts count="46" x14ac:knownFonts="1">
    <font>
      <sz val="11"/>
      <color theme="1"/>
      <name val="Calibri"/>
      <family val="2"/>
      <scheme val="minor"/>
    </font>
    <font>
      <b/>
      <sz val="11"/>
      <color theme="0"/>
      <name val="Calibri"/>
      <family val="2"/>
      <scheme val="minor"/>
    </font>
    <font>
      <b/>
      <sz val="11"/>
      <color theme="1"/>
      <name val="Calibri"/>
      <family val="2"/>
      <scheme val="minor"/>
    </font>
    <font>
      <b/>
      <sz val="18"/>
      <color theme="0"/>
      <name val="Calibri"/>
      <family val="2"/>
      <scheme val="minor"/>
    </font>
    <font>
      <sz val="11"/>
      <name val="Calibri"/>
      <family val="2"/>
      <scheme val="minor"/>
    </font>
    <font>
      <b/>
      <sz val="10"/>
      <color theme="1"/>
      <name val="Calibri"/>
      <family val="2"/>
      <scheme val="minor"/>
    </font>
    <font>
      <sz val="10"/>
      <color theme="1"/>
      <name val="Calibri"/>
      <family val="2"/>
      <scheme val="minor"/>
    </font>
    <font>
      <sz val="9"/>
      <color indexed="81"/>
      <name val="Tahoma"/>
      <family val="2"/>
    </font>
    <font>
      <b/>
      <sz val="9"/>
      <color indexed="81"/>
      <name val="Tahoma"/>
      <family val="2"/>
    </font>
    <font>
      <sz val="10"/>
      <color rgb="FFFF0000"/>
      <name val="Calibri"/>
      <family val="2"/>
      <scheme val="minor"/>
    </font>
    <font>
      <sz val="11"/>
      <color rgb="FFFF0000"/>
      <name val="Calibri"/>
      <family val="2"/>
      <scheme val="minor"/>
    </font>
    <font>
      <u/>
      <sz val="9"/>
      <color indexed="81"/>
      <name val="Tahoma"/>
      <family val="2"/>
    </font>
    <font>
      <sz val="10"/>
      <name val="Calibri"/>
      <family val="2"/>
      <scheme val="minor"/>
    </font>
    <font>
      <sz val="11"/>
      <color theme="1"/>
      <name val="Calibri"/>
      <family val="2"/>
      <scheme val="minor"/>
    </font>
    <font>
      <sz val="8"/>
      <color theme="1"/>
      <name val="Calibri"/>
      <family val="2"/>
      <scheme val="minor"/>
    </font>
    <font>
      <b/>
      <sz val="28"/>
      <color theme="1"/>
      <name val="Calibri"/>
      <family val="2"/>
      <scheme val="minor"/>
    </font>
    <font>
      <b/>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i/>
      <sz val="11"/>
      <color rgb="FF7F7F7F"/>
      <name val="Calibri"/>
      <family val="2"/>
      <scheme val="minor"/>
    </font>
    <font>
      <sz val="11"/>
      <color theme="0"/>
      <name val="Calibri"/>
      <family val="2"/>
      <scheme val="minor"/>
    </font>
    <font>
      <sz val="10"/>
      <name val="Arial"/>
      <family val="2"/>
    </font>
    <font>
      <sz val="10"/>
      <color indexed="8"/>
      <name val="Arial"/>
      <family val="2"/>
    </font>
    <font>
      <b/>
      <sz val="10"/>
      <color indexed="8"/>
      <name val="Arial"/>
      <family val="2"/>
    </font>
    <font>
      <b/>
      <sz val="10"/>
      <name val="Arial"/>
      <family val="2"/>
    </font>
    <font>
      <sz val="10"/>
      <name val="Arial"/>
      <family val="2"/>
    </font>
    <font>
      <b/>
      <sz val="10"/>
      <color indexed="9"/>
      <name val="Arial"/>
      <family val="2"/>
    </font>
    <font>
      <sz val="10"/>
      <name val="MS Sans Serif"/>
      <family val="2"/>
    </font>
    <font>
      <b/>
      <i/>
      <sz val="10"/>
      <color indexed="9"/>
      <name val="Arial"/>
      <family val="2"/>
    </font>
    <font>
      <b/>
      <i/>
      <sz val="10"/>
      <name val="Arial"/>
      <family val="2"/>
    </font>
    <font>
      <sz val="11"/>
      <color indexed="8"/>
      <name val="Calibri"/>
      <family val="2"/>
    </font>
    <font>
      <sz val="10"/>
      <color indexed="8"/>
      <name val="Arial"/>
      <family val="2"/>
    </font>
    <font>
      <sz val="11"/>
      <color indexed="8"/>
      <name val="Calibri"/>
      <family val="2"/>
    </font>
    <font>
      <i/>
      <sz val="11"/>
      <color theme="1"/>
      <name val="Calibri"/>
      <family val="2"/>
      <scheme val="minor"/>
    </font>
    <font>
      <u/>
      <sz val="11"/>
      <color theme="1"/>
      <name val="Calibri"/>
      <family val="2"/>
      <scheme val="minor"/>
    </font>
    <font>
      <i/>
      <u/>
      <sz val="11"/>
      <color theme="1"/>
      <name val="Calibri"/>
      <family val="2"/>
      <scheme val="minor"/>
    </font>
    <font>
      <sz val="12.1"/>
      <color rgb="FF000000"/>
      <name val="Arial"/>
      <family val="2"/>
    </font>
    <font>
      <u/>
      <sz val="11"/>
      <color theme="10"/>
      <name val="Calibri"/>
      <family val="2"/>
      <scheme val="minor"/>
    </font>
  </fonts>
  <fills count="54">
    <fill>
      <patternFill patternType="none"/>
    </fill>
    <fill>
      <patternFill patternType="gray125"/>
    </fill>
    <fill>
      <patternFill patternType="solid">
        <fgColor theme="4" tint="0.79998168889431442"/>
        <bgColor indexed="64"/>
      </patternFill>
    </fill>
    <fill>
      <patternFill patternType="solid">
        <fgColor theme="4" tint="-0.499984740745262"/>
        <bgColor indexed="64"/>
      </patternFill>
    </fill>
    <fill>
      <patternFill patternType="solid">
        <fgColor theme="4" tint="0.39997558519241921"/>
        <bgColor indexed="64"/>
      </patternFill>
    </fill>
    <fill>
      <patternFill patternType="solid">
        <fgColor theme="0"/>
        <bgColor indexed="64"/>
      </patternFill>
    </fill>
    <fill>
      <patternFill patternType="solid">
        <fgColor rgb="FFFFFF99"/>
        <bgColor indexed="64"/>
      </patternFill>
    </fill>
    <fill>
      <patternFill patternType="solid">
        <fgColor rgb="FFFFC000"/>
        <bgColor indexed="64"/>
      </patternFill>
    </fill>
    <fill>
      <patternFill patternType="solid">
        <fgColor rgb="FFE26714"/>
        <bgColor indexed="64"/>
      </patternFill>
    </fill>
    <fill>
      <patternFill patternType="solid">
        <fgColor theme="4" tint="0.79998168889431442"/>
        <bgColor theme="4" tint="0.79998168889431442"/>
      </patternFill>
    </fill>
    <fill>
      <patternFill patternType="solid">
        <fgColor rgb="FFE47302"/>
        <bgColor indexed="64"/>
      </patternFill>
    </fill>
    <fill>
      <patternFill patternType="solid">
        <fgColor rgb="FFFFFF0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55"/>
        <bgColor indexed="64"/>
      </patternFill>
    </fill>
    <fill>
      <patternFill patternType="solid">
        <fgColor indexed="9"/>
        <bgColor indexed="64"/>
      </patternFill>
    </fill>
    <fill>
      <patternFill patternType="solid">
        <fgColor indexed="44"/>
        <bgColor indexed="64"/>
      </patternFill>
    </fill>
    <fill>
      <patternFill patternType="solid">
        <fgColor indexed="44"/>
        <bgColor indexed="8"/>
      </patternFill>
    </fill>
    <fill>
      <patternFill patternType="solid">
        <fgColor indexed="55"/>
        <bgColor indexed="8"/>
      </patternFill>
    </fill>
    <fill>
      <patternFill patternType="solid">
        <fgColor indexed="23"/>
        <bgColor indexed="64"/>
      </patternFill>
    </fill>
    <fill>
      <patternFill patternType="solid">
        <fgColor indexed="12"/>
        <bgColor indexed="64"/>
      </patternFill>
    </fill>
    <fill>
      <patternFill patternType="solid">
        <fgColor theme="9" tint="0.39997558519241921"/>
        <bgColor indexed="64"/>
      </patternFill>
    </fill>
    <fill>
      <patternFill patternType="solid">
        <fgColor indexed="22"/>
        <bgColor indexed="0"/>
      </patternFill>
    </fill>
    <fill>
      <patternFill patternType="solid">
        <fgColor rgb="FF00B0F0"/>
        <bgColor indexed="0"/>
      </patternFill>
    </fill>
    <fill>
      <patternFill patternType="solid">
        <fgColor theme="7"/>
        <bgColor indexed="64"/>
      </patternFill>
    </fill>
  </fills>
  <borders count="41">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theme="4" tint="0.39997558519241921"/>
      </bottom>
      <diagonal/>
    </border>
    <border>
      <left style="medium">
        <color indexed="64"/>
      </left>
      <right style="medium">
        <color indexed="64"/>
      </right>
      <top style="medium">
        <color indexed="64"/>
      </top>
      <bottom style="medium">
        <color indexed="64"/>
      </bottom>
      <diagonal/>
    </border>
    <border>
      <left/>
      <right/>
      <top/>
      <bottom style="thin">
        <color theme="4" tint="-0.249977111117893"/>
      </bottom>
      <diagonal/>
    </border>
    <border>
      <left/>
      <right/>
      <top style="thin">
        <color theme="4" tint="-0.249977111117893"/>
      </top>
      <bottom style="thin">
        <color theme="4" tint="-0.249977111117893"/>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style="medium">
        <color indexed="64"/>
      </bottom>
      <diagonal/>
    </border>
    <border>
      <left style="medium">
        <color indexed="64"/>
      </left>
      <right style="medium">
        <color indexed="64"/>
      </right>
      <top/>
      <bottom style="thin">
        <color indexed="64"/>
      </bottom>
      <diagonal/>
    </border>
    <border>
      <left/>
      <right style="thin">
        <color indexed="64"/>
      </right>
      <top style="thin">
        <color indexed="64"/>
      </top>
      <bottom style="medium">
        <color indexed="64"/>
      </bottom>
      <diagonal/>
    </border>
    <border>
      <left style="thin">
        <color indexed="22"/>
      </left>
      <right style="thin">
        <color indexed="22"/>
      </right>
      <top style="thin">
        <color indexed="22"/>
      </top>
      <bottom style="thin">
        <color indexed="22"/>
      </bottom>
      <diagonal/>
    </border>
    <border>
      <left style="thin">
        <color indexed="8"/>
      </left>
      <right style="thin">
        <color indexed="8"/>
      </right>
      <top style="thin">
        <color indexed="8"/>
      </top>
      <bottom style="thin">
        <color indexed="8"/>
      </bottom>
      <diagonal/>
    </border>
    <border>
      <left/>
      <right style="thin">
        <color indexed="64"/>
      </right>
      <top/>
      <bottom style="medium">
        <color indexed="64"/>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diagonal/>
    </border>
    <border>
      <left style="thin">
        <color auto="1"/>
      </left>
      <right/>
      <top style="thin">
        <color auto="1"/>
      </top>
      <bottom/>
      <diagonal/>
    </border>
  </borders>
  <cellStyleXfs count="57">
    <xf numFmtId="0" fontId="0" fillId="0" borderId="0"/>
    <xf numFmtId="164" fontId="13" fillId="0" borderId="0" applyFont="0" applyFill="0" applyBorder="0" applyAlignment="0" applyProtection="0"/>
    <xf numFmtId="0" fontId="16" fillId="0" borderId="0" applyNumberFormat="0" applyFill="0" applyBorder="0" applyAlignment="0" applyProtection="0"/>
    <xf numFmtId="0" fontId="17" fillId="0" borderId="17" applyNumberFormat="0" applyFill="0" applyAlignment="0" applyProtection="0"/>
    <xf numFmtId="0" fontId="18" fillId="0" borderId="18" applyNumberFormat="0" applyFill="0" applyAlignment="0" applyProtection="0"/>
    <xf numFmtId="0" fontId="19" fillId="0" borderId="19" applyNumberFormat="0" applyFill="0" applyAlignment="0" applyProtection="0"/>
    <xf numFmtId="0" fontId="19" fillId="0" borderId="0" applyNumberFormat="0" applyFill="0" applyBorder="0" applyAlignment="0" applyProtection="0"/>
    <xf numFmtId="0" fontId="20" fillId="12" borderId="0" applyNumberFormat="0" applyBorder="0" applyAlignment="0" applyProtection="0"/>
    <xf numFmtId="0" fontId="21" fillId="13" borderId="0" applyNumberFormat="0" applyBorder="0" applyAlignment="0" applyProtection="0"/>
    <xf numFmtId="0" fontId="22" fillId="14" borderId="0" applyNumberFormat="0" applyBorder="0" applyAlignment="0" applyProtection="0"/>
    <xf numFmtId="0" fontId="23" fillId="15" borderId="20" applyNumberFormat="0" applyAlignment="0" applyProtection="0"/>
    <xf numFmtId="0" fontId="24" fillId="16" borderId="21" applyNumberFormat="0" applyAlignment="0" applyProtection="0"/>
    <xf numFmtId="0" fontId="25" fillId="16" borderId="20" applyNumberFormat="0" applyAlignment="0" applyProtection="0"/>
    <xf numFmtId="0" fontId="26" fillId="0" borderId="22" applyNumberFormat="0" applyFill="0" applyAlignment="0" applyProtection="0"/>
    <xf numFmtId="0" fontId="1" fillId="17" borderId="23" applyNumberFormat="0" applyAlignment="0" applyProtection="0"/>
    <xf numFmtId="0" fontId="10" fillId="0" borderId="0" applyNumberFormat="0" applyFill="0" applyBorder="0" applyAlignment="0" applyProtection="0"/>
    <xf numFmtId="0" fontId="13" fillId="18" borderId="24" applyNumberFormat="0" applyFont="0" applyAlignment="0" applyProtection="0"/>
    <xf numFmtId="0" fontId="27" fillId="0" borderId="0" applyNumberFormat="0" applyFill="0" applyBorder="0" applyAlignment="0" applyProtection="0"/>
    <xf numFmtId="0" fontId="2" fillId="0" borderId="25" applyNumberFormat="0" applyFill="0" applyAlignment="0" applyProtection="0"/>
    <xf numFmtId="0" fontId="28" fillId="19" borderId="0" applyNumberFormat="0" applyBorder="0" applyAlignment="0" applyProtection="0"/>
    <xf numFmtId="0" fontId="13" fillId="20" borderId="0" applyNumberFormat="0" applyBorder="0" applyAlignment="0" applyProtection="0"/>
    <xf numFmtId="0" fontId="13" fillId="21" borderId="0" applyNumberFormat="0" applyBorder="0" applyAlignment="0" applyProtection="0"/>
    <xf numFmtId="0" fontId="28" fillId="22" borderId="0" applyNumberFormat="0" applyBorder="0" applyAlignment="0" applyProtection="0"/>
    <xf numFmtId="0" fontId="28" fillId="23" borderId="0" applyNumberFormat="0" applyBorder="0" applyAlignment="0" applyProtection="0"/>
    <xf numFmtId="0" fontId="13" fillId="24" borderId="0" applyNumberFormat="0" applyBorder="0" applyAlignment="0" applyProtection="0"/>
    <xf numFmtId="0" fontId="13" fillId="25" borderId="0" applyNumberFormat="0" applyBorder="0" applyAlignment="0" applyProtection="0"/>
    <xf numFmtId="0" fontId="28" fillId="26" borderId="0" applyNumberFormat="0" applyBorder="0" applyAlignment="0" applyProtection="0"/>
    <xf numFmtId="0" fontId="28" fillId="27" borderId="0" applyNumberFormat="0" applyBorder="0" applyAlignment="0" applyProtection="0"/>
    <xf numFmtId="0" fontId="13" fillId="28" borderId="0" applyNumberFormat="0" applyBorder="0" applyAlignment="0" applyProtection="0"/>
    <xf numFmtId="0" fontId="13" fillId="29" borderId="0" applyNumberFormat="0" applyBorder="0" applyAlignment="0" applyProtection="0"/>
    <xf numFmtId="0" fontId="28" fillId="30" borderId="0" applyNumberFormat="0" applyBorder="0" applyAlignment="0" applyProtection="0"/>
    <xf numFmtId="0" fontId="28" fillId="31" borderId="0" applyNumberFormat="0" applyBorder="0" applyAlignment="0" applyProtection="0"/>
    <xf numFmtId="0" fontId="13" fillId="32" borderId="0" applyNumberFormat="0" applyBorder="0" applyAlignment="0" applyProtection="0"/>
    <xf numFmtId="0" fontId="13" fillId="33" borderId="0" applyNumberFormat="0" applyBorder="0" applyAlignment="0" applyProtection="0"/>
    <xf numFmtId="0" fontId="28" fillId="34" borderId="0" applyNumberFormat="0" applyBorder="0" applyAlignment="0" applyProtection="0"/>
    <xf numFmtId="0" fontId="28" fillId="35" borderId="0" applyNumberFormat="0" applyBorder="0" applyAlignment="0" applyProtection="0"/>
    <xf numFmtId="0" fontId="13" fillId="36" borderId="0" applyNumberFormat="0" applyBorder="0" applyAlignment="0" applyProtection="0"/>
    <xf numFmtId="0" fontId="13" fillId="37" borderId="0" applyNumberFormat="0" applyBorder="0" applyAlignment="0" applyProtection="0"/>
    <xf numFmtId="0" fontId="28" fillId="38" borderId="0" applyNumberFormat="0" applyBorder="0" applyAlignment="0" applyProtection="0"/>
    <xf numFmtId="0" fontId="28" fillId="39" borderId="0" applyNumberFormat="0" applyBorder="0" applyAlignment="0" applyProtection="0"/>
    <xf numFmtId="0" fontId="13" fillId="40" borderId="0" applyNumberFormat="0" applyBorder="0" applyAlignment="0" applyProtection="0"/>
    <xf numFmtId="0" fontId="13" fillId="41" borderId="0" applyNumberFormat="0" applyBorder="0" applyAlignment="0" applyProtection="0"/>
    <xf numFmtId="0" fontId="28" fillId="42" borderId="0" applyNumberFormat="0" applyBorder="0" applyAlignment="0" applyProtection="0"/>
    <xf numFmtId="0" fontId="29" fillId="0" borderId="0"/>
    <xf numFmtId="0" fontId="30" fillId="0" borderId="0"/>
    <xf numFmtId="0" fontId="35" fillId="0" borderId="0"/>
    <xf numFmtId="0" fontId="13" fillId="0" borderId="0"/>
    <xf numFmtId="0" fontId="39" fillId="0" borderId="0"/>
    <xf numFmtId="0" fontId="33" fillId="0" borderId="0"/>
    <xf numFmtId="0" fontId="13" fillId="0" borderId="0"/>
    <xf numFmtId="0" fontId="30" fillId="0" borderId="0"/>
    <xf numFmtId="0" fontId="39" fillId="0" borderId="0"/>
    <xf numFmtId="0" fontId="13" fillId="0" borderId="0"/>
    <xf numFmtId="0" fontId="30" fillId="0" borderId="0"/>
    <xf numFmtId="9" fontId="13" fillId="0" borderId="0" applyFont="0" applyFill="0" applyBorder="0" applyAlignment="0" applyProtection="0"/>
    <xf numFmtId="0" fontId="39" fillId="0" borderId="0"/>
    <xf numFmtId="0" fontId="45" fillId="0" borderId="0" applyNumberFormat="0" applyFill="0" applyBorder="0" applyAlignment="0" applyProtection="0"/>
  </cellStyleXfs>
  <cellXfs count="256">
    <xf numFmtId="0" fontId="0" fillId="0" borderId="0" xfId="0"/>
    <xf numFmtId="0" fontId="0" fillId="0" borderId="0" xfId="0" applyAlignment="1">
      <alignment horizontal="center"/>
    </xf>
    <xf numFmtId="0" fontId="0" fillId="0" borderId="0" xfId="0" applyFill="1"/>
    <xf numFmtId="0" fontId="0" fillId="3" borderId="0" xfId="0" applyFill="1"/>
    <xf numFmtId="0" fontId="3" fillId="3" borderId="0" xfId="0" applyFont="1" applyFill="1"/>
    <xf numFmtId="0" fontId="0" fillId="5" borderId="0" xfId="0" applyFill="1" applyAlignment="1">
      <alignment horizontal="center"/>
    </xf>
    <xf numFmtId="0" fontId="0" fillId="4" borderId="4" xfId="0" applyFill="1" applyBorder="1"/>
    <xf numFmtId="0" fontId="0" fillId="4" borderId="4" xfId="0" applyFill="1" applyBorder="1" applyAlignment="1">
      <alignment horizontal="center"/>
    </xf>
    <xf numFmtId="0" fontId="0" fillId="4" borderId="0" xfId="0" applyFill="1" applyBorder="1"/>
    <xf numFmtId="0" fontId="0" fillId="0" borderId="0" xfId="0" applyBorder="1"/>
    <xf numFmtId="0" fontId="0" fillId="2" borderId="1" xfId="0" applyFill="1" applyBorder="1" applyAlignment="1">
      <alignment vertical="top"/>
    </xf>
    <xf numFmtId="0" fontId="0" fillId="4" borderId="5" xfId="0" applyFill="1" applyBorder="1"/>
    <xf numFmtId="0" fontId="0" fillId="4" borderId="3" xfId="0" applyFill="1" applyBorder="1" applyAlignment="1">
      <alignment horizontal="center"/>
    </xf>
    <xf numFmtId="0" fontId="0" fillId="4" borderId="7" xfId="0" applyFill="1" applyBorder="1"/>
    <xf numFmtId="0" fontId="0" fillId="4" borderId="6" xfId="0" applyFill="1" applyBorder="1" applyAlignment="1">
      <alignment horizontal="center"/>
    </xf>
    <xf numFmtId="0" fontId="0" fillId="3" borderId="0" xfId="0" applyFill="1" applyAlignment="1">
      <alignment horizontal="center"/>
    </xf>
    <xf numFmtId="0" fontId="0" fillId="2" borderId="8" xfId="0" applyFill="1"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1" fillId="3" borderId="2" xfId="0" applyFont="1" applyFill="1" applyBorder="1" applyAlignment="1">
      <alignment horizontal="center"/>
    </xf>
    <xf numFmtId="0" fontId="2" fillId="4" borderId="4" xfId="0" applyFont="1" applyFill="1" applyBorder="1"/>
    <xf numFmtId="0" fontId="4" fillId="2" borderId="9" xfId="0" applyFont="1" applyFill="1" applyBorder="1" applyAlignment="1">
      <alignment vertical="top" wrapText="1"/>
    </xf>
    <xf numFmtId="0" fontId="0" fillId="0" borderId="0" xfId="0" applyBorder="1" applyAlignment="1">
      <alignment vertical="center"/>
    </xf>
    <xf numFmtId="0" fontId="0" fillId="0" borderId="0" xfId="0" applyAlignment="1">
      <alignment vertical="center"/>
    </xf>
    <xf numFmtId="0" fontId="0" fillId="0" borderId="0" xfId="0" applyFill="1" applyBorder="1" applyAlignment="1">
      <alignment vertical="center"/>
    </xf>
    <xf numFmtId="0" fontId="0" fillId="0" borderId="0" xfId="0" applyAlignment="1"/>
    <xf numFmtId="0" fontId="0" fillId="0" borderId="0" xfId="0" applyFill="1" applyAlignment="1"/>
    <xf numFmtId="0" fontId="0" fillId="5" borderId="0" xfId="0" applyFill="1" applyAlignment="1"/>
    <xf numFmtId="0" fontId="0" fillId="0" borderId="0" xfId="0" applyAlignment="1">
      <alignment vertical="center" wrapText="1"/>
    </xf>
    <xf numFmtId="0" fontId="2" fillId="9" borderId="13" xfId="0" applyFont="1" applyFill="1" applyBorder="1"/>
    <xf numFmtId="0" fontId="2" fillId="0" borderId="0" xfId="0" applyFont="1"/>
    <xf numFmtId="0" fontId="2" fillId="0" borderId="0" xfId="0" applyFont="1" applyBorder="1"/>
    <xf numFmtId="0" fontId="5" fillId="0" borderId="0" xfId="0" applyFont="1" applyBorder="1" applyAlignment="1">
      <alignment vertical="top" wrapText="1"/>
    </xf>
    <xf numFmtId="0" fontId="6" fillId="0" borderId="0" xfId="0" applyFont="1" applyBorder="1" applyAlignment="1">
      <alignment horizontal="left" vertical="top" wrapText="1"/>
    </xf>
    <xf numFmtId="0" fontId="6" fillId="0" borderId="0" xfId="0" applyFont="1" applyBorder="1" applyAlignment="1">
      <alignment vertical="center" wrapText="1"/>
    </xf>
    <xf numFmtId="0" fontId="6" fillId="6" borderId="0" xfId="0" applyFont="1" applyFill="1" applyBorder="1" applyAlignment="1">
      <alignment horizontal="center" vertical="center" wrapText="1"/>
    </xf>
    <xf numFmtId="0" fontId="6" fillId="7" borderId="0" xfId="0" applyFont="1" applyFill="1" applyBorder="1" applyAlignment="1">
      <alignment horizontal="center" vertical="center" wrapText="1"/>
    </xf>
    <xf numFmtId="0" fontId="6" fillId="8" borderId="0" xfId="0" applyFont="1" applyFill="1" applyBorder="1" applyAlignment="1">
      <alignment horizontal="center" vertical="center" wrapText="1"/>
    </xf>
    <xf numFmtId="0" fontId="6" fillId="0" borderId="0" xfId="0" applyFont="1" applyFill="1" applyBorder="1" applyAlignment="1">
      <alignment horizontal="center" vertical="center" wrapText="1"/>
    </xf>
    <xf numFmtId="0" fontId="6" fillId="0" borderId="0" xfId="0" applyFont="1" applyBorder="1" applyAlignment="1">
      <alignment vertical="top" wrapText="1"/>
    </xf>
    <xf numFmtId="0" fontId="6" fillId="0" borderId="0" xfId="0" applyFont="1"/>
    <xf numFmtId="0" fontId="0" fillId="0" borderId="0" xfId="0" applyAlignment="1">
      <alignment wrapText="1"/>
    </xf>
    <xf numFmtId="0" fontId="0" fillId="0" borderId="0" xfId="0" applyBorder="1" applyAlignment="1">
      <alignment vertical="top" wrapText="1"/>
    </xf>
    <xf numFmtId="0" fontId="6" fillId="0" borderId="0" xfId="0" applyFont="1" applyAlignment="1">
      <alignment wrapText="1"/>
    </xf>
    <xf numFmtId="0" fontId="6" fillId="0" borderId="0" xfId="0" applyFont="1" applyBorder="1" applyAlignment="1">
      <alignment vertical="center"/>
    </xf>
    <xf numFmtId="0" fontId="6" fillId="0" borderId="0" xfId="0" applyFont="1" applyAlignment="1">
      <alignment vertical="center"/>
    </xf>
    <xf numFmtId="0" fontId="6" fillId="0" borderId="0" xfId="0" applyFont="1" applyFill="1" applyAlignment="1">
      <alignment horizontal="center" vertical="center"/>
    </xf>
    <xf numFmtId="0" fontId="6" fillId="0" borderId="0" xfId="0" applyFont="1" applyFill="1"/>
    <xf numFmtId="0" fontId="6" fillId="0" borderId="0" xfId="0" applyFont="1" applyFill="1" applyBorder="1" applyAlignment="1">
      <alignment horizontal="center" vertical="center"/>
    </xf>
    <xf numFmtId="0" fontId="6" fillId="0" borderId="0" xfId="0" applyFont="1" applyAlignment="1">
      <alignment vertical="center" wrapText="1"/>
    </xf>
    <xf numFmtId="2" fontId="6" fillId="0" borderId="0" xfId="0" applyNumberFormat="1" applyFont="1" applyFill="1" applyAlignment="1">
      <alignment horizontal="center" vertical="center" wrapText="1"/>
    </xf>
    <xf numFmtId="165" fontId="6" fillId="0" borderId="0" xfId="0" applyNumberFormat="1" applyFont="1" applyFill="1" applyAlignment="1">
      <alignment horizontal="center" vertical="center"/>
    </xf>
    <xf numFmtId="166" fontId="6" fillId="0" borderId="0" xfId="0" applyNumberFormat="1" applyFont="1" applyFill="1" applyAlignment="1">
      <alignment horizontal="center" vertical="center"/>
    </xf>
    <xf numFmtId="2" fontId="6" fillId="0" borderId="0" xfId="0" applyNumberFormat="1" applyFont="1" applyFill="1" applyAlignment="1">
      <alignment horizontal="center" vertical="center"/>
    </xf>
    <xf numFmtId="0" fontId="9" fillId="0" borderId="0" xfId="0" applyFont="1" applyAlignment="1">
      <alignment vertical="center"/>
    </xf>
    <xf numFmtId="0" fontId="0" fillId="0" borderId="10" xfId="0" applyFill="1" applyBorder="1" applyAlignment="1">
      <alignment horizontal="center"/>
    </xf>
    <xf numFmtId="0" fontId="10" fillId="0" borderId="0" xfId="0" applyFont="1" applyAlignment="1">
      <alignment vertical="center"/>
    </xf>
    <xf numFmtId="165" fontId="6" fillId="0" borderId="0" xfId="0" applyNumberFormat="1" applyFont="1" applyFill="1" applyAlignment="1">
      <alignment horizontal="center" vertical="top"/>
    </xf>
    <xf numFmtId="0" fontId="6" fillId="0" borderId="0" xfId="0" applyFont="1" applyBorder="1" applyAlignment="1">
      <alignment vertical="top"/>
    </xf>
    <xf numFmtId="0" fontId="0" fillId="0" borderId="0" xfId="0" applyBorder="1" applyAlignment="1">
      <alignment vertical="center" wrapText="1"/>
    </xf>
    <xf numFmtId="0" fontId="6" fillId="0" borderId="0" xfId="0" applyFont="1" applyFill="1" applyAlignment="1">
      <alignment vertical="top"/>
    </xf>
    <xf numFmtId="0" fontId="6" fillId="0" borderId="0" xfId="0" applyFont="1" applyFill="1" applyBorder="1" applyAlignment="1">
      <alignment horizontal="center" vertical="top" wrapText="1"/>
    </xf>
    <xf numFmtId="0" fontId="6" fillId="10" borderId="0" xfId="0" applyFont="1" applyFill="1" applyBorder="1" applyAlignment="1">
      <alignment horizontal="center" vertical="center" wrapText="1"/>
    </xf>
    <xf numFmtId="0" fontId="6" fillId="0" borderId="0" xfId="0" applyFont="1" applyFill="1" applyAlignment="1">
      <alignment horizontal="center" vertical="top"/>
    </xf>
    <xf numFmtId="0" fontId="6" fillId="0" borderId="0" xfId="0" applyFont="1" applyFill="1" applyBorder="1" applyAlignment="1">
      <alignment vertical="center" wrapText="1"/>
    </xf>
    <xf numFmtId="0" fontId="0" fillId="0" borderId="0" xfId="0" applyFill="1" applyAlignment="1">
      <alignment vertical="center"/>
    </xf>
    <xf numFmtId="2" fontId="12" fillId="0" borderId="0" xfId="0" applyNumberFormat="1" applyFont="1" applyFill="1" applyAlignment="1">
      <alignment horizontal="center" vertical="center"/>
    </xf>
    <xf numFmtId="0" fontId="6" fillId="0" borderId="0" xfId="0" applyFont="1" applyAlignment="1">
      <alignment horizontal="center" vertical="center"/>
    </xf>
    <xf numFmtId="0" fontId="6" fillId="0" borderId="0" xfId="0" applyFont="1" applyFill="1" applyAlignment="1">
      <alignment horizontal="center" vertical="center" wrapText="1"/>
    </xf>
    <xf numFmtId="165" fontId="6" fillId="0" borderId="0" xfId="0" applyNumberFormat="1" applyFont="1" applyFill="1" applyAlignment="1">
      <alignment horizontal="center" vertical="center" wrapText="1"/>
    </xf>
    <xf numFmtId="0" fontId="6" fillId="0" borderId="0" xfId="0" applyFont="1" applyFill="1" applyAlignment="1">
      <alignment vertical="center"/>
    </xf>
    <xf numFmtId="1" fontId="6" fillId="8" borderId="0" xfId="0" applyNumberFormat="1" applyFont="1" applyFill="1" applyAlignment="1">
      <alignment horizontal="center" vertical="center"/>
    </xf>
    <xf numFmtId="165" fontId="6" fillId="6" borderId="0" xfId="0" applyNumberFormat="1" applyFont="1" applyFill="1" applyAlignment="1">
      <alignment horizontal="center" vertical="center"/>
    </xf>
    <xf numFmtId="165" fontId="6" fillId="8" borderId="0" xfId="0" applyNumberFormat="1" applyFont="1" applyFill="1" applyAlignment="1">
      <alignment horizontal="center" vertical="center"/>
    </xf>
    <xf numFmtId="0" fontId="6" fillId="8" borderId="0" xfId="0" applyFont="1" applyFill="1" applyAlignment="1">
      <alignment horizontal="center" vertical="center"/>
    </xf>
    <xf numFmtId="0" fontId="6" fillId="0" borderId="0" xfId="0" applyFont="1" applyFill="1" applyAlignment="1">
      <alignment vertical="center" wrapText="1"/>
    </xf>
    <xf numFmtId="0" fontId="6" fillId="0" borderId="0" xfId="0" applyFont="1" applyFill="1" applyBorder="1" applyAlignment="1">
      <alignment vertical="center"/>
    </xf>
    <xf numFmtId="1" fontId="6" fillId="0" borderId="0" xfId="0" applyNumberFormat="1" applyFont="1" applyFill="1" applyBorder="1" applyAlignment="1">
      <alignment horizontal="center" vertical="center" wrapText="1"/>
    </xf>
    <xf numFmtId="1" fontId="6" fillId="0" borderId="0" xfId="0" applyNumberFormat="1" applyFont="1" applyFill="1" applyAlignment="1">
      <alignment horizontal="center" vertical="center"/>
    </xf>
    <xf numFmtId="165" fontId="6" fillId="0" borderId="0" xfId="0" applyNumberFormat="1" applyFont="1" applyFill="1" applyAlignment="1">
      <alignment horizontal="left" vertical="center"/>
    </xf>
    <xf numFmtId="17" fontId="6" fillId="6" borderId="0" xfId="0" quotePrefix="1" applyNumberFormat="1" applyFont="1" applyFill="1" applyBorder="1" applyAlignment="1">
      <alignment horizontal="center" vertical="center" wrapText="1"/>
    </xf>
    <xf numFmtId="0" fontId="6" fillId="0" borderId="0" xfId="0" applyFont="1" applyAlignment="1">
      <alignment vertical="top"/>
    </xf>
    <xf numFmtId="165" fontId="6" fillId="0" borderId="0" xfId="0" applyNumberFormat="1" applyFont="1" applyFill="1" applyAlignment="1">
      <alignment horizontal="center" vertical="top" wrapText="1"/>
    </xf>
    <xf numFmtId="165" fontId="6" fillId="0" borderId="0" xfId="0" quotePrefix="1" applyNumberFormat="1" applyFont="1" applyFill="1" applyAlignment="1">
      <alignment horizontal="center" vertical="top" wrapText="1"/>
    </xf>
    <xf numFmtId="0" fontId="6" fillId="0" borderId="0" xfId="0" applyFont="1" applyFill="1" applyAlignment="1">
      <alignment horizontal="center" vertical="top" wrapText="1"/>
    </xf>
    <xf numFmtId="165" fontId="6" fillId="7" borderId="0" xfId="0" applyNumberFormat="1" applyFont="1" applyFill="1" applyAlignment="1">
      <alignment horizontal="center" vertical="center"/>
    </xf>
    <xf numFmtId="0" fontId="6" fillId="0" borderId="0" xfId="0" quotePrefix="1" applyNumberFormat="1" applyFont="1" applyAlignment="1">
      <alignment vertical="top"/>
    </xf>
    <xf numFmtId="0" fontId="12" fillId="0" borderId="0" xfId="0" applyFont="1" applyAlignment="1">
      <alignment wrapText="1"/>
    </xf>
    <xf numFmtId="1" fontId="6" fillId="0" borderId="0" xfId="0" applyNumberFormat="1" applyFont="1" applyAlignment="1">
      <alignment vertical="center"/>
    </xf>
    <xf numFmtId="1" fontId="6" fillId="0" borderId="0" xfId="0" applyNumberFormat="1" applyFont="1" applyAlignment="1">
      <alignment horizontal="center" vertical="center"/>
    </xf>
    <xf numFmtId="1" fontId="6" fillId="0" borderId="0" xfId="0" applyNumberFormat="1" applyFont="1" applyBorder="1" applyAlignment="1">
      <alignment vertical="center"/>
    </xf>
    <xf numFmtId="0" fontId="6" fillId="0" borderId="0" xfId="0" quotePrefix="1" applyNumberFormat="1" applyFont="1" applyAlignment="1">
      <alignment horizontal="center" vertical="center"/>
    </xf>
    <xf numFmtId="0" fontId="6" fillId="0" borderId="0" xfId="0" applyFont="1" applyFill="1" applyAlignment="1">
      <alignment vertical="top" wrapText="1"/>
    </xf>
    <xf numFmtId="0" fontId="6" fillId="0" borderId="0" xfId="0" applyFont="1" applyFill="1" applyBorder="1" applyAlignment="1">
      <alignment vertical="top" wrapText="1"/>
    </xf>
    <xf numFmtId="0" fontId="6" fillId="0" borderId="0" xfId="0" applyFont="1" applyFill="1" applyBorder="1" applyAlignment="1">
      <alignment vertical="top"/>
    </xf>
    <xf numFmtId="0" fontId="0" fillId="0" borderId="0" xfId="0" applyFill="1" applyAlignment="1">
      <alignment wrapText="1"/>
    </xf>
    <xf numFmtId="0" fontId="6" fillId="0" borderId="0" xfId="0" applyNumberFormat="1" applyFont="1" applyAlignment="1">
      <alignment vertical="top"/>
    </xf>
    <xf numFmtId="0" fontId="5" fillId="0" borderId="0" xfId="0" applyFont="1" applyFill="1" applyBorder="1" applyAlignment="1">
      <alignment vertical="top" wrapText="1"/>
    </xf>
    <xf numFmtId="0" fontId="6" fillId="0" borderId="0" xfId="0" applyFont="1" applyFill="1" applyBorder="1" applyAlignment="1">
      <alignment horizontal="center" vertical="center" shrinkToFit="1"/>
    </xf>
    <xf numFmtId="165" fontId="6" fillId="0" borderId="0" xfId="0" applyNumberFormat="1" applyFont="1" applyFill="1" applyBorder="1" applyAlignment="1">
      <alignment horizontal="center" vertical="center" shrinkToFit="1"/>
    </xf>
    <xf numFmtId="0" fontId="6" fillId="0" borderId="0" xfId="0" quotePrefix="1" applyFont="1" applyFill="1" applyBorder="1" applyAlignment="1">
      <alignment horizontal="center" vertical="center" shrinkToFit="1"/>
    </xf>
    <xf numFmtId="0" fontId="14" fillId="0" borderId="0" xfId="0" applyFont="1"/>
    <xf numFmtId="0" fontId="14" fillId="0" borderId="0" xfId="0" applyFont="1" applyBorder="1" applyAlignment="1">
      <alignment vertical="top" wrapText="1"/>
    </xf>
    <xf numFmtId="0" fontId="14" fillId="0" borderId="0" xfId="0" applyFont="1" applyBorder="1" applyAlignment="1">
      <alignment vertical="center"/>
    </xf>
    <xf numFmtId="0" fontId="14" fillId="0" borderId="0" xfId="0" applyFont="1" applyAlignment="1">
      <alignment vertical="center"/>
    </xf>
    <xf numFmtId="0" fontId="14" fillId="0" borderId="0" xfId="0" applyFont="1" applyFill="1"/>
    <xf numFmtId="0" fontId="14" fillId="0" borderId="0" xfId="0" applyFont="1" applyAlignment="1">
      <alignment wrapText="1"/>
    </xf>
    <xf numFmtId="0" fontId="14" fillId="0" borderId="0" xfId="0" applyFont="1" applyFill="1" applyAlignment="1">
      <alignment horizontal="center" vertical="center"/>
    </xf>
    <xf numFmtId="0" fontId="6" fillId="0" borderId="0" xfId="0" quotePrefix="1" applyFont="1" applyFill="1" applyAlignment="1">
      <alignment shrinkToFit="1"/>
    </xf>
    <xf numFmtId="0" fontId="0" fillId="0" borderId="0" xfId="0" quotePrefix="1" applyFill="1"/>
    <xf numFmtId="1" fontId="0" fillId="0" borderId="0" xfId="0" applyNumberFormat="1" applyAlignment="1">
      <alignment horizontal="center"/>
    </xf>
    <xf numFmtId="0" fontId="0" fillId="0" borderId="0" xfId="0" applyFill="1" applyBorder="1"/>
    <xf numFmtId="0" fontId="0" fillId="0" borderId="0" xfId="0" applyFont="1"/>
    <xf numFmtId="167" fontId="13" fillId="0" borderId="0" xfId="1" applyNumberFormat="1" applyFont="1"/>
    <xf numFmtId="168" fontId="13" fillId="0" borderId="0" xfId="1" applyNumberFormat="1" applyFont="1"/>
    <xf numFmtId="1" fontId="0" fillId="0" borderId="0" xfId="0" applyNumberFormat="1" applyFont="1"/>
    <xf numFmtId="165" fontId="0" fillId="0" borderId="0" xfId="0" applyNumberFormat="1" applyFont="1"/>
    <xf numFmtId="0" fontId="0" fillId="0" borderId="0" xfId="0" applyFont="1" applyFill="1"/>
    <xf numFmtId="0" fontId="0" fillId="0" borderId="13" xfId="0" applyFont="1" applyBorder="1"/>
    <xf numFmtId="0" fontId="0" fillId="0" borderId="0" xfId="0" applyFont="1" applyBorder="1"/>
    <xf numFmtId="0" fontId="0" fillId="9" borderId="13" xfId="0" applyFont="1" applyFill="1" applyBorder="1"/>
    <xf numFmtId="0" fontId="0" fillId="9" borderId="0" xfId="0" applyFont="1" applyFill="1"/>
    <xf numFmtId="168" fontId="0" fillId="0" borderId="0" xfId="1" applyNumberFormat="1" applyFont="1"/>
    <xf numFmtId="0" fontId="0" fillId="0" borderId="0" xfId="0" applyNumberFormat="1" applyFont="1"/>
    <xf numFmtId="0" fontId="0" fillId="0" borderId="15" xfId="0" applyFill="1" applyBorder="1"/>
    <xf numFmtId="1" fontId="0" fillId="0" borderId="15" xfId="0" applyNumberFormat="1" applyBorder="1" applyAlignment="1">
      <alignment horizontal="center"/>
    </xf>
    <xf numFmtId="0" fontId="2" fillId="0" borderId="15" xfId="0" applyFont="1" applyBorder="1"/>
    <xf numFmtId="0" fontId="2" fillId="0" borderId="16" xfId="0" applyFont="1" applyBorder="1"/>
    <xf numFmtId="0" fontId="0" fillId="0" borderId="16" xfId="0" applyFill="1" applyBorder="1"/>
    <xf numFmtId="1" fontId="0" fillId="0" borderId="16" xfId="0" applyNumberFormat="1" applyBorder="1" applyAlignment="1">
      <alignment horizontal="center"/>
    </xf>
    <xf numFmtId="1" fontId="0" fillId="0" borderId="0" xfId="0" applyNumberFormat="1" applyBorder="1" applyAlignment="1">
      <alignment horizontal="center"/>
    </xf>
    <xf numFmtId="0" fontId="0" fillId="0" borderId="0" xfId="0" applyFill="1" applyAlignment="1">
      <alignment horizontal="center"/>
    </xf>
    <xf numFmtId="0" fontId="2" fillId="9" borderId="13" xfId="0" applyFont="1" applyFill="1" applyBorder="1" applyAlignment="1">
      <alignment horizontal="center" wrapText="1"/>
    </xf>
    <xf numFmtId="0" fontId="2" fillId="9" borderId="13" xfId="0" applyFont="1" applyFill="1" applyBorder="1" applyAlignment="1">
      <alignment horizontal="center"/>
    </xf>
    <xf numFmtId="165" fontId="0" fillId="0" borderId="0" xfId="0" applyNumberFormat="1" applyAlignment="1">
      <alignment horizontal="center"/>
    </xf>
    <xf numFmtId="165" fontId="0" fillId="0" borderId="0" xfId="0" applyNumberFormat="1" applyBorder="1" applyAlignment="1">
      <alignment horizontal="center"/>
    </xf>
    <xf numFmtId="165" fontId="0" fillId="0" borderId="15" xfId="0" applyNumberFormat="1" applyBorder="1" applyAlignment="1">
      <alignment horizontal="center"/>
    </xf>
    <xf numFmtId="165" fontId="0" fillId="0" borderId="16" xfId="0" applyNumberFormat="1" applyBorder="1" applyAlignment="1">
      <alignment horizontal="center"/>
    </xf>
    <xf numFmtId="1" fontId="2" fillId="9" borderId="13" xfId="0" applyNumberFormat="1" applyFont="1" applyFill="1" applyBorder="1" applyAlignment="1">
      <alignment horizontal="center"/>
    </xf>
    <xf numFmtId="167" fontId="0" fillId="0" borderId="0" xfId="1" applyNumberFormat="1" applyFont="1" applyAlignment="1">
      <alignment horizontal="center"/>
    </xf>
    <xf numFmtId="0" fontId="15" fillId="5" borderId="0" xfId="0" applyFont="1" applyFill="1" applyAlignment="1">
      <alignment horizontal="center" vertical="center"/>
    </xf>
    <xf numFmtId="0" fontId="0" fillId="5" borderId="0" xfId="0" applyFill="1" applyAlignment="1">
      <alignment horizontal="right"/>
    </xf>
    <xf numFmtId="0" fontId="0" fillId="0" borderId="0" xfId="0" applyFont="1"/>
    <xf numFmtId="0" fontId="4" fillId="0" borderId="0" xfId="0" applyFont="1"/>
    <xf numFmtId="0" fontId="0" fillId="0" borderId="0" xfId="0"/>
    <xf numFmtId="0" fontId="0" fillId="0" borderId="0" xfId="0"/>
    <xf numFmtId="3" fontId="32" fillId="43" borderId="28" xfId="43" applyNumberFormat="1" applyFont="1" applyFill="1" applyBorder="1"/>
    <xf numFmtId="3" fontId="32" fillId="43" borderId="29" xfId="43" applyNumberFormat="1" applyFont="1" applyFill="1" applyBorder="1"/>
    <xf numFmtId="0" fontId="29" fillId="45" borderId="0" xfId="43" applyFill="1"/>
    <xf numFmtId="0" fontId="30" fillId="46" borderId="0" xfId="44" applyFont="1" applyFill="1" applyBorder="1" applyAlignment="1">
      <alignment horizontal="left" wrapText="1"/>
    </xf>
    <xf numFmtId="0" fontId="30" fillId="46" borderId="0" xfId="44" applyFont="1" applyFill="1" applyBorder="1" applyAlignment="1">
      <alignment horizontal="right" wrapText="1"/>
    </xf>
    <xf numFmtId="0" fontId="31" fillId="47" borderId="30" xfId="44" applyFont="1" applyFill="1" applyBorder="1" applyAlignment="1">
      <alignment horizontal="center" wrapText="1"/>
    </xf>
    <xf numFmtId="0" fontId="34" fillId="48" borderId="14" xfId="45" applyFont="1" applyFill="1" applyBorder="1" applyAlignment="1">
      <alignment horizontal="center"/>
    </xf>
    <xf numFmtId="3" fontId="33" fillId="44" borderId="9" xfId="43" applyNumberFormat="1" applyFont="1" applyFill="1" applyBorder="1"/>
    <xf numFmtId="3" fontId="33" fillId="44" borderId="32" xfId="43" applyNumberFormat="1" applyFont="1" applyFill="1" applyBorder="1"/>
    <xf numFmtId="0" fontId="29" fillId="45" borderId="0" xfId="43" applyFill="1" applyAlignment="1">
      <alignment vertical="center"/>
    </xf>
    <xf numFmtId="0" fontId="33" fillId="45" borderId="0" xfId="43" applyFont="1" applyFill="1" applyAlignment="1">
      <alignment vertical="center"/>
    </xf>
    <xf numFmtId="0" fontId="34" fillId="49" borderId="0" xfId="43" applyFont="1" applyFill="1" applyAlignment="1">
      <alignment horizontal="center" vertical="center" wrapText="1"/>
    </xf>
    <xf numFmtId="0" fontId="37" fillId="45" borderId="0" xfId="43" applyFont="1" applyFill="1"/>
    <xf numFmtId="0" fontId="38" fillId="0" borderId="33" xfId="47" applyFont="1" applyFill="1" applyBorder="1" applyAlignment="1">
      <alignment horizontal="right" wrapText="1"/>
    </xf>
    <xf numFmtId="0" fontId="39" fillId="0" borderId="0" xfId="47"/>
    <xf numFmtId="0" fontId="32" fillId="50" borderId="31" xfId="45" applyFont="1" applyFill="1" applyBorder="1" applyAlignment="1">
      <alignment horizontal="left"/>
    </xf>
    <xf numFmtId="0" fontId="32" fillId="50" borderId="26" xfId="45" applyFont="1" applyFill="1" applyBorder="1" applyAlignment="1">
      <alignment horizontal="left"/>
    </xf>
    <xf numFmtId="0" fontId="32" fillId="50" borderId="27" xfId="45" applyFont="1" applyFill="1" applyBorder="1" applyAlignment="1">
      <alignment horizontal="left"/>
    </xf>
    <xf numFmtId="0" fontId="38" fillId="0" borderId="0" xfId="47" applyFont="1" applyFill="1" applyBorder="1" applyAlignment="1">
      <alignment horizontal="right" wrapText="1"/>
    </xf>
    <xf numFmtId="0" fontId="40" fillId="52" borderId="34" xfId="50" applyFont="1" applyFill="1" applyBorder="1" applyAlignment="1">
      <alignment horizontal="center"/>
    </xf>
    <xf numFmtId="0" fontId="38" fillId="51" borderId="34" xfId="51" applyFont="1" applyFill="1" applyBorder="1" applyAlignment="1">
      <alignment horizontal="center"/>
    </xf>
    <xf numFmtId="0" fontId="38" fillId="0" borderId="33" xfId="51" applyFont="1" applyFill="1" applyBorder="1" applyAlignment="1">
      <alignment horizontal="right" wrapText="1"/>
    </xf>
    <xf numFmtId="0" fontId="40" fillId="2" borderId="33" xfId="53" applyFont="1" applyFill="1" applyBorder="1" applyAlignment="1">
      <alignment wrapText="1"/>
    </xf>
    <xf numFmtId="0" fontId="30" fillId="2" borderId="0" xfId="53" applyFill="1"/>
    <xf numFmtId="0" fontId="30" fillId="2" borderId="33" xfId="53" applyFill="1" applyBorder="1"/>
    <xf numFmtId="0" fontId="40" fillId="2" borderId="0" xfId="53" applyFont="1" applyFill="1" applyBorder="1" applyAlignment="1">
      <alignment horizontal="right" wrapText="1"/>
    </xf>
    <xf numFmtId="0" fontId="40" fillId="2" borderId="33" xfId="53" applyFont="1" applyFill="1" applyBorder="1" applyAlignment="1">
      <alignment horizontal="right" wrapText="1"/>
    </xf>
    <xf numFmtId="1" fontId="38" fillId="0" borderId="33" xfId="51" applyNumberFormat="1" applyFont="1" applyFill="1" applyBorder="1" applyAlignment="1">
      <alignment horizontal="right" wrapText="1"/>
    </xf>
    <xf numFmtId="0" fontId="28" fillId="0" borderId="0" xfId="0" applyNumberFormat="1" applyFont="1" applyFill="1" applyBorder="1" applyAlignment="1">
      <alignment horizontal="center"/>
    </xf>
    <xf numFmtId="0" fontId="31" fillId="47" borderId="35" xfId="44" applyFont="1" applyFill="1" applyBorder="1" applyAlignment="1">
      <alignment horizontal="center" wrapText="1"/>
    </xf>
    <xf numFmtId="0" fontId="32" fillId="50" borderId="0" xfId="45" applyFont="1" applyFill="1" applyBorder="1" applyAlignment="1">
      <alignment horizontal="left"/>
    </xf>
    <xf numFmtId="0" fontId="38" fillId="52" borderId="34" xfId="50" applyFont="1" applyFill="1" applyBorder="1" applyAlignment="1">
      <alignment horizontal="center"/>
    </xf>
    <xf numFmtId="0" fontId="38" fillId="2" borderId="33" xfId="53" applyFont="1" applyFill="1" applyBorder="1" applyAlignment="1">
      <alignment wrapText="1"/>
    </xf>
    <xf numFmtId="0" fontId="29" fillId="2" borderId="0" xfId="43" applyFill="1"/>
    <xf numFmtId="0" fontId="40" fillId="0" borderId="0" xfId="53" applyFont="1" applyFill="1" applyBorder="1" applyAlignment="1">
      <alignment wrapText="1"/>
    </xf>
    <xf numFmtId="0" fontId="0" fillId="0" borderId="1" xfId="0" applyFill="1" applyBorder="1"/>
    <xf numFmtId="0" fontId="40" fillId="0" borderId="1" xfId="53" applyFont="1" applyFill="1" applyBorder="1" applyAlignment="1">
      <alignment wrapText="1"/>
    </xf>
    <xf numFmtId="0" fontId="0" fillId="0" borderId="4" xfId="0" applyFill="1" applyBorder="1"/>
    <xf numFmtId="0" fontId="40" fillId="0" borderId="4" xfId="53" applyFont="1" applyFill="1" applyBorder="1" applyAlignment="1">
      <alignment wrapText="1"/>
    </xf>
    <xf numFmtId="1" fontId="0" fillId="0" borderId="1" xfId="0" applyNumberFormat="1" applyFill="1" applyBorder="1" applyAlignment="1">
      <alignment horizontal="center"/>
    </xf>
    <xf numFmtId="1" fontId="0" fillId="0" borderId="4" xfId="0" applyNumberFormat="1" applyFill="1" applyBorder="1" applyAlignment="1">
      <alignment horizontal="center"/>
    </xf>
    <xf numFmtId="1" fontId="0" fillId="0" borderId="0" xfId="0" applyNumberFormat="1" applyFill="1" applyBorder="1" applyAlignment="1">
      <alignment horizontal="center"/>
    </xf>
    <xf numFmtId="0" fontId="2" fillId="0" borderId="4" xfId="0" applyFont="1" applyFill="1" applyBorder="1"/>
    <xf numFmtId="0" fontId="0" fillId="0" borderId="0" xfId="0" applyFill="1" applyAlignment="1">
      <alignment shrinkToFit="1"/>
    </xf>
    <xf numFmtId="0" fontId="5" fillId="0" borderId="0" xfId="0" applyFont="1" applyFill="1" applyBorder="1" applyAlignment="1">
      <alignment vertical="top" shrinkToFit="1"/>
    </xf>
    <xf numFmtId="0" fontId="6" fillId="0" borderId="0" xfId="0" applyFont="1" applyFill="1" applyAlignment="1">
      <alignment vertical="center" shrinkToFit="1"/>
    </xf>
    <xf numFmtId="0" fontId="0" fillId="0" borderId="0" xfId="0"/>
    <xf numFmtId="3" fontId="0" fillId="0" borderId="0" xfId="0" applyNumberFormat="1"/>
    <xf numFmtId="0" fontId="0" fillId="0" borderId="0" xfId="0"/>
    <xf numFmtId="3" fontId="0" fillId="0" borderId="0" xfId="0" applyNumberFormat="1"/>
    <xf numFmtId="0" fontId="0" fillId="0" borderId="0" xfId="0"/>
    <xf numFmtId="0" fontId="0" fillId="0" borderId="0" xfId="0"/>
    <xf numFmtId="3" fontId="0" fillId="0" borderId="0" xfId="0" applyNumberFormat="1"/>
    <xf numFmtId="165" fontId="2" fillId="9" borderId="13" xfId="54" applyNumberFormat="1" applyFont="1" applyFill="1" applyBorder="1" applyAlignment="1">
      <alignment horizontal="center"/>
    </xf>
    <xf numFmtId="0" fontId="40" fillId="0" borderId="33" xfId="53" applyFont="1" applyFill="1" applyBorder="1" applyAlignment="1">
      <alignment horizontal="right" wrapText="1"/>
    </xf>
    <xf numFmtId="0" fontId="40" fillId="0" borderId="33" xfId="53" applyFont="1" applyFill="1" applyBorder="1" applyAlignment="1">
      <alignment wrapText="1"/>
    </xf>
    <xf numFmtId="1" fontId="0" fillId="0" borderId="36" xfId="0" applyNumberFormat="1" applyBorder="1"/>
    <xf numFmtId="1" fontId="0" fillId="0" borderId="37" xfId="0" applyNumberFormat="1" applyBorder="1"/>
    <xf numFmtId="0" fontId="0" fillId="0" borderId="38" xfId="0" applyBorder="1" applyAlignment="1">
      <alignment horizontal="right"/>
    </xf>
    <xf numFmtId="165" fontId="0" fillId="0" borderId="7" xfId="0" applyNumberFormat="1" applyBorder="1"/>
    <xf numFmtId="1" fontId="0" fillId="0" borderId="6" xfId="0" applyNumberFormat="1" applyBorder="1"/>
    <xf numFmtId="0" fontId="0" fillId="0" borderId="6" xfId="0" applyBorder="1" applyAlignment="1">
      <alignment horizontal="right"/>
    </xf>
    <xf numFmtId="165" fontId="0" fillId="0" borderId="39" xfId="0" applyNumberFormat="1" applyBorder="1"/>
    <xf numFmtId="1" fontId="0" fillId="0" borderId="40" xfId="0" applyNumberFormat="1" applyBorder="1"/>
    <xf numFmtId="0" fontId="0" fillId="0" borderId="40" xfId="0" applyBorder="1" applyAlignment="1">
      <alignment horizontal="right"/>
    </xf>
    <xf numFmtId="0" fontId="40" fillId="51" borderId="34" xfId="53" applyFont="1" applyFill="1" applyBorder="1" applyAlignment="1">
      <alignment horizontal="center"/>
    </xf>
    <xf numFmtId="0" fontId="41" fillId="0" borderId="39" xfId="0" applyFont="1" applyBorder="1" applyAlignment="1">
      <alignment horizontal="right"/>
    </xf>
    <xf numFmtId="0" fontId="41" fillId="0" borderId="40" xfId="0" applyFont="1" applyBorder="1" applyAlignment="1">
      <alignment horizontal="right"/>
    </xf>
    <xf numFmtId="0" fontId="38" fillId="0" borderId="0" xfId="55" applyFont="1" applyFill="1" applyBorder="1" applyAlignment="1">
      <alignment horizontal="right" wrapText="1"/>
    </xf>
    <xf numFmtId="0" fontId="38" fillId="0" borderId="0" xfId="55" applyFont="1" applyFill="1" applyBorder="1" applyAlignment="1">
      <alignment wrapText="1"/>
    </xf>
    <xf numFmtId="0" fontId="42" fillId="0" borderId="0" xfId="0" applyFont="1"/>
    <xf numFmtId="0" fontId="38" fillId="0" borderId="33" xfId="55" applyFont="1" applyFill="1" applyBorder="1" applyAlignment="1">
      <alignment horizontal="right" wrapText="1"/>
    </xf>
    <xf numFmtId="0" fontId="38" fillId="0" borderId="33" xfId="55" applyFont="1" applyFill="1" applyBorder="1" applyAlignment="1">
      <alignment wrapText="1"/>
    </xf>
    <xf numFmtId="0" fontId="38" fillId="51" borderId="34" xfId="55" applyFont="1" applyFill="1" applyBorder="1" applyAlignment="1">
      <alignment horizontal="center"/>
    </xf>
    <xf numFmtId="0" fontId="38" fillId="51" borderId="34" xfId="55" applyFont="1" applyFill="1" applyBorder="1" applyAlignment="1">
      <alignment horizontal="left"/>
    </xf>
    <xf numFmtId="0" fontId="40" fillId="51" borderId="34" xfId="53" applyFont="1" applyFill="1" applyBorder="1" applyAlignment="1">
      <alignment horizontal="left"/>
    </xf>
    <xf numFmtId="0" fontId="41" fillId="0" borderId="0" xfId="0" applyFont="1"/>
    <xf numFmtId="14" fontId="0" fillId="0" borderId="0" xfId="0" applyNumberFormat="1" applyAlignment="1">
      <alignment horizontal="left"/>
    </xf>
    <xf numFmtId="2" fontId="0" fillId="0" borderId="0" xfId="0" applyNumberFormat="1"/>
    <xf numFmtId="2" fontId="0" fillId="0" borderId="0" xfId="0" applyNumberFormat="1" applyFill="1" applyAlignment="1">
      <alignment horizontal="center"/>
    </xf>
    <xf numFmtId="169" fontId="0" fillId="0" borderId="0" xfId="0" applyNumberFormat="1"/>
    <xf numFmtId="170" fontId="0" fillId="0" borderId="0" xfId="0" applyNumberFormat="1" applyFill="1" applyAlignment="1"/>
    <xf numFmtId="1" fontId="0" fillId="0" borderId="0" xfId="0" applyNumberFormat="1"/>
    <xf numFmtId="0" fontId="0" fillId="5" borderId="0" xfId="0" applyFill="1" applyAlignment="1">
      <alignment wrapText="1"/>
    </xf>
    <xf numFmtId="0" fontId="0" fillId="0" borderId="0" xfId="0" applyAlignment="1">
      <alignment horizontal="left"/>
    </xf>
    <xf numFmtId="4" fontId="0" fillId="0" borderId="0" xfId="0" applyNumberFormat="1"/>
    <xf numFmtId="0" fontId="6" fillId="0" borderId="0" xfId="0" applyFont="1" applyBorder="1" applyAlignment="1">
      <alignment horizontal="center" vertical="center" wrapText="1"/>
    </xf>
    <xf numFmtId="0" fontId="0" fillId="0" borderId="0" xfId="0" applyAlignment="1">
      <alignment horizontal="center" vertical="center" wrapText="1"/>
    </xf>
    <xf numFmtId="0" fontId="6" fillId="0" borderId="38" xfId="0" applyFont="1" applyFill="1" applyBorder="1" applyAlignment="1">
      <alignment horizontal="center" vertical="center" wrapText="1"/>
    </xf>
    <xf numFmtId="0" fontId="0" fillId="11" borderId="0" xfId="0" applyFill="1"/>
    <xf numFmtId="0" fontId="0" fillId="5" borderId="0" xfId="0" applyFill="1" applyAlignment="1">
      <alignment horizontal="center" vertical="top"/>
    </xf>
    <xf numFmtId="0" fontId="0" fillId="0" borderId="0" xfId="0" applyFill="1" applyBorder="1" applyAlignment="1"/>
    <xf numFmtId="0" fontId="44" fillId="0" borderId="0" xfId="0" applyFont="1" applyFill="1" applyBorder="1" applyAlignment="1">
      <alignment vertical="center" wrapText="1"/>
    </xf>
    <xf numFmtId="0" fontId="44" fillId="0" borderId="0" xfId="0" applyFont="1" applyFill="1" applyBorder="1" applyAlignment="1">
      <alignment horizontal="right" vertical="center"/>
    </xf>
    <xf numFmtId="0" fontId="44" fillId="0" borderId="0" xfId="0" applyFont="1" applyFill="1" applyBorder="1" applyAlignment="1">
      <alignment horizontal="left" vertical="center" wrapText="1" indent="2"/>
    </xf>
    <xf numFmtId="0" fontId="44" fillId="0" borderId="0" xfId="0" applyFont="1" applyFill="1" applyBorder="1" applyAlignment="1">
      <alignment horizontal="right" vertical="center" indent="2"/>
    </xf>
    <xf numFmtId="171" fontId="0" fillId="0" borderId="0" xfId="0" applyNumberFormat="1" applyAlignment="1">
      <alignment horizontal="center"/>
    </xf>
    <xf numFmtId="0" fontId="0" fillId="5" borderId="0" xfId="0" applyFill="1" applyAlignment="1">
      <alignment horizontal="center" wrapText="1"/>
    </xf>
    <xf numFmtId="0" fontId="6" fillId="0" borderId="0" xfId="0" applyNumberFormat="1" applyFont="1" applyFill="1" applyAlignment="1">
      <alignment horizontal="center" vertical="center"/>
    </xf>
    <xf numFmtId="0" fontId="0" fillId="53" borderId="0" xfId="0" applyFill="1"/>
    <xf numFmtId="1" fontId="6" fillId="0" borderId="0" xfId="0" applyNumberFormat="1" applyFont="1" applyFill="1" applyBorder="1" applyAlignment="1">
      <alignment vertical="center"/>
    </xf>
    <xf numFmtId="0" fontId="5" fillId="0" borderId="0" xfId="0" applyFont="1" applyFill="1" applyAlignment="1">
      <alignment horizontal="left" vertical="center"/>
    </xf>
    <xf numFmtId="1" fontId="6" fillId="0" borderId="0" xfId="0" applyNumberFormat="1" applyFont="1" applyFill="1" applyAlignment="1">
      <alignment vertical="center"/>
    </xf>
    <xf numFmtId="0" fontId="45" fillId="0" borderId="0" xfId="56"/>
    <xf numFmtId="0" fontId="45" fillId="0" borderId="0" xfId="56" quotePrefix="1"/>
    <xf numFmtId="0" fontId="45" fillId="0" borderId="0" xfId="56" quotePrefix="1" applyAlignment="1">
      <alignment horizontal="left"/>
    </xf>
    <xf numFmtId="0" fontId="45" fillId="11" borderId="0" xfId="56" quotePrefix="1" applyFill="1" applyAlignment="1">
      <alignment horizontal="left"/>
    </xf>
    <xf numFmtId="0" fontId="6" fillId="0" borderId="0" xfId="0" applyFont="1" applyBorder="1" applyAlignment="1">
      <alignment horizontal="center" vertical="center" wrapText="1"/>
    </xf>
    <xf numFmtId="0" fontId="0" fillId="0" borderId="0" xfId="0" applyAlignment="1">
      <alignment horizontal="center" vertical="center" wrapText="1"/>
    </xf>
    <xf numFmtId="0" fontId="34" fillId="49" borderId="0" xfId="43" applyFont="1" applyFill="1" applyAlignment="1">
      <alignment horizontal="left" vertical="center" wrapText="1"/>
    </xf>
  </cellXfs>
  <cellStyles count="57">
    <cellStyle name="20% - Accent1" xfId="20" builtinId="30" customBuiltin="1"/>
    <cellStyle name="20% - Accent2" xfId="24" builtinId="34" customBuiltin="1"/>
    <cellStyle name="20% - Accent3" xfId="28" builtinId="38" customBuiltin="1"/>
    <cellStyle name="20% - Accent4" xfId="32" builtinId="42" customBuiltin="1"/>
    <cellStyle name="20% - Accent5" xfId="36" builtinId="46" customBuiltin="1"/>
    <cellStyle name="20% - Accent6" xfId="40" builtinId="50" customBuiltin="1"/>
    <cellStyle name="40% - Accent1" xfId="21" builtinId="31" customBuiltin="1"/>
    <cellStyle name="40% - Accent2" xfId="25" builtinId="35" customBuiltin="1"/>
    <cellStyle name="40% - Accent3" xfId="29" builtinId="39" customBuiltin="1"/>
    <cellStyle name="40% - Accent4" xfId="33" builtinId="43" customBuiltin="1"/>
    <cellStyle name="40% - Accent5" xfId="37" builtinId="47" customBuiltin="1"/>
    <cellStyle name="40% - Accent6" xfId="41" builtinId="51" customBuiltin="1"/>
    <cellStyle name="60% - Accent1" xfId="22" builtinId="32" customBuiltin="1"/>
    <cellStyle name="60% - Accent2" xfId="26" builtinId="36" customBuiltin="1"/>
    <cellStyle name="60% - Accent3" xfId="30" builtinId="40" customBuiltin="1"/>
    <cellStyle name="60% - Accent4" xfId="34" builtinId="44" customBuiltin="1"/>
    <cellStyle name="60% - Accent5" xfId="38" builtinId="48" customBuiltin="1"/>
    <cellStyle name="60% - Accent6" xfId="42" builtinId="52" customBuiltin="1"/>
    <cellStyle name="Accent1" xfId="19" builtinId="29" customBuiltin="1"/>
    <cellStyle name="Accent2" xfId="23" builtinId="33" customBuiltin="1"/>
    <cellStyle name="Accent3" xfId="27" builtinId="37" customBuiltin="1"/>
    <cellStyle name="Accent4" xfId="31" builtinId="41" customBuiltin="1"/>
    <cellStyle name="Accent5" xfId="35" builtinId="45" customBuiltin="1"/>
    <cellStyle name="Accent6" xfId="39" builtinId="49" customBuiltin="1"/>
    <cellStyle name="Berekening" xfId="12" builtinId="22" customBuiltin="1"/>
    <cellStyle name="Controlecel" xfId="14" builtinId="23" customBuiltin="1"/>
    <cellStyle name="Gekoppelde cel" xfId="13" builtinId="24" customBuiltin="1"/>
    <cellStyle name="Goed" xfId="7" builtinId="26" customBuiltin="1"/>
    <cellStyle name="Hyperlink" xfId="56" builtinId="8"/>
    <cellStyle name="Invoer" xfId="10" builtinId="20" customBuiltin="1"/>
    <cellStyle name="Komma" xfId="1" builtinId="3"/>
    <cellStyle name="Kop 1" xfId="3" builtinId="16" customBuiltin="1"/>
    <cellStyle name="Kop 2" xfId="4" builtinId="17" customBuiltin="1"/>
    <cellStyle name="Kop 3" xfId="5" builtinId="18" customBuiltin="1"/>
    <cellStyle name="Kop 4" xfId="6" builtinId="19" customBuiltin="1"/>
    <cellStyle name="Neutraal" xfId="9" builtinId="28" customBuiltin="1"/>
    <cellStyle name="Normal 2" xfId="46"/>
    <cellStyle name="Normal 3" xfId="48"/>
    <cellStyle name="Normal 4" xfId="49"/>
    <cellStyle name="Normal 5" xfId="52"/>
    <cellStyle name="Normal 6" xfId="43"/>
    <cellStyle name="Normal_Jaarvrachten aanvoer buitenland" xfId="50"/>
    <cellStyle name="Normal_Jaarvrachten aanvoer buitenland_1" xfId="51"/>
    <cellStyle name="Normal_Sheet1" xfId="53"/>
    <cellStyle name="Normal_Sheet1 2" xfId="47"/>
    <cellStyle name="Normal_Sheet1_1" xfId="55"/>
    <cellStyle name="Notitie" xfId="16" builtinId="10" customBuiltin="1"/>
    <cellStyle name="Ongeldig" xfId="8" builtinId="27" customBuiltin="1"/>
    <cellStyle name="Procent" xfId="54" builtinId="5"/>
    <cellStyle name="Standaard" xfId="0" builtinId="0"/>
    <cellStyle name="Standaard_Blad1" xfId="44"/>
    <cellStyle name="Standaard_cor_veilige zee data bij BKL-overschrijdingenversie2802" xfId="45"/>
    <cellStyle name="Titel" xfId="2" builtinId="15" customBuiltin="1"/>
    <cellStyle name="Totaal" xfId="18" builtinId="25" customBuiltin="1"/>
    <cellStyle name="Uitvoer" xfId="11" builtinId="21" customBuiltin="1"/>
    <cellStyle name="Verklarende tekst" xfId="17" builtinId="53" customBuiltin="1"/>
    <cellStyle name="Waarschuwingstekst" xfId="15" builtinId="11" customBuiltin="1"/>
  </cellStyles>
  <dxfs count="599">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rgb="FFE45116"/>
        </patternFill>
      </fill>
    </dxf>
    <dxf>
      <fill>
        <patternFill>
          <bgColor theme="7"/>
        </patternFill>
      </fill>
    </dxf>
    <dxf>
      <fill>
        <patternFill>
          <bgColor rgb="FFFFFF99"/>
        </patternFill>
      </fill>
    </dxf>
    <dxf>
      <fill>
        <patternFill>
          <bgColor rgb="FFC00000"/>
        </patternFill>
      </fill>
    </dxf>
    <dxf>
      <fill>
        <patternFill>
          <bgColor rgb="FFFFC000"/>
        </patternFill>
      </fill>
    </dxf>
    <dxf>
      <fill>
        <patternFill>
          <bgColor rgb="FFFFFF99"/>
        </patternFill>
      </fill>
    </dxf>
    <dxf>
      <fill>
        <patternFill>
          <bgColor rgb="FFE45116"/>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rgb="FFFFC000"/>
        </patternFill>
      </fill>
    </dxf>
    <dxf>
      <fill>
        <patternFill>
          <bgColor rgb="FFFFFF99"/>
        </patternFill>
      </fill>
    </dxf>
    <dxf>
      <fill>
        <patternFill>
          <bgColor rgb="FFFFC000"/>
        </patternFill>
      </fill>
    </dxf>
    <dxf>
      <fill>
        <patternFill>
          <bgColor rgb="FFDF6103"/>
        </patternFill>
      </fill>
    </dxf>
    <dxf>
      <fill>
        <patternFill>
          <bgColor rgb="FFFFFF99"/>
        </patternFill>
      </fill>
    </dxf>
    <dxf>
      <fill>
        <patternFill>
          <bgColor rgb="FFFFC000"/>
        </patternFill>
      </fill>
    </dxf>
    <dxf>
      <fill>
        <patternFill>
          <bgColor rgb="FFDF6103"/>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ont>
        <strike val="0"/>
      </font>
      <fill>
        <patternFill>
          <bgColor rgb="FFFFFF99"/>
        </patternFill>
      </fill>
    </dxf>
    <dxf>
      <fill>
        <patternFill>
          <bgColor rgb="FFFFC000"/>
        </patternFill>
      </fill>
    </dxf>
    <dxf>
      <fill>
        <patternFill>
          <bgColor rgb="FFE44302"/>
        </patternFill>
      </fill>
    </dxf>
    <dxf>
      <fill>
        <patternFill>
          <bgColor rgb="FFE65D00"/>
        </patternFill>
      </fill>
    </dxf>
    <dxf>
      <fill>
        <patternFill>
          <bgColor rgb="FFFFFF99"/>
        </patternFill>
      </fill>
    </dxf>
    <dxf>
      <fill>
        <patternFill>
          <bgColor rgb="FFFFC000"/>
        </patternFill>
      </fill>
    </dxf>
    <dxf>
      <fill>
        <patternFill>
          <bgColor rgb="FFE65D00"/>
        </patternFill>
      </fill>
    </dxf>
    <dxf>
      <font>
        <color auto="1"/>
      </font>
      <fill>
        <patternFill patternType="none">
          <bgColor auto="1"/>
        </patternFill>
      </fill>
    </dxf>
    <dxf>
      <fill>
        <patternFill patternType="none">
          <bgColor auto="1"/>
        </patternFill>
      </fill>
    </dxf>
    <dxf>
      <fill>
        <patternFill>
          <bgColor rgb="FFF26200"/>
        </patternFill>
      </fill>
    </dxf>
    <dxf>
      <fill>
        <patternFill>
          <bgColor rgb="FFFFFF99"/>
        </patternFill>
      </fill>
    </dxf>
    <dxf>
      <fill>
        <patternFill>
          <bgColor rgb="FFFFFF99"/>
        </patternFill>
      </fill>
    </dxf>
    <dxf>
      <fill>
        <patternFill>
          <bgColor rgb="FFFFC000"/>
        </patternFill>
      </fill>
    </dxf>
    <dxf>
      <fill>
        <patternFill>
          <bgColor rgb="FFE57505"/>
        </patternFill>
      </fill>
    </dxf>
    <dxf>
      <fill>
        <patternFill>
          <bgColor rgb="FFE35D13"/>
        </patternFill>
      </fill>
    </dxf>
    <dxf>
      <fill>
        <patternFill>
          <bgColor theme="7"/>
        </patternFill>
      </fill>
    </dxf>
    <dxf>
      <fill>
        <patternFill>
          <bgColor rgb="FFFFFF99"/>
        </patternFill>
      </fill>
    </dxf>
    <dxf>
      <fill>
        <patternFill>
          <bgColor rgb="FFE45116"/>
        </patternFill>
      </fill>
    </dxf>
    <dxf>
      <fill>
        <patternFill>
          <bgColor theme="7"/>
        </patternFill>
      </fill>
    </dxf>
    <dxf>
      <fill>
        <patternFill>
          <bgColor rgb="FFFFFF99"/>
        </patternFill>
      </fill>
    </dxf>
    <dxf>
      <fill>
        <patternFill>
          <bgColor rgb="FFD86212"/>
        </patternFill>
      </fill>
    </dxf>
    <dxf>
      <fill>
        <patternFill>
          <bgColor rgb="FFFFFF99"/>
        </patternFill>
      </fill>
    </dxf>
    <dxf>
      <fill>
        <patternFill>
          <bgColor rgb="FFFFC000"/>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rgb="FFFFC000"/>
        </patternFill>
      </fill>
    </dxf>
    <dxf>
      <fill>
        <patternFill>
          <bgColor rgb="FFFFFF99"/>
        </patternFill>
      </fill>
    </dxf>
    <dxf>
      <fill>
        <patternFill>
          <bgColor rgb="FFFFC000"/>
        </patternFill>
      </fill>
    </dxf>
    <dxf>
      <fill>
        <patternFill>
          <bgColor rgb="FFFFC000"/>
        </patternFill>
      </fill>
    </dxf>
    <dxf>
      <fill>
        <patternFill>
          <bgColor rgb="FFDE6F00"/>
        </patternFill>
      </fill>
    </dxf>
    <dxf>
      <fill>
        <patternFill>
          <bgColor rgb="FFFFFF99"/>
        </patternFill>
      </fill>
    </dxf>
    <dxf>
      <fill>
        <patternFill>
          <bgColor rgb="FFFFFF99"/>
        </patternFill>
      </fill>
    </dxf>
    <dxf>
      <fill>
        <patternFill>
          <bgColor rgb="FFFFFF99"/>
        </patternFill>
      </fill>
    </dxf>
    <dxf>
      <fill>
        <patternFill>
          <bgColor rgb="FFE27100"/>
        </patternFill>
      </fill>
    </dxf>
    <dxf>
      <fill>
        <patternFill>
          <bgColor rgb="FFFFFF99"/>
        </patternFill>
      </fill>
    </dxf>
    <dxf>
      <fill>
        <patternFill>
          <bgColor theme="7"/>
        </patternFill>
      </fill>
    </dxf>
    <dxf>
      <fill>
        <patternFill>
          <bgColor rgb="FFE25B00"/>
        </patternFill>
      </fill>
    </dxf>
    <dxf>
      <fill>
        <patternFill>
          <bgColor theme="5" tint="-0.24994659260841701"/>
        </patternFill>
      </fill>
    </dxf>
    <dxf>
      <fill>
        <patternFill>
          <bgColor theme="7"/>
        </patternFill>
      </fill>
    </dxf>
    <dxf>
      <fill>
        <patternFill>
          <bgColor rgb="FFFFFF99"/>
        </patternFill>
      </fill>
    </dxf>
    <dxf>
      <fill>
        <patternFill>
          <bgColor theme="5" tint="-0.24994659260841701"/>
        </patternFill>
      </fill>
    </dxf>
    <dxf>
      <fill>
        <patternFill>
          <bgColor theme="7"/>
        </patternFill>
      </fill>
    </dxf>
    <dxf>
      <fill>
        <patternFill>
          <bgColor rgb="FFFFFF99"/>
        </patternFill>
      </fill>
    </dxf>
    <dxf>
      <fill>
        <patternFill>
          <bgColor rgb="FFFFFF99"/>
        </patternFill>
      </fill>
    </dxf>
    <dxf>
      <fill>
        <patternFill>
          <bgColor rgb="FFFFC000"/>
        </patternFill>
      </fill>
    </dxf>
    <dxf>
      <fill>
        <patternFill>
          <bgColor rgb="FFDF6103"/>
        </patternFill>
      </fill>
    </dxf>
    <dxf>
      <fill>
        <patternFill>
          <bgColor rgb="FFE36713"/>
        </patternFill>
      </fill>
    </dxf>
    <dxf>
      <fill>
        <patternFill>
          <bgColor theme="7"/>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ill>
        <patternFill>
          <bgColor theme="5" tint="-0.24994659260841701"/>
        </patternFill>
      </fill>
    </dxf>
    <dxf>
      <fill>
        <patternFill>
          <bgColor rgb="FFFFC000"/>
        </patternFill>
      </fill>
    </dxf>
    <dxf>
      <fill>
        <patternFill>
          <bgColor rgb="FFFFFF99"/>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0" tint="-0.34998626667073579"/>
      </font>
    </dxf>
    <dxf>
      <font>
        <color theme="4" tint="0.79998168889431442"/>
      </font>
    </dxf>
    <dxf>
      <font>
        <color theme="4" tint="0.79998168889431442"/>
      </font>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0" tint="-0.34998626667073579"/>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ill>
        <patternFill>
          <bgColor rgb="FFFFFF00"/>
        </patternFill>
      </fill>
    </dxf>
    <dxf>
      <font>
        <color theme="0" tint="-0.499984740745262"/>
      </font>
    </dxf>
    <dxf>
      <font>
        <color theme="0" tint="-0.34998626667073579"/>
      </font>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
      <font>
        <color theme="4" tint="0.79998168889431442"/>
      </font>
    </dxf>
    <dxf>
      <font>
        <color theme="4" tint="0.79998168889431442"/>
      </font>
    </dxf>
    <dxf>
      <font>
        <color theme="4" tint="0.79998168889431442"/>
      </font>
    </dxf>
    <dxf>
      <font>
        <color theme="4" tint="0.79998168889431442"/>
      </font>
    </dxf>
    <dxf>
      <font>
        <color theme="4" tint="0.79998168889431442"/>
      </font>
    </dxf>
    <dxf>
      <fill>
        <patternFill>
          <bgColor rgb="FFFFFF00"/>
        </patternFill>
      </fill>
    </dxf>
    <dxf>
      <font>
        <color theme="0" tint="-0.34998626667073579"/>
      </font>
    </dxf>
    <dxf>
      <fill>
        <patternFill>
          <bgColor rgb="FFFFFF00"/>
        </patternFill>
      </fill>
    </dxf>
    <dxf>
      <font>
        <color theme="0" tint="-0.499984740745262"/>
      </font>
    </dxf>
    <dxf>
      <font>
        <color theme="0" tint="-0.34998626667073579"/>
      </font>
    </dxf>
    <dxf>
      <fill>
        <patternFill>
          <bgColor rgb="FFFFFF00"/>
        </patternFill>
      </fill>
    </dxf>
    <dxf>
      <fill>
        <patternFill>
          <bgColor rgb="FFFFFF99"/>
        </patternFill>
      </fill>
    </dxf>
    <dxf>
      <fill>
        <patternFill>
          <bgColor rgb="FFFFC000"/>
        </patternFill>
      </fill>
    </dxf>
    <dxf>
      <fill>
        <patternFill>
          <bgColor rgb="FFFF6600"/>
        </patternFill>
      </fill>
    </dxf>
  </dxfs>
  <tableStyles count="0" defaultTableStyle="TableStyleMedium2" defaultPivotStyle="PivotStyleLight16"/>
  <colors>
    <mruColors>
      <color rgb="FFFFFF99"/>
      <color rgb="FFDF6103"/>
      <color rgb="FFFF6600"/>
      <color rgb="FFCC5300"/>
      <color rgb="FFE44302"/>
      <color rgb="FFE35D13"/>
      <color rgb="FFE36713"/>
      <color rgb="FFDA5800"/>
      <color rgb="FFD86212"/>
      <color rgb="FFE4511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activeX1.xml><?xml version="1.0" encoding="utf-8"?>
<ax:ocx xmlns:ax="http://schemas.microsoft.com/office/2006/activeX" xmlns:r="http://schemas.openxmlformats.org/officeDocument/2006/relationships" ax:classid="{5512D116-5CC6-11CF-8D67-00AA00BDCE1D}" ax:persistence="persistStream" r:id="rId1"/>
</file>

<file path=xl/activeX/activeX2.xml><?xml version="1.0" encoding="utf-8"?>
<ax:ocx xmlns:ax="http://schemas.microsoft.com/office/2006/activeX" xmlns:r="http://schemas.openxmlformats.org/officeDocument/2006/relationships" ax:classid="{5512D116-5CC6-11CF-8D67-00AA00BDCE1D}" ax:persistence="persistStream" r:id="rId1"/>
</file>

<file path=xl/activeX/activeX3.xml><?xml version="1.0" encoding="utf-8"?>
<ax:ocx xmlns:ax="http://schemas.microsoft.com/office/2006/activeX" xmlns:r="http://schemas.openxmlformats.org/officeDocument/2006/relationships" ax:classid="{5512D116-5CC6-11CF-8D67-00AA00BDCE1D}" ax:persistence="persistStream" r:id="rId1"/>
</file>

<file path=xl/charts/chart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'NH4'!$C$67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7A5C-44CB-A70D-17FFECCB2026}"/>
              </c:ext>
            </c:extLst>
          </c:dPt>
          <c:cat>
            <c:strRef>
              <c:f>'NH4'!$E$66</c:f>
              <c:strCache>
                <c:ptCount val="1"/>
                <c:pt idx="0">
                  <c:v>% van totaal</c:v>
                </c:pt>
              </c:strCache>
            </c:strRef>
          </c:cat>
          <c:val>
            <c:numRef>
              <c:f>'NH4'!$E$67</c:f>
              <c:numCache>
                <c:formatCode>0</c:formatCode>
                <c:ptCount val="1"/>
              </c:numCache>
            </c:numRef>
          </c:val>
          <c:extLst xmlns:c16r2="http://schemas.microsoft.com/office/drawing/2015/06/chart">
            <c:ext xmlns:c16="http://schemas.microsoft.com/office/drawing/2014/chart" uri="{C3380CC4-5D6E-409C-BE32-E72D297353CC}">
              <c16:uniqueId val="{00000002-7A5C-44CB-A70D-17FFECCB2026}"/>
            </c:ext>
          </c:extLst>
        </c:ser>
        <c:ser>
          <c:idx val="1"/>
          <c:order val="1"/>
          <c:tx>
            <c:strRef>
              <c:f>'NH4'!$C$68</c:f>
              <c:strCache>
                <c:ptCount val="1"/>
                <c:pt idx="0">
                  <c:v>Overige afvalbedrijven</c:v>
                </c:pt>
              </c:strCache>
            </c:strRef>
          </c:tx>
          <c:spPr>
            <a:noFill/>
            <a:ln>
              <a:solidFill>
                <a:schemeClr val="tx1"/>
              </a:solidFill>
            </a:ln>
          </c:spPr>
          <c:invertIfNegative val="0"/>
          <c:cat>
            <c:strRef>
              <c:f>'NH4'!$E$66</c:f>
              <c:strCache>
                <c:ptCount val="1"/>
                <c:pt idx="0">
                  <c:v>% van totaal</c:v>
                </c:pt>
              </c:strCache>
            </c:strRef>
          </c:cat>
          <c:val>
            <c:numRef>
              <c:f>'NH4'!$E$68</c:f>
              <c:numCache>
                <c:formatCode>0</c:formatCode>
                <c:ptCount val="1"/>
              </c:numCache>
            </c:numRef>
          </c:val>
          <c:extLst xmlns:c16r2="http://schemas.microsoft.com/office/drawing/2015/06/chart">
            <c:ext xmlns:c16="http://schemas.microsoft.com/office/drawing/2014/chart" uri="{C3380CC4-5D6E-409C-BE32-E72D297353CC}">
              <c16:uniqueId val="{00000003-7A5C-44CB-A70D-17FFECCB2026}"/>
            </c:ext>
          </c:extLst>
        </c:ser>
        <c:ser>
          <c:idx val="2"/>
          <c:order val="2"/>
          <c:tx>
            <c:strRef>
              <c:f>'NH4'!$C$69</c:f>
              <c:strCache>
                <c:ptCount val="1"/>
                <c:pt idx="0">
                  <c:v>Overig bouw</c:v>
                </c:pt>
              </c:strCache>
            </c:strRef>
          </c:tx>
          <c:spPr>
            <a:noFill/>
            <a:ln>
              <a:solidFill>
                <a:schemeClr val="tx1"/>
              </a:solidFill>
            </a:ln>
          </c:spPr>
          <c:invertIfNegative val="0"/>
          <c:cat>
            <c:strRef>
              <c:f>'NH4'!$E$66</c:f>
              <c:strCache>
                <c:ptCount val="1"/>
                <c:pt idx="0">
                  <c:v>% van totaal</c:v>
                </c:pt>
              </c:strCache>
            </c:strRef>
          </c:cat>
          <c:val>
            <c:numRef>
              <c:f>'NH4'!$E$69</c:f>
              <c:numCache>
                <c:formatCode>0</c:formatCode>
                <c:ptCount val="1"/>
              </c:numCache>
            </c:numRef>
          </c:val>
          <c:extLst xmlns:c16r2="http://schemas.microsoft.com/office/drawing/2015/06/chart">
            <c:ext xmlns:c16="http://schemas.microsoft.com/office/drawing/2014/chart" uri="{C3380CC4-5D6E-409C-BE32-E72D297353CC}">
              <c16:uniqueId val="{00000004-7A5C-44CB-A70D-17FFECCB2026}"/>
            </c:ext>
          </c:extLst>
        </c:ser>
        <c:ser>
          <c:idx val="3"/>
          <c:order val="3"/>
          <c:tx>
            <c:strRef>
              <c:f>'NH4'!$C$70</c:f>
              <c:strCache>
                <c:ptCount val="1"/>
                <c:pt idx="0">
                  <c:v>Chemische Industrie basisproducten</c:v>
                </c:pt>
              </c:strCache>
            </c:strRef>
          </c:tx>
          <c:spPr>
            <a:solidFill>
              <a:srgbClr val="FFFF00"/>
            </a:solidFill>
            <a:ln>
              <a:solidFill>
                <a:srgbClr val="FFFF00"/>
              </a:solidFill>
            </a:ln>
          </c:spPr>
          <c:invertIfNegative val="0"/>
          <c:cat>
            <c:strRef>
              <c:f>'NH4'!$E$66</c:f>
              <c:strCache>
                <c:ptCount val="1"/>
                <c:pt idx="0">
                  <c:v>% van totaal</c:v>
                </c:pt>
              </c:strCache>
            </c:strRef>
          </c:cat>
          <c:val>
            <c:numRef>
              <c:f>'NH4'!$E$70</c:f>
              <c:numCache>
                <c:formatCode>0</c:formatCode>
                <c:ptCount val="1"/>
              </c:numCache>
            </c:numRef>
          </c:val>
          <c:extLst xmlns:c16r2="http://schemas.microsoft.com/office/drawing/2015/06/chart">
            <c:ext xmlns:c16="http://schemas.microsoft.com/office/drawing/2014/chart" uri="{C3380CC4-5D6E-409C-BE32-E72D297353CC}">
              <c16:uniqueId val="{00000005-7A5C-44CB-A70D-17FFECCB2026}"/>
            </c:ext>
          </c:extLst>
        </c:ser>
        <c:ser>
          <c:idx val="4"/>
          <c:order val="4"/>
          <c:tx>
            <c:strRef>
              <c:f>'NH4'!$C$71</c:f>
              <c:strCache>
                <c:ptCount val="1"/>
                <c:pt idx="0">
                  <c:v>Chemische Industrie bestrijdingsmiddelen</c:v>
                </c:pt>
              </c:strCache>
            </c:strRef>
          </c:tx>
          <c:spPr>
            <a:noFill/>
            <a:ln>
              <a:solidFill>
                <a:schemeClr val="tx1"/>
              </a:solidFill>
            </a:ln>
          </c:spPr>
          <c:invertIfNegative val="0"/>
          <c:cat>
            <c:strRef>
              <c:f>'NH4'!$E$66</c:f>
              <c:strCache>
                <c:ptCount val="1"/>
                <c:pt idx="0">
                  <c:v>% van totaal</c:v>
                </c:pt>
              </c:strCache>
            </c:strRef>
          </c:cat>
          <c:val>
            <c:numRef>
              <c:f>'NH4'!$E$71</c:f>
              <c:numCache>
                <c:formatCode>0</c:formatCode>
                <c:ptCount val="1"/>
              </c:numCache>
            </c:numRef>
          </c:val>
          <c:extLst xmlns:c16r2="http://schemas.microsoft.com/office/drawing/2015/06/chart">
            <c:ext xmlns:c16="http://schemas.microsoft.com/office/drawing/2014/chart" uri="{C3380CC4-5D6E-409C-BE32-E72D297353CC}">
              <c16:uniqueId val="{00000006-7A5C-44CB-A70D-17FFECCB2026}"/>
            </c:ext>
          </c:extLst>
        </c:ser>
        <c:ser>
          <c:idx val="5"/>
          <c:order val="5"/>
          <c:tx>
            <c:strRef>
              <c:f>'NH4'!$C$72</c:f>
              <c:strCache>
                <c:ptCount val="1"/>
                <c:pt idx="0">
                  <c:v>Chemische Industrie kunstmeststoffen</c:v>
                </c:pt>
              </c:strCache>
            </c:strRef>
          </c:tx>
          <c:spPr>
            <a:noFill/>
            <a:ln>
              <a:solidFill>
                <a:schemeClr val="tx1"/>
              </a:solidFill>
            </a:ln>
          </c:spPr>
          <c:invertIfNegative val="0"/>
          <c:cat>
            <c:strRef>
              <c:f>'NH4'!$E$66</c:f>
              <c:strCache>
                <c:ptCount val="1"/>
                <c:pt idx="0">
                  <c:v>% van totaal</c:v>
                </c:pt>
              </c:strCache>
            </c:strRef>
          </c:cat>
          <c:val>
            <c:numRef>
              <c:f>'NH4'!$E$72</c:f>
              <c:numCache>
                <c:formatCode>0</c:formatCode>
                <c:ptCount val="1"/>
              </c:numCache>
            </c:numRef>
          </c:val>
          <c:extLst xmlns:c16r2="http://schemas.microsoft.com/office/drawing/2015/06/chart">
            <c:ext xmlns:c16="http://schemas.microsoft.com/office/drawing/2014/chart" uri="{C3380CC4-5D6E-409C-BE32-E72D297353CC}">
              <c16:uniqueId val="{00000007-7A5C-44CB-A70D-17FFECCB2026}"/>
            </c:ext>
          </c:extLst>
        </c:ser>
        <c:ser>
          <c:idx val="6"/>
          <c:order val="6"/>
          <c:tx>
            <c:strRef>
              <c:f>'NH4'!$C$73</c:f>
              <c:strCache>
                <c:ptCount val="1"/>
                <c:pt idx="0">
                  <c:v>Chemische Industrie overig</c:v>
                </c:pt>
              </c:strCache>
            </c:strRef>
          </c:tx>
          <c:spPr>
            <a:noFill/>
            <a:ln>
              <a:solidFill>
                <a:schemeClr val="tx1"/>
              </a:solidFill>
            </a:ln>
          </c:spPr>
          <c:invertIfNegative val="0"/>
          <c:cat>
            <c:strRef>
              <c:f>'NH4'!$E$66</c:f>
              <c:strCache>
                <c:ptCount val="1"/>
                <c:pt idx="0">
                  <c:v>% van totaal</c:v>
                </c:pt>
              </c:strCache>
            </c:strRef>
          </c:cat>
          <c:val>
            <c:numRef>
              <c:f>'NH4'!$E$73</c:f>
              <c:numCache>
                <c:formatCode>0</c:formatCode>
                <c:ptCount val="1"/>
              </c:numCache>
            </c:numRef>
          </c:val>
          <c:extLst xmlns:c16r2="http://schemas.microsoft.com/office/drawing/2015/06/chart">
            <c:ext xmlns:c16="http://schemas.microsoft.com/office/drawing/2014/chart" uri="{C3380CC4-5D6E-409C-BE32-E72D297353CC}">
              <c16:uniqueId val="{00000008-7A5C-44CB-A70D-17FFECCB2026}"/>
            </c:ext>
          </c:extLst>
        </c:ser>
        <c:ser>
          <c:idx val="7"/>
          <c:order val="7"/>
          <c:tx>
            <c:strRef>
              <c:f>'NH4'!$C$74</c:f>
              <c:strCache>
                <c:ptCount val="1"/>
                <c:pt idx="0">
                  <c:v>Huishoudelijk afvalwater</c:v>
                </c:pt>
              </c:strCache>
            </c:strRef>
          </c:tx>
          <c:spPr>
            <a:noFill/>
            <a:ln>
              <a:solidFill>
                <a:schemeClr val="tx1"/>
              </a:solidFill>
            </a:ln>
          </c:spPr>
          <c:invertIfNegative val="0"/>
          <c:cat>
            <c:strRef>
              <c:f>'NH4'!$E$66</c:f>
              <c:strCache>
                <c:ptCount val="1"/>
                <c:pt idx="0">
                  <c:v>% van totaal</c:v>
                </c:pt>
              </c:strCache>
            </c:strRef>
          </c:cat>
          <c:val>
            <c:numRef>
              <c:f>'NH4'!$E$74</c:f>
              <c:numCache>
                <c:formatCode>0</c:formatCode>
                <c:ptCount val="1"/>
              </c:numCache>
            </c:numRef>
          </c:val>
          <c:extLst xmlns:c16r2="http://schemas.microsoft.com/office/drawing/2015/06/chart">
            <c:ext xmlns:c16="http://schemas.microsoft.com/office/drawing/2014/chart" uri="{C3380CC4-5D6E-409C-BE32-E72D297353CC}">
              <c16:uniqueId val="{00000009-7A5C-44CB-A70D-17FFECCB2026}"/>
            </c:ext>
          </c:extLst>
        </c:ser>
        <c:ser>
          <c:idx val="8"/>
          <c:order val="8"/>
          <c:tx>
            <c:strRef>
              <c:f>'NH4'!$C$75</c:f>
              <c:strCache>
                <c:ptCount val="1"/>
                <c:pt idx="0">
                  <c:v>Productgebruik Consumenten</c:v>
                </c:pt>
              </c:strCache>
            </c:strRef>
          </c:tx>
          <c:spPr>
            <a:solidFill>
              <a:srgbClr val="7030A0"/>
            </a:solidFill>
            <a:ln>
              <a:solidFill>
                <a:srgbClr val="7030A0"/>
              </a:solidFill>
            </a:ln>
          </c:spPr>
          <c:invertIfNegative val="0"/>
          <c:cat>
            <c:strRef>
              <c:f>'NH4'!$E$66</c:f>
              <c:strCache>
                <c:ptCount val="1"/>
                <c:pt idx="0">
                  <c:v>% van totaal</c:v>
                </c:pt>
              </c:strCache>
            </c:strRef>
          </c:cat>
          <c:val>
            <c:numRef>
              <c:f>'NH4'!$E$75</c:f>
              <c:numCache>
                <c:formatCode>0</c:formatCode>
                <c:ptCount val="1"/>
              </c:numCache>
            </c:numRef>
          </c:val>
          <c:extLst xmlns:c16r2="http://schemas.microsoft.com/office/drawing/2015/06/chart">
            <c:ext xmlns:c16="http://schemas.microsoft.com/office/drawing/2014/chart" uri="{C3380CC4-5D6E-409C-BE32-E72D297353CC}">
              <c16:uniqueId val="{0000000A-7A5C-44CB-A70D-17FFECCB2026}"/>
            </c:ext>
          </c:extLst>
        </c:ser>
        <c:ser>
          <c:idx val="9"/>
          <c:order val="9"/>
          <c:tx>
            <c:strRef>
              <c:f>'NH4'!$C$76</c:f>
              <c:strCache>
                <c:ptCount val="1"/>
                <c:pt idx="0">
                  <c:v>Opwekking electriciteit</c:v>
                </c:pt>
              </c:strCache>
            </c:strRef>
          </c:tx>
          <c:spPr>
            <a:noFill/>
            <a:ln>
              <a:solidFill>
                <a:schemeClr val="tx1"/>
              </a:solidFill>
            </a:ln>
          </c:spPr>
          <c:invertIfNegative val="0"/>
          <c:cat>
            <c:strRef>
              <c:f>'NH4'!$E$66</c:f>
              <c:strCache>
                <c:ptCount val="1"/>
                <c:pt idx="0">
                  <c:v>% van totaal</c:v>
                </c:pt>
              </c:strCache>
            </c:strRef>
          </c:cat>
          <c:val>
            <c:numRef>
              <c:f>'NH4'!$E$76</c:f>
              <c:numCache>
                <c:formatCode>0</c:formatCode>
                <c:ptCount val="1"/>
              </c:numCache>
            </c:numRef>
          </c:val>
          <c:extLst xmlns:c16r2="http://schemas.microsoft.com/office/drawing/2015/06/chart">
            <c:ext xmlns:c16="http://schemas.microsoft.com/office/drawing/2014/chart" uri="{C3380CC4-5D6E-409C-BE32-E72D297353CC}">
              <c16:uniqueId val="{0000000B-7A5C-44CB-A70D-17FFECCB2026}"/>
            </c:ext>
          </c:extLst>
        </c:ser>
        <c:ser>
          <c:idx val="10"/>
          <c:order val="10"/>
          <c:tx>
            <c:strRef>
              <c:f>'NH4'!$C$77</c:f>
              <c:strCache>
                <c:ptCount val="1"/>
                <c:pt idx="0">
                  <c:v>Transport en distributie olie en gas</c:v>
                </c:pt>
              </c:strCache>
            </c:strRef>
          </c:tx>
          <c:spPr>
            <a:noFill/>
            <a:ln>
              <a:solidFill>
                <a:schemeClr val="tx1"/>
              </a:solidFill>
            </a:ln>
          </c:spPr>
          <c:invertIfNegative val="0"/>
          <c:cat>
            <c:strRef>
              <c:f>'NH4'!$E$66</c:f>
              <c:strCache>
                <c:ptCount val="1"/>
                <c:pt idx="0">
                  <c:v>% van totaal</c:v>
                </c:pt>
              </c:strCache>
            </c:strRef>
          </c:cat>
          <c:val>
            <c:numRef>
              <c:f>'NH4'!$E$77</c:f>
              <c:numCache>
                <c:formatCode>0</c:formatCode>
                <c:ptCount val="1"/>
              </c:numCache>
            </c:numRef>
          </c:val>
          <c:extLst xmlns:c16r2="http://schemas.microsoft.com/office/drawing/2015/06/chart">
            <c:ext xmlns:c16="http://schemas.microsoft.com/office/drawing/2014/chart" uri="{C3380CC4-5D6E-409C-BE32-E72D297353CC}">
              <c16:uniqueId val="{0000000C-7A5C-44CB-A70D-17FFECCB2026}"/>
            </c:ext>
          </c:extLst>
        </c:ser>
        <c:ser>
          <c:idx val="11"/>
          <c:order val="11"/>
          <c:tx>
            <c:strRef>
              <c:f>'NH4'!$C$78</c:f>
              <c:strCache>
                <c:ptCount val="1"/>
                <c:pt idx="0">
                  <c:v>Energiegebruik en processen Handel, Diensten en Overheid (HDO)</c:v>
                </c:pt>
              </c:strCache>
            </c:strRef>
          </c:tx>
          <c:spPr>
            <a:noFill/>
            <a:ln>
              <a:solidFill>
                <a:schemeClr val="tx1"/>
              </a:solidFill>
            </a:ln>
          </c:spPr>
          <c:invertIfNegative val="0"/>
          <c:cat>
            <c:strRef>
              <c:f>'NH4'!$E$66</c:f>
              <c:strCache>
                <c:ptCount val="1"/>
                <c:pt idx="0">
                  <c:v>% van totaal</c:v>
                </c:pt>
              </c:strCache>
            </c:strRef>
          </c:cat>
          <c:val>
            <c:numRef>
              <c:f>'NH4'!$E$78</c:f>
              <c:numCache>
                <c:formatCode>0</c:formatCode>
                <c:ptCount val="1"/>
              </c:numCache>
            </c:numRef>
          </c:val>
          <c:extLst xmlns:c16r2="http://schemas.microsoft.com/office/drawing/2015/06/chart">
            <c:ext xmlns:c16="http://schemas.microsoft.com/office/drawing/2014/chart" uri="{C3380CC4-5D6E-409C-BE32-E72D297353CC}">
              <c16:uniqueId val="{0000000D-7A5C-44CB-A70D-17FFECCB2026}"/>
            </c:ext>
          </c:extLst>
        </c:ser>
        <c:ser>
          <c:idx val="12"/>
          <c:order val="12"/>
          <c:tx>
            <c:strRef>
              <c:f>'NH4'!$C$79</c:f>
              <c:strCache>
                <c:ptCount val="1"/>
                <c:pt idx="0">
                  <c:v>Meemesten sloten</c:v>
                </c:pt>
              </c:strCache>
            </c:strRef>
          </c:tx>
          <c:spPr>
            <a:noFill/>
            <a:ln>
              <a:solidFill>
                <a:schemeClr val="tx1"/>
              </a:solidFill>
            </a:ln>
          </c:spPr>
          <c:invertIfNegative val="0"/>
          <c:cat>
            <c:strRef>
              <c:f>'NH4'!$E$66</c:f>
              <c:strCache>
                <c:ptCount val="1"/>
                <c:pt idx="0">
                  <c:v>% van totaal</c:v>
                </c:pt>
              </c:strCache>
            </c:strRef>
          </c:cat>
          <c:val>
            <c:numRef>
              <c:f>'NH4'!$E$79</c:f>
              <c:numCache>
                <c:formatCode>0</c:formatCode>
                <c:ptCount val="1"/>
              </c:numCache>
            </c:numRef>
          </c:val>
          <c:extLst xmlns:c16r2="http://schemas.microsoft.com/office/drawing/2015/06/chart">
            <c:ext xmlns:c16="http://schemas.microsoft.com/office/drawing/2014/chart" uri="{C3380CC4-5D6E-409C-BE32-E72D297353CC}">
              <c16:uniqueId val="{0000000E-7A5C-44CB-A70D-17FFECCB2026}"/>
            </c:ext>
          </c:extLst>
        </c:ser>
        <c:ser>
          <c:idx val="13"/>
          <c:order val="13"/>
          <c:tx>
            <c:strRef>
              <c:f>'NH4'!$C$80</c:f>
              <c:strCache>
                <c:ptCount val="1"/>
                <c:pt idx="0">
                  <c:v>Productgebruik Landbouw</c:v>
                </c:pt>
              </c:strCache>
            </c:strRef>
          </c:tx>
          <c:spPr>
            <a:noFill/>
            <a:ln>
              <a:solidFill>
                <a:schemeClr val="tx1"/>
              </a:solidFill>
            </a:ln>
          </c:spPr>
          <c:invertIfNegative val="0"/>
          <c:cat>
            <c:strRef>
              <c:f>'NH4'!$E$66</c:f>
              <c:strCache>
                <c:ptCount val="1"/>
                <c:pt idx="0">
                  <c:v>% van totaal</c:v>
                </c:pt>
              </c:strCache>
            </c:strRef>
          </c:cat>
          <c:val>
            <c:numRef>
              <c:f>'NH4'!$E$80</c:f>
              <c:numCache>
                <c:formatCode>0</c:formatCode>
                <c:ptCount val="1"/>
              </c:numCache>
            </c:numRef>
          </c:val>
          <c:extLst xmlns:c16r2="http://schemas.microsoft.com/office/drawing/2015/06/chart">
            <c:ext xmlns:c16="http://schemas.microsoft.com/office/drawing/2014/chart" uri="{C3380CC4-5D6E-409C-BE32-E72D297353CC}">
              <c16:uniqueId val="{0000000F-7A5C-44CB-A70D-17FFECCB2026}"/>
            </c:ext>
          </c:extLst>
        </c:ser>
        <c:ser>
          <c:idx val="14"/>
          <c:order val="14"/>
          <c:tx>
            <c:strRef>
              <c:f>'NH4'!$C$81</c:f>
              <c:strCache>
                <c:ptCount val="1"/>
                <c:pt idx="0">
                  <c:v>Uit- en afspoeling landelijk gebied</c:v>
                </c:pt>
              </c:strCache>
            </c:strRef>
          </c:tx>
          <c:spPr>
            <a:solidFill>
              <a:srgbClr val="009900"/>
            </a:solidFill>
            <a:ln>
              <a:solidFill>
                <a:srgbClr val="009900"/>
              </a:solidFill>
            </a:ln>
          </c:spPr>
          <c:invertIfNegative val="0"/>
          <c:cat>
            <c:strRef>
              <c:f>'NH4'!$E$66</c:f>
              <c:strCache>
                <c:ptCount val="1"/>
                <c:pt idx="0">
                  <c:v>% van totaal</c:v>
                </c:pt>
              </c:strCache>
            </c:strRef>
          </c:cat>
          <c:val>
            <c:numRef>
              <c:f>'NH4'!$E$81</c:f>
              <c:numCache>
                <c:formatCode>0</c:formatCode>
                <c:ptCount val="1"/>
              </c:numCache>
            </c:numRef>
          </c:val>
          <c:extLst xmlns:c16r2="http://schemas.microsoft.com/office/drawing/2015/06/chart">
            <c:ext xmlns:c16="http://schemas.microsoft.com/office/drawing/2014/chart" uri="{C3380CC4-5D6E-409C-BE32-E72D297353CC}">
              <c16:uniqueId val="{00000010-7A5C-44CB-A70D-17FFECCB2026}"/>
            </c:ext>
          </c:extLst>
        </c:ser>
        <c:ser>
          <c:idx val="15"/>
          <c:order val="15"/>
          <c:tx>
            <c:strRef>
              <c:f>'NH4'!$C$82</c:f>
              <c:strCache>
                <c:ptCount val="1"/>
                <c:pt idx="0">
                  <c:v>Atmosferische depositie</c:v>
                </c:pt>
              </c:strCache>
            </c:strRef>
          </c:tx>
          <c:spPr>
            <a:solidFill>
              <a:srgbClr val="00B0F0"/>
            </a:solidFill>
            <a:ln>
              <a:solidFill>
                <a:srgbClr val="00B0F0"/>
              </a:solidFill>
            </a:ln>
          </c:spPr>
          <c:invertIfNegative val="0"/>
          <c:cat>
            <c:strRef>
              <c:f>'NH4'!$E$66</c:f>
              <c:strCache>
                <c:ptCount val="1"/>
                <c:pt idx="0">
                  <c:v>% van totaal</c:v>
                </c:pt>
              </c:strCache>
            </c:strRef>
          </c:cat>
          <c:val>
            <c:numRef>
              <c:f>'NH4'!$E$82</c:f>
              <c:numCache>
                <c:formatCode>0</c:formatCode>
                <c:ptCount val="1"/>
              </c:numCache>
            </c:numRef>
          </c:val>
          <c:extLst xmlns:c16r2="http://schemas.microsoft.com/office/drawing/2015/06/chart">
            <c:ext xmlns:c16="http://schemas.microsoft.com/office/drawing/2014/chart" uri="{C3380CC4-5D6E-409C-BE32-E72D297353CC}">
              <c16:uniqueId val="{00000011-7A5C-44CB-A70D-17FFECCB2026}"/>
            </c:ext>
          </c:extLst>
        </c:ser>
        <c:ser>
          <c:idx val="16"/>
          <c:order val="16"/>
          <c:tx>
            <c:strRef>
              <c:f>'NH4'!$C$83</c:f>
              <c:strCache>
                <c:ptCount val="1"/>
                <c:pt idx="0">
                  <c:v>Basismetaal</c:v>
                </c:pt>
              </c:strCache>
            </c:strRef>
          </c:tx>
          <c:spPr>
            <a:noFill/>
            <a:ln>
              <a:solidFill>
                <a:schemeClr val="tx1"/>
              </a:solidFill>
            </a:ln>
          </c:spPr>
          <c:invertIfNegative val="0"/>
          <c:cat>
            <c:strRef>
              <c:f>'NH4'!$E$66</c:f>
              <c:strCache>
                <c:ptCount val="1"/>
                <c:pt idx="0">
                  <c:v>% van totaal</c:v>
                </c:pt>
              </c:strCache>
            </c:strRef>
          </c:cat>
          <c:val>
            <c:numRef>
              <c:f>'NH4'!$E$83</c:f>
              <c:numCache>
                <c:formatCode>0</c:formatCode>
                <c:ptCount val="1"/>
              </c:numCache>
            </c:numRef>
          </c:val>
          <c:extLst xmlns:c16r2="http://schemas.microsoft.com/office/drawing/2015/06/chart">
            <c:ext xmlns:c16="http://schemas.microsoft.com/office/drawing/2014/chart" uri="{C3380CC4-5D6E-409C-BE32-E72D297353CC}">
              <c16:uniqueId val="{00000012-7A5C-44CB-A70D-17FFECCB2026}"/>
            </c:ext>
          </c:extLst>
        </c:ser>
        <c:ser>
          <c:idx val="17"/>
          <c:order val="17"/>
          <c:tx>
            <c:strRef>
              <c:f>'NH4'!$C$84</c:f>
              <c:strCache>
                <c:ptCount val="1"/>
                <c:pt idx="0">
                  <c:v>Bouwmaterialenindustrie</c:v>
                </c:pt>
              </c:strCache>
            </c:strRef>
          </c:tx>
          <c:spPr>
            <a:noFill/>
            <a:ln>
              <a:solidFill>
                <a:schemeClr val="tx1"/>
              </a:solidFill>
            </a:ln>
          </c:spPr>
          <c:invertIfNegative val="0"/>
          <c:cat>
            <c:strRef>
              <c:f>'NH4'!$E$66</c:f>
              <c:strCache>
                <c:ptCount val="1"/>
                <c:pt idx="0">
                  <c:v>% van totaal</c:v>
                </c:pt>
              </c:strCache>
            </c:strRef>
          </c:cat>
          <c:val>
            <c:numRef>
              <c:f>'NH4'!$E$84</c:f>
              <c:numCache>
                <c:formatCode>0</c:formatCode>
                <c:ptCount val="1"/>
              </c:numCache>
            </c:numRef>
          </c:val>
          <c:extLst xmlns:c16r2="http://schemas.microsoft.com/office/drawing/2015/06/chart">
            <c:ext xmlns:c16="http://schemas.microsoft.com/office/drawing/2014/chart" uri="{C3380CC4-5D6E-409C-BE32-E72D297353CC}">
              <c16:uniqueId val="{00000013-7A5C-44CB-A70D-17FFECCB2026}"/>
            </c:ext>
          </c:extLst>
        </c:ser>
        <c:ser>
          <c:idx val="18"/>
          <c:order val="18"/>
          <c:tx>
            <c:strRef>
              <c:f>'NH4'!$C$85</c:f>
              <c:strCache>
                <c:ptCount val="1"/>
                <c:pt idx="0">
                  <c:v>Metaalelektro</c:v>
                </c:pt>
              </c:strCache>
            </c:strRef>
          </c:tx>
          <c:spPr>
            <a:solidFill>
              <a:srgbClr val="FF0000"/>
            </a:solidFill>
            <a:ln>
              <a:solidFill>
                <a:srgbClr val="FF0000"/>
              </a:solidFill>
            </a:ln>
          </c:spPr>
          <c:invertIfNegative val="0"/>
          <c:cat>
            <c:strRef>
              <c:f>'NH4'!$E$66</c:f>
              <c:strCache>
                <c:ptCount val="1"/>
                <c:pt idx="0">
                  <c:v>% van totaal</c:v>
                </c:pt>
              </c:strCache>
            </c:strRef>
          </c:cat>
          <c:val>
            <c:numRef>
              <c:f>'NH4'!$E$85</c:f>
              <c:numCache>
                <c:formatCode>0</c:formatCode>
                <c:ptCount val="1"/>
              </c:numCache>
            </c:numRef>
          </c:val>
          <c:extLst xmlns:c16r2="http://schemas.microsoft.com/office/drawing/2015/06/chart">
            <c:ext xmlns:c16="http://schemas.microsoft.com/office/drawing/2014/chart" uri="{C3380CC4-5D6E-409C-BE32-E72D297353CC}">
              <c16:uniqueId val="{00000014-7A5C-44CB-A70D-17FFECCB2026}"/>
            </c:ext>
          </c:extLst>
        </c:ser>
        <c:ser>
          <c:idx val="19"/>
          <c:order val="19"/>
          <c:tx>
            <c:strRef>
              <c:f>'NH4'!$C$86</c:f>
              <c:strCache>
                <c:ptCount val="1"/>
                <c:pt idx="0">
                  <c:v>Papier(waren)</c:v>
                </c:pt>
              </c:strCache>
            </c:strRef>
          </c:tx>
          <c:spPr>
            <a:noFill/>
            <a:ln>
              <a:solidFill>
                <a:schemeClr val="tx1"/>
              </a:solidFill>
            </a:ln>
          </c:spPr>
          <c:invertIfNegative val="0"/>
          <c:cat>
            <c:strRef>
              <c:f>'NH4'!$E$66</c:f>
              <c:strCache>
                <c:ptCount val="1"/>
                <c:pt idx="0">
                  <c:v>% van totaal</c:v>
                </c:pt>
              </c:strCache>
            </c:strRef>
          </c:cat>
          <c:val>
            <c:numRef>
              <c:f>'NH4'!$E$86</c:f>
              <c:numCache>
                <c:formatCode>0</c:formatCode>
                <c:ptCount val="1"/>
              </c:numCache>
            </c:numRef>
          </c:val>
          <c:extLst xmlns:c16r2="http://schemas.microsoft.com/office/drawing/2015/06/chart">
            <c:ext xmlns:c16="http://schemas.microsoft.com/office/drawing/2014/chart" uri="{C3380CC4-5D6E-409C-BE32-E72D297353CC}">
              <c16:uniqueId val="{00000015-7A5C-44CB-A70D-17FFECCB2026}"/>
            </c:ext>
          </c:extLst>
        </c:ser>
        <c:ser>
          <c:idx val="20"/>
          <c:order val="20"/>
          <c:tx>
            <c:strRef>
              <c:f>'NH4'!$C$87</c:f>
              <c:strCache>
                <c:ptCount val="1"/>
                <c:pt idx="0">
                  <c:v>Voedings- en genotmiddelenindustrie</c:v>
                </c:pt>
              </c:strCache>
            </c:strRef>
          </c:tx>
          <c:spPr>
            <a:noFill/>
            <a:ln>
              <a:solidFill>
                <a:schemeClr val="tx1"/>
              </a:solidFill>
            </a:ln>
          </c:spPr>
          <c:invertIfNegative val="0"/>
          <c:cat>
            <c:strRef>
              <c:f>'NH4'!$E$66</c:f>
              <c:strCache>
                <c:ptCount val="1"/>
                <c:pt idx="0">
                  <c:v>% van totaal</c:v>
                </c:pt>
              </c:strCache>
            </c:strRef>
          </c:cat>
          <c:val>
            <c:numRef>
              <c:f>'NH4'!$E$87</c:f>
              <c:numCache>
                <c:formatCode>0</c:formatCode>
                <c:ptCount val="1"/>
              </c:numCache>
            </c:numRef>
          </c:val>
          <c:extLst xmlns:c16r2="http://schemas.microsoft.com/office/drawing/2015/06/chart">
            <c:ext xmlns:c16="http://schemas.microsoft.com/office/drawing/2014/chart" uri="{C3380CC4-5D6E-409C-BE32-E72D297353CC}">
              <c16:uniqueId val="{00000016-7A5C-44CB-A70D-17FFECCB2026}"/>
            </c:ext>
          </c:extLst>
        </c:ser>
        <c:ser>
          <c:idx val="21"/>
          <c:order val="21"/>
          <c:tx>
            <c:strRef>
              <c:f>'NH4'!$C$88</c:f>
              <c:strCache>
                <c:ptCount val="1"/>
                <c:pt idx="0">
                  <c:v>Raffinage en verwerking</c:v>
                </c:pt>
              </c:strCache>
            </c:strRef>
          </c:tx>
          <c:spPr>
            <a:noFill/>
            <a:ln>
              <a:solidFill>
                <a:schemeClr val="tx1"/>
              </a:solidFill>
            </a:ln>
          </c:spPr>
          <c:invertIfNegative val="0"/>
          <c:cat>
            <c:strRef>
              <c:f>'NH4'!$E$66</c:f>
              <c:strCache>
                <c:ptCount val="1"/>
                <c:pt idx="0">
                  <c:v>% van totaal</c:v>
                </c:pt>
              </c:strCache>
            </c:strRef>
          </c:cat>
          <c:val>
            <c:numRef>
              <c:f>'NH4'!$E$88</c:f>
              <c:numCache>
                <c:formatCode>0</c:formatCode>
                <c:ptCount val="1"/>
              </c:numCache>
            </c:numRef>
          </c:val>
          <c:extLst xmlns:c16r2="http://schemas.microsoft.com/office/drawing/2015/06/chart">
            <c:ext xmlns:c16="http://schemas.microsoft.com/office/drawing/2014/chart" uri="{C3380CC4-5D6E-409C-BE32-E72D297353CC}">
              <c16:uniqueId val="{00000017-7A5C-44CB-A70D-17FFECCB2026}"/>
            </c:ext>
          </c:extLst>
        </c:ser>
        <c:ser>
          <c:idx val="22"/>
          <c:order val="22"/>
          <c:tx>
            <c:strRef>
              <c:f>'NH4'!$C$89</c:f>
              <c:strCache>
                <c:ptCount val="1"/>
                <c:pt idx="0">
                  <c:v>Effluenten lozingen</c:v>
                </c:pt>
              </c:strCache>
            </c:strRef>
          </c:tx>
          <c:spPr>
            <a:solidFill>
              <a:srgbClr val="FF6600"/>
            </a:solidFill>
            <a:ln>
              <a:solidFill>
                <a:srgbClr val="FF6600"/>
              </a:solidFill>
            </a:ln>
          </c:spPr>
          <c:invertIfNegative val="0"/>
          <c:cat>
            <c:strRef>
              <c:f>'NH4'!$E$66</c:f>
              <c:strCache>
                <c:ptCount val="1"/>
                <c:pt idx="0">
                  <c:v>% van totaal</c:v>
                </c:pt>
              </c:strCache>
            </c:strRef>
          </c:cat>
          <c:val>
            <c:numRef>
              <c:f>'NH4'!$E$89</c:f>
              <c:numCache>
                <c:formatCode>0</c:formatCode>
                <c:ptCount val="1"/>
              </c:numCache>
            </c:numRef>
          </c:val>
          <c:extLst xmlns:c16r2="http://schemas.microsoft.com/office/drawing/2015/06/chart">
            <c:ext xmlns:c16="http://schemas.microsoft.com/office/drawing/2014/chart" uri="{C3380CC4-5D6E-409C-BE32-E72D297353CC}">
              <c16:uniqueId val="{00000018-7A5C-44CB-A70D-17FFECCB2026}"/>
            </c:ext>
          </c:extLst>
        </c:ser>
        <c:ser>
          <c:idx val="23"/>
          <c:order val="23"/>
          <c:tx>
            <c:strRef>
              <c:f>'NH4'!$C$90</c:f>
              <c:strCache>
                <c:ptCount val="1"/>
                <c:pt idx="0">
                  <c:v>Energiegebruik en processen Riolering en waterzuiveringsinstallaties</c:v>
                </c:pt>
              </c:strCache>
            </c:strRef>
          </c:tx>
          <c:spPr>
            <a:noFill/>
            <a:ln>
              <a:solidFill>
                <a:schemeClr val="tx1"/>
              </a:solidFill>
            </a:ln>
          </c:spPr>
          <c:invertIfNegative val="0"/>
          <c:cat>
            <c:strRef>
              <c:f>'NH4'!$E$66</c:f>
              <c:strCache>
                <c:ptCount val="1"/>
                <c:pt idx="0">
                  <c:v>% van totaal</c:v>
                </c:pt>
              </c:strCache>
            </c:strRef>
          </c:cat>
          <c:val>
            <c:numRef>
              <c:f>'NH4'!$E$90</c:f>
              <c:numCache>
                <c:formatCode>0</c:formatCode>
                <c:ptCount val="1"/>
              </c:numCache>
            </c:numRef>
          </c:val>
          <c:extLst xmlns:c16r2="http://schemas.microsoft.com/office/drawing/2015/06/chart">
            <c:ext xmlns:c16="http://schemas.microsoft.com/office/drawing/2014/chart" uri="{C3380CC4-5D6E-409C-BE32-E72D297353CC}">
              <c16:uniqueId val="{00000019-7A5C-44CB-A70D-17FFECCB2026}"/>
            </c:ext>
          </c:extLst>
        </c:ser>
        <c:ser>
          <c:idx val="24"/>
          <c:order val="24"/>
          <c:tx>
            <c:strRef>
              <c:f>'NH4'!$C$91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'NH4'!$E$66</c:f>
              <c:strCache>
                <c:ptCount val="1"/>
                <c:pt idx="0">
                  <c:v>% van totaal</c:v>
                </c:pt>
              </c:strCache>
            </c:strRef>
          </c:cat>
          <c:val>
            <c:numRef>
              <c:f>'NH4'!$E$91</c:f>
              <c:numCache>
                <c:formatCode>0</c:formatCode>
                <c:ptCount val="1"/>
              </c:numCache>
            </c:numRef>
          </c:val>
          <c:extLst xmlns:c16r2="http://schemas.microsoft.com/office/drawing/2015/06/chart">
            <c:ext xmlns:c16="http://schemas.microsoft.com/office/drawing/2014/chart" uri="{C3380CC4-5D6E-409C-BE32-E72D297353CC}">
              <c16:uniqueId val="{0000001A-7A5C-44CB-A70D-17FFECCB2026}"/>
            </c:ext>
          </c:extLst>
        </c:ser>
        <c:ser>
          <c:idx val="25"/>
          <c:order val="25"/>
          <c:tx>
            <c:strRef>
              <c:f>'NH4'!$C$92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'NH4'!$E$66</c:f>
              <c:strCache>
                <c:ptCount val="1"/>
                <c:pt idx="0">
                  <c:v>% van totaal</c:v>
                </c:pt>
              </c:strCache>
            </c:strRef>
          </c:cat>
          <c:val>
            <c:numRef>
              <c:f>'NH4'!$E$92</c:f>
              <c:numCache>
                <c:formatCode>0</c:formatCode>
                <c:ptCount val="1"/>
              </c:numCache>
            </c:numRef>
          </c:val>
          <c:extLst xmlns:c16r2="http://schemas.microsoft.com/office/drawing/2015/06/chart">
            <c:ext xmlns:c16="http://schemas.microsoft.com/office/drawing/2014/chart" uri="{C3380CC4-5D6E-409C-BE32-E72D297353CC}">
              <c16:uniqueId val="{0000001B-7A5C-44CB-A70D-17FFECCB2026}"/>
            </c:ext>
          </c:extLst>
        </c:ser>
        <c:ser>
          <c:idx val="26"/>
          <c:order val="26"/>
          <c:tx>
            <c:strRef>
              <c:f>'NH4'!$C$93</c:f>
              <c:strCache>
                <c:ptCount val="1"/>
                <c:pt idx="0">
                  <c:v>Railverkeer</c:v>
                </c:pt>
              </c:strCache>
            </c:strRef>
          </c:tx>
          <c:spPr>
            <a:noFill/>
            <a:ln>
              <a:solidFill>
                <a:schemeClr val="tx1"/>
              </a:solidFill>
            </a:ln>
          </c:spPr>
          <c:invertIfNegative val="0"/>
          <c:cat>
            <c:strRef>
              <c:f>'NH4'!$E$66</c:f>
              <c:strCache>
                <c:ptCount val="1"/>
                <c:pt idx="0">
                  <c:v>% van totaal</c:v>
                </c:pt>
              </c:strCache>
            </c:strRef>
          </c:cat>
          <c:val>
            <c:numRef>
              <c:f>'NH4'!$E$93</c:f>
              <c:numCache>
                <c:formatCode>0</c:formatCode>
                <c:ptCount val="1"/>
              </c:numCache>
            </c:numRef>
          </c:val>
          <c:extLst xmlns:c16r2="http://schemas.microsoft.com/office/drawing/2015/06/chart">
            <c:ext xmlns:c16="http://schemas.microsoft.com/office/drawing/2014/chart" uri="{C3380CC4-5D6E-409C-BE32-E72D297353CC}">
              <c16:uniqueId val="{0000001C-7A5C-44CB-A70D-17FFECCB2026}"/>
            </c:ext>
          </c:extLst>
        </c:ser>
        <c:ser>
          <c:idx val="27"/>
          <c:order val="27"/>
          <c:tx>
            <c:strRef>
              <c:f>'NH4'!$C$94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'NH4'!$E$66</c:f>
              <c:strCache>
                <c:ptCount val="1"/>
                <c:pt idx="0">
                  <c:v>% van totaal</c:v>
                </c:pt>
              </c:strCache>
            </c:strRef>
          </c:cat>
          <c:val>
            <c:numRef>
              <c:f>'NH4'!$E$94</c:f>
              <c:numCache>
                <c:formatCode>0</c:formatCode>
                <c:ptCount val="1"/>
              </c:numCache>
            </c:numRef>
          </c:val>
          <c:extLst xmlns:c16r2="http://schemas.microsoft.com/office/drawing/2015/06/chart">
            <c:ext xmlns:c16="http://schemas.microsoft.com/office/drawing/2014/chart" uri="{C3380CC4-5D6E-409C-BE32-E72D297353CC}">
              <c16:uniqueId val="{0000001D-7A5C-44CB-A70D-17FFECCB2026}"/>
            </c:ext>
          </c:extLst>
        </c:ser>
        <c:ser>
          <c:idx val="28"/>
          <c:order val="28"/>
          <c:tx>
            <c:strRef>
              <c:f>'NH4'!$C$95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'NH4'!$E$66</c:f>
              <c:strCache>
                <c:ptCount val="1"/>
                <c:pt idx="0">
                  <c:v>% van totaal</c:v>
                </c:pt>
              </c:strCache>
            </c:strRef>
          </c:cat>
          <c:val>
            <c:numRef>
              <c:f>'NH4'!$E$95</c:f>
              <c:numCache>
                <c:formatCode>0</c:formatCode>
                <c:ptCount val="1"/>
              </c:numCache>
            </c:numRef>
          </c:val>
          <c:extLst xmlns:c16r2="http://schemas.microsoft.com/office/drawing/2015/06/chart">
            <c:ext xmlns:c16="http://schemas.microsoft.com/office/drawing/2014/chart" uri="{C3380CC4-5D6E-409C-BE32-E72D297353CC}">
              <c16:uniqueId val="{0000001E-7A5C-44CB-A70D-17FFECCB2026}"/>
            </c:ext>
          </c:extLst>
        </c:ser>
        <c:ser>
          <c:idx val="29"/>
          <c:order val="29"/>
          <c:tx>
            <c:strRef>
              <c:f>'NH4'!$C$96</c:f>
              <c:strCache>
                <c:ptCount val="1"/>
                <c:pt idx="0">
                  <c:v>Wegverkeer - niet uitlaatgassen</c:v>
                </c:pt>
              </c:strCache>
            </c:strRef>
          </c:tx>
          <c:spPr>
            <a:solidFill>
              <a:schemeClr val="accent1"/>
            </a:solidFill>
            <a:ln>
              <a:solidFill>
                <a:schemeClr val="accent1"/>
              </a:solidFill>
            </a:ln>
          </c:spPr>
          <c:invertIfNegative val="0"/>
          <c:cat>
            <c:strRef>
              <c:f>'NH4'!$E$66</c:f>
              <c:strCache>
                <c:ptCount val="1"/>
                <c:pt idx="0">
                  <c:v>% van totaal</c:v>
                </c:pt>
              </c:strCache>
            </c:strRef>
          </c:cat>
          <c:val>
            <c:numRef>
              <c:f>'NH4'!$E$96</c:f>
              <c:numCache>
                <c:formatCode>0</c:formatCode>
                <c:ptCount val="1"/>
              </c:numCache>
            </c:numRef>
          </c:val>
          <c:extLst xmlns:c16r2="http://schemas.microsoft.com/office/drawing/2015/06/chart">
            <c:ext xmlns:c16="http://schemas.microsoft.com/office/drawing/2014/chart" uri="{C3380CC4-5D6E-409C-BE32-E72D297353CC}">
              <c16:uniqueId val="{0000001F-7A5C-44CB-A70D-17FFECCB2026}"/>
            </c:ext>
          </c:extLst>
        </c:ser>
        <c:ser>
          <c:idx val="30"/>
          <c:order val="30"/>
          <c:tx>
            <c:strRef>
              <c:f>'NH4'!$C$97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'NH4'!$E$66</c:f>
              <c:strCache>
                <c:ptCount val="1"/>
                <c:pt idx="0">
                  <c:v>% van totaal</c:v>
                </c:pt>
              </c:strCache>
            </c:strRef>
          </c:cat>
          <c:val>
            <c:numRef>
              <c:f>'NH4'!$E$97</c:f>
              <c:numCache>
                <c:formatCode>0</c:formatCode>
                <c:ptCount val="1"/>
              </c:numCache>
            </c:numRef>
          </c:val>
          <c:extLst xmlns:c16r2="http://schemas.microsoft.com/office/drawing/2015/06/chart">
            <c:ext xmlns:c16="http://schemas.microsoft.com/office/drawing/2014/chart" uri="{C3380CC4-5D6E-409C-BE32-E72D297353CC}">
              <c16:uniqueId val="{00000020-7A5C-44CB-A70D-17FFECCB2026}"/>
            </c:ext>
          </c:extLst>
        </c:ser>
        <c:dLbls>
          <c:showLegendKey val="0"/>
          <c:showVal val="0"/>
          <c:showCatName val="0"/>
          <c:showSerName val="0"/>
          <c:showPercent val="0"/>
          <c:showBubbleSize val="0"/>
        </c:dLbls>
        <c:gapWidth val="55"/>
        <c:overlap val="100"/>
        <c:axId val="181655424"/>
        <c:axId val="181660288"/>
      </c:barChart>
      <c:catAx>
        <c:axId val="181655424"/>
        <c:scaling>
          <c:orientation val="minMax"/>
        </c:scaling>
        <c:delete val="1"/>
        <c:axPos val="b"/>
        <c:numFmt formatCode="General" sourceLinked="0"/>
        <c:majorTickMark val="out"/>
        <c:minorTickMark val="none"/>
        <c:tickLblPos val="nextTo"/>
        <c:crossAx val="181660288"/>
        <c:crosses val="autoZero"/>
        <c:auto val="1"/>
        <c:lblAlgn val="ctr"/>
        <c:lblOffset val="100"/>
        <c:noMultiLvlLbl val="0"/>
      </c:catAx>
      <c:valAx>
        <c:axId val="18166028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1655424"/>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Ag!$C$67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6347-42A1-90BF-A3824D94CB98}"/>
              </c:ext>
            </c:extLst>
          </c:dPt>
          <c:cat>
            <c:strRef>
              <c:f>Ag!$E$66</c:f>
              <c:strCache>
                <c:ptCount val="1"/>
                <c:pt idx="0">
                  <c:v>% van totaal</c:v>
                </c:pt>
              </c:strCache>
            </c:strRef>
          </c:cat>
          <c:val>
            <c:numRef>
              <c:f>Ag!$E$67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6347-42A1-90BF-A3824D94CB98}"/>
            </c:ext>
          </c:extLst>
        </c:ser>
        <c:ser>
          <c:idx val="1"/>
          <c:order val="1"/>
          <c:tx>
            <c:strRef>
              <c:f>Ag!$C$68</c:f>
              <c:strCache>
                <c:ptCount val="1"/>
                <c:pt idx="0">
                  <c:v>Overige afvalbedrijven</c:v>
                </c:pt>
              </c:strCache>
            </c:strRef>
          </c:tx>
          <c:spPr>
            <a:noFill/>
            <a:ln>
              <a:solidFill>
                <a:schemeClr val="tx1"/>
              </a:solidFill>
            </a:ln>
          </c:spPr>
          <c:invertIfNegative val="0"/>
          <c:cat>
            <c:strRef>
              <c:f>Ag!$E$66</c:f>
              <c:strCache>
                <c:ptCount val="1"/>
                <c:pt idx="0">
                  <c:v>% van totaal</c:v>
                </c:pt>
              </c:strCache>
            </c:strRef>
          </c:cat>
          <c:val>
            <c:numRef>
              <c:f>Ag!$E$68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6347-42A1-90BF-A3824D94CB98}"/>
            </c:ext>
          </c:extLst>
        </c:ser>
        <c:ser>
          <c:idx val="2"/>
          <c:order val="2"/>
          <c:tx>
            <c:strRef>
              <c:f>Ag!$C$69</c:f>
              <c:strCache>
                <c:ptCount val="1"/>
                <c:pt idx="0">
                  <c:v>Overig bouw</c:v>
                </c:pt>
              </c:strCache>
            </c:strRef>
          </c:tx>
          <c:spPr>
            <a:noFill/>
            <a:ln>
              <a:solidFill>
                <a:schemeClr val="tx1"/>
              </a:solidFill>
            </a:ln>
          </c:spPr>
          <c:invertIfNegative val="0"/>
          <c:cat>
            <c:strRef>
              <c:f>Ag!$E$66</c:f>
              <c:strCache>
                <c:ptCount val="1"/>
                <c:pt idx="0">
                  <c:v>% van totaal</c:v>
                </c:pt>
              </c:strCache>
            </c:strRef>
          </c:cat>
          <c:val>
            <c:numRef>
              <c:f>Ag!$E$69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6347-42A1-90BF-A3824D94CB98}"/>
            </c:ext>
          </c:extLst>
        </c:ser>
        <c:ser>
          <c:idx val="3"/>
          <c:order val="3"/>
          <c:tx>
            <c:strRef>
              <c:f>Ag!$C$70</c:f>
              <c:strCache>
                <c:ptCount val="1"/>
                <c:pt idx="0">
                  <c:v>Chemische Industrie basisproducten</c:v>
                </c:pt>
              </c:strCache>
            </c:strRef>
          </c:tx>
          <c:spPr>
            <a:solidFill>
              <a:srgbClr val="FFFF00"/>
            </a:solidFill>
            <a:ln>
              <a:solidFill>
                <a:srgbClr val="FFFF00"/>
              </a:solidFill>
            </a:ln>
          </c:spPr>
          <c:invertIfNegative val="0"/>
          <c:cat>
            <c:strRef>
              <c:f>Ag!$E$66</c:f>
              <c:strCache>
                <c:ptCount val="1"/>
                <c:pt idx="0">
                  <c:v>% van totaal</c:v>
                </c:pt>
              </c:strCache>
            </c:strRef>
          </c:cat>
          <c:val>
            <c:numRef>
              <c:f>Ag!$E$70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6347-42A1-90BF-A3824D94CB98}"/>
            </c:ext>
          </c:extLst>
        </c:ser>
        <c:ser>
          <c:idx val="4"/>
          <c:order val="4"/>
          <c:tx>
            <c:strRef>
              <c:f>Ag!$C$71</c:f>
              <c:strCache>
                <c:ptCount val="1"/>
                <c:pt idx="0">
                  <c:v>Chemische Industrie bestrijdingsmiddelen</c:v>
                </c:pt>
              </c:strCache>
            </c:strRef>
          </c:tx>
          <c:spPr>
            <a:noFill/>
            <a:ln>
              <a:solidFill>
                <a:schemeClr val="tx1"/>
              </a:solidFill>
            </a:ln>
          </c:spPr>
          <c:invertIfNegative val="0"/>
          <c:cat>
            <c:strRef>
              <c:f>Ag!$E$66</c:f>
              <c:strCache>
                <c:ptCount val="1"/>
                <c:pt idx="0">
                  <c:v>% van totaal</c:v>
                </c:pt>
              </c:strCache>
            </c:strRef>
          </c:cat>
          <c:val>
            <c:numRef>
              <c:f>Ag!$E$71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6347-42A1-90BF-A3824D94CB98}"/>
            </c:ext>
          </c:extLst>
        </c:ser>
        <c:ser>
          <c:idx val="5"/>
          <c:order val="5"/>
          <c:tx>
            <c:strRef>
              <c:f>Ag!$C$72</c:f>
              <c:strCache>
                <c:ptCount val="1"/>
                <c:pt idx="0">
                  <c:v>Chemische Industrie kunstmeststoffen</c:v>
                </c:pt>
              </c:strCache>
            </c:strRef>
          </c:tx>
          <c:spPr>
            <a:noFill/>
            <a:ln>
              <a:solidFill>
                <a:schemeClr val="tx1"/>
              </a:solidFill>
            </a:ln>
          </c:spPr>
          <c:invertIfNegative val="0"/>
          <c:cat>
            <c:strRef>
              <c:f>Ag!$E$66</c:f>
              <c:strCache>
                <c:ptCount val="1"/>
                <c:pt idx="0">
                  <c:v>% van totaal</c:v>
                </c:pt>
              </c:strCache>
            </c:strRef>
          </c:cat>
          <c:val>
            <c:numRef>
              <c:f>Ag!$E$72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6347-42A1-90BF-A3824D94CB98}"/>
            </c:ext>
          </c:extLst>
        </c:ser>
        <c:ser>
          <c:idx val="6"/>
          <c:order val="6"/>
          <c:tx>
            <c:strRef>
              <c:f>Ag!$C$73</c:f>
              <c:strCache>
                <c:ptCount val="1"/>
                <c:pt idx="0">
                  <c:v>Chemische Industrie overig</c:v>
                </c:pt>
              </c:strCache>
            </c:strRef>
          </c:tx>
          <c:spPr>
            <a:noFill/>
            <a:ln>
              <a:solidFill>
                <a:schemeClr val="tx1"/>
              </a:solidFill>
            </a:ln>
          </c:spPr>
          <c:invertIfNegative val="0"/>
          <c:cat>
            <c:strRef>
              <c:f>Ag!$E$66</c:f>
              <c:strCache>
                <c:ptCount val="1"/>
                <c:pt idx="0">
                  <c:v>% van totaal</c:v>
                </c:pt>
              </c:strCache>
            </c:strRef>
          </c:cat>
          <c:val>
            <c:numRef>
              <c:f>Ag!$E$73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6347-42A1-90BF-A3824D94CB98}"/>
            </c:ext>
          </c:extLst>
        </c:ser>
        <c:ser>
          <c:idx val="7"/>
          <c:order val="7"/>
          <c:tx>
            <c:strRef>
              <c:f>Ag!$C$74</c:f>
              <c:strCache>
                <c:ptCount val="1"/>
                <c:pt idx="0">
                  <c:v>Huishoudelijk afvalwater</c:v>
                </c:pt>
              </c:strCache>
            </c:strRef>
          </c:tx>
          <c:spPr>
            <a:noFill/>
            <a:ln>
              <a:solidFill>
                <a:schemeClr val="tx1"/>
              </a:solidFill>
            </a:ln>
          </c:spPr>
          <c:invertIfNegative val="0"/>
          <c:cat>
            <c:strRef>
              <c:f>Ag!$E$66</c:f>
              <c:strCache>
                <c:ptCount val="1"/>
                <c:pt idx="0">
                  <c:v>% van totaal</c:v>
                </c:pt>
              </c:strCache>
            </c:strRef>
          </c:cat>
          <c:val>
            <c:numRef>
              <c:f>Ag!$E$74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6347-42A1-90BF-A3824D94CB98}"/>
            </c:ext>
          </c:extLst>
        </c:ser>
        <c:ser>
          <c:idx val="8"/>
          <c:order val="8"/>
          <c:tx>
            <c:strRef>
              <c:f>Ag!$C$75</c:f>
              <c:strCache>
                <c:ptCount val="1"/>
                <c:pt idx="0">
                  <c:v>Productgebruik Consumenten</c:v>
                </c:pt>
              </c:strCache>
            </c:strRef>
          </c:tx>
          <c:spPr>
            <a:solidFill>
              <a:srgbClr val="7030A0"/>
            </a:solidFill>
            <a:ln>
              <a:solidFill>
                <a:srgbClr val="7030A0"/>
              </a:solidFill>
            </a:ln>
          </c:spPr>
          <c:invertIfNegative val="0"/>
          <c:cat>
            <c:strRef>
              <c:f>Ag!$E$66</c:f>
              <c:strCache>
                <c:ptCount val="1"/>
                <c:pt idx="0">
                  <c:v>% van totaal</c:v>
                </c:pt>
              </c:strCache>
            </c:strRef>
          </c:cat>
          <c:val>
            <c:numRef>
              <c:f>Ag!$E$75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6347-42A1-90BF-A3824D94CB98}"/>
            </c:ext>
          </c:extLst>
        </c:ser>
        <c:ser>
          <c:idx val="9"/>
          <c:order val="9"/>
          <c:tx>
            <c:strRef>
              <c:f>Ag!$C$76</c:f>
              <c:strCache>
                <c:ptCount val="1"/>
                <c:pt idx="0">
                  <c:v>Opwekking electriciteit</c:v>
                </c:pt>
              </c:strCache>
            </c:strRef>
          </c:tx>
          <c:spPr>
            <a:noFill/>
            <a:ln>
              <a:solidFill>
                <a:schemeClr val="tx1"/>
              </a:solidFill>
            </a:ln>
          </c:spPr>
          <c:invertIfNegative val="0"/>
          <c:cat>
            <c:strRef>
              <c:f>Ag!$E$66</c:f>
              <c:strCache>
                <c:ptCount val="1"/>
                <c:pt idx="0">
                  <c:v>% van totaal</c:v>
                </c:pt>
              </c:strCache>
            </c:strRef>
          </c:cat>
          <c:val>
            <c:numRef>
              <c:f>Ag!$E$76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6347-42A1-90BF-A3824D94CB98}"/>
            </c:ext>
          </c:extLst>
        </c:ser>
        <c:ser>
          <c:idx val="10"/>
          <c:order val="10"/>
          <c:tx>
            <c:strRef>
              <c:f>Ag!$C$77</c:f>
              <c:strCache>
                <c:ptCount val="1"/>
                <c:pt idx="0">
                  <c:v>Transport en distributie olie en gas</c:v>
                </c:pt>
              </c:strCache>
            </c:strRef>
          </c:tx>
          <c:spPr>
            <a:noFill/>
            <a:ln>
              <a:solidFill>
                <a:schemeClr val="tx1"/>
              </a:solidFill>
            </a:ln>
          </c:spPr>
          <c:invertIfNegative val="0"/>
          <c:cat>
            <c:strRef>
              <c:f>Ag!$E$66</c:f>
              <c:strCache>
                <c:ptCount val="1"/>
                <c:pt idx="0">
                  <c:v>% van totaal</c:v>
                </c:pt>
              </c:strCache>
            </c:strRef>
          </c:cat>
          <c:val>
            <c:numRef>
              <c:f>Ag!$E$77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6347-42A1-90BF-A3824D94CB98}"/>
            </c:ext>
          </c:extLst>
        </c:ser>
        <c:ser>
          <c:idx val="11"/>
          <c:order val="11"/>
          <c:tx>
            <c:strRef>
              <c:f>Ag!$C$78</c:f>
              <c:strCache>
                <c:ptCount val="1"/>
                <c:pt idx="0">
                  <c:v>Energiegebruik en processen Handel, Diensten en Overheid (HDO)</c:v>
                </c:pt>
              </c:strCache>
            </c:strRef>
          </c:tx>
          <c:spPr>
            <a:noFill/>
            <a:ln>
              <a:solidFill>
                <a:schemeClr val="tx1"/>
              </a:solidFill>
            </a:ln>
          </c:spPr>
          <c:invertIfNegative val="0"/>
          <c:cat>
            <c:strRef>
              <c:f>Ag!$E$66</c:f>
              <c:strCache>
                <c:ptCount val="1"/>
                <c:pt idx="0">
                  <c:v>% van totaal</c:v>
                </c:pt>
              </c:strCache>
            </c:strRef>
          </c:cat>
          <c:val>
            <c:numRef>
              <c:f>Ag!$E$78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6347-42A1-90BF-A3824D94CB98}"/>
            </c:ext>
          </c:extLst>
        </c:ser>
        <c:ser>
          <c:idx val="12"/>
          <c:order val="12"/>
          <c:tx>
            <c:strRef>
              <c:f>Ag!$C$79</c:f>
              <c:strCache>
                <c:ptCount val="1"/>
                <c:pt idx="0">
                  <c:v>Meemesten sloten</c:v>
                </c:pt>
              </c:strCache>
            </c:strRef>
          </c:tx>
          <c:spPr>
            <a:noFill/>
            <a:ln>
              <a:solidFill>
                <a:schemeClr val="tx1"/>
              </a:solidFill>
            </a:ln>
          </c:spPr>
          <c:invertIfNegative val="0"/>
          <c:cat>
            <c:strRef>
              <c:f>Ag!$E$66</c:f>
              <c:strCache>
                <c:ptCount val="1"/>
                <c:pt idx="0">
                  <c:v>% van totaal</c:v>
                </c:pt>
              </c:strCache>
            </c:strRef>
          </c:cat>
          <c:val>
            <c:numRef>
              <c:f>Ag!$E$79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6347-42A1-90BF-A3824D94CB98}"/>
            </c:ext>
          </c:extLst>
        </c:ser>
        <c:ser>
          <c:idx val="13"/>
          <c:order val="13"/>
          <c:tx>
            <c:strRef>
              <c:f>Ag!$C$80</c:f>
              <c:strCache>
                <c:ptCount val="1"/>
                <c:pt idx="0">
                  <c:v>Productgebruik Landbouw</c:v>
                </c:pt>
              </c:strCache>
            </c:strRef>
          </c:tx>
          <c:spPr>
            <a:noFill/>
            <a:ln>
              <a:solidFill>
                <a:schemeClr val="tx1"/>
              </a:solidFill>
            </a:ln>
          </c:spPr>
          <c:invertIfNegative val="0"/>
          <c:cat>
            <c:strRef>
              <c:f>Ag!$E$66</c:f>
              <c:strCache>
                <c:ptCount val="1"/>
                <c:pt idx="0">
                  <c:v>% van totaal</c:v>
                </c:pt>
              </c:strCache>
            </c:strRef>
          </c:cat>
          <c:val>
            <c:numRef>
              <c:f>Ag!$E$80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6347-42A1-90BF-A3824D94CB98}"/>
            </c:ext>
          </c:extLst>
        </c:ser>
        <c:ser>
          <c:idx val="14"/>
          <c:order val="14"/>
          <c:tx>
            <c:strRef>
              <c:f>Ag!$C$81</c:f>
              <c:strCache>
                <c:ptCount val="1"/>
                <c:pt idx="0">
                  <c:v>Uit- en afspoeling landelijk gebied</c:v>
                </c:pt>
              </c:strCache>
            </c:strRef>
          </c:tx>
          <c:spPr>
            <a:solidFill>
              <a:srgbClr val="009900"/>
            </a:solidFill>
            <a:ln>
              <a:solidFill>
                <a:srgbClr val="009900"/>
              </a:solidFill>
            </a:ln>
          </c:spPr>
          <c:invertIfNegative val="0"/>
          <c:cat>
            <c:strRef>
              <c:f>Ag!$E$66</c:f>
              <c:strCache>
                <c:ptCount val="1"/>
                <c:pt idx="0">
                  <c:v>% van totaal</c:v>
                </c:pt>
              </c:strCache>
            </c:strRef>
          </c:cat>
          <c:val>
            <c:numRef>
              <c:f>Ag!$E$81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6347-42A1-90BF-A3824D94CB98}"/>
            </c:ext>
          </c:extLst>
        </c:ser>
        <c:ser>
          <c:idx val="15"/>
          <c:order val="15"/>
          <c:tx>
            <c:strRef>
              <c:f>Ag!$C$82</c:f>
              <c:strCache>
                <c:ptCount val="1"/>
                <c:pt idx="0">
                  <c:v>Atmosferische depositie</c:v>
                </c:pt>
              </c:strCache>
            </c:strRef>
          </c:tx>
          <c:spPr>
            <a:solidFill>
              <a:srgbClr val="00B0F0"/>
            </a:solidFill>
            <a:ln>
              <a:solidFill>
                <a:srgbClr val="00B0F0"/>
              </a:solidFill>
            </a:ln>
          </c:spPr>
          <c:invertIfNegative val="0"/>
          <c:cat>
            <c:strRef>
              <c:f>Ag!$E$66</c:f>
              <c:strCache>
                <c:ptCount val="1"/>
                <c:pt idx="0">
                  <c:v>% van totaal</c:v>
                </c:pt>
              </c:strCache>
            </c:strRef>
          </c:cat>
          <c:val>
            <c:numRef>
              <c:f>Ag!$E$82</c:f>
              <c:numCache>
                <c:formatCode>0</c:formatCode>
                <c:ptCount val="1"/>
                <c:pt idx="0">
                  <c:v>0</c:v>
                </c:pt>
              </c:numCache>
            </c:numRef>
          </c:val>
          <c:extLst xmlns:c16r2="http://schemas.microsoft.com/office/drawing/2015/06/chart">
            <c:ext xmlns:c16="http://schemas.microsoft.com/office/drawing/2014/chart" uri="{C3380CC4-5D6E-409C-BE32-E72D297353CC}">
              <c16:uniqueId val="{00000011-6347-42A1-90BF-A3824D94CB98}"/>
            </c:ext>
          </c:extLst>
        </c:ser>
        <c:ser>
          <c:idx val="16"/>
          <c:order val="16"/>
          <c:tx>
            <c:strRef>
              <c:f>Ag!$C$83</c:f>
              <c:strCache>
                <c:ptCount val="1"/>
                <c:pt idx="0">
                  <c:v>Basismetaal</c:v>
                </c:pt>
              </c:strCache>
            </c:strRef>
          </c:tx>
          <c:spPr>
            <a:noFill/>
            <a:ln>
              <a:solidFill>
                <a:schemeClr val="tx1"/>
              </a:solidFill>
            </a:ln>
          </c:spPr>
          <c:invertIfNegative val="0"/>
          <c:cat>
            <c:strRef>
              <c:f>Ag!$E$66</c:f>
              <c:strCache>
                <c:ptCount val="1"/>
                <c:pt idx="0">
                  <c:v>% van totaal</c:v>
                </c:pt>
              </c:strCache>
            </c:strRef>
          </c:cat>
          <c:val>
            <c:numRef>
              <c:f>Ag!$E$83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6347-42A1-90BF-A3824D94CB98}"/>
            </c:ext>
          </c:extLst>
        </c:ser>
        <c:ser>
          <c:idx val="17"/>
          <c:order val="17"/>
          <c:tx>
            <c:strRef>
              <c:f>Ag!$C$84</c:f>
              <c:strCache>
                <c:ptCount val="1"/>
                <c:pt idx="0">
                  <c:v>Bouwmaterialenindustrie</c:v>
                </c:pt>
              </c:strCache>
            </c:strRef>
          </c:tx>
          <c:spPr>
            <a:noFill/>
            <a:ln>
              <a:solidFill>
                <a:schemeClr val="tx1"/>
              </a:solidFill>
            </a:ln>
          </c:spPr>
          <c:invertIfNegative val="0"/>
          <c:cat>
            <c:strRef>
              <c:f>Ag!$E$66</c:f>
              <c:strCache>
                <c:ptCount val="1"/>
                <c:pt idx="0">
                  <c:v>% van totaal</c:v>
                </c:pt>
              </c:strCache>
            </c:strRef>
          </c:cat>
          <c:val>
            <c:numRef>
              <c:f>Ag!$E$84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6347-42A1-90BF-A3824D94CB98}"/>
            </c:ext>
          </c:extLst>
        </c:ser>
        <c:ser>
          <c:idx val="18"/>
          <c:order val="18"/>
          <c:tx>
            <c:strRef>
              <c:f>Ag!$C$85</c:f>
              <c:strCache>
                <c:ptCount val="1"/>
                <c:pt idx="0">
                  <c:v>Metaalelektro</c:v>
                </c:pt>
              </c:strCache>
            </c:strRef>
          </c:tx>
          <c:spPr>
            <a:solidFill>
              <a:srgbClr val="FF0000"/>
            </a:solidFill>
            <a:ln>
              <a:solidFill>
                <a:srgbClr val="FF0000"/>
              </a:solidFill>
            </a:ln>
          </c:spPr>
          <c:invertIfNegative val="0"/>
          <c:cat>
            <c:strRef>
              <c:f>Ag!$E$66</c:f>
              <c:strCache>
                <c:ptCount val="1"/>
                <c:pt idx="0">
                  <c:v>% van totaal</c:v>
                </c:pt>
              </c:strCache>
            </c:strRef>
          </c:cat>
          <c:val>
            <c:numRef>
              <c:f>Ag!$E$85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6347-42A1-90BF-A3824D94CB98}"/>
            </c:ext>
          </c:extLst>
        </c:ser>
        <c:ser>
          <c:idx val="19"/>
          <c:order val="19"/>
          <c:tx>
            <c:strRef>
              <c:f>Ag!$C$86</c:f>
              <c:strCache>
                <c:ptCount val="1"/>
                <c:pt idx="0">
                  <c:v>Papier(waren)</c:v>
                </c:pt>
              </c:strCache>
            </c:strRef>
          </c:tx>
          <c:spPr>
            <a:noFill/>
            <a:ln>
              <a:solidFill>
                <a:schemeClr val="tx1"/>
              </a:solidFill>
            </a:ln>
          </c:spPr>
          <c:invertIfNegative val="0"/>
          <c:cat>
            <c:strRef>
              <c:f>Ag!$E$66</c:f>
              <c:strCache>
                <c:ptCount val="1"/>
                <c:pt idx="0">
                  <c:v>% van totaal</c:v>
                </c:pt>
              </c:strCache>
            </c:strRef>
          </c:cat>
          <c:val>
            <c:numRef>
              <c:f>Ag!$E$86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6347-42A1-90BF-A3824D94CB98}"/>
            </c:ext>
          </c:extLst>
        </c:ser>
        <c:ser>
          <c:idx val="20"/>
          <c:order val="20"/>
          <c:tx>
            <c:strRef>
              <c:f>Ag!$C$87</c:f>
              <c:strCache>
                <c:ptCount val="1"/>
                <c:pt idx="0">
                  <c:v>Voedings- en genotmiddelenindustrie</c:v>
                </c:pt>
              </c:strCache>
            </c:strRef>
          </c:tx>
          <c:spPr>
            <a:noFill/>
            <a:ln>
              <a:solidFill>
                <a:schemeClr val="tx1"/>
              </a:solidFill>
            </a:ln>
          </c:spPr>
          <c:invertIfNegative val="0"/>
          <c:cat>
            <c:strRef>
              <c:f>Ag!$E$66</c:f>
              <c:strCache>
                <c:ptCount val="1"/>
                <c:pt idx="0">
                  <c:v>% van totaal</c:v>
                </c:pt>
              </c:strCache>
            </c:strRef>
          </c:cat>
          <c:val>
            <c:numRef>
              <c:f>Ag!$E$87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6347-42A1-90BF-A3824D94CB98}"/>
            </c:ext>
          </c:extLst>
        </c:ser>
        <c:ser>
          <c:idx val="21"/>
          <c:order val="21"/>
          <c:tx>
            <c:strRef>
              <c:f>Ag!$C$88</c:f>
              <c:strCache>
                <c:ptCount val="1"/>
                <c:pt idx="0">
                  <c:v>Raffinage en verwerking</c:v>
                </c:pt>
              </c:strCache>
            </c:strRef>
          </c:tx>
          <c:spPr>
            <a:noFill/>
            <a:ln>
              <a:solidFill>
                <a:schemeClr val="tx1"/>
              </a:solidFill>
            </a:ln>
          </c:spPr>
          <c:invertIfNegative val="0"/>
          <c:cat>
            <c:strRef>
              <c:f>Ag!$E$66</c:f>
              <c:strCache>
                <c:ptCount val="1"/>
                <c:pt idx="0">
                  <c:v>% van totaal</c:v>
                </c:pt>
              </c:strCache>
            </c:strRef>
          </c:cat>
          <c:val>
            <c:numRef>
              <c:f>Ag!$E$88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6347-42A1-90BF-A3824D94CB98}"/>
            </c:ext>
          </c:extLst>
        </c:ser>
        <c:ser>
          <c:idx val="22"/>
          <c:order val="22"/>
          <c:tx>
            <c:strRef>
              <c:f>Ag!$C$89</c:f>
              <c:strCache>
                <c:ptCount val="1"/>
                <c:pt idx="0">
                  <c:v>Effluenten lozingen</c:v>
                </c:pt>
              </c:strCache>
            </c:strRef>
          </c:tx>
          <c:spPr>
            <a:solidFill>
              <a:srgbClr val="FF6600"/>
            </a:solidFill>
            <a:ln>
              <a:solidFill>
                <a:srgbClr val="FF6600"/>
              </a:solidFill>
            </a:ln>
          </c:spPr>
          <c:invertIfNegative val="0"/>
          <c:cat>
            <c:strRef>
              <c:f>Ag!$E$66</c:f>
              <c:strCache>
                <c:ptCount val="1"/>
                <c:pt idx="0">
                  <c:v>% van totaal</c:v>
                </c:pt>
              </c:strCache>
            </c:strRef>
          </c:cat>
          <c:val>
            <c:numRef>
              <c:f>Ag!$E$89</c:f>
              <c:numCache>
                <c:formatCode>0</c:formatCode>
                <c:ptCount val="1"/>
                <c:pt idx="0">
                  <c:v>97.703737715656573</c:v>
                </c:pt>
              </c:numCache>
            </c:numRef>
          </c:val>
          <c:extLst xmlns:c16r2="http://schemas.microsoft.com/office/drawing/2015/06/chart">
            <c:ext xmlns:c16="http://schemas.microsoft.com/office/drawing/2014/chart" uri="{C3380CC4-5D6E-409C-BE32-E72D297353CC}">
              <c16:uniqueId val="{00000018-6347-42A1-90BF-A3824D94CB98}"/>
            </c:ext>
          </c:extLst>
        </c:ser>
        <c:ser>
          <c:idx val="23"/>
          <c:order val="23"/>
          <c:tx>
            <c:strRef>
              <c:f>Ag!$C$90</c:f>
              <c:strCache>
                <c:ptCount val="1"/>
                <c:pt idx="0">
                  <c:v>Energiegebruik en processen Riolering en waterzuiveringsinstallaties</c:v>
                </c:pt>
              </c:strCache>
            </c:strRef>
          </c:tx>
          <c:spPr>
            <a:noFill/>
            <a:ln>
              <a:solidFill>
                <a:schemeClr val="tx1"/>
              </a:solidFill>
            </a:ln>
          </c:spPr>
          <c:invertIfNegative val="0"/>
          <c:cat>
            <c:strRef>
              <c:f>Ag!$E$66</c:f>
              <c:strCache>
                <c:ptCount val="1"/>
                <c:pt idx="0">
                  <c:v>% van totaal</c:v>
                </c:pt>
              </c:strCache>
            </c:strRef>
          </c:cat>
          <c:val>
            <c:numRef>
              <c:f>Ag!$E$90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6347-42A1-90BF-A3824D94CB98}"/>
            </c:ext>
          </c:extLst>
        </c:ser>
        <c:ser>
          <c:idx val="24"/>
          <c:order val="24"/>
          <c:tx>
            <c:strRef>
              <c:f>Ag!$C$91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Ag!$E$66</c:f>
              <c:strCache>
                <c:ptCount val="1"/>
                <c:pt idx="0">
                  <c:v>% van totaal</c:v>
                </c:pt>
              </c:strCache>
            </c:strRef>
          </c:cat>
          <c:val>
            <c:numRef>
              <c:f>Ag!$E$91</c:f>
              <c:numCache>
                <c:formatCode>0</c:formatCode>
                <c:ptCount val="1"/>
                <c:pt idx="0">
                  <c:v>2.2962622843434333</c:v>
                </c:pt>
              </c:numCache>
            </c:numRef>
          </c:val>
          <c:extLst xmlns:c16r2="http://schemas.microsoft.com/office/drawing/2015/06/chart">
            <c:ext xmlns:c16="http://schemas.microsoft.com/office/drawing/2014/chart" uri="{C3380CC4-5D6E-409C-BE32-E72D297353CC}">
              <c16:uniqueId val="{0000001A-6347-42A1-90BF-A3824D94CB98}"/>
            </c:ext>
          </c:extLst>
        </c:ser>
        <c:ser>
          <c:idx val="25"/>
          <c:order val="25"/>
          <c:tx>
            <c:strRef>
              <c:f>Ag!$C$92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Ag!$E$66</c:f>
              <c:strCache>
                <c:ptCount val="1"/>
                <c:pt idx="0">
                  <c:v>% van totaal</c:v>
                </c:pt>
              </c:strCache>
            </c:strRef>
          </c:cat>
          <c:val>
            <c:numRef>
              <c:f>Ag!$E$92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6347-42A1-90BF-A3824D94CB98}"/>
            </c:ext>
          </c:extLst>
        </c:ser>
        <c:ser>
          <c:idx val="26"/>
          <c:order val="26"/>
          <c:tx>
            <c:strRef>
              <c:f>Ag!$C$93</c:f>
              <c:strCache>
                <c:ptCount val="1"/>
                <c:pt idx="0">
                  <c:v>Railverkeer</c:v>
                </c:pt>
              </c:strCache>
            </c:strRef>
          </c:tx>
          <c:spPr>
            <a:noFill/>
            <a:ln>
              <a:solidFill>
                <a:schemeClr val="tx1"/>
              </a:solidFill>
            </a:ln>
          </c:spPr>
          <c:invertIfNegative val="0"/>
          <c:cat>
            <c:strRef>
              <c:f>Ag!$E$66</c:f>
              <c:strCache>
                <c:ptCount val="1"/>
                <c:pt idx="0">
                  <c:v>% van totaal</c:v>
                </c:pt>
              </c:strCache>
            </c:strRef>
          </c:cat>
          <c:val>
            <c:numRef>
              <c:f>Ag!$E$93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6347-42A1-90BF-A3824D94CB98}"/>
            </c:ext>
          </c:extLst>
        </c:ser>
        <c:ser>
          <c:idx val="27"/>
          <c:order val="27"/>
          <c:tx>
            <c:strRef>
              <c:f>Ag!$C$94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Ag!$E$66</c:f>
              <c:strCache>
                <c:ptCount val="1"/>
                <c:pt idx="0">
                  <c:v>% van totaal</c:v>
                </c:pt>
              </c:strCache>
            </c:strRef>
          </c:cat>
          <c:val>
            <c:numRef>
              <c:f>Ag!$E$94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6347-42A1-90BF-A3824D94CB98}"/>
            </c:ext>
          </c:extLst>
        </c:ser>
        <c:ser>
          <c:idx val="28"/>
          <c:order val="28"/>
          <c:tx>
            <c:strRef>
              <c:f>Ag!$C$95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Ag!$E$66</c:f>
              <c:strCache>
                <c:ptCount val="1"/>
                <c:pt idx="0">
                  <c:v>% van totaal</c:v>
                </c:pt>
              </c:strCache>
            </c:strRef>
          </c:cat>
          <c:val>
            <c:numRef>
              <c:f>Ag!$E$95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6347-42A1-90BF-A3824D94CB98}"/>
            </c:ext>
          </c:extLst>
        </c:ser>
        <c:ser>
          <c:idx val="29"/>
          <c:order val="29"/>
          <c:tx>
            <c:strRef>
              <c:f>Ag!$C$96</c:f>
              <c:strCache>
                <c:ptCount val="1"/>
                <c:pt idx="0">
                  <c:v>Wegverkeer - niet uitlaatgassen</c:v>
                </c:pt>
              </c:strCache>
            </c:strRef>
          </c:tx>
          <c:spPr>
            <a:solidFill>
              <a:schemeClr val="accent1"/>
            </a:solidFill>
            <a:ln>
              <a:solidFill>
                <a:schemeClr val="accent1"/>
              </a:solidFill>
            </a:ln>
          </c:spPr>
          <c:invertIfNegative val="0"/>
          <c:cat>
            <c:strRef>
              <c:f>Ag!$E$66</c:f>
              <c:strCache>
                <c:ptCount val="1"/>
                <c:pt idx="0">
                  <c:v>% van totaal</c:v>
                </c:pt>
              </c:strCache>
            </c:strRef>
          </c:cat>
          <c:val>
            <c:numRef>
              <c:f>Ag!$E$96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6347-42A1-90BF-A3824D94CB98}"/>
            </c:ext>
          </c:extLst>
        </c:ser>
        <c:ser>
          <c:idx val="30"/>
          <c:order val="30"/>
          <c:tx>
            <c:strRef>
              <c:f>Ag!$C$97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Ag!$E$66</c:f>
              <c:strCache>
                <c:ptCount val="1"/>
                <c:pt idx="0">
                  <c:v>% van totaal</c:v>
                </c:pt>
              </c:strCache>
            </c:strRef>
          </c:cat>
          <c:val>
            <c:numRef>
              <c:f>Ag!$E$97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6347-42A1-90BF-A3824D94CB98}"/>
            </c:ext>
          </c:extLst>
        </c:ser>
        <c:dLbls>
          <c:showLegendKey val="0"/>
          <c:showVal val="0"/>
          <c:showCatName val="0"/>
          <c:showSerName val="0"/>
          <c:showPercent val="0"/>
          <c:showBubbleSize val="0"/>
        </c:dLbls>
        <c:gapWidth val="55"/>
        <c:overlap val="100"/>
        <c:axId val="183259136"/>
        <c:axId val="183276288"/>
      </c:barChart>
      <c:catAx>
        <c:axId val="183259136"/>
        <c:scaling>
          <c:orientation val="minMax"/>
        </c:scaling>
        <c:delete val="1"/>
        <c:axPos val="b"/>
        <c:numFmt formatCode="General" sourceLinked="0"/>
        <c:majorTickMark val="out"/>
        <c:minorTickMark val="none"/>
        <c:tickLblPos val="nextTo"/>
        <c:crossAx val="183276288"/>
        <c:crosses val="autoZero"/>
        <c:auto val="1"/>
        <c:lblAlgn val="ctr"/>
        <c:lblOffset val="100"/>
        <c:noMultiLvlLbl val="0"/>
      </c:catAx>
      <c:valAx>
        <c:axId val="18327628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325913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As!$C$67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ED47-411C-A415-FEA76DB3CDC4}"/>
              </c:ext>
            </c:extLst>
          </c:dPt>
          <c:cat>
            <c:strRef>
              <c:f>As!$E$66</c:f>
              <c:strCache>
                <c:ptCount val="1"/>
                <c:pt idx="0">
                  <c:v>% van totaal</c:v>
                </c:pt>
              </c:strCache>
            </c:strRef>
          </c:cat>
          <c:val>
            <c:numRef>
              <c:f>As!$E$67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ED47-411C-A415-FEA76DB3CDC4}"/>
            </c:ext>
          </c:extLst>
        </c:ser>
        <c:ser>
          <c:idx val="1"/>
          <c:order val="1"/>
          <c:tx>
            <c:strRef>
              <c:f>As!$C$68</c:f>
              <c:strCache>
                <c:ptCount val="1"/>
                <c:pt idx="0">
                  <c:v>Overige afvalbedrijven</c:v>
                </c:pt>
              </c:strCache>
            </c:strRef>
          </c:tx>
          <c:spPr>
            <a:noFill/>
            <a:ln>
              <a:solidFill>
                <a:schemeClr val="tx1"/>
              </a:solidFill>
            </a:ln>
          </c:spPr>
          <c:invertIfNegative val="0"/>
          <c:cat>
            <c:strRef>
              <c:f>As!$E$66</c:f>
              <c:strCache>
                <c:ptCount val="1"/>
                <c:pt idx="0">
                  <c:v>% van totaal</c:v>
                </c:pt>
              </c:strCache>
            </c:strRef>
          </c:cat>
          <c:val>
            <c:numRef>
              <c:f>As!$E$68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ED47-411C-A415-FEA76DB3CDC4}"/>
            </c:ext>
          </c:extLst>
        </c:ser>
        <c:ser>
          <c:idx val="2"/>
          <c:order val="2"/>
          <c:tx>
            <c:strRef>
              <c:f>As!$C$69</c:f>
              <c:strCache>
                <c:ptCount val="1"/>
                <c:pt idx="0">
                  <c:v>Overig bouw</c:v>
                </c:pt>
              </c:strCache>
            </c:strRef>
          </c:tx>
          <c:spPr>
            <a:noFill/>
            <a:ln>
              <a:solidFill>
                <a:schemeClr val="tx1"/>
              </a:solidFill>
            </a:ln>
          </c:spPr>
          <c:invertIfNegative val="0"/>
          <c:cat>
            <c:strRef>
              <c:f>As!$E$66</c:f>
              <c:strCache>
                <c:ptCount val="1"/>
                <c:pt idx="0">
                  <c:v>% van totaal</c:v>
                </c:pt>
              </c:strCache>
            </c:strRef>
          </c:cat>
          <c:val>
            <c:numRef>
              <c:f>As!$E$69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ED47-411C-A415-FEA76DB3CDC4}"/>
            </c:ext>
          </c:extLst>
        </c:ser>
        <c:ser>
          <c:idx val="3"/>
          <c:order val="3"/>
          <c:tx>
            <c:strRef>
              <c:f>As!$C$70</c:f>
              <c:strCache>
                <c:ptCount val="1"/>
                <c:pt idx="0">
                  <c:v>Chemische Industrie basisproducten</c:v>
                </c:pt>
              </c:strCache>
            </c:strRef>
          </c:tx>
          <c:spPr>
            <a:solidFill>
              <a:srgbClr val="FFFF00"/>
            </a:solidFill>
            <a:ln>
              <a:solidFill>
                <a:srgbClr val="FFFF00"/>
              </a:solidFill>
            </a:ln>
          </c:spPr>
          <c:invertIfNegative val="0"/>
          <c:cat>
            <c:strRef>
              <c:f>As!$E$66</c:f>
              <c:strCache>
                <c:ptCount val="1"/>
                <c:pt idx="0">
                  <c:v>% van totaal</c:v>
                </c:pt>
              </c:strCache>
            </c:strRef>
          </c:cat>
          <c:val>
            <c:numRef>
              <c:f>As!$E$70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ED47-411C-A415-FEA76DB3CDC4}"/>
            </c:ext>
          </c:extLst>
        </c:ser>
        <c:ser>
          <c:idx val="4"/>
          <c:order val="4"/>
          <c:tx>
            <c:strRef>
              <c:f>As!$C$71</c:f>
              <c:strCache>
                <c:ptCount val="1"/>
                <c:pt idx="0">
                  <c:v>Chemische Industrie bestrijdingsmiddelen</c:v>
                </c:pt>
              </c:strCache>
            </c:strRef>
          </c:tx>
          <c:spPr>
            <a:noFill/>
            <a:ln>
              <a:solidFill>
                <a:schemeClr val="tx1"/>
              </a:solidFill>
            </a:ln>
          </c:spPr>
          <c:invertIfNegative val="0"/>
          <c:cat>
            <c:strRef>
              <c:f>As!$E$66</c:f>
              <c:strCache>
                <c:ptCount val="1"/>
                <c:pt idx="0">
                  <c:v>% van totaal</c:v>
                </c:pt>
              </c:strCache>
            </c:strRef>
          </c:cat>
          <c:val>
            <c:numRef>
              <c:f>As!$E$71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ED47-411C-A415-FEA76DB3CDC4}"/>
            </c:ext>
          </c:extLst>
        </c:ser>
        <c:ser>
          <c:idx val="5"/>
          <c:order val="5"/>
          <c:tx>
            <c:strRef>
              <c:f>As!$C$72</c:f>
              <c:strCache>
                <c:ptCount val="1"/>
                <c:pt idx="0">
                  <c:v>Chemische Industrie kunstmeststoffen</c:v>
                </c:pt>
              </c:strCache>
            </c:strRef>
          </c:tx>
          <c:spPr>
            <a:noFill/>
            <a:ln>
              <a:solidFill>
                <a:schemeClr val="tx1"/>
              </a:solidFill>
            </a:ln>
          </c:spPr>
          <c:invertIfNegative val="0"/>
          <c:cat>
            <c:strRef>
              <c:f>As!$E$66</c:f>
              <c:strCache>
                <c:ptCount val="1"/>
                <c:pt idx="0">
                  <c:v>% van totaal</c:v>
                </c:pt>
              </c:strCache>
            </c:strRef>
          </c:cat>
          <c:val>
            <c:numRef>
              <c:f>As!$E$72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ED47-411C-A415-FEA76DB3CDC4}"/>
            </c:ext>
          </c:extLst>
        </c:ser>
        <c:ser>
          <c:idx val="6"/>
          <c:order val="6"/>
          <c:tx>
            <c:strRef>
              <c:f>As!$C$73</c:f>
              <c:strCache>
                <c:ptCount val="1"/>
                <c:pt idx="0">
                  <c:v>Chemische Industrie overig</c:v>
                </c:pt>
              </c:strCache>
            </c:strRef>
          </c:tx>
          <c:spPr>
            <a:noFill/>
            <a:ln>
              <a:solidFill>
                <a:schemeClr val="tx1"/>
              </a:solidFill>
            </a:ln>
          </c:spPr>
          <c:invertIfNegative val="0"/>
          <c:cat>
            <c:strRef>
              <c:f>As!$E$66</c:f>
              <c:strCache>
                <c:ptCount val="1"/>
                <c:pt idx="0">
                  <c:v>% van totaal</c:v>
                </c:pt>
              </c:strCache>
            </c:strRef>
          </c:cat>
          <c:val>
            <c:numRef>
              <c:f>As!$E$73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ED47-411C-A415-FEA76DB3CDC4}"/>
            </c:ext>
          </c:extLst>
        </c:ser>
        <c:ser>
          <c:idx val="7"/>
          <c:order val="7"/>
          <c:tx>
            <c:strRef>
              <c:f>As!$C$74</c:f>
              <c:strCache>
                <c:ptCount val="1"/>
                <c:pt idx="0">
                  <c:v>Huishoudelijk afvalwater</c:v>
                </c:pt>
              </c:strCache>
            </c:strRef>
          </c:tx>
          <c:spPr>
            <a:noFill/>
            <a:ln>
              <a:solidFill>
                <a:schemeClr val="tx1"/>
              </a:solidFill>
            </a:ln>
          </c:spPr>
          <c:invertIfNegative val="0"/>
          <c:cat>
            <c:strRef>
              <c:f>As!$E$66</c:f>
              <c:strCache>
                <c:ptCount val="1"/>
                <c:pt idx="0">
                  <c:v>% van totaal</c:v>
                </c:pt>
              </c:strCache>
            </c:strRef>
          </c:cat>
          <c:val>
            <c:numRef>
              <c:f>As!$E$74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ED47-411C-A415-FEA76DB3CDC4}"/>
            </c:ext>
          </c:extLst>
        </c:ser>
        <c:ser>
          <c:idx val="8"/>
          <c:order val="8"/>
          <c:tx>
            <c:strRef>
              <c:f>As!$C$75</c:f>
              <c:strCache>
                <c:ptCount val="1"/>
                <c:pt idx="0">
                  <c:v>Productgebruik Consumenten</c:v>
                </c:pt>
              </c:strCache>
            </c:strRef>
          </c:tx>
          <c:spPr>
            <a:solidFill>
              <a:srgbClr val="7030A0"/>
            </a:solidFill>
            <a:ln>
              <a:solidFill>
                <a:srgbClr val="7030A0"/>
              </a:solidFill>
            </a:ln>
          </c:spPr>
          <c:invertIfNegative val="0"/>
          <c:cat>
            <c:strRef>
              <c:f>As!$E$66</c:f>
              <c:strCache>
                <c:ptCount val="1"/>
                <c:pt idx="0">
                  <c:v>% van totaal</c:v>
                </c:pt>
              </c:strCache>
            </c:strRef>
          </c:cat>
          <c:val>
            <c:numRef>
              <c:f>As!$E$75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ED47-411C-A415-FEA76DB3CDC4}"/>
            </c:ext>
          </c:extLst>
        </c:ser>
        <c:ser>
          <c:idx val="9"/>
          <c:order val="9"/>
          <c:tx>
            <c:strRef>
              <c:f>As!$C$76</c:f>
              <c:strCache>
                <c:ptCount val="1"/>
                <c:pt idx="0">
                  <c:v>Opwekking electriciteit</c:v>
                </c:pt>
              </c:strCache>
            </c:strRef>
          </c:tx>
          <c:spPr>
            <a:noFill/>
            <a:ln>
              <a:solidFill>
                <a:schemeClr val="tx1"/>
              </a:solidFill>
            </a:ln>
          </c:spPr>
          <c:invertIfNegative val="0"/>
          <c:cat>
            <c:strRef>
              <c:f>As!$E$66</c:f>
              <c:strCache>
                <c:ptCount val="1"/>
                <c:pt idx="0">
                  <c:v>% van totaal</c:v>
                </c:pt>
              </c:strCache>
            </c:strRef>
          </c:cat>
          <c:val>
            <c:numRef>
              <c:f>As!$E$76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ED47-411C-A415-FEA76DB3CDC4}"/>
            </c:ext>
          </c:extLst>
        </c:ser>
        <c:ser>
          <c:idx val="10"/>
          <c:order val="10"/>
          <c:tx>
            <c:strRef>
              <c:f>As!$C$77</c:f>
              <c:strCache>
                <c:ptCount val="1"/>
                <c:pt idx="0">
                  <c:v>Transport en distributie olie en gas</c:v>
                </c:pt>
              </c:strCache>
            </c:strRef>
          </c:tx>
          <c:spPr>
            <a:noFill/>
            <a:ln>
              <a:solidFill>
                <a:schemeClr val="tx1"/>
              </a:solidFill>
            </a:ln>
          </c:spPr>
          <c:invertIfNegative val="0"/>
          <c:cat>
            <c:strRef>
              <c:f>As!$E$66</c:f>
              <c:strCache>
                <c:ptCount val="1"/>
                <c:pt idx="0">
                  <c:v>% van totaal</c:v>
                </c:pt>
              </c:strCache>
            </c:strRef>
          </c:cat>
          <c:val>
            <c:numRef>
              <c:f>As!$E$77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ED47-411C-A415-FEA76DB3CDC4}"/>
            </c:ext>
          </c:extLst>
        </c:ser>
        <c:ser>
          <c:idx val="11"/>
          <c:order val="11"/>
          <c:tx>
            <c:strRef>
              <c:f>As!$C$78</c:f>
              <c:strCache>
                <c:ptCount val="1"/>
                <c:pt idx="0">
                  <c:v>Energiegebruik en processen Handel, Diensten en Overheid (HDO)</c:v>
                </c:pt>
              </c:strCache>
            </c:strRef>
          </c:tx>
          <c:spPr>
            <a:noFill/>
            <a:ln>
              <a:solidFill>
                <a:schemeClr val="tx1"/>
              </a:solidFill>
            </a:ln>
          </c:spPr>
          <c:invertIfNegative val="0"/>
          <c:cat>
            <c:strRef>
              <c:f>As!$E$66</c:f>
              <c:strCache>
                <c:ptCount val="1"/>
                <c:pt idx="0">
                  <c:v>% van totaal</c:v>
                </c:pt>
              </c:strCache>
            </c:strRef>
          </c:cat>
          <c:val>
            <c:numRef>
              <c:f>As!$E$78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ED47-411C-A415-FEA76DB3CDC4}"/>
            </c:ext>
          </c:extLst>
        </c:ser>
        <c:ser>
          <c:idx val="12"/>
          <c:order val="12"/>
          <c:tx>
            <c:strRef>
              <c:f>As!$C$79</c:f>
              <c:strCache>
                <c:ptCount val="1"/>
                <c:pt idx="0">
                  <c:v>Meemesten sloten</c:v>
                </c:pt>
              </c:strCache>
            </c:strRef>
          </c:tx>
          <c:spPr>
            <a:noFill/>
            <a:ln>
              <a:solidFill>
                <a:schemeClr val="tx1"/>
              </a:solidFill>
            </a:ln>
          </c:spPr>
          <c:invertIfNegative val="0"/>
          <c:cat>
            <c:strRef>
              <c:f>As!$E$66</c:f>
              <c:strCache>
                <c:ptCount val="1"/>
                <c:pt idx="0">
                  <c:v>% van totaal</c:v>
                </c:pt>
              </c:strCache>
            </c:strRef>
          </c:cat>
          <c:val>
            <c:numRef>
              <c:f>As!$E$79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ED47-411C-A415-FEA76DB3CDC4}"/>
            </c:ext>
          </c:extLst>
        </c:ser>
        <c:ser>
          <c:idx val="13"/>
          <c:order val="13"/>
          <c:tx>
            <c:strRef>
              <c:f>As!$C$80</c:f>
              <c:strCache>
                <c:ptCount val="1"/>
                <c:pt idx="0">
                  <c:v>Productgebruik Landbouw</c:v>
                </c:pt>
              </c:strCache>
            </c:strRef>
          </c:tx>
          <c:spPr>
            <a:noFill/>
            <a:ln>
              <a:solidFill>
                <a:schemeClr val="tx1"/>
              </a:solidFill>
            </a:ln>
          </c:spPr>
          <c:invertIfNegative val="0"/>
          <c:cat>
            <c:strRef>
              <c:f>As!$E$66</c:f>
              <c:strCache>
                <c:ptCount val="1"/>
                <c:pt idx="0">
                  <c:v>% van totaal</c:v>
                </c:pt>
              </c:strCache>
            </c:strRef>
          </c:cat>
          <c:val>
            <c:numRef>
              <c:f>As!$E$80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ED47-411C-A415-FEA76DB3CDC4}"/>
            </c:ext>
          </c:extLst>
        </c:ser>
        <c:ser>
          <c:idx val="14"/>
          <c:order val="14"/>
          <c:tx>
            <c:strRef>
              <c:f>As!$C$81</c:f>
              <c:strCache>
                <c:ptCount val="1"/>
                <c:pt idx="0">
                  <c:v>Uit- en afspoeling landelijk gebied</c:v>
                </c:pt>
              </c:strCache>
            </c:strRef>
          </c:tx>
          <c:spPr>
            <a:solidFill>
              <a:srgbClr val="009900"/>
            </a:solidFill>
            <a:ln>
              <a:solidFill>
                <a:srgbClr val="009900"/>
              </a:solidFill>
            </a:ln>
          </c:spPr>
          <c:invertIfNegative val="0"/>
          <c:cat>
            <c:strRef>
              <c:f>As!$E$66</c:f>
              <c:strCache>
                <c:ptCount val="1"/>
                <c:pt idx="0">
                  <c:v>% van totaal</c:v>
                </c:pt>
              </c:strCache>
            </c:strRef>
          </c:cat>
          <c:val>
            <c:numRef>
              <c:f>As!$E$81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ED47-411C-A415-FEA76DB3CDC4}"/>
            </c:ext>
          </c:extLst>
        </c:ser>
        <c:ser>
          <c:idx val="15"/>
          <c:order val="15"/>
          <c:tx>
            <c:strRef>
              <c:f>As!$C$82</c:f>
              <c:strCache>
                <c:ptCount val="1"/>
                <c:pt idx="0">
                  <c:v>Atmosferische depositie</c:v>
                </c:pt>
              </c:strCache>
            </c:strRef>
          </c:tx>
          <c:spPr>
            <a:solidFill>
              <a:srgbClr val="00B0F0"/>
            </a:solidFill>
            <a:ln>
              <a:solidFill>
                <a:srgbClr val="00B0F0"/>
              </a:solidFill>
            </a:ln>
          </c:spPr>
          <c:invertIfNegative val="0"/>
          <c:cat>
            <c:strRef>
              <c:f>As!$E$66</c:f>
              <c:strCache>
                <c:ptCount val="1"/>
                <c:pt idx="0">
                  <c:v>% van totaal</c:v>
                </c:pt>
              </c:strCache>
            </c:strRef>
          </c:cat>
          <c:val>
            <c:numRef>
              <c:f>As!$E$82</c:f>
              <c:numCache>
                <c:formatCode>0</c:formatCode>
                <c:ptCount val="1"/>
                <c:pt idx="0">
                  <c:v>8.1168559503582269</c:v>
                </c:pt>
              </c:numCache>
            </c:numRef>
          </c:val>
          <c:extLst xmlns:c16r2="http://schemas.microsoft.com/office/drawing/2015/06/chart">
            <c:ext xmlns:c16="http://schemas.microsoft.com/office/drawing/2014/chart" uri="{C3380CC4-5D6E-409C-BE32-E72D297353CC}">
              <c16:uniqueId val="{00000011-ED47-411C-A415-FEA76DB3CDC4}"/>
            </c:ext>
          </c:extLst>
        </c:ser>
        <c:ser>
          <c:idx val="16"/>
          <c:order val="16"/>
          <c:tx>
            <c:strRef>
              <c:f>As!$C$83</c:f>
              <c:strCache>
                <c:ptCount val="1"/>
                <c:pt idx="0">
                  <c:v>Basismetaal</c:v>
                </c:pt>
              </c:strCache>
            </c:strRef>
          </c:tx>
          <c:spPr>
            <a:noFill/>
            <a:ln>
              <a:solidFill>
                <a:schemeClr val="tx1"/>
              </a:solidFill>
            </a:ln>
          </c:spPr>
          <c:invertIfNegative val="0"/>
          <c:cat>
            <c:strRef>
              <c:f>As!$E$66</c:f>
              <c:strCache>
                <c:ptCount val="1"/>
                <c:pt idx="0">
                  <c:v>% van totaal</c:v>
                </c:pt>
              </c:strCache>
            </c:strRef>
          </c:cat>
          <c:val>
            <c:numRef>
              <c:f>As!$E$83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ED47-411C-A415-FEA76DB3CDC4}"/>
            </c:ext>
          </c:extLst>
        </c:ser>
        <c:ser>
          <c:idx val="17"/>
          <c:order val="17"/>
          <c:tx>
            <c:strRef>
              <c:f>As!$C$84</c:f>
              <c:strCache>
                <c:ptCount val="1"/>
                <c:pt idx="0">
                  <c:v>Bouwmaterialenindustrie</c:v>
                </c:pt>
              </c:strCache>
            </c:strRef>
          </c:tx>
          <c:spPr>
            <a:noFill/>
            <a:ln>
              <a:solidFill>
                <a:schemeClr val="tx1"/>
              </a:solidFill>
            </a:ln>
          </c:spPr>
          <c:invertIfNegative val="0"/>
          <c:cat>
            <c:strRef>
              <c:f>As!$E$66</c:f>
              <c:strCache>
                <c:ptCount val="1"/>
                <c:pt idx="0">
                  <c:v>% van totaal</c:v>
                </c:pt>
              </c:strCache>
            </c:strRef>
          </c:cat>
          <c:val>
            <c:numRef>
              <c:f>As!$E$84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ED47-411C-A415-FEA76DB3CDC4}"/>
            </c:ext>
          </c:extLst>
        </c:ser>
        <c:ser>
          <c:idx val="18"/>
          <c:order val="18"/>
          <c:tx>
            <c:strRef>
              <c:f>As!$C$85</c:f>
              <c:strCache>
                <c:ptCount val="1"/>
                <c:pt idx="0">
                  <c:v>Metaalelektro</c:v>
                </c:pt>
              </c:strCache>
            </c:strRef>
          </c:tx>
          <c:spPr>
            <a:solidFill>
              <a:srgbClr val="FF0000"/>
            </a:solidFill>
            <a:ln>
              <a:solidFill>
                <a:srgbClr val="FF0000"/>
              </a:solidFill>
            </a:ln>
          </c:spPr>
          <c:invertIfNegative val="0"/>
          <c:cat>
            <c:strRef>
              <c:f>As!$E$66</c:f>
              <c:strCache>
                <c:ptCount val="1"/>
                <c:pt idx="0">
                  <c:v>% van totaal</c:v>
                </c:pt>
              </c:strCache>
            </c:strRef>
          </c:cat>
          <c:val>
            <c:numRef>
              <c:f>As!$E$85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ED47-411C-A415-FEA76DB3CDC4}"/>
            </c:ext>
          </c:extLst>
        </c:ser>
        <c:ser>
          <c:idx val="19"/>
          <c:order val="19"/>
          <c:tx>
            <c:strRef>
              <c:f>As!$C$86</c:f>
              <c:strCache>
                <c:ptCount val="1"/>
                <c:pt idx="0">
                  <c:v>Papier(waren)</c:v>
                </c:pt>
              </c:strCache>
            </c:strRef>
          </c:tx>
          <c:spPr>
            <a:noFill/>
            <a:ln>
              <a:solidFill>
                <a:schemeClr val="tx1"/>
              </a:solidFill>
            </a:ln>
          </c:spPr>
          <c:invertIfNegative val="0"/>
          <c:cat>
            <c:strRef>
              <c:f>As!$E$66</c:f>
              <c:strCache>
                <c:ptCount val="1"/>
                <c:pt idx="0">
                  <c:v>% van totaal</c:v>
                </c:pt>
              </c:strCache>
            </c:strRef>
          </c:cat>
          <c:val>
            <c:numRef>
              <c:f>As!$E$86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ED47-411C-A415-FEA76DB3CDC4}"/>
            </c:ext>
          </c:extLst>
        </c:ser>
        <c:ser>
          <c:idx val="20"/>
          <c:order val="20"/>
          <c:tx>
            <c:strRef>
              <c:f>As!$C$87</c:f>
              <c:strCache>
                <c:ptCount val="1"/>
                <c:pt idx="0">
                  <c:v>Voedings- en genotmiddelenindustrie</c:v>
                </c:pt>
              </c:strCache>
            </c:strRef>
          </c:tx>
          <c:spPr>
            <a:noFill/>
            <a:ln>
              <a:solidFill>
                <a:schemeClr val="tx1"/>
              </a:solidFill>
            </a:ln>
          </c:spPr>
          <c:invertIfNegative val="0"/>
          <c:cat>
            <c:strRef>
              <c:f>As!$E$66</c:f>
              <c:strCache>
                <c:ptCount val="1"/>
                <c:pt idx="0">
                  <c:v>% van totaal</c:v>
                </c:pt>
              </c:strCache>
            </c:strRef>
          </c:cat>
          <c:val>
            <c:numRef>
              <c:f>As!$E$87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ED47-411C-A415-FEA76DB3CDC4}"/>
            </c:ext>
          </c:extLst>
        </c:ser>
        <c:ser>
          <c:idx val="21"/>
          <c:order val="21"/>
          <c:tx>
            <c:strRef>
              <c:f>As!$C$88</c:f>
              <c:strCache>
                <c:ptCount val="1"/>
                <c:pt idx="0">
                  <c:v>Raffinage en verwerking</c:v>
                </c:pt>
              </c:strCache>
            </c:strRef>
          </c:tx>
          <c:spPr>
            <a:noFill/>
            <a:ln>
              <a:solidFill>
                <a:schemeClr val="tx1"/>
              </a:solidFill>
            </a:ln>
          </c:spPr>
          <c:invertIfNegative val="0"/>
          <c:cat>
            <c:strRef>
              <c:f>As!$E$66</c:f>
              <c:strCache>
                <c:ptCount val="1"/>
                <c:pt idx="0">
                  <c:v>% van totaal</c:v>
                </c:pt>
              </c:strCache>
            </c:strRef>
          </c:cat>
          <c:val>
            <c:numRef>
              <c:f>As!$E$88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ED47-411C-A415-FEA76DB3CDC4}"/>
            </c:ext>
          </c:extLst>
        </c:ser>
        <c:ser>
          <c:idx val="22"/>
          <c:order val="22"/>
          <c:tx>
            <c:strRef>
              <c:f>As!$C$89</c:f>
              <c:strCache>
                <c:ptCount val="1"/>
                <c:pt idx="0">
                  <c:v>Effluenten lozingen</c:v>
                </c:pt>
              </c:strCache>
            </c:strRef>
          </c:tx>
          <c:spPr>
            <a:solidFill>
              <a:srgbClr val="FF6600"/>
            </a:solidFill>
            <a:ln>
              <a:solidFill>
                <a:srgbClr val="FF6600"/>
              </a:solidFill>
            </a:ln>
          </c:spPr>
          <c:invertIfNegative val="0"/>
          <c:cat>
            <c:strRef>
              <c:f>As!$E$66</c:f>
              <c:strCache>
                <c:ptCount val="1"/>
                <c:pt idx="0">
                  <c:v>% van totaal</c:v>
                </c:pt>
              </c:strCache>
            </c:strRef>
          </c:cat>
          <c:val>
            <c:numRef>
              <c:f>As!$E$89</c:f>
              <c:numCache>
                <c:formatCode>0</c:formatCode>
                <c:ptCount val="1"/>
                <c:pt idx="0">
                  <c:v>35.61438329861646</c:v>
                </c:pt>
              </c:numCache>
            </c:numRef>
          </c:val>
          <c:extLst xmlns:c16r2="http://schemas.microsoft.com/office/drawing/2015/06/chart">
            <c:ext xmlns:c16="http://schemas.microsoft.com/office/drawing/2014/chart" uri="{C3380CC4-5D6E-409C-BE32-E72D297353CC}">
              <c16:uniqueId val="{00000018-ED47-411C-A415-FEA76DB3CDC4}"/>
            </c:ext>
          </c:extLst>
        </c:ser>
        <c:ser>
          <c:idx val="23"/>
          <c:order val="23"/>
          <c:tx>
            <c:strRef>
              <c:f>As!$C$90</c:f>
              <c:strCache>
                <c:ptCount val="1"/>
                <c:pt idx="0">
                  <c:v>Energiegebruik en processen Riolering en waterzuiveringsinstallaties</c:v>
                </c:pt>
              </c:strCache>
            </c:strRef>
          </c:tx>
          <c:spPr>
            <a:noFill/>
            <a:ln>
              <a:solidFill>
                <a:schemeClr val="tx1"/>
              </a:solidFill>
            </a:ln>
          </c:spPr>
          <c:invertIfNegative val="0"/>
          <c:cat>
            <c:strRef>
              <c:f>As!$E$66</c:f>
              <c:strCache>
                <c:ptCount val="1"/>
                <c:pt idx="0">
                  <c:v>% van totaal</c:v>
                </c:pt>
              </c:strCache>
            </c:strRef>
          </c:cat>
          <c:val>
            <c:numRef>
              <c:f>As!$E$90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ED47-411C-A415-FEA76DB3CDC4}"/>
            </c:ext>
          </c:extLst>
        </c:ser>
        <c:ser>
          <c:idx val="24"/>
          <c:order val="24"/>
          <c:tx>
            <c:strRef>
              <c:f>As!$C$91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As!$E$66</c:f>
              <c:strCache>
                <c:ptCount val="1"/>
                <c:pt idx="0">
                  <c:v>% van totaal</c:v>
                </c:pt>
              </c:strCache>
            </c:strRef>
          </c:cat>
          <c:val>
            <c:numRef>
              <c:f>As!$E$91</c:f>
              <c:numCache>
                <c:formatCode>0</c:formatCode>
                <c:ptCount val="1"/>
                <c:pt idx="0">
                  <c:v>9.4026254645858067</c:v>
                </c:pt>
              </c:numCache>
            </c:numRef>
          </c:val>
          <c:extLst xmlns:c16r2="http://schemas.microsoft.com/office/drawing/2015/06/chart">
            <c:ext xmlns:c16="http://schemas.microsoft.com/office/drawing/2014/chart" uri="{C3380CC4-5D6E-409C-BE32-E72D297353CC}">
              <c16:uniqueId val="{0000001A-ED47-411C-A415-FEA76DB3CDC4}"/>
            </c:ext>
          </c:extLst>
        </c:ser>
        <c:ser>
          <c:idx val="25"/>
          <c:order val="25"/>
          <c:tx>
            <c:strRef>
              <c:f>As!$C$92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As!$E$66</c:f>
              <c:strCache>
                <c:ptCount val="1"/>
                <c:pt idx="0">
                  <c:v>% van totaal</c:v>
                </c:pt>
              </c:strCache>
            </c:strRef>
          </c:cat>
          <c:val>
            <c:numRef>
              <c:f>As!$E$92</c:f>
              <c:numCache>
                <c:formatCode>0</c:formatCode>
                <c:ptCount val="1"/>
                <c:pt idx="0">
                  <c:v>43.305426028084888</c:v>
                </c:pt>
              </c:numCache>
            </c:numRef>
          </c:val>
          <c:extLst xmlns:c16r2="http://schemas.microsoft.com/office/drawing/2015/06/chart">
            <c:ext xmlns:c16="http://schemas.microsoft.com/office/drawing/2014/chart" uri="{C3380CC4-5D6E-409C-BE32-E72D297353CC}">
              <c16:uniqueId val="{0000001B-ED47-411C-A415-FEA76DB3CDC4}"/>
            </c:ext>
          </c:extLst>
        </c:ser>
        <c:ser>
          <c:idx val="26"/>
          <c:order val="26"/>
          <c:tx>
            <c:strRef>
              <c:f>As!$C$93</c:f>
              <c:strCache>
                <c:ptCount val="1"/>
                <c:pt idx="0">
                  <c:v>Railverkeer</c:v>
                </c:pt>
              </c:strCache>
            </c:strRef>
          </c:tx>
          <c:spPr>
            <a:noFill/>
            <a:ln>
              <a:solidFill>
                <a:schemeClr val="tx1"/>
              </a:solidFill>
            </a:ln>
          </c:spPr>
          <c:invertIfNegative val="0"/>
          <c:cat>
            <c:strRef>
              <c:f>As!$E$66</c:f>
              <c:strCache>
                <c:ptCount val="1"/>
                <c:pt idx="0">
                  <c:v>% van totaal</c:v>
                </c:pt>
              </c:strCache>
            </c:strRef>
          </c:cat>
          <c:val>
            <c:numRef>
              <c:f>As!$E$93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ED47-411C-A415-FEA76DB3CDC4}"/>
            </c:ext>
          </c:extLst>
        </c:ser>
        <c:ser>
          <c:idx val="27"/>
          <c:order val="27"/>
          <c:tx>
            <c:strRef>
              <c:f>As!$C$94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As!$E$66</c:f>
              <c:strCache>
                <c:ptCount val="1"/>
                <c:pt idx="0">
                  <c:v>% van totaal</c:v>
                </c:pt>
              </c:strCache>
            </c:strRef>
          </c:cat>
          <c:val>
            <c:numRef>
              <c:f>As!$E$94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ED47-411C-A415-FEA76DB3CDC4}"/>
            </c:ext>
          </c:extLst>
        </c:ser>
        <c:ser>
          <c:idx val="28"/>
          <c:order val="28"/>
          <c:tx>
            <c:strRef>
              <c:f>As!$C$95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As!$E$66</c:f>
              <c:strCache>
                <c:ptCount val="1"/>
                <c:pt idx="0">
                  <c:v>% van totaal</c:v>
                </c:pt>
              </c:strCache>
            </c:strRef>
          </c:cat>
          <c:val>
            <c:numRef>
              <c:f>As!$E$95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ED47-411C-A415-FEA76DB3CDC4}"/>
            </c:ext>
          </c:extLst>
        </c:ser>
        <c:ser>
          <c:idx val="29"/>
          <c:order val="29"/>
          <c:tx>
            <c:strRef>
              <c:f>As!$C$96</c:f>
              <c:strCache>
                <c:ptCount val="1"/>
                <c:pt idx="0">
                  <c:v>Wegverkeer - niet uitlaatgassen</c:v>
                </c:pt>
              </c:strCache>
            </c:strRef>
          </c:tx>
          <c:spPr>
            <a:solidFill>
              <a:schemeClr val="accent1"/>
            </a:solidFill>
            <a:ln>
              <a:solidFill>
                <a:schemeClr val="accent1"/>
              </a:solidFill>
            </a:ln>
          </c:spPr>
          <c:invertIfNegative val="0"/>
          <c:cat>
            <c:strRef>
              <c:f>As!$E$66</c:f>
              <c:strCache>
                <c:ptCount val="1"/>
                <c:pt idx="0">
                  <c:v>% van totaal</c:v>
                </c:pt>
              </c:strCache>
            </c:strRef>
          </c:cat>
          <c:val>
            <c:numRef>
              <c:f>As!$E$96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ED47-411C-A415-FEA76DB3CDC4}"/>
            </c:ext>
          </c:extLst>
        </c:ser>
        <c:ser>
          <c:idx val="30"/>
          <c:order val="30"/>
          <c:tx>
            <c:strRef>
              <c:f>As!$C$97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As!$E$66</c:f>
              <c:strCache>
                <c:ptCount val="1"/>
                <c:pt idx="0">
                  <c:v>% van totaal</c:v>
                </c:pt>
              </c:strCache>
            </c:strRef>
          </c:cat>
          <c:val>
            <c:numRef>
              <c:f>As!$E$97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ED47-411C-A415-FEA76DB3CDC4}"/>
            </c:ext>
          </c:extLst>
        </c:ser>
        <c:dLbls>
          <c:showLegendKey val="0"/>
          <c:showVal val="0"/>
          <c:showCatName val="0"/>
          <c:showSerName val="0"/>
          <c:showPercent val="0"/>
          <c:showBubbleSize val="0"/>
        </c:dLbls>
        <c:gapWidth val="55"/>
        <c:overlap val="100"/>
        <c:axId val="179580288"/>
        <c:axId val="179589504"/>
      </c:barChart>
      <c:catAx>
        <c:axId val="179580288"/>
        <c:scaling>
          <c:orientation val="minMax"/>
        </c:scaling>
        <c:delete val="1"/>
        <c:axPos val="b"/>
        <c:numFmt formatCode="General" sourceLinked="0"/>
        <c:majorTickMark val="out"/>
        <c:minorTickMark val="none"/>
        <c:tickLblPos val="nextTo"/>
        <c:crossAx val="179589504"/>
        <c:crosses val="autoZero"/>
        <c:auto val="1"/>
        <c:lblAlgn val="ctr"/>
        <c:lblOffset val="100"/>
        <c:noMultiLvlLbl val="0"/>
      </c:catAx>
      <c:valAx>
        <c:axId val="17958950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79580288"/>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chemeClr val="bg1"/>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As!$H$5:$H$9</c:f>
              <c:strCache>
                <c:ptCount val="5"/>
                <c:pt idx="0">
                  <c:v>5. Maatregelen analyse</c:v>
                </c:pt>
                <c:pt idx="1">
                  <c:v>1. Beter kwantificeren</c:v>
                </c:pt>
                <c:pt idx="2">
                  <c:v>2. Andere bronnen</c:v>
                </c:pt>
                <c:pt idx="3">
                  <c:v>3. Uitspoeling bodems/ buitenlandse belasting</c:v>
                </c:pt>
                <c:pt idx="4">
                  <c:v>4. regionaliseren</c:v>
                </c:pt>
              </c:strCache>
            </c:strRef>
          </c:cat>
          <c:val>
            <c:numRef>
              <c:f>As!$I$5:$I$9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Ba!$C$67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D9BC-4657-A23E-1FB558CA2F65}"/>
              </c:ext>
            </c:extLst>
          </c:dPt>
          <c:cat>
            <c:strRef>
              <c:f>Ba!$E$66</c:f>
              <c:strCache>
                <c:ptCount val="1"/>
                <c:pt idx="0">
                  <c:v>% van totaal</c:v>
                </c:pt>
              </c:strCache>
            </c:strRef>
          </c:cat>
          <c:val>
            <c:numRef>
              <c:f>Ba!$E$67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D9BC-4657-A23E-1FB558CA2F65}"/>
            </c:ext>
          </c:extLst>
        </c:ser>
        <c:ser>
          <c:idx val="1"/>
          <c:order val="1"/>
          <c:tx>
            <c:strRef>
              <c:f>Ba!$C$68</c:f>
              <c:strCache>
                <c:ptCount val="1"/>
                <c:pt idx="0">
                  <c:v>Overige afvalbedrijven</c:v>
                </c:pt>
              </c:strCache>
            </c:strRef>
          </c:tx>
          <c:spPr>
            <a:noFill/>
            <a:ln>
              <a:solidFill>
                <a:schemeClr val="tx1"/>
              </a:solidFill>
            </a:ln>
          </c:spPr>
          <c:invertIfNegative val="0"/>
          <c:cat>
            <c:strRef>
              <c:f>Ba!$E$66</c:f>
              <c:strCache>
                <c:ptCount val="1"/>
                <c:pt idx="0">
                  <c:v>% van totaal</c:v>
                </c:pt>
              </c:strCache>
            </c:strRef>
          </c:cat>
          <c:val>
            <c:numRef>
              <c:f>Ba!$E$68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D9BC-4657-A23E-1FB558CA2F65}"/>
            </c:ext>
          </c:extLst>
        </c:ser>
        <c:ser>
          <c:idx val="2"/>
          <c:order val="2"/>
          <c:tx>
            <c:strRef>
              <c:f>Ba!$C$69</c:f>
              <c:strCache>
                <c:ptCount val="1"/>
                <c:pt idx="0">
                  <c:v>Overig bouw</c:v>
                </c:pt>
              </c:strCache>
            </c:strRef>
          </c:tx>
          <c:spPr>
            <a:noFill/>
            <a:ln>
              <a:solidFill>
                <a:schemeClr val="tx1"/>
              </a:solidFill>
            </a:ln>
          </c:spPr>
          <c:invertIfNegative val="0"/>
          <c:cat>
            <c:strRef>
              <c:f>Ba!$E$66</c:f>
              <c:strCache>
                <c:ptCount val="1"/>
                <c:pt idx="0">
                  <c:v>% van totaal</c:v>
                </c:pt>
              </c:strCache>
            </c:strRef>
          </c:cat>
          <c:val>
            <c:numRef>
              <c:f>Ba!$E$69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D9BC-4657-A23E-1FB558CA2F65}"/>
            </c:ext>
          </c:extLst>
        </c:ser>
        <c:ser>
          <c:idx val="3"/>
          <c:order val="3"/>
          <c:tx>
            <c:strRef>
              <c:f>Ba!$C$70</c:f>
              <c:strCache>
                <c:ptCount val="1"/>
                <c:pt idx="0">
                  <c:v>Chemische Industrie basisproducten</c:v>
                </c:pt>
              </c:strCache>
            </c:strRef>
          </c:tx>
          <c:spPr>
            <a:solidFill>
              <a:srgbClr val="FFFF00"/>
            </a:solidFill>
            <a:ln>
              <a:solidFill>
                <a:srgbClr val="FFFF00"/>
              </a:solidFill>
            </a:ln>
          </c:spPr>
          <c:invertIfNegative val="0"/>
          <c:cat>
            <c:strRef>
              <c:f>Ba!$E$66</c:f>
              <c:strCache>
                <c:ptCount val="1"/>
                <c:pt idx="0">
                  <c:v>% van totaal</c:v>
                </c:pt>
              </c:strCache>
            </c:strRef>
          </c:cat>
          <c:val>
            <c:numRef>
              <c:f>Ba!$E$70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D9BC-4657-A23E-1FB558CA2F65}"/>
            </c:ext>
          </c:extLst>
        </c:ser>
        <c:ser>
          <c:idx val="4"/>
          <c:order val="4"/>
          <c:tx>
            <c:strRef>
              <c:f>Ba!$C$71</c:f>
              <c:strCache>
                <c:ptCount val="1"/>
                <c:pt idx="0">
                  <c:v>Chemische Industrie bestrijdingsmiddelen</c:v>
                </c:pt>
              </c:strCache>
            </c:strRef>
          </c:tx>
          <c:spPr>
            <a:noFill/>
            <a:ln>
              <a:solidFill>
                <a:schemeClr val="tx1"/>
              </a:solidFill>
            </a:ln>
          </c:spPr>
          <c:invertIfNegative val="0"/>
          <c:cat>
            <c:strRef>
              <c:f>Ba!$E$66</c:f>
              <c:strCache>
                <c:ptCount val="1"/>
                <c:pt idx="0">
                  <c:v>% van totaal</c:v>
                </c:pt>
              </c:strCache>
            </c:strRef>
          </c:cat>
          <c:val>
            <c:numRef>
              <c:f>Ba!$E$71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D9BC-4657-A23E-1FB558CA2F65}"/>
            </c:ext>
          </c:extLst>
        </c:ser>
        <c:ser>
          <c:idx val="5"/>
          <c:order val="5"/>
          <c:tx>
            <c:strRef>
              <c:f>Ba!$C$72</c:f>
              <c:strCache>
                <c:ptCount val="1"/>
                <c:pt idx="0">
                  <c:v>Chemische Industrie kunstmeststoffen</c:v>
                </c:pt>
              </c:strCache>
            </c:strRef>
          </c:tx>
          <c:spPr>
            <a:noFill/>
            <a:ln>
              <a:solidFill>
                <a:schemeClr val="tx1"/>
              </a:solidFill>
            </a:ln>
          </c:spPr>
          <c:invertIfNegative val="0"/>
          <c:cat>
            <c:strRef>
              <c:f>Ba!$E$66</c:f>
              <c:strCache>
                <c:ptCount val="1"/>
                <c:pt idx="0">
                  <c:v>% van totaal</c:v>
                </c:pt>
              </c:strCache>
            </c:strRef>
          </c:cat>
          <c:val>
            <c:numRef>
              <c:f>Ba!$E$72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D9BC-4657-A23E-1FB558CA2F65}"/>
            </c:ext>
          </c:extLst>
        </c:ser>
        <c:ser>
          <c:idx val="6"/>
          <c:order val="6"/>
          <c:tx>
            <c:strRef>
              <c:f>Ba!$C$73</c:f>
              <c:strCache>
                <c:ptCount val="1"/>
                <c:pt idx="0">
                  <c:v>Chemische Industrie overig</c:v>
                </c:pt>
              </c:strCache>
            </c:strRef>
          </c:tx>
          <c:spPr>
            <a:noFill/>
            <a:ln>
              <a:solidFill>
                <a:schemeClr val="tx1"/>
              </a:solidFill>
            </a:ln>
          </c:spPr>
          <c:invertIfNegative val="0"/>
          <c:cat>
            <c:strRef>
              <c:f>Ba!$E$66</c:f>
              <c:strCache>
                <c:ptCount val="1"/>
                <c:pt idx="0">
                  <c:v>% van totaal</c:v>
                </c:pt>
              </c:strCache>
            </c:strRef>
          </c:cat>
          <c:val>
            <c:numRef>
              <c:f>Ba!$E$73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D9BC-4657-A23E-1FB558CA2F65}"/>
            </c:ext>
          </c:extLst>
        </c:ser>
        <c:ser>
          <c:idx val="7"/>
          <c:order val="7"/>
          <c:tx>
            <c:strRef>
              <c:f>Ba!$C$74</c:f>
              <c:strCache>
                <c:ptCount val="1"/>
                <c:pt idx="0">
                  <c:v>Huishoudelijk afvalwater</c:v>
                </c:pt>
              </c:strCache>
            </c:strRef>
          </c:tx>
          <c:spPr>
            <a:noFill/>
            <a:ln>
              <a:solidFill>
                <a:schemeClr val="tx1"/>
              </a:solidFill>
            </a:ln>
          </c:spPr>
          <c:invertIfNegative val="0"/>
          <c:cat>
            <c:strRef>
              <c:f>Ba!$E$66</c:f>
              <c:strCache>
                <c:ptCount val="1"/>
                <c:pt idx="0">
                  <c:v>% van totaal</c:v>
                </c:pt>
              </c:strCache>
            </c:strRef>
          </c:cat>
          <c:val>
            <c:numRef>
              <c:f>Ba!$E$74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D9BC-4657-A23E-1FB558CA2F65}"/>
            </c:ext>
          </c:extLst>
        </c:ser>
        <c:ser>
          <c:idx val="8"/>
          <c:order val="8"/>
          <c:tx>
            <c:strRef>
              <c:f>Ba!$C$75</c:f>
              <c:strCache>
                <c:ptCount val="1"/>
                <c:pt idx="0">
                  <c:v>Productgebruik Consumenten</c:v>
                </c:pt>
              </c:strCache>
            </c:strRef>
          </c:tx>
          <c:spPr>
            <a:solidFill>
              <a:srgbClr val="7030A0"/>
            </a:solidFill>
            <a:ln>
              <a:solidFill>
                <a:srgbClr val="7030A0"/>
              </a:solidFill>
            </a:ln>
          </c:spPr>
          <c:invertIfNegative val="0"/>
          <c:cat>
            <c:strRef>
              <c:f>Ba!$E$66</c:f>
              <c:strCache>
                <c:ptCount val="1"/>
                <c:pt idx="0">
                  <c:v>% van totaal</c:v>
                </c:pt>
              </c:strCache>
            </c:strRef>
          </c:cat>
          <c:val>
            <c:numRef>
              <c:f>Ba!$E$75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D9BC-4657-A23E-1FB558CA2F65}"/>
            </c:ext>
          </c:extLst>
        </c:ser>
        <c:ser>
          <c:idx val="9"/>
          <c:order val="9"/>
          <c:tx>
            <c:strRef>
              <c:f>Ba!$C$76</c:f>
              <c:strCache>
                <c:ptCount val="1"/>
                <c:pt idx="0">
                  <c:v>Opwekking electriciteit</c:v>
                </c:pt>
              </c:strCache>
            </c:strRef>
          </c:tx>
          <c:spPr>
            <a:noFill/>
            <a:ln>
              <a:solidFill>
                <a:schemeClr val="tx1"/>
              </a:solidFill>
            </a:ln>
          </c:spPr>
          <c:invertIfNegative val="0"/>
          <c:cat>
            <c:strRef>
              <c:f>Ba!$E$66</c:f>
              <c:strCache>
                <c:ptCount val="1"/>
                <c:pt idx="0">
                  <c:v>% van totaal</c:v>
                </c:pt>
              </c:strCache>
            </c:strRef>
          </c:cat>
          <c:val>
            <c:numRef>
              <c:f>Ba!$E$76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D9BC-4657-A23E-1FB558CA2F65}"/>
            </c:ext>
          </c:extLst>
        </c:ser>
        <c:ser>
          <c:idx val="10"/>
          <c:order val="10"/>
          <c:tx>
            <c:strRef>
              <c:f>Ba!$C$77</c:f>
              <c:strCache>
                <c:ptCount val="1"/>
                <c:pt idx="0">
                  <c:v>Transport en distributie olie en gas</c:v>
                </c:pt>
              </c:strCache>
            </c:strRef>
          </c:tx>
          <c:spPr>
            <a:noFill/>
            <a:ln>
              <a:solidFill>
                <a:schemeClr val="tx1"/>
              </a:solidFill>
            </a:ln>
          </c:spPr>
          <c:invertIfNegative val="0"/>
          <c:cat>
            <c:strRef>
              <c:f>Ba!$E$66</c:f>
              <c:strCache>
                <c:ptCount val="1"/>
                <c:pt idx="0">
                  <c:v>% van totaal</c:v>
                </c:pt>
              </c:strCache>
            </c:strRef>
          </c:cat>
          <c:val>
            <c:numRef>
              <c:f>Ba!$E$77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D9BC-4657-A23E-1FB558CA2F65}"/>
            </c:ext>
          </c:extLst>
        </c:ser>
        <c:ser>
          <c:idx val="11"/>
          <c:order val="11"/>
          <c:tx>
            <c:strRef>
              <c:f>Ba!$C$78</c:f>
              <c:strCache>
                <c:ptCount val="1"/>
                <c:pt idx="0">
                  <c:v>Energiegebruik en processen Handel, Diensten en Overheid (HDO)</c:v>
                </c:pt>
              </c:strCache>
            </c:strRef>
          </c:tx>
          <c:spPr>
            <a:noFill/>
            <a:ln>
              <a:solidFill>
                <a:schemeClr val="tx1"/>
              </a:solidFill>
            </a:ln>
          </c:spPr>
          <c:invertIfNegative val="0"/>
          <c:cat>
            <c:strRef>
              <c:f>Ba!$E$66</c:f>
              <c:strCache>
                <c:ptCount val="1"/>
                <c:pt idx="0">
                  <c:v>% van totaal</c:v>
                </c:pt>
              </c:strCache>
            </c:strRef>
          </c:cat>
          <c:val>
            <c:numRef>
              <c:f>Ba!$E$78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D9BC-4657-A23E-1FB558CA2F65}"/>
            </c:ext>
          </c:extLst>
        </c:ser>
        <c:ser>
          <c:idx val="12"/>
          <c:order val="12"/>
          <c:tx>
            <c:strRef>
              <c:f>Ba!$C$79</c:f>
              <c:strCache>
                <c:ptCount val="1"/>
                <c:pt idx="0">
                  <c:v>Meemesten sloten</c:v>
                </c:pt>
              </c:strCache>
            </c:strRef>
          </c:tx>
          <c:spPr>
            <a:noFill/>
            <a:ln>
              <a:solidFill>
                <a:schemeClr val="tx1"/>
              </a:solidFill>
            </a:ln>
          </c:spPr>
          <c:invertIfNegative val="0"/>
          <c:cat>
            <c:strRef>
              <c:f>Ba!$E$66</c:f>
              <c:strCache>
                <c:ptCount val="1"/>
                <c:pt idx="0">
                  <c:v>% van totaal</c:v>
                </c:pt>
              </c:strCache>
            </c:strRef>
          </c:cat>
          <c:val>
            <c:numRef>
              <c:f>Ba!$E$79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D9BC-4657-A23E-1FB558CA2F65}"/>
            </c:ext>
          </c:extLst>
        </c:ser>
        <c:ser>
          <c:idx val="13"/>
          <c:order val="13"/>
          <c:tx>
            <c:strRef>
              <c:f>Ba!$C$80</c:f>
              <c:strCache>
                <c:ptCount val="1"/>
                <c:pt idx="0">
                  <c:v>Productgebruik Landbouw</c:v>
                </c:pt>
              </c:strCache>
            </c:strRef>
          </c:tx>
          <c:spPr>
            <a:noFill/>
            <a:ln>
              <a:solidFill>
                <a:schemeClr val="tx1"/>
              </a:solidFill>
            </a:ln>
          </c:spPr>
          <c:invertIfNegative val="0"/>
          <c:cat>
            <c:strRef>
              <c:f>Ba!$E$66</c:f>
              <c:strCache>
                <c:ptCount val="1"/>
                <c:pt idx="0">
                  <c:v>% van totaal</c:v>
                </c:pt>
              </c:strCache>
            </c:strRef>
          </c:cat>
          <c:val>
            <c:numRef>
              <c:f>Ba!$E$80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D9BC-4657-A23E-1FB558CA2F65}"/>
            </c:ext>
          </c:extLst>
        </c:ser>
        <c:ser>
          <c:idx val="14"/>
          <c:order val="14"/>
          <c:tx>
            <c:strRef>
              <c:f>Ba!$C$81</c:f>
              <c:strCache>
                <c:ptCount val="1"/>
                <c:pt idx="0">
                  <c:v>Uit- en afspoeling landelijk gebied</c:v>
                </c:pt>
              </c:strCache>
            </c:strRef>
          </c:tx>
          <c:spPr>
            <a:solidFill>
              <a:srgbClr val="009900"/>
            </a:solidFill>
            <a:ln>
              <a:solidFill>
                <a:srgbClr val="009900"/>
              </a:solidFill>
            </a:ln>
          </c:spPr>
          <c:invertIfNegative val="0"/>
          <c:cat>
            <c:strRef>
              <c:f>Ba!$E$66</c:f>
              <c:strCache>
                <c:ptCount val="1"/>
                <c:pt idx="0">
                  <c:v>% van totaal</c:v>
                </c:pt>
              </c:strCache>
            </c:strRef>
          </c:cat>
          <c:val>
            <c:numRef>
              <c:f>Ba!$E$81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D9BC-4657-A23E-1FB558CA2F65}"/>
            </c:ext>
          </c:extLst>
        </c:ser>
        <c:ser>
          <c:idx val="15"/>
          <c:order val="15"/>
          <c:tx>
            <c:strRef>
              <c:f>Ba!$C$82</c:f>
              <c:strCache>
                <c:ptCount val="1"/>
                <c:pt idx="0">
                  <c:v>Atmosferische depositie</c:v>
                </c:pt>
              </c:strCache>
            </c:strRef>
          </c:tx>
          <c:spPr>
            <a:solidFill>
              <a:srgbClr val="00B0F0"/>
            </a:solidFill>
            <a:ln>
              <a:solidFill>
                <a:srgbClr val="00B0F0"/>
              </a:solidFill>
            </a:ln>
          </c:spPr>
          <c:invertIfNegative val="0"/>
          <c:cat>
            <c:strRef>
              <c:f>Ba!$E$66</c:f>
              <c:strCache>
                <c:ptCount val="1"/>
                <c:pt idx="0">
                  <c:v>% van totaal</c:v>
                </c:pt>
              </c:strCache>
            </c:strRef>
          </c:cat>
          <c:val>
            <c:numRef>
              <c:f>Ba!$E$82</c:f>
              <c:numCache>
                <c:formatCode>0</c:formatCode>
                <c:ptCount val="1"/>
                <c:pt idx="0">
                  <c:v>0</c:v>
                </c:pt>
              </c:numCache>
            </c:numRef>
          </c:val>
          <c:extLst xmlns:c16r2="http://schemas.microsoft.com/office/drawing/2015/06/chart">
            <c:ext xmlns:c16="http://schemas.microsoft.com/office/drawing/2014/chart" uri="{C3380CC4-5D6E-409C-BE32-E72D297353CC}">
              <c16:uniqueId val="{00000011-D9BC-4657-A23E-1FB558CA2F65}"/>
            </c:ext>
          </c:extLst>
        </c:ser>
        <c:ser>
          <c:idx val="16"/>
          <c:order val="16"/>
          <c:tx>
            <c:strRef>
              <c:f>Ba!$C$83</c:f>
              <c:strCache>
                <c:ptCount val="1"/>
                <c:pt idx="0">
                  <c:v>Basismetaal</c:v>
                </c:pt>
              </c:strCache>
            </c:strRef>
          </c:tx>
          <c:spPr>
            <a:noFill/>
            <a:ln>
              <a:solidFill>
                <a:schemeClr val="tx1"/>
              </a:solidFill>
            </a:ln>
          </c:spPr>
          <c:invertIfNegative val="0"/>
          <c:cat>
            <c:strRef>
              <c:f>Ba!$E$66</c:f>
              <c:strCache>
                <c:ptCount val="1"/>
                <c:pt idx="0">
                  <c:v>% van totaal</c:v>
                </c:pt>
              </c:strCache>
            </c:strRef>
          </c:cat>
          <c:val>
            <c:numRef>
              <c:f>Ba!$E$83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D9BC-4657-A23E-1FB558CA2F65}"/>
            </c:ext>
          </c:extLst>
        </c:ser>
        <c:ser>
          <c:idx val="17"/>
          <c:order val="17"/>
          <c:tx>
            <c:strRef>
              <c:f>Ba!$C$84</c:f>
              <c:strCache>
                <c:ptCount val="1"/>
                <c:pt idx="0">
                  <c:v>Bouwmaterialenindustrie</c:v>
                </c:pt>
              </c:strCache>
            </c:strRef>
          </c:tx>
          <c:spPr>
            <a:noFill/>
            <a:ln>
              <a:solidFill>
                <a:schemeClr val="tx1"/>
              </a:solidFill>
            </a:ln>
          </c:spPr>
          <c:invertIfNegative val="0"/>
          <c:cat>
            <c:strRef>
              <c:f>Ba!$E$66</c:f>
              <c:strCache>
                <c:ptCount val="1"/>
                <c:pt idx="0">
                  <c:v>% van totaal</c:v>
                </c:pt>
              </c:strCache>
            </c:strRef>
          </c:cat>
          <c:val>
            <c:numRef>
              <c:f>Ba!$E$84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D9BC-4657-A23E-1FB558CA2F65}"/>
            </c:ext>
          </c:extLst>
        </c:ser>
        <c:ser>
          <c:idx val="18"/>
          <c:order val="18"/>
          <c:tx>
            <c:strRef>
              <c:f>Ba!$C$85</c:f>
              <c:strCache>
                <c:ptCount val="1"/>
                <c:pt idx="0">
                  <c:v>Metaalelektro</c:v>
                </c:pt>
              </c:strCache>
            </c:strRef>
          </c:tx>
          <c:spPr>
            <a:solidFill>
              <a:srgbClr val="FF0000"/>
            </a:solidFill>
            <a:ln>
              <a:solidFill>
                <a:srgbClr val="FF0000"/>
              </a:solidFill>
            </a:ln>
          </c:spPr>
          <c:invertIfNegative val="0"/>
          <c:cat>
            <c:strRef>
              <c:f>Ba!$E$66</c:f>
              <c:strCache>
                <c:ptCount val="1"/>
                <c:pt idx="0">
                  <c:v>% van totaal</c:v>
                </c:pt>
              </c:strCache>
            </c:strRef>
          </c:cat>
          <c:val>
            <c:numRef>
              <c:f>Ba!$E$85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D9BC-4657-A23E-1FB558CA2F65}"/>
            </c:ext>
          </c:extLst>
        </c:ser>
        <c:ser>
          <c:idx val="19"/>
          <c:order val="19"/>
          <c:tx>
            <c:strRef>
              <c:f>Ba!$C$86</c:f>
              <c:strCache>
                <c:ptCount val="1"/>
                <c:pt idx="0">
                  <c:v>Papier(waren)</c:v>
                </c:pt>
              </c:strCache>
            </c:strRef>
          </c:tx>
          <c:spPr>
            <a:noFill/>
            <a:ln>
              <a:solidFill>
                <a:schemeClr val="tx1"/>
              </a:solidFill>
            </a:ln>
          </c:spPr>
          <c:invertIfNegative val="0"/>
          <c:cat>
            <c:strRef>
              <c:f>Ba!$E$66</c:f>
              <c:strCache>
                <c:ptCount val="1"/>
                <c:pt idx="0">
                  <c:v>% van totaal</c:v>
                </c:pt>
              </c:strCache>
            </c:strRef>
          </c:cat>
          <c:val>
            <c:numRef>
              <c:f>Ba!$E$86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D9BC-4657-A23E-1FB558CA2F65}"/>
            </c:ext>
          </c:extLst>
        </c:ser>
        <c:ser>
          <c:idx val="20"/>
          <c:order val="20"/>
          <c:tx>
            <c:strRef>
              <c:f>Ba!$C$87</c:f>
              <c:strCache>
                <c:ptCount val="1"/>
                <c:pt idx="0">
                  <c:v>Voedings- en genotmiddelenindustrie</c:v>
                </c:pt>
              </c:strCache>
            </c:strRef>
          </c:tx>
          <c:spPr>
            <a:noFill/>
            <a:ln>
              <a:solidFill>
                <a:schemeClr val="tx1"/>
              </a:solidFill>
            </a:ln>
          </c:spPr>
          <c:invertIfNegative val="0"/>
          <c:cat>
            <c:strRef>
              <c:f>Ba!$E$66</c:f>
              <c:strCache>
                <c:ptCount val="1"/>
                <c:pt idx="0">
                  <c:v>% van totaal</c:v>
                </c:pt>
              </c:strCache>
            </c:strRef>
          </c:cat>
          <c:val>
            <c:numRef>
              <c:f>Ba!$E$87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D9BC-4657-A23E-1FB558CA2F65}"/>
            </c:ext>
          </c:extLst>
        </c:ser>
        <c:ser>
          <c:idx val="21"/>
          <c:order val="21"/>
          <c:tx>
            <c:strRef>
              <c:f>Ba!$C$88</c:f>
              <c:strCache>
                <c:ptCount val="1"/>
                <c:pt idx="0">
                  <c:v>Raffinage en verwerking</c:v>
                </c:pt>
              </c:strCache>
            </c:strRef>
          </c:tx>
          <c:spPr>
            <a:noFill/>
            <a:ln>
              <a:solidFill>
                <a:schemeClr val="tx1"/>
              </a:solidFill>
            </a:ln>
          </c:spPr>
          <c:invertIfNegative val="0"/>
          <c:cat>
            <c:strRef>
              <c:f>Ba!$E$66</c:f>
              <c:strCache>
                <c:ptCount val="1"/>
                <c:pt idx="0">
                  <c:v>% van totaal</c:v>
                </c:pt>
              </c:strCache>
            </c:strRef>
          </c:cat>
          <c:val>
            <c:numRef>
              <c:f>Ba!$E$88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D9BC-4657-A23E-1FB558CA2F65}"/>
            </c:ext>
          </c:extLst>
        </c:ser>
        <c:ser>
          <c:idx val="22"/>
          <c:order val="22"/>
          <c:tx>
            <c:strRef>
              <c:f>Ba!$C$89</c:f>
              <c:strCache>
                <c:ptCount val="1"/>
                <c:pt idx="0">
                  <c:v>Effluenten lozingen</c:v>
                </c:pt>
              </c:strCache>
            </c:strRef>
          </c:tx>
          <c:spPr>
            <a:solidFill>
              <a:srgbClr val="FF6600"/>
            </a:solidFill>
            <a:ln>
              <a:solidFill>
                <a:srgbClr val="FF6600"/>
              </a:solidFill>
            </a:ln>
          </c:spPr>
          <c:invertIfNegative val="0"/>
          <c:cat>
            <c:strRef>
              <c:f>Ba!$E$66</c:f>
              <c:strCache>
                <c:ptCount val="1"/>
                <c:pt idx="0">
                  <c:v>% van totaal</c:v>
                </c:pt>
              </c:strCache>
            </c:strRef>
          </c:cat>
          <c:val>
            <c:numRef>
              <c:f>Ba!$E$89</c:f>
              <c:numCache>
                <c:formatCode>0</c:formatCode>
                <c:ptCount val="1"/>
                <c:pt idx="0">
                  <c:v>26.292580190569492</c:v>
                </c:pt>
              </c:numCache>
            </c:numRef>
          </c:val>
          <c:extLst xmlns:c16r2="http://schemas.microsoft.com/office/drawing/2015/06/chart">
            <c:ext xmlns:c16="http://schemas.microsoft.com/office/drawing/2014/chart" uri="{C3380CC4-5D6E-409C-BE32-E72D297353CC}">
              <c16:uniqueId val="{00000018-D9BC-4657-A23E-1FB558CA2F65}"/>
            </c:ext>
          </c:extLst>
        </c:ser>
        <c:ser>
          <c:idx val="23"/>
          <c:order val="23"/>
          <c:tx>
            <c:strRef>
              <c:f>Ba!$C$90</c:f>
              <c:strCache>
                <c:ptCount val="1"/>
                <c:pt idx="0">
                  <c:v>Energiegebruik en processen Riolering en waterzuiveringsinstallaties</c:v>
                </c:pt>
              </c:strCache>
            </c:strRef>
          </c:tx>
          <c:spPr>
            <a:noFill/>
            <a:ln>
              <a:solidFill>
                <a:schemeClr val="tx1"/>
              </a:solidFill>
            </a:ln>
          </c:spPr>
          <c:invertIfNegative val="0"/>
          <c:cat>
            <c:strRef>
              <c:f>Ba!$E$66</c:f>
              <c:strCache>
                <c:ptCount val="1"/>
                <c:pt idx="0">
                  <c:v>% van totaal</c:v>
                </c:pt>
              </c:strCache>
            </c:strRef>
          </c:cat>
          <c:val>
            <c:numRef>
              <c:f>Ba!$E$90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D9BC-4657-A23E-1FB558CA2F65}"/>
            </c:ext>
          </c:extLst>
        </c:ser>
        <c:ser>
          <c:idx val="24"/>
          <c:order val="24"/>
          <c:tx>
            <c:strRef>
              <c:f>Ba!$C$91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Ba!$E$66</c:f>
              <c:strCache>
                <c:ptCount val="1"/>
                <c:pt idx="0">
                  <c:v>% van totaal</c:v>
                </c:pt>
              </c:strCache>
            </c:strRef>
          </c:cat>
          <c:val>
            <c:numRef>
              <c:f>Ba!$E$91</c:f>
              <c:numCache>
                <c:formatCode>0</c:formatCode>
                <c:ptCount val="1"/>
                <c:pt idx="0">
                  <c:v>73.698955938062255</c:v>
                </c:pt>
              </c:numCache>
            </c:numRef>
          </c:val>
          <c:extLst xmlns:c16r2="http://schemas.microsoft.com/office/drawing/2015/06/chart">
            <c:ext xmlns:c16="http://schemas.microsoft.com/office/drawing/2014/chart" uri="{C3380CC4-5D6E-409C-BE32-E72D297353CC}">
              <c16:uniqueId val="{0000001A-D9BC-4657-A23E-1FB558CA2F65}"/>
            </c:ext>
          </c:extLst>
        </c:ser>
        <c:ser>
          <c:idx val="25"/>
          <c:order val="25"/>
          <c:tx>
            <c:strRef>
              <c:f>Ba!$C$92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Ba!$E$66</c:f>
              <c:strCache>
                <c:ptCount val="1"/>
                <c:pt idx="0">
                  <c:v>% van totaal</c:v>
                </c:pt>
              </c:strCache>
            </c:strRef>
          </c:cat>
          <c:val>
            <c:numRef>
              <c:f>Ba!$E$92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D9BC-4657-A23E-1FB558CA2F65}"/>
            </c:ext>
          </c:extLst>
        </c:ser>
        <c:ser>
          <c:idx val="26"/>
          <c:order val="26"/>
          <c:tx>
            <c:strRef>
              <c:f>Ba!$C$93</c:f>
              <c:strCache>
                <c:ptCount val="1"/>
                <c:pt idx="0">
                  <c:v>Railverkeer</c:v>
                </c:pt>
              </c:strCache>
            </c:strRef>
          </c:tx>
          <c:spPr>
            <a:noFill/>
            <a:ln>
              <a:solidFill>
                <a:schemeClr val="tx1"/>
              </a:solidFill>
            </a:ln>
          </c:spPr>
          <c:invertIfNegative val="0"/>
          <c:cat>
            <c:strRef>
              <c:f>Ba!$E$66</c:f>
              <c:strCache>
                <c:ptCount val="1"/>
                <c:pt idx="0">
                  <c:v>% van totaal</c:v>
                </c:pt>
              </c:strCache>
            </c:strRef>
          </c:cat>
          <c:val>
            <c:numRef>
              <c:f>Ba!$E$93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D9BC-4657-A23E-1FB558CA2F65}"/>
            </c:ext>
          </c:extLst>
        </c:ser>
        <c:ser>
          <c:idx val="27"/>
          <c:order val="27"/>
          <c:tx>
            <c:strRef>
              <c:f>Ba!$C$94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Ba!$E$66</c:f>
              <c:strCache>
                <c:ptCount val="1"/>
                <c:pt idx="0">
                  <c:v>% van totaal</c:v>
                </c:pt>
              </c:strCache>
            </c:strRef>
          </c:cat>
          <c:val>
            <c:numRef>
              <c:f>Ba!$E$94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D9BC-4657-A23E-1FB558CA2F65}"/>
            </c:ext>
          </c:extLst>
        </c:ser>
        <c:ser>
          <c:idx val="28"/>
          <c:order val="28"/>
          <c:tx>
            <c:strRef>
              <c:f>Ba!$C$95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Ba!$E$66</c:f>
              <c:strCache>
                <c:ptCount val="1"/>
                <c:pt idx="0">
                  <c:v>% van totaal</c:v>
                </c:pt>
              </c:strCache>
            </c:strRef>
          </c:cat>
          <c:val>
            <c:numRef>
              <c:f>Ba!$E$95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D9BC-4657-A23E-1FB558CA2F65}"/>
            </c:ext>
          </c:extLst>
        </c:ser>
        <c:ser>
          <c:idx val="29"/>
          <c:order val="29"/>
          <c:tx>
            <c:strRef>
              <c:f>Ba!$C$96</c:f>
              <c:strCache>
                <c:ptCount val="1"/>
                <c:pt idx="0">
                  <c:v>Wegverkeer - niet uitlaatgassen</c:v>
                </c:pt>
              </c:strCache>
            </c:strRef>
          </c:tx>
          <c:spPr>
            <a:solidFill>
              <a:schemeClr val="accent1"/>
            </a:solidFill>
            <a:ln>
              <a:solidFill>
                <a:schemeClr val="accent1"/>
              </a:solidFill>
            </a:ln>
          </c:spPr>
          <c:invertIfNegative val="0"/>
          <c:cat>
            <c:strRef>
              <c:f>Ba!$E$66</c:f>
              <c:strCache>
                <c:ptCount val="1"/>
                <c:pt idx="0">
                  <c:v>% van totaal</c:v>
                </c:pt>
              </c:strCache>
            </c:strRef>
          </c:cat>
          <c:val>
            <c:numRef>
              <c:f>Ba!$E$96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D9BC-4657-A23E-1FB558CA2F65}"/>
            </c:ext>
          </c:extLst>
        </c:ser>
        <c:ser>
          <c:idx val="30"/>
          <c:order val="30"/>
          <c:tx>
            <c:strRef>
              <c:f>Ba!$C$97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Ba!$E$66</c:f>
              <c:strCache>
                <c:ptCount val="1"/>
                <c:pt idx="0">
                  <c:v>% van totaal</c:v>
                </c:pt>
              </c:strCache>
            </c:strRef>
          </c:cat>
          <c:val>
            <c:numRef>
              <c:f>Ba!$E$97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D9BC-4657-A23E-1FB558CA2F65}"/>
            </c:ext>
          </c:extLst>
        </c:ser>
        <c:dLbls>
          <c:showLegendKey val="0"/>
          <c:showVal val="0"/>
          <c:showCatName val="0"/>
          <c:showSerName val="0"/>
          <c:showPercent val="0"/>
          <c:showBubbleSize val="0"/>
        </c:dLbls>
        <c:gapWidth val="55"/>
        <c:overlap val="100"/>
        <c:axId val="183580544"/>
        <c:axId val="183597696"/>
      </c:barChart>
      <c:catAx>
        <c:axId val="183580544"/>
        <c:scaling>
          <c:orientation val="minMax"/>
        </c:scaling>
        <c:delete val="1"/>
        <c:axPos val="b"/>
        <c:numFmt formatCode="General" sourceLinked="0"/>
        <c:majorTickMark val="out"/>
        <c:minorTickMark val="none"/>
        <c:tickLblPos val="nextTo"/>
        <c:crossAx val="183597696"/>
        <c:crosses val="autoZero"/>
        <c:auto val="1"/>
        <c:lblAlgn val="ctr"/>
        <c:lblOffset val="100"/>
        <c:noMultiLvlLbl val="0"/>
      </c:catAx>
      <c:valAx>
        <c:axId val="183597696"/>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3580544"/>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chemeClr val="bg1"/>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Ba!$H$5:$H$9</c:f>
              <c:strCache>
                <c:ptCount val="5"/>
                <c:pt idx="0">
                  <c:v>5. Maatregelen analyse</c:v>
                </c:pt>
                <c:pt idx="1">
                  <c:v>1. Beter kwantificeren</c:v>
                </c:pt>
                <c:pt idx="2">
                  <c:v>2. Andere bronnen</c:v>
                </c:pt>
                <c:pt idx="3">
                  <c:v>3. Uitspoeling bodems/ buitenlandse belasting</c:v>
                </c:pt>
                <c:pt idx="4">
                  <c:v>4. regionaliseren</c:v>
                </c:pt>
              </c:strCache>
            </c:strRef>
          </c:cat>
          <c:val>
            <c:numRef>
              <c:f>Ba!$I$5:$I$9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Cd!$C$67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D7DC-4BAF-BCBF-A9FA864DCA83}"/>
              </c:ext>
            </c:extLst>
          </c:dPt>
          <c:cat>
            <c:strRef>
              <c:f>Cd!$E$66</c:f>
              <c:strCache>
                <c:ptCount val="1"/>
                <c:pt idx="0">
                  <c:v>% van totaal</c:v>
                </c:pt>
              </c:strCache>
            </c:strRef>
          </c:cat>
          <c:val>
            <c:numRef>
              <c:f>Cd!$E$67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D7DC-4BAF-BCBF-A9FA864DCA83}"/>
            </c:ext>
          </c:extLst>
        </c:ser>
        <c:ser>
          <c:idx val="1"/>
          <c:order val="1"/>
          <c:tx>
            <c:strRef>
              <c:f>Cd!$C$68</c:f>
              <c:strCache>
                <c:ptCount val="1"/>
                <c:pt idx="0">
                  <c:v>Overige afvalbedrijven</c:v>
                </c:pt>
              </c:strCache>
            </c:strRef>
          </c:tx>
          <c:spPr>
            <a:noFill/>
            <a:ln>
              <a:solidFill>
                <a:schemeClr val="tx1"/>
              </a:solidFill>
            </a:ln>
          </c:spPr>
          <c:invertIfNegative val="0"/>
          <c:cat>
            <c:strRef>
              <c:f>Cd!$E$66</c:f>
              <c:strCache>
                <c:ptCount val="1"/>
                <c:pt idx="0">
                  <c:v>% van totaal</c:v>
                </c:pt>
              </c:strCache>
            </c:strRef>
          </c:cat>
          <c:val>
            <c:numRef>
              <c:f>Cd!$E$68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D7DC-4BAF-BCBF-A9FA864DCA83}"/>
            </c:ext>
          </c:extLst>
        </c:ser>
        <c:ser>
          <c:idx val="2"/>
          <c:order val="2"/>
          <c:tx>
            <c:strRef>
              <c:f>Cd!$C$69</c:f>
              <c:strCache>
                <c:ptCount val="1"/>
                <c:pt idx="0">
                  <c:v>Overig bouw</c:v>
                </c:pt>
              </c:strCache>
            </c:strRef>
          </c:tx>
          <c:spPr>
            <a:noFill/>
            <a:ln>
              <a:solidFill>
                <a:schemeClr val="tx1"/>
              </a:solidFill>
            </a:ln>
          </c:spPr>
          <c:invertIfNegative val="0"/>
          <c:cat>
            <c:strRef>
              <c:f>Cd!$E$66</c:f>
              <c:strCache>
                <c:ptCount val="1"/>
                <c:pt idx="0">
                  <c:v>% van totaal</c:v>
                </c:pt>
              </c:strCache>
            </c:strRef>
          </c:cat>
          <c:val>
            <c:numRef>
              <c:f>Cd!$E$69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D7DC-4BAF-BCBF-A9FA864DCA83}"/>
            </c:ext>
          </c:extLst>
        </c:ser>
        <c:ser>
          <c:idx val="3"/>
          <c:order val="3"/>
          <c:tx>
            <c:strRef>
              <c:f>Cd!$C$70</c:f>
              <c:strCache>
                <c:ptCount val="1"/>
                <c:pt idx="0">
                  <c:v>Chemische Industrie basisproducten</c:v>
                </c:pt>
              </c:strCache>
            </c:strRef>
          </c:tx>
          <c:spPr>
            <a:solidFill>
              <a:srgbClr val="FFFF00"/>
            </a:solidFill>
            <a:ln>
              <a:solidFill>
                <a:srgbClr val="FFFF00"/>
              </a:solidFill>
            </a:ln>
          </c:spPr>
          <c:invertIfNegative val="0"/>
          <c:cat>
            <c:strRef>
              <c:f>Cd!$E$66</c:f>
              <c:strCache>
                <c:ptCount val="1"/>
                <c:pt idx="0">
                  <c:v>% van totaal</c:v>
                </c:pt>
              </c:strCache>
            </c:strRef>
          </c:cat>
          <c:val>
            <c:numRef>
              <c:f>Cd!$E$70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D7DC-4BAF-BCBF-A9FA864DCA83}"/>
            </c:ext>
          </c:extLst>
        </c:ser>
        <c:ser>
          <c:idx val="4"/>
          <c:order val="4"/>
          <c:tx>
            <c:strRef>
              <c:f>Cd!$C$71</c:f>
              <c:strCache>
                <c:ptCount val="1"/>
                <c:pt idx="0">
                  <c:v>Chemische Industrie bestrijdingsmiddelen</c:v>
                </c:pt>
              </c:strCache>
            </c:strRef>
          </c:tx>
          <c:spPr>
            <a:noFill/>
            <a:ln>
              <a:solidFill>
                <a:schemeClr val="tx1"/>
              </a:solidFill>
            </a:ln>
          </c:spPr>
          <c:invertIfNegative val="0"/>
          <c:cat>
            <c:strRef>
              <c:f>Cd!$E$66</c:f>
              <c:strCache>
                <c:ptCount val="1"/>
                <c:pt idx="0">
                  <c:v>% van totaal</c:v>
                </c:pt>
              </c:strCache>
            </c:strRef>
          </c:cat>
          <c:val>
            <c:numRef>
              <c:f>Cd!$E$71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D7DC-4BAF-BCBF-A9FA864DCA83}"/>
            </c:ext>
          </c:extLst>
        </c:ser>
        <c:ser>
          <c:idx val="5"/>
          <c:order val="5"/>
          <c:tx>
            <c:strRef>
              <c:f>Cd!$C$72</c:f>
              <c:strCache>
                <c:ptCount val="1"/>
                <c:pt idx="0">
                  <c:v>Chemische Industrie kunstmeststoffen</c:v>
                </c:pt>
              </c:strCache>
            </c:strRef>
          </c:tx>
          <c:spPr>
            <a:noFill/>
            <a:ln>
              <a:solidFill>
                <a:schemeClr val="tx1"/>
              </a:solidFill>
            </a:ln>
          </c:spPr>
          <c:invertIfNegative val="0"/>
          <c:cat>
            <c:strRef>
              <c:f>Cd!$E$66</c:f>
              <c:strCache>
                <c:ptCount val="1"/>
                <c:pt idx="0">
                  <c:v>% van totaal</c:v>
                </c:pt>
              </c:strCache>
            </c:strRef>
          </c:cat>
          <c:val>
            <c:numRef>
              <c:f>Cd!$E$72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D7DC-4BAF-BCBF-A9FA864DCA83}"/>
            </c:ext>
          </c:extLst>
        </c:ser>
        <c:ser>
          <c:idx val="6"/>
          <c:order val="6"/>
          <c:tx>
            <c:strRef>
              <c:f>Cd!$C$73</c:f>
              <c:strCache>
                <c:ptCount val="1"/>
                <c:pt idx="0">
                  <c:v>Chemische Industrie overig</c:v>
                </c:pt>
              </c:strCache>
            </c:strRef>
          </c:tx>
          <c:spPr>
            <a:noFill/>
            <a:ln>
              <a:solidFill>
                <a:schemeClr val="tx1"/>
              </a:solidFill>
            </a:ln>
          </c:spPr>
          <c:invertIfNegative val="0"/>
          <c:cat>
            <c:strRef>
              <c:f>Cd!$E$66</c:f>
              <c:strCache>
                <c:ptCount val="1"/>
                <c:pt idx="0">
                  <c:v>% van totaal</c:v>
                </c:pt>
              </c:strCache>
            </c:strRef>
          </c:cat>
          <c:val>
            <c:numRef>
              <c:f>Cd!$E$73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D7DC-4BAF-BCBF-A9FA864DCA83}"/>
            </c:ext>
          </c:extLst>
        </c:ser>
        <c:ser>
          <c:idx val="7"/>
          <c:order val="7"/>
          <c:tx>
            <c:strRef>
              <c:f>Cd!$C$74</c:f>
              <c:strCache>
                <c:ptCount val="1"/>
                <c:pt idx="0">
                  <c:v>Huishoudelijk afvalwater</c:v>
                </c:pt>
              </c:strCache>
            </c:strRef>
          </c:tx>
          <c:spPr>
            <a:noFill/>
            <a:ln>
              <a:solidFill>
                <a:schemeClr val="tx1"/>
              </a:solidFill>
            </a:ln>
          </c:spPr>
          <c:invertIfNegative val="0"/>
          <c:cat>
            <c:strRef>
              <c:f>Cd!$E$66</c:f>
              <c:strCache>
                <c:ptCount val="1"/>
                <c:pt idx="0">
                  <c:v>% van totaal</c:v>
                </c:pt>
              </c:strCache>
            </c:strRef>
          </c:cat>
          <c:val>
            <c:numRef>
              <c:f>Cd!$E$74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D7DC-4BAF-BCBF-A9FA864DCA83}"/>
            </c:ext>
          </c:extLst>
        </c:ser>
        <c:ser>
          <c:idx val="8"/>
          <c:order val="8"/>
          <c:tx>
            <c:strRef>
              <c:f>Cd!$C$75</c:f>
              <c:strCache>
                <c:ptCount val="1"/>
                <c:pt idx="0">
                  <c:v>Productgebruik Consumenten</c:v>
                </c:pt>
              </c:strCache>
            </c:strRef>
          </c:tx>
          <c:spPr>
            <a:solidFill>
              <a:srgbClr val="7030A0"/>
            </a:solidFill>
            <a:ln>
              <a:solidFill>
                <a:srgbClr val="7030A0"/>
              </a:solidFill>
            </a:ln>
          </c:spPr>
          <c:invertIfNegative val="0"/>
          <c:cat>
            <c:strRef>
              <c:f>Cd!$E$66</c:f>
              <c:strCache>
                <c:ptCount val="1"/>
                <c:pt idx="0">
                  <c:v>% van totaal</c:v>
                </c:pt>
              </c:strCache>
            </c:strRef>
          </c:cat>
          <c:val>
            <c:numRef>
              <c:f>Cd!$E$75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D7DC-4BAF-BCBF-A9FA864DCA83}"/>
            </c:ext>
          </c:extLst>
        </c:ser>
        <c:ser>
          <c:idx val="9"/>
          <c:order val="9"/>
          <c:tx>
            <c:strRef>
              <c:f>Cd!$C$76</c:f>
              <c:strCache>
                <c:ptCount val="1"/>
                <c:pt idx="0">
                  <c:v>Opwekking electriciteit</c:v>
                </c:pt>
              </c:strCache>
            </c:strRef>
          </c:tx>
          <c:spPr>
            <a:noFill/>
            <a:ln>
              <a:solidFill>
                <a:schemeClr val="tx1"/>
              </a:solidFill>
            </a:ln>
          </c:spPr>
          <c:invertIfNegative val="0"/>
          <c:cat>
            <c:strRef>
              <c:f>Cd!$E$66</c:f>
              <c:strCache>
                <c:ptCount val="1"/>
                <c:pt idx="0">
                  <c:v>% van totaal</c:v>
                </c:pt>
              </c:strCache>
            </c:strRef>
          </c:cat>
          <c:val>
            <c:numRef>
              <c:f>Cd!$E$76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D7DC-4BAF-BCBF-A9FA864DCA83}"/>
            </c:ext>
          </c:extLst>
        </c:ser>
        <c:ser>
          <c:idx val="10"/>
          <c:order val="10"/>
          <c:tx>
            <c:strRef>
              <c:f>Cd!$C$77</c:f>
              <c:strCache>
                <c:ptCount val="1"/>
                <c:pt idx="0">
                  <c:v>Transport en distributie olie en gas</c:v>
                </c:pt>
              </c:strCache>
            </c:strRef>
          </c:tx>
          <c:spPr>
            <a:noFill/>
            <a:ln>
              <a:solidFill>
                <a:schemeClr val="tx1"/>
              </a:solidFill>
            </a:ln>
          </c:spPr>
          <c:invertIfNegative val="0"/>
          <c:cat>
            <c:strRef>
              <c:f>Cd!$E$66</c:f>
              <c:strCache>
                <c:ptCount val="1"/>
                <c:pt idx="0">
                  <c:v>% van totaal</c:v>
                </c:pt>
              </c:strCache>
            </c:strRef>
          </c:cat>
          <c:val>
            <c:numRef>
              <c:f>Cd!$E$77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D7DC-4BAF-BCBF-A9FA864DCA83}"/>
            </c:ext>
          </c:extLst>
        </c:ser>
        <c:ser>
          <c:idx val="11"/>
          <c:order val="11"/>
          <c:tx>
            <c:strRef>
              <c:f>Cd!$C$78</c:f>
              <c:strCache>
                <c:ptCount val="1"/>
                <c:pt idx="0">
                  <c:v>Energiegebruik en processen Handel, Diensten en Overheid (HDO)</c:v>
                </c:pt>
              </c:strCache>
            </c:strRef>
          </c:tx>
          <c:spPr>
            <a:noFill/>
            <a:ln>
              <a:solidFill>
                <a:schemeClr val="tx1"/>
              </a:solidFill>
            </a:ln>
          </c:spPr>
          <c:invertIfNegative val="0"/>
          <c:cat>
            <c:strRef>
              <c:f>Cd!$E$66</c:f>
              <c:strCache>
                <c:ptCount val="1"/>
                <c:pt idx="0">
                  <c:v>% van totaal</c:v>
                </c:pt>
              </c:strCache>
            </c:strRef>
          </c:cat>
          <c:val>
            <c:numRef>
              <c:f>Cd!$E$78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D7DC-4BAF-BCBF-A9FA864DCA83}"/>
            </c:ext>
          </c:extLst>
        </c:ser>
        <c:ser>
          <c:idx val="12"/>
          <c:order val="12"/>
          <c:tx>
            <c:strRef>
              <c:f>Cd!$C$79</c:f>
              <c:strCache>
                <c:ptCount val="1"/>
                <c:pt idx="0">
                  <c:v>Meemesten sloten</c:v>
                </c:pt>
              </c:strCache>
            </c:strRef>
          </c:tx>
          <c:spPr>
            <a:noFill/>
            <a:ln>
              <a:solidFill>
                <a:schemeClr val="tx1"/>
              </a:solidFill>
            </a:ln>
          </c:spPr>
          <c:invertIfNegative val="0"/>
          <c:cat>
            <c:strRef>
              <c:f>Cd!$E$66</c:f>
              <c:strCache>
                <c:ptCount val="1"/>
                <c:pt idx="0">
                  <c:v>% van totaal</c:v>
                </c:pt>
              </c:strCache>
            </c:strRef>
          </c:cat>
          <c:val>
            <c:numRef>
              <c:f>Cd!$E$79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D7DC-4BAF-BCBF-A9FA864DCA83}"/>
            </c:ext>
          </c:extLst>
        </c:ser>
        <c:ser>
          <c:idx val="13"/>
          <c:order val="13"/>
          <c:tx>
            <c:strRef>
              <c:f>Cd!$C$80</c:f>
              <c:strCache>
                <c:ptCount val="1"/>
                <c:pt idx="0">
                  <c:v>Productgebruik Landbouw</c:v>
                </c:pt>
              </c:strCache>
            </c:strRef>
          </c:tx>
          <c:spPr>
            <a:noFill/>
            <a:ln>
              <a:solidFill>
                <a:schemeClr val="tx1"/>
              </a:solidFill>
            </a:ln>
          </c:spPr>
          <c:invertIfNegative val="0"/>
          <c:cat>
            <c:strRef>
              <c:f>Cd!$E$66</c:f>
              <c:strCache>
                <c:ptCount val="1"/>
                <c:pt idx="0">
                  <c:v>% van totaal</c:v>
                </c:pt>
              </c:strCache>
            </c:strRef>
          </c:cat>
          <c:val>
            <c:numRef>
              <c:f>Cd!$E$80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D7DC-4BAF-BCBF-A9FA864DCA83}"/>
            </c:ext>
          </c:extLst>
        </c:ser>
        <c:ser>
          <c:idx val="14"/>
          <c:order val="14"/>
          <c:tx>
            <c:strRef>
              <c:f>Cd!$C$81</c:f>
              <c:strCache>
                <c:ptCount val="1"/>
                <c:pt idx="0">
                  <c:v>Uit- en afspoeling landelijk gebied</c:v>
                </c:pt>
              </c:strCache>
            </c:strRef>
          </c:tx>
          <c:spPr>
            <a:solidFill>
              <a:srgbClr val="009900"/>
            </a:solidFill>
            <a:ln>
              <a:solidFill>
                <a:srgbClr val="009900"/>
              </a:solidFill>
            </a:ln>
          </c:spPr>
          <c:invertIfNegative val="0"/>
          <c:cat>
            <c:strRef>
              <c:f>Cd!$E$66</c:f>
              <c:strCache>
                <c:ptCount val="1"/>
                <c:pt idx="0">
                  <c:v>% van totaal</c:v>
                </c:pt>
              </c:strCache>
            </c:strRef>
          </c:cat>
          <c:val>
            <c:numRef>
              <c:f>Cd!$E$81</c:f>
              <c:numCache>
                <c:formatCode>0</c:formatCode>
                <c:ptCount val="1"/>
                <c:pt idx="0">
                  <c:v>62.120782426158385</c:v>
                </c:pt>
              </c:numCache>
            </c:numRef>
          </c:val>
          <c:extLst xmlns:c16r2="http://schemas.microsoft.com/office/drawing/2015/06/chart">
            <c:ext xmlns:c16="http://schemas.microsoft.com/office/drawing/2014/chart" uri="{C3380CC4-5D6E-409C-BE32-E72D297353CC}">
              <c16:uniqueId val="{00000010-D7DC-4BAF-BCBF-A9FA864DCA83}"/>
            </c:ext>
          </c:extLst>
        </c:ser>
        <c:ser>
          <c:idx val="15"/>
          <c:order val="15"/>
          <c:tx>
            <c:strRef>
              <c:f>Cd!$C$82</c:f>
              <c:strCache>
                <c:ptCount val="1"/>
                <c:pt idx="0">
                  <c:v>Atmosferische depositie</c:v>
                </c:pt>
              </c:strCache>
            </c:strRef>
          </c:tx>
          <c:spPr>
            <a:solidFill>
              <a:srgbClr val="00B0F0"/>
            </a:solidFill>
            <a:ln>
              <a:solidFill>
                <a:srgbClr val="00B0F0"/>
              </a:solidFill>
            </a:ln>
          </c:spPr>
          <c:invertIfNegative val="0"/>
          <c:cat>
            <c:strRef>
              <c:f>Cd!$E$66</c:f>
              <c:strCache>
                <c:ptCount val="1"/>
                <c:pt idx="0">
                  <c:v>% van totaal</c:v>
                </c:pt>
              </c:strCache>
            </c:strRef>
          </c:cat>
          <c:val>
            <c:numRef>
              <c:f>Cd!$E$82</c:f>
              <c:numCache>
                <c:formatCode>0</c:formatCode>
                <c:ptCount val="1"/>
                <c:pt idx="0">
                  <c:v>15.038465998805162</c:v>
                </c:pt>
              </c:numCache>
            </c:numRef>
          </c:val>
          <c:extLst xmlns:c16r2="http://schemas.microsoft.com/office/drawing/2015/06/chart">
            <c:ext xmlns:c16="http://schemas.microsoft.com/office/drawing/2014/chart" uri="{C3380CC4-5D6E-409C-BE32-E72D297353CC}">
              <c16:uniqueId val="{00000011-D7DC-4BAF-BCBF-A9FA864DCA83}"/>
            </c:ext>
          </c:extLst>
        </c:ser>
        <c:ser>
          <c:idx val="16"/>
          <c:order val="16"/>
          <c:tx>
            <c:strRef>
              <c:f>Cd!$C$83</c:f>
              <c:strCache>
                <c:ptCount val="1"/>
                <c:pt idx="0">
                  <c:v>Basismetaal</c:v>
                </c:pt>
              </c:strCache>
            </c:strRef>
          </c:tx>
          <c:spPr>
            <a:noFill/>
            <a:ln>
              <a:solidFill>
                <a:schemeClr val="tx1"/>
              </a:solidFill>
            </a:ln>
          </c:spPr>
          <c:invertIfNegative val="0"/>
          <c:cat>
            <c:strRef>
              <c:f>Cd!$E$66</c:f>
              <c:strCache>
                <c:ptCount val="1"/>
                <c:pt idx="0">
                  <c:v>% van totaal</c:v>
                </c:pt>
              </c:strCache>
            </c:strRef>
          </c:cat>
          <c:val>
            <c:numRef>
              <c:f>Cd!$E$83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D7DC-4BAF-BCBF-A9FA864DCA83}"/>
            </c:ext>
          </c:extLst>
        </c:ser>
        <c:ser>
          <c:idx val="17"/>
          <c:order val="17"/>
          <c:tx>
            <c:strRef>
              <c:f>Cd!$C$84</c:f>
              <c:strCache>
                <c:ptCount val="1"/>
                <c:pt idx="0">
                  <c:v>Bouwmaterialenindustrie</c:v>
                </c:pt>
              </c:strCache>
            </c:strRef>
          </c:tx>
          <c:spPr>
            <a:noFill/>
            <a:ln>
              <a:solidFill>
                <a:schemeClr val="tx1"/>
              </a:solidFill>
            </a:ln>
          </c:spPr>
          <c:invertIfNegative val="0"/>
          <c:cat>
            <c:strRef>
              <c:f>Cd!$E$66</c:f>
              <c:strCache>
                <c:ptCount val="1"/>
                <c:pt idx="0">
                  <c:v>% van totaal</c:v>
                </c:pt>
              </c:strCache>
            </c:strRef>
          </c:cat>
          <c:val>
            <c:numRef>
              <c:f>Cd!$E$84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D7DC-4BAF-BCBF-A9FA864DCA83}"/>
            </c:ext>
          </c:extLst>
        </c:ser>
        <c:ser>
          <c:idx val="18"/>
          <c:order val="18"/>
          <c:tx>
            <c:strRef>
              <c:f>Cd!$C$85</c:f>
              <c:strCache>
                <c:ptCount val="1"/>
                <c:pt idx="0">
                  <c:v>Metaalelektro</c:v>
                </c:pt>
              </c:strCache>
            </c:strRef>
          </c:tx>
          <c:spPr>
            <a:solidFill>
              <a:srgbClr val="FF0000"/>
            </a:solidFill>
            <a:ln>
              <a:solidFill>
                <a:srgbClr val="FF0000"/>
              </a:solidFill>
            </a:ln>
          </c:spPr>
          <c:invertIfNegative val="0"/>
          <c:cat>
            <c:strRef>
              <c:f>Cd!$E$66</c:f>
              <c:strCache>
                <c:ptCount val="1"/>
                <c:pt idx="0">
                  <c:v>% van totaal</c:v>
                </c:pt>
              </c:strCache>
            </c:strRef>
          </c:cat>
          <c:val>
            <c:numRef>
              <c:f>Cd!$E$85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D7DC-4BAF-BCBF-A9FA864DCA83}"/>
            </c:ext>
          </c:extLst>
        </c:ser>
        <c:ser>
          <c:idx val="19"/>
          <c:order val="19"/>
          <c:tx>
            <c:strRef>
              <c:f>Cd!$C$86</c:f>
              <c:strCache>
                <c:ptCount val="1"/>
                <c:pt idx="0">
                  <c:v>Papier(waren)</c:v>
                </c:pt>
              </c:strCache>
            </c:strRef>
          </c:tx>
          <c:spPr>
            <a:noFill/>
            <a:ln>
              <a:solidFill>
                <a:schemeClr val="tx1"/>
              </a:solidFill>
            </a:ln>
          </c:spPr>
          <c:invertIfNegative val="0"/>
          <c:cat>
            <c:strRef>
              <c:f>Cd!$E$66</c:f>
              <c:strCache>
                <c:ptCount val="1"/>
                <c:pt idx="0">
                  <c:v>% van totaal</c:v>
                </c:pt>
              </c:strCache>
            </c:strRef>
          </c:cat>
          <c:val>
            <c:numRef>
              <c:f>Cd!$E$86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D7DC-4BAF-BCBF-A9FA864DCA83}"/>
            </c:ext>
          </c:extLst>
        </c:ser>
        <c:ser>
          <c:idx val="20"/>
          <c:order val="20"/>
          <c:tx>
            <c:strRef>
              <c:f>Cd!$C$87</c:f>
              <c:strCache>
                <c:ptCount val="1"/>
                <c:pt idx="0">
                  <c:v>Voedings- en genotmiddelenindustrie</c:v>
                </c:pt>
              </c:strCache>
            </c:strRef>
          </c:tx>
          <c:spPr>
            <a:noFill/>
            <a:ln>
              <a:solidFill>
                <a:schemeClr val="tx1"/>
              </a:solidFill>
            </a:ln>
          </c:spPr>
          <c:invertIfNegative val="0"/>
          <c:cat>
            <c:strRef>
              <c:f>Cd!$E$66</c:f>
              <c:strCache>
                <c:ptCount val="1"/>
                <c:pt idx="0">
                  <c:v>% van totaal</c:v>
                </c:pt>
              </c:strCache>
            </c:strRef>
          </c:cat>
          <c:val>
            <c:numRef>
              <c:f>Cd!$E$87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D7DC-4BAF-BCBF-A9FA864DCA83}"/>
            </c:ext>
          </c:extLst>
        </c:ser>
        <c:ser>
          <c:idx val="21"/>
          <c:order val="21"/>
          <c:tx>
            <c:strRef>
              <c:f>Cd!$C$88</c:f>
              <c:strCache>
                <c:ptCount val="1"/>
                <c:pt idx="0">
                  <c:v>Raffinage en verwerking</c:v>
                </c:pt>
              </c:strCache>
            </c:strRef>
          </c:tx>
          <c:spPr>
            <a:noFill/>
            <a:ln>
              <a:solidFill>
                <a:schemeClr val="tx1"/>
              </a:solidFill>
            </a:ln>
          </c:spPr>
          <c:invertIfNegative val="0"/>
          <c:cat>
            <c:strRef>
              <c:f>Cd!$E$66</c:f>
              <c:strCache>
                <c:ptCount val="1"/>
                <c:pt idx="0">
                  <c:v>% van totaal</c:v>
                </c:pt>
              </c:strCache>
            </c:strRef>
          </c:cat>
          <c:val>
            <c:numRef>
              <c:f>Cd!$E$88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D7DC-4BAF-BCBF-A9FA864DCA83}"/>
            </c:ext>
          </c:extLst>
        </c:ser>
        <c:ser>
          <c:idx val="22"/>
          <c:order val="22"/>
          <c:tx>
            <c:strRef>
              <c:f>Cd!$C$89</c:f>
              <c:strCache>
                <c:ptCount val="1"/>
                <c:pt idx="0">
                  <c:v>Effluenten lozingen</c:v>
                </c:pt>
              </c:strCache>
            </c:strRef>
          </c:tx>
          <c:spPr>
            <a:solidFill>
              <a:srgbClr val="FF6600"/>
            </a:solidFill>
            <a:ln>
              <a:solidFill>
                <a:srgbClr val="FF6600"/>
              </a:solidFill>
            </a:ln>
          </c:spPr>
          <c:invertIfNegative val="0"/>
          <c:cat>
            <c:strRef>
              <c:f>Cd!$E$66</c:f>
              <c:strCache>
                <c:ptCount val="1"/>
                <c:pt idx="0">
                  <c:v>% van totaal</c:v>
                </c:pt>
              </c:strCache>
            </c:strRef>
          </c:cat>
          <c:val>
            <c:numRef>
              <c:f>Cd!$E$89</c:f>
              <c:numCache>
                <c:formatCode>0</c:formatCode>
                <c:ptCount val="1"/>
                <c:pt idx="0">
                  <c:v>14.516927687395578</c:v>
                </c:pt>
              </c:numCache>
            </c:numRef>
          </c:val>
          <c:extLst xmlns:c16r2="http://schemas.microsoft.com/office/drawing/2015/06/chart">
            <c:ext xmlns:c16="http://schemas.microsoft.com/office/drawing/2014/chart" uri="{C3380CC4-5D6E-409C-BE32-E72D297353CC}">
              <c16:uniqueId val="{00000018-D7DC-4BAF-BCBF-A9FA864DCA83}"/>
            </c:ext>
          </c:extLst>
        </c:ser>
        <c:ser>
          <c:idx val="23"/>
          <c:order val="23"/>
          <c:tx>
            <c:strRef>
              <c:f>Cd!$C$90</c:f>
              <c:strCache>
                <c:ptCount val="1"/>
                <c:pt idx="0">
                  <c:v>Energiegebruik en processen Riolering en waterzuiveringsinstallaties</c:v>
                </c:pt>
              </c:strCache>
            </c:strRef>
          </c:tx>
          <c:spPr>
            <a:noFill/>
            <a:ln>
              <a:solidFill>
                <a:schemeClr val="tx1"/>
              </a:solidFill>
            </a:ln>
          </c:spPr>
          <c:invertIfNegative val="0"/>
          <c:cat>
            <c:strRef>
              <c:f>Cd!$E$66</c:f>
              <c:strCache>
                <c:ptCount val="1"/>
                <c:pt idx="0">
                  <c:v>% van totaal</c:v>
                </c:pt>
              </c:strCache>
            </c:strRef>
          </c:cat>
          <c:val>
            <c:numRef>
              <c:f>Cd!$E$90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D7DC-4BAF-BCBF-A9FA864DCA83}"/>
            </c:ext>
          </c:extLst>
        </c:ser>
        <c:ser>
          <c:idx val="24"/>
          <c:order val="24"/>
          <c:tx>
            <c:strRef>
              <c:f>Cd!$C$91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Cd!$E$66</c:f>
              <c:strCache>
                <c:ptCount val="1"/>
                <c:pt idx="0">
                  <c:v>% van totaal</c:v>
                </c:pt>
              </c:strCache>
            </c:strRef>
          </c:cat>
          <c:val>
            <c:numRef>
              <c:f>Cd!$E$91</c:f>
              <c:numCache>
                <c:formatCode>0</c:formatCode>
                <c:ptCount val="1"/>
                <c:pt idx="0">
                  <c:v>3.6002456193871839</c:v>
                </c:pt>
              </c:numCache>
            </c:numRef>
          </c:val>
          <c:extLst xmlns:c16r2="http://schemas.microsoft.com/office/drawing/2015/06/chart">
            <c:ext xmlns:c16="http://schemas.microsoft.com/office/drawing/2014/chart" uri="{C3380CC4-5D6E-409C-BE32-E72D297353CC}">
              <c16:uniqueId val="{0000001A-D7DC-4BAF-BCBF-A9FA864DCA83}"/>
            </c:ext>
          </c:extLst>
        </c:ser>
        <c:ser>
          <c:idx val="25"/>
          <c:order val="25"/>
          <c:tx>
            <c:strRef>
              <c:f>Cd!$C$92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Cd!$E$66</c:f>
              <c:strCache>
                <c:ptCount val="1"/>
                <c:pt idx="0">
                  <c:v>% van totaal</c:v>
                </c:pt>
              </c:strCache>
            </c:strRef>
          </c:cat>
          <c:val>
            <c:numRef>
              <c:f>Cd!$E$92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D7DC-4BAF-BCBF-A9FA864DCA83}"/>
            </c:ext>
          </c:extLst>
        </c:ser>
        <c:ser>
          <c:idx val="26"/>
          <c:order val="26"/>
          <c:tx>
            <c:strRef>
              <c:f>Cd!$C$93</c:f>
              <c:strCache>
                <c:ptCount val="1"/>
                <c:pt idx="0">
                  <c:v>Railverkeer</c:v>
                </c:pt>
              </c:strCache>
            </c:strRef>
          </c:tx>
          <c:spPr>
            <a:noFill/>
            <a:ln>
              <a:solidFill>
                <a:schemeClr val="tx1"/>
              </a:solidFill>
            </a:ln>
          </c:spPr>
          <c:invertIfNegative val="0"/>
          <c:cat>
            <c:strRef>
              <c:f>Cd!$E$66</c:f>
              <c:strCache>
                <c:ptCount val="1"/>
                <c:pt idx="0">
                  <c:v>% van totaal</c:v>
                </c:pt>
              </c:strCache>
            </c:strRef>
          </c:cat>
          <c:val>
            <c:numRef>
              <c:f>Cd!$E$93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D7DC-4BAF-BCBF-A9FA864DCA83}"/>
            </c:ext>
          </c:extLst>
        </c:ser>
        <c:ser>
          <c:idx val="27"/>
          <c:order val="27"/>
          <c:tx>
            <c:strRef>
              <c:f>Cd!$C$94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Cd!$E$66</c:f>
              <c:strCache>
                <c:ptCount val="1"/>
                <c:pt idx="0">
                  <c:v>% van totaal</c:v>
                </c:pt>
              </c:strCache>
            </c:strRef>
          </c:cat>
          <c:val>
            <c:numRef>
              <c:f>Cd!$E$94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D7DC-4BAF-BCBF-A9FA864DCA83}"/>
            </c:ext>
          </c:extLst>
        </c:ser>
        <c:ser>
          <c:idx val="28"/>
          <c:order val="28"/>
          <c:tx>
            <c:strRef>
              <c:f>Cd!$C$95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Cd!$E$66</c:f>
              <c:strCache>
                <c:ptCount val="1"/>
                <c:pt idx="0">
                  <c:v>% van totaal</c:v>
                </c:pt>
              </c:strCache>
            </c:strRef>
          </c:cat>
          <c:val>
            <c:numRef>
              <c:f>Cd!$E$95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D7DC-4BAF-BCBF-A9FA864DCA83}"/>
            </c:ext>
          </c:extLst>
        </c:ser>
        <c:ser>
          <c:idx val="29"/>
          <c:order val="29"/>
          <c:tx>
            <c:strRef>
              <c:f>Cd!$C$96</c:f>
              <c:strCache>
                <c:ptCount val="1"/>
                <c:pt idx="0">
                  <c:v>Wegverkeer - niet uitlaatgassen</c:v>
                </c:pt>
              </c:strCache>
            </c:strRef>
          </c:tx>
          <c:spPr>
            <a:solidFill>
              <a:schemeClr val="accent1"/>
            </a:solidFill>
            <a:ln>
              <a:solidFill>
                <a:schemeClr val="accent1"/>
              </a:solidFill>
            </a:ln>
          </c:spPr>
          <c:invertIfNegative val="0"/>
          <c:cat>
            <c:strRef>
              <c:f>Cd!$E$66</c:f>
              <c:strCache>
                <c:ptCount val="1"/>
                <c:pt idx="0">
                  <c:v>% van totaal</c:v>
                </c:pt>
              </c:strCache>
            </c:strRef>
          </c:cat>
          <c:val>
            <c:numRef>
              <c:f>Cd!$E$96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D7DC-4BAF-BCBF-A9FA864DCA83}"/>
            </c:ext>
          </c:extLst>
        </c:ser>
        <c:ser>
          <c:idx val="30"/>
          <c:order val="30"/>
          <c:tx>
            <c:strRef>
              <c:f>Cd!$C$97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Cd!$E$66</c:f>
              <c:strCache>
                <c:ptCount val="1"/>
                <c:pt idx="0">
                  <c:v>% van totaal</c:v>
                </c:pt>
              </c:strCache>
            </c:strRef>
          </c:cat>
          <c:val>
            <c:numRef>
              <c:f>Cd!$E$97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D7DC-4BAF-BCBF-A9FA864DCA83}"/>
            </c:ext>
          </c:extLst>
        </c:ser>
        <c:dLbls>
          <c:showLegendKey val="0"/>
          <c:showVal val="0"/>
          <c:showCatName val="0"/>
          <c:showSerName val="0"/>
          <c:showPercent val="0"/>
          <c:showBubbleSize val="0"/>
        </c:dLbls>
        <c:gapWidth val="55"/>
        <c:overlap val="100"/>
        <c:axId val="183773056"/>
        <c:axId val="183949568"/>
      </c:barChart>
      <c:catAx>
        <c:axId val="183773056"/>
        <c:scaling>
          <c:orientation val="minMax"/>
        </c:scaling>
        <c:delete val="1"/>
        <c:axPos val="b"/>
        <c:numFmt formatCode="General" sourceLinked="0"/>
        <c:majorTickMark val="out"/>
        <c:minorTickMark val="none"/>
        <c:tickLblPos val="nextTo"/>
        <c:crossAx val="183949568"/>
        <c:crosses val="autoZero"/>
        <c:auto val="1"/>
        <c:lblAlgn val="ctr"/>
        <c:lblOffset val="100"/>
        <c:noMultiLvlLbl val="0"/>
      </c:catAx>
      <c:valAx>
        <c:axId val="18394956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377305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4"/>
          <c:order val="0"/>
          <c:dPt>
            <c:idx val="0"/>
            <c:bubble3D val="0"/>
            <c:spPr>
              <a:solidFill>
                <a:srgbClr val="DF6103"/>
              </a:solidFill>
            </c:spPr>
            <c:extLst xmlns:c16r2="http://schemas.microsoft.com/office/drawing/2015/06/chart">
              <c:ext xmlns:c16="http://schemas.microsoft.com/office/drawing/2014/chart" uri="{C3380CC4-5D6E-409C-BE32-E72D297353CC}">
                <c16:uniqueId val="{00000001-7C5E-4A45-98CA-B0C36C4B7896}"/>
              </c:ext>
            </c:extLst>
          </c:dPt>
          <c:dPt>
            <c:idx val="1"/>
            <c:bubble3D val="0"/>
            <c:spPr>
              <a:solidFill>
                <a:srgbClr val="FFFF99"/>
              </a:solidFill>
            </c:spPr>
            <c:extLst xmlns:c16r2="http://schemas.microsoft.com/office/drawing/2015/06/chart">
              <c:ext xmlns:c16="http://schemas.microsoft.com/office/drawing/2014/chart" uri="{C3380CC4-5D6E-409C-BE32-E72D297353CC}">
                <c16:uniqueId val="{00000003-7C5E-4A45-98CA-B0C36C4B7896}"/>
              </c:ext>
            </c:extLst>
          </c:dPt>
          <c:dPt>
            <c:idx val="2"/>
            <c:bubble3D val="0"/>
            <c:spPr>
              <a:solidFill>
                <a:srgbClr val="FFFF99"/>
              </a:solidFill>
            </c:spPr>
            <c:extLst xmlns:c16r2="http://schemas.microsoft.com/office/drawing/2015/06/chart">
              <c:ext xmlns:c16="http://schemas.microsoft.com/office/drawing/2014/chart" uri="{C3380CC4-5D6E-409C-BE32-E72D297353CC}">
                <c16:uniqueId val="{00000005-7C5E-4A45-98CA-B0C36C4B7896}"/>
              </c:ext>
            </c:extLst>
          </c:dPt>
          <c:dPt>
            <c:idx val="3"/>
            <c:bubble3D val="0"/>
            <c:spPr>
              <a:solidFill>
                <a:srgbClr val="DF6103"/>
              </a:solidFill>
            </c:spPr>
            <c:extLst xmlns:c16r2="http://schemas.microsoft.com/office/drawing/2015/06/chart">
              <c:ext xmlns:c16="http://schemas.microsoft.com/office/drawing/2014/chart" uri="{C3380CC4-5D6E-409C-BE32-E72D297353CC}">
                <c16:uniqueId val="{00000007-7C5E-4A45-98CA-B0C36C4B7896}"/>
              </c:ext>
            </c:extLst>
          </c:dPt>
          <c:dPt>
            <c:idx val="4"/>
            <c:bubble3D val="0"/>
            <c:spPr>
              <a:solidFill>
                <a:srgbClr val="DF6103"/>
              </a:solidFill>
            </c:spPr>
            <c:extLst xmlns:c16r2="http://schemas.microsoft.com/office/drawing/2015/06/chart">
              <c:ext xmlns:c16="http://schemas.microsoft.com/office/drawing/2014/chart" uri="{C3380CC4-5D6E-409C-BE32-E72D297353CC}">
                <c16:uniqueId val="{00000009-7C5E-4A45-98CA-B0C36C4B7896}"/>
              </c:ext>
            </c:extLst>
          </c:dPt>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Cd!$H$5:$H$9</c:f>
              <c:strCache>
                <c:ptCount val="5"/>
                <c:pt idx="0">
                  <c:v>5. Maatregelen analyse</c:v>
                </c:pt>
                <c:pt idx="1">
                  <c:v>1. Beter kwantificeren</c:v>
                </c:pt>
                <c:pt idx="2">
                  <c:v>2. Andere bronnen</c:v>
                </c:pt>
                <c:pt idx="3">
                  <c:v>3. Uitspoeling bodems/ buitenlandse belasting</c:v>
                </c:pt>
                <c:pt idx="4">
                  <c:v>4. regionaliseren</c:v>
                </c:pt>
              </c:strCache>
            </c:strRef>
          </c:cat>
          <c:val>
            <c:numRef>
              <c:f>Cd!$I$5:$I$9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A-7C5E-4A45-98CA-B0C36C4B7896}"/>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Co!$C$67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E664-43FC-BDE4-1E72F07EE3F4}"/>
              </c:ext>
            </c:extLst>
          </c:dPt>
          <c:cat>
            <c:strRef>
              <c:f>Co!$E$66</c:f>
              <c:strCache>
                <c:ptCount val="1"/>
                <c:pt idx="0">
                  <c:v>% van totaal</c:v>
                </c:pt>
              </c:strCache>
            </c:strRef>
          </c:cat>
          <c:val>
            <c:numRef>
              <c:f>Co!$E$67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E664-43FC-BDE4-1E72F07EE3F4}"/>
            </c:ext>
          </c:extLst>
        </c:ser>
        <c:ser>
          <c:idx val="1"/>
          <c:order val="1"/>
          <c:tx>
            <c:strRef>
              <c:f>Co!$C$68</c:f>
              <c:strCache>
                <c:ptCount val="1"/>
                <c:pt idx="0">
                  <c:v>Overige afvalbedrijven</c:v>
                </c:pt>
              </c:strCache>
            </c:strRef>
          </c:tx>
          <c:spPr>
            <a:noFill/>
            <a:ln>
              <a:solidFill>
                <a:schemeClr val="tx1"/>
              </a:solidFill>
            </a:ln>
          </c:spPr>
          <c:invertIfNegative val="0"/>
          <c:cat>
            <c:strRef>
              <c:f>Co!$E$66</c:f>
              <c:strCache>
                <c:ptCount val="1"/>
                <c:pt idx="0">
                  <c:v>% van totaal</c:v>
                </c:pt>
              </c:strCache>
            </c:strRef>
          </c:cat>
          <c:val>
            <c:numRef>
              <c:f>Co!$E$68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E664-43FC-BDE4-1E72F07EE3F4}"/>
            </c:ext>
          </c:extLst>
        </c:ser>
        <c:ser>
          <c:idx val="2"/>
          <c:order val="2"/>
          <c:tx>
            <c:strRef>
              <c:f>Co!$C$69</c:f>
              <c:strCache>
                <c:ptCount val="1"/>
                <c:pt idx="0">
                  <c:v>Overig bouw</c:v>
                </c:pt>
              </c:strCache>
            </c:strRef>
          </c:tx>
          <c:spPr>
            <a:noFill/>
            <a:ln>
              <a:solidFill>
                <a:schemeClr val="tx1"/>
              </a:solidFill>
            </a:ln>
          </c:spPr>
          <c:invertIfNegative val="0"/>
          <c:cat>
            <c:strRef>
              <c:f>Co!$E$66</c:f>
              <c:strCache>
                <c:ptCount val="1"/>
                <c:pt idx="0">
                  <c:v>% van totaal</c:v>
                </c:pt>
              </c:strCache>
            </c:strRef>
          </c:cat>
          <c:val>
            <c:numRef>
              <c:f>Co!$E$69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E664-43FC-BDE4-1E72F07EE3F4}"/>
            </c:ext>
          </c:extLst>
        </c:ser>
        <c:ser>
          <c:idx val="3"/>
          <c:order val="3"/>
          <c:tx>
            <c:strRef>
              <c:f>Co!$C$70</c:f>
              <c:strCache>
                <c:ptCount val="1"/>
                <c:pt idx="0">
                  <c:v>Chemische Industrie basisproducten</c:v>
                </c:pt>
              </c:strCache>
            </c:strRef>
          </c:tx>
          <c:spPr>
            <a:solidFill>
              <a:srgbClr val="FFFF00"/>
            </a:solidFill>
            <a:ln>
              <a:solidFill>
                <a:srgbClr val="FFFF00"/>
              </a:solidFill>
            </a:ln>
          </c:spPr>
          <c:invertIfNegative val="0"/>
          <c:cat>
            <c:strRef>
              <c:f>Co!$E$66</c:f>
              <c:strCache>
                <c:ptCount val="1"/>
                <c:pt idx="0">
                  <c:v>% van totaal</c:v>
                </c:pt>
              </c:strCache>
            </c:strRef>
          </c:cat>
          <c:val>
            <c:numRef>
              <c:f>Co!$E$70</c:f>
              <c:numCache>
                <c:formatCode>0</c:formatCode>
                <c:ptCount val="1"/>
                <c:pt idx="0">
                  <c:v>47.305499000719614</c:v>
                </c:pt>
              </c:numCache>
            </c:numRef>
          </c:val>
          <c:extLst xmlns:c16r2="http://schemas.microsoft.com/office/drawing/2015/06/chart">
            <c:ext xmlns:c16="http://schemas.microsoft.com/office/drawing/2014/chart" uri="{C3380CC4-5D6E-409C-BE32-E72D297353CC}">
              <c16:uniqueId val="{00000005-E664-43FC-BDE4-1E72F07EE3F4}"/>
            </c:ext>
          </c:extLst>
        </c:ser>
        <c:ser>
          <c:idx val="4"/>
          <c:order val="4"/>
          <c:tx>
            <c:strRef>
              <c:f>Co!$C$71</c:f>
              <c:strCache>
                <c:ptCount val="1"/>
                <c:pt idx="0">
                  <c:v>Chemische Industrie bestrijdingsmiddelen</c:v>
                </c:pt>
              </c:strCache>
            </c:strRef>
          </c:tx>
          <c:spPr>
            <a:noFill/>
            <a:ln>
              <a:solidFill>
                <a:schemeClr val="tx1"/>
              </a:solidFill>
            </a:ln>
          </c:spPr>
          <c:invertIfNegative val="0"/>
          <c:cat>
            <c:strRef>
              <c:f>Co!$E$66</c:f>
              <c:strCache>
                <c:ptCount val="1"/>
                <c:pt idx="0">
                  <c:v>% van totaal</c:v>
                </c:pt>
              </c:strCache>
            </c:strRef>
          </c:cat>
          <c:val>
            <c:numRef>
              <c:f>Co!$E$71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E664-43FC-BDE4-1E72F07EE3F4}"/>
            </c:ext>
          </c:extLst>
        </c:ser>
        <c:ser>
          <c:idx val="5"/>
          <c:order val="5"/>
          <c:tx>
            <c:strRef>
              <c:f>Co!$C$72</c:f>
              <c:strCache>
                <c:ptCount val="1"/>
                <c:pt idx="0">
                  <c:v>Chemische Industrie kunstmeststoffen</c:v>
                </c:pt>
              </c:strCache>
            </c:strRef>
          </c:tx>
          <c:spPr>
            <a:noFill/>
            <a:ln>
              <a:solidFill>
                <a:schemeClr val="tx1"/>
              </a:solidFill>
            </a:ln>
          </c:spPr>
          <c:invertIfNegative val="0"/>
          <c:cat>
            <c:strRef>
              <c:f>Co!$E$66</c:f>
              <c:strCache>
                <c:ptCount val="1"/>
                <c:pt idx="0">
                  <c:v>% van totaal</c:v>
                </c:pt>
              </c:strCache>
            </c:strRef>
          </c:cat>
          <c:val>
            <c:numRef>
              <c:f>Co!$E$72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E664-43FC-BDE4-1E72F07EE3F4}"/>
            </c:ext>
          </c:extLst>
        </c:ser>
        <c:ser>
          <c:idx val="6"/>
          <c:order val="6"/>
          <c:tx>
            <c:strRef>
              <c:f>Co!$C$73</c:f>
              <c:strCache>
                <c:ptCount val="1"/>
                <c:pt idx="0">
                  <c:v>Chemische Industrie overig</c:v>
                </c:pt>
              </c:strCache>
            </c:strRef>
          </c:tx>
          <c:spPr>
            <a:noFill/>
            <a:ln>
              <a:solidFill>
                <a:schemeClr val="tx1"/>
              </a:solidFill>
            </a:ln>
          </c:spPr>
          <c:invertIfNegative val="0"/>
          <c:cat>
            <c:strRef>
              <c:f>Co!$E$66</c:f>
              <c:strCache>
                <c:ptCount val="1"/>
                <c:pt idx="0">
                  <c:v>% van totaal</c:v>
                </c:pt>
              </c:strCache>
            </c:strRef>
          </c:cat>
          <c:val>
            <c:numRef>
              <c:f>Co!$E$73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E664-43FC-BDE4-1E72F07EE3F4}"/>
            </c:ext>
          </c:extLst>
        </c:ser>
        <c:ser>
          <c:idx val="7"/>
          <c:order val="7"/>
          <c:tx>
            <c:strRef>
              <c:f>Co!$C$74</c:f>
              <c:strCache>
                <c:ptCount val="1"/>
                <c:pt idx="0">
                  <c:v>Huishoudelijk afvalwater</c:v>
                </c:pt>
              </c:strCache>
            </c:strRef>
          </c:tx>
          <c:spPr>
            <a:noFill/>
            <a:ln>
              <a:solidFill>
                <a:schemeClr val="tx1"/>
              </a:solidFill>
            </a:ln>
          </c:spPr>
          <c:invertIfNegative val="0"/>
          <c:cat>
            <c:strRef>
              <c:f>Co!$E$66</c:f>
              <c:strCache>
                <c:ptCount val="1"/>
                <c:pt idx="0">
                  <c:v>% van totaal</c:v>
                </c:pt>
              </c:strCache>
            </c:strRef>
          </c:cat>
          <c:val>
            <c:numRef>
              <c:f>Co!$E$74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E664-43FC-BDE4-1E72F07EE3F4}"/>
            </c:ext>
          </c:extLst>
        </c:ser>
        <c:ser>
          <c:idx val="8"/>
          <c:order val="8"/>
          <c:tx>
            <c:strRef>
              <c:f>Co!$C$75</c:f>
              <c:strCache>
                <c:ptCount val="1"/>
                <c:pt idx="0">
                  <c:v>Productgebruik Consumenten</c:v>
                </c:pt>
              </c:strCache>
            </c:strRef>
          </c:tx>
          <c:spPr>
            <a:solidFill>
              <a:srgbClr val="7030A0"/>
            </a:solidFill>
            <a:ln>
              <a:solidFill>
                <a:srgbClr val="7030A0"/>
              </a:solidFill>
            </a:ln>
          </c:spPr>
          <c:invertIfNegative val="0"/>
          <c:cat>
            <c:strRef>
              <c:f>Co!$E$66</c:f>
              <c:strCache>
                <c:ptCount val="1"/>
                <c:pt idx="0">
                  <c:v>% van totaal</c:v>
                </c:pt>
              </c:strCache>
            </c:strRef>
          </c:cat>
          <c:val>
            <c:numRef>
              <c:f>Co!$E$75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E664-43FC-BDE4-1E72F07EE3F4}"/>
            </c:ext>
          </c:extLst>
        </c:ser>
        <c:ser>
          <c:idx val="9"/>
          <c:order val="9"/>
          <c:tx>
            <c:strRef>
              <c:f>Co!$C$76</c:f>
              <c:strCache>
                <c:ptCount val="1"/>
                <c:pt idx="0">
                  <c:v>Opwekking electriciteit</c:v>
                </c:pt>
              </c:strCache>
            </c:strRef>
          </c:tx>
          <c:spPr>
            <a:noFill/>
            <a:ln>
              <a:solidFill>
                <a:schemeClr val="tx1"/>
              </a:solidFill>
            </a:ln>
          </c:spPr>
          <c:invertIfNegative val="0"/>
          <c:cat>
            <c:strRef>
              <c:f>Co!$E$66</c:f>
              <c:strCache>
                <c:ptCount val="1"/>
                <c:pt idx="0">
                  <c:v>% van totaal</c:v>
                </c:pt>
              </c:strCache>
            </c:strRef>
          </c:cat>
          <c:val>
            <c:numRef>
              <c:f>Co!$E$76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E664-43FC-BDE4-1E72F07EE3F4}"/>
            </c:ext>
          </c:extLst>
        </c:ser>
        <c:ser>
          <c:idx val="10"/>
          <c:order val="10"/>
          <c:tx>
            <c:strRef>
              <c:f>Co!$C$77</c:f>
              <c:strCache>
                <c:ptCount val="1"/>
                <c:pt idx="0">
                  <c:v>Transport en distributie olie en gas</c:v>
                </c:pt>
              </c:strCache>
            </c:strRef>
          </c:tx>
          <c:spPr>
            <a:noFill/>
            <a:ln>
              <a:solidFill>
                <a:schemeClr val="tx1"/>
              </a:solidFill>
            </a:ln>
          </c:spPr>
          <c:invertIfNegative val="0"/>
          <c:cat>
            <c:strRef>
              <c:f>Co!$E$66</c:f>
              <c:strCache>
                <c:ptCount val="1"/>
                <c:pt idx="0">
                  <c:v>% van totaal</c:v>
                </c:pt>
              </c:strCache>
            </c:strRef>
          </c:cat>
          <c:val>
            <c:numRef>
              <c:f>Co!$E$77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E664-43FC-BDE4-1E72F07EE3F4}"/>
            </c:ext>
          </c:extLst>
        </c:ser>
        <c:ser>
          <c:idx val="11"/>
          <c:order val="11"/>
          <c:tx>
            <c:strRef>
              <c:f>Co!$C$78</c:f>
              <c:strCache>
                <c:ptCount val="1"/>
                <c:pt idx="0">
                  <c:v>Energiegebruik en processen Handel, Diensten en Overheid (HDO)</c:v>
                </c:pt>
              </c:strCache>
            </c:strRef>
          </c:tx>
          <c:spPr>
            <a:noFill/>
            <a:ln>
              <a:solidFill>
                <a:schemeClr val="tx1"/>
              </a:solidFill>
            </a:ln>
          </c:spPr>
          <c:invertIfNegative val="0"/>
          <c:cat>
            <c:strRef>
              <c:f>Co!$E$66</c:f>
              <c:strCache>
                <c:ptCount val="1"/>
                <c:pt idx="0">
                  <c:v>% van totaal</c:v>
                </c:pt>
              </c:strCache>
            </c:strRef>
          </c:cat>
          <c:val>
            <c:numRef>
              <c:f>Co!$E$78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E664-43FC-BDE4-1E72F07EE3F4}"/>
            </c:ext>
          </c:extLst>
        </c:ser>
        <c:ser>
          <c:idx val="12"/>
          <c:order val="12"/>
          <c:tx>
            <c:strRef>
              <c:f>Co!$C$79</c:f>
              <c:strCache>
                <c:ptCount val="1"/>
                <c:pt idx="0">
                  <c:v>Meemesten sloten</c:v>
                </c:pt>
              </c:strCache>
            </c:strRef>
          </c:tx>
          <c:spPr>
            <a:noFill/>
            <a:ln>
              <a:solidFill>
                <a:schemeClr val="tx1"/>
              </a:solidFill>
            </a:ln>
          </c:spPr>
          <c:invertIfNegative val="0"/>
          <c:cat>
            <c:strRef>
              <c:f>Co!$E$66</c:f>
              <c:strCache>
                <c:ptCount val="1"/>
                <c:pt idx="0">
                  <c:v>% van totaal</c:v>
                </c:pt>
              </c:strCache>
            </c:strRef>
          </c:cat>
          <c:val>
            <c:numRef>
              <c:f>Co!$E$79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E664-43FC-BDE4-1E72F07EE3F4}"/>
            </c:ext>
          </c:extLst>
        </c:ser>
        <c:ser>
          <c:idx val="13"/>
          <c:order val="13"/>
          <c:tx>
            <c:strRef>
              <c:f>Co!$C$80</c:f>
              <c:strCache>
                <c:ptCount val="1"/>
                <c:pt idx="0">
                  <c:v>Productgebruik Landbouw</c:v>
                </c:pt>
              </c:strCache>
            </c:strRef>
          </c:tx>
          <c:spPr>
            <a:noFill/>
            <a:ln>
              <a:solidFill>
                <a:schemeClr val="tx1"/>
              </a:solidFill>
            </a:ln>
          </c:spPr>
          <c:invertIfNegative val="0"/>
          <c:cat>
            <c:strRef>
              <c:f>Co!$E$66</c:f>
              <c:strCache>
                <c:ptCount val="1"/>
                <c:pt idx="0">
                  <c:v>% van totaal</c:v>
                </c:pt>
              </c:strCache>
            </c:strRef>
          </c:cat>
          <c:val>
            <c:numRef>
              <c:f>Co!$E$80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E664-43FC-BDE4-1E72F07EE3F4}"/>
            </c:ext>
          </c:extLst>
        </c:ser>
        <c:ser>
          <c:idx val="14"/>
          <c:order val="14"/>
          <c:tx>
            <c:strRef>
              <c:f>Co!$C$81</c:f>
              <c:strCache>
                <c:ptCount val="1"/>
                <c:pt idx="0">
                  <c:v>Uit- en afspoeling landelijk gebied</c:v>
                </c:pt>
              </c:strCache>
            </c:strRef>
          </c:tx>
          <c:spPr>
            <a:solidFill>
              <a:srgbClr val="009900"/>
            </a:solidFill>
            <a:ln>
              <a:solidFill>
                <a:srgbClr val="009900"/>
              </a:solidFill>
            </a:ln>
          </c:spPr>
          <c:invertIfNegative val="0"/>
          <c:cat>
            <c:strRef>
              <c:f>Co!$E$66</c:f>
              <c:strCache>
                <c:ptCount val="1"/>
                <c:pt idx="0">
                  <c:v>% van totaal</c:v>
                </c:pt>
              </c:strCache>
            </c:strRef>
          </c:cat>
          <c:val>
            <c:numRef>
              <c:f>Co!$E$81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E664-43FC-BDE4-1E72F07EE3F4}"/>
            </c:ext>
          </c:extLst>
        </c:ser>
        <c:ser>
          <c:idx val="15"/>
          <c:order val="15"/>
          <c:tx>
            <c:strRef>
              <c:f>Co!$C$82</c:f>
              <c:strCache>
                <c:ptCount val="1"/>
                <c:pt idx="0">
                  <c:v>Atmosferische depositie</c:v>
                </c:pt>
              </c:strCache>
            </c:strRef>
          </c:tx>
          <c:spPr>
            <a:solidFill>
              <a:srgbClr val="00B0F0"/>
            </a:solidFill>
            <a:ln>
              <a:solidFill>
                <a:srgbClr val="00B0F0"/>
              </a:solidFill>
            </a:ln>
          </c:spPr>
          <c:invertIfNegative val="0"/>
          <c:cat>
            <c:strRef>
              <c:f>Co!$E$66</c:f>
              <c:strCache>
                <c:ptCount val="1"/>
                <c:pt idx="0">
                  <c:v>% van totaal</c:v>
                </c:pt>
              </c:strCache>
            </c:strRef>
          </c:cat>
          <c:val>
            <c:numRef>
              <c:f>Co!$E$82</c:f>
              <c:numCache>
                <c:formatCode>0</c:formatCode>
                <c:ptCount val="1"/>
                <c:pt idx="0">
                  <c:v>38.041619184880041</c:v>
                </c:pt>
              </c:numCache>
            </c:numRef>
          </c:val>
          <c:extLst xmlns:c16r2="http://schemas.microsoft.com/office/drawing/2015/06/chart">
            <c:ext xmlns:c16="http://schemas.microsoft.com/office/drawing/2014/chart" uri="{C3380CC4-5D6E-409C-BE32-E72D297353CC}">
              <c16:uniqueId val="{00000011-E664-43FC-BDE4-1E72F07EE3F4}"/>
            </c:ext>
          </c:extLst>
        </c:ser>
        <c:ser>
          <c:idx val="16"/>
          <c:order val="16"/>
          <c:tx>
            <c:strRef>
              <c:f>Co!$C$83</c:f>
              <c:strCache>
                <c:ptCount val="1"/>
                <c:pt idx="0">
                  <c:v>Basismetaal</c:v>
                </c:pt>
              </c:strCache>
            </c:strRef>
          </c:tx>
          <c:spPr>
            <a:noFill/>
            <a:ln>
              <a:solidFill>
                <a:schemeClr val="tx1"/>
              </a:solidFill>
            </a:ln>
          </c:spPr>
          <c:invertIfNegative val="0"/>
          <c:cat>
            <c:strRef>
              <c:f>Co!$E$66</c:f>
              <c:strCache>
                <c:ptCount val="1"/>
                <c:pt idx="0">
                  <c:v>% van totaal</c:v>
                </c:pt>
              </c:strCache>
            </c:strRef>
          </c:cat>
          <c:val>
            <c:numRef>
              <c:f>Co!$E$83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E664-43FC-BDE4-1E72F07EE3F4}"/>
            </c:ext>
          </c:extLst>
        </c:ser>
        <c:ser>
          <c:idx val="17"/>
          <c:order val="17"/>
          <c:tx>
            <c:strRef>
              <c:f>Co!$C$84</c:f>
              <c:strCache>
                <c:ptCount val="1"/>
                <c:pt idx="0">
                  <c:v>Bouwmaterialenindustrie</c:v>
                </c:pt>
              </c:strCache>
            </c:strRef>
          </c:tx>
          <c:spPr>
            <a:noFill/>
            <a:ln>
              <a:solidFill>
                <a:schemeClr val="tx1"/>
              </a:solidFill>
            </a:ln>
          </c:spPr>
          <c:invertIfNegative val="0"/>
          <c:cat>
            <c:strRef>
              <c:f>Co!$E$66</c:f>
              <c:strCache>
                <c:ptCount val="1"/>
                <c:pt idx="0">
                  <c:v>% van totaal</c:v>
                </c:pt>
              </c:strCache>
            </c:strRef>
          </c:cat>
          <c:val>
            <c:numRef>
              <c:f>Co!$E$84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E664-43FC-BDE4-1E72F07EE3F4}"/>
            </c:ext>
          </c:extLst>
        </c:ser>
        <c:ser>
          <c:idx val="18"/>
          <c:order val="18"/>
          <c:tx>
            <c:strRef>
              <c:f>Co!$C$85</c:f>
              <c:strCache>
                <c:ptCount val="1"/>
                <c:pt idx="0">
                  <c:v>Metaalelektro</c:v>
                </c:pt>
              </c:strCache>
            </c:strRef>
          </c:tx>
          <c:spPr>
            <a:solidFill>
              <a:srgbClr val="FF0000"/>
            </a:solidFill>
            <a:ln>
              <a:solidFill>
                <a:srgbClr val="FF0000"/>
              </a:solidFill>
            </a:ln>
          </c:spPr>
          <c:invertIfNegative val="0"/>
          <c:cat>
            <c:strRef>
              <c:f>Co!$E$66</c:f>
              <c:strCache>
                <c:ptCount val="1"/>
                <c:pt idx="0">
                  <c:v>% van totaal</c:v>
                </c:pt>
              </c:strCache>
            </c:strRef>
          </c:cat>
          <c:val>
            <c:numRef>
              <c:f>Co!$E$85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E664-43FC-BDE4-1E72F07EE3F4}"/>
            </c:ext>
          </c:extLst>
        </c:ser>
        <c:ser>
          <c:idx val="19"/>
          <c:order val="19"/>
          <c:tx>
            <c:strRef>
              <c:f>Co!$C$86</c:f>
              <c:strCache>
                <c:ptCount val="1"/>
                <c:pt idx="0">
                  <c:v>Papier(waren)</c:v>
                </c:pt>
              </c:strCache>
            </c:strRef>
          </c:tx>
          <c:spPr>
            <a:noFill/>
            <a:ln>
              <a:solidFill>
                <a:schemeClr val="tx1"/>
              </a:solidFill>
            </a:ln>
          </c:spPr>
          <c:invertIfNegative val="0"/>
          <c:cat>
            <c:strRef>
              <c:f>Co!$E$66</c:f>
              <c:strCache>
                <c:ptCount val="1"/>
                <c:pt idx="0">
                  <c:v>% van totaal</c:v>
                </c:pt>
              </c:strCache>
            </c:strRef>
          </c:cat>
          <c:val>
            <c:numRef>
              <c:f>Co!$E$86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E664-43FC-BDE4-1E72F07EE3F4}"/>
            </c:ext>
          </c:extLst>
        </c:ser>
        <c:ser>
          <c:idx val="20"/>
          <c:order val="20"/>
          <c:tx>
            <c:strRef>
              <c:f>Co!$C$87</c:f>
              <c:strCache>
                <c:ptCount val="1"/>
                <c:pt idx="0">
                  <c:v>Voedings- en genotmiddelenindustrie</c:v>
                </c:pt>
              </c:strCache>
            </c:strRef>
          </c:tx>
          <c:spPr>
            <a:noFill/>
            <a:ln>
              <a:solidFill>
                <a:schemeClr val="tx1"/>
              </a:solidFill>
            </a:ln>
          </c:spPr>
          <c:invertIfNegative val="0"/>
          <c:cat>
            <c:strRef>
              <c:f>Co!$E$66</c:f>
              <c:strCache>
                <c:ptCount val="1"/>
                <c:pt idx="0">
                  <c:v>% van totaal</c:v>
                </c:pt>
              </c:strCache>
            </c:strRef>
          </c:cat>
          <c:val>
            <c:numRef>
              <c:f>Co!$E$87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E664-43FC-BDE4-1E72F07EE3F4}"/>
            </c:ext>
          </c:extLst>
        </c:ser>
        <c:ser>
          <c:idx val="21"/>
          <c:order val="21"/>
          <c:tx>
            <c:strRef>
              <c:f>Co!$C$88</c:f>
              <c:strCache>
                <c:ptCount val="1"/>
                <c:pt idx="0">
                  <c:v>Raffinage en verwerking</c:v>
                </c:pt>
              </c:strCache>
            </c:strRef>
          </c:tx>
          <c:spPr>
            <a:noFill/>
            <a:ln>
              <a:solidFill>
                <a:schemeClr val="tx1"/>
              </a:solidFill>
            </a:ln>
          </c:spPr>
          <c:invertIfNegative val="0"/>
          <c:cat>
            <c:strRef>
              <c:f>Co!$E$66</c:f>
              <c:strCache>
                <c:ptCount val="1"/>
                <c:pt idx="0">
                  <c:v>% van totaal</c:v>
                </c:pt>
              </c:strCache>
            </c:strRef>
          </c:cat>
          <c:val>
            <c:numRef>
              <c:f>Co!$E$88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E664-43FC-BDE4-1E72F07EE3F4}"/>
            </c:ext>
          </c:extLst>
        </c:ser>
        <c:ser>
          <c:idx val="22"/>
          <c:order val="22"/>
          <c:tx>
            <c:strRef>
              <c:f>Co!$C$89</c:f>
              <c:strCache>
                <c:ptCount val="1"/>
                <c:pt idx="0">
                  <c:v>Effluenten lozingen</c:v>
                </c:pt>
              </c:strCache>
            </c:strRef>
          </c:tx>
          <c:spPr>
            <a:solidFill>
              <a:srgbClr val="FF6600"/>
            </a:solidFill>
            <a:ln>
              <a:solidFill>
                <a:srgbClr val="FF6600"/>
              </a:solidFill>
            </a:ln>
          </c:spPr>
          <c:invertIfNegative val="0"/>
          <c:cat>
            <c:strRef>
              <c:f>Co!$E$66</c:f>
              <c:strCache>
                <c:ptCount val="1"/>
                <c:pt idx="0">
                  <c:v>% van totaal</c:v>
                </c:pt>
              </c:strCache>
            </c:strRef>
          </c:cat>
          <c:val>
            <c:numRef>
              <c:f>Co!$E$89</c:f>
              <c:numCache>
                <c:formatCode>0</c:formatCode>
                <c:ptCount val="1"/>
                <c:pt idx="0">
                  <c:v>5.803579974076893</c:v>
                </c:pt>
              </c:numCache>
            </c:numRef>
          </c:val>
          <c:extLst xmlns:c16r2="http://schemas.microsoft.com/office/drawing/2015/06/chart">
            <c:ext xmlns:c16="http://schemas.microsoft.com/office/drawing/2014/chart" uri="{C3380CC4-5D6E-409C-BE32-E72D297353CC}">
              <c16:uniqueId val="{00000018-E664-43FC-BDE4-1E72F07EE3F4}"/>
            </c:ext>
          </c:extLst>
        </c:ser>
        <c:ser>
          <c:idx val="23"/>
          <c:order val="23"/>
          <c:tx>
            <c:strRef>
              <c:f>Co!$C$90</c:f>
              <c:strCache>
                <c:ptCount val="1"/>
                <c:pt idx="0">
                  <c:v>Energiegebruik en processen Riolering en waterzuiveringsinstallaties</c:v>
                </c:pt>
              </c:strCache>
            </c:strRef>
          </c:tx>
          <c:spPr>
            <a:noFill/>
            <a:ln>
              <a:solidFill>
                <a:schemeClr val="tx1"/>
              </a:solidFill>
            </a:ln>
          </c:spPr>
          <c:invertIfNegative val="0"/>
          <c:cat>
            <c:strRef>
              <c:f>Co!$E$66</c:f>
              <c:strCache>
                <c:ptCount val="1"/>
                <c:pt idx="0">
                  <c:v>% van totaal</c:v>
                </c:pt>
              </c:strCache>
            </c:strRef>
          </c:cat>
          <c:val>
            <c:numRef>
              <c:f>Co!$E$90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E664-43FC-BDE4-1E72F07EE3F4}"/>
            </c:ext>
          </c:extLst>
        </c:ser>
        <c:ser>
          <c:idx val="24"/>
          <c:order val="24"/>
          <c:tx>
            <c:strRef>
              <c:f>Co!$C$91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Co!$E$66</c:f>
              <c:strCache>
                <c:ptCount val="1"/>
                <c:pt idx="0">
                  <c:v>% van totaal</c:v>
                </c:pt>
              </c:strCache>
            </c:strRef>
          </c:cat>
          <c:val>
            <c:numRef>
              <c:f>Co!$E$91</c:f>
              <c:numCache>
                <c:formatCode>0</c:formatCode>
                <c:ptCount val="1"/>
                <c:pt idx="0">
                  <c:v>8.0957728266551801</c:v>
                </c:pt>
              </c:numCache>
            </c:numRef>
          </c:val>
          <c:extLst xmlns:c16r2="http://schemas.microsoft.com/office/drawing/2015/06/chart">
            <c:ext xmlns:c16="http://schemas.microsoft.com/office/drawing/2014/chart" uri="{C3380CC4-5D6E-409C-BE32-E72D297353CC}">
              <c16:uniqueId val="{0000001A-E664-43FC-BDE4-1E72F07EE3F4}"/>
            </c:ext>
          </c:extLst>
        </c:ser>
        <c:ser>
          <c:idx val="25"/>
          <c:order val="25"/>
          <c:tx>
            <c:strRef>
              <c:f>Co!$C$92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Co!$E$66</c:f>
              <c:strCache>
                <c:ptCount val="1"/>
                <c:pt idx="0">
                  <c:v>% van totaal</c:v>
                </c:pt>
              </c:strCache>
            </c:strRef>
          </c:cat>
          <c:val>
            <c:numRef>
              <c:f>Co!$E$92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E664-43FC-BDE4-1E72F07EE3F4}"/>
            </c:ext>
          </c:extLst>
        </c:ser>
        <c:ser>
          <c:idx val="26"/>
          <c:order val="26"/>
          <c:tx>
            <c:strRef>
              <c:f>Co!$C$93</c:f>
              <c:strCache>
                <c:ptCount val="1"/>
                <c:pt idx="0">
                  <c:v>Railverkeer</c:v>
                </c:pt>
              </c:strCache>
            </c:strRef>
          </c:tx>
          <c:spPr>
            <a:noFill/>
            <a:ln>
              <a:solidFill>
                <a:schemeClr val="tx1"/>
              </a:solidFill>
            </a:ln>
          </c:spPr>
          <c:invertIfNegative val="0"/>
          <c:cat>
            <c:strRef>
              <c:f>Co!$E$66</c:f>
              <c:strCache>
                <c:ptCount val="1"/>
                <c:pt idx="0">
                  <c:v>% van totaal</c:v>
                </c:pt>
              </c:strCache>
            </c:strRef>
          </c:cat>
          <c:val>
            <c:numRef>
              <c:f>Co!$E$93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E664-43FC-BDE4-1E72F07EE3F4}"/>
            </c:ext>
          </c:extLst>
        </c:ser>
        <c:ser>
          <c:idx val="27"/>
          <c:order val="27"/>
          <c:tx>
            <c:strRef>
              <c:f>Co!$C$94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Co!$E$66</c:f>
              <c:strCache>
                <c:ptCount val="1"/>
                <c:pt idx="0">
                  <c:v>% van totaal</c:v>
                </c:pt>
              </c:strCache>
            </c:strRef>
          </c:cat>
          <c:val>
            <c:numRef>
              <c:f>Co!$E$94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E664-43FC-BDE4-1E72F07EE3F4}"/>
            </c:ext>
          </c:extLst>
        </c:ser>
        <c:ser>
          <c:idx val="28"/>
          <c:order val="28"/>
          <c:tx>
            <c:strRef>
              <c:f>Co!$C$95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Co!$E$66</c:f>
              <c:strCache>
                <c:ptCount val="1"/>
                <c:pt idx="0">
                  <c:v>% van totaal</c:v>
                </c:pt>
              </c:strCache>
            </c:strRef>
          </c:cat>
          <c:val>
            <c:numRef>
              <c:f>Co!$E$95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E664-43FC-BDE4-1E72F07EE3F4}"/>
            </c:ext>
          </c:extLst>
        </c:ser>
        <c:ser>
          <c:idx val="29"/>
          <c:order val="29"/>
          <c:tx>
            <c:strRef>
              <c:f>Co!$C$96</c:f>
              <c:strCache>
                <c:ptCount val="1"/>
                <c:pt idx="0">
                  <c:v>Wegverkeer - niet uitlaatgassen</c:v>
                </c:pt>
              </c:strCache>
            </c:strRef>
          </c:tx>
          <c:spPr>
            <a:solidFill>
              <a:schemeClr val="accent1"/>
            </a:solidFill>
            <a:ln>
              <a:solidFill>
                <a:schemeClr val="accent1"/>
              </a:solidFill>
            </a:ln>
          </c:spPr>
          <c:invertIfNegative val="0"/>
          <c:cat>
            <c:strRef>
              <c:f>Co!$E$66</c:f>
              <c:strCache>
                <c:ptCount val="1"/>
                <c:pt idx="0">
                  <c:v>% van totaal</c:v>
                </c:pt>
              </c:strCache>
            </c:strRef>
          </c:cat>
          <c:val>
            <c:numRef>
              <c:f>Co!$E$96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E664-43FC-BDE4-1E72F07EE3F4}"/>
            </c:ext>
          </c:extLst>
        </c:ser>
        <c:ser>
          <c:idx val="30"/>
          <c:order val="30"/>
          <c:tx>
            <c:strRef>
              <c:f>Co!$C$97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Co!$E$66</c:f>
              <c:strCache>
                <c:ptCount val="1"/>
                <c:pt idx="0">
                  <c:v>% van totaal</c:v>
                </c:pt>
              </c:strCache>
            </c:strRef>
          </c:cat>
          <c:val>
            <c:numRef>
              <c:f>Co!$E$97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E664-43FC-BDE4-1E72F07EE3F4}"/>
            </c:ext>
          </c:extLst>
        </c:ser>
        <c:dLbls>
          <c:showLegendKey val="0"/>
          <c:showVal val="0"/>
          <c:showCatName val="0"/>
          <c:showSerName val="0"/>
          <c:showPercent val="0"/>
          <c:showBubbleSize val="0"/>
        </c:dLbls>
        <c:gapWidth val="55"/>
        <c:overlap val="100"/>
        <c:axId val="184733056"/>
        <c:axId val="186134912"/>
      </c:barChart>
      <c:catAx>
        <c:axId val="184733056"/>
        <c:scaling>
          <c:orientation val="minMax"/>
        </c:scaling>
        <c:delete val="1"/>
        <c:axPos val="b"/>
        <c:numFmt formatCode="General" sourceLinked="0"/>
        <c:majorTickMark val="out"/>
        <c:minorTickMark val="none"/>
        <c:tickLblPos val="nextTo"/>
        <c:crossAx val="186134912"/>
        <c:crosses val="autoZero"/>
        <c:auto val="1"/>
        <c:lblAlgn val="ctr"/>
        <c:lblOffset val="100"/>
        <c:noMultiLvlLbl val="0"/>
      </c:catAx>
      <c:valAx>
        <c:axId val="18613491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473305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Co!$H$5:$H$9</c:f>
              <c:strCache>
                <c:ptCount val="5"/>
                <c:pt idx="0">
                  <c:v>5. Maatregelen analyse</c:v>
                </c:pt>
                <c:pt idx="1">
                  <c:v>1. Beter kwantificeren</c:v>
                </c:pt>
                <c:pt idx="2">
                  <c:v>2. Andere bronnen</c:v>
                </c:pt>
                <c:pt idx="3">
                  <c:v>3. Uitspoeling bodems/ buitenlandse belasting</c:v>
                </c:pt>
                <c:pt idx="4">
                  <c:v>4. regionaliseren</c:v>
                </c:pt>
              </c:strCache>
            </c:strRef>
          </c:cat>
          <c:val>
            <c:numRef>
              <c:f>Co!$I$5:$I$9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Cu!$C$67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E164-488C-B321-93932E7395C1}"/>
              </c:ext>
            </c:extLst>
          </c:dPt>
          <c:cat>
            <c:strRef>
              <c:f>Cu!$E$66</c:f>
              <c:strCache>
                <c:ptCount val="1"/>
                <c:pt idx="0">
                  <c:v>% van totaal</c:v>
                </c:pt>
              </c:strCache>
            </c:strRef>
          </c:cat>
          <c:val>
            <c:numRef>
              <c:f>Cu!$E$67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E164-488C-B321-93932E7395C1}"/>
            </c:ext>
          </c:extLst>
        </c:ser>
        <c:ser>
          <c:idx val="1"/>
          <c:order val="1"/>
          <c:tx>
            <c:strRef>
              <c:f>Cu!$C$68</c:f>
              <c:strCache>
                <c:ptCount val="1"/>
                <c:pt idx="0">
                  <c:v>Overige afvalbedrijven</c:v>
                </c:pt>
              </c:strCache>
            </c:strRef>
          </c:tx>
          <c:spPr>
            <a:noFill/>
            <a:ln>
              <a:solidFill>
                <a:schemeClr val="tx1"/>
              </a:solidFill>
            </a:ln>
          </c:spPr>
          <c:invertIfNegative val="0"/>
          <c:cat>
            <c:strRef>
              <c:f>Cu!$E$66</c:f>
              <c:strCache>
                <c:ptCount val="1"/>
                <c:pt idx="0">
                  <c:v>% van totaal</c:v>
                </c:pt>
              </c:strCache>
            </c:strRef>
          </c:cat>
          <c:val>
            <c:numRef>
              <c:f>Cu!$E$68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E164-488C-B321-93932E7395C1}"/>
            </c:ext>
          </c:extLst>
        </c:ser>
        <c:ser>
          <c:idx val="2"/>
          <c:order val="2"/>
          <c:tx>
            <c:strRef>
              <c:f>Cu!$C$69</c:f>
              <c:strCache>
                <c:ptCount val="1"/>
                <c:pt idx="0">
                  <c:v>Overig bouw</c:v>
                </c:pt>
              </c:strCache>
            </c:strRef>
          </c:tx>
          <c:spPr>
            <a:noFill/>
            <a:ln>
              <a:solidFill>
                <a:schemeClr val="tx1"/>
              </a:solidFill>
            </a:ln>
          </c:spPr>
          <c:invertIfNegative val="0"/>
          <c:cat>
            <c:strRef>
              <c:f>Cu!$E$66</c:f>
              <c:strCache>
                <c:ptCount val="1"/>
                <c:pt idx="0">
                  <c:v>% van totaal</c:v>
                </c:pt>
              </c:strCache>
            </c:strRef>
          </c:cat>
          <c:val>
            <c:numRef>
              <c:f>Cu!$E$69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E164-488C-B321-93932E7395C1}"/>
            </c:ext>
          </c:extLst>
        </c:ser>
        <c:ser>
          <c:idx val="3"/>
          <c:order val="3"/>
          <c:tx>
            <c:strRef>
              <c:f>Cu!$C$70</c:f>
              <c:strCache>
                <c:ptCount val="1"/>
                <c:pt idx="0">
                  <c:v>Chemische Industrie basisproducten</c:v>
                </c:pt>
              </c:strCache>
            </c:strRef>
          </c:tx>
          <c:spPr>
            <a:solidFill>
              <a:srgbClr val="FFFF00"/>
            </a:solidFill>
            <a:ln>
              <a:solidFill>
                <a:srgbClr val="FFFF00"/>
              </a:solidFill>
            </a:ln>
          </c:spPr>
          <c:invertIfNegative val="0"/>
          <c:cat>
            <c:strRef>
              <c:f>Cu!$E$66</c:f>
              <c:strCache>
                <c:ptCount val="1"/>
                <c:pt idx="0">
                  <c:v>% van totaal</c:v>
                </c:pt>
              </c:strCache>
            </c:strRef>
          </c:cat>
          <c:val>
            <c:numRef>
              <c:f>Cu!$E$70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E164-488C-B321-93932E7395C1}"/>
            </c:ext>
          </c:extLst>
        </c:ser>
        <c:ser>
          <c:idx val="4"/>
          <c:order val="4"/>
          <c:tx>
            <c:strRef>
              <c:f>Cu!$C$71</c:f>
              <c:strCache>
                <c:ptCount val="1"/>
                <c:pt idx="0">
                  <c:v>Chemische Industrie bestrijdingsmiddelen</c:v>
                </c:pt>
              </c:strCache>
            </c:strRef>
          </c:tx>
          <c:spPr>
            <a:noFill/>
            <a:ln>
              <a:solidFill>
                <a:schemeClr val="tx1"/>
              </a:solidFill>
            </a:ln>
          </c:spPr>
          <c:invertIfNegative val="0"/>
          <c:cat>
            <c:strRef>
              <c:f>Cu!$E$66</c:f>
              <c:strCache>
                <c:ptCount val="1"/>
                <c:pt idx="0">
                  <c:v>% van totaal</c:v>
                </c:pt>
              </c:strCache>
            </c:strRef>
          </c:cat>
          <c:val>
            <c:numRef>
              <c:f>Cu!$E$71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E164-488C-B321-93932E7395C1}"/>
            </c:ext>
          </c:extLst>
        </c:ser>
        <c:ser>
          <c:idx val="5"/>
          <c:order val="5"/>
          <c:tx>
            <c:strRef>
              <c:f>Cu!$C$72</c:f>
              <c:strCache>
                <c:ptCount val="1"/>
                <c:pt idx="0">
                  <c:v>Chemische Industrie kunstmeststoffen</c:v>
                </c:pt>
              </c:strCache>
            </c:strRef>
          </c:tx>
          <c:spPr>
            <a:noFill/>
            <a:ln>
              <a:solidFill>
                <a:schemeClr val="tx1"/>
              </a:solidFill>
            </a:ln>
          </c:spPr>
          <c:invertIfNegative val="0"/>
          <c:cat>
            <c:strRef>
              <c:f>Cu!$E$66</c:f>
              <c:strCache>
                <c:ptCount val="1"/>
                <c:pt idx="0">
                  <c:v>% van totaal</c:v>
                </c:pt>
              </c:strCache>
            </c:strRef>
          </c:cat>
          <c:val>
            <c:numRef>
              <c:f>Cu!$E$72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E164-488C-B321-93932E7395C1}"/>
            </c:ext>
          </c:extLst>
        </c:ser>
        <c:ser>
          <c:idx val="6"/>
          <c:order val="6"/>
          <c:tx>
            <c:strRef>
              <c:f>Cu!$C$73</c:f>
              <c:strCache>
                <c:ptCount val="1"/>
                <c:pt idx="0">
                  <c:v>Chemische Industrie overig</c:v>
                </c:pt>
              </c:strCache>
            </c:strRef>
          </c:tx>
          <c:spPr>
            <a:noFill/>
            <a:ln>
              <a:solidFill>
                <a:schemeClr val="tx1"/>
              </a:solidFill>
            </a:ln>
          </c:spPr>
          <c:invertIfNegative val="0"/>
          <c:cat>
            <c:strRef>
              <c:f>Cu!$E$66</c:f>
              <c:strCache>
                <c:ptCount val="1"/>
                <c:pt idx="0">
                  <c:v>% van totaal</c:v>
                </c:pt>
              </c:strCache>
            </c:strRef>
          </c:cat>
          <c:val>
            <c:numRef>
              <c:f>Cu!$E$73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E164-488C-B321-93932E7395C1}"/>
            </c:ext>
          </c:extLst>
        </c:ser>
        <c:ser>
          <c:idx val="7"/>
          <c:order val="7"/>
          <c:tx>
            <c:strRef>
              <c:f>Cu!$C$74</c:f>
              <c:strCache>
                <c:ptCount val="1"/>
                <c:pt idx="0">
                  <c:v>Huishoudelijk afvalwater</c:v>
                </c:pt>
              </c:strCache>
            </c:strRef>
          </c:tx>
          <c:spPr>
            <a:noFill/>
            <a:ln>
              <a:solidFill>
                <a:schemeClr val="tx1"/>
              </a:solidFill>
            </a:ln>
          </c:spPr>
          <c:invertIfNegative val="0"/>
          <c:cat>
            <c:strRef>
              <c:f>Cu!$E$66</c:f>
              <c:strCache>
                <c:ptCount val="1"/>
                <c:pt idx="0">
                  <c:v>% van totaal</c:v>
                </c:pt>
              </c:strCache>
            </c:strRef>
          </c:cat>
          <c:val>
            <c:numRef>
              <c:f>Cu!$E$74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E164-488C-B321-93932E7395C1}"/>
            </c:ext>
          </c:extLst>
        </c:ser>
        <c:ser>
          <c:idx val="8"/>
          <c:order val="8"/>
          <c:tx>
            <c:strRef>
              <c:f>Cu!$C$75</c:f>
              <c:strCache>
                <c:ptCount val="1"/>
                <c:pt idx="0">
                  <c:v>Productgebruik Consumenten</c:v>
                </c:pt>
              </c:strCache>
            </c:strRef>
          </c:tx>
          <c:spPr>
            <a:solidFill>
              <a:srgbClr val="7030A0"/>
            </a:solidFill>
            <a:ln>
              <a:solidFill>
                <a:srgbClr val="7030A0"/>
              </a:solidFill>
            </a:ln>
          </c:spPr>
          <c:invertIfNegative val="0"/>
          <c:cat>
            <c:strRef>
              <c:f>Cu!$E$66</c:f>
              <c:strCache>
                <c:ptCount val="1"/>
                <c:pt idx="0">
                  <c:v>% van totaal</c:v>
                </c:pt>
              </c:strCache>
            </c:strRef>
          </c:cat>
          <c:val>
            <c:numRef>
              <c:f>Cu!$E$75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E164-488C-B321-93932E7395C1}"/>
            </c:ext>
          </c:extLst>
        </c:ser>
        <c:ser>
          <c:idx val="9"/>
          <c:order val="9"/>
          <c:tx>
            <c:strRef>
              <c:f>Cu!$C$76</c:f>
              <c:strCache>
                <c:ptCount val="1"/>
                <c:pt idx="0">
                  <c:v>Opwekking electriciteit</c:v>
                </c:pt>
              </c:strCache>
            </c:strRef>
          </c:tx>
          <c:spPr>
            <a:noFill/>
            <a:ln>
              <a:solidFill>
                <a:schemeClr val="tx1"/>
              </a:solidFill>
            </a:ln>
          </c:spPr>
          <c:invertIfNegative val="0"/>
          <c:cat>
            <c:strRef>
              <c:f>Cu!$E$66</c:f>
              <c:strCache>
                <c:ptCount val="1"/>
                <c:pt idx="0">
                  <c:v>% van totaal</c:v>
                </c:pt>
              </c:strCache>
            </c:strRef>
          </c:cat>
          <c:val>
            <c:numRef>
              <c:f>Cu!$E$76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E164-488C-B321-93932E7395C1}"/>
            </c:ext>
          </c:extLst>
        </c:ser>
        <c:ser>
          <c:idx val="10"/>
          <c:order val="10"/>
          <c:tx>
            <c:strRef>
              <c:f>Cu!$C$77</c:f>
              <c:strCache>
                <c:ptCount val="1"/>
                <c:pt idx="0">
                  <c:v>Transport en distributie olie en gas</c:v>
                </c:pt>
              </c:strCache>
            </c:strRef>
          </c:tx>
          <c:spPr>
            <a:noFill/>
            <a:ln>
              <a:solidFill>
                <a:schemeClr val="tx1"/>
              </a:solidFill>
            </a:ln>
          </c:spPr>
          <c:invertIfNegative val="0"/>
          <c:cat>
            <c:strRef>
              <c:f>Cu!$E$66</c:f>
              <c:strCache>
                <c:ptCount val="1"/>
                <c:pt idx="0">
                  <c:v>% van totaal</c:v>
                </c:pt>
              </c:strCache>
            </c:strRef>
          </c:cat>
          <c:val>
            <c:numRef>
              <c:f>Cu!$E$77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E164-488C-B321-93932E7395C1}"/>
            </c:ext>
          </c:extLst>
        </c:ser>
        <c:ser>
          <c:idx val="11"/>
          <c:order val="11"/>
          <c:tx>
            <c:strRef>
              <c:f>Cu!$C$78</c:f>
              <c:strCache>
                <c:ptCount val="1"/>
                <c:pt idx="0">
                  <c:v>Energiegebruik en processen Handel, Diensten en Overheid (HDO)</c:v>
                </c:pt>
              </c:strCache>
            </c:strRef>
          </c:tx>
          <c:spPr>
            <a:noFill/>
            <a:ln>
              <a:solidFill>
                <a:schemeClr val="tx1"/>
              </a:solidFill>
            </a:ln>
          </c:spPr>
          <c:invertIfNegative val="0"/>
          <c:cat>
            <c:strRef>
              <c:f>Cu!$E$66</c:f>
              <c:strCache>
                <c:ptCount val="1"/>
                <c:pt idx="0">
                  <c:v>% van totaal</c:v>
                </c:pt>
              </c:strCache>
            </c:strRef>
          </c:cat>
          <c:val>
            <c:numRef>
              <c:f>Cu!$E$78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E164-488C-B321-93932E7395C1}"/>
            </c:ext>
          </c:extLst>
        </c:ser>
        <c:ser>
          <c:idx val="12"/>
          <c:order val="12"/>
          <c:tx>
            <c:strRef>
              <c:f>Cu!$C$79</c:f>
              <c:strCache>
                <c:ptCount val="1"/>
                <c:pt idx="0">
                  <c:v>Meemesten sloten</c:v>
                </c:pt>
              </c:strCache>
            </c:strRef>
          </c:tx>
          <c:spPr>
            <a:noFill/>
            <a:ln>
              <a:solidFill>
                <a:schemeClr val="tx1"/>
              </a:solidFill>
            </a:ln>
          </c:spPr>
          <c:invertIfNegative val="0"/>
          <c:cat>
            <c:strRef>
              <c:f>Cu!$E$66</c:f>
              <c:strCache>
                <c:ptCount val="1"/>
                <c:pt idx="0">
                  <c:v>% van totaal</c:v>
                </c:pt>
              </c:strCache>
            </c:strRef>
          </c:cat>
          <c:val>
            <c:numRef>
              <c:f>Cu!$E$79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E164-488C-B321-93932E7395C1}"/>
            </c:ext>
          </c:extLst>
        </c:ser>
        <c:ser>
          <c:idx val="13"/>
          <c:order val="13"/>
          <c:tx>
            <c:strRef>
              <c:f>Cu!$C$80</c:f>
              <c:strCache>
                <c:ptCount val="1"/>
                <c:pt idx="0">
                  <c:v>Productgebruik Landbouw</c:v>
                </c:pt>
              </c:strCache>
            </c:strRef>
          </c:tx>
          <c:spPr>
            <a:noFill/>
            <a:ln>
              <a:solidFill>
                <a:schemeClr val="tx1"/>
              </a:solidFill>
            </a:ln>
          </c:spPr>
          <c:invertIfNegative val="0"/>
          <c:cat>
            <c:strRef>
              <c:f>Cu!$E$66</c:f>
              <c:strCache>
                <c:ptCount val="1"/>
                <c:pt idx="0">
                  <c:v>% van totaal</c:v>
                </c:pt>
              </c:strCache>
            </c:strRef>
          </c:cat>
          <c:val>
            <c:numRef>
              <c:f>Cu!$E$80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E164-488C-B321-93932E7395C1}"/>
            </c:ext>
          </c:extLst>
        </c:ser>
        <c:ser>
          <c:idx val="14"/>
          <c:order val="14"/>
          <c:tx>
            <c:strRef>
              <c:f>Cu!$C$81</c:f>
              <c:strCache>
                <c:ptCount val="1"/>
                <c:pt idx="0">
                  <c:v>Uit- en afspoeling landelijk gebied</c:v>
                </c:pt>
              </c:strCache>
            </c:strRef>
          </c:tx>
          <c:spPr>
            <a:solidFill>
              <a:srgbClr val="009900"/>
            </a:solidFill>
            <a:ln>
              <a:solidFill>
                <a:srgbClr val="009900"/>
              </a:solidFill>
            </a:ln>
          </c:spPr>
          <c:invertIfNegative val="0"/>
          <c:cat>
            <c:strRef>
              <c:f>Cu!$E$66</c:f>
              <c:strCache>
                <c:ptCount val="1"/>
                <c:pt idx="0">
                  <c:v>% van totaal</c:v>
                </c:pt>
              </c:strCache>
            </c:strRef>
          </c:cat>
          <c:val>
            <c:numRef>
              <c:f>Cu!$E$81</c:f>
              <c:numCache>
                <c:formatCode>0</c:formatCode>
                <c:ptCount val="1"/>
                <c:pt idx="0">
                  <c:v>18.279594496036083</c:v>
                </c:pt>
              </c:numCache>
            </c:numRef>
          </c:val>
          <c:extLst xmlns:c16r2="http://schemas.microsoft.com/office/drawing/2015/06/chart">
            <c:ext xmlns:c16="http://schemas.microsoft.com/office/drawing/2014/chart" uri="{C3380CC4-5D6E-409C-BE32-E72D297353CC}">
              <c16:uniqueId val="{00000010-E164-488C-B321-93932E7395C1}"/>
            </c:ext>
          </c:extLst>
        </c:ser>
        <c:ser>
          <c:idx val="15"/>
          <c:order val="15"/>
          <c:tx>
            <c:strRef>
              <c:f>Cu!$C$82</c:f>
              <c:strCache>
                <c:ptCount val="1"/>
                <c:pt idx="0">
                  <c:v>Atmosferische depositie</c:v>
                </c:pt>
              </c:strCache>
            </c:strRef>
          </c:tx>
          <c:spPr>
            <a:solidFill>
              <a:srgbClr val="00B0F0"/>
            </a:solidFill>
            <a:ln>
              <a:solidFill>
                <a:srgbClr val="00B0F0"/>
              </a:solidFill>
            </a:ln>
          </c:spPr>
          <c:invertIfNegative val="0"/>
          <c:cat>
            <c:strRef>
              <c:f>Cu!$E$66</c:f>
              <c:strCache>
                <c:ptCount val="1"/>
                <c:pt idx="0">
                  <c:v>% van totaal</c:v>
                </c:pt>
              </c:strCache>
            </c:strRef>
          </c:cat>
          <c:val>
            <c:numRef>
              <c:f>Cu!$E$82</c:f>
              <c:numCache>
                <c:formatCode>0</c:formatCode>
                <c:ptCount val="1"/>
                <c:pt idx="0">
                  <c:v>6.8972740779984099</c:v>
                </c:pt>
              </c:numCache>
            </c:numRef>
          </c:val>
          <c:extLst xmlns:c16r2="http://schemas.microsoft.com/office/drawing/2015/06/chart">
            <c:ext xmlns:c16="http://schemas.microsoft.com/office/drawing/2014/chart" uri="{C3380CC4-5D6E-409C-BE32-E72D297353CC}">
              <c16:uniqueId val="{00000011-E164-488C-B321-93932E7395C1}"/>
            </c:ext>
          </c:extLst>
        </c:ser>
        <c:ser>
          <c:idx val="16"/>
          <c:order val="16"/>
          <c:tx>
            <c:strRef>
              <c:f>Cu!$C$83</c:f>
              <c:strCache>
                <c:ptCount val="1"/>
                <c:pt idx="0">
                  <c:v>Basismetaal</c:v>
                </c:pt>
              </c:strCache>
            </c:strRef>
          </c:tx>
          <c:spPr>
            <a:noFill/>
            <a:ln>
              <a:solidFill>
                <a:schemeClr val="tx1"/>
              </a:solidFill>
            </a:ln>
          </c:spPr>
          <c:invertIfNegative val="0"/>
          <c:cat>
            <c:strRef>
              <c:f>Cu!$E$66</c:f>
              <c:strCache>
                <c:ptCount val="1"/>
                <c:pt idx="0">
                  <c:v>% van totaal</c:v>
                </c:pt>
              </c:strCache>
            </c:strRef>
          </c:cat>
          <c:val>
            <c:numRef>
              <c:f>Cu!$E$83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E164-488C-B321-93932E7395C1}"/>
            </c:ext>
          </c:extLst>
        </c:ser>
        <c:ser>
          <c:idx val="17"/>
          <c:order val="17"/>
          <c:tx>
            <c:strRef>
              <c:f>Cu!$C$84</c:f>
              <c:strCache>
                <c:ptCount val="1"/>
                <c:pt idx="0">
                  <c:v>Bouwmaterialenindustrie</c:v>
                </c:pt>
              </c:strCache>
            </c:strRef>
          </c:tx>
          <c:spPr>
            <a:noFill/>
            <a:ln>
              <a:solidFill>
                <a:schemeClr val="tx1"/>
              </a:solidFill>
            </a:ln>
          </c:spPr>
          <c:invertIfNegative val="0"/>
          <c:cat>
            <c:strRef>
              <c:f>Cu!$E$66</c:f>
              <c:strCache>
                <c:ptCount val="1"/>
                <c:pt idx="0">
                  <c:v>% van totaal</c:v>
                </c:pt>
              </c:strCache>
            </c:strRef>
          </c:cat>
          <c:val>
            <c:numRef>
              <c:f>Cu!$E$84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E164-488C-B321-93932E7395C1}"/>
            </c:ext>
          </c:extLst>
        </c:ser>
        <c:ser>
          <c:idx val="18"/>
          <c:order val="18"/>
          <c:tx>
            <c:strRef>
              <c:f>Cu!$C$85</c:f>
              <c:strCache>
                <c:ptCount val="1"/>
                <c:pt idx="0">
                  <c:v>Metaalelektro</c:v>
                </c:pt>
              </c:strCache>
            </c:strRef>
          </c:tx>
          <c:spPr>
            <a:solidFill>
              <a:srgbClr val="FF0000"/>
            </a:solidFill>
            <a:ln>
              <a:solidFill>
                <a:srgbClr val="FF0000"/>
              </a:solidFill>
            </a:ln>
          </c:spPr>
          <c:invertIfNegative val="0"/>
          <c:cat>
            <c:strRef>
              <c:f>Cu!$E$66</c:f>
              <c:strCache>
                <c:ptCount val="1"/>
                <c:pt idx="0">
                  <c:v>% van totaal</c:v>
                </c:pt>
              </c:strCache>
            </c:strRef>
          </c:cat>
          <c:val>
            <c:numRef>
              <c:f>Cu!$E$85</c:f>
              <c:numCache>
                <c:formatCode>0</c:formatCode>
                <c:ptCount val="1"/>
                <c:pt idx="0">
                  <c:v>8.6859409467743198</c:v>
                </c:pt>
              </c:numCache>
            </c:numRef>
          </c:val>
          <c:extLst xmlns:c16r2="http://schemas.microsoft.com/office/drawing/2015/06/chart">
            <c:ext xmlns:c16="http://schemas.microsoft.com/office/drawing/2014/chart" uri="{C3380CC4-5D6E-409C-BE32-E72D297353CC}">
              <c16:uniqueId val="{00000014-E164-488C-B321-93932E7395C1}"/>
            </c:ext>
          </c:extLst>
        </c:ser>
        <c:ser>
          <c:idx val="19"/>
          <c:order val="19"/>
          <c:tx>
            <c:strRef>
              <c:f>Cu!$C$86</c:f>
              <c:strCache>
                <c:ptCount val="1"/>
                <c:pt idx="0">
                  <c:v>Papier(waren)</c:v>
                </c:pt>
              </c:strCache>
            </c:strRef>
          </c:tx>
          <c:spPr>
            <a:noFill/>
            <a:ln>
              <a:solidFill>
                <a:schemeClr val="tx1"/>
              </a:solidFill>
            </a:ln>
          </c:spPr>
          <c:invertIfNegative val="0"/>
          <c:cat>
            <c:strRef>
              <c:f>Cu!$E$66</c:f>
              <c:strCache>
                <c:ptCount val="1"/>
                <c:pt idx="0">
                  <c:v>% van totaal</c:v>
                </c:pt>
              </c:strCache>
            </c:strRef>
          </c:cat>
          <c:val>
            <c:numRef>
              <c:f>Cu!$E$86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E164-488C-B321-93932E7395C1}"/>
            </c:ext>
          </c:extLst>
        </c:ser>
        <c:ser>
          <c:idx val="20"/>
          <c:order val="20"/>
          <c:tx>
            <c:strRef>
              <c:f>Cu!$C$87</c:f>
              <c:strCache>
                <c:ptCount val="1"/>
                <c:pt idx="0">
                  <c:v>Voedings- en genotmiddelenindustrie</c:v>
                </c:pt>
              </c:strCache>
            </c:strRef>
          </c:tx>
          <c:spPr>
            <a:noFill/>
            <a:ln>
              <a:solidFill>
                <a:schemeClr val="tx1"/>
              </a:solidFill>
            </a:ln>
          </c:spPr>
          <c:invertIfNegative val="0"/>
          <c:cat>
            <c:strRef>
              <c:f>Cu!$E$66</c:f>
              <c:strCache>
                <c:ptCount val="1"/>
                <c:pt idx="0">
                  <c:v>% van totaal</c:v>
                </c:pt>
              </c:strCache>
            </c:strRef>
          </c:cat>
          <c:val>
            <c:numRef>
              <c:f>Cu!$E$87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E164-488C-B321-93932E7395C1}"/>
            </c:ext>
          </c:extLst>
        </c:ser>
        <c:ser>
          <c:idx val="21"/>
          <c:order val="21"/>
          <c:tx>
            <c:strRef>
              <c:f>Cu!$C$88</c:f>
              <c:strCache>
                <c:ptCount val="1"/>
                <c:pt idx="0">
                  <c:v>Raffinage en verwerking</c:v>
                </c:pt>
              </c:strCache>
            </c:strRef>
          </c:tx>
          <c:spPr>
            <a:noFill/>
            <a:ln>
              <a:solidFill>
                <a:schemeClr val="tx1"/>
              </a:solidFill>
            </a:ln>
          </c:spPr>
          <c:invertIfNegative val="0"/>
          <c:cat>
            <c:strRef>
              <c:f>Cu!$E$66</c:f>
              <c:strCache>
                <c:ptCount val="1"/>
                <c:pt idx="0">
                  <c:v>% van totaal</c:v>
                </c:pt>
              </c:strCache>
            </c:strRef>
          </c:cat>
          <c:val>
            <c:numRef>
              <c:f>Cu!$E$88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E164-488C-B321-93932E7395C1}"/>
            </c:ext>
          </c:extLst>
        </c:ser>
        <c:ser>
          <c:idx val="22"/>
          <c:order val="22"/>
          <c:tx>
            <c:strRef>
              <c:f>Cu!$C$89</c:f>
              <c:strCache>
                <c:ptCount val="1"/>
                <c:pt idx="0">
                  <c:v>Effluenten lozingen</c:v>
                </c:pt>
              </c:strCache>
            </c:strRef>
          </c:tx>
          <c:spPr>
            <a:solidFill>
              <a:srgbClr val="FF6600"/>
            </a:solidFill>
            <a:ln>
              <a:solidFill>
                <a:srgbClr val="FF6600"/>
              </a:solidFill>
            </a:ln>
          </c:spPr>
          <c:invertIfNegative val="0"/>
          <c:cat>
            <c:strRef>
              <c:f>Cu!$E$66</c:f>
              <c:strCache>
                <c:ptCount val="1"/>
                <c:pt idx="0">
                  <c:v>% van totaal</c:v>
                </c:pt>
              </c:strCache>
            </c:strRef>
          </c:cat>
          <c:val>
            <c:numRef>
              <c:f>Cu!$E$89</c:f>
              <c:numCache>
                <c:formatCode>0</c:formatCode>
                <c:ptCount val="1"/>
                <c:pt idx="0">
                  <c:v>10.366367371619672</c:v>
                </c:pt>
              </c:numCache>
            </c:numRef>
          </c:val>
          <c:extLst xmlns:c16r2="http://schemas.microsoft.com/office/drawing/2015/06/chart">
            <c:ext xmlns:c16="http://schemas.microsoft.com/office/drawing/2014/chart" uri="{C3380CC4-5D6E-409C-BE32-E72D297353CC}">
              <c16:uniqueId val="{00000018-E164-488C-B321-93932E7395C1}"/>
            </c:ext>
          </c:extLst>
        </c:ser>
        <c:ser>
          <c:idx val="23"/>
          <c:order val="23"/>
          <c:tx>
            <c:strRef>
              <c:f>Cu!$C$90</c:f>
              <c:strCache>
                <c:ptCount val="1"/>
                <c:pt idx="0">
                  <c:v>Energiegebruik en processen Riolering en waterzuiveringsinstallaties</c:v>
                </c:pt>
              </c:strCache>
            </c:strRef>
          </c:tx>
          <c:spPr>
            <a:noFill/>
            <a:ln>
              <a:solidFill>
                <a:schemeClr val="tx1"/>
              </a:solidFill>
            </a:ln>
          </c:spPr>
          <c:invertIfNegative val="0"/>
          <c:cat>
            <c:strRef>
              <c:f>Cu!$E$66</c:f>
              <c:strCache>
                <c:ptCount val="1"/>
                <c:pt idx="0">
                  <c:v>% van totaal</c:v>
                </c:pt>
              </c:strCache>
            </c:strRef>
          </c:cat>
          <c:val>
            <c:numRef>
              <c:f>Cu!$E$90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E164-488C-B321-93932E7395C1}"/>
            </c:ext>
          </c:extLst>
        </c:ser>
        <c:ser>
          <c:idx val="24"/>
          <c:order val="24"/>
          <c:tx>
            <c:strRef>
              <c:f>Cu!$C$91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Cu!$E$66</c:f>
              <c:strCache>
                <c:ptCount val="1"/>
                <c:pt idx="0">
                  <c:v>% van totaal</c:v>
                </c:pt>
              </c:strCache>
            </c:strRef>
          </c:cat>
          <c:val>
            <c:numRef>
              <c:f>Cu!$E$91</c:f>
              <c:numCache>
                <c:formatCode>0</c:formatCode>
                <c:ptCount val="1"/>
                <c:pt idx="0">
                  <c:v>11.523927910937658</c:v>
                </c:pt>
              </c:numCache>
            </c:numRef>
          </c:val>
          <c:extLst xmlns:c16r2="http://schemas.microsoft.com/office/drawing/2015/06/chart">
            <c:ext xmlns:c16="http://schemas.microsoft.com/office/drawing/2014/chart" uri="{C3380CC4-5D6E-409C-BE32-E72D297353CC}">
              <c16:uniqueId val="{0000001A-E164-488C-B321-93932E7395C1}"/>
            </c:ext>
          </c:extLst>
        </c:ser>
        <c:ser>
          <c:idx val="25"/>
          <c:order val="25"/>
          <c:tx>
            <c:strRef>
              <c:f>Cu!$C$92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Cu!$E$66</c:f>
              <c:strCache>
                <c:ptCount val="1"/>
                <c:pt idx="0">
                  <c:v>% van totaal</c:v>
                </c:pt>
              </c:strCache>
            </c:strRef>
          </c:cat>
          <c:val>
            <c:numRef>
              <c:f>Cu!$E$92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E164-488C-B321-93932E7395C1}"/>
            </c:ext>
          </c:extLst>
        </c:ser>
        <c:ser>
          <c:idx val="26"/>
          <c:order val="26"/>
          <c:tx>
            <c:strRef>
              <c:f>Cu!$C$93</c:f>
              <c:strCache>
                <c:ptCount val="1"/>
                <c:pt idx="0">
                  <c:v>Railverkeer</c:v>
                </c:pt>
              </c:strCache>
            </c:strRef>
          </c:tx>
          <c:spPr>
            <a:noFill/>
            <a:ln>
              <a:solidFill>
                <a:schemeClr val="tx1"/>
              </a:solidFill>
            </a:ln>
          </c:spPr>
          <c:invertIfNegative val="0"/>
          <c:cat>
            <c:strRef>
              <c:f>Cu!$E$66</c:f>
              <c:strCache>
                <c:ptCount val="1"/>
                <c:pt idx="0">
                  <c:v>% van totaal</c:v>
                </c:pt>
              </c:strCache>
            </c:strRef>
          </c:cat>
          <c:val>
            <c:numRef>
              <c:f>Cu!$E$93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E164-488C-B321-93932E7395C1}"/>
            </c:ext>
          </c:extLst>
        </c:ser>
        <c:ser>
          <c:idx val="27"/>
          <c:order val="27"/>
          <c:tx>
            <c:strRef>
              <c:f>Cu!$C$94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Cu!$E$66</c:f>
              <c:strCache>
                <c:ptCount val="1"/>
                <c:pt idx="0">
                  <c:v>% van totaal</c:v>
                </c:pt>
              </c:strCache>
            </c:strRef>
          </c:cat>
          <c:val>
            <c:numRef>
              <c:f>Cu!$E$94</c:f>
              <c:numCache>
                <c:formatCode>0</c:formatCode>
                <c:ptCount val="1"/>
                <c:pt idx="0">
                  <c:v>11.256806768951348</c:v>
                </c:pt>
              </c:numCache>
            </c:numRef>
          </c:val>
          <c:extLst xmlns:c16r2="http://schemas.microsoft.com/office/drawing/2015/06/chart">
            <c:ext xmlns:c16="http://schemas.microsoft.com/office/drawing/2014/chart" uri="{C3380CC4-5D6E-409C-BE32-E72D297353CC}">
              <c16:uniqueId val="{0000001D-E164-488C-B321-93932E7395C1}"/>
            </c:ext>
          </c:extLst>
        </c:ser>
        <c:ser>
          <c:idx val="28"/>
          <c:order val="28"/>
          <c:tx>
            <c:strRef>
              <c:f>Cu!$C$95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Cu!$E$66</c:f>
              <c:strCache>
                <c:ptCount val="1"/>
                <c:pt idx="0">
                  <c:v>% van totaal</c:v>
                </c:pt>
              </c:strCache>
            </c:strRef>
          </c:cat>
          <c:val>
            <c:numRef>
              <c:f>Cu!$E$95</c:f>
              <c:numCache>
                <c:formatCode>0</c:formatCode>
                <c:ptCount val="1"/>
                <c:pt idx="0">
                  <c:v>2.8162078889330835</c:v>
                </c:pt>
              </c:numCache>
            </c:numRef>
          </c:val>
          <c:extLst xmlns:c16r2="http://schemas.microsoft.com/office/drawing/2015/06/chart">
            <c:ext xmlns:c16="http://schemas.microsoft.com/office/drawing/2014/chart" uri="{C3380CC4-5D6E-409C-BE32-E72D297353CC}">
              <c16:uniqueId val="{0000001E-E164-488C-B321-93932E7395C1}"/>
            </c:ext>
          </c:extLst>
        </c:ser>
        <c:ser>
          <c:idx val="29"/>
          <c:order val="29"/>
          <c:tx>
            <c:strRef>
              <c:f>Cu!$C$96</c:f>
              <c:strCache>
                <c:ptCount val="1"/>
                <c:pt idx="0">
                  <c:v>Wegverkeer - niet uitlaatgassen</c:v>
                </c:pt>
              </c:strCache>
            </c:strRef>
          </c:tx>
          <c:spPr>
            <a:solidFill>
              <a:schemeClr val="accent1"/>
            </a:solidFill>
            <a:ln>
              <a:solidFill>
                <a:schemeClr val="accent1"/>
              </a:solidFill>
            </a:ln>
          </c:spPr>
          <c:invertIfNegative val="0"/>
          <c:cat>
            <c:strRef>
              <c:f>Cu!$E$66</c:f>
              <c:strCache>
                <c:ptCount val="1"/>
                <c:pt idx="0">
                  <c:v>% van totaal</c:v>
                </c:pt>
              </c:strCache>
            </c:strRef>
          </c:cat>
          <c:val>
            <c:numRef>
              <c:f>Cu!$E$96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E164-488C-B321-93932E7395C1}"/>
            </c:ext>
          </c:extLst>
        </c:ser>
        <c:ser>
          <c:idx val="30"/>
          <c:order val="30"/>
          <c:tx>
            <c:strRef>
              <c:f>Cu!$C$97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Cu!$E$66</c:f>
              <c:strCache>
                <c:ptCount val="1"/>
                <c:pt idx="0">
                  <c:v>% van totaal</c:v>
                </c:pt>
              </c:strCache>
            </c:strRef>
          </c:cat>
          <c:val>
            <c:numRef>
              <c:f>Cu!$E$97</c:f>
              <c:numCache>
                <c:formatCode>0</c:formatCode>
                <c:ptCount val="1"/>
                <c:pt idx="0">
                  <c:v>26.697691360725383</c:v>
                </c:pt>
              </c:numCache>
            </c:numRef>
          </c:val>
          <c:extLst xmlns:c16r2="http://schemas.microsoft.com/office/drawing/2015/06/chart">
            <c:ext xmlns:c16="http://schemas.microsoft.com/office/drawing/2014/chart" uri="{C3380CC4-5D6E-409C-BE32-E72D297353CC}">
              <c16:uniqueId val="{00000020-E164-488C-B321-93932E7395C1}"/>
            </c:ext>
          </c:extLst>
        </c:ser>
        <c:dLbls>
          <c:showLegendKey val="0"/>
          <c:showVal val="0"/>
          <c:showCatName val="0"/>
          <c:showSerName val="0"/>
          <c:showPercent val="0"/>
          <c:showBubbleSize val="0"/>
        </c:dLbls>
        <c:gapWidth val="55"/>
        <c:overlap val="100"/>
        <c:axId val="185903360"/>
        <c:axId val="185920512"/>
      </c:barChart>
      <c:catAx>
        <c:axId val="185903360"/>
        <c:scaling>
          <c:orientation val="minMax"/>
        </c:scaling>
        <c:delete val="1"/>
        <c:axPos val="b"/>
        <c:numFmt formatCode="General" sourceLinked="0"/>
        <c:majorTickMark val="out"/>
        <c:minorTickMark val="none"/>
        <c:tickLblPos val="nextTo"/>
        <c:crossAx val="185920512"/>
        <c:crosses val="autoZero"/>
        <c:auto val="1"/>
        <c:lblAlgn val="ctr"/>
        <c:lblOffset val="100"/>
        <c:noMultiLvlLbl val="0"/>
      </c:catAx>
      <c:valAx>
        <c:axId val="18592051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590336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Cu!$H$5:$H$9</c:f>
              <c:strCache>
                <c:ptCount val="5"/>
                <c:pt idx="0">
                  <c:v>5. Maatregelen analyse</c:v>
                </c:pt>
                <c:pt idx="1">
                  <c:v>1. Beter kwantificeren</c:v>
                </c:pt>
                <c:pt idx="2">
                  <c:v>2. Andere bronnen</c:v>
                </c:pt>
                <c:pt idx="3">
                  <c:v>3. Uitspoeling bodems/ buitenlandse belasting</c:v>
                </c:pt>
                <c:pt idx="4">
                  <c:v>4. regionaliseren</c:v>
                </c:pt>
              </c:strCache>
            </c:strRef>
          </c:cat>
          <c:val>
            <c:numRef>
              <c:f>Cu!$I$5:$I$9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Hg!$C$67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DA4F-49DE-8FC1-5A073E0E256C}"/>
              </c:ext>
            </c:extLst>
          </c:dPt>
          <c:cat>
            <c:strRef>
              <c:f>Hg!$E$66</c:f>
              <c:strCache>
                <c:ptCount val="1"/>
                <c:pt idx="0">
                  <c:v>% van totaal</c:v>
                </c:pt>
              </c:strCache>
            </c:strRef>
          </c:cat>
          <c:val>
            <c:numRef>
              <c:f>Hg!$E$67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DA4F-49DE-8FC1-5A073E0E256C}"/>
            </c:ext>
          </c:extLst>
        </c:ser>
        <c:ser>
          <c:idx val="1"/>
          <c:order val="1"/>
          <c:tx>
            <c:strRef>
              <c:f>Hg!$C$68</c:f>
              <c:strCache>
                <c:ptCount val="1"/>
                <c:pt idx="0">
                  <c:v>Overige afvalbedrijven</c:v>
                </c:pt>
              </c:strCache>
            </c:strRef>
          </c:tx>
          <c:spPr>
            <a:noFill/>
            <a:ln>
              <a:solidFill>
                <a:schemeClr val="tx1"/>
              </a:solidFill>
            </a:ln>
          </c:spPr>
          <c:invertIfNegative val="0"/>
          <c:cat>
            <c:strRef>
              <c:f>Hg!$E$66</c:f>
              <c:strCache>
                <c:ptCount val="1"/>
                <c:pt idx="0">
                  <c:v>% van totaal</c:v>
                </c:pt>
              </c:strCache>
            </c:strRef>
          </c:cat>
          <c:val>
            <c:numRef>
              <c:f>Hg!$E$68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DA4F-49DE-8FC1-5A073E0E256C}"/>
            </c:ext>
          </c:extLst>
        </c:ser>
        <c:ser>
          <c:idx val="2"/>
          <c:order val="2"/>
          <c:tx>
            <c:strRef>
              <c:f>Hg!$C$69</c:f>
              <c:strCache>
                <c:ptCount val="1"/>
                <c:pt idx="0">
                  <c:v>Overig bouw</c:v>
                </c:pt>
              </c:strCache>
            </c:strRef>
          </c:tx>
          <c:spPr>
            <a:noFill/>
            <a:ln>
              <a:solidFill>
                <a:schemeClr val="tx1"/>
              </a:solidFill>
            </a:ln>
          </c:spPr>
          <c:invertIfNegative val="0"/>
          <c:cat>
            <c:strRef>
              <c:f>Hg!$E$66</c:f>
              <c:strCache>
                <c:ptCount val="1"/>
                <c:pt idx="0">
                  <c:v>% van totaal</c:v>
                </c:pt>
              </c:strCache>
            </c:strRef>
          </c:cat>
          <c:val>
            <c:numRef>
              <c:f>Hg!$E$69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DA4F-49DE-8FC1-5A073E0E256C}"/>
            </c:ext>
          </c:extLst>
        </c:ser>
        <c:ser>
          <c:idx val="3"/>
          <c:order val="3"/>
          <c:tx>
            <c:strRef>
              <c:f>Hg!$C$70</c:f>
              <c:strCache>
                <c:ptCount val="1"/>
                <c:pt idx="0">
                  <c:v>Chemische Industrie basisproducten</c:v>
                </c:pt>
              </c:strCache>
            </c:strRef>
          </c:tx>
          <c:spPr>
            <a:solidFill>
              <a:srgbClr val="FFFF00"/>
            </a:solidFill>
            <a:ln>
              <a:solidFill>
                <a:srgbClr val="FFFF00"/>
              </a:solidFill>
            </a:ln>
          </c:spPr>
          <c:invertIfNegative val="0"/>
          <c:cat>
            <c:strRef>
              <c:f>Hg!$E$66</c:f>
              <c:strCache>
                <c:ptCount val="1"/>
                <c:pt idx="0">
                  <c:v>% van totaal</c:v>
                </c:pt>
              </c:strCache>
            </c:strRef>
          </c:cat>
          <c:val>
            <c:numRef>
              <c:f>Hg!$E$70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DA4F-49DE-8FC1-5A073E0E256C}"/>
            </c:ext>
          </c:extLst>
        </c:ser>
        <c:ser>
          <c:idx val="4"/>
          <c:order val="4"/>
          <c:tx>
            <c:strRef>
              <c:f>Hg!$C$71</c:f>
              <c:strCache>
                <c:ptCount val="1"/>
                <c:pt idx="0">
                  <c:v>Chemische Industrie bestrijdingsmiddelen</c:v>
                </c:pt>
              </c:strCache>
            </c:strRef>
          </c:tx>
          <c:spPr>
            <a:noFill/>
            <a:ln>
              <a:solidFill>
                <a:schemeClr val="tx1"/>
              </a:solidFill>
            </a:ln>
          </c:spPr>
          <c:invertIfNegative val="0"/>
          <c:cat>
            <c:strRef>
              <c:f>Hg!$E$66</c:f>
              <c:strCache>
                <c:ptCount val="1"/>
                <c:pt idx="0">
                  <c:v>% van totaal</c:v>
                </c:pt>
              </c:strCache>
            </c:strRef>
          </c:cat>
          <c:val>
            <c:numRef>
              <c:f>Hg!$E$71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DA4F-49DE-8FC1-5A073E0E256C}"/>
            </c:ext>
          </c:extLst>
        </c:ser>
        <c:ser>
          <c:idx val="5"/>
          <c:order val="5"/>
          <c:tx>
            <c:strRef>
              <c:f>Hg!$C$72</c:f>
              <c:strCache>
                <c:ptCount val="1"/>
                <c:pt idx="0">
                  <c:v>Chemische Industrie kunstmeststoffen</c:v>
                </c:pt>
              </c:strCache>
            </c:strRef>
          </c:tx>
          <c:spPr>
            <a:noFill/>
            <a:ln>
              <a:solidFill>
                <a:schemeClr val="tx1"/>
              </a:solidFill>
            </a:ln>
          </c:spPr>
          <c:invertIfNegative val="0"/>
          <c:cat>
            <c:strRef>
              <c:f>Hg!$E$66</c:f>
              <c:strCache>
                <c:ptCount val="1"/>
                <c:pt idx="0">
                  <c:v>% van totaal</c:v>
                </c:pt>
              </c:strCache>
            </c:strRef>
          </c:cat>
          <c:val>
            <c:numRef>
              <c:f>Hg!$E$72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DA4F-49DE-8FC1-5A073E0E256C}"/>
            </c:ext>
          </c:extLst>
        </c:ser>
        <c:ser>
          <c:idx val="6"/>
          <c:order val="6"/>
          <c:tx>
            <c:strRef>
              <c:f>Hg!$C$73</c:f>
              <c:strCache>
                <c:ptCount val="1"/>
                <c:pt idx="0">
                  <c:v>Chemische Industrie overig</c:v>
                </c:pt>
              </c:strCache>
            </c:strRef>
          </c:tx>
          <c:spPr>
            <a:noFill/>
            <a:ln>
              <a:solidFill>
                <a:schemeClr val="tx1"/>
              </a:solidFill>
            </a:ln>
          </c:spPr>
          <c:invertIfNegative val="0"/>
          <c:cat>
            <c:strRef>
              <c:f>Hg!$E$66</c:f>
              <c:strCache>
                <c:ptCount val="1"/>
                <c:pt idx="0">
                  <c:v>% van totaal</c:v>
                </c:pt>
              </c:strCache>
            </c:strRef>
          </c:cat>
          <c:val>
            <c:numRef>
              <c:f>Hg!$E$73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DA4F-49DE-8FC1-5A073E0E256C}"/>
            </c:ext>
          </c:extLst>
        </c:ser>
        <c:ser>
          <c:idx val="7"/>
          <c:order val="7"/>
          <c:tx>
            <c:strRef>
              <c:f>Hg!$C$74</c:f>
              <c:strCache>
                <c:ptCount val="1"/>
                <c:pt idx="0">
                  <c:v>Huishoudelijk afvalwater</c:v>
                </c:pt>
              </c:strCache>
            </c:strRef>
          </c:tx>
          <c:spPr>
            <a:noFill/>
            <a:ln>
              <a:solidFill>
                <a:schemeClr val="tx1"/>
              </a:solidFill>
            </a:ln>
          </c:spPr>
          <c:invertIfNegative val="0"/>
          <c:cat>
            <c:strRef>
              <c:f>Hg!$E$66</c:f>
              <c:strCache>
                <c:ptCount val="1"/>
                <c:pt idx="0">
                  <c:v>% van totaal</c:v>
                </c:pt>
              </c:strCache>
            </c:strRef>
          </c:cat>
          <c:val>
            <c:numRef>
              <c:f>Hg!$E$74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DA4F-49DE-8FC1-5A073E0E256C}"/>
            </c:ext>
          </c:extLst>
        </c:ser>
        <c:ser>
          <c:idx val="8"/>
          <c:order val="8"/>
          <c:tx>
            <c:strRef>
              <c:f>Hg!$C$75</c:f>
              <c:strCache>
                <c:ptCount val="1"/>
                <c:pt idx="0">
                  <c:v>Productgebruik Consumenten</c:v>
                </c:pt>
              </c:strCache>
            </c:strRef>
          </c:tx>
          <c:spPr>
            <a:solidFill>
              <a:srgbClr val="7030A0"/>
            </a:solidFill>
            <a:ln>
              <a:solidFill>
                <a:srgbClr val="7030A0"/>
              </a:solidFill>
            </a:ln>
          </c:spPr>
          <c:invertIfNegative val="0"/>
          <c:cat>
            <c:strRef>
              <c:f>Hg!$E$66</c:f>
              <c:strCache>
                <c:ptCount val="1"/>
                <c:pt idx="0">
                  <c:v>% van totaal</c:v>
                </c:pt>
              </c:strCache>
            </c:strRef>
          </c:cat>
          <c:val>
            <c:numRef>
              <c:f>Hg!$E$75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DA4F-49DE-8FC1-5A073E0E256C}"/>
            </c:ext>
          </c:extLst>
        </c:ser>
        <c:ser>
          <c:idx val="9"/>
          <c:order val="9"/>
          <c:tx>
            <c:strRef>
              <c:f>Hg!$C$76</c:f>
              <c:strCache>
                <c:ptCount val="1"/>
                <c:pt idx="0">
                  <c:v>Opwekking electriciteit</c:v>
                </c:pt>
              </c:strCache>
            </c:strRef>
          </c:tx>
          <c:spPr>
            <a:noFill/>
            <a:ln>
              <a:solidFill>
                <a:schemeClr val="tx1"/>
              </a:solidFill>
            </a:ln>
          </c:spPr>
          <c:invertIfNegative val="0"/>
          <c:cat>
            <c:strRef>
              <c:f>Hg!$E$66</c:f>
              <c:strCache>
                <c:ptCount val="1"/>
                <c:pt idx="0">
                  <c:v>% van totaal</c:v>
                </c:pt>
              </c:strCache>
            </c:strRef>
          </c:cat>
          <c:val>
            <c:numRef>
              <c:f>Hg!$E$76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DA4F-49DE-8FC1-5A073E0E256C}"/>
            </c:ext>
          </c:extLst>
        </c:ser>
        <c:ser>
          <c:idx val="10"/>
          <c:order val="10"/>
          <c:tx>
            <c:strRef>
              <c:f>Hg!$C$77</c:f>
              <c:strCache>
                <c:ptCount val="1"/>
                <c:pt idx="0">
                  <c:v>Transport en distributie olie en gas</c:v>
                </c:pt>
              </c:strCache>
            </c:strRef>
          </c:tx>
          <c:spPr>
            <a:noFill/>
            <a:ln>
              <a:solidFill>
                <a:schemeClr val="tx1"/>
              </a:solidFill>
            </a:ln>
          </c:spPr>
          <c:invertIfNegative val="0"/>
          <c:cat>
            <c:strRef>
              <c:f>Hg!$E$66</c:f>
              <c:strCache>
                <c:ptCount val="1"/>
                <c:pt idx="0">
                  <c:v>% van totaal</c:v>
                </c:pt>
              </c:strCache>
            </c:strRef>
          </c:cat>
          <c:val>
            <c:numRef>
              <c:f>Hg!$E$77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DA4F-49DE-8FC1-5A073E0E256C}"/>
            </c:ext>
          </c:extLst>
        </c:ser>
        <c:ser>
          <c:idx val="11"/>
          <c:order val="11"/>
          <c:tx>
            <c:strRef>
              <c:f>Hg!$C$78</c:f>
              <c:strCache>
                <c:ptCount val="1"/>
                <c:pt idx="0">
                  <c:v>Energiegebruik en processen Handel, Diensten en Overheid (HDO)</c:v>
                </c:pt>
              </c:strCache>
            </c:strRef>
          </c:tx>
          <c:spPr>
            <a:noFill/>
            <a:ln>
              <a:solidFill>
                <a:schemeClr val="tx1"/>
              </a:solidFill>
            </a:ln>
          </c:spPr>
          <c:invertIfNegative val="0"/>
          <c:cat>
            <c:strRef>
              <c:f>Hg!$E$66</c:f>
              <c:strCache>
                <c:ptCount val="1"/>
                <c:pt idx="0">
                  <c:v>% van totaal</c:v>
                </c:pt>
              </c:strCache>
            </c:strRef>
          </c:cat>
          <c:val>
            <c:numRef>
              <c:f>Hg!$E$78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DA4F-49DE-8FC1-5A073E0E256C}"/>
            </c:ext>
          </c:extLst>
        </c:ser>
        <c:ser>
          <c:idx val="12"/>
          <c:order val="12"/>
          <c:tx>
            <c:strRef>
              <c:f>Hg!$C$79</c:f>
              <c:strCache>
                <c:ptCount val="1"/>
                <c:pt idx="0">
                  <c:v>Meemesten sloten</c:v>
                </c:pt>
              </c:strCache>
            </c:strRef>
          </c:tx>
          <c:spPr>
            <a:noFill/>
            <a:ln>
              <a:solidFill>
                <a:schemeClr val="tx1"/>
              </a:solidFill>
            </a:ln>
          </c:spPr>
          <c:invertIfNegative val="0"/>
          <c:cat>
            <c:strRef>
              <c:f>Hg!$E$66</c:f>
              <c:strCache>
                <c:ptCount val="1"/>
                <c:pt idx="0">
                  <c:v>% van totaal</c:v>
                </c:pt>
              </c:strCache>
            </c:strRef>
          </c:cat>
          <c:val>
            <c:numRef>
              <c:f>Hg!$E$79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DA4F-49DE-8FC1-5A073E0E256C}"/>
            </c:ext>
          </c:extLst>
        </c:ser>
        <c:ser>
          <c:idx val="13"/>
          <c:order val="13"/>
          <c:tx>
            <c:strRef>
              <c:f>Hg!$C$80</c:f>
              <c:strCache>
                <c:ptCount val="1"/>
                <c:pt idx="0">
                  <c:v>Productgebruik Landbouw</c:v>
                </c:pt>
              </c:strCache>
            </c:strRef>
          </c:tx>
          <c:spPr>
            <a:noFill/>
            <a:ln>
              <a:solidFill>
                <a:schemeClr val="tx1"/>
              </a:solidFill>
            </a:ln>
          </c:spPr>
          <c:invertIfNegative val="0"/>
          <c:cat>
            <c:strRef>
              <c:f>Hg!$E$66</c:f>
              <c:strCache>
                <c:ptCount val="1"/>
                <c:pt idx="0">
                  <c:v>% van totaal</c:v>
                </c:pt>
              </c:strCache>
            </c:strRef>
          </c:cat>
          <c:val>
            <c:numRef>
              <c:f>Hg!$E$80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DA4F-49DE-8FC1-5A073E0E256C}"/>
            </c:ext>
          </c:extLst>
        </c:ser>
        <c:ser>
          <c:idx val="14"/>
          <c:order val="14"/>
          <c:tx>
            <c:strRef>
              <c:f>Hg!$C$81</c:f>
              <c:strCache>
                <c:ptCount val="1"/>
                <c:pt idx="0">
                  <c:v>Uit- en afspoeling landelijk gebied</c:v>
                </c:pt>
              </c:strCache>
            </c:strRef>
          </c:tx>
          <c:spPr>
            <a:solidFill>
              <a:srgbClr val="009900"/>
            </a:solidFill>
            <a:ln>
              <a:solidFill>
                <a:srgbClr val="009900"/>
              </a:solidFill>
            </a:ln>
          </c:spPr>
          <c:invertIfNegative val="0"/>
          <c:cat>
            <c:strRef>
              <c:f>Hg!$E$66</c:f>
              <c:strCache>
                <c:ptCount val="1"/>
                <c:pt idx="0">
                  <c:v>% van totaal</c:v>
                </c:pt>
              </c:strCache>
            </c:strRef>
          </c:cat>
          <c:val>
            <c:numRef>
              <c:f>Hg!$E$81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DA4F-49DE-8FC1-5A073E0E256C}"/>
            </c:ext>
          </c:extLst>
        </c:ser>
        <c:ser>
          <c:idx val="15"/>
          <c:order val="15"/>
          <c:tx>
            <c:strRef>
              <c:f>Hg!$C$82</c:f>
              <c:strCache>
                <c:ptCount val="1"/>
                <c:pt idx="0">
                  <c:v>Atmosferische depositie</c:v>
                </c:pt>
              </c:strCache>
            </c:strRef>
          </c:tx>
          <c:spPr>
            <a:solidFill>
              <a:srgbClr val="00B0F0"/>
            </a:solidFill>
            <a:ln>
              <a:solidFill>
                <a:srgbClr val="00B0F0"/>
              </a:solidFill>
            </a:ln>
          </c:spPr>
          <c:invertIfNegative val="0"/>
          <c:cat>
            <c:strRef>
              <c:f>Hg!$E$66</c:f>
              <c:strCache>
                <c:ptCount val="1"/>
                <c:pt idx="0">
                  <c:v>% van totaal</c:v>
                </c:pt>
              </c:strCache>
            </c:strRef>
          </c:cat>
          <c:val>
            <c:numRef>
              <c:f>Hg!$E$82</c:f>
              <c:numCache>
                <c:formatCode>0</c:formatCode>
                <c:ptCount val="1"/>
                <c:pt idx="0">
                  <c:v>56.341995782764954</c:v>
                </c:pt>
              </c:numCache>
            </c:numRef>
          </c:val>
          <c:extLst xmlns:c16r2="http://schemas.microsoft.com/office/drawing/2015/06/chart">
            <c:ext xmlns:c16="http://schemas.microsoft.com/office/drawing/2014/chart" uri="{C3380CC4-5D6E-409C-BE32-E72D297353CC}">
              <c16:uniqueId val="{00000011-DA4F-49DE-8FC1-5A073E0E256C}"/>
            </c:ext>
          </c:extLst>
        </c:ser>
        <c:ser>
          <c:idx val="16"/>
          <c:order val="16"/>
          <c:tx>
            <c:strRef>
              <c:f>Hg!$C$83</c:f>
              <c:strCache>
                <c:ptCount val="1"/>
                <c:pt idx="0">
                  <c:v>Basismetaal</c:v>
                </c:pt>
              </c:strCache>
            </c:strRef>
          </c:tx>
          <c:spPr>
            <a:noFill/>
            <a:ln>
              <a:solidFill>
                <a:schemeClr val="tx1"/>
              </a:solidFill>
            </a:ln>
          </c:spPr>
          <c:invertIfNegative val="0"/>
          <c:cat>
            <c:strRef>
              <c:f>Hg!$E$66</c:f>
              <c:strCache>
                <c:ptCount val="1"/>
                <c:pt idx="0">
                  <c:v>% van totaal</c:v>
                </c:pt>
              </c:strCache>
            </c:strRef>
          </c:cat>
          <c:val>
            <c:numRef>
              <c:f>Hg!$E$83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DA4F-49DE-8FC1-5A073E0E256C}"/>
            </c:ext>
          </c:extLst>
        </c:ser>
        <c:ser>
          <c:idx val="17"/>
          <c:order val="17"/>
          <c:tx>
            <c:strRef>
              <c:f>Hg!$C$84</c:f>
              <c:strCache>
                <c:ptCount val="1"/>
                <c:pt idx="0">
                  <c:v>Bouwmaterialenindustrie</c:v>
                </c:pt>
              </c:strCache>
            </c:strRef>
          </c:tx>
          <c:spPr>
            <a:noFill/>
            <a:ln>
              <a:solidFill>
                <a:schemeClr val="tx1"/>
              </a:solidFill>
            </a:ln>
          </c:spPr>
          <c:invertIfNegative val="0"/>
          <c:cat>
            <c:strRef>
              <c:f>Hg!$E$66</c:f>
              <c:strCache>
                <c:ptCount val="1"/>
                <c:pt idx="0">
                  <c:v>% van totaal</c:v>
                </c:pt>
              </c:strCache>
            </c:strRef>
          </c:cat>
          <c:val>
            <c:numRef>
              <c:f>Hg!$E$84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DA4F-49DE-8FC1-5A073E0E256C}"/>
            </c:ext>
          </c:extLst>
        </c:ser>
        <c:ser>
          <c:idx val="18"/>
          <c:order val="18"/>
          <c:tx>
            <c:strRef>
              <c:f>Hg!$C$85</c:f>
              <c:strCache>
                <c:ptCount val="1"/>
                <c:pt idx="0">
                  <c:v>Metaalelektro</c:v>
                </c:pt>
              </c:strCache>
            </c:strRef>
          </c:tx>
          <c:spPr>
            <a:solidFill>
              <a:srgbClr val="FF0000"/>
            </a:solidFill>
            <a:ln>
              <a:solidFill>
                <a:srgbClr val="FF0000"/>
              </a:solidFill>
            </a:ln>
          </c:spPr>
          <c:invertIfNegative val="0"/>
          <c:cat>
            <c:strRef>
              <c:f>Hg!$E$66</c:f>
              <c:strCache>
                <c:ptCount val="1"/>
                <c:pt idx="0">
                  <c:v>% van totaal</c:v>
                </c:pt>
              </c:strCache>
            </c:strRef>
          </c:cat>
          <c:val>
            <c:numRef>
              <c:f>Hg!$E$85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DA4F-49DE-8FC1-5A073E0E256C}"/>
            </c:ext>
          </c:extLst>
        </c:ser>
        <c:ser>
          <c:idx val="19"/>
          <c:order val="19"/>
          <c:tx>
            <c:strRef>
              <c:f>Hg!$C$86</c:f>
              <c:strCache>
                <c:ptCount val="1"/>
                <c:pt idx="0">
                  <c:v>Papier(waren)</c:v>
                </c:pt>
              </c:strCache>
            </c:strRef>
          </c:tx>
          <c:spPr>
            <a:noFill/>
            <a:ln>
              <a:solidFill>
                <a:schemeClr val="tx1"/>
              </a:solidFill>
            </a:ln>
          </c:spPr>
          <c:invertIfNegative val="0"/>
          <c:cat>
            <c:strRef>
              <c:f>Hg!$E$66</c:f>
              <c:strCache>
                <c:ptCount val="1"/>
                <c:pt idx="0">
                  <c:v>% van totaal</c:v>
                </c:pt>
              </c:strCache>
            </c:strRef>
          </c:cat>
          <c:val>
            <c:numRef>
              <c:f>Hg!$E$86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DA4F-49DE-8FC1-5A073E0E256C}"/>
            </c:ext>
          </c:extLst>
        </c:ser>
        <c:ser>
          <c:idx val="20"/>
          <c:order val="20"/>
          <c:tx>
            <c:strRef>
              <c:f>Hg!$C$87</c:f>
              <c:strCache>
                <c:ptCount val="1"/>
                <c:pt idx="0">
                  <c:v>Voedings- en genotmiddelenindustrie</c:v>
                </c:pt>
              </c:strCache>
            </c:strRef>
          </c:tx>
          <c:spPr>
            <a:noFill/>
            <a:ln>
              <a:solidFill>
                <a:schemeClr val="tx1"/>
              </a:solidFill>
            </a:ln>
          </c:spPr>
          <c:invertIfNegative val="0"/>
          <c:cat>
            <c:strRef>
              <c:f>Hg!$E$66</c:f>
              <c:strCache>
                <c:ptCount val="1"/>
                <c:pt idx="0">
                  <c:v>% van totaal</c:v>
                </c:pt>
              </c:strCache>
            </c:strRef>
          </c:cat>
          <c:val>
            <c:numRef>
              <c:f>Hg!$E$87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DA4F-49DE-8FC1-5A073E0E256C}"/>
            </c:ext>
          </c:extLst>
        </c:ser>
        <c:ser>
          <c:idx val="21"/>
          <c:order val="21"/>
          <c:tx>
            <c:strRef>
              <c:f>Hg!$C$88</c:f>
              <c:strCache>
                <c:ptCount val="1"/>
                <c:pt idx="0">
                  <c:v>Raffinage en verwerking</c:v>
                </c:pt>
              </c:strCache>
            </c:strRef>
          </c:tx>
          <c:spPr>
            <a:noFill/>
            <a:ln>
              <a:solidFill>
                <a:schemeClr val="tx1"/>
              </a:solidFill>
            </a:ln>
          </c:spPr>
          <c:invertIfNegative val="0"/>
          <c:cat>
            <c:strRef>
              <c:f>Hg!$E$66</c:f>
              <c:strCache>
                <c:ptCount val="1"/>
                <c:pt idx="0">
                  <c:v>% van totaal</c:v>
                </c:pt>
              </c:strCache>
            </c:strRef>
          </c:cat>
          <c:val>
            <c:numRef>
              <c:f>Hg!$E$88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DA4F-49DE-8FC1-5A073E0E256C}"/>
            </c:ext>
          </c:extLst>
        </c:ser>
        <c:ser>
          <c:idx val="22"/>
          <c:order val="22"/>
          <c:tx>
            <c:strRef>
              <c:f>Hg!$C$89</c:f>
              <c:strCache>
                <c:ptCount val="1"/>
                <c:pt idx="0">
                  <c:v>Effluenten lozingen</c:v>
                </c:pt>
              </c:strCache>
            </c:strRef>
          </c:tx>
          <c:spPr>
            <a:solidFill>
              <a:srgbClr val="FF6600"/>
            </a:solidFill>
            <a:ln>
              <a:solidFill>
                <a:srgbClr val="FF6600"/>
              </a:solidFill>
            </a:ln>
          </c:spPr>
          <c:invertIfNegative val="0"/>
          <c:cat>
            <c:strRef>
              <c:f>Hg!$E$66</c:f>
              <c:strCache>
                <c:ptCount val="1"/>
                <c:pt idx="0">
                  <c:v>% van totaal</c:v>
                </c:pt>
              </c:strCache>
            </c:strRef>
          </c:cat>
          <c:val>
            <c:numRef>
              <c:f>Hg!$E$89</c:f>
              <c:numCache>
                <c:formatCode>0</c:formatCode>
                <c:ptCount val="1"/>
                <c:pt idx="0">
                  <c:v>27.061639062622518</c:v>
                </c:pt>
              </c:numCache>
            </c:numRef>
          </c:val>
          <c:extLst xmlns:c16r2="http://schemas.microsoft.com/office/drawing/2015/06/chart">
            <c:ext xmlns:c16="http://schemas.microsoft.com/office/drawing/2014/chart" uri="{C3380CC4-5D6E-409C-BE32-E72D297353CC}">
              <c16:uniqueId val="{00000018-DA4F-49DE-8FC1-5A073E0E256C}"/>
            </c:ext>
          </c:extLst>
        </c:ser>
        <c:ser>
          <c:idx val="23"/>
          <c:order val="23"/>
          <c:tx>
            <c:strRef>
              <c:f>Hg!$C$90</c:f>
              <c:strCache>
                <c:ptCount val="1"/>
                <c:pt idx="0">
                  <c:v>Energiegebruik en processen Riolering en waterzuiveringsinstallaties</c:v>
                </c:pt>
              </c:strCache>
            </c:strRef>
          </c:tx>
          <c:spPr>
            <a:noFill/>
            <a:ln>
              <a:solidFill>
                <a:schemeClr val="tx1"/>
              </a:solidFill>
            </a:ln>
          </c:spPr>
          <c:invertIfNegative val="0"/>
          <c:cat>
            <c:strRef>
              <c:f>Hg!$E$66</c:f>
              <c:strCache>
                <c:ptCount val="1"/>
                <c:pt idx="0">
                  <c:v>% van totaal</c:v>
                </c:pt>
              </c:strCache>
            </c:strRef>
          </c:cat>
          <c:val>
            <c:numRef>
              <c:f>Hg!$E$90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DA4F-49DE-8FC1-5A073E0E256C}"/>
            </c:ext>
          </c:extLst>
        </c:ser>
        <c:ser>
          <c:idx val="24"/>
          <c:order val="24"/>
          <c:tx>
            <c:strRef>
              <c:f>Hg!$C$91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Hg!$E$66</c:f>
              <c:strCache>
                <c:ptCount val="1"/>
                <c:pt idx="0">
                  <c:v>% van totaal</c:v>
                </c:pt>
              </c:strCache>
            </c:strRef>
          </c:cat>
          <c:val>
            <c:numRef>
              <c:f>Hg!$E$91</c:f>
              <c:numCache>
                <c:formatCode>0</c:formatCode>
                <c:ptCount val="1"/>
                <c:pt idx="0">
                  <c:v>12.662433201513142</c:v>
                </c:pt>
              </c:numCache>
            </c:numRef>
          </c:val>
          <c:extLst xmlns:c16r2="http://schemas.microsoft.com/office/drawing/2015/06/chart">
            <c:ext xmlns:c16="http://schemas.microsoft.com/office/drawing/2014/chart" uri="{C3380CC4-5D6E-409C-BE32-E72D297353CC}">
              <c16:uniqueId val="{0000001A-DA4F-49DE-8FC1-5A073E0E256C}"/>
            </c:ext>
          </c:extLst>
        </c:ser>
        <c:ser>
          <c:idx val="25"/>
          <c:order val="25"/>
          <c:tx>
            <c:strRef>
              <c:f>Hg!$C$92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Hg!$E$66</c:f>
              <c:strCache>
                <c:ptCount val="1"/>
                <c:pt idx="0">
                  <c:v>% van totaal</c:v>
                </c:pt>
              </c:strCache>
            </c:strRef>
          </c:cat>
          <c:val>
            <c:numRef>
              <c:f>Hg!$E$92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DA4F-49DE-8FC1-5A073E0E256C}"/>
            </c:ext>
          </c:extLst>
        </c:ser>
        <c:ser>
          <c:idx val="26"/>
          <c:order val="26"/>
          <c:tx>
            <c:strRef>
              <c:f>Hg!$C$93</c:f>
              <c:strCache>
                <c:ptCount val="1"/>
                <c:pt idx="0">
                  <c:v>Railverkeer</c:v>
                </c:pt>
              </c:strCache>
            </c:strRef>
          </c:tx>
          <c:spPr>
            <a:noFill/>
            <a:ln>
              <a:solidFill>
                <a:schemeClr val="tx1"/>
              </a:solidFill>
            </a:ln>
          </c:spPr>
          <c:invertIfNegative val="0"/>
          <c:cat>
            <c:strRef>
              <c:f>Hg!$E$66</c:f>
              <c:strCache>
                <c:ptCount val="1"/>
                <c:pt idx="0">
                  <c:v>% van totaal</c:v>
                </c:pt>
              </c:strCache>
            </c:strRef>
          </c:cat>
          <c:val>
            <c:numRef>
              <c:f>Hg!$E$93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DA4F-49DE-8FC1-5A073E0E256C}"/>
            </c:ext>
          </c:extLst>
        </c:ser>
        <c:ser>
          <c:idx val="27"/>
          <c:order val="27"/>
          <c:tx>
            <c:strRef>
              <c:f>Hg!$C$94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Hg!$E$66</c:f>
              <c:strCache>
                <c:ptCount val="1"/>
                <c:pt idx="0">
                  <c:v>% van totaal</c:v>
                </c:pt>
              </c:strCache>
            </c:strRef>
          </c:cat>
          <c:val>
            <c:numRef>
              <c:f>Hg!$E$94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DA4F-49DE-8FC1-5A073E0E256C}"/>
            </c:ext>
          </c:extLst>
        </c:ser>
        <c:ser>
          <c:idx val="28"/>
          <c:order val="28"/>
          <c:tx>
            <c:strRef>
              <c:f>Hg!$C$95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Hg!$E$66</c:f>
              <c:strCache>
                <c:ptCount val="1"/>
                <c:pt idx="0">
                  <c:v>% van totaal</c:v>
                </c:pt>
              </c:strCache>
            </c:strRef>
          </c:cat>
          <c:val>
            <c:numRef>
              <c:f>Hg!$E$95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DA4F-49DE-8FC1-5A073E0E256C}"/>
            </c:ext>
          </c:extLst>
        </c:ser>
        <c:ser>
          <c:idx val="29"/>
          <c:order val="29"/>
          <c:tx>
            <c:strRef>
              <c:f>Hg!$C$96</c:f>
              <c:strCache>
                <c:ptCount val="1"/>
                <c:pt idx="0">
                  <c:v>Wegverkeer - niet uitlaatgassen</c:v>
                </c:pt>
              </c:strCache>
            </c:strRef>
          </c:tx>
          <c:spPr>
            <a:solidFill>
              <a:schemeClr val="accent1"/>
            </a:solidFill>
            <a:ln>
              <a:solidFill>
                <a:schemeClr val="accent1"/>
              </a:solidFill>
            </a:ln>
          </c:spPr>
          <c:invertIfNegative val="0"/>
          <c:cat>
            <c:strRef>
              <c:f>Hg!$E$66</c:f>
              <c:strCache>
                <c:ptCount val="1"/>
                <c:pt idx="0">
                  <c:v>% van totaal</c:v>
                </c:pt>
              </c:strCache>
            </c:strRef>
          </c:cat>
          <c:val>
            <c:numRef>
              <c:f>Hg!$E$96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DA4F-49DE-8FC1-5A073E0E256C}"/>
            </c:ext>
          </c:extLst>
        </c:ser>
        <c:ser>
          <c:idx val="30"/>
          <c:order val="30"/>
          <c:tx>
            <c:strRef>
              <c:f>Hg!$C$97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Hg!$E$66</c:f>
              <c:strCache>
                <c:ptCount val="1"/>
                <c:pt idx="0">
                  <c:v>% van totaal</c:v>
                </c:pt>
              </c:strCache>
            </c:strRef>
          </c:cat>
          <c:val>
            <c:numRef>
              <c:f>Hg!$E$97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DA4F-49DE-8FC1-5A073E0E256C}"/>
            </c:ext>
          </c:extLst>
        </c:ser>
        <c:dLbls>
          <c:showLegendKey val="0"/>
          <c:showVal val="0"/>
          <c:showCatName val="0"/>
          <c:showSerName val="0"/>
          <c:showPercent val="0"/>
          <c:showBubbleSize val="0"/>
        </c:dLbls>
        <c:gapWidth val="55"/>
        <c:overlap val="100"/>
        <c:axId val="186651008"/>
        <c:axId val="186664064"/>
      </c:barChart>
      <c:catAx>
        <c:axId val="186651008"/>
        <c:scaling>
          <c:orientation val="minMax"/>
        </c:scaling>
        <c:delete val="1"/>
        <c:axPos val="b"/>
        <c:numFmt formatCode="General" sourceLinked="0"/>
        <c:majorTickMark val="out"/>
        <c:minorTickMark val="none"/>
        <c:tickLblPos val="nextTo"/>
        <c:crossAx val="186664064"/>
        <c:crosses val="autoZero"/>
        <c:auto val="1"/>
        <c:lblAlgn val="ctr"/>
        <c:lblOffset val="100"/>
        <c:noMultiLvlLbl val="0"/>
      </c:catAx>
      <c:valAx>
        <c:axId val="18666406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6651008"/>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Hg!$H$5:$H$9</c:f>
              <c:strCache>
                <c:ptCount val="5"/>
                <c:pt idx="0">
                  <c:v>5. Maatregelen analyse</c:v>
                </c:pt>
                <c:pt idx="1">
                  <c:v>1. Beter kwantificeren</c:v>
                </c:pt>
                <c:pt idx="2">
                  <c:v>2. Andere bronnen</c:v>
                </c:pt>
                <c:pt idx="3">
                  <c:v>3. Uitspoeling bodems/ buitenlandse belasting</c:v>
                </c:pt>
                <c:pt idx="4">
                  <c:v>4. regionaliseren</c:v>
                </c:pt>
              </c:strCache>
            </c:strRef>
          </c:cat>
          <c:val>
            <c:numRef>
              <c:f>Hg!$I$5:$I$9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Ni!$C$67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8ECF-422F-A50C-2119E6A6B929}"/>
              </c:ext>
            </c:extLst>
          </c:dPt>
          <c:cat>
            <c:strRef>
              <c:f>Ni!$E$66</c:f>
              <c:strCache>
                <c:ptCount val="1"/>
                <c:pt idx="0">
                  <c:v>% van totaal</c:v>
                </c:pt>
              </c:strCache>
            </c:strRef>
          </c:cat>
          <c:val>
            <c:numRef>
              <c:f>Ni!$E$67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8ECF-422F-A50C-2119E6A6B929}"/>
            </c:ext>
          </c:extLst>
        </c:ser>
        <c:ser>
          <c:idx val="1"/>
          <c:order val="1"/>
          <c:tx>
            <c:strRef>
              <c:f>Ni!$C$68</c:f>
              <c:strCache>
                <c:ptCount val="1"/>
                <c:pt idx="0">
                  <c:v>Overige afvalbedrijven</c:v>
                </c:pt>
              </c:strCache>
            </c:strRef>
          </c:tx>
          <c:spPr>
            <a:noFill/>
            <a:ln>
              <a:solidFill>
                <a:schemeClr val="tx1"/>
              </a:solidFill>
            </a:ln>
          </c:spPr>
          <c:invertIfNegative val="0"/>
          <c:cat>
            <c:strRef>
              <c:f>Ni!$E$66</c:f>
              <c:strCache>
                <c:ptCount val="1"/>
                <c:pt idx="0">
                  <c:v>% van totaal</c:v>
                </c:pt>
              </c:strCache>
            </c:strRef>
          </c:cat>
          <c:val>
            <c:numRef>
              <c:f>Ni!$E$68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8ECF-422F-A50C-2119E6A6B929}"/>
            </c:ext>
          </c:extLst>
        </c:ser>
        <c:ser>
          <c:idx val="2"/>
          <c:order val="2"/>
          <c:tx>
            <c:strRef>
              <c:f>Ni!$C$69</c:f>
              <c:strCache>
                <c:ptCount val="1"/>
                <c:pt idx="0">
                  <c:v>Overig bouw</c:v>
                </c:pt>
              </c:strCache>
            </c:strRef>
          </c:tx>
          <c:spPr>
            <a:noFill/>
            <a:ln>
              <a:solidFill>
                <a:schemeClr val="tx1"/>
              </a:solidFill>
            </a:ln>
          </c:spPr>
          <c:invertIfNegative val="0"/>
          <c:cat>
            <c:strRef>
              <c:f>Ni!$E$66</c:f>
              <c:strCache>
                <c:ptCount val="1"/>
                <c:pt idx="0">
                  <c:v>% van totaal</c:v>
                </c:pt>
              </c:strCache>
            </c:strRef>
          </c:cat>
          <c:val>
            <c:numRef>
              <c:f>Ni!$E$69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8ECF-422F-A50C-2119E6A6B929}"/>
            </c:ext>
          </c:extLst>
        </c:ser>
        <c:ser>
          <c:idx val="3"/>
          <c:order val="3"/>
          <c:tx>
            <c:strRef>
              <c:f>Ni!$C$70</c:f>
              <c:strCache>
                <c:ptCount val="1"/>
                <c:pt idx="0">
                  <c:v>Chemische Industrie basisproducten</c:v>
                </c:pt>
              </c:strCache>
            </c:strRef>
          </c:tx>
          <c:spPr>
            <a:solidFill>
              <a:srgbClr val="FFFF00"/>
            </a:solidFill>
            <a:ln>
              <a:solidFill>
                <a:srgbClr val="FFFF00"/>
              </a:solidFill>
            </a:ln>
          </c:spPr>
          <c:invertIfNegative val="0"/>
          <c:cat>
            <c:strRef>
              <c:f>Ni!$E$66</c:f>
              <c:strCache>
                <c:ptCount val="1"/>
                <c:pt idx="0">
                  <c:v>% van totaal</c:v>
                </c:pt>
              </c:strCache>
            </c:strRef>
          </c:cat>
          <c:val>
            <c:numRef>
              <c:f>Ni!$E$70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8ECF-422F-A50C-2119E6A6B929}"/>
            </c:ext>
          </c:extLst>
        </c:ser>
        <c:ser>
          <c:idx val="4"/>
          <c:order val="4"/>
          <c:tx>
            <c:strRef>
              <c:f>Ni!$C$71</c:f>
              <c:strCache>
                <c:ptCount val="1"/>
                <c:pt idx="0">
                  <c:v>Chemische Industrie bestrijdingsmiddelen</c:v>
                </c:pt>
              </c:strCache>
            </c:strRef>
          </c:tx>
          <c:spPr>
            <a:noFill/>
            <a:ln>
              <a:solidFill>
                <a:schemeClr val="tx1"/>
              </a:solidFill>
            </a:ln>
          </c:spPr>
          <c:invertIfNegative val="0"/>
          <c:cat>
            <c:strRef>
              <c:f>Ni!$E$66</c:f>
              <c:strCache>
                <c:ptCount val="1"/>
                <c:pt idx="0">
                  <c:v>% van totaal</c:v>
                </c:pt>
              </c:strCache>
            </c:strRef>
          </c:cat>
          <c:val>
            <c:numRef>
              <c:f>Ni!$E$71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8ECF-422F-A50C-2119E6A6B929}"/>
            </c:ext>
          </c:extLst>
        </c:ser>
        <c:ser>
          <c:idx val="5"/>
          <c:order val="5"/>
          <c:tx>
            <c:strRef>
              <c:f>Ni!$C$72</c:f>
              <c:strCache>
                <c:ptCount val="1"/>
                <c:pt idx="0">
                  <c:v>Chemische Industrie kunstmeststoffen</c:v>
                </c:pt>
              </c:strCache>
            </c:strRef>
          </c:tx>
          <c:spPr>
            <a:noFill/>
            <a:ln>
              <a:solidFill>
                <a:schemeClr val="tx1"/>
              </a:solidFill>
            </a:ln>
          </c:spPr>
          <c:invertIfNegative val="0"/>
          <c:cat>
            <c:strRef>
              <c:f>Ni!$E$66</c:f>
              <c:strCache>
                <c:ptCount val="1"/>
                <c:pt idx="0">
                  <c:v>% van totaal</c:v>
                </c:pt>
              </c:strCache>
            </c:strRef>
          </c:cat>
          <c:val>
            <c:numRef>
              <c:f>Ni!$E$72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8ECF-422F-A50C-2119E6A6B929}"/>
            </c:ext>
          </c:extLst>
        </c:ser>
        <c:ser>
          <c:idx val="6"/>
          <c:order val="6"/>
          <c:tx>
            <c:strRef>
              <c:f>Ni!$C$73</c:f>
              <c:strCache>
                <c:ptCount val="1"/>
                <c:pt idx="0">
                  <c:v>Chemische Industrie overig</c:v>
                </c:pt>
              </c:strCache>
            </c:strRef>
          </c:tx>
          <c:spPr>
            <a:noFill/>
            <a:ln>
              <a:solidFill>
                <a:schemeClr val="tx1"/>
              </a:solidFill>
            </a:ln>
          </c:spPr>
          <c:invertIfNegative val="0"/>
          <c:cat>
            <c:strRef>
              <c:f>Ni!$E$66</c:f>
              <c:strCache>
                <c:ptCount val="1"/>
                <c:pt idx="0">
                  <c:v>% van totaal</c:v>
                </c:pt>
              </c:strCache>
            </c:strRef>
          </c:cat>
          <c:val>
            <c:numRef>
              <c:f>Ni!$E$73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8ECF-422F-A50C-2119E6A6B929}"/>
            </c:ext>
          </c:extLst>
        </c:ser>
        <c:ser>
          <c:idx val="7"/>
          <c:order val="7"/>
          <c:tx>
            <c:strRef>
              <c:f>Ni!$C$74</c:f>
              <c:strCache>
                <c:ptCount val="1"/>
                <c:pt idx="0">
                  <c:v>Huishoudelijk afvalwater</c:v>
                </c:pt>
              </c:strCache>
            </c:strRef>
          </c:tx>
          <c:spPr>
            <a:noFill/>
            <a:ln>
              <a:solidFill>
                <a:schemeClr val="tx1"/>
              </a:solidFill>
            </a:ln>
          </c:spPr>
          <c:invertIfNegative val="0"/>
          <c:cat>
            <c:strRef>
              <c:f>Ni!$E$66</c:f>
              <c:strCache>
                <c:ptCount val="1"/>
                <c:pt idx="0">
                  <c:v>% van totaal</c:v>
                </c:pt>
              </c:strCache>
            </c:strRef>
          </c:cat>
          <c:val>
            <c:numRef>
              <c:f>Ni!$E$74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8ECF-422F-A50C-2119E6A6B929}"/>
            </c:ext>
          </c:extLst>
        </c:ser>
        <c:ser>
          <c:idx val="8"/>
          <c:order val="8"/>
          <c:tx>
            <c:strRef>
              <c:f>Ni!$C$75</c:f>
              <c:strCache>
                <c:ptCount val="1"/>
                <c:pt idx="0">
                  <c:v>Productgebruik Consumenten</c:v>
                </c:pt>
              </c:strCache>
            </c:strRef>
          </c:tx>
          <c:spPr>
            <a:solidFill>
              <a:srgbClr val="7030A0"/>
            </a:solidFill>
            <a:ln>
              <a:solidFill>
                <a:srgbClr val="7030A0"/>
              </a:solidFill>
            </a:ln>
          </c:spPr>
          <c:invertIfNegative val="0"/>
          <c:cat>
            <c:strRef>
              <c:f>Ni!$E$66</c:f>
              <c:strCache>
                <c:ptCount val="1"/>
                <c:pt idx="0">
                  <c:v>% van totaal</c:v>
                </c:pt>
              </c:strCache>
            </c:strRef>
          </c:cat>
          <c:val>
            <c:numRef>
              <c:f>Ni!$E$75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8ECF-422F-A50C-2119E6A6B929}"/>
            </c:ext>
          </c:extLst>
        </c:ser>
        <c:ser>
          <c:idx val="9"/>
          <c:order val="9"/>
          <c:tx>
            <c:strRef>
              <c:f>Ni!$C$76</c:f>
              <c:strCache>
                <c:ptCount val="1"/>
                <c:pt idx="0">
                  <c:v>Opwekking electriciteit</c:v>
                </c:pt>
              </c:strCache>
            </c:strRef>
          </c:tx>
          <c:spPr>
            <a:noFill/>
            <a:ln>
              <a:solidFill>
                <a:schemeClr val="tx1"/>
              </a:solidFill>
            </a:ln>
          </c:spPr>
          <c:invertIfNegative val="0"/>
          <c:cat>
            <c:strRef>
              <c:f>Ni!$E$66</c:f>
              <c:strCache>
                <c:ptCount val="1"/>
                <c:pt idx="0">
                  <c:v>% van totaal</c:v>
                </c:pt>
              </c:strCache>
            </c:strRef>
          </c:cat>
          <c:val>
            <c:numRef>
              <c:f>Ni!$E$76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8ECF-422F-A50C-2119E6A6B929}"/>
            </c:ext>
          </c:extLst>
        </c:ser>
        <c:ser>
          <c:idx val="10"/>
          <c:order val="10"/>
          <c:tx>
            <c:strRef>
              <c:f>Ni!$C$77</c:f>
              <c:strCache>
                <c:ptCount val="1"/>
                <c:pt idx="0">
                  <c:v>Transport en distributie olie en gas</c:v>
                </c:pt>
              </c:strCache>
            </c:strRef>
          </c:tx>
          <c:spPr>
            <a:noFill/>
            <a:ln>
              <a:solidFill>
                <a:schemeClr val="tx1"/>
              </a:solidFill>
            </a:ln>
          </c:spPr>
          <c:invertIfNegative val="0"/>
          <c:cat>
            <c:strRef>
              <c:f>Ni!$E$66</c:f>
              <c:strCache>
                <c:ptCount val="1"/>
                <c:pt idx="0">
                  <c:v>% van totaal</c:v>
                </c:pt>
              </c:strCache>
            </c:strRef>
          </c:cat>
          <c:val>
            <c:numRef>
              <c:f>Ni!$E$77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8ECF-422F-A50C-2119E6A6B929}"/>
            </c:ext>
          </c:extLst>
        </c:ser>
        <c:ser>
          <c:idx val="11"/>
          <c:order val="11"/>
          <c:tx>
            <c:strRef>
              <c:f>Ni!$C$78</c:f>
              <c:strCache>
                <c:ptCount val="1"/>
                <c:pt idx="0">
                  <c:v>Energiegebruik en processen Handel, Diensten en Overheid (HDO)</c:v>
                </c:pt>
              </c:strCache>
            </c:strRef>
          </c:tx>
          <c:spPr>
            <a:noFill/>
            <a:ln>
              <a:solidFill>
                <a:schemeClr val="tx1"/>
              </a:solidFill>
            </a:ln>
          </c:spPr>
          <c:invertIfNegative val="0"/>
          <c:cat>
            <c:strRef>
              <c:f>Ni!$E$66</c:f>
              <c:strCache>
                <c:ptCount val="1"/>
                <c:pt idx="0">
                  <c:v>% van totaal</c:v>
                </c:pt>
              </c:strCache>
            </c:strRef>
          </c:cat>
          <c:val>
            <c:numRef>
              <c:f>Ni!$E$78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8ECF-422F-A50C-2119E6A6B929}"/>
            </c:ext>
          </c:extLst>
        </c:ser>
        <c:ser>
          <c:idx val="12"/>
          <c:order val="12"/>
          <c:tx>
            <c:strRef>
              <c:f>Ni!$C$79</c:f>
              <c:strCache>
                <c:ptCount val="1"/>
                <c:pt idx="0">
                  <c:v>Meemesten sloten</c:v>
                </c:pt>
              </c:strCache>
            </c:strRef>
          </c:tx>
          <c:spPr>
            <a:noFill/>
            <a:ln>
              <a:solidFill>
                <a:schemeClr val="tx1"/>
              </a:solidFill>
            </a:ln>
          </c:spPr>
          <c:invertIfNegative val="0"/>
          <c:cat>
            <c:strRef>
              <c:f>Ni!$E$66</c:f>
              <c:strCache>
                <c:ptCount val="1"/>
                <c:pt idx="0">
                  <c:v>% van totaal</c:v>
                </c:pt>
              </c:strCache>
            </c:strRef>
          </c:cat>
          <c:val>
            <c:numRef>
              <c:f>Ni!$E$79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8ECF-422F-A50C-2119E6A6B929}"/>
            </c:ext>
          </c:extLst>
        </c:ser>
        <c:ser>
          <c:idx val="13"/>
          <c:order val="13"/>
          <c:tx>
            <c:strRef>
              <c:f>Ni!$C$80</c:f>
              <c:strCache>
                <c:ptCount val="1"/>
                <c:pt idx="0">
                  <c:v>Productgebruik Landbouw</c:v>
                </c:pt>
              </c:strCache>
            </c:strRef>
          </c:tx>
          <c:spPr>
            <a:noFill/>
            <a:ln>
              <a:solidFill>
                <a:schemeClr val="tx1"/>
              </a:solidFill>
            </a:ln>
          </c:spPr>
          <c:invertIfNegative val="0"/>
          <c:cat>
            <c:strRef>
              <c:f>Ni!$E$66</c:f>
              <c:strCache>
                <c:ptCount val="1"/>
                <c:pt idx="0">
                  <c:v>% van totaal</c:v>
                </c:pt>
              </c:strCache>
            </c:strRef>
          </c:cat>
          <c:val>
            <c:numRef>
              <c:f>Ni!$E$80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8ECF-422F-A50C-2119E6A6B929}"/>
            </c:ext>
          </c:extLst>
        </c:ser>
        <c:ser>
          <c:idx val="14"/>
          <c:order val="14"/>
          <c:tx>
            <c:strRef>
              <c:f>Ni!$C$81</c:f>
              <c:strCache>
                <c:ptCount val="1"/>
                <c:pt idx="0">
                  <c:v>Uit- en afspoeling landelijk gebied</c:v>
                </c:pt>
              </c:strCache>
            </c:strRef>
          </c:tx>
          <c:spPr>
            <a:solidFill>
              <a:srgbClr val="009900"/>
            </a:solidFill>
            <a:ln>
              <a:solidFill>
                <a:srgbClr val="009900"/>
              </a:solidFill>
            </a:ln>
          </c:spPr>
          <c:invertIfNegative val="0"/>
          <c:cat>
            <c:strRef>
              <c:f>Ni!$E$66</c:f>
              <c:strCache>
                <c:ptCount val="1"/>
                <c:pt idx="0">
                  <c:v>% van totaal</c:v>
                </c:pt>
              </c:strCache>
            </c:strRef>
          </c:cat>
          <c:val>
            <c:numRef>
              <c:f>Ni!$E$81</c:f>
              <c:numCache>
                <c:formatCode>0</c:formatCode>
                <c:ptCount val="1"/>
                <c:pt idx="0">
                  <c:v>75.302170694899559</c:v>
                </c:pt>
              </c:numCache>
            </c:numRef>
          </c:val>
          <c:extLst xmlns:c16r2="http://schemas.microsoft.com/office/drawing/2015/06/chart">
            <c:ext xmlns:c16="http://schemas.microsoft.com/office/drawing/2014/chart" uri="{C3380CC4-5D6E-409C-BE32-E72D297353CC}">
              <c16:uniqueId val="{00000010-8ECF-422F-A50C-2119E6A6B929}"/>
            </c:ext>
          </c:extLst>
        </c:ser>
        <c:ser>
          <c:idx val="15"/>
          <c:order val="15"/>
          <c:tx>
            <c:strRef>
              <c:f>Ni!$C$82</c:f>
              <c:strCache>
                <c:ptCount val="1"/>
                <c:pt idx="0">
                  <c:v>Atmosferische depositie</c:v>
                </c:pt>
              </c:strCache>
            </c:strRef>
          </c:tx>
          <c:spPr>
            <a:solidFill>
              <a:srgbClr val="00B0F0"/>
            </a:solidFill>
            <a:ln>
              <a:solidFill>
                <a:srgbClr val="00B0F0"/>
              </a:solidFill>
            </a:ln>
          </c:spPr>
          <c:invertIfNegative val="0"/>
          <c:cat>
            <c:strRef>
              <c:f>Ni!$E$66</c:f>
              <c:strCache>
                <c:ptCount val="1"/>
                <c:pt idx="0">
                  <c:v>% van totaal</c:v>
                </c:pt>
              </c:strCache>
            </c:strRef>
          </c:cat>
          <c:val>
            <c:numRef>
              <c:f>Ni!$E$82</c:f>
              <c:numCache>
                <c:formatCode>0</c:formatCode>
                <c:ptCount val="1"/>
                <c:pt idx="0">
                  <c:v>2.597884520675533</c:v>
                </c:pt>
              </c:numCache>
            </c:numRef>
          </c:val>
          <c:extLst xmlns:c16r2="http://schemas.microsoft.com/office/drawing/2015/06/chart">
            <c:ext xmlns:c16="http://schemas.microsoft.com/office/drawing/2014/chart" uri="{C3380CC4-5D6E-409C-BE32-E72D297353CC}">
              <c16:uniqueId val="{00000011-8ECF-422F-A50C-2119E6A6B929}"/>
            </c:ext>
          </c:extLst>
        </c:ser>
        <c:ser>
          <c:idx val="16"/>
          <c:order val="16"/>
          <c:tx>
            <c:strRef>
              <c:f>Ni!$C$83</c:f>
              <c:strCache>
                <c:ptCount val="1"/>
                <c:pt idx="0">
                  <c:v>Basismetaal</c:v>
                </c:pt>
              </c:strCache>
            </c:strRef>
          </c:tx>
          <c:spPr>
            <a:noFill/>
            <a:ln>
              <a:solidFill>
                <a:schemeClr val="tx1"/>
              </a:solidFill>
            </a:ln>
          </c:spPr>
          <c:invertIfNegative val="0"/>
          <c:cat>
            <c:strRef>
              <c:f>Ni!$E$66</c:f>
              <c:strCache>
                <c:ptCount val="1"/>
                <c:pt idx="0">
                  <c:v>% van totaal</c:v>
                </c:pt>
              </c:strCache>
            </c:strRef>
          </c:cat>
          <c:val>
            <c:numRef>
              <c:f>Ni!$E$83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8ECF-422F-A50C-2119E6A6B929}"/>
            </c:ext>
          </c:extLst>
        </c:ser>
        <c:ser>
          <c:idx val="17"/>
          <c:order val="17"/>
          <c:tx>
            <c:strRef>
              <c:f>Ni!$C$84</c:f>
              <c:strCache>
                <c:ptCount val="1"/>
                <c:pt idx="0">
                  <c:v>Bouwmaterialenindustrie</c:v>
                </c:pt>
              </c:strCache>
            </c:strRef>
          </c:tx>
          <c:spPr>
            <a:noFill/>
            <a:ln>
              <a:solidFill>
                <a:schemeClr val="tx1"/>
              </a:solidFill>
            </a:ln>
          </c:spPr>
          <c:invertIfNegative val="0"/>
          <c:cat>
            <c:strRef>
              <c:f>Ni!$E$66</c:f>
              <c:strCache>
                <c:ptCount val="1"/>
                <c:pt idx="0">
                  <c:v>% van totaal</c:v>
                </c:pt>
              </c:strCache>
            </c:strRef>
          </c:cat>
          <c:val>
            <c:numRef>
              <c:f>Ni!$E$84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8ECF-422F-A50C-2119E6A6B929}"/>
            </c:ext>
          </c:extLst>
        </c:ser>
        <c:ser>
          <c:idx val="18"/>
          <c:order val="18"/>
          <c:tx>
            <c:strRef>
              <c:f>Ni!$C$85</c:f>
              <c:strCache>
                <c:ptCount val="1"/>
                <c:pt idx="0">
                  <c:v>Metaalelektro</c:v>
                </c:pt>
              </c:strCache>
            </c:strRef>
          </c:tx>
          <c:spPr>
            <a:solidFill>
              <a:srgbClr val="FF0000"/>
            </a:solidFill>
            <a:ln>
              <a:solidFill>
                <a:srgbClr val="FF0000"/>
              </a:solidFill>
            </a:ln>
          </c:spPr>
          <c:invertIfNegative val="0"/>
          <c:cat>
            <c:strRef>
              <c:f>Ni!$E$66</c:f>
              <c:strCache>
                <c:ptCount val="1"/>
                <c:pt idx="0">
                  <c:v>% van totaal</c:v>
                </c:pt>
              </c:strCache>
            </c:strRef>
          </c:cat>
          <c:val>
            <c:numRef>
              <c:f>Ni!$E$85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8ECF-422F-A50C-2119E6A6B929}"/>
            </c:ext>
          </c:extLst>
        </c:ser>
        <c:ser>
          <c:idx val="19"/>
          <c:order val="19"/>
          <c:tx>
            <c:strRef>
              <c:f>Ni!$C$86</c:f>
              <c:strCache>
                <c:ptCount val="1"/>
                <c:pt idx="0">
                  <c:v>Papier(waren)</c:v>
                </c:pt>
              </c:strCache>
            </c:strRef>
          </c:tx>
          <c:spPr>
            <a:noFill/>
            <a:ln>
              <a:solidFill>
                <a:schemeClr val="tx1"/>
              </a:solidFill>
            </a:ln>
          </c:spPr>
          <c:invertIfNegative val="0"/>
          <c:cat>
            <c:strRef>
              <c:f>Ni!$E$66</c:f>
              <c:strCache>
                <c:ptCount val="1"/>
                <c:pt idx="0">
                  <c:v>% van totaal</c:v>
                </c:pt>
              </c:strCache>
            </c:strRef>
          </c:cat>
          <c:val>
            <c:numRef>
              <c:f>Ni!$E$86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8ECF-422F-A50C-2119E6A6B929}"/>
            </c:ext>
          </c:extLst>
        </c:ser>
        <c:ser>
          <c:idx val="20"/>
          <c:order val="20"/>
          <c:tx>
            <c:strRef>
              <c:f>Ni!$C$87</c:f>
              <c:strCache>
                <c:ptCount val="1"/>
                <c:pt idx="0">
                  <c:v>Voedings- en genotmiddelenindustrie</c:v>
                </c:pt>
              </c:strCache>
            </c:strRef>
          </c:tx>
          <c:spPr>
            <a:noFill/>
            <a:ln>
              <a:solidFill>
                <a:schemeClr val="tx1"/>
              </a:solidFill>
            </a:ln>
          </c:spPr>
          <c:invertIfNegative val="0"/>
          <c:cat>
            <c:strRef>
              <c:f>Ni!$E$66</c:f>
              <c:strCache>
                <c:ptCount val="1"/>
                <c:pt idx="0">
                  <c:v>% van totaal</c:v>
                </c:pt>
              </c:strCache>
            </c:strRef>
          </c:cat>
          <c:val>
            <c:numRef>
              <c:f>Ni!$E$87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8ECF-422F-A50C-2119E6A6B929}"/>
            </c:ext>
          </c:extLst>
        </c:ser>
        <c:ser>
          <c:idx val="21"/>
          <c:order val="21"/>
          <c:tx>
            <c:strRef>
              <c:f>Ni!$C$88</c:f>
              <c:strCache>
                <c:ptCount val="1"/>
                <c:pt idx="0">
                  <c:v>Raffinage en verwerking</c:v>
                </c:pt>
              </c:strCache>
            </c:strRef>
          </c:tx>
          <c:spPr>
            <a:noFill/>
            <a:ln>
              <a:solidFill>
                <a:schemeClr val="tx1"/>
              </a:solidFill>
            </a:ln>
          </c:spPr>
          <c:invertIfNegative val="0"/>
          <c:cat>
            <c:strRef>
              <c:f>Ni!$E$66</c:f>
              <c:strCache>
                <c:ptCount val="1"/>
                <c:pt idx="0">
                  <c:v>% van totaal</c:v>
                </c:pt>
              </c:strCache>
            </c:strRef>
          </c:cat>
          <c:val>
            <c:numRef>
              <c:f>Ni!$E$88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8ECF-422F-A50C-2119E6A6B929}"/>
            </c:ext>
          </c:extLst>
        </c:ser>
        <c:ser>
          <c:idx val="22"/>
          <c:order val="22"/>
          <c:tx>
            <c:strRef>
              <c:f>Ni!$C$89</c:f>
              <c:strCache>
                <c:ptCount val="1"/>
                <c:pt idx="0">
                  <c:v>Effluenten lozingen</c:v>
                </c:pt>
              </c:strCache>
            </c:strRef>
          </c:tx>
          <c:spPr>
            <a:solidFill>
              <a:srgbClr val="FF6600"/>
            </a:solidFill>
            <a:ln>
              <a:solidFill>
                <a:srgbClr val="FF6600"/>
              </a:solidFill>
            </a:ln>
          </c:spPr>
          <c:invertIfNegative val="0"/>
          <c:cat>
            <c:strRef>
              <c:f>Ni!$E$66</c:f>
              <c:strCache>
                <c:ptCount val="1"/>
                <c:pt idx="0">
                  <c:v>% van totaal</c:v>
                </c:pt>
              </c:strCache>
            </c:strRef>
          </c:cat>
          <c:val>
            <c:numRef>
              <c:f>Ni!$E$89</c:f>
              <c:numCache>
                <c:formatCode>0</c:formatCode>
                <c:ptCount val="1"/>
                <c:pt idx="0">
                  <c:v>15.147695410478052</c:v>
                </c:pt>
              </c:numCache>
            </c:numRef>
          </c:val>
          <c:extLst xmlns:c16r2="http://schemas.microsoft.com/office/drawing/2015/06/chart">
            <c:ext xmlns:c16="http://schemas.microsoft.com/office/drawing/2014/chart" uri="{C3380CC4-5D6E-409C-BE32-E72D297353CC}">
              <c16:uniqueId val="{00000018-8ECF-422F-A50C-2119E6A6B929}"/>
            </c:ext>
          </c:extLst>
        </c:ser>
        <c:ser>
          <c:idx val="23"/>
          <c:order val="23"/>
          <c:tx>
            <c:strRef>
              <c:f>Ni!$C$90</c:f>
              <c:strCache>
                <c:ptCount val="1"/>
                <c:pt idx="0">
                  <c:v>Energiegebruik en processen Riolering en waterzuiveringsinstallaties</c:v>
                </c:pt>
              </c:strCache>
            </c:strRef>
          </c:tx>
          <c:spPr>
            <a:noFill/>
            <a:ln>
              <a:solidFill>
                <a:schemeClr val="tx1"/>
              </a:solidFill>
            </a:ln>
          </c:spPr>
          <c:invertIfNegative val="0"/>
          <c:cat>
            <c:strRef>
              <c:f>Ni!$E$66</c:f>
              <c:strCache>
                <c:ptCount val="1"/>
                <c:pt idx="0">
                  <c:v>% van totaal</c:v>
                </c:pt>
              </c:strCache>
            </c:strRef>
          </c:cat>
          <c:val>
            <c:numRef>
              <c:f>Ni!$E$90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8ECF-422F-A50C-2119E6A6B929}"/>
            </c:ext>
          </c:extLst>
        </c:ser>
        <c:ser>
          <c:idx val="24"/>
          <c:order val="24"/>
          <c:tx>
            <c:strRef>
              <c:f>Ni!$C$91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Ni!$E$66</c:f>
              <c:strCache>
                <c:ptCount val="1"/>
                <c:pt idx="0">
                  <c:v>% van totaal</c:v>
                </c:pt>
              </c:strCache>
            </c:strRef>
          </c:cat>
          <c:val>
            <c:numRef>
              <c:f>Ni!$E$91</c:f>
              <c:numCache>
                <c:formatCode>0</c:formatCode>
                <c:ptCount val="1"/>
                <c:pt idx="0">
                  <c:v>3.7136458683894231</c:v>
                </c:pt>
              </c:numCache>
            </c:numRef>
          </c:val>
          <c:extLst xmlns:c16r2="http://schemas.microsoft.com/office/drawing/2015/06/chart">
            <c:ext xmlns:c16="http://schemas.microsoft.com/office/drawing/2014/chart" uri="{C3380CC4-5D6E-409C-BE32-E72D297353CC}">
              <c16:uniqueId val="{0000001A-8ECF-422F-A50C-2119E6A6B929}"/>
            </c:ext>
          </c:extLst>
        </c:ser>
        <c:ser>
          <c:idx val="25"/>
          <c:order val="25"/>
          <c:tx>
            <c:strRef>
              <c:f>Ni!$C$92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Ni!$E$66</c:f>
              <c:strCache>
                <c:ptCount val="1"/>
                <c:pt idx="0">
                  <c:v>% van totaal</c:v>
                </c:pt>
              </c:strCache>
            </c:strRef>
          </c:cat>
          <c:val>
            <c:numRef>
              <c:f>Ni!$E$92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8ECF-422F-A50C-2119E6A6B929}"/>
            </c:ext>
          </c:extLst>
        </c:ser>
        <c:ser>
          <c:idx val="26"/>
          <c:order val="26"/>
          <c:tx>
            <c:strRef>
              <c:f>Ni!$C$93</c:f>
              <c:strCache>
                <c:ptCount val="1"/>
                <c:pt idx="0">
                  <c:v>Railverkeer</c:v>
                </c:pt>
              </c:strCache>
            </c:strRef>
          </c:tx>
          <c:spPr>
            <a:noFill/>
            <a:ln>
              <a:solidFill>
                <a:schemeClr val="tx1"/>
              </a:solidFill>
            </a:ln>
          </c:spPr>
          <c:invertIfNegative val="0"/>
          <c:cat>
            <c:strRef>
              <c:f>Ni!$E$66</c:f>
              <c:strCache>
                <c:ptCount val="1"/>
                <c:pt idx="0">
                  <c:v>% van totaal</c:v>
                </c:pt>
              </c:strCache>
            </c:strRef>
          </c:cat>
          <c:val>
            <c:numRef>
              <c:f>Ni!$E$93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8ECF-422F-A50C-2119E6A6B929}"/>
            </c:ext>
          </c:extLst>
        </c:ser>
        <c:ser>
          <c:idx val="27"/>
          <c:order val="27"/>
          <c:tx>
            <c:strRef>
              <c:f>Ni!$C$94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Ni!$E$66</c:f>
              <c:strCache>
                <c:ptCount val="1"/>
                <c:pt idx="0">
                  <c:v>% van totaal</c:v>
                </c:pt>
              </c:strCache>
            </c:strRef>
          </c:cat>
          <c:val>
            <c:numRef>
              <c:f>Ni!$E$94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8ECF-422F-A50C-2119E6A6B929}"/>
            </c:ext>
          </c:extLst>
        </c:ser>
        <c:ser>
          <c:idx val="28"/>
          <c:order val="28"/>
          <c:tx>
            <c:strRef>
              <c:f>Ni!$C$95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Ni!$E$66</c:f>
              <c:strCache>
                <c:ptCount val="1"/>
                <c:pt idx="0">
                  <c:v>% van totaal</c:v>
                </c:pt>
              </c:strCache>
            </c:strRef>
          </c:cat>
          <c:val>
            <c:numRef>
              <c:f>Ni!$E$95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8ECF-422F-A50C-2119E6A6B929}"/>
            </c:ext>
          </c:extLst>
        </c:ser>
        <c:ser>
          <c:idx val="29"/>
          <c:order val="29"/>
          <c:tx>
            <c:strRef>
              <c:f>Ni!$C$96</c:f>
              <c:strCache>
                <c:ptCount val="1"/>
                <c:pt idx="0">
                  <c:v>Wegverkeer - niet uitlaatgassen</c:v>
                </c:pt>
              </c:strCache>
            </c:strRef>
          </c:tx>
          <c:spPr>
            <a:solidFill>
              <a:schemeClr val="accent1"/>
            </a:solidFill>
            <a:ln>
              <a:solidFill>
                <a:schemeClr val="accent1"/>
              </a:solidFill>
            </a:ln>
          </c:spPr>
          <c:invertIfNegative val="0"/>
          <c:cat>
            <c:strRef>
              <c:f>Ni!$E$66</c:f>
              <c:strCache>
                <c:ptCount val="1"/>
                <c:pt idx="0">
                  <c:v>% van totaal</c:v>
                </c:pt>
              </c:strCache>
            </c:strRef>
          </c:cat>
          <c:val>
            <c:numRef>
              <c:f>Ni!$E$96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8ECF-422F-A50C-2119E6A6B929}"/>
            </c:ext>
          </c:extLst>
        </c:ser>
        <c:ser>
          <c:idx val="30"/>
          <c:order val="30"/>
          <c:tx>
            <c:strRef>
              <c:f>Ni!$C$97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Ni!$E$66</c:f>
              <c:strCache>
                <c:ptCount val="1"/>
                <c:pt idx="0">
                  <c:v>% van totaal</c:v>
                </c:pt>
              </c:strCache>
            </c:strRef>
          </c:cat>
          <c:val>
            <c:numRef>
              <c:f>Ni!$E$97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8ECF-422F-A50C-2119E6A6B929}"/>
            </c:ext>
          </c:extLst>
        </c:ser>
        <c:dLbls>
          <c:showLegendKey val="0"/>
          <c:showVal val="0"/>
          <c:showCatName val="0"/>
          <c:showSerName val="0"/>
          <c:showPercent val="0"/>
          <c:showBubbleSize val="0"/>
        </c:dLbls>
        <c:gapWidth val="55"/>
        <c:overlap val="100"/>
        <c:axId val="187034240"/>
        <c:axId val="188484992"/>
      </c:barChart>
      <c:catAx>
        <c:axId val="187034240"/>
        <c:scaling>
          <c:orientation val="minMax"/>
        </c:scaling>
        <c:delete val="1"/>
        <c:axPos val="b"/>
        <c:numFmt formatCode="General" sourceLinked="0"/>
        <c:majorTickMark val="out"/>
        <c:minorTickMark val="none"/>
        <c:tickLblPos val="nextTo"/>
        <c:crossAx val="188484992"/>
        <c:crosses val="autoZero"/>
        <c:auto val="1"/>
        <c:lblAlgn val="ctr"/>
        <c:lblOffset val="100"/>
        <c:noMultiLvlLbl val="0"/>
      </c:catAx>
      <c:valAx>
        <c:axId val="18848499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703424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Ni!$H$5:$H$9</c:f>
              <c:strCache>
                <c:ptCount val="5"/>
                <c:pt idx="0">
                  <c:v>5. Maatregelen analyse</c:v>
                </c:pt>
                <c:pt idx="1">
                  <c:v>1. Beter kwantificeren</c:v>
                </c:pt>
                <c:pt idx="2">
                  <c:v>2. Andere bronnen</c:v>
                </c:pt>
                <c:pt idx="3">
                  <c:v>3. Uitspoeling bodems/ buitenlandse belasting</c:v>
                </c:pt>
                <c:pt idx="4">
                  <c:v>4. regionaliseren</c:v>
                </c:pt>
              </c:strCache>
            </c:strRef>
          </c:cat>
          <c:val>
            <c:numRef>
              <c:f>Ni!$I$5:$I$9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Se!$C$67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0722-4F85-A199-CA03BF54A864}"/>
              </c:ext>
            </c:extLst>
          </c:dPt>
          <c:cat>
            <c:strRef>
              <c:f>Se!$E$66</c:f>
              <c:strCache>
                <c:ptCount val="1"/>
                <c:pt idx="0">
                  <c:v>% van totaal</c:v>
                </c:pt>
              </c:strCache>
            </c:strRef>
          </c:cat>
          <c:val>
            <c:numRef>
              <c:f>Se!$E$67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0722-4F85-A199-CA03BF54A864}"/>
            </c:ext>
          </c:extLst>
        </c:ser>
        <c:ser>
          <c:idx val="1"/>
          <c:order val="1"/>
          <c:tx>
            <c:strRef>
              <c:f>Se!$C$68</c:f>
              <c:strCache>
                <c:ptCount val="1"/>
                <c:pt idx="0">
                  <c:v>Overige afvalbedrijven</c:v>
                </c:pt>
              </c:strCache>
            </c:strRef>
          </c:tx>
          <c:spPr>
            <a:noFill/>
            <a:ln>
              <a:solidFill>
                <a:schemeClr val="tx1"/>
              </a:solidFill>
            </a:ln>
          </c:spPr>
          <c:invertIfNegative val="0"/>
          <c:cat>
            <c:strRef>
              <c:f>Se!$E$66</c:f>
              <c:strCache>
                <c:ptCount val="1"/>
                <c:pt idx="0">
                  <c:v>% van totaal</c:v>
                </c:pt>
              </c:strCache>
            </c:strRef>
          </c:cat>
          <c:val>
            <c:numRef>
              <c:f>Se!$E$68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0722-4F85-A199-CA03BF54A864}"/>
            </c:ext>
          </c:extLst>
        </c:ser>
        <c:ser>
          <c:idx val="2"/>
          <c:order val="2"/>
          <c:tx>
            <c:strRef>
              <c:f>Se!$C$69</c:f>
              <c:strCache>
                <c:ptCount val="1"/>
                <c:pt idx="0">
                  <c:v>Overig bouw</c:v>
                </c:pt>
              </c:strCache>
            </c:strRef>
          </c:tx>
          <c:spPr>
            <a:noFill/>
            <a:ln>
              <a:solidFill>
                <a:schemeClr val="tx1"/>
              </a:solidFill>
            </a:ln>
          </c:spPr>
          <c:invertIfNegative val="0"/>
          <c:cat>
            <c:strRef>
              <c:f>Se!$E$66</c:f>
              <c:strCache>
                <c:ptCount val="1"/>
                <c:pt idx="0">
                  <c:v>% van totaal</c:v>
                </c:pt>
              </c:strCache>
            </c:strRef>
          </c:cat>
          <c:val>
            <c:numRef>
              <c:f>Se!$E$69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0722-4F85-A199-CA03BF54A864}"/>
            </c:ext>
          </c:extLst>
        </c:ser>
        <c:ser>
          <c:idx val="3"/>
          <c:order val="3"/>
          <c:tx>
            <c:strRef>
              <c:f>Se!$C$70</c:f>
              <c:strCache>
                <c:ptCount val="1"/>
                <c:pt idx="0">
                  <c:v>Chemische Industrie basisproducten</c:v>
                </c:pt>
              </c:strCache>
            </c:strRef>
          </c:tx>
          <c:spPr>
            <a:solidFill>
              <a:srgbClr val="FFFF00"/>
            </a:solidFill>
            <a:ln>
              <a:solidFill>
                <a:srgbClr val="FFFF00"/>
              </a:solidFill>
            </a:ln>
          </c:spPr>
          <c:invertIfNegative val="0"/>
          <c:cat>
            <c:strRef>
              <c:f>Se!$E$66</c:f>
              <c:strCache>
                <c:ptCount val="1"/>
                <c:pt idx="0">
                  <c:v>% van totaal</c:v>
                </c:pt>
              </c:strCache>
            </c:strRef>
          </c:cat>
          <c:val>
            <c:numRef>
              <c:f>Se!$E$70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0722-4F85-A199-CA03BF54A864}"/>
            </c:ext>
          </c:extLst>
        </c:ser>
        <c:ser>
          <c:idx val="4"/>
          <c:order val="4"/>
          <c:tx>
            <c:strRef>
              <c:f>Se!$C$71</c:f>
              <c:strCache>
                <c:ptCount val="1"/>
                <c:pt idx="0">
                  <c:v>Chemische Industrie bestrijdingsmiddelen</c:v>
                </c:pt>
              </c:strCache>
            </c:strRef>
          </c:tx>
          <c:spPr>
            <a:noFill/>
            <a:ln>
              <a:solidFill>
                <a:schemeClr val="tx1"/>
              </a:solidFill>
            </a:ln>
          </c:spPr>
          <c:invertIfNegative val="0"/>
          <c:cat>
            <c:strRef>
              <c:f>Se!$E$66</c:f>
              <c:strCache>
                <c:ptCount val="1"/>
                <c:pt idx="0">
                  <c:v>% van totaal</c:v>
                </c:pt>
              </c:strCache>
            </c:strRef>
          </c:cat>
          <c:val>
            <c:numRef>
              <c:f>Se!$E$71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0722-4F85-A199-CA03BF54A864}"/>
            </c:ext>
          </c:extLst>
        </c:ser>
        <c:ser>
          <c:idx val="5"/>
          <c:order val="5"/>
          <c:tx>
            <c:strRef>
              <c:f>Se!$C$72</c:f>
              <c:strCache>
                <c:ptCount val="1"/>
                <c:pt idx="0">
                  <c:v>Chemische Industrie kunstmeststoffen</c:v>
                </c:pt>
              </c:strCache>
            </c:strRef>
          </c:tx>
          <c:spPr>
            <a:noFill/>
            <a:ln>
              <a:solidFill>
                <a:schemeClr val="tx1"/>
              </a:solidFill>
            </a:ln>
          </c:spPr>
          <c:invertIfNegative val="0"/>
          <c:cat>
            <c:strRef>
              <c:f>Se!$E$66</c:f>
              <c:strCache>
                <c:ptCount val="1"/>
                <c:pt idx="0">
                  <c:v>% van totaal</c:v>
                </c:pt>
              </c:strCache>
            </c:strRef>
          </c:cat>
          <c:val>
            <c:numRef>
              <c:f>Se!$E$72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0722-4F85-A199-CA03BF54A864}"/>
            </c:ext>
          </c:extLst>
        </c:ser>
        <c:ser>
          <c:idx val="6"/>
          <c:order val="6"/>
          <c:tx>
            <c:strRef>
              <c:f>Se!$C$73</c:f>
              <c:strCache>
                <c:ptCount val="1"/>
                <c:pt idx="0">
                  <c:v>Chemische Industrie overig</c:v>
                </c:pt>
              </c:strCache>
            </c:strRef>
          </c:tx>
          <c:spPr>
            <a:noFill/>
            <a:ln>
              <a:solidFill>
                <a:schemeClr val="tx1"/>
              </a:solidFill>
            </a:ln>
          </c:spPr>
          <c:invertIfNegative val="0"/>
          <c:cat>
            <c:strRef>
              <c:f>Se!$E$66</c:f>
              <c:strCache>
                <c:ptCount val="1"/>
                <c:pt idx="0">
                  <c:v>% van totaal</c:v>
                </c:pt>
              </c:strCache>
            </c:strRef>
          </c:cat>
          <c:val>
            <c:numRef>
              <c:f>Se!$E$73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0722-4F85-A199-CA03BF54A864}"/>
            </c:ext>
          </c:extLst>
        </c:ser>
        <c:ser>
          <c:idx val="7"/>
          <c:order val="7"/>
          <c:tx>
            <c:strRef>
              <c:f>Se!$C$74</c:f>
              <c:strCache>
                <c:ptCount val="1"/>
                <c:pt idx="0">
                  <c:v>Huishoudelijk afvalwater</c:v>
                </c:pt>
              </c:strCache>
            </c:strRef>
          </c:tx>
          <c:spPr>
            <a:noFill/>
            <a:ln>
              <a:solidFill>
                <a:schemeClr val="tx1"/>
              </a:solidFill>
            </a:ln>
          </c:spPr>
          <c:invertIfNegative val="0"/>
          <c:cat>
            <c:strRef>
              <c:f>Se!$E$66</c:f>
              <c:strCache>
                <c:ptCount val="1"/>
                <c:pt idx="0">
                  <c:v>% van totaal</c:v>
                </c:pt>
              </c:strCache>
            </c:strRef>
          </c:cat>
          <c:val>
            <c:numRef>
              <c:f>Se!$E$74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0722-4F85-A199-CA03BF54A864}"/>
            </c:ext>
          </c:extLst>
        </c:ser>
        <c:ser>
          <c:idx val="8"/>
          <c:order val="8"/>
          <c:tx>
            <c:strRef>
              <c:f>Se!$C$75</c:f>
              <c:strCache>
                <c:ptCount val="1"/>
                <c:pt idx="0">
                  <c:v>Productgebruik Consumenten</c:v>
                </c:pt>
              </c:strCache>
            </c:strRef>
          </c:tx>
          <c:spPr>
            <a:solidFill>
              <a:srgbClr val="7030A0"/>
            </a:solidFill>
            <a:ln>
              <a:solidFill>
                <a:srgbClr val="7030A0"/>
              </a:solidFill>
            </a:ln>
          </c:spPr>
          <c:invertIfNegative val="0"/>
          <c:cat>
            <c:strRef>
              <c:f>Se!$E$66</c:f>
              <c:strCache>
                <c:ptCount val="1"/>
                <c:pt idx="0">
                  <c:v>% van totaal</c:v>
                </c:pt>
              </c:strCache>
            </c:strRef>
          </c:cat>
          <c:val>
            <c:numRef>
              <c:f>Se!$E$75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0722-4F85-A199-CA03BF54A864}"/>
            </c:ext>
          </c:extLst>
        </c:ser>
        <c:ser>
          <c:idx val="9"/>
          <c:order val="9"/>
          <c:tx>
            <c:strRef>
              <c:f>Se!$C$76</c:f>
              <c:strCache>
                <c:ptCount val="1"/>
                <c:pt idx="0">
                  <c:v>Opwekking electriciteit</c:v>
                </c:pt>
              </c:strCache>
            </c:strRef>
          </c:tx>
          <c:spPr>
            <a:noFill/>
            <a:ln>
              <a:solidFill>
                <a:schemeClr val="tx1"/>
              </a:solidFill>
            </a:ln>
          </c:spPr>
          <c:invertIfNegative val="0"/>
          <c:cat>
            <c:strRef>
              <c:f>Se!$E$66</c:f>
              <c:strCache>
                <c:ptCount val="1"/>
                <c:pt idx="0">
                  <c:v>% van totaal</c:v>
                </c:pt>
              </c:strCache>
            </c:strRef>
          </c:cat>
          <c:val>
            <c:numRef>
              <c:f>Se!$E$76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0722-4F85-A199-CA03BF54A864}"/>
            </c:ext>
          </c:extLst>
        </c:ser>
        <c:ser>
          <c:idx val="10"/>
          <c:order val="10"/>
          <c:tx>
            <c:strRef>
              <c:f>Se!$C$77</c:f>
              <c:strCache>
                <c:ptCount val="1"/>
                <c:pt idx="0">
                  <c:v>Transport en distributie olie en gas</c:v>
                </c:pt>
              </c:strCache>
            </c:strRef>
          </c:tx>
          <c:spPr>
            <a:noFill/>
            <a:ln>
              <a:solidFill>
                <a:schemeClr val="tx1"/>
              </a:solidFill>
            </a:ln>
          </c:spPr>
          <c:invertIfNegative val="0"/>
          <c:cat>
            <c:strRef>
              <c:f>Se!$E$66</c:f>
              <c:strCache>
                <c:ptCount val="1"/>
                <c:pt idx="0">
                  <c:v>% van totaal</c:v>
                </c:pt>
              </c:strCache>
            </c:strRef>
          </c:cat>
          <c:val>
            <c:numRef>
              <c:f>Se!$E$77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0722-4F85-A199-CA03BF54A864}"/>
            </c:ext>
          </c:extLst>
        </c:ser>
        <c:ser>
          <c:idx val="11"/>
          <c:order val="11"/>
          <c:tx>
            <c:strRef>
              <c:f>Se!$C$78</c:f>
              <c:strCache>
                <c:ptCount val="1"/>
                <c:pt idx="0">
                  <c:v>Energiegebruik en processen Handel, Diensten en Overheid (HDO)</c:v>
                </c:pt>
              </c:strCache>
            </c:strRef>
          </c:tx>
          <c:spPr>
            <a:noFill/>
            <a:ln>
              <a:solidFill>
                <a:schemeClr val="tx1"/>
              </a:solidFill>
            </a:ln>
          </c:spPr>
          <c:invertIfNegative val="0"/>
          <c:cat>
            <c:strRef>
              <c:f>Se!$E$66</c:f>
              <c:strCache>
                <c:ptCount val="1"/>
                <c:pt idx="0">
                  <c:v>% van totaal</c:v>
                </c:pt>
              </c:strCache>
            </c:strRef>
          </c:cat>
          <c:val>
            <c:numRef>
              <c:f>Se!$E$78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0722-4F85-A199-CA03BF54A864}"/>
            </c:ext>
          </c:extLst>
        </c:ser>
        <c:ser>
          <c:idx val="12"/>
          <c:order val="12"/>
          <c:tx>
            <c:strRef>
              <c:f>Se!$C$79</c:f>
              <c:strCache>
                <c:ptCount val="1"/>
                <c:pt idx="0">
                  <c:v>Meemesten sloten</c:v>
                </c:pt>
              </c:strCache>
            </c:strRef>
          </c:tx>
          <c:spPr>
            <a:noFill/>
            <a:ln>
              <a:solidFill>
                <a:schemeClr val="tx1"/>
              </a:solidFill>
            </a:ln>
          </c:spPr>
          <c:invertIfNegative val="0"/>
          <c:cat>
            <c:strRef>
              <c:f>Se!$E$66</c:f>
              <c:strCache>
                <c:ptCount val="1"/>
                <c:pt idx="0">
                  <c:v>% van totaal</c:v>
                </c:pt>
              </c:strCache>
            </c:strRef>
          </c:cat>
          <c:val>
            <c:numRef>
              <c:f>Se!$E$79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0722-4F85-A199-CA03BF54A864}"/>
            </c:ext>
          </c:extLst>
        </c:ser>
        <c:ser>
          <c:idx val="13"/>
          <c:order val="13"/>
          <c:tx>
            <c:strRef>
              <c:f>Se!$C$80</c:f>
              <c:strCache>
                <c:ptCount val="1"/>
                <c:pt idx="0">
                  <c:v>Productgebruik Landbouw</c:v>
                </c:pt>
              </c:strCache>
            </c:strRef>
          </c:tx>
          <c:spPr>
            <a:noFill/>
            <a:ln>
              <a:solidFill>
                <a:schemeClr val="tx1"/>
              </a:solidFill>
            </a:ln>
          </c:spPr>
          <c:invertIfNegative val="0"/>
          <c:cat>
            <c:strRef>
              <c:f>Se!$E$66</c:f>
              <c:strCache>
                <c:ptCount val="1"/>
                <c:pt idx="0">
                  <c:v>% van totaal</c:v>
                </c:pt>
              </c:strCache>
            </c:strRef>
          </c:cat>
          <c:val>
            <c:numRef>
              <c:f>Se!$E$80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0722-4F85-A199-CA03BF54A864}"/>
            </c:ext>
          </c:extLst>
        </c:ser>
        <c:ser>
          <c:idx val="14"/>
          <c:order val="14"/>
          <c:tx>
            <c:strRef>
              <c:f>Se!$C$81</c:f>
              <c:strCache>
                <c:ptCount val="1"/>
                <c:pt idx="0">
                  <c:v>Uit- en afspoeling landelijk gebied</c:v>
                </c:pt>
              </c:strCache>
            </c:strRef>
          </c:tx>
          <c:spPr>
            <a:solidFill>
              <a:srgbClr val="009900"/>
            </a:solidFill>
            <a:ln>
              <a:solidFill>
                <a:srgbClr val="009900"/>
              </a:solidFill>
            </a:ln>
          </c:spPr>
          <c:invertIfNegative val="0"/>
          <c:cat>
            <c:strRef>
              <c:f>Se!$E$66</c:f>
              <c:strCache>
                <c:ptCount val="1"/>
                <c:pt idx="0">
                  <c:v>% van totaal</c:v>
                </c:pt>
              </c:strCache>
            </c:strRef>
          </c:cat>
          <c:val>
            <c:numRef>
              <c:f>Se!$E$81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0722-4F85-A199-CA03BF54A864}"/>
            </c:ext>
          </c:extLst>
        </c:ser>
        <c:ser>
          <c:idx val="15"/>
          <c:order val="15"/>
          <c:tx>
            <c:strRef>
              <c:f>Se!$C$82</c:f>
              <c:strCache>
                <c:ptCount val="1"/>
                <c:pt idx="0">
                  <c:v>Atmosferische depositie</c:v>
                </c:pt>
              </c:strCache>
            </c:strRef>
          </c:tx>
          <c:spPr>
            <a:solidFill>
              <a:srgbClr val="00B0F0"/>
            </a:solidFill>
            <a:ln>
              <a:solidFill>
                <a:srgbClr val="00B0F0"/>
              </a:solidFill>
            </a:ln>
          </c:spPr>
          <c:invertIfNegative val="0"/>
          <c:cat>
            <c:strRef>
              <c:f>Se!$E$66</c:f>
              <c:strCache>
                <c:ptCount val="1"/>
                <c:pt idx="0">
                  <c:v>% van totaal</c:v>
                </c:pt>
              </c:strCache>
            </c:strRef>
          </c:cat>
          <c:val>
            <c:numRef>
              <c:f>Se!$E$82</c:f>
              <c:numCache>
                <c:formatCode>0</c:formatCode>
                <c:ptCount val="1"/>
                <c:pt idx="0">
                  <c:v>74.747869957244035</c:v>
                </c:pt>
              </c:numCache>
            </c:numRef>
          </c:val>
          <c:extLst xmlns:c16r2="http://schemas.microsoft.com/office/drawing/2015/06/chart">
            <c:ext xmlns:c16="http://schemas.microsoft.com/office/drawing/2014/chart" uri="{C3380CC4-5D6E-409C-BE32-E72D297353CC}">
              <c16:uniqueId val="{00000011-0722-4F85-A199-CA03BF54A864}"/>
            </c:ext>
          </c:extLst>
        </c:ser>
        <c:ser>
          <c:idx val="16"/>
          <c:order val="16"/>
          <c:tx>
            <c:strRef>
              <c:f>Se!$C$83</c:f>
              <c:strCache>
                <c:ptCount val="1"/>
                <c:pt idx="0">
                  <c:v>Basismetaal</c:v>
                </c:pt>
              </c:strCache>
            </c:strRef>
          </c:tx>
          <c:spPr>
            <a:noFill/>
            <a:ln>
              <a:solidFill>
                <a:schemeClr val="tx1"/>
              </a:solidFill>
            </a:ln>
          </c:spPr>
          <c:invertIfNegative val="0"/>
          <c:cat>
            <c:strRef>
              <c:f>Se!$E$66</c:f>
              <c:strCache>
                <c:ptCount val="1"/>
                <c:pt idx="0">
                  <c:v>% van totaal</c:v>
                </c:pt>
              </c:strCache>
            </c:strRef>
          </c:cat>
          <c:val>
            <c:numRef>
              <c:f>Se!$E$83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0722-4F85-A199-CA03BF54A864}"/>
            </c:ext>
          </c:extLst>
        </c:ser>
        <c:ser>
          <c:idx val="17"/>
          <c:order val="17"/>
          <c:tx>
            <c:strRef>
              <c:f>Se!$C$84</c:f>
              <c:strCache>
                <c:ptCount val="1"/>
                <c:pt idx="0">
                  <c:v>Bouwmaterialenindustrie</c:v>
                </c:pt>
              </c:strCache>
            </c:strRef>
          </c:tx>
          <c:spPr>
            <a:noFill/>
            <a:ln>
              <a:solidFill>
                <a:schemeClr val="tx1"/>
              </a:solidFill>
            </a:ln>
          </c:spPr>
          <c:invertIfNegative val="0"/>
          <c:cat>
            <c:strRef>
              <c:f>Se!$E$66</c:f>
              <c:strCache>
                <c:ptCount val="1"/>
                <c:pt idx="0">
                  <c:v>% van totaal</c:v>
                </c:pt>
              </c:strCache>
            </c:strRef>
          </c:cat>
          <c:val>
            <c:numRef>
              <c:f>Se!$E$84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0722-4F85-A199-CA03BF54A864}"/>
            </c:ext>
          </c:extLst>
        </c:ser>
        <c:ser>
          <c:idx val="18"/>
          <c:order val="18"/>
          <c:tx>
            <c:strRef>
              <c:f>Se!$C$85</c:f>
              <c:strCache>
                <c:ptCount val="1"/>
                <c:pt idx="0">
                  <c:v>Metaalelektro</c:v>
                </c:pt>
              </c:strCache>
            </c:strRef>
          </c:tx>
          <c:spPr>
            <a:solidFill>
              <a:srgbClr val="FF0000"/>
            </a:solidFill>
            <a:ln>
              <a:solidFill>
                <a:srgbClr val="FF0000"/>
              </a:solidFill>
            </a:ln>
          </c:spPr>
          <c:invertIfNegative val="0"/>
          <c:cat>
            <c:strRef>
              <c:f>Se!$E$66</c:f>
              <c:strCache>
                <c:ptCount val="1"/>
                <c:pt idx="0">
                  <c:v>% van totaal</c:v>
                </c:pt>
              </c:strCache>
            </c:strRef>
          </c:cat>
          <c:val>
            <c:numRef>
              <c:f>Se!$E$85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0722-4F85-A199-CA03BF54A864}"/>
            </c:ext>
          </c:extLst>
        </c:ser>
        <c:ser>
          <c:idx val="19"/>
          <c:order val="19"/>
          <c:tx>
            <c:strRef>
              <c:f>Se!$C$86</c:f>
              <c:strCache>
                <c:ptCount val="1"/>
                <c:pt idx="0">
                  <c:v>Papier(waren)</c:v>
                </c:pt>
              </c:strCache>
            </c:strRef>
          </c:tx>
          <c:spPr>
            <a:noFill/>
            <a:ln>
              <a:solidFill>
                <a:schemeClr val="tx1"/>
              </a:solidFill>
            </a:ln>
          </c:spPr>
          <c:invertIfNegative val="0"/>
          <c:cat>
            <c:strRef>
              <c:f>Se!$E$66</c:f>
              <c:strCache>
                <c:ptCount val="1"/>
                <c:pt idx="0">
                  <c:v>% van totaal</c:v>
                </c:pt>
              </c:strCache>
            </c:strRef>
          </c:cat>
          <c:val>
            <c:numRef>
              <c:f>Se!$E$86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0722-4F85-A199-CA03BF54A864}"/>
            </c:ext>
          </c:extLst>
        </c:ser>
        <c:ser>
          <c:idx val="20"/>
          <c:order val="20"/>
          <c:tx>
            <c:strRef>
              <c:f>Se!$C$87</c:f>
              <c:strCache>
                <c:ptCount val="1"/>
                <c:pt idx="0">
                  <c:v>Voedings- en genotmiddelenindustrie</c:v>
                </c:pt>
              </c:strCache>
            </c:strRef>
          </c:tx>
          <c:spPr>
            <a:noFill/>
            <a:ln>
              <a:solidFill>
                <a:schemeClr val="tx1"/>
              </a:solidFill>
            </a:ln>
          </c:spPr>
          <c:invertIfNegative val="0"/>
          <c:cat>
            <c:strRef>
              <c:f>Se!$E$66</c:f>
              <c:strCache>
                <c:ptCount val="1"/>
                <c:pt idx="0">
                  <c:v>% van totaal</c:v>
                </c:pt>
              </c:strCache>
            </c:strRef>
          </c:cat>
          <c:val>
            <c:numRef>
              <c:f>Se!$E$87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0722-4F85-A199-CA03BF54A864}"/>
            </c:ext>
          </c:extLst>
        </c:ser>
        <c:ser>
          <c:idx val="21"/>
          <c:order val="21"/>
          <c:tx>
            <c:strRef>
              <c:f>Se!$C$88</c:f>
              <c:strCache>
                <c:ptCount val="1"/>
                <c:pt idx="0">
                  <c:v>Raffinage en verwerking</c:v>
                </c:pt>
              </c:strCache>
            </c:strRef>
          </c:tx>
          <c:spPr>
            <a:noFill/>
            <a:ln>
              <a:solidFill>
                <a:schemeClr val="tx1"/>
              </a:solidFill>
            </a:ln>
          </c:spPr>
          <c:invertIfNegative val="0"/>
          <c:cat>
            <c:strRef>
              <c:f>Se!$E$66</c:f>
              <c:strCache>
                <c:ptCount val="1"/>
                <c:pt idx="0">
                  <c:v>% van totaal</c:v>
                </c:pt>
              </c:strCache>
            </c:strRef>
          </c:cat>
          <c:val>
            <c:numRef>
              <c:f>Se!$E$88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0722-4F85-A199-CA03BF54A864}"/>
            </c:ext>
          </c:extLst>
        </c:ser>
        <c:ser>
          <c:idx val="22"/>
          <c:order val="22"/>
          <c:tx>
            <c:strRef>
              <c:f>Se!$C$89</c:f>
              <c:strCache>
                <c:ptCount val="1"/>
                <c:pt idx="0">
                  <c:v>Effluenten lozingen</c:v>
                </c:pt>
              </c:strCache>
            </c:strRef>
          </c:tx>
          <c:spPr>
            <a:solidFill>
              <a:srgbClr val="FF6600"/>
            </a:solidFill>
            <a:ln>
              <a:solidFill>
                <a:srgbClr val="FF6600"/>
              </a:solidFill>
            </a:ln>
          </c:spPr>
          <c:invertIfNegative val="0"/>
          <c:cat>
            <c:strRef>
              <c:f>Se!$E$66</c:f>
              <c:strCache>
                <c:ptCount val="1"/>
                <c:pt idx="0">
                  <c:v>% van totaal</c:v>
                </c:pt>
              </c:strCache>
            </c:strRef>
          </c:cat>
          <c:val>
            <c:numRef>
              <c:f>Se!$E$89</c:f>
              <c:numCache>
                <c:formatCode>0</c:formatCode>
                <c:ptCount val="1"/>
                <c:pt idx="0">
                  <c:v>5.0388887482893825</c:v>
                </c:pt>
              </c:numCache>
            </c:numRef>
          </c:val>
          <c:extLst xmlns:c16r2="http://schemas.microsoft.com/office/drawing/2015/06/chart">
            <c:ext xmlns:c16="http://schemas.microsoft.com/office/drawing/2014/chart" uri="{C3380CC4-5D6E-409C-BE32-E72D297353CC}">
              <c16:uniqueId val="{00000018-0722-4F85-A199-CA03BF54A864}"/>
            </c:ext>
          </c:extLst>
        </c:ser>
        <c:ser>
          <c:idx val="23"/>
          <c:order val="23"/>
          <c:tx>
            <c:strRef>
              <c:f>Se!$C$90</c:f>
              <c:strCache>
                <c:ptCount val="1"/>
                <c:pt idx="0">
                  <c:v>Energiegebruik en processen Riolering en waterzuiveringsinstallaties</c:v>
                </c:pt>
              </c:strCache>
            </c:strRef>
          </c:tx>
          <c:spPr>
            <a:noFill/>
            <a:ln>
              <a:solidFill>
                <a:schemeClr val="tx1"/>
              </a:solidFill>
            </a:ln>
          </c:spPr>
          <c:invertIfNegative val="0"/>
          <c:cat>
            <c:strRef>
              <c:f>Se!$E$66</c:f>
              <c:strCache>
                <c:ptCount val="1"/>
                <c:pt idx="0">
                  <c:v>% van totaal</c:v>
                </c:pt>
              </c:strCache>
            </c:strRef>
          </c:cat>
          <c:val>
            <c:numRef>
              <c:f>Se!$E$90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0722-4F85-A199-CA03BF54A864}"/>
            </c:ext>
          </c:extLst>
        </c:ser>
        <c:ser>
          <c:idx val="24"/>
          <c:order val="24"/>
          <c:tx>
            <c:strRef>
              <c:f>Se!$C$91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Se!$E$66</c:f>
              <c:strCache>
                <c:ptCount val="1"/>
                <c:pt idx="0">
                  <c:v>% van totaal</c:v>
                </c:pt>
              </c:strCache>
            </c:strRef>
          </c:cat>
          <c:val>
            <c:numRef>
              <c:f>Se!$E$91</c:f>
              <c:numCache>
                <c:formatCode>0</c:formatCode>
                <c:ptCount val="1"/>
                <c:pt idx="0">
                  <c:v>16.922960553821458</c:v>
                </c:pt>
              </c:numCache>
            </c:numRef>
          </c:val>
          <c:extLst xmlns:c16r2="http://schemas.microsoft.com/office/drawing/2015/06/chart">
            <c:ext xmlns:c16="http://schemas.microsoft.com/office/drawing/2014/chart" uri="{C3380CC4-5D6E-409C-BE32-E72D297353CC}">
              <c16:uniqueId val="{0000001A-0722-4F85-A199-CA03BF54A864}"/>
            </c:ext>
          </c:extLst>
        </c:ser>
        <c:ser>
          <c:idx val="25"/>
          <c:order val="25"/>
          <c:tx>
            <c:strRef>
              <c:f>Se!$C$92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Se!$E$66</c:f>
              <c:strCache>
                <c:ptCount val="1"/>
                <c:pt idx="0">
                  <c:v>% van totaal</c:v>
                </c:pt>
              </c:strCache>
            </c:strRef>
          </c:cat>
          <c:val>
            <c:numRef>
              <c:f>Se!$E$92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0722-4F85-A199-CA03BF54A864}"/>
            </c:ext>
          </c:extLst>
        </c:ser>
        <c:ser>
          <c:idx val="26"/>
          <c:order val="26"/>
          <c:tx>
            <c:strRef>
              <c:f>Se!$C$93</c:f>
              <c:strCache>
                <c:ptCount val="1"/>
                <c:pt idx="0">
                  <c:v>Railverkeer</c:v>
                </c:pt>
              </c:strCache>
            </c:strRef>
          </c:tx>
          <c:spPr>
            <a:noFill/>
            <a:ln>
              <a:solidFill>
                <a:schemeClr val="tx1"/>
              </a:solidFill>
            </a:ln>
          </c:spPr>
          <c:invertIfNegative val="0"/>
          <c:cat>
            <c:strRef>
              <c:f>Se!$E$66</c:f>
              <c:strCache>
                <c:ptCount val="1"/>
                <c:pt idx="0">
                  <c:v>% van totaal</c:v>
                </c:pt>
              </c:strCache>
            </c:strRef>
          </c:cat>
          <c:val>
            <c:numRef>
              <c:f>Se!$E$93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0722-4F85-A199-CA03BF54A864}"/>
            </c:ext>
          </c:extLst>
        </c:ser>
        <c:ser>
          <c:idx val="27"/>
          <c:order val="27"/>
          <c:tx>
            <c:strRef>
              <c:f>Se!$C$94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Se!$E$66</c:f>
              <c:strCache>
                <c:ptCount val="1"/>
                <c:pt idx="0">
                  <c:v>% van totaal</c:v>
                </c:pt>
              </c:strCache>
            </c:strRef>
          </c:cat>
          <c:val>
            <c:numRef>
              <c:f>Se!$E$94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0722-4F85-A199-CA03BF54A864}"/>
            </c:ext>
          </c:extLst>
        </c:ser>
        <c:ser>
          <c:idx val="28"/>
          <c:order val="28"/>
          <c:tx>
            <c:strRef>
              <c:f>Se!$C$95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Se!$E$66</c:f>
              <c:strCache>
                <c:ptCount val="1"/>
                <c:pt idx="0">
                  <c:v>% van totaal</c:v>
                </c:pt>
              </c:strCache>
            </c:strRef>
          </c:cat>
          <c:val>
            <c:numRef>
              <c:f>Se!$E$95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0722-4F85-A199-CA03BF54A864}"/>
            </c:ext>
          </c:extLst>
        </c:ser>
        <c:ser>
          <c:idx val="29"/>
          <c:order val="29"/>
          <c:tx>
            <c:strRef>
              <c:f>Se!$C$96</c:f>
              <c:strCache>
                <c:ptCount val="1"/>
                <c:pt idx="0">
                  <c:v>Wegverkeer - niet uitlaatgassen</c:v>
                </c:pt>
              </c:strCache>
            </c:strRef>
          </c:tx>
          <c:spPr>
            <a:solidFill>
              <a:schemeClr val="accent1"/>
            </a:solidFill>
            <a:ln>
              <a:solidFill>
                <a:schemeClr val="accent1"/>
              </a:solidFill>
            </a:ln>
          </c:spPr>
          <c:invertIfNegative val="0"/>
          <c:cat>
            <c:strRef>
              <c:f>Se!$E$66</c:f>
              <c:strCache>
                <c:ptCount val="1"/>
                <c:pt idx="0">
                  <c:v>% van totaal</c:v>
                </c:pt>
              </c:strCache>
            </c:strRef>
          </c:cat>
          <c:val>
            <c:numRef>
              <c:f>Se!$E$96</c:f>
              <c:numCache>
                <c:formatCode>0</c:formatCode>
                <c:ptCount val="1"/>
                <c:pt idx="0">
                  <c:v>2.4327191121625145</c:v>
                </c:pt>
              </c:numCache>
            </c:numRef>
          </c:val>
          <c:extLst xmlns:c16r2="http://schemas.microsoft.com/office/drawing/2015/06/chart">
            <c:ext xmlns:c16="http://schemas.microsoft.com/office/drawing/2014/chart" uri="{C3380CC4-5D6E-409C-BE32-E72D297353CC}">
              <c16:uniqueId val="{0000001F-0722-4F85-A199-CA03BF54A864}"/>
            </c:ext>
          </c:extLst>
        </c:ser>
        <c:ser>
          <c:idx val="30"/>
          <c:order val="30"/>
          <c:tx>
            <c:strRef>
              <c:f>Se!$C$97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Se!$E$66</c:f>
              <c:strCache>
                <c:ptCount val="1"/>
                <c:pt idx="0">
                  <c:v>% van totaal</c:v>
                </c:pt>
              </c:strCache>
            </c:strRef>
          </c:cat>
          <c:val>
            <c:numRef>
              <c:f>Se!$E$97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0722-4F85-A199-CA03BF54A864}"/>
            </c:ext>
          </c:extLst>
        </c:ser>
        <c:dLbls>
          <c:showLegendKey val="0"/>
          <c:showVal val="0"/>
          <c:showCatName val="0"/>
          <c:showSerName val="0"/>
          <c:showPercent val="0"/>
          <c:showBubbleSize val="0"/>
        </c:dLbls>
        <c:gapWidth val="55"/>
        <c:overlap val="100"/>
        <c:axId val="188236160"/>
        <c:axId val="188241024"/>
      </c:barChart>
      <c:catAx>
        <c:axId val="188236160"/>
        <c:scaling>
          <c:orientation val="minMax"/>
        </c:scaling>
        <c:delete val="1"/>
        <c:axPos val="b"/>
        <c:numFmt formatCode="General" sourceLinked="0"/>
        <c:majorTickMark val="out"/>
        <c:minorTickMark val="none"/>
        <c:tickLblPos val="nextTo"/>
        <c:crossAx val="188241024"/>
        <c:crosses val="autoZero"/>
        <c:auto val="1"/>
        <c:lblAlgn val="ctr"/>
        <c:lblOffset val="100"/>
        <c:noMultiLvlLbl val="0"/>
      </c:catAx>
      <c:valAx>
        <c:axId val="18824102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823616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Se!$H$5:$H$9</c:f>
              <c:strCache>
                <c:ptCount val="5"/>
                <c:pt idx="0">
                  <c:v>5. Maatregelen analyse</c:v>
                </c:pt>
                <c:pt idx="1">
                  <c:v>1. Beter kwantificeren</c:v>
                </c:pt>
                <c:pt idx="2">
                  <c:v>2. Andere bronnen</c:v>
                </c:pt>
                <c:pt idx="3">
                  <c:v>3. Uitspoeling bodems/ buitenlandse belasting</c:v>
                </c:pt>
                <c:pt idx="4">
                  <c:v>4. regionaliseren</c:v>
                </c:pt>
              </c:strCache>
            </c:strRef>
          </c:cat>
          <c:val>
            <c:numRef>
              <c:f>Se!$I$5:$I$9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Tl!$C$67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C786-4A6E-8C02-C7CAEB003C27}"/>
              </c:ext>
            </c:extLst>
          </c:dPt>
          <c:cat>
            <c:strRef>
              <c:f>Tl!$E$66</c:f>
              <c:strCache>
                <c:ptCount val="1"/>
                <c:pt idx="0">
                  <c:v>% van totaal</c:v>
                </c:pt>
              </c:strCache>
            </c:strRef>
          </c:cat>
          <c:val>
            <c:numRef>
              <c:f>Tl!$E$67</c:f>
              <c:numCache>
                <c:formatCode>0</c:formatCode>
                <c:ptCount val="1"/>
                <c:pt idx="0">
                  <c:v>100</c:v>
                </c:pt>
              </c:numCache>
            </c:numRef>
          </c:val>
          <c:extLst xmlns:c16r2="http://schemas.microsoft.com/office/drawing/2015/06/chart">
            <c:ext xmlns:c16="http://schemas.microsoft.com/office/drawing/2014/chart" uri="{C3380CC4-5D6E-409C-BE32-E72D297353CC}">
              <c16:uniqueId val="{00000002-C786-4A6E-8C02-C7CAEB003C27}"/>
            </c:ext>
          </c:extLst>
        </c:ser>
        <c:ser>
          <c:idx val="1"/>
          <c:order val="1"/>
          <c:tx>
            <c:strRef>
              <c:f>Tl!$C$68</c:f>
              <c:strCache>
                <c:ptCount val="1"/>
                <c:pt idx="0">
                  <c:v>Overige afvalbedrijven</c:v>
                </c:pt>
              </c:strCache>
            </c:strRef>
          </c:tx>
          <c:spPr>
            <a:noFill/>
            <a:ln>
              <a:solidFill>
                <a:schemeClr val="tx1"/>
              </a:solidFill>
            </a:ln>
          </c:spPr>
          <c:invertIfNegative val="0"/>
          <c:cat>
            <c:strRef>
              <c:f>Tl!$E$66</c:f>
              <c:strCache>
                <c:ptCount val="1"/>
                <c:pt idx="0">
                  <c:v>% van totaal</c:v>
                </c:pt>
              </c:strCache>
            </c:strRef>
          </c:cat>
          <c:val>
            <c:numRef>
              <c:f>Tl!$E$68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C786-4A6E-8C02-C7CAEB003C27}"/>
            </c:ext>
          </c:extLst>
        </c:ser>
        <c:ser>
          <c:idx val="2"/>
          <c:order val="2"/>
          <c:tx>
            <c:strRef>
              <c:f>Tl!$C$69</c:f>
              <c:strCache>
                <c:ptCount val="1"/>
                <c:pt idx="0">
                  <c:v>Overig bouw</c:v>
                </c:pt>
              </c:strCache>
            </c:strRef>
          </c:tx>
          <c:spPr>
            <a:noFill/>
            <a:ln>
              <a:solidFill>
                <a:schemeClr val="tx1"/>
              </a:solidFill>
            </a:ln>
          </c:spPr>
          <c:invertIfNegative val="0"/>
          <c:cat>
            <c:strRef>
              <c:f>Tl!$E$66</c:f>
              <c:strCache>
                <c:ptCount val="1"/>
                <c:pt idx="0">
                  <c:v>% van totaal</c:v>
                </c:pt>
              </c:strCache>
            </c:strRef>
          </c:cat>
          <c:val>
            <c:numRef>
              <c:f>Tl!$E$69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C786-4A6E-8C02-C7CAEB003C27}"/>
            </c:ext>
          </c:extLst>
        </c:ser>
        <c:ser>
          <c:idx val="3"/>
          <c:order val="3"/>
          <c:tx>
            <c:strRef>
              <c:f>Tl!$C$70</c:f>
              <c:strCache>
                <c:ptCount val="1"/>
                <c:pt idx="0">
                  <c:v>Chemische Industrie basisproducten</c:v>
                </c:pt>
              </c:strCache>
            </c:strRef>
          </c:tx>
          <c:spPr>
            <a:solidFill>
              <a:srgbClr val="FFFF00"/>
            </a:solidFill>
            <a:ln>
              <a:solidFill>
                <a:srgbClr val="FFFF00"/>
              </a:solidFill>
            </a:ln>
          </c:spPr>
          <c:invertIfNegative val="0"/>
          <c:cat>
            <c:strRef>
              <c:f>Tl!$E$66</c:f>
              <c:strCache>
                <c:ptCount val="1"/>
                <c:pt idx="0">
                  <c:v>% van totaal</c:v>
                </c:pt>
              </c:strCache>
            </c:strRef>
          </c:cat>
          <c:val>
            <c:numRef>
              <c:f>Tl!$E$70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C786-4A6E-8C02-C7CAEB003C27}"/>
            </c:ext>
          </c:extLst>
        </c:ser>
        <c:ser>
          <c:idx val="4"/>
          <c:order val="4"/>
          <c:tx>
            <c:strRef>
              <c:f>Tl!$C$71</c:f>
              <c:strCache>
                <c:ptCount val="1"/>
                <c:pt idx="0">
                  <c:v>Chemische Industrie bestrijdingsmiddelen</c:v>
                </c:pt>
              </c:strCache>
            </c:strRef>
          </c:tx>
          <c:spPr>
            <a:noFill/>
            <a:ln>
              <a:solidFill>
                <a:schemeClr val="tx1"/>
              </a:solidFill>
            </a:ln>
          </c:spPr>
          <c:invertIfNegative val="0"/>
          <c:cat>
            <c:strRef>
              <c:f>Tl!$E$66</c:f>
              <c:strCache>
                <c:ptCount val="1"/>
                <c:pt idx="0">
                  <c:v>% van totaal</c:v>
                </c:pt>
              </c:strCache>
            </c:strRef>
          </c:cat>
          <c:val>
            <c:numRef>
              <c:f>Tl!$E$71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C786-4A6E-8C02-C7CAEB003C27}"/>
            </c:ext>
          </c:extLst>
        </c:ser>
        <c:ser>
          <c:idx val="5"/>
          <c:order val="5"/>
          <c:tx>
            <c:strRef>
              <c:f>Tl!$C$72</c:f>
              <c:strCache>
                <c:ptCount val="1"/>
                <c:pt idx="0">
                  <c:v>Chemische Industrie kunstmeststoffen</c:v>
                </c:pt>
              </c:strCache>
            </c:strRef>
          </c:tx>
          <c:spPr>
            <a:noFill/>
            <a:ln>
              <a:solidFill>
                <a:schemeClr val="tx1"/>
              </a:solidFill>
            </a:ln>
          </c:spPr>
          <c:invertIfNegative val="0"/>
          <c:cat>
            <c:strRef>
              <c:f>Tl!$E$66</c:f>
              <c:strCache>
                <c:ptCount val="1"/>
                <c:pt idx="0">
                  <c:v>% van totaal</c:v>
                </c:pt>
              </c:strCache>
            </c:strRef>
          </c:cat>
          <c:val>
            <c:numRef>
              <c:f>Tl!$E$72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C786-4A6E-8C02-C7CAEB003C27}"/>
            </c:ext>
          </c:extLst>
        </c:ser>
        <c:ser>
          <c:idx val="6"/>
          <c:order val="6"/>
          <c:tx>
            <c:strRef>
              <c:f>Tl!$C$73</c:f>
              <c:strCache>
                <c:ptCount val="1"/>
                <c:pt idx="0">
                  <c:v>Chemische Industrie overig</c:v>
                </c:pt>
              </c:strCache>
            </c:strRef>
          </c:tx>
          <c:spPr>
            <a:noFill/>
            <a:ln>
              <a:solidFill>
                <a:schemeClr val="tx1"/>
              </a:solidFill>
            </a:ln>
          </c:spPr>
          <c:invertIfNegative val="0"/>
          <c:cat>
            <c:strRef>
              <c:f>Tl!$E$66</c:f>
              <c:strCache>
                <c:ptCount val="1"/>
                <c:pt idx="0">
                  <c:v>% van totaal</c:v>
                </c:pt>
              </c:strCache>
            </c:strRef>
          </c:cat>
          <c:val>
            <c:numRef>
              <c:f>Tl!$E$73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C786-4A6E-8C02-C7CAEB003C27}"/>
            </c:ext>
          </c:extLst>
        </c:ser>
        <c:ser>
          <c:idx val="7"/>
          <c:order val="7"/>
          <c:tx>
            <c:strRef>
              <c:f>Tl!$C$74</c:f>
              <c:strCache>
                <c:ptCount val="1"/>
                <c:pt idx="0">
                  <c:v>Huishoudelijk afvalwater</c:v>
                </c:pt>
              </c:strCache>
            </c:strRef>
          </c:tx>
          <c:spPr>
            <a:noFill/>
            <a:ln>
              <a:solidFill>
                <a:schemeClr val="tx1"/>
              </a:solidFill>
            </a:ln>
          </c:spPr>
          <c:invertIfNegative val="0"/>
          <c:cat>
            <c:strRef>
              <c:f>Tl!$E$66</c:f>
              <c:strCache>
                <c:ptCount val="1"/>
                <c:pt idx="0">
                  <c:v>% van totaal</c:v>
                </c:pt>
              </c:strCache>
            </c:strRef>
          </c:cat>
          <c:val>
            <c:numRef>
              <c:f>Tl!$E$74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C786-4A6E-8C02-C7CAEB003C27}"/>
            </c:ext>
          </c:extLst>
        </c:ser>
        <c:ser>
          <c:idx val="8"/>
          <c:order val="8"/>
          <c:tx>
            <c:strRef>
              <c:f>Tl!$C$75</c:f>
              <c:strCache>
                <c:ptCount val="1"/>
                <c:pt idx="0">
                  <c:v>Productgebruik Consumenten</c:v>
                </c:pt>
              </c:strCache>
            </c:strRef>
          </c:tx>
          <c:spPr>
            <a:solidFill>
              <a:srgbClr val="7030A0"/>
            </a:solidFill>
            <a:ln>
              <a:solidFill>
                <a:srgbClr val="7030A0"/>
              </a:solidFill>
            </a:ln>
          </c:spPr>
          <c:invertIfNegative val="0"/>
          <c:cat>
            <c:strRef>
              <c:f>Tl!$E$66</c:f>
              <c:strCache>
                <c:ptCount val="1"/>
                <c:pt idx="0">
                  <c:v>% van totaal</c:v>
                </c:pt>
              </c:strCache>
            </c:strRef>
          </c:cat>
          <c:val>
            <c:numRef>
              <c:f>Tl!$E$75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C786-4A6E-8C02-C7CAEB003C27}"/>
            </c:ext>
          </c:extLst>
        </c:ser>
        <c:ser>
          <c:idx val="9"/>
          <c:order val="9"/>
          <c:tx>
            <c:strRef>
              <c:f>Tl!$C$76</c:f>
              <c:strCache>
                <c:ptCount val="1"/>
                <c:pt idx="0">
                  <c:v>Opwekking electriciteit</c:v>
                </c:pt>
              </c:strCache>
            </c:strRef>
          </c:tx>
          <c:spPr>
            <a:noFill/>
            <a:ln>
              <a:solidFill>
                <a:schemeClr val="tx1"/>
              </a:solidFill>
            </a:ln>
          </c:spPr>
          <c:invertIfNegative val="0"/>
          <c:cat>
            <c:strRef>
              <c:f>Tl!$E$66</c:f>
              <c:strCache>
                <c:ptCount val="1"/>
                <c:pt idx="0">
                  <c:v>% van totaal</c:v>
                </c:pt>
              </c:strCache>
            </c:strRef>
          </c:cat>
          <c:val>
            <c:numRef>
              <c:f>Tl!$E$76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C786-4A6E-8C02-C7CAEB003C27}"/>
            </c:ext>
          </c:extLst>
        </c:ser>
        <c:ser>
          <c:idx val="10"/>
          <c:order val="10"/>
          <c:tx>
            <c:strRef>
              <c:f>Tl!$C$77</c:f>
              <c:strCache>
                <c:ptCount val="1"/>
                <c:pt idx="0">
                  <c:v>Transport en distributie olie en gas</c:v>
                </c:pt>
              </c:strCache>
            </c:strRef>
          </c:tx>
          <c:spPr>
            <a:noFill/>
            <a:ln>
              <a:solidFill>
                <a:schemeClr val="tx1"/>
              </a:solidFill>
            </a:ln>
          </c:spPr>
          <c:invertIfNegative val="0"/>
          <c:cat>
            <c:strRef>
              <c:f>Tl!$E$66</c:f>
              <c:strCache>
                <c:ptCount val="1"/>
                <c:pt idx="0">
                  <c:v>% van totaal</c:v>
                </c:pt>
              </c:strCache>
            </c:strRef>
          </c:cat>
          <c:val>
            <c:numRef>
              <c:f>Tl!$E$77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C786-4A6E-8C02-C7CAEB003C27}"/>
            </c:ext>
          </c:extLst>
        </c:ser>
        <c:ser>
          <c:idx val="11"/>
          <c:order val="11"/>
          <c:tx>
            <c:strRef>
              <c:f>Tl!$C$78</c:f>
              <c:strCache>
                <c:ptCount val="1"/>
                <c:pt idx="0">
                  <c:v>Energiegebruik en processen Handel, Diensten en Overheid (HDO)</c:v>
                </c:pt>
              </c:strCache>
            </c:strRef>
          </c:tx>
          <c:spPr>
            <a:noFill/>
            <a:ln>
              <a:solidFill>
                <a:schemeClr val="tx1"/>
              </a:solidFill>
            </a:ln>
          </c:spPr>
          <c:invertIfNegative val="0"/>
          <c:cat>
            <c:strRef>
              <c:f>Tl!$E$66</c:f>
              <c:strCache>
                <c:ptCount val="1"/>
                <c:pt idx="0">
                  <c:v>% van totaal</c:v>
                </c:pt>
              </c:strCache>
            </c:strRef>
          </c:cat>
          <c:val>
            <c:numRef>
              <c:f>Tl!$E$78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C786-4A6E-8C02-C7CAEB003C27}"/>
            </c:ext>
          </c:extLst>
        </c:ser>
        <c:ser>
          <c:idx val="12"/>
          <c:order val="12"/>
          <c:tx>
            <c:strRef>
              <c:f>Tl!$C$79</c:f>
              <c:strCache>
                <c:ptCount val="1"/>
                <c:pt idx="0">
                  <c:v>Meemesten sloten</c:v>
                </c:pt>
              </c:strCache>
            </c:strRef>
          </c:tx>
          <c:spPr>
            <a:noFill/>
            <a:ln>
              <a:solidFill>
                <a:schemeClr val="tx1"/>
              </a:solidFill>
            </a:ln>
          </c:spPr>
          <c:invertIfNegative val="0"/>
          <c:cat>
            <c:strRef>
              <c:f>Tl!$E$66</c:f>
              <c:strCache>
                <c:ptCount val="1"/>
                <c:pt idx="0">
                  <c:v>% van totaal</c:v>
                </c:pt>
              </c:strCache>
            </c:strRef>
          </c:cat>
          <c:val>
            <c:numRef>
              <c:f>Tl!$E$79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C786-4A6E-8C02-C7CAEB003C27}"/>
            </c:ext>
          </c:extLst>
        </c:ser>
        <c:ser>
          <c:idx val="13"/>
          <c:order val="13"/>
          <c:tx>
            <c:strRef>
              <c:f>Tl!$C$80</c:f>
              <c:strCache>
                <c:ptCount val="1"/>
                <c:pt idx="0">
                  <c:v>Productgebruik Landbouw</c:v>
                </c:pt>
              </c:strCache>
            </c:strRef>
          </c:tx>
          <c:spPr>
            <a:noFill/>
            <a:ln>
              <a:solidFill>
                <a:schemeClr val="tx1"/>
              </a:solidFill>
            </a:ln>
          </c:spPr>
          <c:invertIfNegative val="0"/>
          <c:cat>
            <c:strRef>
              <c:f>Tl!$E$66</c:f>
              <c:strCache>
                <c:ptCount val="1"/>
                <c:pt idx="0">
                  <c:v>% van totaal</c:v>
                </c:pt>
              </c:strCache>
            </c:strRef>
          </c:cat>
          <c:val>
            <c:numRef>
              <c:f>Tl!$E$80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C786-4A6E-8C02-C7CAEB003C27}"/>
            </c:ext>
          </c:extLst>
        </c:ser>
        <c:ser>
          <c:idx val="14"/>
          <c:order val="14"/>
          <c:tx>
            <c:strRef>
              <c:f>Tl!$C$81</c:f>
              <c:strCache>
                <c:ptCount val="1"/>
                <c:pt idx="0">
                  <c:v>Uit- en afspoeling landelijk gebied</c:v>
                </c:pt>
              </c:strCache>
            </c:strRef>
          </c:tx>
          <c:spPr>
            <a:solidFill>
              <a:srgbClr val="009900"/>
            </a:solidFill>
            <a:ln>
              <a:solidFill>
                <a:srgbClr val="009900"/>
              </a:solidFill>
            </a:ln>
          </c:spPr>
          <c:invertIfNegative val="0"/>
          <c:cat>
            <c:strRef>
              <c:f>Tl!$E$66</c:f>
              <c:strCache>
                <c:ptCount val="1"/>
                <c:pt idx="0">
                  <c:v>% van totaal</c:v>
                </c:pt>
              </c:strCache>
            </c:strRef>
          </c:cat>
          <c:val>
            <c:numRef>
              <c:f>Tl!$E$81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C786-4A6E-8C02-C7CAEB003C27}"/>
            </c:ext>
          </c:extLst>
        </c:ser>
        <c:ser>
          <c:idx val="15"/>
          <c:order val="15"/>
          <c:tx>
            <c:strRef>
              <c:f>Tl!$C$82</c:f>
              <c:strCache>
                <c:ptCount val="1"/>
                <c:pt idx="0">
                  <c:v>Atmosferische depositie</c:v>
                </c:pt>
              </c:strCache>
            </c:strRef>
          </c:tx>
          <c:spPr>
            <a:solidFill>
              <a:srgbClr val="00B0F0"/>
            </a:solidFill>
            <a:ln>
              <a:solidFill>
                <a:srgbClr val="00B0F0"/>
              </a:solidFill>
            </a:ln>
          </c:spPr>
          <c:invertIfNegative val="0"/>
          <c:cat>
            <c:strRef>
              <c:f>Tl!$E$66</c:f>
              <c:strCache>
                <c:ptCount val="1"/>
                <c:pt idx="0">
                  <c:v>% van totaal</c:v>
                </c:pt>
              </c:strCache>
            </c:strRef>
          </c:cat>
          <c:val>
            <c:numRef>
              <c:f>Tl!$E$82</c:f>
              <c:numCache>
                <c:formatCode>0</c:formatCode>
                <c:ptCount val="1"/>
                <c:pt idx="0">
                  <c:v>0</c:v>
                </c:pt>
              </c:numCache>
            </c:numRef>
          </c:val>
          <c:extLst xmlns:c16r2="http://schemas.microsoft.com/office/drawing/2015/06/chart">
            <c:ext xmlns:c16="http://schemas.microsoft.com/office/drawing/2014/chart" uri="{C3380CC4-5D6E-409C-BE32-E72D297353CC}">
              <c16:uniqueId val="{00000011-C786-4A6E-8C02-C7CAEB003C27}"/>
            </c:ext>
          </c:extLst>
        </c:ser>
        <c:ser>
          <c:idx val="16"/>
          <c:order val="16"/>
          <c:tx>
            <c:strRef>
              <c:f>Tl!$C$83</c:f>
              <c:strCache>
                <c:ptCount val="1"/>
                <c:pt idx="0">
                  <c:v>Basismetaal</c:v>
                </c:pt>
              </c:strCache>
            </c:strRef>
          </c:tx>
          <c:spPr>
            <a:noFill/>
            <a:ln>
              <a:solidFill>
                <a:schemeClr val="tx1"/>
              </a:solidFill>
            </a:ln>
          </c:spPr>
          <c:invertIfNegative val="0"/>
          <c:cat>
            <c:strRef>
              <c:f>Tl!$E$66</c:f>
              <c:strCache>
                <c:ptCount val="1"/>
                <c:pt idx="0">
                  <c:v>% van totaal</c:v>
                </c:pt>
              </c:strCache>
            </c:strRef>
          </c:cat>
          <c:val>
            <c:numRef>
              <c:f>Tl!$E$83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C786-4A6E-8C02-C7CAEB003C27}"/>
            </c:ext>
          </c:extLst>
        </c:ser>
        <c:ser>
          <c:idx val="17"/>
          <c:order val="17"/>
          <c:tx>
            <c:strRef>
              <c:f>Tl!$C$84</c:f>
              <c:strCache>
                <c:ptCount val="1"/>
                <c:pt idx="0">
                  <c:v>Bouwmaterialenindustrie</c:v>
                </c:pt>
              </c:strCache>
            </c:strRef>
          </c:tx>
          <c:spPr>
            <a:noFill/>
            <a:ln>
              <a:solidFill>
                <a:schemeClr val="tx1"/>
              </a:solidFill>
            </a:ln>
          </c:spPr>
          <c:invertIfNegative val="0"/>
          <c:cat>
            <c:strRef>
              <c:f>Tl!$E$66</c:f>
              <c:strCache>
                <c:ptCount val="1"/>
                <c:pt idx="0">
                  <c:v>% van totaal</c:v>
                </c:pt>
              </c:strCache>
            </c:strRef>
          </c:cat>
          <c:val>
            <c:numRef>
              <c:f>Tl!$E$84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C786-4A6E-8C02-C7CAEB003C27}"/>
            </c:ext>
          </c:extLst>
        </c:ser>
        <c:ser>
          <c:idx val="18"/>
          <c:order val="18"/>
          <c:tx>
            <c:strRef>
              <c:f>Tl!$C$85</c:f>
              <c:strCache>
                <c:ptCount val="1"/>
                <c:pt idx="0">
                  <c:v>Metaalelektro</c:v>
                </c:pt>
              </c:strCache>
            </c:strRef>
          </c:tx>
          <c:spPr>
            <a:solidFill>
              <a:srgbClr val="FF0000"/>
            </a:solidFill>
            <a:ln>
              <a:solidFill>
                <a:srgbClr val="FF0000"/>
              </a:solidFill>
            </a:ln>
          </c:spPr>
          <c:invertIfNegative val="0"/>
          <c:cat>
            <c:strRef>
              <c:f>Tl!$E$66</c:f>
              <c:strCache>
                <c:ptCount val="1"/>
                <c:pt idx="0">
                  <c:v>% van totaal</c:v>
                </c:pt>
              </c:strCache>
            </c:strRef>
          </c:cat>
          <c:val>
            <c:numRef>
              <c:f>Tl!$E$85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C786-4A6E-8C02-C7CAEB003C27}"/>
            </c:ext>
          </c:extLst>
        </c:ser>
        <c:ser>
          <c:idx val="19"/>
          <c:order val="19"/>
          <c:tx>
            <c:strRef>
              <c:f>Tl!$C$86</c:f>
              <c:strCache>
                <c:ptCount val="1"/>
                <c:pt idx="0">
                  <c:v>Papier(waren)</c:v>
                </c:pt>
              </c:strCache>
            </c:strRef>
          </c:tx>
          <c:spPr>
            <a:noFill/>
            <a:ln>
              <a:solidFill>
                <a:schemeClr val="tx1"/>
              </a:solidFill>
            </a:ln>
          </c:spPr>
          <c:invertIfNegative val="0"/>
          <c:cat>
            <c:strRef>
              <c:f>Tl!$E$66</c:f>
              <c:strCache>
                <c:ptCount val="1"/>
                <c:pt idx="0">
                  <c:v>% van totaal</c:v>
                </c:pt>
              </c:strCache>
            </c:strRef>
          </c:cat>
          <c:val>
            <c:numRef>
              <c:f>Tl!$E$86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C786-4A6E-8C02-C7CAEB003C27}"/>
            </c:ext>
          </c:extLst>
        </c:ser>
        <c:ser>
          <c:idx val="20"/>
          <c:order val="20"/>
          <c:tx>
            <c:strRef>
              <c:f>Tl!$C$87</c:f>
              <c:strCache>
                <c:ptCount val="1"/>
                <c:pt idx="0">
                  <c:v>Voedings- en genotmiddelenindustrie</c:v>
                </c:pt>
              </c:strCache>
            </c:strRef>
          </c:tx>
          <c:spPr>
            <a:noFill/>
            <a:ln>
              <a:solidFill>
                <a:schemeClr val="tx1"/>
              </a:solidFill>
            </a:ln>
          </c:spPr>
          <c:invertIfNegative val="0"/>
          <c:cat>
            <c:strRef>
              <c:f>Tl!$E$66</c:f>
              <c:strCache>
                <c:ptCount val="1"/>
                <c:pt idx="0">
                  <c:v>% van totaal</c:v>
                </c:pt>
              </c:strCache>
            </c:strRef>
          </c:cat>
          <c:val>
            <c:numRef>
              <c:f>Tl!$E$87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C786-4A6E-8C02-C7CAEB003C27}"/>
            </c:ext>
          </c:extLst>
        </c:ser>
        <c:ser>
          <c:idx val="21"/>
          <c:order val="21"/>
          <c:tx>
            <c:strRef>
              <c:f>Tl!$C$88</c:f>
              <c:strCache>
                <c:ptCount val="1"/>
                <c:pt idx="0">
                  <c:v>Raffinage en verwerking</c:v>
                </c:pt>
              </c:strCache>
            </c:strRef>
          </c:tx>
          <c:spPr>
            <a:noFill/>
            <a:ln>
              <a:solidFill>
                <a:schemeClr val="tx1"/>
              </a:solidFill>
            </a:ln>
          </c:spPr>
          <c:invertIfNegative val="0"/>
          <c:cat>
            <c:strRef>
              <c:f>Tl!$E$66</c:f>
              <c:strCache>
                <c:ptCount val="1"/>
                <c:pt idx="0">
                  <c:v>% van totaal</c:v>
                </c:pt>
              </c:strCache>
            </c:strRef>
          </c:cat>
          <c:val>
            <c:numRef>
              <c:f>Tl!$E$88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C786-4A6E-8C02-C7CAEB003C27}"/>
            </c:ext>
          </c:extLst>
        </c:ser>
        <c:ser>
          <c:idx val="22"/>
          <c:order val="22"/>
          <c:tx>
            <c:strRef>
              <c:f>Tl!$C$89</c:f>
              <c:strCache>
                <c:ptCount val="1"/>
                <c:pt idx="0">
                  <c:v>Effluenten lozingen</c:v>
                </c:pt>
              </c:strCache>
            </c:strRef>
          </c:tx>
          <c:spPr>
            <a:solidFill>
              <a:srgbClr val="FF6600"/>
            </a:solidFill>
            <a:ln>
              <a:solidFill>
                <a:srgbClr val="FF6600"/>
              </a:solidFill>
            </a:ln>
          </c:spPr>
          <c:invertIfNegative val="0"/>
          <c:cat>
            <c:strRef>
              <c:f>Tl!$E$66</c:f>
              <c:strCache>
                <c:ptCount val="1"/>
                <c:pt idx="0">
                  <c:v>% van totaal</c:v>
                </c:pt>
              </c:strCache>
            </c:strRef>
          </c:cat>
          <c:val>
            <c:numRef>
              <c:f>Tl!$E$89</c:f>
              <c:numCache>
                <c:formatCode>0</c:formatCode>
                <c:ptCount val="1"/>
                <c:pt idx="0">
                  <c:v>0</c:v>
                </c:pt>
              </c:numCache>
            </c:numRef>
          </c:val>
          <c:extLst xmlns:c16r2="http://schemas.microsoft.com/office/drawing/2015/06/chart">
            <c:ext xmlns:c16="http://schemas.microsoft.com/office/drawing/2014/chart" uri="{C3380CC4-5D6E-409C-BE32-E72D297353CC}">
              <c16:uniqueId val="{00000018-C786-4A6E-8C02-C7CAEB003C27}"/>
            </c:ext>
          </c:extLst>
        </c:ser>
        <c:ser>
          <c:idx val="23"/>
          <c:order val="23"/>
          <c:tx>
            <c:strRef>
              <c:f>Tl!$C$90</c:f>
              <c:strCache>
                <c:ptCount val="1"/>
                <c:pt idx="0">
                  <c:v>Energiegebruik en processen Riolering en waterzuiveringsinstallaties</c:v>
                </c:pt>
              </c:strCache>
            </c:strRef>
          </c:tx>
          <c:spPr>
            <a:noFill/>
            <a:ln>
              <a:solidFill>
                <a:schemeClr val="tx1"/>
              </a:solidFill>
            </a:ln>
          </c:spPr>
          <c:invertIfNegative val="0"/>
          <c:cat>
            <c:strRef>
              <c:f>Tl!$E$66</c:f>
              <c:strCache>
                <c:ptCount val="1"/>
                <c:pt idx="0">
                  <c:v>% van totaal</c:v>
                </c:pt>
              </c:strCache>
            </c:strRef>
          </c:cat>
          <c:val>
            <c:numRef>
              <c:f>Tl!$E$90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C786-4A6E-8C02-C7CAEB003C27}"/>
            </c:ext>
          </c:extLst>
        </c:ser>
        <c:ser>
          <c:idx val="24"/>
          <c:order val="24"/>
          <c:tx>
            <c:strRef>
              <c:f>Tl!$C$91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Tl!$E$66</c:f>
              <c:strCache>
                <c:ptCount val="1"/>
                <c:pt idx="0">
                  <c:v>% van totaal</c:v>
                </c:pt>
              </c:strCache>
            </c:strRef>
          </c:cat>
          <c:val>
            <c:numRef>
              <c:f>Tl!$E$91</c:f>
              <c:numCache>
                <c:formatCode>0</c:formatCode>
                <c:ptCount val="1"/>
                <c:pt idx="0">
                  <c:v>0</c:v>
                </c:pt>
              </c:numCache>
            </c:numRef>
          </c:val>
          <c:extLst xmlns:c16r2="http://schemas.microsoft.com/office/drawing/2015/06/chart">
            <c:ext xmlns:c16="http://schemas.microsoft.com/office/drawing/2014/chart" uri="{C3380CC4-5D6E-409C-BE32-E72D297353CC}">
              <c16:uniqueId val="{0000001A-C786-4A6E-8C02-C7CAEB003C27}"/>
            </c:ext>
          </c:extLst>
        </c:ser>
        <c:ser>
          <c:idx val="25"/>
          <c:order val="25"/>
          <c:tx>
            <c:strRef>
              <c:f>Tl!$C$92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Tl!$E$66</c:f>
              <c:strCache>
                <c:ptCount val="1"/>
                <c:pt idx="0">
                  <c:v>% van totaal</c:v>
                </c:pt>
              </c:strCache>
            </c:strRef>
          </c:cat>
          <c:val>
            <c:numRef>
              <c:f>Tl!$E$92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C786-4A6E-8C02-C7CAEB003C27}"/>
            </c:ext>
          </c:extLst>
        </c:ser>
        <c:ser>
          <c:idx val="26"/>
          <c:order val="26"/>
          <c:tx>
            <c:strRef>
              <c:f>Tl!$C$93</c:f>
              <c:strCache>
                <c:ptCount val="1"/>
                <c:pt idx="0">
                  <c:v>Railverkeer</c:v>
                </c:pt>
              </c:strCache>
            </c:strRef>
          </c:tx>
          <c:spPr>
            <a:noFill/>
            <a:ln>
              <a:solidFill>
                <a:schemeClr val="tx1"/>
              </a:solidFill>
            </a:ln>
          </c:spPr>
          <c:invertIfNegative val="0"/>
          <c:cat>
            <c:strRef>
              <c:f>Tl!$E$66</c:f>
              <c:strCache>
                <c:ptCount val="1"/>
                <c:pt idx="0">
                  <c:v>% van totaal</c:v>
                </c:pt>
              </c:strCache>
            </c:strRef>
          </c:cat>
          <c:val>
            <c:numRef>
              <c:f>Tl!$E$93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C786-4A6E-8C02-C7CAEB003C27}"/>
            </c:ext>
          </c:extLst>
        </c:ser>
        <c:ser>
          <c:idx val="27"/>
          <c:order val="27"/>
          <c:tx>
            <c:strRef>
              <c:f>Tl!$C$94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Tl!$E$66</c:f>
              <c:strCache>
                <c:ptCount val="1"/>
                <c:pt idx="0">
                  <c:v>% van totaal</c:v>
                </c:pt>
              </c:strCache>
            </c:strRef>
          </c:cat>
          <c:val>
            <c:numRef>
              <c:f>Tl!$E$94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C786-4A6E-8C02-C7CAEB003C27}"/>
            </c:ext>
          </c:extLst>
        </c:ser>
        <c:ser>
          <c:idx val="28"/>
          <c:order val="28"/>
          <c:tx>
            <c:strRef>
              <c:f>Tl!$C$95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Tl!$E$66</c:f>
              <c:strCache>
                <c:ptCount val="1"/>
                <c:pt idx="0">
                  <c:v>% van totaal</c:v>
                </c:pt>
              </c:strCache>
            </c:strRef>
          </c:cat>
          <c:val>
            <c:numRef>
              <c:f>Tl!$E$95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C786-4A6E-8C02-C7CAEB003C27}"/>
            </c:ext>
          </c:extLst>
        </c:ser>
        <c:ser>
          <c:idx val="29"/>
          <c:order val="29"/>
          <c:tx>
            <c:strRef>
              <c:f>Tl!$C$96</c:f>
              <c:strCache>
                <c:ptCount val="1"/>
                <c:pt idx="0">
                  <c:v>Wegverkeer - niet uitlaatgassen</c:v>
                </c:pt>
              </c:strCache>
            </c:strRef>
          </c:tx>
          <c:spPr>
            <a:solidFill>
              <a:schemeClr val="accent1"/>
            </a:solidFill>
            <a:ln>
              <a:solidFill>
                <a:schemeClr val="accent1"/>
              </a:solidFill>
            </a:ln>
          </c:spPr>
          <c:invertIfNegative val="0"/>
          <c:cat>
            <c:strRef>
              <c:f>Tl!$E$66</c:f>
              <c:strCache>
                <c:ptCount val="1"/>
                <c:pt idx="0">
                  <c:v>% van totaal</c:v>
                </c:pt>
              </c:strCache>
            </c:strRef>
          </c:cat>
          <c:val>
            <c:numRef>
              <c:f>Tl!$E$96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C786-4A6E-8C02-C7CAEB003C27}"/>
            </c:ext>
          </c:extLst>
        </c:ser>
        <c:ser>
          <c:idx val="30"/>
          <c:order val="30"/>
          <c:tx>
            <c:strRef>
              <c:f>Tl!$C$97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Tl!$E$66</c:f>
              <c:strCache>
                <c:ptCount val="1"/>
                <c:pt idx="0">
                  <c:v>% van totaal</c:v>
                </c:pt>
              </c:strCache>
            </c:strRef>
          </c:cat>
          <c:val>
            <c:numRef>
              <c:f>Tl!$E$97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C786-4A6E-8C02-C7CAEB003C27}"/>
            </c:ext>
          </c:extLst>
        </c:ser>
        <c:dLbls>
          <c:showLegendKey val="0"/>
          <c:showVal val="0"/>
          <c:showCatName val="0"/>
          <c:showSerName val="0"/>
          <c:showPercent val="0"/>
          <c:showBubbleSize val="0"/>
        </c:dLbls>
        <c:gapWidth val="55"/>
        <c:overlap val="100"/>
        <c:axId val="189184256"/>
        <c:axId val="189193216"/>
      </c:barChart>
      <c:catAx>
        <c:axId val="189184256"/>
        <c:scaling>
          <c:orientation val="minMax"/>
        </c:scaling>
        <c:delete val="1"/>
        <c:axPos val="b"/>
        <c:numFmt formatCode="General" sourceLinked="0"/>
        <c:majorTickMark val="out"/>
        <c:minorTickMark val="none"/>
        <c:tickLblPos val="nextTo"/>
        <c:crossAx val="189193216"/>
        <c:crosses val="autoZero"/>
        <c:auto val="1"/>
        <c:lblAlgn val="ctr"/>
        <c:lblOffset val="100"/>
        <c:noMultiLvlLbl val="0"/>
      </c:catAx>
      <c:valAx>
        <c:axId val="189193216"/>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918425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no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Tl!$H$5:$H$9</c:f>
              <c:strCache>
                <c:ptCount val="5"/>
                <c:pt idx="0">
                  <c:v>5. Maatregelen analyse</c:v>
                </c:pt>
                <c:pt idx="1">
                  <c:v>1. Beter kwantificeren</c:v>
                </c:pt>
                <c:pt idx="2">
                  <c:v>2. Andere bronnen</c:v>
                </c:pt>
                <c:pt idx="3">
                  <c:v>3. Uitspoeling bodems/ buitenlandse belasting</c:v>
                </c:pt>
                <c:pt idx="4">
                  <c:v>4. regionaliseren</c:v>
                </c:pt>
              </c:strCache>
            </c:strRef>
          </c:cat>
          <c:val>
            <c:numRef>
              <c:f>Tl!$I$5:$I$9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U!$C$67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3398-4535-A243-E383F4AC9FA6}"/>
              </c:ext>
            </c:extLst>
          </c:dPt>
          <c:cat>
            <c:strRef>
              <c:f>U!$E$66</c:f>
              <c:strCache>
                <c:ptCount val="1"/>
                <c:pt idx="0">
                  <c:v>% van totaal</c:v>
                </c:pt>
              </c:strCache>
            </c:strRef>
          </c:cat>
          <c:val>
            <c:numRef>
              <c:f>U!$E$67</c:f>
              <c:numCache>
                <c:formatCode>0</c:formatCode>
                <c:ptCount val="1"/>
                <c:pt idx="0">
                  <c:v>#N/A</c:v>
                </c:pt>
              </c:numCache>
            </c:numRef>
          </c:val>
          <c:extLst xmlns:c16r2="http://schemas.microsoft.com/office/drawing/2015/06/chart">
            <c:ext xmlns:c16="http://schemas.microsoft.com/office/drawing/2014/chart" uri="{C3380CC4-5D6E-409C-BE32-E72D297353CC}">
              <c16:uniqueId val="{00000002-3398-4535-A243-E383F4AC9FA6}"/>
            </c:ext>
          </c:extLst>
        </c:ser>
        <c:ser>
          <c:idx val="1"/>
          <c:order val="1"/>
          <c:tx>
            <c:strRef>
              <c:f>U!$C$68</c:f>
              <c:strCache>
                <c:ptCount val="1"/>
                <c:pt idx="0">
                  <c:v>Overige afvalbedrijven</c:v>
                </c:pt>
              </c:strCache>
            </c:strRef>
          </c:tx>
          <c:spPr>
            <a:noFill/>
            <a:ln>
              <a:solidFill>
                <a:schemeClr val="tx1"/>
              </a:solidFill>
            </a:ln>
          </c:spPr>
          <c:invertIfNegative val="0"/>
          <c:cat>
            <c:strRef>
              <c:f>U!$E$66</c:f>
              <c:strCache>
                <c:ptCount val="1"/>
                <c:pt idx="0">
                  <c:v>% van totaal</c:v>
                </c:pt>
              </c:strCache>
            </c:strRef>
          </c:cat>
          <c:val>
            <c:numRef>
              <c:f>U!$E$68</c:f>
              <c:numCache>
                <c:formatCode>0</c:formatCode>
                <c:ptCount val="1"/>
                <c:pt idx="0">
                  <c:v>#N/A</c:v>
                </c:pt>
              </c:numCache>
            </c:numRef>
          </c:val>
          <c:extLst xmlns:c16r2="http://schemas.microsoft.com/office/drawing/2015/06/chart">
            <c:ext xmlns:c16="http://schemas.microsoft.com/office/drawing/2014/chart" uri="{C3380CC4-5D6E-409C-BE32-E72D297353CC}">
              <c16:uniqueId val="{00000003-3398-4535-A243-E383F4AC9FA6}"/>
            </c:ext>
          </c:extLst>
        </c:ser>
        <c:ser>
          <c:idx val="2"/>
          <c:order val="2"/>
          <c:tx>
            <c:strRef>
              <c:f>U!$C$69</c:f>
              <c:strCache>
                <c:ptCount val="1"/>
                <c:pt idx="0">
                  <c:v>Overig bouw</c:v>
                </c:pt>
              </c:strCache>
            </c:strRef>
          </c:tx>
          <c:spPr>
            <a:noFill/>
            <a:ln>
              <a:solidFill>
                <a:schemeClr val="tx1"/>
              </a:solidFill>
            </a:ln>
          </c:spPr>
          <c:invertIfNegative val="0"/>
          <c:cat>
            <c:strRef>
              <c:f>U!$E$66</c:f>
              <c:strCache>
                <c:ptCount val="1"/>
                <c:pt idx="0">
                  <c:v>% van totaal</c:v>
                </c:pt>
              </c:strCache>
            </c:strRef>
          </c:cat>
          <c:val>
            <c:numRef>
              <c:f>U!$E$69</c:f>
              <c:numCache>
                <c:formatCode>0</c:formatCode>
                <c:ptCount val="1"/>
                <c:pt idx="0">
                  <c:v>#N/A</c:v>
                </c:pt>
              </c:numCache>
            </c:numRef>
          </c:val>
          <c:extLst xmlns:c16r2="http://schemas.microsoft.com/office/drawing/2015/06/chart">
            <c:ext xmlns:c16="http://schemas.microsoft.com/office/drawing/2014/chart" uri="{C3380CC4-5D6E-409C-BE32-E72D297353CC}">
              <c16:uniqueId val="{00000004-3398-4535-A243-E383F4AC9FA6}"/>
            </c:ext>
          </c:extLst>
        </c:ser>
        <c:ser>
          <c:idx val="3"/>
          <c:order val="3"/>
          <c:tx>
            <c:strRef>
              <c:f>U!$C$70</c:f>
              <c:strCache>
                <c:ptCount val="1"/>
                <c:pt idx="0">
                  <c:v>Chemische Industrie basisproducten</c:v>
                </c:pt>
              </c:strCache>
            </c:strRef>
          </c:tx>
          <c:spPr>
            <a:solidFill>
              <a:srgbClr val="FFFF00"/>
            </a:solidFill>
            <a:ln>
              <a:solidFill>
                <a:srgbClr val="FFFF00"/>
              </a:solidFill>
            </a:ln>
          </c:spPr>
          <c:invertIfNegative val="0"/>
          <c:cat>
            <c:strRef>
              <c:f>U!$E$66</c:f>
              <c:strCache>
                <c:ptCount val="1"/>
                <c:pt idx="0">
                  <c:v>% van totaal</c:v>
                </c:pt>
              </c:strCache>
            </c:strRef>
          </c:cat>
          <c:val>
            <c:numRef>
              <c:f>U!$E$70</c:f>
              <c:numCache>
                <c:formatCode>0</c:formatCode>
                <c:ptCount val="1"/>
                <c:pt idx="0">
                  <c:v>#N/A</c:v>
                </c:pt>
              </c:numCache>
            </c:numRef>
          </c:val>
          <c:extLst xmlns:c16r2="http://schemas.microsoft.com/office/drawing/2015/06/chart">
            <c:ext xmlns:c16="http://schemas.microsoft.com/office/drawing/2014/chart" uri="{C3380CC4-5D6E-409C-BE32-E72D297353CC}">
              <c16:uniqueId val="{00000005-3398-4535-A243-E383F4AC9FA6}"/>
            </c:ext>
          </c:extLst>
        </c:ser>
        <c:ser>
          <c:idx val="4"/>
          <c:order val="4"/>
          <c:tx>
            <c:strRef>
              <c:f>U!$C$71</c:f>
              <c:strCache>
                <c:ptCount val="1"/>
                <c:pt idx="0">
                  <c:v>Chemische Industrie bestrijdingsmiddelen</c:v>
                </c:pt>
              </c:strCache>
            </c:strRef>
          </c:tx>
          <c:spPr>
            <a:noFill/>
            <a:ln>
              <a:solidFill>
                <a:schemeClr val="tx1"/>
              </a:solidFill>
            </a:ln>
          </c:spPr>
          <c:invertIfNegative val="0"/>
          <c:cat>
            <c:strRef>
              <c:f>U!$E$66</c:f>
              <c:strCache>
                <c:ptCount val="1"/>
                <c:pt idx="0">
                  <c:v>% van totaal</c:v>
                </c:pt>
              </c:strCache>
            </c:strRef>
          </c:cat>
          <c:val>
            <c:numRef>
              <c:f>U!$E$71</c:f>
              <c:numCache>
                <c:formatCode>0</c:formatCode>
                <c:ptCount val="1"/>
                <c:pt idx="0">
                  <c:v>#N/A</c:v>
                </c:pt>
              </c:numCache>
            </c:numRef>
          </c:val>
          <c:extLst xmlns:c16r2="http://schemas.microsoft.com/office/drawing/2015/06/chart">
            <c:ext xmlns:c16="http://schemas.microsoft.com/office/drawing/2014/chart" uri="{C3380CC4-5D6E-409C-BE32-E72D297353CC}">
              <c16:uniqueId val="{00000006-3398-4535-A243-E383F4AC9FA6}"/>
            </c:ext>
          </c:extLst>
        </c:ser>
        <c:ser>
          <c:idx val="5"/>
          <c:order val="5"/>
          <c:tx>
            <c:strRef>
              <c:f>U!$C$72</c:f>
              <c:strCache>
                <c:ptCount val="1"/>
                <c:pt idx="0">
                  <c:v>Chemische Industrie kunstmeststoffen</c:v>
                </c:pt>
              </c:strCache>
            </c:strRef>
          </c:tx>
          <c:spPr>
            <a:noFill/>
            <a:ln>
              <a:solidFill>
                <a:schemeClr val="tx1"/>
              </a:solidFill>
            </a:ln>
          </c:spPr>
          <c:invertIfNegative val="0"/>
          <c:cat>
            <c:strRef>
              <c:f>U!$E$66</c:f>
              <c:strCache>
                <c:ptCount val="1"/>
                <c:pt idx="0">
                  <c:v>% van totaal</c:v>
                </c:pt>
              </c:strCache>
            </c:strRef>
          </c:cat>
          <c:val>
            <c:numRef>
              <c:f>U!$E$72</c:f>
              <c:numCache>
                <c:formatCode>0</c:formatCode>
                <c:ptCount val="1"/>
                <c:pt idx="0">
                  <c:v>#N/A</c:v>
                </c:pt>
              </c:numCache>
            </c:numRef>
          </c:val>
          <c:extLst xmlns:c16r2="http://schemas.microsoft.com/office/drawing/2015/06/chart">
            <c:ext xmlns:c16="http://schemas.microsoft.com/office/drawing/2014/chart" uri="{C3380CC4-5D6E-409C-BE32-E72D297353CC}">
              <c16:uniqueId val="{00000007-3398-4535-A243-E383F4AC9FA6}"/>
            </c:ext>
          </c:extLst>
        </c:ser>
        <c:ser>
          <c:idx val="6"/>
          <c:order val="6"/>
          <c:tx>
            <c:strRef>
              <c:f>U!$C$73</c:f>
              <c:strCache>
                <c:ptCount val="1"/>
                <c:pt idx="0">
                  <c:v>Chemische Industrie overig</c:v>
                </c:pt>
              </c:strCache>
            </c:strRef>
          </c:tx>
          <c:spPr>
            <a:noFill/>
            <a:ln>
              <a:solidFill>
                <a:schemeClr val="tx1"/>
              </a:solidFill>
            </a:ln>
          </c:spPr>
          <c:invertIfNegative val="0"/>
          <c:cat>
            <c:strRef>
              <c:f>U!$E$66</c:f>
              <c:strCache>
                <c:ptCount val="1"/>
                <c:pt idx="0">
                  <c:v>% van totaal</c:v>
                </c:pt>
              </c:strCache>
            </c:strRef>
          </c:cat>
          <c:val>
            <c:numRef>
              <c:f>U!$E$73</c:f>
              <c:numCache>
                <c:formatCode>0</c:formatCode>
                <c:ptCount val="1"/>
                <c:pt idx="0">
                  <c:v>#N/A</c:v>
                </c:pt>
              </c:numCache>
            </c:numRef>
          </c:val>
          <c:extLst xmlns:c16r2="http://schemas.microsoft.com/office/drawing/2015/06/chart">
            <c:ext xmlns:c16="http://schemas.microsoft.com/office/drawing/2014/chart" uri="{C3380CC4-5D6E-409C-BE32-E72D297353CC}">
              <c16:uniqueId val="{00000008-3398-4535-A243-E383F4AC9FA6}"/>
            </c:ext>
          </c:extLst>
        </c:ser>
        <c:ser>
          <c:idx val="7"/>
          <c:order val="7"/>
          <c:tx>
            <c:strRef>
              <c:f>U!$C$74</c:f>
              <c:strCache>
                <c:ptCount val="1"/>
                <c:pt idx="0">
                  <c:v>Huishoudelijk afvalwater</c:v>
                </c:pt>
              </c:strCache>
            </c:strRef>
          </c:tx>
          <c:spPr>
            <a:noFill/>
            <a:ln>
              <a:solidFill>
                <a:schemeClr val="tx1"/>
              </a:solidFill>
            </a:ln>
          </c:spPr>
          <c:invertIfNegative val="0"/>
          <c:cat>
            <c:strRef>
              <c:f>U!$E$66</c:f>
              <c:strCache>
                <c:ptCount val="1"/>
                <c:pt idx="0">
                  <c:v>% van totaal</c:v>
                </c:pt>
              </c:strCache>
            </c:strRef>
          </c:cat>
          <c:val>
            <c:numRef>
              <c:f>U!$E$74</c:f>
              <c:numCache>
                <c:formatCode>0</c:formatCode>
                <c:ptCount val="1"/>
                <c:pt idx="0">
                  <c:v>#N/A</c:v>
                </c:pt>
              </c:numCache>
            </c:numRef>
          </c:val>
          <c:extLst xmlns:c16r2="http://schemas.microsoft.com/office/drawing/2015/06/chart">
            <c:ext xmlns:c16="http://schemas.microsoft.com/office/drawing/2014/chart" uri="{C3380CC4-5D6E-409C-BE32-E72D297353CC}">
              <c16:uniqueId val="{00000009-3398-4535-A243-E383F4AC9FA6}"/>
            </c:ext>
          </c:extLst>
        </c:ser>
        <c:ser>
          <c:idx val="8"/>
          <c:order val="8"/>
          <c:tx>
            <c:strRef>
              <c:f>U!$C$75</c:f>
              <c:strCache>
                <c:ptCount val="1"/>
                <c:pt idx="0">
                  <c:v>Productgebruik Consumenten</c:v>
                </c:pt>
              </c:strCache>
            </c:strRef>
          </c:tx>
          <c:spPr>
            <a:solidFill>
              <a:srgbClr val="7030A0"/>
            </a:solidFill>
            <a:ln>
              <a:solidFill>
                <a:srgbClr val="7030A0"/>
              </a:solidFill>
            </a:ln>
          </c:spPr>
          <c:invertIfNegative val="0"/>
          <c:cat>
            <c:strRef>
              <c:f>U!$E$66</c:f>
              <c:strCache>
                <c:ptCount val="1"/>
                <c:pt idx="0">
                  <c:v>% van totaal</c:v>
                </c:pt>
              </c:strCache>
            </c:strRef>
          </c:cat>
          <c:val>
            <c:numRef>
              <c:f>U!$E$75</c:f>
              <c:numCache>
                <c:formatCode>0</c:formatCode>
                <c:ptCount val="1"/>
                <c:pt idx="0">
                  <c:v>#N/A</c:v>
                </c:pt>
              </c:numCache>
            </c:numRef>
          </c:val>
          <c:extLst xmlns:c16r2="http://schemas.microsoft.com/office/drawing/2015/06/chart">
            <c:ext xmlns:c16="http://schemas.microsoft.com/office/drawing/2014/chart" uri="{C3380CC4-5D6E-409C-BE32-E72D297353CC}">
              <c16:uniqueId val="{0000000A-3398-4535-A243-E383F4AC9FA6}"/>
            </c:ext>
          </c:extLst>
        </c:ser>
        <c:ser>
          <c:idx val="9"/>
          <c:order val="9"/>
          <c:tx>
            <c:strRef>
              <c:f>U!$C$76</c:f>
              <c:strCache>
                <c:ptCount val="1"/>
                <c:pt idx="0">
                  <c:v>Opwekking electriciteit</c:v>
                </c:pt>
              </c:strCache>
            </c:strRef>
          </c:tx>
          <c:spPr>
            <a:noFill/>
            <a:ln>
              <a:solidFill>
                <a:schemeClr val="tx1"/>
              </a:solidFill>
            </a:ln>
          </c:spPr>
          <c:invertIfNegative val="0"/>
          <c:cat>
            <c:strRef>
              <c:f>U!$E$66</c:f>
              <c:strCache>
                <c:ptCount val="1"/>
                <c:pt idx="0">
                  <c:v>% van totaal</c:v>
                </c:pt>
              </c:strCache>
            </c:strRef>
          </c:cat>
          <c:val>
            <c:numRef>
              <c:f>U!$E$76</c:f>
              <c:numCache>
                <c:formatCode>0</c:formatCode>
                <c:ptCount val="1"/>
                <c:pt idx="0">
                  <c:v>#N/A</c:v>
                </c:pt>
              </c:numCache>
            </c:numRef>
          </c:val>
          <c:extLst xmlns:c16r2="http://schemas.microsoft.com/office/drawing/2015/06/chart">
            <c:ext xmlns:c16="http://schemas.microsoft.com/office/drawing/2014/chart" uri="{C3380CC4-5D6E-409C-BE32-E72D297353CC}">
              <c16:uniqueId val="{0000000B-3398-4535-A243-E383F4AC9FA6}"/>
            </c:ext>
          </c:extLst>
        </c:ser>
        <c:ser>
          <c:idx val="10"/>
          <c:order val="10"/>
          <c:tx>
            <c:strRef>
              <c:f>U!$C$77</c:f>
              <c:strCache>
                <c:ptCount val="1"/>
                <c:pt idx="0">
                  <c:v>Transport en distributie olie en gas</c:v>
                </c:pt>
              </c:strCache>
            </c:strRef>
          </c:tx>
          <c:spPr>
            <a:noFill/>
            <a:ln>
              <a:solidFill>
                <a:schemeClr val="tx1"/>
              </a:solidFill>
            </a:ln>
          </c:spPr>
          <c:invertIfNegative val="0"/>
          <c:cat>
            <c:strRef>
              <c:f>U!$E$66</c:f>
              <c:strCache>
                <c:ptCount val="1"/>
                <c:pt idx="0">
                  <c:v>% van totaal</c:v>
                </c:pt>
              </c:strCache>
            </c:strRef>
          </c:cat>
          <c:val>
            <c:numRef>
              <c:f>U!$E$77</c:f>
              <c:numCache>
                <c:formatCode>0</c:formatCode>
                <c:ptCount val="1"/>
                <c:pt idx="0">
                  <c:v>#N/A</c:v>
                </c:pt>
              </c:numCache>
            </c:numRef>
          </c:val>
          <c:extLst xmlns:c16r2="http://schemas.microsoft.com/office/drawing/2015/06/chart">
            <c:ext xmlns:c16="http://schemas.microsoft.com/office/drawing/2014/chart" uri="{C3380CC4-5D6E-409C-BE32-E72D297353CC}">
              <c16:uniqueId val="{0000000C-3398-4535-A243-E383F4AC9FA6}"/>
            </c:ext>
          </c:extLst>
        </c:ser>
        <c:ser>
          <c:idx val="11"/>
          <c:order val="11"/>
          <c:tx>
            <c:strRef>
              <c:f>U!$C$78</c:f>
              <c:strCache>
                <c:ptCount val="1"/>
                <c:pt idx="0">
                  <c:v>Energiegebruik en processen Handel, Diensten en Overheid (HDO)</c:v>
                </c:pt>
              </c:strCache>
            </c:strRef>
          </c:tx>
          <c:spPr>
            <a:noFill/>
            <a:ln>
              <a:solidFill>
                <a:schemeClr val="tx1"/>
              </a:solidFill>
            </a:ln>
          </c:spPr>
          <c:invertIfNegative val="0"/>
          <c:cat>
            <c:strRef>
              <c:f>U!$E$66</c:f>
              <c:strCache>
                <c:ptCount val="1"/>
                <c:pt idx="0">
                  <c:v>% van totaal</c:v>
                </c:pt>
              </c:strCache>
            </c:strRef>
          </c:cat>
          <c:val>
            <c:numRef>
              <c:f>U!$E$78</c:f>
              <c:numCache>
                <c:formatCode>0</c:formatCode>
                <c:ptCount val="1"/>
                <c:pt idx="0">
                  <c:v>#N/A</c:v>
                </c:pt>
              </c:numCache>
            </c:numRef>
          </c:val>
          <c:extLst xmlns:c16r2="http://schemas.microsoft.com/office/drawing/2015/06/chart">
            <c:ext xmlns:c16="http://schemas.microsoft.com/office/drawing/2014/chart" uri="{C3380CC4-5D6E-409C-BE32-E72D297353CC}">
              <c16:uniqueId val="{0000000D-3398-4535-A243-E383F4AC9FA6}"/>
            </c:ext>
          </c:extLst>
        </c:ser>
        <c:ser>
          <c:idx val="12"/>
          <c:order val="12"/>
          <c:tx>
            <c:strRef>
              <c:f>U!$C$79</c:f>
              <c:strCache>
                <c:ptCount val="1"/>
                <c:pt idx="0">
                  <c:v>Meemesten sloten</c:v>
                </c:pt>
              </c:strCache>
            </c:strRef>
          </c:tx>
          <c:spPr>
            <a:noFill/>
            <a:ln>
              <a:solidFill>
                <a:schemeClr val="tx1"/>
              </a:solidFill>
            </a:ln>
          </c:spPr>
          <c:invertIfNegative val="0"/>
          <c:cat>
            <c:strRef>
              <c:f>U!$E$66</c:f>
              <c:strCache>
                <c:ptCount val="1"/>
                <c:pt idx="0">
                  <c:v>% van totaal</c:v>
                </c:pt>
              </c:strCache>
            </c:strRef>
          </c:cat>
          <c:val>
            <c:numRef>
              <c:f>U!$E$79</c:f>
              <c:numCache>
                <c:formatCode>0</c:formatCode>
                <c:ptCount val="1"/>
                <c:pt idx="0">
                  <c:v>#N/A</c:v>
                </c:pt>
              </c:numCache>
            </c:numRef>
          </c:val>
          <c:extLst xmlns:c16r2="http://schemas.microsoft.com/office/drawing/2015/06/chart">
            <c:ext xmlns:c16="http://schemas.microsoft.com/office/drawing/2014/chart" uri="{C3380CC4-5D6E-409C-BE32-E72D297353CC}">
              <c16:uniqueId val="{0000000E-3398-4535-A243-E383F4AC9FA6}"/>
            </c:ext>
          </c:extLst>
        </c:ser>
        <c:ser>
          <c:idx val="13"/>
          <c:order val="13"/>
          <c:tx>
            <c:strRef>
              <c:f>U!$C$80</c:f>
              <c:strCache>
                <c:ptCount val="1"/>
                <c:pt idx="0">
                  <c:v>Productgebruik Landbouw</c:v>
                </c:pt>
              </c:strCache>
            </c:strRef>
          </c:tx>
          <c:spPr>
            <a:noFill/>
            <a:ln>
              <a:solidFill>
                <a:schemeClr val="tx1"/>
              </a:solidFill>
            </a:ln>
          </c:spPr>
          <c:invertIfNegative val="0"/>
          <c:cat>
            <c:strRef>
              <c:f>U!$E$66</c:f>
              <c:strCache>
                <c:ptCount val="1"/>
                <c:pt idx="0">
                  <c:v>% van totaal</c:v>
                </c:pt>
              </c:strCache>
            </c:strRef>
          </c:cat>
          <c:val>
            <c:numRef>
              <c:f>U!$E$80</c:f>
              <c:numCache>
                <c:formatCode>0</c:formatCode>
                <c:ptCount val="1"/>
                <c:pt idx="0">
                  <c:v>#N/A</c:v>
                </c:pt>
              </c:numCache>
            </c:numRef>
          </c:val>
          <c:extLst xmlns:c16r2="http://schemas.microsoft.com/office/drawing/2015/06/chart">
            <c:ext xmlns:c16="http://schemas.microsoft.com/office/drawing/2014/chart" uri="{C3380CC4-5D6E-409C-BE32-E72D297353CC}">
              <c16:uniqueId val="{0000000F-3398-4535-A243-E383F4AC9FA6}"/>
            </c:ext>
          </c:extLst>
        </c:ser>
        <c:ser>
          <c:idx val="14"/>
          <c:order val="14"/>
          <c:tx>
            <c:strRef>
              <c:f>U!$C$81</c:f>
              <c:strCache>
                <c:ptCount val="1"/>
                <c:pt idx="0">
                  <c:v>Uit- en afspoeling landelijk gebied</c:v>
                </c:pt>
              </c:strCache>
            </c:strRef>
          </c:tx>
          <c:spPr>
            <a:solidFill>
              <a:srgbClr val="009900"/>
            </a:solidFill>
            <a:ln>
              <a:solidFill>
                <a:srgbClr val="009900"/>
              </a:solidFill>
            </a:ln>
          </c:spPr>
          <c:invertIfNegative val="0"/>
          <c:cat>
            <c:strRef>
              <c:f>U!$E$66</c:f>
              <c:strCache>
                <c:ptCount val="1"/>
                <c:pt idx="0">
                  <c:v>% van totaal</c:v>
                </c:pt>
              </c:strCache>
            </c:strRef>
          </c:cat>
          <c:val>
            <c:numRef>
              <c:f>U!$E$81</c:f>
              <c:numCache>
                <c:formatCode>0</c:formatCode>
                <c:ptCount val="1"/>
                <c:pt idx="0">
                  <c:v>#N/A</c:v>
                </c:pt>
              </c:numCache>
            </c:numRef>
          </c:val>
          <c:extLst xmlns:c16r2="http://schemas.microsoft.com/office/drawing/2015/06/chart">
            <c:ext xmlns:c16="http://schemas.microsoft.com/office/drawing/2014/chart" uri="{C3380CC4-5D6E-409C-BE32-E72D297353CC}">
              <c16:uniqueId val="{00000010-3398-4535-A243-E383F4AC9FA6}"/>
            </c:ext>
          </c:extLst>
        </c:ser>
        <c:ser>
          <c:idx val="15"/>
          <c:order val="15"/>
          <c:tx>
            <c:strRef>
              <c:f>U!$C$82</c:f>
              <c:strCache>
                <c:ptCount val="1"/>
                <c:pt idx="0">
                  <c:v>Atmosferische depositie</c:v>
                </c:pt>
              </c:strCache>
            </c:strRef>
          </c:tx>
          <c:spPr>
            <a:solidFill>
              <a:srgbClr val="00B0F0"/>
            </a:solidFill>
            <a:ln>
              <a:solidFill>
                <a:srgbClr val="00B0F0"/>
              </a:solidFill>
            </a:ln>
          </c:spPr>
          <c:invertIfNegative val="0"/>
          <c:cat>
            <c:strRef>
              <c:f>U!$E$66</c:f>
              <c:strCache>
                <c:ptCount val="1"/>
                <c:pt idx="0">
                  <c:v>% van totaal</c:v>
                </c:pt>
              </c:strCache>
            </c:strRef>
          </c:cat>
          <c:val>
            <c:numRef>
              <c:f>U!$E$82</c:f>
              <c:numCache>
                <c:formatCode>0</c:formatCode>
                <c:ptCount val="1"/>
                <c:pt idx="0">
                  <c:v>#N/A</c:v>
                </c:pt>
              </c:numCache>
            </c:numRef>
          </c:val>
          <c:extLst xmlns:c16r2="http://schemas.microsoft.com/office/drawing/2015/06/chart">
            <c:ext xmlns:c16="http://schemas.microsoft.com/office/drawing/2014/chart" uri="{C3380CC4-5D6E-409C-BE32-E72D297353CC}">
              <c16:uniqueId val="{00000011-3398-4535-A243-E383F4AC9FA6}"/>
            </c:ext>
          </c:extLst>
        </c:ser>
        <c:ser>
          <c:idx val="16"/>
          <c:order val="16"/>
          <c:tx>
            <c:strRef>
              <c:f>U!$C$83</c:f>
              <c:strCache>
                <c:ptCount val="1"/>
                <c:pt idx="0">
                  <c:v>Basismetaal</c:v>
                </c:pt>
              </c:strCache>
            </c:strRef>
          </c:tx>
          <c:spPr>
            <a:noFill/>
            <a:ln>
              <a:solidFill>
                <a:schemeClr val="tx1"/>
              </a:solidFill>
            </a:ln>
          </c:spPr>
          <c:invertIfNegative val="0"/>
          <c:cat>
            <c:strRef>
              <c:f>U!$E$66</c:f>
              <c:strCache>
                <c:ptCount val="1"/>
                <c:pt idx="0">
                  <c:v>% van totaal</c:v>
                </c:pt>
              </c:strCache>
            </c:strRef>
          </c:cat>
          <c:val>
            <c:numRef>
              <c:f>U!$E$83</c:f>
              <c:numCache>
                <c:formatCode>0</c:formatCode>
                <c:ptCount val="1"/>
                <c:pt idx="0">
                  <c:v>#N/A</c:v>
                </c:pt>
              </c:numCache>
            </c:numRef>
          </c:val>
          <c:extLst xmlns:c16r2="http://schemas.microsoft.com/office/drawing/2015/06/chart">
            <c:ext xmlns:c16="http://schemas.microsoft.com/office/drawing/2014/chart" uri="{C3380CC4-5D6E-409C-BE32-E72D297353CC}">
              <c16:uniqueId val="{00000012-3398-4535-A243-E383F4AC9FA6}"/>
            </c:ext>
          </c:extLst>
        </c:ser>
        <c:ser>
          <c:idx val="17"/>
          <c:order val="17"/>
          <c:tx>
            <c:strRef>
              <c:f>U!$C$84</c:f>
              <c:strCache>
                <c:ptCount val="1"/>
                <c:pt idx="0">
                  <c:v>Bouwmaterialenindustrie</c:v>
                </c:pt>
              </c:strCache>
            </c:strRef>
          </c:tx>
          <c:spPr>
            <a:noFill/>
            <a:ln>
              <a:solidFill>
                <a:schemeClr val="tx1"/>
              </a:solidFill>
            </a:ln>
          </c:spPr>
          <c:invertIfNegative val="0"/>
          <c:cat>
            <c:strRef>
              <c:f>U!$E$66</c:f>
              <c:strCache>
                <c:ptCount val="1"/>
                <c:pt idx="0">
                  <c:v>% van totaal</c:v>
                </c:pt>
              </c:strCache>
            </c:strRef>
          </c:cat>
          <c:val>
            <c:numRef>
              <c:f>U!$E$84</c:f>
              <c:numCache>
                <c:formatCode>0</c:formatCode>
                <c:ptCount val="1"/>
                <c:pt idx="0">
                  <c:v>#N/A</c:v>
                </c:pt>
              </c:numCache>
            </c:numRef>
          </c:val>
          <c:extLst xmlns:c16r2="http://schemas.microsoft.com/office/drawing/2015/06/chart">
            <c:ext xmlns:c16="http://schemas.microsoft.com/office/drawing/2014/chart" uri="{C3380CC4-5D6E-409C-BE32-E72D297353CC}">
              <c16:uniqueId val="{00000013-3398-4535-A243-E383F4AC9FA6}"/>
            </c:ext>
          </c:extLst>
        </c:ser>
        <c:ser>
          <c:idx val="18"/>
          <c:order val="18"/>
          <c:tx>
            <c:strRef>
              <c:f>U!$C$85</c:f>
              <c:strCache>
                <c:ptCount val="1"/>
                <c:pt idx="0">
                  <c:v>Metaalelektro</c:v>
                </c:pt>
              </c:strCache>
            </c:strRef>
          </c:tx>
          <c:spPr>
            <a:solidFill>
              <a:srgbClr val="FF0000"/>
            </a:solidFill>
            <a:ln>
              <a:solidFill>
                <a:srgbClr val="FF0000"/>
              </a:solidFill>
            </a:ln>
          </c:spPr>
          <c:invertIfNegative val="0"/>
          <c:cat>
            <c:strRef>
              <c:f>U!$E$66</c:f>
              <c:strCache>
                <c:ptCount val="1"/>
                <c:pt idx="0">
                  <c:v>% van totaal</c:v>
                </c:pt>
              </c:strCache>
            </c:strRef>
          </c:cat>
          <c:val>
            <c:numRef>
              <c:f>U!$E$85</c:f>
              <c:numCache>
                <c:formatCode>0</c:formatCode>
                <c:ptCount val="1"/>
                <c:pt idx="0">
                  <c:v>#N/A</c:v>
                </c:pt>
              </c:numCache>
            </c:numRef>
          </c:val>
          <c:extLst xmlns:c16r2="http://schemas.microsoft.com/office/drawing/2015/06/chart">
            <c:ext xmlns:c16="http://schemas.microsoft.com/office/drawing/2014/chart" uri="{C3380CC4-5D6E-409C-BE32-E72D297353CC}">
              <c16:uniqueId val="{00000014-3398-4535-A243-E383F4AC9FA6}"/>
            </c:ext>
          </c:extLst>
        </c:ser>
        <c:ser>
          <c:idx val="19"/>
          <c:order val="19"/>
          <c:tx>
            <c:strRef>
              <c:f>U!$C$86</c:f>
              <c:strCache>
                <c:ptCount val="1"/>
                <c:pt idx="0">
                  <c:v>Papier(waren)</c:v>
                </c:pt>
              </c:strCache>
            </c:strRef>
          </c:tx>
          <c:spPr>
            <a:noFill/>
            <a:ln>
              <a:solidFill>
                <a:schemeClr val="tx1"/>
              </a:solidFill>
            </a:ln>
          </c:spPr>
          <c:invertIfNegative val="0"/>
          <c:cat>
            <c:strRef>
              <c:f>U!$E$66</c:f>
              <c:strCache>
                <c:ptCount val="1"/>
                <c:pt idx="0">
                  <c:v>% van totaal</c:v>
                </c:pt>
              </c:strCache>
            </c:strRef>
          </c:cat>
          <c:val>
            <c:numRef>
              <c:f>U!$E$86</c:f>
              <c:numCache>
                <c:formatCode>0</c:formatCode>
                <c:ptCount val="1"/>
                <c:pt idx="0">
                  <c:v>#N/A</c:v>
                </c:pt>
              </c:numCache>
            </c:numRef>
          </c:val>
          <c:extLst xmlns:c16r2="http://schemas.microsoft.com/office/drawing/2015/06/chart">
            <c:ext xmlns:c16="http://schemas.microsoft.com/office/drawing/2014/chart" uri="{C3380CC4-5D6E-409C-BE32-E72D297353CC}">
              <c16:uniqueId val="{00000015-3398-4535-A243-E383F4AC9FA6}"/>
            </c:ext>
          </c:extLst>
        </c:ser>
        <c:ser>
          <c:idx val="20"/>
          <c:order val="20"/>
          <c:tx>
            <c:strRef>
              <c:f>U!$C$87</c:f>
              <c:strCache>
                <c:ptCount val="1"/>
                <c:pt idx="0">
                  <c:v>Voedings- en genotmiddelenindustrie</c:v>
                </c:pt>
              </c:strCache>
            </c:strRef>
          </c:tx>
          <c:spPr>
            <a:noFill/>
            <a:ln>
              <a:solidFill>
                <a:schemeClr val="tx1"/>
              </a:solidFill>
            </a:ln>
          </c:spPr>
          <c:invertIfNegative val="0"/>
          <c:cat>
            <c:strRef>
              <c:f>U!$E$66</c:f>
              <c:strCache>
                <c:ptCount val="1"/>
                <c:pt idx="0">
                  <c:v>% van totaal</c:v>
                </c:pt>
              </c:strCache>
            </c:strRef>
          </c:cat>
          <c:val>
            <c:numRef>
              <c:f>U!$E$87</c:f>
              <c:numCache>
                <c:formatCode>0</c:formatCode>
                <c:ptCount val="1"/>
                <c:pt idx="0">
                  <c:v>#N/A</c:v>
                </c:pt>
              </c:numCache>
            </c:numRef>
          </c:val>
          <c:extLst xmlns:c16r2="http://schemas.microsoft.com/office/drawing/2015/06/chart">
            <c:ext xmlns:c16="http://schemas.microsoft.com/office/drawing/2014/chart" uri="{C3380CC4-5D6E-409C-BE32-E72D297353CC}">
              <c16:uniqueId val="{00000016-3398-4535-A243-E383F4AC9FA6}"/>
            </c:ext>
          </c:extLst>
        </c:ser>
        <c:ser>
          <c:idx val="21"/>
          <c:order val="21"/>
          <c:tx>
            <c:strRef>
              <c:f>U!$C$88</c:f>
              <c:strCache>
                <c:ptCount val="1"/>
                <c:pt idx="0">
                  <c:v>Raffinage en verwerking</c:v>
                </c:pt>
              </c:strCache>
            </c:strRef>
          </c:tx>
          <c:spPr>
            <a:noFill/>
            <a:ln>
              <a:solidFill>
                <a:schemeClr val="tx1"/>
              </a:solidFill>
            </a:ln>
          </c:spPr>
          <c:invertIfNegative val="0"/>
          <c:cat>
            <c:strRef>
              <c:f>U!$E$66</c:f>
              <c:strCache>
                <c:ptCount val="1"/>
                <c:pt idx="0">
                  <c:v>% van totaal</c:v>
                </c:pt>
              </c:strCache>
            </c:strRef>
          </c:cat>
          <c:val>
            <c:numRef>
              <c:f>U!$E$88</c:f>
              <c:numCache>
                <c:formatCode>0</c:formatCode>
                <c:ptCount val="1"/>
                <c:pt idx="0">
                  <c:v>#N/A</c:v>
                </c:pt>
              </c:numCache>
            </c:numRef>
          </c:val>
          <c:extLst xmlns:c16r2="http://schemas.microsoft.com/office/drawing/2015/06/chart">
            <c:ext xmlns:c16="http://schemas.microsoft.com/office/drawing/2014/chart" uri="{C3380CC4-5D6E-409C-BE32-E72D297353CC}">
              <c16:uniqueId val="{00000017-3398-4535-A243-E383F4AC9FA6}"/>
            </c:ext>
          </c:extLst>
        </c:ser>
        <c:ser>
          <c:idx val="22"/>
          <c:order val="22"/>
          <c:tx>
            <c:strRef>
              <c:f>U!$C$89</c:f>
              <c:strCache>
                <c:ptCount val="1"/>
                <c:pt idx="0">
                  <c:v>Effluenten lozingen</c:v>
                </c:pt>
              </c:strCache>
            </c:strRef>
          </c:tx>
          <c:spPr>
            <a:solidFill>
              <a:srgbClr val="FF6600"/>
            </a:solidFill>
            <a:ln>
              <a:solidFill>
                <a:srgbClr val="FF6600"/>
              </a:solidFill>
            </a:ln>
          </c:spPr>
          <c:invertIfNegative val="0"/>
          <c:cat>
            <c:strRef>
              <c:f>U!$E$66</c:f>
              <c:strCache>
                <c:ptCount val="1"/>
                <c:pt idx="0">
                  <c:v>% van totaal</c:v>
                </c:pt>
              </c:strCache>
            </c:strRef>
          </c:cat>
          <c:val>
            <c:numRef>
              <c:f>U!$E$89</c:f>
              <c:numCache>
                <c:formatCode>0</c:formatCode>
                <c:ptCount val="1"/>
                <c:pt idx="0">
                  <c:v>#N/A</c:v>
                </c:pt>
              </c:numCache>
            </c:numRef>
          </c:val>
          <c:extLst xmlns:c16r2="http://schemas.microsoft.com/office/drawing/2015/06/chart">
            <c:ext xmlns:c16="http://schemas.microsoft.com/office/drawing/2014/chart" uri="{C3380CC4-5D6E-409C-BE32-E72D297353CC}">
              <c16:uniqueId val="{00000018-3398-4535-A243-E383F4AC9FA6}"/>
            </c:ext>
          </c:extLst>
        </c:ser>
        <c:ser>
          <c:idx val="23"/>
          <c:order val="23"/>
          <c:tx>
            <c:strRef>
              <c:f>U!$C$90</c:f>
              <c:strCache>
                <c:ptCount val="1"/>
                <c:pt idx="0">
                  <c:v>Energiegebruik en processen Riolering en waterzuiveringsinstallaties</c:v>
                </c:pt>
              </c:strCache>
            </c:strRef>
          </c:tx>
          <c:spPr>
            <a:noFill/>
            <a:ln>
              <a:solidFill>
                <a:schemeClr val="tx1"/>
              </a:solidFill>
            </a:ln>
          </c:spPr>
          <c:invertIfNegative val="0"/>
          <c:cat>
            <c:strRef>
              <c:f>U!$E$66</c:f>
              <c:strCache>
                <c:ptCount val="1"/>
                <c:pt idx="0">
                  <c:v>% van totaal</c:v>
                </c:pt>
              </c:strCache>
            </c:strRef>
          </c:cat>
          <c:val>
            <c:numRef>
              <c:f>U!$E$90</c:f>
              <c:numCache>
                <c:formatCode>0</c:formatCode>
                <c:ptCount val="1"/>
                <c:pt idx="0">
                  <c:v>#N/A</c:v>
                </c:pt>
              </c:numCache>
            </c:numRef>
          </c:val>
          <c:extLst xmlns:c16r2="http://schemas.microsoft.com/office/drawing/2015/06/chart">
            <c:ext xmlns:c16="http://schemas.microsoft.com/office/drawing/2014/chart" uri="{C3380CC4-5D6E-409C-BE32-E72D297353CC}">
              <c16:uniqueId val="{00000019-3398-4535-A243-E383F4AC9FA6}"/>
            </c:ext>
          </c:extLst>
        </c:ser>
        <c:ser>
          <c:idx val="24"/>
          <c:order val="24"/>
          <c:tx>
            <c:strRef>
              <c:f>U!$C$91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U!$E$66</c:f>
              <c:strCache>
                <c:ptCount val="1"/>
                <c:pt idx="0">
                  <c:v>% van totaal</c:v>
                </c:pt>
              </c:strCache>
            </c:strRef>
          </c:cat>
          <c:val>
            <c:numRef>
              <c:f>U!$E$91</c:f>
              <c:numCache>
                <c:formatCode>0</c:formatCode>
                <c:ptCount val="1"/>
                <c:pt idx="0">
                  <c:v>#N/A</c:v>
                </c:pt>
              </c:numCache>
            </c:numRef>
          </c:val>
          <c:extLst xmlns:c16r2="http://schemas.microsoft.com/office/drawing/2015/06/chart">
            <c:ext xmlns:c16="http://schemas.microsoft.com/office/drawing/2014/chart" uri="{C3380CC4-5D6E-409C-BE32-E72D297353CC}">
              <c16:uniqueId val="{0000001A-3398-4535-A243-E383F4AC9FA6}"/>
            </c:ext>
          </c:extLst>
        </c:ser>
        <c:ser>
          <c:idx val="25"/>
          <c:order val="25"/>
          <c:tx>
            <c:strRef>
              <c:f>U!$C$92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U!$E$66</c:f>
              <c:strCache>
                <c:ptCount val="1"/>
                <c:pt idx="0">
                  <c:v>% van totaal</c:v>
                </c:pt>
              </c:strCache>
            </c:strRef>
          </c:cat>
          <c:val>
            <c:numRef>
              <c:f>U!$E$92</c:f>
              <c:numCache>
                <c:formatCode>0</c:formatCode>
                <c:ptCount val="1"/>
                <c:pt idx="0">
                  <c:v>#N/A</c:v>
                </c:pt>
              </c:numCache>
            </c:numRef>
          </c:val>
          <c:extLst xmlns:c16r2="http://schemas.microsoft.com/office/drawing/2015/06/chart">
            <c:ext xmlns:c16="http://schemas.microsoft.com/office/drawing/2014/chart" uri="{C3380CC4-5D6E-409C-BE32-E72D297353CC}">
              <c16:uniqueId val="{0000001B-3398-4535-A243-E383F4AC9FA6}"/>
            </c:ext>
          </c:extLst>
        </c:ser>
        <c:ser>
          <c:idx val="26"/>
          <c:order val="26"/>
          <c:tx>
            <c:strRef>
              <c:f>U!$C$93</c:f>
              <c:strCache>
                <c:ptCount val="1"/>
                <c:pt idx="0">
                  <c:v>Railverkeer</c:v>
                </c:pt>
              </c:strCache>
            </c:strRef>
          </c:tx>
          <c:spPr>
            <a:noFill/>
            <a:ln>
              <a:solidFill>
                <a:schemeClr val="tx1"/>
              </a:solidFill>
            </a:ln>
          </c:spPr>
          <c:invertIfNegative val="0"/>
          <c:cat>
            <c:strRef>
              <c:f>U!$E$66</c:f>
              <c:strCache>
                <c:ptCount val="1"/>
                <c:pt idx="0">
                  <c:v>% van totaal</c:v>
                </c:pt>
              </c:strCache>
            </c:strRef>
          </c:cat>
          <c:val>
            <c:numRef>
              <c:f>U!$E$93</c:f>
              <c:numCache>
                <c:formatCode>0</c:formatCode>
                <c:ptCount val="1"/>
                <c:pt idx="0">
                  <c:v>#N/A</c:v>
                </c:pt>
              </c:numCache>
            </c:numRef>
          </c:val>
          <c:extLst xmlns:c16r2="http://schemas.microsoft.com/office/drawing/2015/06/chart">
            <c:ext xmlns:c16="http://schemas.microsoft.com/office/drawing/2014/chart" uri="{C3380CC4-5D6E-409C-BE32-E72D297353CC}">
              <c16:uniqueId val="{0000001C-3398-4535-A243-E383F4AC9FA6}"/>
            </c:ext>
          </c:extLst>
        </c:ser>
        <c:ser>
          <c:idx val="27"/>
          <c:order val="27"/>
          <c:tx>
            <c:strRef>
              <c:f>U!$C$94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U!$E$66</c:f>
              <c:strCache>
                <c:ptCount val="1"/>
                <c:pt idx="0">
                  <c:v>% van totaal</c:v>
                </c:pt>
              </c:strCache>
            </c:strRef>
          </c:cat>
          <c:val>
            <c:numRef>
              <c:f>U!$E$94</c:f>
              <c:numCache>
                <c:formatCode>0</c:formatCode>
                <c:ptCount val="1"/>
                <c:pt idx="0">
                  <c:v>#N/A</c:v>
                </c:pt>
              </c:numCache>
            </c:numRef>
          </c:val>
          <c:extLst xmlns:c16r2="http://schemas.microsoft.com/office/drawing/2015/06/chart">
            <c:ext xmlns:c16="http://schemas.microsoft.com/office/drawing/2014/chart" uri="{C3380CC4-5D6E-409C-BE32-E72D297353CC}">
              <c16:uniqueId val="{0000001D-3398-4535-A243-E383F4AC9FA6}"/>
            </c:ext>
          </c:extLst>
        </c:ser>
        <c:ser>
          <c:idx val="28"/>
          <c:order val="28"/>
          <c:tx>
            <c:strRef>
              <c:f>U!$C$95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U!$E$66</c:f>
              <c:strCache>
                <c:ptCount val="1"/>
                <c:pt idx="0">
                  <c:v>% van totaal</c:v>
                </c:pt>
              </c:strCache>
            </c:strRef>
          </c:cat>
          <c:val>
            <c:numRef>
              <c:f>U!$E$95</c:f>
              <c:numCache>
                <c:formatCode>0</c:formatCode>
                <c:ptCount val="1"/>
                <c:pt idx="0">
                  <c:v>#N/A</c:v>
                </c:pt>
              </c:numCache>
            </c:numRef>
          </c:val>
          <c:extLst xmlns:c16r2="http://schemas.microsoft.com/office/drawing/2015/06/chart">
            <c:ext xmlns:c16="http://schemas.microsoft.com/office/drawing/2014/chart" uri="{C3380CC4-5D6E-409C-BE32-E72D297353CC}">
              <c16:uniqueId val="{0000001E-3398-4535-A243-E383F4AC9FA6}"/>
            </c:ext>
          </c:extLst>
        </c:ser>
        <c:ser>
          <c:idx val="29"/>
          <c:order val="29"/>
          <c:tx>
            <c:strRef>
              <c:f>U!$C$96</c:f>
              <c:strCache>
                <c:ptCount val="1"/>
                <c:pt idx="0">
                  <c:v>Wegverkeer - niet uitlaatgassen</c:v>
                </c:pt>
              </c:strCache>
            </c:strRef>
          </c:tx>
          <c:spPr>
            <a:solidFill>
              <a:schemeClr val="accent1"/>
            </a:solidFill>
            <a:ln>
              <a:solidFill>
                <a:schemeClr val="accent1"/>
              </a:solidFill>
            </a:ln>
          </c:spPr>
          <c:invertIfNegative val="0"/>
          <c:cat>
            <c:strRef>
              <c:f>U!$E$66</c:f>
              <c:strCache>
                <c:ptCount val="1"/>
                <c:pt idx="0">
                  <c:v>% van totaal</c:v>
                </c:pt>
              </c:strCache>
            </c:strRef>
          </c:cat>
          <c:val>
            <c:numRef>
              <c:f>U!$E$96</c:f>
              <c:numCache>
                <c:formatCode>0</c:formatCode>
                <c:ptCount val="1"/>
                <c:pt idx="0">
                  <c:v>#N/A</c:v>
                </c:pt>
              </c:numCache>
            </c:numRef>
          </c:val>
          <c:extLst xmlns:c16r2="http://schemas.microsoft.com/office/drawing/2015/06/chart">
            <c:ext xmlns:c16="http://schemas.microsoft.com/office/drawing/2014/chart" uri="{C3380CC4-5D6E-409C-BE32-E72D297353CC}">
              <c16:uniqueId val="{0000001F-3398-4535-A243-E383F4AC9FA6}"/>
            </c:ext>
          </c:extLst>
        </c:ser>
        <c:ser>
          <c:idx val="30"/>
          <c:order val="30"/>
          <c:tx>
            <c:strRef>
              <c:f>U!$C$97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U!$E$66</c:f>
              <c:strCache>
                <c:ptCount val="1"/>
                <c:pt idx="0">
                  <c:v>% van totaal</c:v>
                </c:pt>
              </c:strCache>
            </c:strRef>
          </c:cat>
          <c:val>
            <c:numRef>
              <c:f>U!$E$97</c:f>
              <c:numCache>
                <c:formatCode>0</c:formatCode>
                <c:ptCount val="1"/>
                <c:pt idx="0">
                  <c:v>#N/A</c:v>
                </c:pt>
              </c:numCache>
            </c:numRef>
          </c:val>
          <c:extLst xmlns:c16r2="http://schemas.microsoft.com/office/drawing/2015/06/chart">
            <c:ext xmlns:c16="http://schemas.microsoft.com/office/drawing/2014/chart" uri="{C3380CC4-5D6E-409C-BE32-E72D297353CC}">
              <c16:uniqueId val="{00000020-3398-4535-A243-E383F4AC9FA6}"/>
            </c:ext>
          </c:extLst>
        </c:ser>
        <c:dLbls>
          <c:showLegendKey val="0"/>
          <c:showVal val="0"/>
          <c:showCatName val="0"/>
          <c:showSerName val="0"/>
          <c:showPercent val="0"/>
          <c:showBubbleSize val="0"/>
        </c:dLbls>
        <c:gapWidth val="55"/>
        <c:overlap val="100"/>
        <c:axId val="189002112"/>
        <c:axId val="189015168"/>
      </c:barChart>
      <c:catAx>
        <c:axId val="189002112"/>
        <c:scaling>
          <c:orientation val="minMax"/>
        </c:scaling>
        <c:delete val="1"/>
        <c:axPos val="b"/>
        <c:numFmt formatCode="General" sourceLinked="0"/>
        <c:majorTickMark val="out"/>
        <c:minorTickMark val="none"/>
        <c:tickLblPos val="nextTo"/>
        <c:crossAx val="189015168"/>
        <c:crosses val="autoZero"/>
        <c:auto val="1"/>
        <c:lblAlgn val="ctr"/>
        <c:lblOffset val="100"/>
        <c:noMultiLvlLbl val="0"/>
      </c:catAx>
      <c:valAx>
        <c:axId val="18901516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9002112"/>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no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U!$H$5:$H$9</c:f>
              <c:strCache>
                <c:ptCount val="5"/>
                <c:pt idx="0">
                  <c:v>5. Maatregelen analyse</c:v>
                </c:pt>
                <c:pt idx="1">
                  <c:v>1. Beter kwantificeren</c:v>
                </c:pt>
                <c:pt idx="2">
                  <c:v>2. Andere bronnen</c:v>
                </c:pt>
                <c:pt idx="3">
                  <c:v>3. Uitspoeling bodems/ buitenlandse belasting</c:v>
                </c:pt>
                <c:pt idx="4">
                  <c:v>4. regionaliseren</c:v>
                </c:pt>
              </c:strCache>
            </c:strRef>
          </c:cat>
          <c:val>
            <c:numRef>
              <c:f>U!$I$5:$I$9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V!$C$67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2ED4-4D72-A2AB-3F20824020D2}"/>
              </c:ext>
            </c:extLst>
          </c:dPt>
          <c:cat>
            <c:strRef>
              <c:f>V!$E$66</c:f>
              <c:strCache>
                <c:ptCount val="1"/>
                <c:pt idx="0">
                  <c:v>% van totaal</c:v>
                </c:pt>
              </c:strCache>
            </c:strRef>
          </c:cat>
          <c:val>
            <c:numRef>
              <c:f>V!$E$67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2ED4-4D72-A2AB-3F20824020D2}"/>
            </c:ext>
          </c:extLst>
        </c:ser>
        <c:ser>
          <c:idx val="1"/>
          <c:order val="1"/>
          <c:tx>
            <c:strRef>
              <c:f>V!$C$68</c:f>
              <c:strCache>
                <c:ptCount val="1"/>
                <c:pt idx="0">
                  <c:v>Overige afvalbedrijven</c:v>
                </c:pt>
              </c:strCache>
            </c:strRef>
          </c:tx>
          <c:spPr>
            <a:noFill/>
            <a:ln>
              <a:solidFill>
                <a:schemeClr val="tx1"/>
              </a:solidFill>
            </a:ln>
          </c:spPr>
          <c:invertIfNegative val="0"/>
          <c:cat>
            <c:strRef>
              <c:f>V!$E$66</c:f>
              <c:strCache>
                <c:ptCount val="1"/>
                <c:pt idx="0">
                  <c:v>% van totaal</c:v>
                </c:pt>
              </c:strCache>
            </c:strRef>
          </c:cat>
          <c:val>
            <c:numRef>
              <c:f>V!$E$68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2ED4-4D72-A2AB-3F20824020D2}"/>
            </c:ext>
          </c:extLst>
        </c:ser>
        <c:ser>
          <c:idx val="2"/>
          <c:order val="2"/>
          <c:tx>
            <c:strRef>
              <c:f>V!$C$69</c:f>
              <c:strCache>
                <c:ptCount val="1"/>
                <c:pt idx="0">
                  <c:v>Overig bouw</c:v>
                </c:pt>
              </c:strCache>
            </c:strRef>
          </c:tx>
          <c:spPr>
            <a:noFill/>
            <a:ln>
              <a:solidFill>
                <a:schemeClr val="tx1"/>
              </a:solidFill>
            </a:ln>
          </c:spPr>
          <c:invertIfNegative val="0"/>
          <c:cat>
            <c:strRef>
              <c:f>V!$E$66</c:f>
              <c:strCache>
                <c:ptCount val="1"/>
                <c:pt idx="0">
                  <c:v>% van totaal</c:v>
                </c:pt>
              </c:strCache>
            </c:strRef>
          </c:cat>
          <c:val>
            <c:numRef>
              <c:f>V!$E$69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2ED4-4D72-A2AB-3F20824020D2}"/>
            </c:ext>
          </c:extLst>
        </c:ser>
        <c:ser>
          <c:idx val="3"/>
          <c:order val="3"/>
          <c:tx>
            <c:strRef>
              <c:f>V!$C$70</c:f>
              <c:strCache>
                <c:ptCount val="1"/>
                <c:pt idx="0">
                  <c:v>Chemische Industrie basisproducten</c:v>
                </c:pt>
              </c:strCache>
            </c:strRef>
          </c:tx>
          <c:spPr>
            <a:solidFill>
              <a:srgbClr val="FFFF00"/>
            </a:solidFill>
            <a:ln>
              <a:solidFill>
                <a:srgbClr val="FFFF00"/>
              </a:solidFill>
            </a:ln>
          </c:spPr>
          <c:invertIfNegative val="0"/>
          <c:cat>
            <c:strRef>
              <c:f>V!$E$66</c:f>
              <c:strCache>
                <c:ptCount val="1"/>
                <c:pt idx="0">
                  <c:v>% van totaal</c:v>
                </c:pt>
              </c:strCache>
            </c:strRef>
          </c:cat>
          <c:val>
            <c:numRef>
              <c:f>V!$E$70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2ED4-4D72-A2AB-3F20824020D2}"/>
            </c:ext>
          </c:extLst>
        </c:ser>
        <c:ser>
          <c:idx val="4"/>
          <c:order val="4"/>
          <c:tx>
            <c:strRef>
              <c:f>V!$C$71</c:f>
              <c:strCache>
                <c:ptCount val="1"/>
                <c:pt idx="0">
                  <c:v>Chemische Industrie bestrijdingsmiddelen</c:v>
                </c:pt>
              </c:strCache>
            </c:strRef>
          </c:tx>
          <c:spPr>
            <a:noFill/>
            <a:ln>
              <a:solidFill>
                <a:schemeClr val="tx1"/>
              </a:solidFill>
            </a:ln>
          </c:spPr>
          <c:invertIfNegative val="0"/>
          <c:cat>
            <c:strRef>
              <c:f>V!$E$66</c:f>
              <c:strCache>
                <c:ptCount val="1"/>
                <c:pt idx="0">
                  <c:v>% van totaal</c:v>
                </c:pt>
              </c:strCache>
            </c:strRef>
          </c:cat>
          <c:val>
            <c:numRef>
              <c:f>V!$E$71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2ED4-4D72-A2AB-3F20824020D2}"/>
            </c:ext>
          </c:extLst>
        </c:ser>
        <c:ser>
          <c:idx val="5"/>
          <c:order val="5"/>
          <c:tx>
            <c:strRef>
              <c:f>V!$C$72</c:f>
              <c:strCache>
                <c:ptCount val="1"/>
                <c:pt idx="0">
                  <c:v>Chemische Industrie kunstmeststoffen</c:v>
                </c:pt>
              </c:strCache>
            </c:strRef>
          </c:tx>
          <c:spPr>
            <a:noFill/>
            <a:ln>
              <a:solidFill>
                <a:schemeClr val="tx1"/>
              </a:solidFill>
            </a:ln>
          </c:spPr>
          <c:invertIfNegative val="0"/>
          <c:cat>
            <c:strRef>
              <c:f>V!$E$66</c:f>
              <c:strCache>
                <c:ptCount val="1"/>
                <c:pt idx="0">
                  <c:v>% van totaal</c:v>
                </c:pt>
              </c:strCache>
            </c:strRef>
          </c:cat>
          <c:val>
            <c:numRef>
              <c:f>V!$E$72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2ED4-4D72-A2AB-3F20824020D2}"/>
            </c:ext>
          </c:extLst>
        </c:ser>
        <c:ser>
          <c:idx val="6"/>
          <c:order val="6"/>
          <c:tx>
            <c:strRef>
              <c:f>V!$C$73</c:f>
              <c:strCache>
                <c:ptCount val="1"/>
                <c:pt idx="0">
                  <c:v>Chemische Industrie overig</c:v>
                </c:pt>
              </c:strCache>
            </c:strRef>
          </c:tx>
          <c:spPr>
            <a:noFill/>
            <a:ln>
              <a:solidFill>
                <a:schemeClr val="tx1"/>
              </a:solidFill>
            </a:ln>
          </c:spPr>
          <c:invertIfNegative val="0"/>
          <c:cat>
            <c:strRef>
              <c:f>V!$E$66</c:f>
              <c:strCache>
                <c:ptCount val="1"/>
                <c:pt idx="0">
                  <c:v>% van totaal</c:v>
                </c:pt>
              </c:strCache>
            </c:strRef>
          </c:cat>
          <c:val>
            <c:numRef>
              <c:f>V!$E$73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2ED4-4D72-A2AB-3F20824020D2}"/>
            </c:ext>
          </c:extLst>
        </c:ser>
        <c:ser>
          <c:idx val="7"/>
          <c:order val="7"/>
          <c:tx>
            <c:strRef>
              <c:f>V!$C$74</c:f>
              <c:strCache>
                <c:ptCount val="1"/>
                <c:pt idx="0">
                  <c:v>Huishoudelijk afvalwater</c:v>
                </c:pt>
              </c:strCache>
            </c:strRef>
          </c:tx>
          <c:spPr>
            <a:noFill/>
            <a:ln>
              <a:solidFill>
                <a:schemeClr val="tx1"/>
              </a:solidFill>
            </a:ln>
          </c:spPr>
          <c:invertIfNegative val="0"/>
          <c:cat>
            <c:strRef>
              <c:f>V!$E$66</c:f>
              <c:strCache>
                <c:ptCount val="1"/>
                <c:pt idx="0">
                  <c:v>% van totaal</c:v>
                </c:pt>
              </c:strCache>
            </c:strRef>
          </c:cat>
          <c:val>
            <c:numRef>
              <c:f>V!$E$74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2ED4-4D72-A2AB-3F20824020D2}"/>
            </c:ext>
          </c:extLst>
        </c:ser>
        <c:ser>
          <c:idx val="8"/>
          <c:order val="8"/>
          <c:tx>
            <c:strRef>
              <c:f>V!$C$75</c:f>
              <c:strCache>
                <c:ptCount val="1"/>
                <c:pt idx="0">
                  <c:v>Productgebruik Consumenten</c:v>
                </c:pt>
              </c:strCache>
            </c:strRef>
          </c:tx>
          <c:spPr>
            <a:solidFill>
              <a:srgbClr val="7030A0"/>
            </a:solidFill>
            <a:ln>
              <a:solidFill>
                <a:srgbClr val="7030A0"/>
              </a:solidFill>
            </a:ln>
          </c:spPr>
          <c:invertIfNegative val="0"/>
          <c:cat>
            <c:strRef>
              <c:f>V!$E$66</c:f>
              <c:strCache>
                <c:ptCount val="1"/>
                <c:pt idx="0">
                  <c:v>% van totaal</c:v>
                </c:pt>
              </c:strCache>
            </c:strRef>
          </c:cat>
          <c:val>
            <c:numRef>
              <c:f>V!$E$75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2ED4-4D72-A2AB-3F20824020D2}"/>
            </c:ext>
          </c:extLst>
        </c:ser>
        <c:ser>
          <c:idx val="9"/>
          <c:order val="9"/>
          <c:tx>
            <c:strRef>
              <c:f>V!$C$76</c:f>
              <c:strCache>
                <c:ptCount val="1"/>
                <c:pt idx="0">
                  <c:v>Opwekking electriciteit</c:v>
                </c:pt>
              </c:strCache>
            </c:strRef>
          </c:tx>
          <c:spPr>
            <a:noFill/>
            <a:ln>
              <a:solidFill>
                <a:schemeClr val="tx1"/>
              </a:solidFill>
            </a:ln>
          </c:spPr>
          <c:invertIfNegative val="0"/>
          <c:cat>
            <c:strRef>
              <c:f>V!$E$66</c:f>
              <c:strCache>
                <c:ptCount val="1"/>
                <c:pt idx="0">
                  <c:v>% van totaal</c:v>
                </c:pt>
              </c:strCache>
            </c:strRef>
          </c:cat>
          <c:val>
            <c:numRef>
              <c:f>V!$E$76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2ED4-4D72-A2AB-3F20824020D2}"/>
            </c:ext>
          </c:extLst>
        </c:ser>
        <c:ser>
          <c:idx val="10"/>
          <c:order val="10"/>
          <c:tx>
            <c:strRef>
              <c:f>V!$C$77</c:f>
              <c:strCache>
                <c:ptCount val="1"/>
                <c:pt idx="0">
                  <c:v>Transport en distributie olie en gas</c:v>
                </c:pt>
              </c:strCache>
            </c:strRef>
          </c:tx>
          <c:spPr>
            <a:noFill/>
            <a:ln>
              <a:solidFill>
                <a:schemeClr val="tx1"/>
              </a:solidFill>
            </a:ln>
          </c:spPr>
          <c:invertIfNegative val="0"/>
          <c:cat>
            <c:strRef>
              <c:f>V!$E$66</c:f>
              <c:strCache>
                <c:ptCount val="1"/>
                <c:pt idx="0">
                  <c:v>% van totaal</c:v>
                </c:pt>
              </c:strCache>
            </c:strRef>
          </c:cat>
          <c:val>
            <c:numRef>
              <c:f>V!$E$77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2ED4-4D72-A2AB-3F20824020D2}"/>
            </c:ext>
          </c:extLst>
        </c:ser>
        <c:ser>
          <c:idx val="11"/>
          <c:order val="11"/>
          <c:tx>
            <c:strRef>
              <c:f>V!$C$78</c:f>
              <c:strCache>
                <c:ptCount val="1"/>
                <c:pt idx="0">
                  <c:v>Energiegebruik en processen Handel, Diensten en Overheid (HDO)</c:v>
                </c:pt>
              </c:strCache>
            </c:strRef>
          </c:tx>
          <c:spPr>
            <a:noFill/>
            <a:ln>
              <a:solidFill>
                <a:schemeClr val="tx1"/>
              </a:solidFill>
            </a:ln>
          </c:spPr>
          <c:invertIfNegative val="0"/>
          <c:cat>
            <c:strRef>
              <c:f>V!$E$66</c:f>
              <c:strCache>
                <c:ptCount val="1"/>
                <c:pt idx="0">
                  <c:v>% van totaal</c:v>
                </c:pt>
              </c:strCache>
            </c:strRef>
          </c:cat>
          <c:val>
            <c:numRef>
              <c:f>V!$E$78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2ED4-4D72-A2AB-3F20824020D2}"/>
            </c:ext>
          </c:extLst>
        </c:ser>
        <c:ser>
          <c:idx val="12"/>
          <c:order val="12"/>
          <c:tx>
            <c:strRef>
              <c:f>V!$C$79</c:f>
              <c:strCache>
                <c:ptCount val="1"/>
                <c:pt idx="0">
                  <c:v>Meemesten sloten</c:v>
                </c:pt>
              </c:strCache>
            </c:strRef>
          </c:tx>
          <c:spPr>
            <a:noFill/>
            <a:ln>
              <a:solidFill>
                <a:schemeClr val="tx1"/>
              </a:solidFill>
            </a:ln>
          </c:spPr>
          <c:invertIfNegative val="0"/>
          <c:cat>
            <c:strRef>
              <c:f>V!$E$66</c:f>
              <c:strCache>
                <c:ptCount val="1"/>
                <c:pt idx="0">
                  <c:v>% van totaal</c:v>
                </c:pt>
              </c:strCache>
            </c:strRef>
          </c:cat>
          <c:val>
            <c:numRef>
              <c:f>V!$E$79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2ED4-4D72-A2AB-3F20824020D2}"/>
            </c:ext>
          </c:extLst>
        </c:ser>
        <c:ser>
          <c:idx val="13"/>
          <c:order val="13"/>
          <c:tx>
            <c:strRef>
              <c:f>V!$C$80</c:f>
              <c:strCache>
                <c:ptCount val="1"/>
                <c:pt idx="0">
                  <c:v>Productgebruik Landbouw</c:v>
                </c:pt>
              </c:strCache>
            </c:strRef>
          </c:tx>
          <c:spPr>
            <a:noFill/>
            <a:ln>
              <a:solidFill>
                <a:schemeClr val="tx1"/>
              </a:solidFill>
            </a:ln>
          </c:spPr>
          <c:invertIfNegative val="0"/>
          <c:cat>
            <c:strRef>
              <c:f>V!$E$66</c:f>
              <c:strCache>
                <c:ptCount val="1"/>
                <c:pt idx="0">
                  <c:v>% van totaal</c:v>
                </c:pt>
              </c:strCache>
            </c:strRef>
          </c:cat>
          <c:val>
            <c:numRef>
              <c:f>V!$E$80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2ED4-4D72-A2AB-3F20824020D2}"/>
            </c:ext>
          </c:extLst>
        </c:ser>
        <c:ser>
          <c:idx val="14"/>
          <c:order val="14"/>
          <c:tx>
            <c:strRef>
              <c:f>V!$C$81</c:f>
              <c:strCache>
                <c:ptCount val="1"/>
                <c:pt idx="0">
                  <c:v>Uit- en afspoeling landelijk gebied</c:v>
                </c:pt>
              </c:strCache>
            </c:strRef>
          </c:tx>
          <c:spPr>
            <a:solidFill>
              <a:srgbClr val="009900"/>
            </a:solidFill>
            <a:ln>
              <a:solidFill>
                <a:srgbClr val="009900"/>
              </a:solidFill>
            </a:ln>
          </c:spPr>
          <c:invertIfNegative val="0"/>
          <c:cat>
            <c:strRef>
              <c:f>V!$E$66</c:f>
              <c:strCache>
                <c:ptCount val="1"/>
                <c:pt idx="0">
                  <c:v>% van totaal</c:v>
                </c:pt>
              </c:strCache>
            </c:strRef>
          </c:cat>
          <c:val>
            <c:numRef>
              <c:f>V!$E$81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2ED4-4D72-A2AB-3F20824020D2}"/>
            </c:ext>
          </c:extLst>
        </c:ser>
        <c:ser>
          <c:idx val="15"/>
          <c:order val="15"/>
          <c:tx>
            <c:strRef>
              <c:f>V!$C$82</c:f>
              <c:strCache>
                <c:ptCount val="1"/>
                <c:pt idx="0">
                  <c:v>Atmosferische depositie</c:v>
                </c:pt>
              </c:strCache>
            </c:strRef>
          </c:tx>
          <c:spPr>
            <a:solidFill>
              <a:srgbClr val="00B0F0"/>
            </a:solidFill>
            <a:ln>
              <a:solidFill>
                <a:srgbClr val="00B0F0"/>
              </a:solidFill>
            </a:ln>
          </c:spPr>
          <c:invertIfNegative val="0"/>
          <c:cat>
            <c:strRef>
              <c:f>V!$E$66</c:f>
              <c:strCache>
                <c:ptCount val="1"/>
                <c:pt idx="0">
                  <c:v>% van totaal</c:v>
                </c:pt>
              </c:strCache>
            </c:strRef>
          </c:cat>
          <c:val>
            <c:numRef>
              <c:f>V!$E$82</c:f>
              <c:numCache>
                <c:formatCode>0</c:formatCode>
                <c:ptCount val="1"/>
                <c:pt idx="0">
                  <c:v>69.198259981113679</c:v>
                </c:pt>
              </c:numCache>
            </c:numRef>
          </c:val>
          <c:extLst xmlns:c16r2="http://schemas.microsoft.com/office/drawing/2015/06/chart">
            <c:ext xmlns:c16="http://schemas.microsoft.com/office/drawing/2014/chart" uri="{C3380CC4-5D6E-409C-BE32-E72D297353CC}">
              <c16:uniqueId val="{00000011-2ED4-4D72-A2AB-3F20824020D2}"/>
            </c:ext>
          </c:extLst>
        </c:ser>
        <c:ser>
          <c:idx val="16"/>
          <c:order val="16"/>
          <c:tx>
            <c:strRef>
              <c:f>V!$C$83</c:f>
              <c:strCache>
                <c:ptCount val="1"/>
                <c:pt idx="0">
                  <c:v>Basismetaal</c:v>
                </c:pt>
              </c:strCache>
            </c:strRef>
          </c:tx>
          <c:spPr>
            <a:noFill/>
            <a:ln>
              <a:solidFill>
                <a:schemeClr val="tx1"/>
              </a:solidFill>
            </a:ln>
          </c:spPr>
          <c:invertIfNegative val="0"/>
          <c:cat>
            <c:strRef>
              <c:f>V!$E$66</c:f>
              <c:strCache>
                <c:ptCount val="1"/>
                <c:pt idx="0">
                  <c:v>% van totaal</c:v>
                </c:pt>
              </c:strCache>
            </c:strRef>
          </c:cat>
          <c:val>
            <c:numRef>
              <c:f>V!$E$83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2ED4-4D72-A2AB-3F20824020D2}"/>
            </c:ext>
          </c:extLst>
        </c:ser>
        <c:ser>
          <c:idx val="17"/>
          <c:order val="17"/>
          <c:tx>
            <c:strRef>
              <c:f>V!$C$84</c:f>
              <c:strCache>
                <c:ptCount val="1"/>
                <c:pt idx="0">
                  <c:v>Bouwmaterialenindustrie</c:v>
                </c:pt>
              </c:strCache>
            </c:strRef>
          </c:tx>
          <c:spPr>
            <a:noFill/>
            <a:ln>
              <a:solidFill>
                <a:schemeClr val="tx1"/>
              </a:solidFill>
            </a:ln>
          </c:spPr>
          <c:invertIfNegative val="0"/>
          <c:cat>
            <c:strRef>
              <c:f>V!$E$66</c:f>
              <c:strCache>
                <c:ptCount val="1"/>
                <c:pt idx="0">
                  <c:v>% van totaal</c:v>
                </c:pt>
              </c:strCache>
            </c:strRef>
          </c:cat>
          <c:val>
            <c:numRef>
              <c:f>V!$E$84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2ED4-4D72-A2AB-3F20824020D2}"/>
            </c:ext>
          </c:extLst>
        </c:ser>
        <c:ser>
          <c:idx val="18"/>
          <c:order val="18"/>
          <c:tx>
            <c:strRef>
              <c:f>V!$C$85</c:f>
              <c:strCache>
                <c:ptCount val="1"/>
                <c:pt idx="0">
                  <c:v>Metaalelektro</c:v>
                </c:pt>
              </c:strCache>
            </c:strRef>
          </c:tx>
          <c:spPr>
            <a:solidFill>
              <a:srgbClr val="FF0000"/>
            </a:solidFill>
            <a:ln>
              <a:solidFill>
                <a:srgbClr val="FF0000"/>
              </a:solidFill>
            </a:ln>
          </c:spPr>
          <c:invertIfNegative val="0"/>
          <c:cat>
            <c:strRef>
              <c:f>V!$E$66</c:f>
              <c:strCache>
                <c:ptCount val="1"/>
                <c:pt idx="0">
                  <c:v>% van totaal</c:v>
                </c:pt>
              </c:strCache>
            </c:strRef>
          </c:cat>
          <c:val>
            <c:numRef>
              <c:f>V!$E$85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2ED4-4D72-A2AB-3F20824020D2}"/>
            </c:ext>
          </c:extLst>
        </c:ser>
        <c:ser>
          <c:idx val="19"/>
          <c:order val="19"/>
          <c:tx>
            <c:strRef>
              <c:f>V!$C$86</c:f>
              <c:strCache>
                <c:ptCount val="1"/>
                <c:pt idx="0">
                  <c:v>Papier(waren)</c:v>
                </c:pt>
              </c:strCache>
            </c:strRef>
          </c:tx>
          <c:spPr>
            <a:noFill/>
            <a:ln>
              <a:solidFill>
                <a:schemeClr val="tx1"/>
              </a:solidFill>
            </a:ln>
          </c:spPr>
          <c:invertIfNegative val="0"/>
          <c:cat>
            <c:strRef>
              <c:f>V!$E$66</c:f>
              <c:strCache>
                <c:ptCount val="1"/>
                <c:pt idx="0">
                  <c:v>% van totaal</c:v>
                </c:pt>
              </c:strCache>
            </c:strRef>
          </c:cat>
          <c:val>
            <c:numRef>
              <c:f>V!$E$86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2ED4-4D72-A2AB-3F20824020D2}"/>
            </c:ext>
          </c:extLst>
        </c:ser>
        <c:ser>
          <c:idx val="20"/>
          <c:order val="20"/>
          <c:tx>
            <c:strRef>
              <c:f>V!$C$87</c:f>
              <c:strCache>
                <c:ptCount val="1"/>
                <c:pt idx="0">
                  <c:v>Voedings- en genotmiddelenindustrie</c:v>
                </c:pt>
              </c:strCache>
            </c:strRef>
          </c:tx>
          <c:spPr>
            <a:noFill/>
            <a:ln>
              <a:solidFill>
                <a:schemeClr val="tx1"/>
              </a:solidFill>
            </a:ln>
          </c:spPr>
          <c:invertIfNegative val="0"/>
          <c:cat>
            <c:strRef>
              <c:f>V!$E$66</c:f>
              <c:strCache>
                <c:ptCount val="1"/>
                <c:pt idx="0">
                  <c:v>% van totaal</c:v>
                </c:pt>
              </c:strCache>
            </c:strRef>
          </c:cat>
          <c:val>
            <c:numRef>
              <c:f>V!$E$87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2ED4-4D72-A2AB-3F20824020D2}"/>
            </c:ext>
          </c:extLst>
        </c:ser>
        <c:ser>
          <c:idx val="21"/>
          <c:order val="21"/>
          <c:tx>
            <c:strRef>
              <c:f>V!$C$88</c:f>
              <c:strCache>
                <c:ptCount val="1"/>
                <c:pt idx="0">
                  <c:v>Raffinage en verwerking</c:v>
                </c:pt>
              </c:strCache>
            </c:strRef>
          </c:tx>
          <c:spPr>
            <a:noFill/>
            <a:ln>
              <a:solidFill>
                <a:schemeClr val="tx1"/>
              </a:solidFill>
            </a:ln>
          </c:spPr>
          <c:invertIfNegative val="0"/>
          <c:cat>
            <c:strRef>
              <c:f>V!$E$66</c:f>
              <c:strCache>
                <c:ptCount val="1"/>
                <c:pt idx="0">
                  <c:v>% van totaal</c:v>
                </c:pt>
              </c:strCache>
            </c:strRef>
          </c:cat>
          <c:val>
            <c:numRef>
              <c:f>V!$E$88</c:f>
              <c:numCache>
                <c:formatCode>0</c:formatCode>
                <c:ptCount val="1"/>
                <c:pt idx="0">
                  <c:v>15.441893586389464</c:v>
                </c:pt>
              </c:numCache>
            </c:numRef>
          </c:val>
          <c:extLst xmlns:c16r2="http://schemas.microsoft.com/office/drawing/2015/06/chart">
            <c:ext xmlns:c16="http://schemas.microsoft.com/office/drawing/2014/chart" uri="{C3380CC4-5D6E-409C-BE32-E72D297353CC}">
              <c16:uniqueId val="{00000017-2ED4-4D72-A2AB-3F20824020D2}"/>
            </c:ext>
          </c:extLst>
        </c:ser>
        <c:ser>
          <c:idx val="22"/>
          <c:order val="22"/>
          <c:tx>
            <c:strRef>
              <c:f>V!$C$89</c:f>
              <c:strCache>
                <c:ptCount val="1"/>
                <c:pt idx="0">
                  <c:v>Effluenten lozingen</c:v>
                </c:pt>
              </c:strCache>
            </c:strRef>
          </c:tx>
          <c:spPr>
            <a:solidFill>
              <a:srgbClr val="FF6600"/>
            </a:solidFill>
            <a:ln>
              <a:solidFill>
                <a:srgbClr val="FF6600"/>
              </a:solidFill>
            </a:ln>
          </c:spPr>
          <c:invertIfNegative val="0"/>
          <c:cat>
            <c:strRef>
              <c:f>V!$E$66</c:f>
              <c:strCache>
                <c:ptCount val="1"/>
                <c:pt idx="0">
                  <c:v>% van totaal</c:v>
                </c:pt>
              </c:strCache>
            </c:strRef>
          </c:cat>
          <c:val>
            <c:numRef>
              <c:f>V!$E$89</c:f>
              <c:numCache>
                <c:formatCode>0</c:formatCode>
                <c:ptCount val="1"/>
                <c:pt idx="0">
                  <c:v>2.9506014211186282</c:v>
                </c:pt>
              </c:numCache>
            </c:numRef>
          </c:val>
          <c:extLst xmlns:c16r2="http://schemas.microsoft.com/office/drawing/2015/06/chart">
            <c:ext xmlns:c16="http://schemas.microsoft.com/office/drawing/2014/chart" uri="{C3380CC4-5D6E-409C-BE32-E72D297353CC}">
              <c16:uniqueId val="{00000018-2ED4-4D72-A2AB-3F20824020D2}"/>
            </c:ext>
          </c:extLst>
        </c:ser>
        <c:ser>
          <c:idx val="23"/>
          <c:order val="23"/>
          <c:tx>
            <c:strRef>
              <c:f>V!$C$90</c:f>
              <c:strCache>
                <c:ptCount val="1"/>
                <c:pt idx="0">
                  <c:v>Energiegebruik en processen Riolering en waterzuiveringsinstallaties</c:v>
                </c:pt>
              </c:strCache>
            </c:strRef>
          </c:tx>
          <c:spPr>
            <a:noFill/>
            <a:ln>
              <a:solidFill>
                <a:schemeClr val="tx1"/>
              </a:solidFill>
            </a:ln>
          </c:spPr>
          <c:invertIfNegative val="0"/>
          <c:cat>
            <c:strRef>
              <c:f>V!$E$66</c:f>
              <c:strCache>
                <c:ptCount val="1"/>
                <c:pt idx="0">
                  <c:v>% van totaal</c:v>
                </c:pt>
              </c:strCache>
            </c:strRef>
          </c:cat>
          <c:val>
            <c:numRef>
              <c:f>V!$E$90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2ED4-4D72-A2AB-3F20824020D2}"/>
            </c:ext>
          </c:extLst>
        </c:ser>
        <c:ser>
          <c:idx val="24"/>
          <c:order val="24"/>
          <c:tx>
            <c:strRef>
              <c:f>V!$C$91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V!$E$66</c:f>
              <c:strCache>
                <c:ptCount val="1"/>
                <c:pt idx="0">
                  <c:v>% van totaal</c:v>
                </c:pt>
              </c:strCache>
            </c:strRef>
          </c:cat>
          <c:val>
            <c:numRef>
              <c:f>V!$E$91</c:f>
              <c:numCache>
                <c:formatCode>0</c:formatCode>
                <c:ptCount val="1"/>
                <c:pt idx="0">
                  <c:v>10.739662832639288</c:v>
                </c:pt>
              </c:numCache>
            </c:numRef>
          </c:val>
          <c:extLst xmlns:c16r2="http://schemas.microsoft.com/office/drawing/2015/06/chart">
            <c:ext xmlns:c16="http://schemas.microsoft.com/office/drawing/2014/chart" uri="{C3380CC4-5D6E-409C-BE32-E72D297353CC}">
              <c16:uniqueId val="{0000001A-2ED4-4D72-A2AB-3F20824020D2}"/>
            </c:ext>
          </c:extLst>
        </c:ser>
        <c:ser>
          <c:idx val="25"/>
          <c:order val="25"/>
          <c:tx>
            <c:strRef>
              <c:f>V!$C$92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V!$E$66</c:f>
              <c:strCache>
                <c:ptCount val="1"/>
                <c:pt idx="0">
                  <c:v>% van totaal</c:v>
                </c:pt>
              </c:strCache>
            </c:strRef>
          </c:cat>
          <c:val>
            <c:numRef>
              <c:f>V!$E$92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2ED4-4D72-A2AB-3F20824020D2}"/>
            </c:ext>
          </c:extLst>
        </c:ser>
        <c:ser>
          <c:idx val="26"/>
          <c:order val="26"/>
          <c:tx>
            <c:strRef>
              <c:f>V!$C$93</c:f>
              <c:strCache>
                <c:ptCount val="1"/>
                <c:pt idx="0">
                  <c:v>Railverkeer</c:v>
                </c:pt>
              </c:strCache>
            </c:strRef>
          </c:tx>
          <c:spPr>
            <a:noFill/>
            <a:ln>
              <a:solidFill>
                <a:schemeClr val="tx1"/>
              </a:solidFill>
            </a:ln>
          </c:spPr>
          <c:invertIfNegative val="0"/>
          <c:cat>
            <c:strRef>
              <c:f>V!$E$66</c:f>
              <c:strCache>
                <c:ptCount val="1"/>
                <c:pt idx="0">
                  <c:v>% van totaal</c:v>
                </c:pt>
              </c:strCache>
            </c:strRef>
          </c:cat>
          <c:val>
            <c:numRef>
              <c:f>V!$E$93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2ED4-4D72-A2AB-3F20824020D2}"/>
            </c:ext>
          </c:extLst>
        </c:ser>
        <c:ser>
          <c:idx val="27"/>
          <c:order val="27"/>
          <c:tx>
            <c:strRef>
              <c:f>V!$C$94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V!$E$66</c:f>
              <c:strCache>
                <c:ptCount val="1"/>
                <c:pt idx="0">
                  <c:v>% van totaal</c:v>
                </c:pt>
              </c:strCache>
            </c:strRef>
          </c:cat>
          <c:val>
            <c:numRef>
              <c:f>V!$E$94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2ED4-4D72-A2AB-3F20824020D2}"/>
            </c:ext>
          </c:extLst>
        </c:ser>
        <c:ser>
          <c:idx val="28"/>
          <c:order val="28"/>
          <c:tx>
            <c:strRef>
              <c:f>V!$C$95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V!$E$66</c:f>
              <c:strCache>
                <c:ptCount val="1"/>
                <c:pt idx="0">
                  <c:v>% van totaal</c:v>
                </c:pt>
              </c:strCache>
            </c:strRef>
          </c:cat>
          <c:val>
            <c:numRef>
              <c:f>V!$E$95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2ED4-4D72-A2AB-3F20824020D2}"/>
            </c:ext>
          </c:extLst>
        </c:ser>
        <c:ser>
          <c:idx val="29"/>
          <c:order val="29"/>
          <c:tx>
            <c:strRef>
              <c:f>V!$C$96</c:f>
              <c:strCache>
                <c:ptCount val="1"/>
                <c:pt idx="0">
                  <c:v>Wegverkeer - niet uitlaatgassen</c:v>
                </c:pt>
              </c:strCache>
            </c:strRef>
          </c:tx>
          <c:spPr>
            <a:solidFill>
              <a:schemeClr val="accent1"/>
            </a:solidFill>
            <a:ln>
              <a:solidFill>
                <a:schemeClr val="accent1"/>
              </a:solidFill>
            </a:ln>
          </c:spPr>
          <c:invertIfNegative val="0"/>
          <c:cat>
            <c:strRef>
              <c:f>V!$E$66</c:f>
              <c:strCache>
                <c:ptCount val="1"/>
                <c:pt idx="0">
                  <c:v>% van totaal</c:v>
                </c:pt>
              </c:strCache>
            </c:strRef>
          </c:cat>
          <c:val>
            <c:numRef>
              <c:f>V!$E$96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2ED4-4D72-A2AB-3F20824020D2}"/>
            </c:ext>
          </c:extLst>
        </c:ser>
        <c:ser>
          <c:idx val="30"/>
          <c:order val="30"/>
          <c:tx>
            <c:strRef>
              <c:f>V!$C$97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V!$E$66</c:f>
              <c:strCache>
                <c:ptCount val="1"/>
                <c:pt idx="0">
                  <c:v>% van totaal</c:v>
                </c:pt>
              </c:strCache>
            </c:strRef>
          </c:cat>
          <c:val>
            <c:numRef>
              <c:f>V!$E$97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2ED4-4D72-A2AB-3F20824020D2}"/>
            </c:ext>
          </c:extLst>
        </c:ser>
        <c:dLbls>
          <c:showLegendKey val="0"/>
          <c:showVal val="0"/>
          <c:showCatName val="0"/>
          <c:showSerName val="0"/>
          <c:showPercent val="0"/>
          <c:showBubbleSize val="0"/>
        </c:dLbls>
        <c:gapWidth val="55"/>
        <c:overlap val="100"/>
        <c:axId val="189896960"/>
        <c:axId val="189905920"/>
      </c:barChart>
      <c:catAx>
        <c:axId val="189896960"/>
        <c:scaling>
          <c:orientation val="minMax"/>
        </c:scaling>
        <c:delete val="1"/>
        <c:axPos val="b"/>
        <c:numFmt formatCode="General" sourceLinked="0"/>
        <c:majorTickMark val="out"/>
        <c:minorTickMark val="none"/>
        <c:tickLblPos val="nextTo"/>
        <c:crossAx val="189905920"/>
        <c:crosses val="autoZero"/>
        <c:auto val="1"/>
        <c:lblAlgn val="ctr"/>
        <c:lblOffset val="100"/>
        <c:noMultiLvlLbl val="0"/>
      </c:catAx>
      <c:valAx>
        <c:axId val="189905920"/>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989696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no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V!$H$5:$H$9</c:f>
              <c:strCache>
                <c:ptCount val="5"/>
                <c:pt idx="0">
                  <c:v>5. Maatregelen analyse</c:v>
                </c:pt>
                <c:pt idx="1">
                  <c:v>1. Beter kwantificeren</c:v>
                </c:pt>
                <c:pt idx="2">
                  <c:v>2. Andere bronnen</c:v>
                </c:pt>
                <c:pt idx="3">
                  <c:v>3. Uitspoeling bodems/ buitenlandse belasting</c:v>
                </c:pt>
                <c:pt idx="4">
                  <c:v>4. regionaliseren</c:v>
                </c:pt>
              </c:strCache>
            </c:strRef>
          </c:cat>
          <c:val>
            <c:numRef>
              <c:f>V!$I$5:$I$9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4CDE-40CA-97EA-535F94DF36A1}"/>
              </c:ext>
            </c:extLst>
          </c:dPt>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4CDE-40CA-97EA-535F94DF36A1}"/>
            </c:ext>
          </c:extLst>
        </c:ser>
        <c:ser>
          <c:idx val="1"/>
          <c:order val="1"/>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4CDE-40CA-97EA-535F94DF36A1}"/>
            </c:ext>
          </c:extLst>
        </c:ser>
        <c:ser>
          <c:idx val="2"/>
          <c:order val="2"/>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4-4CDE-40CA-97EA-535F94DF36A1}"/>
            </c:ext>
          </c:extLst>
        </c:ser>
        <c:ser>
          <c:idx val="3"/>
          <c:order val="3"/>
          <c:spPr>
            <a:solidFill>
              <a:srgbClr val="FFFF00"/>
            </a:solidFill>
            <a:ln>
              <a:solidFill>
                <a:srgbClr val="FFFF0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5-4CDE-40CA-97EA-535F94DF36A1}"/>
            </c:ext>
          </c:extLst>
        </c:ser>
        <c:ser>
          <c:idx val="4"/>
          <c:order val="4"/>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6-4CDE-40CA-97EA-535F94DF36A1}"/>
            </c:ext>
          </c:extLst>
        </c:ser>
        <c:ser>
          <c:idx val="5"/>
          <c:order val="5"/>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7-4CDE-40CA-97EA-535F94DF36A1}"/>
            </c:ext>
          </c:extLst>
        </c:ser>
        <c:ser>
          <c:idx val="6"/>
          <c:order val="6"/>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8-4CDE-40CA-97EA-535F94DF36A1}"/>
            </c:ext>
          </c:extLst>
        </c:ser>
        <c:ser>
          <c:idx val="7"/>
          <c:order val="7"/>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9-4CDE-40CA-97EA-535F94DF36A1}"/>
            </c:ext>
          </c:extLst>
        </c:ser>
        <c:ser>
          <c:idx val="8"/>
          <c:order val="8"/>
          <c:spPr>
            <a:solidFill>
              <a:srgbClr val="7030A0"/>
            </a:solidFill>
            <a:ln>
              <a:solidFill>
                <a:srgbClr val="7030A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A-4CDE-40CA-97EA-535F94DF36A1}"/>
            </c:ext>
          </c:extLst>
        </c:ser>
        <c:ser>
          <c:idx val="9"/>
          <c:order val="9"/>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B-4CDE-40CA-97EA-535F94DF36A1}"/>
            </c:ext>
          </c:extLst>
        </c:ser>
        <c:ser>
          <c:idx val="10"/>
          <c:order val="10"/>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C-4CDE-40CA-97EA-535F94DF36A1}"/>
            </c:ext>
          </c:extLst>
        </c:ser>
        <c:ser>
          <c:idx val="11"/>
          <c:order val="11"/>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D-4CDE-40CA-97EA-535F94DF36A1}"/>
            </c:ext>
          </c:extLst>
        </c:ser>
        <c:ser>
          <c:idx val="12"/>
          <c:order val="12"/>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E-4CDE-40CA-97EA-535F94DF36A1}"/>
            </c:ext>
          </c:extLst>
        </c:ser>
        <c:ser>
          <c:idx val="13"/>
          <c:order val="13"/>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F-4CDE-40CA-97EA-535F94DF36A1}"/>
            </c:ext>
          </c:extLst>
        </c:ser>
        <c:ser>
          <c:idx val="14"/>
          <c:order val="14"/>
          <c:spPr>
            <a:solidFill>
              <a:srgbClr val="009900"/>
            </a:solidFill>
            <a:ln>
              <a:solidFill>
                <a:srgbClr val="00990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0-4CDE-40CA-97EA-535F94DF36A1}"/>
            </c:ext>
          </c:extLst>
        </c:ser>
        <c:ser>
          <c:idx val="15"/>
          <c:order val="15"/>
          <c:spPr>
            <a:solidFill>
              <a:srgbClr val="00B0F0"/>
            </a:solidFill>
            <a:ln>
              <a:solidFill>
                <a:srgbClr val="00B0F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1-4CDE-40CA-97EA-535F94DF36A1}"/>
            </c:ext>
          </c:extLst>
        </c:ser>
        <c:ser>
          <c:idx val="16"/>
          <c:order val="16"/>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2-4CDE-40CA-97EA-535F94DF36A1}"/>
            </c:ext>
          </c:extLst>
        </c:ser>
        <c:ser>
          <c:idx val="17"/>
          <c:order val="17"/>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3-4CDE-40CA-97EA-535F94DF36A1}"/>
            </c:ext>
          </c:extLst>
        </c:ser>
        <c:ser>
          <c:idx val="18"/>
          <c:order val="18"/>
          <c:spPr>
            <a:solidFill>
              <a:srgbClr val="FF0000"/>
            </a:solidFill>
            <a:ln>
              <a:solidFill>
                <a:srgbClr val="FF000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4-4CDE-40CA-97EA-535F94DF36A1}"/>
            </c:ext>
          </c:extLst>
        </c:ser>
        <c:ser>
          <c:idx val="19"/>
          <c:order val="19"/>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5-4CDE-40CA-97EA-535F94DF36A1}"/>
            </c:ext>
          </c:extLst>
        </c:ser>
        <c:ser>
          <c:idx val="20"/>
          <c:order val="20"/>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6-4CDE-40CA-97EA-535F94DF36A1}"/>
            </c:ext>
          </c:extLst>
        </c:ser>
        <c:ser>
          <c:idx val="21"/>
          <c:order val="21"/>
          <c:spPr>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7-4CDE-40CA-97EA-535F94DF36A1}"/>
            </c:ext>
          </c:extLst>
        </c:ser>
        <c:ser>
          <c:idx val="22"/>
          <c:order val="22"/>
          <c:spPr>
            <a:solidFill>
              <a:srgbClr val="FF6600"/>
            </a:solidFill>
            <a:ln>
              <a:solidFill>
                <a:srgbClr val="FF660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8-4CDE-40CA-97EA-535F94DF36A1}"/>
            </c:ext>
          </c:extLst>
        </c:ser>
        <c:ser>
          <c:idx val="23"/>
          <c:order val="23"/>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9-4CDE-40CA-97EA-535F94DF36A1}"/>
            </c:ext>
          </c:extLst>
        </c:ser>
        <c:ser>
          <c:idx val="24"/>
          <c:order val="24"/>
          <c:spPr>
            <a:pattFill prst="dkUpDiag">
              <a:fgClr>
                <a:srgbClr val="FF6600"/>
              </a:fgClr>
              <a:bgClr>
                <a:schemeClr val="bg1"/>
              </a:bgClr>
            </a:pattFill>
            <a:ln>
              <a:solidFill>
                <a:srgbClr val="FF6600"/>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A-4CDE-40CA-97EA-535F94DF36A1}"/>
            </c:ext>
          </c:extLst>
        </c:ser>
        <c:ser>
          <c:idx val="25"/>
          <c:order val="25"/>
          <c:spPr>
            <a:pattFill prst="zigZag">
              <a:fgClr>
                <a:schemeClr val="accent1"/>
              </a:fgClr>
              <a:bgClr>
                <a:schemeClr val="bg1"/>
              </a:bgClr>
            </a:pattFill>
            <a:ln>
              <a:solidFill>
                <a:schemeClr val="accent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B-4CDE-40CA-97EA-535F94DF36A1}"/>
            </c:ext>
          </c:extLst>
        </c:ser>
        <c:ser>
          <c:idx val="26"/>
          <c:order val="26"/>
          <c:spPr>
            <a:noFill/>
            <a:ln>
              <a:solidFill>
                <a:schemeClr val="tx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C-4CDE-40CA-97EA-535F94DF36A1}"/>
            </c:ext>
          </c:extLst>
        </c:ser>
        <c:ser>
          <c:idx val="27"/>
          <c:order val="27"/>
          <c:spPr>
            <a:pattFill prst="ltDnDiag">
              <a:fgClr>
                <a:schemeClr val="accent1"/>
              </a:fgClr>
              <a:bgClr>
                <a:schemeClr val="bg1"/>
              </a:bgClr>
            </a:pattFill>
            <a:ln>
              <a:solidFill>
                <a:schemeClr val="accent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D-4CDE-40CA-97EA-535F94DF36A1}"/>
            </c:ext>
          </c:extLst>
        </c:ser>
        <c:ser>
          <c:idx val="28"/>
          <c:order val="28"/>
          <c:spPr>
            <a:pattFill prst="lgConfetti">
              <a:fgClr>
                <a:schemeClr val="accent1"/>
              </a:fgClr>
              <a:bgClr>
                <a:schemeClr val="bg1"/>
              </a:bgClr>
            </a:pattFill>
            <a:ln>
              <a:solidFill>
                <a:schemeClr val="accent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E-4CDE-40CA-97EA-535F94DF36A1}"/>
            </c:ext>
          </c:extLst>
        </c:ser>
        <c:ser>
          <c:idx val="29"/>
          <c:order val="29"/>
          <c:spPr>
            <a:solidFill>
              <a:schemeClr val="accent1"/>
            </a:solidFill>
            <a:ln>
              <a:solidFill>
                <a:schemeClr val="accent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1F-4CDE-40CA-97EA-535F94DF36A1}"/>
            </c:ext>
          </c:extLst>
        </c:ser>
        <c:ser>
          <c:idx val="30"/>
          <c:order val="30"/>
          <c:spPr>
            <a:pattFill prst="dkHorz">
              <a:fgClr>
                <a:schemeClr val="accent1"/>
              </a:fgClr>
              <a:bgClr>
                <a:schemeClr val="bg1"/>
              </a:bgClr>
            </a:pattFill>
            <a:ln>
              <a:solidFill>
                <a:schemeClr val="accent1"/>
              </a:solidFill>
            </a:ln>
          </c:spPr>
          <c:invertIfNegative val="0"/>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20-4CDE-40CA-97EA-535F94DF36A1}"/>
            </c:ext>
          </c:extLst>
        </c:ser>
        <c:dLbls>
          <c:showLegendKey val="0"/>
          <c:showVal val="0"/>
          <c:showCatName val="0"/>
          <c:showSerName val="0"/>
          <c:showPercent val="0"/>
          <c:showBubbleSize val="0"/>
        </c:dLbls>
        <c:gapWidth val="55"/>
        <c:overlap val="100"/>
        <c:axId val="194622976"/>
        <c:axId val="194196224"/>
      </c:barChart>
      <c:catAx>
        <c:axId val="194622976"/>
        <c:scaling>
          <c:orientation val="minMax"/>
        </c:scaling>
        <c:delete val="1"/>
        <c:axPos val="b"/>
        <c:numFmt formatCode="General" sourceLinked="0"/>
        <c:majorTickMark val="out"/>
        <c:minorTickMark val="none"/>
        <c:tickLblPos val="nextTo"/>
        <c:crossAx val="194196224"/>
        <c:crosses val="autoZero"/>
        <c:auto val="1"/>
        <c:lblAlgn val="ctr"/>
        <c:lblOffset val="100"/>
        <c:noMultiLvlLbl val="0"/>
      </c:catAx>
      <c:valAx>
        <c:axId val="19419622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General" sourceLinked="1"/>
        <c:majorTickMark val="out"/>
        <c:minorTickMark val="none"/>
        <c:tickLblPos val="nextTo"/>
        <c:crossAx val="19462297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val>
            <c:numRef>
              <c:f>#REF!</c:f>
              <c:numCache>
                <c:formatCode>General</c:formatCode>
                <c:ptCount val="1"/>
                <c:pt idx="0">
                  <c:v>1</c:v>
                </c:pt>
              </c:numCache>
            </c:numRef>
          </c:val>
          <c:extLst xmlns:c16r2="http://schemas.microsoft.com/office/drawing/2015/06/char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Zn!$C$67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E469-42A9-B5C0-F472E3405648}"/>
              </c:ext>
            </c:extLst>
          </c:dPt>
          <c:cat>
            <c:strRef>
              <c:f>Zn!$E$66</c:f>
              <c:strCache>
                <c:ptCount val="1"/>
                <c:pt idx="0">
                  <c:v>% van totaal</c:v>
                </c:pt>
              </c:strCache>
            </c:strRef>
          </c:cat>
          <c:val>
            <c:numRef>
              <c:f>Zn!$E$67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E469-42A9-B5C0-F472E3405648}"/>
            </c:ext>
          </c:extLst>
        </c:ser>
        <c:ser>
          <c:idx val="1"/>
          <c:order val="1"/>
          <c:tx>
            <c:strRef>
              <c:f>Zn!$C$68</c:f>
              <c:strCache>
                <c:ptCount val="1"/>
                <c:pt idx="0">
                  <c:v>Overige afvalbedrijven</c:v>
                </c:pt>
              </c:strCache>
            </c:strRef>
          </c:tx>
          <c:spPr>
            <a:noFill/>
            <a:ln>
              <a:solidFill>
                <a:schemeClr val="tx1"/>
              </a:solidFill>
            </a:ln>
          </c:spPr>
          <c:invertIfNegative val="0"/>
          <c:cat>
            <c:strRef>
              <c:f>Zn!$E$66</c:f>
              <c:strCache>
                <c:ptCount val="1"/>
                <c:pt idx="0">
                  <c:v>% van totaal</c:v>
                </c:pt>
              </c:strCache>
            </c:strRef>
          </c:cat>
          <c:val>
            <c:numRef>
              <c:f>Zn!$E$68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E469-42A9-B5C0-F472E3405648}"/>
            </c:ext>
          </c:extLst>
        </c:ser>
        <c:ser>
          <c:idx val="2"/>
          <c:order val="2"/>
          <c:tx>
            <c:strRef>
              <c:f>Zn!$C$69</c:f>
              <c:strCache>
                <c:ptCount val="1"/>
                <c:pt idx="0">
                  <c:v>Overig bouw</c:v>
                </c:pt>
              </c:strCache>
            </c:strRef>
          </c:tx>
          <c:spPr>
            <a:noFill/>
            <a:ln>
              <a:solidFill>
                <a:schemeClr val="tx1"/>
              </a:solidFill>
            </a:ln>
          </c:spPr>
          <c:invertIfNegative val="0"/>
          <c:cat>
            <c:strRef>
              <c:f>Zn!$E$66</c:f>
              <c:strCache>
                <c:ptCount val="1"/>
                <c:pt idx="0">
                  <c:v>% van totaal</c:v>
                </c:pt>
              </c:strCache>
            </c:strRef>
          </c:cat>
          <c:val>
            <c:numRef>
              <c:f>Zn!$E$69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E469-42A9-B5C0-F472E3405648}"/>
            </c:ext>
          </c:extLst>
        </c:ser>
        <c:ser>
          <c:idx val="3"/>
          <c:order val="3"/>
          <c:tx>
            <c:strRef>
              <c:f>Zn!$C$70</c:f>
              <c:strCache>
                <c:ptCount val="1"/>
                <c:pt idx="0">
                  <c:v>Chemische Industrie basisproducten</c:v>
                </c:pt>
              </c:strCache>
            </c:strRef>
          </c:tx>
          <c:spPr>
            <a:solidFill>
              <a:srgbClr val="FFFF00"/>
            </a:solidFill>
            <a:ln>
              <a:solidFill>
                <a:srgbClr val="FFFF00"/>
              </a:solidFill>
            </a:ln>
          </c:spPr>
          <c:invertIfNegative val="0"/>
          <c:cat>
            <c:strRef>
              <c:f>Zn!$E$66</c:f>
              <c:strCache>
                <c:ptCount val="1"/>
                <c:pt idx="0">
                  <c:v>% van totaal</c:v>
                </c:pt>
              </c:strCache>
            </c:strRef>
          </c:cat>
          <c:val>
            <c:numRef>
              <c:f>Zn!$E$70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E469-42A9-B5C0-F472E3405648}"/>
            </c:ext>
          </c:extLst>
        </c:ser>
        <c:ser>
          <c:idx val="4"/>
          <c:order val="4"/>
          <c:tx>
            <c:strRef>
              <c:f>Zn!$C$71</c:f>
              <c:strCache>
                <c:ptCount val="1"/>
                <c:pt idx="0">
                  <c:v>Chemische Industrie bestrijdingsmiddelen</c:v>
                </c:pt>
              </c:strCache>
            </c:strRef>
          </c:tx>
          <c:spPr>
            <a:noFill/>
            <a:ln>
              <a:solidFill>
                <a:schemeClr val="tx1"/>
              </a:solidFill>
            </a:ln>
          </c:spPr>
          <c:invertIfNegative val="0"/>
          <c:cat>
            <c:strRef>
              <c:f>Zn!$E$66</c:f>
              <c:strCache>
                <c:ptCount val="1"/>
                <c:pt idx="0">
                  <c:v>% van totaal</c:v>
                </c:pt>
              </c:strCache>
            </c:strRef>
          </c:cat>
          <c:val>
            <c:numRef>
              <c:f>Zn!$E$71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E469-42A9-B5C0-F472E3405648}"/>
            </c:ext>
          </c:extLst>
        </c:ser>
        <c:ser>
          <c:idx val="5"/>
          <c:order val="5"/>
          <c:tx>
            <c:strRef>
              <c:f>Zn!$C$72</c:f>
              <c:strCache>
                <c:ptCount val="1"/>
                <c:pt idx="0">
                  <c:v>Chemische Industrie kunstmeststoffen</c:v>
                </c:pt>
              </c:strCache>
            </c:strRef>
          </c:tx>
          <c:spPr>
            <a:noFill/>
            <a:ln>
              <a:solidFill>
                <a:schemeClr val="tx1"/>
              </a:solidFill>
            </a:ln>
          </c:spPr>
          <c:invertIfNegative val="0"/>
          <c:cat>
            <c:strRef>
              <c:f>Zn!$E$66</c:f>
              <c:strCache>
                <c:ptCount val="1"/>
                <c:pt idx="0">
                  <c:v>% van totaal</c:v>
                </c:pt>
              </c:strCache>
            </c:strRef>
          </c:cat>
          <c:val>
            <c:numRef>
              <c:f>Zn!$E$72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E469-42A9-B5C0-F472E3405648}"/>
            </c:ext>
          </c:extLst>
        </c:ser>
        <c:ser>
          <c:idx val="6"/>
          <c:order val="6"/>
          <c:tx>
            <c:strRef>
              <c:f>Zn!$C$73</c:f>
              <c:strCache>
                <c:ptCount val="1"/>
                <c:pt idx="0">
                  <c:v>Chemische Industrie overig</c:v>
                </c:pt>
              </c:strCache>
            </c:strRef>
          </c:tx>
          <c:spPr>
            <a:noFill/>
            <a:ln>
              <a:solidFill>
                <a:schemeClr val="tx1"/>
              </a:solidFill>
            </a:ln>
          </c:spPr>
          <c:invertIfNegative val="0"/>
          <c:cat>
            <c:strRef>
              <c:f>Zn!$E$66</c:f>
              <c:strCache>
                <c:ptCount val="1"/>
                <c:pt idx="0">
                  <c:v>% van totaal</c:v>
                </c:pt>
              </c:strCache>
            </c:strRef>
          </c:cat>
          <c:val>
            <c:numRef>
              <c:f>Zn!$E$73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E469-42A9-B5C0-F472E3405648}"/>
            </c:ext>
          </c:extLst>
        </c:ser>
        <c:ser>
          <c:idx val="7"/>
          <c:order val="7"/>
          <c:tx>
            <c:strRef>
              <c:f>Zn!$C$74</c:f>
              <c:strCache>
                <c:ptCount val="1"/>
                <c:pt idx="0">
                  <c:v>Huishoudelijk afvalwater</c:v>
                </c:pt>
              </c:strCache>
            </c:strRef>
          </c:tx>
          <c:spPr>
            <a:noFill/>
            <a:ln>
              <a:solidFill>
                <a:schemeClr val="tx1"/>
              </a:solidFill>
            </a:ln>
          </c:spPr>
          <c:invertIfNegative val="0"/>
          <c:cat>
            <c:strRef>
              <c:f>Zn!$E$66</c:f>
              <c:strCache>
                <c:ptCount val="1"/>
                <c:pt idx="0">
                  <c:v>% van totaal</c:v>
                </c:pt>
              </c:strCache>
            </c:strRef>
          </c:cat>
          <c:val>
            <c:numRef>
              <c:f>Zn!$E$74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E469-42A9-B5C0-F472E3405648}"/>
            </c:ext>
          </c:extLst>
        </c:ser>
        <c:ser>
          <c:idx val="8"/>
          <c:order val="8"/>
          <c:tx>
            <c:strRef>
              <c:f>Zn!$C$75</c:f>
              <c:strCache>
                <c:ptCount val="1"/>
                <c:pt idx="0">
                  <c:v>Productgebruik Consumenten</c:v>
                </c:pt>
              </c:strCache>
            </c:strRef>
          </c:tx>
          <c:spPr>
            <a:solidFill>
              <a:srgbClr val="7030A0"/>
            </a:solidFill>
            <a:ln>
              <a:solidFill>
                <a:srgbClr val="7030A0"/>
              </a:solidFill>
            </a:ln>
          </c:spPr>
          <c:invertIfNegative val="0"/>
          <c:cat>
            <c:strRef>
              <c:f>Zn!$E$66</c:f>
              <c:strCache>
                <c:ptCount val="1"/>
                <c:pt idx="0">
                  <c:v>% van totaal</c:v>
                </c:pt>
              </c:strCache>
            </c:strRef>
          </c:cat>
          <c:val>
            <c:numRef>
              <c:f>Zn!$E$75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E469-42A9-B5C0-F472E3405648}"/>
            </c:ext>
          </c:extLst>
        </c:ser>
        <c:ser>
          <c:idx val="9"/>
          <c:order val="9"/>
          <c:tx>
            <c:strRef>
              <c:f>Zn!$C$76</c:f>
              <c:strCache>
                <c:ptCount val="1"/>
                <c:pt idx="0">
                  <c:v>Opwekking electriciteit</c:v>
                </c:pt>
              </c:strCache>
            </c:strRef>
          </c:tx>
          <c:spPr>
            <a:noFill/>
            <a:ln>
              <a:solidFill>
                <a:schemeClr val="tx1"/>
              </a:solidFill>
            </a:ln>
          </c:spPr>
          <c:invertIfNegative val="0"/>
          <c:cat>
            <c:strRef>
              <c:f>Zn!$E$66</c:f>
              <c:strCache>
                <c:ptCount val="1"/>
                <c:pt idx="0">
                  <c:v>% van totaal</c:v>
                </c:pt>
              </c:strCache>
            </c:strRef>
          </c:cat>
          <c:val>
            <c:numRef>
              <c:f>Zn!$E$76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E469-42A9-B5C0-F472E3405648}"/>
            </c:ext>
          </c:extLst>
        </c:ser>
        <c:ser>
          <c:idx val="10"/>
          <c:order val="10"/>
          <c:tx>
            <c:strRef>
              <c:f>Zn!$C$77</c:f>
              <c:strCache>
                <c:ptCount val="1"/>
                <c:pt idx="0">
                  <c:v>Transport en distributie olie en gas</c:v>
                </c:pt>
              </c:strCache>
            </c:strRef>
          </c:tx>
          <c:spPr>
            <a:noFill/>
            <a:ln>
              <a:solidFill>
                <a:schemeClr val="tx1"/>
              </a:solidFill>
            </a:ln>
          </c:spPr>
          <c:invertIfNegative val="0"/>
          <c:cat>
            <c:strRef>
              <c:f>Zn!$E$66</c:f>
              <c:strCache>
                <c:ptCount val="1"/>
                <c:pt idx="0">
                  <c:v>% van totaal</c:v>
                </c:pt>
              </c:strCache>
            </c:strRef>
          </c:cat>
          <c:val>
            <c:numRef>
              <c:f>Zn!$E$77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E469-42A9-B5C0-F472E3405648}"/>
            </c:ext>
          </c:extLst>
        </c:ser>
        <c:ser>
          <c:idx val="11"/>
          <c:order val="11"/>
          <c:tx>
            <c:strRef>
              <c:f>Zn!$C$78</c:f>
              <c:strCache>
                <c:ptCount val="1"/>
                <c:pt idx="0">
                  <c:v>Energiegebruik en processen Handel, Diensten en Overheid (HDO)</c:v>
                </c:pt>
              </c:strCache>
            </c:strRef>
          </c:tx>
          <c:spPr>
            <a:noFill/>
            <a:ln>
              <a:solidFill>
                <a:schemeClr val="tx1"/>
              </a:solidFill>
            </a:ln>
          </c:spPr>
          <c:invertIfNegative val="0"/>
          <c:cat>
            <c:strRef>
              <c:f>Zn!$E$66</c:f>
              <c:strCache>
                <c:ptCount val="1"/>
                <c:pt idx="0">
                  <c:v>% van totaal</c:v>
                </c:pt>
              </c:strCache>
            </c:strRef>
          </c:cat>
          <c:val>
            <c:numRef>
              <c:f>Zn!$E$78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E469-42A9-B5C0-F472E3405648}"/>
            </c:ext>
          </c:extLst>
        </c:ser>
        <c:ser>
          <c:idx val="12"/>
          <c:order val="12"/>
          <c:tx>
            <c:strRef>
              <c:f>Zn!$C$79</c:f>
              <c:strCache>
                <c:ptCount val="1"/>
                <c:pt idx="0">
                  <c:v>Meemesten sloten</c:v>
                </c:pt>
              </c:strCache>
            </c:strRef>
          </c:tx>
          <c:spPr>
            <a:noFill/>
            <a:ln>
              <a:solidFill>
                <a:schemeClr val="tx1"/>
              </a:solidFill>
            </a:ln>
          </c:spPr>
          <c:invertIfNegative val="0"/>
          <c:cat>
            <c:strRef>
              <c:f>Zn!$E$66</c:f>
              <c:strCache>
                <c:ptCount val="1"/>
                <c:pt idx="0">
                  <c:v>% van totaal</c:v>
                </c:pt>
              </c:strCache>
            </c:strRef>
          </c:cat>
          <c:val>
            <c:numRef>
              <c:f>Zn!$E$79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E469-42A9-B5C0-F472E3405648}"/>
            </c:ext>
          </c:extLst>
        </c:ser>
        <c:ser>
          <c:idx val="13"/>
          <c:order val="13"/>
          <c:tx>
            <c:strRef>
              <c:f>Zn!$C$80</c:f>
              <c:strCache>
                <c:ptCount val="1"/>
                <c:pt idx="0">
                  <c:v>Productgebruik Landbouw</c:v>
                </c:pt>
              </c:strCache>
            </c:strRef>
          </c:tx>
          <c:spPr>
            <a:noFill/>
            <a:ln>
              <a:solidFill>
                <a:schemeClr val="tx1"/>
              </a:solidFill>
            </a:ln>
          </c:spPr>
          <c:invertIfNegative val="0"/>
          <c:cat>
            <c:strRef>
              <c:f>Zn!$E$66</c:f>
              <c:strCache>
                <c:ptCount val="1"/>
                <c:pt idx="0">
                  <c:v>% van totaal</c:v>
                </c:pt>
              </c:strCache>
            </c:strRef>
          </c:cat>
          <c:val>
            <c:numRef>
              <c:f>Zn!$E$80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E469-42A9-B5C0-F472E3405648}"/>
            </c:ext>
          </c:extLst>
        </c:ser>
        <c:ser>
          <c:idx val="14"/>
          <c:order val="14"/>
          <c:tx>
            <c:strRef>
              <c:f>Zn!$C$81</c:f>
              <c:strCache>
                <c:ptCount val="1"/>
                <c:pt idx="0">
                  <c:v>Uit- en afspoeling landelijk gebied</c:v>
                </c:pt>
              </c:strCache>
            </c:strRef>
          </c:tx>
          <c:spPr>
            <a:solidFill>
              <a:srgbClr val="009900"/>
            </a:solidFill>
            <a:ln>
              <a:solidFill>
                <a:srgbClr val="009900"/>
              </a:solidFill>
            </a:ln>
          </c:spPr>
          <c:invertIfNegative val="0"/>
          <c:cat>
            <c:strRef>
              <c:f>Zn!$E$66</c:f>
              <c:strCache>
                <c:ptCount val="1"/>
                <c:pt idx="0">
                  <c:v>% van totaal</c:v>
                </c:pt>
              </c:strCache>
            </c:strRef>
          </c:cat>
          <c:val>
            <c:numRef>
              <c:f>Zn!$E$81</c:f>
              <c:numCache>
                <c:formatCode>0</c:formatCode>
                <c:ptCount val="1"/>
                <c:pt idx="0">
                  <c:v>43.2835937481968</c:v>
                </c:pt>
              </c:numCache>
            </c:numRef>
          </c:val>
          <c:extLst xmlns:c16r2="http://schemas.microsoft.com/office/drawing/2015/06/chart">
            <c:ext xmlns:c16="http://schemas.microsoft.com/office/drawing/2014/chart" uri="{C3380CC4-5D6E-409C-BE32-E72D297353CC}">
              <c16:uniqueId val="{00000010-E469-42A9-B5C0-F472E3405648}"/>
            </c:ext>
          </c:extLst>
        </c:ser>
        <c:ser>
          <c:idx val="15"/>
          <c:order val="15"/>
          <c:tx>
            <c:strRef>
              <c:f>Zn!$C$82</c:f>
              <c:strCache>
                <c:ptCount val="1"/>
                <c:pt idx="0">
                  <c:v>Atmosferische depositie</c:v>
                </c:pt>
              </c:strCache>
            </c:strRef>
          </c:tx>
          <c:spPr>
            <a:solidFill>
              <a:srgbClr val="00B0F0"/>
            </a:solidFill>
            <a:ln>
              <a:solidFill>
                <a:srgbClr val="00B0F0"/>
              </a:solidFill>
            </a:ln>
          </c:spPr>
          <c:invertIfNegative val="0"/>
          <c:cat>
            <c:strRef>
              <c:f>Zn!$E$66</c:f>
              <c:strCache>
                <c:ptCount val="1"/>
                <c:pt idx="0">
                  <c:v>% van totaal</c:v>
                </c:pt>
              </c:strCache>
            </c:strRef>
          </c:cat>
          <c:val>
            <c:numRef>
              <c:f>Zn!$E$82</c:f>
              <c:numCache>
                <c:formatCode>0</c:formatCode>
                <c:ptCount val="1"/>
                <c:pt idx="0">
                  <c:v>5.9412498605653452</c:v>
                </c:pt>
              </c:numCache>
            </c:numRef>
          </c:val>
          <c:extLst xmlns:c16r2="http://schemas.microsoft.com/office/drawing/2015/06/chart">
            <c:ext xmlns:c16="http://schemas.microsoft.com/office/drawing/2014/chart" uri="{C3380CC4-5D6E-409C-BE32-E72D297353CC}">
              <c16:uniqueId val="{00000011-E469-42A9-B5C0-F472E3405648}"/>
            </c:ext>
          </c:extLst>
        </c:ser>
        <c:ser>
          <c:idx val="16"/>
          <c:order val="16"/>
          <c:tx>
            <c:strRef>
              <c:f>Zn!$C$83</c:f>
              <c:strCache>
                <c:ptCount val="1"/>
                <c:pt idx="0">
                  <c:v>Basismetaal</c:v>
                </c:pt>
              </c:strCache>
            </c:strRef>
          </c:tx>
          <c:spPr>
            <a:noFill/>
            <a:ln>
              <a:solidFill>
                <a:schemeClr val="tx1"/>
              </a:solidFill>
            </a:ln>
          </c:spPr>
          <c:invertIfNegative val="0"/>
          <c:cat>
            <c:strRef>
              <c:f>Zn!$E$66</c:f>
              <c:strCache>
                <c:ptCount val="1"/>
                <c:pt idx="0">
                  <c:v>% van totaal</c:v>
                </c:pt>
              </c:strCache>
            </c:strRef>
          </c:cat>
          <c:val>
            <c:numRef>
              <c:f>Zn!$E$83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E469-42A9-B5C0-F472E3405648}"/>
            </c:ext>
          </c:extLst>
        </c:ser>
        <c:ser>
          <c:idx val="17"/>
          <c:order val="17"/>
          <c:tx>
            <c:strRef>
              <c:f>Zn!$C$84</c:f>
              <c:strCache>
                <c:ptCount val="1"/>
                <c:pt idx="0">
                  <c:v>Bouwmaterialenindustrie</c:v>
                </c:pt>
              </c:strCache>
            </c:strRef>
          </c:tx>
          <c:spPr>
            <a:noFill/>
            <a:ln>
              <a:solidFill>
                <a:schemeClr val="tx1"/>
              </a:solidFill>
            </a:ln>
          </c:spPr>
          <c:invertIfNegative val="0"/>
          <c:cat>
            <c:strRef>
              <c:f>Zn!$E$66</c:f>
              <c:strCache>
                <c:ptCount val="1"/>
                <c:pt idx="0">
                  <c:v>% van totaal</c:v>
                </c:pt>
              </c:strCache>
            </c:strRef>
          </c:cat>
          <c:val>
            <c:numRef>
              <c:f>Zn!$E$84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E469-42A9-B5C0-F472E3405648}"/>
            </c:ext>
          </c:extLst>
        </c:ser>
        <c:ser>
          <c:idx val="18"/>
          <c:order val="18"/>
          <c:tx>
            <c:strRef>
              <c:f>Zn!$C$85</c:f>
              <c:strCache>
                <c:ptCount val="1"/>
                <c:pt idx="0">
                  <c:v>Metaalelektro</c:v>
                </c:pt>
              </c:strCache>
            </c:strRef>
          </c:tx>
          <c:spPr>
            <a:solidFill>
              <a:srgbClr val="FF0000"/>
            </a:solidFill>
            <a:ln>
              <a:solidFill>
                <a:srgbClr val="FF0000"/>
              </a:solidFill>
            </a:ln>
          </c:spPr>
          <c:invertIfNegative val="0"/>
          <c:cat>
            <c:strRef>
              <c:f>Zn!$E$66</c:f>
              <c:strCache>
                <c:ptCount val="1"/>
                <c:pt idx="0">
                  <c:v>% van totaal</c:v>
                </c:pt>
              </c:strCache>
            </c:strRef>
          </c:cat>
          <c:val>
            <c:numRef>
              <c:f>Zn!$E$85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E469-42A9-B5C0-F472E3405648}"/>
            </c:ext>
          </c:extLst>
        </c:ser>
        <c:ser>
          <c:idx val="19"/>
          <c:order val="19"/>
          <c:tx>
            <c:strRef>
              <c:f>Zn!$C$86</c:f>
              <c:strCache>
                <c:ptCount val="1"/>
                <c:pt idx="0">
                  <c:v>Papier(waren)</c:v>
                </c:pt>
              </c:strCache>
            </c:strRef>
          </c:tx>
          <c:spPr>
            <a:noFill/>
            <a:ln>
              <a:solidFill>
                <a:schemeClr val="tx1"/>
              </a:solidFill>
            </a:ln>
          </c:spPr>
          <c:invertIfNegative val="0"/>
          <c:cat>
            <c:strRef>
              <c:f>Zn!$E$66</c:f>
              <c:strCache>
                <c:ptCount val="1"/>
                <c:pt idx="0">
                  <c:v>% van totaal</c:v>
                </c:pt>
              </c:strCache>
            </c:strRef>
          </c:cat>
          <c:val>
            <c:numRef>
              <c:f>Zn!$E$86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E469-42A9-B5C0-F472E3405648}"/>
            </c:ext>
          </c:extLst>
        </c:ser>
        <c:ser>
          <c:idx val="20"/>
          <c:order val="20"/>
          <c:tx>
            <c:strRef>
              <c:f>Zn!$C$87</c:f>
              <c:strCache>
                <c:ptCount val="1"/>
                <c:pt idx="0">
                  <c:v>Voedings- en genotmiddelenindustrie</c:v>
                </c:pt>
              </c:strCache>
            </c:strRef>
          </c:tx>
          <c:spPr>
            <a:noFill/>
            <a:ln>
              <a:solidFill>
                <a:schemeClr val="tx1"/>
              </a:solidFill>
            </a:ln>
          </c:spPr>
          <c:invertIfNegative val="0"/>
          <c:cat>
            <c:strRef>
              <c:f>Zn!$E$66</c:f>
              <c:strCache>
                <c:ptCount val="1"/>
                <c:pt idx="0">
                  <c:v>% van totaal</c:v>
                </c:pt>
              </c:strCache>
            </c:strRef>
          </c:cat>
          <c:val>
            <c:numRef>
              <c:f>Zn!$E$87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E469-42A9-B5C0-F472E3405648}"/>
            </c:ext>
          </c:extLst>
        </c:ser>
        <c:ser>
          <c:idx val="21"/>
          <c:order val="21"/>
          <c:tx>
            <c:strRef>
              <c:f>Zn!$C$88</c:f>
              <c:strCache>
                <c:ptCount val="1"/>
                <c:pt idx="0">
                  <c:v>Raffinage en verwerking</c:v>
                </c:pt>
              </c:strCache>
            </c:strRef>
          </c:tx>
          <c:spPr>
            <a:noFill/>
            <a:ln>
              <a:solidFill>
                <a:schemeClr val="tx1"/>
              </a:solidFill>
            </a:ln>
          </c:spPr>
          <c:invertIfNegative val="0"/>
          <c:cat>
            <c:strRef>
              <c:f>Zn!$E$66</c:f>
              <c:strCache>
                <c:ptCount val="1"/>
                <c:pt idx="0">
                  <c:v>% van totaal</c:v>
                </c:pt>
              </c:strCache>
            </c:strRef>
          </c:cat>
          <c:val>
            <c:numRef>
              <c:f>Zn!$E$88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E469-42A9-B5C0-F472E3405648}"/>
            </c:ext>
          </c:extLst>
        </c:ser>
        <c:ser>
          <c:idx val="22"/>
          <c:order val="22"/>
          <c:tx>
            <c:strRef>
              <c:f>Zn!$C$89</c:f>
              <c:strCache>
                <c:ptCount val="1"/>
                <c:pt idx="0">
                  <c:v>Effluenten lozingen</c:v>
                </c:pt>
              </c:strCache>
            </c:strRef>
          </c:tx>
          <c:spPr>
            <a:solidFill>
              <a:srgbClr val="FF6600"/>
            </a:solidFill>
            <a:ln>
              <a:solidFill>
                <a:srgbClr val="FF6600"/>
              </a:solidFill>
            </a:ln>
          </c:spPr>
          <c:invertIfNegative val="0"/>
          <c:cat>
            <c:strRef>
              <c:f>Zn!$E$66</c:f>
              <c:strCache>
                <c:ptCount val="1"/>
                <c:pt idx="0">
                  <c:v>% van totaal</c:v>
                </c:pt>
              </c:strCache>
            </c:strRef>
          </c:cat>
          <c:val>
            <c:numRef>
              <c:f>Zn!$E$89</c:f>
              <c:numCache>
                <c:formatCode>0</c:formatCode>
                <c:ptCount val="1"/>
                <c:pt idx="0">
                  <c:v>20.806012349955658</c:v>
                </c:pt>
              </c:numCache>
            </c:numRef>
          </c:val>
          <c:extLst xmlns:c16r2="http://schemas.microsoft.com/office/drawing/2015/06/chart">
            <c:ext xmlns:c16="http://schemas.microsoft.com/office/drawing/2014/chart" uri="{C3380CC4-5D6E-409C-BE32-E72D297353CC}">
              <c16:uniqueId val="{00000018-E469-42A9-B5C0-F472E3405648}"/>
            </c:ext>
          </c:extLst>
        </c:ser>
        <c:ser>
          <c:idx val="23"/>
          <c:order val="23"/>
          <c:tx>
            <c:strRef>
              <c:f>Zn!$C$90</c:f>
              <c:strCache>
                <c:ptCount val="1"/>
                <c:pt idx="0">
                  <c:v>Energiegebruik en processen Riolering en waterzuiveringsinstallaties</c:v>
                </c:pt>
              </c:strCache>
            </c:strRef>
          </c:tx>
          <c:spPr>
            <a:noFill/>
            <a:ln>
              <a:solidFill>
                <a:schemeClr val="tx1"/>
              </a:solidFill>
            </a:ln>
          </c:spPr>
          <c:invertIfNegative val="0"/>
          <c:cat>
            <c:strRef>
              <c:f>Zn!$E$66</c:f>
              <c:strCache>
                <c:ptCount val="1"/>
                <c:pt idx="0">
                  <c:v>% van totaal</c:v>
                </c:pt>
              </c:strCache>
            </c:strRef>
          </c:cat>
          <c:val>
            <c:numRef>
              <c:f>Zn!$E$90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E469-42A9-B5C0-F472E3405648}"/>
            </c:ext>
          </c:extLst>
        </c:ser>
        <c:ser>
          <c:idx val="24"/>
          <c:order val="24"/>
          <c:tx>
            <c:strRef>
              <c:f>Zn!$C$91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Zn!$E$66</c:f>
              <c:strCache>
                <c:ptCount val="1"/>
                <c:pt idx="0">
                  <c:v>% van totaal</c:v>
                </c:pt>
              </c:strCache>
            </c:strRef>
          </c:cat>
          <c:val>
            <c:numRef>
              <c:f>Zn!$E$91</c:f>
              <c:numCache>
                <c:formatCode>0</c:formatCode>
                <c:ptCount val="1"/>
                <c:pt idx="0">
                  <c:v>13.639169074343696</c:v>
                </c:pt>
              </c:numCache>
            </c:numRef>
          </c:val>
          <c:extLst xmlns:c16r2="http://schemas.microsoft.com/office/drawing/2015/06/chart">
            <c:ext xmlns:c16="http://schemas.microsoft.com/office/drawing/2014/chart" uri="{C3380CC4-5D6E-409C-BE32-E72D297353CC}">
              <c16:uniqueId val="{0000001A-E469-42A9-B5C0-F472E3405648}"/>
            </c:ext>
          </c:extLst>
        </c:ser>
        <c:ser>
          <c:idx val="25"/>
          <c:order val="25"/>
          <c:tx>
            <c:strRef>
              <c:f>Zn!$C$92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Zn!$E$66</c:f>
              <c:strCache>
                <c:ptCount val="1"/>
                <c:pt idx="0">
                  <c:v>% van totaal</c:v>
                </c:pt>
              </c:strCache>
            </c:strRef>
          </c:cat>
          <c:val>
            <c:numRef>
              <c:f>Zn!$E$92</c:f>
              <c:numCache>
                <c:formatCode>0</c:formatCode>
                <c:ptCount val="1"/>
                <c:pt idx="0">
                  <c:v>2.3289581893831417</c:v>
                </c:pt>
              </c:numCache>
            </c:numRef>
          </c:val>
          <c:extLst xmlns:c16r2="http://schemas.microsoft.com/office/drawing/2015/06/chart">
            <c:ext xmlns:c16="http://schemas.microsoft.com/office/drawing/2014/chart" uri="{C3380CC4-5D6E-409C-BE32-E72D297353CC}">
              <c16:uniqueId val="{0000001B-E469-42A9-B5C0-F472E3405648}"/>
            </c:ext>
          </c:extLst>
        </c:ser>
        <c:ser>
          <c:idx val="26"/>
          <c:order val="26"/>
          <c:tx>
            <c:strRef>
              <c:f>Zn!$C$93</c:f>
              <c:strCache>
                <c:ptCount val="1"/>
                <c:pt idx="0">
                  <c:v>Railverkeer</c:v>
                </c:pt>
              </c:strCache>
            </c:strRef>
          </c:tx>
          <c:spPr>
            <a:noFill/>
            <a:ln>
              <a:solidFill>
                <a:schemeClr val="tx1"/>
              </a:solidFill>
            </a:ln>
          </c:spPr>
          <c:invertIfNegative val="0"/>
          <c:cat>
            <c:strRef>
              <c:f>Zn!$E$66</c:f>
              <c:strCache>
                <c:ptCount val="1"/>
                <c:pt idx="0">
                  <c:v>% van totaal</c:v>
                </c:pt>
              </c:strCache>
            </c:strRef>
          </c:cat>
          <c:val>
            <c:numRef>
              <c:f>Zn!$E$93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E469-42A9-B5C0-F472E3405648}"/>
            </c:ext>
          </c:extLst>
        </c:ser>
        <c:ser>
          <c:idx val="27"/>
          <c:order val="27"/>
          <c:tx>
            <c:strRef>
              <c:f>Zn!$C$94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Zn!$E$66</c:f>
              <c:strCache>
                <c:ptCount val="1"/>
                <c:pt idx="0">
                  <c:v>% van totaal</c:v>
                </c:pt>
              </c:strCache>
            </c:strRef>
          </c:cat>
          <c:val>
            <c:numRef>
              <c:f>Zn!$E$94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E469-42A9-B5C0-F472E3405648}"/>
            </c:ext>
          </c:extLst>
        </c:ser>
        <c:ser>
          <c:idx val="28"/>
          <c:order val="28"/>
          <c:tx>
            <c:strRef>
              <c:f>Zn!$C$95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Zn!$E$66</c:f>
              <c:strCache>
                <c:ptCount val="1"/>
                <c:pt idx="0">
                  <c:v>% van totaal</c:v>
                </c:pt>
              </c:strCache>
            </c:strRef>
          </c:cat>
          <c:val>
            <c:numRef>
              <c:f>Zn!$E$95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E469-42A9-B5C0-F472E3405648}"/>
            </c:ext>
          </c:extLst>
        </c:ser>
        <c:ser>
          <c:idx val="29"/>
          <c:order val="29"/>
          <c:tx>
            <c:strRef>
              <c:f>Zn!$C$96</c:f>
              <c:strCache>
                <c:ptCount val="1"/>
                <c:pt idx="0">
                  <c:v>Wegverkeer - niet uitlaatgassen</c:v>
                </c:pt>
              </c:strCache>
            </c:strRef>
          </c:tx>
          <c:spPr>
            <a:solidFill>
              <a:schemeClr val="accent1"/>
            </a:solidFill>
            <a:ln>
              <a:solidFill>
                <a:schemeClr val="accent1"/>
              </a:solidFill>
            </a:ln>
          </c:spPr>
          <c:invertIfNegative val="0"/>
          <c:cat>
            <c:strRef>
              <c:f>Zn!$E$66</c:f>
              <c:strCache>
                <c:ptCount val="1"/>
                <c:pt idx="0">
                  <c:v>% van totaal</c:v>
                </c:pt>
              </c:strCache>
            </c:strRef>
          </c:cat>
          <c:val>
            <c:numRef>
              <c:f>Zn!$E$96</c:f>
              <c:numCache>
                <c:formatCode>0</c:formatCode>
                <c:ptCount val="1"/>
                <c:pt idx="0">
                  <c:v>2.0457988105930345</c:v>
                </c:pt>
              </c:numCache>
            </c:numRef>
          </c:val>
          <c:extLst xmlns:c16r2="http://schemas.microsoft.com/office/drawing/2015/06/chart">
            <c:ext xmlns:c16="http://schemas.microsoft.com/office/drawing/2014/chart" uri="{C3380CC4-5D6E-409C-BE32-E72D297353CC}">
              <c16:uniqueId val="{0000001F-E469-42A9-B5C0-F472E3405648}"/>
            </c:ext>
          </c:extLst>
        </c:ser>
        <c:ser>
          <c:idx val="30"/>
          <c:order val="30"/>
          <c:tx>
            <c:strRef>
              <c:f>Zn!$C$97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Zn!$E$66</c:f>
              <c:strCache>
                <c:ptCount val="1"/>
                <c:pt idx="0">
                  <c:v>% van totaal</c:v>
                </c:pt>
              </c:strCache>
            </c:strRef>
          </c:cat>
          <c:val>
            <c:numRef>
              <c:f>Zn!$E$97</c:f>
              <c:numCache>
                <c:formatCode>0</c:formatCode>
                <c:ptCount val="1"/>
                <c:pt idx="0">
                  <c:v>9.2706058609729833</c:v>
                </c:pt>
              </c:numCache>
            </c:numRef>
          </c:val>
          <c:extLst xmlns:c16r2="http://schemas.microsoft.com/office/drawing/2015/06/chart">
            <c:ext xmlns:c16="http://schemas.microsoft.com/office/drawing/2014/chart" uri="{C3380CC4-5D6E-409C-BE32-E72D297353CC}">
              <c16:uniqueId val="{00000020-E469-42A9-B5C0-F472E3405648}"/>
            </c:ext>
          </c:extLst>
        </c:ser>
        <c:dLbls>
          <c:showLegendKey val="0"/>
          <c:showVal val="0"/>
          <c:showCatName val="0"/>
          <c:showSerName val="0"/>
          <c:showPercent val="0"/>
          <c:showBubbleSize val="0"/>
        </c:dLbls>
        <c:gapWidth val="55"/>
        <c:overlap val="100"/>
        <c:axId val="194692992"/>
        <c:axId val="194787968"/>
      </c:barChart>
      <c:catAx>
        <c:axId val="194692992"/>
        <c:scaling>
          <c:orientation val="minMax"/>
        </c:scaling>
        <c:delete val="1"/>
        <c:axPos val="b"/>
        <c:numFmt formatCode="General" sourceLinked="0"/>
        <c:majorTickMark val="out"/>
        <c:minorTickMark val="none"/>
        <c:tickLblPos val="nextTo"/>
        <c:crossAx val="194787968"/>
        <c:crosses val="autoZero"/>
        <c:auto val="1"/>
        <c:lblAlgn val="ctr"/>
        <c:lblOffset val="100"/>
        <c:noMultiLvlLbl val="0"/>
      </c:catAx>
      <c:valAx>
        <c:axId val="19478796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4692992"/>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Zn!$H$5:$H$9</c:f>
              <c:strCache>
                <c:ptCount val="5"/>
                <c:pt idx="0">
                  <c:v>5. Maatregelen analyse</c:v>
                </c:pt>
                <c:pt idx="1">
                  <c:v>1. Beter kwantificeren</c:v>
                </c:pt>
                <c:pt idx="2">
                  <c:v>2. Andere bronnen</c:v>
                </c:pt>
                <c:pt idx="3">
                  <c:v>3. Uitspoeling bodems/ buitenlandse belasting</c:v>
                </c:pt>
                <c:pt idx="4">
                  <c:v>4. regionaliseren</c:v>
                </c:pt>
              </c:strCache>
            </c:strRef>
          </c:cat>
          <c:val>
            <c:numRef>
              <c:f>Zn!$I$5:$I$9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BaA!$C$68</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851E-49C9-BEA4-84314AC2F6B5}"/>
              </c:ext>
            </c:extLst>
          </c:dPt>
          <c:cat>
            <c:strRef>
              <c:f>BaA!$E$67</c:f>
              <c:strCache>
                <c:ptCount val="1"/>
                <c:pt idx="0">
                  <c:v>% van totaal</c:v>
                </c:pt>
              </c:strCache>
            </c:strRef>
          </c:cat>
          <c:val>
            <c:numRef>
              <c:f>BaA!$E$68</c:f>
              <c:numCache>
                <c:formatCode>0</c:formatCode>
                <c:ptCount val="1"/>
                <c:pt idx="0">
                  <c:v>0</c:v>
                </c:pt>
              </c:numCache>
            </c:numRef>
          </c:val>
          <c:extLst xmlns:c16r2="http://schemas.microsoft.com/office/drawing/2015/06/chart">
            <c:ext xmlns:c16="http://schemas.microsoft.com/office/drawing/2014/chart" uri="{C3380CC4-5D6E-409C-BE32-E72D297353CC}">
              <c16:uniqueId val="{00000002-851E-49C9-BEA4-84314AC2F6B5}"/>
            </c:ext>
          </c:extLst>
        </c:ser>
        <c:ser>
          <c:idx val="1"/>
          <c:order val="1"/>
          <c:tx>
            <c:strRef>
              <c:f>BaA!$C$69</c:f>
              <c:strCache>
                <c:ptCount val="1"/>
                <c:pt idx="0">
                  <c:v>Overige afvalbedrijven</c:v>
                </c:pt>
              </c:strCache>
            </c:strRef>
          </c:tx>
          <c:spPr>
            <a:noFill/>
            <a:ln>
              <a:solidFill>
                <a:schemeClr val="tx1"/>
              </a:solidFill>
            </a:ln>
          </c:spPr>
          <c:invertIfNegative val="0"/>
          <c:cat>
            <c:strRef>
              <c:f>BaA!$E$67</c:f>
              <c:strCache>
                <c:ptCount val="1"/>
                <c:pt idx="0">
                  <c:v>% van totaal</c:v>
                </c:pt>
              </c:strCache>
            </c:strRef>
          </c:cat>
          <c:val>
            <c:numRef>
              <c:f>BaA!$E$69</c:f>
              <c:numCache>
                <c:formatCode>0</c:formatCode>
                <c:ptCount val="1"/>
                <c:pt idx="0">
                  <c:v>0</c:v>
                </c:pt>
              </c:numCache>
            </c:numRef>
          </c:val>
          <c:extLst xmlns:c16r2="http://schemas.microsoft.com/office/drawing/2015/06/chart">
            <c:ext xmlns:c16="http://schemas.microsoft.com/office/drawing/2014/chart" uri="{C3380CC4-5D6E-409C-BE32-E72D297353CC}">
              <c16:uniqueId val="{00000003-851E-49C9-BEA4-84314AC2F6B5}"/>
            </c:ext>
          </c:extLst>
        </c:ser>
        <c:ser>
          <c:idx val="2"/>
          <c:order val="2"/>
          <c:tx>
            <c:strRef>
              <c:f>BaA!$C$70</c:f>
              <c:strCache>
                <c:ptCount val="1"/>
                <c:pt idx="0">
                  <c:v>Overig bouw</c:v>
                </c:pt>
              </c:strCache>
            </c:strRef>
          </c:tx>
          <c:spPr>
            <a:noFill/>
            <a:ln>
              <a:solidFill>
                <a:schemeClr val="tx1"/>
              </a:solidFill>
            </a:ln>
          </c:spPr>
          <c:invertIfNegative val="0"/>
          <c:cat>
            <c:strRef>
              <c:f>BaA!$E$67</c:f>
              <c:strCache>
                <c:ptCount val="1"/>
                <c:pt idx="0">
                  <c:v>% van totaal</c:v>
                </c:pt>
              </c:strCache>
            </c:strRef>
          </c:cat>
          <c:val>
            <c:numRef>
              <c:f>BaA!$E$70</c:f>
              <c:numCache>
                <c:formatCode>0</c:formatCode>
                <c:ptCount val="1"/>
                <c:pt idx="0">
                  <c:v>0</c:v>
                </c:pt>
              </c:numCache>
            </c:numRef>
          </c:val>
          <c:extLst xmlns:c16r2="http://schemas.microsoft.com/office/drawing/2015/06/chart">
            <c:ext xmlns:c16="http://schemas.microsoft.com/office/drawing/2014/chart" uri="{C3380CC4-5D6E-409C-BE32-E72D297353CC}">
              <c16:uniqueId val="{00000004-851E-49C9-BEA4-84314AC2F6B5}"/>
            </c:ext>
          </c:extLst>
        </c:ser>
        <c:ser>
          <c:idx val="3"/>
          <c:order val="3"/>
          <c:tx>
            <c:strRef>
              <c:f>BaA!$C$71</c:f>
              <c:strCache>
                <c:ptCount val="1"/>
                <c:pt idx="0">
                  <c:v>Chemische Industrie basisproducten</c:v>
                </c:pt>
              </c:strCache>
            </c:strRef>
          </c:tx>
          <c:spPr>
            <a:solidFill>
              <a:srgbClr val="FFFF00"/>
            </a:solidFill>
            <a:ln>
              <a:solidFill>
                <a:srgbClr val="FFFF00"/>
              </a:solidFill>
            </a:ln>
          </c:spPr>
          <c:invertIfNegative val="0"/>
          <c:cat>
            <c:strRef>
              <c:f>BaA!$E$67</c:f>
              <c:strCache>
                <c:ptCount val="1"/>
                <c:pt idx="0">
                  <c:v>% van totaal</c:v>
                </c:pt>
              </c:strCache>
            </c:strRef>
          </c:cat>
          <c:val>
            <c:numRef>
              <c:f>BaA!$E$71</c:f>
              <c:numCache>
                <c:formatCode>0</c:formatCode>
                <c:ptCount val="1"/>
                <c:pt idx="0">
                  <c:v>0</c:v>
                </c:pt>
              </c:numCache>
            </c:numRef>
          </c:val>
          <c:extLst xmlns:c16r2="http://schemas.microsoft.com/office/drawing/2015/06/chart">
            <c:ext xmlns:c16="http://schemas.microsoft.com/office/drawing/2014/chart" uri="{C3380CC4-5D6E-409C-BE32-E72D297353CC}">
              <c16:uniqueId val="{00000005-851E-49C9-BEA4-84314AC2F6B5}"/>
            </c:ext>
          </c:extLst>
        </c:ser>
        <c:ser>
          <c:idx val="4"/>
          <c:order val="4"/>
          <c:tx>
            <c:strRef>
              <c:f>BaA!$C$72</c:f>
              <c:strCache>
                <c:ptCount val="1"/>
                <c:pt idx="0">
                  <c:v>Chemische Industrie bestrijdingsmiddelen</c:v>
                </c:pt>
              </c:strCache>
            </c:strRef>
          </c:tx>
          <c:spPr>
            <a:noFill/>
            <a:ln>
              <a:solidFill>
                <a:schemeClr val="tx1"/>
              </a:solidFill>
            </a:ln>
          </c:spPr>
          <c:invertIfNegative val="0"/>
          <c:cat>
            <c:strRef>
              <c:f>BaA!$E$67</c:f>
              <c:strCache>
                <c:ptCount val="1"/>
                <c:pt idx="0">
                  <c:v>% van totaal</c:v>
                </c:pt>
              </c:strCache>
            </c:strRef>
          </c:cat>
          <c:val>
            <c:numRef>
              <c:f>BaA!$E$72</c:f>
              <c:numCache>
                <c:formatCode>0</c:formatCode>
                <c:ptCount val="1"/>
                <c:pt idx="0">
                  <c:v>0</c:v>
                </c:pt>
              </c:numCache>
            </c:numRef>
          </c:val>
          <c:extLst xmlns:c16r2="http://schemas.microsoft.com/office/drawing/2015/06/chart">
            <c:ext xmlns:c16="http://schemas.microsoft.com/office/drawing/2014/chart" uri="{C3380CC4-5D6E-409C-BE32-E72D297353CC}">
              <c16:uniqueId val="{00000006-851E-49C9-BEA4-84314AC2F6B5}"/>
            </c:ext>
          </c:extLst>
        </c:ser>
        <c:ser>
          <c:idx val="5"/>
          <c:order val="5"/>
          <c:tx>
            <c:strRef>
              <c:f>BaA!$C$73</c:f>
              <c:strCache>
                <c:ptCount val="1"/>
                <c:pt idx="0">
                  <c:v>Chemische Industrie kunstmeststoffen</c:v>
                </c:pt>
              </c:strCache>
            </c:strRef>
          </c:tx>
          <c:spPr>
            <a:noFill/>
            <a:ln>
              <a:solidFill>
                <a:schemeClr val="tx1"/>
              </a:solidFill>
            </a:ln>
          </c:spPr>
          <c:invertIfNegative val="0"/>
          <c:cat>
            <c:strRef>
              <c:f>BaA!$E$67</c:f>
              <c:strCache>
                <c:ptCount val="1"/>
                <c:pt idx="0">
                  <c:v>% van totaal</c:v>
                </c:pt>
              </c:strCache>
            </c:strRef>
          </c:cat>
          <c:val>
            <c:numRef>
              <c:f>BaA!$E$73</c:f>
              <c:numCache>
                <c:formatCode>0</c:formatCode>
                <c:ptCount val="1"/>
                <c:pt idx="0">
                  <c:v>0</c:v>
                </c:pt>
              </c:numCache>
            </c:numRef>
          </c:val>
          <c:extLst xmlns:c16r2="http://schemas.microsoft.com/office/drawing/2015/06/chart">
            <c:ext xmlns:c16="http://schemas.microsoft.com/office/drawing/2014/chart" uri="{C3380CC4-5D6E-409C-BE32-E72D297353CC}">
              <c16:uniqueId val="{00000007-851E-49C9-BEA4-84314AC2F6B5}"/>
            </c:ext>
          </c:extLst>
        </c:ser>
        <c:ser>
          <c:idx val="6"/>
          <c:order val="6"/>
          <c:tx>
            <c:strRef>
              <c:f>BaA!$C$74</c:f>
              <c:strCache>
                <c:ptCount val="1"/>
                <c:pt idx="0">
                  <c:v>Chemische Industrie overig</c:v>
                </c:pt>
              </c:strCache>
            </c:strRef>
          </c:tx>
          <c:spPr>
            <a:noFill/>
            <a:ln>
              <a:solidFill>
                <a:schemeClr val="tx1"/>
              </a:solidFill>
            </a:ln>
          </c:spPr>
          <c:invertIfNegative val="0"/>
          <c:cat>
            <c:strRef>
              <c:f>BaA!$E$67</c:f>
              <c:strCache>
                <c:ptCount val="1"/>
                <c:pt idx="0">
                  <c:v>% van totaal</c:v>
                </c:pt>
              </c:strCache>
            </c:strRef>
          </c:cat>
          <c:val>
            <c:numRef>
              <c:f>BaA!$E$74</c:f>
              <c:numCache>
                <c:formatCode>0</c:formatCode>
                <c:ptCount val="1"/>
                <c:pt idx="0">
                  <c:v>0</c:v>
                </c:pt>
              </c:numCache>
            </c:numRef>
          </c:val>
          <c:extLst xmlns:c16r2="http://schemas.microsoft.com/office/drawing/2015/06/chart">
            <c:ext xmlns:c16="http://schemas.microsoft.com/office/drawing/2014/chart" uri="{C3380CC4-5D6E-409C-BE32-E72D297353CC}">
              <c16:uniqueId val="{00000008-851E-49C9-BEA4-84314AC2F6B5}"/>
            </c:ext>
          </c:extLst>
        </c:ser>
        <c:ser>
          <c:idx val="7"/>
          <c:order val="7"/>
          <c:tx>
            <c:strRef>
              <c:f>BaA!$C$75</c:f>
              <c:strCache>
                <c:ptCount val="1"/>
                <c:pt idx="0">
                  <c:v>Huishoudelijk afvalwater</c:v>
                </c:pt>
              </c:strCache>
            </c:strRef>
          </c:tx>
          <c:spPr>
            <a:noFill/>
            <a:ln>
              <a:solidFill>
                <a:schemeClr val="tx1"/>
              </a:solidFill>
            </a:ln>
          </c:spPr>
          <c:invertIfNegative val="0"/>
          <c:cat>
            <c:strRef>
              <c:f>BaA!$E$67</c:f>
              <c:strCache>
                <c:ptCount val="1"/>
                <c:pt idx="0">
                  <c:v>% van totaal</c:v>
                </c:pt>
              </c:strCache>
            </c:strRef>
          </c:cat>
          <c:val>
            <c:numRef>
              <c:f>BaA!$E$75</c:f>
              <c:numCache>
                <c:formatCode>0</c:formatCode>
                <c:ptCount val="1"/>
                <c:pt idx="0">
                  <c:v>0</c:v>
                </c:pt>
              </c:numCache>
            </c:numRef>
          </c:val>
          <c:extLst xmlns:c16r2="http://schemas.microsoft.com/office/drawing/2015/06/chart">
            <c:ext xmlns:c16="http://schemas.microsoft.com/office/drawing/2014/chart" uri="{C3380CC4-5D6E-409C-BE32-E72D297353CC}">
              <c16:uniqueId val="{00000009-851E-49C9-BEA4-84314AC2F6B5}"/>
            </c:ext>
          </c:extLst>
        </c:ser>
        <c:ser>
          <c:idx val="8"/>
          <c:order val="8"/>
          <c:tx>
            <c:strRef>
              <c:f>BaA!$C$76</c:f>
              <c:strCache>
                <c:ptCount val="1"/>
                <c:pt idx="0">
                  <c:v>Productgebruik Consumenten</c:v>
                </c:pt>
              </c:strCache>
            </c:strRef>
          </c:tx>
          <c:spPr>
            <a:solidFill>
              <a:srgbClr val="7030A0"/>
            </a:solidFill>
            <a:ln>
              <a:solidFill>
                <a:srgbClr val="7030A0"/>
              </a:solidFill>
            </a:ln>
          </c:spPr>
          <c:invertIfNegative val="0"/>
          <c:cat>
            <c:strRef>
              <c:f>BaA!$E$67</c:f>
              <c:strCache>
                <c:ptCount val="1"/>
                <c:pt idx="0">
                  <c:v>% van totaal</c:v>
                </c:pt>
              </c:strCache>
            </c:strRef>
          </c:cat>
          <c:val>
            <c:numRef>
              <c:f>BaA!$E$76</c:f>
              <c:numCache>
                <c:formatCode>0</c:formatCode>
                <c:ptCount val="1"/>
                <c:pt idx="0">
                  <c:v>0</c:v>
                </c:pt>
              </c:numCache>
            </c:numRef>
          </c:val>
          <c:extLst xmlns:c16r2="http://schemas.microsoft.com/office/drawing/2015/06/chart">
            <c:ext xmlns:c16="http://schemas.microsoft.com/office/drawing/2014/chart" uri="{C3380CC4-5D6E-409C-BE32-E72D297353CC}">
              <c16:uniqueId val="{0000000A-851E-49C9-BEA4-84314AC2F6B5}"/>
            </c:ext>
          </c:extLst>
        </c:ser>
        <c:ser>
          <c:idx val="9"/>
          <c:order val="9"/>
          <c:tx>
            <c:strRef>
              <c:f>BaA!$C$77</c:f>
              <c:strCache>
                <c:ptCount val="1"/>
                <c:pt idx="0">
                  <c:v>Opwekking electriciteit</c:v>
                </c:pt>
              </c:strCache>
            </c:strRef>
          </c:tx>
          <c:spPr>
            <a:noFill/>
            <a:ln>
              <a:solidFill>
                <a:schemeClr val="tx1"/>
              </a:solidFill>
            </a:ln>
          </c:spPr>
          <c:invertIfNegative val="0"/>
          <c:cat>
            <c:strRef>
              <c:f>BaA!$E$67</c:f>
              <c:strCache>
                <c:ptCount val="1"/>
                <c:pt idx="0">
                  <c:v>% van totaal</c:v>
                </c:pt>
              </c:strCache>
            </c:strRef>
          </c:cat>
          <c:val>
            <c:numRef>
              <c:f>BaA!$E$77</c:f>
              <c:numCache>
                <c:formatCode>0</c:formatCode>
                <c:ptCount val="1"/>
                <c:pt idx="0">
                  <c:v>0</c:v>
                </c:pt>
              </c:numCache>
            </c:numRef>
          </c:val>
          <c:extLst xmlns:c16r2="http://schemas.microsoft.com/office/drawing/2015/06/chart">
            <c:ext xmlns:c16="http://schemas.microsoft.com/office/drawing/2014/chart" uri="{C3380CC4-5D6E-409C-BE32-E72D297353CC}">
              <c16:uniqueId val="{0000000B-851E-49C9-BEA4-84314AC2F6B5}"/>
            </c:ext>
          </c:extLst>
        </c:ser>
        <c:ser>
          <c:idx val="10"/>
          <c:order val="10"/>
          <c:tx>
            <c:strRef>
              <c:f>BaA!$C$78</c:f>
              <c:strCache>
                <c:ptCount val="1"/>
                <c:pt idx="0">
                  <c:v>Transport en distributie olie en gas</c:v>
                </c:pt>
              </c:strCache>
            </c:strRef>
          </c:tx>
          <c:spPr>
            <a:noFill/>
            <a:ln>
              <a:solidFill>
                <a:schemeClr val="tx1"/>
              </a:solidFill>
            </a:ln>
          </c:spPr>
          <c:invertIfNegative val="0"/>
          <c:cat>
            <c:strRef>
              <c:f>BaA!$E$67</c:f>
              <c:strCache>
                <c:ptCount val="1"/>
                <c:pt idx="0">
                  <c:v>% van totaal</c:v>
                </c:pt>
              </c:strCache>
            </c:strRef>
          </c:cat>
          <c:val>
            <c:numRef>
              <c:f>BaA!$E$78</c:f>
              <c:numCache>
                <c:formatCode>0</c:formatCode>
                <c:ptCount val="1"/>
                <c:pt idx="0">
                  <c:v>0</c:v>
                </c:pt>
              </c:numCache>
            </c:numRef>
          </c:val>
          <c:extLst xmlns:c16r2="http://schemas.microsoft.com/office/drawing/2015/06/chart">
            <c:ext xmlns:c16="http://schemas.microsoft.com/office/drawing/2014/chart" uri="{C3380CC4-5D6E-409C-BE32-E72D297353CC}">
              <c16:uniqueId val="{0000000C-851E-49C9-BEA4-84314AC2F6B5}"/>
            </c:ext>
          </c:extLst>
        </c:ser>
        <c:ser>
          <c:idx val="11"/>
          <c:order val="11"/>
          <c:tx>
            <c:strRef>
              <c:f>BaA!$C$79</c:f>
              <c:strCache>
                <c:ptCount val="1"/>
                <c:pt idx="0">
                  <c:v>Energiegebruik en processen Handel, Diensten en Overheid (HDO)</c:v>
                </c:pt>
              </c:strCache>
            </c:strRef>
          </c:tx>
          <c:spPr>
            <a:noFill/>
            <a:ln>
              <a:solidFill>
                <a:schemeClr val="tx1"/>
              </a:solidFill>
            </a:ln>
          </c:spPr>
          <c:invertIfNegative val="0"/>
          <c:cat>
            <c:strRef>
              <c:f>BaA!$E$67</c:f>
              <c:strCache>
                <c:ptCount val="1"/>
                <c:pt idx="0">
                  <c:v>% van totaal</c:v>
                </c:pt>
              </c:strCache>
            </c:strRef>
          </c:cat>
          <c:val>
            <c:numRef>
              <c:f>BaA!$E$79</c:f>
              <c:numCache>
                <c:formatCode>0</c:formatCode>
                <c:ptCount val="1"/>
                <c:pt idx="0">
                  <c:v>0</c:v>
                </c:pt>
              </c:numCache>
            </c:numRef>
          </c:val>
          <c:extLst xmlns:c16r2="http://schemas.microsoft.com/office/drawing/2015/06/chart">
            <c:ext xmlns:c16="http://schemas.microsoft.com/office/drawing/2014/chart" uri="{C3380CC4-5D6E-409C-BE32-E72D297353CC}">
              <c16:uniqueId val="{0000000D-851E-49C9-BEA4-84314AC2F6B5}"/>
            </c:ext>
          </c:extLst>
        </c:ser>
        <c:ser>
          <c:idx val="12"/>
          <c:order val="12"/>
          <c:tx>
            <c:strRef>
              <c:f>BaA!$C$80</c:f>
              <c:strCache>
                <c:ptCount val="1"/>
                <c:pt idx="0">
                  <c:v>Meemesten sloten</c:v>
                </c:pt>
              </c:strCache>
            </c:strRef>
          </c:tx>
          <c:spPr>
            <a:noFill/>
            <a:ln>
              <a:solidFill>
                <a:schemeClr val="tx1"/>
              </a:solidFill>
            </a:ln>
          </c:spPr>
          <c:invertIfNegative val="0"/>
          <c:cat>
            <c:strRef>
              <c:f>BaA!$E$67</c:f>
              <c:strCache>
                <c:ptCount val="1"/>
                <c:pt idx="0">
                  <c:v>% van totaal</c:v>
                </c:pt>
              </c:strCache>
            </c:strRef>
          </c:cat>
          <c:val>
            <c:numRef>
              <c:f>BaA!$E$80</c:f>
              <c:numCache>
                <c:formatCode>0</c:formatCode>
                <c:ptCount val="1"/>
                <c:pt idx="0">
                  <c:v>0</c:v>
                </c:pt>
              </c:numCache>
            </c:numRef>
          </c:val>
          <c:extLst xmlns:c16r2="http://schemas.microsoft.com/office/drawing/2015/06/chart">
            <c:ext xmlns:c16="http://schemas.microsoft.com/office/drawing/2014/chart" uri="{C3380CC4-5D6E-409C-BE32-E72D297353CC}">
              <c16:uniqueId val="{0000000E-851E-49C9-BEA4-84314AC2F6B5}"/>
            </c:ext>
          </c:extLst>
        </c:ser>
        <c:ser>
          <c:idx val="13"/>
          <c:order val="13"/>
          <c:tx>
            <c:strRef>
              <c:f>BaA!$C$81</c:f>
              <c:strCache>
                <c:ptCount val="1"/>
                <c:pt idx="0">
                  <c:v>Productgebruik Landbouw</c:v>
                </c:pt>
              </c:strCache>
            </c:strRef>
          </c:tx>
          <c:spPr>
            <a:noFill/>
            <a:ln>
              <a:solidFill>
                <a:schemeClr val="tx1"/>
              </a:solidFill>
            </a:ln>
          </c:spPr>
          <c:invertIfNegative val="0"/>
          <c:cat>
            <c:strRef>
              <c:f>BaA!$E$67</c:f>
              <c:strCache>
                <c:ptCount val="1"/>
                <c:pt idx="0">
                  <c:v>% van totaal</c:v>
                </c:pt>
              </c:strCache>
            </c:strRef>
          </c:cat>
          <c:val>
            <c:numRef>
              <c:f>BaA!$E$81</c:f>
              <c:numCache>
                <c:formatCode>0</c:formatCode>
                <c:ptCount val="1"/>
                <c:pt idx="0">
                  <c:v>0</c:v>
                </c:pt>
              </c:numCache>
            </c:numRef>
          </c:val>
          <c:extLst xmlns:c16r2="http://schemas.microsoft.com/office/drawing/2015/06/chart">
            <c:ext xmlns:c16="http://schemas.microsoft.com/office/drawing/2014/chart" uri="{C3380CC4-5D6E-409C-BE32-E72D297353CC}">
              <c16:uniqueId val="{0000000F-851E-49C9-BEA4-84314AC2F6B5}"/>
            </c:ext>
          </c:extLst>
        </c:ser>
        <c:ser>
          <c:idx val="14"/>
          <c:order val="14"/>
          <c:tx>
            <c:strRef>
              <c:f>BaA!$C$82</c:f>
              <c:strCache>
                <c:ptCount val="1"/>
                <c:pt idx="0">
                  <c:v>Uit- en afspoeling landelijk gebied</c:v>
                </c:pt>
              </c:strCache>
            </c:strRef>
          </c:tx>
          <c:spPr>
            <a:solidFill>
              <a:srgbClr val="009900"/>
            </a:solidFill>
            <a:ln>
              <a:solidFill>
                <a:srgbClr val="009900"/>
              </a:solidFill>
            </a:ln>
          </c:spPr>
          <c:invertIfNegative val="0"/>
          <c:cat>
            <c:strRef>
              <c:f>BaA!$E$67</c:f>
              <c:strCache>
                <c:ptCount val="1"/>
                <c:pt idx="0">
                  <c:v>% van totaal</c:v>
                </c:pt>
              </c:strCache>
            </c:strRef>
          </c:cat>
          <c:val>
            <c:numRef>
              <c:f>BaA!$E$82</c:f>
              <c:numCache>
                <c:formatCode>0</c:formatCode>
                <c:ptCount val="1"/>
                <c:pt idx="0">
                  <c:v>0</c:v>
                </c:pt>
              </c:numCache>
            </c:numRef>
          </c:val>
          <c:extLst xmlns:c16r2="http://schemas.microsoft.com/office/drawing/2015/06/chart">
            <c:ext xmlns:c16="http://schemas.microsoft.com/office/drawing/2014/chart" uri="{C3380CC4-5D6E-409C-BE32-E72D297353CC}">
              <c16:uniqueId val="{00000010-851E-49C9-BEA4-84314AC2F6B5}"/>
            </c:ext>
          </c:extLst>
        </c:ser>
        <c:ser>
          <c:idx val="15"/>
          <c:order val="15"/>
          <c:tx>
            <c:strRef>
              <c:f>BaA!$C$83</c:f>
              <c:strCache>
                <c:ptCount val="1"/>
                <c:pt idx="0">
                  <c:v>Atmosferische depositie</c:v>
                </c:pt>
              </c:strCache>
            </c:strRef>
          </c:tx>
          <c:spPr>
            <a:solidFill>
              <a:srgbClr val="00B0F0"/>
            </a:solidFill>
            <a:ln>
              <a:solidFill>
                <a:srgbClr val="00B0F0"/>
              </a:solidFill>
            </a:ln>
          </c:spPr>
          <c:invertIfNegative val="0"/>
          <c:cat>
            <c:strRef>
              <c:f>BaA!$E$67</c:f>
              <c:strCache>
                <c:ptCount val="1"/>
                <c:pt idx="0">
                  <c:v>% van totaal</c:v>
                </c:pt>
              </c:strCache>
            </c:strRef>
          </c:cat>
          <c:val>
            <c:numRef>
              <c:f>BaA!$E$83</c:f>
              <c:numCache>
                <c:formatCode>0</c:formatCode>
                <c:ptCount val="1"/>
                <c:pt idx="0">
                  <c:v>53.828126100191334</c:v>
                </c:pt>
              </c:numCache>
            </c:numRef>
          </c:val>
          <c:extLst xmlns:c16r2="http://schemas.microsoft.com/office/drawing/2015/06/chart">
            <c:ext xmlns:c16="http://schemas.microsoft.com/office/drawing/2014/chart" uri="{C3380CC4-5D6E-409C-BE32-E72D297353CC}">
              <c16:uniqueId val="{00000011-851E-49C9-BEA4-84314AC2F6B5}"/>
            </c:ext>
          </c:extLst>
        </c:ser>
        <c:ser>
          <c:idx val="16"/>
          <c:order val="16"/>
          <c:tx>
            <c:strRef>
              <c:f>BaA!$C$84</c:f>
              <c:strCache>
                <c:ptCount val="1"/>
                <c:pt idx="0">
                  <c:v>Basismetaal</c:v>
                </c:pt>
              </c:strCache>
            </c:strRef>
          </c:tx>
          <c:spPr>
            <a:noFill/>
            <a:ln>
              <a:solidFill>
                <a:schemeClr val="tx1"/>
              </a:solidFill>
            </a:ln>
          </c:spPr>
          <c:invertIfNegative val="0"/>
          <c:cat>
            <c:strRef>
              <c:f>BaA!$E$67</c:f>
              <c:strCache>
                <c:ptCount val="1"/>
                <c:pt idx="0">
                  <c:v>% van totaal</c:v>
                </c:pt>
              </c:strCache>
            </c:strRef>
          </c:cat>
          <c:val>
            <c:numRef>
              <c:f>BaA!$E$84</c:f>
              <c:numCache>
                <c:formatCode>0</c:formatCode>
                <c:ptCount val="1"/>
                <c:pt idx="0">
                  <c:v>0</c:v>
                </c:pt>
              </c:numCache>
            </c:numRef>
          </c:val>
          <c:extLst xmlns:c16r2="http://schemas.microsoft.com/office/drawing/2015/06/chart">
            <c:ext xmlns:c16="http://schemas.microsoft.com/office/drawing/2014/chart" uri="{C3380CC4-5D6E-409C-BE32-E72D297353CC}">
              <c16:uniqueId val="{00000012-851E-49C9-BEA4-84314AC2F6B5}"/>
            </c:ext>
          </c:extLst>
        </c:ser>
        <c:ser>
          <c:idx val="17"/>
          <c:order val="17"/>
          <c:tx>
            <c:strRef>
              <c:f>BaA!$C$85</c:f>
              <c:strCache>
                <c:ptCount val="1"/>
                <c:pt idx="0">
                  <c:v>Bouwmaterialenindustrie</c:v>
                </c:pt>
              </c:strCache>
            </c:strRef>
          </c:tx>
          <c:spPr>
            <a:noFill/>
            <a:ln>
              <a:solidFill>
                <a:schemeClr val="tx1"/>
              </a:solidFill>
            </a:ln>
          </c:spPr>
          <c:invertIfNegative val="0"/>
          <c:cat>
            <c:strRef>
              <c:f>BaA!$E$67</c:f>
              <c:strCache>
                <c:ptCount val="1"/>
                <c:pt idx="0">
                  <c:v>% van totaal</c:v>
                </c:pt>
              </c:strCache>
            </c:strRef>
          </c:cat>
          <c:val>
            <c:numRef>
              <c:f>BaA!$E$85</c:f>
              <c:numCache>
                <c:formatCode>0</c:formatCode>
                <c:ptCount val="1"/>
                <c:pt idx="0">
                  <c:v>0</c:v>
                </c:pt>
              </c:numCache>
            </c:numRef>
          </c:val>
          <c:extLst xmlns:c16r2="http://schemas.microsoft.com/office/drawing/2015/06/chart">
            <c:ext xmlns:c16="http://schemas.microsoft.com/office/drawing/2014/chart" uri="{C3380CC4-5D6E-409C-BE32-E72D297353CC}">
              <c16:uniqueId val="{00000013-851E-49C9-BEA4-84314AC2F6B5}"/>
            </c:ext>
          </c:extLst>
        </c:ser>
        <c:ser>
          <c:idx val="18"/>
          <c:order val="18"/>
          <c:tx>
            <c:strRef>
              <c:f>BaA!$C$86</c:f>
              <c:strCache>
                <c:ptCount val="1"/>
                <c:pt idx="0">
                  <c:v>Metaalelektro</c:v>
                </c:pt>
              </c:strCache>
            </c:strRef>
          </c:tx>
          <c:spPr>
            <a:solidFill>
              <a:srgbClr val="FF0000"/>
            </a:solidFill>
            <a:ln>
              <a:solidFill>
                <a:srgbClr val="FF0000"/>
              </a:solidFill>
            </a:ln>
          </c:spPr>
          <c:invertIfNegative val="0"/>
          <c:cat>
            <c:strRef>
              <c:f>BaA!$E$67</c:f>
              <c:strCache>
                <c:ptCount val="1"/>
                <c:pt idx="0">
                  <c:v>% van totaal</c:v>
                </c:pt>
              </c:strCache>
            </c:strRef>
          </c:cat>
          <c:val>
            <c:numRef>
              <c:f>BaA!$E$86</c:f>
              <c:numCache>
                <c:formatCode>0</c:formatCode>
                <c:ptCount val="1"/>
                <c:pt idx="0">
                  <c:v>0</c:v>
                </c:pt>
              </c:numCache>
            </c:numRef>
          </c:val>
          <c:extLst xmlns:c16r2="http://schemas.microsoft.com/office/drawing/2015/06/chart">
            <c:ext xmlns:c16="http://schemas.microsoft.com/office/drawing/2014/chart" uri="{C3380CC4-5D6E-409C-BE32-E72D297353CC}">
              <c16:uniqueId val="{00000014-851E-49C9-BEA4-84314AC2F6B5}"/>
            </c:ext>
          </c:extLst>
        </c:ser>
        <c:ser>
          <c:idx val="19"/>
          <c:order val="19"/>
          <c:tx>
            <c:strRef>
              <c:f>BaA!$C$87</c:f>
              <c:strCache>
                <c:ptCount val="1"/>
                <c:pt idx="0">
                  <c:v>Papier(waren)</c:v>
                </c:pt>
              </c:strCache>
            </c:strRef>
          </c:tx>
          <c:spPr>
            <a:noFill/>
            <a:ln>
              <a:solidFill>
                <a:schemeClr val="tx1"/>
              </a:solidFill>
            </a:ln>
          </c:spPr>
          <c:invertIfNegative val="0"/>
          <c:cat>
            <c:strRef>
              <c:f>BaA!$E$67</c:f>
              <c:strCache>
                <c:ptCount val="1"/>
                <c:pt idx="0">
                  <c:v>% van totaal</c:v>
                </c:pt>
              </c:strCache>
            </c:strRef>
          </c:cat>
          <c:val>
            <c:numRef>
              <c:f>BaA!$E$87</c:f>
              <c:numCache>
                <c:formatCode>0</c:formatCode>
                <c:ptCount val="1"/>
                <c:pt idx="0">
                  <c:v>0</c:v>
                </c:pt>
              </c:numCache>
            </c:numRef>
          </c:val>
          <c:extLst xmlns:c16r2="http://schemas.microsoft.com/office/drawing/2015/06/chart">
            <c:ext xmlns:c16="http://schemas.microsoft.com/office/drawing/2014/chart" uri="{C3380CC4-5D6E-409C-BE32-E72D297353CC}">
              <c16:uniqueId val="{00000015-851E-49C9-BEA4-84314AC2F6B5}"/>
            </c:ext>
          </c:extLst>
        </c:ser>
        <c:ser>
          <c:idx val="20"/>
          <c:order val="20"/>
          <c:tx>
            <c:strRef>
              <c:f>BaA!$C$88</c:f>
              <c:strCache>
                <c:ptCount val="1"/>
                <c:pt idx="0">
                  <c:v>Voedings- en genotmiddelenindustrie</c:v>
                </c:pt>
              </c:strCache>
            </c:strRef>
          </c:tx>
          <c:spPr>
            <a:noFill/>
            <a:ln>
              <a:solidFill>
                <a:schemeClr val="tx1"/>
              </a:solidFill>
            </a:ln>
          </c:spPr>
          <c:invertIfNegative val="0"/>
          <c:cat>
            <c:strRef>
              <c:f>BaA!$E$67</c:f>
              <c:strCache>
                <c:ptCount val="1"/>
                <c:pt idx="0">
                  <c:v>% van totaal</c:v>
                </c:pt>
              </c:strCache>
            </c:strRef>
          </c:cat>
          <c:val>
            <c:numRef>
              <c:f>BaA!$E$88</c:f>
              <c:numCache>
                <c:formatCode>0</c:formatCode>
                <c:ptCount val="1"/>
                <c:pt idx="0">
                  <c:v>0</c:v>
                </c:pt>
              </c:numCache>
            </c:numRef>
          </c:val>
          <c:extLst xmlns:c16r2="http://schemas.microsoft.com/office/drawing/2015/06/chart">
            <c:ext xmlns:c16="http://schemas.microsoft.com/office/drawing/2014/chart" uri="{C3380CC4-5D6E-409C-BE32-E72D297353CC}">
              <c16:uniqueId val="{00000016-851E-49C9-BEA4-84314AC2F6B5}"/>
            </c:ext>
          </c:extLst>
        </c:ser>
        <c:ser>
          <c:idx val="21"/>
          <c:order val="21"/>
          <c:tx>
            <c:strRef>
              <c:f>BaA!$C$89</c:f>
              <c:strCache>
                <c:ptCount val="1"/>
                <c:pt idx="0">
                  <c:v>Raffinage en verwerking</c:v>
                </c:pt>
              </c:strCache>
            </c:strRef>
          </c:tx>
          <c:spPr>
            <a:noFill/>
            <a:ln>
              <a:solidFill>
                <a:schemeClr val="tx1"/>
              </a:solidFill>
            </a:ln>
          </c:spPr>
          <c:invertIfNegative val="0"/>
          <c:cat>
            <c:strRef>
              <c:f>BaA!$E$67</c:f>
              <c:strCache>
                <c:ptCount val="1"/>
                <c:pt idx="0">
                  <c:v>% van totaal</c:v>
                </c:pt>
              </c:strCache>
            </c:strRef>
          </c:cat>
          <c:val>
            <c:numRef>
              <c:f>BaA!$E$89</c:f>
              <c:numCache>
                <c:formatCode>0</c:formatCode>
                <c:ptCount val="1"/>
                <c:pt idx="0">
                  <c:v>0</c:v>
                </c:pt>
              </c:numCache>
            </c:numRef>
          </c:val>
          <c:extLst xmlns:c16r2="http://schemas.microsoft.com/office/drawing/2015/06/chart">
            <c:ext xmlns:c16="http://schemas.microsoft.com/office/drawing/2014/chart" uri="{C3380CC4-5D6E-409C-BE32-E72D297353CC}">
              <c16:uniqueId val="{00000017-851E-49C9-BEA4-84314AC2F6B5}"/>
            </c:ext>
          </c:extLst>
        </c:ser>
        <c:ser>
          <c:idx val="22"/>
          <c:order val="22"/>
          <c:tx>
            <c:strRef>
              <c:f>BaA!$C$90</c:f>
              <c:strCache>
                <c:ptCount val="1"/>
                <c:pt idx="0">
                  <c:v>Effluenten lozingen</c:v>
                </c:pt>
              </c:strCache>
            </c:strRef>
          </c:tx>
          <c:spPr>
            <a:solidFill>
              <a:srgbClr val="FF6600"/>
            </a:solidFill>
            <a:ln>
              <a:solidFill>
                <a:srgbClr val="FF6600"/>
              </a:solidFill>
            </a:ln>
          </c:spPr>
          <c:invertIfNegative val="0"/>
          <c:cat>
            <c:strRef>
              <c:f>BaA!$E$67</c:f>
              <c:strCache>
                <c:ptCount val="1"/>
                <c:pt idx="0">
                  <c:v>% van totaal</c:v>
                </c:pt>
              </c:strCache>
            </c:strRef>
          </c:cat>
          <c:val>
            <c:numRef>
              <c:f>BaA!$E$90</c:f>
              <c:numCache>
                <c:formatCode>0</c:formatCode>
                <c:ptCount val="1"/>
                <c:pt idx="0">
                  <c:v>6.5067460768623588</c:v>
                </c:pt>
              </c:numCache>
            </c:numRef>
          </c:val>
          <c:extLst xmlns:c16r2="http://schemas.microsoft.com/office/drawing/2015/06/chart">
            <c:ext xmlns:c16="http://schemas.microsoft.com/office/drawing/2014/chart" uri="{C3380CC4-5D6E-409C-BE32-E72D297353CC}">
              <c16:uniqueId val="{00000018-851E-49C9-BEA4-84314AC2F6B5}"/>
            </c:ext>
          </c:extLst>
        </c:ser>
        <c:ser>
          <c:idx val="23"/>
          <c:order val="23"/>
          <c:tx>
            <c:strRef>
              <c:f>BaA!$C$91</c:f>
              <c:strCache>
                <c:ptCount val="1"/>
                <c:pt idx="0">
                  <c:v>Energiegebruik en processen Riolering en waterzuiveringsinstallaties</c:v>
                </c:pt>
              </c:strCache>
            </c:strRef>
          </c:tx>
          <c:spPr>
            <a:noFill/>
            <a:ln>
              <a:solidFill>
                <a:schemeClr val="tx1"/>
              </a:solidFill>
            </a:ln>
          </c:spPr>
          <c:invertIfNegative val="0"/>
          <c:cat>
            <c:strRef>
              <c:f>BaA!$E$67</c:f>
              <c:strCache>
                <c:ptCount val="1"/>
                <c:pt idx="0">
                  <c:v>% van totaal</c:v>
                </c:pt>
              </c:strCache>
            </c:strRef>
          </c:cat>
          <c:val>
            <c:numRef>
              <c:f>BaA!$E$91</c:f>
              <c:numCache>
                <c:formatCode>0</c:formatCode>
                <c:ptCount val="1"/>
                <c:pt idx="0">
                  <c:v>0</c:v>
                </c:pt>
              </c:numCache>
            </c:numRef>
          </c:val>
          <c:extLst xmlns:c16r2="http://schemas.microsoft.com/office/drawing/2015/06/chart">
            <c:ext xmlns:c16="http://schemas.microsoft.com/office/drawing/2014/chart" uri="{C3380CC4-5D6E-409C-BE32-E72D297353CC}">
              <c16:uniqueId val="{00000019-851E-49C9-BEA4-84314AC2F6B5}"/>
            </c:ext>
          </c:extLst>
        </c:ser>
        <c:ser>
          <c:idx val="24"/>
          <c:order val="24"/>
          <c:tx>
            <c:strRef>
              <c:f>BaA!$C$92</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BaA!$E$67</c:f>
              <c:strCache>
                <c:ptCount val="1"/>
                <c:pt idx="0">
                  <c:v>% van totaal</c:v>
                </c:pt>
              </c:strCache>
            </c:strRef>
          </c:cat>
          <c:val>
            <c:numRef>
              <c:f>BaA!$E$92</c:f>
              <c:numCache>
                <c:formatCode>0</c:formatCode>
                <c:ptCount val="1"/>
                <c:pt idx="0">
                  <c:v>10.728457712951812</c:v>
                </c:pt>
              </c:numCache>
            </c:numRef>
          </c:val>
          <c:extLst xmlns:c16r2="http://schemas.microsoft.com/office/drawing/2015/06/chart">
            <c:ext xmlns:c16="http://schemas.microsoft.com/office/drawing/2014/chart" uri="{C3380CC4-5D6E-409C-BE32-E72D297353CC}">
              <c16:uniqueId val="{0000001A-851E-49C9-BEA4-84314AC2F6B5}"/>
            </c:ext>
          </c:extLst>
        </c:ser>
        <c:ser>
          <c:idx val="25"/>
          <c:order val="25"/>
          <c:tx>
            <c:strRef>
              <c:f>BaA!$C$93</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BaA!$E$67</c:f>
              <c:strCache>
                <c:ptCount val="1"/>
                <c:pt idx="0">
                  <c:v>% van totaal</c:v>
                </c:pt>
              </c:strCache>
            </c:strRef>
          </c:cat>
          <c:val>
            <c:numRef>
              <c:f>BaA!$E$93</c:f>
              <c:numCache>
                <c:formatCode>0</c:formatCode>
                <c:ptCount val="1"/>
                <c:pt idx="0">
                  <c:v>25.401857951036792</c:v>
                </c:pt>
              </c:numCache>
            </c:numRef>
          </c:val>
          <c:extLst xmlns:c16r2="http://schemas.microsoft.com/office/drawing/2015/06/chart">
            <c:ext xmlns:c16="http://schemas.microsoft.com/office/drawing/2014/chart" uri="{C3380CC4-5D6E-409C-BE32-E72D297353CC}">
              <c16:uniqueId val="{0000001B-851E-49C9-BEA4-84314AC2F6B5}"/>
            </c:ext>
          </c:extLst>
        </c:ser>
        <c:ser>
          <c:idx val="26"/>
          <c:order val="26"/>
          <c:tx>
            <c:strRef>
              <c:f>BaA!$C$94</c:f>
              <c:strCache>
                <c:ptCount val="1"/>
                <c:pt idx="0">
                  <c:v>Railverkeer</c:v>
                </c:pt>
              </c:strCache>
            </c:strRef>
          </c:tx>
          <c:spPr>
            <a:noFill/>
            <a:ln>
              <a:solidFill>
                <a:schemeClr val="tx1"/>
              </a:solidFill>
            </a:ln>
          </c:spPr>
          <c:invertIfNegative val="0"/>
          <c:cat>
            <c:strRef>
              <c:f>BaA!$E$67</c:f>
              <c:strCache>
                <c:ptCount val="1"/>
                <c:pt idx="0">
                  <c:v>% van totaal</c:v>
                </c:pt>
              </c:strCache>
            </c:strRef>
          </c:cat>
          <c:val>
            <c:numRef>
              <c:f>BaA!$E$94</c:f>
              <c:numCache>
                <c:formatCode>0</c:formatCode>
                <c:ptCount val="1"/>
                <c:pt idx="0">
                  <c:v>0</c:v>
                </c:pt>
              </c:numCache>
            </c:numRef>
          </c:val>
          <c:extLst xmlns:c16r2="http://schemas.microsoft.com/office/drawing/2015/06/chart">
            <c:ext xmlns:c16="http://schemas.microsoft.com/office/drawing/2014/chart" uri="{C3380CC4-5D6E-409C-BE32-E72D297353CC}">
              <c16:uniqueId val="{0000001C-851E-49C9-BEA4-84314AC2F6B5}"/>
            </c:ext>
          </c:extLst>
        </c:ser>
        <c:ser>
          <c:idx val="27"/>
          <c:order val="27"/>
          <c:tx>
            <c:strRef>
              <c:f>BaA!$C$95</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BaA!$E$67</c:f>
              <c:strCache>
                <c:ptCount val="1"/>
                <c:pt idx="0">
                  <c:v>% van totaal</c:v>
                </c:pt>
              </c:strCache>
            </c:strRef>
          </c:cat>
          <c:val>
            <c:numRef>
              <c:f>BaA!$E$95</c:f>
              <c:numCache>
                <c:formatCode>0</c:formatCode>
                <c:ptCount val="1"/>
                <c:pt idx="0">
                  <c:v>0</c:v>
                </c:pt>
              </c:numCache>
            </c:numRef>
          </c:val>
          <c:extLst xmlns:c16r2="http://schemas.microsoft.com/office/drawing/2015/06/chart">
            <c:ext xmlns:c16="http://schemas.microsoft.com/office/drawing/2014/chart" uri="{C3380CC4-5D6E-409C-BE32-E72D297353CC}">
              <c16:uniqueId val="{0000001D-851E-49C9-BEA4-84314AC2F6B5}"/>
            </c:ext>
          </c:extLst>
        </c:ser>
        <c:ser>
          <c:idx val="28"/>
          <c:order val="28"/>
          <c:tx>
            <c:strRef>
              <c:f>BaA!$C$96</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BaA!$E$67</c:f>
              <c:strCache>
                <c:ptCount val="1"/>
                <c:pt idx="0">
                  <c:v>% van totaal</c:v>
                </c:pt>
              </c:strCache>
            </c:strRef>
          </c:cat>
          <c:val>
            <c:numRef>
              <c:f>BaA!$E$96</c:f>
              <c:numCache>
                <c:formatCode>0</c:formatCode>
                <c:ptCount val="1"/>
                <c:pt idx="0">
                  <c:v>0</c:v>
                </c:pt>
              </c:numCache>
            </c:numRef>
          </c:val>
          <c:extLst xmlns:c16r2="http://schemas.microsoft.com/office/drawing/2015/06/chart">
            <c:ext xmlns:c16="http://schemas.microsoft.com/office/drawing/2014/chart" uri="{C3380CC4-5D6E-409C-BE32-E72D297353CC}">
              <c16:uniqueId val="{0000001E-851E-49C9-BEA4-84314AC2F6B5}"/>
            </c:ext>
          </c:extLst>
        </c:ser>
        <c:ser>
          <c:idx val="29"/>
          <c:order val="29"/>
          <c:tx>
            <c:strRef>
              <c:f>BaA!$C$97</c:f>
              <c:strCache>
                <c:ptCount val="1"/>
                <c:pt idx="0">
                  <c:v>Wegverkeer - niet uitlaatgassen</c:v>
                </c:pt>
              </c:strCache>
            </c:strRef>
          </c:tx>
          <c:spPr>
            <a:solidFill>
              <a:schemeClr val="accent1"/>
            </a:solidFill>
            <a:ln>
              <a:solidFill>
                <a:schemeClr val="accent1"/>
              </a:solidFill>
            </a:ln>
          </c:spPr>
          <c:invertIfNegative val="0"/>
          <c:cat>
            <c:strRef>
              <c:f>BaA!$E$67</c:f>
              <c:strCache>
                <c:ptCount val="1"/>
                <c:pt idx="0">
                  <c:v>% van totaal</c:v>
                </c:pt>
              </c:strCache>
            </c:strRef>
          </c:cat>
          <c:val>
            <c:numRef>
              <c:f>BaA!$E$97</c:f>
              <c:numCache>
                <c:formatCode>0</c:formatCode>
                <c:ptCount val="1"/>
                <c:pt idx="0">
                  <c:v>0</c:v>
                </c:pt>
              </c:numCache>
            </c:numRef>
          </c:val>
          <c:extLst xmlns:c16r2="http://schemas.microsoft.com/office/drawing/2015/06/chart">
            <c:ext xmlns:c16="http://schemas.microsoft.com/office/drawing/2014/chart" uri="{C3380CC4-5D6E-409C-BE32-E72D297353CC}">
              <c16:uniqueId val="{0000001F-851E-49C9-BEA4-84314AC2F6B5}"/>
            </c:ext>
          </c:extLst>
        </c:ser>
        <c:ser>
          <c:idx val="30"/>
          <c:order val="30"/>
          <c:tx>
            <c:strRef>
              <c:f>BaA!$C$98</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BaA!$E$67</c:f>
              <c:strCache>
                <c:ptCount val="1"/>
                <c:pt idx="0">
                  <c:v>% van totaal</c:v>
                </c:pt>
              </c:strCache>
            </c:strRef>
          </c:cat>
          <c:val>
            <c:numRef>
              <c:f>BaA!$E$98</c:f>
              <c:numCache>
                <c:formatCode>0</c:formatCode>
                <c:ptCount val="1"/>
                <c:pt idx="0">
                  <c:v>0</c:v>
                </c:pt>
              </c:numCache>
            </c:numRef>
          </c:val>
          <c:extLst xmlns:c16r2="http://schemas.microsoft.com/office/drawing/2015/06/chart">
            <c:ext xmlns:c16="http://schemas.microsoft.com/office/drawing/2014/chart" uri="{C3380CC4-5D6E-409C-BE32-E72D297353CC}">
              <c16:uniqueId val="{00000020-851E-49C9-BEA4-84314AC2F6B5}"/>
            </c:ext>
          </c:extLst>
        </c:ser>
        <c:dLbls>
          <c:showLegendKey val="0"/>
          <c:showVal val="0"/>
          <c:showCatName val="0"/>
          <c:showSerName val="0"/>
          <c:showPercent val="0"/>
          <c:showBubbleSize val="0"/>
        </c:dLbls>
        <c:gapWidth val="55"/>
        <c:overlap val="100"/>
        <c:axId val="189767680"/>
        <c:axId val="189776640"/>
      </c:barChart>
      <c:catAx>
        <c:axId val="189767680"/>
        <c:scaling>
          <c:orientation val="minMax"/>
        </c:scaling>
        <c:delete val="1"/>
        <c:axPos val="b"/>
        <c:numFmt formatCode="General" sourceLinked="0"/>
        <c:majorTickMark val="out"/>
        <c:minorTickMark val="none"/>
        <c:tickLblPos val="nextTo"/>
        <c:crossAx val="189776640"/>
        <c:crosses val="autoZero"/>
        <c:auto val="1"/>
        <c:lblAlgn val="ctr"/>
        <c:lblOffset val="100"/>
        <c:noMultiLvlLbl val="0"/>
      </c:catAx>
      <c:valAx>
        <c:axId val="189776640"/>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8976768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BaP!$C$68</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ABCC-42A2-9670-B3072385F7D7}"/>
              </c:ext>
            </c:extLst>
          </c:dPt>
          <c:cat>
            <c:strRef>
              <c:f>BaP!$E$67</c:f>
              <c:strCache>
                <c:ptCount val="1"/>
                <c:pt idx="0">
                  <c:v>% van totaal</c:v>
                </c:pt>
              </c:strCache>
            </c:strRef>
          </c:cat>
          <c:val>
            <c:numRef>
              <c:f>BaP!$E$68</c:f>
              <c:numCache>
                <c:formatCode>0</c:formatCode>
                <c:ptCount val="1"/>
                <c:pt idx="0">
                  <c:v>0</c:v>
                </c:pt>
              </c:numCache>
            </c:numRef>
          </c:val>
          <c:extLst xmlns:c16r2="http://schemas.microsoft.com/office/drawing/2015/06/chart">
            <c:ext xmlns:c16="http://schemas.microsoft.com/office/drawing/2014/chart" uri="{C3380CC4-5D6E-409C-BE32-E72D297353CC}">
              <c16:uniqueId val="{00000002-ABCC-42A2-9670-B3072385F7D7}"/>
            </c:ext>
          </c:extLst>
        </c:ser>
        <c:ser>
          <c:idx val="1"/>
          <c:order val="1"/>
          <c:tx>
            <c:strRef>
              <c:f>BaP!$C$69</c:f>
              <c:strCache>
                <c:ptCount val="1"/>
                <c:pt idx="0">
                  <c:v>Overige afvalbedrijven</c:v>
                </c:pt>
              </c:strCache>
            </c:strRef>
          </c:tx>
          <c:spPr>
            <a:noFill/>
            <a:ln>
              <a:solidFill>
                <a:schemeClr val="tx1"/>
              </a:solidFill>
            </a:ln>
          </c:spPr>
          <c:invertIfNegative val="0"/>
          <c:cat>
            <c:strRef>
              <c:f>BaP!$E$67</c:f>
              <c:strCache>
                <c:ptCount val="1"/>
                <c:pt idx="0">
                  <c:v>% van totaal</c:v>
                </c:pt>
              </c:strCache>
            </c:strRef>
          </c:cat>
          <c:val>
            <c:numRef>
              <c:f>BaP!$E$69</c:f>
              <c:numCache>
                <c:formatCode>0</c:formatCode>
                <c:ptCount val="1"/>
                <c:pt idx="0">
                  <c:v>0</c:v>
                </c:pt>
              </c:numCache>
            </c:numRef>
          </c:val>
          <c:extLst xmlns:c16r2="http://schemas.microsoft.com/office/drawing/2015/06/chart">
            <c:ext xmlns:c16="http://schemas.microsoft.com/office/drawing/2014/chart" uri="{C3380CC4-5D6E-409C-BE32-E72D297353CC}">
              <c16:uniqueId val="{00000003-ABCC-42A2-9670-B3072385F7D7}"/>
            </c:ext>
          </c:extLst>
        </c:ser>
        <c:ser>
          <c:idx val="2"/>
          <c:order val="2"/>
          <c:tx>
            <c:strRef>
              <c:f>BaP!$C$70</c:f>
              <c:strCache>
                <c:ptCount val="1"/>
                <c:pt idx="0">
                  <c:v>Overig bouw</c:v>
                </c:pt>
              </c:strCache>
            </c:strRef>
          </c:tx>
          <c:spPr>
            <a:noFill/>
            <a:ln>
              <a:solidFill>
                <a:schemeClr val="tx1"/>
              </a:solidFill>
            </a:ln>
          </c:spPr>
          <c:invertIfNegative val="0"/>
          <c:cat>
            <c:strRef>
              <c:f>BaP!$E$67</c:f>
              <c:strCache>
                <c:ptCount val="1"/>
                <c:pt idx="0">
                  <c:v>% van totaal</c:v>
                </c:pt>
              </c:strCache>
            </c:strRef>
          </c:cat>
          <c:val>
            <c:numRef>
              <c:f>BaP!$E$70</c:f>
              <c:numCache>
                <c:formatCode>0</c:formatCode>
                <c:ptCount val="1"/>
                <c:pt idx="0">
                  <c:v>0</c:v>
                </c:pt>
              </c:numCache>
            </c:numRef>
          </c:val>
          <c:extLst xmlns:c16r2="http://schemas.microsoft.com/office/drawing/2015/06/chart">
            <c:ext xmlns:c16="http://schemas.microsoft.com/office/drawing/2014/chart" uri="{C3380CC4-5D6E-409C-BE32-E72D297353CC}">
              <c16:uniqueId val="{00000004-ABCC-42A2-9670-B3072385F7D7}"/>
            </c:ext>
          </c:extLst>
        </c:ser>
        <c:ser>
          <c:idx val="3"/>
          <c:order val="3"/>
          <c:tx>
            <c:strRef>
              <c:f>BaP!$C$71</c:f>
              <c:strCache>
                <c:ptCount val="1"/>
                <c:pt idx="0">
                  <c:v>Chemische Industrie basisproducten</c:v>
                </c:pt>
              </c:strCache>
            </c:strRef>
          </c:tx>
          <c:spPr>
            <a:solidFill>
              <a:srgbClr val="FFFF00"/>
            </a:solidFill>
            <a:ln>
              <a:solidFill>
                <a:srgbClr val="FFFF00"/>
              </a:solidFill>
            </a:ln>
          </c:spPr>
          <c:invertIfNegative val="0"/>
          <c:cat>
            <c:strRef>
              <c:f>BaP!$E$67</c:f>
              <c:strCache>
                <c:ptCount val="1"/>
                <c:pt idx="0">
                  <c:v>% van totaal</c:v>
                </c:pt>
              </c:strCache>
            </c:strRef>
          </c:cat>
          <c:val>
            <c:numRef>
              <c:f>BaP!$E$71</c:f>
              <c:numCache>
                <c:formatCode>0</c:formatCode>
                <c:ptCount val="1"/>
                <c:pt idx="0">
                  <c:v>0</c:v>
                </c:pt>
              </c:numCache>
            </c:numRef>
          </c:val>
          <c:extLst xmlns:c16r2="http://schemas.microsoft.com/office/drawing/2015/06/chart">
            <c:ext xmlns:c16="http://schemas.microsoft.com/office/drawing/2014/chart" uri="{C3380CC4-5D6E-409C-BE32-E72D297353CC}">
              <c16:uniqueId val="{00000005-ABCC-42A2-9670-B3072385F7D7}"/>
            </c:ext>
          </c:extLst>
        </c:ser>
        <c:ser>
          <c:idx val="4"/>
          <c:order val="4"/>
          <c:tx>
            <c:strRef>
              <c:f>BaP!$C$72</c:f>
              <c:strCache>
                <c:ptCount val="1"/>
                <c:pt idx="0">
                  <c:v>Chemische Industrie bestrijdingsmiddelen</c:v>
                </c:pt>
              </c:strCache>
            </c:strRef>
          </c:tx>
          <c:spPr>
            <a:noFill/>
            <a:ln>
              <a:solidFill>
                <a:schemeClr val="tx1"/>
              </a:solidFill>
            </a:ln>
          </c:spPr>
          <c:invertIfNegative val="0"/>
          <c:cat>
            <c:strRef>
              <c:f>BaP!$E$67</c:f>
              <c:strCache>
                <c:ptCount val="1"/>
                <c:pt idx="0">
                  <c:v>% van totaal</c:v>
                </c:pt>
              </c:strCache>
            </c:strRef>
          </c:cat>
          <c:val>
            <c:numRef>
              <c:f>BaP!$E$72</c:f>
              <c:numCache>
                <c:formatCode>0</c:formatCode>
                <c:ptCount val="1"/>
                <c:pt idx="0">
                  <c:v>0</c:v>
                </c:pt>
              </c:numCache>
            </c:numRef>
          </c:val>
          <c:extLst xmlns:c16r2="http://schemas.microsoft.com/office/drawing/2015/06/chart">
            <c:ext xmlns:c16="http://schemas.microsoft.com/office/drawing/2014/chart" uri="{C3380CC4-5D6E-409C-BE32-E72D297353CC}">
              <c16:uniqueId val="{00000006-ABCC-42A2-9670-B3072385F7D7}"/>
            </c:ext>
          </c:extLst>
        </c:ser>
        <c:ser>
          <c:idx val="5"/>
          <c:order val="5"/>
          <c:tx>
            <c:strRef>
              <c:f>BaP!$C$73</c:f>
              <c:strCache>
                <c:ptCount val="1"/>
                <c:pt idx="0">
                  <c:v>Chemische Industrie kunstmeststoffen</c:v>
                </c:pt>
              </c:strCache>
            </c:strRef>
          </c:tx>
          <c:spPr>
            <a:noFill/>
            <a:ln>
              <a:solidFill>
                <a:schemeClr val="tx1"/>
              </a:solidFill>
            </a:ln>
          </c:spPr>
          <c:invertIfNegative val="0"/>
          <c:cat>
            <c:strRef>
              <c:f>BaP!$E$67</c:f>
              <c:strCache>
                <c:ptCount val="1"/>
                <c:pt idx="0">
                  <c:v>% van totaal</c:v>
                </c:pt>
              </c:strCache>
            </c:strRef>
          </c:cat>
          <c:val>
            <c:numRef>
              <c:f>BaP!$E$73</c:f>
              <c:numCache>
                <c:formatCode>0</c:formatCode>
                <c:ptCount val="1"/>
                <c:pt idx="0">
                  <c:v>0</c:v>
                </c:pt>
              </c:numCache>
            </c:numRef>
          </c:val>
          <c:extLst xmlns:c16r2="http://schemas.microsoft.com/office/drawing/2015/06/chart">
            <c:ext xmlns:c16="http://schemas.microsoft.com/office/drawing/2014/chart" uri="{C3380CC4-5D6E-409C-BE32-E72D297353CC}">
              <c16:uniqueId val="{00000007-ABCC-42A2-9670-B3072385F7D7}"/>
            </c:ext>
          </c:extLst>
        </c:ser>
        <c:ser>
          <c:idx val="6"/>
          <c:order val="6"/>
          <c:tx>
            <c:strRef>
              <c:f>BaP!$C$74</c:f>
              <c:strCache>
                <c:ptCount val="1"/>
                <c:pt idx="0">
                  <c:v>Chemische Industrie overig</c:v>
                </c:pt>
              </c:strCache>
            </c:strRef>
          </c:tx>
          <c:spPr>
            <a:noFill/>
            <a:ln>
              <a:solidFill>
                <a:schemeClr val="tx1"/>
              </a:solidFill>
            </a:ln>
          </c:spPr>
          <c:invertIfNegative val="0"/>
          <c:cat>
            <c:strRef>
              <c:f>BaP!$E$67</c:f>
              <c:strCache>
                <c:ptCount val="1"/>
                <c:pt idx="0">
                  <c:v>% van totaal</c:v>
                </c:pt>
              </c:strCache>
            </c:strRef>
          </c:cat>
          <c:val>
            <c:numRef>
              <c:f>BaP!$E$74</c:f>
              <c:numCache>
                <c:formatCode>0</c:formatCode>
                <c:ptCount val="1"/>
                <c:pt idx="0">
                  <c:v>0</c:v>
                </c:pt>
              </c:numCache>
            </c:numRef>
          </c:val>
          <c:extLst xmlns:c16r2="http://schemas.microsoft.com/office/drawing/2015/06/chart">
            <c:ext xmlns:c16="http://schemas.microsoft.com/office/drawing/2014/chart" uri="{C3380CC4-5D6E-409C-BE32-E72D297353CC}">
              <c16:uniqueId val="{00000008-ABCC-42A2-9670-B3072385F7D7}"/>
            </c:ext>
          </c:extLst>
        </c:ser>
        <c:ser>
          <c:idx val="7"/>
          <c:order val="7"/>
          <c:tx>
            <c:strRef>
              <c:f>BaP!$C$75</c:f>
              <c:strCache>
                <c:ptCount val="1"/>
                <c:pt idx="0">
                  <c:v>Huishoudelijk afvalwater</c:v>
                </c:pt>
              </c:strCache>
            </c:strRef>
          </c:tx>
          <c:spPr>
            <a:noFill/>
            <a:ln>
              <a:solidFill>
                <a:schemeClr val="tx1"/>
              </a:solidFill>
            </a:ln>
          </c:spPr>
          <c:invertIfNegative val="0"/>
          <c:cat>
            <c:strRef>
              <c:f>BaP!$E$67</c:f>
              <c:strCache>
                <c:ptCount val="1"/>
                <c:pt idx="0">
                  <c:v>% van totaal</c:v>
                </c:pt>
              </c:strCache>
            </c:strRef>
          </c:cat>
          <c:val>
            <c:numRef>
              <c:f>BaP!$E$75</c:f>
              <c:numCache>
                <c:formatCode>0</c:formatCode>
                <c:ptCount val="1"/>
                <c:pt idx="0">
                  <c:v>0</c:v>
                </c:pt>
              </c:numCache>
            </c:numRef>
          </c:val>
          <c:extLst xmlns:c16r2="http://schemas.microsoft.com/office/drawing/2015/06/chart">
            <c:ext xmlns:c16="http://schemas.microsoft.com/office/drawing/2014/chart" uri="{C3380CC4-5D6E-409C-BE32-E72D297353CC}">
              <c16:uniqueId val="{00000009-ABCC-42A2-9670-B3072385F7D7}"/>
            </c:ext>
          </c:extLst>
        </c:ser>
        <c:ser>
          <c:idx val="8"/>
          <c:order val="8"/>
          <c:tx>
            <c:strRef>
              <c:f>BaP!$C$76</c:f>
              <c:strCache>
                <c:ptCount val="1"/>
                <c:pt idx="0">
                  <c:v>Productgebruik Consumenten</c:v>
                </c:pt>
              </c:strCache>
            </c:strRef>
          </c:tx>
          <c:spPr>
            <a:solidFill>
              <a:srgbClr val="7030A0"/>
            </a:solidFill>
            <a:ln>
              <a:solidFill>
                <a:srgbClr val="7030A0"/>
              </a:solidFill>
            </a:ln>
          </c:spPr>
          <c:invertIfNegative val="0"/>
          <c:cat>
            <c:strRef>
              <c:f>BaP!$E$67</c:f>
              <c:strCache>
                <c:ptCount val="1"/>
                <c:pt idx="0">
                  <c:v>% van totaal</c:v>
                </c:pt>
              </c:strCache>
            </c:strRef>
          </c:cat>
          <c:val>
            <c:numRef>
              <c:f>BaP!$E$76</c:f>
              <c:numCache>
                <c:formatCode>0</c:formatCode>
                <c:ptCount val="1"/>
                <c:pt idx="0">
                  <c:v>0</c:v>
                </c:pt>
              </c:numCache>
            </c:numRef>
          </c:val>
          <c:extLst xmlns:c16r2="http://schemas.microsoft.com/office/drawing/2015/06/chart">
            <c:ext xmlns:c16="http://schemas.microsoft.com/office/drawing/2014/chart" uri="{C3380CC4-5D6E-409C-BE32-E72D297353CC}">
              <c16:uniqueId val="{0000000A-ABCC-42A2-9670-B3072385F7D7}"/>
            </c:ext>
          </c:extLst>
        </c:ser>
        <c:ser>
          <c:idx val="9"/>
          <c:order val="9"/>
          <c:tx>
            <c:strRef>
              <c:f>BaP!$C$77</c:f>
              <c:strCache>
                <c:ptCount val="1"/>
                <c:pt idx="0">
                  <c:v>Opwekking electriciteit</c:v>
                </c:pt>
              </c:strCache>
            </c:strRef>
          </c:tx>
          <c:spPr>
            <a:noFill/>
            <a:ln>
              <a:solidFill>
                <a:schemeClr val="tx1"/>
              </a:solidFill>
            </a:ln>
          </c:spPr>
          <c:invertIfNegative val="0"/>
          <c:cat>
            <c:strRef>
              <c:f>BaP!$E$67</c:f>
              <c:strCache>
                <c:ptCount val="1"/>
                <c:pt idx="0">
                  <c:v>% van totaal</c:v>
                </c:pt>
              </c:strCache>
            </c:strRef>
          </c:cat>
          <c:val>
            <c:numRef>
              <c:f>BaP!$E$77</c:f>
              <c:numCache>
                <c:formatCode>0</c:formatCode>
                <c:ptCount val="1"/>
                <c:pt idx="0">
                  <c:v>0</c:v>
                </c:pt>
              </c:numCache>
            </c:numRef>
          </c:val>
          <c:extLst xmlns:c16r2="http://schemas.microsoft.com/office/drawing/2015/06/chart">
            <c:ext xmlns:c16="http://schemas.microsoft.com/office/drawing/2014/chart" uri="{C3380CC4-5D6E-409C-BE32-E72D297353CC}">
              <c16:uniqueId val="{0000000B-ABCC-42A2-9670-B3072385F7D7}"/>
            </c:ext>
          </c:extLst>
        </c:ser>
        <c:ser>
          <c:idx val="10"/>
          <c:order val="10"/>
          <c:tx>
            <c:strRef>
              <c:f>BaP!$C$78</c:f>
              <c:strCache>
                <c:ptCount val="1"/>
                <c:pt idx="0">
                  <c:v>Transport en distributie olie en gas</c:v>
                </c:pt>
              </c:strCache>
            </c:strRef>
          </c:tx>
          <c:spPr>
            <a:noFill/>
            <a:ln>
              <a:solidFill>
                <a:schemeClr val="tx1"/>
              </a:solidFill>
            </a:ln>
          </c:spPr>
          <c:invertIfNegative val="0"/>
          <c:cat>
            <c:strRef>
              <c:f>BaP!$E$67</c:f>
              <c:strCache>
                <c:ptCount val="1"/>
                <c:pt idx="0">
                  <c:v>% van totaal</c:v>
                </c:pt>
              </c:strCache>
            </c:strRef>
          </c:cat>
          <c:val>
            <c:numRef>
              <c:f>BaP!$E$78</c:f>
              <c:numCache>
                <c:formatCode>0</c:formatCode>
                <c:ptCount val="1"/>
                <c:pt idx="0">
                  <c:v>0</c:v>
                </c:pt>
              </c:numCache>
            </c:numRef>
          </c:val>
          <c:extLst xmlns:c16r2="http://schemas.microsoft.com/office/drawing/2015/06/chart">
            <c:ext xmlns:c16="http://schemas.microsoft.com/office/drawing/2014/chart" uri="{C3380CC4-5D6E-409C-BE32-E72D297353CC}">
              <c16:uniqueId val="{0000000C-ABCC-42A2-9670-B3072385F7D7}"/>
            </c:ext>
          </c:extLst>
        </c:ser>
        <c:ser>
          <c:idx val="11"/>
          <c:order val="11"/>
          <c:tx>
            <c:strRef>
              <c:f>BaP!$C$79</c:f>
              <c:strCache>
                <c:ptCount val="1"/>
                <c:pt idx="0">
                  <c:v>Energiegebruik en processen Handel, Diensten en Overheid (HDO)</c:v>
                </c:pt>
              </c:strCache>
            </c:strRef>
          </c:tx>
          <c:spPr>
            <a:noFill/>
            <a:ln>
              <a:solidFill>
                <a:schemeClr val="tx1"/>
              </a:solidFill>
            </a:ln>
          </c:spPr>
          <c:invertIfNegative val="0"/>
          <c:cat>
            <c:strRef>
              <c:f>BaP!$E$67</c:f>
              <c:strCache>
                <c:ptCount val="1"/>
                <c:pt idx="0">
                  <c:v>% van totaal</c:v>
                </c:pt>
              </c:strCache>
            </c:strRef>
          </c:cat>
          <c:val>
            <c:numRef>
              <c:f>BaP!$E$79</c:f>
              <c:numCache>
                <c:formatCode>0</c:formatCode>
                <c:ptCount val="1"/>
                <c:pt idx="0">
                  <c:v>0</c:v>
                </c:pt>
              </c:numCache>
            </c:numRef>
          </c:val>
          <c:extLst xmlns:c16r2="http://schemas.microsoft.com/office/drawing/2015/06/chart">
            <c:ext xmlns:c16="http://schemas.microsoft.com/office/drawing/2014/chart" uri="{C3380CC4-5D6E-409C-BE32-E72D297353CC}">
              <c16:uniqueId val="{0000000D-ABCC-42A2-9670-B3072385F7D7}"/>
            </c:ext>
          </c:extLst>
        </c:ser>
        <c:ser>
          <c:idx val="12"/>
          <c:order val="12"/>
          <c:tx>
            <c:strRef>
              <c:f>BaP!$C$80</c:f>
              <c:strCache>
                <c:ptCount val="1"/>
                <c:pt idx="0">
                  <c:v>Meemesten sloten</c:v>
                </c:pt>
              </c:strCache>
            </c:strRef>
          </c:tx>
          <c:spPr>
            <a:noFill/>
            <a:ln>
              <a:solidFill>
                <a:schemeClr val="tx1"/>
              </a:solidFill>
            </a:ln>
          </c:spPr>
          <c:invertIfNegative val="0"/>
          <c:cat>
            <c:strRef>
              <c:f>BaP!$E$67</c:f>
              <c:strCache>
                <c:ptCount val="1"/>
                <c:pt idx="0">
                  <c:v>% van totaal</c:v>
                </c:pt>
              </c:strCache>
            </c:strRef>
          </c:cat>
          <c:val>
            <c:numRef>
              <c:f>BaP!$E$80</c:f>
              <c:numCache>
                <c:formatCode>0</c:formatCode>
                <c:ptCount val="1"/>
                <c:pt idx="0">
                  <c:v>0</c:v>
                </c:pt>
              </c:numCache>
            </c:numRef>
          </c:val>
          <c:extLst xmlns:c16r2="http://schemas.microsoft.com/office/drawing/2015/06/chart">
            <c:ext xmlns:c16="http://schemas.microsoft.com/office/drawing/2014/chart" uri="{C3380CC4-5D6E-409C-BE32-E72D297353CC}">
              <c16:uniqueId val="{0000000E-ABCC-42A2-9670-B3072385F7D7}"/>
            </c:ext>
          </c:extLst>
        </c:ser>
        <c:ser>
          <c:idx val="13"/>
          <c:order val="13"/>
          <c:tx>
            <c:strRef>
              <c:f>BaP!$C$81</c:f>
              <c:strCache>
                <c:ptCount val="1"/>
                <c:pt idx="0">
                  <c:v>Productgebruik Landbouw</c:v>
                </c:pt>
              </c:strCache>
            </c:strRef>
          </c:tx>
          <c:spPr>
            <a:noFill/>
            <a:ln>
              <a:solidFill>
                <a:schemeClr val="tx1"/>
              </a:solidFill>
            </a:ln>
          </c:spPr>
          <c:invertIfNegative val="0"/>
          <c:cat>
            <c:strRef>
              <c:f>BaP!$E$67</c:f>
              <c:strCache>
                <c:ptCount val="1"/>
                <c:pt idx="0">
                  <c:v>% van totaal</c:v>
                </c:pt>
              </c:strCache>
            </c:strRef>
          </c:cat>
          <c:val>
            <c:numRef>
              <c:f>BaP!$E$81</c:f>
              <c:numCache>
                <c:formatCode>0</c:formatCode>
                <c:ptCount val="1"/>
                <c:pt idx="0">
                  <c:v>0</c:v>
                </c:pt>
              </c:numCache>
            </c:numRef>
          </c:val>
          <c:extLst xmlns:c16r2="http://schemas.microsoft.com/office/drawing/2015/06/chart">
            <c:ext xmlns:c16="http://schemas.microsoft.com/office/drawing/2014/chart" uri="{C3380CC4-5D6E-409C-BE32-E72D297353CC}">
              <c16:uniqueId val="{0000000F-ABCC-42A2-9670-B3072385F7D7}"/>
            </c:ext>
          </c:extLst>
        </c:ser>
        <c:ser>
          <c:idx val="14"/>
          <c:order val="14"/>
          <c:tx>
            <c:strRef>
              <c:f>BaP!$C$82</c:f>
              <c:strCache>
                <c:ptCount val="1"/>
                <c:pt idx="0">
                  <c:v>Uit- en afspoeling landelijk gebied</c:v>
                </c:pt>
              </c:strCache>
            </c:strRef>
          </c:tx>
          <c:spPr>
            <a:solidFill>
              <a:srgbClr val="009900"/>
            </a:solidFill>
            <a:ln>
              <a:solidFill>
                <a:srgbClr val="009900"/>
              </a:solidFill>
            </a:ln>
          </c:spPr>
          <c:invertIfNegative val="0"/>
          <c:cat>
            <c:strRef>
              <c:f>BaP!$E$67</c:f>
              <c:strCache>
                <c:ptCount val="1"/>
                <c:pt idx="0">
                  <c:v>% van totaal</c:v>
                </c:pt>
              </c:strCache>
            </c:strRef>
          </c:cat>
          <c:val>
            <c:numRef>
              <c:f>BaP!$E$82</c:f>
              <c:numCache>
                <c:formatCode>0</c:formatCode>
                <c:ptCount val="1"/>
                <c:pt idx="0">
                  <c:v>0</c:v>
                </c:pt>
              </c:numCache>
            </c:numRef>
          </c:val>
          <c:extLst xmlns:c16r2="http://schemas.microsoft.com/office/drawing/2015/06/chart">
            <c:ext xmlns:c16="http://schemas.microsoft.com/office/drawing/2014/chart" uri="{C3380CC4-5D6E-409C-BE32-E72D297353CC}">
              <c16:uniqueId val="{00000010-ABCC-42A2-9670-B3072385F7D7}"/>
            </c:ext>
          </c:extLst>
        </c:ser>
        <c:ser>
          <c:idx val="15"/>
          <c:order val="15"/>
          <c:tx>
            <c:strRef>
              <c:f>BaP!$C$83</c:f>
              <c:strCache>
                <c:ptCount val="1"/>
                <c:pt idx="0">
                  <c:v>Atmosferische depositie</c:v>
                </c:pt>
              </c:strCache>
            </c:strRef>
          </c:tx>
          <c:spPr>
            <a:solidFill>
              <a:srgbClr val="00B0F0"/>
            </a:solidFill>
            <a:ln>
              <a:solidFill>
                <a:srgbClr val="00B0F0"/>
              </a:solidFill>
            </a:ln>
          </c:spPr>
          <c:invertIfNegative val="0"/>
          <c:cat>
            <c:strRef>
              <c:f>BaP!$E$67</c:f>
              <c:strCache>
                <c:ptCount val="1"/>
                <c:pt idx="0">
                  <c:v>% van totaal</c:v>
                </c:pt>
              </c:strCache>
            </c:strRef>
          </c:cat>
          <c:val>
            <c:numRef>
              <c:f>BaP!$E$83</c:f>
              <c:numCache>
                <c:formatCode>0</c:formatCode>
                <c:ptCount val="1"/>
                <c:pt idx="0">
                  <c:v>57.425755672212695</c:v>
                </c:pt>
              </c:numCache>
            </c:numRef>
          </c:val>
          <c:extLst xmlns:c16r2="http://schemas.microsoft.com/office/drawing/2015/06/chart">
            <c:ext xmlns:c16="http://schemas.microsoft.com/office/drawing/2014/chart" uri="{C3380CC4-5D6E-409C-BE32-E72D297353CC}">
              <c16:uniqueId val="{00000011-ABCC-42A2-9670-B3072385F7D7}"/>
            </c:ext>
          </c:extLst>
        </c:ser>
        <c:ser>
          <c:idx val="16"/>
          <c:order val="16"/>
          <c:tx>
            <c:strRef>
              <c:f>BaP!$C$84</c:f>
              <c:strCache>
                <c:ptCount val="1"/>
                <c:pt idx="0">
                  <c:v>Basismetaal</c:v>
                </c:pt>
              </c:strCache>
            </c:strRef>
          </c:tx>
          <c:spPr>
            <a:noFill/>
            <a:ln>
              <a:solidFill>
                <a:schemeClr val="tx1"/>
              </a:solidFill>
            </a:ln>
          </c:spPr>
          <c:invertIfNegative val="0"/>
          <c:cat>
            <c:strRef>
              <c:f>BaP!$E$67</c:f>
              <c:strCache>
                <c:ptCount val="1"/>
                <c:pt idx="0">
                  <c:v>% van totaal</c:v>
                </c:pt>
              </c:strCache>
            </c:strRef>
          </c:cat>
          <c:val>
            <c:numRef>
              <c:f>BaP!$E$84</c:f>
              <c:numCache>
                <c:formatCode>0</c:formatCode>
                <c:ptCount val="1"/>
                <c:pt idx="0">
                  <c:v>0</c:v>
                </c:pt>
              </c:numCache>
            </c:numRef>
          </c:val>
          <c:extLst xmlns:c16r2="http://schemas.microsoft.com/office/drawing/2015/06/chart">
            <c:ext xmlns:c16="http://schemas.microsoft.com/office/drawing/2014/chart" uri="{C3380CC4-5D6E-409C-BE32-E72D297353CC}">
              <c16:uniqueId val="{00000012-ABCC-42A2-9670-B3072385F7D7}"/>
            </c:ext>
          </c:extLst>
        </c:ser>
        <c:ser>
          <c:idx val="17"/>
          <c:order val="17"/>
          <c:tx>
            <c:strRef>
              <c:f>BaP!$C$85</c:f>
              <c:strCache>
                <c:ptCount val="1"/>
                <c:pt idx="0">
                  <c:v>Bouwmaterialenindustrie</c:v>
                </c:pt>
              </c:strCache>
            </c:strRef>
          </c:tx>
          <c:spPr>
            <a:noFill/>
            <a:ln>
              <a:solidFill>
                <a:schemeClr val="tx1"/>
              </a:solidFill>
            </a:ln>
          </c:spPr>
          <c:invertIfNegative val="0"/>
          <c:cat>
            <c:strRef>
              <c:f>BaP!$E$67</c:f>
              <c:strCache>
                <c:ptCount val="1"/>
                <c:pt idx="0">
                  <c:v>% van totaal</c:v>
                </c:pt>
              </c:strCache>
            </c:strRef>
          </c:cat>
          <c:val>
            <c:numRef>
              <c:f>BaP!$E$85</c:f>
              <c:numCache>
                <c:formatCode>0</c:formatCode>
                <c:ptCount val="1"/>
                <c:pt idx="0">
                  <c:v>0</c:v>
                </c:pt>
              </c:numCache>
            </c:numRef>
          </c:val>
          <c:extLst xmlns:c16r2="http://schemas.microsoft.com/office/drawing/2015/06/chart">
            <c:ext xmlns:c16="http://schemas.microsoft.com/office/drawing/2014/chart" uri="{C3380CC4-5D6E-409C-BE32-E72D297353CC}">
              <c16:uniqueId val="{00000013-ABCC-42A2-9670-B3072385F7D7}"/>
            </c:ext>
          </c:extLst>
        </c:ser>
        <c:ser>
          <c:idx val="18"/>
          <c:order val="18"/>
          <c:tx>
            <c:strRef>
              <c:f>BaP!$C$86</c:f>
              <c:strCache>
                <c:ptCount val="1"/>
                <c:pt idx="0">
                  <c:v>Metaalelektro</c:v>
                </c:pt>
              </c:strCache>
            </c:strRef>
          </c:tx>
          <c:spPr>
            <a:solidFill>
              <a:srgbClr val="FF0000"/>
            </a:solidFill>
            <a:ln>
              <a:solidFill>
                <a:srgbClr val="FF0000"/>
              </a:solidFill>
            </a:ln>
          </c:spPr>
          <c:invertIfNegative val="0"/>
          <c:cat>
            <c:strRef>
              <c:f>BaP!$E$67</c:f>
              <c:strCache>
                <c:ptCount val="1"/>
                <c:pt idx="0">
                  <c:v>% van totaal</c:v>
                </c:pt>
              </c:strCache>
            </c:strRef>
          </c:cat>
          <c:val>
            <c:numRef>
              <c:f>BaP!$E$86</c:f>
              <c:numCache>
                <c:formatCode>0</c:formatCode>
                <c:ptCount val="1"/>
                <c:pt idx="0">
                  <c:v>4.7641926469609981</c:v>
                </c:pt>
              </c:numCache>
            </c:numRef>
          </c:val>
          <c:extLst xmlns:c16r2="http://schemas.microsoft.com/office/drawing/2015/06/chart">
            <c:ext xmlns:c16="http://schemas.microsoft.com/office/drawing/2014/chart" uri="{C3380CC4-5D6E-409C-BE32-E72D297353CC}">
              <c16:uniqueId val="{00000014-ABCC-42A2-9670-B3072385F7D7}"/>
            </c:ext>
          </c:extLst>
        </c:ser>
        <c:ser>
          <c:idx val="19"/>
          <c:order val="19"/>
          <c:tx>
            <c:strRef>
              <c:f>BaP!$C$87</c:f>
              <c:strCache>
                <c:ptCount val="1"/>
                <c:pt idx="0">
                  <c:v>Papier(waren)</c:v>
                </c:pt>
              </c:strCache>
            </c:strRef>
          </c:tx>
          <c:spPr>
            <a:noFill/>
            <a:ln>
              <a:solidFill>
                <a:schemeClr val="tx1"/>
              </a:solidFill>
            </a:ln>
          </c:spPr>
          <c:invertIfNegative val="0"/>
          <c:cat>
            <c:strRef>
              <c:f>BaP!$E$67</c:f>
              <c:strCache>
                <c:ptCount val="1"/>
                <c:pt idx="0">
                  <c:v>% van totaal</c:v>
                </c:pt>
              </c:strCache>
            </c:strRef>
          </c:cat>
          <c:val>
            <c:numRef>
              <c:f>BaP!$E$87</c:f>
              <c:numCache>
                <c:formatCode>0</c:formatCode>
                <c:ptCount val="1"/>
                <c:pt idx="0">
                  <c:v>0</c:v>
                </c:pt>
              </c:numCache>
            </c:numRef>
          </c:val>
          <c:extLst xmlns:c16r2="http://schemas.microsoft.com/office/drawing/2015/06/chart">
            <c:ext xmlns:c16="http://schemas.microsoft.com/office/drawing/2014/chart" uri="{C3380CC4-5D6E-409C-BE32-E72D297353CC}">
              <c16:uniqueId val="{00000015-ABCC-42A2-9670-B3072385F7D7}"/>
            </c:ext>
          </c:extLst>
        </c:ser>
        <c:ser>
          <c:idx val="20"/>
          <c:order val="20"/>
          <c:tx>
            <c:strRef>
              <c:f>BaP!$C$88</c:f>
              <c:strCache>
                <c:ptCount val="1"/>
                <c:pt idx="0">
                  <c:v>Voedings- en genotmiddelenindustrie</c:v>
                </c:pt>
              </c:strCache>
            </c:strRef>
          </c:tx>
          <c:spPr>
            <a:noFill/>
            <a:ln>
              <a:solidFill>
                <a:schemeClr val="tx1"/>
              </a:solidFill>
            </a:ln>
          </c:spPr>
          <c:invertIfNegative val="0"/>
          <c:cat>
            <c:strRef>
              <c:f>BaP!$E$67</c:f>
              <c:strCache>
                <c:ptCount val="1"/>
                <c:pt idx="0">
                  <c:v>% van totaal</c:v>
                </c:pt>
              </c:strCache>
            </c:strRef>
          </c:cat>
          <c:val>
            <c:numRef>
              <c:f>BaP!$E$88</c:f>
              <c:numCache>
                <c:formatCode>0</c:formatCode>
                <c:ptCount val="1"/>
                <c:pt idx="0">
                  <c:v>0</c:v>
                </c:pt>
              </c:numCache>
            </c:numRef>
          </c:val>
          <c:extLst xmlns:c16r2="http://schemas.microsoft.com/office/drawing/2015/06/chart">
            <c:ext xmlns:c16="http://schemas.microsoft.com/office/drawing/2014/chart" uri="{C3380CC4-5D6E-409C-BE32-E72D297353CC}">
              <c16:uniqueId val="{00000016-ABCC-42A2-9670-B3072385F7D7}"/>
            </c:ext>
          </c:extLst>
        </c:ser>
        <c:ser>
          <c:idx val="21"/>
          <c:order val="21"/>
          <c:tx>
            <c:strRef>
              <c:f>BaP!$C$89</c:f>
              <c:strCache>
                <c:ptCount val="1"/>
                <c:pt idx="0">
                  <c:v>Raffinage en verwerking</c:v>
                </c:pt>
              </c:strCache>
            </c:strRef>
          </c:tx>
          <c:spPr>
            <a:noFill/>
            <a:ln>
              <a:solidFill>
                <a:schemeClr val="tx1"/>
              </a:solidFill>
            </a:ln>
          </c:spPr>
          <c:invertIfNegative val="0"/>
          <c:cat>
            <c:strRef>
              <c:f>BaP!$E$67</c:f>
              <c:strCache>
                <c:ptCount val="1"/>
                <c:pt idx="0">
                  <c:v>% van totaal</c:v>
                </c:pt>
              </c:strCache>
            </c:strRef>
          </c:cat>
          <c:val>
            <c:numRef>
              <c:f>BaP!$E$89</c:f>
              <c:numCache>
                <c:formatCode>0</c:formatCode>
                <c:ptCount val="1"/>
                <c:pt idx="0">
                  <c:v>0</c:v>
                </c:pt>
              </c:numCache>
            </c:numRef>
          </c:val>
          <c:extLst xmlns:c16r2="http://schemas.microsoft.com/office/drawing/2015/06/chart">
            <c:ext xmlns:c16="http://schemas.microsoft.com/office/drawing/2014/chart" uri="{C3380CC4-5D6E-409C-BE32-E72D297353CC}">
              <c16:uniqueId val="{00000017-ABCC-42A2-9670-B3072385F7D7}"/>
            </c:ext>
          </c:extLst>
        </c:ser>
        <c:ser>
          <c:idx val="22"/>
          <c:order val="22"/>
          <c:tx>
            <c:strRef>
              <c:f>BaP!$C$90</c:f>
              <c:strCache>
                <c:ptCount val="1"/>
                <c:pt idx="0">
                  <c:v>Effluenten lozingen</c:v>
                </c:pt>
              </c:strCache>
            </c:strRef>
          </c:tx>
          <c:spPr>
            <a:solidFill>
              <a:srgbClr val="FF6600"/>
            </a:solidFill>
            <a:ln>
              <a:solidFill>
                <a:srgbClr val="FF6600"/>
              </a:solidFill>
            </a:ln>
          </c:spPr>
          <c:invertIfNegative val="0"/>
          <c:cat>
            <c:strRef>
              <c:f>BaP!$E$67</c:f>
              <c:strCache>
                <c:ptCount val="1"/>
                <c:pt idx="0">
                  <c:v>% van totaal</c:v>
                </c:pt>
              </c:strCache>
            </c:strRef>
          </c:cat>
          <c:val>
            <c:numRef>
              <c:f>BaP!$E$90</c:f>
              <c:numCache>
                <c:formatCode>0</c:formatCode>
                <c:ptCount val="1"/>
                <c:pt idx="0">
                  <c:v>3.5339218399968479</c:v>
                </c:pt>
              </c:numCache>
            </c:numRef>
          </c:val>
          <c:extLst xmlns:c16r2="http://schemas.microsoft.com/office/drawing/2015/06/chart">
            <c:ext xmlns:c16="http://schemas.microsoft.com/office/drawing/2014/chart" uri="{C3380CC4-5D6E-409C-BE32-E72D297353CC}">
              <c16:uniqueId val="{00000018-ABCC-42A2-9670-B3072385F7D7}"/>
            </c:ext>
          </c:extLst>
        </c:ser>
        <c:ser>
          <c:idx val="23"/>
          <c:order val="23"/>
          <c:tx>
            <c:strRef>
              <c:f>BaP!$C$91</c:f>
              <c:strCache>
                <c:ptCount val="1"/>
                <c:pt idx="0">
                  <c:v>Energiegebruik en processen Riolering en waterzuiveringsinstallaties</c:v>
                </c:pt>
              </c:strCache>
            </c:strRef>
          </c:tx>
          <c:spPr>
            <a:noFill/>
            <a:ln>
              <a:solidFill>
                <a:schemeClr val="tx1"/>
              </a:solidFill>
            </a:ln>
          </c:spPr>
          <c:invertIfNegative val="0"/>
          <c:cat>
            <c:strRef>
              <c:f>BaP!$E$67</c:f>
              <c:strCache>
                <c:ptCount val="1"/>
                <c:pt idx="0">
                  <c:v>% van totaal</c:v>
                </c:pt>
              </c:strCache>
            </c:strRef>
          </c:cat>
          <c:val>
            <c:numRef>
              <c:f>BaP!$E$91</c:f>
              <c:numCache>
                <c:formatCode>0</c:formatCode>
                <c:ptCount val="1"/>
                <c:pt idx="0">
                  <c:v>0</c:v>
                </c:pt>
              </c:numCache>
            </c:numRef>
          </c:val>
          <c:extLst xmlns:c16r2="http://schemas.microsoft.com/office/drawing/2015/06/chart">
            <c:ext xmlns:c16="http://schemas.microsoft.com/office/drawing/2014/chart" uri="{C3380CC4-5D6E-409C-BE32-E72D297353CC}">
              <c16:uniqueId val="{00000019-ABCC-42A2-9670-B3072385F7D7}"/>
            </c:ext>
          </c:extLst>
        </c:ser>
        <c:ser>
          <c:idx val="24"/>
          <c:order val="24"/>
          <c:tx>
            <c:strRef>
              <c:f>BaP!$C$92</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BaP!$E$67</c:f>
              <c:strCache>
                <c:ptCount val="1"/>
                <c:pt idx="0">
                  <c:v>% van totaal</c:v>
                </c:pt>
              </c:strCache>
            </c:strRef>
          </c:cat>
          <c:val>
            <c:numRef>
              <c:f>BaP!$E$92</c:f>
              <c:numCache>
                <c:formatCode>0</c:formatCode>
                <c:ptCount val="1"/>
                <c:pt idx="0">
                  <c:v>7.6458519207457094</c:v>
                </c:pt>
              </c:numCache>
            </c:numRef>
          </c:val>
          <c:extLst xmlns:c16r2="http://schemas.microsoft.com/office/drawing/2015/06/chart">
            <c:ext xmlns:c16="http://schemas.microsoft.com/office/drawing/2014/chart" uri="{C3380CC4-5D6E-409C-BE32-E72D297353CC}">
              <c16:uniqueId val="{0000001A-ABCC-42A2-9670-B3072385F7D7}"/>
            </c:ext>
          </c:extLst>
        </c:ser>
        <c:ser>
          <c:idx val="25"/>
          <c:order val="25"/>
          <c:tx>
            <c:strRef>
              <c:f>BaP!$C$93</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BaP!$E$67</c:f>
              <c:strCache>
                <c:ptCount val="1"/>
                <c:pt idx="0">
                  <c:v>% van totaal</c:v>
                </c:pt>
              </c:strCache>
            </c:strRef>
          </c:cat>
          <c:val>
            <c:numRef>
              <c:f>BaP!$E$93</c:f>
              <c:numCache>
                <c:formatCode>0</c:formatCode>
                <c:ptCount val="1"/>
                <c:pt idx="0">
                  <c:v>23.902482140327621</c:v>
                </c:pt>
              </c:numCache>
            </c:numRef>
          </c:val>
          <c:extLst xmlns:c16r2="http://schemas.microsoft.com/office/drawing/2015/06/chart">
            <c:ext xmlns:c16="http://schemas.microsoft.com/office/drawing/2014/chart" uri="{C3380CC4-5D6E-409C-BE32-E72D297353CC}">
              <c16:uniqueId val="{0000001B-ABCC-42A2-9670-B3072385F7D7}"/>
            </c:ext>
          </c:extLst>
        </c:ser>
        <c:ser>
          <c:idx val="26"/>
          <c:order val="26"/>
          <c:tx>
            <c:strRef>
              <c:f>BaP!$C$94</c:f>
              <c:strCache>
                <c:ptCount val="1"/>
                <c:pt idx="0">
                  <c:v>Railverkeer</c:v>
                </c:pt>
              </c:strCache>
            </c:strRef>
          </c:tx>
          <c:spPr>
            <a:noFill/>
            <a:ln>
              <a:solidFill>
                <a:schemeClr val="tx1"/>
              </a:solidFill>
            </a:ln>
          </c:spPr>
          <c:invertIfNegative val="0"/>
          <c:cat>
            <c:strRef>
              <c:f>BaP!$E$67</c:f>
              <c:strCache>
                <c:ptCount val="1"/>
                <c:pt idx="0">
                  <c:v>% van totaal</c:v>
                </c:pt>
              </c:strCache>
            </c:strRef>
          </c:cat>
          <c:val>
            <c:numRef>
              <c:f>BaP!$E$94</c:f>
              <c:numCache>
                <c:formatCode>0</c:formatCode>
                <c:ptCount val="1"/>
                <c:pt idx="0">
                  <c:v>0</c:v>
                </c:pt>
              </c:numCache>
            </c:numRef>
          </c:val>
          <c:extLst xmlns:c16r2="http://schemas.microsoft.com/office/drawing/2015/06/chart">
            <c:ext xmlns:c16="http://schemas.microsoft.com/office/drawing/2014/chart" uri="{C3380CC4-5D6E-409C-BE32-E72D297353CC}">
              <c16:uniqueId val="{0000001C-ABCC-42A2-9670-B3072385F7D7}"/>
            </c:ext>
          </c:extLst>
        </c:ser>
        <c:ser>
          <c:idx val="27"/>
          <c:order val="27"/>
          <c:tx>
            <c:strRef>
              <c:f>BaP!$C$95</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BaP!$E$67</c:f>
              <c:strCache>
                <c:ptCount val="1"/>
                <c:pt idx="0">
                  <c:v>% van totaal</c:v>
                </c:pt>
              </c:strCache>
            </c:strRef>
          </c:cat>
          <c:val>
            <c:numRef>
              <c:f>BaP!$E$95</c:f>
              <c:numCache>
                <c:formatCode>0</c:formatCode>
                <c:ptCount val="1"/>
                <c:pt idx="0">
                  <c:v>0</c:v>
                </c:pt>
              </c:numCache>
            </c:numRef>
          </c:val>
          <c:extLst xmlns:c16r2="http://schemas.microsoft.com/office/drawing/2015/06/chart">
            <c:ext xmlns:c16="http://schemas.microsoft.com/office/drawing/2014/chart" uri="{C3380CC4-5D6E-409C-BE32-E72D297353CC}">
              <c16:uniqueId val="{0000001D-ABCC-42A2-9670-B3072385F7D7}"/>
            </c:ext>
          </c:extLst>
        </c:ser>
        <c:ser>
          <c:idx val="28"/>
          <c:order val="28"/>
          <c:tx>
            <c:strRef>
              <c:f>BaP!$C$96</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BaP!$E$67</c:f>
              <c:strCache>
                <c:ptCount val="1"/>
                <c:pt idx="0">
                  <c:v>% van totaal</c:v>
                </c:pt>
              </c:strCache>
            </c:strRef>
          </c:cat>
          <c:val>
            <c:numRef>
              <c:f>BaP!$E$96</c:f>
              <c:numCache>
                <c:formatCode>0</c:formatCode>
                <c:ptCount val="1"/>
                <c:pt idx="0">
                  <c:v>0</c:v>
                </c:pt>
              </c:numCache>
            </c:numRef>
          </c:val>
          <c:extLst xmlns:c16r2="http://schemas.microsoft.com/office/drawing/2015/06/chart">
            <c:ext xmlns:c16="http://schemas.microsoft.com/office/drawing/2014/chart" uri="{C3380CC4-5D6E-409C-BE32-E72D297353CC}">
              <c16:uniqueId val="{0000001E-ABCC-42A2-9670-B3072385F7D7}"/>
            </c:ext>
          </c:extLst>
        </c:ser>
        <c:ser>
          <c:idx val="29"/>
          <c:order val="29"/>
          <c:tx>
            <c:strRef>
              <c:f>BaP!$C$97</c:f>
              <c:strCache>
                <c:ptCount val="1"/>
                <c:pt idx="0">
                  <c:v>Wegverkeer - niet uitlaatgassen</c:v>
                </c:pt>
              </c:strCache>
            </c:strRef>
          </c:tx>
          <c:spPr>
            <a:solidFill>
              <a:schemeClr val="accent1"/>
            </a:solidFill>
            <a:ln>
              <a:solidFill>
                <a:schemeClr val="accent1"/>
              </a:solidFill>
            </a:ln>
          </c:spPr>
          <c:invertIfNegative val="0"/>
          <c:cat>
            <c:strRef>
              <c:f>BaP!$E$67</c:f>
              <c:strCache>
                <c:ptCount val="1"/>
                <c:pt idx="0">
                  <c:v>% van totaal</c:v>
                </c:pt>
              </c:strCache>
            </c:strRef>
          </c:cat>
          <c:val>
            <c:numRef>
              <c:f>BaP!$E$97</c:f>
              <c:numCache>
                <c:formatCode>0</c:formatCode>
                <c:ptCount val="1"/>
                <c:pt idx="0">
                  <c:v>0</c:v>
                </c:pt>
              </c:numCache>
            </c:numRef>
          </c:val>
          <c:extLst xmlns:c16r2="http://schemas.microsoft.com/office/drawing/2015/06/chart">
            <c:ext xmlns:c16="http://schemas.microsoft.com/office/drawing/2014/chart" uri="{C3380CC4-5D6E-409C-BE32-E72D297353CC}">
              <c16:uniqueId val="{0000001F-ABCC-42A2-9670-B3072385F7D7}"/>
            </c:ext>
          </c:extLst>
        </c:ser>
        <c:ser>
          <c:idx val="30"/>
          <c:order val="30"/>
          <c:tx>
            <c:strRef>
              <c:f>BaP!$C$98</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BaP!$E$67</c:f>
              <c:strCache>
                <c:ptCount val="1"/>
                <c:pt idx="0">
                  <c:v>% van totaal</c:v>
                </c:pt>
              </c:strCache>
            </c:strRef>
          </c:cat>
          <c:val>
            <c:numRef>
              <c:f>BaP!$E$98</c:f>
              <c:numCache>
                <c:formatCode>0</c:formatCode>
                <c:ptCount val="1"/>
                <c:pt idx="0">
                  <c:v>0</c:v>
                </c:pt>
              </c:numCache>
            </c:numRef>
          </c:val>
          <c:extLst xmlns:c16r2="http://schemas.microsoft.com/office/drawing/2015/06/chart">
            <c:ext xmlns:c16="http://schemas.microsoft.com/office/drawing/2014/chart" uri="{C3380CC4-5D6E-409C-BE32-E72D297353CC}">
              <c16:uniqueId val="{00000020-ABCC-42A2-9670-B3072385F7D7}"/>
            </c:ext>
          </c:extLst>
        </c:ser>
        <c:dLbls>
          <c:showLegendKey val="0"/>
          <c:showVal val="0"/>
          <c:showCatName val="0"/>
          <c:showSerName val="0"/>
          <c:showPercent val="0"/>
          <c:showBubbleSize val="0"/>
        </c:dLbls>
        <c:gapWidth val="55"/>
        <c:overlap val="100"/>
        <c:axId val="195556864"/>
        <c:axId val="195762432"/>
      </c:barChart>
      <c:catAx>
        <c:axId val="195556864"/>
        <c:scaling>
          <c:orientation val="minMax"/>
        </c:scaling>
        <c:delete val="1"/>
        <c:axPos val="b"/>
        <c:numFmt formatCode="General" sourceLinked="0"/>
        <c:majorTickMark val="out"/>
        <c:minorTickMark val="none"/>
        <c:tickLblPos val="nextTo"/>
        <c:crossAx val="195762432"/>
        <c:crosses val="autoZero"/>
        <c:auto val="1"/>
        <c:lblAlgn val="ctr"/>
        <c:lblOffset val="100"/>
        <c:noMultiLvlLbl val="0"/>
      </c:catAx>
      <c:valAx>
        <c:axId val="19576243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5556864"/>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BbF!$C$67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0951-40EC-9020-5608F9A8A658}"/>
              </c:ext>
            </c:extLst>
          </c:dPt>
          <c:cat>
            <c:strRef>
              <c:f>BbF!$E$66</c:f>
              <c:strCache>
                <c:ptCount val="1"/>
                <c:pt idx="0">
                  <c:v>% van totaal</c:v>
                </c:pt>
              </c:strCache>
            </c:strRef>
          </c:cat>
          <c:val>
            <c:numRef>
              <c:f>BbF!$E$67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0951-40EC-9020-5608F9A8A658}"/>
            </c:ext>
          </c:extLst>
        </c:ser>
        <c:ser>
          <c:idx val="1"/>
          <c:order val="1"/>
          <c:tx>
            <c:strRef>
              <c:f>BbF!$C$68</c:f>
              <c:strCache>
                <c:ptCount val="1"/>
                <c:pt idx="0">
                  <c:v>Overige afvalbedrijven</c:v>
                </c:pt>
              </c:strCache>
            </c:strRef>
          </c:tx>
          <c:spPr>
            <a:noFill/>
            <a:ln>
              <a:solidFill>
                <a:schemeClr val="tx1"/>
              </a:solidFill>
            </a:ln>
          </c:spPr>
          <c:invertIfNegative val="0"/>
          <c:cat>
            <c:strRef>
              <c:f>BbF!$E$66</c:f>
              <c:strCache>
                <c:ptCount val="1"/>
                <c:pt idx="0">
                  <c:v>% van totaal</c:v>
                </c:pt>
              </c:strCache>
            </c:strRef>
          </c:cat>
          <c:val>
            <c:numRef>
              <c:f>BbF!$E$68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0951-40EC-9020-5608F9A8A658}"/>
            </c:ext>
          </c:extLst>
        </c:ser>
        <c:ser>
          <c:idx val="2"/>
          <c:order val="2"/>
          <c:tx>
            <c:strRef>
              <c:f>BbF!$C$69</c:f>
              <c:strCache>
                <c:ptCount val="1"/>
                <c:pt idx="0">
                  <c:v>Overig bouw</c:v>
                </c:pt>
              </c:strCache>
            </c:strRef>
          </c:tx>
          <c:spPr>
            <a:noFill/>
            <a:ln>
              <a:solidFill>
                <a:schemeClr val="tx1"/>
              </a:solidFill>
            </a:ln>
          </c:spPr>
          <c:invertIfNegative val="0"/>
          <c:cat>
            <c:strRef>
              <c:f>BbF!$E$66</c:f>
              <c:strCache>
                <c:ptCount val="1"/>
                <c:pt idx="0">
                  <c:v>% van totaal</c:v>
                </c:pt>
              </c:strCache>
            </c:strRef>
          </c:cat>
          <c:val>
            <c:numRef>
              <c:f>BbF!$E$69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0951-40EC-9020-5608F9A8A658}"/>
            </c:ext>
          </c:extLst>
        </c:ser>
        <c:ser>
          <c:idx val="3"/>
          <c:order val="3"/>
          <c:tx>
            <c:strRef>
              <c:f>BbF!$C$70</c:f>
              <c:strCache>
                <c:ptCount val="1"/>
                <c:pt idx="0">
                  <c:v>Chemische Industrie basisproducten</c:v>
                </c:pt>
              </c:strCache>
            </c:strRef>
          </c:tx>
          <c:spPr>
            <a:solidFill>
              <a:srgbClr val="FFFF00"/>
            </a:solidFill>
            <a:ln>
              <a:solidFill>
                <a:srgbClr val="FFFF00"/>
              </a:solidFill>
            </a:ln>
          </c:spPr>
          <c:invertIfNegative val="0"/>
          <c:cat>
            <c:strRef>
              <c:f>BbF!$E$66</c:f>
              <c:strCache>
                <c:ptCount val="1"/>
                <c:pt idx="0">
                  <c:v>% van totaal</c:v>
                </c:pt>
              </c:strCache>
            </c:strRef>
          </c:cat>
          <c:val>
            <c:numRef>
              <c:f>BbF!$E$70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0951-40EC-9020-5608F9A8A658}"/>
            </c:ext>
          </c:extLst>
        </c:ser>
        <c:ser>
          <c:idx val="4"/>
          <c:order val="4"/>
          <c:tx>
            <c:strRef>
              <c:f>BbF!$C$71</c:f>
              <c:strCache>
                <c:ptCount val="1"/>
                <c:pt idx="0">
                  <c:v>Chemische Industrie bestrijdingsmiddelen</c:v>
                </c:pt>
              </c:strCache>
            </c:strRef>
          </c:tx>
          <c:spPr>
            <a:noFill/>
            <a:ln>
              <a:solidFill>
                <a:schemeClr val="tx1"/>
              </a:solidFill>
            </a:ln>
          </c:spPr>
          <c:invertIfNegative val="0"/>
          <c:cat>
            <c:strRef>
              <c:f>BbF!$E$66</c:f>
              <c:strCache>
                <c:ptCount val="1"/>
                <c:pt idx="0">
                  <c:v>% van totaal</c:v>
                </c:pt>
              </c:strCache>
            </c:strRef>
          </c:cat>
          <c:val>
            <c:numRef>
              <c:f>BbF!$E$71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0951-40EC-9020-5608F9A8A658}"/>
            </c:ext>
          </c:extLst>
        </c:ser>
        <c:ser>
          <c:idx val="5"/>
          <c:order val="5"/>
          <c:tx>
            <c:strRef>
              <c:f>BbF!$C$72</c:f>
              <c:strCache>
                <c:ptCount val="1"/>
                <c:pt idx="0">
                  <c:v>Chemische Industrie kunstmeststoffen</c:v>
                </c:pt>
              </c:strCache>
            </c:strRef>
          </c:tx>
          <c:spPr>
            <a:noFill/>
            <a:ln>
              <a:solidFill>
                <a:schemeClr val="tx1"/>
              </a:solidFill>
            </a:ln>
          </c:spPr>
          <c:invertIfNegative val="0"/>
          <c:cat>
            <c:strRef>
              <c:f>BbF!$E$66</c:f>
              <c:strCache>
                <c:ptCount val="1"/>
                <c:pt idx="0">
                  <c:v>% van totaal</c:v>
                </c:pt>
              </c:strCache>
            </c:strRef>
          </c:cat>
          <c:val>
            <c:numRef>
              <c:f>BbF!$E$72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0951-40EC-9020-5608F9A8A658}"/>
            </c:ext>
          </c:extLst>
        </c:ser>
        <c:ser>
          <c:idx val="6"/>
          <c:order val="6"/>
          <c:tx>
            <c:strRef>
              <c:f>BbF!$C$73</c:f>
              <c:strCache>
                <c:ptCount val="1"/>
                <c:pt idx="0">
                  <c:v>Chemische Industrie overig</c:v>
                </c:pt>
              </c:strCache>
            </c:strRef>
          </c:tx>
          <c:spPr>
            <a:noFill/>
            <a:ln>
              <a:solidFill>
                <a:schemeClr val="tx1"/>
              </a:solidFill>
            </a:ln>
          </c:spPr>
          <c:invertIfNegative val="0"/>
          <c:cat>
            <c:strRef>
              <c:f>BbF!$E$66</c:f>
              <c:strCache>
                <c:ptCount val="1"/>
                <c:pt idx="0">
                  <c:v>% van totaal</c:v>
                </c:pt>
              </c:strCache>
            </c:strRef>
          </c:cat>
          <c:val>
            <c:numRef>
              <c:f>BbF!$E$73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0951-40EC-9020-5608F9A8A658}"/>
            </c:ext>
          </c:extLst>
        </c:ser>
        <c:ser>
          <c:idx val="7"/>
          <c:order val="7"/>
          <c:tx>
            <c:strRef>
              <c:f>BbF!$C$74</c:f>
              <c:strCache>
                <c:ptCount val="1"/>
                <c:pt idx="0">
                  <c:v>Huishoudelijk afvalwater</c:v>
                </c:pt>
              </c:strCache>
            </c:strRef>
          </c:tx>
          <c:spPr>
            <a:noFill/>
            <a:ln>
              <a:solidFill>
                <a:schemeClr val="tx1"/>
              </a:solidFill>
            </a:ln>
          </c:spPr>
          <c:invertIfNegative val="0"/>
          <c:cat>
            <c:strRef>
              <c:f>BbF!$E$66</c:f>
              <c:strCache>
                <c:ptCount val="1"/>
                <c:pt idx="0">
                  <c:v>% van totaal</c:v>
                </c:pt>
              </c:strCache>
            </c:strRef>
          </c:cat>
          <c:val>
            <c:numRef>
              <c:f>BbF!$E$74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0951-40EC-9020-5608F9A8A658}"/>
            </c:ext>
          </c:extLst>
        </c:ser>
        <c:ser>
          <c:idx val="8"/>
          <c:order val="8"/>
          <c:tx>
            <c:strRef>
              <c:f>BbF!$C$75</c:f>
              <c:strCache>
                <c:ptCount val="1"/>
                <c:pt idx="0">
                  <c:v>Productgebruik Consumenten</c:v>
                </c:pt>
              </c:strCache>
            </c:strRef>
          </c:tx>
          <c:spPr>
            <a:solidFill>
              <a:srgbClr val="7030A0"/>
            </a:solidFill>
            <a:ln>
              <a:solidFill>
                <a:srgbClr val="7030A0"/>
              </a:solidFill>
            </a:ln>
          </c:spPr>
          <c:invertIfNegative val="0"/>
          <c:cat>
            <c:strRef>
              <c:f>BbF!$E$66</c:f>
              <c:strCache>
                <c:ptCount val="1"/>
                <c:pt idx="0">
                  <c:v>% van totaal</c:v>
                </c:pt>
              </c:strCache>
            </c:strRef>
          </c:cat>
          <c:val>
            <c:numRef>
              <c:f>BbF!$E$75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0951-40EC-9020-5608F9A8A658}"/>
            </c:ext>
          </c:extLst>
        </c:ser>
        <c:ser>
          <c:idx val="9"/>
          <c:order val="9"/>
          <c:tx>
            <c:strRef>
              <c:f>BbF!$C$76</c:f>
              <c:strCache>
                <c:ptCount val="1"/>
                <c:pt idx="0">
                  <c:v>Opwekking electriciteit</c:v>
                </c:pt>
              </c:strCache>
            </c:strRef>
          </c:tx>
          <c:spPr>
            <a:noFill/>
            <a:ln>
              <a:solidFill>
                <a:schemeClr val="tx1"/>
              </a:solidFill>
            </a:ln>
          </c:spPr>
          <c:invertIfNegative val="0"/>
          <c:cat>
            <c:strRef>
              <c:f>BbF!$E$66</c:f>
              <c:strCache>
                <c:ptCount val="1"/>
                <c:pt idx="0">
                  <c:v>% van totaal</c:v>
                </c:pt>
              </c:strCache>
            </c:strRef>
          </c:cat>
          <c:val>
            <c:numRef>
              <c:f>BbF!$E$76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0951-40EC-9020-5608F9A8A658}"/>
            </c:ext>
          </c:extLst>
        </c:ser>
        <c:ser>
          <c:idx val="10"/>
          <c:order val="10"/>
          <c:tx>
            <c:strRef>
              <c:f>BbF!$C$77</c:f>
              <c:strCache>
                <c:ptCount val="1"/>
                <c:pt idx="0">
                  <c:v>Transport en distributie olie en gas</c:v>
                </c:pt>
              </c:strCache>
            </c:strRef>
          </c:tx>
          <c:spPr>
            <a:noFill/>
            <a:ln>
              <a:solidFill>
                <a:schemeClr val="tx1"/>
              </a:solidFill>
            </a:ln>
          </c:spPr>
          <c:invertIfNegative val="0"/>
          <c:cat>
            <c:strRef>
              <c:f>BbF!$E$66</c:f>
              <c:strCache>
                <c:ptCount val="1"/>
                <c:pt idx="0">
                  <c:v>% van totaal</c:v>
                </c:pt>
              </c:strCache>
            </c:strRef>
          </c:cat>
          <c:val>
            <c:numRef>
              <c:f>BbF!$E$77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0951-40EC-9020-5608F9A8A658}"/>
            </c:ext>
          </c:extLst>
        </c:ser>
        <c:ser>
          <c:idx val="11"/>
          <c:order val="11"/>
          <c:tx>
            <c:strRef>
              <c:f>BbF!$C$78</c:f>
              <c:strCache>
                <c:ptCount val="1"/>
                <c:pt idx="0">
                  <c:v>Energiegebruik en processen Handel, Diensten en Overheid (HDO)</c:v>
                </c:pt>
              </c:strCache>
            </c:strRef>
          </c:tx>
          <c:spPr>
            <a:noFill/>
            <a:ln>
              <a:solidFill>
                <a:schemeClr val="tx1"/>
              </a:solidFill>
            </a:ln>
          </c:spPr>
          <c:invertIfNegative val="0"/>
          <c:cat>
            <c:strRef>
              <c:f>BbF!$E$66</c:f>
              <c:strCache>
                <c:ptCount val="1"/>
                <c:pt idx="0">
                  <c:v>% van totaal</c:v>
                </c:pt>
              </c:strCache>
            </c:strRef>
          </c:cat>
          <c:val>
            <c:numRef>
              <c:f>BbF!$E$78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0951-40EC-9020-5608F9A8A658}"/>
            </c:ext>
          </c:extLst>
        </c:ser>
        <c:ser>
          <c:idx val="12"/>
          <c:order val="12"/>
          <c:tx>
            <c:strRef>
              <c:f>BbF!$C$79</c:f>
              <c:strCache>
                <c:ptCount val="1"/>
                <c:pt idx="0">
                  <c:v>Meemesten sloten</c:v>
                </c:pt>
              </c:strCache>
            </c:strRef>
          </c:tx>
          <c:spPr>
            <a:noFill/>
            <a:ln>
              <a:solidFill>
                <a:schemeClr val="tx1"/>
              </a:solidFill>
            </a:ln>
          </c:spPr>
          <c:invertIfNegative val="0"/>
          <c:cat>
            <c:strRef>
              <c:f>BbF!$E$66</c:f>
              <c:strCache>
                <c:ptCount val="1"/>
                <c:pt idx="0">
                  <c:v>% van totaal</c:v>
                </c:pt>
              </c:strCache>
            </c:strRef>
          </c:cat>
          <c:val>
            <c:numRef>
              <c:f>BbF!$E$79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0951-40EC-9020-5608F9A8A658}"/>
            </c:ext>
          </c:extLst>
        </c:ser>
        <c:ser>
          <c:idx val="13"/>
          <c:order val="13"/>
          <c:tx>
            <c:strRef>
              <c:f>BbF!$C$80</c:f>
              <c:strCache>
                <c:ptCount val="1"/>
                <c:pt idx="0">
                  <c:v>Productgebruik Landbouw</c:v>
                </c:pt>
              </c:strCache>
            </c:strRef>
          </c:tx>
          <c:spPr>
            <a:noFill/>
            <a:ln>
              <a:solidFill>
                <a:schemeClr val="tx1"/>
              </a:solidFill>
            </a:ln>
          </c:spPr>
          <c:invertIfNegative val="0"/>
          <c:cat>
            <c:strRef>
              <c:f>BbF!$E$66</c:f>
              <c:strCache>
                <c:ptCount val="1"/>
                <c:pt idx="0">
                  <c:v>% van totaal</c:v>
                </c:pt>
              </c:strCache>
            </c:strRef>
          </c:cat>
          <c:val>
            <c:numRef>
              <c:f>BbF!$E$80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0951-40EC-9020-5608F9A8A658}"/>
            </c:ext>
          </c:extLst>
        </c:ser>
        <c:ser>
          <c:idx val="14"/>
          <c:order val="14"/>
          <c:tx>
            <c:strRef>
              <c:f>BbF!$C$81</c:f>
              <c:strCache>
                <c:ptCount val="1"/>
                <c:pt idx="0">
                  <c:v>Uit- en afspoeling landelijk gebied</c:v>
                </c:pt>
              </c:strCache>
            </c:strRef>
          </c:tx>
          <c:spPr>
            <a:solidFill>
              <a:srgbClr val="009900"/>
            </a:solidFill>
            <a:ln>
              <a:solidFill>
                <a:srgbClr val="009900"/>
              </a:solidFill>
            </a:ln>
          </c:spPr>
          <c:invertIfNegative val="0"/>
          <c:cat>
            <c:strRef>
              <c:f>BbF!$E$66</c:f>
              <c:strCache>
                <c:ptCount val="1"/>
                <c:pt idx="0">
                  <c:v>% van totaal</c:v>
                </c:pt>
              </c:strCache>
            </c:strRef>
          </c:cat>
          <c:val>
            <c:numRef>
              <c:f>BbF!$E$81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0951-40EC-9020-5608F9A8A658}"/>
            </c:ext>
          </c:extLst>
        </c:ser>
        <c:ser>
          <c:idx val="15"/>
          <c:order val="15"/>
          <c:tx>
            <c:strRef>
              <c:f>BbF!$C$82</c:f>
              <c:strCache>
                <c:ptCount val="1"/>
                <c:pt idx="0">
                  <c:v>Atmosferische depositie</c:v>
                </c:pt>
              </c:strCache>
            </c:strRef>
          </c:tx>
          <c:spPr>
            <a:solidFill>
              <a:srgbClr val="00B0F0"/>
            </a:solidFill>
            <a:ln>
              <a:solidFill>
                <a:srgbClr val="00B0F0"/>
              </a:solidFill>
            </a:ln>
          </c:spPr>
          <c:invertIfNegative val="0"/>
          <c:cat>
            <c:strRef>
              <c:f>BbF!$E$66</c:f>
              <c:strCache>
                <c:ptCount val="1"/>
                <c:pt idx="0">
                  <c:v>% van totaal</c:v>
                </c:pt>
              </c:strCache>
            </c:strRef>
          </c:cat>
          <c:val>
            <c:numRef>
              <c:f>BbF!$E$82</c:f>
              <c:numCache>
                <c:formatCode>0</c:formatCode>
                <c:ptCount val="1"/>
                <c:pt idx="0">
                  <c:v>87.562193814382965</c:v>
                </c:pt>
              </c:numCache>
            </c:numRef>
          </c:val>
          <c:extLst xmlns:c16r2="http://schemas.microsoft.com/office/drawing/2015/06/chart">
            <c:ext xmlns:c16="http://schemas.microsoft.com/office/drawing/2014/chart" uri="{C3380CC4-5D6E-409C-BE32-E72D297353CC}">
              <c16:uniqueId val="{00000011-0951-40EC-9020-5608F9A8A658}"/>
            </c:ext>
          </c:extLst>
        </c:ser>
        <c:ser>
          <c:idx val="16"/>
          <c:order val="16"/>
          <c:tx>
            <c:strRef>
              <c:f>BbF!$C$83</c:f>
              <c:strCache>
                <c:ptCount val="1"/>
                <c:pt idx="0">
                  <c:v>Basismetaal</c:v>
                </c:pt>
              </c:strCache>
            </c:strRef>
          </c:tx>
          <c:spPr>
            <a:noFill/>
            <a:ln>
              <a:solidFill>
                <a:schemeClr val="tx1"/>
              </a:solidFill>
            </a:ln>
          </c:spPr>
          <c:invertIfNegative val="0"/>
          <c:cat>
            <c:strRef>
              <c:f>BbF!$E$66</c:f>
              <c:strCache>
                <c:ptCount val="1"/>
                <c:pt idx="0">
                  <c:v>% van totaal</c:v>
                </c:pt>
              </c:strCache>
            </c:strRef>
          </c:cat>
          <c:val>
            <c:numRef>
              <c:f>BbF!$E$83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0951-40EC-9020-5608F9A8A658}"/>
            </c:ext>
          </c:extLst>
        </c:ser>
        <c:ser>
          <c:idx val="17"/>
          <c:order val="17"/>
          <c:tx>
            <c:strRef>
              <c:f>BbF!$C$84</c:f>
              <c:strCache>
                <c:ptCount val="1"/>
                <c:pt idx="0">
                  <c:v>Bouwmaterialenindustrie</c:v>
                </c:pt>
              </c:strCache>
            </c:strRef>
          </c:tx>
          <c:spPr>
            <a:noFill/>
            <a:ln>
              <a:solidFill>
                <a:schemeClr val="tx1"/>
              </a:solidFill>
            </a:ln>
          </c:spPr>
          <c:invertIfNegative val="0"/>
          <c:cat>
            <c:strRef>
              <c:f>BbF!$E$66</c:f>
              <c:strCache>
                <c:ptCount val="1"/>
                <c:pt idx="0">
                  <c:v>% van totaal</c:v>
                </c:pt>
              </c:strCache>
            </c:strRef>
          </c:cat>
          <c:val>
            <c:numRef>
              <c:f>BbF!$E$84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0951-40EC-9020-5608F9A8A658}"/>
            </c:ext>
          </c:extLst>
        </c:ser>
        <c:ser>
          <c:idx val="18"/>
          <c:order val="18"/>
          <c:tx>
            <c:strRef>
              <c:f>BbF!$C$85</c:f>
              <c:strCache>
                <c:ptCount val="1"/>
                <c:pt idx="0">
                  <c:v>Metaalelektro</c:v>
                </c:pt>
              </c:strCache>
            </c:strRef>
          </c:tx>
          <c:spPr>
            <a:solidFill>
              <a:srgbClr val="FF0000"/>
            </a:solidFill>
            <a:ln>
              <a:solidFill>
                <a:srgbClr val="FF0000"/>
              </a:solidFill>
            </a:ln>
          </c:spPr>
          <c:invertIfNegative val="0"/>
          <c:cat>
            <c:strRef>
              <c:f>BbF!$E$66</c:f>
              <c:strCache>
                <c:ptCount val="1"/>
                <c:pt idx="0">
                  <c:v>% van totaal</c:v>
                </c:pt>
              </c:strCache>
            </c:strRef>
          </c:cat>
          <c:val>
            <c:numRef>
              <c:f>BbF!$E$85</c:f>
              <c:numCache>
                <c:formatCode>0</c:formatCode>
                <c:ptCount val="1"/>
                <c:pt idx="0">
                  <c:v>2.6707612837036194</c:v>
                </c:pt>
              </c:numCache>
            </c:numRef>
          </c:val>
          <c:extLst xmlns:c16r2="http://schemas.microsoft.com/office/drawing/2015/06/chart">
            <c:ext xmlns:c16="http://schemas.microsoft.com/office/drawing/2014/chart" uri="{C3380CC4-5D6E-409C-BE32-E72D297353CC}">
              <c16:uniqueId val="{00000014-0951-40EC-9020-5608F9A8A658}"/>
            </c:ext>
          </c:extLst>
        </c:ser>
        <c:ser>
          <c:idx val="19"/>
          <c:order val="19"/>
          <c:tx>
            <c:strRef>
              <c:f>BbF!$C$86</c:f>
              <c:strCache>
                <c:ptCount val="1"/>
                <c:pt idx="0">
                  <c:v>Papier(waren)</c:v>
                </c:pt>
              </c:strCache>
            </c:strRef>
          </c:tx>
          <c:spPr>
            <a:noFill/>
            <a:ln>
              <a:solidFill>
                <a:schemeClr val="tx1"/>
              </a:solidFill>
            </a:ln>
          </c:spPr>
          <c:invertIfNegative val="0"/>
          <c:cat>
            <c:strRef>
              <c:f>BbF!$E$66</c:f>
              <c:strCache>
                <c:ptCount val="1"/>
                <c:pt idx="0">
                  <c:v>% van totaal</c:v>
                </c:pt>
              </c:strCache>
            </c:strRef>
          </c:cat>
          <c:val>
            <c:numRef>
              <c:f>BbF!$E$86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0951-40EC-9020-5608F9A8A658}"/>
            </c:ext>
          </c:extLst>
        </c:ser>
        <c:ser>
          <c:idx val="20"/>
          <c:order val="20"/>
          <c:tx>
            <c:strRef>
              <c:f>BbF!$C$87</c:f>
              <c:strCache>
                <c:ptCount val="1"/>
                <c:pt idx="0">
                  <c:v>Voedings- en genotmiddelenindustrie</c:v>
                </c:pt>
              </c:strCache>
            </c:strRef>
          </c:tx>
          <c:spPr>
            <a:noFill/>
            <a:ln>
              <a:solidFill>
                <a:schemeClr val="tx1"/>
              </a:solidFill>
            </a:ln>
          </c:spPr>
          <c:invertIfNegative val="0"/>
          <c:cat>
            <c:strRef>
              <c:f>BbF!$E$66</c:f>
              <c:strCache>
                <c:ptCount val="1"/>
                <c:pt idx="0">
                  <c:v>% van totaal</c:v>
                </c:pt>
              </c:strCache>
            </c:strRef>
          </c:cat>
          <c:val>
            <c:numRef>
              <c:f>BbF!$E$87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0951-40EC-9020-5608F9A8A658}"/>
            </c:ext>
          </c:extLst>
        </c:ser>
        <c:ser>
          <c:idx val="21"/>
          <c:order val="21"/>
          <c:tx>
            <c:strRef>
              <c:f>BbF!$C$88</c:f>
              <c:strCache>
                <c:ptCount val="1"/>
                <c:pt idx="0">
                  <c:v>Raffinage en verwerking</c:v>
                </c:pt>
              </c:strCache>
            </c:strRef>
          </c:tx>
          <c:spPr>
            <a:noFill/>
            <a:ln>
              <a:solidFill>
                <a:schemeClr val="tx1"/>
              </a:solidFill>
            </a:ln>
          </c:spPr>
          <c:invertIfNegative val="0"/>
          <c:cat>
            <c:strRef>
              <c:f>BbF!$E$66</c:f>
              <c:strCache>
                <c:ptCount val="1"/>
                <c:pt idx="0">
                  <c:v>% van totaal</c:v>
                </c:pt>
              </c:strCache>
            </c:strRef>
          </c:cat>
          <c:val>
            <c:numRef>
              <c:f>BbF!$E$88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0951-40EC-9020-5608F9A8A658}"/>
            </c:ext>
          </c:extLst>
        </c:ser>
        <c:ser>
          <c:idx val="22"/>
          <c:order val="22"/>
          <c:tx>
            <c:strRef>
              <c:f>BbF!$C$89</c:f>
              <c:strCache>
                <c:ptCount val="1"/>
                <c:pt idx="0">
                  <c:v>Effluenten lozingen</c:v>
                </c:pt>
              </c:strCache>
            </c:strRef>
          </c:tx>
          <c:spPr>
            <a:solidFill>
              <a:srgbClr val="FF6600"/>
            </a:solidFill>
            <a:ln>
              <a:solidFill>
                <a:srgbClr val="FF6600"/>
              </a:solidFill>
            </a:ln>
          </c:spPr>
          <c:invertIfNegative val="0"/>
          <c:cat>
            <c:strRef>
              <c:f>BbF!$E$66</c:f>
              <c:strCache>
                <c:ptCount val="1"/>
                <c:pt idx="0">
                  <c:v>% van totaal</c:v>
                </c:pt>
              </c:strCache>
            </c:strRef>
          </c:cat>
          <c:val>
            <c:numRef>
              <c:f>BbF!$E$89</c:f>
              <c:numCache>
                <c:formatCode>0</c:formatCode>
                <c:ptCount val="1"/>
                <c:pt idx="0">
                  <c:v>0</c:v>
                </c:pt>
              </c:numCache>
            </c:numRef>
          </c:val>
          <c:extLst xmlns:c16r2="http://schemas.microsoft.com/office/drawing/2015/06/chart">
            <c:ext xmlns:c16="http://schemas.microsoft.com/office/drawing/2014/chart" uri="{C3380CC4-5D6E-409C-BE32-E72D297353CC}">
              <c16:uniqueId val="{00000018-0951-40EC-9020-5608F9A8A658}"/>
            </c:ext>
          </c:extLst>
        </c:ser>
        <c:ser>
          <c:idx val="23"/>
          <c:order val="23"/>
          <c:tx>
            <c:strRef>
              <c:f>BbF!$C$90</c:f>
              <c:strCache>
                <c:ptCount val="1"/>
                <c:pt idx="0">
                  <c:v>Energiegebruik en processen Riolering en waterzuiveringsinstallaties</c:v>
                </c:pt>
              </c:strCache>
            </c:strRef>
          </c:tx>
          <c:spPr>
            <a:noFill/>
            <a:ln>
              <a:solidFill>
                <a:schemeClr val="tx1"/>
              </a:solidFill>
            </a:ln>
          </c:spPr>
          <c:invertIfNegative val="0"/>
          <c:cat>
            <c:strRef>
              <c:f>BbF!$E$66</c:f>
              <c:strCache>
                <c:ptCount val="1"/>
                <c:pt idx="0">
                  <c:v>% van totaal</c:v>
                </c:pt>
              </c:strCache>
            </c:strRef>
          </c:cat>
          <c:val>
            <c:numRef>
              <c:f>BbF!$E$90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0951-40EC-9020-5608F9A8A658}"/>
            </c:ext>
          </c:extLst>
        </c:ser>
        <c:ser>
          <c:idx val="24"/>
          <c:order val="24"/>
          <c:tx>
            <c:strRef>
              <c:f>BbF!$C$91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BbF!$E$66</c:f>
              <c:strCache>
                <c:ptCount val="1"/>
                <c:pt idx="0">
                  <c:v>% van totaal</c:v>
                </c:pt>
              </c:strCache>
            </c:strRef>
          </c:cat>
          <c:val>
            <c:numRef>
              <c:f>BbF!$E$91</c:f>
              <c:numCache>
                <c:formatCode>0</c:formatCode>
                <c:ptCount val="1"/>
                <c:pt idx="0">
                  <c:v>6.5277260806779926</c:v>
                </c:pt>
              </c:numCache>
            </c:numRef>
          </c:val>
          <c:extLst xmlns:c16r2="http://schemas.microsoft.com/office/drawing/2015/06/chart">
            <c:ext xmlns:c16="http://schemas.microsoft.com/office/drawing/2014/chart" uri="{C3380CC4-5D6E-409C-BE32-E72D297353CC}">
              <c16:uniqueId val="{0000001A-0951-40EC-9020-5608F9A8A658}"/>
            </c:ext>
          </c:extLst>
        </c:ser>
        <c:ser>
          <c:idx val="25"/>
          <c:order val="25"/>
          <c:tx>
            <c:strRef>
              <c:f>BbF!$C$92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BbF!$E$66</c:f>
              <c:strCache>
                <c:ptCount val="1"/>
                <c:pt idx="0">
                  <c:v>% van totaal</c:v>
                </c:pt>
              </c:strCache>
            </c:strRef>
          </c:cat>
          <c:val>
            <c:numRef>
              <c:f>BbF!$E$92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0951-40EC-9020-5608F9A8A658}"/>
            </c:ext>
          </c:extLst>
        </c:ser>
        <c:ser>
          <c:idx val="26"/>
          <c:order val="26"/>
          <c:tx>
            <c:strRef>
              <c:f>BbF!$C$93</c:f>
              <c:strCache>
                <c:ptCount val="1"/>
                <c:pt idx="0">
                  <c:v>Railverkeer</c:v>
                </c:pt>
              </c:strCache>
            </c:strRef>
          </c:tx>
          <c:spPr>
            <a:noFill/>
            <a:ln>
              <a:solidFill>
                <a:schemeClr val="tx1"/>
              </a:solidFill>
            </a:ln>
          </c:spPr>
          <c:invertIfNegative val="0"/>
          <c:cat>
            <c:strRef>
              <c:f>BbF!$E$66</c:f>
              <c:strCache>
                <c:ptCount val="1"/>
                <c:pt idx="0">
                  <c:v>% van totaal</c:v>
                </c:pt>
              </c:strCache>
            </c:strRef>
          </c:cat>
          <c:val>
            <c:numRef>
              <c:f>BbF!$E$93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0951-40EC-9020-5608F9A8A658}"/>
            </c:ext>
          </c:extLst>
        </c:ser>
        <c:ser>
          <c:idx val="27"/>
          <c:order val="27"/>
          <c:tx>
            <c:strRef>
              <c:f>BbF!$C$94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BbF!$E$66</c:f>
              <c:strCache>
                <c:ptCount val="1"/>
                <c:pt idx="0">
                  <c:v>% van totaal</c:v>
                </c:pt>
              </c:strCache>
            </c:strRef>
          </c:cat>
          <c:val>
            <c:numRef>
              <c:f>BbF!$E$94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0951-40EC-9020-5608F9A8A658}"/>
            </c:ext>
          </c:extLst>
        </c:ser>
        <c:ser>
          <c:idx val="28"/>
          <c:order val="28"/>
          <c:tx>
            <c:strRef>
              <c:f>BbF!$C$95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BbF!$E$66</c:f>
              <c:strCache>
                <c:ptCount val="1"/>
                <c:pt idx="0">
                  <c:v>% van totaal</c:v>
                </c:pt>
              </c:strCache>
            </c:strRef>
          </c:cat>
          <c:val>
            <c:numRef>
              <c:f>BbF!$E$95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0951-40EC-9020-5608F9A8A658}"/>
            </c:ext>
          </c:extLst>
        </c:ser>
        <c:ser>
          <c:idx val="29"/>
          <c:order val="29"/>
          <c:tx>
            <c:strRef>
              <c:f>BbF!$C$96</c:f>
              <c:strCache>
                <c:ptCount val="1"/>
                <c:pt idx="0">
                  <c:v>Wegverkeer - niet uitlaatgassen</c:v>
                </c:pt>
              </c:strCache>
            </c:strRef>
          </c:tx>
          <c:spPr>
            <a:solidFill>
              <a:schemeClr val="accent1"/>
            </a:solidFill>
            <a:ln>
              <a:solidFill>
                <a:schemeClr val="accent1"/>
              </a:solidFill>
            </a:ln>
          </c:spPr>
          <c:invertIfNegative val="0"/>
          <c:cat>
            <c:strRef>
              <c:f>BbF!$E$66</c:f>
              <c:strCache>
                <c:ptCount val="1"/>
                <c:pt idx="0">
                  <c:v>% van totaal</c:v>
                </c:pt>
              </c:strCache>
            </c:strRef>
          </c:cat>
          <c:val>
            <c:numRef>
              <c:f>BbF!$E$96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0951-40EC-9020-5608F9A8A658}"/>
            </c:ext>
          </c:extLst>
        </c:ser>
        <c:ser>
          <c:idx val="30"/>
          <c:order val="30"/>
          <c:tx>
            <c:strRef>
              <c:f>BbF!$C$97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BbF!$E$66</c:f>
              <c:strCache>
                <c:ptCount val="1"/>
                <c:pt idx="0">
                  <c:v>% van totaal</c:v>
                </c:pt>
              </c:strCache>
            </c:strRef>
          </c:cat>
          <c:val>
            <c:numRef>
              <c:f>BbF!$E$97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0951-40EC-9020-5608F9A8A658}"/>
            </c:ext>
          </c:extLst>
        </c:ser>
        <c:dLbls>
          <c:showLegendKey val="0"/>
          <c:showVal val="0"/>
          <c:showCatName val="0"/>
          <c:showSerName val="0"/>
          <c:showPercent val="0"/>
          <c:showBubbleSize val="0"/>
        </c:dLbls>
        <c:gapWidth val="55"/>
        <c:overlap val="100"/>
        <c:axId val="195140992"/>
        <c:axId val="195162496"/>
      </c:barChart>
      <c:catAx>
        <c:axId val="195140992"/>
        <c:scaling>
          <c:orientation val="minMax"/>
        </c:scaling>
        <c:delete val="1"/>
        <c:axPos val="b"/>
        <c:numFmt formatCode="General" sourceLinked="0"/>
        <c:majorTickMark val="out"/>
        <c:minorTickMark val="none"/>
        <c:tickLblPos val="nextTo"/>
        <c:crossAx val="195162496"/>
        <c:crosses val="autoZero"/>
        <c:auto val="1"/>
        <c:lblAlgn val="ctr"/>
        <c:lblOffset val="100"/>
        <c:noMultiLvlLbl val="0"/>
      </c:catAx>
      <c:valAx>
        <c:axId val="195162496"/>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5140992"/>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BghiPe!$C$68</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E21A-4114-8083-2E8E6C649F6E}"/>
              </c:ext>
            </c:extLst>
          </c:dPt>
          <c:cat>
            <c:strRef>
              <c:f>BghiPe!$E$67</c:f>
              <c:strCache>
                <c:ptCount val="1"/>
                <c:pt idx="0">
                  <c:v>% van totaal</c:v>
                </c:pt>
              </c:strCache>
            </c:strRef>
          </c:cat>
          <c:val>
            <c:numRef>
              <c:f>BghiPe!$E$68</c:f>
              <c:numCache>
                <c:formatCode>0</c:formatCode>
                <c:ptCount val="1"/>
                <c:pt idx="0">
                  <c:v>0</c:v>
                </c:pt>
              </c:numCache>
            </c:numRef>
          </c:val>
          <c:extLst xmlns:c16r2="http://schemas.microsoft.com/office/drawing/2015/06/chart">
            <c:ext xmlns:c16="http://schemas.microsoft.com/office/drawing/2014/chart" uri="{C3380CC4-5D6E-409C-BE32-E72D297353CC}">
              <c16:uniqueId val="{00000002-E21A-4114-8083-2E8E6C649F6E}"/>
            </c:ext>
          </c:extLst>
        </c:ser>
        <c:ser>
          <c:idx val="1"/>
          <c:order val="1"/>
          <c:tx>
            <c:strRef>
              <c:f>BghiPe!$C$69</c:f>
              <c:strCache>
                <c:ptCount val="1"/>
                <c:pt idx="0">
                  <c:v>Overige afvalbedrijven</c:v>
                </c:pt>
              </c:strCache>
            </c:strRef>
          </c:tx>
          <c:spPr>
            <a:noFill/>
            <a:ln>
              <a:solidFill>
                <a:schemeClr val="tx1"/>
              </a:solidFill>
            </a:ln>
          </c:spPr>
          <c:invertIfNegative val="0"/>
          <c:cat>
            <c:strRef>
              <c:f>BghiPe!$E$67</c:f>
              <c:strCache>
                <c:ptCount val="1"/>
                <c:pt idx="0">
                  <c:v>% van totaal</c:v>
                </c:pt>
              </c:strCache>
            </c:strRef>
          </c:cat>
          <c:val>
            <c:numRef>
              <c:f>BghiPe!$E$69</c:f>
              <c:numCache>
                <c:formatCode>0</c:formatCode>
                <c:ptCount val="1"/>
                <c:pt idx="0">
                  <c:v>0</c:v>
                </c:pt>
              </c:numCache>
            </c:numRef>
          </c:val>
          <c:extLst xmlns:c16r2="http://schemas.microsoft.com/office/drawing/2015/06/chart">
            <c:ext xmlns:c16="http://schemas.microsoft.com/office/drawing/2014/chart" uri="{C3380CC4-5D6E-409C-BE32-E72D297353CC}">
              <c16:uniqueId val="{00000003-E21A-4114-8083-2E8E6C649F6E}"/>
            </c:ext>
          </c:extLst>
        </c:ser>
        <c:ser>
          <c:idx val="2"/>
          <c:order val="2"/>
          <c:tx>
            <c:strRef>
              <c:f>BghiPe!$C$70</c:f>
              <c:strCache>
                <c:ptCount val="1"/>
                <c:pt idx="0">
                  <c:v>Overig bouw</c:v>
                </c:pt>
              </c:strCache>
            </c:strRef>
          </c:tx>
          <c:spPr>
            <a:noFill/>
            <a:ln>
              <a:solidFill>
                <a:schemeClr val="tx1"/>
              </a:solidFill>
            </a:ln>
          </c:spPr>
          <c:invertIfNegative val="0"/>
          <c:cat>
            <c:strRef>
              <c:f>BghiPe!$E$67</c:f>
              <c:strCache>
                <c:ptCount val="1"/>
                <c:pt idx="0">
                  <c:v>% van totaal</c:v>
                </c:pt>
              </c:strCache>
            </c:strRef>
          </c:cat>
          <c:val>
            <c:numRef>
              <c:f>BghiPe!$E$70</c:f>
              <c:numCache>
                <c:formatCode>0</c:formatCode>
                <c:ptCount val="1"/>
                <c:pt idx="0">
                  <c:v>0</c:v>
                </c:pt>
              </c:numCache>
            </c:numRef>
          </c:val>
          <c:extLst xmlns:c16r2="http://schemas.microsoft.com/office/drawing/2015/06/chart">
            <c:ext xmlns:c16="http://schemas.microsoft.com/office/drawing/2014/chart" uri="{C3380CC4-5D6E-409C-BE32-E72D297353CC}">
              <c16:uniqueId val="{00000004-E21A-4114-8083-2E8E6C649F6E}"/>
            </c:ext>
          </c:extLst>
        </c:ser>
        <c:ser>
          <c:idx val="3"/>
          <c:order val="3"/>
          <c:tx>
            <c:strRef>
              <c:f>BghiPe!$C$71</c:f>
              <c:strCache>
                <c:ptCount val="1"/>
                <c:pt idx="0">
                  <c:v>Chemische Industrie basisproducten</c:v>
                </c:pt>
              </c:strCache>
            </c:strRef>
          </c:tx>
          <c:spPr>
            <a:solidFill>
              <a:srgbClr val="FFFF00"/>
            </a:solidFill>
            <a:ln>
              <a:solidFill>
                <a:srgbClr val="FFFF00"/>
              </a:solidFill>
            </a:ln>
          </c:spPr>
          <c:invertIfNegative val="0"/>
          <c:cat>
            <c:strRef>
              <c:f>BghiPe!$E$67</c:f>
              <c:strCache>
                <c:ptCount val="1"/>
                <c:pt idx="0">
                  <c:v>% van totaal</c:v>
                </c:pt>
              </c:strCache>
            </c:strRef>
          </c:cat>
          <c:val>
            <c:numRef>
              <c:f>BghiPe!$E$71</c:f>
              <c:numCache>
                <c:formatCode>0</c:formatCode>
                <c:ptCount val="1"/>
                <c:pt idx="0">
                  <c:v>0</c:v>
                </c:pt>
              </c:numCache>
            </c:numRef>
          </c:val>
          <c:extLst xmlns:c16r2="http://schemas.microsoft.com/office/drawing/2015/06/chart">
            <c:ext xmlns:c16="http://schemas.microsoft.com/office/drawing/2014/chart" uri="{C3380CC4-5D6E-409C-BE32-E72D297353CC}">
              <c16:uniqueId val="{00000005-E21A-4114-8083-2E8E6C649F6E}"/>
            </c:ext>
          </c:extLst>
        </c:ser>
        <c:ser>
          <c:idx val="4"/>
          <c:order val="4"/>
          <c:tx>
            <c:strRef>
              <c:f>BghiPe!$C$72</c:f>
              <c:strCache>
                <c:ptCount val="1"/>
                <c:pt idx="0">
                  <c:v>Chemische Industrie bestrijdingsmiddelen</c:v>
                </c:pt>
              </c:strCache>
            </c:strRef>
          </c:tx>
          <c:spPr>
            <a:noFill/>
            <a:ln>
              <a:solidFill>
                <a:schemeClr val="tx1"/>
              </a:solidFill>
            </a:ln>
          </c:spPr>
          <c:invertIfNegative val="0"/>
          <c:cat>
            <c:strRef>
              <c:f>BghiPe!$E$67</c:f>
              <c:strCache>
                <c:ptCount val="1"/>
                <c:pt idx="0">
                  <c:v>% van totaal</c:v>
                </c:pt>
              </c:strCache>
            </c:strRef>
          </c:cat>
          <c:val>
            <c:numRef>
              <c:f>BghiPe!$E$72</c:f>
              <c:numCache>
                <c:formatCode>0</c:formatCode>
                <c:ptCount val="1"/>
                <c:pt idx="0">
                  <c:v>0</c:v>
                </c:pt>
              </c:numCache>
            </c:numRef>
          </c:val>
          <c:extLst xmlns:c16r2="http://schemas.microsoft.com/office/drawing/2015/06/chart">
            <c:ext xmlns:c16="http://schemas.microsoft.com/office/drawing/2014/chart" uri="{C3380CC4-5D6E-409C-BE32-E72D297353CC}">
              <c16:uniqueId val="{00000006-E21A-4114-8083-2E8E6C649F6E}"/>
            </c:ext>
          </c:extLst>
        </c:ser>
        <c:ser>
          <c:idx val="5"/>
          <c:order val="5"/>
          <c:tx>
            <c:strRef>
              <c:f>BghiPe!$C$73</c:f>
              <c:strCache>
                <c:ptCount val="1"/>
                <c:pt idx="0">
                  <c:v>Chemische Industrie kunstmeststoffen</c:v>
                </c:pt>
              </c:strCache>
            </c:strRef>
          </c:tx>
          <c:spPr>
            <a:noFill/>
            <a:ln>
              <a:solidFill>
                <a:schemeClr val="tx1"/>
              </a:solidFill>
            </a:ln>
          </c:spPr>
          <c:invertIfNegative val="0"/>
          <c:cat>
            <c:strRef>
              <c:f>BghiPe!$E$67</c:f>
              <c:strCache>
                <c:ptCount val="1"/>
                <c:pt idx="0">
                  <c:v>% van totaal</c:v>
                </c:pt>
              </c:strCache>
            </c:strRef>
          </c:cat>
          <c:val>
            <c:numRef>
              <c:f>BghiPe!$E$73</c:f>
              <c:numCache>
                <c:formatCode>0</c:formatCode>
                <c:ptCount val="1"/>
                <c:pt idx="0">
                  <c:v>0</c:v>
                </c:pt>
              </c:numCache>
            </c:numRef>
          </c:val>
          <c:extLst xmlns:c16r2="http://schemas.microsoft.com/office/drawing/2015/06/chart">
            <c:ext xmlns:c16="http://schemas.microsoft.com/office/drawing/2014/chart" uri="{C3380CC4-5D6E-409C-BE32-E72D297353CC}">
              <c16:uniqueId val="{00000007-E21A-4114-8083-2E8E6C649F6E}"/>
            </c:ext>
          </c:extLst>
        </c:ser>
        <c:ser>
          <c:idx val="6"/>
          <c:order val="6"/>
          <c:tx>
            <c:strRef>
              <c:f>BghiPe!$C$74</c:f>
              <c:strCache>
                <c:ptCount val="1"/>
                <c:pt idx="0">
                  <c:v>Chemische Industrie overig</c:v>
                </c:pt>
              </c:strCache>
            </c:strRef>
          </c:tx>
          <c:spPr>
            <a:noFill/>
            <a:ln>
              <a:solidFill>
                <a:schemeClr val="tx1"/>
              </a:solidFill>
            </a:ln>
          </c:spPr>
          <c:invertIfNegative val="0"/>
          <c:cat>
            <c:strRef>
              <c:f>BghiPe!$E$67</c:f>
              <c:strCache>
                <c:ptCount val="1"/>
                <c:pt idx="0">
                  <c:v>% van totaal</c:v>
                </c:pt>
              </c:strCache>
            </c:strRef>
          </c:cat>
          <c:val>
            <c:numRef>
              <c:f>BghiPe!$E$74</c:f>
              <c:numCache>
                <c:formatCode>0</c:formatCode>
                <c:ptCount val="1"/>
                <c:pt idx="0">
                  <c:v>0</c:v>
                </c:pt>
              </c:numCache>
            </c:numRef>
          </c:val>
          <c:extLst xmlns:c16r2="http://schemas.microsoft.com/office/drawing/2015/06/chart">
            <c:ext xmlns:c16="http://schemas.microsoft.com/office/drawing/2014/chart" uri="{C3380CC4-5D6E-409C-BE32-E72D297353CC}">
              <c16:uniqueId val="{00000008-E21A-4114-8083-2E8E6C649F6E}"/>
            </c:ext>
          </c:extLst>
        </c:ser>
        <c:ser>
          <c:idx val="7"/>
          <c:order val="7"/>
          <c:tx>
            <c:strRef>
              <c:f>BghiPe!$C$75</c:f>
              <c:strCache>
                <c:ptCount val="1"/>
                <c:pt idx="0">
                  <c:v>Huishoudelijk afvalwater</c:v>
                </c:pt>
              </c:strCache>
            </c:strRef>
          </c:tx>
          <c:spPr>
            <a:noFill/>
            <a:ln>
              <a:solidFill>
                <a:schemeClr val="tx1"/>
              </a:solidFill>
            </a:ln>
          </c:spPr>
          <c:invertIfNegative val="0"/>
          <c:cat>
            <c:strRef>
              <c:f>BghiPe!$E$67</c:f>
              <c:strCache>
                <c:ptCount val="1"/>
                <c:pt idx="0">
                  <c:v>% van totaal</c:v>
                </c:pt>
              </c:strCache>
            </c:strRef>
          </c:cat>
          <c:val>
            <c:numRef>
              <c:f>BghiPe!$E$75</c:f>
              <c:numCache>
                <c:formatCode>0</c:formatCode>
                <c:ptCount val="1"/>
                <c:pt idx="0">
                  <c:v>0</c:v>
                </c:pt>
              </c:numCache>
            </c:numRef>
          </c:val>
          <c:extLst xmlns:c16r2="http://schemas.microsoft.com/office/drawing/2015/06/chart">
            <c:ext xmlns:c16="http://schemas.microsoft.com/office/drawing/2014/chart" uri="{C3380CC4-5D6E-409C-BE32-E72D297353CC}">
              <c16:uniqueId val="{00000009-E21A-4114-8083-2E8E6C649F6E}"/>
            </c:ext>
          </c:extLst>
        </c:ser>
        <c:ser>
          <c:idx val="8"/>
          <c:order val="8"/>
          <c:tx>
            <c:strRef>
              <c:f>BghiPe!$C$76</c:f>
              <c:strCache>
                <c:ptCount val="1"/>
                <c:pt idx="0">
                  <c:v>Productgebruik Consumenten</c:v>
                </c:pt>
              </c:strCache>
            </c:strRef>
          </c:tx>
          <c:spPr>
            <a:solidFill>
              <a:srgbClr val="7030A0"/>
            </a:solidFill>
            <a:ln>
              <a:solidFill>
                <a:srgbClr val="7030A0"/>
              </a:solidFill>
            </a:ln>
          </c:spPr>
          <c:invertIfNegative val="0"/>
          <c:cat>
            <c:strRef>
              <c:f>BghiPe!$E$67</c:f>
              <c:strCache>
                <c:ptCount val="1"/>
                <c:pt idx="0">
                  <c:v>% van totaal</c:v>
                </c:pt>
              </c:strCache>
            </c:strRef>
          </c:cat>
          <c:val>
            <c:numRef>
              <c:f>BghiPe!$E$76</c:f>
              <c:numCache>
                <c:formatCode>0</c:formatCode>
                <c:ptCount val="1"/>
                <c:pt idx="0">
                  <c:v>0</c:v>
                </c:pt>
              </c:numCache>
            </c:numRef>
          </c:val>
          <c:extLst xmlns:c16r2="http://schemas.microsoft.com/office/drawing/2015/06/chart">
            <c:ext xmlns:c16="http://schemas.microsoft.com/office/drawing/2014/chart" uri="{C3380CC4-5D6E-409C-BE32-E72D297353CC}">
              <c16:uniqueId val="{0000000A-E21A-4114-8083-2E8E6C649F6E}"/>
            </c:ext>
          </c:extLst>
        </c:ser>
        <c:ser>
          <c:idx val="9"/>
          <c:order val="9"/>
          <c:tx>
            <c:strRef>
              <c:f>BghiPe!$C$77</c:f>
              <c:strCache>
                <c:ptCount val="1"/>
                <c:pt idx="0">
                  <c:v>Opwekking electriciteit</c:v>
                </c:pt>
              </c:strCache>
            </c:strRef>
          </c:tx>
          <c:spPr>
            <a:noFill/>
            <a:ln>
              <a:solidFill>
                <a:schemeClr val="tx1"/>
              </a:solidFill>
            </a:ln>
          </c:spPr>
          <c:invertIfNegative val="0"/>
          <c:cat>
            <c:strRef>
              <c:f>BghiPe!$E$67</c:f>
              <c:strCache>
                <c:ptCount val="1"/>
                <c:pt idx="0">
                  <c:v>% van totaal</c:v>
                </c:pt>
              </c:strCache>
            </c:strRef>
          </c:cat>
          <c:val>
            <c:numRef>
              <c:f>BghiPe!$E$77</c:f>
              <c:numCache>
                <c:formatCode>0</c:formatCode>
                <c:ptCount val="1"/>
                <c:pt idx="0">
                  <c:v>0</c:v>
                </c:pt>
              </c:numCache>
            </c:numRef>
          </c:val>
          <c:extLst xmlns:c16r2="http://schemas.microsoft.com/office/drawing/2015/06/chart">
            <c:ext xmlns:c16="http://schemas.microsoft.com/office/drawing/2014/chart" uri="{C3380CC4-5D6E-409C-BE32-E72D297353CC}">
              <c16:uniqueId val="{0000000B-E21A-4114-8083-2E8E6C649F6E}"/>
            </c:ext>
          </c:extLst>
        </c:ser>
        <c:ser>
          <c:idx val="10"/>
          <c:order val="10"/>
          <c:tx>
            <c:strRef>
              <c:f>BghiPe!$C$78</c:f>
              <c:strCache>
                <c:ptCount val="1"/>
                <c:pt idx="0">
                  <c:v>Transport en distributie olie en gas</c:v>
                </c:pt>
              </c:strCache>
            </c:strRef>
          </c:tx>
          <c:spPr>
            <a:noFill/>
            <a:ln>
              <a:solidFill>
                <a:schemeClr val="tx1"/>
              </a:solidFill>
            </a:ln>
          </c:spPr>
          <c:invertIfNegative val="0"/>
          <c:cat>
            <c:strRef>
              <c:f>BghiPe!$E$67</c:f>
              <c:strCache>
                <c:ptCount val="1"/>
                <c:pt idx="0">
                  <c:v>% van totaal</c:v>
                </c:pt>
              </c:strCache>
            </c:strRef>
          </c:cat>
          <c:val>
            <c:numRef>
              <c:f>BghiPe!$E$78</c:f>
              <c:numCache>
                <c:formatCode>0</c:formatCode>
                <c:ptCount val="1"/>
                <c:pt idx="0">
                  <c:v>0</c:v>
                </c:pt>
              </c:numCache>
            </c:numRef>
          </c:val>
          <c:extLst xmlns:c16r2="http://schemas.microsoft.com/office/drawing/2015/06/chart">
            <c:ext xmlns:c16="http://schemas.microsoft.com/office/drawing/2014/chart" uri="{C3380CC4-5D6E-409C-BE32-E72D297353CC}">
              <c16:uniqueId val="{0000000C-E21A-4114-8083-2E8E6C649F6E}"/>
            </c:ext>
          </c:extLst>
        </c:ser>
        <c:ser>
          <c:idx val="11"/>
          <c:order val="11"/>
          <c:tx>
            <c:strRef>
              <c:f>BghiPe!$C$79</c:f>
              <c:strCache>
                <c:ptCount val="1"/>
                <c:pt idx="0">
                  <c:v>Energiegebruik en processen Handel, Diensten en Overheid (HDO)</c:v>
                </c:pt>
              </c:strCache>
            </c:strRef>
          </c:tx>
          <c:spPr>
            <a:noFill/>
            <a:ln>
              <a:solidFill>
                <a:schemeClr val="tx1"/>
              </a:solidFill>
            </a:ln>
          </c:spPr>
          <c:invertIfNegative val="0"/>
          <c:cat>
            <c:strRef>
              <c:f>BghiPe!$E$67</c:f>
              <c:strCache>
                <c:ptCount val="1"/>
                <c:pt idx="0">
                  <c:v>% van totaal</c:v>
                </c:pt>
              </c:strCache>
            </c:strRef>
          </c:cat>
          <c:val>
            <c:numRef>
              <c:f>BghiPe!$E$79</c:f>
              <c:numCache>
                <c:formatCode>0</c:formatCode>
                <c:ptCount val="1"/>
                <c:pt idx="0">
                  <c:v>0</c:v>
                </c:pt>
              </c:numCache>
            </c:numRef>
          </c:val>
          <c:extLst xmlns:c16r2="http://schemas.microsoft.com/office/drawing/2015/06/chart">
            <c:ext xmlns:c16="http://schemas.microsoft.com/office/drawing/2014/chart" uri="{C3380CC4-5D6E-409C-BE32-E72D297353CC}">
              <c16:uniqueId val="{0000000D-E21A-4114-8083-2E8E6C649F6E}"/>
            </c:ext>
          </c:extLst>
        </c:ser>
        <c:ser>
          <c:idx val="12"/>
          <c:order val="12"/>
          <c:tx>
            <c:strRef>
              <c:f>BghiPe!$C$80</c:f>
              <c:strCache>
                <c:ptCount val="1"/>
                <c:pt idx="0">
                  <c:v>Meemesten sloten</c:v>
                </c:pt>
              </c:strCache>
            </c:strRef>
          </c:tx>
          <c:spPr>
            <a:noFill/>
            <a:ln>
              <a:solidFill>
                <a:schemeClr val="tx1"/>
              </a:solidFill>
            </a:ln>
          </c:spPr>
          <c:invertIfNegative val="0"/>
          <c:cat>
            <c:strRef>
              <c:f>BghiPe!$E$67</c:f>
              <c:strCache>
                <c:ptCount val="1"/>
                <c:pt idx="0">
                  <c:v>% van totaal</c:v>
                </c:pt>
              </c:strCache>
            </c:strRef>
          </c:cat>
          <c:val>
            <c:numRef>
              <c:f>BghiPe!$E$80</c:f>
              <c:numCache>
                <c:formatCode>0</c:formatCode>
                <c:ptCount val="1"/>
                <c:pt idx="0">
                  <c:v>0</c:v>
                </c:pt>
              </c:numCache>
            </c:numRef>
          </c:val>
          <c:extLst xmlns:c16r2="http://schemas.microsoft.com/office/drawing/2015/06/chart">
            <c:ext xmlns:c16="http://schemas.microsoft.com/office/drawing/2014/chart" uri="{C3380CC4-5D6E-409C-BE32-E72D297353CC}">
              <c16:uniqueId val="{0000000E-E21A-4114-8083-2E8E6C649F6E}"/>
            </c:ext>
          </c:extLst>
        </c:ser>
        <c:ser>
          <c:idx val="13"/>
          <c:order val="13"/>
          <c:tx>
            <c:strRef>
              <c:f>BghiPe!$C$81</c:f>
              <c:strCache>
                <c:ptCount val="1"/>
                <c:pt idx="0">
                  <c:v>Productgebruik Landbouw</c:v>
                </c:pt>
              </c:strCache>
            </c:strRef>
          </c:tx>
          <c:spPr>
            <a:noFill/>
            <a:ln>
              <a:solidFill>
                <a:schemeClr val="tx1"/>
              </a:solidFill>
            </a:ln>
          </c:spPr>
          <c:invertIfNegative val="0"/>
          <c:cat>
            <c:strRef>
              <c:f>BghiPe!$E$67</c:f>
              <c:strCache>
                <c:ptCount val="1"/>
                <c:pt idx="0">
                  <c:v>% van totaal</c:v>
                </c:pt>
              </c:strCache>
            </c:strRef>
          </c:cat>
          <c:val>
            <c:numRef>
              <c:f>BghiPe!$E$81</c:f>
              <c:numCache>
                <c:formatCode>0</c:formatCode>
                <c:ptCount val="1"/>
                <c:pt idx="0">
                  <c:v>0</c:v>
                </c:pt>
              </c:numCache>
            </c:numRef>
          </c:val>
          <c:extLst xmlns:c16r2="http://schemas.microsoft.com/office/drawing/2015/06/chart">
            <c:ext xmlns:c16="http://schemas.microsoft.com/office/drawing/2014/chart" uri="{C3380CC4-5D6E-409C-BE32-E72D297353CC}">
              <c16:uniqueId val="{0000000F-E21A-4114-8083-2E8E6C649F6E}"/>
            </c:ext>
          </c:extLst>
        </c:ser>
        <c:ser>
          <c:idx val="14"/>
          <c:order val="14"/>
          <c:tx>
            <c:strRef>
              <c:f>BghiPe!$C$82</c:f>
              <c:strCache>
                <c:ptCount val="1"/>
                <c:pt idx="0">
                  <c:v>Uit- en afspoeling landelijk gebied</c:v>
                </c:pt>
              </c:strCache>
            </c:strRef>
          </c:tx>
          <c:spPr>
            <a:solidFill>
              <a:srgbClr val="009900"/>
            </a:solidFill>
            <a:ln>
              <a:solidFill>
                <a:srgbClr val="009900"/>
              </a:solidFill>
            </a:ln>
          </c:spPr>
          <c:invertIfNegative val="0"/>
          <c:cat>
            <c:strRef>
              <c:f>BghiPe!$E$67</c:f>
              <c:strCache>
                <c:ptCount val="1"/>
                <c:pt idx="0">
                  <c:v>% van totaal</c:v>
                </c:pt>
              </c:strCache>
            </c:strRef>
          </c:cat>
          <c:val>
            <c:numRef>
              <c:f>BghiPe!$E$82</c:f>
              <c:numCache>
                <c:formatCode>0</c:formatCode>
                <c:ptCount val="1"/>
                <c:pt idx="0">
                  <c:v>0</c:v>
                </c:pt>
              </c:numCache>
            </c:numRef>
          </c:val>
          <c:extLst xmlns:c16r2="http://schemas.microsoft.com/office/drawing/2015/06/chart">
            <c:ext xmlns:c16="http://schemas.microsoft.com/office/drawing/2014/chart" uri="{C3380CC4-5D6E-409C-BE32-E72D297353CC}">
              <c16:uniqueId val="{00000010-E21A-4114-8083-2E8E6C649F6E}"/>
            </c:ext>
          </c:extLst>
        </c:ser>
        <c:ser>
          <c:idx val="15"/>
          <c:order val="15"/>
          <c:tx>
            <c:strRef>
              <c:f>BghiPe!$C$83</c:f>
              <c:strCache>
                <c:ptCount val="1"/>
                <c:pt idx="0">
                  <c:v>Atmosferische depositie</c:v>
                </c:pt>
              </c:strCache>
            </c:strRef>
          </c:tx>
          <c:spPr>
            <a:solidFill>
              <a:srgbClr val="00B0F0"/>
            </a:solidFill>
            <a:ln>
              <a:solidFill>
                <a:srgbClr val="00B0F0"/>
              </a:solidFill>
            </a:ln>
          </c:spPr>
          <c:invertIfNegative val="0"/>
          <c:cat>
            <c:strRef>
              <c:f>BghiPe!$E$67</c:f>
              <c:strCache>
                <c:ptCount val="1"/>
                <c:pt idx="0">
                  <c:v>% van totaal</c:v>
                </c:pt>
              </c:strCache>
            </c:strRef>
          </c:cat>
          <c:val>
            <c:numRef>
              <c:f>BghiPe!$E$83</c:f>
              <c:numCache>
                <c:formatCode>0</c:formatCode>
                <c:ptCount val="1"/>
                <c:pt idx="0">
                  <c:v>56.538931765774144</c:v>
                </c:pt>
              </c:numCache>
            </c:numRef>
          </c:val>
          <c:extLst xmlns:c16r2="http://schemas.microsoft.com/office/drawing/2015/06/chart">
            <c:ext xmlns:c16="http://schemas.microsoft.com/office/drawing/2014/chart" uri="{C3380CC4-5D6E-409C-BE32-E72D297353CC}">
              <c16:uniqueId val="{00000011-E21A-4114-8083-2E8E6C649F6E}"/>
            </c:ext>
          </c:extLst>
        </c:ser>
        <c:ser>
          <c:idx val="16"/>
          <c:order val="16"/>
          <c:tx>
            <c:strRef>
              <c:f>BghiPe!$C$84</c:f>
              <c:strCache>
                <c:ptCount val="1"/>
                <c:pt idx="0">
                  <c:v>Basismetaal</c:v>
                </c:pt>
              </c:strCache>
            </c:strRef>
          </c:tx>
          <c:spPr>
            <a:noFill/>
            <a:ln>
              <a:solidFill>
                <a:schemeClr val="tx1"/>
              </a:solidFill>
            </a:ln>
          </c:spPr>
          <c:invertIfNegative val="0"/>
          <c:cat>
            <c:strRef>
              <c:f>BghiPe!$E$67</c:f>
              <c:strCache>
                <c:ptCount val="1"/>
                <c:pt idx="0">
                  <c:v>% van totaal</c:v>
                </c:pt>
              </c:strCache>
            </c:strRef>
          </c:cat>
          <c:val>
            <c:numRef>
              <c:f>BghiPe!$E$84</c:f>
              <c:numCache>
                <c:formatCode>0</c:formatCode>
                <c:ptCount val="1"/>
                <c:pt idx="0">
                  <c:v>0</c:v>
                </c:pt>
              </c:numCache>
            </c:numRef>
          </c:val>
          <c:extLst xmlns:c16r2="http://schemas.microsoft.com/office/drawing/2015/06/chart">
            <c:ext xmlns:c16="http://schemas.microsoft.com/office/drawing/2014/chart" uri="{C3380CC4-5D6E-409C-BE32-E72D297353CC}">
              <c16:uniqueId val="{00000012-E21A-4114-8083-2E8E6C649F6E}"/>
            </c:ext>
          </c:extLst>
        </c:ser>
        <c:ser>
          <c:idx val="17"/>
          <c:order val="17"/>
          <c:tx>
            <c:strRef>
              <c:f>BghiPe!$C$85</c:f>
              <c:strCache>
                <c:ptCount val="1"/>
                <c:pt idx="0">
                  <c:v>Bouwmaterialenindustrie</c:v>
                </c:pt>
              </c:strCache>
            </c:strRef>
          </c:tx>
          <c:spPr>
            <a:noFill/>
            <a:ln>
              <a:solidFill>
                <a:schemeClr val="tx1"/>
              </a:solidFill>
            </a:ln>
          </c:spPr>
          <c:invertIfNegative val="0"/>
          <c:cat>
            <c:strRef>
              <c:f>BghiPe!$E$67</c:f>
              <c:strCache>
                <c:ptCount val="1"/>
                <c:pt idx="0">
                  <c:v>% van totaal</c:v>
                </c:pt>
              </c:strCache>
            </c:strRef>
          </c:cat>
          <c:val>
            <c:numRef>
              <c:f>BghiPe!$E$85</c:f>
              <c:numCache>
                <c:formatCode>0</c:formatCode>
                <c:ptCount val="1"/>
                <c:pt idx="0">
                  <c:v>0</c:v>
                </c:pt>
              </c:numCache>
            </c:numRef>
          </c:val>
          <c:extLst xmlns:c16r2="http://schemas.microsoft.com/office/drawing/2015/06/chart">
            <c:ext xmlns:c16="http://schemas.microsoft.com/office/drawing/2014/chart" uri="{C3380CC4-5D6E-409C-BE32-E72D297353CC}">
              <c16:uniqueId val="{00000013-E21A-4114-8083-2E8E6C649F6E}"/>
            </c:ext>
          </c:extLst>
        </c:ser>
        <c:ser>
          <c:idx val="18"/>
          <c:order val="18"/>
          <c:tx>
            <c:strRef>
              <c:f>BghiPe!$C$86</c:f>
              <c:strCache>
                <c:ptCount val="1"/>
                <c:pt idx="0">
                  <c:v>Metaalelektro</c:v>
                </c:pt>
              </c:strCache>
            </c:strRef>
          </c:tx>
          <c:spPr>
            <a:solidFill>
              <a:srgbClr val="FF0000"/>
            </a:solidFill>
            <a:ln>
              <a:solidFill>
                <a:srgbClr val="FF0000"/>
              </a:solidFill>
            </a:ln>
          </c:spPr>
          <c:invertIfNegative val="0"/>
          <c:cat>
            <c:strRef>
              <c:f>BghiPe!$E$67</c:f>
              <c:strCache>
                <c:ptCount val="1"/>
                <c:pt idx="0">
                  <c:v>% van totaal</c:v>
                </c:pt>
              </c:strCache>
            </c:strRef>
          </c:cat>
          <c:val>
            <c:numRef>
              <c:f>BghiPe!$E$86</c:f>
              <c:numCache>
                <c:formatCode>0</c:formatCode>
                <c:ptCount val="1"/>
                <c:pt idx="0">
                  <c:v>0</c:v>
                </c:pt>
              </c:numCache>
            </c:numRef>
          </c:val>
          <c:extLst xmlns:c16r2="http://schemas.microsoft.com/office/drawing/2015/06/chart">
            <c:ext xmlns:c16="http://schemas.microsoft.com/office/drawing/2014/chart" uri="{C3380CC4-5D6E-409C-BE32-E72D297353CC}">
              <c16:uniqueId val="{00000014-E21A-4114-8083-2E8E6C649F6E}"/>
            </c:ext>
          </c:extLst>
        </c:ser>
        <c:ser>
          <c:idx val="19"/>
          <c:order val="19"/>
          <c:tx>
            <c:strRef>
              <c:f>BghiPe!$C$87</c:f>
              <c:strCache>
                <c:ptCount val="1"/>
                <c:pt idx="0">
                  <c:v>Papier(waren)</c:v>
                </c:pt>
              </c:strCache>
            </c:strRef>
          </c:tx>
          <c:spPr>
            <a:noFill/>
            <a:ln>
              <a:solidFill>
                <a:schemeClr val="tx1"/>
              </a:solidFill>
            </a:ln>
          </c:spPr>
          <c:invertIfNegative val="0"/>
          <c:cat>
            <c:strRef>
              <c:f>BghiPe!$E$67</c:f>
              <c:strCache>
                <c:ptCount val="1"/>
                <c:pt idx="0">
                  <c:v>% van totaal</c:v>
                </c:pt>
              </c:strCache>
            </c:strRef>
          </c:cat>
          <c:val>
            <c:numRef>
              <c:f>BghiPe!$E$87</c:f>
              <c:numCache>
                <c:formatCode>0</c:formatCode>
                <c:ptCount val="1"/>
                <c:pt idx="0">
                  <c:v>0</c:v>
                </c:pt>
              </c:numCache>
            </c:numRef>
          </c:val>
          <c:extLst xmlns:c16r2="http://schemas.microsoft.com/office/drawing/2015/06/chart">
            <c:ext xmlns:c16="http://schemas.microsoft.com/office/drawing/2014/chart" uri="{C3380CC4-5D6E-409C-BE32-E72D297353CC}">
              <c16:uniqueId val="{00000015-E21A-4114-8083-2E8E6C649F6E}"/>
            </c:ext>
          </c:extLst>
        </c:ser>
        <c:ser>
          <c:idx val="20"/>
          <c:order val="20"/>
          <c:tx>
            <c:strRef>
              <c:f>BghiPe!$C$88</c:f>
              <c:strCache>
                <c:ptCount val="1"/>
                <c:pt idx="0">
                  <c:v>Voedings- en genotmiddelenindustrie</c:v>
                </c:pt>
              </c:strCache>
            </c:strRef>
          </c:tx>
          <c:spPr>
            <a:noFill/>
            <a:ln>
              <a:solidFill>
                <a:schemeClr val="tx1"/>
              </a:solidFill>
            </a:ln>
          </c:spPr>
          <c:invertIfNegative val="0"/>
          <c:cat>
            <c:strRef>
              <c:f>BghiPe!$E$67</c:f>
              <c:strCache>
                <c:ptCount val="1"/>
                <c:pt idx="0">
                  <c:v>% van totaal</c:v>
                </c:pt>
              </c:strCache>
            </c:strRef>
          </c:cat>
          <c:val>
            <c:numRef>
              <c:f>BghiPe!$E$88</c:f>
              <c:numCache>
                <c:formatCode>0</c:formatCode>
                <c:ptCount val="1"/>
                <c:pt idx="0">
                  <c:v>0</c:v>
                </c:pt>
              </c:numCache>
            </c:numRef>
          </c:val>
          <c:extLst xmlns:c16r2="http://schemas.microsoft.com/office/drawing/2015/06/chart">
            <c:ext xmlns:c16="http://schemas.microsoft.com/office/drawing/2014/chart" uri="{C3380CC4-5D6E-409C-BE32-E72D297353CC}">
              <c16:uniqueId val="{00000016-E21A-4114-8083-2E8E6C649F6E}"/>
            </c:ext>
          </c:extLst>
        </c:ser>
        <c:ser>
          <c:idx val="21"/>
          <c:order val="21"/>
          <c:tx>
            <c:strRef>
              <c:f>BghiPe!$C$89</c:f>
              <c:strCache>
                <c:ptCount val="1"/>
                <c:pt idx="0">
                  <c:v>Raffinage en verwerking</c:v>
                </c:pt>
              </c:strCache>
            </c:strRef>
          </c:tx>
          <c:spPr>
            <a:noFill/>
            <a:ln>
              <a:solidFill>
                <a:schemeClr val="tx1"/>
              </a:solidFill>
            </a:ln>
          </c:spPr>
          <c:invertIfNegative val="0"/>
          <c:cat>
            <c:strRef>
              <c:f>BghiPe!$E$67</c:f>
              <c:strCache>
                <c:ptCount val="1"/>
                <c:pt idx="0">
                  <c:v>% van totaal</c:v>
                </c:pt>
              </c:strCache>
            </c:strRef>
          </c:cat>
          <c:val>
            <c:numRef>
              <c:f>BghiPe!$E$89</c:f>
              <c:numCache>
                <c:formatCode>0</c:formatCode>
                <c:ptCount val="1"/>
                <c:pt idx="0">
                  <c:v>0</c:v>
                </c:pt>
              </c:numCache>
            </c:numRef>
          </c:val>
          <c:extLst xmlns:c16r2="http://schemas.microsoft.com/office/drawing/2015/06/chart">
            <c:ext xmlns:c16="http://schemas.microsoft.com/office/drawing/2014/chart" uri="{C3380CC4-5D6E-409C-BE32-E72D297353CC}">
              <c16:uniqueId val="{00000017-E21A-4114-8083-2E8E6C649F6E}"/>
            </c:ext>
          </c:extLst>
        </c:ser>
        <c:ser>
          <c:idx val="22"/>
          <c:order val="22"/>
          <c:tx>
            <c:strRef>
              <c:f>BghiPe!$C$90</c:f>
              <c:strCache>
                <c:ptCount val="1"/>
                <c:pt idx="0">
                  <c:v>Effluenten lozingen</c:v>
                </c:pt>
              </c:strCache>
            </c:strRef>
          </c:tx>
          <c:spPr>
            <a:solidFill>
              <a:srgbClr val="FF6600"/>
            </a:solidFill>
            <a:ln>
              <a:solidFill>
                <a:srgbClr val="FF6600"/>
              </a:solidFill>
            </a:ln>
          </c:spPr>
          <c:invertIfNegative val="0"/>
          <c:cat>
            <c:strRef>
              <c:f>BghiPe!$E$67</c:f>
              <c:strCache>
                <c:ptCount val="1"/>
                <c:pt idx="0">
                  <c:v>% van totaal</c:v>
                </c:pt>
              </c:strCache>
            </c:strRef>
          </c:cat>
          <c:val>
            <c:numRef>
              <c:f>BghiPe!$E$90</c:f>
              <c:numCache>
                <c:formatCode>0</c:formatCode>
                <c:ptCount val="1"/>
                <c:pt idx="0">
                  <c:v>0</c:v>
                </c:pt>
              </c:numCache>
            </c:numRef>
          </c:val>
          <c:extLst xmlns:c16r2="http://schemas.microsoft.com/office/drawing/2015/06/chart">
            <c:ext xmlns:c16="http://schemas.microsoft.com/office/drawing/2014/chart" uri="{C3380CC4-5D6E-409C-BE32-E72D297353CC}">
              <c16:uniqueId val="{00000018-E21A-4114-8083-2E8E6C649F6E}"/>
            </c:ext>
          </c:extLst>
        </c:ser>
        <c:ser>
          <c:idx val="23"/>
          <c:order val="23"/>
          <c:tx>
            <c:strRef>
              <c:f>BghiPe!$C$91</c:f>
              <c:strCache>
                <c:ptCount val="1"/>
                <c:pt idx="0">
                  <c:v>Energiegebruik en processen Riolering en waterzuiveringsinstallaties</c:v>
                </c:pt>
              </c:strCache>
            </c:strRef>
          </c:tx>
          <c:spPr>
            <a:noFill/>
            <a:ln>
              <a:solidFill>
                <a:schemeClr val="tx1"/>
              </a:solidFill>
            </a:ln>
          </c:spPr>
          <c:invertIfNegative val="0"/>
          <c:cat>
            <c:strRef>
              <c:f>BghiPe!$E$67</c:f>
              <c:strCache>
                <c:ptCount val="1"/>
                <c:pt idx="0">
                  <c:v>% van totaal</c:v>
                </c:pt>
              </c:strCache>
            </c:strRef>
          </c:cat>
          <c:val>
            <c:numRef>
              <c:f>BghiPe!$E$91</c:f>
              <c:numCache>
                <c:formatCode>0</c:formatCode>
                <c:ptCount val="1"/>
                <c:pt idx="0">
                  <c:v>0</c:v>
                </c:pt>
              </c:numCache>
            </c:numRef>
          </c:val>
          <c:extLst xmlns:c16r2="http://schemas.microsoft.com/office/drawing/2015/06/chart">
            <c:ext xmlns:c16="http://schemas.microsoft.com/office/drawing/2014/chart" uri="{C3380CC4-5D6E-409C-BE32-E72D297353CC}">
              <c16:uniqueId val="{00000019-E21A-4114-8083-2E8E6C649F6E}"/>
            </c:ext>
          </c:extLst>
        </c:ser>
        <c:ser>
          <c:idx val="24"/>
          <c:order val="24"/>
          <c:tx>
            <c:strRef>
              <c:f>BghiPe!$C$92</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BghiPe!$E$67</c:f>
              <c:strCache>
                <c:ptCount val="1"/>
                <c:pt idx="0">
                  <c:v>% van totaal</c:v>
                </c:pt>
              </c:strCache>
            </c:strRef>
          </c:cat>
          <c:val>
            <c:numRef>
              <c:f>BghiPe!$E$92</c:f>
              <c:numCache>
                <c:formatCode>0</c:formatCode>
                <c:ptCount val="1"/>
                <c:pt idx="0">
                  <c:v>13.026653295546703</c:v>
                </c:pt>
              </c:numCache>
            </c:numRef>
          </c:val>
          <c:extLst xmlns:c16r2="http://schemas.microsoft.com/office/drawing/2015/06/chart">
            <c:ext xmlns:c16="http://schemas.microsoft.com/office/drawing/2014/chart" uri="{C3380CC4-5D6E-409C-BE32-E72D297353CC}">
              <c16:uniqueId val="{0000001A-E21A-4114-8083-2E8E6C649F6E}"/>
            </c:ext>
          </c:extLst>
        </c:ser>
        <c:ser>
          <c:idx val="25"/>
          <c:order val="25"/>
          <c:tx>
            <c:strRef>
              <c:f>BghiPe!$C$93</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BghiPe!$E$67</c:f>
              <c:strCache>
                <c:ptCount val="1"/>
                <c:pt idx="0">
                  <c:v>% van totaal</c:v>
                </c:pt>
              </c:strCache>
            </c:strRef>
          </c:cat>
          <c:val>
            <c:numRef>
              <c:f>BghiPe!$E$93</c:f>
              <c:numCache>
                <c:formatCode>0</c:formatCode>
                <c:ptCount val="1"/>
                <c:pt idx="0">
                  <c:v>24.668127742933038</c:v>
                </c:pt>
              </c:numCache>
            </c:numRef>
          </c:val>
          <c:extLst xmlns:c16r2="http://schemas.microsoft.com/office/drawing/2015/06/chart">
            <c:ext xmlns:c16="http://schemas.microsoft.com/office/drawing/2014/chart" uri="{C3380CC4-5D6E-409C-BE32-E72D297353CC}">
              <c16:uniqueId val="{0000001B-E21A-4114-8083-2E8E6C649F6E}"/>
            </c:ext>
          </c:extLst>
        </c:ser>
        <c:ser>
          <c:idx val="26"/>
          <c:order val="26"/>
          <c:tx>
            <c:strRef>
              <c:f>BghiPe!$C$94</c:f>
              <c:strCache>
                <c:ptCount val="1"/>
                <c:pt idx="0">
                  <c:v>Railverkeer</c:v>
                </c:pt>
              </c:strCache>
            </c:strRef>
          </c:tx>
          <c:spPr>
            <a:noFill/>
            <a:ln>
              <a:solidFill>
                <a:schemeClr val="tx1"/>
              </a:solidFill>
            </a:ln>
          </c:spPr>
          <c:invertIfNegative val="0"/>
          <c:cat>
            <c:strRef>
              <c:f>BghiPe!$E$67</c:f>
              <c:strCache>
                <c:ptCount val="1"/>
                <c:pt idx="0">
                  <c:v>% van totaal</c:v>
                </c:pt>
              </c:strCache>
            </c:strRef>
          </c:cat>
          <c:val>
            <c:numRef>
              <c:f>BghiPe!$E$94</c:f>
              <c:numCache>
                <c:formatCode>0</c:formatCode>
                <c:ptCount val="1"/>
                <c:pt idx="0">
                  <c:v>0</c:v>
                </c:pt>
              </c:numCache>
            </c:numRef>
          </c:val>
          <c:extLst xmlns:c16r2="http://schemas.microsoft.com/office/drawing/2015/06/chart">
            <c:ext xmlns:c16="http://schemas.microsoft.com/office/drawing/2014/chart" uri="{C3380CC4-5D6E-409C-BE32-E72D297353CC}">
              <c16:uniqueId val="{0000001C-E21A-4114-8083-2E8E6C649F6E}"/>
            </c:ext>
          </c:extLst>
        </c:ser>
        <c:ser>
          <c:idx val="27"/>
          <c:order val="27"/>
          <c:tx>
            <c:strRef>
              <c:f>BghiPe!$C$95</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BghiPe!$E$67</c:f>
              <c:strCache>
                <c:ptCount val="1"/>
                <c:pt idx="0">
                  <c:v>% van totaal</c:v>
                </c:pt>
              </c:strCache>
            </c:strRef>
          </c:cat>
          <c:val>
            <c:numRef>
              <c:f>BghiPe!$E$95</c:f>
              <c:numCache>
                <c:formatCode>0</c:formatCode>
                <c:ptCount val="1"/>
                <c:pt idx="0">
                  <c:v>0</c:v>
                </c:pt>
              </c:numCache>
            </c:numRef>
          </c:val>
          <c:extLst xmlns:c16r2="http://schemas.microsoft.com/office/drawing/2015/06/chart">
            <c:ext xmlns:c16="http://schemas.microsoft.com/office/drawing/2014/chart" uri="{C3380CC4-5D6E-409C-BE32-E72D297353CC}">
              <c16:uniqueId val="{0000001D-E21A-4114-8083-2E8E6C649F6E}"/>
            </c:ext>
          </c:extLst>
        </c:ser>
        <c:ser>
          <c:idx val="28"/>
          <c:order val="28"/>
          <c:tx>
            <c:strRef>
              <c:f>BghiPe!$C$96</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BghiPe!$E$67</c:f>
              <c:strCache>
                <c:ptCount val="1"/>
                <c:pt idx="0">
                  <c:v>% van totaal</c:v>
                </c:pt>
              </c:strCache>
            </c:strRef>
          </c:cat>
          <c:val>
            <c:numRef>
              <c:f>BghiPe!$E$96</c:f>
              <c:numCache>
                <c:formatCode>0</c:formatCode>
                <c:ptCount val="1"/>
                <c:pt idx="0">
                  <c:v>0</c:v>
                </c:pt>
              </c:numCache>
            </c:numRef>
          </c:val>
          <c:extLst xmlns:c16r2="http://schemas.microsoft.com/office/drawing/2015/06/chart">
            <c:ext xmlns:c16="http://schemas.microsoft.com/office/drawing/2014/chart" uri="{C3380CC4-5D6E-409C-BE32-E72D297353CC}">
              <c16:uniqueId val="{0000001E-E21A-4114-8083-2E8E6C649F6E}"/>
            </c:ext>
          </c:extLst>
        </c:ser>
        <c:ser>
          <c:idx val="29"/>
          <c:order val="29"/>
          <c:tx>
            <c:strRef>
              <c:f>BghiPe!$C$97</c:f>
              <c:strCache>
                <c:ptCount val="1"/>
                <c:pt idx="0">
                  <c:v>Wegverkeer - niet uitlaatgassen</c:v>
                </c:pt>
              </c:strCache>
            </c:strRef>
          </c:tx>
          <c:spPr>
            <a:solidFill>
              <a:schemeClr val="accent1"/>
            </a:solidFill>
            <a:ln>
              <a:solidFill>
                <a:schemeClr val="accent1"/>
              </a:solidFill>
            </a:ln>
          </c:spPr>
          <c:invertIfNegative val="0"/>
          <c:cat>
            <c:strRef>
              <c:f>BghiPe!$E$67</c:f>
              <c:strCache>
                <c:ptCount val="1"/>
                <c:pt idx="0">
                  <c:v>% van totaal</c:v>
                </c:pt>
              </c:strCache>
            </c:strRef>
          </c:cat>
          <c:val>
            <c:numRef>
              <c:f>BghiPe!$E$97</c:f>
              <c:numCache>
                <c:formatCode>0</c:formatCode>
                <c:ptCount val="1"/>
                <c:pt idx="0">
                  <c:v>2.7297135926558904</c:v>
                </c:pt>
              </c:numCache>
            </c:numRef>
          </c:val>
          <c:extLst xmlns:c16r2="http://schemas.microsoft.com/office/drawing/2015/06/chart">
            <c:ext xmlns:c16="http://schemas.microsoft.com/office/drawing/2014/chart" uri="{C3380CC4-5D6E-409C-BE32-E72D297353CC}">
              <c16:uniqueId val="{0000001F-E21A-4114-8083-2E8E6C649F6E}"/>
            </c:ext>
          </c:extLst>
        </c:ser>
        <c:ser>
          <c:idx val="30"/>
          <c:order val="30"/>
          <c:tx>
            <c:strRef>
              <c:f>BghiPe!$C$98</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BghiPe!$E$67</c:f>
              <c:strCache>
                <c:ptCount val="1"/>
                <c:pt idx="0">
                  <c:v>% van totaal</c:v>
                </c:pt>
              </c:strCache>
            </c:strRef>
          </c:cat>
          <c:val>
            <c:numRef>
              <c:f>BghiPe!$E$98</c:f>
              <c:numCache>
                <c:formatCode>0</c:formatCode>
                <c:ptCount val="1"/>
                <c:pt idx="0">
                  <c:v>0</c:v>
                </c:pt>
              </c:numCache>
            </c:numRef>
          </c:val>
          <c:extLst xmlns:c16r2="http://schemas.microsoft.com/office/drawing/2015/06/chart">
            <c:ext xmlns:c16="http://schemas.microsoft.com/office/drawing/2014/chart" uri="{C3380CC4-5D6E-409C-BE32-E72D297353CC}">
              <c16:uniqueId val="{00000020-E21A-4114-8083-2E8E6C649F6E}"/>
            </c:ext>
          </c:extLst>
        </c:ser>
        <c:dLbls>
          <c:showLegendKey val="0"/>
          <c:showVal val="0"/>
          <c:showCatName val="0"/>
          <c:showSerName val="0"/>
          <c:showPercent val="0"/>
          <c:showBubbleSize val="0"/>
        </c:dLbls>
        <c:gapWidth val="55"/>
        <c:overlap val="100"/>
        <c:axId val="196486656"/>
        <c:axId val="196495616"/>
      </c:barChart>
      <c:catAx>
        <c:axId val="196486656"/>
        <c:scaling>
          <c:orientation val="minMax"/>
        </c:scaling>
        <c:delete val="1"/>
        <c:axPos val="b"/>
        <c:numFmt formatCode="General" sourceLinked="0"/>
        <c:majorTickMark val="out"/>
        <c:minorTickMark val="none"/>
        <c:tickLblPos val="nextTo"/>
        <c:crossAx val="196495616"/>
        <c:crosses val="autoZero"/>
        <c:auto val="1"/>
        <c:lblAlgn val="ctr"/>
        <c:lblOffset val="100"/>
        <c:noMultiLvlLbl val="0"/>
      </c:catAx>
      <c:valAx>
        <c:axId val="196495616"/>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648665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BkF!$C$67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0903-46EB-B139-B878D7928831}"/>
              </c:ext>
            </c:extLst>
          </c:dPt>
          <c:cat>
            <c:strRef>
              <c:f>BkF!$E$66</c:f>
              <c:strCache>
                <c:ptCount val="1"/>
                <c:pt idx="0">
                  <c:v>% van totaal</c:v>
                </c:pt>
              </c:strCache>
            </c:strRef>
          </c:cat>
          <c:val>
            <c:numRef>
              <c:f>BkF!$E$67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0903-46EB-B139-B878D7928831}"/>
            </c:ext>
          </c:extLst>
        </c:ser>
        <c:ser>
          <c:idx val="1"/>
          <c:order val="1"/>
          <c:tx>
            <c:strRef>
              <c:f>BkF!$C$68</c:f>
              <c:strCache>
                <c:ptCount val="1"/>
                <c:pt idx="0">
                  <c:v>Overige afvalbedrijven</c:v>
                </c:pt>
              </c:strCache>
            </c:strRef>
          </c:tx>
          <c:spPr>
            <a:noFill/>
            <a:ln>
              <a:solidFill>
                <a:schemeClr val="tx1"/>
              </a:solidFill>
            </a:ln>
          </c:spPr>
          <c:invertIfNegative val="0"/>
          <c:cat>
            <c:strRef>
              <c:f>BkF!$E$66</c:f>
              <c:strCache>
                <c:ptCount val="1"/>
                <c:pt idx="0">
                  <c:v>% van totaal</c:v>
                </c:pt>
              </c:strCache>
            </c:strRef>
          </c:cat>
          <c:val>
            <c:numRef>
              <c:f>BkF!$E$68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0903-46EB-B139-B878D7928831}"/>
            </c:ext>
          </c:extLst>
        </c:ser>
        <c:ser>
          <c:idx val="2"/>
          <c:order val="2"/>
          <c:tx>
            <c:strRef>
              <c:f>BkF!$C$69</c:f>
              <c:strCache>
                <c:ptCount val="1"/>
                <c:pt idx="0">
                  <c:v>Overig bouw</c:v>
                </c:pt>
              </c:strCache>
            </c:strRef>
          </c:tx>
          <c:spPr>
            <a:noFill/>
            <a:ln>
              <a:solidFill>
                <a:schemeClr val="tx1"/>
              </a:solidFill>
            </a:ln>
          </c:spPr>
          <c:invertIfNegative val="0"/>
          <c:cat>
            <c:strRef>
              <c:f>BkF!$E$66</c:f>
              <c:strCache>
                <c:ptCount val="1"/>
                <c:pt idx="0">
                  <c:v>% van totaal</c:v>
                </c:pt>
              </c:strCache>
            </c:strRef>
          </c:cat>
          <c:val>
            <c:numRef>
              <c:f>BkF!$E$69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0903-46EB-B139-B878D7928831}"/>
            </c:ext>
          </c:extLst>
        </c:ser>
        <c:ser>
          <c:idx val="3"/>
          <c:order val="3"/>
          <c:tx>
            <c:strRef>
              <c:f>BkF!$C$70</c:f>
              <c:strCache>
                <c:ptCount val="1"/>
                <c:pt idx="0">
                  <c:v>Chemische Industrie basisproducten</c:v>
                </c:pt>
              </c:strCache>
            </c:strRef>
          </c:tx>
          <c:spPr>
            <a:solidFill>
              <a:srgbClr val="FFFF00"/>
            </a:solidFill>
            <a:ln>
              <a:solidFill>
                <a:srgbClr val="FFFF00"/>
              </a:solidFill>
            </a:ln>
          </c:spPr>
          <c:invertIfNegative val="0"/>
          <c:cat>
            <c:strRef>
              <c:f>BkF!$E$66</c:f>
              <c:strCache>
                <c:ptCount val="1"/>
                <c:pt idx="0">
                  <c:v>% van totaal</c:v>
                </c:pt>
              </c:strCache>
            </c:strRef>
          </c:cat>
          <c:val>
            <c:numRef>
              <c:f>BkF!$E$70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0903-46EB-B139-B878D7928831}"/>
            </c:ext>
          </c:extLst>
        </c:ser>
        <c:ser>
          <c:idx val="4"/>
          <c:order val="4"/>
          <c:tx>
            <c:strRef>
              <c:f>BkF!$C$71</c:f>
              <c:strCache>
                <c:ptCount val="1"/>
                <c:pt idx="0">
                  <c:v>Chemische Industrie bestrijdingsmiddelen</c:v>
                </c:pt>
              </c:strCache>
            </c:strRef>
          </c:tx>
          <c:spPr>
            <a:noFill/>
            <a:ln>
              <a:solidFill>
                <a:schemeClr val="tx1"/>
              </a:solidFill>
            </a:ln>
          </c:spPr>
          <c:invertIfNegative val="0"/>
          <c:cat>
            <c:strRef>
              <c:f>BkF!$E$66</c:f>
              <c:strCache>
                <c:ptCount val="1"/>
                <c:pt idx="0">
                  <c:v>% van totaal</c:v>
                </c:pt>
              </c:strCache>
            </c:strRef>
          </c:cat>
          <c:val>
            <c:numRef>
              <c:f>BkF!$E$71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0903-46EB-B139-B878D7928831}"/>
            </c:ext>
          </c:extLst>
        </c:ser>
        <c:ser>
          <c:idx val="5"/>
          <c:order val="5"/>
          <c:tx>
            <c:strRef>
              <c:f>BkF!$C$72</c:f>
              <c:strCache>
                <c:ptCount val="1"/>
                <c:pt idx="0">
                  <c:v>Chemische Industrie kunstmeststoffen</c:v>
                </c:pt>
              </c:strCache>
            </c:strRef>
          </c:tx>
          <c:spPr>
            <a:noFill/>
            <a:ln>
              <a:solidFill>
                <a:schemeClr val="tx1"/>
              </a:solidFill>
            </a:ln>
          </c:spPr>
          <c:invertIfNegative val="0"/>
          <c:cat>
            <c:strRef>
              <c:f>BkF!$E$66</c:f>
              <c:strCache>
                <c:ptCount val="1"/>
                <c:pt idx="0">
                  <c:v>% van totaal</c:v>
                </c:pt>
              </c:strCache>
            </c:strRef>
          </c:cat>
          <c:val>
            <c:numRef>
              <c:f>BkF!$E$72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0903-46EB-B139-B878D7928831}"/>
            </c:ext>
          </c:extLst>
        </c:ser>
        <c:ser>
          <c:idx val="6"/>
          <c:order val="6"/>
          <c:tx>
            <c:strRef>
              <c:f>BkF!$C$73</c:f>
              <c:strCache>
                <c:ptCount val="1"/>
                <c:pt idx="0">
                  <c:v>Chemische Industrie overig</c:v>
                </c:pt>
              </c:strCache>
            </c:strRef>
          </c:tx>
          <c:spPr>
            <a:noFill/>
            <a:ln>
              <a:solidFill>
                <a:schemeClr val="tx1"/>
              </a:solidFill>
            </a:ln>
          </c:spPr>
          <c:invertIfNegative val="0"/>
          <c:cat>
            <c:strRef>
              <c:f>BkF!$E$66</c:f>
              <c:strCache>
                <c:ptCount val="1"/>
                <c:pt idx="0">
                  <c:v>% van totaal</c:v>
                </c:pt>
              </c:strCache>
            </c:strRef>
          </c:cat>
          <c:val>
            <c:numRef>
              <c:f>BkF!$E$73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0903-46EB-B139-B878D7928831}"/>
            </c:ext>
          </c:extLst>
        </c:ser>
        <c:ser>
          <c:idx val="7"/>
          <c:order val="7"/>
          <c:tx>
            <c:strRef>
              <c:f>BkF!$C$74</c:f>
              <c:strCache>
                <c:ptCount val="1"/>
                <c:pt idx="0">
                  <c:v>Huishoudelijk afvalwater</c:v>
                </c:pt>
              </c:strCache>
            </c:strRef>
          </c:tx>
          <c:spPr>
            <a:noFill/>
            <a:ln>
              <a:solidFill>
                <a:schemeClr val="tx1"/>
              </a:solidFill>
            </a:ln>
          </c:spPr>
          <c:invertIfNegative val="0"/>
          <c:cat>
            <c:strRef>
              <c:f>BkF!$E$66</c:f>
              <c:strCache>
                <c:ptCount val="1"/>
                <c:pt idx="0">
                  <c:v>% van totaal</c:v>
                </c:pt>
              </c:strCache>
            </c:strRef>
          </c:cat>
          <c:val>
            <c:numRef>
              <c:f>BkF!$E$74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0903-46EB-B139-B878D7928831}"/>
            </c:ext>
          </c:extLst>
        </c:ser>
        <c:ser>
          <c:idx val="8"/>
          <c:order val="8"/>
          <c:tx>
            <c:strRef>
              <c:f>BkF!$C$75</c:f>
              <c:strCache>
                <c:ptCount val="1"/>
                <c:pt idx="0">
                  <c:v>Productgebruik Consumenten</c:v>
                </c:pt>
              </c:strCache>
            </c:strRef>
          </c:tx>
          <c:spPr>
            <a:solidFill>
              <a:srgbClr val="7030A0"/>
            </a:solidFill>
            <a:ln>
              <a:solidFill>
                <a:srgbClr val="7030A0"/>
              </a:solidFill>
            </a:ln>
          </c:spPr>
          <c:invertIfNegative val="0"/>
          <c:cat>
            <c:strRef>
              <c:f>BkF!$E$66</c:f>
              <c:strCache>
                <c:ptCount val="1"/>
                <c:pt idx="0">
                  <c:v>% van totaal</c:v>
                </c:pt>
              </c:strCache>
            </c:strRef>
          </c:cat>
          <c:val>
            <c:numRef>
              <c:f>BkF!$E$75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0903-46EB-B139-B878D7928831}"/>
            </c:ext>
          </c:extLst>
        </c:ser>
        <c:ser>
          <c:idx val="9"/>
          <c:order val="9"/>
          <c:tx>
            <c:strRef>
              <c:f>BkF!$C$76</c:f>
              <c:strCache>
                <c:ptCount val="1"/>
                <c:pt idx="0">
                  <c:v>Opwekking electriciteit</c:v>
                </c:pt>
              </c:strCache>
            </c:strRef>
          </c:tx>
          <c:spPr>
            <a:noFill/>
            <a:ln>
              <a:solidFill>
                <a:schemeClr val="tx1"/>
              </a:solidFill>
            </a:ln>
          </c:spPr>
          <c:invertIfNegative val="0"/>
          <c:cat>
            <c:strRef>
              <c:f>BkF!$E$66</c:f>
              <c:strCache>
                <c:ptCount val="1"/>
                <c:pt idx="0">
                  <c:v>% van totaal</c:v>
                </c:pt>
              </c:strCache>
            </c:strRef>
          </c:cat>
          <c:val>
            <c:numRef>
              <c:f>BkF!$E$76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0903-46EB-B139-B878D7928831}"/>
            </c:ext>
          </c:extLst>
        </c:ser>
        <c:ser>
          <c:idx val="10"/>
          <c:order val="10"/>
          <c:tx>
            <c:strRef>
              <c:f>BkF!$C$77</c:f>
              <c:strCache>
                <c:ptCount val="1"/>
                <c:pt idx="0">
                  <c:v>Transport en distributie olie en gas</c:v>
                </c:pt>
              </c:strCache>
            </c:strRef>
          </c:tx>
          <c:spPr>
            <a:noFill/>
            <a:ln>
              <a:solidFill>
                <a:schemeClr val="tx1"/>
              </a:solidFill>
            </a:ln>
          </c:spPr>
          <c:invertIfNegative val="0"/>
          <c:cat>
            <c:strRef>
              <c:f>BkF!$E$66</c:f>
              <c:strCache>
                <c:ptCount val="1"/>
                <c:pt idx="0">
                  <c:v>% van totaal</c:v>
                </c:pt>
              </c:strCache>
            </c:strRef>
          </c:cat>
          <c:val>
            <c:numRef>
              <c:f>BkF!$E$77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0903-46EB-B139-B878D7928831}"/>
            </c:ext>
          </c:extLst>
        </c:ser>
        <c:ser>
          <c:idx val="11"/>
          <c:order val="11"/>
          <c:tx>
            <c:strRef>
              <c:f>BkF!$C$78</c:f>
              <c:strCache>
                <c:ptCount val="1"/>
                <c:pt idx="0">
                  <c:v>Energiegebruik en processen Handel, Diensten en Overheid (HDO)</c:v>
                </c:pt>
              </c:strCache>
            </c:strRef>
          </c:tx>
          <c:spPr>
            <a:noFill/>
            <a:ln>
              <a:solidFill>
                <a:schemeClr val="tx1"/>
              </a:solidFill>
            </a:ln>
          </c:spPr>
          <c:invertIfNegative val="0"/>
          <c:cat>
            <c:strRef>
              <c:f>BkF!$E$66</c:f>
              <c:strCache>
                <c:ptCount val="1"/>
                <c:pt idx="0">
                  <c:v>% van totaal</c:v>
                </c:pt>
              </c:strCache>
            </c:strRef>
          </c:cat>
          <c:val>
            <c:numRef>
              <c:f>BkF!$E$78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0903-46EB-B139-B878D7928831}"/>
            </c:ext>
          </c:extLst>
        </c:ser>
        <c:ser>
          <c:idx val="12"/>
          <c:order val="12"/>
          <c:tx>
            <c:strRef>
              <c:f>BkF!$C$79</c:f>
              <c:strCache>
                <c:ptCount val="1"/>
                <c:pt idx="0">
                  <c:v>Meemesten sloten</c:v>
                </c:pt>
              </c:strCache>
            </c:strRef>
          </c:tx>
          <c:spPr>
            <a:noFill/>
            <a:ln>
              <a:solidFill>
                <a:schemeClr val="tx1"/>
              </a:solidFill>
            </a:ln>
          </c:spPr>
          <c:invertIfNegative val="0"/>
          <c:cat>
            <c:strRef>
              <c:f>BkF!$E$66</c:f>
              <c:strCache>
                <c:ptCount val="1"/>
                <c:pt idx="0">
                  <c:v>% van totaal</c:v>
                </c:pt>
              </c:strCache>
            </c:strRef>
          </c:cat>
          <c:val>
            <c:numRef>
              <c:f>BkF!$E$79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0903-46EB-B139-B878D7928831}"/>
            </c:ext>
          </c:extLst>
        </c:ser>
        <c:ser>
          <c:idx val="13"/>
          <c:order val="13"/>
          <c:tx>
            <c:strRef>
              <c:f>BkF!$C$80</c:f>
              <c:strCache>
                <c:ptCount val="1"/>
                <c:pt idx="0">
                  <c:v>Productgebruik Landbouw</c:v>
                </c:pt>
              </c:strCache>
            </c:strRef>
          </c:tx>
          <c:spPr>
            <a:noFill/>
            <a:ln>
              <a:solidFill>
                <a:schemeClr val="tx1"/>
              </a:solidFill>
            </a:ln>
          </c:spPr>
          <c:invertIfNegative val="0"/>
          <c:cat>
            <c:strRef>
              <c:f>BkF!$E$66</c:f>
              <c:strCache>
                <c:ptCount val="1"/>
                <c:pt idx="0">
                  <c:v>% van totaal</c:v>
                </c:pt>
              </c:strCache>
            </c:strRef>
          </c:cat>
          <c:val>
            <c:numRef>
              <c:f>BkF!$E$80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0903-46EB-B139-B878D7928831}"/>
            </c:ext>
          </c:extLst>
        </c:ser>
        <c:ser>
          <c:idx val="14"/>
          <c:order val="14"/>
          <c:tx>
            <c:strRef>
              <c:f>BkF!$C$81</c:f>
              <c:strCache>
                <c:ptCount val="1"/>
                <c:pt idx="0">
                  <c:v>Uit- en afspoeling landelijk gebied</c:v>
                </c:pt>
              </c:strCache>
            </c:strRef>
          </c:tx>
          <c:spPr>
            <a:solidFill>
              <a:srgbClr val="009900"/>
            </a:solidFill>
            <a:ln>
              <a:solidFill>
                <a:srgbClr val="009900"/>
              </a:solidFill>
            </a:ln>
          </c:spPr>
          <c:invertIfNegative val="0"/>
          <c:cat>
            <c:strRef>
              <c:f>BkF!$E$66</c:f>
              <c:strCache>
                <c:ptCount val="1"/>
                <c:pt idx="0">
                  <c:v>% van totaal</c:v>
                </c:pt>
              </c:strCache>
            </c:strRef>
          </c:cat>
          <c:val>
            <c:numRef>
              <c:f>BkF!$E$81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0903-46EB-B139-B878D7928831}"/>
            </c:ext>
          </c:extLst>
        </c:ser>
        <c:ser>
          <c:idx val="15"/>
          <c:order val="15"/>
          <c:tx>
            <c:strRef>
              <c:f>BkF!$C$82</c:f>
              <c:strCache>
                <c:ptCount val="1"/>
                <c:pt idx="0">
                  <c:v>Atmosferische depositie</c:v>
                </c:pt>
              </c:strCache>
            </c:strRef>
          </c:tx>
          <c:spPr>
            <a:solidFill>
              <a:srgbClr val="00B0F0"/>
            </a:solidFill>
            <a:ln>
              <a:solidFill>
                <a:srgbClr val="00B0F0"/>
              </a:solidFill>
            </a:ln>
          </c:spPr>
          <c:invertIfNegative val="0"/>
          <c:cat>
            <c:strRef>
              <c:f>BkF!$E$66</c:f>
              <c:strCache>
                <c:ptCount val="1"/>
                <c:pt idx="0">
                  <c:v>% van totaal</c:v>
                </c:pt>
              </c:strCache>
            </c:strRef>
          </c:cat>
          <c:val>
            <c:numRef>
              <c:f>BkF!$E$82</c:f>
              <c:numCache>
                <c:formatCode>0</c:formatCode>
                <c:ptCount val="1"/>
                <c:pt idx="0">
                  <c:v>67.19560264220064</c:v>
                </c:pt>
              </c:numCache>
            </c:numRef>
          </c:val>
          <c:extLst xmlns:c16r2="http://schemas.microsoft.com/office/drawing/2015/06/chart">
            <c:ext xmlns:c16="http://schemas.microsoft.com/office/drawing/2014/chart" uri="{C3380CC4-5D6E-409C-BE32-E72D297353CC}">
              <c16:uniqueId val="{00000011-0903-46EB-B139-B878D7928831}"/>
            </c:ext>
          </c:extLst>
        </c:ser>
        <c:ser>
          <c:idx val="16"/>
          <c:order val="16"/>
          <c:tx>
            <c:strRef>
              <c:f>BkF!$C$83</c:f>
              <c:strCache>
                <c:ptCount val="1"/>
                <c:pt idx="0">
                  <c:v>Basismetaal</c:v>
                </c:pt>
              </c:strCache>
            </c:strRef>
          </c:tx>
          <c:spPr>
            <a:noFill/>
            <a:ln>
              <a:solidFill>
                <a:schemeClr val="tx1"/>
              </a:solidFill>
            </a:ln>
          </c:spPr>
          <c:invertIfNegative val="0"/>
          <c:cat>
            <c:strRef>
              <c:f>BkF!$E$66</c:f>
              <c:strCache>
                <c:ptCount val="1"/>
                <c:pt idx="0">
                  <c:v>% van totaal</c:v>
                </c:pt>
              </c:strCache>
            </c:strRef>
          </c:cat>
          <c:val>
            <c:numRef>
              <c:f>BkF!$E$83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0903-46EB-B139-B878D7928831}"/>
            </c:ext>
          </c:extLst>
        </c:ser>
        <c:ser>
          <c:idx val="17"/>
          <c:order val="17"/>
          <c:tx>
            <c:strRef>
              <c:f>BkF!$C$84</c:f>
              <c:strCache>
                <c:ptCount val="1"/>
                <c:pt idx="0">
                  <c:v>Bouwmaterialenindustrie</c:v>
                </c:pt>
              </c:strCache>
            </c:strRef>
          </c:tx>
          <c:spPr>
            <a:noFill/>
            <a:ln>
              <a:solidFill>
                <a:schemeClr val="tx1"/>
              </a:solidFill>
            </a:ln>
          </c:spPr>
          <c:invertIfNegative val="0"/>
          <c:cat>
            <c:strRef>
              <c:f>BkF!$E$66</c:f>
              <c:strCache>
                <c:ptCount val="1"/>
                <c:pt idx="0">
                  <c:v>% van totaal</c:v>
                </c:pt>
              </c:strCache>
            </c:strRef>
          </c:cat>
          <c:val>
            <c:numRef>
              <c:f>BkF!$E$84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0903-46EB-B139-B878D7928831}"/>
            </c:ext>
          </c:extLst>
        </c:ser>
        <c:ser>
          <c:idx val="18"/>
          <c:order val="18"/>
          <c:tx>
            <c:strRef>
              <c:f>BkF!$C$85</c:f>
              <c:strCache>
                <c:ptCount val="1"/>
                <c:pt idx="0">
                  <c:v>Metaalelektro</c:v>
                </c:pt>
              </c:strCache>
            </c:strRef>
          </c:tx>
          <c:spPr>
            <a:solidFill>
              <a:srgbClr val="FF0000"/>
            </a:solidFill>
            <a:ln>
              <a:solidFill>
                <a:srgbClr val="FF0000"/>
              </a:solidFill>
            </a:ln>
          </c:spPr>
          <c:invertIfNegative val="0"/>
          <c:cat>
            <c:strRef>
              <c:f>BkF!$E$66</c:f>
              <c:strCache>
                <c:ptCount val="1"/>
                <c:pt idx="0">
                  <c:v>% van totaal</c:v>
                </c:pt>
              </c:strCache>
            </c:strRef>
          </c:cat>
          <c:val>
            <c:numRef>
              <c:f>BkF!$E$85</c:f>
              <c:numCache>
                <c:formatCode>0</c:formatCode>
                <c:ptCount val="1"/>
                <c:pt idx="0">
                  <c:v>5.0010778487004233</c:v>
                </c:pt>
              </c:numCache>
            </c:numRef>
          </c:val>
          <c:extLst xmlns:c16r2="http://schemas.microsoft.com/office/drawing/2015/06/chart">
            <c:ext xmlns:c16="http://schemas.microsoft.com/office/drawing/2014/chart" uri="{C3380CC4-5D6E-409C-BE32-E72D297353CC}">
              <c16:uniqueId val="{00000014-0903-46EB-B139-B878D7928831}"/>
            </c:ext>
          </c:extLst>
        </c:ser>
        <c:ser>
          <c:idx val="19"/>
          <c:order val="19"/>
          <c:tx>
            <c:strRef>
              <c:f>BkF!$C$86</c:f>
              <c:strCache>
                <c:ptCount val="1"/>
                <c:pt idx="0">
                  <c:v>Papier(waren)</c:v>
                </c:pt>
              </c:strCache>
            </c:strRef>
          </c:tx>
          <c:spPr>
            <a:noFill/>
            <a:ln>
              <a:solidFill>
                <a:schemeClr val="tx1"/>
              </a:solidFill>
            </a:ln>
          </c:spPr>
          <c:invertIfNegative val="0"/>
          <c:cat>
            <c:strRef>
              <c:f>BkF!$E$66</c:f>
              <c:strCache>
                <c:ptCount val="1"/>
                <c:pt idx="0">
                  <c:v>% van totaal</c:v>
                </c:pt>
              </c:strCache>
            </c:strRef>
          </c:cat>
          <c:val>
            <c:numRef>
              <c:f>BkF!$E$86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0903-46EB-B139-B878D7928831}"/>
            </c:ext>
          </c:extLst>
        </c:ser>
        <c:ser>
          <c:idx val="20"/>
          <c:order val="20"/>
          <c:tx>
            <c:strRef>
              <c:f>BkF!$C$87</c:f>
              <c:strCache>
                <c:ptCount val="1"/>
                <c:pt idx="0">
                  <c:v>Voedings- en genotmiddelenindustrie</c:v>
                </c:pt>
              </c:strCache>
            </c:strRef>
          </c:tx>
          <c:spPr>
            <a:noFill/>
            <a:ln>
              <a:solidFill>
                <a:schemeClr val="tx1"/>
              </a:solidFill>
            </a:ln>
          </c:spPr>
          <c:invertIfNegative val="0"/>
          <c:cat>
            <c:strRef>
              <c:f>BkF!$E$66</c:f>
              <c:strCache>
                <c:ptCount val="1"/>
                <c:pt idx="0">
                  <c:v>% van totaal</c:v>
                </c:pt>
              </c:strCache>
            </c:strRef>
          </c:cat>
          <c:val>
            <c:numRef>
              <c:f>BkF!$E$87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0903-46EB-B139-B878D7928831}"/>
            </c:ext>
          </c:extLst>
        </c:ser>
        <c:ser>
          <c:idx val="21"/>
          <c:order val="21"/>
          <c:tx>
            <c:strRef>
              <c:f>BkF!$C$88</c:f>
              <c:strCache>
                <c:ptCount val="1"/>
                <c:pt idx="0">
                  <c:v>Raffinage en verwerking</c:v>
                </c:pt>
              </c:strCache>
            </c:strRef>
          </c:tx>
          <c:spPr>
            <a:noFill/>
            <a:ln>
              <a:solidFill>
                <a:schemeClr val="tx1"/>
              </a:solidFill>
            </a:ln>
          </c:spPr>
          <c:invertIfNegative val="0"/>
          <c:cat>
            <c:strRef>
              <c:f>BkF!$E$66</c:f>
              <c:strCache>
                <c:ptCount val="1"/>
                <c:pt idx="0">
                  <c:v>% van totaal</c:v>
                </c:pt>
              </c:strCache>
            </c:strRef>
          </c:cat>
          <c:val>
            <c:numRef>
              <c:f>BkF!$E$88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0903-46EB-B139-B878D7928831}"/>
            </c:ext>
          </c:extLst>
        </c:ser>
        <c:ser>
          <c:idx val="22"/>
          <c:order val="22"/>
          <c:tx>
            <c:strRef>
              <c:f>BkF!$C$89</c:f>
              <c:strCache>
                <c:ptCount val="1"/>
                <c:pt idx="0">
                  <c:v>Effluenten lozingen</c:v>
                </c:pt>
              </c:strCache>
            </c:strRef>
          </c:tx>
          <c:spPr>
            <a:solidFill>
              <a:srgbClr val="FF6600"/>
            </a:solidFill>
            <a:ln>
              <a:solidFill>
                <a:srgbClr val="FF6600"/>
              </a:solidFill>
            </a:ln>
          </c:spPr>
          <c:invertIfNegative val="0"/>
          <c:cat>
            <c:strRef>
              <c:f>BkF!$E$66</c:f>
              <c:strCache>
                <c:ptCount val="1"/>
                <c:pt idx="0">
                  <c:v>% van totaal</c:v>
                </c:pt>
              </c:strCache>
            </c:strRef>
          </c:cat>
          <c:val>
            <c:numRef>
              <c:f>BkF!$E$89</c:f>
              <c:numCache>
                <c:formatCode>0</c:formatCode>
                <c:ptCount val="1"/>
                <c:pt idx="0">
                  <c:v>5.6060571719985974</c:v>
                </c:pt>
              </c:numCache>
            </c:numRef>
          </c:val>
          <c:extLst xmlns:c16r2="http://schemas.microsoft.com/office/drawing/2015/06/chart">
            <c:ext xmlns:c16="http://schemas.microsoft.com/office/drawing/2014/chart" uri="{C3380CC4-5D6E-409C-BE32-E72D297353CC}">
              <c16:uniqueId val="{00000018-0903-46EB-B139-B878D7928831}"/>
            </c:ext>
          </c:extLst>
        </c:ser>
        <c:ser>
          <c:idx val="23"/>
          <c:order val="23"/>
          <c:tx>
            <c:strRef>
              <c:f>BkF!$C$90</c:f>
              <c:strCache>
                <c:ptCount val="1"/>
                <c:pt idx="0">
                  <c:v>Energiegebruik en processen Riolering en waterzuiveringsinstallaties</c:v>
                </c:pt>
              </c:strCache>
            </c:strRef>
          </c:tx>
          <c:spPr>
            <a:noFill/>
            <a:ln>
              <a:solidFill>
                <a:schemeClr val="tx1"/>
              </a:solidFill>
            </a:ln>
          </c:spPr>
          <c:invertIfNegative val="0"/>
          <c:cat>
            <c:strRef>
              <c:f>BkF!$E$66</c:f>
              <c:strCache>
                <c:ptCount val="1"/>
                <c:pt idx="0">
                  <c:v>% van totaal</c:v>
                </c:pt>
              </c:strCache>
            </c:strRef>
          </c:cat>
          <c:val>
            <c:numRef>
              <c:f>BkF!$E$90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0903-46EB-B139-B878D7928831}"/>
            </c:ext>
          </c:extLst>
        </c:ser>
        <c:ser>
          <c:idx val="24"/>
          <c:order val="24"/>
          <c:tx>
            <c:strRef>
              <c:f>BkF!$C$91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BkF!$E$66</c:f>
              <c:strCache>
                <c:ptCount val="1"/>
                <c:pt idx="0">
                  <c:v>% van totaal</c:v>
                </c:pt>
              </c:strCache>
            </c:strRef>
          </c:cat>
          <c:val>
            <c:numRef>
              <c:f>BkF!$E$91</c:f>
              <c:numCache>
                <c:formatCode>0</c:formatCode>
                <c:ptCount val="1"/>
                <c:pt idx="0">
                  <c:v>6.0986151382175997</c:v>
                </c:pt>
              </c:numCache>
            </c:numRef>
          </c:val>
          <c:extLst xmlns:c16r2="http://schemas.microsoft.com/office/drawing/2015/06/chart">
            <c:ext xmlns:c16="http://schemas.microsoft.com/office/drawing/2014/chart" uri="{C3380CC4-5D6E-409C-BE32-E72D297353CC}">
              <c16:uniqueId val="{0000001A-0903-46EB-B139-B878D7928831}"/>
            </c:ext>
          </c:extLst>
        </c:ser>
        <c:ser>
          <c:idx val="25"/>
          <c:order val="25"/>
          <c:tx>
            <c:strRef>
              <c:f>BkF!$C$92</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BkF!$E$66</c:f>
              <c:strCache>
                <c:ptCount val="1"/>
                <c:pt idx="0">
                  <c:v>% van totaal</c:v>
                </c:pt>
              </c:strCache>
            </c:strRef>
          </c:cat>
          <c:val>
            <c:numRef>
              <c:f>BkF!$E$92</c:f>
              <c:numCache>
                <c:formatCode>0</c:formatCode>
                <c:ptCount val="1"/>
                <c:pt idx="0">
                  <c:v>13.727483042274876</c:v>
                </c:pt>
              </c:numCache>
            </c:numRef>
          </c:val>
          <c:extLst xmlns:c16r2="http://schemas.microsoft.com/office/drawing/2015/06/chart">
            <c:ext xmlns:c16="http://schemas.microsoft.com/office/drawing/2014/chart" uri="{C3380CC4-5D6E-409C-BE32-E72D297353CC}">
              <c16:uniqueId val="{0000001B-0903-46EB-B139-B878D7928831}"/>
            </c:ext>
          </c:extLst>
        </c:ser>
        <c:ser>
          <c:idx val="26"/>
          <c:order val="26"/>
          <c:tx>
            <c:strRef>
              <c:f>BkF!$C$93</c:f>
              <c:strCache>
                <c:ptCount val="1"/>
                <c:pt idx="0">
                  <c:v>Railverkeer</c:v>
                </c:pt>
              </c:strCache>
            </c:strRef>
          </c:tx>
          <c:spPr>
            <a:noFill/>
            <a:ln>
              <a:solidFill>
                <a:schemeClr val="tx1"/>
              </a:solidFill>
            </a:ln>
          </c:spPr>
          <c:invertIfNegative val="0"/>
          <c:cat>
            <c:strRef>
              <c:f>BkF!$E$66</c:f>
              <c:strCache>
                <c:ptCount val="1"/>
                <c:pt idx="0">
                  <c:v>% van totaal</c:v>
                </c:pt>
              </c:strCache>
            </c:strRef>
          </c:cat>
          <c:val>
            <c:numRef>
              <c:f>BkF!$E$93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0903-46EB-B139-B878D7928831}"/>
            </c:ext>
          </c:extLst>
        </c:ser>
        <c:ser>
          <c:idx val="27"/>
          <c:order val="27"/>
          <c:tx>
            <c:strRef>
              <c:f>BkF!$C$94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BkF!$E$66</c:f>
              <c:strCache>
                <c:ptCount val="1"/>
                <c:pt idx="0">
                  <c:v>% van totaal</c:v>
                </c:pt>
              </c:strCache>
            </c:strRef>
          </c:cat>
          <c:val>
            <c:numRef>
              <c:f>BkF!$E$94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0903-46EB-B139-B878D7928831}"/>
            </c:ext>
          </c:extLst>
        </c:ser>
        <c:ser>
          <c:idx val="28"/>
          <c:order val="28"/>
          <c:tx>
            <c:strRef>
              <c:f>BkF!$C$95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BkF!$E$66</c:f>
              <c:strCache>
                <c:ptCount val="1"/>
                <c:pt idx="0">
                  <c:v>% van totaal</c:v>
                </c:pt>
              </c:strCache>
            </c:strRef>
          </c:cat>
          <c:val>
            <c:numRef>
              <c:f>BkF!$E$95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0903-46EB-B139-B878D7928831}"/>
            </c:ext>
          </c:extLst>
        </c:ser>
        <c:ser>
          <c:idx val="29"/>
          <c:order val="29"/>
          <c:tx>
            <c:strRef>
              <c:f>BkF!$C$96</c:f>
              <c:strCache>
                <c:ptCount val="1"/>
                <c:pt idx="0">
                  <c:v>Wegverkeer - niet uitlaatgassen</c:v>
                </c:pt>
              </c:strCache>
            </c:strRef>
          </c:tx>
          <c:spPr>
            <a:solidFill>
              <a:schemeClr val="accent1"/>
            </a:solidFill>
            <a:ln>
              <a:solidFill>
                <a:schemeClr val="accent1"/>
              </a:solidFill>
            </a:ln>
          </c:spPr>
          <c:invertIfNegative val="0"/>
          <c:cat>
            <c:strRef>
              <c:f>BkF!$E$66</c:f>
              <c:strCache>
                <c:ptCount val="1"/>
                <c:pt idx="0">
                  <c:v>% van totaal</c:v>
                </c:pt>
              </c:strCache>
            </c:strRef>
          </c:cat>
          <c:val>
            <c:numRef>
              <c:f>BkF!$E$96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0903-46EB-B139-B878D7928831}"/>
            </c:ext>
          </c:extLst>
        </c:ser>
        <c:ser>
          <c:idx val="30"/>
          <c:order val="30"/>
          <c:tx>
            <c:strRef>
              <c:f>BkF!$C$97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BkF!$E$66</c:f>
              <c:strCache>
                <c:ptCount val="1"/>
                <c:pt idx="0">
                  <c:v>% van totaal</c:v>
                </c:pt>
              </c:strCache>
            </c:strRef>
          </c:cat>
          <c:val>
            <c:numRef>
              <c:f>BkF!$E$97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0903-46EB-B139-B878D7928831}"/>
            </c:ext>
          </c:extLst>
        </c:ser>
        <c:dLbls>
          <c:showLegendKey val="0"/>
          <c:showVal val="0"/>
          <c:showCatName val="0"/>
          <c:showSerName val="0"/>
          <c:showPercent val="0"/>
          <c:showBubbleSize val="0"/>
        </c:dLbls>
        <c:gapWidth val="55"/>
        <c:overlap val="100"/>
        <c:axId val="196341120"/>
        <c:axId val="196948352"/>
      </c:barChart>
      <c:catAx>
        <c:axId val="196341120"/>
        <c:scaling>
          <c:orientation val="minMax"/>
        </c:scaling>
        <c:delete val="1"/>
        <c:axPos val="b"/>
        <c:numFmt formatCode="General" sourceLinked="0"/>
        <c:majorTickMark val="out"/>
        <c:minorTickMark val="none"/>
        <c:tickLblPos val="nextTo"/>
        <c:crossAx val="196948352"/>
        <c:crosses val="autoZero"/>
        <c:auto val="1"/>
        <c:lblAlgn val="ctr"/>
        <c:lblOffset val="100"/>
        <c:noMultiLvlLbl val="0"/>
      </c:catAx>
      <c:valAx>
        <c:axId val="19694835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634112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Chr!$C$68</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F773-49F9-AE16-5A23288E39CF}"/>
              </c:ext>
            </c:extLst>
          </c:dPt>
          <c:cat>
            <c:strRef>
              <c:f>Chr!$E$67</c:f>
              <c:strCache>
                <c:ptCount val="1"/>
                <c:pt idx="0">
                  <c:v>% van totaal</c:v>
                </c:pt>
              </c:strCache>
            </c:strRef>
          </c:cat>
          <c:val>
            <c:numRef>
              <c:f>Chr!$E$68</c:f>
              <c:numCache>
                <c:formatCode>0</c:formatCode>
                <c:ptCount val="1"/>
                <c:pt idx="0">
                  <c:v>0</c:v>
                </c:pt>
              </c:numCache>
            </c:numRef>
          </c:val>
          <c:extLst xmlns:c16r2="http://schemas.microsoft.com/office/drawing/2015/06/chart">
            <c:ext xmlns:c16="http://schemas.microsoft.com/office/drawing/2014/chart" uri="{C3380CC4-5D6E-409C-BE32-E72D297353CC}">
              <c16:uniqueId val="{00000002-F773-49F9-AE16-5A23288E39CF}"/>
            </c:ext>
          </c:extLst>
        </c:ser>
        <c:ser>
          <c:idx val="1"/>
          <c:order val="1"/>
          <c:tx>
            <c:strRef>
              <c:f>Chr!$C$69</c:f>
              <c:strCache>
                <c:ptCount val="1"/>
                <c:pt idx="0">
                  <c:v>Overige afvalbedrijven</c:v>
                </c:pt>
              </c:strCache>
            </c:strRef>
          </c:tx>
          <c:spPr>
            <a:noFill/>
            <a:ln>
              <a:solidFill>
                <a:schemeClr val="tx1"/>
              </a:solidFill>
            </a:ln>
          </c:spPr>
          <c:invertIfNegative val="0"/>
          <c:cat>
            <c:strRef>
              <c:f>Chr!$E$67</c:f>
              <c:strCache>
                <c:ptCount val="1"/>
                <c:pt idx="0">
                  <c:v>% van totaal</c:v>
                </c:pt>
              </c:strCache>
            </c:strRef>
          </c:cat>
          <c:val>
            <c:numRef>
              <c:f>Chr!$E$69</c:f>
              <c:numCache>
                <c:formatCode>0</c:formatCode>
                <c:ptCount val="1"/>
                <c:pt idx="0">
                  <c:v>0</c:v>
                </c:pt>
              </c:numCache>
            </c:numRef>
          </c:val>
          <c:extLst xmlns:c16r2="http://schemas.microsoft.com/office/drawing/2015/06/chart">
            <c:ext xmlns:c16="http://schemas.microsoft.com/office/drawing/2014/chart" uri="{C3380CC4-5D6E-409C-BE32-E72D297353CC}">
              <c16:uniqueId val="{00000003-F773-49F9-AE16-5A23288E39CF}"/>
            </c:ext>
          </c:extLst>
        </c:ser>
        <c:ser>
          <c:idx val="2"/>
          <c:order val="2"/>
          <c:tx>
            <c:strRef>
              <c:f>Chr!$C$70</c:f>
              <c:strCache>
                <c:ptCount val="1"/>
                <c:pt idx="0">
                  <c:v>Overig bouw</c:v>
                </c:pt>
              </c:strCache>
            </c:strRef>
          </c:tx>
          <c:spPr>
            <a:noFill/>
            <a:ln>
              <a:solidFill>
                <a:schemeClr val="tx1"/>
              </a:solidFill>
            </a:ln>
          </c:spPr>
          <c:invertIfNegative val="0"/>
          <c:cat>
            <c:strRef>
              <c:f>Chr!$E$67</c:f>
              <c:strCache>
                <c:ptCount val="1"/>
                <c:pt idx="0">
                  <c:v>% van totaal</c:v>
                </c:pt>
              </c:strCache>
            </c:strRef>
          </c:cat>
          <c:val>
            <c:numRef>
              <c:f>Chr!$E$70</c:f>
              <c:numCache>
                <c:formatCode>0</c:formatCode>
                <c:ptCount val="1"/>
                <c:pt idx="0">
                  <c:v>0</c:v>
                </c:pt>
              </c:numCache>
            </c:numRef>
          </c:val>
          <c:extLst xmlns:c16r2="http://schemas.microsoft.com/office/drawing/2015/06/chart">
            <c:ext xmlns:c16="http://schemas.microsoft.com/office/drawing/2014/chart" uri="{C3380CC4-5D6E-409C-BE32-E72D297353CC}">
              <c16:uniqueId val="{00000004-F773-49F9-AE16-5A23288E39CF}"/>
            </c:ext>
          </c:extLst>
        </c:ser>
        <c:ser>
          <c:idx val="3"/>
          <c:order val="3"/>
          <c:tx>
            <c:strRef>
              <c:f>Chr!$C$71</c:f>
              <c:strCache>
                <c:ptCount val="1"/>
                <c:pt idx="0">
                  <c:v>Chemische Industrie basisproducten</c:v>
                </c:pt>
              </c:strCache>
            </c:strRef>
          </c:tx>
          <c:spPr>
            <a:solidFill>
              <a:srgbClr val="FFFF00"/>
            </a:solidFill>
            <a:ln>
              <a:solidFill>
                <a:srgbClr val="FFFF00"/>
              </a:solidFill>
            </a:ln>
          </c:spPr>
          <c:invertIfNegative val="0"/>
          <c:cat>
            <c:strRef>
              <c:f>Chr!$E$67</c:f>
              <c:strCache>
                <c:ptCount val="1"/>
                <c:pt idx="0">
                  <c:v>% van totaal</c:v>
                </c:pt>
              </c:strCache>
            </c:strRef>
          </c:cat>
          <c:val>
            <c:numRef>
              <c:f>Chr!$E$71</c:f>
              <c:numCache>
                <c:formatCode>0</c:formatCode>
                <c:ptCount val="1"/>
                <c:pt idx="0">
                  <c:v>0</c:v>
                </c:pt>
              </c:numCache>
            </c:numRef>
          </c:val>
          <c:extLst xmlns:c16r2="http://schemas.microsoft.com/office/drawing/2015/06/chart">
            <c:ext xmlns:c16="http://schemas.microsoft.com/office/drawing/2014/chart" uri="{C3380CC4-5D6E-409C-BE32-E72D297353CC}">
              <c16:uniqueId val="{00000005-F773-49F9-AE16-5A23288E39CF}"/>
            </c:ext>
          </c:extLst>
        </c:ser>
        <c:ser>
          <c:idx val="4"/>
          <c:order val="4"/>
          <c:tx>
            <c:strRef>
              <c:f>Chr!$C$72</c:f>
              <c:strCache>
                <c:ptCount val="1"/>
                <c:pt idx="0">
                  <c:v>Chemische Industrie bestrijdingsmiddelen</c:v>
                </c:pt>
              </c:strCache>
            </c:strRef>
          </c:tx>
          <c:spPr>
            <a:noFill/>
            <a:ln>
              <a:solidFill>
                <a:schemeClr val="tx1"/>
              </a:solidFill>
            </a:ln>
          </c:spPr>
          <c:invertIfNegative val="0"/>
          <c:cat>
            <c:strRef>
              <c:f>Chr!$E$67</c:f>
              <c:strCache>
                <c:ptCount val="1"/>
                <c:pt idx="0">
                  <c:v>% van totaal</c:v>
                </c:pt>
              </c:strCache>
            </c:strRef>
          </c:cat>
          <c:val>
            <c:numRef>
              <c:f>Chr!$E$72</c:f>
              <c:numCache>
                <c:formatCode>0</c:formatCode>
                <c:ptCount val="1"/>
                <c:pt idx="0">
                  <c:v>0</c:v>
                </c:pt>
              </c:numCache>
            </c:numRef>
          </c:val>
          <c:extLst xmlns:c16r2="http://schemas.microsoft.com/office/drawing/2015/06/chart">
            <c:ext xmlns:c16="http://schemas.microsoft.com/office/drawing/2014/chart" uri="{C3380CC4-5D6E-409C-BE32-E72D297353CC}">
              <c16:uniqueId val="{00000006-F773-49F9-AE16-5A23288E39CF}"/>
            </c:ext>
          </c:extLst>
        </c:ser>
        <c:ser>
          <c:idx val="5"/>
          <c:order val="5"/>
          <c:tx>
            <c:strRef>
              <c:f>Chr!$C$73</c:f>
              <c:strCache>
                <c:ptCount val="1"/>
                <c:pt idx="0">
                  <c:v>Chemische Industrie kunstmeststoffen</c:v>
                </c:pt>
              </c:strCache>
            </c:strRef>
          </c:tx>
          <c:spPr>
            <a:noFill/>
            <a:ln>
              <a:solidFill>
                <a:schemeClr val="tx1"/>
              </a:solidFill>
            </a:ln>
          </c:spPr>
          <c:invertIfNegative val="0"/>
          <c:cat>
            <c:strRef>
              <c:f>Chr!$E$67</c:f>
              <c:strCache>
                <c:ptCount val="1"/>
                <c:pt idx="0">
                  <c:v>% van totaal</c:v>
                </c:pt>
              </c:strCache>
            </c:strRef>
          </c:cat>
          <c:val>
            <c:numRef>
              <c:f>Chr!$E$73</c:f>
              <c:numCache>
                <c:formatCode>0</c:formatCode>
                <c:ptCount val="1"/>
                <c:pt idx="0">
                  <c:v>0</c:v>
                </c:pt>
              </c:numCache>
            </c:numRef>
          </c:val>
          <c:extLst xmlns:c16r2="http://schemas.microsoft.com/office/drawing/2015/06/chart">
            <c:ext xmlns:c16="http://schemas.microsoft.com/office/drawing/2014/chart" uri="{C3380CC4-5D6E-409C-BE32-E72D297353CC}">
              <c16:uniqueId val="{00000007-F773-49F9-AE16-5A23288E39CF}"/>
            </c:ext>
          </c:extLst>
        </c:ser>
        <c:ser>
          <c:idx val="6"/>
          <c:order val="6"/>
          <c:tx>
            <c:strRef>
              <c:f>Chr!$C$74</c:f>
              <c:strCache>
                <c:ptCount val="1"/>
                <c:pt idx="0">
                  <c:v>Chemische Industrie overig</c:v>
                </c:pt>
              </c:strCache>
            </c:strRef>
          </c:tx>
          <c:spPr>
            <a:noFill/>
            <a:ln>
              <a:solidFill>
                <a:schemeClr val="tx1"/>
              </a:solidFill>
            </a:ln>
          </c:spPr>
          <c:invertIfNegative val="0"/>
          <c:cat>
            <c:strRef>
              <c:f>Chr!$E$67</c:f>
              <c:strCache>
                <c:ptCount val="1"/>
                <c:pt idx="0">
                  <c:v>% van totaal</c:v>
                </c:pt>
              </c:strCache>
            </c:strRef>
          </c:cat>
          <c:val>
            <c:numRef>
              <c:f>Chr!$E$74</c:f>
              <c:numCache>
                <c:formatCode>0</c:formatCode>
                <c:ptCount val="1"/>
                <c:pt idx="0">
                  <c:v>0</c:v>
                </c:pt>
              </c:numCache>
            </c:numRef>
          </c:val>
          <c:extLst xmlns:c16r2="http://schemas.microsoft.com/office/drawing/2015/06/chart">
            <c:ext xmlns:c16="http://schemas.microsoft.com/office/drawing/2014/chart" uri="{C3380CC4-5D6E-409C-BE32-E72D297353CC}">
              <c16:uniqueId val="{00000008-F773-49F9-AE16-5A23288E39CF}"/>
            </c:ext>
          </c:extLst>
        </c:ser>
        <c:ser>
          <c:idx val="7"/>
          <c:order val="7"/>
          <c:tx>
            <c:strRef>
              <c:f>Chr!$C$75</c:f>
              <c:strCache>
                <c:ptCount val="1"/>
                <c:pt idx="0">
                  <c:v>Huishoudelijk afvalwater</c:v>
                </c:pt>
              </c:strCache>
            </c:strRef>
          </c:tx>
          <c:spPr>
            <a:noFill/>
            <a:ln>
              <a:solidFill>
                <a:schemeClr val="tx1"/>
              </a:solidFill>
            </a:ln>
          </c:spPr>
          <c:invertIfNegative val="0"/>
          <c:cat>
            <c:strRef>
              <c:f>Chr!$E$67</c:f>
              <c:strCache>
                <c:ptCount val="1"/>
                <c:pt idx="0">
                  <c:v>% van totaal</c:v>
                </c:pt>
              </c:strCache>
            </c:strRef>
          </c:cat>
          <c:val>
            <c:numRef>
              <c:f>Chr!$E$75</c:f>
              <c:numCache>
                <c:formatCode>0</c:formatCode>
                <c:ptCount val="1"/>
                <c:pt idx="0">
                  <c:v>0</c:v>
                </c:pt>
              </c:numCache>
            </c:numRef>
          </c:val>
          <c:extLst xmlns:c16r2="http://schemas.microsoft.com/office/drawing/2015/06/chart">
            <c:ext xmlns:c16="http://schemas.microsoft.com/office/drawing/2014/chart" uri="{C3380CC4-5D6E-409C-BE32-E72D297353CC}">
              <c16:uniqueId val="{00000009-F773-49F9-AE16-5A23288E39CF}"/>
            </c:ext>
          </c:extLst>
        </c:ser>
        <c:ser>
          <c:idx val="8"/>
          <c:order val="8"/>
          <c:tx>
            <c:strRef>
              <c:f>Chr!$C$76</c:f>
              <c:strCache>
                <c:ptCount val="1"/>
                <c:pt idx="0">
                  <c:v>Productgebruik Consumenten</c:v>
                </c:pt>
              </c:strCache>
            </c:strRef>
          </c:tx>
          <c:spPr>
            <a:solidFill>
              <a:srgbClr val="7030A0"/>
            </a:solidFill>
            <a:ln>
              <a:solidFill>
                <a:srgbClr val="7030A0"/>
              </a:solidFill>
            </a:ln>
          </c:spPr>
          <c:invertIfNegative val="0"/>
          <c:cat>
            <c:strRef>
              <c:f>Chr!$E$67</c:f>
              <c:strCache>
                <c:ptCount val="1"/>
                <c:pt idx="0">
                  <c:v>% van totaal</c:v>
                </c:pt>
              </c:strCache>
            </c:strRef>
          </c:cat>
          <c:val>
            <c:numRef>
              <c:f>Chr!$E$76</c:f>
              <c:numCache>
                <c:formatCode>0</c:formatCode>
                <c:ptCount val="1"/>
                <c:pt idx="0">
                  <c:v>0</c:v>
                </c:pt>
              </c:numCache>
            </c:numRef>
          </c:val>
          <c:extLst xmlns:c16r2="http://schemas.microsoft.com/office/drawing/2015/06/chart">
            <c:ext xmlns:c16="http://schemas.microsoft.com/office/drawing/2014/chart" uri="{C3380CC4-5D6E-409C-BE32-E72D297353CC}">
              <c16:uniqueId val="{0000000A-F773-49F9-AE16-5A23288E39CF}"/>
            </c:ext>
          </c:extLst>
        </c:ser>
        <c:ser>
          <c:idx val="9"/>
          <c:order val="9"/>
          <c:tx>
            <c:strRef>
              <c:f>Chr!$C$77</c:f>
              <c:strCache>
                <c:ptCount val="1"/>
                <c:pt idx="0">
                  <c:v>Opwekking electriciteit</c:v>
                </c:pt>
              </c:strCache>
            </c:strRef>
          </c:tx>
          <c:spPr>
            <a:noFill/>
            <a:ln>
              <a:solidFill>
                <a:schemeClr val="tx1"/>
              </a:solidFill>
            </a:ln>
          </c:spPr>
          <c:invertIfNegative val="0"/>
          <c:cat>
            <c:strRef>
              <c:f>Chr!$E$67</c:f>
              <c:strCache>
                <c:ptCount val="1"/>
                <c:pt idx="0">
                  <c:v>% van totaal</c:v>
                </c:pt>
              </c:strCache>
            </c:strRef>
          </c:cat>
          <c:val>
            <c:numRef>
              <c:f>Chr!$E$77</c:f>
              <c:numCache>
                <c:formatCode>0</c:formatCode>
                <c:ptCount val="1"/>
                <c:pt idx="0">
                  <c:v>0</c:v>
                </c:pt>
              </c:numCache>
            </c:numRef>
          </c:val>
          <c:extLst xmlns:c16r2="http://schemas.microsoft.com/office/drawing/2015/06/chart">
            <c:ext xmlns:c16="http://schemas.microsoft.com/office/drawing/2014/chart" uri="{C3380CC4-5D6E-409C-BE32-E72D297353CC}">
              <c16:uniqueId val="{0000000B-F773-49F9-AE16-5A23288E39CF}"/>
            </c:ext>
          </c:extLst>
        </c:ser>
        <c:ser>
          <c:idx val="10"/>
          <c:order val="10"/>
          <c:tx>
            <c:strRef>
              <c:f>Chr!$C$78</c:f>
              <c:strCache>
                <c:ptCount val="1"/>
                <c:pt idx="0">
                  <c:v>Transport en distributie olie en gas</c:v>
                </c:pt>
              </c:strCache>
            </c:strRef>
          </c:tx>
          <c:spPr>
            <a:noFill/>
            <a:ln>
              <a:solidFill>
                <a:schemeClr val="tx1"/>
              </a:solidFill>
            </a:ln>
          </c:spPr>
          <c:invertIfNegative val="0"/>
          <c:cat>
            <c:strRef>
              <c:f>Chr!$E$67</c:f>
              <c:strCache>
                <c:ptCount val="1"/>
                <c:pt idx="0">
                  <c:v>% van totaal</c:v>
                </c:pt>
              </c:strCache>
            </c:strRef>
          </c:cat>
          <c:val>
            <c:numRef>
              <c:f>Chr!$E$78</c:f>
              <c:numCache>
                <c:formatCode>0</c:formatCode>
                <c:ptCount val="1"/>
                <c:pt idx="0">
                  <c:v>0</c:v>
                </c:pt>
              </c:numCache>
            </c:numRef>
          </c:val>
          <c:extLst xmlns:c16r2="http://schemas.microsoft.com/office/drawing/2015/06/chart">
            <c:ext xmlns:c16="http://schemas.microsoft.com/office/drawing/2014/chart" uri="{C3380CC4-5D6E-409C-BE32-E72D297353CC}">
              <c16:uniqueId val="{0000000C-F773-49F9-AE16-5A23288E39CF}"/>
            </c:ext>
          </c:extLst>
        </c:ser>
        <c:ser>
          <c:idx val="11"/>
          <c:order val="11"/>
          <c:tx>
            <c:strRef>
              <c:f>Chr!$C$79</c:f>
              <c:strCache>
                <c:ptCount val="1"/>
                <c:pt idx="0">
                  <c:v>Energiegebruik en processen Handel, Diensten en Overheid (HDO)</c:v>
                </c:pt>
              </c:strCache>
            </c:strRef>
          </c:tx>
          <c:spPr>
            <a:noFill/>
            <a:ln>
              <a:solidFill>
                <a:schemeClr val="tx1"/>
              </a:solidFill>
            </a:ln>
          </c:spPr>
          <c:invertIfNegative val="0"/>
          <c:cat>
            <c:strRef>
              <c:f>Chr!$E$67</c:f>
              <c:strCache>
                <c:ptCount val="1"/>
                <c:pt idx="0">
                  <c:v>% van totaal</c:v>
                </c:pt>
              </c:strCache>
            </c:strRef>
          </c:cat>
          <c:val>
            <c:numRef>
              <c:f>Chr!$E$79</c:f>
              <c:numCache>
                <c:formatCode>0</c:formatCode>
                <c:ptCount val="1"/>
                <c:pt idx="0">
                  <c:v>0</c:v>
                </c:pt>
              </c:numCache>
            </c:numRef>
          </c:val>
          <c:extLst xmlns:c16r2="http://schemas.microsoft.com/office/drawing/2015/06/chart">
            <c:ext xmlns:c16="http://schemas.microsoft.com/office/drawing/2014/chart" uri="{C3380CC4-5D6E-409C-BE32-E72D297353CC}">
              <c16:uniqueId val="{0000000D-F773-49F9-AE16-5A23288E39CF}"/>
            </c:ext>
          </c:extLst>
        </c:ser>
        <c:ser>
          <c:idx val="12"/>
          <c:order val="12"/>
          <c:tx>
            <c:strRef>
              <c:f>Chr!$C$80</c:f>
              <c:strCache>
                <c:ptCount val="1"/>
                <c:pt idx="0">
                  <c:v>Meemesten sloten</c:v>
                </c:pt>
              </c:strCache>
            </c:strRef>
          </c:tx>
          <c:spPr>
            <a:noFill/>
            <a:ln>
              <a:solidFill>
                <a:schemeClr val="tx1"/>
              </a:solidFill>
            </a:ln>
          </c:spPr>
          <c:invertIfNegative val="0"/>
          <c:cat>
            <c:strRef>
              <c:f>Chr!$E$67</c:f>
              <c:strCache>
                <c:ptCount val="1"/>
                <c:pt idx="0">
                  <c:v>% van totaal</c:v>
                </c:pt>
              </c:strCache>
            </c:strRef>
          </c:cat>
          <c:val>
            <c:numRef>
              <c:f>Chr!$E$80</c:f>
              <c:numCache>
                <c:formatCode>0</c:formatCode>
                <c:ptCount val="1"/>
                <c:pt idx="0">
                  <c:v>0</c:v>
                </c:pt>
              </c:numCache>
            </c:numRef>
          </c:val>
          <c:extLst xmlns:c16r2="http://schemas.microsoft.com/office/drawing/2015/06/chart">
            <c:ext xmlns:c16="http://schemas.microsoft.com/office/drawing/2014/chart" uri="{C3380CC4-5D6E-409C-BE32-E72D297353CC}">
              <c16:uniqueId val="{0000000E-F773-49F9-AE16-5A23288E39CF}"/>
            </c:ext>
          </c:extLst>
        </c:ser>
        <c:ser>
          <c:idx val="13"/>
          <c:order val="13"/>
          <c:tx>
            <c:strRef>
              <c:f>Chr!$C$81</c:f>
              <c:strCache>
                <c:ptCount val="1"/>
                <c:pt idx="0">
                  <c:v>Productgebruik Landbouw</c:v>
                </c:pt>
              </c:strCache>
            </c:strRef>
          </c:tx>
          <c:spPr>
            <a:noFill/>
            <a:ln>
              <a:solidFill>
                <a:schemeClr val="tx1"/>
              </a:solidFill>
            </a:ln>
          </c:spPr>
          <c:invertIfNegative val="0"/>
          <c:cat>
            <c:strRef>
              <c:f>Chr!$E$67</c:f>
              <c:strCache>
                <c:ptCount val="1"/>
                <c:pt idx="0">
                  <c:v>% van totaal</c:v>
                </c:pt>
              </c:strCache>
            </c:strRef>
          </c:cat>
          <c:val>
            <c:numRef>
              <c:f>Chr!$E$81</c:f>
              <c:numCache>
                <c:formatCode>0</c:formatCode>
                <c:ptCount val="1"/>
                <c:pt idx="0">
                  <c:v>0</c:v>
                </c:pt>
              </c:numCache>
            </c:numRef>
          </c:val>
          <c:extLst xmlns:c16r2="http://schemas.microsoft.com/office/drawing/2015/06/chart">
            <c:ext xmlns:c16="http://schemas.microsoft.com/office/drawing/2014/chart" uri="{C3380CC4-5D6E-409C-BE32-E72D297353CC}">
              <c16:uniqueId val="{0000000F-F773-49F9-AE16-5A23288E39CF}"/>
            </c:ext>
          </c:extLst>
        </c:ser>
        <c:ser>
          <c:idx val="14"/>
          <c:order val="14"/>
          <c:tx>
            <c:strRef>
              <c:f>Chr!$C$82</c:f>
              <c:strCache>
                <c:ptCount val="1"/>
                <c:pt idx="0">
                  <c:v>Uit- en afspoeling landelijk gebied</c:v>
                </c:pt>
              </c:strCache>
            </c:strRef>
          </c:tx>
          <c:spPr>
            <a:solidFill>
              <a:srgbClr val="009900"/>
            </a:solidFill>
            <a:ln>
              <a:solidFill>
                <a:srgbClr val="009900"/>
              </a:solidFill>
            </a:ln>
          </c:spPr>
          <c:invertIfNegative val="0"/>
          <c:cat>
            <c:strRef>
              <c:f>Chr!$E$67</c:f>
              <c:strCache>
                <c:ptCount val="1"/>
                <c:pt idx="0">
                  <c:v>% van totaal</c:v>
                </c:pt>
              </c:strCache>
            </c:strRef>
          </c:cat>
          <c:val>
            <c:numRef>
              <c:f>Chr!$E$82</c:f>
              <c:numCache>
                <c:formatCode>0</c:formatCode>
                <c:ptCount val="1"/>
                <c:pt idx="0">
                  <c:v>0</c:v>
                </c:pt>
              </c:numCache>
            </c:numRef>
          </c:val>
          <c:extLst xmlns:c16r2="http://schemas.microsoft.com/office/drawing/2015/06/chart">
            <c:ext xmlns:c16="http://schemas.microsoft.com/office/drawing/2014/chart" uri="{C3380CC4-5D6E-409C-BE32-E72D297353CC}">
              <c16:uniqueId val="{00000010-F773-49F9-AE16-5A23288E39CF}"/>
            </c:ext>
          </c:extLst>
        </c:ser>
        <c:ser>
          <c:idx val="15"/>
          <c:order val="15"/>
          <c:tx>
            <c:strRef>
              <c:f>Chr!$C$83</c:f>
              <c:strCache>
                <c:ptCount val="1"/>
                <c:pt idx="0">
                  <c:v>Atmosferische depositie</c:v>
                </c:pt>
              </c:strCache>
            </c:strRef>
          </c:tx>
          <c:spPr>
            <a:solidFill>
              <a:srgbClr val="00B0F0"/>
            </a:solidFill>
            <a:ln>
              <a:solidFill>
                <a:srgbClr val="00B0F0"/>
              </a:solidFill>
            </a:ln>
          </c:spPr>
          <c:invertIfNegative val="0"/>
          <c:cat>
            <c:strRef>
              <c:f>Chr!$E$67</c:f>
              <c:strCache>
                <c:ptCount val="1"/>
                <c:pt idx="0">
                  <c:v>% van totaal</c:v>
                </c:pt>
              </c:strCache>
            </c:strRef>
          </c:cat>
          <c:val>
            <c:numRef>
              <c:f>Chr!$E$83</c:f>
              <c:numCache>
                <c:formatCode>0</c:formatCode>
                <c:ptCount val="1"/>
                <c:pt idx="0">
                  <c:v>63.808212295067904</c:v>
                </c:pt>
              </c:numCache>
            </c:numRef>
          </c:val>
          <c:extLst xmlns:c16r2="http://schemas.microsoft.com/office/drawing/2015/06/chart">
            <c:ext xmlns:c16="http://schemas.microsoft.com/office/drawing/2014/chart" uri="{C3380CC4-5D6E-409C-BE32-E72D297353CC}">
              <c16:uniqueId val="{00000011-F773-49F9-AE16-5A23288E39CF}"/>
            </c:ext>
          </c:extLst>
        </c:ser>
        <c:ser>
          <c:idx val="16"/>
          <c:order val="16"/>
          <c:tx>
            <c:strRef>
              <c:f>Chr!$C$84</c:f>
              <c:strCache>
                <c:ptCount val="1"/>
                <c:pt idx="0">
                  <c:v>Basismetaal</c:v>
                </c:pt>
              </c:strCache>
            </c:strRef>
          </c:tx>
          <c:spPr>
            <a:noFill/>
            <a:ln>
              <a:solidFill>
                <a:schemeClr val="tx1"/>
              </a:solidFill>
            </a:ln>
          </c:spPr>
          <c:invertIfNegative val="0"/>
          <c:cat>
            <c:strRef>
              <c:f>Chr!$E$67</c:f>
              <c:strCache>
                <c:ptCount val="1"/>
                <c:pt idx="0">
                  <c:v>% van totaal</c:v>
                </c:pt>
              </c:strCache>
            </c:strRef>
          </c:cat>
          <c:val>
            <c:numRef>
              <c:f>Chr!$E$84</c:f>
              <c:numCache>
                <c:formatCode>0</c:formatCode>
                <c:ptCount val="1"/>
                <c:pt idx="0">
                  <c:v>0</c:v>
                </c:pt>
              </c:numCache>
            </c:numRef>
          </c:val>
          <c:extLst xmlns:c16r2="http://schemas.microsoft.com/office/drawing/2015/06/chart">
            <c:ext xmlns:c16="http://schemas.microsoft.com/office/drawing/2014/chart" uri="{C3380CC4-5D6E-409C-BE32-E72D297353CC}">
              <c16:uniqueId val="{00000012-F773-49F9-AE16-5A23288E39CF}"/>
            </c:ext>
          </c:extLst>
        </c:ser>
        <c:ser>
          <c:idx val="17"/>
          <c:order val="17"/>
          <c:tx>
            <c:strRef>
              <c:f>Chr!$C$85</c:f>
              <c:strCache>
                <c:ptCount val="1"/>
                <c:pt idx="0">
                  <c:v>Bouwmaterialenindustrie</c:v>
                </c:pt>
              </c:strCache>
            </c:strRef>
          </c:tx>
          <c:spPr>
            <a:noFill/>
            <a:ln>
              <a:solidFill>
                <a:schemeClr val="tx1"/>
              </a:solidFill>
            </a:ln>
          </c:spPr>
          <c:invertIfNegative val="0"/>
          <c:cat>
            <c:strRef>
              <c:f>Chr!$E$67</c:f>
              <c:strCache>
                <c:ptCount val="1"/>
                <c:pt idx="0">
                  <c:v>% van totaal</c:v>
                </c:pt>
              </c:strCache>
            </c:strRef>
          </c:cat>
          <c:val>
            <c:numRef>
              <c:f>Chr!$E$85</c:f>
              <c:numCache>
                <c:formatCode>0</c:formatCode>
                <c:ptCount val="1"/>
                <c:pt idx="0">
                  <c:v>0</c:v>
                </c:pt>
              </c:numCache>
            </c:numRef>
          </c:val>
          <c:extLst xmlns:c16r2="http://schemas.microsoft.com/office/drawing/2015/06/chart">
            <c:ext xmlns:c16="http://schemas.microsoft.com/office/drawing/2014/chart" uri="{C3380CC4-5D6E-409C-BE32-E72D297353CC}">
              <c16:uniqueId val="{00000013-F773-49F9-AE16-5A23288E39CF}"/>
            </c:ext>
          </c:extLst>
        </c:ser>
        <c:ser>
          <c:idx val="18"/>
          <c:order val="18"/>
          <c:tx>
            <c:strRef>
              <c:f>Chr!$C$86</c:f>
              <c:strCache>
                <c:ptCount val="1"/>
                <c:pt idx="0">
                  <c:v>Metaalelektro</c:v>
                </c:pt>
              </c:strCache>
            </c:strRef>
          </c:tx>
          <c:spPr>
            <a:solidFill>
              <a:srgbClr val="FF0000"/>
            </a:solidFill>
            <a:ln>
              <a:solidFill>
                <a:srgbClr val="FF0000"/>
              </a:solidFill>
            </a:ln>
          </c:spPr>
          <c:invertIfNegative val="0"/>
          <c:cat>
            <c:strRef>
              <c:f>Chr!$E$67</c:f>
              <c:strCache>
                <c:ptCount val="1"/>
                <c:pt idx="0">
                  <c:v>% van totaal</c:v>
                </c:pt>
              </c:strCache>
            </c:strRef>
          </c:cat>
          <c:val>
            <c:numRef>
              <c:f>Chr!$E$86</c:f>
              <c:numCache>
                <c:formatCode>0</c:formatCode>
                <c:ptCount val="1"/>
                <c:pt idx="0">
                  <c:v>0</c:v>
                </c:pt>
              </c:numCache>
            </c:numRef>
          </c:val>
          <c:extLst xmlns:c16r2="http://schemas.microsoft.com/office/drawing/2015/06/chart">
            <c:ext xmlns:c16="http://schemas.microsoft.com/office/drawing/2014/chart" uri="{C3380CC4-5D6E-409C-BE32-E72D297353CC}">
              <c16:uniqueId val="{00000014-F773-49F9-AE16-5A23288E39CF}"/>
            </c:ext>
          </c:extLst>
        </c:ser>
        <c:ser>
          <c:idx val="19"/>
          <c:order val="19"/>
          <c:tx>
            <c:strRef>
              <c:f>Chr!$C$87</c:f>
              <c:strCache>
                <c:ptCount val="1"/>
                <c:pt idx="0">
                  <c:v>Papier(waren)</c:v>
                </c:pt>
              </c:strCache>
            </c:strRef>
          </c:tx>
          <c:spPr>
            <a:noFill/>
            <a:ln>
              <a:solidFill>
                <a:schemeClr val="tx1"/>
              </a:solidFill>
            </a:ln>
          </c:spPr>
          <c:invertIfNegative val="0"/>
          <c:cat>
            <c:strRef>
              <c:f>Chr!$E$67</c:f>
              <c:strCache>
                <c:ptCount val="1"/>
                <c:pt idx="0">
                  <c:v>% van totaal</c:v>
                </c:pt>
              </c:strCache>
            </c:strRef>
          </c:cat>
          <c:val>
            <c:numRef>
              <c:f>Chr!$E$87</c:f>
              <c:numCache>
                <c:formatCode>0</c:formatCode>
                <c:ptCount val="1"/>
                <c:pt idx="0">
                  <c:v>0</c:v>
                </c:pt>
              </c:numCache>
            </c:numRef>
          </c:val>
          <c:extLst xmlns:c16r2="http://schemas.microsoft.com/office/drawing/2015/06/chart">
            <c:ext xmlns:c16="http://schemas.microsoft.com/office/drawing/2014/chart" uri="{C3380CC4-5D6E-409C-BE32-E72D297353CC}">
              <c16:uniqueId val="{00000015-F773-49F9-AE16-5A23288E39CF}"/>
            </c:ext>
          </c:extLst>
        </c:ser>
        <c:ser>
          <c:idx val="20"/>
          <c:order val="20"/>
          <c:tx>
            <c:strRef>
              <c:f>Chr!$C$88</c:f>
              <c:strCache>
                <c:ptCount val="1"/>
                <c:pt idx="0">
                  <c:v>Voedings- en genotmiddelenindustrie</c:v>
                </c:pt>
              </c:strCache>
            </c:strRef>
          </c:tx>
          <c:spPr>
            <a:noFill/>
            <a:ln>
              <a:solidFill>
                <a:schemeClr val="tx1"/>
              </a:solidFill>
            </a:ln>
          </c:spPr>
          <c:invertIfNegative val="0"/>
          <c:cat>
            <c:strRef>
              <c:f>Chr!$E$67</c:f>
              <c:strCache>
                <c:ptCount val="1"/>
                <c:pt idx="0">
                  <c:v>% van totaal</c:v>
                </c:pt>
              </c:strCache>
            </c:strRef>
          </c:cat>
          <c:val>
            <c:numRef>
              <c:f>Chr!$E$88</c:f>
              <c:numCache>
                <c:formatCode>0</c:formatCode>
                <c:ptCount val="1"/>
                <c:pt idx="0">
                  <c:v>0</c:v>
                </c:pt>
              </c:numCache>
            </c:numRef>
          </c:val>
          <c:extLst xmlns:c16r2="http://schemas.microsoft.com/office/drawing/2015/06/chart">
            <c:ext xmlns:c16="http://schemas.microsoft.com/office/drawing/2014/chart" uri="{C3380CC4-5D6E-409C-BE32-E72D297353CC}">
              <c16:uniqueId val="{00000016-F773-49F9-AE16-5A23288E39CF}"/>
            </c:ext>
          </c:extLst>
        </c:ser>
        <c:ser>
          <c:idx val="21"/>
          <c:order val="21"/>
          <c:tx>
            <c:strRef>
              <c:f>Chr!$C$89</c:f>
              <c:strCache>
                <c:ptCount val="1"/>
                <c:pt idx="0">
                  <c:v>Raffinage en verwerking</c:v>
                </c:pt>
              </c:strCache>
            </c:strRef>
          </c:tx>
          <c:spPr>
            <a:noFill/>
            <a:ln>
              <a:solidFill>
                <a:schemeClr val="tx1"/>
              </a:solidFill>
            </a:ln>
          </c:spPr>
          <c:invertIfNegative val="0"/>
          <c:cat>
            <c:strRef>
              <c:f>Chr!$E$67</c:f>
              <c:strCache>
                <c:ptCount val="1"/>
                <c:pt idx="0">
                  <c:v>% van totaal</c:v>
                </c:pt>
              </c:strCache>
            </c:strRef>
          </c:cat>
          <c:val>
            <c:numRef>
              <c:f>Chr!$E$89</c:f>
              <c:numCache>
                <c:formatCode>0</c:formatCode>
                <c:ptCount val="1"/>
                <c:pt idx="0">
                  <c:v>0</c:v>
                </c:pt>
              </c:numCache>
            </c:numRef>
          </c:val>
          <c:extLst xmlns:c16r2="http://schemas.microsoft.com/office/drawing/2015/06/chart">
            <c:ext xmlns:c16="http://schemas.microsoft.com/office/drawing/2014/chart" uri="{C3380CC4-5D6E-409C-BE32-E72D297353CC}">
              <c16:uniqueId val="{00000017-F773-49F9-AE16-5A23288E39CF}"/>
            </c:ext>
          </c:extLst>
        </c:ser>
        <c:ser>
          <c:idx val="22"/>
          <c:order val="22"/>
          <c:tx>
            <c:strRef>
              <c:f>Chr!$C$90</c:f>
              <c:strCache>
                <c:ptCount val="1"/>
                <c:pt idx="0">
                  <c:v>Effluenten lozingen</c:v>
                </c:pt>
              </c:strCache>
            </c:strRef>
          </c:tx>
          <c:spPr>
            <a:solidFill>
              <a:srgbClr val="FF6600"/>
            </a:solidFill>
            <a:ln>
              <a:solidFill>
                <a:srgbClr val="FF6600"/>
              </a:solidFill>
            </a:ln>
          </c:spPr>
          <c:invertIfNegative val="0"/>
          <c:cat>
            <c:strRef>
              <c:f>Chr!$E$67</c:f>
              <c:strCache>
                <c:ptCount val="1"/>
                <c:pt idx="0">
                  <c:v>% van totaal</c:v>
                </c:pt>
              </c:strCache>
            </c:strRef>
          </c:cat>
          <c:val>
            <c:numRef>
              <c:f>Chr!$E$90</c:f>
              <c:numCache>
                <c:formatCode>0</c:formatCode>
                <c:ptCount val="1"/>
                <c:pt idx="0">
                  <c:v>5.2576048902645649</c:v>
                </c:pt>
              </c:numCache>
            </c:numRef>
          </c:val>
          <c:extLst xmlns:c16r2="http://schemas.microsoft.com/office/drawing/2015/06/chart">
            <c:ext xmlns:c16="http://schemas.microsoft.com/office/drawing/2014/chart" uri="{C3380CC4-5D6E-409C-BE32-E72D297353CC}">
              <c16:uniqueId val="{00000018-F773-49F9-AE16-5A23288E39CF}"/>
            </c:ext>
          </c:extLst>
        </c:ser>
        <c:ser>
          <c:idx val="23"/>
          <c:order val="23"/>
          <c:tx>
            <c:strRef>
              <c:f>Chr!$C$91</c:f>
              <c:strCache>
                <c:ptCount val="1"/>
                <c:pt idx="0">
                  <c:v>Energiegebruik en processen Riolering en waterzuiveringsinstallaties</c:v>
                </c:pt>
              </c:strCache>
            </c:strRef>
          </c:tx>
          <c:spPr>
            <a:noFill/>
            <a:ln>
              <a:solidFill>
                <a:schemeClr val="tx1"/>
              </a:solidFill>
            </a:ln>
          </c:spPr>
          <c:invertIfNegative val="0"/>
          <c:cat>
            <c:strRef>
              <c:f>Chr!$E$67</c:f>
              <c:strCache>
                <c:ptCount val="1"/>
                <c:pt idx="0">
                  <c:v>% van totaal</c:v>
                </c:pt>
              </c:strCache>
            </c:strRef>
          </c:cat>
          <c:val>
            <c:numRef>
              <c:f>Chr!$E$91</c:f>
              <c:numCache>
                <c:formatCode>0</c:formatCode>
                <c:ptCount val="1"/>
                <c:pt idx="0">
                  <c:v>0</c:v>
                </c:pt>
              </c:numCache>
            </c:numRef>
          </c:val>
          <c:extLst xmlns:c16r2="http://schemas.microsoft.com/office/drawing/2015/06/chart">
            <c:ext xmlns:c16="http://schemas.microsoft.com/office/drawing/2014/chart" uri="{C3380CC4-5D6E-409C-BE32-E72D297353CC}">
              <c16:uniqueId val="{00000019-F773-49F9-AE16-5A23288E39CF}"/>
            </c:ext>
          </c:extLst>
        </c:ser>
        <c:ser>
          <c:idx val="24"/>
          <c:order val="24"/>
          <c:tx>
            <c:strRef>
              <c:f>Chr!$C$92</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Chr!$E$67</c:f>
              <c:strCache>
                <c:ptCount val="1"/>
                <c:pt idx="0">
                  <c:v>% van totaal</c:v>
                </c:pt>
              </c:strCache>
            </c:strRef>
          </c:cat>
          <c:val>
            <c:numRef>
              <c:f>Chr!$E$92</c:f>
              <c:numCache>
                <c:formatCode>0</c:formatCode>
                <c:ptCount val="1"/>
                <c:pt idx="0">
                  <c:v>10.988945728980418</c:v>
                </c:pt>
              </c:numCache>
            </c:numRef>
          </c:val>
          <c:extLst xmlns:c16r2="http://schemas.microsoft.com/office/drawing/2015/06/chart">
            <c:ext xmlns:c16="http://schemas.microsoft.com/office/drawing/2014/chart" uri="{C3380CC4-5D6E-409C-BE32-E72D297353CC}">
              <c16:uniqueId val="{0000001A-F773-49F9-AE16-5A23288E39CF}"/>
            </c:ext>
          </c:extLst>
        </c:ser>
        <c:ser>
          <c:idx val="25"/>
          <c:order val="25"/>
          <c:tx>
            <c:strRef>
              <c:f>Chr!$C$93</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Chr!$E$67</c:f>
              <c:strCache>
                <c:ptCount val="1"/>
                <c:pt idx="0">
                  <c:v>% van totaal</c:v>
                </c:pt>
              </c:strCache>
            </c:strRef>
          </c:cat>
          <c:val>
            <c:numRef>
              <c:f>Chr!$E$93</c:f>
              <c:numCache>
                <c:formatCode>0</c:formatCode>
                <c:ptCount val="1"/>
                <c:pt idx="0">
                  <c:v>15.010406187552865</c:v>
                </c:pt>
              </c:numCache>
            </c:numRef>
          </c:val>
          <c:extLst xmlns:c16r2="http://schemas.microsoft.com/office/drawing/2015/06/chart">
            <c:ext xmlns:c16="http://schemas.microsoft.com/office/drawing/2014/chart" uri="{C3380CC4-5D6E-409C-BE32-E72D297353CC}">
              <c16:uniqueId val="{0000001B-F773-49F9-AE16-5A23288E39CF}"/>
            </c:ext>
          </c:extLst>
        </c:ser>
        <c:ser>
          <c:idx val="26"/>
          <c:order val="26"/>
          <c:tx>
            <c:strRef>
              <c:f>Chr!$C$94</c:f>
              <c:strCache>
                <c:ptCount val="1"/>
                <c:pt idx="0">
                  <c:v>Railverkeer</c:v>
                </c:pt>
              </c:strCache>
            </c:strRef>
          </c:tx>
          <c:spPr>
            <a:noFill/>
            <a:ln>
              <a:solidFill>
                <a:schemeClr val="tx1"/>
              </a:solidFill>
            </a:ln>
          </c:spPr>
          <c:invertIfNegative val="0"/>
          <c:cat>
            <c:strRef>
              <c:f>Chr!$E$67</c:f>
              <c:strCache>
                <c:ptCount val="1"/>
                <c:pt idx="0">
                  <c:v>% van totaal</c:v>
                </c:pt>
              </c:strCache>
            </c:strRef>
          </c:cat>
          <c:val>
            <c:numRef>
              <c:f>Chr!$E$94</c:f>
              <c:numCache>
                <c:formatCode>0</c:formatCode>
                <c:ptCount val="1"/>
                <c:pt idx="0">
                  <c:v>0</c:v>
                </c:pt>
              </c:numCache>
            </c:numRef>
          </c:val>
          <c:extLst xmlns:c16r2="http://schemas.microsoft.com/office/drawing/2015/06/chart">
            <c:ext xmlns:c16="http://schemas.microsoft.com/office/drawing/2014/chart" uri="{C3380CC4-5D6E-409C-BE32-E72D297353CC}">
              <c16:uniqueId val="{0000001C-F773-49F9-AE16-5A23288E39CF}"/>
            </c:ext>
          </c:extLst>
        </c:ser>
        <c:ser>
          <c:idx val="27"/>
          <c:order val="27"/>
          <c:tx>
            <c:strRef>
              <c:f>Chr!$C$95</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Chr!$E$67</c:f>
              <c:strCache>
                <c:ptCount val="1"/>
                <c:pt idx="0">
                  <c:v>% van totaal</c:v>
                </c:pt>
              </c:strCache>
            </c:strRef>
          </c:cat>
          <c:val>
            <c:numRef>
              <c:f>Chr!$E$95</c:f>
              <c:numCache>
                <c:formatCode>0</c:formatCode>
                <c:ptCount val="1"/>
                <c:pt idx="0">
                  <c:v>2.5083448387179677</c:v>
                </c:pt>
              </c:numCache>
            </c:numRef>
          </c:val>
          <c:extLst xmlns:c16r2="http://schemas.microsoft.com/office/drawing/2015/06/chart">
            <c:ext xmlns:c16="http://schemas.microsoft.com/office/drawing/2014/chart" uri="{C3380CC4-5D6E-409C-BE32-E72D297353CC}">
              <c16:uniqueId val="{0000001D-F773-49F9-AE16-5A23288E39CF}"/>
            </c:ext>
          </c:extLst>
        </c:ser>
        <c:ser>
          <c:idx val="28"/>
          <c:order val="28"/>
          <c:tx>
            <c:strRef>
              <c:f>Chr!$C$96</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Chr!$E$67</c:f>
              <c:strCache>
                <c:ptCount val="1"/>
                <c:pt idx="0">
                  <c:v>% van totaal</c:v>
                </c:pt>
              </c:strCache>
            </c:strRef>
          </c:cat>
          <c:val>
            <c:numRef>
              <c:f>Chr!$E$96</c:f>
              <c:numCache>
                <c:formatCode>0</c:formatCode>
                <c:ptCount val="1"/>
                <c:pt idx="0">
                  <c:v>0</c:v>
                </c:pt>
              </c:numCache>
            </c:numRef>
          </c:val>
          <c:extLst xmlns:c16r2="http://schemas.microsoft.com/office/drawing/2015/06/chart">
            <c:ext xmlns:c16="http://schemas.microsoft.com/office/drawing/2014/chart" uri="{C3380CC4-5D6E-409C-BE32-E72D297353CC}">
              <c16:uniqueId val="{0000001E-F773-49F9-AE16-5A23288E39CF}"/>
            </c:ext>
          </c:extLst>
        </c:ser>
        <c:ser>
          <c:idx val="29"/>
          <c:order val="29"/>
          <c:tx>
            <c:strRef>
              <c:f>Chr!$C$97</c:f>
              <c:strCache>
                <c:ptCount val="1"/>
                <c:pt idx="0">
                  <c:v>Wegverkeer - niet uitlaatgassen</c:v>
                </c:pt>
              </c:strCache>
            </c:strRef>
          </c:tx>
          <c:spPr>
            <a:solidFill>
              <a:schemeClr val="accent1"/>
            </a:solidFill>
            <a:ln>
              <a:solidFill>
                <a:schemeClr val="accent1"/>
              </a:solidFill>
            </a:ln>
          </c:spPr>
          <c:invertIfNegative val="0"/>
          <c:cat>
            <c:strRef>
              <c:f>Chr!$E$67</c:f>
              <c:strCache>
                <c:ptCount val="1"/>
                <c:pt idx="0">
                  <c:v>% van totaal</c:v>
                </c:pt>
              </c:strCache>
            </c:strRef>
          </c:cat>
          <c:val>
            <c:numRef>
              <c:f>Chr!$E$97</c:f>
              <c:numCache>
                <c:formatCode>0</c:formatCode>
                <c:ptCount val="1"/>
                <c:pt idx="0">
                  <c:v>2.1684186039636297</c:v>
                </c:pt>
              </c:numCache>
            </c:numRef>
          </c:val>
          <c:extLst xmlns:c16r2="http://schemas.microsoft.com/office/drawing/2015/06/chart">
            <c:ext xmlns:c16="http://schemas.microsoft.com/office/drawing/2014/chart" uri="{C3380CC4-5D6E-409C-BE32-E72D297353CC}">
              <c16:uniqueId val="{0000001F-F773-49F9-AE16-5A23288E39CF}"/>
            </c:ext>
          </c:extLst>
        </c:ser>
        <c:ser>
          <c:idx val="30"/>
          <c:order val="30"/>
          <c:tx>
            <c:strRef>
              <c:f>Chr!$C$98</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Chr!$E$67</c:f>
              <c:strCache>
                <c:ptCount val="1"/>
                <c:pt idx="0">
                  <c:v>% van totaal</c:v>
                </c:pt>
              </c:strCache>
            </c:strRef>
          </c:cat>
          <c:val>
            <c:numRef>
              <c:f>Chr!$E$98</c:f>
              <c:numCache>
                <c:formatCode>0</c:formatCode>
                <c:ptCount val="1"/>
                <c:pt idx="0">
                  <c:v>0</c:v>
                </c:pt>
              </c:numCache>
            </c:numRef>
          </c:val>
          <c:extLst xmlns:c16r2="http://schemas.microsoft.com/office/drawing/2015/06/chart">
            <c:ext xmlns:c16="http://schemas.microsoft.com/office/drawing/2014/chart" uri="{C3380CC4-5D6E-409C-BE32-E72D297353CC}">
              <c16:uniqueId val="{00000020-F773-49F9-AE16-5A23288E39CF}"/>
            </c:ext>
          </c:extLst>
        </c:ser>
        <c:dLbls>
          <c:showLegendKey val="0"/>
          <c:showVal val="0"/>
          <c:showCatName val="0"/>
          <c:showSerName val="0"/>
          <c:showPercent val="0"/>
          <c:showBubbleSize val="0"/>
        </c:dLbls>
        <c:gapWidth val="55"/>
        <c:overlap val="100"/>
        <c:axId val="197084288"/>
        <c:axId val="197097344"/>
      </c:barChart>
      <c:catAx>
        <c:axId val="197084288"/>
        <c:scaling>
          <c:orientation val="minMax"/>
        </c:scaling>
        <c:delete val="1"/>
        <c:axPos val="b"/>
        <c:numFmt formatCode="General" sourceLinked="0"/>
        <c:majorTickMark val="out"/>
        <c:minorTickMark val="none"/>
        <c:tickLblPos val="nextTo"/>
        <c:crossAx val="197097344"/>
        <c:crosses val="autoZero"/>
        <c:auto val="1"/>
        <c:lblAlgn val="ctr"/>
        <c:lblOffset val="100"/>
        <c:noMultiLvlLbl val="0"/>
      </c:catAx>
      <c:valAx>
        <c:axId val="19709734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7084288"/>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Flu!$C$67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5F7C-4ACC-9CA5-17349AC0FE14}"/>
              </c:ext>
            </c:extLst>
          </c:dPt>
          <c:cat>
            <c:strRef>
              <c:f>Flu!$E$66</c:f>
              <c:strCache>
                <c:ptCount val="1"/>
                <c:pt idx="0">
                  <c:v>% van totaal</c:v>
                </c:pt>
              </c:strCache>
            </c:strRef>
          </c:cat>
          <c:val>
            <c:numRef>
              <c:f>Flu!$E$67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5F7C-4ACC-9CA5-17349AC0FE14}"/>
            </c:ext>
          </c:extLst>
        </c:ser>
        <c:ser>
          <c:idx val="1"/>
          <c:order val="1"/>
          <c:tx>
            <c:strRef>
              <c:f>Flu!$C$68</c:f>
              <c:strCache>
                <c:ptCount val="1"/>
                <c:pt idx="0">
                  <c:v>Overige afvalbedrijven</c:v>
                </c:pt>
              </c:strCache>
            </c:strRef>
          </c:tx>
          <c:spPr>
            <a:noFill/>
            <a:ln>
              <a:solidFill>
                <a:schemeClr val="tx1"/>
              </a:solidFill>
            </a:ln>
          </c:spPr>
          <c:invertIfNegative val="0"/>
          <c:cat>
            <c:strRef>
              <c:f>Flu!$E$66</c:f>
              <c:strCache>
                <c:ptCount val="1"/>
                <c:pt idx="0">
                  <c:v>% van totaal</c:v>
                </c:pt>
              </c:strCache>
            </c:strRef>
          </c:cat>
          <c:val>
            <c:numRef>
              <c:f>Flu!$E$68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5F7C-4ACC-9CA5-17349AC0FE14}"/>
            </c:ext>
          </c:extLst>
        </c:ser>
        <c:ser>
          <c:idx val="2"/>
          <c:order val="2"/>
          <c:tx>
            <c:strRef>
              <c:f>Flu!$C$69</c:f>
              <c:strCache>
                <c:ptCount val="1"/>
                <c:pt idx="0">
                  <c:v>Overig bouw</c:v>
                </c:pt>
              </c:strCache>
            </c:strRef>
          </c:tx>
          <c:spPr>
            <a:noFill/>
            <a:ln>
              <a:solidFill>
                <a:schemeClr val="tx1"/>
              </a:solidFill>
            </a:ln>
          </c:spPr>
          <c:invertIfNegative val="0"/>
          <c:cat>
            <c:strRef>
              <c:f>Flu!$E$66</c:f>
              <c:strCache>
                <c:ptCount val="1"/>
                <c:pt idx="0">
                  <c:v>% van totaal</c:v>
                </c:pt>
              </c:strCache>
            </c:strRef>
          </c:cat>
          <c:val>
            <c:numRef>
              <c:f>Flu!$E$69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5F7C-4ACC-9CA5-17349AC0FE14}"/>
            </c:ext>
          </c:extLst>
        </c:ser>
        <c:ser>
          <c:idx val="3"/>
          <c:order val="3"/>
          <c:tx>
            <c:strRef>
              <c:f>Flu!$C$70</c:f>
              <c:strCache>
                <c:ptCount val="1"/>
                <c:pt idx="0">
                  <c:v>Chemische Industrie basisproducten</c:v>
                </c:pt>
              </c:strCache>
            </c:strRef>
          </c:tx>
          <c:spPr>
            <a:solidFill>
              <a:srgbClr val="FFFF00"/>
            </a:solidFill>
            <a:ln>
              <a:solidFill>
                <a:srgbClr val="FFFF00"/>
              </a:solidFill>
            </a:ln>
          </c:spPr>
          <c:invertIfNegative val="0"/>
          <c:cat>
            <c:strRef>
              <c:f>Flu!$E$66</c:f>
              <c:strCache>
                <c:ptCount val="1"/>
                <c:pt idx="0">
                  <c:v>% van totaal</c:v>
                </c:pt>
              </c:strCache>
            </c:strRef>
          </c:cat>
          <c:val>
            <c:numRef>
              <c:f>Flu!$E$70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5F7C-4ACC-9CA5-17349AC0FE14}"/>
            </c:ext>
          </c:extLst>
        </c:ser>
        <c:ser>
          <c:idx val="4"/>
          <c:order val="4"/>
          <c:tx>
            <c:strRef>
              <c:f>Flu!$C$71</c:f>
              <c:strCache>
                <c:ptCount val="1"/>
                <c:pt idx="0">
                  <c:v>Chemische Industrie bestrijdingsmiddelen</c:v>
                </c:pt>
              </c:strCache>
            </c:strRef>
          </c:tx>
          <c:spPr>
            <a:noFill/>
            <a:ln>
              <a:solidFill>
                <a:schemeClr val="tx1"/>
              </a:solidFill>
            </a:ln>
          </c:spPr>
          <c:invertIfNegative val="0"/>
          <c:cat>
            <c:strRef>
              <c:f>Flu!$E$66</c:f>
              <c:strCache>
                <c:ptCount val="1"/>
                <c:pt idx="0">
                  <c:v>% van totaal</c:v>
                </c:pt>
              </c:strCache>
            </c:strRef>
          </c:cat>
          <c:val>
            <c:numRef>
              <c:f>Flu!$E$71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5F7C-4ACC-9CA5-17349AC0FE14}"/>
            </c:ext>
          </c:extLst>
        </c:ser>
        <c:ser>
          <c:idx val="5"/>
          <c:order val="5"/>
          <c:tx>
            <c:strRef>
              <c:f>Flu!$C$72</c:f>
              <c:strCache>
                <c:ptCount val="1"/>
                <c:pt idx="0">
                  <c:v>Chemische Industrie kunstmeststoffen</c:v>
                </c:pt>
              </c:strCache>
            </c:strRef>
          </c:tx>
          <c:spPr>
            <a:noFill/>
            <a:ln>
              <a:solidFill>
                <a:schemeClr val="tx1"/>
              </a:solidFill>
            </a:ln>
          </c:spPr>
          <c:invertIfNegative val="0"/>
          <c:cat>
            <c:strRef>
              <c:f>Flu!$E$66</c:f>
              <c:strCache>
                <c:ptCount val="1"/>
                <c:pt idx="0">
                  <c:v>% van totaal</c:v>
                </c:pt>
              </c:strCache>
            </c:strRef>
          </c:cat>
          <c:val>
            <c:numRef>
              <c:f>Flu!$E$72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5F7C-4ACC-9CA5-17349AC0FE14}"/>
            </c:ext>
          </c:extLst>
        </c:ser>
        <c:ser>
          <c:idx val="6"/>
          <c:order val="6"/>
          <c:tx>
            <c:strRef>
              <c:f>Flu!$C$73</c:f>
              <c:strCache>
                <c:ptCount val="1"/>
                <c:pt idx="0">
                  <c:v>Chemische Industrie overig</c:v>
                </c:pt>
              </c:strCache>
            </c:strRef>
          </c:tx>
          <c:spPr>
            <a:noFill/>
            <a:ln>
              <a:solidFill>
                <a:schemeClr val="tx1"/>
              </a:solidFill>
            </a:ln>
          </c:spPr>
          <c:invertIfNegative val="0"/>
          <c:cat>
            <c:strRef>
              <c:f>Flu!$E$66</c:f>
              <c:strCache>
                <c:ptCount val="1"/>
                <c:pt idx="0">
                  <c:v>% van totaal</c:v>
                </c:pt>
              </c:strCache>
            </c:strRef>
          </c:cat>
          <c:val>
            <c:numRef>
              <c:f>Flu!$E$73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5F7C-4ACC-9CA5-17349AC0FE14}"/>
            </c:ext>
          </c:extLst>
        </c:ser>
        <c:ser>
          <c:idx val="7"/>
          <c:order val="7"/>
          <c:tx>
            <c:strRef>
              <c:f>Flu!$C$74</c:f>
              <c:strCache>
                <c:ptCount val="1"/>
                <c:pt idx="0">
                  <c:v>Huishoudelijk afvalwater</c:v>
                </c:pt>
              </c:strCache>
            </c:strRef>
          </c:tx>
          <c:spPr>
            <a:noFill/>
            <a:ln>
              <a:solidFill>
                <a:schemeClr val="tx1"/>
              </a:solidFill>
            </a:ln>
          </c:spPr>
          <c:invertIfNegative val="0"/>
          <c:cat>
            <c:strRef>
              <c:f>Flu!$E$66</c:f>
              <c:strCache>
                <c:ptCount val="1"/>
                <c:pt idx="0">
                  <c:v>% van totaal</c:v>
                </c:pt>
              </c:strCache>
            </c:strRef>
          </c:cat>
          <c:val>
            <c:numRef>
              <c:f>Flu!$E$74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5F7C-4ACC-9CA5-17349AC0FE14}"/>
            </c:ext>
          </c:extLst>
        </c:ser>
        <c:ser>
          <c:idx val="8"/>
          <c:order val="8"/>
          <c:tx>
            <c:strRef>
              <c:f>Flu!$C$75</c:f>
              <c:strCache>
                <c:ptCount val="1"/>
                <c:pt idx="0">
                  <c:v>Productgebruik Consumenten</c:v>
                </c:pt>
              </c:strCache>
            </c:strRef>
          </c:tx>
          <c:spPr>
            <a:solidFill>
              <a:srgbClr val="7030A0"/>
            </a:solidFill>
            <a:ln>
              <a:solidFill>
                <a:srgbClr val="7030A0"/>
              </a:solidFill>
            </a:ln>
          </c:spPr>
          <c:invertIfNegative val="0"/>
          <c:cat>
            <c:strRef>
              <c:f>Flu!$E$66</c:f>
              <c:strCache>
                <c:ptCount val="1"/>
                <c:pt idx="0">
                  <c:v>% van totaal</c:v>
                </c:pt>
              </c:strCache>
            </c:strRef>
          </c:cat>
          <c:val>
            <c:numRef>
              <c:f>Flu!$E$75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5F7C-4ACC-9CA5-17349AC0FE14}"/>
            </c:ext>
          </c:extLst>
        </c:ser>
        <c:ser>
          <c:idx val="9"/>
          <c:order val="9"/>
          <c:tx>
            <c:strRef>
              <c:f>Flu!$C$76</c:f>
              <c:strCache>
                <c:ptCount val="1"/>
                <c:pt idx="0">
                  <c:v>Opwekking electriciteit</c:v>
                </c:pt>
              </c:strCache>
            </c:strRef>
          </c:tx>
          <c:spPr>
            <a:noFill/>
            <a:ln>
              <a:solidFill>
                <a:schemeClr val="tx1"/>
              </a:solidFill>
            </a:ln>
          </c:spPr>
          <c:invertIfNegative val="0"/>
          <c:cat>
            <c:strRef>
              <c:f>Flu!$E$66</c:f>
              <c:strCache>
                <c:ptCount val="1"/>
                <c:pt idx="0">
                  <c:v>% van totaal</c:v>
                </c:pt>
              </c:strCache>
            </c:strRef>
          </c:cat>
          <c:val>
            <c:numRef>
              <c:f>Flu!$E$76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5F7C-4ACC-9CA5-17349AC0FE14}"/>
            </c:ext>
          </c:extLst>
        </c:ser>
        <c:ser>
          <c:idx val="10"/>
          <c:order val="10"/>
          <c:tx>
            <c:strRef>
              <c:f>Flu!$C$77</c:f>
              <c:strCache>
                <c:ptCount val="1"/>
                <c:pt idx="0">
                  <c:v>Transport en distributie olie en gas</c:v>
                </c:pt>
              </c:strCache>
            </c:strRef>
          </c:tx>
          <c:spPr>
            <a:noFill/>
            <a:ln>
              <a:solidFill>
                <a:schemeClr val="tx1"/>
              </a:solidFill>
            </a:ln>
          </c:spPr>
          <c:invertIfNegative val="0"/>
          <c:cat>
            <c:strRef>
              <c:f>Flu!$E$66</c:f>
              <c:strCache>
                <c:ptCount val="1"/>
                <c:pt idx="0">
                  <c:v>% van totaal</c:v>
                </c:pt>
              </c:strCache>
            </c:strRef>
          </c:cat>
          <c:val>
            <c:numRef>
              <c:f>Flu!$E$77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5F7C-4ACC-9CA5-17349AC0FE14}"/>
            </c:ext>
          </c:extLst>
        </c:ser>
        <c:ser>
          <c:idx val="11"/>
          <c:order val="11"/>
          <c:tx>
            <c:strRef>
              <c:f>Flu!$C$78</c:f>
              <c:strCache>
                <c:ptCount val="1"/>
                <c:pt idx="0">
                  <c:v>Energiegebruik en processen Handel, Diensten en Overheid (HDO)</c:v>
                </c:pt>
              </c:strCache>
            </c:strRef>
          </c:tx>
          <c:spPr>
            <a:noFill/>
            <a:ln>
              <a:solidFill>
                <a:schemeClr val="tx1"/>
              </a:solidFill>
            </a:ln>
          </c:spPr>
          <c:invertIfNegative val="0"/>
          <c:cat>
            <c:strRef>
              <c:f>Flu!$E$66</c:f>
              <c:strCache>
                <c:ptCount val="1"/>
                <c:pt idx="0">
                  <c:v>% van totaal</c:v>
                </c:pt>
              </c:strCache>
            </c:strRef>
          </c:cat>
          <c:val>
            <c:numRef>
              <c:f>Flu!$E$78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5F7C-4ACC-9CA5-17349AC0FE14}"/>
            </c:ext>
          </c:extLst>
        </c:ser>
        <c:ser>
          <c:idx val="12"/>
          <c:order val="12"/>
          <c:tx>
            <c:strRef>
              <c:f>Flu!$C$79</c:f>
              <c:strCache>
                <c:ptCount val="1"/>
                <c:pt idx="0">
                  <c:v>Meemesten sloten</c:v>
                </c:pt>
              </c:strCache>
            </c:strRef>
          </c:tx>
          <c:spPr>
            <a:noFill/>
            <a:ln>
              <a:solidFill>
                <a:schemeClr val="tx1"/>
              </a:solidFill>
            </a:ln>
          </c:spPr>
          <c:invertIfNegative val="0"/>
          <c:cat>
            <c:strRef>
              <c:f>Flu!$E$66</c:f>
              <c:strCache>
                <c:ptCount val="1"/>
                <c:pt idx="0">
                  <c:v>% van totaal</c:v>
                </c:pt>
              </c:strCache>
            </c:strRef>
          </c:cat>
          <c:val>
            <c:numRef>
              <c:f>Flu!$E$79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5F7C-4ACC-9CA5-17349AC0FE14}"/>
            </c:ext>
          </c:extLst>
        </c:ser>
        <c:ser>
          <c:idx val="13"/>
          <c:order val="13"/>
          <c:tx>
            <c:strRef>
              <c:f>Flu!$C$80</c:f>
              <c:strCache>
                <c:ptCount val="1"/>
                <c:pt idx="0">
                  <c:v>Productgebruik Landbouw</c:v>
                </c:pt>
              </c:strCache>
            </c:strRef>
          </c:tx>
          <c:spPr>
            <a:noFill/>
            <a:ln>
              <a:solidFill>
                <a:schemeClr val="tx1"/>
              </a:solidFill>
            </a:ln>
          </c:spPr>
          <c:invertIfNegative val="0"/>
          <c:cat>
            <c:strRef>
              <c:f>Flu!$E$66</c:f>
              <c:strCache>
                <c:ptCount val="1"/>
                <c:pt idx="0">
                  <c:v>% van totaal</c:v>
                </c:pt>
              </c:strCache>
            </c:strRef>
          </c:cat>
          <c:val>
            <c:numRef>
              <c:f>Flu!$E$80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5F7C-4ACC-9CA5-17349AC0FE14}"/>
            </c:ext>
          </c:extLst>
        </c:ser>
        <c:ser>
          <c:idx val="14"/>
          <c:order val="14"/>
          <c:tx>
            <c:strRef>
              <c:f>Flu!$C$81</c:f>
              <c:strCache>
                <c:ptCount val="1"/>
                <c:pt idx="0">
                  <c:v>Uit- en afspoeling landelijk gebied</c:v>
                </c:pt>
              </c:strCache>
            </c:strRef>
          </c:tx>
          <c:spPr>
            <a:solidFill>
              <a:srgbClr val="009900"/>
            </a:solidFill>
            <a:ln>
              <a:solidFill>
                <a:srgbClr val="009900"/>
              </a:solidFill>
            </a:ln>
          </c:spPr>
          <c:invertIfNegative val="0"/>
          <c:cat>
            <c:strRef>
              <c:f>Flu!$E$66</c:f>
              <c:strCache>
                <c:ptCount val="1"/>
                <c:pt idx="0">
                  <c:v>% van totaal</c:v>
                </c:pt>
              </c:strCache>
            </c:strRef>
          </c:cat>
          <c:val>
            <c:numRef>
              <c:f>Flu!$E$81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5F7C-4ACC-9CA5-17349AC0FE14}"/>
            </c:ext>
          </c:extLst>
        </c:ser>
        <c:ser>
          <c:idx val="15"/>
          <c:order val="15"/>
          <c:tx>
            <c:strRef>
              <c:f>Flu!$C$82</c:f>
              <c:strCache>
                <c:ptCount val="1"/>
                <c:pt idx="0">
                  <c:v>Atmosferische depositie</c:v>
                </c:pt>
              </c:strCache>
            </c:strRef>
          </c:tx>
          <c:spPr>
            <a:solidFill>
              <a:srgbClr val="00B0F0"/>
            </a:solidFill>
            <a:ln>
              <a:solidFill>
                <a:srgbClr val="00B0F0"/>
              </a:solidFill>
            </a:ln>
          </c:spPr>
          <c:invertIfNegative val="0"/>
          <c:cat>
            <c:strRef>
              <c:f>Flu!$E$66</c:f>
              <c:strCache>
                <c:ptCount val="1"/>
                <c:pt idx="0">
                  <c:v>% van totaal</c:v>
                </c:pt>
              </c:strCache>
            </c:strRef>
          </c:cat>
          <c:val>
            <c:numRef>
              <c:f>Flu!$E$82</c:f>
              <c:numCache>
                <c:formatCode>0</c:formatCode>
                <c:ptCount val="1"/>
                <c:pt idx="0">
                  <c:v>75.56906464492296</c:v>
                </c:pt>
              </c:numCache>
            </c:numRef>
          </c:val>
          <c:extLst xmlns:c16r2="http://schemas.microsoft.com/office/drawing/2015/06/chart">
            <c:ext xmlns:c16="http://schemas.microsoft.com/office/drawing/2014/chart" uri="{C3380CC4-5D6E-409C-BE32-E72D297353CC}">
              <c16:uniqueId val="{00000011-5F7C-4ACC-9CA5-17349AC0FE14}"/>
            </c:ext>
          </c:extLst>
        </c:ser>
        <c:ser>
          <c:idx val="16"/>
          <c:order val="16"/>
          <c:tx>
            <c:strRef>
              <c:f>Flu!$C$83</c:f>
              <c:strCache>
                <c:ptCount val="1"/>
                <c:pt idx="0">
                  <c:v>Basismetaal</c:v>
                </c:pt>
              </c:strCache>
            </c:strRef>
          </c:tx>
          <c:spPr>
            <a:noFill/>
            <a:ln>
              <a:solidFill>
                <a:schemeClr val="tx1"/>
              </a:solidFill>
            </a:ln>
          </c:spPr>
          <c:invertIfNegative val="0"/>
          <c:cat>
            <c:strRef>
              <c:f>Flu!$E$66</c:f>
              <c:strCache>
                <c:ptCount val="1"/>
                <c:pt idx="0">
                  <c:v>% van totaal</c:v>
                </c:pt>
              </c:strCache>
            </c:strRef>
          </c:cat>
          <c:val>
            <c:numRef>
              <c:f>Flu!$E$83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5F7C-4ACC-9CA5-17349AC0FE14}"/>
            </c:ext>
          </c:extLst>
        </c:ser>
        <c:ser>
          <c:idx val="17"/>
          <c:order val="17"/>
          <c:tx>
            <c:strRef>
              <c:f>Flu!$C$84</c:f>
              <c:strCache>
                <c:ptCount val="1"/>
                <c:pt idx="0">
                  <c:v>Bouwmaterialenindustrie</c:v>
                </c:pt>
              </c:strCache>
            </c:strRef>
          </c:tx>
          <c:spPr>
            <a:noFill/>
            <a:ln>
              <a:solidFill>
                <a:schemeClr val="tx1"/>
              </a:solidFill>
            </a:ln>
          </c:spPr>
          <c:invertIfNegative val="0"/>
          <c:cat>
            <c:strRef>
              <c:f>Flu!$E$66</c:f>
              <c:strCache>
                <c:ptCount val="1"/>
                <c:pt idx="0">
                  <c:v>% van totaal</c:v>
                </c:pt>
              </c:strCache>
            </c:strRef>
          </c:cat>
          <c:val>
            <c:numRef>
              <c:f>Flu!$E$84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5F7C-4ACC-9CA5-17349AC0FE14}"/>
            </c:ext>
          </c:extLst>
        </c:ser>
        <c:ser>
          <c:idx val="18"/>
          <c:order val="18"/>
          <c:tx>
            <c:strRef>
              <c:f>Flu!$C$85</c:f>
              <c:strCache>
                <c:ptCount val="1"/>
                <c:pt idx="0">
                  <c:v>Metaalelektro</c:v>
                </c:pt>
              </c:strCache>
            </c:strRef>
          </c:tx>
          <c:spPr>
            <a:solidFill>
              <a:srgbClr val="FF0000"/>
            </a:solidFill>
            <a:ln>
              <a:solidFill>
                <a:srgbClr val="FF0000"/>
              </a:solidFill>
            </a:ln>
          </c:spPr>
          <c:invertIfNegative val="0"/>
          <c:cat>
            <c:strRef>
              <c:f>Flu!$E$66</c:f>
              <c:strCache>
                <c:ptCount val="1"/>
                <c:pt idx="0">
                  <c:v>% van totaal</c:v>
                </c:pt>
              </c:strCache>
            </c:strRef>
          </c:cat>
          <c:val>
            <c:numRef>
              <c:f>Flu!$E$85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5F7C-4ACC-9CA5-17349AC0FE14}"/>
            </c:ext>
          </c:extLst>
        </c:ser>
        <c:ser>
          <c:idx val="19"/>
          <c:order val="19"/>
          <c:tx>
            <c:strRef>
              <c:f>Flu!$C$86</c:f>
              <c:strCache>
                <c:ptCount val="1"/>
                <c:pt idx="0">
                  <c:v>Papier(waren)</c:v>
                </c:pt>
              </c:strCache>
            </c:strRef>
          </c:tx>
          <c:spPr>
            <a:noFill/>
            <a:ln>
              <a:solidFill>
                <a:schemeClr val="tx1"/>
              </a:solidFill>
            </a:ln>
          </c:spPr>
          <c:invertIfNegative val="0"/>
          <c:cat>
            <c:strRef>
              <c:f>Flu!$E$66</c:f>
              <c:strCache>
                <c:ptCount val="1"/>
                <c:pt idx="0">
                  <c:v>% van totaal</c:v>
                </c:pt>
              </c:strCache>
            </c:strRef>
          </c:cat>
          <c:val>
            <c:numRef>
              <c:f>Flu!$E$86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5F7C-4ACC-9CA5-17349AC0FE14}"/>
            </c:ext>
          </c:extLst>
        </c:ser>
        <c:ser>
          <c:idx val="20"/>
          <c:order val="20"/>
          <c:tx>
            <c:strRef>
              <c:f>Flu!$C$87</c:f>
              <c:strCache>
                <c:ptCount val="1"/>
                <c:pt idx="0">
                  <c:v>Voedings- en genotmiddelenindustrie</c:v>
                </c:pt>
              </c:strCache>
            </c:strRef>
          </c:tx>
          <c:spPr>
            <a:noFill/>
            <a:ln>
              <a:solidFill>
                <a:schemeClr val="tx1"/>
              </a:solidFill>
            </a:ln>
          </c:spPr>
          <c:invertIfNegative val="0"/>
          <c:cat>
            <c:strRef>
              <c:f>Flu!$E$66</c:f>
              <c:strCache>
                <c:ptCount val="1"/>
                <c:pt idx="0">
                  <c:v>% van totaal</c:v>
                </c:pt>
              </c:strCache>
            </c:strRef>
          </c:cat>
          <c:val>
            <c:numRef>
              <c:f>Flu!$E$87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5F7C-4ACC-9CA5-17349AC0FE14}"/>
            </c:ext>
          </c:extLst>
        </c:ser>
        <c:ser>
          <c:idx val="21"/>
          <c:order val="21"/>
          <c:tx>
            <c:strRef>
              <c:f>Flu!$C$88</c:f>
              <c:strCache>
                <c:ptCount val="1"/>
                <c:pt idx="0">
                  <c:v>Raffinage en verwerking</c:v>
                </c:pt>
              </c:strCache>
            </c:strRef>
          </c:tx>
          <c:spPr>
            <a:noFill/>
            <a:ln>
              <a:solidFill>
                <a:schemeClr val="tx1"/>
              </a:solidFill>
            </a:ln>
          </c:spPr>
          <c:invertIfNegative val="0"/>
          <c:cat>
            <c:strRef>
              <c:f>Flu!$E$66</c:f>
              <c:strCache>
                <c:ptCount val="1"/>
                <c:pt idx="0">
                  <c:v>% van totaal</c:v>
                </c:pt>
              </c:strCache>
            </c:strRef>
          </c:cat>
          <c:val>
            <c:numRef>
              <c:f>Flu!$E$88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5F7C-4ACC-9CA5-17349AC0FE14}"/>
            </c:ext>
          </c:extLst>
        </c:ser>
        <c:ser>
          <c:idx val="22"/>
          <c:order val="22"/>
          <c:tx>
            <c:strRef>
              <c:f>Flu!$C$89</c:f>
              <c:strCache>
                <c:ptCount val="1"/>
                <c:pt idx="0">
                  <c:v>Effluenten lozingen</c:v>
                </c:pt>
              </c:strCache>
            </c:strRef>
          </c:tx>
          <c:spPr>
            <a:solidFill>
              <a:srgbClr val="FF6600"/>
            </a:solidFill>
            <a:ln>
              <a:solidFill>
                <a:srgbClr val="FF6600"/>
              </a:solidFill>
            </a:ln>
          </c:spPr>
          <c:invertIfNegative val="0"/>
          <c:cat>
            <c:strRef>
              <c:f>Flu!$E$66</c:f>
              <c:strCache>
                <c:ptCount val="1"/>
                <c:pt idx="0">
                  <c:v>% van totaal</c:v>
                </c:pt>
              </c:strCache>
            </c:strRef>
          </c:cat>
          <c:val>
            <c:numRef>
              <c:f>Flu!$E$89</c:f>
              <c:numCache>
                <c:formatCode>0</c:formatCode>
                <c:ptCount val="1"/>
                <c:pt idx="0">
                  <c:v>6.8118771392096464</c:v>
                </c:pt>
              </c:numCache>
            </c:numRef>
          </c:val>
          <c:extLst xmlns:c16r2="http://schemas.microsoft.com/office/drawing/2015/06/chart">
            <c:ext xmlns:c16="http://schemas.microsoft.com/office/drawing/2014/chart" uri="{C3380CC4-5D6E-409C-BE32-E72D297353CC}">
              <c16:uniqueId val="{00000018-5F7C-4ACC-9CA5-17349AC0FE14}"/>
            </c:ext>
          </c:extLst>
        </c:ser>
        <c:ser>
          <c:idx val="23"/>
          <c:order val="23"/>
          <c:tx>
            <c:strRef>
              <c:f>Flu!$C$90</c:f>
              <c:strCache>
                <c:ptCount val="1"/>
                <c:pt idx="0">
                  <c:v>Energiegebruik en processen Riolering en waterzuiveringsinstallaties</c:v>
                </c:pt>
              </c:strCache>
            </c:strRef>
          </c:tx>
          <c:spPr>
            <a:noFill/>
            <a:ln>
              <a:solidFill>
                <a:schemeClr val="tx1"/>
              </a:solidFill>
            </a:ln>
          </c:spPr>
          <c:invertIfNegative val="0"/>
          <c:cat>
            <c:strRef>
              <c:f>Flu!$E$66</c:f>
              <c:strCache>
                <c:ptCount val="1"/>
                <c:pt idx="0">
                  <c:v>% van totaal</c:v>
                </c:pt>
              </c:strCache>
            </c:strRef>
          </c:cat>
          <c:val>
            <c:numRef>
              <c:f>Flu!$E$90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5F7C-4ACC-9CA5-17349AC0FE14}"/>
            </c:ext>
          </c:extLst>
        </c:ser>
        <c:ser>
          <c:idx val="24"/>
          <c:order val="24"/>
          <c:tx>
            <c:strRef>
              <c:f>Flu!$C$91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Flu!$E$66</c:f>
              <c:strCache>
                <c:ptCount val="1"/>
                <c:pt idx="0">
                  <c:v>% van totaal</c:v>
                </c:pt>
              </c:strCache>
            </c:strRef>
          </c:cat>
          <c:val>
            <c:numRef>
              <c:f>Flu!$E$91</c:f>
              <c:numCache>
                <c:formatCode>0</c:formatCode>
                <c:ptCount val="1"/>
                <c:pt idx="0">
                  <c:v>7.961170627065596</c:v>
                </c:pt>
              </c:numCache>
            </c:numRef>
          </c:val>
          <c:extLst xmlns:c16r2="http://schemas.microsoft.com/office/drawing/2015/06/chart">
            <c:ext xmlns:c16="http://schemas.microsoft.com/office/drawing/2014/chart" uri="{C3380CC4-5D6E-409C-BE32-E72D297353CC}">
              <c16:uniqueId val="{0000001A-5F7C-4ACC-9CA5-17349AC0FE14}"/>
            </c:ext>
          </c:extLst>
        </c:ser>
        <c:ser>
          <c:idx val="25"/>
          <c:order val="25"/>
          <c:tx>
            <c:strRef>
              <c:f>Flu!$C$92</c:f>
              <c:strCache>
                <c:ptCount val="1"/>
                <c:pt idx="0">
                  <c:v>Binnenscheepvaart - coatings</c:v>
                </c:pt>
              </c:strCache>
            </c:strRef>
          </c:tx>
          <c:spPr>
            <a:pattFill prst="zigZag">
              <a:fgClr>
                <a:schemeClr val="accent1"/>
              </a:fgClr>
              <a:bgClr>
                <a:schemeClr val="bg1"/>
              </a:bgClr>
            </a:pattFill>
            <a:ln>
              <a:solidFill>
                <a:schemeClr val="accent1"/>
              </a:solidFill>
            </a:ln>
          </c:spPr>
          <c:invertIfNegative val="0"/>
          <c:cat>
            <c:strRef>
              <c:f>Flu!$E$66</c:f>
              <c:strCache>
                <c:ptCount val="1"/>
                <c:pt idx="0">
                  <c:v>% van totaal</c:v>
                </c:pt>
              </c:strCache>
            </c:strRef>
          </c:cat>
          <c:val>
            <c:numRef>
              <c:f>Flu!$E$92</c:f>
              <c:numCache>
                <c:formatCode>0</c:formatCode>
                <c:ptCount val="1"/>
                <c:pt idx="0">
                  <c:v>7.2532227060629815</c:v>
                </c:pt>
              </c:numCache>
            </c:numRef>
          </c:val>
          <c:extLst xmlns:c16r2="http://schemas.microsoft.com/office/drawing/2015/06/chart">
            <c:ext xmlns:c16="http://schemas.microsoft.com/office/drawing/2014/chart" uri="{C3380CC4-5D6E-409C-BE32-E72D297353CC}">
              <c16:uniqueId val="{0000001B-5F7C-4ACC-9CA5-17349AC0FE14}"/>
            </c:ext>
          </c:extLst>
        </c:ser>
        <c:ser>
          <c:idx val="26"/>
          <c:order val="26"/>
          <c:tx>
            <c:strRef>
              <c:f>Flu!$C$93</c:f>
              <c:strCache>
                <c:ptCount val="1"/>
                <c:pt idx="0">
                  <c:v>Railverkeer</c:v>
                </c:pt>
              </c:strCache>
            </c:strRef>
          </c:tx>
          <c:spPr>
            <a:noFill/>
            <a:ln>
              <a:solidFill>
                <a:schemeClr val="tx1"/>
              </a:solidFill>
            </a:ln>
          </c:spPr>
          <c:invertIfNegative val="0"/>
          <c:cat>
            <c:strRef>
              <c:f>Flu!$E$66</c:f>
              <c:strCache>
                <c:ptCount val="1"/>
                <c:pt idx="0">
                  <c:v>% van totaal</c:v>
                </c:pt>
              </c:strCache>
            </c:strRef>
          </c:cat>
          <c:val>
            <c:numRef>
              <c:f>Flu!$E$93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5F7C-4ACC-9CA5-17349AC0FE14}"/>
            </c:ext>
          </c:extLst>
        </c:ser>
        <c:ser>
          <c:idx val="27"/>
          <c:order val="27"/>
          <c:tx>
            <c:strRef>
              <c:f>Flu!$C$94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Flu!$E$66</c:f>
              <c:strCache>
                <c:ptCount val="1"/>
                <c:pt idx="0">
                  <c:v>% van totaal</c:v>
                </c:pt>
              </c:strCache>
            </c:strRef>
          </c:cat>
          <c:val>
            <c:numRef>
              <c:f>Flu!$E$94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5F7C-4ACC-9CA5-17349AC0FE14}"/>
            </c:ext>
          </c:extLst>
        </c:ser>
        <c:ser>
          <c:idx val="28"/>
          <c:order val="28"/>
          <c:tx>
            <c:strRef>
              <c:f>Flu!$C$95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Flu!$E$66</c:f>
              <c:strCache>
                <c:ptCount val="1"/>
                <c:pt idx="0">
                  <c:v>% van totaal</c:v>
                </c:pt>
              </c:strCache>
            </c:strRef>
          </c:cat>
          <c:val>
            <c:numRef>
              <c:f>Flu!$E$95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5F7C-4ACC-9CA5-17349AC0FE14}"/>
            </c:ext>
          </c:extLst>
        </c:ser>
        <c:ser>
          <c:idx val="29"/>
          <c:order val="29"/>
          <c:tx>
            <c:strRef>
              <c:f>Flu!$C$96</c:f>
              <c:strCache>
                <c:ptCount val="1"/>
                <c:pt idx="0">
                  <c:v>Wegverkeer - niet uitlaatgassen</c:v>
                </c:pt>
              </c:strCache>
            </c:strRef>
          </c:tx>
          <c:spPr>
            <a:solidFill>
              <a:schemeClr val="accent1"/>
            </a:solidFill>
            <a:ln>
              <a:solidFill>
                <a:schemeClr val="accent1"/>
              </a:solidFill>
            </a:ln>
          </c:spPr>
          <c:invertIfNegative val="0"/>
          <c:cat>
            <c:strRef>
              <c:f>Flu!$E$66</c:f>
              <c:strCache>
                <c:ptCount val="1"/>
                <c:pt idx="0">
                  <c:v>% van totaal</c:v>
                </c:pt>
              </c:strCache>
            </c:strRef>
          </c:cat>
          <c:val>
            <c:numRef>
              <c:f>Flu!$E$96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5F7C-4ACC-9CA5-17349AC0FE14}"/>
            </c:ext>
          </c:extLst>
        </c:ser>
        <c:ser>
          <c:idx val="30"/>
          <c:order val="30"/>
          <c:tx>
            <c:strRef>
              <c:f>Flu!$C$97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Flu!$E$66</c:f>
              <c:strCache>
                <c:ptCount val="1"/>
                <c:pt idx="0">
                  <c:v>% van totaal</c:v>
                </c:pt>
              </c:strCache>
            </c:strRef>
          </c:cat>
          <c:val>
            <c:numRef>
              <c:f>Flu!$E$97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5F7C-4ACC-9CA5-17349AC0FE14}"/>
            </c:ext>
          </c:extLst>
        </c:ser>
        <c:dLbls>
          <c:showLegendKey val="0"/>
          <c:showVal val="0"/>
          <c:showCatName val="0"/>
          <c:showSerName val="0"/>
          <c:showPercent val="0"/>
          <c:showBubbleSize val="0"/>
        </c:dLbls>
        <c:gapWidth val="55"/>
        <c:overlap val="100"/>
        <c:axId val="196749952"/>
        <c:axId val="196755456"/>
      </c:barChart>
      <c:catAx>
        <c:axId val="196749952"/>
        <c:scaling>
          <c:orientation val="minMax"/>
        </c:scaling>
        <c:delete val="1"/>
        <c:axPos val="b"/>
        <c:numFmt formatCode="General" sourceLinked="0"/>
        <c:majorTickMark val="out"/>
        <c:minorTickMark val="none"/>
        <c:tickLblPos val="nextTo"/>
        <c:crossAx val="196755456"/>
        <c:crosses val="autoZero"/>
        <c:auto val="1"/>
        <c:lblAlgn val="ctr"/>
        <c:lblOffset val="100"/>
        <c:noMultiLvlLbl val="0"/>
      </c:catAx>
      <c:valAx>
        <c:axId val="196755456"/>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6749952"/>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Irgrl!$C$68</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095B-421F-8F83-EA67CC1D713C}"/>
              </c:ext>
            </c:extLst>
          </c:dPt>
          <c:cat>
            <c:strRef>
              <c:f>Irgrl!$E$67</c:f>
              <c:strCache>
                <c:ptCount val="1"/>
                <c:pt idx="0">
                  <c:v>% van totaal</c:v>
                </c:pt>
              </c:strCache>
            </c:strRef>
          </c:cat>
          <c:val>
            <c:numRef>
              <c:f>Irgrl!$E$68</c:f>
              <c:numCache>
                <c:formatCode>0</c:formatCode>
                <c:ptCount val="1"/>
                <c:pt idx="0">
                  <c:v>0</c:v>
                </c:pt>
              </c:numCache>
            </c:numRef>
          </c:val>
          <c:extLst xmlns:c16r2="http://schemas.microsoft.com/office/drawing/2015/06/chart">
            <c:ext xmlns:c16="http://schemas.microsoft.com/office/drawing/2014/chart" uri="{C3380CC4-5D6E-409C-BE32-E72D297353CC}">
              <c16:uniqueId val="{00000002-095B-421F-8F83-EA67CC1D713C}"/>
            </c:ext>
          </c:extLst>
        </c:ser>
        <c:ser>
          <c:idx val="1"/>
          <c:order val="1"/>
          <c:tx>
            <c:strRef>
              <c:f>Irgrl!$C$69</c:f>
              <c:strCache>
                <c:ptCount val="1"/>
                <c:pt idx="0">
                  <c:v>Overige afvalbedrijven</c:v>
                </c:pt>
              </c:strCache>
            </c:strRef>
          </c:tx>
          <c:spPr>
            <a:noFill/>
            <a:ln>
              <a:solidFill>
                <a:schemeClr val="tx1"/>
              </a:solidFill>
            </a:ln>
          </c:spPr>
          <c:invertIfNegative val="0"/>
          <c:cat>
            <c:strRef>
              <c:f>Irgrl!$E$67</c:f>
              <c:strCache>
                <c:ptCount val="1"/>
                <c:pt idx="0">
                  <c:v>% van totaal</c:v>
                </c:pt>
              </c:strCache>
            </c:strRef>
          </c:cat>
          <c:val>
            <c:numRef>
              <c:f>Irgrl!$E$69</c:f>
              <c:numCache>
                <c:formatCode>0</c:formatCode>
                <c:ptCount val="1"/>
                <c:pt idx="0">
                  <c:v>0</c:v>
                </c:pt>
              </c:numCache>
            </c:numRef>
          </c:val>
          <c:extLst xmlns:c16r2="http://schemas.microsoft.com/office/drawing/2015/06/chart">
            <c:ext xmlns:c16="http://schemas.microsoft.com/office/drawing/2014/chart" uri="{C3380CC4-5D6E-409C-BE32-E72D297353CC}">
              <c16:uniqueId val="{00000003-095B-421F-8F83-EA67CC1D713C}"/>
            </c:ext>
          </c:extLst>
        </c:ser>
        <c:ser>
          <c:idx val="2"/>
          <c:order val="2"/>
          <c:tx>
            <c:strRef>
              <c:f>Irgrl!$C$70</c:f>
              <c:strCache>
                <c:ptCount val="1"/>
                <c:pt idx="0">
                  <c:v>Overig bouw</c:v>
                </c:pt>
              </c:strCache>
            </c:strRef>
          </c:tx>
          <c:spPr>
            <a:noFill/>
            <a:ln>
              <a:solidFill>
                <a:schemeClr val="tx1"/>
              </a:solidFill>
            </a:ln>
          </c:spPr>
          <c:invertIfNegative val="0"/>
          <c:cat>
            <c:strRef>
              <c:f>Irgrl!$E$67</c:f>
              <c:strCache>
                <c:ptCount val="1"/>
                <c:pt idx="0">
                  <c:v>% van totaal</c:v>
                </c:pt>
              </c:strCache>
            </c:strRef>
          </c:cat>
          <c:val>
            <c:numRef>
              <c:f>Irgrl!$E$70</c:f>
              <c:numCache>
                <c:formatCode>0</c:formatCode>
                <c:ptCount val="1"/>
                <c:pt idx="0">
                  <c:v>0</c:v>
                </c:pt>
              </c:numCache>
            </c:numRef>
          </c:val>
          <c:extLst xmlns:c16r2="http://schemas.microsoft.com/office/drawing/2015/06/chart">
            <c:ext xmlns:c16="http://schemas.microsoft.com/office/drawing/2014/chart" uri="{C3380CC4-5D6E-409C-BE32-E72D297353CC}">
              <c16:uniqueId val="{00000004-095B-421F-8F83-EA67CC1D713C}"/>
            </c:ext>
          </c:extLst>
        </c:ser>
        <c:ser>
          <c:idx val="3"/>
          <c:order val="3"/>
          <c:tx>
            <c:strRef>
              <c:f>Irgrl!$C$71</c:f>
              <c:strCache>
                <c:ptCount val="1"/>
                <c:pt idx="0">
                  <c:v>Chemische Industrie basisproducten</c:v>
                </c:pt>
              </c:strCache>
            </c:strRef>
          </c:tx>
          <c:spPr>
            <a:solidFill>
              <a:srgbClr val="FFFF00"/>
            </a:solidFill>
            <a:ln>
              <a:solidFill>
                <a:srgbClr val="FFFF00"/>
              </a:solidFill>
            </a:ln>
          </c:spPr>
          <c:invertIfNegative val="0"/>
          <c:cat>
            <c:strRef>
              <c:f>Irgrl!$E$67</c:f>
              <c:strCache>
                <c:ptCount val="1"/>
                <c:pt idx="0">
                  <c:v>% van totaal</c:v>
                </c:pt>
              </c:strCache>
            </c:strRef>
          </c:cat>
          <c:val>
            <c:numRef>
              <c:f>Irgrl!$E$71</c:f>
              <c:numCache>
                <c:formatCode>0</c:formatCode>
                <c:ptCount val="1"/>
                <c:pt idx="0">
                  <c:v>0</c:v>
                </c:pt>
              </c:numCache>
            </c:numRef>
          </c:val>
          <c:extLst xmlns:c16r2="http://schemas.microsoft.com/office/drawing/2015/06/chart">
            <c:ext xmlns:c16="http://schemas.microsoft.com/office/drawing/2014/chart" uri="{C3380CC4-5D6E-409C-BE32-E72D297353CC}">
              <c16:uniqueId val="{00000005-095B-421F-8F83-EA67CC1D713C}"/>
            </c:ext>
          </c:extLst>
        </c:ser>
        <c:ser>
          <c:idx val="4"/>
          <c:order val="4"/>
          <c:tx>
            <c:strRef>
              <c:f>Irgrl!$C$72</c:f>
              <c:strCache>
                <c:ptCount val="1"/>
                <c:pt idx="0">
                  <c:v>Chemische Industrie bestrijdingsmiddelen</c:v>
                </c:pt>
              </c:strCache>
            </c:strRef>
          </c:tx>
          <c:spPr>
            <a:noFill/>
            <a:ln>
              <a:solidFill>
                <a:schemeClr val="tx1"/>
              </a:solidFill>
            </a:ln>
          </c:spPr>
          <c:invertIfNegative val="0"/>
          <c:cat>
            <c:strRef>
              <c:f>Irgrl!$E$67</c:f>
              <c:strCache>
                <c:ptCount val="1"/>
                <c:pt idx="0">
                  <c:v>% van totaal</c:v>
                </c:pt>
              </c:strCache>
            </c:strRef>
          </c:cat>
          <c:val>
            <c:numRef>
              <c:f>Irgrl!$E$72</c:f>
              <c:numCache>
                <c:formatCode>0</c:formatCode>
                <c:ptCount val="1"/>
                <c:pt idx="0">
                  <c:v>0</c:v>
                </c:pt>
              </c:numCache>
            </c:numRef>
          </c:val>
          <c:extLst xmlns:c16r2="http://schemas.microsoft.com/office/drawing/2015/06/chart">
            <c:ext xmlns:c16="http://schemas.microsoft.com/office/drawing/2014/chart" uri="{C3380CC4-5D6E-409C-BE32-E72D297353CC}">
              <c16:uniqueId val="{00000006-095B-421F-8F83-EA67CC1D713C}"/>
            </c:ext>
          </c:extLst>
        </c:ser>
        <c:ser>
          <c:idx val="5"/>
          <c:order val="5"/>
          <c:tx>
            <c:strRef>
              <c:f>Irgrl!$C$73</c:f>
              <c:strCache>
                <c:ptCount val="1"/>
                <c:pt idx="0">
                  <c:v>Chemische Industrie kunstmeststoffen</c:v>
                </c:pt>
              </c:strCache>
            </c:strRef>
          </c:tx>
          <c:spPr>
            <a:noFill/>
            <a:ln>
              <a:solidFill>
                <a:schemeClr val="tx1"/>
              </a:solidFill>
            </a:ln>
          </c:spPr>
          <c:invertIfNegative val="0"/>
          <c:cat>
            <c:strRef>
              <c:f>Irgrl!$E$67</c:f>
              <c:strCache>
                <c:ptCount val="1"/>
                <c:pt idx="0">
                  <c:v>% van totaal</c:v>
                </c:pt>
              </c:strCache>
            </c:strRef>
          </c:cat>
          <c:val>
            <c:numRef>
              <c:f>Irgrl!$E$73</c:f>
              <c:numCache>
                <c:formatCode>0</c:formatCode>
                <c:ptCount val="1"/>
                <c:pt idx="0">
                  <c:v>0</c:v>
                </c:pt>
              </c:numCache>
            </c:numRef>
          </c:val>
          <c:extLst xmlns:c16r2="http://schemas.microsoft.com/office/drawing/2015/06/chart">
            <c:ext xmlns:c16="http://schemas.microsoft.com/office/drawing/2014/chart" uri="{C3380CC4-5D6E-409C-BE32-E72D297353CC}">
              <c16:uniqueId val="{00000007-095B-421F-8F83-EA67CC1D713C}"/>
            </c:ext>
          </c:extLst>
        </c:ser>
        <c:ser>
          <c:idx val="6"/>
          <c:order val="6"/>
          <c:tx>
            <c:strRef>
              <c:f>Irgrl!$C$74</c:f>
              <c:strCache>
                <c:ptCount val="1"/>
                <c:pt idx="0">
                  <c:v>Chemische Industrie overig</c:v>
                </c:pt>
              </c:strCache>
            </c:strRef>
          </c:tx>
          <c:spPr>
            <a:noFill/>
            <a:ln>
              <a:solidFill>
                <a:schemeClr val="tx1"/>
              </a:solidFill>
            </a:ln>
          </c:spPr>
          <c:invertIfNegative val="0"/>
          <c:cat>
            <c:strRef>
              <c:f>Irgrl!$E$67</c:f>
              <c:strCache>
                <c:ptCount val="1"/>
                <c:pt idx="0">
                  <c:v>% van totaal</c:v>
                </c:pt>
              </c:strCache>
            </c:strRef>
          </c:cat>
          <c:val>
            <c:numRef>
              <c:f>Irgrl!$E$74</c:f>
              <c:numCache>
                <c:formatCode>0</c:formatCode>
                <c:ptCount val="1"/>
                <c:pt idx="0">
                  <c:v>0</c:v>
                </c:pt>
              </c:numCache>
            </c:numRef>
          </c:val>
          <c:extLst xmlns:c16r2="http://schemas.microsoft.com/office/drawing/2015/06/chart">
            <c:ext xmlns:c16="http://schemas.microsoft.com/office/drawing/2014/chart" uri="{C3380CC4-5D6E-409C-BE32-E72D297353CC}">
              <c16:uniqueId val="{00000008-095B-421F-8F83-EA67CC1D713C}"/>
            </c:ext>
          </c:extLst>
        </c:ser>
        <c:ser>
          <c:idx val="7"/>
          <c:order val="7"/>
          <c:tx>
            <c:strRef>
              <c:f>Irgrl!$C$75</c:f>
              <c:strCache>
                <c:ptCount val="1"/>
                <c:pt idx="0">
                  <c:v>Huishoudelijk afvalwater</c:v>
                </c:pt>
              </c:strCache>
            </c:strRef>
          </c:tx>
          <c:spPr>
            <a:noFill/>
            <a:ln>
              <a:solidFill>
                <a:schemeClr val="tx1"/>
              </a:solidFill>
            </a:ln>
          </c:spPr>
          <c:invertIfNegative val="0"/>
          <c:cat>
            <c:strRef>
              <c:f>Irgrl!$E$67</c:f>
              <c:strCache>
                <c:ptCount val="1"/>
                <c:pt idx="0">
                  <c:v>% van totaal</c:v>
                </c:pt>
              </c:strCache>
            </c:strRef>
          </c:cat>
          <c:val>
            <c:numRef>
              <c:f>Irgrl!$E$75</c:f>
              <c:numCache>
                <c:formatCode>0</c:formatCode>
                <c:ptCount val="1"/>
                <c:pt idx="0">
                  <c:v>0</c:v>
                </c:pt>
              </c:numCache>
            </c:numRef>
          </c:val>
          <c:extLst xmlns:c16r2="http://schemas.microsoft.com/office/drawing/2015/06/chart">
            <c:ext xmlns:c16="http://schemas.microsoft.com/office/drawing/2014/chart" uri="{C3380CC4-5D6E-409C-BE32-E72D297353CC}">
              <c16:uniqueId val="{00000009-095B-421F-8F83-EA67CC1D713C}"/>
            </c:ext>
          </c:extLst>
        </c:ser>
        <c:ser>
          <c:idx val="8"/>
          <c:order val="8"/>
          <c:tx>
            <c:strRef>
              <c:f>Irgrl!$C$76</c:f>
              <c:strCache>
                <c:ptCount val="1"/>
                <c:pt idx="0">
                  <c:v>Productgebruik Consumenten</c:v>
                </c:pt>
              </c:strCache>
            </c:strRef>
          </c:tx>
          <c:spPr>
            <a:solidFill>
              <a:srgbClr val="7030A0"/>
            </a:solidFill>
            <a:ln>
              <a:solidFill>
                <a:srgbClr val="7030A0"/>
              </a:solidFill>
            </a:ln>
          </c:spPr>
          <c:invertIfNegative val="0"/>
          <c:cat>
            <c:strRef>
              <c:f>Irgrl!$E$67</c:f>
              <c:strCache>
                <c:ptCount val="1"/>
                <c:pt idx="0">
                  <c:v>% van totaal</c:v>
                </c:pt>
              </c:strCache>
            </c:strRef>
          </c:cat>
          <c:val>
            <c:numRef>
              <c:f>Irgrl!$E$76</c:f>
              <c:numCache>
                <c:formatCode>0</c:formatCode>
                <c:ptCount val="1"/>
                <c:pt idx="0">
                  <c:v>0</c:v>
                </c:pt>
              </c:numCache>
            </c:numRef>
          </c:val>
          <c:extLst xmlns:c16r2="http://schemas.microsoft.com/office/drawing/2015/06/chart">
            <c:ext xmlns:c16="http://schemas.microsoft.com/office/drawing/2014/chart" uri="{C3380CC4-5D6E-409C-BE32-E72D297353CC}">
              <c16:uniqueId val="{0000000A-095B-421F-8F83-EA67CC1D713C}"/>
            </c:ext>
          </c:extLst>
        </c:ser>
        <c:ser>
          <c:idx val="9"/>
          <c:order val="9"/>
          <c:tx>
            <c:strRef>
              <c:f>Irgrl!$C$77</c:f>
              <c:strCache>
                <c:ptCount val="1"/>
                <c:pt idx="0">
                  <c:v>Opwekking electriciteit</c:v>
                </c:pt>
              </c:strCache>
            </c:strRef>
          </c:tx>
          <c:spPr>
            <a:noFill/>
            <a:ln>
              <a:solidFill>
                <a:schemeClr val="tx1"/>
              </a:solidFill>
            </a:ln>
          </c:spPr>
          <c:invertIfNegative val="0"/>
          <c:cat>
            <c:strRef>
              <c:f>Irgrl!$E$67</c:f>
              <c:strCache>
                <c:ptCount val="1"/>
                <c:pt idx="0">
                  <c:v>% van totaal</c:v>
                </c:pt>
              </c:strCache>
            </c:strRef>
          </c:cat>
          <c:val>
            <c:numRef>
              <c:f>Irgrl!$E$77</c:f>
              <c:numCache>
                <c:formatCode>0</c:formatCode>
                <c:ptCount val="1"/>
                <c:pt idx="0">
                  <c:v>0</c:v>
                </c:pt>
              </c:numCache>
            </c:numRef>
          </c:val>
          <c:extLst xmlns:c16r2="http://schemas.microsoft.com/office/drawing/2015/06/chart">
            <c:ext xmlns:c16="http://schemas.microsoft.com/office/drawing/2014/chart" uri="{C3380CC4-5D6E-409C-BE32-E72D297353CC}">
              <c16:uniqueId val="{0000000B-095B-421F-8F83-EA67CC1D713C}"/>
            </c:ext>
          </c:extLst>
        </c:ser>
        <c:ser>
          <c:idx val="10"/>
          <c:order val="10"/>
          <c:tx>
            <c:strRef>
              <c:f>Irgrl!$C$78</c:f>
              <c:strCache>
                <c:ptCount val="1"/>
                <c:pt idx="0">
                  <c:v>Transport en distributie olie en gas</c:v>
                </c:pt>
              </c:strCache>
            </c:strRef>
          </c:tx>
          <c:spPr>
            <a:noFill/>
            <a:ln>
              <a:solidFill>
                <a:schemeClr val="tx1"/>
              </a:solidFill>
            </a:ln>
          </c:spPr>
          <c:invertIfNegative val="0"/>
          <c:cat>
            <c:strRef>
              <c:f>Irgrl!$E$67</c:f>
              <c:strCache>
                <c:ptCount val="1"/>
                <c:pt idx="0">
                  <c:v>% van totaal</c:v>
                </c:pt>
              </c:strCache>
            </c:strRef>
          </c:cat>
          <c:val>
            <c:numRef>
              <c:f>Irgrl!$E$78</c:f>
              <c:numCache>
                <c:formatCode>0</c:formatCode>
                <c:ptCount val="1"/>
                <c:pt idx="0">
                  <c:v>0</c:v>
                </c:pt>
              </c:numCache>
            </c:numRef>
          </c:val>
          <c:extLst xmlns:c16r2="http://schemas.microsoft.com/office/drawing/2015/06/chart">
            <c:ext xmlns:c16="http://schemas.microsoft.com/office/drawing/2014/chart" uri="{C3380CC4-5D6E-409C-BE32-E72D297353CC}">
              <c16:uniqueId val="{0000000C-095B-421F-8F83-EA67CC1D713C}"/>
            </c:ext>
          </c:extLst>
        </c:ser>
        <c:ser>
          <c:idx val="11"/>
          <c:order val="11"/>
          <c:tx>
            <c:strRef>
              <c:f>Irgrl!$C$79</c:f>
              <c:strCache>
                <c:ptCount val="1"/>
                <c:pt idx="0">
                  <c:v>Energiegebruik en processen Handel, Diensten en Overheid (HDO)</c:v>
                </c:pt>
              </c:strCache>
            </c:strRef>
          </c:tx>
          <c:spPr>
            <a:noFill/>
            <a:ln>
              <a:solidFill>
                <a:schemeClr val="tx1"/>
              </a:solidFill>
            </a:ln>
          </c:spPr>
          <c:invertIfNegative val="0"/>
          <c:cat>
            <c:strRef>
              <c:f>Irgrl!$E$67</c:f>
              <c:strCache>
                <c:ptCount val="1"/>
                <c:pt idx="0">
                  <c:v>% van totaal</c:v>
                </c:pt>
              </c:strCache>
            </c:strRef>
          </c:cat>
          <c:val>
            <c:numRef>
              <c:f>Irgrl!$E$79</c:f>
              <c:numCache>
                <c:formatCode>0</c:formatCode>
                <c:ptCount val="1"/>
                <c:pt idx="0">
                  <c:v>0</c:v>
                </c:pt>
              </c:numCache>
            </c:numRef>
          </c:val>
          <c:extLst xmlns:c16r2="http://schemas.microsoft.com/office/drawing/2015/06/chart">
            <c:ext xmlns:c16="http://schemas.microsoft.com/office/drawing/2014/chart" uri="{C3380CC4-5D6E-409C-BE32-E72D297353CC}">
              <c16:uniqueId val="{0000000D-095B-421F-8F83-EA67CC1D713C}"/>
            </c:ext>
          </c:extLst>
        </c:ser>
        <c:ser>
          <c:idx val="12"/>
          <c:order val="12"/>
          <c:tx>
            <c:strRef>
              <c:f>Irgrl!$C$80</c:f>
              <c:strCache>
                <c:ptCount val="1"/>
                <c:pt idx="0">
                  <c:v>Meemesten sloten</c:v>
                </c:pt>
              </c:strCache>
            </c:strRef>
          </c:tx>
          <c:spPr>
            <a:noFill/>
            <a:ln>
              <a:solidFill>
                <a:schemeClr val="tx1"/>
              </a:solidFill>
            </a:ln>
          </c:spPr>
          <c:invertIfNegative val="0"/>
          <c:cat>
            <c:strRef>
              <c:f>Irgrl!$E$67</c:f>
              <c:strCache>
                <c:ptCount val="1"/>
                <c:pt idx="0">
                  <c:v>% van totaal</c:v>
                </c:pt>
              </c:strCache>
            </c:strRef>
          </c:cat>
          <c:val>
            <c:numRef>
              <c:f>Irgrl!$E$80</c:f>
              <c:numCache>
                <c:formatCode>0</c:formatCode>
                <c:ptCount val="1"/>
                <c:pt idx="0">
                  <c:v>0</c:v>
                </c:pt>
              </c:numCache>
            </c:numRef>
          </c:val>
          <c:extLst xmlns:c16r2="http://schemas.microsoft.com/office/drawing/2015/06/chart">
            <c:ext xmlns:c16="http://schemas.microsoft.com/office/drawing/2014/chart" uri="{C3380CC4-5D6E-409C-BE32-E72D297353CC}">
              <c16:uniqueId val="{0000000E-095B-421F-8F83-EA67CC1D713C}"/>
            </c:ext>
          </c:extLst>
        </c:ser>
        <c:ser>
          <c:idx val="13"/>
          <c:order val="13"/>
          <c:tx>
            <c:strRef>
              <c:f>Irgrl!$C$81</c:f>
              <c:strCache>
                <c:ptCount val="1"/>
                <c:pt idx="0">
                  <c:v>Productgebruik Landbouw</c:v>
                </c:pt>
              </c:strCache>
            </c:strRef>
          </c:tx>
          <c:spPr>
            <a:noFill/>
            <a:ln>
              <a:solidFill>
                <a:schemeClr val="tx1"/>
              </a:solidFill>
            </a:ln>
          </c:spPr>
          <c:invertIfNegative val="0"/>
          <c:cat>
            <c:strRef>
              <c:f>Irgrl!$E$67</c:f>
              <c:strCache>
                <c:ptCount val="1"/>
                <c:pt idx="0">
                  <c:v>% van totaal</c:v>
                </c:pt>
              </c:strCache>
            </c:strRef>
          </c:cat>
          <c:val>
            <c:numRef>
              <c:f>Irgrl!$E$81</c:f>
              <c:numCache>
                <c:formatCode>0</c:formatCode>
                <c:ptCount val="1"/>
                <c:pt idx="0">
                  <c:v>0</c:v>
                </c:pt>
              </c:numCache>
            </c:numRef>
          </c:val>
          <c:extLst xmlns:c16r2="http://schemas.microsoft.com/office/drawing/2015/06/chart">
            <c:ext xmlns:c16="http://schemas.microsoft.com/office/drawing/2014/chart" uri="{C3380CC4-5D6E-409C-BE32-E72D297353CC}">
              <c16:uniqueId val="{0000000F-095B-421F-8F83-EA67CC1D713C}"/>
            </c:ext>
          </c:extLst>
        </c:ser>
        <c:ser>
          <c:idx val="14"/>
          <c:order val="14"/>
          <c:tx>
            <c:strRef>
              <c:f>Irgrl!$C$82</c:f>
              <c:strCache>
                <c:ptCount val="1"/>
                <c:pt idx="0">
                  <c:v>Uit- en afspoeling landelijk gebied</c:v>
                </c:pt>
              </c:strCache>
            </c:strRef>
          </c:tx>
          <c:spPr>
            <a:solidFill>
              <a:srgbClr val="009900"/>
            </a:solidFill>
            <a:ln>
              <a:solidFill>
                <a:srgbClr val="009900"/>
              </a:solidFill>
            </a:ln>
          </c:spPr>
          <c:invertIfNegative val="0"/>
          <c:cat>
            <c:strRef>
              <c:f>Irgrl!$E$67</c:f>
              <c:strCache>
                <c:ptCount val="1"/>
                <c:pt idx="0">
                  <c:v>% van totaal</c:v>
                </c:pt>
              </c:strCache>
            </c:strRef>
          </c:cat>
          <c:val>
            <c:numRef>
              <c:f>Irgrl!$E$82</c:f>
              <c:numCache>
                <c:formatCode>0</c:formatCode>
                <c:ptCount val="1"/>
                <c:pt idx="0">
                  <c:v>0</c:v>
                </c:pt>
              </c:numCache>
            </c:numRef>
          </c:val>
          <c:extLst xmlns:c16r2="http://schemas.microsoft.com/office/drawing/2015/06/chart">
            <c:ext xmlns:c16="http://schemas.microsoft.com/office/drawing/2014/chart" uri="{C3380CC4-5D6E-409C-BE32-E72D297353CC}">
              <c16:uniqueId val="{00000010-095B-421F-8F83-EA67CC1D713C}"/>
            </c:ext>
          </c:extLst>
        </c:ser>
        <c:ser>
          <c:idx val="15"/>
          <c:order val="15"/>
          <c:tx>
            <c:strRef>
              <c:f>Irgrl!$C$83</c:f>
              <c:strCache>
                <c:ptCount val="1"/>
                <c:pt idx="0">
                  <c:v>Atmosferische depositie</c:v>
                </c:pt>
              </c:strCache>
            </c:strRef>
          </c:tx>
          <c:spPr>
            <a:solidFill>
              <a:srgbClr val="00B0F0"/>
            </a:solidFill>
            <a:ln>
              <a:solidFill>
                <a:srgbClr val="00B0F0"/>
              </a:solidFill>
            </a:ln>
          </c:spPr>
          <c:invertIfNegative val="0"/>
          <c:cat>
            <c:strRef>
              <c:f>Irgrl!$E$67</c:f>
              <c:strCache>
                <c:ptCount val="1"/>
                <c:pt idx="0">
                  <c:v>% van totaal</c:v>
                </c:pt>
              </c:strCache>
            </c:strRef>
          </c:cat>
          <c:val>
            <c:numRef>
              <c:f>Irgrl!$E$83</c:f>
              <c:numCache>
                <c:formatCode>0</c:formatCode>
                <c:ptCount val="1"/>
                <c:pt idx="0">
                  <c:v>0</c:v>
                </c:pt>
              </c:numCache>
            </c:numRef>
          </c:val>
          <c:extLst xmlns:c16r2="http://schemas.microsoft.com/office/drawing/2015/06/chart">
            <c:ext xmlns:c16="http://schemas.microsoft.com/office/drawing/2014/chart" uri="{C3380CC4-5D6E-409C-BE32-E72D297353CC}">
              <c16:uniqueId val="{00000011-095B-421F-8F83-EA67CC1D713C}"/>
            </c:ext>
          </c:extLst>
        </c:ser>
        <c:ser>
          <c:idx val="16"/>
          <c:order val="16"/>
          <c:tx>
            <c:strRef>
              <c:f>Irgrl!$C$84</c:f>
              <c:strCache>
                <c:ptCount val="1"/>
                <c:pt idx="0">
                  <c:v>Basismetaal</c:v>
                </c:pt>
              </c:strCache>
            </c:strRef>
          </c:tx>
          <c:spPr>
            <a:noFill/>
            <a:ln>
              <a:solidFill>
                <a:schemeClr val="tx1"/>
              </a:solidFill>
            </a:ln>
          </c:spPr>
          <c:invertIfNegative val="0"/>
          <c:cat>
            <c:strRef>
              <c:f>Irgrl!$E$67</c:f>
              <c:strCache>
                <c:ptCount val="1"/>
                <c:pt idx="0">
                  <c:v>% van totaal</c:v>
                </c:pt>
              </c:strCache>
            </c:strRef>
          </c:cat>
          <c:val>
            <c:numRef>
              <c:f>Irgrl!$E$84</c:f>
              <c:numCache>
                <c:formatCode>0</c:formatCode>
                <c:ptCount val="1"/>
                <c:pt idx="0">
                  <c:v>0</c:v>
                </c:pt>
              </c:numCache>
            </c:numRef>
          </c:val>
          <c:extLst xmlns:c16r2="http://schemas.microsoft.com/office/drawing/2015/06/chart">
            <c:ext xmlns:c16="http://schemas.microsoft.com/office/drawing/2014/chart" uri="{C3380CC4-5D6E-409C-BE32-E72D297353CC}">
              <c16:uniqueId val="{00000012-095B-421F-8F83-EA67CC1D713C}"/>
            </c:ext>
          </c:extLst>
        </c:ser>
        <c:ser>
          <c:idx val="17"/>
          <c:order val="17"/>
          <c:tx>
            <c:strRef>
              <c:f>Irgrl!$C$85</c:f>
              <c:strCache>
                <c:ptCount val="1"/>
                <c:pt idx="0">
                  <c:v>Bouwmaterialenindustrie</c:v>
                </c:pt>
              </c:strCache>
            </c:strRef>
          </c:tx>
          <c:spPr>
            <a:noFill/>
            <a:ln>
              <a:solidFill>
                <a:schemeClr val="tx1"/>
              </a:solidFill>
            </a:ln>
          </c:spPr>
          <c:invertIfNegative val="0"/>
          <c:cat>
            <c:strRef>
              <c:f>Irgrl!$E$67</c:f>
              <c:strCache>
                <c:ptCount val="1"/>
                <c:pt idx="0">
                  <c:v>% van totaal</c:v>
                </c:pt>
              </c:strCache>
            </c:strRef>
          </c:cat>
          <c:val>
            <c:numRef>
              <c:f>Irgrl!$E$85</c:f>
              <c:numCache>
                <c:formatCode>0</c:formatCode>
                <c:ptCount val="1"/>
                <c:pt idx="0">
                  <c:v>0</c:v>
                </c:pt>
              </c:numCache>
            </c:numRef>
          </c:val>
          <c:extLst xmlns:c16r2="http://schemas.microsoft.com/office/drawing/2015/06/chart">
            <c:ext xmlns:c16="http://schemas.microsoft.com/office/drawing/2014/chart" uri="{C3380CC4-5D6E-409C-BE32-E72D297353CC}">
              <c16:uniqueId val="{00000013-095B-421F-8F83-EA67CC1D713C}"/>
            </c:ext>
          </c:extLst>
        </c:ser>
        <c:ser>
          <c:idx val="18"/>
          <c:order val="18"/>
          <c:tx>
            <c:strRef>
              <c:f>Irgrl!$C$86</c:f>
              <c:strCache>
                <c:ptCount val="1"/>
                <c:pt idx="0">
                  <c:v>Metaalelektro</c:v>
                </c:pt>
              </c:strCache>
            </c:strRef>
          </c:tx>
          <c:spPr>
            <a:solidFill>
              <a:srgbClr val="FF0000"/>
            </a:solidFill>
            <a:ln>
              <a:solidFill>
                <a:srgbClr val="FF0000"/>
              </a:solidFill>
            </a:ln>
          </c:spPr>
          <c:invertIfNegative val="0"/>
          <c:cat>
            <c:strRef>
              <c:f>Irgrl!$E$67</c:f>
              <c:strCache>
                <c:ptCount val="1"/>
                <c:pt idx="0">
                  <c:v>% van totaal</c:v>
                </c:pt>
              </c:strCache>
            </c:strRef>
          </c:cat>
          <c:val>
            <c:numRef>
              <c:f>Irgrl!$E$86</c:f>
              <c:numCache>
                <c:formatCode>0</c:formatCode>
                <c:ptCount val="1"/>
                <c:pt idx="0">
                  <c:v>0</c:v>
                </c:pt>
              </c:numCache>
            </c:numRef>
          </c:val>
          <c:extLst xmlns:c16r2="http://schemas.microsoft.com/office/drawing/2015/06/chart">
            <c:ext xmlns:c16="http://schemas.microsoft.com/office/drawing/2014/chart" uri="{C3380CC4-5D6E-409C-BE32-E72D297353CC}">
              <c16:uniqueId val="{00000014-095B-421F-8F83-EA67CC1D713C}"/>
            </c:ext>
          </c:extLst>
        </c:ser>
        <c:ser>
          <c:idx val="19"/>
          <c:order val="19"/>
          <c:tx>
            <c:strRef>
              <c:f>Irgrl!$C$87</c:f>
              <c:strCache>
                <c:ptCount val="1"/>
                <c:pt idx="0">
                  <c:v>Papier(waren)</c:v>
                </c:pt>
              </c:strCache>
            </c:strRef>
          </c:tx>
          <c:spPr>
            <a:noFill/>
            <a:ln>
              <a:solidFill>
                <a:schemeClr val="tx1"/>
              </a:solidFill>
            </a:ln>
          </c:spPr>
          <c:invertIfNegative val="0"/>
          <c:cat>
            <c:strRef>
              <c:f>Irgrl!$E$67</c:f>
              <c:strCache>
                <c:ptCount val="1"/>
                <c:pt idx="0">
                  <c:v>% van totaal</c:v>
                </c:pt>
              </c:strCache>
            </c:strRef>
          </c:cat>
          <c:val>
            <c:numRef>
              <c:f>Irgrl!$E$87</c:f>
              <c:numCache>
                <c:formatCode>0</c:formatCode>
                <c:ptCount val="1"/>
                <c:pt idx="0">
                  <c:v>0</c:v>
                </c:pt>
              </c:numCache>
            </c:numRef>
          </c:val>
          <c:extLst xmlns:c16r2="http://schemas.microsoft.com/office/drawing/2015/06/chart">
            <c:ext xmlns:c16="http://schemas.microsoft.com/office/drawing/2014/chart" uri="{C3380CC4-5D6E-409C-BE32-E72D297353CC}">
              <c16:uniqueId val="{00000015-095B-421F-8F83-EA67CC1D713C}"/>
            </c:ext>
          </c:extLst>
        </c:ser>
        <c:ser>
          <c:idx val="20"/>
          <c:order val="20"/>
          <c:tx>
            <c:strRef>
              <c:f>Irgrl!$C$88</c:f>
              <c:strCache>
                <c:ptCount val="1"/>
                <c:pt idx="0">
                  <c:v>Voedings- en genotmiddelenindustrie</c:v>
                </c:pt>
              </c:strCache>
            </c:strRef>
          </c:tx>
          <c:spPr>
            <a:noFill/>
            <a:ln>
              <a:solidFill>
                <a:schemeClr val="tx1"/>
              </a:solidFill>
            </a:ln>
          </c:spPr>
          <c:invertIfNegative val="0"/>
          <c:cat>
            <c:strRef>
              <c:f>Irgrl!$E$67</c:f>
              <c:strCache>
                <c:ptCount val="1"/>
                <c:pt idx="0">
                  <c:v>% van totaal</c:v>
                </c:pt>
              </c:strCache>
            </c:strRef>
          </c:cat>
          <c:val>
            <c:numRef>
              <c:f>Irgrl!$E$88</c:f>
              <c:numCache>
                <c:formatCode>0</c:formatCode>
                <c:ptCount val="1"/>
                <c:pt idx="0">
                  <c:v>0</c:v>
                </c:pt>
              </c:numCache>
            </c:numRef>
          </c:val>
          <c:extLst xmlns:c16r2="http://schemas.microsoft.com/office/drawing/2015/06/chart">
            <c:ext xmlns:c16="http://schemas.microsoft.com/office/drawing/2014/chart" uri="{C3380CC4-5D6E-409C-BE32-E72D297353CC}">
              <c16:uniqueId val="{00000016-095B-421F-8F83-EA67CC1D713C}"/>
            </c:ext>
          </c:extLst>
        </c:ser>
        <c:ser>
          <c:idx val="21"/>
          <c:order val="21"/>
          <c:tx>
            <c:strRef>
              <c:f>Irgrl!$C$89</c:f>
              <c:strCache>
                <c:ptCount val="1"/>
                <c:pt idx="0">
                  <c:v>Raffinage en verwerking</c:v>
                </c:pt>
              </c:strCache>
            </c:strRef>
          </c:tx>
          <c:spPr>
            <a:noFill/>
            <a:ln>
              <a:solidFill>
                <a:schemeClr val="tx1"/>
              </a:solidFill>
            </a:ln>
          </c:spPr>
          <c:invertIfNegative val="0"/>
          <c:cat>
            <c:strRef>
              <c:f>Irgrl!$E$67</c:f>
              <c:strCache>
                <c:ptCount val="1"/>
                <c:pt idx="0">
                  <c:v>% van totaal</c:v>
                </c:pt>
              </c:strCache>
            </c:strRef>
          </c:cat>
          <c:val>
            <c:numRef>
              <c:f>Irgrl!$E$89</c:f>
              <c:numCache>
                <c:formatCode>0</c:formatCode>
                <c:ptCount val="1"/>
                <c:pt idx="0">
                  <c:v>0</c:v>
                </c:pt>
              </c:numCache>
            </c:numRef>
          </c:val>
          <c:extLst xmlns:c16r2="http://schemas.microsoft.com/office/drawing/2015/06/chart">
            <c:ext xmlns:c16="http://schemas.microsoft.com/office/drawing/2014/chart" uri="{C3380CC4-5D6E-409C-BE32-E72D297353CC}">
              <c16:uniqueId val="{00000017-095B-421F-8F83-EA67CC1D713C}"/>
            </c:ext>
          </c:extLst>
        </c:ser>
        <c:ser>
          <c:idx val="22"/>
          <c:order val="22"/>
          <c:tx>
            <c:strRef>
              <c:f>Irgrl!$C$90</c:f>
              <c:strCache>
                <c:ptCount val="1"/>
                <c:pt idx="0">
                  <c:v>Effluenten lozingen</c:v>
                </c:pt>
              </c:strCache>
            </c:strRef>
          </c:tx>
          <c:spPr>
            <a:solidFill>
              <a:srgbClr val="FF6600"/>
            </a:solidFill>
            <a:ln>
              <a:solidFill>
                <a:srgbClr val="FF6600"/>
              </a:solidFill>
            </a:ln>
          </c:spPr>
          <c:invertIfNegative val="0"/>
          <c:cat>
            <c:strRef>
              <c:f>Irgrl!$E$67</c:f>
              <c:strCache>
                <c:ptCount val="1"/>
                <c:pt idx="0">
                  <c:v>% van totaal</c:v>
                </c:pt>
              </c:strCache>
            </c:strRef>
          </c:cat>
          <c:val>
            <c:numRef>
              <c:f>Irgrl!$E$90</c:f>
              <c:numCache>
                <c:formatCode>0</c:formatCode>
                <c:ptCount val="1"/>
                <c:pt idx="0">
                  <c:v>0</c:v>
                </c:pt>
              </c:numCache>
            </c:numRef>
          </c:val>
          <c:extLst xmlns:c16r2="http://schemas.microsoft.com/office/drawing/2015/06/chart">
            <c:ext xmlns:c16="http://schemas.microsoft.com/office/drawing/2014/chart" uri="{C3380CC4-5D6E-409C-BE32-E72D297353CC}">
              <c16:uniqueId val="{00000018-095B-421F-8F83-EA67CC1D713C}"/>
            </c:ext>
          </c:extLst>
        </c:ser>
        <c:ser>
          <c:idx val="23"/>
          <c:order val="23"/>
          <c:tx>
            <c:strRef>
              <c:f>Irgrl!$C$91</c:f>
              <c:strCache>
                <c:ptCount val="1"/>
                <c:pt idx="0">
                  <c:v>Energiegebruik en processen Riolering en waterzuiveringsinstallaties</c:v>
                </c:pt>
              </c:strCache>
            </c:strRef>
          </c:tx>
          <c:spPr>
            <a:noFill/>
            <a:ln>
              <a:solidFill>
                <a:schemeClr val="tx1"/>
              </a:solidFill>
            </a:ln>
          </c:spPr>
          <c:invertIfNegative val="0"/>
          <c:cat>
            <c:strRef>
              <c:f>Irgrl!$E$67</c:f>
              <c:strCache>
                <c:ptCount val="1"/>
                <c:pt idx="0">
                  <c:v>% van totaal</c:v>
                </c:pt>
              </c:strCache>
            </c:strRef>
          </c:cat>
          <c:val>
            <c:numRef>
              <c:f>Irgrl!$E$91</c:f>
              <c:numCache>
                <c:formatCode>0</c:formatCode>
                <c:ptCount val="1"/>
                <c:pt idx="0">
                  <c:v>0</c:v>
                </c:pt>
              </c:numCache>
            </c:numRef>
          </c:val>
          <c:extLst xmlns:c16r2="http://schemas.microsoft.com/office/drawing/2015/06/chart">
            <c:ext xmlns:c16="http://schemas.microsoft.com/office/drawing/2014/chart" uri="{C3380CC4-5D6E-409C-BE32-E72D297353CC}">
              <c16:uniqueId val="{00000019-095B-421F-8F83-EA67CC1D713C}"/>
            </c:ext>
          </c:extLst>
        </c:ser>
        <c:ser>
          <c:idx val="24"/>
          <c:order val="24"/>
          <c:tx>
            <c:strRef>
              <c:f>Irgrl!$C$92</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Irgrl!$E$67</c:f>
              <c:strCache>
                <c:ptCount val="1"/>
                <c:pt idx="0">
                  <c:v>% van totaal</c:v>
                </c:pt>
              </c:strCache>
            </c:strRef>
          </c:cat>
          <c:val>
            <c:numRef>
              <c:f>Irgrl!$E$92</c:f>
              <c:numCache>
                <c:formatCode>0</c:formatCode>
                <c:ptCount val="1"/>
                <c:pt idx="0">
                  <c:v>0</c:v>
                </c:pt>
              </c:numCache>
            </c:numRef>
          </c:val>
          <c:extLst xmlns:c16r2="http://schemas.microsoft.com/office/drawing/2015/06/chart">
            <c:ext xmlns:c16="http://schemas.microsoft.com/office/drawing/2014/chart" uri="{C3380CC4-5D6E-409C-BE32-E72D297353CC}">
              <c16:uniqueId val="{0000001A-095B-421F-8F83-EA67CC1D713C}"/>
            </c:ext>
          </c:extLst>
        </c:ser>
        <c:ser>
          <c:idx val="25"/>
          <c:order val="25"/>
          <c:tx>
            <c:strRef>
              <c:f>Irgrl!$C$93</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Irgrl!$E$67</c:f>
              <c:strCache>
                <c:ptCount val="1"/>
                <c:pt idx="0">
                  <c:v>% van totaal</c:v>
                </c:pt>
              </c:strCache>
            </c:strRef>
          </c:cat>
          <c:val>
            <c:numRef>
              <c:f>Irgrl!$E$93</c:f>
              <c:numCache>
                <c:formatCode>0</c:formatCode>
                <c:ptCount val="1"/>
                <c:pt idx="0">
                  <c:v>0</c:v>
                </c:pt>
              </c:numCache>
            </c:numRef>
          </c:val>
          <c:extLst xmlns:c16r2="http://schemas.microsoft.com/office/drawing/2015/06/chart">
            <c:ext xmlns:c16="http://schemas.microsoft.com/office/drawing/2014/chart" uri="{C3380CC4-5D6E-409C-BE32-E72D297353CC}">
              <c16:uniqueId val="{0000001B-095B-421F-8F83-EA67CC1D713C}"/>
            </c:ext>
          </c:extLst>
        </c:ser>
        <c:ser>
          <c:idx val="26"/>
          <c:order val="26"/>
          <c:tx>
            <c:strRef>
              <c:f>Irgrl!$C$94</c:f>
              <c:strCache>
                <c:ptCount val="1"/>
                <c:pt idx="0">
                  <c:v>Railverkeer</c:v>
                </c:pt>
              </c:strCache>
            </c:strRef>
          </c:tx>
          <c:spPr>
            <a:noFill/>
            <a:ln>
              <a:solidFill>
                <a:schemeClr val="tx1"/>
              </a:solidFill>
            </a:ln>
          </c:spPr>
          <c:invertIfNegative val="0"/>
          <c:cat>
            <c:strRef>
              <c:f>Irgrl!$E$67</c:f>
              <c:strCache>
                <c:ptCount val="1"/>
                <c:pt idx="0">
                  <c:v>% van totaal</c:v>
                </c:pt>
              </c:strCache>
            </c:strRef>
          </c:cat>
          <c:val>
            <c:numRef>
              <c:f>Irgrl!$E$94</c:f>
              <c:numCache>
                <c:formatCode>0</c:formatCode>
                <c:ptCount val="1"/>
                <c:pt idx="0">
                  <c:v>0</c:v>
                </c:pt>
              </c:numCache>
            </c:numRef>
          </c:val>
          <c:extLst xmlns:c16r2="http://schemas.microsoft.com/office/drawing/2015/06/chart">
            <c:ext xmlns:c16="http://schemas.microsoft.com/office/drawing/2014/chart" uri="{C3380CC4-5D6E-409C-BE32-E72D297353CC}">
              <c16:uniqueId val="{0000001C-095B-421F-8F83-EA67CC1D713C}"/>
            </c:ext>
          </c:extLst>
        </c:ser>
        <c:ser>
          <c:idx val="27"/>
          <c:order val="27"/>
          <c:tx>
            <c:strRef>
              <c:f>Irgrl!$C$95</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Irgrl!$E$67</c:f>
              <c:strCache>
                <c:ptCount val="1"/>
                <c:pt idx="0">
                  <c:v>% van totaal</c:v>
                </c:pt>
              </c:strCache>
            </c:strRef>
          </c:cat>
          <c:val>
            <c:numRef>
              <c:f>Irgrl!$E$95</c:f>
              <c:numCache>
                <c:formatCode>0</c:formatCode>
                <c:ptCount val="1"/>
                <c:pt idx="0">
                  <c:v>0</c:v>
                </c:pt>
              </c:numCache>
            </c:numRef>
          </c:val>
          <c:extLst xmlns:c16r2="http://schemas.microsoft.com/office/drawing/2015/06/chart">
            <c:ext xmlns:c16="http://schemas.microsoft.com/office/drawing/2014/chart" uri="{C3380CC4-5D6E-409C-BE32-E72D297353CC}">
              <c16:uniqueId val="{0000001D-095B-421F-8F83-EA67CC1D713C}"/>
            </c:ext>
          </c:extLst>
        </c:ser>
        <c:ser>
          <c:idx val="28"/>
          <c:order val="28"/>
          <c:tx>
            <c:strRef>
              <c:f>Irgrl!$C$96</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Irgrl!$E$67</c:f>
              <c:strCache>
                <c:ptCount val="1"/>
                <c:pt idx="0">
                  <c:v>% van totaal</c:v>
                </c:pt>
              </c:strCache>
            </c:strRef>
          </c:cat>
          <c:val>
            <c:numRef>
              <c:f>Irgrl!$E$96</c:f>
              <c:numCache>
                <c:formatCode>0</c:formatCode>
                <c:ptCount val="1"/>
                <c:pt idx="0">
                  <c:v>6.9585487415570189</c:v>
                </c:pt>
              </c:numCache>
            </c:numRef>
          </c:val>
          <c:extLst xmlns:c16r2="http://schemas.microsoft.com/office/drawing/2015/06/chart">
            <c:ext xmlns:c16="http://schemas.microsoft.com/office/drawing/2014/chart" uri="{C3380CC4-5D6E-409C-BE32-E72D297353CC}">
              <c16:uniqueId val="{0000001E-095B-421F-8F83-EA67CC1D713C}"/>
            </c:ext>
          </c:extLst>
        </c:ser>
        <c:ser>
          <c:idx val="29"/>
          <c:order val="29"/>
          <c:tx>
            <c:strRef>
              <c:f>Irgrl!$C$97</c:f>
              <c:strCache>
                <c:ptCount val="1"/>
                <c:pt idx="0">
                  <c:v>Wegverkeer - niet uitlaatgassen</c:v>
                </c:pt>
              </c:strCache>
            </c:strRef>
          </c:tx>
          <c:spPr>
            <a:solidFill>
              <a:schemeClr val="accent1"/>
            </a:solidFill>
            <a:ln>
              <a:solidFill>
                <a:schemeClr val="accent1"/>
              </a:solidFill>
            </a:ln>
          </c:spPr>
          <c:invertIfNegative val="0"/>
          <c:cat>
            <c:strRef>
              <c:f>Irgrl!$E$67</c:f>
              <c:strCache>
                <c:ptCount val="1"/>
                <c:pt idx="0">
                  <c:v>% van totaal</c:v>
                </c:pt>
              </c:strCache>
            </c:strRef>
          </c:cat>
          <c:val>
            <c:numRef>
              <c:f>Irgrl!$E$97</c:f>
              <c:numCache>
                <c:formatCode>0</c:formatCode>
                <c:ptCount val="1"/>
                <c:pt idx="0">
                  <c:v>0</c:v>
                </c:pt>
              </c:numCache>
            </c:numRef>
          </c:val>
          <c:extLst xmlns:c16r2="http://schemas.microsoft.com/office/drawing/2015/06/chart">
            <c:ext xmlns:c16="http://schemas.microsoft.com/office/drawing/2014/chart" uri="{C3380CC4-5D6E-409C-BE32-E72D297353CC}">
              <c16:uniqueId val="{0000001F-095B-421F-8F83-EA67CC1D713C}"/>
            </c:ext>
          </c:extLst>
        </c:ser>
        <c:ser>
          <c:idx val="30"/>
          <c:order val="30"/>
          <c:tx>
            <c:strRef>
              <c:f>Irgrl!$C$98</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Irgrl!$E$67</c:f>
              <c:strCache>
                <c:ptCount val="1"/>
                <c:pt idx="0">
                  <c:v>% van totaal</c:v>
                </c:pt>
              </c:strCache>
            </c:strRef>
          </c:cat>
          <c:val>
            <c:numRef>
              <c:f>Irgrl!$E$98</c:f>
              <c:numCache>
                <c:formatCode>0</c:formatCode>
                <c:ptCount val="1"/>
                <c:pt idx="0">
                  <c:v>93.04145125844299</c:v>
                </c:pt>
              </c:numCache>
            </c:numRef>
          </c:val>
          <c:extLst xmlns:c16r2="http://schemas.microsoft.com/office/drawing/2015/06/chart">
            <c:ext xmlns:c16="http://schemas.microsoft.com/office/drawing/2014/chart" uri="{C3380CC4-5D6E-409C-BE32-E72D297353CC}">
              <c16:uniqueId val="{00000020-095B-421F-8F83-EA67CC1D713C}"/>
            </c:ext>
          </c:extLst>
        </c:ser>
        <c:dLbls>
          <c:showLegendKey val="0"/>
          <c:showVal val="0"/>
          <c:showCatName val="0"/>
          <c:showSerName val="0"/>
          <c:showPercent val="0"/>
          <c:showBubbleSize val="0"/>
        </c:dLbls>
        <c:gapWidth val="55"/>
        <c:overlap val="100"/>
        <c:axId val="197465216"/>
        <c:axId val="197486464"/>
      </c:barChart>
      <c:catAx>
        <c:axId val="197465216"/>
        <c:scaling>
          <c:orientation val="minMax"/>
        </c:scaling>
        <c:delete val="1"/>
        <c:axPos val="b"/>
        <c:numFmt formatCode="General" sourceLinked="0"/>
        <c:majorTickMark val="out"/>
        <c:minorTickMark val="none"/>
        <c:tickLblPos val="nextTo"/>
        <c:crossAx val="197486464"/>
        <c:crosses val="autoZero"/>
        <c:auto val="1"/>
        <c:lblAlgn val="ctr"/>
        <c:lblOffset val="100"/>
        <c:noMultiLvlLbl val="0"/>
      </c:catAx>
      <c:valAx>
        <c:axId val="197486464"/>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746521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TC4ySn!$C$69</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4BBE-4F67-BA63-8E6CD6691444}"/>
              </c:ext>
            </c:extLst>
          </c:dPt>
          <c:cat>
            <c:strRef>
              <c:f>TC4ySn!$E$68</c:f>
              <c:strCache>
                <c:ptCount val="1"/>
                <c:pt idx="0">
                  <c:v>% van totaal</c:v>
                </c:pt>
              </c:strCache>
            </c:strRef>
          </c:cat>
          <c:val>
            <c:numRef>
              <c:f>TC4ySn!$E$69</c:f>
              <c:numCache>
                <c:formatCode>0</c:formatCode>
                <c:ptCount val="1"/>
                <c:pt idx="0">
                  <c:v>#N/A</c:v>
                </c:pt>
              </c:numCache>
            </c:numRef>
          </c:val>
          <c:extLst xmlns:c16r2="http://schemas.microsoft.com/office/drawing/2015/06/chart">
            <c:ext xmlns:c16="http://schemas.microsoft.com/office/drawing/2014/chart" uri="{C3380CC4-5D6E-409C-BE32-E72D297353CC}">
              <c16:uniqueId val="{00000002-4BBE-4F67-BA63-8E6CD6691444}"/>
            </c:ext>
          </c:extLst>
        </c:ser>
        <c:ser>
          <c:idx val="1"/>
          <c:order val="1"/>
          <c:tx>
            <c:strRef>
              <c:f>TC4ySn!$C$70</c:f>
              <c:strCache>
                <c:ptCount val="1"/>
                <c:pt idx="0">
                  <c:v>Overige afvalbedrijven</c:v>
                </c:pt>
              </c:strCache>
            </c:strRef>
          </c:tx>
          <c:spPr>
            <a:noFill/>
            <a:ln>
              <a:solidFill>
                <a:schemeClr val="tx1"/>
              </a:solidFill>
            </a:ln>
          </c:spPr>
          <c:invertIfNegative val="0"/>
          <c:cat>
            <c:strRef>
              <c:f>TC4ySn!$E$68</c:f>
              <c:strCache>
                <c:ptCount val="1"/>
                <c:pt idx="0">
                  <c:v>% van totaal</c:v>
                </c:pt>
              </c:strCache>
            </c:strRef>
          </c:cat>
          <c:val>
            <c:numRef>
              <c:f>TC4ySn!$E$70</c:f>
              <c:numCache>
                <c:formatCode>0</c:formatCode>
                <c:ptCount val="1"/>
                <c:pt idx="0">
                  <c:v>#N/A</c:v>
                </c:pt>
              </c:numCache>
            </c:numRef>
          </c:val>
          <c:extLst xmlns:c16r2="http://schemas.microsoft.com/office/drawing/2015/06/chart">
            <c:ext xmlns:c16="http://schemas.microsoft.com/office/drawing/2014/chart" uri="{C3380CC4-5D6E-409C-BE32-E72D297353CC}">
              <c16:uniqueId val="{00000003-4BBE-4F67-BA63-8E6CD6691444}"/>
            </c:ext>
          </c:extLst>
        </c:ser>
        <c:ser>
          <c:idx val="2"/>
          <c:order val="2"/>
          <c:tx>
            <c:strRef>
              <c:f>TC4ySn!$C$71</c:f>
              <c:strCache>
                <c:ptCount val="1"/>
                <c:pt idx="0">
                  <c:v>Overig bouw</c:v>
                </c:pt>
              </c:strCache>
            </c:strRef>
          </c:tx>
          <c:spPr>
            <a:noFill/>
            <a:ln>
              <a:solidFill>
                <a:schemeClr val="tx1"/>
              </a:solidFill>
            </a:ln>
          </c:spPr>
          <c:invertIfNegative val="0"/>
          <c:cat>
            <c:strRef>
              <c:f>TC4ySn!$E$68</c:f>
              <c:strCache>
                <c:ptCount val="1"/>
                <c:pt idx="0">
                  <c:v>% van totaal</c:v>
                </c:pt>
              </c:strCache>
            </c:strRef>
          </c:cat>
          <c:val>
            <c:numRef>
              <c:f>TC4ySn!$E$71</c:f>
              <c:numCache>
                <c:formatCode>0</c:formatCode>
                <c:ptCount val="1"/>
                <c:pt idx="0">
                  <c:v>#N/A</c:v>
                </c:pt>
              </c:numCache>
            </c:numRef>
          </c:val>
          <c:extLst xmlns:c16r2="http://schemas.microsoft.com/office/drawing/2015/06/chart">
            <c:ext xmlns:c16="http://schemas.microsoft.com/office/drawing/2014/chart" uri="{C3380CC4-5D6E-409C-BE32-E72D297353CC}">
              <c16:uniqueId val="{00000004-4BBE-4F67-BA63-8E6CD6691444}"/>
            </c:ext>
          </c:extLst>
        </c:ser>
        <c:ser>
          <c:idx val="3"/>
          <c:order val="3"/>
          <c:tx>
            <c:strRef>
              <c:f>TC4ySn!$C$72</c:f>
              <c:strCache>
                <c:ptCount val="1"/>
                <c:pt idx="0">
                  <c:v>Chemische Industrie basisproducten</c:v>
                </c:pt>
              </c:strCache>
            </c:strRef>
          </c:tx>
          <c:spPr>
            <a:solidFill>
              <a:srgbClr val="FFFF00"/>
            </a:solidFill>
            <a:ln>
              <a:solidFill>
                <a:srgbClr val="FFFF00"/>
              </a:solidFill>
            </a:ln>
          </c:spPr>
          <c:invertIfNegative val="0"/>
          <c:cat>
            <c:strRef>
              <c:f>TC4ySn!$E$68</c:f>
              <c:strCache>
                <c:ptCount val="1"/>
                <c:pt idx="0">
                  <c:v>% van totaal</c:v>
                </c:pt>
              </c:strCache>
            </c:strRef>
          </c:cat>
          <c:val>
            <c:numRef>
              <c:f>TC4ySn!$E$72</c:f>
              <c:numCache>
                <c:formatCode>0</c:formatCode>
                <c:ptCount val="1"/>
                <c:pt idx="0">
                  <c:v>#N/A</c:v>
                </c:pt>
              </c:numCache>
            </c:numRef>
          </c:val>
          <c:extLst xmlns:c16r2="http://schemas.microsoft.com/office/drawing/2015/06/chart">
            <c:ext xmlns:c16="http://schemas.microsoft.com/office/drawing/2014/chart" uri="{C3380CC4-5D6E-409C-BE32-E72D297353CC}">
              <c16:uniqueId val="{00000005-4BBE-4F67-BA63-8E6CD6691444}"/>
            </c:ext>
          </c:extLst>
        </c:ser>
        <c:ser>
          <c:idx val="4"/>
          <c:order val="4"/>
          <c:tx>
            <c:strRef>
              <c:f>TC4ySn!$C$73</c:f>
              <c:strCache>
                <c:ptCount val="1"/>
                <c:pt idx="0">
                  <c:v>Chemische Industrie bestrijdingsmiddelen</c:v>
                </c:pt>
              </c:strCache>
            </c:strRef>
          </c:tx>
          <c:spPr>
            <a:noFill/>
            <a:ln>
              <a:solidFill>
                <a:schemeClr val="tx1"/>
              </a:solidFill>
            </a:ln>
          </c:spPr>
          <c:invertIfNegative val="0"/>
          <c:cat>
            <c:strRef>
              <c:f>TC4ySn!$E$68</c:f>
              <c:strCache>
                <c:ptCount val="1"/>
                <c:pt idx="0">
                  <c:v>% van totaal</c:v>
                </c:pt>
              </c:strCache>
            </c:strRef>
          </c:cat>
          <c:val>
            <c:numRef>
              <c:f>TC4ySn!$E$73</c:f>
              <c:numCache>
                <c:formatCode>0</c:formatCode>
                <c:ptCount val="1"/>
                <c:pt idx="0">
                  <c:v>#N/A</c:v>
                </c:pt>
              </c:numCache>
            </c:numRef>
          </c:val>
          <c:extLst xmlns:c16r2="http://schemas.microsoft.com/office/drawing/2015/06/chart">
            <c:ext xmlns:c16="http://schemas.microsoft.com/office/drawing/2014/chart" uri="{C3380CC4-5D6E-409C-BE32-E72D297353CC}">
              <c16:uniqueId val="{00000006-4BBE-4F67-BA63-8E6CD6691444}"/>
            </c:ext>
          </c:extLst>
        </c:ser>
        <c:ser>
          <c:idx val="5"/>
          <c:order val="5"/>
          <c:tx>
            <c:strRef>
              <c:f>TC4ySn!$C$74</c:f>
              <c:strCache>
                <c:ptCount val="1"/>
                <c:pt idx="0">
                  <c:v>Chemische Industrie kunstmeststoffen</c:v>
                </c:pt>
              </c:strCache>
            </c:strRef>
          </c:tx>
          <c:spPr>
            <a:noFill/>
            <a:ln>
              <a:solidFill>
                <a:schemeClr val="tx1"/>
              </a:solidFill>
            </a:ln>
          </c:spPr>
          <c:invertIfNegative val="0"/>
          <c:cat>
            <c:strRef>
              <c:f>TC4ySn!$E$68</c:f>
              <c:strCache>
                <c:ptCount val="1"/>
                <c:pt idx="0">
                  <c:v>% van totaal</c:v>
                </c:pt>
              </c:strCache>
            </c:strRef>
          </c:cat>
          <c:val>
            <c:numRef>
              <c:f>TC4ySn!$E$74</c:f>
              <c:numCache>
                <c:formatCode>0</c:formatCode>
                <c:ptCount val="1"/>
                <c:pt idx="0">
                  <c:v>#N/A</c:v>
                </c:pt>
              </c:numCache>
            </c:numRef>
          </c:val>
          <c:extLst xmlns:c16r2="http://schemas.microsoft.com/office/drawing/2015/06/chart">
            <c:ext xmlns:c16="http://schemas.microsoft.com/office/drawing/2014/chart" uri="{C3380CC4-5D6E-409C-BE32-E72D297353CC}">
              <c16:uniqueId val="{00000007-4BBE-4F67-BA63-8E6CD6691444}"/>
            </c:ext>
          </c:extLst>
        </c:ser>
        <c:ser>
          <c:idx val="6"/>
          <c:order val="6"/>
          <c:tx>
            <c:strRef>
              <c:f>TC4ySn!$C$75</c:f>
              <c:strCache>
                <c:ptCount val="1"/>
                <c:pt idx="0">
                  <c:v>Chemische Industrie overig</c:v>
                </c:pt>
              </c:strCache>
            </c:strRef>
          </c:tx>
          <c:spPr>
            <a:noFill/>
            <a:ln>
              <a:solidFill>
                <a:schemeClr val="tx1"/>
              </a:solidFill>
            </a:ln>
          </c:spPr>
          <c:invertIfNegative val="0"/>
          <c:cat>
            <c:strRef>
              <c:f>TC4ySn!$E$68</c:f>
              <c:strCache>
                <c:ptCount val="1"/>
                <c:pt idx="0">
                  <c:v>% van totaal</c:v>
                </c:pt>
              </c:strCache>
            </c:strRef>
          </c:cat>
          <c:val>
            <c:numRef>
              <c:f>TC4ySn!$E$75</c:f>
              <c:numCache>
                <c:formatCode>0</c:formatCode>
                <c:ptCount val="1"/>
                <c:pt idx="0">
                  <c:v>#N/A</c:v>
                </c:pt>
              </c:numCache>
            </c:numRef>
          </c:val>
          <c:extLst xmlns:c16r2="http://schemas.microsoft.com/office/drawing/2015/06/chart">
            <c:ext xmlns:c16="http://schemas.microsoft.com/office/drawing/2014/chart" uri="{C3380CC4-5D6E-409C-BE32-E72D297353CC}">
              <c16:uniqueId val="{00000008-4BBE-4F67-BA63-8E6CD6691444}"/>
            </c:ext>
          </c:extLst>
        </c:ser>
        <c:ser>
          <c:idx val="7"/>
          <c:order val="7"/>
          <c:tx>
            <c:strRef>
              <c:f>TC4ySn!$C$76</c:f>
              <c:strCache>
                <c:ptCount val="1"/>
                <c:pt idx="0">
                  <c:v>Huishoudelijk afvalwater</c:v>
                </c:pt>
              </c:strCache>
            </c:strRef>
          </c:tx>
          <c:spPr>
            <a:noFill/>
            <a:ln>
              <a:solidFill>
                <a:schemeClr val="tx1"/>
              </a:solidFill>
            </a:ln>
          </c:spPr>
          <c:invertIfNegative val="0"/>
          <c:cat>
            <c:strRef>
              <c:f>TC4ySn!$E$68</c:f>
              <c:strCache>
                <c:ptCount val="1"/>
                <c:pt idx="0">
                  <c:v>% van totaal</c:v>
                </c:pt>
              </c:strCache>
            </c:strRef>
          </c:cat>
          <c:val>
            <c:numRef>
              <c:f>TC4ySn!$E$76</c:f>
              <c:numCache>
                <c:formatCode>0</c:formatCode>
                <c:ptCount val="1"/>
                <c:pt idx="0">
                  <c:v>#N/A</c:v>
                </c:pt>
              </c:numCache>
            </c:numRef>
          </c:val>
          <c:extLst xmlns:c16r2="http://schemas.microsoft.com/office/drawing/2015/06/chart">
            <c:ext xmlns:c16="http://schemas.microsoft.com/office/drawing/2014/chart" uri="{C3380CC4-5D6E-409C-BE32-E72D297353CC}">
              <c16:uniqueId val="{00000009-4BBE-4F67-BA63-8E6CD6691444}"/>
            </c:ext>
          </c:extLst>
        </c:ser>
        <c:ser>
          <c:idx val="8"/>
          <c:order val="8"/>
          <c:tx>
            <c:strRef>
              <c:f>TC4ySn!$C$77</c:f>
              <c:strCache>
                <c:ptCount val="1"/>
                <c:pt idx="0">
                  <c:v>Productgebruik Consumenten</c:v>
                </c:pt>
              </c:strCache>
            </c:strRef>
          </c:tx>
          <c:spPr>
            <a:solidFill>
              <a:srgbClr val="7030A0"/>
            </a:solidFill>
            <a:ln>
              <a:solidFill>
                <a:srgbClr val="7030A0"/>
              </a:solidFill>
            </a:ln>
          </c:spPr>
          <c:invertIfNegative val="0"/>
          <c:cat>
            <c:strRef>
              <c:f>TC4ySn!$E$68</c:f>
              <c:strCache>
                <c:ptCount val="1"/>
                <c:pt idx="0">
                  <c:v>% van totaal</c:v>
                </c:pt>
              </c:strCache>
            </c:strRef>
          </c:cat>
          <c:val>
            <c:numRef>
              <c:f>TC4ySn!$E$77</c:f>
              <c:numCache>
                <c:formatCode>0</c:formatCode>
                <c:ptCount val="1"/>
                <c:pt idx="0">
                  <c:v>#N/A</c:v>
                </c:pt>
              </c:numCache>
            </c:numRef>
          </c:val>
          <c:extLst xmlns:c16r2="http://schemas.microsoft.com/office/drawing/2015/06/chart">
            <c:ext xmlns:c16="http://schemas.microsoft.com/office/drawing/2014/chart" uri="{C3380CC4-5D6E-409C-BE32-E72D297353CC}">
              <c16:uniqueId val="{0000000A-4BBE-4F67-BA63-8E6CD6691444}"/>
            </c:ext>
          </c:extLst>
        </c:ser>
        <c:ser>
          <c:idx val="9"/>
          <c:order val="9"/>
          <c:tx>
            <c:strRef>
              <c:f>TC4ySn!$C$78</c:f>
              <c:strCache>
                <c:ptCount val="1"/>
                <c:pt idx="0">
                  <c:v>Opwekking electriciteit</c:v>
                </c:pt>
              </c:strCache>
            </c:strRef>
          </c:tx>
          <c:spPr>
            <a:noFill/>
            <a:ln>
              <a:solidFill>
                <a:schemeClr val="tx1"/>
              </a:solidFill>
            </a:ln>
          </c:spPr>
          <c:invertIfNegative val="0"/>
          <c:cat>
            <c:strRef>
              <c:f>TC4ySn!$E$68</c:f>
              <c:strCache>
                <c:ptCount val="1"/>
                <c:pt idx="0">
                  <c:v>% van totaal</c:v>
                </c:pt>
              </c:strCache>
            </c:strRef>
          </c:cat>
          <c:val>
            <c:numRef>
              <c:f>TC4ySn!$E$78</c:f>
              <c:numCache>
                <c:formatCode>0</c:formatCode>
                <c:ptCount val="1"/>
                <c:pt idx="0">
                  <c:v>#N/A</c:v>
                </c:pt>
              </c:numCache>
            </c:numRef>
          </c:val>
          <c:extLst xmlns:c16r2="http://schemas.microsoft.com/office/drawing/2015/06/chart">
            <c:ext xmlns:c16="http://schemas.microsoft.com/office/drawing/2014/chart" uri="{C3380CC4-5D6E-409C-BE32-E72D297353CC}">
              <c16:uniqueId val="{0000000B-4BBE-4F67-BA63-8E6CD6691444}"/>
            </c:ext>
          </c:extLst>
        </c:ser>
        <c:ser>
          <c:idx val="10"/>
          <c:order val="10"/>
          <c:tx>
            <c:strRef>
              <c:f>TC4ySn!$C$79</c:f>
              <c:strCache>
                <c:ptCount val="1"/>
                <c:pt idx="0">
                  <c:v>Transport en distributie olie en gas</c:v>
                </c:pt>
              </c:strCache>
            </c:strRef>
          </c:tx>
          <c:spPr>
            <a:noFill/>
            <a:ln>
              <a:solidFill>
                <a:schemeClr val="tx1"/>
              </a:solidFill>
            </a:ln>
          </c:spPr>
          <c:invertIfNegative val="0"/>
          <c:cat>
            <c:strRef>
              <c:f>TC4ySn!$E$68</c:f>
              <c:strCache>
                <c:ptCount val="1"/>
                <c:pt idx="0">
                  <c:v>% van totaal</c:v>
                </c:pt>
              </c:strCache>
            </c:strRef>
          </c:cat>
          <c:val>
            <c:numRef>
              <c:f>TC4ySn!$E$79</c:f>
              <c:numCache>
                <c:formatCode>0</c:formatCode>
                <c:ptCount val="1"/>
                <c:pt idx="0">
                  <c:v>#N/A</c:v>
                </c:pt>
              </c:numCache>
            </c:numRef>
          </c:val>
          <c:extLst xmlns:c16r2="http://schemas.microsoft.com/office/drawing/2015/06/chart">
            <c:ext xmlns:c16="http://schemas.microsoft.com/office/drawing/2014/chart" uri="{C3380CC4-5D6E-409C-BE32-E72D297353CC}">
              <c16:uniqueId val="{0000000C-4BBE-4F67-BA63-8E6CD6691444}"/>
            </c:ext>
          </c:extLst>
        </c:ser>
        <c:ser>
          <c:idx val="11"/>
          <c:order val="11"/>
          <c:tx>
            <c:strRef>
              <c:f>TC4ySn!$C$80</c:f>
              <c:strCache>
                <c:ptCount val="1"/>
                <c:pt idx="0">
                  <c:v>Energiegebruik en processen Handel, Diensten en Overheid (HDO)</c:v>
                </c:pt>
              </c:strCache>
            </c:strRef>
          </c:tx>
          <c:spPr>
            <a:noFill/>
            <a:ln>
              <a:solidFill>
                <a:schemeClr val="tx1"/>
              </a:solidFill>
            </a:ln>
          </c:spPr>
          <c:invertIfNegative val="0"/>
          <c:cat>
            <c:strRef>
              <c:f>TC4ySn!$E$68</c:f>
              <c:strCache>
                <c:ptCount val="1"/>
                <c:pt idx="0">
                  <c:v>% van totaal</c:v>
                </c:pt>
              </c:strCache>
            </c:strRef>
          </c:cat>
          <c:val>
            <c:numRef>
              <c:f>TC4ySn!$E$80</c:f>
              <c:numCache>
                <c:formatCode>0</c:formatCode>
                <c:ptCount val="1"/>
                <c:pt idx="0">
                  <c:v>#N/A</c:v>
                </c:pt>
              </c:numCache>
            </c:numRef>
          </c:val>
          <c:extLst xmlns:c16r2="http://schemas.microsoft.com/office/drawing/2015/06/chart">
            <c:ext xmlns:c16="http://schemas.microsoft.com/office/drawing/2014/chart" uri="{C3380CC4-5D6E-409C-BE32-E72D297353CC}">
              <c16:uniqueId val="{0000000D-4BBE-4F67-BA63-8E6CD6691444}"/>
            </c:ext>
          </c:extLst>
        </c:ser>
        <c:ser>
          <c:idx val="12"/>
          <c:order val="12"/>
          <c:tx>
            <c:strRef>
              <c:f>TC4ySn!$C$81</c:f>
              <c:strCache>
                <c:ptCount val="1"/>
                <c:pt idx="0">
                  <c:v>Meemesten sloten</c:v>
                </c:pt>
              </c:strCache>
            </c:strRef>
          </c:tx>
          <c:spPr>
            <a:noFill/>
            <a:ln>
              <a:solidFill>
                <a:schemeClr val="tx1"/>
              </a:solidFill>
            </a:ln>
          </c:spPr>
          <c:invertIfNegative val="0"/>
          <c:cat>
            <c:strRef>
              <c:f>TC4ySn!$E$68</c:f>
              <c:strCache>
                <c:ptCount val="1"/>
                <c:pt idx="0">
                  <c:v>% van totaal</c:v>
                </c:pt>
              </c:strCache>
            </c:strRef>
          </c:cat>
          <c:val>
            <c:numRef>
              <c:f>TC4ySn!$E$81</c:f>
              <c:numCache>
                <c:formatCode>0</c:formatCode>
                <c:ptCount val="1"/>
                <c:pt idx="0">
                  <c:v>#N/A</c:v>
                </c:pt>
              </c:numCache>
            </c:numRef>
          </c:val>
          <c:extLst xmlns:c16r2="http://schemas.microsoft.com/office/drawing/2015/06/chart">
            <c:ext xmlns:c16="http://schemas.microsoft.com/office/drawing/2014/chart" uri="{C3380CC4-5D6E-409C-BE32-E72D297353CC}">
              <c16:uniqueId val="{0000000E-4BBE-4F67-BA63-8E6CD6691444}"/>
            </c:ext>
          </c:extLst>
        </c:ser>
        <c:ser>
          <c:idx val="13"/>
          <c:order val="13"/>
          <c:tx>
            <c:strRef>
              <c:f>TC4ySn!$C$82</c:f>
              <c:strCache>
                <c:ptCount val="1"/>
                <c:pt idx="0">
                  <c:v>Productgebruik Landbouw</c:v>
                </c:pt>
              </c:strCache>
            </c:strRef>
          </c:tx>
          <c:spPr>
            <a:noFill/>
            <a:ln>
              <a:solidFill>
                <a:schemeClr val="tx1"/>
              </a:solidFill>
            </a:ln>
          </c:spPr>
          <c:invertIfNegative val="0"/>
          <c:cat>
            <c:strRef>
              <c:f>TC4ySn!$E$68</c:f>
              <c:strCache>
                <c:ptCount val="1"/>
                <c:pt idx="0">
                  <c:v>% van totaal</c:v>
                </c:pt>
              </c:strCache>
            </c:strRef>
          </c:cat>
          <c:val>
            <c:numRef>
              <c:f>TC4ySn!$E$82</c:f>
              <c:numCache>
                <c:formatCode>0</c:formatCode>
                <c:ptCount val="1"/>
                <c:pt idx="0">
                  <c:v>#N/A</c:v>
                </c:pt>
              </c:numCache>
            </c:numRef>
          </c:val>
          <c:extLst xmlns:c16r2="http://schemas.microsoft.com/office/drawing/2015/06/chart">
            <c:ext xmlns:c16="http://schemas.microsoft.com/office/drawing/2014/chart" uri="{C3380CC4-5D6E-409C-BE32-E72D297353CC}">
              <c16:uniqueId val="{0000000F-4BBE-4F67-BA63-8E6CD6691444}"/>
            </c:ext>
          </c:extLst>
        </c:ser>
        <c:ser>
          <c:idx val="14"/>
          <c:order val="14"/>
          <c:tx>
            <c:strRef>
              <c:f>TC4ySn!$C$83</c:f>
              <c:strCache>
                <c:ptCount val="1"/>
                <c:pt idx="0">
                  <c:v>Uit- en afspoeling landelijk gebied</c:v>
                </c:pt>
              </c:strCache>
            </c:strRef>
          </c:tx>
          <c:spPr>
            <a:solidFill>
              <a:srgbClr val="009900"/>
            </a:solidFill>
            <a:ln>
              <a:solidFill>
                <a:srgbClr val="009900"/>
              </a:solidFill>
            </a:ln>
          </c:spPr>
          <c:invertIfNegative val="0"/>
          <c:cat>
            <c:strRef>
              <c:f>TC4ySn!$E$68</c:f>
              <c:strCache>
                <c:ptCount val="1"/>
                <c:pt idx="0">
                  <c:v>% van totaal</c:v>
                </c:pt>
              </c:strCache>
            </c:strRef>
          </c:cat>
          <c:val>
            <c:numRef>
              <c:f>TC4ySn!$E$83</c:f>
              <c:numCache>
                <c:formatCode>0</c:formatCode>
                <c:ptCount val="1"/>
                <c:pt idx="0">
                  <c:v>#N/A</c:v>
                </c:pt>
              </c:numCache>
            </c:numRef>
          </c:val>
          <c:extLst xmlns:c16r2="http://schemas.microsoft.com/office/drawing/2015/06/chart">
            <c:ext xmlns:c16="http://schemas.microsoft.com/office/drawing/2014/chart" uri="{C3380CC4-5D6E-409C-BE32-E72D297353CC}">
              <c16:uniqueId val="{00000010-4BBE-4F67-BA63-8E6CD6691444}"/>
            </c:ext>
          </c:extLst>
        </c:ser>
        <c:ser>
          <c:idx val="15"/>
          <c:order val="15"/>
          <c:tx>
            <c:strRef>
              <c:f>TC4ySn!$C$84</c:f>
              <c:strCache>
                <c:ptCount val="1"/>
                <c:pt idx="0">
                  <c:v>Atmosferische depositie</c:v>
                </c:pt>
              </c:strCache>
            </c:strRef>
          </c:tx>
          <c:spPr>
            <a:solidFill>
              <a:srgbClr val="00B0F0"/>
            </a:solidFill>
            <a:ln>
              <a:solidFill>
                <a:srgbClr val="00B0F0"/>
              </a:solidFill>
            </a:ln>
          </c:spPr>
          <c:invertIfNegative val="0"/>
          <c:cat>
            <c:strRef>
              <c:f>TC4ySn!$E$68</c:f>
              <c:strCache>
                <c:ptCount val="1"/>
                <c:pt idx="0">
                  <c:v>% van totaal</c:v>
                </c:pt>
              </c:strCache>
            </c:strRef>
          </c:cat>
          <c:val>
            <c:numRef>
              <c:f>TC4ySn!$E$84</c:f>
              <c:numCache>
                <c:formatCode>0</c:formatCode>
                <c:ptCount val="1"/>
                <c:pt idx="0">
                  <c:v>#N/A</c:v>
                </c:pt>
              </c:numCache>
            </c:numRef>
          </c:val>
          <c:extLst xmlns:c16r2="http://schemas.microsoft.com/office/drawing/2015/06/chart">
            <c:ext xmlns:c16="http://schemas.microsoft.com/office/drawing/2014/chart" uri="{C3380CC4-5D6E-409C-BE32-E72D297353CC}">
              <c16:uniqueId val="{00000011-4BBE-4F67-BA63-8E6CD6691444}"/>
            </c:ext>
          </c:extLst>
        </c:ser>
        <c:ser>
          <c:idx val="16"/>
          <c:order val="16"/>
          <c:tx>
            <c:strRef>
              <c:f>TC4ySn!$C$85</c:f>
              <c:strCache>
                <c:ptCount val="1"/>
                <c:pt idx="0">
                  <c:v>Basismetaal</c:v>
                </c:pt>
              </c:strCache>
            </c:strRef>
          </c:tx>
          <c:spPr>
            <a:noFill/>
            <a:ln>
              <a:solidFill>
                <a:schemeClr val="tx1"/>
              </a:solidFill>
            </a:ln>
          </c:spPr>
          <c:invertIfNegative val="0"/>
          <c:cat>
            <c:strRef>
              <c:f>TC4ySn!$E$68</c:f>
              <c:strCache>
                <c:ptCount val="1"/>
                <c:pt idx="0">
                  <c:v>% van totaal</c:v>
                </c:pt>
              </c:strCache>
            </c:strRef>
          </c:cat>
          <c:val>
            <c:numRef>
              <c:f>TC4ySn!$E$85</c:f>
              <c:numCache>
                <c:formatCode>0</c:formatCode>
                <c:ptCount val="1"/>
                <c:pt idx="0">
                  <c:v>#N/A</c:v>
                </c:pt>
              </c:numCache>
            </c:numRef>
          </c:val>
          <c:extLst xmlns:c16r2="http://schemas.microsoft.com/office/drawing/2015/06/chart">
            <c:ext xmlns:c16="http://schemas.microsoft.com/office/drawing/2014/chart" uri="{C3380CC4-5D6E-409C-BE32-E72D297353CC}">
              <c16:uniqueId val="{00000012-4BBE-4F67-BA63-8E6CD6691444}"/>
            </c:ext>
          </c:extLst>
        </c:ser>
        <c:ser>
          <c:idx val="17"/>
          <c:order val="17"/>
          <c:tx>
            <c:strRef>
              <c:f>TC4ySn!$C$86</c:f>
              <c:strCache>
                <c:ptCount val="1"/>
                <c:pt idx="0">
                  <c:v>Bouwmaterialenindustrie</c:v>
                </c:pt>
              </c:strCache>
            </c:strRef>
          </c:tx>
          <c:spPr>
            <a:noFill/>
            <a:ln>
              <a:solidFill>
                <a:schemeClr val="tx1"/>
              </a:solidFill>
            </a:ln>
          </c:spPr>
          <c:invertIfNegative val="0"/>
          <c:cat>
            <c:strRef>
              <c:f>TC4ySn!$E$68</c:f>
              <c:strCache>
                <c:ptCount val="1"/>
                <c:pt idx="0">
                  <c:v>% van totaal</c:v>
                </c:pt>
              </c:strCache>
            </c:strRef>
          </c:cat>
          <c:val>
            <c:numRef>
              <c:f>TC4ySn!$E$86</c:f>
              <c:numCache>
                <c:formatCode>0</c:formatCode>
                <c:ptCount val="1"/>
                <c:pt idx="0">
                  <c:v>#N/A</c:v>
                </c:pt>
              </c:numCache>
            </c:numRef>
          </c:val>
          <c:extLst xmlns:c16r2="http://schemas.microsoft.com/office/drawing/2015/06/chart">
            <c:ext xmlns:c16="http://schemas.microsoft.com/office/drawing/2014/chart" uri="{C3380CC4-5D6E-409C-BE32-E72D297353CC}">
              <c16:uniqueId val="{00000013-4BBE-4F67-BA63-8E6CD6691444}"/>
            </c:ext>
          </c:extLst>
        </c:ser>
        <c:ser>
          <c:idx val="18"/>
          <c:order val="18"/>
          <c:tx>
            <c:strRef>
              <c:f>TC4ySn!$C$87</c:f>
              <c:strCache>
                <c:ptCount val="1"/>
                <c:pt idx="0">
                  <c:v>Metaalelektro</c:v>
                </c:pt>
              </c:strCache>
            </c:strRef>
          </c:tx>
          <c:spPr>
            <a:solidFill>
              <a:srgbClr val="FF0000"/>
            </a:solidFill>
            <a:ln>
              <a:solidFill>
                <a:srgbClr val="FF0000"/>
              </a:solidFill>
            </a:ln>
          </c:spPr>
          <c:invertIfNegative val="0"/>
          <c:cat>
            <c:strRef>
              <c:f>TC4ySn!$E$68</c:f>
              <c:strCache>
                <c:ptCount val="1"/>
                <c:pt idx="0">
                  <c:v>% van totaal</c:v>
                </c:pt>
              </c:strCache>
            </c:strRef>
          </c:cat>
          <c:val>
            <c:numRef>
              <c:f>TC4ySn!$E$87</c:f>
              <c:numCache>
                <c:formatCode>0</c:formatCode>
                <c:ptCount val="1"/>
                <c:pt idx="0">
                  <c:v>#N/A</c:v>
                </c:pt>
              </c:numCache>
            </c:numRef>
          </c:val>
          <c:extLst xmlns:c16r2="http://schemas.microsoft.com/office/drawing/2015/06/chart">
            <c:ext xmlns:c16="http://schemas.microsoft.com/office/drawing/2014/chart" uri="{C3380CC4-5D6E-409C-BE32-E72D297353CC}">
              <c16:uniqueId val="{00000014-4BBE-4F67-BA63-8E6CD6691444}"/>
            </c:ext>
          </c:extLst>
        </c:ser>
        <c:ser>
          <c:idx val="19"/>
          <c:order val="19"/>
          <c:tx>
            <c:strRef>
              <c:f>TC4ySn!$C$88</c:f>
              <c:strCache>
                <c:ptCount val="1"/>
                <c:pt idx="0">
                  <c:v>Papier(waren)</c:v>
                </c:pt>
              </c:strCache>
            </c:strRef>
          </c:tx>
          <c:spPr>
            <a:noFill/>
            <a:ln>
              <a:solidFill>
                <a:schemeClr val="tx1"/>
              </a:solidFill>
            </a:ln>
          </c:spPr>
          <c:invertIfNegative val="0"/>
          <c:cat>
            <c:strRef>
              <c:f>TC4ySn!$E$68</c:f>
              <c:strCache>
                <c:ptCount val="1"/>
                <c:pt idx="0">
                  <c:v>% van totaal</c:v>
                </c:pt>
              </c:strCache>
            </c:strRef>
          </c:cat>
          <c:val>
            <c:numRef>
              <c:f>TC4ySn!$E$88</c:f>
              <c:numCache>
                <c:formatCode>0</c:formatCode>
                <c:ptCount val="1"/>
                <c:pt idx="0">
                  <c:v>#N/A</c:v>
                </c:pt>
              </c:numCache>
            </c:numRef>
          </c:val>
          <c:extLst xmlns:c16r2="http://schemas.microsoft.com/office/drawing/2015/06/chart">
            <c:ext xmlns:c16="http://schemas.microsoft.com/office/drawing/2014/chart" uri="{C3380CC4-5D6E-409C-BE32-E72D297353CC}">
              <c16:uniqueId val="{00000015-4BBE-4F67-BA63-8E6CD6691444}"/>
            </c:ext>
          </c:extLst>
        </c:ser>
        <c:ser>
          <c:idx val="20"/>
          <c:order val="20"/>
          <c:tx>
            <c:strRef>
              <c:f>TC4ySn!$C$89</c:f>
              <c:strCache>
                <c:ptCount val="1"/>
                <c:pt idx="0">
                  <c:v>Voedings- en genotmiddelenindustrie</c:v>
                </c:pt>
              </c:strCache>
            </c:strRef>
          </c:tx>
          <c:spPr>
            <a:noFill/>
            <a:ln>
              <a:solidFill>
                <a:schemeClr val="tx1"/>
              </a:solidFill>
            </a:ln>
          </c:spPr>
          <c:invertIfNegative val="0"/>
          <c:cat>
            <c:strRef>
              <c:f>TC4ySn!$E$68</c:f>
              <c:strCache>
                <c:ptCount val="1"/>
                <c:pt idx="0">
                  <c:v>% van totaal</c:v>
                </c:pt>
              </c:strCache>
            </c:strRef>
          </c:cat>
          <c:val>
            <c:numRef>
              <c:f>TC4ySn!$E$89</c:f>
              <c:numCache>
                <c:formatCode>0</c:formatCode>
                <c:ptCount val="1"/>
                <c:pt idx="0">
                  <c:v>#N/A</c:v>
                </c:pt>
              </c:numCache>
            </c:numRef>
          </c:val>
          <c:extLst xmlns:c16r2="http://schemas.microsoft.com/office/drawing/2015/06/chart">
            <c:ext xmlns:c16="http://schemas.microsoft.com/office/drawing/2014/chart" uri="{C3380CC4-5D6E-409C-BE32-E72D297353CC}">
              <c16:uniqueId val="{00000016-4BBE-4F67-BA63-8E6CD6691444}"/>
            </c:ext>
          </c:extLst>
        </c:ser>
        <c:ser>
          <c:idx val="21"/>
          <c:order val="21"/>
          <c:tx>
            <c:strRef>
              <c:f>TC4ySn!$C$90</c:f>
              <c:strCache>
                <c:ptCount val="1"/>
                <c:pt idx="0">
                  <c:v>Raffinage en verwerking</c:v>
                </c:pt>
              </c:strCache>
            </c:strRef>
          </c:tx>
          <c:spPr>
            <a:noFill/>
            <a:ln>
              <a:solidFill>
                <a:schemeClr val="tx1"/>
              </a:solidFill>
            </a:ln>
          </c:spPr>
          <c:invertIfNegative val="0"/>
          <c:cat>
            <c:strRef>
              <c:f>TC4ySn!$E$68</c:f>
              <c:strCache>
                <c:ptCount val="1"/>
                <c:pt idx="0">
                  <c:v>% van totaal</c:v>
                </c:pt>
              </c:strCache>
            </c:strRef>
          </c:cat>
          <c:val>
            <c:numRef>
              <c:f>TC4ySn!$E$90</c:f>
              <c:numCache>
                <c:formatCode>0</c:formatCode>
                <c:ptCount val="1"/>
                <c:pt idx="0">
                  <c:v>#N/A</c:v>
                </c:pt>
              </c:numCache>
            </c:numRef>
          </c:val>
          <c:extLst xmlns:c16r2="http://schemas.microsoft.com/office/drawing/2015/06/chart">
            <c:ext xmlns:c16="http://schemas.microsoft.com/office/drawing/2014/chart" uri="{C3380CC4-5D6E-409C-BE32-E72D297353CC}">
              <c16:uniqueId val="{00000017-4BBE-4F67-BA63-8E6CD6691444}"/>
            </c:ext>
          </c:extLst>
        </c:ser>
        <c:ser>
          <c:idx val="22"/>
          <c:order val="22"/>
          <c:tx>
            <c:strRef>
              <c:f>TC4ySn!$C$91</c:f>
              <c:strCache>
                <c:ptCount val="1"/>
                <c:pt idx="0">
                  <c:v>Effluenten lozingen</c:v>
                </c:pt>
              </c:strCache>
            </c:strRef>
          </c:tx>
          <c:spPr>
            <a:solidFill>
              <a:srgbClr val="FF6600"/>
            </a:solidFill>
            <a:ln>
              <a:solidFill>
                <a:srgbClr val="FF6600"/>
              </a:solidFill>
            </a:ln>
          </c:spPr>
          <c:invertIfNegative val="0"/>
          <c:cat>
            <c:strRef>
              <c:f>TC4ySn!$E$68</c:f>
              <c:strCache>
                <c:ptCount val="1"/>
                <c:pt idx="0">
                  <c:v>% van totaal</c:v>
                </c:pt>
              </c:strCache>
            </c:strRef>
          </c:cat>
          <c:val>
            <c:numRef>
              <c:f>TC4ySn!$E$91</c:f>
              <c:numCache>
                <c:formatCode>0</c:formatCode>
                <c:ptCount val="1"/>
                <c:pt idx="0">
                  <c:v>#N/A</c:v>
                </c:pt>
              </c:numCache>
            </c:numRef>
          </c:val>
          <c:extLst xmlns:c16r2="http://schemas.microsoft.com/office/drawing/2015/06/chart">
            <c:ext xmlns:c16="http://schemas.microsoft.com/office/drawing/2014/chart" uri="{C3380CC4-5D6E-409C-BE32-E72D297353CC}">
              <c16:uniqueId val="{00000018-4BBE-4F67-BA63-8E6CD6691444}"/>
            </c:ext>
          </c:extLst>
        </c:ser>
        <c:ser>
          <c:idx val="23"/>
          <c:order val="23"/>
          <c:tx>
            <c:strRef>
              <c:f>TC4ySn!$C$92</c:f>
              <c:strCache>
                <c:ptCount val="1"/>
                <c:pt idx="0">
                  <c:v>Energiegebruik en processen Riolering en waterzuiveringsinstallaties</c:v>
                </c:pt>
              </c:strCache>
            </c:strRef>
          </c:tx>
          <c:spPr>
            <a:noFill/>
            <a:ln>
              <a:solidFill>
                <a:schemeClr val="tx1"/>
              </a:solidFill>
            </a:ln>
          </c:spPr>
          <c:invertIfNegative val="0"/>
          <c:cat>
            <c:strRef>
              <c:f>TC4ySn!$E$68</c:f>
              <c:strCache>
                <c:ptCount val="1"/>
                <c:pt idx="0">
                  <c:v>% van totaal</c:v>
                </c:pt>
              </c:strCache>
            </c:strRef>
          </c:cat>
          <c:val>
            <c:numRef>
              <c:f>TC4ySn!$E$92</c:f>
              <c:numCache>
                <c:formatCode>0</c:formatCode>
                <c:ptCount val="1"/>
                <c:pt idx="0">
                  <c:v>#N/A</c:v>
                </c:pt>
              </c:numCache>
            </c:numRef>
          </c:val>
          <c:extLst xmlns:c16r2="http://schemas.microsoft.com/office/drawing/2015/06/chart">
            <c:ext xmlns:c16="http://schemas.microsoft.com/office/drawing/2014/chart" uri="{C3380CC4-5D6E-409C-BE32-E72D297353CC}">
              <c16:uniqueId val="{00000019-4BBE-4F67-BA63-8E6CD6691444}"/>
            </c:ext>
          </c:extLst>
        </c:ser>
        <c:ser>
          <c:idx val="24"/>
          <c:order val="24"/>
          <c:tx>
            <c:strRef>
              <c:f>TC4ySn!$C$93</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TC4ySn!$E$68</c:f>
              <c:strCache>
                <c:ptCount val="1"/>
                <c:pt idx="0">
                  <c:v>% van totaal</c:v>
                </c:pt>
              </c:strCache>
            </c:strRef>
          </c:cat>
          <c:val>
            <c:numRef>
              <c:f>TC4ySn!$E$93</c:f>
              <c:numCache>
                <c:formatCode>0</c:formatCode>
                <c:ptCount val="1"/>
                <c:pt idx="0">
                  <c:v>#N/A</c:v>
                </c:pt>
              </c:numCache>
            </c:numRef>
          </c:val>
          <c:extLst xmlns:c16r2="http://schemas.microsoft.com/office/drawing/2015/06/chart">
            <c:ext xmlns:c16="http://schemas.microsoft.com/office/drawing/2014/chart" uri="{C3380CC4-5D6E-409C-BE32-E72D297353CC}">
              <c16:uniqueId val="{0000001A-4BBE-4F67-BA63-8E6CD6691444}"/>
            </c:ext>
          </c:extLst>
        </c:ser>
        <c:ser>
          <c:idx val="25"/>
          <c:order val="25"/>
          <c:tx>
            <c:strRef>
              <c:f>TC4ySn!$C$94</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TC4ySn!$E$68</c:f>
              <c:strCache>
                <c:ptCount val="1"/>
                <c:pt idx="0">
                  <c:v>% van totaal</c:v>
                </c:pt>
              </c:strCache>
            </c:strRef>
          </c:cat>
          <c:val>
            <c:numRef>
              <c:f>TC4ySn!$E$94</c:f>
              <c:numCache>
                <c:formatCode>0</c:formatCode>
                <c:ptCount val="1"/>
                <c:pt idx="0">
                  <c:v>#N/A</c:v>
                </c:pt>
              </c:numCache>
            </c:numRef>
          </c:val>
          <c:extLst xmlns:c16r2="http://schemas.microsoft.com/office/drawing/2015/06/chart">
            <c:ext xmlns:c16="http://schemas.microsoft.com/office/drawing/2014/chart" uri="{C3380CC4-5D6E-409C-BE32-E72D297353CC}">
              <c16:uniqueId val="{0000001B-4BBE-4F67-BA63-8E6CD6691444}"/>
            </c:ext>
          </c:extLst>
        </c:ser>
        <c:ser>
          <c:idx val="26"/>
          <c:order val="26"/>
          <c:tx>
            <c:strRef>
              <c:f>TC4ySn!$C$95</c:f>
              <c:strCache>
                <c:ptCount val="1"/>
                <c:pt idx="0">
                  <c:v>Railverkeer</c:v>
                </c:pt>
              </c:strCache>
            </c:strRef>
          </c:tx>
          <c:spPr>
            <a:noFill/>
            <a:ln>
              <a:solidFill>
                <a:schemeClr val="tx1"/>
              </a:solidFill>
            </a:ln>
          </c:spPr>
          <c:invertIfNegative val="0"/>
          <c:cat>
            <c:strRef>
              <c:f>TC4ySn!$E$68</c:f>
              <c:strCache>
                <c:ptCount val="1"/>
                <c:pt idx="0">
                  <c:v>% van totaal</c:v>
                </c:pt>
              </c:strCache>
            </c:strRef>
          </c:cat>
          <c:val>
            <c:numRef>
              <c:f>TC4ySn!$E$95</c:f>
              <c:numCache>
                <c:formatCode>0</c:formatCode>
                <c:ptCount val="1"/>
                <c:pt idx="0">
                  <c:v>#N/A</c:v>
                </c:pt>
              </c:numCache>
            </c:numRef>
          </c:val>
          <c:extLst xmlns:c16r2="http://schemas.microsoft.com/office/drawing/2015/06/chart">
            <c:ext xmlns:c16="http://schemas.microsoft.com/office/drawing/2014/chart" uri="{C3380CC4-5D6E-409C-BE32-E72D297353CC}">
              <c16:uniqueId val="{0000001C-4BBE-4F67-BA63-8E6CD6691444}"/>
            </c:ext>
          </c:extLst>
        </c:ser>
        <c:ser>
          <c:idx val="27"/>
          <c:order val="27"/>
          <c:tx>
            <c:strRef>
              <c:f>TC4ySn!$C$96</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TC4ySn!$E$68</c:f>
              <c:strCache>
                <c:ptCount val="1"/>
                <c:pt idx="0">
                  <c:v>% van totaal</c:v>
                </c:pt>
              </c:strCache>
            </c:strRef>
          </c:cat>
          <c:val>
            <c:numRef>
              <c:f>TC4ySn!$E$96</c:f>
              <c:numCache>
                <c:formatCode>0</c:formatCode>
                <c:ptCount val="1"/>
                <c:pt idx="0">
                  <c:v>#N/A</c:v>
                </c:pt>
              </c:numCache>
            </c:numRef>
          </c:val>
          <c:extLst xmlns:c16r2="http://schemas.microsoft.com/office/drawing/2015/06/chart">
            <c:ext xmlns:c16="http://schemas.microsoft.com/office/drawing/2014/chart" uri="{C3380CC4-5D6E-409C-BE32-E72D297353CC}">
              <c16:uniqueId val="{0000001D-4BBE-4F67-BA63-8E6CD6691444}"/>
            </c:ext>
          </c:extLst>
        </c:ser>
        <c:ser>
          <c:idx val="28"/>
          <c:order val="28"/>
          <c:tx>
            <c:strRef>
              <c:f>TC4ySn!$C$97</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TC4ySn!$E$68</c:f>
              <c:strCache>
                <c:ptCount val="1"/>
                <c:pt idx="0">
                  <c:v>% van totaal</c:v>
                </c:pt>
              </c:strCache>
            </c:strRef>
          </c:cat>
          <c:val>
            <c:numRef>
              <c:f>TC4ySn!$E$97</c:f>
              <c:numCache>
                <c:formatCode>0</c:formatCode>
                <c:ptCount val="1"/>
                <c:pt idx="0">
                  <c:v>#N/A</c:v>
                </c:pt>
              </c:numCache>
            </c:numRef>
          </c:val>
          <c:extLst xmlns:c16r2="http://schemas.microsoft.com/office/drawing/2015/06/chart">
            <c:ext xmlns:c16="http://schemas.microsoft.com/office/drawing/2014/chart" uri="{C3380CC4-5D6E-409C-BE32-E72D297353CC}">
              <c16:uniqueId val="{0000001E-4BBE-4F67-BA63-8E6CD6691444}"/>
            </c:ext>
          </c:extLst>
        </c:ser>
        <c:ser>
          <c:idx val="29"/>
          <c:order val="29"/>
          <c:tx>
            <c:strRef>
              <c:f>TC4ySn!$C$98</c:f>
              <c:strCache>
                <c:ptCount val="1"/>
                <c:pt idx="0">
                  <c:v>Wegverkeer - niet uitlaatgassen</c:v>
                </c:pt>
              </c:strCache>
            </c:strRef>
          </c:tx>
          <c:spPr>
            <a:solidFill>
              <a:schemeClr val="accent1"/>
            </a:solidFill>
            <a:ln>
              <a:solidFill>
                <a:schemeClr val="accent1"/>
              </a:solidFill>
            </a:ln>
          </c:spPr>
          <c:invertIfNegative val="0"/>
          <c:cat>
            <c:strRef>
              <c:f>TC4ySn!$E$68</c:f>
              <c:strCache>
                <c:ptCount val="1"/>
                <c:pt idx="0">
                  <c:v>% van totaal</c:v>
                </c:pt>
              </c:strCache>
            </c:strRef>
          </c:cat>
          <c:val>
            <c:numRef>
              <c:f>TC4ySn!$E$98</c:f>
              <c:numCache>
                <c:formatCode>0</c:formatCode>
                <c:ptCount val="1"/>
                <c:pt idx="0">
                  <c:v>#N/A</c:v>
                </c:pt>
              </c:numCache>
            </c:numRef>
          </c:val>
          <c:extLst xmlns:c16r2="http://schemas.microsoft.com/office/drawing/2015/06/chart">
            <c:ext xmlns:c16="http://schemas.microsoft.com/office/drawing/2014/chart" uri="{C3380CC4-5D6E-409C-BE32-E72D297353CC}">
              <c16:uniqueId val="{0000001F-4BBE-4F67-BA63-8E6CD6691444}"/>
            </c:ext>
          </c:extLst>
        </c:ser>
        <c:ser>
          <c:idx val="30"/>
          <c:order val="30"/>
          <c:tx>
            <c:strRef>
              <c:f>TC4ySn!$C$99</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TC4ySn!$E$68</c:f>
              <c:strCache>
                <c:ptCount val="1"/>
                <c:pt idx="0">
                  <c:v>% van totaal</c:v>
                </c:pt>
              </c:strCache>
            </c:strRef>
          </c:cat>
          <c:val>
            <c:numRef>
              <c:f>TC4ySn!$E$99</c:f>
              <c:numCache>
                <c:formatCode>0</c:formatCode>
                <c:ptCount val="1"/>
                <c:pt idx="0">
                  <c:v>#N/A</c:v>
                </c:pt>
              </c:numCache>
            </c:numRef>
          </c:val>
          <c:extLst xmlns:c16r2="http://schemas.microsoft.com/office/drawing/2015/06/chart">
            <c:ext xmlns:c16="http://schemas.microsoft.com/office/drawing/2014/chart" uri="{C3380CC4-5D6E-409C-BE32-E72D297353CC}">
              <c16:uniqueId val="{00000020-4BBE-4F67-BA63-8E6CD6691444}"/>
            </c:ext>
          </c:extLst>
        </c:ser>
        <c:dLbls>
          <c:showLegendKey val="0"/>
          <c:showVal val="0"/>
          <c:showCatName val="0"/>
          <c:showSerName val="0"/>
          <c:showPercent val="0"/>
          <c:showBubbleSize val="0"/>
        </c:dLbls>
        <c:gapWidth val="55"/>
        <c:overlap val="100"/>
        <c:axId val="198159360"/>
        <c:axId val="198246400"/>
      </c:barChart>
      <c:catAx>
        <c:axId val="198159360"/>
        <c:scaling>
          <c:orientation val="minMax"/>
        </c:scaling>
        <c:delete val="1"/>
        <c:axPos val="b"/>
        <c:numFmt formatCode="General" sourceLinked="0"/>
        <c:majorTickMark val="out"/>
        <c:minorTickMark val="none"/>
        <c:tickLblPos val="nextTo"/>
        <c:crossAx val="198246400"/>
        <c:crosses val="autoZero"/>
        <c:auto val="1"/>
        <c:lblAlgn val="ctr"/>
        <c:lblOffset val="100"/>
        <c:noMultiLvlLbl val="0"/>
      </c:catAx>
      <c:valAx>
        <c:axId val="198246400"/>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8159360"/>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BaA!$H$5:$H$9</c:f>
              <c:strCache>
                <c:ptCount val="5"/>
                <c:pt idx="0">
                  <c:v>5. Maatregelen analyse</c:v>
                </c:pt>
                <c:pt idx="1">
                  <c:v>1. Beter kwantificeren</c:v>
                </c:pt>
                <c:pt idx="2">
                  <c:v>2. Andere bronnen</c:v>
                </c:pt>
                <c:pt idx="3">
                  <c:v>3. Uitspoeling bodems/ buitenlandse belasting</c:v>
                </c:pt>
                <c:pt idx="4">
                  <c:v>4. regionaliseren</c:v>
                </c:pt>
              </c:strCache>
            </c:strRef>
          </c:cat>
          <c:val>
            <c:numRef>
              <c:f>BaA!$I$5:$I$9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PFOS!$C$67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51C7-44F1-89BB-149FBB5CB2BF}"/>
              </c:ext>
            </c:extLst>
          </c:dPt>
          <c:cat>
            <c:strRef>
              <c:f>PFOS!$E$66</c:f>
              <c:strCache>
                <c:ptCount val="1"/>
                <c:pt idx="0">
                  <c:v>% van totaal</c:v>
                </c:pt>
              </c:strCache>
            </c:strRef>
          </c:cat>
          <c:val>
            <c:numRef>
              <c:f>PFOS!$E$67</c:f>
              <c:numCache>
                <c:formatCode>0</c:formatCode>
                <c:ptCount val="1"/>
                <c:pt idx="0">
                  <c:v>#N/A</c:v>
                </c:pt>
              </c:numCache>
            </c:numRef>
          </c:val>
          <c:extLst xmlns:c16r2="http://schemas.microsoft.com/office/drawing/2015/06/chart">
            <c:ext xmlns:c16="http://schemas.microsoft.com/office/drawing/2014/chart" uri="{C3380CC4-5D6E-409C-BE32-E72D297353CC}">
              <c16:uniqueId val="{00000002-51C7-44F1-89BB-149FBB5CB2BF}"/>
            </c:ext>
          </c:extLst>
        </c:ser>
        <c:ser>
          <c:idx val="1"/>
          <c:order val="1"/>
          <c:tx>
            <c:strRef>
              <c:f>PFOS!$C$68</c:f>
              <c:strCache>
                <c:ptCount val="1"/>
                <c:pt idx="0">
                  <c:v>Overige afvalbedrijven</c:v>
                </c:pt>
              </c:strCache>
            </c:strRef>
          </c:tx>
          <c:spPr>
            <a:noFill/>
            <a:ln>
              <a:solidFill>
                <a:schemeClr val="tx1"/>
              </a:solidFill>
            </a:ln>
          </c:spPr>
          <c:invertIfNegative val="0"/>
          <c:cat>
            <c:strRef>
              <c:f>PFOS!$E$66</c:f>
              <c:strCache>
                <c:ptCount val="1"/>
                <c:pt idx="0">
                  <c:v>% van totaal</c:v>
                </c:pt>
              </c:strCache>
            </c:strRef>
          </c:cat>
          <c:val>
            <c:numRef>
              <c:f>PFOS!$E$68</c:f>
              <c:numCache>
                <c:formatCode>0</c:formatCode>
                <c:ptCount val="1"/>
                <c:pt idx="0">
                  <c:v>#N/A</c:v>
                </c:pt>
              </c:numCache>
            </c:numRef>
          </c:val>
          <c:extLst xmlns:c16r2="http://schemas.microsoft.com/office/drawing/2015/06/chart">
            <c:ext xmlns:c16="http://schemas.microsoft.com/office/drawing/2014/chart" uri="{C3380CC4-5D6E-409C-BE32-E72D297353CC}">
              <c16:uniqueId val="{00000003-51C7-44F1-89BB-149FBB5CB2BF}"/>
            </c:ext>
          </c:extLst>
        </c:ser>
        <c:ser>
          <c:idx val="2"/>
          <c:order val="2"/>
          <c:tx>
            <c:strRef>
              <c:f>PFOS!$C$69</c:f>
              <c:strCache>
                <c:ptCount val="1"/>
                <c:pt idx="0">
                  <c:v>Overig bouw</c:v>
                </c:pt>
              </c:strCache>
            </c:strRef>
          </c:tx>
          <c:spPr>
            <a:noFill/>
            <a:ln>
              <a:solidFill>
                <a:schemeClr val="tx1"/>
              </a:solidFill>
            </a:ln>
          </c:spPr>
          <c:invertIfNegative val="0"/>
          <c:cat>
            <c:strRef>
              <c:f>PFOS!$E$66</c:f>
              <c:strCache>
                <c:ptCount val="1"/>
                <c:pt idx="0">
                  <c:v>% van totaal</c:v>
                </c:pt>
              </c:strCache>
            </c:strRef>
          </c:cat>
          <c:val>
            <c:numRef>
              <c:f>PFOS!$E$69</c:f>
              <c:numCache>
                <c:formatCode>0</c:formatCode>
                <c:ptCount val="1"/>
                <c:pt idx="0">
                  <c:v>#N/A</c:v>
                </c:pt>
              </c:numCache>
            </c:numRef>
          </c:val>
          <c:extLst xmlns:c16r2="http://schemas.microsoft.com/office/drawing/2015/06/chart">
            <c:ext xmlns:c16="http://schemas.microsoft.com/office/drawing/2014/chart" uri="{C3380CC4-5D6E-409C-BE32-E72D297353CC}">
              <c16:uniqueId val="{00000004-51C7-44F1-89BB-149FBB5CB2BF}"/>
            </c:ext>
          </c:extLst>
        </c:ser>
        <c:ser>
          <c:idx val="3"/>
          <c:order val="3"/>
          <c:tx>
            <c:strRef>
              <c:f>PFOS!$C$70</c:f>
              <c:strCache>
                <c:ptCount val="1"/>
                <c:pt idx="0">
                  <c:v>Chemische Industrie basisproducten</c:v>
                </c:pt>
              </c:strCache>
            </c:strRef>
          </c:tx>
          <c:spPr>
            <a:solidFill>
              <a:srgbClr val="FFFF00"/>
            </a:solidFill>
            <a:ln>
              <a:solidFill>
                <a:srgbClr val="FFFF00"/>
              </a:solidFill>
            </a:ln>
          </c:spPr>
          <c:invertIfNegative val="0"/>
          <c:cat>
            <c:strRef>
              <c:f>PFOS!$E$66</c:f>
              <c:strCache>
                <c:ptCount val="1"/>
                <c:pt idx="0">
                  <c:v>% van totaal</c:v>
                </c:pt>
              </c:strCache>
            </c:strRef>
          </c:cat>
          <c:val>
            <c:numRef>
              <c:f>PFOS!$E$70</c:f>
              <c:numCache>
                <c:formatCode>0</c:formatCode>
                <c:ptCount val="1"/>
                <c:pt idx="0">
                  <c:v>#N/A</c:v>
                </c:pt>
              </c:numCache>
            </c:numRef>
          </c:val>
          <c:extLst xmlns:c16r2="http://schemas.microsoft.com/office/drawing/2015/06/chart">
            <c:ext xmlns:c16="http://schemas.microsoft.com/office/drawing/2014/chart" uri="{C3380CC4-5D6E-409C-BE32-E72D297353CC}">
              <c16:uniqueId val="{00000005-51C7-44F1-89BB-149FBB5CB2BF}"/>
            </c:ext>
          </c:extLst>
        </c:ser>
        <c:ser>
          <c:idx val="4"/>
          <c:order val="4"/>
          <c:tx>
            <c:strRef>
              <c:f>PFOS!$C$71</c:f>
              <c:strCache>
                <c:ptCount val="1"/>
                <c:pt idx="0">
                  <c:v>Chemische Industrie bestrijdingsmiddelen</c:v>
                </c:pt>
              </c:strCache>
            </c:strRef>
          </c:tx>
          <c:spPr>
            <a:noFill/>
            <a:ln>
              <a:solidFill>
                <a:schemeClr val="tx1"/>
              </a:solidFill>
            </a:ln>
          </c:spPr>
          <c:invertIfNegative val="0"/>
          <c:cat>
            <c:strRef>
              <c:f>PFOS!$E$66</c:f>
              <c:strCache>
                <c:ptCount val="1"/>
                <c:pt idx="0">
                  <c:v>% van totaal</c:v>
                </c:pt>
              </c:strCache>
            </c:strRef>
          </c:cat>
          <c:val>
            <c:numRef>
              <c:f>PFOS!$E$71</c:f>
              <c:numCache>
                <c:formatCode>0</c:formatCode>
                <c:ptCount val="1"/>
                <c:pt idx="0">
                  <c:v>#N/A</c:v>
                </c:pt>
              </c:numCache>
            </c:numRef>
          </c:val>
          <c:extLst xmlns:c16r2="http://schemas.microsoft.com/office/drawing/2015/06/chart">
            <c:ext xmlns:c16="http://schemas.microsoft.com/office/drawing/2014/chart" uri="{C3380CC4-5D6E-409C-BE32-E72D297353CC}">
              <c16:uniqueId val="{00000006-51C7-44F1-89BB-149FBB5CB2BF}"/>
            </c:ext>
          </c:extLst>
        </c:ser>
        <c:ser>
          <c:idx val="5"/>
          <c:order val="5"/>
          <c:tx>
            <c:strRef>
              <c:f>PFOS!$C$72</c:f>
              <c:strCache>
                <c:ptCount val="1"/>
                <c:pt idx="0">
                  <c:v>Chemische Industrie kunstmeststoffen</c:v>
                </c:pt>
              </c:strCache>
            </c:strRef>
          </c:tx>
          <c:spPr>
            <a:noFill/>
            <a:ln>
              <a:solidFill>
                <a:schemeClr val="tx1"/>
              </a:solidFill>
            </a:ln>
          </c:spPr>
          <c:invertIfNegative val="0"/>
          <c:cat>
            <c:strRef>
              <c:f>PFOS!$E$66</c:f>
              <c:strCache>
                <c:ptCount val="1"/>
                <c:pt idx="0">
                  <c:v>% van totaal</c:v>
                </c:pt>
              </c:strCache>
            </c:strRef>
          </c:cat>
          <c:val>
            <c:numRef>
              <c:f>PFOS!$E$72</c:f>
              <c:numCache>
                <c:formatCode>0</c:formatCode>
                <c:ptCount val="1"/>
                <c:pt idx="0">
                  <c:v>#N/A</c:v>
                </c:pt>
              </c:numCache>
            </c:numRef>
          </c:val>
          <c:extLst xmlns:c16r2="http://schemas.microsoft.com/office/drawing/2015/06/chart">
            <c:ext xmlns:c16="http://schemas.microsoft.com/office/drawing/2014/chart" uri="{C3380CC4-5D6E-409C-BE32-E72D297353CC}">
              <c16:uniqueId val="{00000007-51C7-44F1-89BB-149FBB5CB2BF}"/>
            </c:ext>
          </c:extLst>
        </c:ser>
        <c:ser>
          <c:idx val="6"/>
          <c:order val="6"/>
          <c:tx>
            <c:strRef>
              <c:f>PFOS!$C$73</c:f>
              <c:strCache>
                <c:ptCount val="1"/>
                <c:pt idx="0">
                  <c:v>Chemische Industrie overig</c:v>
                </c:pt>
              </c:strCache>
            </c:strRef>
          </c:tx>
          <c:spPr>
            <a:noFill/>
            <a:ln>
              <a:solidFill>
                <a:schemeClr val="tx1"/>
              </a:solidFill>
            </a:ln>
          </c:spPr>
          <c:invertIfNegative val="0"/>
          <c:cat>
            <c:strRef>
              <c:f>PFOS!$E$66</c:f>
              <c:strCache>
                <c:ptCount val="1"/>
                <c:pt idx="0">
                  <c:v>% van totaal</c:v>
                </c:pt>
              </c:strCache>
            </c:strRef>
          </c:cat>
          <c:val>
            <c:numRef>
              <c:f>PFOS!$E$73</c:f>
              <c:numCache>
                <c:formatCode>0</c:formatCode>
                <c:ptCount val="1"/>
                <c:pt idx="0">
                  <c:v>#N/A</c:v>
                </c:pt>
              </c:numCache>
            </c:numRef>
          </c:val>
          <c:extLst xmlns:c16r2="http://schemas.microsoft.com/office/drawing/2015/06/chart">
            <c:ext xmlns:c16="http://schemas.microsoft.com/office/drawing/2014/chart" uri="{C3380CC4-5D6E-409C-BE32-E72D297353CC}">
              <c16:uniqueId val="{00000008-51C7-44F1-89BB-149FBB5CB2BF}"/>
            </c:ext>
          </c:extLst>
        </c:ser>
        <c:ser>
          <c:idx val="7"/>
          <c:order val="7"/>
          <c:tx>
            <c:strRef>
              <c:f>PFOS!$C$74</c:f>
              <c:strCache>
                <c:ptCount val="1"/>
                <c:pt idx="0">
                  <c:v>Huishoudelijk afvalwater</c:v>
                </c:pt>
              </c:strCache>
            </c:strRef>
          </c:tx>
          <c:spPr>
            <a:noFill/>
            <a:ln>
              <a:solidFill>
                <a:schemeClr val="tx1"/>
              </a:solidFill>
            </a:ln>
          </c:spPr>
          <c:invertIfNegative val="0"/>
          <c:cat>
            <c:strRef>
              <c:f>PFOS!$E$66</c:f>
              <c:strCache>
                <c:ptCount val="1"/>
                <c:pt idx="0">
                  <c:v>% van totaal</c:v>
                </c:pt>
              </c:strCache>
            </c:strRef>
          </c:cat>
          <c:val>
            <c:numRef>
              <c:f>PFOS!$E$74</c:f>
              <c:numCache>
                <c:formatCode>0</c:formatCode>
                <c:ptCount val="1"/>
                <c:pt idx="0">
                  <c:v>#N/A</c:v>
                </c:pt>
              </c:numCache>
            </c:numRef>
          </c:val>
          <c:extLst xmlns:c16r2="http://schemas.microsoft.com/office/drawing/2015/06/chart">
            <c:ext xmlns:c16="http://schemas.microsoft.com/office/drawing/2014/chart" uri="{C3380CC4-5D6E-409C-BE32-E72D297353CC}">
              <c16:uniqueId val="{00000009-51C7-44F1-89BB-149FBB5CB2BF}"/>
            </c:ext>
          </c:extLst>
        </c:ser>
        <c:ser>
          <c:idx val="8"/>
          <c:order val="8"/>
          <c:tx>
            <c:strRef>
              <c:f>PFOS!$C$75</c:f>
              <c:strCache>
                <c:ptCount val="1"/>
                <c:pt idx="0">
                  <c:v>Productgebruik Consumenten</c:v>
                </c:pt>
              </c:strCache>
            </c:strRef>
          </c:tx>
          <c:spPr>
            <a:solidFill>
              <a:srgbClr val="7030A0"/>
            </a:solidFill>
            <a:ln>
              <a:solidFill>
                <a:srgbClr val="7030A0"/>
              </a:solidFill>
            </a:ln>
          </c:spPr>
          <c:invertIfNegative val="0"/>
          <c:cat>
            <c:strRef>
              <c:f>PFOS!$E$66</c:f>
              <c:strCache>
                <c:ptCount val="1"/>
                <c:pt idx="0">
                  <c:v>% van totaal</c:v>
                </c:pt>
              </c:strCache>
            </c:strRef>
          </c:cat>
          <c:val>
            <c:numRef>
              <c:f>PFOS!$E$75</c:f>
              <c:numCache>
                <c:formatCode>0</c:formatCode>
                <c:ptCount val="1"/>
                <c:pt idx="0">
                  <c:v>#N/A</c:v>
                </c:pt>
              </c:numCache>
            </c:numRef>
          </c:val>
          <c:extLst xmlns:c16r2="http://schemas.microsoft.com/office/drawing/2015/06/chart">
            <c:ext xmlns:c16="http://schemas.microsoft.com/office/drawing/2014/chart" uri="{C3380CC4-5D6E-409C-BE32-E72D297353CC}">
              <c16:uniqueId val="{0000000A-51C7-44F1-89BB-149FBB5CB2BF}"/>
            </c:ext>
          </c:extLst>
        </c:ser>
        <c:ser>
          <c:idx val="9"/>
          <c:order val="9"/>
          <c:tx>
            <c:strRef>
              <c:f>PFOS!$C$76</c:f>
              <c:strCache>
                <c:ptCount val="1"/>
                <c:pt idx="0">
                  <c:v>Opwekking electriciteit</c:v>
                </c:pt>
              </c:strCache>
            </c:strRef>
          </c:tx>
          <c:spPr>
            <a:noFill/>
            <a:ln>
              <a:solidFill>
                <a:schemeClr val="tx1"/>
              </a:solidFill>
            </a:ln>
          </c:spPr>
          <c:invertIfNegative val="0"/>
          <c:cat>
            <c:strRef>
              <c:f>PFOS!$E$66</c:f>
              <c:strCache>
                <c:ptCount val="1"/>
                <c:pt idx="0">
                  <c:v>% van totaal</c:v>
                </c:pt>
              </c:strCache>
            </c:strRef>
          </c:cat>
          <c:val>
            <c:numRef>
              <c:f>PFOS!$E$76</c:f>
              <c:numCache>
                <c:formatCode>0</c:formatCode>
                <c:ptCount val="1"/>
                <c:pt idx="0">
                  <c:v>#N/A</c:v>
                </c:pt>
              </c:numCache>
            </c:numRef>
          </c:val>
          <c:extLst xmlns:c16r2="http://schemas.microsoft.com/office/drawing/2015/06/chart">
            <c:ext xmlns:c16="http://schemas.microsoft.com/office/drawing/2014/chart" uri="{C3380CC4-5D6E-409C-BE32-E72D297353CC}">
              <c16:uniqueId val="{0000000B-51C7-44F1-89BB-149FBB5CB2BF}"/>
            </c:ext>
          </c:extLst>
        </c:ser>
        <c:ser>
          <c:idx val="10"/>
          <c:order val="10"/>
          <c:tx>
            <c:strRef>
              <c:f>PFOS!$C$77</c:f>
              <c:strCache>
                <c:ptCount val="1"/>
                <c:pt idx="0">
                  <c:v>Transport en distributie olie en gas</c:v>
                </c:pt>
              </c:strCache>
            </c:strRef>
          </c:tx>
          <c:spPr>
            <a:noFill/>
            <a:ln>
              <a:solidFill>
                <a:schemeClr val="tx1"/>
              </a:solidFill>
            </a:ln>
          </c:spPr>
          <c:invertIfNegative val="0"/>
          <c:cat>
            <c:strRef>
              <c:f>PFOS!$E$66</c:f>
              <c:strCache>
                <c:ptCount val="1"/>
                <c:pt idx="0">
                  <c:v>% van totaal</c:v>
                </c:pt>
              </c:strCache>
            </c:strRef>
          </c:cat>
          <c:val>
            <c:numRef>
              <c:f>PFOS!$E$77</c:f>
              <c:numCache>
                <c:formatCode>0</c:formatCode>
                <c:ptCount val="1"/>
                <c:pt idx="0">
                  <c:v>#N/A</c:v>
                </c:pt>
              </c:numCache>
            </c:numRef>
          </c:val>
          <c:extLst xmlns:c16r2="http://schemas.microsoft.com/office/drawing/2015/06/chart">
            <c:ext xmlns:c16="http://schemas.microsoft.com/office/drawing/2014/chart" uri="{C3380CC4-5D6E-409C-BE32-E72D297353CC}">
              <c16:uniqueId val="{0000000C-51C7-44F1-89BB-149FBB5CB2BF}"/>
            </c:ext>
          </c:extLst>
        </c:ser>
        <c:ser>
          <c:idx val="11"/>
          <c:order val="11"/>
          <c:tx>
            <c:strRef>
              <c:f>PFOS!$C$78</c:f>
              <c:strCache>
                <c:ptCount val="1"/>
                <c:pt idx="0">
                  <c:v>Energiegebruik en processen Handel, Diensten en Overheid (HDO)</c:v>
                </c:pt>
              </c:strCache>
            </c:strRef>
          </c:tx>
          <c:spPr>
            <a:noFill/>
            <a:ln>
              <a:solidFill>
                <a:schemeClr val="tx1"/>
              </a:solidFill>
            </a:ln>
          </c:spPr>
          <c:invertIfNegative val="0"/>
          <c:cat>
            <c:strRef>
              <c:f>PFOS!$E$66</c:f>
              <c:strCache>
                <c:ptCount val="1"/>
                <c:pt idx="0">
                  <c:v>% van totaal</c:v>
                </c:pt>
              </c:strCache>
            </c:strRef>
          </c:cat>
          <c:val>
            <c:numRef>
              <c:f>PFOS!$E$78</c:f>
              <c:numCache>
                <c:formatCode>0</c:formatCode>
                <c:ptCount val="1"/>
                <c:pt idx="0">
                  <c:v>#N/A</c:v>
                </c:pt>
              </c:numCache>
            </c:numRef>
          </c:val>
          <c:extLst xmlns:c16r2="http://schemas.microsoft.com/office/drawing/2015/06/chart">
            <c:ext xmlns:c16="http://schemas.microsoft.com/office/drawing/2014/chart" uri="{C3380CC4-5D6E-409C-BE32-E72D297353CC}">
              <c16:uniqueId val="{0000000D-51C7-44F1-89BB-149FBB5CB2BF}"/>
            </c:ext>
          </c:extLst>
        </c:ser>
        <c:ser>
          <c:idx val="12"/>
          <c:order val="12"/>
          <c:tx>
            <c:strRef>
              <c:f>PFOS!$C$79</c:f>
              <c:strCache>
                <c:ptCount val="1"/>
                <c:pt idx="0">
                  <c:v>Meemesten sloten</c:v>
                </c:pt>
              </c:strCache>
            </c:strRef>
          </c:tx>
          <c:spPr>
            <a:noFill/>
            <a:ln>
              <a:solidFill>
                <a:schemeClr val="tx1"/>
              </a:solidFill>
            </a:ln>
          </c:spPr>
          <c:invertIfNegative val="0"/>
          <c:cat>
            <c:strRef>
              <c:f>PFOS!$E$66</c:f>
              <c:strCache>
                <c:ptCount val="1"/>
                <c:pt idx="0">
                  <c:v>% van totaal</c:v>
                </c:pt>
              </c:strCache>
            </c:strRef>
          </c:cat>
          <c:val>
            <c:numRef>
              <c:f>PFOS!$E$79</c:f>
              <c:numCache>
                <c:formatCode>0</c:formatCode>
                <c:ptCount val="1"/>
                <c:pt idx="0">
                  <c:v>#N/A</c:v>
                </c:pt>
              </c:numCache>
            </c:numRef>
          </c:val>
          <c:extLst xmlns:c16r2="http://schemas.microsoft.com/office/drawing/2015/06/chart">
            <c:ext xmlns:c16="http://schemas.microsoft.com/office/drawing/2014/chart" uri="{C3380CC4-5D6E-409C-BE32-E72D297353CC}">
              <c16:uniqueId val="{0000000E-51C7-44F1-89BB-149FBB5CB2BF}"/>
            </c:ext>
          </c:extLst>
        </c:ser>
        <c:ser>
          <c:idx val="13"/>
          <c:order val="13"/>
          <c:tx>
            <c:strRef>
              <c:f>PFOS!$C$80</c:f>
              <c:strCache>
                <c:ptCount val="1"/>
                <c:pt idx="0">
                  <c:v>Productgebruik Landbouw</c:v>
                </c:pt>
              </c:strCache>
            </c:strRef>
          </c:tx>
          <c:spPr>
            <a:noFill/>
            <a:ln>
              <a:solidFill>
                <a:schemeClr val="tx1"/>
              </a:solidFill>
            </a:ln>
          </c:spPr>
          <c:invertIfNegative val="0"/>
          <c:cat>
            <c:strRef>
              <c:f>PFOS!$E$66</c:f>
              <c:strCache>
                <c:ptCount val="1"/>
                <c:pt idx="0">
                  <c:v>% van totaal</c:v>
                </c:pt>
              </c:strCache>
            </c:strRef>
          </c:cat>
          <c:val>
            <c:numRef>
              <c:f>PFOS!$E$80</c:f>
              <c:numCache>
                <c:formatCode>0</c:formatCode>
                <c:ptCount val="1"/>
                <c:pt idx="0">
                  <c:v>#N/A</c:v>
                </c:pt>
              </c:numCache>
            </c:numRef>
          </c:val>
          <c:extLst xmlns:c16r2="http://schemas.microsoft.com/office/drawing/2015/06/chart">
            <c:ext xmlns:c16="http://schemas.microsoft.com/office/drawing/2014/chart" uri="{C3380CC4-5D6E-409C-BE32-E72D297353CC}">
              <c16:uniqueId val="{0000000F-51C7-44F1-89BB-149FBB5CB2BF}"/>
            </c:ext>
          </c:extLst>
        </c:ser>
        <c:ser>
          <c:idx val="14"/>
          <c:order val="14"/>
          <c:tx>
            <c:strRef>
              <c:f>PFOS!$C$81</c:f>
              <c:strCache>
                <c:ptCount val="1"/>
                <c:pt idx="0">
                  <c:v>Uit- en afspoeling landelijk gebied</c:v>
                </c:pt>
              </c:strCache>
            </c:strRef>
          </c:tx>
          <c:spPr>
            <a:solidFill>
              <a:srgbClr val="009900"/>
            </a:solidFill>
            <a:ln>
              <a:solidFill>
                <a:srgbClr val="009900"/>
              </a:solidFill>
            </a:ln>
          </c:spPr>
          <c:invertIfNegative val="0"/>
          <c:cat>
            <c:strRef>
              <c:f>PFOS!$E$66</c:f>
              <c:strCache>
                <c:ptCount val="1"/>
                <c:pt idx="0">
                  <c:v>% van totaal</c:v>
                </c:pt>
              </c:strCache>
            </c:strRef>
          </c:cat>
          <c:val>
            <c:numRef>
              <c:f>PFOS!$E$81</c:f>
              <c:numCache>
                <c:formatCode>0</c:formatCode>
                <c:ptCount val="1"/>
                <c:pt idx="0">
                  <c:v>#N/A</c:v>
                </c:pt>
              </c:numCache>
            </c:numRef>
          </c:val>
          <c:extLst xmlns:c16r2="http://schemas.microsoft.com/office/drawing/2015/06/chart">
            <c:ext xmlns:c16="http://schemas.microsoft.com/office/drawing/2014/chart" uri="{C3380CC4-5D6E-409C-BE32-E72D297353CC}">
              <c16:uniqueId val="{00000010-51C7-44F1-89BB-149FBB5CB2BF}"/>
            </c:ext>
          </c:extLst>
        </c:ser>
        <c:ser>
          <c:idx val="15"/>
          <c:order val="15"/>
          <c:tx>
            <c:strRef>
              <c:f>PFOS!$C$82</c:f>
              <c:strCache>
                <c:ptCount val="1"/>
                <c:pt idx="0">
                  <c:v>Atmosferische depositie</c:v>
                </c:pt>
              </c:strCache>
            </c:strRef>
          </c:tx>
          <c:spPr>
            <a:solidFill>
              <a:srgbClr val="00B0F0"/>
            </a:solidFill>
            <a:ln>
              <a:solidFill>
                <a:srgbClr val="00B0F0"/>
              </a:solidFill>
            </a:ln>
          </c:spPr>
          <c:invertIfNegative val="0"/>
          <c:cat>
            <c:strRef>
              <c:f>PFOS!$E$66</c:f>
              <c:strCache>
                <c:ptCount val="1"/>
                <c:pt idx="0">
                  <c:v>% van totaal</c:v>
                </c:pt>
              </c:strCache>
            </c:strRef>
          </c:cat>
          <c:val>
            <c:numRef>
              <c:f>PFOS!$E$82</c:f>
              <c:numCache>
                <c:formatCode>0</c:formatCode>
                <c:ptCount val="1"/>
                <c:pt idx="0">
                  <c:v>#N/A</c:v>
                </c:pt>
              </c:numCache>
            </c:numRef>
          </c:val>
          <c:extLst xmlns:c16r2="http://schemas.microsoft.com/office/drawing/2015/06/chart">
            <c:ext xmlns:c16="http://schemas.microsoft.com/office/drawing/2014/chart" uri="{C3380CC4-5D6E-409C-BE32-E72D297353CC}">
              <c16:uniqueId val="{00000011-51C7-44F1-89BB-149FBB5CB2BF}"/>
            </c:ext>
          </c:extLst>
        </c:ser>
        <c:ser>
          <c:idx val="16"/>
          <c:order val="16"/>
          <c:tx>
            <c:strRef>
              <c:f>PFOS!$C$83</c:f>
              <c:strCache>
                <c:ptCount val="1"/>
                <c:pt idx="0">
                  <c:v>Basismetaal</c:v>
                </c:pt>
              </c:strCache>
            </c:strRef>
          </c:tx>
          <c:spPr>
            <a:noFill/>
            <a:ln>
              <a:solidFill>
                <a:schemeClr val="tx1"/>
              </a:solidFill>
            </a:ln>
          </c:spPr>
          <c:invertIfNegative val="0"/>
          <c:cat>
            <c:strRef>
              <c:f>PFOS!$E$66</c:f>
              <c:strCache>
                <c:ptCount val="1"/>
                <c:pt idx="0">
                  <c:v>% van totaal</c:v>
                </c:pt>
              </c:strCache>
            </c:strRef>
          </c:cat>
          <c:val>
            <c:numRef>
              <c:f>PFOS!$E$83</c:f>
              <c:numCache>
                <c:formatCode>0</c:formatCode>
                <c:ptCount val="1"/>
                <c:pt idx="0">
                  <c:v>#N/A</c:v>
                </c:pt>
              </c:numCache>
            </c:numRef>
          </c:val>
          <c:extLst xmlns:c16r2="http://schemas.microsoft.com/office/drawing/2015/06/chart">
            <c:ext xmlns:c16="http://schemas.microsoft.com/office/drawing/2014/chart" uri="{C3380CC4-5D6E-409C-BE32-E72D297353CC}">
              <c16:uniqueId val="{00000012-51C7-44F1-89BB-149FBB5CB2BF}"/>
            </c:ext>
          </c:extLst>
        </c:ser>
        <c:ser>
          <c:idx val="17"/>
          <c:order val="17"/>
          <c:tx>
            <c:strRef>
              <c:f>PFOS!$C$84</c:f>
              <c:strCache>
                <c:ptCount val="1"/>
                <c:pt idx="0">
                  <c:v>Bouwmaterialenindustrie</c:v>
                </c:pt>
              </c:strCache>
            </c:strRef>
          </c:tx>
          <c:spPr>
            <a:noFill/>
            <a:ln>
              <a:solidFill>
                <a:schemeClr val="tx1"/>
              </a:solidFill>
            </a:ln>
          </c:spPr>
          <c:invertIfNegative val="0"/>
          <c:cat>
            <c:strRef>
              <c:f>PFOS!$E$66</c:f>
              <c:strCache>
                <c:ptCount val="1"/>
                <c:pt idx="0">
                  <c:v>% van totaal</c:v>
                </c:pt>
              </c:strCache>
            </c:strRef>
          </c:cat>
          <c:val>
            <c:numRef>
              <c:f>PFOS!$E$84</c:f>
              <c:numCache>
                <c:formatCode>0</c:formatCode>
                <c:ptCount val="1"/>
                <c:pt idx="0">
                  <c:v>#N/A</c:v>
                </c:pt>
              </c:numCache>
            </c:numRef>
          </c:val>
          <c:extLst xmlns:c16r2="http://schemas.microsoft.com/office/drawing/2015/06/chart">
            <c:ext xmlns:c16="http://schemas.microsoft.com/office/drawing/2014/chart" uri="{C3380CC4-5D6E-409C-BE32-E72D297353CC}">
              <c16:uniqueId val="{00000013-51C7-44F1-89BB-149FBB5CB2BF}"/>
            </c:ext>
          </c:extLst>
        </c:ser>
        <c:ser>
          <c:idx val="18"/>
          <c:order val="18"/>
          <c:tx>
            <c:strRef>
              <c:f>PFOS!$C$85</c:f>
              <c:strCache>
                <c:ptCount val="1"/>
                <c:pt idx="0">
                  <c:v>Metaalelektro</c:v>
                </c:pt>
              </c:strCache>
            </c:strRef>
          </c:tx>
          <c:spPr>
            <a:solidFill>
              <a:srgbClr val="FF0000"/>
            </a:solidFill>
            <a:ln>
              <a:solidFill>
                <a:srgbClr val="FF0000"/>
              </a:solidFill>
            </a:ln>
          </c:spPr>
          <c:invertIfNegative val="0"/>
          <c:cat>
            <c:strRef>
              <c:f>PFOS!$E$66</c:f>
              <c:strCache>
                <c:ptCount val="1"/>
                <c:pt idx="0">
                  <c:v>% van totaal</c:v>
                </c:pt>
              </c:strCache>
            </c:strRef>
          </c:cat>
          <c:val>
            <c:numRef>
              <c:f>PFOS!$E$85</c:f>
              <c:numCache>
                <c:formatCode>0</c:formatCode>
                <c:ptCount val="1"/>
                <c:pt idx="0">
                  <c:v>#N/A</c:v>
                </c:pt>
              </c:numCache>
            </c:numRef>
          </c:val>
          <c:extLst xmlns:c16r2="http://schemas.microsoft.com/office/drawing/2015/06/chart">
            <c:ext xmlns:c16="http://schemas.microsoft.com/office/drawing/2014/chart" uri="{C3380CC4-5D6E-409C-BE32-E72D297353CC}">
              <c16:uniqueId val="{00000014-51C7-44F1-89BB-149FBB5CB2BF}"/>
            </c:ext>
          </c:extLst>
        </c:ser>
        <c:ser>
          <c:idx val="19"/>
          <c:order val="19"/>
          <c:tx>
            <c:strRef>
              <c:f>PFOS!$C$86</c:f>
              <c:strCache>
                <c:ptCount val="1"/>
                <c:pt idx="0">
                  <c:v>Papier(waren)</c:v>
                </c:pt>
              </c:strCache>
            </c:strRef>
          </c:tx>
          <c:spPr>
            <a:noFill/>
            <a:ln>
              <a:solidFill>
                <a:schemeClr val="tx1"/>
              </a:solidFill>
            </a:ln>
          </c:spPr>
          <c:invertIfNegative val="0"/>
          <c:cat>
            <c:strRef>
              <c:f>PFOS!$E$66</c:f>
              <c:strCache>
                <c:ptCount val="1"/>
                <c:pt idx="0">
                  <c:v>% van totaal</c:v>
                </c:pt>
              </c:strCache>
            </c:strRef>
          </c:cat>
          <c:val>
            <c:numRef>
              <c:f>PFOS!$E$86</c:f>
              <c:numCache>
                <c:formatCode>0</c:formatCode>
                <c:ptCount val="1"/>
                <c:pt idx="0">
                  <c:v>#N/A</c:v>
                </c:pt>
              </c:numCache>
            </c:numRef>
          </c:val>
          <c:extLst xmlns:c16r2="http://schemas.microsoft.com/office/drawing/2015/06/chart">
            <c:ext xmlns:c16="http://schemas.microsoft.com/office/drawing/2014/chart" uri="{C3380CC4-5D6E-409C-BE32-E72D297353CC}">
              <c16:uniqueId val="{00000015-51C7-44F1-89BB-149FBB5CB2BF}"/>
            </c:ext>
          </c:extLst>
        </c:ser>
        <c:ser>
          <c:idx val="20"/>
          <c:order val="20"/>
          <c:tx>
            <c:strRef>
              <c:f>PFOS!$C$87</c:f>
              <c:strCache>
                <c:ptCount val="1"/>
                <c:pt idx="0">
                  <c:v>Voedings- en genotmiddelenindustrie</c:v>
                </c:pt>
              </c:strCache>
            </c:strRef>
          </c:tx>
          <c:spPr>
            <a:noFill/>
            <a:ln>
              <a:solidFill>
                <a:schemeClr val="tx1"/>
              </a:solidFill>
            </a:ln>
          </c:spPr>
          <c:invertIfNegative val="0"/>
          <c:cat>
            <c:strRef>
              <c:f>PFOS!$E$66</c:f>
              <c:strCache>
                <c:ptCount val="1"/>
                <c:pt idx="0">
                  <c:v>% van totaal</c:v>
                </c:pt>
              </c:strCache>
            </c:strRef>
          </c:cat>
          <c:val>
            <c:numRef>
              <c:f>PFOS!$E$87</c:f>
              <c:numCache>
                <c:formatCode>0</c:formatCode>
                <c:ptCount val="1"/>
                <c:pt idx="0">
                  <c:v>#N/A</c:v>
                </c:pt>
              </c:numCache>
            </c:numRef>
          </c:val>
          <c:extLst xmlns:c16r2="http://schemas.microsoft.com/office/drawing/2015/06/chart">
            <c:ext xmlns:c16="http://schemas.microsoft.com/office/drawing/2014/chart" uri="{C3380CC4-5D6E-409C-BE32-E72D297353CC}">
              <c16:uniqueId val="{00000016-51C7-44F1-89BB-149FBB5CB2BF}"/>
            </c:ext>
          </c:extLst>
        </c:ser>
        <c:ser>
          <c:idx val="21"/>
          <c:order val="21"/>
          <c:tx>
            <c:strRef>
              <c:f>PFOS!$C$88</c:f>
              <c:strCache>
                <c:ptCount val="1"/>
                <c:pt idx="0">
                  <c:v>Raffinage en verwerking</c:v>
                </c:pt>
              </c:strCache>
            </c:strRef>
          </c:tx>
          <c:spPr>
            <a:noFill/>
            <a:ln>
              <a:solidFill>
                <a:schemeClr val="tx1"/>
              </a:solidFill>
            </a:ln>
          </c:spPr>
          <c:invertIfNegative val="0"/>
          <c:cat>
            <c:strRef>
              <c:f>PFOS!$E$66</c:f>
              <c:strCache>
                <c:ptCount val="1"/>
                <c:pt idx="0">
                  <c:v>% van totaal</c:v>
                </c:pt>
              </c:strCache>
            </c:strRef>
          </c:cat>
          <c:val>
            <c:numRef>
              <c:f>PFOS!$E$88</c:f>
              <c:numCache>
                <c:formatCode>0</c:formatCode>
                <c:ptCount val="1"/>
                <c:pt idx="0">
                  <c:v>#N/A</c:v>
                </c:pt>
              </c:numCache>
            </c:numRef>
          </c:val>
          <c:extLst xmlns:c16r2="http://schemas.microsoft.com/office/drawing/2015/06/chart">
            <c:ext xmlns:c16="http://schemas.microsoft.com/office/drawing/2014/chart" uri="{C3380CC4-5D6E-409C-BE32-E72D297353CC}">
              <c16:uniqueId val="{00000017-51C7-44F1-89BB-149FBB5CB2BF}"/>
            </c:ext>
          </c:extLst>
        </c:ser>
        <c:ser>
          <c:idx val="22"/>
          <c:order val="22"/>
          <c:tx>
            <c:strRef>
              <c:f>PFOS!$C$89</c:f>
              <c:strCache>
                <c:ptCount val="1"/>
                <c:pt idx="0">
                  <c:v>Effluenten lozingen</c:v>
                </c:pt>
              </c:strCache>
            </c:strRef>
          </c:tx>
          <c:spPr>
            <a:solidFill>
              <a:srgbClr val="FF6600"/>
            </a:solidFill>
            <a:ln>
              <a:solidFill>
                <a:srgbClr val="FF6600"/>
              </a:solidFill>
            </a:ln>
          </c:spPr>
          <c:invertIfNegative val="0"/>
          <c:cat>
            <c:strRef>
              <c:f>PFOS!$E$66</c:f>
              <c:strCache>
                <c:ptCount val="1"/>
                <c:pt idx="0">
                  <c:v>% van totaal</c:v>
                </c:pt>
              </c:strCache>
            </c:strRef>
          </c:cat>
          <c:val>
            <c:numRef>
              <c:f>PFOS!$E$89</c:f>
              <c:numCache>
                <c:formatCode>0</c:formatCode>
                <c:ptCount val="1"/>
                <c:pt idx="0">
                  <c:v>#N/A</c:v>
                </c:pt>
              </c:numCache>
            </c:numRef>
          </c:val>
          <c:extLst xmlns:c16r2="http://schemas.microsoft.com/office/drawing/2015/06/chart">
            <c:ext xmlns:c16="http://schemas.microsoft.com/office/drawing/2014/chart" uri="{C3380CC4-5D6E-409C-BE32-E72D297353CC}">
              <c16:uniqueId val="{00000018-51C7-44F1-89BB-149FBB5CB2BF}"/>
            </c:ext>
          </c:extLst>
        </c:ser>
        <c:ser>
          <c:idx val="23"/>
          <c:order val="23"/>
          <c:tx>
            <c:strRef>
              <c:f>PFOS!$C$90</c:f>
              <c:strCache>
                <c:ptCount val="1"/>
                <c:pt idx="0">
                  <c:v>Energiegebruik en processen Riolering en waterzuiveringsinstallaties</c:v>
                </c:pt>
              </c:strCache>
            </c:strRef>
          </c:tx>
          <c:spPr>
            <a:noFill/>
            <a:ln>
              <a:solidFill>
                <a:schemeClr val="tx1"/>
              </a:solidFill>
            </a:ln>
          </c:spPr>
          <c:invertIfNegative val="0"/>
          <c:cat>
            <c:strRef>
              <c:f>PFOS!$E$66</c:f>
              <c:strCache>
                <c:ptCount val="1"/>
                <c:pt idx="0">
                  <c:v>% van totaal</c:v>
                </c:pt>
              </c:strCache>
            </c:strRef>
          </c:cat>
          <c:val>
            <c:numRef>
              <c:f>PFOS!$E$90</c:f>
              <c:numCache>
                <c:formatCode>0</c:formatCode>
                <c:ptCount val="1"/>
                <c:pt idx="0">
                  <c:v>#N/A</c:v>
                </c:pt>
              </c:numCache>
            </c:numRef>
          </c:val>
          <c:extLst xmlns:c16r2="http://schemas.microsoft.com/office/drawing/2015/06/chart">
            <c:ext xmlns:c16="http://schemas.microsoft.com/office/drawing/2014/chart" uri="{C3380CC4-5D6E-409C-BE32-E72D297353CC}">
              <c16:uniqueId val="{00000019-51C7-44F1-89BB-149FBB5CB2BF}"/>
            </c:ext>
          </c:extLst>
        </c:ser>
        <c:ser>
          <c:idx val="24"/>
          <c:order val="24"/>
          <c:tx>
            <c:strRef>
              <c:f>PFOS!$C$91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PFOS!$E$66</c:f>
              <c:strCache>
                <c:ptCount val="1"/>
                <c:pt idx="0">
                  <c:v>% van totaal</c:v>
                </c:pt>
              </c:strCache>
            </c:strRef>
          </c:cat>
          <c:val>
            <c:numRef>
              <c:f>PFOS!$E$91</c:f>
              <c:numCache>
                <c:formatCode>0</c:formatCode>
                <c:ptCount val="1"/>
                <c:pt idx="0">
                  <c:v>#N/A</c:v>
                </c:pt>
              </c:numCache>
            </c:numRef>
          </c:val>
          <c:extLst xmlns:c16r2="http://schemas.microsoft.com/office/drawing/2015/06/chart">
            <c:ext xmlns:c16="http://schemas.microsoft.com/office/drawing/2014/chart" uri="{C3380CC4-5D6E-409C-BE32-E72D297353CC}">
              <c16:uniqueId val="{0000001A-51C7-44F1-89BB-149FBB5CB2BF}"/>
            </c:ext>
          </c:extLst>
        </c:ser>
        <c:ser>
          <c:idx val="25"/>
          <c:order val="25"/>
          <c:tx>
            <c:strRef>
              <c:f>PFOS!$C$92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PFOS!$E$66</c:f>
              <c:strCache>
                <c:ptCount val="1"/>
                <c:pt idx="0">
                  <c:v>% van totaal</c:v>
                </c:pt>
              </c:strCache>
            </c:strRef>
          </c:cat>
          <c:val>
            <c:numRef>
              <c:f>PFOS!$E$92</c:f>
              <c:numCache>
                <c:formatCode>0</c:formatCode>
                <c:ptCount val="1"/>
                <c:pt idx="0">
                  <c:v>#N/A</c:v>
                </c:pt>
              </c:numCache>
            </c:numRef>
          </c:val>
          <c:extLst xmlns:c16r2="http://schemas.microsoft.com/office/drawing/2015/06/chart">
            <c:ext xmlns:c16="http://schemas.microsoft.com/office/drawing/2014/chart" uri="{C3380CC4-5D6E-409C-BE32-E72D297353CC}">
              <c16:uniqueId val="{0000001B-51C7-44F1-89BB-149FBB5CB2BF}"/>
            </c:ext>
          </c:extLst>
        </c:ser>
        <c:ser>
          <c:idx val="26"/>
          <c:order val="26"/>
          <c:tx>
            <c:strRef>
              <c:f>PFOS!$C$93</c:f>
              <c:strCache>
                <c:ptCount val="1"/>
                <c:pt idx="0">
                  <c:v>Railverkeer</c:v>
                </c:pt>
              </c:strCache>
            </c:strRef>
          </c:tx>
          <c:spPr>
            <a:noFill/>
            <a:ln>
              <a:solidFill>
                <a:schemeClr val="tx1"/>
              </a:solidFill>
            </a:ln>
          </c:spPr>
          <c:invertIfNegative val="0"/>
          <c:cat>
            <c:strRef>
              <c:f>PFOS!$E$66</c:f>
              <c:strCache>
                <c:ptCount val="1"/>
                <c:pt idx="0">
                  <c:v>% van totaal</c:v>
                </c:pt>
              </c:strCache>
            </c:strRef>
          </c:cat>
          <c:val>
            <c:numRef>
              <c:f>PFOS!$E$93</c:f>
              <c:numCache>
                <c:formatCode>0</c:formatCode>
                <c:ptCount val="1"/>
                <c:pt idx="0">
                  <c:v>#N/A</c:v>
                </c:pt>
              </c:numCache>
            </c:numRef>
          </c:val>
          <c:extLst xmlns:c16r2="http://schemas.microsoft.com/office/drawing/2015/06/chart">
            <c:ext xmlns:c16="http://schemas.microsoft.com/office/drawing/2014/chart" uri="{C3380CC4-5D6E-409C-BE32-E72D297353CC}">
              <c16:uniqueId val="{0000001C-51C7-44F1-89BB-149FBB5CB2BF}"/>
            </c:ext>
          </c:extLst>
        </c:ser>
        <c:ser>
          <c:idx val="27"/>
          <c:order val="27"/>
          <c:tx>
            <c:strRef>
              <c:f>PFOS!$C$94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PFOS!$E$66</c:f>
              <c:strCache>
                <c:ptCount val="1"/>
                <c:pt idx="0">
                  <c:v>% van totaal</c:v>
                </c:pt>
              </c:strCache>
            </c:strRef>
          </c:cat>
          <c:val>
            <c:numRef>
              <c:f>PFOS!$E$94</c:f>
              <c:numCache>
                <c:formatCode>0</c:formatCode>
                <c:ptCount val="1"/>
                <c:pt idx="0">
                  <c:v>#N/A</c:v>
                </c:pt>
              </c:numCache>
            </c:numRef>
          </c:val>
          <c:extLst xmlns:c16r2="http://schemas.microsoft.com/office/drawing/2015/06/chart">
            <c:ext xmlns:c16="http://schemas.microsoft.com/office/drawing/2014/chart" uri="{C3380CC4-5D6E-409C-BE32-E72D297353CC}">
              <c16:uniqueId val="{0000001D-51C7-44F1-89BB-149FBB5CB2BF}"/>
            </c:ext>
          </c:extLst>
        </c:ser>
        <c:ser>
          <c:idx val="28"/>
          <c:order val="28"/>
          <c:tx>
            <c:strRef>
              <c:f>PFOS!$C$95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PFOS!$E$66</c:f>
              <c:strCache>
                <c:ptCount val="1"/>
                <c:pt idx="0">
                  <c:v>% van totaal</c:v>
                </c:pt>
              </c:strCache>
            </c:strRef>
          </c:cat>
          <c:val>
            <c:numRef>
              <c:f>PFOS!$E$95</c:f>
              <c:numCache>
                <c:formatCode>0</c:formatCode>
                <c:ptCount val="1"/>
                <c:pt idx="0">
                  <c:v>#N/A</c:v>
                </c:pt>
              </c:numCache>
            </c:numRef>
          </c:val>
          <c:extLst xmlns:c16r2="http://schemas.microsoft.com/office/drawing/2015/06/chart">
            <c:ext xmlns:c16="http://schemas.microsoft.com/office/drawing/2014/chart" uri="{C3380CC4-5D6E-409C-BE32-E72D297353CC}">
              <c16:uniqueId val="{0000001E-51C7-44F1-89BB-149FBB5CB2BF}"/>
            </c:ext>
          </c:extLst>
        </c:ser>
        <c:ser>
          <c:idx val="29"/>
          <c:order val="29"/>
          <c:tx>
            <c:strRef>
              <c:f>PFOS!$C$96</c:f>
              <c:strCache>
                <c:ptCount val="1"/>
                <c:pt idx="0">
                  <c:v>Wegverkeer - niet uitlaatgassen</c:v>
                </c:pt>
              </c:strCache>
            </c:strRef>
          </c:tx>
          <c:spPr>
            <a:solidFill>
              <a:schemeClr val="accent1"/>
            </a:solidFill>
            <a:ln>
              <a:solidFill>
                <a:schemeClr val="accent1"/>
              </a:solidFill>
            </a:ln>
          </c:spPr>
          <c:invertIfNegative val="0"/>
          <c:cat>
            <c:strRef>
              <c:f>PFOS!$E$66</c:f>
              <c:strCache>
                <c:ptCount val="1"/>
                <c:pt idx="0">
                  <c:v>% van totaal</c:v>
                </c:pt>
              </c:strCache>
            </c:strRef>
          </c:cat>
          <c:val>
            <c:numRef>
              <c:f>PFOS!$E$96</c:f>
              <c:numCache>
                <c:formatCode>0</c:formatCode>
                <c:ptCount val="1"/>
                <c:pt idx="0">
                  <c:v>#N/A</c:v>
                </c:pt>
              </c:numCache>
            </c:numRef>
          </c:val>
          <c:extLst xmlns:c16r2="http://schemas.microsoft.com/office/drawing/2015/06/chart">
            <c:ext xmlns:c16="http://schemas.microsoft.com/office/drawing/2014/chart" uri="{C3380CC4-5D6E-409C-BE32-E72D297353CC}">
              <c16:uniqueId val="{0000001F-51C7-44F1-89BB-149FBB5CB2BF}"/>
            </c:ext>
          </c:extLst>
        </c:ser>
        <c:ser>
          <c:idx val="30"/>
          <c:order val="30"/>
          <c:tx>
            <c:strRef>
              <c:f>PFOS!$C$97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PFOS!$E$66</c:f>
              <c:strCache>
                <c:ptCount val="1"/>
                <c:pt idx="0">
                  <c:v>% van totaal</c:v>
                </c:pt>
              </c:strCache>
            </c:strRef>
          </c:cat>
          <c:val>
            <c:numRef>
              <c:f>PFOS!$E$97</c:f>
              <c:numCache>
                <c:formatCode>0</c:formatCode>
                <c:ptCount val="1"/>
                <c:pt idx="0">
                  <c:v>#N/A</c:v>
                </c:pt>
              </c:numCache>
            </c:numRef>
          </c:val>
          <c:extLst xmlns:c16r2="http://schemas.microsoft.com/office/drawing/2015/06/chart">
            <c:ext xmlns:c16="http://schemas.microsoft.com/office/drawing/2014/chart" uri="{C3380CC4-5D6E-409C-BE32-E72D297353CC}">
              <c16:uniqueId val="{00000020-51C7-44F1-89BB-149FBB5CB2BF}"/>
            </c:ext>
          </c:extLst>
        </c:ser>
        <c:dLbls>
          <c:showLegendKey val="0"/>
          <c:showVal val="0"/>
          <c:showCatName val="0"/>
          <c:showSerName val="0"/>
          <c:showPercent val="0"/>
          <c:showBubbleSize val="0"/>
        </c:dLbls>
        <c:gapWidth val="55"/>
        <c:overlap val="100"/>
        <c:axId val="197915776"/>
        <c:axId val="197932928"/>
      </c:barChart>
      <c:catAx>
        <c:axId val="197915776"/>
        <c:scaling>
          <c:orientation val="minMax"/>
        </c:scaling>
        <c:delete val="1"/>
        <c:axPos val="b"/>
        <c:numFmt formatCode="General" sourceLinked="0"/>
        <c:majorTickMark val="out"/>
        <c:minorTickMark val="none"/>
        <c:tickLblPos val="nextTo"/>
        <c:crossAx val="197932928"/>
        <c:crosses val="autoZero"/>
        <c:auto val="1"/>
        <c:lblAlgn val="ctr"/>
        <c:lblOffset val="100"/>
        <c:noMultiLvlLbl val="0"/>
      </c:catAx>
      <c:valAx>
        <c:axId val="197932928"/>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7915776"/>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chemeClr val="bg1"/>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PFOS!$H$5:$H$9</c:f>
              <c:strCache>
                <c:ptCount val="5"/>
                <c:pt idx="0">
                  <c:v>5. Maatregelen analyse</c:v>
                </c:pt>
                <c:pt idx="1">
                  <c:v>1. Beter kwantificeren</c:v>
                </c:pt>
                <c:pt idx="2">
                  <c:v>2. Andere bronnen</c:v>
                </c:pt>
                <c:pt idx="3">
                  <c:v>3. Uitspoeling bodems/ buitenlandse belasting</c:v>
                </c:pt>
                <c:pt idx="4">
                  <c:v>4. regionaliseren</c:v>
                </c:pt>
              </c:strCache>
            </c:strRef>
          </c:cat>
          <c:val>
            <c:numRef>
              <c:f>PFOS!$I$5:$I$9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a:t>NL zoet</a:t>
            </a:r>
          </a:p>
        </c:rich>
      </c:tx>
      <c:layout>
        <c:manualLayout>
          <c:xMode val="edge"/>
          <c:yMode val="edge"/>
          <c:x val="0.80281988188976383"/>
          <c:y val="0.90702947845804993"/>
        </c:manualLayout>
      </c:layout>
      <c:overlay val="1"/>
    </c:title>
    <c:autoTitleDeleted val="0"/>
    <c:plotArea>
      <c:layout>
        <c:manualLayout>
          <c:layoutTarget val="inner"/>
          <c:xMode val="edge"/>
          <c:yMode val="edge"/>
          <c:x val="0.1500946756655418"/>
          <c:y val="3.4298807887109352E-2"/>
          <c:w val="0.28045673978252722"/>
          <c:h val="0.88921979990596411"/>
        </c:manualLayout>
      </c:layout>
      <c:barChart>
        <c:barDir val="col"/>
        <c:grouping val="stacked"/>
        <c:varyColors val="0"/>
        <c:ser>
          <c:idx val="0"/>
          <c:order val="0"/>
          <c:tx>
            <c:strRef>
              <c:f>sDiox!$C$67</c:f>
              <c:strCache>
                <c:ptCount val="1"/>
                <c:pt idx="0">
                  <c:v>AVI's</c:v>
                </c:pt>
              </c:strCache>
            </c:strRef>
          </c:tx>
          <c:spPr>
            <a:solidFill>
              <a:schemeClr val="tx1">
                <a:lumMod val="75000"/>
                <a:lumOff val="25000"/>
              </a:schemeClr>
            </a:solidFill>
            <a:ln>
              <a:solidFill>
                <a:schemeClr val="tx1">
                  <a:lumMod val="65000"/>
                  <a:lumOff val="35000"/>
                </a:schemeClr>
              </a:solidFill>
            </a:ln>
          </c:spPr>
          <c:invertIfNegative val="0"/>
          <c:dPt>
            <c:idx val="0"/>
            <c:invertIfNegative val="0"/>
            <c:bubble3D val="0"/>
            <c:spPr>
              <a:solidFill>
                <a:schemeClr val="tx1">
                  <a:lumMod val="75000"/>
                  <a:lumOff val="25000"/>
                </a:schemeClr>
              </a:solidFill>
              <a:ln>
                <a:solidFill>
                  <a:schemeClr val="tx1">
                    <a:lumMod val="75000"/>
                    <a:lumOff val="25000"/>
                  </a:schemeClr>
                </a:solidFill>
              </a:ln>
            </c:spPr>
            <c:extLst xmlns:c16r2="http://schemas.microsoft.com/office/drawing/2015/06/chart">
              <c:ext xmlns:c16="http://schemas.microsoft.com/office/drawing/2014/chart" uri="{C3380CC4-5D6E-409C-BE32-E72D297353CC}">
                <c16:uniqueId val="{00000001-F33F-4B2B-9367-8D31204D4438}"/>
              </c:ext>
            </c:extLst>
          </c:dPt>
          <c:cat>
            <c:strRef>
              <c:f>sDiox!$E$66</c:f>
              <c:strCache>
                <c:ptCount val="1"/>
                <c:pt idx="0">
                  <c:v>% van totaal</c:v>
                </c:pt>
              </c:strCache>
            </c:strRef>
          </c:cat>
          <c:val>
            <c:numRef>
              <c:f>sDiox!$E$67</c:f>
              <c:numCache>
                <c:formatCode>0</c:formatCode>
                <c:ptCount val="1"/>
                <c:pt idx="0">
                  <c:v>0</c:v>
                </c:pt>
              </c:numCache>
            </c:numRef>
          </c:val>
          <c:extLst xmlns:c16r2="http://schemas.microsoft.com/office/drawing/2015/06/chart">
            <c:ext xmlns:c16="http://schemas.microsoft.com/office/drawing/2014/chart" uri="{C3380CC4-5D6E-409C-BE32-E72D297353CC}">
              <c16:uniqueId val="{00000002-F33F-4B2B-9367-8D31204D4438}"/>
            </c:ext>
          </c:extLst>
        </c:ser>
        <c:ser>
          <c:idx val="1"/>
          <c:order val="1"/>
          <c:tx>
            <c:strRef>
              <c:f>sDiox!$C$68</c:f>
              <c:strCache>
                <c:ptCount val="1"/>
                <c:pt idx="0">
                  <c:v>Overige afvalbedrijven</c:v>
                </c:pt>
              </c:strCache>
            </c:strRef>
          </c:tx>
          <c:spPr>
            <a:noFill/>
            <a:ln>
              <a:solidFill>
                <a:schemeClr val="tx1"/>
              </a:solidFill>
            </a:ln>
          </c:spPr>
          <c:invertIfNegative val="0"/>
          <c:cat>
            <c:strRef>
              <c:f>sDiox!$E$66</c:f>
              <c:strCache>
                <c:ptCount val="1"/>
                <c:pt idx="0">
                  <c:v>% van totaal</c:v>
                </c:pt>
              </c:strCache>
            </c:strRef>
          </c:cat>
          <c:val>
            <c:numRef>
              <c:f>sDiox!$E$68</c:f>
              <c:numCache>
                <c:formatCode>0</c:formatCode>
                <c:ptCount val="1"/>
                <c:pt idx="0">
                  <c:v>0</c:v>
                </c:pt>
              </c:numCache>
            </c:numRef>
          </c:val>
          <c:extLst xmlns:c16r2="http://schemas.microsoft.com/office/drawing/2015/06/chart">
            <c:ext xmlns:c16="http://schemas.microsoft.com/office/drawing/2014/chart" uri="{C3380CC4-5D6E-409C-BE32-E72D297353CC}">
              <c16:uniqueId val="{00000003-F33F-4B2B-9367-8D31204D4438}"/>
            </c:ext>
          </c:extLst>
        </c:ser>
        <c:ser>
          <c:idx val="2"/>
          <c:order val="2"/>
          <c:tx>
            <c:strRef>
              <c:f>sDiox!$C$69</c:f>
              <c:strCache>
                <c:ptCount val="1"/>
                <c:pt idx="0">
                  <c:v>Overig bouw</c:v>
                </c:pt>
              </c:strCache>
            </c:strRef>
          </c:tx>
          <c:spPr>
            <a:noFill/>
            <a:ln>
              <a:solidFill>
                <a:schemeClr val="tx1"/>
              </a:solidFill>
            </a:ln>
          </c:spPr>
          <c:invertIfNegative val="0"/>
          <c:cat>
            <c:strRef>
              <c:f>sDiox!$E$66</c:f>
              <c:strCache>
                <c:ptCount val="1"/>
                <c:pt idx="0">
                  <c:v>% van totaal</c:v>
                </c:pt>
              </c:strCache>
            </c:strRef>
          </c:cat>
          <c:val>
            <c:numRef>
              <c:f>sDiox!$E$69</c:f>
              <c:numCache>
                <c:formatCode>0</c:formatCode>
                <c:ptCount val="1"/>
                <c:pt idx="0">
                  <c:v>0</c:v>
                </c:pt>
              </c:numCache>
            </c:numRef>
          </c:val>
          <c:extLst xmlns:c16r2="http://schemas.microsoft.com/office/drawing/2015/06/chart">
            <c:ext xmlns:c16="http://schemas.microsoft.com/office/drawing/2014/chart" uri="{C3380CC4-5D6E-409C-BE32-E72D297353CC}">
              <c16:uniqueId val="{00000004-F33F-4B2B-9367-8D31204D4438}"/>
            </c:ext>
          </c:extLst>
        </c:ser>
        <c:ser>
          <c:idx val="3"/>
          <c:order val="3"/>
          <c:tx>
            <c:strRef>
              <c:f>sDiox!$C$70</c:f>
              <c:strCache>
                <c:ptCount val="1"/>
                <c:pt idx="0">
                  <c:v>Chemische Industrie basisproducten</c:v>
                </c:pt>
              </c:strCache>
            </c:strRef>
          </c:tx>
          <c:spPr>
            <a:solidFill>
              <a:srgbClr val="FFFF00"/>
            </a:solidFill>
            <a:ln>
              <a:solidFill>
                <a:srgbClr val="FFFF00"/>
              </a:solidFill>
            </a:ln>
          </c:spPr>
          <c:invertIfNegative val="0"/>
          <c:cat>
            <c:strRef>
              <c:f>sDiox!$E$66</c:f>
              <c:strCache>
                <c:ptCount val="1"/>
                <c:pt idx="0">
                  <c:v>% van totaal</c:v>
                </c:pt>
              </c:strCache>
            </c:strRef>
          </c:cat>
          <c:val>
            <c:numRef>
              <c:f>sDiox!$E$70</c:f>
              <c:numCache>
                <c:formatCode>0</c:formatCode>
                <c:ptCount val="1"/>
                <c:pt idx="0">
                  <c:v>0</c:v>
                </c:pt>
              </c:numCache>
            </c:numRef>
          </c:val>
          <c:extLst xmlns:c16r2="http://schemas.microsoft.com/office/drawing/2015/06/chart">
            <c:ext xmlns:c16="http://schemas.microsoft.com/office/drawing/2014/chart" uri="{C3380CC4-5D6E-409C-BE32-E72D297353CC}">
              <c16:uniqueId val="{00000005-F33F-4B2B-9367-8D31204D4438}"/>
            </c:ext>
          </c:extLst>
        </c:ser>
        <c:ser>
          <c:idx val="4"/>
          <c:order val="4"/>
          <c:tx>
            <c:strRef>
              <c:f>sDiox!$C$71</c:f>
              <c:strCache>
                <c:ptCount val="1"/>
                <c:pt idx="0">
                  <c:v>Chemische Industrie bestrijdingsmiddelen</c:v>
                </c:pt>
              </c:strCache>
            </c:strRef>
          </c:tx>
          <c:spPr>
            <a:noFill/>
            <a:ln>
              <a:solidFill>
                <a:schemeClr val="tx1"/>
              </a:solidFill>
            </a:ln>
          </c:spPr>
          <c:invertIfNegative val="0"/>
          <c:cat>
            <c:strRef>
              <c:f>sDiox!$E$66</c:f>
              <c:strCache>
                <c:ptCount val="1"/>
                <c:pt idx="0">
                  <c:v>% van totaal</c:v>
                </c:pt>
              </c:strCache>
            </c:strRef>
          </c:cat>
          <c:val>
            <c:numRef>
              <c:f>sDiox!$E$71</c:f>
              <c:numCache>
                <c:formatCode>0</c:formatCode>
                <c:ptCount val="1"/>
                <c:pt idx="0">
                  <c:v>0</c:v>
                </c:pt>
              </c:numCache>
            </c:numRef>
          </c:val>
          <c:extLst xmlns:c16r2="http://schemas.microsoft.com/office/drawing/2015/06/chart">
            <c:ext xmlns:c16="http://schemas.microsoft.com/office/drawing/2014/chart" uri="{C3380CC4-5D6E-409C-BE32-E72D297353CC}">
              <c16:uniqueId val="{00000006-F33F-4B2B-9367-8D31204D4438}"/>
            </c:ext>
          </c:extLst>
        </c:ser>
        <c:ser>
          <c:idx val="5"/>
          <c:order val="5"/>
          <c:tx>
            <c:strRef>
              <c:f>sDiox!$C$72</c:f>
              <c:strCache>
                <c:ptCount val="1"/>
                <c:pt idx="0">
                  <c:v>Chemische Industrie kunstmeststoffen</c:v>
                </c:pt>
              </c:strCache>
            </c:strRef>
          </c:tx>
          <c:spPr>
            <a:noFill/>
            <a:ln>
              <a:solidFill>
                <a:schemeClr val="tx1"/>
              </a:solidFill>
            </a:ln>
          </c:spPr>
          <c:invertIfNegative val="0"/>
          <c:cat>
            <c:strRef>
              <c:f>sDiox!$E$66</c:f>
              <c:strCache>
                <c:ptCount val="1"/>
                <c:pt idx="0">
                  <c:v>% van totaal</c:v>
                </c:pt>
              </c:strCache>
            </c:strRef>
          </c:cat>
          <c:val>
            <c:numRef>
              <c:f>sDiox!$E$72</c:f>
              <c:numCache>
                <c:formatCode>0</c:formatCode>
                <c:ptCount val="1"/>
                <c:pt idx="0">
                  <c:v>0</c:v>
                </c:pt>
              </c:numCache>
            </c:numRef>
          </c:val>
          <c:extLst xmlns:c16r2="http://schemas.microsoft.com/office/drawing/2015/06/chart">
            <c:ext xmlns:c16="http://schemas.microsoft.com/office/drawing/2014/chart" uri="{C3380CC4-5D6E-409C-BE32-E72D297353CC}">
              <c16:uniqueId val="{00000007-F33F-4B2B-9367-8D31204D4438}"/>
            </c:ext>
          </c:extLst>
        </c:ser>
        <c:ser>
          <c:idx val="6"/>
          <c:order val="6"/>
          <c:tx>
            <c:strRef>
              <c:f>sDiox!$C$73</c:f>
              <c:strCache>
                <c:ptCount val="1"/>
                <c:pt idx="0">
                  <c:v>Chemische Industrie overig</c:v>
                </c:pt>
              </c:strCache>
            </c:strRef>
          </c:tx>
          <c:spPr>
            <a:noFill/>
            <a:ln>
              <a:solidFill>
                <a:schemeClr val="tx1"/>
              </a:solidFill>
            </a:ln>
          </c:spPr>
          <c:invertIfNegative val="0"/>
          <c:cat>
            <c:strRef>
              <c:f>sDiox!$E$66</c:f>
              <c:strCache>
                <c:ptCount val="1"/>
                <c:pt idx="0">
                  <c:v>% van totaal</c:v>
                </c:pt>
              </c:strCache>
            </c:strRef>
          </c:cat>
          <c:val>
            <c:numRef>
              <c:f>sDiox!$E$73</c:f>
              <c:numCache>
                <c:formatCode>0</c:formatCode>
                <c:ptCount val="1"/>
                <c:pt idx="0">
                  <c:v>0</c:v>
                </c:pt>
              </c:numCache>
            </c:numRef>
          </c:val>
          <c:extLst xmlns:c16r2="http://schemas.microsoft.com/office/drawing/2015/06/chart">
            <c:ext xmlns:c16="http://schemas.microsoft.com/office/drawing/2014/chart" uri="{C3380CC4-5D6E-409C-BE32-E72D297353CC}">
              <c16:uniqueId val="{00000008-F33F-4B2B-9367-8D31204D4438}"/>
            </c:ext>
          </c:extLst>
        </c:ser>
        <c:ser>
          <c:idx val="7"/>
          <c:order val="7"/>
          <c:tx>
            <c:strRef>
              <c:f>sDiox!$C$74</c:f>
              <c:strCache>
                <c:ptCount val="1"/>
                <c:pt idx="0">
                  <c:v>Huishoudelijk afvalwater</c:v>
                </c:pt>
              </c:strCache>
            </c:strRef>
          </c:tx>
          <c:spPr>
            <a:noFill/>
            <a:ln>
              <a:solidFill>
                <a:schemeClr val="tx1"/>
              </a:solidFill>
            </a:ln>
          </c:spPr>
          <c:invertIfNegative val="0"/>
          <c:cat>
            <c:strRef>
              <c:f>sDiox!$E$66</c:f>
              <c:strCache>
                <c:ptCount val="1"/>
                <c:pt idx="0">
                  <c:v>% van totaal</c:v>
                </c:pt>
              </c:strCache>
            </c:strRef>
          </c:cat>
          <c:val>
            <c:numRef>
              <c:f>sDiox!$E$74</c:f>
              <c:numCache>
                <c:formatCode>0</c:formatCode>
                <c:ptCount val="1"/>
                <c:pt idx="0">
                  <c:v>0</c:v>
                </c:pt>
              </c:numCache>
            </c:numRef>
          </c:val>
          <c:extLst xmlns:c16r2="http://schemas.microsoft.com/office/drawing/2015/06/chart">
            <c:ext xmlns:c16="http://schemas.microsoft.com/office/drawing/2014/chart" uri="{C3380CC4-5D6E-409C-BE32-E72D297353CC}">
              <c16:uniqueId val="{00000009-F33F-4B2B-9367-8D31204D4438}"/>
            </c:ext>
          </c:extLst>
        </c:ser>
        <c:ser>
          <c:idx val="8"/>
          <c:order val="8"/>
          <c:tx>
            <c:strRef>
              <c:f>sDiox!$C$75</c:f>
              <c:strCache>
                <c:ptCount val="1"/>
                <c:pt idx="0">
                  <c:v>Productgebruik Consumenten</c:v>
                </c:pt>
              </c:strCache>
            </c:strRef>
          </c:tx>
          <c:spPr>
            <a:solidFill>
              <a:srgbClr val="7030A0"/>
            </a:solidFill>
            <a:ln>
              <a:solidFill>
                <a:srgbClr val="7030A0"/>
              </a:solidFill>
            </a:ln>
          </c:spPr>
          <c:invertIfNegative val="0"/>
          <c:cat>
            <c:strRef>
              <c:f>sDiox!$E$66</c:f>
              <c:strCache>
                <c:ptCount val="1"/>
                <c:pt idx="0">
                  <c:v>% van totaal</c:v>
                </c:pt>
              </c:strCache>
            </c:strRef>
          </c:cat>
          <c:val>
            <c:numRef>
              <c:f>sDiox!$E$75</c:f>
              <c:numCache>
                <c:formatCode>0</c:formatCode>
                <c:ptCount val="1"/>
                <c:pt idx="0">
                  <c:v>0</c:v>
                </c:pt>
              </c:numCache>
            </c:numRef>
          </c:val>
          <c:extLst xmlns:c16r2="http://schemas.microsoft.com/office/drawing/2015/06/chart">
            <c:ext xmlns:c16="http://schemas.microsoft.com/office/drawing/2014/chart" uri="{C3380CC4-5D6E-409C-BE32-E72D297353CC}">
              <c16:uniqueId val="{0000000A-F33F-4B2B-9367-8D31204D4438}"/>
            </c:ext>
          </c:extLst>
        </c:ser>
        <c:ser>
          <c:idx val="9"/>
          <c:order val="9"/>
          <c:tx>
            <c:strRef>
              <c:f>sDiox!$C$76</c:f>
              <c:strCache>
                <c:ptCount val="1"/>
                <c:pt idx="0">
                  <c:v>Opwekking electriciteit</c:v>
                </c:pt>
              </c:strCache>
            </c:strRef>
          </c:tx>
          <c:spPr>
            <a:noFill/>
            <a:ln>
              <a:solidFill>
                <a:schemeClr val="tx1"/>
              </a:solidFill>
            </a:ln>
          </c:spPr>
          <c:invertIfNegative val="0"/>
          <c:cat>
            <c:strRef>
              <c:f>sDiox!$E$66</c:f>
              <c:strCache>
                <c:ptCount val="1"/>
                <c:pt idx="0">
                  <c:v>% van totaal</c:v>
                </c:pt>
              </c:strCache>
            </c:strRef>
          </c:cat>
          <c:val>
            <c:numRef>
              <c:f>sDiox!$E$76</c:f>
              <c:numCache>
                <c:formatCode>0</c:formatCode>
                <c:ptCount val="1"/>
                <c:pt idx="0">
                  <c:v>0</c:v>
                </c:pt>
              </c:numCache>
            </c:numRef>
          </c:val>
          <c:extLst xmlns:c16r2="http://schemas.microsoft.com/office/drawing/2015/06/chart">
            <c:ext xmlns:c16="http://schemas.microsoft.com/office/drawing/2014/chart" uri="{C3380CC4-5D6E-409C-BE32-E72D297353CC}">
              <c16:uniqueId val="{0000000B-F33F-4B2B-9367-8D31204D4438}"/>
            </c:ext>
          </c:extLst>
        </c:ser>
        <c:ser>
          <c:idx val="10"/>
          <c:order val="10"/>
          <c:tx>
            <c:strRef>
              <c:f>sDiox!$C$77</c:f>
              <c:strCache>
                <c:ptCount val="1"/>
                <c:pt idx="0">
                  <c:v>Transport en distributie olie en gas</c:v>
                </c:pt>
              </c:strCache>
            </c:strRef>
          </c:tx>
          <c:spPr>
            <a:noFill/>
            <a:ln>
              <a:solidFill>
                <a:schemeClr val="tx1"/>
              </a:solidFill>
            </a:ln>
          </c:spPr>
          <c:invertIfNegative val="0"/>
          <c:cat>
            <c:strRef>
              <c:f>sDiox!$E$66</c:f>
              <c:strCache>
                <c:ptCount val="1"/>
                <c:pt idx="0">
                  <c:v>% van totaal</c:v>
                </c:pt>
              </c:strCache>
            </c:strRef>
          </c:cat>
          <c:val>
            <c:numRef>
              <c:f>sDiox!$E$77</c:f>
              <c:numCache>
                <c:formatCode>0</c:formatCode>
                <c:ptCount val="1"/>
                <c:pt idx="0">
                  <c:v>0</c:v>
                </c:pt>
              </c:numCache>
            </c:numRef>
          </c:val>
          <c:extLst xmlns:c16r2="http://schemas.microsoft.com/office/drawing/2015/06/chart">
            <c:ext xmlns:c16="http://schemas.microsoft.com/office/drawing/2014/chart" uri="{C3380CC4-5D6E-409C-BE32-E72D297353CC}">
              <c16:uniqueId val="{0000000C-F33F-4B2B-9367-8D31204D4438}"/>
            </c:ext>
          </c:extLst>
        </c:ser>
        <c:ser>
          <c:idx val="11"/>
          <c:order val="11"/>
          <c:tx>
            <c:strRef>
              <c:f>sDiox!$C$78</c:f>
              <c:strCache>
                <c:ptCount val="1"/>
                <c:pt idx="0">
                  <c:v>Energiegebruik en processen Handel, Diensten en Overheid (HDO)</c:v>
                </c:pt>
              </c:strCache>
            </c:strRef>
          </c:tx>
          <c:spPr>
            <a:noFill/>
            <a:ln>
              <a:solidFill>
                <a:schemeClr val="tx1"/>
              </a:solidFill>
            </a:ln>
          </c:spPr>
          <c:invertIfNegative val="0"/>
          <c:cat>
            <c:strRef>
              <c:f>sDiox!$E$66</c:f>
              <c:strCache>
                <c:ptCount val="1"/>
                <c:pt idx="0">
                  <c:v>% van totaal</c:v>
                </c:pt>
              </c:strCache>
            </c:strRef>
          </c:cat>
          <c:val>
            <c:numRef>
              <c:f>sDiox!$E$78</c:f>
              <c:numCache>
                <c:formatCode>0</c:formatCode>
                <c:ptCount val="1"/>
                <c:pt idx="0">
                  <c:v>0</c:v>
                </c:pt>
              </c:numCache>
            </c:numRef>
          </c:val>
          <c:extLst xmlns:c16r2="http://schemas.microsoft.com/office/drawing/2015/06/chart">
            <c:ext xmlns:c16="http://schemas.microsoft.com/office/drawing/2014/chart" uri="{C3380CC4-5D6E-409C-BE32-E72D297353CC}">
              <c16:uniqueId val="{0000000D-F33F-4B2B-9367-8D31204D4438}"/>
            </c:ext>
          </c:extLst>
        </c:ser>
        <c:ser>
          <c:idx val="12"/>
          <c:order val="12"/>
          <c:tx>
            <c:strRef>
              <c:f>sDiox!$C$79</c:f>
              <c:strCache>
                <c:ptCount val="1"/>
                <c:pt idx="0">
                  <c:v>Meemesten sloten</c:v>
                </c:pt>
              </c:strCache>
            </c:strRef>
          </c:tx>
          <c:spPr>
            <a:noFill/>
            <a:ln>
              <a:solidFill>
                <a:schemeClr val="tx1"/>
              </a:solidFill>
            </a:ln>
          </c:spPr>
          <c:invertIfNegative val="0"/>
          <c:cat>
            <c:strRef>
              <c:f>sDiox!$E$66</c:f>
              <c:strCache>
                <c:ptCount val="1"/>
                <c:pt idx="0">
                  <c:v>% van totaal</c:v>
                </c:pt>
              </c:strCache>
            </c:strRef>
          </c:cat>
          <c:val>
            <c:numRef>
              <c:f>sDiox!$E$79</c:f>
              <c:numCache>
                <c:formatCode>0</c:formatCode>
                <c:ptCount val="1"/>
                <c:pt idx="0">
                  <c:v>0</c:v>
                </c:pt>
              </c:numCache>
            </c:numRef>
          </c:val>
          <c:extLst xmlns:c16r2="http://schemas.microsoft.com/office/drawing/2015/06/chart">
            <c:ext xmlns:c16="http://schemas.microsoft.com/office/drawing/2014/chart" uri="{C3380CC4-5D6E-409C-BE32-E72D297353CC}">
              <c16:uniqueId val="{0000000E-F33F-4B2B-9367-8D31204D4438}"/>
            </c:ext>
          </c:extLst>
        </c:ser>
        <c:ser>
          <c:idx val="13"/>
          <c:order val="13"/>
          <c:tx>
            <c:strRef>
              <c:f>sDiox!$C$80</c:f>
              <c:strCache>
                <c:ptCount val="1"/>
                <c:pt idx="0">
                  <c:v>Productgebruik Landbouw</c:v>
                </c:pt>
              </c:strCache>
            </c:strRef>
          </c:tx>
          <c:spPr>
            <a:noFill/>
            <a:ln>
              <a:solidFill>
                <a:schemeClr val="tx1"/>
              </a:solidFill>
            </a:ln>
          </c:spPr>
          <c:invertIfNegative val="0"/>
          <c:cat>
            <c:strRef>
              <c:f>sDiox!$E$66</c:f>
              <c:strCache>
                <c:ptCount val="1"/>
                <c:pt idx="0">
                  <c:v>% van totaal</c:v>
                </c:pt>
              </c:strCache>
            </c:strRef>
          </c:cat>
          <c:val>
            <c:numRef>
              <c:f>sDiox!$E$80</c:f>
              <c:numCache>
                <c:formatCode>0</c:formatCode>
                <c:ptCount val="1"/>
                <c:pt idx="0">
                  <c:v>0</c:v>
                </c:pt>
              </c:numCache>
            </c:numRef>
          </c:val>
          <c:extLst xmlns:c16r2="http://schemas.microsoft.com/office/drawing/2015/06/chart">
            <c:ext xmlns:c16="http://schemas.microsoft.com/office/drawing/2014/chart" uri="{C3380CC4-5D6E-409C-BE32-E72D297353CC}">
              <c16:uniqueId val="{0000000F-F33F-4B2B-9367-8D31204D4438}"/>
            </c:ext>
          </c:extLst>
        </c:ser>
        <c:ser>
          <c:idx val="14"/>
          <c:order val="14"/>
          <c:tx>
            <c:strRef>
              <c:f>sDiox!$C$81</c:f>
              <c:strCache>
                <c:ptCount val="1"/>
                <c:pt idx="0">
                  <c:v>Uit- en afspoeling landelijk gebied</c:v>
                </c:pt>
              </c:strCache>
            </c:strRef>
          </c:tx>
          <c:spPr>
            <a:solidFill>
              <a:srgbClr val="009900"/>
            </a:solidFill>
            <a:ln>
              <a:solidFill>
                <a:srgbClr val="009900"/>
              </a:solidFill>
            </a:ln>
          </c:spPr>
          <c:invertIfNegative val="0"/>
          <c:cat>
            <c:strRef>
              <c:f>sDiox!$E$66</c:f>
              <c:strCache>
                <c:ptCount val="1"/>
                <c:pt idx="0">
                  <c:v>% van totaal</c:v>
                </c:pt>
              </c:strCache>
            </c:strRef>
          </c:cat>
          <c:val>
            <c:numRef>
              <c:f>sDiox!$E$81</c:f>
              <c:numCache>
                <c:formatCode>0</c:formatCode>
                <c:ptCount val="1"/>
                <c:pt idx="0">
                  <c:v>0</c:v>
                </c:pt>
              </c:numCache>
            </c:numRef>
          </c:val>
          <c:extLst xmlns:c16r2="http://schemas.microsoft.com/office/drawing/2015/06/chart">
            <c:ext xmlns:c16="http://schemas.microsoft.com/office/drawing/2014/chart" uri="{C3380CC4-5D6E-409C-BE32-E72D297353CC}">
              <c16:uniqueId val="{00000010-F33F-4B2B-9367-8D31204D4438}"/>
            </c:ext>
          </c:extLst>
        </c:ser>
        <c:ser>
          <c:idx val="15"/>
          <c:order val="15"/>
          <c:tx>
            <c:strRef>
              <c:f>sDiox!$C$82</c:f>
              <c:strCache>
                <c:ptCount val="1"/>
                <c:pt idx="0">
                  <c:v>Atmosferische depositie</c:v>
                </c:pt>
              </c:strCache>
            </c:strRef>
          </c:tx>
          <c:spPr>
            <a:solidFill>
              <a:srgbClr val="00B0F0"/>
            </a:solidFill>
            <a:ln>
              <a:solidFill>
                <a:srgbClr val="00B0F0"/>
              </a:solidFill>
            </a:ln>
          </c:spPr>
          <c:invertIfNegative val="0"/>
          <c:cat>
            <c:strRef>
              <c:f>sDiox!$E$66</c:f>
              <c:strCache>
                <c:ptCount val="1"/>
                <c:pt idx="0">
                  <c:v>% van totaal</c:v>
                </c:pt>
              </c:strCache>
            </c:strRef>
          </c:cat>
          <c:val>
            <c:numRef>
              <c:f>sDiox!$E$82</c:f>
              <c:numCache>
                <c:formatCode>0</c:formatCode>
                <c:ptCount val="1"/>
                <c:pt idx="0">
                  <c:v>0</c:v>
                </c:pt>
              </c:numCache>
            </c:numRef>
          </c:val>
          <c:extLst xmlns:c16r2="http://schemas.microsoft.com/office/drawing/2015/06/chart">
            <c:ext xmlns:c16="http://schemas.microsoft.com/office/drawing/2014/chart" uri="{C3380CC4-5D6E-409C-BE32-E72D297353CC}">
              <c16:uniqueId val="{00000011-F33F-4B2B-9367-8D31204D4438}"/>
            </c:ext>
          </c:extLst>
        </c:ser>
        <c:ser>
          <c:idx val="16"/>
          <c:order val="16"/>
          <c:tx>
            <c:strRef>
              <c:f>sDiox!$C$83</c:f>
              <c:strCache>
                <c:ptCount val="1"/>
                <c:pt idx="0">
                  <c:v>Basismetaal</c:v>
                </c:pt>
              </c:strCache>
            </c:strRef>
          </c:tx>
          <c:spPr>
            <a:noFill/>
            <a:ln>
              <a:solidFill>
                <a:schemeClr val="tx1"/>
              </a:solidFill>
            </a:ln>
          </c:spPr>
          <c:invertIfNegative val="0"/>
          <c:cat>
            <c:strRef>
              <c:f>sDiox!$E$66</c:f>
              <c:strCache>
                <c:ptCount val="1"/>
                <c:pt idx="0">
                  <c:v>% van totaal</c:v>
                </c:pt>
              </c:strCache>
            </c:strRef>
          </c:cat>
          <c:val>
            <c:numRef>
              <c:f>sDiox!$E$83</c:f>
              <c:numCache>
                <c:formatCode>0</c:formatCode>
                <c:ptCount val="1"/>
                <c:pt idx="0">
                  <c:v>0</c:v>
                </c:pt>
              </c:numCache>
            </c:numRef>
          </c:val>
          <c:extLst xmlns:c16r2="http://schemas.microsoft.com/office/drawing/2015/06/chart">
            <c:ext xmlns:c16="http://schemas.microsoft.com/office/drawing/2014/chart" uri="{C3380CC4-5D6E-409C-BE32-E72D297353CC}">
              <c16:uniqueId val="{00000012-F33F-4B2B-9367-8D31204D4438}"/>
            </c:ext>
          </c:extLst>
        </c:ser>
        <c:ser>
          <c:idx val="17"/>
          <c:order val="17"/>
          <c:tx>
            <c:strRef>
              <c:f>sDiox!$C$84</c:f>
              <c:strCache>
                <c:ptCount val="1"/>
                <c:pt idx="0">
                  <c:v>Bouwmaterialenindustrie</c:v>
                </c:pt>
              </c:strCache>
            </c:strRef>
          </c:tx>
          <c:spPr>
            <a:noFill/>
            <a:ln>
              <a:solidFill>
                <a:schemeClr val="tx1"/>
              </a:solidFill>
            </a:ln>
          </c:spPr>
          <c:invertIfNegative val="0"/>
          <c:cat>
            <c:strRef>
              <c:f>sDiox!$E$66</c:f>
              <c:strCache>
                <c:ptCount val="1"/>
                <c:pt idx="0">
                  <c:v>% van totaal</c:v>
                </c:pt>
              </c:strCache>
            </c:strRef>
          </c:cat>
          <c:val>
            <c:numRef>
              <c:f>sDiox!$E$84</c:f>
              <c:numCache>
                <c:formatCode>0</c:formatCode>
                <c:ptCount val="1"/>
                <c:pt idx="0">
                  <c:v>0</c:v>
                </c:pt>
              </c:numCache>
            </c:numRef>
          </c:val>
          <c:extLst xmlns:c16r2="http://schemas.microsoft.com/office/drawing/2015/06/chart">
            <c:ext xmlns:c16="http://schemas.microsoft.com/office/drawing/2014/chart" uri="{C3380CC4-5D6E-409C-BE32-E72D297353CC}">
              <c16:uniqueId val="{00000013-F33F-4B2B-9367-8D31204D4438}"/>
            </c:ext>
          </c:extLst>
        </c:ser>
        <c:ser>
          <c:idx val="18"/>
          <c:order val="18"/>
          <c:tx>
            <c:strRef>
              <c:f>sDiox!$C$85</c:f>
              <c:strCache>
                <c:ptCount val="1"/>
                <c:pt idx="0">
                  <c:v>Metaalelektro</c:v>
                </c:pt>
              </c:strCache>
            </c:strRef>
          </c:tx>
          <c:spPr>
            <a:solidFill>
              <a:srgbClr val="FF0000"/>
            </a:solidFill>
            <a:ln>
              <a:solidFill>
                <a:srgbClr val="FF0000"/>
              </a:solidFill>
            </a:ln>
          </c:spPr>
          <c:invertIfNegative val="0"/>
          <c:cat>
            <c:strRef>
              <c:f>sDiox!$E$66</c:f>
              <c:strCache>
                <c:ptCount val="1"/>
                <c:pt idx="0">
                  <c:v>% van totaal</c:v>
                </c:pt>
              </c:strCache>
            </c:strRef>
          </c:cat>
          <c:val>
            <c:numRef>
              <c:f>sDiox!$E$85</c:f>
              <c:numCache>
                <c:formatCode>0</c:formatCode>
                <c:ptCount val="1"/>
                <c:pt idx="0">
                  <c:v>0</c:v>
                </c:pt>
              </c:numCache>
            </c:numRef>
          </c:val>
          <c:extLst xmlns:c16r2="http://schemas.microsoft.com/office/drawing/2015/06/chart">
            <c:ext xmlns:c16="http://schemas.microsoft.com/office/drawing/2014/chart" uri="{C3380CC4-5D6E-409C-BE32-E72D297353CC}">
              <c16:uniqueId val="{00000014-F33F-4B2B-9367-8D31204D4438}"/>
            </c:ext>
          </c:extLst>
        </c:ser>
        <c:ser>
          <c:idx val="19"/>
          <c:order val="19"/>
          <c:tx>
            <c:strRef>
              <c:f>sDiox!$C$86</c:f>
              <c:strCache>
                <c:ptCount val="1"/>
                <c:pt idx="0">
                  <c:v>Papier(waren)</c:v>
                </c:pt>
              </c:strCache>
            </c:strRef>
          </c:tx>
          <c:spPr>
            <a:noFill/>
            <a:ln>
              <a:solidFill>
                <a:schemeClr val="tx1"/>
              </a:solidFill>
            </a:ln>
          </c:spPr>
          <c:invertIfNegative val="0"/>
          <c:cat>
            <c:strRef>
              <c:f>sDiox!$E$66</c:f>
              <c:strCache>
                <c:ptCount val="1"/>
                <c:pt idx="0">
                  <c:v>% van totaal</c:v>
                </c:pt>
              </c:strCache>
            </c:strRef>
          </c:cat>
          <c:val>
            <c:numRef>
              <c:f>sDiox!$E$86</c:f>
              <c:numCache>
                <c:formatCode>0</c:formatCode>
                <c:ptCount val="1"/>
                <c:pt idx="0">
                  <c:v>0</c:v>
                </c:pt>
              </c:numCache>
            </c:numRef>
          </c:val>
          <c:extLst xmlns:c16r2="http://schemas.microsoft.com/office/drawing/2015/06/chart">
            <c:ext xmlns:c16="http://schemas.microsoft.com/office/drawing/2014/chart" uri="{C3380CC4-5D6E-409C-BE32-E72D297353CC}">
              <c16:uniqueId val="{00000015-F33F-4B2B-9367-8D31204D4438}"/>
            </c:ext>
          </c:extLst>
        </c:ser>
        <c:ser>
          <c:idx val="20"/>
          <c:order val="20"/>
          <c:tx>
            <c:strRef>
              <c:f>sDiox!$C$87</c:f>
              <c:strCache>
                <c:ptCount val="1"/>
                <c:pt idx="0">
                  <c:v>Voedings- en genotmiddelenindustrie</c:v>
                </c:pt>
              </c:strCache>
            </c:strRef>
          </c:tx>
          <c:spPr>
            <a:noFill/>
            <a:ln>
              <a:solidFill>
                <a:schemeClr val="tx1"/>
              </a:solidFill>
            </a:ln>
          </c:spPr>
          <c:invertIfNegative val="0"/>
          <c:cat>
            <c:strRef>
              <c:f>sDiox!$E$66</c:f>
              <c:strCache>
                <c:ptCount val="1"/>
                <c:pt idx="0">
                  <c:v>% van totaal</c:v>
                </c:pt>
              </c:strCache>
            </c:strRef>
          </c:cat>
          <c:val>
            <c:numRef>
              <c:f>sDiox!$E$87</c:f>
              <c:numCache>
                <c:formatCode>0</c:formatCode>
                <c:ptCount val="1"/>
                <c:pt idx="0">
                  <c:v>0</c:v>
                </c:pt>
              </c:numCache>
            </c:numRef>
          </c:val>
          <c:extLst xmlns:c16r2="http://schemas.microsoft.com/office/drawing/2015/06/chart">
            <c:ext xmlns:c16="http://schemas.microsoft.com/office/drawing/2014/chart" uri="{C3380CC4-5D6E-409C-BE32-E72D297353CC}">
              <c16:uniqueId val="{00000016-F33F-4B2B-9367-8D31204D4438}"/>
            </c:ext>
          </c:extLst>
        </c:ser>
        <c:ser>
          <c:idx val="21"/>
          <c:order val="21"/>
          <c:tx>
            <c:strRef>
              <c:f>sDiox!$C$88</c:f>
              <c:strCache>
                <c:ptCount val="1"/>
                <c:pt idx="0">
                  <c:v>Raffinage en verwerking</c:v>
                </c:pt>
              </c:strCache>
            </c:strRef>
          </c:tx>
          <c:spPr>
            <a:noFill/>
            <a:ln>
              <a:solidFill>
                <a:schemeClr val="tx1"/>
              </a:solidFill>
            </a:ln>
          </c:spPr>
          <c:invertIfNegative val="0"/>
          <c:cat>
            <c:strRef>
              <c:f>sDiox!$E$66</c:f>
              <c:strCache>
                <c:ptCount val="1"/>
                <c:pt idx="0">
                  <c:v>% van totaal</c:v>
                </c:pt>
              </c:strCache>
            </c:strRef>
          </c:cat>
          <c:val>
            <c:numRef>
              <c:f>sDiox!$E$88</c:f>
              <c:numCache>
                <c:formatCode>0</c:formatCode>
                <c:ptCount val="1"/>
                <c:pt idx="0">
                  <c:v>0</c:v>
                </c:pt>
              </c:numCache>
            </c:numRef>
          </c:val>
          <c:extLst xmlns:c16r2="http://schemas.microsoft.com/office/drawing/2015/06/chart">
            <c:ext xmlns:c16="http://schemas.microsoft.com/office/drawing/2014/chart" uri="{C3380CC4-5D6E-409C-BE32-E72D297353CC}">
              <c16:uniqueId val="{00000017-F33F-4B2B-9367-8D31204D4438}"/>
            </c:ext>
          </c:extLst>
        </c:ser>
        <c:ser>
          <c:idx val="22"/>
          <c:order val="22"/>
          <c:tx>
            <c:strRef>
              <c:f>sDiox!$C$89</c:f>
              <c:strCache>
                <c:ptCount val="1"/>
                <c:pt idx="0">
                  <c:v>Effluenten lozingen</c:v>
                </c:pt>
              </c:strCache>
            </c:strRef>
          </c:tx>
          <c:spPr>
            <a:solidFill>
              <a:srgbClr val="FF6600"/>
            </a:solidFill>
            <a:ln>
              <a:solidFill>
                <a:srgbClr val="FF6600"/>
              </a:solidFill>
            </a:ln>
          </c:spPr>
          <c:invertIfNegative val="0"/>
          <c:cat>
            <c:strRef>
              <c:f>sDiox!$E$66</c:f>
              <c:strCache>
                <c:ptCount val="1"/>
                <c:pt idx="0">
                  <c:v>% van totaal</c:v>
                </c:pt>
              </c:strCache>
            </c:strRef>
          </c:cat>
          <c:val>
            <c:numRef>
              <c:f>sDiox!$E$89</c:f>
              <c:numCache>
                <c:formatCode>0</c:formatCode>
                <c:ptCount val="1"/>
                <c:pt idx="0">
                  <c:v>96.531708766615694</c:v>
                </c:pt>
              </c:numCache>
            </c:numRef>
          </c:val>
          <c:extLst xmlns:c16r2="http://schemas.microsoft.com/office/drawing/2015/06/chart">
            <c:ext xmlns:c16="http://schemas.microsoft.com/office/drawing/2014/chart" uri="{C3380CC4-5D6E-409C-BE32-E72D297353CC}">
              <c16:uniqueId val="{00000018-F33F-4B2B-9367-8D31204D4438}"/>
            </c:ext>
          </c:extLst>
        </c:ser>
        <c:ser>
          <c:idx val="23"/>
          <c:order val="23"/>
          <c:tx>
            <c:strRef>
              <c:f>sDiox!$C$90</c:f>
              <c:strCache>
                <c:ptCount val="1"/>
                <c:pt idx="0">
                  <c:v>Energiegebruik en processen Riolering en waterzuiveringsinstallaties</c:v>
                </c:pt>
              </c:strCache>
            </c:strRef>
          </c:tx>
          <c:spPr>
            <a:noFill/>
            <a:ln>
              <a:solidFill>
                <a:schemeClr val="tx1"/>
              </a:solidFill>
            </a:ln>
          </c:spPr>
          <c:invertIfNegative val="0"/>
          <c:cat>
            <c:strRef>
              <c:f>sDiox!$E$66</c:f>
              <c:strCache>
                <c:ptCount val="1"/>
                <c:pt idx="0">
                  <c:v>% van totaal</c:v>
                </c:pt>
              </c:strCache>
            </c:strRef>
          </c:cat>
          <c:val>
            <c:numRef>
              <c:f>sDiox!$E$90</c:f>
              <c:numCache>
                <c:formatCode>0</c:formatCode>
                <c:ptCount val="1"/>
                <c:pt idx="0">
                  <c:v>0</c:v>
                </c:pt>
              </c:numCache>
            </c:numRef>
          </c:val>
          <c:extLst xmlns:c16r2="http://schemas.microsoft.com/office/drawing/2015/06/chart">
            <c:ext xmlns:c16="http://schemas.microsoft.com/office/drawing/2014/chart" uri="{C3380CC4-5D6E-409C-BE32-E72D297353CC}">
              <c16:uniqueId val="{00000019-F33F-4B2B-9367-8D31204D4438}"/>
            </c:ext>
          </c:extLst>
        </c:ser>
        <c:ser>
          <c:idx val="24"/>
          <c:order val="24"/>
          <c:tx>
            <c:strRef>
              <c:f>sDiox!$C$91</c:f>
              <c:strCache>
                <c:ptCount val="1"/>
                <c:pt idx="0">
                  <c:v>Ongezuiverd rioolwater</c:v>
                </c:pt>
              </c:strCache>
            </c:strRef>
          </c:tx>
          <c:spPr>
            <a:pattFill prst="dkUpDiag">
              <a:fgClr>
                <a:srgbClr val="FF6600"/>
              </a:fgClr>
              <a:bgClr>
                <a:schemeClr val="bg1"/>
              </a:bgClr>
            </a:pattFill>
            <a:ln>
              <a:solidFill>
                <a:srgbClr val="FF6600"/>
              </a:solidFill>
            </a:ln>
          </c:spPr>
          <c:invertIfNegative val="0"/>
          <c:cat>
            <c:strRef>
              <c:f>sDiox!$E$66</c:f>
              <c:strCache>
                <c:ptCount val="1"/>
                <c:pt idx="0">
                  <c:v>% van totaal</c:v>
                </c:pt>
              </c:strCache>
            </c:strRef>
          </c:cat>
          <c:val>
            <c:numRef>
              <c:f>sDiox!$E$91</c:f>
              <c:numCache>
                <c:formatCode>0</c:formatCode>
                <c:ptCount val="1"/>
                <c:pt idx="0">
                  <c:v>3.0016912950385</c:v>
                </c:pt>
              </c:numCache>
            </c:numRef>
          </c:val>
          <c:extLst xmlns:c16r2="http://schemas.microsoft.com/office/drawing/2015/06/chart">
            <c:ext xmlns:c16="http://schemas.microsoft.com/office/drawing/2014/chart" uri="{C3380CC4-5D6E-409C-BE32-E72D297353CC}">
              <c16:uniqueId val="{0000001A-F33F-4B2B-9367-8D31204D4438}"/>
            </c:ext>
          </c:extLst>
        </c:ser>
        <c:ser>
          <c:idx val="25"/>
          <c:order val="25"/>
          <c:tx>
            <c:strRef>
              <c:f>sDiox!$C$92</c:f>
              <c:strCache>
                <c:ptCount val="1"/>
                <c:pt idx="0">
                  <c:v>Binnenscheepvaart</c:v>
                </c:pt>
              </c:strCache>
            </c:strRef>
          </c:tx>
          <c:spPr>
            <a:pattFill prst="zigZag">
              <a:fgClr>
                <a:schemeClr val="accent1"/>
              </a:fgClr>
              <a:bgClr>
                <a:schemeClr val="bg1"/>
              </a:bgClr>
            </a:pattFill>
            <a:ln>
              <a:solidFill>
                <a:schemeClr val="accent1"/>
              </a:solidFill>
            </a:ln>
          </c:spPr>
          <c:invertIfNegative val="0"/>
          <c:cat>
            <c:strRef>
              <c:f>sDiox!$E$66</c:f>
              <c:strCache>
                <c:ptCount val="1"/>
                <c:pt idx="0">
                  <c:v>% van totaal</c:v>
                </c:pt>
              </c:strCache>
            </c:strRef>
          </c:cat>
          <c:val>
            <c:numRef>
              <c:f>sDiox!$E$92</c:f>
              <c:numCache>
                <c:formatCode>0</c:formatCode>
                <c:ptCount val="1"/>
                <c:pt idx="0">
                  <c:v>0</c:v>
                </c:pt>
              </c:numCache>
            </c:numRef>
          </c:val>
          <c:extLst xmlns:c16r2="http://schemas.microsoft.com/office/drawing/2015/06/chart">
            <c:ext xmlns:c16="http://schemas.microsoft.com/office/drawing/2014/chart" uri="{C3380CC4-5D6E-409C-BE32-E72D297353CC}">
              <c16:uniqueId val="{0000001B-F33F-4B2B-9367-8D31204D4438}"/>
            </c:ext>
          </c:extLst>
        </c:ser>
        <c:ser>
          <c:idx val="26"/>
          <c:order val="26"/>
          <c:tx>
            <c:strRef>
              <c:f>sDiox!$C$93</c:f>
              <c:strCache>
                <c:ptCount val="1"/>
                <c:pt idx="0">
                  <c:v>Railverkeer</c:v>
                </c:pt>
              </c:strCache>
            </c:strRef>
          </c:tx>
          <c:spPr>
            <a:noFill/>
            <a:ln>
              <a:solidFill>
                <a:schemeClr val="tx1"/>
              </a:solidFill>
            </a:ln>
          </c:spPr>
          <c:invertIfNegative val="0"/>
          <c:cat>
            <c:strRef>
              <c:f>sDiox!$E$66</c:f>
              <c:strCache>
                <c:ptCount val="1"/>
                <c:pt idx="0">
                  <c:v>% van totaal</c:v>
                </c:pt>
              </c:strCache>
            </c:strRef>
          </c:cat>
          <c:val>
            <c:numRef>
              <c:f>sDiox!$E$93</c:f>
              <c:numCache>
                <c:formatCode>0</c:formatCode>
                <c:ptCount val="1"/>
                <c:pt idx="0">
                  <c:v>0</c:v>
                </c:pt>
              </c:numCache>
            </c:numRef>
          </c:val>
          <c:extLst xmlns:c16r2="http://schemas.microsoft.com/office/drawing/2015/06/chart">
            <c:ext xmlns:c16="http://schemas.microsoft.com/office/drawing/2014/chart" uri="{C3380CC4-5D6E-409C-BE32-E72D297353CC}">
              <c16:uniqueId val="{0000001C-F33F-4B2B-9367-8D31204D4438}"/>
            </c:ext>
          </c:extLst>
        </c:ser>
        <c:ser>
          <c:idx val="27"/>
          <c:order val="27"/>
          <c:tx>
            <c:strRef>
              <c:f>sDiox!$C$94</c:f>
              <c:strCache>
                <c:ptCount val="1"/>
                <c:pt idx="0">
                  <c:v>Recreatievaart</c:v>
                </c:pt>
              </c:strCache>
            </c:strRef>
          </c:tx>
          <c:spPr>
            <a:pattFill prst="ltDnDiag">
              <a:fgClr>
                <a:schemeClr val="accent1"/>
              </a:fgClr>
              <a:bgClr>
                <a:schemeClr val="bg1"/>
              </a:bgClr>
            </a:pattFill>
            <a:ln>
              <a:solidFill>
                <a:schemeClr val="accent1"/>
              </a:solidFill>
            </a:ln>
          </c:spPr>
          <c:invertIfNegative val="0"/>
          <c:cat>
            <c:strRef>
              <c:f>sDiox!$E$66</c:f>
              <c:strCache>
                <c:ptCount val="1"/>
                <c:pt idx="0">
                  <c:v>% van totaal</c:v>
                </c:pt>
              </c:strCache>
            </c:strRef>
          </c:cat>
          <c:val>
            <c:numRef>
              <c:f>sDiox!$E$94</c:f>
              <c:numCache>
                <c:formatCode>0</c:formatCode>
                <c:ptCount val="1"/>
                <c:pt idx="0">
                  <c:v>0</c:v>
                </c:pt>
              </c:numCache>
            </c:numRef>
          </c:val>
          <c:extLst xmlns:c16r2="http://schemas.microsoft.com/office/drawing/2015/06/chart">
            <c:ext xmlns:c16="http://schemas.microsoft.com/office/drawing/2014/chart" uri="{C3380CC4-5D6E-409C-BE32-E72D297353CC}">
              <c16:uniqueId val="{0000001D-F33F-4B2B-9367-8D31204D4438}"/>
            </c:ext>
          </c:extLst>
        </c:ser>
        <c:ser>
          <c:idx val="28"/>
          <c:order val="28"/>
          <c:tx>
            <c:strRef>
              <c:f>sDiox!$C$95</c:f>
              <c:strCache>
                <c:ptCount val="1"/>
                <c:pt idx="0">
                  <c:v>Visserij</c:v>
                </c:pt>
              </c:strCache>
            </c:strRef>
          </c:tx>
          <c:spPr>
            <a:pattFill prst="lgConfetti">
              <a:fgClr>
                <a:schemeClr val="accent1"/>
              </a:fgClr>
              <a:bgClr>
                <a:schemeClr val="bg1"/>
              </a:bgClr>
            </a:pattFill>
            <a:ln>
              <a:solidFill>
                <a:schemeClr val="accent1"/>
              </a:solidFill>
            </a:ln>
          </c:spPr>
          <c:invertIfNegative val="0"/>
          <c:cat>
            <c:strRef>
              <c:f>sDiox!$E$66</c:f>
              <c:strCache>
                <c:ptCount val="1"/>
                <c:pt idx="0">
                  <c:v>% van totaal</c:v>
                </c:pt>
              </c:strCache>
            </c:strRef>
          </c:cat>
          <c:val>
            <c:numRef>
              <c:f>sDiox!$E$95</c:f>
              <c:numCache>
                <c:formatCode>0</c:formatCode>
                <c:ptCount val="1"/>
                <c:pt idx="0">
                  <c:v>0</c:v>
                </c:pt>
              </c:numCache>
            </c:numRef>
          </c:val>
          <c:extLst xmlns:c16r2="http://schemas.microsoft.com/office/drawing/2015/06/chart">
            <c:ext xmlns:c16="http://schemas.microsoft.com/office/drawing/2014/chart" uri="{C3380CC4-5D6E-409C-BE32-E72D297353CC}">
              <c16:uniqueId val="{0000001E-F33F-4B2B-9367-8D31204D4438}"/>
            </c:ext>
          </c:extLst>
        </c:ser>
        <c:ser>
          <c:idx val="29"/>
          <c:order val="29"/>
          <c:tx>
            <c:strRef>
              <c:f>sDiox!$C$96</c:f>
              <c:strCache>
                <c:ptCount val="1"/>
                <c:pt idx="0">
                  <c:v>Wegverkeer - niet uitlaatgassen</c:v>
                </c:pt>
              </c:strCache>
            </c:strRef>
          </c:tx>
          <c:spPr>
            <a:solidFill>
              <a:schemeClr val="accent1"/>
            </a:solidFill>
            <a:ln>
              <a:solidFill>
                <a:schemeClr val="accent1"/>
              </a:solidFill>
            </a:ln>
          </c:spPr>
          <c:invertIfNegative val="0"/>
          <c:cat>
            <c:strRef>
              <c:f>sDiox!$E$66</c:f>
              <c:strCache>
                <c:ptCount val="1"/>
                <c:pt idx="0">
                  <c:v>% van totaal</c:v>
                </c:pt>
              </c:strCache>
            </c:strRef>
          </c:cat>
          <c:val>
            <c:numRef>
              <c:f>sDiox!$E$96</c:f>
              <c:numCache>
                <c:formatCode>0</c:formatCode>
                <c:ptCount val="1"/>
                <c:pt idx="0">
                  <c:v>0</c:v>
                </c:pt>
              </c:numCache>
            </c:numRef>
          </c:val>
          <c:extLst xmlns:c16r2="http://schemas.microsoft.com/office/drawing/2015/06/chart">
            <c:ext xmlns:c16="http://schemas.microsoft.com/office/drawing/2014/chart" uri="{C3380CC4-5D6E-409C-BE32-E72D297353CC}">
              <c16:uniqueId val="{0000001F-F33F-4B2B-9367-8D31204D4438}"/>
            </c:ext>
          </c:extLst>
        </c:ser>
        <c:ser>
          <c:idx val="30"/>
          <c:order val="30"/>
          <c:tx>
            <c:strRef>
              <c:f>sDiox!$C$97</c:f>
              <c:strCache>
                <c:ptCount val="1"/>
                <c:pt idx="0">
                  <c:v>Zeescheepvaart</c:v>
                </c:pt>
              </c:strCache>
            </c:strRef>
          </c:tx>
          <c:spPr>
            <a:pattFill prst="dkHorz">
              <a:fgClr>
                <a:schemeClr val="accent1"/>
              </a:fgClr>
              <a:bgClr>
                <a:schemeClr val="bg1"/>
              </a:bgClr>
            </a:pattFill>
            <a:ln>
              <a:solidFill>
                <a:schemeClr val="accent1"/>
              </a:solidFill>
            </a:ln>
          </c:spPr>
          <c:invertIfNegative val="0"/>
          <c:cat>
            <c:strRef>
              <c:f>sDiox!$E$66</c:f>
              <c:strCache>
                <c:ptCount val="1"/>
                <c:pt idx="0">
                  <c:v>% van totaal</c:v>
                </c:pt>
              </c:strCache>
            </c:strRef>
          </c:cat>
          <c:val>
            <c:numRef>
              <c:f>sDiox!$E$97</c:f>
              <c:numCache>
                <c:formatCode>0</c:formatCode>
                <c:ptCount val="1"/>
                <c:pt idx="0">
                  <c:v>0</c:v>
                </c:pt>
              </c:numCache>
            </c:numRef>
          </c:val>
          <c:extLst xmlns:c16r2="http://schemas.microsoft.com/office/drawing/2015/06/chart">
            <c:ext xmlns:c16="http://schemas.microsoft.com/office/drawing/2014/chart" uri="{C3380CC4-5D6E-409C-BE32-E72D297353CC}">
              <c16:uniqueId val="{00000020-F33F-4B2B-9367-8D31204D4438}"/>
            </c:ext>
          </c:extLst>
        </c:ser>
        <c:dLbls>
          <c:showLegendKey val="0"/>
          <c:showVal val="0"/>
          <c:showCatName val="0"/>
          <c:showSerName val="0"/>
          <c:showPercent val="0"/>
          <c:showBubbleSize val="0"/>
        </c:dLbls>
        <c:gapWidth val="55"/>
        <c:overlap val="100"/>
        <c:axId val="196251008"/>
        <c:axId val="196272512"/>
      </c:barChart>
      <c:catAx>
        <c:axId val="196251008"/>
        <c:scaling>
          <c:orientation val="minMax"/>
        </c:scaling>
        <c:delete val="1"/>
        <c:axPos val="b"/>
        <c:numFmt formatCode="General" sourceLinked="0"/>
        <c:majorTickMark val="out"/>
        <c:minorTickMark val="none"/>
        <c:tickLblPos val="nextTo"/>
        <c:crossAx val="196272512"/>
        <c:crosses val="autoZero"/>
        <c:auto val="1"/>
        <c:lblAlgn val="ctr"/>
        <c:lblOffset val="100"/>
        <c:noMultiLvlLbl val="0"/>
      </c:catAx>
      <c:valAx>
        <c:axId val="196272512"/>
        <c:scaling>
          <c:orientation val="minMax"/>
          <c:max val="100"/>
        </c:scaling>
        <c:delete val="0"/>
        <c:axPos val="l"/>
        <c:majorGridlines/>
        <c:title>
          <c:tx>
            <c:rich>
              <a:bodyPr rot="-5400000" vert="horz"/>
              <a:lstStyle/>
              <a:p>
                <a:pPr>
                  <a:defRPr b="0"/>
                </a:pPr>
                <a:r>
                  <a:rPr lang="en-US" b="0"/>
                  <a:t>Percentuele bijdragen van bronnen</a:t>
                </a:r>
              </a:p>
            </c:rich>
          </c:tx>
          <c:overlay val="0"/>
        </c:title>
        <c:numFmt formatCode="0" sourceLinked="1"/>
        <c:majorTickMark val="out"/>
        <c:minorTickMark val="none"/>
        <c:tickLblPos val="nextTo"/>
        <c:crossAx val="196251008"/>
        <c:crosses val="autoZero"/>
        <c:crossBetween val="between"/>
      </c:valAx>
    </c:plotArea>
    <c:legend>
      <c:legendPos val="r"/>
      <c:legendEntry>
        <c:idx val="4"/>
        <c:delete val="1"/>
      </c:legendEntry>
      <c:legendEntry>
        <c:idx val="7"/>
        <c:delete val="1"/>
      </c:legendEntry>
      <c:legendEntry>
        <c:idx val="9"/>
        <c:delete val="1"/>
      </c:legendEntry>
      <c:legendEntry>
        <c:idx val="10"/>
        <c:delete val="1"/>
      </c:legendEntry>
      <c:legendEntry>
        <c:idx val="11"/>
        <c:delete val="1"/>
      </c:legendEntry>
      <c:legendEntry>
        <c:idx val="13"/>
        <c:delete val="1"/>
      </c:legendEntry>
      <c:legendEntry>
        <c:idx val="14"/>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3"/>
        <c:delete val="1"/>
      </c:legendEntry>
      <c:legendEntry>
        <c:idx val="24"/>
        <c:delete val="1"/>
      </c:legendEntry>
      <c:legendEntry>
        <c:idx val="25"/>
        <c:delete val="1"/>
      </c:legendEntry>
      <c:legendEntry>
        <c:idx val="26"/>
        <c:delete val="1"/>
      </c:legendEntry>
      <c:legendEntry>
        <c:idx val="28"/>
        <c:delete val="1"/>
      </c:legendEntry>
      <c:legendEntry>
        <c:idx val="29"/>
        <c:delete val="1"/>
      </c:legendEntry>
      <c:layout>
        <c:manualLayout>
          <c:xMode val="edge"/>
          <c:yMode val="edge"/>
          <c:x val="0.43333333333333335"/>
          <c:y val="2.7731481481481492E-2"/>
          <c:w val="0.55000000000000004"/>
          <c:h val="0.94442123306015324"/>
        </c:manualLayout>
      </c:layout>
      <c:overlay val="0"/>
    </c:legend>
    <c:plotVisOnly val="1"/>
    <c:dispBlanksAs val="gap"/>
    <c:showDLblsOverMax val="0"/>
  </c:chart>
  <c:txPr>
    <a:bodyPr/>
    <a:lstStyle/>
    <a:p>
      <a:pPr>
        <a:defRPr sz="1100">
          <a:latin typeface="+mn-lt"/>
        </a:defRPr>
      </a:pPr>
      <a:endParaRPr lang="nl-NL"/>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pieChart>
        <c:varyColors val="1"/>
        <c:ser>
          <c:idx val="0"/>
          <c:order val="0"/>
          <c:spPr>
            <a:ln w="3175"/>
            <a:effectLst>
              <a:outerShdw blurRad="50800" dist="38100" dir="2700000" algn="tl" rotWithShape="0">
                <a:prstClr val="black">
                  <a:alpha val="40000"/>
                </a:prstClr>
              </a:outerShdw>
            </a:effectLst>
          </c:spPr>
          <c:dPt>
            <c:idx val="0"/>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1-BCE8-4A5D-B9C3-C0D10AF8AEE3}"/>
              </c:ext>
            </c:extLst>
          </c:dPt>
          <c:dPt>
            <c:idx val="1"/>
            <c:bubble3D val="0"/>
            <c:spPr>
              <a:solidFill>
                <a:srgbClr val="FFFF99"/>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3-BCE8-4A5D-B9C3-C0D10AF8AEE3}"/>
              </c:ext>
            </c:extLst>
          </c:dPt>
          <c:dPt>
            <c:idx val="2"/>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5-BCE8-4A5D-B9C3-C0D10AF8AEE3}"/>
              </c:ext>
            </c:extLst>
          </c:dPt>
          <c:dPt>
            <c:idx val="3"/>
            <c:bubble3D val="0"/>
            <c:spPr>
              <a:solidFill>
                <a:srgbClr val="FFC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7-BCE8-4A5D-B9C3-C0D10AF8AEE3}"/>
              </c:ext>
            </c:extLst>
          </c:dPt>
          <c:dPt>
            <c:idx val="4"/>
            <c:bubble3D val="0"/>
            <c:spPr>
              <a:solidFill>
                <a:srgbClr val="DF6103"/>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9-BCE8-4A5D-B9C3-C0D10AF8AEE3}"/>
              </c:ext>
            </c:extLst>
          </c:dPt>
          <c:dPt>
            <c:idx val="5"/>
            <c:bubble3D val="0"/>
            <c:spPr>
              <a:solidFill>
                <a:srgbClr val="FF0000"/>
              </a:solidFill>
              <a:ln w="19050">
                <a:solidFill>
                  <a:schemeClr val="bg1"/>
                </a:solidFill>
              </a:ln>
              <a:effectLst>
                <a:outerShdw blurRad="50800" dist="38100" dir="2700000" algn="tl" rotWithShape="0">
                  <a:prstClr val="black">
                    <a:alpha val="40000"/>
                  </a:prstClr>
                </a:outerShdw>
              </a:effectLst>
            </c:spPr>
            <c:extLst xmlns:c16r2="http://schemas.microsoft.com/office/drawing/2015/06/chart">
              <c:ext xmlns:c16="http://schemas.microsoft.com/office/drawing/2014/chart" uri="{C3380CC4-5D6E-409C-BE32-E72D297353CC}">
                <c16:uniqueId val="{0000000B-BCE8-4A5D-B9C3-C0D10AF8AEE3}"/>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nl-NL"/>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xmlns:c16r2="http://schemas.microsoft.com/office/drawing/2015/06/chart">
              <c:ext xmlns:c15="http://schemas.microsoft.com/office/drawing/2012/chart" uri="{CE6537A1-D6FC-4f65-9D91-7224C49458BB}"/>
            </c:extLst>
          </c:dLbls>
          <c:cat>
            <c:strRef>
              <c:f>sDiox!$H$5:$H$9</c:f>
              <c:strCache>
                <c:ptCount val="5"/>
                <c:pt idx="0">
                  <c:v>5. Maatregelen analyse</c:v>
                </c:pt>
                <c:pt idx="1">
                  <c:v>1. Beter kwantificeren</c:v>
                </c:pt>
                <c:pt idx="2">
                  <c:v>2. Andere bronnen</c:v>
                </c:pt>
                <c:pt idx="3">
                  <c:v>3. Uitspoeling bodems/ buitenlandse belasting</c:v>
                </c:pt>
                <c:pt idx="4">
                  <c:v>4. regionaliseren</c:v>
                </c:pt>
              </c:strCache>
            </c:strRef>
          </c:cat>
          <c:val>
            <c:numRef>
              <c:f>sDiox!$I$5:$I$9</c:f>
              <c:numCache>
                <c:formatCode>General</c:formatCode>
                <c:ptCount val="5"/>
                <c:pt idx="0">
                  <c:v>1</c:v>
                </c:pt>
                <c:pt idx="1">
                  <c:v>1</c:v>
                </c:pt>
                <c:pt idx="2">
                  <c:v>1</c:v>
                </c:pt>
                <c:pt idx="3">
                  <c:v>1</c:v>
                </c:pt>
                <c:pt idx="4">
                  <c:v>1</c:v>
                </c:pt>
              </c:numCache>
            </c:numRef>
          </c:val>
          <c:extLst xmlns:c16r2="http://schemas.microsoft.com/office/drawing/2015/06/chart">
            <c:ext xmlns:c16="http://schemas.microsoft.com/office/drawing/2014/chart" uri="{C3380CC4-5D6E-409C-BE32-E72D297353CC}">
              <c16:uniqueId val="{0000000C-BCE8-4A5D-B9C3-C0D10AF8AEE3}"/>
            </c:ext>
          </c:extLst>
        </c:ser>
        <c:dLbls>
          <c:dLblPos val="outEnd"/>
          <c:showLegendKey val="0"/>
          <c:showVal val="0"/>
          <c:showCatName val="1"/>
          <c:showSerName val="0"/>
          <c:showPercent val="0"/>
          <c:showBubbleSize val="0"/>
          <c:showLeaderLines val="1"/>
        </c:dLbls>
        <c:firstSliceAng val="45"/>
      </c:pie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NL"/>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100" b="1" i="0" u="none" strike="noStrike" baseline="0">
                <a:solidFill>
                  <a:srgbClr val="000000"/>
                </a:solidFill>
                <a:latin typeface="Arial"/>
                <a:ea typeface="Arial"/>
                <a:cs typeface="Arial"/>
              </a:defRPr>
            </a:pPr>
            <a:r>
              <a:rPr lang="nl-NL"/>
              <a:t>Aanvoer buitenlandse rivieren</a:t>
            </a:r>
          </a:p>
        </c:rich>
      </c:tx>
      <c:layout>
        <c:manualLayout>
          <c:xMode val="edge"/>
          <c:yMode val="edge"/>
          <c:x val="0.31393796115023015"/>
          <c:y val="8.3557951482479784E-2"/>
        </c:manualLayout>
      </c:layout>
      <c:overlay val="0"/>
      <c:spPr>
        <a:noFill/>
        <a:ln w="25400">
          <a:noFill/>
        </a:ln>
      </c:spPr>
    </c:title>
    <c:autoTitleDeleted val="0"/>
    <c:plotArea>
      <c:layout>
        <c:manualLayout>
          <c:layoutTarget val="inner"/>
          <c:xMode val="edge"/>
          <c:yMode val="edge"/>
          <c:x val="0.1921516831178133"/>
          <c:y val="0.18328840970350405"/>
          <c:w val="0.53812282774620313"/>
          <c:h val="0.69811320754716977"/>
        </c:manualLayout>
      </c:layout>
      <c:lineChart>
        <c:grouping val="standard"/>
        <c:varyColors val="0"/>
        <c:ser>
          <c:idx val="0"/>
          <c:order val="0"/>
          <c:tx>
            <c:strRef>
              <c:f>'emissies aanvoer buitenland'!$C$415</c:f>
              <c:strCache>
                <c:ptCount val="1"/>
                <c:pt idx="0">
                  <c:v>Rijn</c:v>
                </c:pt>
              </c:strCache>
            </c:strRef>
          </c:tx>
          <c:spPr>
            <a:ln w="25400">
              <a:solidFill>
                <a:srgbClr val="800080"/>
              </a:solidFill>
              <a:prstDash val="solid"/>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buitenland'!$E$415:$K$415</c:f>
              <c:numCache>
                <c:formatCode>#,##0</c:formatCode>
                <c:ptCount val="7"/>
                <c:pt idx="0">
                  <c:v>1731534251.7325652</c:v>
                </c:pt>
                <c:pt idx="1">
                  <c:v>4315932800.1686125</c:v>
                </c:pt>
                <c:pt idx="2">
                  <c:v>1944221041.6660767</c:v>
                </c:pt>
                <c:pt idx="3">
                  <c:v>1732064982.1676733</c:v>
                </c:pt>
                <c:pt idx="4">
                  <c:v>1752130132.2581921</c:v>
                </c:pt>
                <c:pt idx="5">
                  <c:v>1734331431.8877072</c:v>
                </c:pt>
                <c:pt idx="6">
                  <c:v>1790993891.2974861</c:v>
                </c:pt>
              </c:numCache>
            </c:numRef>
          </c:val>
          <c:smooth val="0"/>
          <c:extLst xmlns:c16r2="http://schemas.microsoft.com/office/drawing/2015/06/chart">
            <c:ext xmlns:c16="http://schemas.microsoft.com/office/drawing/2014/chart" uri="{C3380CC4-5D6E-409C-BE32-E72D297353CC}">
              <c16:uniqueId val="{00000000-C32C-4159-92E5-2B55E72B9CB1}"/>
            </c:ext>
          </c:extLst>
        </c:ser>
        <c:ser>
          <c:idx val="1"/>
          <c:order val="1"/>
          <c:tx>
            <c:strRef>
              <c:f>'emissies aanvoer buitenland'!$C$416</c:f>
              <c:strCache>
                <c:ptCount val="1"/>
                <c:pt idx="0">
                  <c:v>Maas</c:v>
                </c:pt>
              </c:strCache>
            </c:strRef>
          </c:tx>
          <c:spPr>
            <a:ln w="25400">
              <a:solidFill>
                <a:srgbClr val="99CC00"/>
              </a:solidFill>
              <a:prstDash val="solid"/>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buitenland'!$E$416:$K$416</c:f>
              <c:numCache>
                <c:formatCode>#,##0</c:formatCode>
                <c:ptCount val="7"/>
                <c:pt idx="0">
                  <c:v>100401064.87984459</c:v>
                </c:pt>
                <c:pt idx="1">
                  <c:v>317471836.468732</c:v>
                </c:pt>
                <c:pt idx="2">
                  <c:v>266529857.01817045</c:v>
                </c:pt>
                <c:pt idx="3">
                  <c:v>228172352.9158884</c:v>
                </c:pt>
                <c:pt idx="4">
                  <c:v>308275463.44380844</c:v>
                </c:pt>
                <c:pt idx="5">
                  <c:v>152716536.26665348</c:v>
                </c:pt>
                <c:pt idx="6">
                  <c:v>168262092.10289672</c:v>
                </c:pt>
              </c:numCache>
            </c:numRef>
          </c:val>
          <c:smooth val="0"/>
          <c:extLst xmlns:c16r2="http://schemas.microsoft.com/office/drawing/2015/06/chart">
            <c:ext xmlns:c16="http://schemas.microsoft.com/office/drawing/2014/chart" uri="{C3380CC4-5D6E-409C-BE32-E72D297353CC}">
              <c16:uniqueId val="{00000001-C32C-4159-92E5-2B55E72B9CB1}"/>
            </c:ext>
          </c:extLst>
        </c:ser>
        <c:ser>
          <c:idx val="2"/>
          <c:order val="2"/>
          <c:tx>
            <c:strRef>
              <c:f>'emissies aanvoer buitenland'!$C$417</c:f>
              <c:strCache>
                <c:ptCount val="1"/>
                <c:pt idx="0">
                  <c:v>Schelde</c:v>
                </c:pt>
              </c:strCache>
            </c:strRef>
          </c:tx>
          <c:spPr>
            <a:ln w="25400">
              <a:solidFill>
                <a:srgbClr val="FF6600"/>
              </a:solidFill>
              <a:prstDash val="solid"/>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buitenland'!$E$417:$K$417</c:f>
              <c:numCache>
                <c:formatCode>#,##0</c:formatCode>
                <c:ptCount val="7"/>
                <c:pt idx="0">
                  <c:v>1503304905.3023655</c:v>
                </c:pt>
                <c:pt idx="1">
                  <c:v>347929292.57305878</c:v>
                </c:pt>
                <c:pt idx="2">
                  <c:v>408321909.37695312</c:v>
                </c:pt>
                <c:pt idx="3">
                  <c:v>468063700.53474629</c:v>
                </c:pt>
                <c:pt idx="4">
                  <c:v>1617411319.2044659</c:v>
                </c:pt>
                <c:pt idx="5">
                  <c:v>1718244426.7856801</c:v>
                </c:pt>
                <c:pt idx="6">
                  <c:v>1442914075.8258533</c:v>
                </c:pt>
              </c:numCache>
            </c:numRef>
          </c:val>
          <c:smooth val="0"/>
          <c:extLst xmlns:c16r2="http://schemas.microsoft.com/office/drawing/2015/06/chart">
            <c:ext xmlns:c16="http://schemas.microsoft.com/office/drawing/2014/chart" uri="{C3380CC4-5D6E-409C-BE32-E72D297353CC}">
              <c16:uniqueId val="{00000002-C32C-4159-92E5-2B55E72B9CB1}"/>
            </c:ext>
          </c:extLst>
        </c:ser>
        <c:dLbls>
          <c:showLegendKey val="0"/>
          <c:showVal val="0"/>
          <c:showCatName val="0"/>
          <c:showSerName val="0"/>
          <c:showPercent val="0"/>
          <c:showBubbleSize val="0"/>
        </c:dLbls>
        <c:marker val="1"/>
        <c:smooth val="0"/>
        <c:axId val="204449280"/>
        <c:axId val="204450816"/>
      </c:lineChart>
      <c:lineChart>
        <c:grouping val="standard"/>
        <c:varyColors val="0"/>
        <c:ser>
          <c:idx val="3"/>
          <c:order val="3"/>
          <c:tx>
            <c:v>Rijn_debiet</c:v>
          </c:tx>
          <c:spPr>
            <a:ln>
              <a:prstDash val="sysDot"/>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buitenland'!$E$421:$K$421</c:f>
              <c:numCache>
                <c:formatCode>0</c:formatCode>
                <c:ptCount val="7"/>
                <c:pt idx="0">
                  <c:v>58545.331199999993</c:v>
                </c:pt>
                <c:pt idx="1">
                  <c:v>88134.739199999996</c:v>
                </c:pt>
                <c:pt idx="2">
                  <c:v>79512.509508196716</c:v>
                </c:pt>
                <c:pt idx="3">
                  <c:v>61885.900800000003</c:v>
                </c:pt>
                <c:pt idx="4">
                  <c:v>71900.697600000014</c:v>
                </c:pt>
                <c:pt idx="5">
                  <c:v>61913.116799999989</c:v>
                </c:pt>
                <c:pt idx="6" formatCode="General">
                  <c:v>66757</c:v>
                </c:pt>
              </c:numCache>
            </c:numRef>
          </c:val>
          <c:smooth val="0"/>
          <c:extLst xmlns:c16r2="http://schemas.microsoft.com/office/drawing/2015/06/chart">
            <c:ext xmlns:c16="http://schemas.microsoft.com/office/drawing/2014/chart" uri="{C3380CC4-5D6E-409C-BE32-E72D297353CC}">
              <c16:uniqueId val="{00000003-C32C-4159-92E5-2B55E72B9CB1}"/>
            </c:ext>
          </c:extLst>
        </c:ser>
        <c:ser>
          <c:idx val="4"/>
          <c:order val="4"/>
          <c:tx>
            <c:v>Maas_debiet</c:v>
          </c:tx>
          <c:spPr>
            <a:ln>
              <a:solidFill>
                <a:srgbClr val="92D050"/>
              </a:solidFill>
              <a:prstDash val="sysDot"/>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buitenland'!$E$422:$K$422</c:f>
              <c:numCache>
                <c:formatCode>0</c:formatCode>
                <c:ptCount val="7"/>
                <c:pt idx="0">
                  <c:v>5956.7615999999989</c:v>
                </c:pt>
                <c:pt idx="1">
                  <c:v>10704.700800000001</c:v>
                </c:pt>
                <c:pt idx="2">
                  <c:v>10013.455475409835</c:v>
                </c:pt>
                <c:pt idx="3">
                  <c:v>4619.975253120002</c:v>
                </c:pt>
                <c:pt idx="4">
                  <c:v>6621.8061168000022</c:v>
                </c:pt>
                <c:pt idx="5">
                  <c:v>6411.9706599724132</c:v>
                </c:pt>
                <c:pt idx="6" formatCode="General">
                  <c:v>6050</c:v>
                </c:pt>
              </c:numCache>
            </c:numRef>
          </c:val>
          <c:smooth val="0"/>
          <c:extLst xmlns:c16r2="http://schemas.microsoft.com/office/drawing/2015/06/chart">
            <c:ext xmlns:c16="http://schemas.microsoft.com/office/drawing/2014/chart" uri="{C3380CC4-5D6E-409C-BE32-E72D297353CC}">
              <c16:uniqueId val="{00000004-C32C-4159-92E5-2B55E72B9CB1}"/>
            </c:ext>
          </c:extLst>
        </c:ser>
        <c:ser>
          <c:idx val="5"/>
          <c:order val="5"/>
          <c:tx>
            <c:v>Schelde debiet</c:v>
          </c:tx>
          <c:spPr>
            <a:ln>
              <a:prstDash val="sysDot"/>
            </a:ln>
          </c:spPr>
          <c:marker>
            <c:symbol val="none"/>
          </c:marker>
          <c:cat>
            <c:strRef>
              <c:f>'emissies aanvoer buitenland'!$E$420:$K$420</c:f>
              <c:strCache>
                <c:ptCount val="7"/>
                <c:pt idx="0">
                  <c:v>1990</c:v>
                </c:pt>
                <c:pt idx="1">
                  <c:v>1995</c:v>
                </c:pt>
                <c:pt idx="2">
                  <c:v>2000</c:v>
                </c:pt>
                <c:pt idx="3">
                  <c:v>2005</c:v>
                </c:pt>
                <c:pt idx="4">
                  <c:v>2010</c:v>
                </c:pt>
                <c:pt idx="5">
                  <c:v>2014</c:v>
                </c:pt>
                <c:pt idx="6">
                  <c:v>2015</c:v>
                </c:pt>
              </c:strCache>
            </c:strRef>
          </c:cat>
          <c:val>
            <c:numRef>
              <c:f>'emissies aanvoer buitenland'!$E$423:$K$423</c:f>
              <c:numCache>
                <c:formatCode>0</c:formatCode>
                <c:ptCount val="7"/>
                <c:pt idx="0">
                  <c:v>3023.4816000000001</c:v>
                </c:pt>
                <c:pt idx="1">
                  <c:v>5443.4592000000002</c:v>
                </c:pt>
                <c:pt idx="2">
                  <c:v>6032.7678688524593</c:v>
                </c:pt>
                <c:pt idx="3">
                  <c:v>3593.8944000000001</c:v>
                </c:pt>
                <c:pt idx="4">
                  <c:v>4080.24</c:v>
                </c:pt>
                <c:pt idx="5">
                  <c:v>3857.6736000000001</c:v>
                </c:pt>
                <c:pt idx="6" formatCode="General">
                  <c:v>3615</c:v>
                </c:pt>
              </c:numCache>
            </c:numRef>
          </c:val>
          <c:smooth val="0"/>
          <c:extLst xmlns:c16r2="http://schemas.microsoft.com/office/drawing/2015/06/chart">
            <c:ext xmlns:c16="http://schemas.microsoft.com/office/drawing/2014/chart" uri="{C3380CC4-5D6E-409C-BE32-E72D297353CC}">
              <c16:uniqueId val="{00000005-C32C-4159-92E5-2B55E72B9CB1}"/>
            </c:ext>
          </c:extLst>
        </c:ser>
        <c:dLbls>
          <c:showLegendKey val="0"/>
          <c:showVal val="0"/>
          <c:showCatName val="0"/>
          <c:showSerName val="0"/>
          <c:showPercent val="0"/>
          <c:showBubbleSize val="0"/>
        </c:dLbls>
        <c:marker val="1"/>
        <c:smooth val="0"/>
        <c:axId val="204458624"/>
        <c:axId val="204457088"/>
      </c:lineChart>
      <c:catAx>
        <c:axId val="20444928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900" b="0" i="0" u="none" strike="noStrike" baseline="0">
                <a:solidFill>
                  <a:srgbClr val="000000"/>
                </a:solidFill>
                <a:latin typeface="Arial"/>
                <a:ea typeface="Arial"/>
                <a:cs typeface="Arial"/>
              </a:defRPr>
            </a:pPr>
            <a:endParaRPr lang="nl-NL"/>
          </a:p>
        </c:txPr>
        <c:crossAx val="204450816"/>
        <c:crosses val="autoZero"/>
        <c:auto val="1"/>
        <c:lblAlgn val="ctr"/>
        <c:lblOffset val="100"/>
        <c:tickLblSkip val="1"/>
        <c:tickMarkSkip val="1"/>
        <c:noMultiLvlLbl val="0"/>
      </c:catAx>
      <c:valAx>
        <c:axId val="204450816"/>
        <c:scaling>
          <c:orientation val="minMax"/>
        </c:scaling>
        <c:delete val="0"/>
        <c:axPos val="l"/>
        <c:title>
          <c:tx>
            <c:rich>
              <a:bodyPr/>
              <a:lstStyle/>
              <a:p>
                <a:pPr>
                  <a:defRPr sz="1000" b="1" i="0" u="none" strike="noStrike" baseline="0">
                    <a:solidFill>
                      <a:srgbClr val="000000"/>
                    </a:solidFill>
                    <a:latin typeface="Arial"/>
                    <a:ea typeface="Arial"/>
                    <a:cs typeface="Arial"/>
                  </a:defRPr>
                </a:pPr>
                <a:r>
                  <a:rPr lang="nl-NL"/>
                  <a:t>Vracht in kg/jaar</a:t>
                </a:r>
              </a:p>
            </c:rich>
          </c:tx>
          <c:layout>
            <c:manualLayout>
              <c:xMode val="edge"/>
              <c:yMode val="edge"/>
              <c:x val="1.6238170404322249E-2"/>
              <c:y val="0.38005390835579517"/>
            </c:manualLayout>
          </c:layout>
          <c:overlay val="0"/>
          <c:spPr>
            <a:noFill/>
            <a:ln w="25400">
              <a:noFill/>
            </a:ln>
          </c:spPr>
        </c:title>
        <c:numFmt formatCode="#,##0" sourceLinked="1"/>
        <c:majorTickMark val="out"/>
        <c:minorTickMark val="none"/>
        <c:tickLblPos val="nextTo"/>
        <c:spPr>
          <a:ln w="3175">
            <a:solidFill>
              <a:srgbClr val="000000"/>
            </a:solidFill>
            <a:prstDash val="solid"/>
          </a:ln>
        </c:spPr>
        <c:txPr>
          <a:bodyPr rot="0" vert="horz"/>
          <a:lstStyle/>
          <a:p>
            <a:pPr>
              <a:defRPr sz="900" b="0" i="0" u="none" strike="noStrike" baseline="0">
                <a:solidFill>
                  <a:srgbClr val="000000"/>
                </a:solidFill>
                <a:latin typeface="Arial"/>
                <a:ea typeface="Arial"/>
                <a:cs typeface="Arial"/>
              </a:defRPr>
            </a:pPr>
            <a:endParaRPr lang="nl-NL"/>
          </a:p>
        </c:txPr>
        <c:crossAx val="204449280"/>
        <c:crosses val="autoZero"/>
        <c:crossBetween val="between"/>
      </c:valAx>
      <c:valAx>
        <c:axId val="204457088"/>
        <c:scaling>
          <c:orientation val="minMax"/>
        </c:scaling>
        <c:delete val="0"/>
        <c:axPos val="r"/>
        <c:numFmt formatCode="0" sourceLinked="1"/>
        <c:majorTickMark val="out"/>
        <c:minorTickMark val="none"/>
        <c:tickLblPos val="nextTo"/>
        <c:txPr>
          <a:bodyPr/>
          <a:lstStyle/>
          <a:p>
            <a:pPr>
              <a:defRPr sz="900"/>
            </a:pPr>
            <a:endParaRPr lang="nl-NL"/>
          </a:p>
        </c:txPr>
        <c:crossAx val="204458624"/>
        <c:crosses val="max"/>
        <c:crossBetween val="between"/>
      </c:valAx>
      <c:catAx>
        <c:axId val="204458624"/>
        <c:scaling>
          <c:orientation val="minMax"/>
        </c:scaling>
        <c:delete val="1"/>
        <c:axPos val="b"/>
        <c:numFmt formatCode="General" sourceLinked="1"/>
        <c:majorTickMark val="out"/>
        <c:minorTickMark val="none"/>
        <c:tickLblPos val="nextTo"/>
        <c:crossAx val="204457088"/>
        <c:crosses val="autoZero"/>
        <c:auto val="1"/>
        <c:lblAlgn val="ctr"/>
        <c:lblOffset val="100"/>
        <c:noMultiLvlLbl val="0"/>
      </c:catAx>
      <c:spPr>
        <a:solidFill>
          <a:srgbClr val="FFFFFF"/>
        </a:solidFill>
        <a:ln w="3175">
          <a:solidFill>
            <a:srgbClr val="000000"/>
          </a:solidFill>
          <a:prstDash val="solid"/>
        </a:ln>
      </c:spPr>
    </c:plotArea>
    <c:legend>
      <c:legendPos val="r"/>
      <c:layout>
        <c:manualLayout>
          <c:xMode val="edge"/>
          <c:yMode val="edge"/>
          <c:x val="0.84371672054847047"/>
          <c:y val="0.15128832895888014"/>
          <c:w val="0.134501872917583"/>
          <c:h val="0.32272461942257219"/>
        </c:manualLayout>
      </c:layout>
      <c:overlay val="0"/>
      <c:spPr>
        <a:solidFill>
          <a:srgbClr val="FFFFFF"/>
        </a:solidFill>
        <a:ln w="3175">
          <a:solidFill>
            <a:srgbClr val="000000"/>
          </a:solidFill>
          <a:prstDash val="solid"/>
        </a:ln>
      </c:spPr>
      <c:txPr>
        <a:bodyPr/>
        <a:lstStyle/>
        <a:p>
          <a:pPr>
            <a:defRPr sz="825" b="0" i="0" u="none" strike="noStrike" baseline="0">
              <a:solidFill>
                <a:srgbClr val="000000"/>
              </a:solidFill>
              <a:latin typeface="Arial"/>
              <a:ea typeface="Arial"/>
              <a:cs typeface="Arial"/>
            </a:defRPr>
          </a:pPr>
          <a:endParaRPr lang="nl-NL"/>
        </a:p>
      </c:txPr>
    </c:legend>
    <c:plotVisOnly val="1"/>
    <c:dispBlanksAs val="gap"/>
    <c:showDLblsOverMax val="0"/>
  </c:chart>
  <c:spPr>
    <a:noFill/>
    <a:ln w="9525">
      <a:noFill/>
    </a:ln>
  </c:spPr>
  <c:txPr>
    <a:bodyPr/>
    <a:lstStyle/>
    <a:p>
      <a:pPr>
        <a:defRPr sz="1200" b="0" i="0" u="none" strike="noStrike" baseline="0">
          <a:solidFill>
            <a:srgbClr val="000000"/>
          </a:solidFill>
          <a:latin typeface="Arial"/>
          <a:ea typeface="Arial"/>
          <a:cs typeface="Arial"/>
        </a:defRPr>
      </a:pPr>
      <a:endParaRPr lang="nl-NL"/>
    </a:p>
  </c:txPr>
  <c:printSettings>
    <c:headerFooter alignWithMargins="0"/>
    <c:pageMargins b="1" l="0.75" r="0.75" t="1" header="0.5" footer="0.5"/>
    <c:pageSetup paperSize="9" orientation="landscape"/>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chart" Target="../charts/chart4.xml"/><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chart" Target="../charts/chart6.xml"/><Relationship Id="rId1" Type="http://schemas.openxmlformats.org/officeDocument/2006/relationships/chart" Target="../charts/chart5.xml"/><Relationship Id="rId4" Type="http://schemas.openxmlformats.org/officeDocument/2006/relationships/image" Target="../media/image3.png"/></Relationships>
</file>

<file path=xl/drawings/_rels/drawing5.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chart" Target="../charts/chart8.xml"/><Relationship Id="rId1" Type="http://schemas.openxmlformats.org/officeDocument/2006/relationships/chart" Target="../charts/chart7.xml"/><Relationship Id="rId4" Type="http://schemas.openxmlformats.org/officeDocument/2006/relationships/image" Target="../media/image5.png"/></Relationships>
</file>

<file path=xl/drawings/_rels/drawing6.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chart" Target="../charts/chart10.xml"/><Relationship Id="rId1" Type="http://schemas.openxmlformats.org/officeDocument/2006/relationships/chart" Target="../charts/chart9.xml"/><Relationship Id="rId4" Type="http://schemas.openxmlformats.org/officeDocument/2006/relationships/image" Target="../media/image9.png"/></Relationships>
</file>

<file path=xl/drawings/_rels/drawing7.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chart" Target="../charts/chart12.xml"/><Relationship Id="rId1" Type="http://schemas.openxmlformats.org/officeDocument/2006/relationships/chart" Target="../charts/chart11.xml"/><Relationship Id="rId4" Type="http://schemas.openxmlformats.org/officeDocument/2006/relationships/image" Target="../media/image11.png"/></Relationships>
</file>

<file path=xl/drawings/_rels/drawing8.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chart" Target="../charts/chart14.xml"/><Relationship Id="rId1" Type="http://schemas.openxmlformats.org/officeDocument/2006/relationships/chart" Target="../charts/chart13.xml"/><Relationship Id="rId4" Type="http://schemas.openxmlformats.org/officeDocument/2006/relationships/image" Target="../media/image13.png"/></Relationships>
</file>

<file path=xl/drawings/_rels/drawing9.xml.rels><?xml version="1.0" encoding="UTF-8" standalone="yes"?>
<Relationships xmlns="http://schemas.openxmlformats.org/package/2006/relationships"><Relationship Id="rId3" Type="http://schemas.openxmlformats.org/officeDocument/2006/relationships/image" Target="../media/image14.emf"/><Relationship Id="rId2" Type="http://schemas.openxmlformats.org/officeDocument/2006/relationships/chart" Target="../charts/chart16.xml"/><Relationship Id="rId1" Type="http://schemas.openxmlformats.org/officeDocument/2006/relationships/chart" Target="../charts/chart15.xml"/><Relationship Id="rId5" Type="http://schemas.openxmlformats.org/officeDocument/2006/relationships/image" Target="../media/image16.png"/><Relationship Id="rId4"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chart" Target="../charts/chart18.xml"/><Relationship Id="rId1" Type="http://schemas.openxmlformats.org/officeDocument/2006/relationships/chart" Target="../charts/chart17.xml"/><Relationship Id="rId4"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9.emf"/><Relationship Id="rId2" Type="http://schemas.openxmlformats.org/officeDocument/2006/relationships/chart" Target="../charts/chart20.xml"/><Relationship Id="rId1" Type="http://schemas.openxmlformats.org/officeDocument/2006/relationships/chart" Target="../charts/chart19.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13.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14.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chart" Target="../charts/chart26.xml"/><Relationship Id="rId1" Type="http://schemas.openxmlformats.org/officeDocument/2006/relationships/chart" Target="../charts/chart25.xml"/><Relationship Id="rId6" Type="http://schemas.openxmlformats.org/officeDocument/2006/relationships/chart" Target="../charts/chart28.xml"/><Relationship Id="rId5" Type="http://schemas.openxmlformats.org/officeDocument/2006/relationships/chart" Target="../charts/chart27.xml"/><Relationship Id="rId4" Type="http://schemas.openxmlformats.org/officeDocument/2006/relationships/image" Target="../media/image2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chart" Target="../charts/chart30.xml"/><Relationship Id="rId1" Type="http://schemas.openxmlformats.org/officeDocument/2006/relationships/chart" Target="../charts/chart29.xml"/><Relationship Id="rId4"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4.jpeg"/><Relationship Id="rId2" Type="http://schemas.openxmlformats.org/officeDocument/2006/relationships/chart" Target="../charts/chart32.xml"/><Relationship Id="rId1" Type="http://schemas.openxmlformats.org/officeDocument/2006/relationships/chart" Target="../charts/chart31.xml"/><Relationship Id="rId4" Type="http://schemas.openxmlformats.org/officeDocument/2006/relationships/image" Target="../media/image25.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26.emf"/><Relationship Id="rId2" Type="http://schemas.openxmlformats.org/officeDocument/2006/relationships/chart" Target="../charts/chart34.xml"/><Relationship Id="rId1" Type="http://schemas.openxmlformats.org/officeDocument/2006/relationships/chart" Target="../charts/chart33.xml"/><Relationship Id="rId5" Type="http://schemas.openxmlformats.org/officeDocument/2006/relationships/image" Target="../media/image28.jpeg"/><Relationship Id="rId4" Type="http://schemas.openxmlformats.org/officeDocument/2006/relationships/image" Target="../media/image27.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29.emf"/><Relationship Id="rId2" Type="http://schemas.openxmlformats.org/officeDocument/2006/relationships/chart" Target="../charts/chart36.xml"/><Relationship Id="rId1" Type="http://schemas.openxmlformats.org/officeDocument/2006/relationships/chart" Target="../charts/chart35.xml"/><Relationship Id="rId5" Type="http://schemas.openxmlformats.org/officeDocument/2006/relationships/image" Target="../media/image31.jpeg"/><Relationship Id="rId4" Type="http://schemas.openxmlformats.org/officeDocument/2006/relationships/image" Target="../media/image30.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32.jpeg"/><Relationship Id="rId2" Type="http://schemas.openxmlformats.org/officeDocument/2006/relationships/chart" Target="../charts/chart38.xml"/><Relationship Id="rId1" Type="http://schemas.openxmlformats.org/officeDocument/2006/relationships/chart" Target="../charts/chart37.xml"/><Relationship Id="rId4" Type="http://schemas.openxmlformats.org/officeDocument/2006/relationships/image" Target="../media/image33.jpeg"/></Relationships>
</file>

<file path=xl/drawings/_rels/drawing20.xml.rels><?xml version="1.0" encoding="UTF-8" standalone="yes"?>
<Relationships xmlns="http://schemas.openxmlformats.org/package/2006/relationships"><Relationship Id="rId3" Type="http://schemas.openxmlformats.org/officeDocument/2006/relationships/image" Target="../media/image34.jpeg"/><Relationship Id="rId2" Type="http://schemas.openxmlformats.org/officeDocument/2006/relationships/chart" Target="../charts/chart40.xml"/><Relationship Id="rId1" Type="http://schemas.openxmlformats.org/officeDocument/2006/relationships/chart" Target="../charts/chart39.xml"/><Relationship Id="rId4" Type="http://schemas.openxmlformats.org/officeDocument/2006/relationships/image" Target="../media/image35.jpeg"/></Relationships>
</file>

<file path=xl/drawings/_rels/drawing21.xml.rels><?xml version="1.0" encoding="UTF-8" standalone="yes"?>
<Relationships xmlns="http://schemas.openxmlformats.org/package/2006/relationships"><Relationship Id="rId2" Type="http://schemas.openxmlformats.org/officeDocument/2006/relationships/chart" Target="../charts/chart42.xml"/><Relationship Id="rId1" Type="http://schemas.openxmlformats.org/officeDocument/2006/relationships/chart" Target="../charts/chart41.xml"/></Relationships>
</file>

<file path=xl/drawings/_rels/drawing22.xml.rels><?xml version="1.0" encoding="UTF-8" standalone="yes"?>
<Relationships xmlns="http://schemas.openxmlformats.org/package/2006/relationships"><Relationship Id="rId3" Type="http://schemas.openxmlformats.org/officeDocument/2006/relationships/image" Target="../media/image36.jpeg"/><Relationship Id="rId2" Type="http://schemas.openxmlformats.org/officeDocument/2006/relationships/chart" Target="../charts/chart44.xml"/><Relationship Id="rId1" Type="http://schemas.openxmlformats.org/officeDocument/2006/relationships/chart" Target="../charts/chart43.xml"/><Relationship Id="rId4" Type="http://schemas.openxmlformats.org/officeDocument/2006/relationships/image" Target="../media/image37.jpeg"/></Relationships>
</file>

<file path=xl/drawings/_rels/drawing23.xml.rels><?xml version="1.0" encoding="UTF-8" standalone="yes"?>
<Relationships xmlns="http://schemas.openxmlformats.org/package/2006/relationships"><Relationship Id="rId2" Type="http://schemas.openxmlformats.org/officeDocument/2006/relationships/chart" Target="../charts/chart46.xml"/><Relationship Id="rId1" Type="http://schemas.openxmlformats.org/officeDocument/2006/relationships/chart" Target="../charts/chart45.xml"/></Relationships>
</file>

<file path=xl/drawings/_rels/drawing24.xml.rels><?xml version="1.0" encoding="UTF-8" standalone="yes"?>
<Relationships xmlns="http://schemas.openxmlformats.org/package/2006/relationships"><Relationship Id="rId2" Type="http://schemas.openxmlformats.org/officeDocument/2006/relationships/chart" Target="../charts/chart48.xml"/><Relationship Id="rId1" Type="http://schemas.openxmlformats.org/officeDocument/2006/relationships/chart" Target="../charts/chart47.xml"/></Relationships>
</file>

<file path=xl/drawings/_rels/drawing25.xml.rels><?xml version="1.0" encoding="UTF-8" standalone="yes"?>
<Relationships xmlns="http://schemas.openxmlformats.org/package/2006/relationships"><Relationship Id="rId2" Type="http://schemas.openxmlformats.org/officeDocument/2006/relationships/chart" Target="../charts/chart50.xml"/><Relationship Id="rId1" Type="http://schemas.openxmlformats.org/officeDocument/2006/relationships/chart" Target="../charts/chart49.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52.xml"/><Relationship Id="rId1" Type="http://schemas.openxmlformats.org/officeDocument/2006/relationships/chart" Target="../charts/chart51.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28.xml.rels><?xml version="1.0" encoding="UTF-8" standalone="yes"?>
<Relationships xmlns="http://schemas.openxmlformats.org/package/2006/relationships"><Relationship Id="rId3" Type="http://schemas.openxmlformats.org/officeDocument/2006/relationships/image" Target="../media/image26.emf"/><Relationship Id="rId2" Type="http://schemas.openxmlformats.org/officeDocument/2006/relationships/image" Target="../media/image19.emf"/><Relationship Id="rId1" Type="http://schemas.openxmlformats.org/officeDocument/2006/relationships/image" Target="../media/image14.emf"/><Relationship Id="rId4" Type="http://schemas.openxmlformats.org/officeDocument/2006/relationships/image" Target="../media/image29.emf"/></Relationships>
</file>

<file path=xl/drawings/_rels/vmlDrawing1.vml.rels><?xml version="1.0" encoding="UTF-8" standalone="yes"?>
<Relationships xmlns="http://schemas.openxmlformats.org/package/2006/relationships"><Relationship Id="rId2" Type="http://schemas.openxmlformats.org/officeDocument/2006/relationships/image" Target="../media/image7.emf"/><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7</xdr:row>
      <xdr:rowOff>0</xdr:rowOff>
    </xdr:from>
    <xdr:to>
      <xdr:col>17</xdr:col>
      <xdr:colOff>9525</xdr:colOff>
      <xdr:row>22</xdr:row>
      <xdr:rowOff>9525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86825" y="1333500"/>
          <a:ext cx="4886325" cy="2867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38877</xdr:colOff>
      <xdr:row>109</xdr:row>
      <xdr:rowOff>58316</xdr:rowOff>
    </xdr:from>
    <xdr:to>
      <xdr:col>2</xdr:col>
      <xdr:colOff>999432</xdr:colOff>
      <xdr:row>136</xdr:row>
      <xdr:rowOff>68034</xdr:rowOff>
    </xdr:to>
    <xdr:pic>
      <xdr:nvPicPr>
        <xdr:cNvPr id="4" name="Picture 3">
          <a:extLst>
            <a:ext uri="{FF2B5EF4-FFF2-40B4-BE49-F238E27FC236}">
              <a16:creationId xmlns="" xmlns:a16="http://schemas.microsoft.com/office/drawing/2014/main" id="{00000000-0008-0000-0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877" y="22257398"/>
          <a:ext cx="3720861" cy="5258188"/>
        </a:xfrm>
        <a:prstGeom prst="rect">
          <a:avLst/>
        </a:prstGeom>
      </xdr:spPr>
    </xdr:pic>
    <xdr:clientData/>
  </xdr:twoCellAnchor>
  <xdr:twoCellAnchor editAs="oneCell">
    <xdr:from>
      <xdr:col>2</xdr:col>
      <xdr:colOff>978837</xdr:colOff>
      <xdr:row>109</xdr:row>
      <xdr:rowOff>38877</xdr:rowOff>
    </xdr:from>
    <xdr:to>
      <xdr:col>4</xdr:col>
      <xdr:colOff>538154</xdr:colOff>
      <xdr:row>136</xdr:row>
      <xdr:rowOff>87474</xdr:rowOff>
    </xdr:to>
    <xdr:pic>
      <xdr:nvPicPr>
        <xdr:cNvPr id="5" name="Picture 4">
          <a:extLst>
            <a:ext uri="{FF2B5EF4-FFF2-40B4-BE49-F238E27FC236}">
              <a16:creationId xmlns="" xmlns:a16="http://schemas.microsoft.com/office/drawing/2014/main" id="{00000000-0008-0000-03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39143" y="22237959"/>
          <a:ext cx="3748373" cy="52970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109</xdr:row>
      <xdr:rowOff>58321</xdr:rowOff>
    </xdr:from>
    <xdr:to>
      <xdr:col>2</xdr:col>
      <xdr:colOff>1252879</xdr:colOff>
      <xdr:row>136</xdr:row>
      <xdr:rowOff>165235</xdr:rowOff>
    </xdr:to>
    <xdr:pic>
      <xdr:nvPicPr>
        <xdr:cNvPr id="4" name="Picture 3">
          <a:extLst>
            <a:ext uri="{FF2B5EF4-FFF2-40B4-BE49-F238E27FC236}">
              <a16:creationId xmlns="" xmlns:a16="http://schemas.microsoft.com/office/drawing/2014/main" id="{00000000-0008-0000-0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3546" y="22510107"/>
          <a:ext cx="3789639" cy="5355383"/>
        </a:xfrm>
        <a:prstGeom prst="rect">
          <a:avLst/>
        </a:prstGeom>
      </xdr:spPr>
    </xdr:pic>
    <xdr:clientData/>
  </xdr:twoCellAnchor>
  <xdr:twoCellAnchor editAs="oneCell">
    <xdr:from>
      <xdr:col>2</xdr:col>
      <xdr:colOff>1185766</xdr:colOff>
      <xdr:row>109</xdr:row>
      <xdr:rowOff>29165</xdr:rowOff>
    </xdr:from>
    <xdr:to>
      <xdr:col>5</xdr:col>
      <xdr:colOff>118098</xdr:colOff>
      <xdr:row>137</xdr:row>
      <xdr:rowOff>5</xdr:rowOff>
    </xdr:to>
    <xdr:pic>
      <xdr:nvPicPr>
        <xdr:cNvPr id="5" name="Picture 4">
          <a:extLst>
            <a:ext uri="{FF2B5EF4-FFF2-40B4-BE49-F238E27FC236}">
              <a16:creationId xmlns="" xmlns:a16="http://schemas.microsoft.com/office/drawing/2014/main" id="{00000000-0008-0000-04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46072" y="22480951"/>
          <a:ext cx="3830904" cy="541369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136072</xdr:colOff>
      <xdr:row>109</xdr:row>
      <xdr:rowOff>19438</xdr:rowOff>
    </xdr:from>
    <xdr:to>
      <xdr:col>2</xdr:col>
      <xdr:colOff>1244082</xdr:colOff>
      <xdr:row>137</xdr:row>
      <xdr:rowOff>43148</xdr:rowOff>
    </xdr:to>
    <xdr:pic>
      <xdr:nvPicPr>
        <xdr:cNvPr id="4" name="Picture 3">
          <a:extLst>
            <a:ext uri="{FF2B5EF4-FFF2-40B4-BE49-F238E27FC236}">
              <a16:creationId xmlns="" xmlns:a16="http://schemas.microsoft.com/office/drawing/2014/main" id="{00000000-0008-0000-0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072" y="21577040"/>
          <a:ext cx="3868316" cy="5466567"/>
        </a:xfrm>
        <a:prstGeom prst="rect">
          <a:avLst/>
        </a:prstGeom>
      </xdr:spPr>
    </xdr:pic>
    <xdr:clientData/>
  </xdr:twoCellAnchor>
  <xdr:twoCellAnchor editAs="oneCell">
    <xdr:from>
      <xdr:col>2</xdr:col>
      <xdr:colOff>1214924</xdr:colOff>
      <xdr:row>109</xdr:row>
      <xdr:rowOff>9721</xdr:rowOff>
    </xdr:from>
    <xdr:to>
      <xdr:col>6</xdr:col>
      <xdr:colOff>58316</xdr:colOff>
      <xdr:row>137</xdr:row>
      <xdr:rowOff>47165</xdr:rowOff>
    </xdr:to>
    <xdr:pic>
      <xdr:nvPicPr>
        <xdr:cNvPr id="5" name="Picture 4">
          <a:extLst>
            <a:ext uri="{FF2B5EF4-FFF2-40B4-BE49-F238E27FC236}">
              <a16:creationId xmlns="" xmlns:a16="http://schemas.microsoft.com/office/drawing/2014/main" id="{00000000-0008-0000-0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75230" y="21567323"/>
          <a:ext cx="3878035" cy="548030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7</xdr:col>
          <xdr:colOff>3862096</xdr:colOff>
          <xdr:row>36</xdr:row>
          <xdr:rowOff>336874</xdr:rowOff>
        </xdr:from>
        <xdr:to>
          <xdr:col>7</xdr:col>
          <xdr:colOff>4109746</xdr:colOff>
          <xdr:row>37</xdr:row>
          <xdr:rowOff>166396</xdr:rowOff>
        </xdr:to>
        <xdr:sp macro="" textlink="">
          <xdr:nvSpPr>
            <xdr:cNvPr id="14337" name="Control 1" hidden="1">
              <a:extLst>
                <a:ext uri="{63B3BB69-23CF-44E3-9099-C40C66FF867C}">
                  <a14:compatExt spid="_x0000_s1433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3862096</xdr:colOff>
          <xdr:row>37</xdr:row>
          <xdr:rowOff>23521</xdr:rowOff>
        </xdr:from>
        <xdr:to>
          <xdr:col>7</xdr:col>
          <xdr:colOff>4109746</xdr:colOff>
          <xdr:row>38</xdr:row>
          <xdr:rowOff>86308</xdr:rowOff>
        </xdr:to>
        <xdr:sp macro="" textlink="">
          <xdr:nvSpPr>
            <xdr:cNvPr id="14338" name="Control 2" hidden="1">
              <a:extLst>
                <a:ext uri="{63B3BB69-23CF-44E3-9099-C40C66FF867C}">
                  <a14:compatExt spid="_x0000_s1433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3862096</xdr:colOff>
          <xdr:row>37</xdr:row>
          <xdr:rowOff>147346</xdr:rowOff>
        </xdr:from>
        <xdr:to>
          <xdr:col>7</xdr:col>
          <xdr:colOff>4109746</xdr:colOff>
          <xdr:row>39</xdr:row>
          <xdr:rowOff>15745</xdr:rowOff>
        </xdr:to>
        <xdr:sp macro="" textlink="">
          <xdr:nvSpPr>
            <xdr:cNvPr id="14339" name="Control 3" hidden="1">
              <a:extLst>
                <a:ext uri="{63B3BB69-23CF-44E3-9099-C40C66FF867C}">
                  <a14:compatExt spid="_x0000_s14339"/>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165231</xdr:colOff>
      <xdr:row>109</xdr:row>
      <xdr:rowOff>58316</xdr:rowOff>
    </xdr:from>
    <xdr:to>
      <xdr:col>2</xdr:col>
      <xdr:colOff>1325242</xdr:colOff>
      <xdr:row>137</xdr:row>
      <xdr:rowOff>155511</xdr:rowOff>
    </xdr:to>
    <xdr:pic>
      <xdr:nvPicPr>
        <xdr:cNvPr id="4" name="Picture 3">
          <a:extLst>
            <a:ext uri="{FF2B5EF4-FFF2-40B4-BE49-F238E27FC236}">
              <a16:creationId xmlns=""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5231" y="23132143"/>
          <a:ext cx="3920317" cy="5540052"/>
        </a:xfrm>
        <a:prstGeom prst="rect">
          <a:avLst/>
        </a:prstGeom>
      </xdr:spPr>
    </xdr:pic>
    <xdr:clientData/>
  </xdr:twoCellAnchor>
  <xdr:twoCellAnchor editAs="oneCell">
    <xdr:from>
      <xdr:col>2</xdr:col>
      <xdr:colOff>1219060</xdr:colOff>
      <xdr:row>109</xdr:row>
      <xdr:rowOff>48597</xdr:rowOff>
    </xdr:from>
    <xdr:to>
      <xdr:col>6</xdr:col>
      <xdr:colOff>139122</xdr:colOff>
      <xdr:row>138</xdr:row>
      <xdr:rowOff>0</xdr:rowOff>
    </xdr:to>
    <xdr:pic>
      <xdr:nvPicPr>
        <xdr:cNvPr id="5" name="Picture 4">
          <a:extLst>
            <a:ext uri="{FF2B5EF4-FFF2-40B4-BE49-F238E27FC236}">
              <a16:creationId xmlns="" xmlns:a16="http://schemas.microsoft.com/office/drawing/2014/main" id="{00000000-0008-0000-06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79366" y="23122424"/>
          <a:ext cx="3954705" cy="55886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174950</xdr:colOff>
      <xdr:row>109</xdr:row>
      <xdr:rowOff>29158</xdr:rowOff>
    </xdr:from>
    <xdr:to>
      <xdr:col>2</xdr:col>
      <xdr:colOff>1376226</xdr:colOff>
      <xdr:row>137</xdr:row>
      <xdr:rowOff>184668</xdr:rowOff>
    </xdr:to>
    <xdr:pic>
      <xdr:nvPicPr>
        <xdr:cNvPr id="4" name="Picture 3">
          <a:extLst>
            <a:ext uri="{FF2B5EF4-FFF2-40B4-BE49-F238E27FC236}">
              <a16:creationId xmlns="" xmlns:a16="http://schemas.microsoft.com/office/drawing/2014/main" id="{00000000-0008-0000-0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4950" y="21810306"/>
          <a:ext cx="3961582" cy="5598367"/>
        </a:xfrm>
        <a:prstGeom prst="rect">
          <a:avLst/>
        </a:prstGeom>
      </xdr:spPr>
    </xdr:pic>
    <xdr:clientData/>
  </xdr:twoCellAnchor>
  <xdr:twoCellAnchor editAs="oneCell">
    <xdr:from>
      <xdr:col>2</xdr:col>
      <xdr:colOff>1155514</xdr:colOff>
      <xdr:row>109</xdr:row>
      <xdr:rowOff>9719</xdr:rowOff>
    </xdr:from>
    <xdr:to>
      <xdr:col>6</xdr:col>
      <xdr:colOff>109965</xdr:colOff>
      <xdr:row>138</xdr:row>
      <xdr:rowOff>9720</xdr:rowOff>
    </xdr:to>
    <xdr:pic>
      <xdr:nvPicPr>
        <xdr:cNvPr id="5" name="Picture 4">
          <a:extLst>
            <a:ext uri="{FF2B5EF4-FFF2-40B4-BE49-F238E27FC236}">
              <a16:creationId xmlns="" xmlns:a16="http://schemas.microsoft.com/office/drawing/2014/main" id="{00000000-0008-0000-07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15820" y="21790867"/>
          <a:ext cx="3989094" cy="563724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111</xdr:row>
      <xdr:rowOff>19050</xdr:rowOff>
    </xdr:from>
    <xdr:to>
      <xdr:col>3</xdr:col>
      <xdr:colOff>466530</xdr:colOff>
      <xdr:row>129</xdr:row>
      <xdr:rowOff>87474</xdr:rowOff>
    </xdr:to>
    <xdr:pic>
      <xdr:nvPicPr>
        <xdr:cNvPr id="4" name="Picture 3">
          <a:extLst>
            <a:ext uri="{FF2B5EF4-FFF2-40B4-BE49-F238E27FC236}">
              <a16:creationId xmlns=""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23546" y="22198693"/>
          <a:ext cx="6453673" cy="3567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68036</xdr:colOff>
      <xdr:row>132</xdr:row>
      <xdr:rowOff>0</xdr:rowOff>
    </xdr:from>
    <xdr:to>
      <xdr:col>2</xdr:col>
      <xdr:colOff>1214923</xdr:colOff>
      <xdr:row>160</xdr:row>
      <xdr:rowOff>78651</xdr:rowOff>
    </xdr:to>
    <xdr:pic>
      <xdr:nvPicPr>
        <xdr:cNvPr id="5" name="Picture 4">
          <a:extLst>
            <a:ext uri="{FF2B5EF4-FFF2-40B4-BE49-F238E27FC236}">
              <a16:creationId xmlns=""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036" y="26261786"/>
          <a:ext cx="3907193" cy="5521508"/>
        </a:xfrm>
        <a:prstGeom prst="rect">
          <a:avLst/>
        </a:prstGeom>
      </xdr:spPr>
    </xdr:pic>
    <xdr:clientData/>
  </xdr:twoCellAnchor>
  <xdr:twoCellAnchor editAs="oneCell">
    <xdr:from>
      <xdr:col>2</xdr:col>
      <xdr:colOff>1195486</xdr:colOff>
      <xdr:row>132</xdr:row>
      <xdr:rowOff>29157</xdr:rowOff>
    </xdr:from>
    <xdr:to>
      <xdr:col>6</xdr:col>
      <xdr:colOff>61369</xdr:colOff>
      <xdr:row>160</xdr:row>
      <xdr:rowOff>98385</xdr:rowOff>
    </xdr:to>
    <xdr:pic>
      <xdr:nvPicPr>
        <xdr:cNvPr id="6" name="Picture 5">
          <a:extLst>
            <a:ext uri="{FF2B5EF4-FFF2-40B4-BE49-F238E27FC236}">
              <a16:creationId xmlns="" xmlns:a16="http://schemas.microsoft.com/office/drawing/2014/main" id="{00000000-0008-0000-0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55792" y="26290943"/>
          <a:ext cx="3900526" cy="551208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136072</xdr:colOff>
      <xdr:row>109</xdr:row>
      <xdr:rowOff>58314</xdr:rowOff>
    </xdr:from>
    <xdr:to>
      <xdr:col>2</xdr:col>
      <xdr:colOff>1205204</xdr:colOff>
      <xdr:row>137</xdr:row>
      <xdr:rowOff>27083</xdr:rowOff>
    </xdr:to>
    <xdr:pic>
      <xdr:nvPicPr>
        <xdr:cNvPr id="4" name="Picture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072" y="22957192"/>
          <a:ext cx="3829438" cy="5411626"/>
        </a:xfrm>
        <a:prstGeom prst="rect">
          <a:avLst/>
        </a:prstGeom>
      </xdr:spPr>
    </xdr:pic>
    <xdr:clientData/>
  </xdr:twoCellAnchor>
  <xdr:twoCellAnchor editAs="oneCell">
    <xdr:from>
      <xdr:col>2</xdr:col>
      <xdr:colOff>1195486</xdr:colOff>
      <xdr:row>109</xdr:row>
      <xdr:rowOff>48598</xdr:rowOff>
    </xdr:from>
    <xdr:to>
      <xdr:col>6</xdr:col>
      <xdr:colOff>22491</xdr:colOff>
      <xdr:row>137</xdr:row>
      <xdr:rowOff>62884</xdr:rowOff>
    </xdr:to>
    <xdr:pic>
      <xdr:nvPicPr>
        <xdr:cNvPr id="5" name="Picture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55792" y="22947476"/>
          <a:ext cx="3861648" cy="545714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108</xdr:row>
      <xdr:rowOff>0</xdr:rowOff>
    </xdr:from>
    <xdr:to>
      <xdr:col>4</xdr:col>
      <xdr:colOff>213827</xdr:colOff>
      <xdr:row>131</xdr:row>
      <xdr:rowOff>136071</xdr:rowOff>
    </xdr:to>
    <xdr:pic>
      <xdr:nvPicPr>
        <xdr:cNvPr id="4" name="Picture 3">
          <a:extLst>
            <a:ext uri="{FF2B5EF4-FFF2-40B4-BE49-F238E27FC236}">
              <a16:creationId xmlns="" xmlns:a16="http://schemas.microsoft.com/office/drawing/2014/main" id="{00000000-0008-0000-0A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23546" y="21751990"/>
          <a:ext cx="6939643" cy="4606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68037</xdr:colOff>
      <xdr:row>109</xdr:row>
      <xdr:rowOff>48596</xdr:rowOff>
    </xdr:from>
    <xdr:to>
      <xdr:col>2</xdr:col>
      <xdr:colOff>1234363</xdr:colOff>
      <xdr:row>137</xdr:row>
      <xdr:rowOff>154715</xdr:rowOff>
    </xdr:to>
    <xdr:pic>
      <xdr:nvPicPr>
        <xdr:cNvPr id="4" name="Picture 3">
          <a:extLst>
            <a:ext uri="{FF2B5EF4-FFF2-40B4-BE49-F238E27FC236}">
              <a16:creationId xmlns="" xmlns:a16="http://schemas.microsoft.com/office/drawing/2014/main" id="{00000000-0008-0000-0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8037" y="21392372"/>
          <a:ext cx="3926632" cy="5548976"/>
        </a:xfrm>
        <a:prstGeom prst="rect">
          <a:avLst/>
        </a:prstGeom>
      </xdr:spPr>
    </xdr:pic>
    <xdr:clientData/>
  </xdr:twoCellAnchor>
  <xdr:twoCellAnchor editAs="oneCell">
    <xdr:from>
      <xdr:col>2</xdr:col>
      <xdr:colOff>1190275</xdr:colOff>
      <xdr:row>109</xdr:row>
      <xdr:rowOff>48597</xdr:rowOff>
    </xdr:from>
    <xdr:to>
      <xdr:col>6</xdr:col>
      <xdr:colOff>61367</xdr:colOff>
      <xdr:row>137</xdr:row>
      <xdr:rowOff>125186</xdr:rowOff>
    </xdr:to>
    <xdr:pic>
      <xdr:nvPicPr>
        <xdr:cNvPr id="5" name="Picture 4">
          <a:extLst>
            <a:ext uri="{FF2B5EF4-FFF2-40B4-BE49-F238E27FC236}">
              <a16:creationId xmlns="" xmlns:a16="http://schemas.microsoft.com/office/drawing/2014/main" id="{00000000-0008-0000-0D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50581" y="21392373"/>
          <a:ext cx="3905735" cy="5519446"/>
        </a:xfrm>
        <a:prstGeom prst="rect">
          <a:avLst/>
        </a:prstGeom>
      </xdr:spPr>
    </xdr:pic>
    <xdr:clientData/>
  </xdr:twoCellAnchor>
  <xdr:twoCellAnchor>
    <xdr:from>
      <xdr:col>2</xdr:col>
      <xdr:colOff>495300</xdr:colOff>
      <xdr:row>40</xdr:row>
      <xdr:rowOff>0</xdr:rowOff>
    </xdr:from>
    <xdr:to>
      <xdr:col>5</xdr:col>
      <xdr:colOff>0</xdr:colOff>
      <xdr:row>64</xdr:row>
      <xdr:rowOff>0</xdr:rowOff>
    </xdr:to>
    <xdr:graphicFrame macro="">
      <xdr:nvGraphicFramePr>
        <xdr:cNvPr id="6" name="Chart 5">
          <a:extLst>
            <a:ext uri="{FF2B5EF4-FFF2-40B4-BE49-F238E27FC236}">
              <a16:creationId xmlns="" xmlns:a16="http://schemas.microsoft.com/office/drawing/2014/main" id="{00000000-0008-0000-0D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7" name="Grafiek 1">
          <a:extLst>
            <a:ext uri="{FF2B5EF4-FFF2-40B4-BE49-F238E27FC236}">
              <a16:creationId xmlns="" xmlns:a16="http://schemas.microsoft.com/office/drawing/2014/main" id="{00000000-0008-0000-0D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0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116634</xdr:colOff>
      <xdr:row>109</xdr:row>
      <xdr:rowOff>29158</xdr:rowOff>
    </xdr:from>
    <xdr:to>
      <xdr:col>2</xdr:col>
      <xdr:colOff>1338544</xdr:colOff>
      <xdr:row>138</xdr:row>
      <xdr:rowOff>19439</xdr:rowOff>
    </xdr:to>
    <xdr:pic>
      <xdr:nvPicPr>
        <xdr:cNvPr id="4" name="Picture 3">
          <a:extLst>
            <a:ext uri="{FF2B5EF4-FFF2-40B4-BE49-F238E27FC236}">
              <a16:creationId xmlns="" xmlns:a16="http://schemas.microsoft.com/office/drawing/2014/main" id="{00000000-0008-0000-0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6634" y="22014413"/>
          <a:ext cx="3982216" cy="5627526"/>
        </a:xfrm>
        <a:prstGeom prst="rect">
          <a:avLst/>
        </a:prstGeom>
      </xdr:spPr>
    </xdr:pic>
    <xdr:clientData/>
  </xdr:twoCellAnchor>
  <xdr:twoCellAnchor editAs="oneCell">
    <xdr:from>
      <xdr:col>2</xdr:col>
      <xdr:colOff>1132266</xdr:colOff>
      <xdr:row>109</xdr:row>
      <xdr:rowOff>19439</xdr:rowOff>
    </xdr:from>
    <xdr:to>
      <xdr:col>6</xdr:col>
      <xdr:colOff>93594</xdr:colOff>
      <xdr:row>138</xdr:row>
      <xdr:rowOff>29158</xdr:rowOff>
    </xdr:to>
    <xdr:pic>
      <xdr:nvPicPr>
        <xdr:cNvPr id="5" name="Picture 4">
          <a:extLst>
            <a:ext uri="{FF2B5EF4-FFF2-40B4-BE49-F238E27FC236}">
              <a16:creationId xmlns="" xmlns:a16="http://schemas.microsoft.com/office/drawing/2014/main" id="{00000000-0008-0000-0E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892572" y="22004694"/>
          <a:ext cx="3995971" cy="564696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2</xdr:col>
      <xdr:colOff>495300</xdr:colOff>
      <xdr:row>41</xdr:row>
      <xdr:rowOff>0</xdr:rowOff>
    </xdr:from>
    <xdr:to>
      <xdr:col>5</xdr:col>
      <xdr:colOff>0</xdr:colOff>
      <xdr:row>65</xdr:row>
      <xdr:rowOff>0</xdr:rowOff>
    </xdr:to>
    <xdr:graphicFrame macro="">
      <xdr:nvGraphicFramePr>
        <xdr:cNvPr id="2" name="Chart 1">
          <a:extLst>
            <a:ext uri="{FF2B5EF4-FFF2-40B4-BE49-F238E27FC236}">
              <a16:creationId xmlns="" xmlns:a16="http://schemas.microsoft.com/office/drawing/2014/main"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3" name="Grafiek 1">
          <a:extLst>
            <a:ext uri="{FF2B5EF4-FFF2-40B4-BE49-F238E27FC236}">
              <a16:creationId xmlns="" xmlns:a16="http://schemas.microsoft.com/office/drawing/2014/main" id="{00000000-0008-0000-0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116634</xdr:colOff>
      <xdr:row>110</xdr:row>
      <xdr:rowOff>77755</xdr:rowOff>
    </xdr:from>
    <xdr:to>
      <xdr:col>2</xdr:col>
      <xdr:colOff>1205204</xdr:colOff>
      <xdr:row>138</xdr:row>
      <xdr:rowOff>74611</xdr:rowOff>
    </xdr:to>
    <xdr:pic>
      <xdr:nvPicPr>
        <xdr:cNvPr id="4" name="Picture 3">
          <a:extLst>
            <a:ext uri="{FF2B5EF4-FFF2-40B4-BE49-F238E27FC236}">
              <a16:creationId xmlns="" xmlns:a16="http://schemas.microsoft.com/office/drawing/2014/main" id="{00000000-0008-0000-0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6634" y="22762806"/>
          <a:ext cx="3848876" cy="5439714"/>
        </a:xfrm>
        <a:prstGeom prst="rect">
          <a:avLst/>
        </a:prstGeom>
      </xdr:spPr>
    </xdr:pic>
    <xdr:clientData/>
  </xdr:twoCellAnchor>
  <xdr:twoCellAnchor editAs="oneCell">
    <xdr:from>
      <xdr:col>2</xdr:col>
      <xdr:colOff>1176046</xdr:colOff>
      <xdr:row>110</xdr:row>
      <xdr:rowOff>58312</xdr:rowOff>
    </xdr:from>
    <xdr:to>
      <xdr:col>6</xdr:col>
      <xdr:colOff>1</xdr:colOff>
      <xdr:row>138</xdr:row>
      <xdr:rowOff>68909</xdr:rowOff>
    </xdr:to>
    <xdr:pic>
      <xdr:nvPicPr>
        <xdr:cNvPr id="5" name="Picture 4">
          <a:extLst>
            <a:ext uri="{FF2B5EF4-FFF2-40B4-BE49-F238E27FC236}">
              <a16:creationId xmlns="" xmlns:a16="http://schemas.microsoft.com/office/drawing/2014/main" id="{00000000-0008-0000-0F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36352" y="22743363"/>
          <a:ext cx="3858598" cy="545345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495300</xdr:colOff>
      <xdr:row>41</xdr:row>
      <xdr:rowOff>0</xdr:rowOff>
    </xdr:from>
    <xdr:to>
      <xdr:col>5</xdr:col>
      <xdr:colOff>0</xdr:colOff>
      <xdr:row>65</xdr:row>
      <xdr:rowOff>0</xdr:rowOff>
    </xdr:to>
    <xdr:graphicFrame macro="">
      <xdr:nvGraphicFramePr>
        <xdr:cNvPr id="2" name="Chart 1">
          <a:extLst>
            <a:ext uri="{FF2B5EF4-FFF2-40B4-BE49-F238E27FC236}">
              <a16:creationId xmlns=""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6" name="Grafiek 1">
          <a:extLst>
            <a:ext uri="{FF2B5EF4-FFF2-40B4-BE49-F238E27FC236}">
              <a16:creationId xmlns="" xmlns:a16="http://schemas.microsoft.com/office/drawing/2014/main" id="{00000000-0008-0000-1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108</xdr:row>
      <xdr:rowOff>194387</xdr:rowOff>
    </xdr:from>
    <xdr:to>
      <xdr:col>4</xdr:col>
      <xdr:colOff>456811</xdr:colOff>
      <xdr:row>130</xdr:row>
      <xdr:rowOff>184669</xdr:rowOff>
    </xdr:to>
    <xdr:pic>
      <xdr:nvPicPr>
        <xdr:cNvPr id="7" name="Picture 6">
          <a:extLst>
            <a:ext uri="{FF2B5EF4-FFF2-40B4-BE49-F238E27FC236}">
              <a16:creationId xmlns="" xmlns:a16="http://schemas.microsoft.com/office/drawing/2014/main" id="{00000000-0008-0000-1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23546" y="22830841"/>
          <a:ext cx="7182627" cy="4266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223545</xdr:colOff>
      <xdr:row>134</xdr:row>
      <xdr:rowOff>111966</xdr:rowOff>
    </xdr:from>
    <xdr:to>
      <xdr:col>2</xdr:col>
      <xdr:colOff>1380153</xdr:colOff>
      <xdr:row>163</xdr:row>
      <xdr:rowOff>10595</xdr:rowOff>
    </xdr:to>
    <xdr:pic>
      <xdr:nvPicPr>
        <xdr:cNvPr id="3" name="Picture 2">
          <a:extLst>
            <a:ext uri="{FF2B5EF4-FFF2-40B4-BE49-F238E27FC236}">
              <a16:creationId xmlns="" xmlns:a16="http://schemas.microsoft.com/office/drawing/2014/main" id="{00000000-0008-0000-10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3545" y="27802502"/>
          <a:ext cx="3916914" cy="5535874"/>
        </a:xfrm>
        <a:prstGeom prst="rect">
          <a:avLst/>
        </a:prstGeom>
      </xdr:spPr>
    </xdr:pic>
    <xdr:clientData/>
  </xdr:twoCellAnchor>
  <xdr:twoCellAnchor editAs="oneCell">
    <xdr:from>
      <xdr:col>2</xdr:col>
      <xdr:colOff>1244082</xdr:colOff>
      <xdr:row>134</xdr:row>
      <xdr:rowOff>103908</xdr:rowOff>
    </xdr:from>
    <xdr:to>
      <xdr:col>6</xdr:col>
      <xdr:colOff>138311</xdr:colOff>
      <xdr:row>163</xdr:row>
      <xdr:rowOff>19437</xdr:rowOff>
    </xdr:to>
    <xdr:pic>
      <xdr:nvPicPr>
        <xdr:cNvPr id="4" name="Picture 3">
          <a:extLst>
            <a:ext uri="{FF2B5EF4-FFF2-40B4-BE49-F238E27FC236}">
              <a16:creationId xmlns="" xmlns:a16="http://schemas.microsoft.com/office/drawing/2014/main" id="{00000000-0008-0000-1000-00000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04388" y="27794444"/>
          <a:ext cx="3928872" cy="555277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1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4" name="Grafiek 1">
          <a:extLst>
            <a:ext uri="{FF2B5EF4-FFF2-40B4-BE49-F238E27FC236}">
              <a16:creationId xmlns="" xmlns:a16="http://schemas.microsoft.com/office/drawing/2014/main" id="{00000000-0008-0000-1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109</xdr:row>
      <xdr:rowOff>0</xdr:rowOff>
    </xdr:from>
    <xdr:to>
      <xdr:col>3</xdr:col>
      <xdr:colOff>690076</xdr:colOff>
      <xdr:row>131</xdr:row>
      <xdr:rowOff>48597</xdr:rowOff>
    </xdr:to>
    <xdr:pic>
      <xdr:nvPicPr>
        <xdr:cNvPr id="5" name="Picture 4">
          <a:extLst>
            <a:ext uri="{FF2B5EF4-FFF2-40B4-BE49-F238E27FC236}">
              <a16:creationId xmlns="" xmlns:a16="http://schemas.microsoft.com/office/drawing/2014/main" id="{00000000-0008-0000-11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23546" y="23034949"/>
          <a:ext cx="6677219" cy="4325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223545</xdr:colOff>
      <xdr:row>134</xdr:row>
      <xdr:rowOff>77756</xdr:rowOff>
    </xdr:from>
    <xdr:to>
      <xdr:col>2</xdr:col>
      <xdr:colOff>1331555</xdr:colOff>
      <xdr:row>162</xdr:row>
      <xdr:rowOff>102089</xdr:rowOff>
    </xdr:to>
    <xdr:pic>
      <xdr:nvPicPr>
        <xdr:cNvPr id="3" name="Picture 2">
          <a:extLst>
            <a:ext uri="{FF2B5EF4-FFF2-40B4-BE49-F238E27FC236}">
              <a16:creationId xmlns="" xmlns:a16="http://schemas.microsoft.com/office/drawing/2014/main" id="{00000000-0008-0000-11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3545" y="27972399"/>
          <a:ext cx="3868316" cy="5467190"/>
        </a:xfrm>
        <a:prstGeom prst="rect">
          <a:avLst/>
        </a:prstGeom>
      </xdr:spPr>
    </xdr:pic>
    <xdr:clientData/>
  </xdr:twoCellAnchor>
  <xdr:twoCellAnchor editAs="oneCell">
    <xdr:from>
      <xdr:col>2</xdr:col>
      <xdr:colOff>1224642</xdr:colOff>
      <xdr:row>134</xdr:row>
      <xdr:rowOff>77755</xdr:rowOff>
    </xdr:from>
    <xdr:to>
      <xdr:col>6</xdr:col>
      <xdr:colOff>66682</xdr:colOff>
      <xdr:row>162</xdr:row>
      <xdr:rowOff>113913</xdr:rowOff>
    </xdr:to>
    <xdr:pic>
      <xdr:nvPicPr>
        <xdr:cNvPr id="6" name="Picture 5">
          <a:extLst>
            <a:ext uri="{FF2B5EF4-FFF2-40B4-BE49-F238E27FC236}">
              <a16:creationId xmlns="" xmlns:a16="http://schemas.microsoft.com/office/drawing/2014/main" id="{00000000-0008-0000-11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84948" y="27972398"/>
          <a:ext cx="3876683" cy="547901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495300</xdr:colOff>
      <xdr:row>41</xdr:row>
      <xdr:rowOff>0</xdr:rowOff>
    </xdr:from>
    <xdr:to>
      <xdr:col>5</xdr:col>
      <xdr:colOff>0</xdr:colOff>
      <xdr:row>65</xdr:row>
      <xdr:rowOff>0</xdr:rowOff>
    </xdr:to>
    <xdr:graphicFrame macro="">
      <xdr:nvGraphicFramePr>
        <xdr:cNvPr id="2" name="Chart 1">
          <a:extLst>
            <a:ext uri="{FF2B5EF4-FFF2-40B4-BE49-F238E27FC236}">
              <a16:creationId xmlns="" xmlns:a16="http://schemas.microsoft.com/office/drawing/2014/main" id="{00000000-0008-0000-1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3" name="Grafiek 1">
          <a:extLst>
            <a:ext uri="{FF2B5EF4-FFF2-40B4-BE49-F238E27FC236}">
              <a16:creationId xmlns="" xmlns:a16="http://schemas.microsoft.com/office/drawing/2014/main" id="{00000000-0008-0000-1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106916</xdr:colOff>
      <xdr:row>110</xdr:row>
      <xdr:rowOff>19440</xdr:rowOff>
    </xdr:from>
    <xdr:to>
      <xdr:col>2</xdr:col>
      <xdr:colOff>1314616</xdr:colOff>
      <xdr:row>138</xdr:row>
      <xdr:rowOff>184668</xdr:rowOff>
    </xdr:to>
    <xdr:pic>
      <xdr:nvPicPr>
        <xdr:cNvPr id="4" name="Picture 3">
          <a:extLst>
            <a:ext uri="{FF2B5EF4-FFF2-40B4-BE49-F238E27FC236}">
              <a16:creationId xmlns="" xmlns:a16="http://schemas.microsoft.com/office/drawing/2014/main" id="{00000000-0008-0000-1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6916" y="22850282"/>
          <a:ext cx="3968006" cy="5608085"/>
        </a:xfrm>
        <a:prstGeom prst="rect">
          <a:avLst/>
        </a:prstGeom>
      </xdr:spPr>
    </xdr:pic>
    <xdr:clientData/>
  </xdr:twoCellAnchor>
  <xdr:twoCellAnchor editAs="oneCell">
    <xdr:from>
      <xdr:col>2</xdr:col>
      <xdr:colOff>1101407</xdr:colOff>
      <xdr:row>109</xdr:row>
      <xdr:rowOff>184670</xdr:rowOff>
    </xdr:from>
    <xdr:to>
      <xdr:col>6</xdr:col>
      <xdr:colOff>55401</xdr:colOff>
      <xdr:row>138</xdr:row>
      <xdr:rowOff>184669</xdr:rowOff>
    </xdr:to>
    <xdr:pic>
      <xdr:nvPicPr>
        <xdr:cNvPr id="5" name="Picture 4">
          <a:extLst>
            <a:ext uri="{FF2B5EF4-FFF2-40B4-BE49-F238E27FC236}">
              <a16:creationId xmlns="" xmlns:a16="http://schemas.microsoft.com/office/drawing/2014/main" id="{00000000-0008-0000-12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861713" y="22821124"/>
          <a:ext cx="3988637" cy="563724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4" name="Grafiek 1">
          <a:extLst>
            <a:ext uri="{FF2B5EF4-FFF2-40B4-BE49-F238E27FC236}">
              <a16:creationId xmlns="" xmlns:a16="http://schemas.microsoft.com/office/drawing/2014/main" id="{00000000-0008-0000-1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68035</xdr:colOff>
      <xdr:row>109</xdr:row>
      <xdr:rowOff>87473</xdr:rowOff>
    </xdr:from>
    <xdr:to>
      <xdr:col>2</xdr:col>
      <xdr:colOff>1195484</xdr:colOff>
      <xdr:row>137</xdr:row>
      <xdr:rowOff>139279</xdr:rowOff>
    </xdr:to>
    <xdr:pic>
      <xdr:nvPicPr>
        <xdr:cNvPr id="3" name="Picture 2">
          <a:extLst>
            <a:ext uri="{FF2B5EF4-FFF2-40B4-BE49-F238E27FC236}">
              <a16:creationId xmlns="" xmlns:a16="http://schemas.microsoft.com/office/drawing/2014/main" id="{00000000-0008-0000-13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8035" y="23015509"/>
          <a:ext cx="3887755" cy="5494663"/>
        </a:xfrm>
        <a:prstGeom prst="rect">
          <a:avLst/>
        </a:prstGeom>
      </xdr:spPr>
    </xdr:pic>
    <xdr:clientData/>
  </xdr:twoCellAnchor>
  <xdr:twoCellAnchor editAs="oneCell">
    <xdr:from>
      <xdr:col>2</xdr:col>
      <xdr:colOff>1180446</xdr:colOff>
      <xdr:row>109</xdr:row>
      <xdr:rowOff>67026</xdr:rowOff>
    </xdr:from>
    <xdr:to>
      <xdr:col>6</xdr:col>
      <xdr:colOff>38878</xdr:colOff>
      <xdr:row>137</xdr:row>
      <xdr:rowOff>126352</xdr:rowOff>
    </xdr:to>
    <xdr:pic>
      <xdr:nvPicPr>
        <xdr:cNvPr id="5" name="Picture 4">
          <a:extLst>
            <a:ext uri="{FF2B5EF4-FFF2-40B4-BE49-F238E27FC236}">
              <a16:creationId xmlns="" xmlns:a16="http://schemas.microsoft.com/office/drawing/2014/main" id="{00000000-0008-0000-13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40752" y="22995062"/>
          <a:ext cx="3893075" cy="550218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495300</xdr:colOff>
      <xdr:row>41</xdr:row>
      <xdr:rowOff>0</xdr:rowOff>
    </xdr:from>
    <xdr:to>
      <xdr:col>5</xdr:col>
      <xdr:colOff>0</xdr:colOff>
      <xdr:row>65</xdr:row>
      <xdr:rowOff>0</xdr:rowOff>
    </xdr:to>
    <xdr:graphicFrame macro="">
      <xdr:nvGraphicFramePr>
        <xdr:cNvPr id="2" name="Chart 1">
          <a:extLst>
            <a:ext uri="{FF2B5EF4-FFF2-40B4-BE49-F238E27FC236}">
              <a16:creationId xmlns="" xmlns:a16="http://schemas.microsoft.com/office/drawing/2014/main" id="{00000000-0008-0000-1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19438</xdr:rowOff>
    </xdr:to>
    <xdr:graphicFrame macro="">
      <xdr:nvGraphicFramePr>
        <xdr:cNvPr id="3" name="Grafiek 1">
          <a:extLst>
            <a:ext uri="{FF2B5EF4-FFF2-40B4-BE49-F238E27FC236}">
              <a16:creationId xmlns=""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1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xdr:col>
      <xdr:colOff>0</xdr:colOff>
      <xdr:row>109</xdr:row>
      <xdr:rowOff>19444</xdr:rowOff>
    </xdr:from>
    <xdr:to>
      <xdr:col>2</xdr:col>
      <xdr:colOff>1300587</xdr:colOff>
      <xdr:row>137</xdr:row>
      <xdr:rowOff>6</xdr:rowOff>
    </xdr:to>
    <xdr:pic>
      <xdr:nvPicPr>
        <xdr:cNvPr id="4" name="Picture 3">
          <a:extLst>
            <a:ext uri="{FF2B5EF4-FFF2-40B4-BE49-F238E27FC236}">
              <a16:creationId xmlns="" xmlns:a16="http://schemas.microsoft.com/office/drawing/2014/main" id="{00000000-0008-0000-1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3546" y="22442072"/>
          <a:ext cx="3837347" cy="5423419"/>
        </a:xfrm>
        <a:prstGeom prst="rect">
          <a:avLst/>
        </a:prstGeom>
      </xdr:spPr>
    </xdr:pic>
    <xdr:clientData/>
  </xdr:twoCellAnchor>
  <xdr:twoCellAnchor editAs="oneCell">
    <xdr:from>
      <xdr:col>2</xdr:col>
      <xdr:colOff>1224643</xdr:colOff>
      <xdr:row>109</xdr:row>
      <xdr:rowOff>1333</xdr:rowOff>
    </xdr:from>
    <xdr:to>
      <xdr:col>6</xdr:col>
      <xdr:colOff>48598</xdr:colOff>
      <xdr:row>137</xdr:row>
      <xdr:rowOff>11930</xdr:rowOff>
    </xdr:to>
    <xdr:pic>
      <xdr:nvPicPr>
        <xdr:cNvPr id="5" name="Picture 4">
          <a:extLst>
            <a:ext uri="{FF2B5EF4-FFF2-40B4-BE49-F238E27FC236}">
              <a16:creationId xmlns="" xmlns:a16="http://schemas.microsoft.com/office/drawing/2014/main" id="{00000000-0008-0000-1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84949" y="22423961"/>
          <a:ext cx="3858598" cy="545345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2</xdr:col>
      <xdr:colOff>495300</xdr:colOff>
      <xdr:row>41</xdr:row>
      <xdr:rowOff>0</xdr:rowOff>
    </xdr:from>
    <xdr:to>
      <xdr:col>5</xdr:col>
      <xdr:colOff>0</xdr:colOff>
      <xdr:row>65</xdr:row>
      <xdr:rowOff>0</xdr:rowOff>
    </xdr:to>
    <xdr:graphicFrame macro="">
      <xdr:nvGraphicFramePr>
        <xdr:cNvPr id="2" name="Chart 1">
          <a:extLst>
            <a:ext uri="{FF2B5EF4-FFF2-40B4-BE49-F238E27FC236}">
              <a16:creationId xmlns="" xmlns:a16="http://schemas.microsoft.com/office/drawing/2014/main" id="{00000000-0008-0000-1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2</xdr:col>
      <xdr:colOff>495300</xdr:colOff>
      <xdr:row>42</xdr:row>
      <xdr:rowOff>0</xdr:rowOff>
    </xdr:from>
    <xdr:to>
      <xdr:col>5</xdr:col>
      <xdr:colOff>0</xdr:colOff>
      <xdr:row>66</xdr:row>
      <xdr:rowOff>0</xdr:rowOff>
    </xdr:to>
    <xdr:graphicFrame macro="">
      <xdr:nvGraphicFramePr>
        <xdr:cNvPr id="2" name="Chart 1">
          <a:extLst>
            <a:ext uri="{FF2B5EF4-FFF2-40B4-BE49-F238E27FC236}">
              <a16:creationId xmlns="" xmlns:a16="http://schemas.microsoft.com/office/drawing/2014/main" id="{00000000-0008-0000-1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1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1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2</xdr:col>
      <xdr:colOff>495300</xdr:colOff>
      <xdr:row>40</xdr:row>
      <xdr:rowOff>0</xdr:rowOff>
    </xdr:from>
    <xdr:to>
      <xdr:col>5</xdr:col>
      <xdr:colOff>0</xdr:colOff>
      <xdr:row>64</xdr:row>
      <xdr:rowOff>0</xdr:rowOff>
    </xdr:to>
    <xdr:graphicFrame macro="">
      <xdr:nvGraphicFramePr>
        <xdr:cNvPr id="2" name="Chart 1">
          <a:extLst>
            <a:ext uri="{FF2B5EF4-FFF2-40B4-BE49-F238E27FC236}">
              <a16:creationId xmlns=""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223545</xdr:colOff>
      <xdr:row>3</xdr:row>
      <xdr:rowOff>-1</xdr:rowOff>
    </xdr:from>
    <xdr:to>
      <xdr:col>3</xdr:col>
      <xdr:colOff>155509</xdr:colOff>
      <xdr:row>20</xdr:row>
      <xdr:rowOff>0</xdr:rowOff>
    </xdr:to>
    <xdr:graphicFrame macro="">
      <xdr:nvGraphicFramePr>
        <xdr:cNvPr id="3" name="Grafiek 1">
          <a:extLst>
            <a:ext uri="{FF2B5EF4-FFF2-40B4-BE49-F238E27FC236}">
              <a16:creationId xmlns="" xmlns:a16="http://schemas.microsoft.com/office/drawing/2014/main" id="{00000000-0008-0000-1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1</xdr:col>
      <xdr:colOff>2152649</xdr:colOff>
      <xdr:row>422</xdr:row>
      <xdr:rowOff>19050</xdr:rowOff>
    </xdr:from>
    <xdr:to>
      <xdr:col>9</xdr:col>
      <xdr:colOff>876299</xdr:colOff>
      <xdr:row>443</xdr:row>
      <xdr:rowOff>152400</xdr:rowOff>
    </xdr:to>
    <xdr:graphicFrame macro="">
      <xdr:nvGraphicFramePr>
        <xdr:cNvPr id="2" name="Chart 8">
          <a:extLst>
            <a:ext uri="{FF2B5EF4-FFF2-40B4-BE49-F238E27FC236}">
              <a16:creationId xmlns="" xmlns:a16="http://schemas.microsoft.com/office/drawing/2014/main" id="{00000000-0008-0000-1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4</xdr:row>
      <xdr:rowOff>19050</xdr:rowOff>
    </xdr:from>
    <xdr:to>
      <xdr:col>9</xdr:col>
      <xdr:colOff>361950</xdr:colOff>
      <xdr:row>20</xdr:row>
      <xdr:rowOff>0</xdr:rowOff>
    </xdr:to>
    <xdr:pic>
      <xdr:nvPicPr>
        <xdr:cNvPr id="4" name="Picture 3">
          <a:extLst>
            <a:ext uri="{FF2B5EF4-FFF2-40B4-BE49-F238E27FC236}">
              <a16:creationId xmlns="" xmlns:a16="http://schemas.microsoft.com/office/drawing/2014/main" id="{00000000-0008-0000-2100-00000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09600" y="590550"/>
          <a:ext cx="5238750" cy="302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22</xdr:row>
      <xdr:rowOff>0</xdr:rowOff>
    </xdr:from>
    <xdr:to>
      <xdr:col>10</xdr:col>
      <xdr:colOff>600075</xdr:colOff>
      <xdr:row>46</xdr:row>
      <xdr:rowOff>9525</xdr:rowOff>
    </xdr:to>
    <xdr:pic>
      <xdr:nvPicPr>
        <xdr:cNvPr id="5" name="Picture 4">
          <a:extLst>
            <a:ext uri="{FF2B5EF4-FFF2-40B4-BE49-F238E27FC236}">
              <a16:creationId xmlns="" xmlns:a16="http://schemas.microsoft.com/office/drawing/2014/main" id="{00000000-0008-0000-21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9600" y="4000500"/>
          <a:ext cx="6086475" cy="458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48</xdr:row>
      <xdr:rowOff>0</xdr:rowOff>
    </xdr:from>
    <xdr:to>
      <xdr:col>9</xdr:col>
      <xdr:colOff>161925</xdr:colOff>
      <xdr:row>66</xdr:row>
      <xdr:rowOff>152400</xdr:rowOff>
    </xdr:to>
    <xdr:pic>
      <xdr:nvPicPr>
        <xdr:cNvPr id="6" name="Picture 5">
          <a:extLst>
            <a:ext uri="{FF2B5EF4-FFF2-40B4-BE49-F238E27FC236}">
              <a16:creationId xmlns="" xmlns:a16="http://schemas.microsoft.com/office/drawing/2014/main" id="{00000000-0008-0000-21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9600" y="8953500"/>
          <a:ext cx="5038725" cy="358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69</xdr:row>
      <xdr:rowOff>0</xdr:rowOff>
    </xdr:from>
    <xdr:to>
      <xdr:col>9</xdr:col>
      <xdr:colOff>247650</xdr:colOff>
      <xdr:row>88</xdr:row>
      <xdr:rowOff>0</xdr:rowOff>
    </xdr:to>
    <xdr:pic>
      <xdr:nvPicPr>
        <xdr:cNvPr id="8" name="Picture 7">
          <a:extLst>
            <a:ext uri="{FF2B5EF4-FFF2-40B4-BE49-F238E27FC236}">
              <a16:creationId xmlns="" xmlns:a16="http://schemas.microsoft.com/office/drawing/2014/main" id="{00000000-0008-0000-21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9600" y="12954000"/>
          <a:ext cx="5124450" cy="361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8" Type="http://schemas.openxmlformats.org/officeDocument/2006/relationships/control" Target="../activeX/activeX3.xml"/><Relationship Id="rId3" Type="http://schemas.openxmlformats.org/officeDocument/2006/relationships/vmlDrawing" Target="../drawings/vmlDrawing1.vml"/><Relationship Id="rId7" Type="http://schemas.openxmlformats.org/officeDocument/2006/relationships/image" Target="../media/image7.emf"/><Relationship Id="rId2" Type="http://schemas.openxmlformats.org/officeDocument/2006/relationships/drawing" Target="../drawings/drawing6.xml"/><Relationship Id="rId1" Type="http://schemas.openxmlformats.org/officeDocument/2006/relationships/printerSettings" Target="../printerSettings/printerSettings5.bin"/><Relationship Id="rId6" Type="http://schemas.openxmlformats.org/officeDocument/2006/relationships/control" Target="../activeX/activeX2.xml"/><Relationship Id="rId5" Type="http://schemas.openxmlformats.org/officeDocument/2006/relationships/image" Target="../media/image6.emf"/><Relationship Id="rId4" Type="http://schemas.openxmlformats.org/officeDocument/2006/relationships/control" Target="../activeX/activeX1.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0.xml"/><Relationship Id="rId1" Type="http://schemas.openxmlformats.org/officeDocument/2006/relationships/printerSettings" Target="../printerSettings/printerSettings19.bin"/><Relationship Id="rId4" Type="http://schemas.openxmlformats.org/officeDocument/2006/relationships/comments" Target="../comments1.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4.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rinterSettings" Target="../printerSettings/printerSettings28.bin"/><Relationship Id="rId1" Type="http://schemas.openxmlformats.org/officeDocument/2006/relationships/hyperlink" Target="http://www.emissieregistratie.nl/" TargetMode="Externa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sheetPr>
  <dimension ref="A1:V1032182"/>
  <sheetViews>
    <sheetView tabSelected="1" workbookViewId="0"/>
  </sheetViews>
  <sheetFormatPr defaultRowHeight="15" x14ac:dyDescent="0.25"/>
  <cols>
    <col min="1" max="1" width="39.5703125" customWidth="1"/>
    <col min="2" max="2" width="29.7109375" customWidth="1"/>
  </cols>
  <sheetData>
    <row r="1" spans="1:22" x14ac:dyDescent="0.25">
      <c r="A1" s="245" t="s">
        <v>1065</v>
      </c>
      <c r="B1" s="245"/>
      <c r="C1" s="245"/>
      <c r="D1" s="245"/>
      <c r="E1" s="245"/>
      <c r="F1" s="245"/>
      <c r="G1" s="245"/>
      <c r="H1" s="245"/>
      <c r="I1" s="245"/>
      <c r="J1" s="245"/>
      <c r="K1" s="245"/>
      <c r="L1" s="245"/>
      <c r="M1" s="245"/>
      <c r="N1" s="245"/>
      <c r="O1" s="245"/>
      <c r="P1" s="245"/>
      <c r="Q1" s="245"/>
      <c r="R1" s="245"/>
      <c r="S1" s="245"/>
      <c r="T1" s="245"/>
      <c r="U1" s="245"/>
      <c r="V1" s="245"/>
    </row>
    <row r="2" spans="1:22" x14ac:dyDescent="0.25">
      <c r="A2" s="245" t="s">
        <v>1067</v>
      </c>
      <c r="B2" s="245"/>
      <c r="C2" s="245"/>
      <c r="D2" s="245"/>
      <c r="E2" s="245"/>
      <c r="F2" s="245"/>
      <c r="G2" s="245"/>
      <c r="H2" s="245"/>
      <c r="I2" s="245"/>
      <c r="J2" s="245"/>
      <c r="K2" s="245"/>
      <c r="L2" s="245"/>
      <c r="M2" s="245"/>
      <c r="N2" s="245"/>
      <c r="O2" s="245"/>
      <c r="P2" s="245"/>
      <c r="Q2" s="245"/>
      <c r="R2" s="245"/>
      <c r="S2" s="245"/>
      <c r="T2" s="245"/>
      <c r="U2" s="245"/>
      <c r="V2" s="245"/>
    </row>
    <row r="3" spans="1:22" x14ac:dyDescent="0.25">
      <c r="A3" s="245" t="s">
        <v>1092</v>
      </c>
      <c r="B3" s="245"/>
      <c r="C3" s="245"/>
      <c r="D3" s="245"/>
      <c r="E3" s="245"/>
      <c r="F3" s="245"/>
      <c r="G3" s="245"/>
      <c r="H3" s="245"/>
      <c r="I3" s="245"/>
      <c r="J3" s="245"/>
      <c r="K3" s="245"/>
      <c r="L3" s="245"/>
      <c r="M3" s="245"/>
      <c r="N3" s="245"/>
      <c r="O3" s="245"/>
      <c r="P3" s="245"/>
      <c r="Q3" s="245"/>
      <c r="R3" s="245"/>
      <c r="S3" s="245"/>
      <c r="T3" s="245"/>
      <c r="U3" s="245"/>
      <c r="V3" s="245"/>
    </row>
    <row r="4" spans="1:22" x14ac:dyDescent="0.25">
      <c r="A4" s="245" t="s">
        <v>1066</v>
      </c>
      <c r="B4" s="245"/>
      <c r="C4" s="245"/>
      <c r="D4" s="245"/>
      <c r="E4" s="245"/>
      <c r="F4" s="245"/>
      <c r="G4" s="245"/>
      <c r="H4" s="245"/>
      <c r="I4" s="245"/>
      <c r="J4" s="245"/>
      <c r="K4" s="245"/>
      <c r="L4" s="245"/>
      <c r="M4" s="245"/>
      <c r="N4" s="245"/>
      <c r="O4" s="245"/>
      <c r="P4" s="245"/>
      <c r="Q4" s="245"/>
      <c r="R4" s="245"/>
      <c r="S4" s="245"/>
      <c r="T4" s="245"/>
      <c r="U4" s="245"/>
      <c r="V4" s="245"/>
    </row>
    <row r="6" spans="1:22" x14ac:dyDescent="0.25">
      <c r="A6" s="30"/>
      <c r="B6" s="30" t="s">
        <v>1068</v>
      </c>
      <c r="C6" s="30" t="s">
        <v>1081</v>
      </c>
    </row>
    <row r="7" spans="1:22" s="197" customFormat="1" x14ac:dyDescent="0.25">
      <c r="A7" s="30" t="s">
        <v>1069</v>
      </c>
      <c r="B7" s="142" t="s">
        <v>1070</v>
      </c>
      <c r="C7" s="250" t="s">
        <v>55</v>
      </c>
    </row>
    <row r="8" spans="1:22" x14ac:dyDescent="0.25">
      <c r="A8" s="30"/>
      <c r="B8" s="2" t="s">
        <v>162</v>
      </c>
      <c r="C8" s="249" t="s">
        <v>146</v>
      </c>
    </row>
    <row r="9" spans="1:22" x14ac:dyDescent="0.25">
      <c r="A9" s="30"/>
      <c r="B9" s="2" t="s">
        <v>163</v>
      </c>
      <c r="C9" s="249" t="s">
        <v>147</v>
      </c>
    </row>
    <row r="10" spans="1:22" x14ac:dyDescent="0.25">
      <c r="A10" s="30"/>
      <c r="B10" s="2" t="s">
        <v>164</v>
      </c>
      <c r="C10" s="249" t="s">
        <v>56</v>
      </c>
    </row>
    <row r="11" spans="1:22" x14ac:dyDescent="0.25">
      <c r="A11" s="30"/>
      <c r="B11" s="2" t="s">
        <v>165</v>
      </c>
      <c r="C11" s="249" t="s">
        <v>57</v>
      </c>
    </row>
    <row r="12" spans="1:22" x14ac:dyDescent="0.25">
      <c r="A12" s="30"/>
      <c r="B12" s="2" t="s">
        <v>166</v>
      </c>
      <c r="C12" s="249" t="s">
        <v>148</v>
      </c>
    </row>
    <row r="13" spans="1:22" x14ac:dyDescent="0.25">
      <c r="A13" s="30"/>
      <c r="B13" s="2" t="s">
        <v>167</v>
      </c>
      <c r="C13" s="249" t="s">
        <v>149</v>
      </c>
    </row>
    <row r="14" spans="1:22" x14ac:dyDescent="0.25">
      <c r="A14" s="30"/>
      <c r="B14" s="2" t="s">
        <v>168</v>
      </c>
      <c r="C14" s="249" t="s">
        <v>150</v>
      </c>
    </row>
    <row r="15" spans="1:22" x14ac:dyDescent="0.25">
      <c r="A15" s="30"/>
      <c r="B15" s="2" t="s">
        <v>169</v>
      </c>
      <c r="C15" s="249" t="s">
        <v>103</v>
      </c>
    </row>
    <row r="16" spans="1:22" x14ac:dyDescent="0.25">
      <c r="A16" s="30"/>
      <c r="B16" s="2" t="s">
        <v>170</v>
      </c>
      <c r="C16" s="249" t="s">
        <v>58</v>
      </c>
    </row>
    <row r="17" spans="1:3" x14ac:dyDescent="0.25">
      <c r="A17" s="30"/>
      <c r="B17" s="2" t="s">
        <v>171</v>
      </c>
      <c r="C17" s="249" t="s">
        <v>59</v>
      </c>
    </row>
    <row r="18" spans="1:3" x14ac:dyDescent="0.25">
      <c r="A18" s="30"/>
      <c r="B18" s="2" t="s">
        <v>172</v>
      </c>
      <c r="C18" s="249" t="s">
        <v>102</v>
      </c>
    </row>
    <row r="19" spans="1:3" x14ac:dyDescent="0.25">
      <c r="A19" s="30"/>
      <c r="B19" s="2" t="s">
        <v>173</v>
      </c>
      <c r="C19" s="249" t="s">
        <v>104</v>
      </c>
    </row>
    <row r="20" spans="1:3" x14ac:dyDescent="0.25">
      <c r="A20" s="30"/>
      <c r="B20" s="2" t="s">
        <v>174</v>
      </c>
      <c r="C20" s="249" t="s">
        <v>60</v>
      </c>
    </row>
    <row r="21" spans="1:3" x14ac:dyDescent="0.25">
      <c r="A21" s="30"/>
    </row>
    <row r="22" spans="1:3" x14ac:dyDescent="0.25">
      <c r="A22" s="30" t="s">
        <v>1071</v>
      </c>
      <c r="B22" t="s">
        <v>1072</v>
      </c>
      <c r="C22" s="249" t="s">
        <v>47</v>
      </c>
    </row>
    <row r="23" spans="1:3" x14ac:dyDescent="0.25">
      <c r="A23" s="30"/>
      <c r="B23" t="s">
        <v>1073</v>
      </c>
      <c r="C23" s="249" t="s">
        <v>21</v>
      </c>
    </row>
    <row r="24" spans="1:3" x14ac:dyDescent="0.25">
      <c r="A24" s="30"/>
      <c r="B24" t="s">
        <v>1074</v>
      </c>
      <c r="C24" s="249" t="s">
        <v>48</v>
      </c>
    </row>
    <row r="25" spans="1:3" x14ac:dyDescent="0.25">
      <c r="A25" s="30"/>
      <c r="B25" t="s">
        <v>1075</v>
      </c>
      <c r="C25" s="249" t="s">
        <v>49</v>
      </c>
    </row>
    <row r="26" spans="1:3" x14ac:dyDescent="0.25">
      <c r="A26" s="30"/>
      <c r="B26" t="s">
        <v>1076</v>
      </c>
      <c r="C26" s="249" t="s">
        <v>50</v>
      </c>
    </row>
    <row r="27" spans="1:3" x14ac:dyDescent="0.25">
      <c r="A27" s="30"/>
      <c r="B27" t="s">
        <v>289</v>
      </c>
      <c r="C27" s="249" t="s">
        <v>51</v>
      </c>
    </row>
    <row r="28" spans="1:3" x14ac:dyDescent="0.25">
      <c r="A28" s="30"/>
      <c r="B28" t="s">
        <v>1077</v>
      </c>
      <c r="C28" s="249" t="s">
        <v>52</v>
      </c>
    </row>
    <row r="29" spans="1:3" x14ac:dyDescent="0.25">
      <c r="A29" s="30"/>
      <c r="B29" t="s">
        <v>160</v>
      </c>
      <c r="C29" s="249" t="s">
        <v>216</v>
      </c>
    </row>
    <row r="30" spans="1:3" x14ac:dyDescent="0.25">
      <c r="A30" s="30"/>
      <c r="B30" t="s">
        <v>176</v>
      </c>
      <c r="C30" s="249" t="s">
        <v>54</v>
      </c>
    </row>
    <row r="31" spans="1:3" x14ac:dyDescent="0.25">
      <c r="A31" s="30"/>
    </row>
    <row r="32" spans="1:3" x14ac:dyDescent="0.25">
      <c r="A32" s="30" t="s">
        <v>1084</v>
      </c>
      <c r="B32" t="s">
        <v>61</v>
      </c>
      <c r="C32" s="249" t="s">
        <v>61</v>
      </c>
    </row>
    <row r="33" spans="1:3" x14ac:dyDescent="0.25">
      <c r="A33" s="30"/>
      <c r="B33" t="s">
        <v>1078</v>
      </c>
      <c r="C33" s="249" t="s">
        <v>62</v>
      </c>
    </row>
    <row r="34" spans="1:3" x14ac:dyDescent="0.25">
      <c r="A34" s="30"/>
    </row>
    <row r="35" spans="1:3" x14ac:dyDescent="0.25">
      <c r="A35" s="30" t="s">
        <v>1079</v>
      </c>
      <c r="B35" t="s">
        <v>1080</v>
      </c>
      <c r="C35" s="250" t="s">
        <v>1096</v>
      </c>
    </row>
    <row r="36" spans="1:3" x14ac:dyDescent="0.25">
      <c r="A36" s="30"/>
      <c r="B36" t="s">
        <v>1085</v>
      </c>
      <c r="C36" s="250" t="s">
        <v>1085</v>
      </c>
    </row>
    <row r="37" spans="1:3" x14ac:dyDescent="0.25">
      <c r="A37" s="30"/>
      <c r="B37" t="s">
        <v>1086</v>
      </c>
      <c r="C37" s="250" t="s">
        <v>1086</v>
      </c>
    </row>
    <row r="38" spans="1:3" x14ac:dyDescent="0.25">
      <c r="A38" s="30"/>
      <c r="B38" t="s">
        <v>1087</v>
      </c>
      <c r="C38" s="250" t="s">
        <v>1097</v>
      </c>
    </row>
    <row r="39" spans="1:3" x14ac:dyDescent="0.25">
      <c r="A39" s="30"/>
      <c r="B39" t="s">
        <v>1088</v>
      </c>
      <c r="C39" s="250" t="s">
        <v>1088</v>
      </c>
    </row>
    <row r="40" spans="1:3" x14ac:dyDescent="0.25">
      <c r="A40" s="30"/>
      <c r="B40" t="s">
        <v>1089</v>
      </c>
      <c r="C40" s="250" t="s">
        <v>1089</v>
      </c>
    </row>
    <row r="41" spans="1:3" x14ac:dyDescent="0.25">
      <c r="A41" s="30"/>
      <c r="B41" t="s">
        <v>1090</v>
      </c>
      <c r="C41" s="250" t="s">
        <v>1090</v>
      </c>
    </row>
    <row r="42" spans="1:3" x14ac:dyDescent="0.25">
      <c r="A42" s="30"/>
      <c r="B42" t="s">
        <v>1091</v>
      </c>
      <c r="C42" s="250" t="s">
        <v>1091</v>
      </c>
    </row>
    <row r="16348" spans="1:1" x14ac:dyDescent="0.25">
      <c r="A16348" t="s">
        <v>151</v>
      </c>
    </row>
    <row r="16350" spans="1:1" x14ac:dyDescent="0.25">
      <c r="A16350" t="s">
        <v>47</v>
      </c>
    </row>
    <row r="16351" spans="1:1" x14ac:dyDescent="0.25">
      <c r="A16351" t="s">
        <v>21</v>
      </c>
    </row>
    <row r="16352" spans="1:1" x14ac:dyDescent="0.25">
      <c r="A16352" t="s">
        <v>48</v>
      </c>
    </row>
    <row r="16353" spans="1:1" x14ac:dyDescent="0.25">
      <c r="A16353" t="s">
        <v>49</v>
      </c>
    </row>
    <row r="16354" spans="1:1" x14ac:dyDescent="0.25">
      <c r="A16354" t="s">
        <v>50</v>
      </c>
    </row>
    <row r="16355" spans="1:1" x14ac:dyDescent="0.25">
      <c r="A16355" t="s">
        <v>51</v>
      </c>
    </row>
    <row r="16356" spans="1:1" x14ac:dyDescent="0.25">
      <c r="A16356" t="s">
        <v>52</v>
      </c>
    </row>
    <row r="16357" spans="1:1" x14ac:dyDescent="0.25">
      <c r="A16357" t="s">
        <v>53</v>
      </c>
    </row>
    <row r="16358" spans="1:1" x14ac:dyDescent="0.25">
      <c r="A16358" t="s">
        <v>54</v>
      </c>
    </row>
    <row r="16359" spans="1:1" x14ac:dyDescent="0.25">
      <c r="A16359" t="s">
        <v>55</v>
      </c>
    </row>
    <row r="16360" spans="1:1" x14ac:dyDescent="0.25">
      <c r="A16360" t="s">
        <v>146</v>
      </c>
    </row>
    <row r="16361" spans="1:1" x14ac:dyDescent="0.25">
      <c r="A16361" t="s">
        <v>147</v>
      </c>
    </row>
    <row r="16362" spans="1:1" x14ac:dyDescent="0.25">
      <c r="A16362" t="s">
        <v>56</v>
      </c>
    </row>
    <row r="16363" spans="1:1" x14ac:dyDescent="0.25">
      <c r="A16363" t="s">
        <v>57</v>
      </c>
    </row>
    <row r="16364" spans="1:1" x14ac:dyDescent="0.25">
      <c r="A16364" t="s">
        <v>148</v>
      </c>
    </row>
    <row r="16365" spans="1:1" x14ac:dyDescent="0.25">
      <c r="A16365" t="s">
        <v>149</v>
      </c>
    </row>
    <row r="16366" spans="1:1" x14ac:dyDescent="0.25">
      <c r="A16366" t="s">
        <v>150</v>
      </c>
    </row>
    <row r="16367" spans="1:1" x14ac:dyDescent="0.25">
      <c r="A16367" t="s">
        <v>103</v>
      </c>
    </row>
    <row r="16368" spans="1:1" x14ac:dyDescent="0.25">
      <c r="A16368" t="s">
        <v>58</v>
      </c>
    </row>
    <row r="16369" spans="1:1" x14ac:dyDescent="0.25">
      <c r="A16369" t="s">
        <v>59</v>
      </c>
    </row>
    <row r="16370" spans="1:1" x14ac:dyDescent="0.25">
      <c r="A16370" t="s">
        <v>102</v>
      </c>
    </row>
    <row r="16371" spans="1:1" x14ac:dyDescent="0.25">
      <c r="A16371" t="s">
        <v>104</v>
      </c>
    </row>
    <row r="16372" spans="1:1" x14ac:dyDescent="0.25">
      <c r="A16372" t="s">
        <v>60</v>
      </c>
    </row>
    <row r="16373" spans="1:1" x14ac:dyDescent="0.25">
      <c r="A16373" t="s">
        <v>61</v>
      </c>
    </row>
    <row r="16374" spans="1:1" x14ac:dyDescent="0.25">
      <c r="A16374" t="s">
        <v>62</v>
      </c>
    </row>
    <row r="32732" spans="1:1" x14ac:dyDescent="0.25">
      <c r="A32732" t="s">
        <v>151</v>
      </c>
    </row>
    <row r="32734" spans="1:1" x14ac:dyDescent="0.25">
      <c r="A32734" t="s">
        <v>47</v>
      </c>
    </row>
    <row r="32735" spans="1:1" x14ac:dyDescent="0.25">
      <c r="A32735" t="s">
        <v>21</v>
      </c>
    </row>
    <row r="32736" spans="1:1" x14ac:dyDescent="0.25">
      <c r="A32736" t="s">
        <v>48</v>
      </c>
    </row>
    <row r="32737" spans="1:1" x14ac:dyDescent="0.25">
      <c r="A32737" t="s">
        <v>49</v>
      </c>
    </row>
    <row r="32738" spans="1:1" x14ac:dyDescent="0.25">
      <c r="A32738" t="s">
        <v>50</v>
      </c>
    </row>
    <row r="32739" spans="1:1" x14ac:dyDescent="0.25">
      <c r="A32739" t="s">
        <v>51</v>
      </c>
    </row>
    <row r="32740" spans="1:1" x14ac:dyDescent="0.25">
      <c r="A32740" t="s">
        <v>52</v>
      </c>
    </row>
    <row r="32741" spans="1:1" x14ac:dyDescent="0.25">
      <c r="A32741" t="s">
        <v>53</v>
      </c>
    </row>
    <row r="32742" spans="1:1" x14ac:dyDescent="0.25">
      <c r="A32742" t="s">
        <v>54</v>
      </c>
    </row>
    <row r="32743" spans="1:1" x14ac:dyDescent="0.25">
      <c r="A32743" t="s">
        <v>55</v>
      </c>
    </row>
    <row r="32744" spans="1:1" x14ac:dyDescent="0.25">
      <c r="A32744" t="s">
        <v>146</v>
      </c>
    </row>
    <row r="32745" spans="1:1" x14ac:dyDescent="0.25">
      <c r="A32745" t="s">
        <v>147</v>
      </c>
    </row>
    <row r="32746" spans="1:1" x14ac:dyDescent="0.25">
      <c r="A32746" t="s">
        <v>56</v>
      </c>
    </row>
    <row r="32747" spans="1:1" x14ac:dyDescent="0.25">
      <c r="A32747" t="s">
        <v>57</v>
      </c>
    </row>
    <row r="32748" spans="1:1" x14ac:dyDescent="0.25">
      <c r="A32748" t="s">
        <v>148</v>
      </c>
    </row>
    <row r="32749" spans="1:1" x14ac:dyDescent="0.25">
      <c r="A32749" t="s">
        <v>149</v>
      </c>
    </row>
    <row r="32750" spans="1:1" x14ac:dyDescent="0.25">
      <c r="A32750" t="s">
        <v>150</v>
      </c>
    </row>
    <row r="32751" spans="1:1" x14ac:dyDescent="0.25">
      <c r="A32751" t="s">
        <v>103</v>
      </c>
    </row>
    <row r="32752" spans="1:1" x14ac:dyDescent="0.25">
      <c r="A32752" t="s">
        <v>58</v>
      </c>
    </row>
    <row r="32753" spans="1:1" x14ac:dyDescent="0.25">
      <c r="A32753" t="s">
        <v>59</v>
      </c>
    </row>
    <row r="32754" spans="1:1" x14ac:dyDescent="0.25">
      <c r="A32754" t="s">
        <v>102</v>
      </c>
    </row>
    <row r="32755" spans="1:1" x14ac:dyDescent="0.25">
      <c r="A32755" t="s">
        <v>104</v>
      </c>
    </row>
    <row r="32756" spans="1:1" x14ac:dyDescent="0.25">
      <c r="A32756" t="s">
        <v>60</v>
      </c>
    </row>
    <row r="32757" spans="1:1" x14ac:dyDescent="0.25">
      <c r="A32757" t="s">
        <v>61</v>
      </c>
    </row>
    <row r="32758" spans="1:1" x14ac:dyDescent="0.25">
      <c r="A32758" t="s">
        <v>62</v>
      </c>
    </row>
    <row r="49116" spans="1:1" x14ac:dyDescent="0.25">
      <c r="A49116" t="s">
        <v>151</v>
      </c>
    </row>
    <row r="49118" spans="1:1" x14ac:dyDescent="0.25">
      <c r="A49118" t="s">
        <v>47</v>
      </c>
    </row>
    <row r="49119" spans="1:1" x14ac:dyDescent="0.25">
      <c r="A49119" t="s">
        <v>21</v>
      </c>
    </row>
    <row r="49120" spans="1:1" x14ac:dyDescent="0.25">
      <c r="A49120" t="s">
        <v>48</v>
      </c>
    </row>
    <row r="49121" spans="1:1" x14ac:dyDescent="0.25">
      <c r="A49121" t="s">
        <v>49</v>
      </c>
    </row>
    <row r="49122" spans="1:1" x14ac:dyDescent="0.25">
      <c r="A49122" t="s">
        <v>50</v>
      </c>
    </row>
    <row r="49123" spans="1:1" x14ac:dyDescent="0.25">
      <c r="A49123" t="s">
        <v>51</v>
      </c>
    </row>
    <row r="49124" spans="1:1" x14ac:dyDescent="0.25">
      <c r="A49124" t="s">
        <v>52</v>
      </c>
    </row>
    <row r="49125" spans="1:1" x14ac:dyDescent="0.25">
      <c r="A49125" t="s">
        <v>53</v>
      </c>
    </row>
    <row r="49126" spans="1:1" x14ac:dyDescent="0.25">
      <c r="A49126" t="s">
        <v>54</v>
      </c>
    </row>
    <row r="49127" spans="1:1" x14ac:dyDescent="0.25">
      <c r="A49127" t="s">
        <v>55</v>
      </c>
    </row>
    <row r="49128" spans="1:1" x14ac:dyDescent="0.25">
      <c r="A49128" t="s">
        <v>146</v>
      </c>
    </row>
    <row r="49129" spans="1:1" x14ac:dyDescent="0.25">
      <c r="A49129" t="s">
        <v>147</v>
      </c>
    </row>
    <row r="49130" spans="1:1" x14ac:dyDescent="0.25">
      <c r="A49130" t="s">
        <v>56</v>
      </c>
    </row>
    <row r="49131" spans="1:1" x14ac:dyDescent="0.25">
      <c r="A49131" t="s">
        <v>57</v>
      </c>
    </row>
    <row r="49132" spans="1:1" x14ac:dyDescent="0.25">
      <c r="A49132" t="s">
        <v>148</v>
      </c>
    </row>
    <row r="49133" spans="1:1" x14ac:dyDescent="0.25">
      <c r="A49133" t="s">
        <v>149</v>
      </c>
    </row>
    <row r="49134" spans="1:1" x14ac:dyDescent="0.25">
      <c r="A49134" t="s">
        <v>150</v>
      </c>
    </row>
    <row r="49135" spans="1:1" x14ac:dyDescent="0.25">
      <c r="A49135" t="s">
        <v>103</v>
      </c>
    </row>
    <row r="49136" spans="1:1" x14ac:dyDescent="0.25">
      <c r="A49136" t="s">
        <v>58</v>
      </c>
    </row>
    <row r="49137" spans="1:1" x14ac:dyDescent="0.25">
      <c r="A49137" t="s">
        <v>59</v>
      </c>
    </row>
    <row r="49138" spans="1:1" x14ac:dyDescent="0.25">
      <c r="A49138" t="s">
        <v>102</v>
      </c>
    </row>
    <row r="49139" spans="1:1" x14ac:dyDescent="0.25">
      <c r="A49139" t="s">
        <v>104</v>
      </c>
    </row>
    <row r="49140" spans="1:1" x14ac:dyDescent="0.25">
      <c r="A49140" t="s">
        <v>60</v>
      </c>
    </row>
    <row r="49141" spans="1:1" x14ac:dyDescent="0.25">
      <c r="A49141" t="s">
        <v>61</v>
      </c>
    </row>
    <row r="49142" spans="1:1" x14ac:dyDescent="0.25">
      <c r="A49142" t="s">
        <v>62</v>
      </c>
    </row>
    <row r="65500" spans="1:1" x14ac:dyDescent="0.25">
      <c r="A65500" t="s">
        <v>151</v>
      </c>
    </row>
    <row r="65502" spans="1:1" x14ac:dyDescent="0.25">
      <c r="A65502" t="s">
        <v>47</v>
      </c>
    </row>
    <row r="65503" spans="1:1" x14ac:dyDescent="0.25">
      <c r="A65503" t="s">
        <v>21</v>
      </c>
    </row>
    <row r="65504" spans="1:1" x14ac:dyDescent="0.25">
      <c r="A65504" t="s">
        <v>48</v>
      </c>
    </row>
    <row r="65505" spans="1:1" x14ac:dyDescent="0.25">
      <c r="A65505" t="s">
        <v>49</v>
      </c>
    </row>
    <row r="65506" spans="1:1" x14ac:dyDescent="0.25">
      <c r="A65506" t="s">
        <v>50</v>
      </c>
    </row>
    <row r="65507" spans="1:1" x14ac:dyDescent="0.25">
      <c r="A65507" t="s">
        <v>51</v>
      </c>
    </row>
    <row r="65508" spans="1:1" x14ac:dyDescent="0.25">
      <c r="A65508" t="s">
        <v>52</v>
      </c>
    </row>
    <row r="65509" spans="1:1" x14ac:dyDescent="0.25">
      <c r="A65509" t="s">
        <v>53</v>
      </c>
    </row>
    <row r="65510" spans="1:1" x14ac:dyDescent="0.25">
      <c r="A65510" t="s">
        <v>54</v>
      </c>
    </row>
    <row r="65511" spans="1:1" x14ac:dyDescent="0.25">
      <c r="A65511" t="s">
        <v>55</v>
      </c>
    </row>
    <row r="65512" spans="1:1" x14ac:dyDescent="0.25">
      <c r="A65512" t="s">
        <v>146</v>
      </c>
    </row>
    <row r="65513" spans="1:1" x14ac:dyDescent="0.25">
      <c r="A65513" t="s">
        <v>147</v>
      </c>
    </row>
    <row r="65514" spans="1:1" x14ac:dyDescent="0.25">
      <c r="A65514" t="s">
        <v>56</v>
      </c>
    </row>
    <row r="65515" spans="1:1" x14ac:dyDescent="0.25">
      <c r="A65515" t="s">
        <v>57</v>
      </c>
    </row>
    <row r="65516" spans="1:1" x14ac:dyDescent="0.25">
      <c r="A65516" t="s">
        <v>148</v>
      </c>
    </row>
    <row r="65517" spans="1:1" x14ac:dyDescent="0.25">
      <c r="A65517" t="s">
        <v>149</v>
      </c>
    </row>
    <row r="65518" spans="1:1" x14ac:dyDescent="0.25">
      <c r="A65518" t="s">
        <v>150</v>
      </c>
    </row>
    <row r="65519" spans="1:1" x14ac:dyDescent="0.25">
      <c r="A65519" t="s">
        <v>103</v>
      </c>
    </row>
    <row r="65520" spans="1:1" x14ac:dyDescent="0.25">
      <c r="A65520" t="s">
        <v>58</v>
      </c>
    </row>
    <row r="65521" spans="1:1" x14ac:dyDescent="0.25">
      <c r="A65521" t="s">
        <v>59</v>
      </c>
    </row>
    <row r="65522" spans="1:1" x14ac:dyDescent="0.25">
      <c r="A65522" t="s">
        <v>102</v>
      </c>
    </row>
    <row r="65523" spans="1:1" x14ac:dyDescent="0.25">
      <c r="A65523" t="s">
        <v>104</v>
      </c>
    </row>
    <row r="65524" spans="1:1" x14ac:dyDescent="0.25">
      <c r="A65524" t="s">
        <v>60</v>
      </c>
    </row>
    <row r="65525" spans="1:1" x14ac:dyDescent="0.25">
      <c r="A65525" t="s">
        <v>61</v>
      </c>
    </row>
    <row r="65526" spans="1:1" x14ac:dyDescent="0.25">
      <c r="A65526" t="s">
        <v>62</v>
      </c>
    </row>
    <row r="81884" spans="1:1" x14ac:dyDescent="0.25">
      <c r="A81884" t="s">
        <v>151</v>
      </c>
    </row>
    <row r="81886" spans="1:1" x14ac:dyDescent="0.25">
      <c r="A81886" t="s">
        <v>47</v>
      </c>
    </row>
    <row r="81887" spans="1:1" x14ac:dyDescent="0.25">
      <c r="A81887" t="s">
        <v>21</v>
      </c>
    </row>
    <row r="81888" spans="1:1" x14ac:dyDescent="0.25">
      <c r="A81888" t="s">
        <v>48</v>
      </c>
    </row>
    <row r="81889" spans="1:1" x14ac:dyDescent="0.25">
      <c r="A81889" t="s">
        <v>49</v>
      </c>
    </row>
    <row r="81890" spans="1:1" x14ac:dyDescent="0.25">
      <c r="A81890" t="s">
        <v>50</v>
      </c>
    </row>
    <row r="81891" spans="1:1" x14ac:dyDescent="0.25">
      <c r="A81891" t="s">
        <v>51</v>
      </c>
    </row>
    <row r="81892" spans="1:1" x14ac:dyDescent="0.25">
      <c r="A81892" t="s">
        <v>52</v>
      </c>
    </row>
    <row r="81893" spans="1:1" x14ac:dyDescent="0.25">
      <c r="A81893" t="s">
        <v>53</v>
      </c>
    </row>
    <row r="81894" spans="1:1" x14ac:dyDescent="0.25">
      <c r="A81894" t="s">
        <v>54</v>
      </c>
    </row>
    <row r="81895" spans="1:1" x14ac:dyDescent="0.25">
      <c r="A81895" t="s">
        <v>55</v>
      </c>
    </row>
    <row r="81896" spans="1:1" x14ac:dyDescent="0.25">
      <c r="A81896" t="s">
        <v>146</v>
      </c>
    </row>
    <row r="81897" spans="1:1" x14ac:dyDescent="0.25">
      <c r="A81897" t="s">
        <v>147</v>
      </c>
    </row>
    <row r="81898" spans="1:1" x14ac:dyDescent="0.25">
      <c r="A81898" t="s">
        <v>56</v>
      </c>
    </row>
    <row r="81899" spans="1:1" x14ac:dyDescent="0.25">
      <c r="A81899" t="s">
        <v>57</v>
      </c>
    </row>
    <row r="81900" spans="1:1" x14ac:dyDescent="0.25">
      <c r="A81900" t="s">
        <v>148</v>
      </c>
    </row>
    <row r="81901" spans="1:1" x14ac:dyDescent="0.25">
      <c r="A81901" t="s">
        <v>149</v>
      </c>
    </row>
    <row r="81902" spans="1:1" x14ac:dyDescent="0.25">
      <c r="A81902" t="s">
        <v>150</v>
      </c>
    </row>
    <row r="81903" spans="1:1" x14ac:dyDescent="0.25">
      <c r="A81903" t="s">
        <v>103</v>
      </c>
    </row>
    <row r="81904" spans="1:1" x14ac:dyDescent="0.25">
      <c r="A81904" t="s">
        <v>58</v>
      </c>
    </row>
    <row r="81905" spans="1:1" x14ac:dyDescent="0.25">
      <c r="A81905" t="s">
        <v>59</v>
      </c>
    </row>
    <row r="81906" spans="1:1" x14ac:dyDescent="0.25">
      <c r="A81906" t="s">
        <v>102</v>
      </c>
    </row>
    <row r="81907" spans="1:1" x14ac:dyDescent="0.25">
      <c r="A81907" t="s">
        <v>104</v>
      </c>
    </row>
    <row r="81908" spans="1:1" x14ac:dyDescent="0.25">
      <c r="A81908" t="s">
        <v>60</v>
      </c>
    </row>
    <row r="81909" spans="1:1" x14ac:dyDescent="0.25">
      <c r="A81909" t="s">
        <v>61</v>
      </c>
    </row>
    <row r="81910" spans="1:1" x14ac:dyDescent="0.25">
      <c r="A81910" t="s">
        <v>62</v>
      </c>
    </row>
    <row r="98268" spans="1:1" x14ac:dyDescent="0.25">
      <c r="A98268" t="s">
        <v>151</v>
      </c>
    </row>
    <row r="98270" spans="1:1" x14ac:dyDescent="0.25">
      <c r="A98270" t="s">
        <v>47</v>
      </c>
    </row>
    <row r="98271" spans="1:1" x14ac:dyDescent="0.25">
      <c r="A98271" t="s">
        <v>21</v>
      </c>
    </row>
    <row r="98272" spans="1:1" x14ac:dyDescent="0.25">
      <c r="A98272" t="s">
        <v>48</v>
      </c>
    </row>
    <row r="98273" spans="1:1" x14ac:dyDescent="0.25">
      <c r="A98273" t="s">
        <v>49</v>
      </c>
    </row>
    <row r="98274" spans="1:1" x14ac:dyDescent="0.25">
      <c r="A98274" t="s">
        <v>50</v>
      </c>
    </row>
    <row r="98275" spans="1:1" x14ac:dyDescent="0.25">
      <c r="A98275" t="s">
        <v>51</v>
      </c>
    </row>
    <row r="98276" spans="1:1" x14ac:dyDescent="0.25">
      <c r="A98276" t="s">
        <v>52</v>
      </c>
    </row>
    <row r="98277" spans="1:1" x14ac:dyDescent="0.25">
      <c r="A98277" t="s">
        <v>53</v>
      </c>
    </row>
    <row r="98278" spans="1:1" x14ac:dyDescent="0.25">
      <c r="A98278" t="s">
        <v>54</v>
      </c>
    </row>
    <row r="98279" spans="1:1" x14ac:dyDescent="0.25">
      <c r="A98279" t="s">
        <v>55</v>
      </c>
    </row>
    <row r="98280" spans="1:1" x14ac:dyDescent="0.25">
      <c r="A98280" t="s">
        <v>146</v>
      </c>
    </row>
    <row r="98281" spans="1:1" x14ac:dyDescent="0.25">
      <c r="A98281" t="s">
        <v>147</v>
      </c>
    </row>
    <row r="98282" spans="1:1" x14ac:dyDescent="0.25">
      <c r="A98282" t="s">
        <v>56</v>
      </c>
    </row>
    <row r="98283" spans="1:1" x14ac:dyDescent="0.25">
      <c r="A98283" t="s">
        <v>57</v>
      </c>
    </row>
    <row r="98284" spans="1:1" x14ac:dyDescent="0.25">
      <c r="A98284" t="s">
        <v>148</v>
      </c>
    </row>
    <row r="98285" spans="1:1" x14ac:dyDescent="0.25">
      <c r="A98285" t="s">
        <v>149</v>
      </c>
    </row>
    <row r="98286" spans="1:1" x14ac:dyDescent="0.25">
      <c r="A98286" t="s">
        <v>150</v>
      </c>
    </row>
    <row r="98287" spans="1:1" x14ac:dyDescent="0.25">
      <c r="A98287" t="s">
        <v>103</v>
      </c>
    </row>
    <row r="98288" spans="1:1" x14ac:dyDescent="0.25">
      <c r="A98288" t="s">
        <v>58</v>
      </c>
    </row>
    <row r="98289" spans="1:1" x14ac:dyDescent="0.25">
      <c r="A98289" t="s">
        <v>59</v>
      </c>
    </row>
    <row r="98290" spans="1:1" x14ac:dyDescent="0.25">
      <c r="A98290" t="s">
        <v>102</v>
      </c>
    </row>
    <row r="98291" spans="1:1" x14ac:dyDescent="0.25">
      <c r="A98291" t="s">
        <v>104</v>
      </c>
    </row>
    <row r="98292" spans="1:1" x14ac:dyDescent="0.25">
      <c r="A98292" t="s">
        <v>60</v>
      </c>
    </row>
    <row r="98293" spans="1:1" x14ac:dyDescent="0.25">
      <c r="A98293" t="s">
        <v>61</v>
      </c>
    </row>
    <row r="98294" spans="1:1" x14ac:dyDescent="0.25">
      <c r="A98294" t="s">
        <v>62</v>
      </c>
    </row>
    <row r="114652" spans="1:1" x14ac:dyDescent="0.25">
      <c r="A114652" t="s">
        <v>151</v>
      </c>
    </row>
    <row r="114654" spans="1:1" x14ac:dyDescent="0.25">
      <c r="A114654" t="s">
        <v>47</v>
      </c>
    </row>
    <row r="114655" spans="1:1" x14ac:dyDescent="0.25">
      <c r="A114655" t="s">
        <v>21</v>
      </c>
    </row>
    <row r="114656" spans="1:1" x14ac:dyDescent="0.25">
      <c r="A114656" t="s">
        <v>48</v>
      </c>
    </row>
    <row r="114657" spans="1:1" x14ac:dyDescent="0.25">
      <c r="A114657" t="s">
        <v>49</v>
      </c>
    </row>
    <row r="114658" spans="1:1" x14ac:dyDescent="0.25">
      <c r="A114658" t="s">
        <v>50</v>
      </c>
    </row>
    <row r="114659" spans="1:1" x14ac:dyDescent="0.25">
      <c r="A114659" t="s">
        <v>51</v>
      </c>
    </row>
    <row r="114660" spans="1:1" x14ac:dyDescent="0.25">
      <c r="A114660" t="s">
        <v>52</v>
      </c>
    </row>
    <row r="114661" spans="1:1" x14ac:dyDescent="0.25">
      <c r="A114661" t="s">
        <v>53</v>
      </c>
    </row>
    <row r="114662" spans="1:1" x14ac:dyDescent="0.25">
      <c r="A114662" t="s">
        <v>54</v>
      </c>
    </row>
    <row r="114663" spans="1:1" x14ac:dyDescent="0.25">
      <c r="A114663" t="s">
        <v>55</v>
      </c>
    </row>
    <row r="114664" spans="1:1" x14ac:dyDescent="0.25">
      <c r="A114664" t="s">
        <v>146</v>
      </c>
    </row>
    <row r="114665" spans="1:1" x14ac:dyDescent="0.25">
      <c r="A114665" t="s">
        <v>147</v>
      </c>
    </row>
    <row r="114666" spans="1:1" x14ac:dyDescent="0.25">
      <c r="A114666" t="s">
        <v>56</v>
      </c>
    </row>
    <row r="114667" spans="1:1" x14ac:dyDescent="0.25">
      <c r="A114667" t="s">
        <v>57</v>
      </c>
    </row>
    <row r="114668" spans="1:1" x14ac:dyDescent="0.25">
      <c r="A114668" t="s">
        <v>148</v>
      </c>
    </row>
    <row r="114669" spans="1:1" x14ac:dyDescent="0.25">
      <c r="A114669" t="s">
        <v>149</v>
      </c>
    </row>
    <row r="114670" spans="1:1" x14ac:dyDescent="0.25">
      <c r="A114670" t="s">
        <v>150</v>
      </c>
    </row>
    <row r="114671" spans="1:1" x14ac:dyDescent="0.25">
      <c r="A114671" t="s">
        <v>103</v>
      </c>
    </row>
    <row r="114672" spans="1:1" x14ac:dyDescent="0.25">
      <c r="A114672" t="s">
        <v>58</v>
      </c>
    </row>
    <row r="114673" spans="1:1" x14ac:dyDescent="0.25">
      <c r="A114673" t="s">
        <v>59</v>
      </c>
    </row>
    <row r="114674" spans="1:1" x14ac:dyDescent="0.25">
      <c r="A114674" t="s">
        <v>102</v>
      </c>
    </row>
    <row r="114675" spans="1:1" x14ac:dyDescent="0.25">
      <c r="A114675" t="s">
        <v>104</v>
      </c>
    </row>
    <row r="114676" spans="1:1" x14ac:dyDescent="0.25">
      <c r="A114676" t="s">
        <v>60</v>
      </c>
    </row>
    <row r="114677" spans="1:1" x14ac:dyDescent="0.25">
      <c r="A114677" t="s">
        <v>61</v>
      </c>
    </row>
    <row r="114678" spans="1:1" x14ac:dyDescent="0.25">
      <c r="A114678" t="s">
        <v>62</v>
      </c>
    </row>
    <row r="131036" spans="1:1" x14ac:dyDescent="0.25">
      <c r="A131036" t="s">
        <v>151</v>
      </c>
    </row>
    <row r="131038" spans="1:1" x14ac:dyDescent="0.25">
      <c r="A131038" t="s">
        <v>47</v>
      </c>
    </row>
    <row r="131039" spans="1:1" x14ac:dyDescent="0.25">
      <c r="A131039" t="s">
        <v>21</v>
      </c>
    </row>
    <row r="131040" spans="1:1" x14ac:dyDescent="0.25">
      <c r="A131040" t="s">
        <v>48</v>
      </c>
    </row>
    <row r="131041" spans="1:1" x14ac:dyDescent="0.25">
      <c r="A131041" t="s">
        <v>49</v>
      </c>
    </row>
    <row r="131042" spans="1:1" x14ac:dyDescent="0.25">
      <c r="A131042" t="s">
        <v>50</v>
      </c>
    </row>
    <row r="131043" spans="1:1" x14ac:dyDescent="0.25">
      <c r="A131043" t="s">
        <v>51</v>
      </c>
    </row>
    <row r="131044" spans="1:1" x14ac:dyDescent="0.25">
      <c r="A131044" t="s">
        <v>52</v>
      </c>
    </row>
    <row r="131045" spans="1:1" x14ac:dyDescent="0.25">
      <c r="A131045" t="s">
        <v>53</v>
      </c>
    </row>
    <row r="131046" spans="1:1" x14ac:dyDescent="0.25">
      <c r="A131046" t="s">
        <v>54</v>
      </c>
    </row>
    <row r="131047" spans="1:1" x14ac:dyDescent="0.25">
      <c r="A131047" t="s">
        <v>55</v>
      </c>
    </row>
    <row r="131048" spans="1:1" x14ac:dyDescent="0.25">
      <c r="A131048" t="s">
        <v>146</v>
      </c>
    </row>
    <row r="131049" spans="1:1" x14ac:dyDescent="0.25">
      <c r="A131049" t="s">
        <v>147</v>
      </c>
    </row>
    <row r="131050" spans="1:1" x14ac:dyDescent="0.25">
      <c r="A131050" t="s">
        <v>56</v>
      </c>
    </row>
    <row r="131051" spans="1:1" x14ac:dyDescent="0.25">
      <c r="A131051" t="s">
        <v>57</v>
      </c>
    </row>
    <row r="131052" spans="1:1" x14ac:dyDescent="0.25">
      <c r="A131052" t="s">
        <v>148</v>
      </c>
    </row>
    <row r="131053" spans="1:1" x14ac:dyDescent="0.25">
      <c r="A131053" t="s">
        <v>149</v>
      </c>
    </row>
    <row r="131054" spans="1:1" x14ac:dyDescent="0.25">
      <c r="A131054" t="s">
        <v>150</v>
      </c>
    </row>
    <row r="131055" spans="1:1" x14ac:dyDescent="0.25">
      <c r="A131055" t="s">
        <v>103</v>
      </c>
    </row>
    <row r="131056" spans="1:1" x14ac:dyDescent="0.25">
      <c r="A131056" t="s">
        <v>58</v>
      </c>
    </row>
    <row r="131057" spans="1:1" x14ac:dyDescent="0.25">
      <c r="A131057" t="s">
        <v>59</v>
      </c>
    </row>
    <row r="131058" spans="1:1" x14ac:dyDescent="0.25">
      <c r="A131058" t="s">
        <v>102</v>
      </c>
    </row>
    <row r="131059" spans="1:1" x14ac:dyDescent="0.25">
      <c r="A131059" t="s">
        <v>104</v>
      </c>
    </row>
    <row r="131060" spans="1:1" x14ac:dyDescent="0.25">
      <c r="A131060" t="s">
        <v>60</v>
      </c>
    </row>
    <row r="131061" spans="1:1" x14ac:dyDescent="0.25">
      <c r="A131061" t="s">
        <v>61</v>
      </c>
    </row>
    <row r="131062" spans="1:1" x14ac:dyDescent="0.25">
      <c r="A131062" t="s">
        <v>62</v>
      </c>
    </row>
    <row r="147420" spans="1:1" x14ac:dyDescent="0.25">
      <c r="A147420" t="s">
        <v>151</v>
      </c>
    </row>
    <row r="147422" spans="1:1" x14ac:dyDescent="0.25">
      <c r="A147422" t="s">
        <v>47</v>
      </c>
    </row>
    <row r="147423" spans="1:1" x14ac:dyDescent="0.25">
      <c r="A147423" t="s">
        <v>21</v>
      </c>
    </row>
    <row r="147424" spans="1:1" x14ac:dyDescent="0.25">
      <c r="A147424" t="s">
        <v>48</v>
      </c>
    </row>
    <row r="147425" spans="1:1" x14ac:dyDescent="0.25">
      <c r="A147425" t="s">
        <v>49</v>
      </c>
    </row>
    <row r="147426" spans="1:1" x14ac:dyDescent="0.25">
      <c r="A147426" t="s">
        <v>50</v>
      </c>
    </row>
    <row r="147427" spans="1:1" x14ac:dyDescent="0.25">
      <c r="A147427" t="s">
        <v>51</v>
      </c>
    </row>
    <row r="147428" spans="1:1" x14ac:dyDescent="0.25">
      <c r="A147428" t="s">
        <v>52</v>
      </c>
    </row>
    <row r="147429" spans="1:1" x14ac:dyDescent="0.25">
      <c r="A147429" t="s">
        <v>53</v>
      </c>
    </row>
    <row r="147430" spans="1:1" x14ac:dyDescent="0.25">
      <c r="A147430" t="s">
        <v>54</v>
      </c>
    </row>
    <row r="147431" spans="1:1" x14ac:dyDescent="0.25">
      <c r="A147431" t="s">
        <v>55</v>
      </c>
    </row>
    <row r="147432" spans="1:1" x14ac:dyDescent="0.25">
      <c r="A147432" t="s">
        <v>146</v>
      </c>
    </row>
    <row r="147433" spans="1:1" x14ac:dyDescent="0.25">
      <c r="A147433" t="s">
        <v>147</v>
      </c>
    </row>
    <row r="147434" spans="1:1" x14ac:dyDescent="0.25">
      <c r="A147434" t="s">
        <v>56</v>
      </c>
    </row>
    <row r="147435" spans="1:1" x14ac:dyDescent="0.25">
      <c r="A147435" t="s">
        <v>57</v>
      </c>
    </row>
    <row r="147436" spans="1:1" x14ac:dyDescent="0.25">
      <c r="A147436" t="s">
        <v>148</v>
      </c>
    </row>
    <row r="147437" spans="1:1" x14ac:dyDescent="0.25">
      <c r="A147437" t="s">
        <v>149</v>
      </c>
    </row>
    <row r="147438" spans="1:1" x14ac:dyDescent="0.25">
      <c r="A147438" t="s">
        <v>150</v>
      </c>
    </row>
    <row r="147439" spans="1:1" x14ac:dyDescent="0.25">
      <c r="A147439" t="s">
        <v>103</v>
      </c>
    </row>
    <row r="147440" spans="1:1" x14ac:dyDescent="0.25">
      <c r="A147440" t="s">
        <v>58</v>
      </c>
    </row>
    <row r="147441" spans="1:1" x14ac:dyDescent="0.25">
      <c r="A147441" t="s">
        <v>59</v>
      </c>
    </row>
    <row r="147442" spans="1:1" x14ac:dyDescent="0.25">
      <c r="A147442" t="s">
        <v>102</v>
      </c>
    </row>
    <row r="147443" spans="1:1" x14ac:dyDescent="0.25">
      <c r="A147443" t="s">
        <v>104</v>
      </c>
    </row>
    <row r="147444" spans="1:1" x14ac:dyDescent="0.25">
      <c r="A147444" t="s">
        <v>60</v>
      </c>
    </row>
    <row r="147445" spans="1:1" x14ac:dyDescent="0.25">
      <c r="A147445" t="s">
        <v>61</v>
      </c>
    </row>
    <row r="147446" spans="1:1" x14ac:dyDescent="0.25">
      <c r="A147446" t="s">
        <v>62</v>
      </c>
    </row>
    <row r="163804" spans="1:1" x14ac:dyDescent="0.25">
      <c r="A163804" t="s">
        <v>151</v>
      </c>
    </row>
    <row r="163806" spans="1:1" x14ac:dyDescent="0.25">
      <c r="A163806" t="s">
        <v>47</v>
      </c>
    </row>
    <row r="163807" spans="1:1" x14ac:dyDescent="0.25">
      <c r="A163807" t="s">
        <v>21</v>
      </c>
    </row>
    <row r="163808" spans="1:1" x14ac:dyDescent="0.25">
      <c r="A163808" t="s">
        <v>48</v>
      </c>
    </row>
    <row r="163809" spans="1:1" x14ac:dyDescent="0.25">
      <c r="A163809" t="s">
        <v>49</v>
      </c>
    </row>
    <row r="163810" spans="1:1" x14ac:dyDescent="0.25">
      <c r="A163810" t="s">
        <v>50</v>
      </c>
    </row>
    <row r="163811" spans="1:1" x14ac:dyDescent="0.25">
      <c r="A163811" t="s">
        <v>51</v>
      </c>
    </row>
    <row r="163812" spans="1:1" x14ac:dyDescent="0.25">
      <c r="A163812" t="s">
        <v>52</v>
      </c>
    </row>
    <row r="163813" spans="1:1" x14ac:dyDescent="0.25">
      <c r="A163813" t="s">
        <v>53</v>
      </c>
    </row>
    <row r="163814" spans="1:1" x14ac:dyDescent="0.25">
      <c r="A163814" t="s">
        <v>54</v>
      </c>
    </row>
    <row r="163815" spans="1:1" x14ac:dyDescent="0.25">
      <c r="A163815" t="s">
        <v>55</v>
      </c>
    </row>
    <row r="163816" spans="1:1" x14ac:dyDescent="0.25">
      <c r="A163816" t="s">
        <v>146</v>
      </c>
    </row>
    <row r="163817" spans="1:1" x14ac:dyDescent="0.25">
      <c r="A163817" t="s">
        <v>147</v>
      </c>
    </row>
    <row r="163818" spans="1:1" x14ac:dyDescent="0.25">
      <c r="A163818" t="s">
        <v>56</v>
      </c>
    </row>
    <row r="163819" spans="1:1" x14ac:dyDescent="0.25">
      <c r="A163819" t="s">
        <v>57</v>
      </c>
    </row>
    <row r="163820" spans="1:1" x14ac:dyDescent="0.25">
      <c r="A163820" t="s">
        <v>148</v>
      </c>
    </row>
    <row r="163821" spans="1:1" x14ac:dyDescent="0.25">
      <c r="A163821" t="s">
        <v>149</v>
      </c>
    </row>
    <row r="163822" spans="1:1" x14ac:dyDescent="0.25">
      <c r="A163822" t="s">
        <v>150</v>
      </c>
    </row>
    <row r="163823" spans="1:1" x14ac:dyDescent="0.25">
      <c r="A163823" t="s">
        <v>103</v>
      </c>
    </row>
    <row r="163824" spans="1:1" x14ac:dyDescent="0.25">
      <c r="A163824" t="s">
        <v>58</v>
      </c>
    </row>
    <row r="163825" spans="1:1" x14ac:dyDescent="0.25">
      <c r="A163825" t="s">
        <v>59</v>
      </c>
    </row>
    <row r="163826" spans="1:1" x14ac:dyDescent="0.25">
      <c r="A163826" t="s">
        <v>102</v>
      </c>
    </row>
    <row r="163827" spans="1:1" x14ac:dyDescent="0.25">
      <c r="A163827" t="s">
        <v>104</v>
      </c>
    </row>
    <row r="163828" spans="1:1" x14ac:dyDescent="0.25">
      <c r="A163828" t="s">
        <v>60</v>
      </c>
    </row>
    <row r="163829" spans="1:1" x14ac:dyDescent="0.25">
      <c r="A163829" t="s">
        <v>61</v>
      </c>
    </row>
    <row r="163830" spans="1:1" x14ac:dyDescent="0.25">
      <c r="A163830" t="s">
        <v>62</v>
      </c>
    </row>
    <row r="180188" spans="1:1" x14ac:dyDescent="0.25">
      <c r="A180188" t="s">
        <v>151</v>
      </c>
    </row>
    <row r="180190" spans="1:1" x14ac:dyDescent="0.25">
      <c r="A180190" t="s">
        <v>47</v>
      </c>
    </row>
    <row r="180191" spans="1:1" x14ac:dyDescent="0.25">
      <c r="A180191" t="s">
        <v>21</v>
      </c>
    </row>
    <row r="180192" spans="1:1" x14ac:dyDescent="0.25">
      <c r="A180192" t="s">
        <v>48</v>
      </c>
    </row>
    <row r="180193" spans="1:1" x14ac:dyDescent="0.25">
      <c r="A180193" t="s">
        <v>49</v>
      </c>
    </row>
    <row r="180194" spans="1:1" x14ac:dyDescent="0.25">
      <c r="A180194" t="s">
        <v>50</v>
      </c>
    </row>
    <row r="180195" spans="1:1" x14ac:dyDescent="0.25">
      <c r="A180195" t="s">
        <v>51</v>
      </c>
    </row>
    <row r="180196" spans="1:1" x14ac:dyDescent="0.25">
      <c r="A180196" t="s">
        <v>52</v>
      </c>
    </row>
    <row r="180197" spans="1:1" x14ac:dyDescent="0.25">
      <c r="A180197" t="s">
        <v>53</v>
      </c>
    </row>
    <row r="180198" spans="1:1" x14ac:dyDescent="0.25">
      <c r="A180198" t="s">
        <v>54</v>
      </c>
    </row>
    <row r="180199" spans="1:1" x14ac:dyDescent="0.25">
      <c r="A180199" t="s">
        <v>55</v>
      </c>
    </row>
    <row r="180200" spans="1:1" x14ac:dyDescent="0.25">
      <c r="A180200" t="s">
        <v>146</v>
      </c>
    </row>
    <row r="180201" spans="1:1" x14ac:dyDescent="0.25">
      <c r="A180201" t="s">
        <v>147</v>
      </c>
    </row>
    <row r="180202" spans="1:1" x14ac:dyDescent="0.25">
      <c r="A180202" t="s">
        <v>56</v>
      </c>
    </row>
    <row r="180203" spans="1:1" x14ac:dyDescent="0.25">
      <c r="A180203" t="s">
        <v>57</v>
      </c>
    </row>
    <row r="180204" spans="1:1" x14ac:dyDescent="0.25">
      <c r="A180204" t="s">
        <v>148</v>
      </c>
    </row>
    <row r="180205" spans="1:1" x14ac:dyDescent="0.25">
      <c r="A180205" t="s">
        <v>149</v>
      </c>
    </row>
    <row r="180206" spans="1:1" x14ac:dyDescent="0.25">
      <c r="A180206" t="s">
        <v>150</v>
      </c>
    </row>
    <row r="180207" spans="1:1" x14ac:dyDescent="0.25">
      <c r="A180207" t="s">
        <v>103</v>
      </c>
    </row>
    <row r="180208" spans="1:1" x14ac:dyDescent="0.25">
      <c r="A180208" t="s">
        <v>58</v>
      </c>
    </row>
    <row r="180209" spans="1:1" x14ac:dyDescent="0.25">
      <c r="A180209" t="s">
        <v>59</v>
      </c>
    </row>
    <row r="180210" spans="1:1" x14ac:dyDescent="0.25">
      <c r="A180210" t="s">
        <v>102</v>
      </c>
    </row>
    <row r="180211" spans="1:1" x14ac:dyDescent="0.25">
      <c r="A180211" t="s">
        <v>104</v>
      </c>
    </row>
    <row r="180212" spans="1:1" x14ac:dyDescent="0.25">
      <c r="A180212" t="s">
        <v>60</v>
      </c>
    </row>
    <row r="180213" spans="1:1" x14ac:dyDescent="0.25">
      <c r="A180213" t="s">
        <v>61</v>
      </c>
    </row>
    <row r="180214" spans="1:1" x14ac:dyDescent="0.25">
      <c r="A180214" t="s">
        <v>62</v>
      </c>
    </row>
    <row r="196572" spans="1:1" x14ac:dyDescent="0.25">
      <c r="A196572" t="s">
        <v>151</v>
      </c>
    </row>
    <row r="196574" spans="1:1" x14ac:dyDescent="0.25">
      <c r="A196574" t="s">
        <v>47</v>
      </c>
    </row>
    <row r="196575" spans="1:1" x14ac:dyDescent="0.25">
      <c r="A196575" t="s">
        <v>21</v>
      </c>
    </row>
    <row r="196576" spans="1:1" x14ac:dyDescent="0.25">
      <c r="A196576" t="s">
        <v>48</v>
      </c>
    </row>
    <row r="196577" spans="1:1" x14ac:dyDescent="0.25">
      <c r="A196577" t="s">
        <v>49</v>
      </c>
    </row>
    <row r="196578" spans="1:1" x14ac:dyDescent="0.25">
      <c r="A196578" t="s">
        <v>50</v>
      </c>
    </row>
    <row r="196579" spans="1:1" x14ac:dyDescent="0.25">
      <c r="A196579" t="s">
        <v>51</v>
      </c>
    </row>
    <row r="196580" spans="1:1" x14ac:dyDescent="0.25">
      <c r="A196580" t="s">
        <v>52</v>
      </c>
    </row>
    <row r="196581" spans="1:1" x14ac:dyDescent="0.25">
      <c r="A196581" t="s">
        <v>53</v>
      </c>
    </row>
    <row r="196582" spans="1:1" x14ac:dyDescent="0.25">
      <c r="A196582" t="s">
        <v>54</v>
      </c>
    </row>
    <row r="196583" spans="1:1" x14ac:dyDescent="0.25">
      <c r="A196583" t="s">
        <v>55</v>
      </c>
    </row>
    <row r="196584" spans="1:1" x14ac:dyDescent="0.25">
      <c r="A196584" t="s">
        <v>146</v>
      </c>
    </row>
    <row r="196585" spans="1:1" x14ac:dyDescent="0.25">
      <c r="A196585" t="s">
        <v>147</v>
      </c>
    </row>
    <row r="196586" spans="1:1" x14ac:dyDescent="0.25">
      <c r="A196586" t="s">
        <v>56</v>
      </c>
    </row>
    <row r="196587" spans="1:1" x14ac:dyDescent="0.25">
      <c r="A196587" t="s">
        <v>57</v>
      </c>
    </row>
    <row r="196588" spans="1:1" x14ac:dyDescent="0.25">
      <c r="A196588" t="s">
        <v>148</v>
      </c>
    </row>
    <row r="196589" spans="1:1" x14ac:dyDescent="0.25">
      <c r="A196589" t="s">
        <v>149</v>
      </c>
    </row>
    <row r="196590" spans="1:1" x14ac:dyDescent="0.25">
      <c r="A196590" t="s">
        <v>150</v>
      </c>
    </row>
    <row r="196591" spans="1:1" x14ac:dyDescent="0.25">
      <c r="A196591" t="s">
        <v>103</v>
      </c>
    </row>
    <row r="196592" spans="1:1" x14ac:dyDescent="0.25">
      <c r="A196592" t="s">
        <v>58</v>
      </c>
    </row>
    <row r="196593" spans="1:1" x14ac:dyDescent="0.25">
      <c r="A196593" t="s">
        <v>59</v>
      </c>
    </row>
    <row r="196594" spans="1:1" x14ac:dyDescent="0.25">
      <c r="A196594" t="s">
        <v>102</v>
      </c>
    </row>
    <row r="196595" spans="1:1" x14ac:dyDescent="0.25">
      <c r="A196595" t="s">
        <v>104</v>
      </c>
    </row>
    <row r="196596" spans="1:1" x14ac:dyDescent="0.25">
      <c r="A196596" t="s">
        <v>60</v>
      </c>
    </row>
    <row r="196597" spans="1:1" x14ac:dyDescent="0.25">
      <c r="A196597" t="s">
        <v>61</v>
      </c>
    </row>
    <row r="196598" spans="1:1" x14ac:dyDescent="0.25">
      <c r="A196598" t="s">
        <v>62</v>
      </c>
    </row>
    <row r="212956" spans="1:1" x14ac:dyDescent="0.25">
      <c r="A212956" t="s">
        <v>151</v>
      </c>
    </row>
    <row r="212958" spans="1:1" x14ac:dyDescent="0.25">
      <c r="A212958" t="s">
        <v>47</v>
      </c>
    </row>
    <row r="212959" spans="1:1" x14ac:dyDescent="0.25">
      <c r="A212959" t="s">
        <v>21</v>
      </c>
    </row>
    <row r="212960" spans="1:1" x14ac:dyDescent="0.25">
      <c r="A212960" t="s">
        <v>48</v>
      </c>
    </row>
    <row r="212961" spans="1:1" x14ac:dyDescent="0.25">
      <c r="A212961" t="s">
        <v>49</v>
      </c>
    </row>
    <row r="212962" spans="1:1" x14ac:dyDescent="0.25">
      <c r="A212962" t="s">
        <v>50</v>
      </c>
    </row>
    <row r="212963" spans="1:1" x14ac:dyDescent="0.25">
      <c r="A212963" t="s">
        <v>51</v>
      </c>
    </row>
    <row r="212964" spans="1:1" x14ac:dyDescent="0.25">
      <c r="A212964" t="s">
        <v>52</v>
      </c>
    </row>
    <row r="212965" spans="1:1" x14ac:dyDescent="0.25">
      <c r="A212965" t="s">
        <v>53</v>
      </c>
    </row>
    <row r="212966" spans="1:1" x14ac:dyDescent="0.25">
      <c r="A212966" t="s">
        <v>54</v>
      </c>
    </row>
    <row r="212967" spans="1:1" x14ac:dyDescent="0.25">
      <c r="A212967" t="s">
        <v>55</v>
      </c>
    </row>
    <row r="212968" spans="1:1" x14ac:dyDescent="0.25">
      <c r="A212968" t="s">
        <v>146</v>
      </c>
    </row>
    <row r="212969" spans="1:1" x14ac:dyDescent="0.25">
      <c r="A212969" t="s">
        <v>147</v>
      </c>
    </row>
    <row r="212970" spans="1:1" x14ac:dyDescent="0.25">
      <c r="A212970" t="s">
        <v>56</v>
      </c>
    </row>
    <row r="212971" spans="1:1" x14ac:dyDescent="0.25">
      <c r="A212971" t="s">
        <v>57</v>
      </c>
    </row>
    <row r="212972" spans="1:1" x14ac:dyDescent="0.25">
      <c r="A212972" t="s">
        <v>148</v>
      </c>
    </row>
    <row r="212973" spans="1:1" x14ac:dyDescent="0.25">
      <c r="A212973" t="s">
        <v>149</v>
      </c>
    </row>
    <row r="212974" spans="1:1" x14ac:dyDescent="0.25">
      <c r="A212974" t="s">
        <v>150</v>
      </c>
    </row>
    <row r="212975" spans="1:1" x14ac:dyDescent="0.25">
      <c r="A212975" t="s">
        <v>103</v>
      </c>
    </row>
    <row r="212976" spans="1:1" x14ac:dyDescent="0.25">
      <c r="A212976" t="s">
        <v>58</v>
      </c>
    </row>
    <row r="212977" spans="1:1" x14ac:dyDescent="0.25">
      <c r="A212977" t="s">
        <v>59</v>
      </c>
    </row>
    <row r="212978" spans="1:1" x14ac:dyDescent="0.25">
      <c r="A212978" t="s">
        <v>102</v>
      </c>
    </row>
    <row r="212979" spans="1:1" x14ac:dyDescent="0.25">
      <c r="A212979" t="s">
        <v>104</v>
      </c>
    </row>
    <row r="212980" spans="1:1" x14ac:dyDescent="0.25">
      <c r="A212980" t="s">
        <v>60</v>
      </c>
    </row>
    <row r="212981" spans="1:1" x14ac:dyDescent="0.25">
      <c r="A212981" t="s">
        <v>61</v>
      </c>
    </row>
    <row r="212982" spans="1:1" x14ac:dyDescent="0.25">
      <c r="A212982" t="s">
        <v>62</v>
      </c>
    </row>
    <row r="229340" spans="1:1" x14ac:dyDescent="0.25">
      <c r="A229340" t="s">
        <v>151</v>
      </c>
    </row>
    <row r="229342" spans="1:1" x14ac:dyDescent="0.25">
      <c r="A229342" t="s">
        <v>47</v>
      </c>
    </row>
    <row r="229343" spans="1:1" x14ac:dyDescent="0.25">
      <c r="A229343" t="s">
        <v>21</v>
      </c>
    </row>
    <row r="229344" spans="1:1" x14ac:dyDescent="0.25">
      <c r="A229344" t="s">
        <v>48</v>
      </c>
    </row>
    <row r="229345" spans="1:1" x14ac:dyDescent="0.25">
      <c r="A229345" t="s">
        <v>49</v>
      </c>
    </row>
    <row r="229346" spans="1:1" x14ac:dyDescent="0.25">
      <c r="A229346" t="s">
        <v>50</v>
      </c>
    </row>
    <row r="229347" spans="1:1" x14ac:dyDescent="0.25">
      <c r="A229347" t="s">
        <v>51</v>
      </c>
    </row>
    <row r="229348" spans="1:1" x14ac:dyDescent="0.25">
      <c r="A229348" t="s">
        <v>52</v>
      </c>
    </row>
    <row r="229349" spans="1:1" x14ac:dyDescent="0.25">
      <c r="A229349" t="s">
        <v>53</v>
      </c>
    </row>
    <row r="229350" spans="1:1" x14ac:dyDescent="0.25">
      <c r="A229350" t="s">
        <v>54</v>
      </c>
    </row>
    <row r="229351" spans="1:1" x14ac:dyDescent="0.25">
      <c r="A229351" t="s">
        <v>55</v>
      </c>
    </row>
    <row r="229352" spans="1:1" x14ac:dyDescent="0.25">
      <c r="A229352" t="s">
        <v>146</v>
      </c>
    </row>
    <row r="229353" spans="1:1" x14ac:dyDescent="0.25">
      <c r="A229353" t="s">
        <v>147</v>
      </c>
    </row>
    <row r="229354" spans="1:1" x14ac:dyDescent="0.25">
      <c r="A229354" t="s">
        <v>56</v>
      </c>
    </row>
    <row r="229355" spans="1:1" x14ac:dyDescent="0.25">
      <c r="A229355" t="s">
        <v>57</v>
      </c>
    </row>
    <row r="229356" spans="1:1" x14ac:dyDescent="0.25">
      <c r="A229356" t="s">
        <v>148</v>
      </c>
    </row>
    <row r="229357" spans="1:1" x14ac:dyDescent="0.25">
      <c r="A229357" t="s">
        <v>149</v>
      </c>
    </row>
    <row r="229358" spans="1:1" x14ac:dyDescent="0.25">
      <c r="A229358" t="s">
        <v>150</v>
      </c>
    </row>
    <row r="229359" spans="1:1" x14ac:dyDescent="0.25">
      <c r="A229359" t="s">
        <v>103</v>
      </c>
    </row>
    <row r="229360" spans="1:1" x14ac:dyDescent="0.25">
      <c r="A229360" t="s">
        <v>58</v>
      </c>
    </row>
    <row r="229361" spans="1:1" x14ac:dyDescent="0.25">
      <c r="A229361" t="s">
        <v>59</v>
      </c>
    </row>
    <row r="229362" spans="1:1" x14ac:dyDescent="0.25">
      <c r="A229362" t="s">
        <v>102</v>
      </c>
    </row>
    <row r="229363" spans="1:1" x14ac:dyDescent="0.25">
      <c r="A229363" t="s">
        <v>104</v>
      </c>
    </row>
    <row r="229364" spans="1:1" x14ac:dyDescent="0.25">
      <c r="A229364" t="s">
        <v>60</v>
      </c>
    </row>
    <row r="229365" spans="1:1" x14ac:dyDescent="0.25">
      <c r="A229365" t="s">
        <v>61</v>
      </c>
    </row>
    <row r="229366" spans="1:1" x14ac:dyDescent="0.25">
      <c r="A229366" t="s">
        <v>62</v>
      </c>
    </row>
    <row r="245724" spans="1:1" x14ac:dyDescent="0.25">
      <c r="A245724" t="s">
        <v>151</v>
      </c>
    </row>
    <row r="245726" spans="1:1" x14ac:dyDescent="0.25">
      <c r="A245726" t="s">
        <v>47</v>
      </c>
    </row>
    <row r="245727" spans="1:1" x14ac:dyDescent="0.25">
      <c r="A245727" t="s">
        <v>21</v>
      </c>
    </row>
    <row r="245728" spans="1:1" x14ac:dyDescent="0.25">
      <c r="A245728" t="s">
        <v>48</v>
      </c>
    </row>
    <row r="245729" spans="1:1" x14ac:dyDescent="0.25">
      <c r="A245729" t="s">
        <v>49</v>
      </c>
    </row>
    <row r="245730" spans="1:1" x14ac:dyDescent="0.25">
      <c r="A245730" t="s">
        <v>50</v>
      </c>
    </row>
    <row r="245731" spans="1:1" x14ac:dyDescent="0.25">
      <c r="A245731" t="s">
        <v>51</v>
      </c>
    </row>
    <row r="245732" spans="1:1" x14ac:dyDescent="0.25">
      <c r="A245732" t="s">
        <v>52</v>
      </c>
    </row>
    <row r="245733" spans="1:1" x14ac:dyDescent="0.25">
      <c r="A245733" t="s">
        <v>53</v>
      </c>
    </row>
    <row r="245734" spans="1:1" x14ac:dyDescent="0.25">
      <c r="A245734" t="s">
        <v>54</v>
      </c>
    </row>
    <row r="245735" spans="1:1" x14ac:dyDescent="0.25">
      <c r="A245735" t="s">
        <v>55</v>
      </c>
    </row>
    <row r="245736" spans="1:1" x14ac:dyDescent="0.25">
      <c r="A245736" t="s">
        <v>146</v>
      </c>
    </row>
    <row r="245737" spans="1:1" x14ac:dyDescent="0.25">
      <c r="A245737" t="s">
        <v>147</v>
      </c>
    </row>
    <row r="245738" spans="1:1" x14ac:dyDescent="0.25">
      <c r="A245738" t="s">
        <v>56</v>
      </c>
    </row>
    <row r="245739" spans="1:1" x14ac:dyDescent="0.25">
      <c r="A245739" t="s">
        <v>57</v>
      </c>
    </row>
    <row r="245740" spans="1:1" x14ac:dyDescent="0.25">
      <c r="A245740" t="s">
        <v>148</v>
      </c>
    </row>
    <row r="245741" spans="1:1" x14ac:dyDescent="0.25">
      <c r="A245741" t="s">
        <v>149</v>
      </c>
    </row>
    <row r="245742" spans="1:1" x14ac:dyDescent="0.25">
      <c r="A245742" t="s">
        <v>150</v>
      </c>
    </row>
    <row r="245743" spans="1:1" x14ac:dyDescent="0.25">
      <c r="A245743" t="s">
        <v>103</v>
      </c>
    </row>
    <row r="245744" spans="1:1" x14ac:dyDescent="0.25">
      <c r="A245744" t="s">
        <v>58</v>
      </c>
    </row>
    <row r="245745" spans="1:1" x14ac:dyDescent="0.25">
      <c r="A245745" t="s">
        <v>59</v>
      </c>
    </row>
    <row r="245746" spans="1:1" x14ac:dyDescent="0.25">
      <c r="A245746" t="s">
        <v>102</v>
      </c>
    </row>
    <row r="245747" spans="1:1" x14ac:dyDescent="0.25">
      <c r="A245747" t="s">
        <v>104</v>
      </c>
    </row>
    <row r="245748" spans="1:1" x14ac:dyDescent="0.25">
      <c r="A245748" t="s">
        <v>60</v>
      </c>
    </row>
    <row r="245749" spans="1:1" x14ac:dyDescent="0.25">
      <c r="A245749" t="s">
        <v>61</v>
      </c>
    </row>
    <row r="245750" spans="1:1" x14ac:dyDescent="0.25">
      <c r="A245750" t="s">
        <v>62</v>
      </c>
    </row>
    <row r="262108" spans="1:1" x14ac:dyDescent="0.25">
      <c r="A262108" t="s">
        <v>151</v>
      </c>
    </row>
    <row r="262110" spans="1:1" x14ac:dyDescent="0.25">
      <c r="A262110" t="s">
        <v>47</v>
      </c>
    </row>
    <row r="262111" spans="1:1" x14ac:dyDescent="0.25">
      <c r="A262111" t="s">
        <v>21</v>
      </c>
    </row>
    <row r="262112" spans="1:1" x14ac:dyDescent="0.25">
      <c r="A262112" t="s">
        <v>48</v>
      </c>
    </row>
    <row r="262113" spans="1:1" x14ac:dyDescent="0.25">
      <c r="A262113" t="s">
        <v>49</v>
      </c>
    </row>
    <row r="262114" spans="1:1" x14ac:dyDescent="0.25">
      <c r="A262114" t="s">
        <v>50</v>
      </c>
    </row>
    <row r="262115" spans="1:1" x14ac:dyDescent="0.25">
      <c r="A262115" t="s">
        <v>51</v>
      </c>
    </row>
    <row r="262116" spans="1:1" x14ac:dyDescent="0.25">
      <c r="A262116" t="s">
        <v>52</v>
      </c>
    </row>
    <row r="262117" spans="1:1" x14ac:dyDescent="0.25">
      <c r="A262117" t="s">
        <v>53</v>
      </c>
    </row>
    <row r="262118" spans="1:1" x14ac:dyDescent="0.25">
      <c r="A262118" t="s">
        <v>54</v>
      </c>
    </row>
    <row r="262119" spans="1:1" x14ac:dyDescent="0.25">
      <c r="A262119" t="s">
        <v>55</v>
      </c>
    </row>
    <row r="262120" spans="1:1" x14ac:dyDescent="0.25">
      <c r="A262120" t="s">
        <v>146</v>
      </c>
    </row>
    <row r="262121" spans="1:1" x14ac:dyDescent="0.25">
      <c r="A262121" t="s">
        <v>147</v>
      </c>
    </row>
    <row r="262122" spans="1:1" x14ac:dyDescent="0.25">
      <c r="A262122" t="s">
        <v>56</v>
      </c>
    </row>
    <row r="262123" spans="1:1" x14ac:dyDescent="0.25">
      <c r="A262123" t="s">
        <v>57</v>
      </c>
    </row>
    <row r="262124" spans="1:1" x14ac:dyDescent="0.25">
      <c r="A262124" t="s">
        <v>148</v>
      </c>
    </row>
    <row r="262125" spans="1:1" x14ac:dyDescent="0.25">
      <c r="A262125" t="s">
        <v>149</v>
      </c>
    </row>
    <row r="262126" spans="1:1" x14ac:dyDescent="0.25">
      <c r="A262126" t="s">
        <v>150</v>
      </c>
    </row>
    <row r="262127" spans="1:1" x14ac:dyDescent="0.25">
      <c r="A262127" t="s">
        <v>103</v>
      </c>
    </row>
    <row r="262128" spans="1:1" x14ac:dyDescent="0.25">
      <c r="A262128" t="s">
        <v>58</v>
      </c>
    </row>
    <row r="262129" spans="1:1" x14ac:dyDescent="0.25">
      <c r="A262129" t="s">
        <v>59</v>
      </c>
    </row>
    <row r="262130" spans="1:1" x14ac:dyDescent="0.25">
      <c r="A262130" t="s">
        <v>102</v>
      </c>
    </row>
    <row r="262131" spans="1:1" x14ac:dyDescent="0.25">
      <c r="A262131" t="s">
        <v>104</v>
      </c>
    </row>
    <row r="262132" spans="1:1" x14ac:dyDescent="0.25">
      <c r="A262132" t="s">
        <v>60</v>
      </c>
    </row>
    <row r="262133" spans="1:1" x14ac:dyDescent="0.25">
      <c r="A262133" t="s">
        <v>61</v>
      </c>
    </row>
    <row r="262134" spans="1:1" x14ac:dyDescent="0.25">
      <c r="A262134" t="s">
        <v>62</v>
      </c>
    </row>
    <row r="278492" spans="1:1" x14ac:dyDescent="0.25">
      <c r="A278492" t="s">
        <v>151</v>
      </c>
    </row>
    <row r="278494" spans="1:1" x14ac:dyDescent="0.25">
      <c r="A278494" t="s">
        <v>47</v>
      </c>
    </row>
    <row r="278495" spans="1:1" x14ac:dyDescent="0.25">
      <c r="A278495" t="s">
        <v>21</v>
      </c>
    </row>
    <row r="278496" spans="1:1" x14ac:dyDescent="0.25">
      <c r="A278496" t="s">
        <v>48</v>
      </c>
    </row>
    <row r="278497" spans="1:1" x14ac:dyDescent="0.25">
      <c r="A278497" t="s">
        <v>49</v>
      </c>
    </row>
    <row r="278498" spans="1:1" x14ac:dyDescent="0.25">
      <c r="A278498" t="s">
        <v>50</v>
      </c>
    </row>
    <row r="278499" spans="1:1" x14ac:dyDescent="0.25">
      <c r="A278499" t="s">
        <v>51</v>
      </c>
    </row>
    <row r="278500" spans="1:1" x14ac:dyDescent="0.25">
      <c r="A278500" t="s">
        <v>52</v>
      </c>
    </row>
    <row r="278501" spans="1:1" x14ac:dyDescent="0.25">
      <c r="A278501" t="s">
        <v>53</v>
      </c>
    </row>
    <row r="278502" spans="1:1" x14ac:dyDescent="0.25">
      <c r="A278502" t="s">
        <v>54</v>
      </c>
    </row>
    <row r="278503" spans="1:1" x14ac:dyDescent="0.25">
      <c r="A278503" t="s">
        <v>55</v>
      </c>
    </row>
    <row r="278504" spans="1:1" x14ac:dyDescent="0.25">
      <c r="A278504" t="s">
        <v>146</v>
      </c>
    </row>
    <row r="278505" spans="1:1" x14ac:dyDescent="0.25">
      <c r="A278505" t="s">
        <v>147</v>
      </c>
    </row>
    <row r="278506" spans="1:1" x14ac:dyDescent="0.25">
      <c r="A278506" t="s">
        <v>56</v>
      </c>
    </row>
    <row r="278507" spans="1:1" x14ac:dyDescent="0.25">
      <c r="A278507" t="s">
        <v>57</v>
      </c>
    </row>
    <row r="278508" spans="1:1" x14ac:dyDescent="0.25">
      <c r="A278508" t="s">
        <v>148</v>
      </c>
    </row>
    <row r="278509" spans="1:1" x14ac:dyDescent="0.25">
      <c r="A278509" t="s">
        <v>149</v>
      </c>
    </row>
    <row r="278510" spans="1:1" x14ac:dyDescent="0.25">
      <c r="A278510" t="s">
        <v>150</v>
      </c>
    </row>
    <row r="278511" spans="1:1" x14ac:dyDescent="0.25">
      <c r="A278511" t="s">
        <v>103</v>
      </c>
    </row>
    <row r="278512" spans="1:1" x14ac:dyDescent="0.25">
      <c r="A278512" t="s">
        <v>58</v>
      </c>
    </row>
    <row r="278513" spans="1:1" x14ac:dyDescent="0.25">
      <c r="A278513" t="s">
        <v>59</v>
      </c>
    </row>
    <row r="278514" spans="1:1" x14ac:dyDescent="0.25">
      <c r="A278514" t="s">
        <v>102</v>
      </c>
    </row>
    <row r="278515" spans="1:1" x14ac:dyDescent="0.25">
      <c r="A278515" t="s">
        <v>104</v>
      </c>
    </row>
    <row r="278516" spans="1:1" x14ac:dyDescent="0.25">
      <c r="A278516" t="s">
        <v>60</v>
      </c>
    </row>
    <row r="278517" spans="1:1" x14ac:dyDescent="0.25">
      <c r="A278517" t="s">
        <v>61</v>
      </c>
    </row>
    <row r="278518" spans="1:1" x14ac:dyDescent="0.25">
      <c r="A278518" t="s">
        <v>62</v>
      </c>
    </row>
    <row r="294876" spans="1:1" x14ac:dyDescent="0.25">
      <c r="A294876" t="s">
        <v>151</v>
      </c>
    </row>
    <row r="294878" spans="1:1" x14ac:dyDescent="0.25">
      <c r="A294878" t="s">
        <v>47</v>
      </c>
    </row>
    <row r="294879" spans="1:1" x14ac:dyDescent="0.25">
      <c r="A294879" t="s">
        <v>21</v>
      </c>
    </row>
    <row r="294880" spans="1:1" x14ac:dyDescent="0.25">
      <c r="A294880" t="s">
        <v>48</v>
      </c>
    </row>
    <row r="294881" spans="1:1" x14ac:dyDescent="0.25">
      <c r="A294881" t="s">
        <v>49</v>
      </c>
    </row>
    <row r="294882" spans="1:1" x14ac:dyDescent="0.25">
      <c r="A294882" t="s">
        <v>50</v>
      </c>
    </row>
    <row r="294883" spans="1:1" x14ac:dyDescent="0.25">
      <c r="A294883" t="s">
        <v>51</v>
      </c>
    </row>
    <row r="294884" spans="1:1" x14ac:dyDescent="0.25">
      <c r="A294884" t="s">
        <v>52</v>
      </c>
    </row>
    <row r="294885" spans="1:1" x14ac:dyDescent="0.25">
      <c r="A294885" t="s">
        <v>53</v>
      </c>
    </row>
    <row r="294886" spans="1:1" x14ac:dyDescent="0.25">
      <c r="A294886" t="s">
        <v>54</v>
      </c>
    </row>
    <row r="294887" spans="1:1" x14ac:dyDescent="0.25">
      <c r="A294887" t="s">
        <v>55</v>
      </c>
    </row>
    <row r="294888" spans="1:1" x14ac:dyDescent="0.25">
      <c r="A294888" t="s">
        <v>146</v>
      </c>
    </row>
    <row r="294889" spans="1:1" x14ac:dyDescent="0.25">
      <c r="A294889" t="s">
        <v>147</v>
      </c>
    </row>
    <row r="294890" spans="1:1" x14ac:dyDescent="0.25">
      <c r="A294890" t="s">
        <v>56</v>
      </c>
    </row>
    <row r="294891" spans="1:1" x14ac:dyDescent="0.25">
      <c r="A294891" t="s">
        <v>57</v>
      </c>
    </row>
    <row r="294892" spans="1:1" x14ac:dyDescent="0.25">
      <c r="A294892" t="s">
        <v>148</v>
      </c>
    </row>
    <row r="294893" spans="1:1" x14ac:dyDescent="0.25">
      <c r="A294893" t="s">
        <v>149</v>
      </c>
    </row>
    <row r="294894" spans="1:1" x14ac:dyDescent="0.25">
      <c r="A294894" t="s">
        <v>150</v>
      </c>
    </row>
    <row r="294895" spans="1:1" x14ac:dyDescent="0.25">
      <c r="A294895" t="s">
        <v>103</v>
      </c>
    </row>
    <row r="294896" spans="1:1" x14ac:dyDescent="0.25">
      <c r="A294896" t="s">
        <v>58</v>
      </c>
    </row>
    <row r="294897" spans="1:1" x14ac:dyDescent="0.25">
      <c r="A294897" t="s">
        <v>59</v>
      </c>
    </row>
    <row r="294898" spans="1:1" x14ac:dyDescent="0.25">
      <c r="A294898" t="s">
        <v>102</v>
      </c>
    </row>
    <row r="294899" spans="1:1" x14ac:dyDescent="0.25">
      <c r="A294899" t="s">
        <v>104</v>
      </c>
    </row>
    <row r="294900" spans="1:1" x14ac:dyDescent="0.25">
      <c r="A294900" t="s">
        <v>60</v>
      </c>
    </row>
    <row r="294901" spans="1:1" x14ac:dyDescent="0.25">
      <c r="A294901" t="s">
        <v>61</v>
      </c>
    </row>
    <row r="294902" spans="1:1" x14ac:dyDescent="0.25">
      <c r="A294902" t="s">
        <v>62</v>
      </c>
    </row>
    <row r="311260" spans="1:1" x14ac:dyDescent="0.25">
      <c r="A311260" t="s">
        <v>151</v>
      </c>
    </row>
    <row r="311262" spans="1:1" x14ac:dyDescent="0.25">
      <c r="A311262" t="s">
        <v>47</v>
      </c>
    </row>
    <row r="311263" spans="1:1" x14ac:dyDescent="0.25">
      <c r="A311263" t="s">
        <v>21</v>
      </c>
    </row>
    <row r="311264" spans="1:1" x14ac:dyDescent="0.25">
      <c r="A311264" t="s">
        <v>48</v>
      </c>
    </row>
    <row r="311265" spans="1:1" x14ac:dyDescent="0.25">
      <c r="A311265" t="s">
        <v>49</v>
      </c>
    </row>
    <row r="311266" spans="1:1" x14ac:dyDescent="0.25">
      <c r="A311266" t="s">
        <v>50</v>
      </c>
    </row>
    <row r="311267" spans="1:1" x14ac:dyDescent="0.25">
      <c r="A311267" t="s">
        <v>51</v>
      </c>
    </row>
    <row r="311268" spans="1:1" x14ac:dyDescent="0.25">
      <c r="A311268" t="s">
        <v>52</v>
      </c>
    </row>
    <row r="311269" spans="1:1" x14ac:dyDescent="0.25">
      <c r="A311269" t="s">
        <v>53</v>
      </c>
    </row>
    <row r="311270" spans="1:1" x14ac:dyDescent="0.25">
      <c r="A311270" t="s">
        <v>54</v>
      </c>
    </row>
    <row r="311271" spans="1:1" x14ac:dyDescent="0.25">
      <c r="A311271" t="s">
        <v>55</v>
      </c>
    </row>
    <row r="311272" spans="1:1" x14ac:dyDescent="0.25">
      <c r="A311272" t="s">
        <v>146</v>
      </c>
    </row>
    <row r="311273" spans="1:1" x14ac:dyDescent="0.25">
      <c r="A311273" t="s">
        <v>147</v>
      </c>
    </row>
    <row r="311274" spans="1:1" x14ac:dyDescent="0.25">
      <c r="A311274" t="s">
        <v>56</v>
      </c>
    </row>
    <row r="311275" spans="1:1" x14ac:dyDescent="0.25">
      <c r="A311275" t="s">
        <v>57</v>
      </c>
    </row>
    <row r="311276" spans="1:1" x14ac:dyDescent="0.25">
      <c r="A311276" t="s">
        <v>148</v>
      </c>
    </row>
    <row r="311277" spans="1:1" x14ac:dyDescent="0.25">
      <c r="A311277" t="s">
        <v>149</v>
      </c>
    </row>
    <row r="311278" spans="1:1" x14ac:dyDescent="0.25">
      <c r="A311278" t="s">
        <v>150</v>
      </c>
    </row>
    <row r="311279" spans="1:1" x14ac:dyDescent="0.25">
      <c r="A311279" t="s">
        <v>103</v>
      </c>
    </row>
    <row r="311280" spans="1:1" x14ac:dyDescent="0.25">
      <c r="A311280" t="s">
        <v>58</v>
      </c>
    </row>
    <row r="311281" spans="1:1" x14ac:dyDescent="0.25">
      <c r="A311281" t="s">
        <v>59</v>
      </c>
    </row>
    <row r="311282" spans="1:1" x14ac:dyDescent="0.25">
      <c r="A311282" t="s">
        <v>102</v>
      </c>
    </row>
    <row r="311283" spans="1:1" x14ac:dyDescent="0.25">
      <c r="A311283" t="s">
        <v>104</v>
      </c>
    </row>
    <row r="311284" spans="1:1" x14ac:dyDescent="0.25">
      <c r="A311284" t="s">
        <v>60</v>
      </c>
    </row>
    <row r="311285" spans="1:1" x14ac:dyDescent="0.25">
      <c r="A311285" t="s">
        <v>61</v>
      </c>
    </row>
    <row r="311286" spans="1:1" x14ac:dyDescent="0.25">
      <c r="A311286" t="s">
        <v>62</v>
      </c>
    </row>
    <row r="327644" spans="1:1" x14ac:dyDescent="0.25">
      <c r="A327644" t="s">
        <v>151</v>
      </c>
    </row>
    <row r="327646" spans="1:1" x14ac:dyDescent="0.25">
      <c r="A327646" t="s">
        <v>47</v>
      </c>
    </row>
    <row r="327647" spans="1:1" x14ac:dyDescent="0.25">
      <c r="A327647" t="s">
        <v>21</v>
      </c>
    </row>
    <row r="327648" spans="1:1" x14ac:dyDescent="0.25">
      <c r="A327648" t="s">
        <v>48</v>
      </c>
    </row>
    <row r="327649" spans="1:1" x14ac:dyDescent="0.25">
      <c r="A327649" t="s">
        <v>49</v>
      </c>
    </row>
    <row r="327650" spans="1:1" x14ac:dyDescent="0.25">
      <c r="A327650" t="s">
        <v>50</v>
      </c>
    </row>
    <row r="327651" spans="1:1" x14ac:dyDescent="0.25">
      <c r="A327651" t="s">
        <v>51</v>
      </c>
    </row>
    <row r="327652" spans="1:1" x14ac:dyDescent="0.25">
      <c r="A327652" t="s">
        <v>52</v>
      </c>
    </row>
    <row r="327653" spans="1:1" x14ac:dyDescent="0.25">
      <c r="A327653" t="s">
        <v>53</v>
      </c>
    </row>
    <row r="327654" spans="1:1" x14ac:dyDescent="0.25">
      <c r="A327654" t="s">
        <v>54</v>
      </c>
    </row>
    <row r="327655" spans="1:1" x14ac:dyDescent="0.25">
      <c r="A327655" t="s">
        <v>55</v>
      </c>
    </row>
    <row r="327656" spans="1:1" x14ac:dyDescent="0.25">
      <c r="A327656" t="s">
        <v>146</v>
      </c>
    </row>
    <row r="327657" spans="1:1" x14ac:dyDescent="0.25">
      <c r="A327657" t="s">
        <v>147</v>
      </c>
    </row>
    <row r="327658" spans="1:1" x14ac:dyDescent="0.25">
      <c r="A327658" t="s">
        <v>56</v>
      </c>
    </row>
    <row r="327659" spans="1:1" x14ac:dyDescent="0.25">
      <c r="A327659" t="s">
        <v>57</v>
      </c>
    </row>
    <row r="327660" spans="1:1" x14ac:dyDescent="0.25">
      <c r="A327660" t="s">
        <v>148</v>
      </c>
    </row>
    <row r="327661" spans="1:1" x14ac:dyDescent="0.25">
      <c r="A327661" t="s">
        <v>149</v>
      </c>
    </row>
    <row r="327662" spans="1:1" x14ac:dyDescent="0.25">
      <c r="A327662" t="s">
        <v>150</v>
      </c>
    </row>
    <row r="327663" spans="1:1" x14ac:dyDescent="0.25">
      <c r="A327663" t="s">
        <v>103</v>
      </c>
    </row>
    <row r="327664" spans="1:1" x14ac:dyDescent="0.25">
      <c r="A327664" t="s">
        <v>58</v>
      </c>
    </row>
    <row r="327665" spans="1:1" x14ac:dyDescent="0.25">
      <c r="A327665" t="s">
        <v>59</v>
      </c>
    </row>
    <row r="327666" spans="1:1" x14ac:dyDescent="0.25">
      <c r="A327666" t="s">
        <v>102</v>
      </c>
    </row>
    <row r="327667" spans="1:1" x14ac:dyDescent="0.25">
      <c r="A327667" t="s">
        <v>104</v>
      </c>
    </row>
    <row r="327668" spans="1:1" x14ac:dyDescent="0.25">
      <c r="A327668" t="s">
        <v>60</v>
      </c>
    </row>
    <row r="327669" spans="1:1" x14ac:dyDescent="0.25">
      <c r="A327669" t="s">
        <v>61</v>
      </c>
    </row>
    <row r="327670" spans="1:1" x14ac:dyDescent="0.25">
      <c r="A327670" t="s">
        <v>62</v>
      </c>
    </row>
    <row r="344028" spans="1:1" x14ac:dyDescent="0.25">
      <c r="A344028" t="s">
        <v>151</v>
      </c>
    </row>
    <row r="344030" spans="1:1" x14ac:dyDescent="0.25">
      <c r="A344030" t="s">
        <v>47</v>
      </c>
    </row>
    <row r="344031" spans="1:1" x14ac:dyDescent="0.25">
      <c r="A344031" t="s">
        <v>21</v>
      </c>
    </row>
    <row r="344032" spans="1:1" x14ac:dyDescent="0.25">
      <c r="A344032" t="s">
        <v>48</v>
      </c>
    </row>
    <row r="344033" spans="1:1" x14ac:dyDescent="0.25">
      <c r="A344033" t="s">
        <v>49</v>
      </c>
    </row>
    <row r="344034" spans="1:1" x14ac:dyDescent="0.25">
      <c r="A344034" t="s">
        <v>50</v>
      </c>
    </row>
    <row r="344035" spans="1:1" x14ac:dyDescent="0.25">
      <c r="A344035" t="s">
        <v>51</v>
      </c>
    </row>
    <row r="344036" spans="1:1" x14ac:dyDescent="0.25">
      <c r="A344036" t="s">
        <v>52</v>
      </c>
    </row>
    <row r="344037" spans="1:1" x14ac:dyDescent="0.25">
      <c r="A344037" t="s">
        <v>53</v>
      </c>
    </row>
    <row r="344038" spans="1:1" x14ac:dyDescent="0.25">
      <c r="A344038" t="s">
        <v>54</v>
      </c>
    </row>
    <row r="344039" spans="1:1" x14ac:dyDescent="0.25">
      <c r="A344039" t="s">
        <v>55</v>
      </c>
    </row>
    <row r="344040" spans="1:1" x14ac:dyDescent="0.25">
      <c r="A344040" t="s">
        <v>146</v>
      </c>
    </row>
    <row r="344041" spans="1:1" x14ac:dyDescent="0.25">
      <c r="A344041" t="s">
        <v>147</v>
      </c>
    </row>
    <row r="344042" spans="1:1" x14ac:dyDescent="0.25">
      <c r="A344042" t="s">
        <v>56</v>
      </c>
    </row>
    <row r="344043" spans="1:1" x14ac:dyDescent="0.25">
      <c r="A344043" t="s">
        <v>57</v>
      </c>
    </row>
    <row r="344044" spans="1:1" x14ac:dyDescent="0.25">
      <c r="A344044" t="s">
        <v>148</v>
      </c>
    </row>
    <row r="344045" spans="1:1" x14ac:dyDescent="0.25">
      <c r="A344045" t="s">
        <v>149</v>
      </c>
    </row>
    <row r="344046" spans="1:1" x14ac:dyDescent="0.25">
      <c r="A344046" t="s">
        <v>150</v>
      </c>
    </row>
    <row r="344047" spans="1:1" x14ac:dyDescent="0.25">
      <c r="A344047" t="s">
        <v>103</v>
      </c>
    </row>
    <row r="344048" spans="1:1" x14ac:dyDescent="0.25">
      <c r="A344048" t="s">
        <v>58</v>
      </c>
    </row>
    <row r="344049" spans="1:1" x14ac:dyDescent="0.25">
      <c r="A344049" t="s">
        <v>59</v>
      </c>
    </row>
    <row r="344050" spans="1:1" x14ac:dyDescent="0.25">
      <c r="A344050" t="s">
        <v>102</v>
      </c>
    </row>
    <row r="344051" spans="1:1" x14ac:dyDescent="0.25">
      <c r="A344051" t="s">
        <v>104</v>
      </c>
    </row>
    <row r="344052" spans="1:1" x14ac:dyDescent="0.25">
      <c r="A344052" t="s">
        <v>60</v>
      </c>
    </row>
    <row r="344053" spans="1:1" x14ac:dyDescent="0.25">
      <c r="A344053" t="s">
        <v>61</v>
      </c>
    </row>
    <row r="344054" spans="1:1" x14ac:dyDescent="0.25">
      <c r="A344054" t="s">
        <v>62</v>
      </c>
    </row>
    <row r="360412" spans="1:1" x14ac:dyDescent="0.25">
      <c r="A360412" t="s">
        <v>151</v>
      </c>
    </row>
    <row r="360414" spans="1:1" x14ac:dyDescent="0.25">
      <c r="A360414" t="s">
        <v>47</v>
      </c>
    </row>
    <row r="360415" spans="1:1" x14ac:dyDescent="0.25">
      <c r="A360415" t="s">
        <v>21</v>
      </c>
    </row>
    <row r="360416" spans="1:1" x14ac:dyDescent="0.25">
      <c r="A360416" t="s">
        <v>48</v>
      </c>
    </row>
    <row r="360417" spans="1:1" x14ac:dyDescent="0.25">
      <c r="A360417" t="s">
        <v>49</v>
      </c>
    </row>
    <row r="360418" spans="1:1" x14ac:dyDescent="0.25">
      <c r="A360418" t="s">
        <v>50</v>
      </c>
    </row>
    <row r="360419" spans="1:1" x14ac:dyDescent="0.25">
      <c r="A360419" t="s">
        <v>51</v>
      </c>
    </row>
    <row r="360420" spans="1:1" x14ac:dyDescent="0.25">
      <c r="A360420" t="s">
        <v>52</v>
      </c>
    </row>
    <row r="360421" spans="1:1" x14ac:dyDescent="0.25">
      <c r="A360421" t="s">
        <v>53</v>
      </c>
    </row>
    <row r="360422" spans="1:1" x14ac:dyDescent="0.25">
      <c r="A360422" t="s">
        <v>54</v>
      </c>
    </row>
    <row r="360423" spans="1:1" x14ac:dyDescent="0.25">
      <c r="A360423" t="s">
        <v>55</v>
      </c>
    </row>
    <row r="360424" spans="1:1" x14ac:dyDescent="0.25">
      <c r="A360424" t="s">
        <v>146</v>
      </c>
    </row>
    <row r="360425" spans="1:1" x14ac:dyDescent="0.25">
      <c r="A360425" t="s">
        <v>147</v>
      </c>
    </row>
    <row r="360426" spans="1:1" x14ac:dyDescent="0.25">
      <c r="A360426" t="s">
        <v>56</v>
      </c>
    </row>
    <row r="360427" spans="1:1" x14ac:dyDescent="0.25">
      <c r="A360427" t="s">
        <v>57</v>
      </c>
    </row>
    <row r="360428" spans="1:1" x14ac:dyDescent="0.25">
      <c r="A360428" t="s">
        <v>148</v>
      </c>
    </row>
    <row r="360429" spans="1:1" x14ac:dyDescent="0.25">
      <c r="A360429" t="s">
        <v>149</v>
      </c>
    </row>
    <row r="360430" spans="1:1" x14ac:dyDescent="0.25">
      <c r="A360430" t="s">
        <v>150</v>
      </c>
    </row>
    <row r="360431" spans="1:1" x14ac:dyDescent="0.25">
      <c r="A360431" t="s">
        <v>103</v>
      </c>
    </row>
    <row r="360432" spans="1:1" x14ac:dyDescent="0.25">
      <c r="A360432" t="s">
        <v>58</v>
      </c>
    </row>
    <row r="360433" spans="1:1" x14ac:dyDescent="0.25">
      <c r="A360433" t="s">
        <v>59</v>
      </c>
    </row>
    <row r="360434" spans="1:1" x14ac:dyDescent="0.25">
      <c r="A360434" t="s">
        <v>102</v>
      </c>
    </row>
    <row r="360435" spans="1:1" x14ac:dyDescent="0.25">
      <c r="A360435" t="s">
        <v>104</v>
      </c>
    </row>
    <row r="360436" spans="1:1" x14ac:dyDescent="0.25">
      <c r="A360436" t="s">
        <v>60</v>
      </c>
    </row>
    <row r="360437" spans="1:1" x14ac:dyDescent="0.25">
      <c r="A360437" t="s">
        <v>61</v>
      </c>
    </row>
    <row r="360438" spans="1:1" x14ac:dyDescent="0.25">
      <c r="A360438" t="s">
        <v>62</v>
      </c>
    </row>
    <row r="376796" spans="1:1" x14ac:dyDescent="0.25">
      <c r="A376796" t="s">
        <v>151</v>
      </c>
    </row>
    <row r="376798" spans="1:1" x14ac:dyDescent="0.25">
      <c r="A376798" t="s">
        <v>47</v>
      </c>
    </row>
    <row r="376799" spans="1:1" x14ac:dyDescent="0.25">
      <c r="A376799" t="s">
        <v>21</v>
      </c>
    </row>
    <row r="376800" spans="1:1" x14ac:dyDescent="0.25">
      <c r="A376800" t="s">
        <v>48</v>
      </c>
    </row>
    <row r="376801" spans="1:1" x14ac:dyDescent="0.25">
      <c r="A376801" t="s">
        <v>49</v>
      </c>
    </row>
    <row r="376802" spans="1:1" x14ac:dyDescent="0.25">
      <c r="A376802" t="s">
        <v>50</v>
      </c>
    </row>
    <row r="376803" spans="1:1" x14ac:dyDescent="0.25">
      <c r="A376803" t="s">
        <v>51</v>
      </c>
    </row>
    <row r="376804" spans="1:1" x14ac:dyDescent="0.25">
      <c r="A376804" t="s">
        <v>52</v>
      </c>
    </row>
    <row r="376805" spans="1:1" x14ac:dyDescent="0.25">
      <c r="A376805" t="s">
        <v>53</v>
      </c>
    </row>
    <row r="376806" spans="1:1" x14ac:dyDescent="0.25">
      <c r="A376806" t="s">
        <v>54</v>
      </c>
    </row>
    <row r="376807" spans="1:1" x14ac:dyDescent="0.25">
      <c r="A376807" t="s">
        <v>55</v>
      </c>
    </row>
    <row r="376808" spans="1:1" x14ac:dyDescent="0.25">
      <c r="A376808" t="s">
        <v>146</v>
      </c>
    </row>
    <row r="376809" spans="1:1" x14ac:dyDescent="0.25">
      <c r="A376809" t="s">
        <v>147</v>
      </c>
    </row>
    <row r="376810" spans="1:1" x14ac:dyDescent="0.25">
      <c r="A376810" t="s">
        <v>56</v>
      </c>
    </row>
    <row r="376811" spans="1:1" x14ac:dyDescent="0.25">
      <c r="A376811" t="s">
        <v>57</v>
      </c>
    </row>
    <row r="376812" spans="1:1" x14ac:dyDescent="0.25">
      <c r="A376812" t="s">
        <v>148</v>
      </c>
    </row>
    <row r="376813" spans="1:1" x14ac:dyDescent="0.25">
      <c r="A376813" t="s">
        <v>149</v>
      </c>
    </row>
    <row r="376814" spans="1:1" x14ac:dyDescent="0.25">
      <c r="A376814" t="s">
        <v>150</v>
      </c>
    </row>
    <row r="376815" spans="1:1" x14ac:dyDescent="0.25">
      <c r="A376815" t="s">
        <v>103</v>
      </c>
    </row>
    <row r="376816" spans="1:1" x14ac:dyDescent="0.25">
      <c r="A376816" t="s">
        <v>58</v>
      </c>
    </row>
    <row r="376817" spans="1:1" x14ac:dyDescent="0.25">
      <c r="A376817" t="s">
        <v>59</v>
      </c>
    </row>
    <row r="376818" spans="1:1" x14ac:dyDescent="0.25">
      <c r="A376818" t="s">
        <v>102</v>
      </c>
    </row>
    <row r="376819" spans="1:1" x14ac:dyDescent="0.25">
      <c r="A376819" t="s">
        <v>104</v>
      </c>
    </row>
    <row r="376820" spans="1:1" x14ac:dyDescent="0.25">
      <c r="A376820" t="s">
        <v>60</v>
      </c>
    </row>
    <row r="376821" spans="1:1" x14ac:dyDescent="0.25">
      <c r="A376821" t="s">
        <v>61</v>
      </c>
    </row>
    <row r="376822" spans="1:1" x14ac:dyDescent="0.25">
      <c r="A376822" t="s">
        <v>62</v>
      </c>
    </row>
    <row r="393180" spans="1:1" x14ac:dyDescent="0.25">
      <c r="A393180" t="s">
        <v>151</v>
      </c>
    </row>
    <row r="393182" spans="1:1" x14ac:dyDescent="0.25">
      <c r="A393182" t="s">
        <v>47</v>
      </c>
    </row>
    <row r="393183" spans="1:1" x14ac:dyDescent="0.25">
      <c r="A393183" t="s">
        <v>21</v>
      </c>
    </row>
    <row r="393184" spans="1:1" x14ac:dyDescent="0.25">
      <c r="A393184" t="s">
        <v>48</v>
      </c>
    </row>
    <row r="393185" spans="1:1" x14ac:dyDescent="0.25">
      <c r="A393185" t="s">
        <v>49</v>
      </c>
    </row>
    <row r="393186" spans="1:1" x14ac:dyDescent="0.25">
      <c r="A393186" t="s">
        <v>50</v>
      </c>
    </row>
    <row r="393187" spans="1:1" x14ac:dyDescent="0.25">
      <c r="A393187" t="s">
        <v>51</v>
      </c>
    </row>
    <row r="393188" spans="1:1" x14ac:dyDescent="0.25">
      <c r="A393188" t="s">
        <v>52</v>
      </c>
    </row>
    <row r="393189" spans="1:1" x14ac:dyDescent="0.25">
      <c r="A393189" t="s">
        <v>53</v>
      </c>
    </row>
    <row r="393190" spans="1:1" x14ac:dyDescent="0.25">
      <c r="A393190" t="s">
        <v>54</v>
      </c>
    </row>
    <row r="393191" spans="1:1" x14ac:dyDescent="0.25">
      <c r="A393191" t="s">
        <v>55</v>
      </c>
    </row>
    <row r="393192" spans="1:1" x14ac:dyDescent="0.25">
      <c r="A393192" t="s">
        <v>146</v>
      </c>
    </row>
    <row r="393193" spans="1:1" x14ac:dyDescent="0.25">
      <c r="A393193" t="s">
        <v>147</v>
      </c>
    </row>
    <row r="393194" spans="1:1" x14ac:dyDescent="0.25">
      <c r="A393194" t="s">
        <v>56</v>
      </c>
    </row>
    <row r="393195" spans="1:1" x14ac:dyDescent="0.25">
      <c r="A393195" t="s">
        <v>57</v>
      </c>
    </row>
    <row r="393196" spans="1:1" x14ac:dyDescent="0.25">
      <c r="A393196" t="s">
        <v>148</v>
      </c>
    </row>
    <row r="393197" spans="1:1" x14ac:dyDescent="0.25">
      <c r="A393197" t="s">
        <v>149</v>
      </c>
    </row>
    <row r="393198" spans="1:1" x14ac:dyDescent="0.25">
      <c r="A393198" t="s">
        <v>150</v>
      </c>
    </row>
    <row r="393199" spans="1:1" x14ac:dyDescent="0.25">
      <c r="A393199" t="s">
        <v>103</v>
      </c>
    </row>
    <row r="393200" spans="1:1" x14ac:dyDescent="0.25">
      <c r="A393200" t="s">
        <v>58</v>
      </c>
    </row>
    <row r="393201" spans="1:1" x14ac:dyDescent="0.25">
      <c r="A393201" t="s">
        <v>59</v>
      </c>
    </row>
    <row r="393202" spans="1:1" x14ac:dyDescent="0.25">
      <c r="A393202" t="s">
        <v>102</v>
      </c>
    </row>
    <row r="393203" spans="1:1" x14ac:dyDescent="0.25">
      <c r="A393203" t="s">
        <v>104</v>
      </c>
    </row>
    <row r="393204" spans="1:1" x14ac:dyDescent="0.25">
      <c r="A393204" t="s">
        <v>60</v>
      </c>
    </row>
    <row r="393205" spans="1:1" x14ac:dyDescent="0.25">
      <c r="A393205" t="s">
        <v>61</v>
      </c>
    </row>
    <row r="393206" spans="1:1" x14ac:dyDescent="0.25">
      <c r="A393206" t="s">
        <v>62</v>
      </c>
    </row>
    <row r="409564" spans="1:1" x14ac:dyDescent="0.25">
      <c r="A409564" t="s">
        <v>151</v>
      </c>
    </row>
    <row r="409566" spans="1:1" x14ac:dyDescent="0.25">
      <c r="A409566" t="s">
        <v>47</v>
      </c>
    </row>
    <row r="409567" spans="1:1" x14ac:dyDescent="0.25">
      <c r="A409567" t="s">
        <v>21</v>
      </c>
    </row>
    <row r="409568" spans="1:1" x14ac:dyDescent="0.25">
      <c r="A409568" t="s">
        <v>48</v>
      </c>
    </row>
    <row r="409569" spans="1:1" x14ac:dyDescent="0.25">
      <c r="A409569" t="s">
        <v>49</v>
      </c>
    </row>
    <row r="409570" spans="1:1" x14ac:dyDescent="0.25">
      <c r="A409570" t="s">
        <v>50</v>
      </c>
    </row>
    <row r="409571" spans="1:1" x14ac:dyDescent="0.25">
      <c r="A409571" t="s">
        <v>51</v>
      </c>
    </row>
    <row r="409572" spans="1:1" x14ac:dyDescent="0.25">
      <c r="A409572" t="s">
        <v>52</v>
      </c>
    </row>
    <row r="409573" spans="1:1" x14ac:dyDescent="0.25">
      <c r="A409573" t="s">
        <v>53</v>
      </c>
    </row>
    <row r="409574" spans="1:1" x14ac:dyDescent="0.25">
      <c r="A409574" t="s">
        <v>54</v>
      </c>
    </row>
    <row r="409575" spans="1:1" x14ac:dyDescent="0.25">
      <c r="A409575" t="s">
        <v>55</v>
      </c>
    </row>
    <row r="409576" spans="1:1" x14ac:dyDescent="0.25">
      <c r="A409576" t="s">
        <v>146</v>
      </c>
    </row>
    <row r="409577" spans="1:1" x14ac:dyDescent="0.25">
      <c r="A409577" t="s">
        <v>147</v>
      </c>
    </row>
    <row r="409578" spans="1:1" x14ac:dyDescent="0.25">
      <c r="A409578" t="s">
        <v>56</v>
      </c>
    </row>
    <row r="409579" spans="1:1" x14ac:dyDescent="0.25">
      <c r="A409579" t="s">
        <v>57</v>
      </c>
    </row>
    <row r="409580" spans="1:1" x14ac:dyDescent="0.25">
      <c r="A409580" t="s">
        <v>148</v>
      </c>
    </row>
    <row r="409581" spans="1:1" x14ac:dyDescent="0.25">
      <c r="A409581" t="s">
        <v>149</v>
      </c>
    </row>
    <row r="409582" spans="1:1" x14ac:dyDescent="0.25">
      <c r="A409582" t="s">
        <v>150</v>
      </c>
    </row>
    <row r="409583" spans="1:1" x14ac:dyDescent="0.25">
      <c r="A409583" t="s">
        <v>103</v>
      </c>
    </row>
    <row r="409584" spans="1:1" x14ac:dyDescent="0.25">
      <c r="A409584" t="s">
        <v>58</v>
      </c>
    </row>
    <row r="409585" spans="1:1" x14ac:dyDescent="0.25">
      <c r="A409585" t="s">
        <v>59</v>
      </c>
    </row>
    <row r="409586" spans="1:1" x14ac:dyDescent="0.25">
      <c r="A409586" t="s">
        <v>102</v>
      </c>
    </row>
    <row r="409587" spans="1:1" x14ac:dyDescent="0.25">
      <c r="A409587" t="s">
        <v>104</v>
      </c>
    </row>
    <row r="409588" spans="1:1" x14ac:dyDescent="0.25">
      <c r="A409588" t="s">
        <v>60</v>
      </c>
    </row>
    <row r="409589" spans="1:1" x14ac:dyDescent="0.25">
      <c r="A409589" t="s">
        <v>61</v>
      </c>
    </row>
    <row r="409590" spans="1:1" x14ac:dyDescent="0.25">
      <c r="A409590" t="s">
        <v>62</v>
      </c>
    </row>
    <row r="425948" spans="1:1" x14ac:dyDescent="0.25">
      <c r="A425948" t="s">
        <v>151</v>
      </c>
    </row>
    <row r="425950" spans="1:1" x14ac:dyDescent="0.25">
      <c r="A425950" t="s">
        <v>47</v>
      </c>
    </row>
    <row r="425951" spans="1:1" x14ac:dyDescent="0.25">
      <c r="A425951" t="s">
        <v>21</v>
      </c>
    </row>
    <row r="425952" spans="1:1" x14ac:dyDescent="0.25">
      <c r="A425952" t="s">
        <v>48</v>
      </c>
    </row>
    <row r="425953" spans="1:1" x14ac:dyDescent="0.25">
      <c r="A425953" t="s">
        <v>49</v>
      </c>
    </row>
    <row r="425954" spans="1:1" x14ac:dyDescent="0.25">
      <c r="A425954" t="s">
        <v>50</v>
      </c>
    </row>
    <row r="425955" spans="1:1" x14ac:dyDescent="0.25">
      <c r="A425955" t="s">
        <v>51</v>
      </c>
    </row>
    <row r="425956" spans="1:1" x14ac:dyDescent="0.25">
      <c r="A425956" t="s">
        <v>52</v>
      </c>
    </row>
    <row r="425957" spans="1:1" x14ac:dyDescent="0.25">
      <c r="A425957" t="s">
        <v>53</v>
      </c>
    </row>
    <row r="425958" spans="1:1" x14ac:dyDescent="0.25">
      <c r="A425958" t="s">
        <v>54</v>
      </c>
    </row>
    <row r="425959" spans="1:1" x14ac:dyDescent="0.25">
      <c r="A425959" t="s">
        <v>55</v>
      </c>
    </row>
    <row r="425960" spans="1:1" x14ac:dyDescent="0.25">
      <c r="A425960" t="s">
        <v>146</v>
      </c>
    </row>
    <row r="425961" spans="1:1" x14ac:dyDescent="0.25">
      <c r="A425961" t="s">
        <v>147</v>
      </c>
    </row>
    <row r="425962" spans="1:1" x14ac:dyDescent="0.25">
      <c r="A425962" t="s">
        <v>56</v>
      </c>
    </row>
    <row r="425963" spans="1:1" x14ac:dyDescent="0.25">
      <c r="A425963" t="s">
        <v>57</v>
      </c>
    </row>
    <row r="425964" spans="1:1" x14ac:dyDescent="0.25">
      <c r="A425964" t="s">
        <v>148</v>
      </c>
    </row>
    <row r="425965" spans="1:1" x14ac:dyDescent="0.25">
      <c r="A425965" t="s">
        <v>149</v>
      </c>
    </row>
    <row r="425966" spans="1:1" x14ac:dyDescent="0.25">
      <c r="A425966" t="s">
        <v>150</v>
      </c>
    </row>
    <row r="425967" spans="1:1" x14ac:dyDescent="0.25">
      <c r="A425967" t="s">
        <v>103</v>
      </c>
    </row>
    <row r="425968" spans="1:1" x14ac:dyDescent="0.25">
      <c r="A425968" t="s">
        <v>58</v>
      </c>
    </row>
    <row r="425969" spans="1:1" x14ac:dyDescent="0.25">
      <c r="A425969" t="s">
        <v>59</v>
      </c>
    </row>
    <row r="425970" spans="1:1" x14ac:dyDescent="0.25">
      <c r="A425970" t="s">
        <v>102</v>
      </c>
    </row>
    <row r="425971" spans="1:1" x14ac:dyDescent="0.25">
      <c r="A425971" t="s">
        <v>104</v>
      </c>
    </row>
    <row r="425972" spans="1:1" x14ac:dyDescent="0.25">
      <c r="A425972" t="s">
        <v>60</v>
      </c>
    </row>
    <row r="425973" spans="1:1" x14ac:dyDescent="0.25">
      <c r="A425973" t="s">
        <v>61</v>
      </c>
    </row>
    <row r="425974" spans="1:1" x14ac:dyDescent="0.25">
      <c r="A425974" t="s">
        <v>62</v>
      </c>
    </row>
    <row r="442332" spans="1:1" x14ac:dyDescent="0.25">
      <c r="A442332" t="s">
        <v>151</v>
      </c>
    </row>
    <row r="442334" spans="1:1" x14ac:dyDescent="0.25">
      <c r="A442334" t="s">
        <v>47</v>
      </c>
    </row>
    <row r="442335" spans="1:1" x14ac:dyDescent="0.25">
      <c r="A442335" t="s">
        <v>21</v>
      </c>
    </row>
    <row r="442336" spans="1:1" x14ac:dyDescent="0.25">
      <c r="A442336" t="s">
        <v>48</v>
      </c>
    </row>
    <row r="442337" spans="1:1" x14ac:dyDescent="0.25">
      <c r="A442337" t="s">
        <v>49</v>
      </c>
    </row>
    <row r="442338" spans="1:1" x14ac:dyDescent="0.25">
      <c r="A442338" t="s">
        <v>50</v>
      </c>
    </row>
    <row r="442339" spans="1:1" x14ac:dyDescent="0.25">
      <c r="A442339" t="s">
        <v>51</v>
      </c>
    </row>
    <row r="442340" spans="1:1" x14ac:dyDescent="0.25">
      <c r="A442340" t="s">
        <v>52</v>
      </c>
    </row>
    <row r="442341" spans="1:1" x14ac:dyDescent="0.25">
      <c r="A442341" t="s">
        <v>53</v>
      </c>
    </row>
    <row r="442342" spans="1:1" x14ac:dyDescent="0.25">
      <c r="A442342" t="s">
        <v>54</v>
      </c>
    </row>
    <row r="442343" spans="1:1" x14ac:dyDescent="0.25">
      <c r="A442343" t="s">
        <v>55</v>
      </c>
    </row>
    <row r="442344" spans="1:1" x14ac:dyDescent="0.25">
      <c r="A442344" t="s">
        <v>146</v>
      </c>
    </row>
    <row r="442345" spans="1:1" x14ac:dyDescent="0.25">
      <c r="A442345" t="s">
        <v>147</v>
      </c>
    </row>
    <row r="442346" spans="1:1" x14ac:dyDescent="0.25">
      <c r="A442346" t="s">
        <v>56</v>
      </c>
    </row>
    <row r="442347" spans="1:1" x14ac:dyDescent="0.25">
      <c r="A442347" t="s">
        <v>57</v>
      </c>
    </row>
    <row r="442348" spans="1:1" x14ac:dyDescent="0.25">
      <c r="A442348" t="s">
        <v>148</v>
      </c>
    </row>
    <row r="442349" spans="1:1" x14ac:dyDescent="0.25">
      <c r="A442349" t="s">
        <v>149</v>
      </c>
    </row>
    <row r="442350" spans="1:1" x14ac:dyDescent="0.25">
      <c r="A442350" t="s">
        <v>150</v>
      </c>
    </row>
    <row r="442351" spans="1:1" x14ac:dyDescent="0.25">
      <c r="A442351" t="s">
        <v>103</v>
      </c>
    </row>
    <row r="442352" spans="1:1" x14ac:dyDescent="0.25">
      <c r="A442352" t="s">
        <v>58</v>
      </c>
    </row>
    <row r="442353" spans="1:1" x14ac:dyDescent="0.25">
      <c r="A442353" t="s">
        <v>59</v>
      </c>
    </row>
    <row r="442354" spans="1:1" x14ac:dyDescent="0.25">
      <c r="A442354" t="s">
        <v>102</v>
      </c>
    </row>
    <row r="442355" spans="1:1" x14ac:dyDescent="0.25">
      <c r="A442355" t="s">
        <v>104</v>
      </c>
    </row>
    <row r="442356" spans="1:1" x14ac:dyDescent="0.25">
      <c r="A442356" t="s">
        <v>60</v>
      </c>
    </row>
    <row r="442357" spans="1:1" x14ac:dyDescent="0.25">
      <c r="A442357" t="s">
        <v>61</v>
      </c>
    </row>
    <row r="442358" spans="1:1" x14ac:dyDescent="0.25">
      <c r="A442358" t="s">
        <v>62</v>
      </c>
    </row>
    <row r="458716" spans="1:1" x14ac:dyDescent="0.25">
      <c r="A458716" t="s">
        <v>151</v>
      </c>
    </row>
    <row r="458718" spans="1:1" x14ac:dyDescent="0.25">
      <c r="A458718" t="s">
        <v>47</v>
      </c>
    </row>
    <row r="458719" spans="1:1" x14ac:dyDescent="0.25">
      <c r="A458719" t="s">
        <v>21</v>
      </c>
    </row>
    <row r="458720" spans="1:1" x14ac:dyDescent="0.25">
      <c r="A458720" t="s">
        <v>48</v>
      </c>
    </row>
    <row r="458721" spans="1:1" x14ac:dyDescent="0.25">
      <c r="A458721" t="s">
        <v>49</v>
      </c>
    </row>
    <row r="458722" spans="1:1" x14ac:dyDescent="0.25">
      <c r="A458722" t="s">
        <v>50</v>
      </c>
    </row>
    <row r="458723" spans="1:1" x14ac:dyDescent="0.25">
      <c r="A458723" t="s">
        <v>51</v>
      </c>
    </row>
    <row r="458724" spans="1:1" x14ac:dyDescent="0.25">
      <c r="A458724" t="s">
        <v>52</v>
      </c>
    </row>
    <row r="458725" spans="1:1" x14ac:dyDescent="0.25">
      <c r="A458725" t="s">
        <v>53</v>
      </c>
    </row>
    <row r="458726" spans="1:1" x14ac:dyDescent="0.25">
      <c r="A458726" t="s">
        <v>54</v>
      </c>
    </row>
    <row r="458727" spans="1:1" x14ac:dyDescent="0.25">
      <c r="A458727" t="s">
        <v>55</v>
      </c>
    </row>
    <row r="458728" spans="1:1" x14ac:dyDescent="0.25">
      <c r="A458728" t="s">
        <v>146</v>
      </c>
    </row>
    <row r="458729" spans="1:1" x14ac:dyDescent="0.25">
      <c r="A458729" t="s">
        <v>147</v>
      </c>
    </row>
    <row r="458730" spans="1:1" x14ac:dyDescent="0.25">
      <c r="A458730" t="s">
        <v>56</v>
      </c>
    </row>
    <row r="458731" spans="1:1" x14ac:dyDescent="0.25">
      <c r="A458731" t="s">
        <v>57</v>
      </c>
    </row>
    <row r="458732" spans="1:1" x14ac:dyDescent="0.25">
      <c r="A458732" t="s">
        <v>148</v>
      </c>
    </row>
    <row r="458733" spans="1:1" x14ac:dyDescent="0.25">
      <c r="A458733" t="s">
        <v>149</v>
      </c>
    </row>
    <row r="458734" spans="1:1" x14ac:dyDescent="0.25">
      <c r="A458734" t="s">
        <v>150</v>
      </c>
    </row>
    <row r="458735" spans="1:1" x14ac:dyDescent="0.25">
      <c r="A458735" t="s">
        <v>103</v>
      </c>
    </row>
    <row r="458736" spans="1:1" x14ac:dyDescent="0.25">
      <c r="A458736" t="s">
        <v>58</v>
      </c>
    </row>
    <row r="458737" spans="1:1" x14ac:dyDescent="0.25">
      <c r="A458737" t="s">
        <v>59</v>
      </c>
    </row>
    <row r="458738" spans="1:1" x14ac:dyDescent="0.25">
      <c r="A458738" t="s">
        <v>102</v>
      </c>
    </row>
    <row r="458739" spans="1:1" x14ac:dyDescent="0.25">
      <c r="A458739" t="s">
        <v>104</v>
      </c>
    </row>
    <row r="458740" spans="1:1" x14ac:dyDescent="0.25">
      <c r="A458740" t="s">
        <v>60</v>
      </c>
    </row>
    <row r="458741" spans="1:1" x14ac:dyDescent="0.25">
      <c r="A458741" t="s">
        <v>61</v>
      </c>
    </row>
    <row r="458742" spans="1:1" x14ac:dyDescent="0.25">
      <c r="A458742" t="s">
        <v>62</v>
      </c>
    </row>
    <row r="475100" spans="1:1" x14ac:dyDescent="0.25">
      <c r="A475100" t="s">
        <v>151</v>
      </c>
    </row>
    <row r="475102" spans="1:1" x14ac:dyDescent="0.25">
      <c r="A475102" t="s">
        <v>47</v>
      </c>
    </row>
    <row r="475103" spans="1:1" x14ac:dyDescent="0.25">
      <c r="A475103" t="s">
        <v>21</v>
      </c>
    </row>
    <row r="475104" spans="1:1" x14ac:dyDescent="0.25">
      <c r="A475104" t="s">
        <v>48</v>
      </c>
    </row>
    <row r="475105" spans="1:1" x14ac:dyDescent="0.25">
      <c r="A475105" t="s">
        <v>49</v>
      </c>
    </row>
    <row r="475106" spans="1:1" x14ac:dyDescent="0.25">
      <c r="A475106" t="s">
        <v>50</v>
      </c>
    </row>
    <row r="475107" spans="1:1" x14ac:dyDescent="0.25">
      <c r="A475107" t="s">
        <v>51</v>
      </c>
    </row>
    <row r="475108" spans="1:1" x14ac:dyDescent="0.25">
      <c r="A475108" t="s">
        <v>52</v>
      </c>
    </row>
    <row r="475109" spans="1:1" x14ac:dyDescent="0.25">
      <c r="A475109" t="s">
        <v>53</v>
      </c>
    </row>
    <row r="475110" spans="1:1" x14ac:dyDescent="0.25">
      <c r="A475110" t="s">
        <v>54</v>
      </c>
    </row>
    <row r="475111" spans="1:1" x14ac:dyDescent="0.25">
      <c r="A475111" t="s">
        <v>55</v>
      </c>
    </row>
    <row r="475112" spans="1:1" x14ac:dyDescent="0.25">
      <c r="A475112" t="s">
        <v>146</v>
      </c>
    </row>
    <row r="475113" spans="1:1" x14ac:dyDescent="0.25">
      <c r="A475113" t="s">
        <v>147</v>
      </c>
    </row>
    <row r="475114" spans="1:1" x14ac:dyDescent="0.25">
      <c r="A475114" t="s">
        <v>56</v>
      </c>
    </row>
    <row r="475115" spans="1:1" x14ac:dyDescent="0.25">
      <c r="A475115" t="s">
        <v>57</v>
      </c>
    </row>
    <row r="475116" spans="1:1" x14ac:dyDescent="0.25">
      <c r="A475116" t="s">
        <v>148</v>
      </c>
    </row>
    <row r="475117" spans="1:1" x14ac:dyDescent="0.25">
      <c r="A475117" t="s">
        <v>149</v>
      </c>
    </row>
    <row r="475118" spans="1:1" x14ac:dyDescent="0.25">
      <c r="A475118" t="s">
        <v>150</v>
      </c>
    </row>
    <row r="475119" spans="1:1" x14ac:dyDescent="0.25">
      <c r="A475119" t="s">
        <v>103</v>
      </c>
    </row>
    <row r="475120" spans="1:1" x14ac:dyDescent="0.25">
      <c r="A475120" t="s">
        <v>58</v>
      </c>
    </row>
    <row r="475121" spans="1:1" x14ac:dyDescent="0.25">
      <c r="A475121" t="s">
        <v>59</v>
      </c>
    </row>
    <row r="475122" spans="1:1" x14ac:dyDescent="0.25">
      <c r="A475122" t="s">
        <v>102</v>
      </c>
    </row>
    <row r="475123" spans="1:1" x14ac:dyDescent="0.25">
      <c r="A475123" t="s">
        <v>104</v>
      </c>
    </row>
    <row r="475124" spans="1:1" x14ac:dyDescent="0.25">
      <c r="A475124" t="s">
        <v>60</v>
      </c>
    </row>
    <row r="475125" spans="1:1" x14ac:dyDescent="0.25">
      <c r="A475125" t="s">
        <v>61</v>
      </c>
    </row>
    <row r="475126" spans="1:1" x14ac:dyDescent="0.25">
      <c r="A475126" t="s">
        <v>62</v>
      </c>
    </row>
    <row r="491484" spans="1:1" x14ac:dyDescent="0.25">
      <c r="A491484" t="s">
        <v>151</v>
      </c>
    </row>
    <row r="491486" spans="1:1" x14ac:dyDescent="0.25">
      <c r="A491486" t="s">
        <v>47</v>
      </c>
    </row>
    <row r="491487" spans="1:1" x14ac:dyDescent="0.25">
      <c r="A491487" t="s">
        <v>21</v>
      </c>
    </row>
    <row r="491488" spans="1:1" x14ac:dyDescent="0.25">
      <c r="A491488" t="s">
        <v>48</v>
      </c>
    </row>
    <row r="491489" spans="1:1" x14ac:dyDescent="0.25">
      <c r="A491489" t="s">
        <v>49</v>
      </c>
    </row>
    <row r="491490" spans="1:1" x14ac:dyDescent="0.25">
      <c r="A491490" t="s">
        <v>50</v>
      </c>
    </row>
    <row r="491491" spans="1:1" x14ac:dyDescent="0.25">
      <c r="A491491" t="s">
        <v>51</v>
      </c>
    </row>
    <row r="491492" spans="1:1" x14ac:dyDescent="0.25">
      <c r="A491492" t="s">
        <v>52</v>
      </c>
    </row>
    <row r="491493" spans="1:1" x14ac:dyDescent="0.25">
      <c r="A491493" t="s">
        <v>53</v>
      </c>
    </row>
    <row r="491494" spans="1:1" x14ac:dyDescent="0.25">
      <c r="A491494" t="s">
        <v>54</v>
      </c>
    </row>
    <row r="491495" spans="1:1" x14ac:dyDescent="0.25">
      <c r="A491495" t="s">
        <v>55</v>
      </c>
    </row>
    <row r="491496" spans="1:1" x14ac:dyDescent="0.25">
      <c r="A491496" t="s">
        <v>146</v>
      </c>
    </row>
    <row r="491497" spans="1:1" x14ac:dyDescent="0.25">
      <c r="A491497" t="s">
        <v>147</v>
      </c>
    </row>
    <row r="491498" spans="1:1" x14ac:dyDescent="0.25">
      <c r="A491498" t="s">
        <v>56</v>
      </c>
    </row>
    <row r="491499" spans="1:1" x14ac:dyDescent="0.25">
      <c r="A491499" t="s">
        <v>57</v>
      </c>
    </row>
    <row r="491500" spans="1:1" x14ac:dyDescent="0.25">
      <c r="A491500" t="s">
        <v>148</v>
      </c>
    </row>
    <row r="491501" spans="1:1" x14ac:dyDescent="0.25">
      <c r="A491501" t="s">
        <v>149</v>
      </c>
    </row>
    <row r="491502" spans="1:1" x14ac:dyDescent="0.25">
      <c r="A491502" t="s">
        <v>150</v>
      </c>
    </row>
    <row r="491503" spans="1:1" x14ac:dyDescent="0.25">
      <c r="A491503" t="s">
        <v>103</v>
      </c>
    </row>
    <row r="491504" spans="1:1" x14ac:dyDescent="0.25">
      <c r="A491504" t="s">
        <v>58</v>
      </c>
    </row>
    <row r="491505" spans="1:1" x14ac:dyDescent="0.25">
      <c r="A491505" t="s">
        <v>59</v>
      </c>
    </row>
    <row r="491506" spans="1:1" x14ac:dyDescent="0.25">
      <c r="A491506" t="s">
        <v>102</v>
      </c>
    </row>
    <row r="491507" spans="1:1" x14ac:dyDescent="0.25">
      <c r="A491507" t="s">
        <v>104</v>
      </c>
    </row>
    <row r="491508" spans="1:1" x14ac:dyDescent="0.25">
      <c r="A491508" t="s">
        <v>60</v>
      </c>
    </row>
    <row r="491509" spans="1:1" x14ac:dyDescent="0.25">
      <c r="A491509" t="s">
        <v>61</v>
      </c>
    </row>
    <row r="491510" spans="1:1" x14ac:dyDescent="0.25">
      <c r="A491510" t="s">
        <v>62</v>
      </c>
    </row>
    <row r="507868" spans="1:1" x14ac:dyDescent="0.25">
      <c r="A507868" t="s">
        <v>151</v>
      </c>
    </row>
    <row r="507870" spans="1:1" x14ac:dyDescent="0.25">
      <c r="A507870" t="s">
        <v>47</v>
      </c>
    </row>
    <row r="507871" spans="1:1" x14ac:dyDescent="0.25">
      <c r="A507871" t="s">
        <v>21</v>
      </c>
    </row>
    <row r="507872" spans="1:1" x14ac:dyDescent="0.25">
      <c r="A507872" t="s">
        <v>48</v>
      </c>
    </row>
    <row r="507873" spans="1:1" x14ac:dyDescent="0.25">
      <c r="A507873" t="s">
        <v>49</v>
      </c>
    </row>
    <row r="507874" spans="1:1" x14ac:dyDescent="0.25">
      <c r="A507874" t="s">
        <v>50</v>
      </c>
    </row>
    <row r="507875" spans="1:1" x14ac:dyDescent="0.25">
      <c r="A507875" t="s">
        <v>51</v>
      </c>
    </row>
    <row r="507876" spans="1:1" x14ac:dyDescent="0.25">
      <c r="A507876" t="s">
        <v>52</v>
      </c>
    </row>
    <row r="507877" spans="1:1" x14ac:dyDescent="0.25">
      <c r="A507877" t="s">
        <v>53</v>
      </c>
    </row>
    <row r="507878" spans="1:1" x14ac:dyDescent="0.25">
      <c r="A507878" t="s">
        <v>54</v>
      </c>
    </row>
    <row r="507879" spans="1:1" x14ac:dyDescent="0.25">
      <c r="A507879" t="s">
        <v>55</v>
      </c>
    </row>
    <row r="507880" spans="1:1" x14ac:dyDescent="0.25">
      <c r="A507880" t="s">
        <v>146</v>
      </c>
    </row>
    <row r="507881" spans="1:1" x14ac:dyDescent="0.25">
      <c r="A507881" t="s">
        <v>147</v>
      </c>
    </row>
    <row r="507882" spans="1:1" x14ac:dyDescent="0.25">
      <c r="A507882" t="s">
        <v>56</v>
      </c>
    </row>
    <row r="507883" spans="1:1" x14ac:dyDescent="0.25">
      <c r="A507883" t="s">
        <v>57</v>
      </c>
    </row>
    <row r="507884" spans="1:1" x14ac:dyDescent="0.25">
      <c r="A507884" t="s">
        <v>148</v>
      </c>
    </row>
    <row r="507885" spans="1:1" x14ac:dyDescent="0.25">
      <c r="A507885" t="s">
        <v>149</v>
      </c>
    </row>
    <row r="507886" spans="1:1" x14ac:dyDescent="0.25">
      <c r="A507886" t="s">
        <v>150</v>
      </c>
    </row>
    <row r="507887" spans="1:1" x14ac:dyDescent="0.25">
      <c r="A507887" t="s">
        <v>103</v>
      </c>
    </row>
    <row r="507888" spans="1:1" x14ac:dyDescent="0.25">
      <c r="A507888" t="s">
        <v>58</v>
      </c>
    </row>
    <row r="507889" spans="1:1" x14ac:dyDescent="0.25">
      <c r="A507889" t="s">
        <v>59</v>
      </c>
    </row>
    <row r="507890" spans="1:1" x14ac:dyDescent="0.25">
      <c r="A507890" t="s">
        <v>102</v>
      </c>
    </row>
    <row r="507891" spans="1:1" x14ac:dyDescent="0.25">
      <c r="A507891" t="s">
        <v>104</v>
      </c>
    </row>
    <row r="507892" spans="1:1" x14ac:dyDescent="0.25">
      <c r="A507892" t="s">
        <v>60</v>
      </c>
    </row>
    <row r="507893" spans="1:1" x14ac:dyDescent="0.25">
      <c r="A507893" t="s">
        <v>61</v>
      </c>
    </row>
    <row r="507894" spans="1:1" x14ac:dyDescent="0.25">
      <c r="A507894" t="s">
        <v>62</v>
      </c>
    </row>
    <row r="524252" spans="1:1" x14ac:dyDescent="0.25">
      <c r="A524252" t="s">
        <v>151</v>
      </c>
    </row>
    <row r="524254" spans="1:1" x14ac:dyDescent="0.25">
      <c r="A524254" t="s">
        <v>47</v>
      </c>
    </row>
    <row r="524255" spans="1:1" x14ac:dyDescent="0.25">
      <c r="A524255" t="s">
        <v>21</v>
      </c>
    </row>
    <row r="524256" spans="1:1" x14ac:dyDescent="0.25">
      <c r="A524256" t="s">
        <v>48</v>
      </c>
    </row>
    <row r="524257" spans="1:1" x14ac:dyDescent="0.25">
      <c r="A524257" t="s">
        <v>49</v>
      </c>
    </row>
    <row r="524258" spans="1:1" x14ac:dyDescent="0.25">
      <c r="A524258" t="s">
        <v>50</v>
      </c>
    </row>
    <row r="524259" spans="1:1" x14ac:dyDescent="0.25">
      <c r="A524259" t="s">
        <v>51</v>
      </c>
    </row>
    <row r="524260" spans="1:1" x14ac:dyDescent="0.25">
      <c r="A524260" t="s">
        <v>52</v>
      </c>
    </row>
    <row r="524261" spans="1:1" x14ac:dyDescent="0.25">
      <c r="A524261" t="s">
        <v>53</v>
      </c>
    </row>
    <row r="524262" spans="1:1" x14ac:dyDescent="0.25">
      <c r="A524262" t="s">
        <v>54</v>
      </c>
    </row>
    <row r="524263" spans="1:1" x14ac:dyDescent="0.25">
      <c r="A524263" t="s">
        <v>55</v>
      </c>
    </row>
    <row r="524264" spans="1:1" x14ac:dyDescent="0.25">
      <c r="A524264" t="s">
        <v>146</v>
      </c>
    </row>
    <row r="524265" spans="1:1" x14ac:dyDescent="0.25">
      <c r="A524265" t="s">
        <v>147</v>
      </c>
    </row>
    <row r="524266" spans="1:1" x14ac:dyDescent="0.25">
      <c r="A524266" t="s">
        <v>56</v>
      </c>
    </row>
    <row r="524267" spans="1:1" x14ac:dyDescent="0.25">
      <c r="A524267" t="s">
        <v>57</v>
      </c>
    </row>
    <row r="524268" spans="1:1" x14ac:dyDescent="0.25">
      <c r="A524268" t="s">
        <v>148</v>
      </c>
    </row>
    <row r="524269" spans="1:1" x14ac:dyDescent="0.25">
      <c r="A524269" t="s">
        <v>149</v>
      </c>
    </row>
    <row r="524270" spans="1:1" x14ac:dyDescent="0.25">
      <c r="A524270" t="s">
        <v>150</v>
      </c>
    </row>
    <row r="524271" spans="1:1" x14ac:dyDescent="0.25">
      <c r="A524271" t="s">
        <v>103</v>
      </c>
    </row>
    <row r="524272" spans="1:1" x14ac:dyDescent="0.25">
      <c r="A524272" t="s">
        <v>58</v>
      </c>
    </row>
    <row r="524273" spans="1:1" x14ac:dyDescent="0.25">
      <c r="A524273" t="s">
        <v>59</v>
      </c>
    </row>
    <row r="524274" spans="1:1" x14ac:dyDescent="0.25">
      <c r="A524274" t="s">
        <v>102</v>
      </c>
    </row>
    <row r="524275" spans="1:1" x14ac:dyDescent="0.25">
      <c r="A524275" t="s">
        <v>104</v>
      </c>
    </row>
    <row r="524276" spans="1:1" x14ac:dyDescent="0.25">
      <c r="A524276" t="s">
        <v>60</v>
      </c>
    </row>
    <row r="524277" spans="1:1" x14ac:dyDescent="0.25">
      <c r="A524277" t="s">
        <v>61</v>
      </c>
    </row>
    <row r="524278" spans="1:1" x14ac:dyDescent="0.25">
      <c r="A524278" t="s">
        <v>62</v>
      </c>
    </row>
    <row r="540636" spans="1:1" x14ac:dyDescent="0.25">
      <c r="A540636" t="s">
        <v>151</v>
      </c>
    </row>
    <row r="540638" spans="1:1" x14ac:dyDescent="0.25">
      <c r="A540638" t="s">
        <v>47</v>
      </c>
    </row>
    <row r="540639" spans="1:1" x14ac:dyDescent="0.25">
      <c r="A540639" t="s">
        <v>21</v>
      </c>
    </row>
    <row r="540640" spans="1:1" x14ac:dyDescent="0.25">
      <c r="A540640" t="s">
        <v>48</v>
      </c>
    </row>
    <row r="540641" spans="1:1" x14ac:dyDescent="0.25">
      <c r="A540641" t="s">
        <v>49</v>
      </c>
    </row>
    <row r="540642" spans="1:1" x14ac:dyDescent="0.25">
      <c r="A540642" t="s">
        <v>50</v>
      </c>
    </row>
    <row r="540643" spans="1:1" x14ac:dyDescent="0.25">
      <c r="A540643" t="s">
        <v>51</v>
      </c>
    </row>
    <row r="540644" spans="1:1" x14ac:dyDescent="0.25">
      <c r="A540644" t="s">
        <v>52</v>
      </c>
    </row>
    <row r="540645" spans="1:1" x14ac:dyDescent="0.25">
      <c r="A540645" t="s">
        <v>53</v>
      </c>
    </row>
    <row r="540646" spans="1:1" x14ac:dyDescent="0.25">
      <c r="A540646" t="s">
        <v>54</v>
      </c>
    </row>
    <row r="540647" spans="1:1" x14ac:dyDescent="0.25">
      <c r="A540647" t="s">
        <v>55</v>
      </c>
    </row>
    <row r="540648" spans="1:1" x14ac:dyDescent="0.25">
      <c r="A540648" t="s">
        <v>146</v>
      </c>
    </row>
    <row r="540649" spans="1:1" x14ac:dyDescent="0.25">
      <c r="A540649" t="s">
        <v>147</v>
      </c>
    </row>
    <row r="540650" spans="1:1" x14ac:dyDescent="0.25">
      <c r="A540650" t="s">
        <v>56</v>
      </c>
    </row>
    <row r="540651" spans="1:1" x14ac:dyDescent="0.25">
      <c r="A540651" t="s">
        <v>57</v>
      </c>
    </row>
    <row r="540652" spans="1:1" x14ac:dyDescent="0.25">
      <c r="A540652" t="s">
        <v>148</v>
      </c>
    </row>
    <row r="540653" spans="1:1" x14ac:dyDescent="0.25">
      <c r="A540653" t="s">
        <v>149</v>
      </c>
    </row>
    <row r="540654" spans="1:1" x14ac:dyDescent="0.25">
      <c r="A540654" t="s">
        <v>150</v>
      </c>
    </row>
    <row r="540655" spans="1:1" x14ac:dyDescent="0.25">
      <c r="A540655" t="s">
        <v>103</v>
      </c>
    </row>
    <row r="540656" spans="1:1" x14ac:dyDescent="0.25">
      <c r="A540656" t="s">
        <v>58</v>
      </c>
    </row>
    <row r="540657" spans="1:1" x14ac:dyDescent="0.25">
      <c r="A540657" t="s">
        <v>59</v>
      </c>
    </row>
    <row r="540658" spans="1:1" x14ac:dyDescent="0.25">
      <c r="A540658" t="s">
        <v>102</v>
      </c>
    </row>
    <row r="540659" spans="1:1" x14ac:dyDescent="0.25">
      <c r="A540659" t="s">
        <v>104</v>
      </c>
    </row>
    <row r="540660" spans="1:1" x14ac:dyDescent="0.25">
      <c r="A540660" t="s">
        <v>60</v>
      </c>
    </row>
    <row r="540661" spans="1:1" x14ac:dyDescent="0.25">
      <c r="A540661" t="s">
        <v>61</v>
      </c>
    </row>
    <row r="540662" spans="1:1" x14ac:dyDescent="0.25">
      <c r="A540662" t="s">
        <v>62</v>
      </c>
    </row>
    <row r="557020" spans="1:1" x14ac:dyDescent="0.25">
      <c r="A557020" t="s">
        <v>151</v>
      </c>
    </row>
    <row r="557022" spans="1:1" x14ac:dyDescent="0.25">
      <c r="A557022" t="s">
        <v>47</v>
      </c>
    </row>
    <row r="557023" spans="1:1" x14ac:dyDescent="0.25">
      <c r="A557023" t="s">
        <v>21</v>
      </c>
    </row>
    <row r="557024" spans="1:1" x14ac:dyDescent="0.25">
      <c r="A557024" t="s">
        <v>48</v>
      </c>
    </row>
    <row r="557025" spans="1:1" x14ac:dyDescent="0.25">
      <c r="A557025" t="s">
        <v>49</v>
      </c>
    </row>
    <row r="557026" spans="1:1" x14ac:dyDescent="0.25">
      <c r="A557026" t="s">
        <v>50</v>
      </c>
    </row>
    <row r="557027" spans="1:1" x14ac:dyDescent="0.25">
      <c r="A557027" t="s">
        <v>51</v>
      </c>
    </row>
    <row r="557028" spans="1:1" x14ac:dyDescent="0.25">
      <c r="A557028" t="s">
        <v>52</v>
      </c>
    </row>
    <row r="557029" spans="1:1" x14ac:dyDescent="0.25">
      <c r="A557029" t="s">
        <v>53</v>
      </c>
    </row>
    <row r="557030" spans="1:1" x14ac:dyDescent="0.25">
      <c r="A557030" t="s">
        <v>54</v>
      </c>
    </row>
    <row r="557031" spans="1:1" x14ac:dyDescent="0.25">
      <c r="A557031" t="s">
        <v>55</v>
      </c>
    </row>
    <row r="557032" spans="1:1" x14ac:dyDescent="0.25">
      <c r="A557032" t="s">
        <v>146</v>
      </c>
    </row>
    <row r="557033" spans="1:1" x14ac:dyDescent="0.25">
      <c r="A557033" t="s">
        <v>147</v>
      </c>
    </row>
    <row r="557034" spans="1:1" x14ac:dyDescent="0.25">
      <c r="A557034" t="s">
        <v>56</v>
      </c>
    </row>
    <row r="557035" spans="1:1" x14ac:dyDescent="0.25">
      <c r="A557035" t="s">
        <v>57</v>
      </c>
    </row>
    <row r="557036" spans="1:1" x14ac:dyDescent="0.25">
      <c r="A557036" t="s">
        <v>148</v>
      </c>
    </row>
    <row r="557037" spans="1:1" x14ac:dyDescent="0.25">
      <c r="A557037" t="s">
        <v>149</v>
      </c>
    </row>
    <row r="557038" spans="1:1" x14ac:dyDescent="0.25">
      <c r="A557038" t="s">
        <v>150</v>
      </c>
    </row>
    <row r="557039" spans="1:1" x14ac:dyDescent="0.25">
      <c r="A557039" t="s">
        <v>103</v>
      </c>
    </row>
    <row r="557040" spans="1:1" x14ac:dyDescent="0.25">
      <c r="A557040" t="s">
        <v>58</v>
      </c>
    </row>
    <row r="557041" spans="1:1" x14ac:dyDescent="0.25">
      <c r="A557041" t="s">
        <v>59</v>
      </c>
    </row>
    <row r="557042" spans="1:1" x14ac:dyDescent="0.25">
      <c r="A557042" t="s">
        <v>102</v>
      </c>
    </row>
    <row r="557043" spans="1:1" x14ac:dyDescent="0.25">
      <c r="A557043" t="s">
        <v>104</v>
      </c>
    </row>
    <row r="557044" spans="1:1" x14ac:dyDescent="0.25">
      <c r="A557044" t="s">
        <v>60</v>
      </c>
    </row>
    <row r="557045" spans="1:1" x14ac:dyDescent="0.25">
      <c r="A557045" t="s">
        <v>61</v>
      </c>
    </row>
    <row r="557046" spans="1:1" x14ac:dyDescent="0.25">
      <c r="A557046" t="s">
        <v>62</v>
      </c>
    </row>
    <row r="573404" spans="1:1" x14ac:dyDescent="0.25">
      <c r="A573404" t="s">
        <v>151</v>
      </c>
    </row>
    <row r="573406" spans="1:1" x14ac:dyDescent="0.25">
      <c r="A573406" t="s">
        <v>47</v>
      </c>
    </row>
    <row r="573407" spans="1:1" x14ac:dyDescent="0.25">
      <c r="A573407" t="s">
        <v>21</v>
      </c>
    </row>
    <row r="573408" spans="1:1" x14ac:dyDescent="0.25">
      <c r="A573408" t="s">
        <v>48</v>
      </c>
    </row>
    <row r="573409" spans="1:1" x14ac:dyDescent="0.25">
      <c r="A573409" t="s">
        <v>49</v>
      </c>
    </row>
    <row r="573410" spans="1:1" x14ac:dyDescent="0.25">
      <c r="A573410" t="s">
        <v>50</v>
      </c>
    </row>
    <row r="573411" spans="1:1" x14ac:dyDescent="0.25">
      <c r="A573411" t="s">
        <v>51</v>
      </c>
    </row>
    <row r="573412" spans="1:1" x14ac:dyDescent="0.25">
      <c r="A573412" t="s">
        <v>52</v>
      </c>
    </row>
    <row r="573413" spans="1:1" x14ac:dyDescent="0.25">
      <c r="A573413" t="s">
        <v>53</v>
      </c>
    </row>
    <row r="573414" spans="1:1" x14ac:dyDescent="0.25">
      <c r="A573414" t="s">
        <v>54</v>
      </c>
    </row>
    <row r="573415" spans="1:1" x14ac:dyDescent="0.25">
      <c r="A573415" t="s">
        <v>55</v>
      </c>
    </row>
    <row r="573416" spans="1:1" x14ac:dyDescent="0.25">
      <c r="A573416" t="s">
        <v>146</v>
      </c>
    </row>
    <row r="573417" spans="1:1" x14ac:dyDescent="0.25">
      <c r="A573417" t="s">
        <v>147</v>
      </c>
    </row>
    <row r="573418" spans="1:1" x14ac:dyDescent="0.25">
      <c r="A573418" t="s">
        <v>56</v>
      </c>
    </row>
    <row r="573419" spans="1:1" x14ac:dyDescent="0.25">
      <c r="A573419" t="s">
        <v>57</v>
      </c>
    </row>
    <row r="573420" spans="1:1" x14ac:dyDescent="0.25">
      <c r="A573420" t="s">
        <v>148</v>
      </c>
    </row>
    <row r="573421" spans="1:1" x14ac:dyDescent="0.25">
      <c r="A573421" t="s">
        <v>149</v>
      </c>
    </row>
    <row r="573422" spans="1:1" x14ac:dyDescent="0.25">
      <c r="A573422" t="s">
        <v>150</v>
      </c>
    </row>
    <row r="573423" spans="1:1" x14ac:dyDescent="0.25">
      <c r="A573423" t="s">
        <v>103</v>
      </c>
    </row>
    <row r="573424" spans="1:1" x14ac:dyDescent="0.25">
      <c r="A573424" t="s">
        <v>58</v>
      </c>
    </row>
    <row r="573425" spans="1:1" x14ac:dyDescent="0.25">
      <c r="A573425" t="s">
        <v>59</v>
      </c>
    </row>
    <row r="573426" spans="1:1" x14ac:dyDescent="0.25">
      <c r="A573426" t="s">
        <v>102</v>
      </c>
    </row>
    <row r="573427" spans="1:1" x14ac:dyDescent="0.25">
      <c r="A573427" t="s">
        <v>104</v>
      </c>
    </row>
    <row r="573428" spans="1:1" x14ac:dyDescent="0.25">
      <c r="A573428" t="s">
        <v>60</v>
      </c>
    </row>
    <row r="573429" spans="1:1" x14ac:dyDescent="0.25">
      <c r="A573429" t="s">
        <v>61</v>
      </c>
    </row>
    <row r="573430" spans="1:1" x14ac:dyDescent="0.25">
      <c r="A573430" t="s">
        <v>62</v>
      </c>
    </row>
    <row r="589788" spans="1:1" x14ac:dyDescent="0.25">
      <c r="A589788" t="s">
        <v>151</v>
      </c>
    </row>
    <row r="589790" spans="1:1" x14ac:dyDescent="0.25">
      <c r="A589790" t="s">
        <v>47</v>
      </c>
    </row>
    <row r="589791" spans="1:1" x14ac:dyDescent="0.25">
      <c r="A589791" t="s">
        <v>21</v>
      </c>
    </row>
    <row r="589792" spans="1:1" x14ac:dyDescent="0.25">
      <c r="A589792" t="s">
        <v>48</v>
      </c>
    </row>
    <row r="589793" spans="1:1" x14ac:dyDescent="0.25">
      <c r="A589793" t="s">
        <v>49</v>
      </c>
    </row>
    <row r="589794" spans="1:1" x14ac:dyDescent="0.25">
      <c r="A589794" t="s">
        <v>50</v>
      </c>
    </row>
    <row r="589795" spans="1:1" x14ac:dyDescent="0.25">
      <c r="A589795" t="s">
        <v>51</v>
      </c>
    </row>
    <row r="589796" spans="1:1" x14ac:dyDescent="0.25">
      <c r="A589796" t="s">
        <v>52</v>
      </c>
    </row>
    <row r="589797" spans="1:1" x14ac:dyDescent="0.25">
      <c r="A589797" t="s">
        <v>53</v>
      </c>
    </row>
    <row r="589798" spans="1:1" x14ac:dyDescent="0.25">
      <c r="A589798" t="s">
        <v>54</v>
      </c>
    </row>
    <row r="589799" spans="1:1" x14ac:dyDescent="0.25">
      <c r="A589799" t="s">
        <v>55</v>
      </c>
    </row>
    <row r="589800" spans="1:1" x14ac:dyDescent="0.25">
      <c r="A589800" t="s">
        <v>146</v>
      </c>
    </row>
    <row r="589801" spans="1:1" x14ac:dyDescent="0.25">
      <c r="A589801" t="s">
        <v>147</v>
      </c>
    </row>
    <row r="589802" spans="1:1" x14ac:dyDescent="0.25">
      <c r="A589802" t="s">
        <v>56</v>
      </c>
    </row>
    <row r="589803" spans="1:1" x14ac:dyDescent="0.25">
      <c r="A589803" t="s">
        <v>57</v>
      </c>
    </row>
    <row r="589804" spans="1:1" x14ac:dyDescent="0.25">
      <c r="A589804" t="s">
        <v>148</v>
      </c>
    </row>
    <row r="589805" spans="1:1" x14ac:dyDescent="0.25">
      <c r="A589805" t="s">
        <v>149</v>
      </c>
    </row>
    <row r="589806" spans="1:1" x14ac:dyDescent="0.25">
      <c r="A589806" t="s">
        <v>150</v>
      </c>
    </row>
    <row r="589807" spans="1:1" x14ac:dyDescent="0.25">
      <c r="A589807" t="s">
        <v>103</v>
      </c>
    </row>
    <row r="589808" spans="1:1" x14ac:dyDescent="0.25">
      <c r="A589808" t="s">
        <v>58</v>
      </c>
    </row>
    <row r="589809" spans="1:1" x14ac:dyDescent="0.25">
      <c r="A589809" t="s">
        <v>59</v>
      </c>
    </row>
    <row r="589810" spans="1:1" x14ac:dyDescent="0.25">
      <c r="A589810" t="s">
        <v>102</v>
      </c>
    </row>
    <row r="589811" spans="1:1" x14ac:dyDescent="0.25">
      <c r="A589811" t="s">
        <v>104</v>
      </c>
    </row>
    <row r="589812" spans="1:1" x14ac:dyDescent="0.25">
      <c r="A589812" t="s">
        <v>60</v>
      </c>
    </row>
    <row r="589813" spans="1:1" x14ac:dyDescent="0.25">
      <c r="A589813" t="s">
        <v>61</v>
      </c>
    </row>
    <row r="589814" spans="1:1" x14ac:dyDescent="0.25">
      <c r="A589814" t="s">
        <v>62</v>
      </c>
    </row>
    <row r="606172" spans="1:1" x14ac:dyDescent="0.25">
      <c r="A606172" t="s">
        <v>151</v>
      </c>
    </row>
    <row r="606174" spans="1:1" x14ac:dyDescent="0.25">
      <c r="A606174" t="s">
        <v>47</v>
      </c>
    </row>
    <row r="606175" spans="1:1" x14ac:dyDescent="0.25">
      <c r="A606175" t="s">
        <v>21</v>
      </c>
    </row>
    <row r="606176" spans="1:1" x14ac:dyDescent="0.25">
      <c r="A606176" t="s">
        <v>48</v>
      </c>
    </row>
    <row r="606177" spans="1:1" x14ac:dyDescent="0.25">
      <c r="A606177" t="s">
        <v>49</v>
      </c>
    </row>
    <row r="606178" spans="1:1" x14ac:dyDescent="0.25">
      <c r="A606178" t="s">
        <v>50</v>
      </c>
    </row>
    <row r="606179" spans="1:1" x14ac:dyDescent="0.25">
      <c r="A606179" t="s">
        <v>51</v>
      </c>
    </row>
    <row r="606180" spans="1:1" x14ac:dyDescent="0.25">
      <c r="A606180" t="s">
        <v>52</v>
      </c>
    </row>
    <row r="606181" spans="1:1" x14ac:dyDescent="0.25">
      <c r="A606181" t="s">
        <v>53</v>
      </c>
    </row>
    <row r="606182" spans="1:1" x14ac:dyDescent="0.25">
      <c r="A606182" t="s">
        <v>54</v>
      </c>
    </row>
    <row r="606183" spans="1:1" x14ac:dyDescent="0.25">
      <c r="A606183" t="s">
        <v>55</v>
      </c>
    </row>
    <row r="606184" spans="1:1" x14ac:dyDescent="0.25">
      <c r="A606184" t="s">
        <v>146</v>
      </c>
    </row>
    <row r="606185" spans="1:1" x14ac:dyDescent="0.25">
      <c r="A606185" t="s">
        <v>147</v>
      </c>
    </row>
    <row r="606186" spans="1:1" x14ac:dyDescent="0.25">
      <c r="A606186" t="s">
        <v>56</v>
      </c>
    </row>
    <row r="606187" spans="1:1" x14ac:dyDescent="0.25">
      <c r="A606187" t="s">
        <v>57</v>
      </c>
    </row>
    <row r="606188" spans="1:1" x14ac:dyDescent="0.25">
      <c r="A606188" t="s">
        <v>148</v>
      </c>
    </row>
    <row r="606189" spans="1:1" x14ac:dyDescent="0.25">
      <c r="A606189" t="s">
        <v>149</v>
      </c>
    </row>
    <row r="606190" spans="1:1" x14ac:dyDescent="0.25">
      <c r="A606190" t="s">
        <v>150</v>
      </c>
    </row>
    <row r="606191" spans="1:1" x14ac:dyDescent="0.25">
      <c r="A606191" t="s">
        <v>103</v>
      </c>
    </row>
    <row r="606192" spans="1:1" x14ac:dyDescent="0.25">
      <c r="A606192" t="s">
        <v>58</v>
      </c>
    </row>
    <row r="606193" spans="1:1" x14ac:dyDescent="0.25">
      <c r="A606193" t="s">
        <v>59</v>
      </c>
    </row>
    <row r="606194" spans="1:1" x14ac:dyDescent="0.25">
      <c r="A606194" t="s">
        <v>102</v>
      </c>
    </row>
    <row r="606195" spans="1:1" x14ac:dyDescent="0.25">
      <c r="A606195" t="s">
        <v>104</v>
      </c>
    </row>
    <row r="606196" spans="1:1" x14ac:dyDescent="0.25">
      <c r="A606196" t="s">
        <v>60</v>
      </c>
    </row>
    <row r="606197" spans="1:1" x14ac:dyDescent="0.25">
      <c r="A606197" t="s">
        <v>61</v>
      </c>
    </row>
    <row r="606198" spans="1:1" x14ac:dyDescent="0.25">
      <c r="A606198" t="s">
        <v>62</v>
      </c>
    </row>
    <row r="622556" spans="1:1" x14ac:dyDescent="0.25">
      <c r="A622556" t="s">
        <v>151</v>
      </c>
    </row>
    <row r="622558" spans="1:1" x14ac:dyDescent="0.25">
      <c r="A622558" t="s">
        <v>47</v>
      </c>
    </row>
    <row r="622559" spans="1:1" x14ac:dyDescent="0.25">
      <c r="A622559" t="s">
        <v>21</v>
      </c>
    </row>
    <row r="622560" spans="1:1" x14ac:dyDescent="0.25">
      <c r="A622560" t="s">
        <v>48</v>
      </c>
    </row>
    <row r="622561" spans="1:1" x14ac:dyDescent="0.25">
      <c r="A622561" t="s">
        <v>49</v>
      </c>
    </row>
    <row r="622562" spans="1:1" x14ac:dyDescent="0.25">
      <c r="A622562" t="s">
        <v>50</v>
      </c>
    </row>
    <row r="622563" spans="1:1" x14ac:dyDescent="0.25">
      <c r="A622563" t="s">
        <v>51</v>
      </c>
    </row>
    <row r="622564" spans="1:1" x14ac:dyDescent="0.25">
      <c r="A622564" t="s">
        <v>52</v>
      </c>
    </row>
    <row r="622565" spans="1:1" x14ac:dyDescent="0.25">
      <c r="A622565" t="s">
        <v>53</v>
      </c>
    </row>
    <row r="622566" spans="1:1" x14ac:dyDescent="0.25">
      <c r="A622566" t="s">
        <v>54</v>
      </c>
    </row>
    <row r="622567" spans="1:1" x14ac:dyDescent="0.25">
      <c r="A622567" t="s">
        <v>55</v>
      </c>
    </row>
    <row r="622568" spans="1:1" x14ac:dyDescent="0.25">
      <c r="A622568" t="s">
        <v>146</v>
      </c>
    </row>
    <row r="622569" spans="1:1" x14ac:dyDescent="0.25">
      <c r="A622569" t="s">
        <v>147</v>
      </c>
    </row>
    <row r="622570" spans="1:1" x14ac:dyDescent="0.25">
      <c r="A622570" t="s">
        <v>56</v>
      </c>
    </row>
    <row r="622571" spans="1:1" x14ac:dyDescent="0.25">
      <c r="A622571" t="s">
        <v>57</v>
      </c>
    </row>
    <row r="622572" spans="1:1" x14ac:dyDescent="0.25">
      <c r="A622572" t="s">
        <v>148</v>
      </c>
    </row>
    <row r="622573" spans="1:1" x14ac:dyDescent="0.25">
      <c r="A622573" t="s">
        <v>149</v>
      </c>
    </row>
    <row r="622574" spans="1:1" x14ac:dyDescent="0.25">
      <c r="A622574" t="s">
        <v>150</v>
      </c>
    </row>
    <row r="622575" spans="1:1" x14ac:dyDescent="0.25">
      <c r="A622575" t="s">
        <v>103</v>
      </c>
    </row>
    <row r="622576" spans="1:1" x14ac:dyDescent="0.25">
      <c r="A622576" t="s">
        <v>58</v>
      </c>
    </row>
    <row r="622577" spans="1:1" x14ac:dyDescent="0.25">
      <c r="A622577" t="s">
        <v>59</v>
      </c>
    </row>
    <row r="622578" spans="1:1" x14ac:dyDescent="0.25">
      <c r="A622578" t="s">
        <v>102</v>
      </c>
    </row>
    <row r="622579" spans="1:1" x14ac:dyDescent="0.25">
      <c r="A622579" t="s">
        <v>104</v>
      </c>
    </row>
    <row r="622580" spans="1:1" x14ac:dyDescent="0.25">
      <c r="A622580" t="s">
        <v>60</v>
      </c>
    </row>
    <row r="622581" spans="1:1" x14ac:dyDescent="0.25">
      <c r="A622581" t="s">
        <v>61</v>
      </c>
    </row>
    <row r="622582" spans="1:1" x14ac:dyDescent="0.25">
      <c r="A622582" t="s">
        <v>62</v>
      </c>
    </row>
    <row r="638940" spans="1:1" x14ac:dyDescent="0.25">
      <c r="A638940" t="s">
        <v>151</v>
      </c>
    </row>
    <row r="638942" spans="1:1" x14ac:dyDescent="0.25">
      <c r="A638942" t="s">
        <v>47</v>
      </c>
    </row>
    <row r="638943" spans="1:1" x14ac:dyDescent="0.25">
      <c r="A638943" t="s">
        <v>21</v>
      </c>
    </row>
    <row r="638944" spans="1:1" x14ac:dyDescent="0.25">
      <c r="A638944" t="s">
        <v>48</v>
      </c>
    </row>
    <row r="638945" spans="1:1" x14ac:dyDescent="0.25">
      <c r="A638945" t="s">
        <v>49</v>
      </c>
    </row>
    <row r="638946" spans="1:1" x14ac:dyDescent="0.25">
      <c r="A638946" t="s">
        <v>50</v>
      </c>
    </row>
    <row r="638947" spans="1:1" x14ac:dyDescent="0.25">
      <c r="A638947" t="s">
        <v>51</v>
      </c>
    </row>
    <row r="638948" spans="1:1" x14ac:dyDescent="0.25">
      <c r="A638948" t="s">
        <v>52</v>
      </c>
    </row>
    <row r="638949" spans="1:1" x14ac:dyDescent="0.25">
      <c r="A638949" t="s">
        <v>53</v>
      </c>
    </row>
    <row r="638950" spans="1:1" x14ac:dyDescent="0.25">
      <c r="A638950" t="s">
        <v>54</v>
      </c>
    </row>
    <row r="638951" spans="1:1" x14ac:dyDescent="0.25">
      <c r="A638951" t="s">
        <v>55</v>
      </c>
    </row>
    <row r="638952" spans="1:1" x14ac:dyDescent="0.25">
      <c r="A638952" t="s">
        <v>146</v>
      </c>
    </row>
    <row r="638953" spans="1:1" x14ac:dyDescent="0.25">
      <c r="A638953" t="s">
        <v>147</v>
      </c>
    </row>
    <row r="638954" spans="1:1" x14ac:dyDescent="0.25">
      <c r="A638954" t="s">
        <v>56</v>
      </c>
    </row>
    <row r="638955" spans="1:1" x14ac:dyDescent="0.25">
      <c r="A638955" t="s">
        <v>57</v>
      </c>
    </row>
    <row r="638956" spans="1:1" x14ac:dyDescent="0.25">
      <c r="A638956" t="s">
        <v>148</v>
      </c>
    </row>
    <row r="638957" spans="1:1" x14ac:dyDescent="0.25">
      <c r="A638957" t="s">
        <v>149</v>
      </c>
    </row>
    <row r="638958" spans="1:1" x14ac:dyDescent="0.25">
      <c r="A638958" t="s">
        <v>150</v>
      </c>
    </row>
    <row r="638959" spans="1:1" x14ac:dyDescent="0.25">
      <c r="A638959" t="s">
        <v>103</v>
      </c>
    </row>
    <row r="638960" spans="1:1" x14ac:dyDescent="0.25">
      <c r="A638960" t="s">
        <v>58</v>
      </c>
    </row>
    <row r="638961" spans="1:1" x14ac:dyDescent="0.25">
      <c r="A638961" t="s">
        <v>59</v>
      </c>
    </row>
    <row r="638962" spans="1:1" x14ac:dyDescent="0.25">
      <c r="A638962" t="s">
        <v>102</v>
      </c>
    </row>
    <row r="638963" spans="1:1" x14ac:dyDescent="0.25">
      <c r="A638963" t="s">
        <v>104</v>
      </c>
    </row>
    <row r="638964" spans="1:1" x14ac:dyDescent="0.25">
      <c r="A638964" t="s">
        <v>60</v>
      </c>
    </row>
    <row r="638965" spans="1:1" x14ac:dyDescent="0.25">
      <c r="A638965" t="s">
        <v>61</v>
      </c>
    </row>
    <row r="638966" spans="1:1" x14ac:dyDescent="0.25">
      <c r="A638966" t="s">
        <v>62</v>
      </c>
    </row>
    <row r="655324" spans="1:1" x14ac:dyDescent="0.25">
      <c r="A655324" t="s">
        <v>151</v>
      </c>
    </row>
    <row r="655326" spans="1:1" x14ac:dyDescent="0.25">
      <c r="A655326" t="s">
        <v>47</v>
      </c>
    </row>
    <row r="655327" spans="1:1" x14ac:dyDescent="0.25">
      <c r="A655327" t="s">
        <v>21</v>
      </c>
    </row>
    <row r="655328" spans="1:1" x14ac:dyDescent="0.25">
      <c r="A655328" t="s">
        <v>48</v>
      </c>
    </row>
    <row r="655329" spans="1:1" x14ac:dyDescent="0.25">
      <c r="A655329" t="s">
        <v>49</v>
      </c>
    </row>
    <row r="655330" spans="1:1" x14ac:dyDescent="0.25">
      <c r="A655330" t="s">
        <v>50</v>
      </c>
    </row>
    <row r="655331" spans="1:1" x14ac:dyDescent="0.25">
      <c r="A655331" t="s">
        <v>51</v>
      </c>
    </row>
    <row r="655332" spans="1:1" x14ac:dyDescent="0.25">
      <c r="A655332" t="s">
        <v>52</v>
      </c>
    </row>
    <row r="655333" spans="1:1" x14ac:dyDescent="0.25">
      <c r="A655333" t="s">
        <v>53</v>
      </c>
    </row>
    <row r="655334" spans="1:1" x14ac:dyDescent="0.25">
      <c r="A655334" t="s">
        <v>54</v>
      </c>
    </row>
    <row r="655335" spans="1:1" x14ac:dyDescent="0.25">
      <c r="A655335" t="s">
        <v>55</v>
      </c>
    </row>
    <row r="655336" spans="1:1" x14ac:dyDescent="0.25">
      <c r="A655336" t="s">
        <v>146</v>
      </c>
    </row>
    <row r="655337" spans="1:1" x14ac:dyDescent="0.25">
      <c r="A655337" t="s">
        <v>147</v>
      </c>
    </row>
    <row r="655338" spans="1:1" x14ac:dyDescent="0.25">
      <c r="A655338" t="s">
        <v>56</v>
      </c>
    </row>
    <row r="655339" spans="1:1" x14ac:dyDescent="0.25">
      <c r="A655339" t="s">
        <v>57</v>
      </c>
    </row>
    <row r="655340" spans="1:1" x14ac:dyDescent="0.25">
      <c r="A655340" t="s">
        <v>148</v>
      </c>
    </row>
    <row r="655341" spans="1:1" x14ac:dyDescent="0.25">
      <c r="A655341" t="s">
        <v>149</v>
      </c>
    </row>
    <row r="655342" spans="1:1" x14ac:dyDescent="0.25">
      <c r="A655342" t="s">
        <v>150</v>
      </c>
    </row>
    <row r="655343" spans="1:1" x14ac:dyDescent="0.25">
      <c r="A655343" t="s">
        <v>103</v>
      </c>
    </row>
    <row r="655344" spans="1:1" x14ac:dyDescent="0.25">
      <c r="A655344" t="s">
        <v>58</v>
      </c>
    </row>
    <row r="655345" spans="1:1" x14ac:dyDescent="0.25">
      <c r="A655345" t="s">
        <v>59</v>
      </c>
    </row>
    <row r="655346" spans="1:1" x14ac:dyDescent="0.25">
      <c r="A655346" t="s">
        <v>102</v>
      </c>
    </row>
    <row r="655347" spans="1:1" x14ac:dyDescent="0.25">
      <c r="A655347" t="s">
        <v>104</v>
      </c>
    </row>
    <row r="655348" spans="1:1" x14ac:dyDescent="0.25">
      <c r="A655348" t="s">
        <v>60</v>
      </c>
    </row>
    <row r="655349" spans="1:1" x14ac:dyDescent="0.25">
      <c r="A655349" t="s">
        <v>61</v>
      </c>
    </row>
    <row r="655350" spans="1:1" x14ac:dyDescent="0.25">
      <c r="A655350" t="s">
        <v>62</v>
      </c>
    </row>
    <row r="671708" spans="1:1" x14ac:dyDescent="0.25">
      <c r="A671708" t="s">
        <v>151</v>
      </c>
    </row>
    <row r="671710" spans="1:1" x14ac:dyDescent="0.25">
      <c r="A671710" t="s">
        <v>47</v>
      </c>
    </row>
    <row r="671711" spans="1:1" x14ac:dyDescent="0.25">
      <c r="A671711" t="s">
        <v>21</v>
      </c>
    </row>
    <row r="671712" spans="1:1" x14ac:dyDescent="0.25">
      <c r="A671712" t="s">
        <v>48</v>
      </c>
    </row>
    <row r="671713" spans="1:1" x14ac:dyDescent="0.25">
      <c r="A671713" t="s">
        <v>49</v>
      </c>
    </row>
    <row r="671714" spans="1:1" x14ac:dyDescent="0.25">
      <c r="A671714" t="s">
        <v>50</v>
      </c>
    </row>
    <row r="671715" spans="1:1" x14ac:dyDescent="0.25">
      <c r="A671715" t="s">
        <v>51</v>
      </c>
    </row>
    <row r="671716" spans="1:1" x14ac:dyDescent="0.25">
      <c r="A671716" t="s">
        <v>52</v>
      </c>
    </row>
    <row r="671717" spans="1:1" x14ac:dyDescent="0.25">
      <c r="A671717" t="s">
        <v>53</v>
      </c>
    </row>
    <row r="671718" spans="1:1" x14ac:dyDescent="0.25">
      <c r="A671718" t="s">
        <v>54</v>
      </c>
    </row>
    <row r="671719" spans="1:1" x14ac:dyDescent="0.25">
      <c r="A671719" t="s">
        <v>55</v>
      </c>
    </row>
    <row r="671720" spans="1:1" x14ac:dyDescent="0.25">
      <c r="A671720" t="s">
        <v>146</v>
      </c>
    </row>
    <row r="671721" spans="1:1" x14ac:dyDescent="0.25">
      <c r="A671721" t="s">
        <v>147</v>
      </c>
    </row>
    <row r="671722" spans="1:1" x14ac:dyDescent="0.25">
      <c r="A671722" t="s">
        <v>56</v>
      </c>
    </row>
    <row r="671723" spans="1:1" x14ac:dyDescent="0.25">
      <c r="A671723" t="s">
        <v>57</v>
      </c>
    </row>
    <row r="671724" spans="1:1" x14ac:dyDescent="0.25">
      <c r="A671724" t="s">
        <v>148</v>
      </c>
    </row>
    <row r="671725" spans="1:1" x14ac:dyDescent="0.25">
      <c r="A671725" t="s">
        <v>149</v>
      </c>
    </row>
    <row r="671726" spans="1:1" x14ac:dyDescent="0.25">
      <c r="A671726" t="s">
        <v>150</v>
      </c>
    </row>
    <row r="671727" spans="1:1" x14ac:dyDescent="0.25">
      <c r="A671727" t="s">
        <v>103</v>
      </c>
    </row>
    <row r="671728" spans="1:1" x14ac:dyDescent="0.25">
      <c r="A671728" t="s">
        <v>58</v>
      </c>
    </row>
    <row r="671729" spans="1:1" x14ac:dyDescent="0.25">
      <c r="A671729" t="s">
        <v>59</v>
      </c>
    </row>
    <row r="671730" spans="1:1" x14ac:dyDescent="0.25">
      <c r="A671730" t="s">
        <v>102</v>
      </c>
    </row>
    <row r="671731" spans="1:1" x14ac:dyDescent="0.25">
      <c r="A671731" t="s">
        <v>104</v>
      </c>
    </row>
    <row r="671732" spans="1:1" x14ac:dyDescent="0.25">
      <c r="A671732" t="s">
        <v>60</v>
      </c>
    </row>
    <row r="671733" spans="1:1" x14ac:dyDescent="0.25">
      <c r="A671733" t="s">
        <v>61</v>
      </c>
    </row>
    <row r="671734" spans="1:1" x14ac:dyDescent="0.25">
      <c r="A671734" t="s">
        <v>62</v>
      </c>
    </row>
    <row r="688092" spans="1:1" x14ac:dyDescent="0.25">
      <c r="A688092" t="s">
        <v>151</v>
      </c>
    </row>
    <row r="688094" spans="1:1" x14ac:dyDescent="0.25">
      <c r="A688094" t="s">
        <v>47</v>
      </c>
    </row>
    <row r="688095" spans="1:1" x14ac:dyDescent="0.25">
      <c r="A688095" t="s">
        <v>21</v>
      </c>
    </row>
    <row r="688096" spans="1:1" x14ac:dyDescent="0.25">
      <c r="A688096" t="s">
        <v>48</v>
      </c>
    </row>
    <row r="688097" spans="1:1" x14ac:dyDescent="0.25">
      <c r="A688097" t="s">
        <v>49</v>
      </c>
    </row>
    <row r="688098" spans="1:1" x14ac:dyDescent="0.25">
      <c r="A688098" t="s">
        <v>50</v>
      </c>
    </row>
    <row r="688099" spans="1:1" x14ac:dyDescent="0.25">
      <c r="A688099" t="s">
        <v>51</v>
      </c>
    </row>
    <row r="688100" spans="1:1" x14ac:dyDescent="0.25">
      <c r="A688100" t="s">
        <v>52</v>
      </c>
    </row>
    <row r="688101" spans="1:1" x14ac:dyDescent="0.25">
      <c r="A688101" t="s">
        <v>53</v>
      </c>
    </row>
    <row r="688102" spans="1:1" x14ac:dyDescent="0.25">
      <c r="A688102" t="s">
        <v>54</v>
      </c>
    </row>
    <row r="688103" spans="1:1" x14ac:dyDescent="0.25">
      <c r="A688103" t="s">
        <v>55</v>
      </c>
    </row>
    <row r="688104" spans="1:1" x14ac:dyDescent="0.25">
      <c r="A688104" t="s">
        <v>146</v>
      </c>
    </row>
    <row r="688105" spans="1:1" x14ac:dyDescent="0.25">
      <c r="A688105" t="s">
        <v>147</v>
      </c>
    </row>
    <row r="688106" spans="1:1" x14ac:dyDescent="0.25">
      <c r="A688106" t="s">
        <v>56</v>
      </c>
    </row>
    <row r="688107" spans="1:1" x14ac:dyDescent="0.25">
      <c r="A688107" t="s">
        <v>57</v>
      </c>
    </row>
    <row r="688108" spans="1:1" x14ac:dyDescent="0.25">
      <c r="A688108" t="s">
        <v>148</v>
      </c>
    </row>
    <row r="688109" spans="1:1" x14ac:dyDescent="0.25">
      <c r="A688109" t="s">
        <v>149</v>
      </c>
    </row>
    <row r="688110" spans="1:1" x14ac:dyDescent="0.25">
      <c r="A688110" t="s">
        <v>150</v>
      </c>
    </row>
    <row r="688111" spans="1:1" x14ac:dyDescent="0.25">
      <c r="A688111" t="s">
        <v>103</v>
      </c>
    </row>
    <row r="688112" spans="1:1" x14ac:dyDescent="0.25">
      <c r="A688112" t="s">
        <v>58</v>
      </c>
    </row>
    <row r="688113" spans="1:1" x14ac:dyDescent="0.25">
      <c r="A688113" t="s">
        <v>59</v>
      </c>
    </row>
    <row r="688114" spans="1:1" x14ac:dyDescent="0.25">
      <c r="A688114" t="s">
        <v>102</v>
      </c>
    </row>
    <row r="688115" spans="1:1" x14ac:dyDescent="0.25">
      <c r="A688115" t="s">
        <v>104</v>
      </c>
    </row>
    <row r="688116" spans="1:1" x14ac:dyDescent="0.25">
      <c r="A688116" t="s">
        <v>60</v>
      </c>
    </row>
    <row r="688117" spans="1:1" x14ac:dyDescent="0.25">
      <c r="A688117" t="s">
        <v>61</v>
      </c>
    </row>
    <row r="688118" spans="1:1" x14ac:dyDescent="0.25">
      <c r="A688118" t="s">
        <v>62</v>
      </c>
    </row>
    <row r="704476" spans="1:1" x14ac:dyDescent="0.25">
      <c r="A704476" t="s">
        <v>151</v>
      </c>
    </row>
    <row r="704478" spans="1:1" x14ac:dyDescent="0.25">
      <c r="A704478" t="s">
        <v>47</v>
      </c>
    </row>
    <row r="704479" spans="1:1" x14ac:dyDescent="0.25">
      <c r="A704479" t="s">
        <v>21</v>
      </c>
    </row>
    <row r="704480" spans="1:1" x14ac:dyDescent="0.25">
      <c r="A704480" t="s">
        <v>48</v>
      </c>
    </row>
    <row r="704481" spans="1:1" x14ac:dyDescent="0.25">
      <c r="A704481" t="s">
        <v>49</v>
      </c>
    </row>
    <row r="704482" spans="1:1" x14ac:dyDescent="0.25">
      <c r="A704482" t="s">
        <v>50</v>
      </c>
    </row>
    <row r="704483" spans="1:1" x14ac:dyDescent="0.25">
      <c r="A704483" t="s">
        <v>51</v>
      </c>
    </row>
    <row r="704484" spans="1:1" x14ac:dyDescent="0.25">
      <c r="A704484" t="s">
        <v>52</v>
      </c>
    </row>
    <row r="704485" spans="1:1" x14ac:dyDescent="0.25">
      <c r="A704485" t="s">
        <v>53</v>
      </c>
    </row>
    <row r="704486" spans="1:1" x14ac:dyDescent="0.25">
      <c r="A704486" t="s">
        <v>54</v>
      </c>
    </row>
    <row r="704487" spans="1:1" x14ac:dyDescent="0.25">
      <c r="A704487" t="s">
        <v>55</v>
      </c>
    </row>
    <row r="704488" spans="1:1" x14ac:dyDescent="0.25">
      <c r="A704488" t="s">
        <v>146</v>
      </c>
    </row>
    <row r="704489" spans="1:1" x14ac:dyDescent="0.25">
      <c r="A704489" t="s">
        <v>147</v>
      </c>
    </row>
    <row r="704490" spans="1:1" x14ac:dyDescent="0.25">
      <c r="A704490" t="s">
        <v>56</v>
      </c>
    </row>
    <row r="704491" spans="1:1" x14ac:dyDescent="0.25">
      <c r="A704491" t="s">
        <v>57</v>
      </c>
    </row>
    <row r="704492" spans="1:1" x14ac:dyDescent="0.25">
      <c r="A704492" t="s">
        <v>148</v>
      </c>
    </row>
    <row r="704493" spans="1:1" x14ac:dyDescent="0.25">
      <c r="A704493" t="s">
        <v>149</v>
      </c>
    </row>
    <row r="704494" spans="1:1" x14ac:dyDescent="0.25">
      <c r="A704494" t="s">
        <v>150</v>
      </c>
    </row>
    <row r="704495" spans="1:1" x14ac:dyDescent="0.25">
      <c r="A704495" t="s">
        <v>103</v>
      </c>
    </row>
    <row r="704496" spans="1:1" x14ac:dyDescent="0.25">
      <c r="A704496" t="s">
        <v>58</v>
      </c>
    </row>
    <row r="704497" spans="1:1" x14ac:dyDescent="0.25">
      <c r="A704497" t="s">
        <v>59</v>
      </c>
    </row>
    <row r="704498" spans="1:1" x14ac:dyDescent="0.25">
      <c r="A704498" t="s">
        <v>102</v>
      </c>
    </row>
    <row r="704499" spans="1:1" x14ac:dyDescent="0.25">
      <c r="A704499" t="s">
        <v>104</v>
      </c>
    </row>
    <row r="704500" spans="1:1" x14ac:dyDescent="0.25">
      <c r="A704500" t="s">
        <v>60</v>
      </c>
    </row>
    <row r="704501" spans="1:1" x14ac:dyDescent="0.25">
      <c r="A704501" t="s">
        <v>61</v>
      </c>
    </row>
    <row r="704502" spans="1:1" x14ac:dyDescent="0.25">
      <c r="A704502" t="s">
        <v>62</v>
      </c>
    </row>
    <row r="720860" spans="1:1" x14ac:dyDescent="0.25">
      <c r="A720860" t="s">
        <v>151</v>
      </c>
    </row>
    <row r="720862" spans="1:1" x14ac:dyDescent="0.25">
      <c r="A720862" t="s">
        <v>47</v>
      </c>
    </row>
    <row r="720863" spans="1:1" x14ac:dyDescent="0.25">
      <c r="A720863" t="s">
        <v>21</v>
      </c>
    </row>
    <row r="720864" spans="1:1" x14ac:dyDescent="0.25">
      <c r="A720864" t="s">
        <v>48</v>
      </c>
    </row>
    <row r="720865" spans="1:1" x14ac:dyDescent="0.25">
      <c r="A720865" t="s">
        <v>49</v>
      </c>
    </row>
    <row r="720866" spans="1:1" x14ac:dyDescent="0.25">
      <c r="A720866" t="s">
        <v>50</v>
      </c>
    </row>
    <row r="720867" spans="1:1" x14ac:dyDescent="0.25">
      <c r="A720867" t="s">
        <v>51</v>
      </c>
    </row>
    <row r="720868" spans="1:1" x14ac:dyDescent="0.25">
      <c r="A720868" t="s">
        <v>52</v>
      </c>
    </row>
    <row r="720869" spans="1:1" x14ac:dyDescent="0.25">
      <c r="A720869" t="s">
        <v>53</v>
      </c>
    </row>
    <row r="720870" spans="1:1" x14ac:dyDescent="0.25">
      <c r="A720870" t="s">
        <v>54</v>
      </c>
    </row>
    <row r="720871" spans="1:1" x14ac:dyDescent="0.25">
      <c r="A720871" t="s">
        <v>55</v>
      </c>
    </row>
    <row r="720872" spans="1:1" x14ac:dyDescent="0.25">
      <c r="A720872" t="s">
        <v>146</v>
      </c>
    </row>
    <row r="720873" spans="1:1" x14ac:dyDescent="0.25">
      <c r="A720873" t="s">
        <v>147</v>
      </c>
    </row>
    <row r="720874" spans="1:1" x14ac:dyDescent="0.25">
      <c r="A720874" t="s">
        <v>56</v>
      </c>
    </row>
    <row r="720875" spans="1:1" x14ac:dyDescent="0.25">
      <c r="A720875" t="s">
        <v>57</v>
      </c>
    </row>
    <row r="720876" spans="1:1" x14ac:dyDescent="0.25">
      <c r="A720876" t="s">
        <v>148</v>
      </c>
    </row>
    <row r="720877" spans="1:1" x14ac:dyDescent="0.25">
      <c r="A720877" t="s">
        <v>149</v>
      </c>
    </row>
    <row r="720878" spans="1:1" x14ac:dyDescent="0.25">
      <c r="A720878" t="s">
        <v>150</v>
      </c>
    </row>
    <row r="720879" spans="1:1" x14ac:dyDescent="0.25">
      <c r="A720879" t="s">
        <v>103</v>
      </c>
    </row>
    <row r="720880" spans="1:1" x14ac:dyDescent="0.25">
      <c r="A720880" t="s">
        <v>58</v>
      </c>
    </row>
    <row r="720881" spans="1:1" x14ac:dyDescent="0.25">
      <c r="A720881" t="s">
        <v>59</v>
      </c>
    </row>
    <row r="720882" spans="1:1" x14ac:dyDescent="0.25">
      <c r="A720882" t="s">
        <v>102</v>
      </c>
    </row>
    <row r="720883" spans="1:1" x14ac:dyDescent="0.25">
      <c r="A720883" t="s">
        <v>104</v>
      </c>
    </row>
    <row r="720884" spans="1:1" x14ac:dyDescent="0.25">
      <c r="A720884" t="s">
        <v>60</v>
      </c>
    </row>
    <row r="720885" spans="1:1" x14ac:dyDescent="0.25">
      <c r="A720885" t="s">
        <v>61</v>
      </c>
    </row>
    <row r="720886" spans="1:1" x14ac:dyDescent="0.25">
      <c r="A720886" t="s">
        <v>62</v>
      </c>
    </row>
    <row r="737244" spans="1:1" x14ac:dyDescent="0.25">
      <c r="A737244" t="s">
        <v>151</v>
      </c>
    </row>
    <row r="737246" spans="1:1" x14ac:dyDescent="0.25">
      <c r="A737246" t="s">
        <v>47</v>
      </c>
    </row>
    <row r="737247" spans="1:1" x14ac:dyDescent="0.25">
      <c r="A737247" t="s">
        <v>21</v>
      </c>
    </row>
    <row r="737248" spans="1:1" x14ac:dyDescent="0.25">
      <c r="A737248" t="s">
        <v>48</v>
      </c>
    </row>
    <row r="737249" spans="1:1" x14ac:dyDescent="0.25">
      <c r="A737249" t="s">
        <v>49</v>
      </c>
    </row>
    <row r="737250" spans="1:1" x14ac:dyDescent="0.25">
      <c r="A737250" t="s">
        <v>50</v>
      </c>
    </row>
    <row r="737251" spans="1:1" x14ac:dyDescent="0.25">
      <c r="A737251" t="s">
        <v>51</v>
      </c>
    </row>
    <row r="737252" spans="1:1" x14ac:dyDescent="0.25">
      <c r="A737252" t="s">
        <v>52</v>
      </c>
    </row>
    <row r="737253" spans="1:1" x14ac:dyDescent="0.25">
      <c r="A737253" t="s">
        <v>53</v>
      </c>
    </row>
    <row r="737254" spans="1:1" x14ac:dyDescent="0.25">
      <c r="A737254" t="s">
        <v>54</v>
      </c>
    </row>
    <row r="737255" spans="1:1" x14ac:dyDescent="0.25">
      <c r="A737255" t="s">
        <v>55</v>
      </c>
    </row>
    <row r="737256" spans="1:1" x14ac:dyDescent="0.25">
      <c r="A737256" t="s">
        <v>146</v>
      </c>
    </row>
    <row r="737257" spans="1:1" x14ac:dyDescent="0.25">
      <c r="A737257" t="s">
        <v>147</v>
      </c>
    </row>
    <row r="737258" spans="1:1" x14ac:dyDescent="0.25">
      <c r="A737258" t="s">
        <v>56</v>
      </c>
    </row>
    <row r="737259" spans="1:1" x14ac:dyDescent="0.25">
      <c r="A737259" t="s">
        <v>57</v>
      </c>
    </row>
    <row r="737260" spans="1:1" x14ac:dyDescent="0.25">
      <c r="A737260" t="s">
        <v>148</v>
      </c>
    </row>
    <row r="737261" spans="1:1" x14ac:dyDescent="0.25">
      <c r="A737261" t="s">
        <v>149</v>
      </c>
    </row>
    <row r="737262" spans="1:1" x14ac:dyDescent="0.25">
      <c r="A737262" t="s">
        <v>150</v>
      </c>
    </row>
    <row r="737263" spans="1:1" x14ac:dyDescent="0.25">
      <c r="A737263" t="s">
        <v>103</v>
      </c>
    </row>
    <row r="737264" spans="1:1" x14ac:dyDescent="0.25">
      <c r="A737264" t="s">
        <v>58</v>
      </c>
    </row>
    <row r="737265" spans="1:1" x14ac:dyDescent="0.25">
      <c r="A737265" t="s">
        <v>59</v>
      </c>
    </row>
    <row r="737266" spans="1:1" x14ac:dyDescent="0.25">
      <c r="A737266" t="s">
        <v>102</v>
      </c>
    </row>
    <row r="737267" spans="1:1" x14ac:dyDescent="0.25">
      <c r="A737267" t="s">
        <v>104</v>
      </c>
    </row>
    <row r="737268" spans="1:1" x14ac:dyDescent="0.25">
      <c r="A737268" t="s">
        <v>60</v>
      </c>
    </row>
    <row r="737269" spans="1:1" x14ac:dyDescent="0.25">
      <c r="A737269" t="s">
        <v>61</v>
      </c>
    </row>
    <row r="737270" spans="1:1" x14ac:dyDescent="0.25">
      <c r="A737270" t="s">
        <v>62</v>
      </c>
    </row>
    <row r="753628" spans="1:1" x14ac:dyDescent="0.25">
      <c r="A753628" t="s">
        <v>151</v>
      </c>
    </row>
    <row r="753630" spans="1:1" x14ac:dyDescent="0.25">
      <c r="A753630" t="s">
        <v>47</v>
      </c>
    </row>
    <row r="753631" spans="1:1" x14ac:dyDescent="0.25">
      <c r="A753631" t="s">
        <v>21</v>
      </c>
    </row>
    <row r="753632" spans="1:1" x14ac:dyDescent="0.25">
      <c r="A753632" t="s">
        <v>48</v>
      </c>
    </row>
    <row r="753633" spans="1:1" x14ac:dyDescent="0.25">
      <c r="A753633" t="s">
        <v>49</v>
      </c>
    </row>
    <row r="753634" spans="1:1" x14ac:dyDescent="0.25">
      <c r="A753634" t="s">
        <v>50</v>
      </c>
    </row>
    <row r="753635" spans="1:1" x14ac:dyDescent="0.25">
      <c r="A753635" t="s">
        <v>51</v>
      </c>
    </row>
    <row r="753636" spans="1:1" x14ac:dyDescent="0.25">
      <c r="A753636" t="s">
        <v>52</v>
      </c>
    </row>
    <row r="753637" spans="1:1" x14ac:dyDescent="0.25">
      <c r="A753637" t="s">
        <v>53</v>
      </c>
    </row>
    <row r="753638" spans="1:1" x14ac:dyDescent="0.25">
      <c r="A753638" t="s">
        <v>54</v>
      </c>
    </row>
    <row r="753639" spans="1:1" x14ac:dyDescent="0.25">
      <c r="A753639" t="s">
        <v>55</v>
      </c>
    </row>
    <row r="753640" spans="1:1" x14ac:dyDescent="0.25">
      <c r="A753640" t="s">
        <v>146</v>
      </c>
    </row>
    <row r="753641" spans="1:1" x14ac:dyDescent="0.25">
      <c r="A753641" t="s">
        <v>147</v>
      </c>
    </row>
    <row r="753642" spans="1:1" x14ac:dyDescent="0.25">
      <c r="A753642" t="s">
        <v>56</v>
      </c>
    </row>
    <row r="753643" spans="1:1" x14ac:dyDescent="0.25">
      <c r="A753643" t="s">
        <v>57</v>
      </c>
    </row>
    <row r="753644" spans="1:1" x14ac:dyDescent="0.25">
      <c r="A753644" t="s">
        <v>148</v>
      </c>
    </row>
    <row r="753645" spans="1:1" x14ac:dyDescent="0.25">
      <c r="A753645" t="s">
        <v>149</v>
      </c>
    </row>
    <row r="753646" spans="1:1" x14ac:dyDescent="0.25">
      <c r="A753646" t="s">
        <v>150</v>
      </c>
    </row>
    <row r="753647" spans="1:1" x14ac:dyDescent="0.25">
      <c r="A753647" t="s">
        <v>103</v>
      </c>
    </row>
    <row r="753648" spans="1:1" x14ac:dyDescent="0.25">
      <c r="A753648" t="s">
        <v>58</v>
      </c>
    </row>
    <row r="753649" spans="1:1" x14ac:dyDescent="0.25">
      <c r="A753649" t="s">
        <v>59</v>
      </c>
    </row>
    <row r="753650" spans="1:1" x14ac:dyDescent="0.25">
      <c r="A753650" t="s">
        <v>102</v>
      </c>
    </row>
    <row r="753651" spans="1:1" x14ac:dyDescent="0.25">
      <c r="A753651" t="s">
        <v>104</v>
      </c>
    </row>
    <row r="753652" spans="1:1" x14ac:dyDescent="0.25">
      <c r="A753652" t="s">
        <v>60</v>
      </c>
    </row>
    <row r="753653" spans="1:1" x14ac:dyDescent="0.25">
      <c r="A753653" t="s">
        <v>61</v>
      </c>
    </row>
    <row r="753654" spans="1:1" x14ac:dyDescent="0.25">
      <c r="A753654" t="s">
        <v>62</v>
      </c>
    </row>
    <row r="770012" spans="1:1" x14ac:dyDescent="0.25">
      <c r="A770012" t="s">
        <v>151</v>
      </c>
    </row>
    <row r="770014" spans="1:1" x14ac:dyDescent="0.25">
      <c r="A770014" t="s">
        <v>47</v>
      </c>
    </row>
    <row r="770015" spans="1:1" x14ac:dyDescent="0.25">
      <c r="A770015" t="s">
        <v>21</v>
      </c>
    </row>
    <row r="770016" spans="1:1" x14ac:dyDescent="0.25">
      <c r="A770016" t="s">
        <v>48</v>
      </c>
    </row>
    <row r="770017" spans="1:1" x14ac:dyDescent="0.25">
      <c r="A770017" t="s">
        <v>49</v>
      </c>
    </row>
    <row r="770018" spans="1:1" x14ac:dyDescent="0.25">
      <c r="A770018" t="s">
        <v>50</v>
      </c>
    </row>
    <row r="770019" spans="1:1" x14ac:dyDescent="0.25">
      <c r="A770019" t="s">
        <v>51</v>
      </c>
    </row>
    <row r="770020" spans="1:1" x14ac:dyDescent="0.25">
      <c r="A770020" t="s">
        <v>52</v>
      </c>
    </row>
    <row r="770021" spans="1:1" x14ac:dyDescent="0.25">
      <c r="A770021" t="s">
        <v>53</v>
      </c>
    </row>
    <row r="770022" spans="1:1" x14ac:dyDescent="0.25">
      <c r="A770022" t="s">
        <v>54</v>
      </c>
    </row>
    <row r="770023" spans="1:1" x14ac:dyDescent="0.25">
      <c r="A770023" t="s">
        <v>55</v>
      </c>
    </row>
    <row r="770024" spans="1:1" x14ac:dyDescent="0.25">
      <c r="A770024" t="s">
        <v>146</v>
      </c>
    </row>
    <row r="770025" spans="1:1" x14ac:dyDescent="0.25">
      <c r="A770025" t="s">
        <v>147</v>
      </c>
    </row>
    <row r="770026" spans="1:1" x14ac:dyDescent="0.25">
      <c r="A770026" t="s">
        <v>56</v>
      </c>
    </row>
    <row r="770027" spans="1:1" x14ac:dyDescent="0.25">
      <c r="A770027" t="s">
        <v>57</v>
      </c>
    </row>
    <row r="770028" spans="1:1" x14ac:dyDescent="0.25">
      <c r="A770028" t="s">
        <v>148</v>
      </c>
    </row>
    <row r="770029" spans="1:1" x14ac:dyDescent="0.25">
      <c r="A770029" t="s">
        <v>149</v>
      </c>
    </row>
    <row r="770030" spans="1:1" x14ac:dyDescent="0.25">
      <c r="A770030" t="s">
        <v>150</v>
      </c>
    </row>
    <row r="770031" spans="1:1" x14ac:dyDescent="0.25">
      <c r="A770031" t="s">
        <v>103</v>
      </c>
    </row>
    <row r="770032" spans="1:1" x14ac:dyDescent="0.25">
      <c r="A770032" t="s">
        <v>58</v>
      </c>
    </row>
    <row r="770033" spans="1:1" x14ac:dyDescent="0.25">
      <c r="A770033" t="s">
        <v>59</v>
      </c>
    </row>
    <row r="770034" spans="1:1" x14ac:dyDescent="0.25">
      <c r="A770034" t="s">
        <v>102</v>
      </c>
    </row>
    <row r="770035" spans="1:1" x14ac:dyDescent="0.25">
      <c r="A770035" t="s">
        <v>104</v>
      </c>
    </row>
    <row r="770036" spans="1:1" x14ac:dyDescent="0.25">
      <c r="A770036" t="s">
        <v>60</v>
      </c>
    </row>
    <row r="770037" spans="1:1" x14ac:dyDescent="0.25">
      <c r="A770037" t="s">
        <v>61</v>
      </c>
    </row>
    <row r="770038" spans="1:1" x14ac:dyDescent="0.25">
      <c r="A770038" t="s">
        <v>62</v>
      </c>
    </row>
    <row r="786396" spans="1:1" x14ac:dyDescent="0.25">
      <c r="A786396" t="s">
        <v>151</v>
      </c>
    </row>
    <row r="786398" spans="1:1" x14ac:dyDescent="0.25">
      <c r="A786398" t="s">
        <v>47</v>
      </c>
    </row>
    <row r="786399" spans="1:1" x14ac:dyDescent="0.25">
      <c r="A786399" t="s">
        <v>21</v>
      </c>
    </row>
    <row r="786400" spans="1:1" x14ac:dyDescent="0.25">
      <c r="A786400" t="s">
        <v>48</v>
      </c>
    </row>
    <row r="786401" spans="1:1" x14ac:dyDescent="0.25">
      <c r="A786401" t="s">
        <v>49</v>
      </c>
    </row>
    <row r="786402" spans="1:1" x14ac:dyDescent="0.25">
      <c r="A786402" t="s">
        <v>50</v>
      </c>
    </row>
    <row r="786403" spans="1:1" x14ac:dyDescent="0.25">
      <c r="A786403" t="s">
        <v>51</v>
      </c>
    </row>
    <row r="786404" spans="1:1" x14ac:dyDescent="0.25">
      <c r="A786404" t="s">
        <v>52</v>
      </c>
    </row>
    <row r="786405" spans="1:1" x14ac:dyDescent="0.25">
      <c r="A786405" t="s">
        <v>53</v>
      </c>
    </row>
    <row r="786406" spans="1:1" x14ac:dyDescent="0.25">
      <c r="A786406" t="s">
        <v>54</v>
      </c>
    </row>
    <row r="786407" spans="1:1" x14ac:dyDescent="0.25">
      <c r="A786407" t="s">
        <v>55</v>
      </c>
    </row>
    <row r="786408" spans="1:1" x14ac:dyDescent="0.25">
      <c r="A786408" t="s">
        <v>146</v>
      </c>
    </row>
    <row r="786409" spans="1:1" x14ac:dyDescent="0.25">
      <c r="A786409" t="s">
        <v>147</v>
      </c>
    </row>
    <row r="786410" spans="1:1" x14ac:dyDescent="0.25">
      <c r="A786410" t="s">
        <v>56</v>
      </c>
    </row>
    <row r="786411" spans="1:1" x14ac:dyDescent="0.25">
      <c r="A786411" t="s">
        <v>57</v>
      </c>
    </row>
    <row r="786412" spans="1:1" x14ac:dyDescent="0.25">
      <c r="A786412" t="s">
        <v>148</v>
      </c>
    </row>
    <row r="786413" spans="1:1" x14ac:dyDescent="0.25">
      <c r="A786413" t="s">
        <v>149</v>
      </c>
    </row>
    <row r="786414" spans="1:1" x14ac:dyDescent="0.25">
      <c r="A786414" t="s">
        <v>150</v>
      </c>
    </row>
    <row r="786415" spans="1:1" x14ac:dyDescent="0.25">
      <c r="A786415" t="s">
        <v>103</v>
      </c>
    </row>
    <row r="786416" spans="1:1" x14ac:dyDescent="0.25">
      <c r="A786416" t="s">
        <v>58</v>
      </c>
    </row>
    <row r="786417" spans="1:1" x14ac:dyDescent="0.25">
      <c r="A786417" t="s">
        <v>59</v>
      </c>
    </row>
    <row r="786418" spans="1:1" x14ac:dyDescent="0.25">
      <c r="A786418" t="s">
        <v>102</v>
      </c>
    </row>
    <row r="786419" spans="1:1" x14ac:dyDescent="0.25">
      <c r="A786419" t="s">
        <v>104</v>
      </c>
    </row>
    <row r="786420" spans="1:1" x14ac:dyDescent="0.25">
      <c r="A786420" t="s">
        <v>60</v>
      </c>
    </row>
    <row r="786421" spans="1:1" x14ac:dyDescent="0.25">
      <c r="A786421" t="s">
        <v>61</v>
      </c>
    </row>
    <row r="786422" spans="1:1" x14ac:dyDescent="0.25">
      <c r="A786422" t="s">
        <v>62</v>
      </c>
    </row>
    <row r="802780" spans="1:1" x14ac:dyDescent="0.25">
      <c r="A802780" t="s">
        <v>151</v>
      </c>
    </row>
    <row r="802782" spans="1:1" x14ac:dyDescent="0.25">
      <c r="A802782" t="s">
        <v>47</v>
      </c>
    </row>
    <row r="802783" spans="1:1" x14ac:dyDescent="0.25">
      <c r="A802783" t="s">
        <v>21</v>
      </c>
    </row>
    <row r="802784" spans="1:1" x14ac:dyDescent="0.25">
      <c r="A802784" t="s">
        <v>48</v>
      </c>
    </row>
    <row r="802785" spans="1:1" x14ac:dyDescent="0.25">
      <c r="A802785" t="s">
        <v>49</v>
      </c>
    </row>
    <row r="802786" spans="1:1" x14ac:dyDescent="0.25">
      <c r="A802786" t="s">
        <v>50</v>
      </c>
    </row>
    <row r="802787" spans="1:1" x14ac:dyDescent="0.25">
      <c r="A802787" t="s">
        <v>51</v>
      </c>
    </row>
    <row r="802788" spans="1:1" x14ac:dyDescent="0.25">
      <c r="A802788" t="s">
        <v>52</v>
      </c>
    </row>
    <row r="802789" spans="1:1" x14ac:dyDescent="0.25">
      <c r="A802789" t="s">
        <v>53</v>
      </c>
    </row>
    <row r="802790" spans="1:1" x14ac:dyDescent="0.25">
      <c r="A802790" t="s">
        <v>54</v>
      </c>
    </row>
    <row r="802791" spans="1:1" x14ac:dyDescent="0.25">
      <c r="A802791" t="s">
        <v>55</v>
      </c>
    </row>
    <row r="802792" spans="1:1" x14ac:dyDescent="0.25">
      <c r="A802792" t="s">
        <v>146</v>
      </c>
    </row>
    <row r="802793" spans="1:1" x14ac:dyDescent="0.25">
      <c r="A802793" t="s">
        <v>147</v>
      </c>
    </row>
    <row r="802794" spans="1:1" x14ac:dyDescent="0.25">
      <c r="A802794" t="s">
        <v>56</v>
      </c>
    </row>
    <row r="802795" spans="1:1" x14ac:dyDescent="0.25">
      <c r="A802795" t="s">
        <v>57</v>
      </c>
    </row>
    <row r="802796" spans="1:1" x14ac:dyDescent="0.25">
      <c r="A802796" t="s">
        <v>148</v>
      </c>
    </row>
    <row r="802797" spans="1:1" x14ac:dyDescent="0.25">
      <c r="A802797" t="s">
        <v>149</v>
      </c>
    </row>
    <row r="802798" spans="1:1" x14ac:dyDescent="0.25">
      <c r="A802798" t="s">
        <v>150</v>
      </c>
    </row>
    <row r="802799" spans="1:1" x14ac:dyDescent="0.25">
      <c r="A802799" t="s">
        <v>103</v>
      </c>
    </row>
    <row r="802800" spans="1:1" x14ac:dyDescent="0.25">
      <c r="A802800" t="s">
        <v>58</v>
      </c>
    </row>
    <row r="802801" spans="1:1" x14ac:dyDescent="0.25">
      <c r="A802801" t="s">
        <v>59</v>
      </c>
    </row>
    <row r="802802" spans="1:1" x14ac:dyDescent="0.25">
      <c r="A802802" t="s">
        <v>102</v>
      </c>
    </row>
    <row r="802803" spans="1:1" x14ac:dyDescent="0.25">
      <c r="A802803" t="s">
        <v>104</v>
      </c>
    </row>
    <row r="802804" spans="1:1" x14ac:dyDescent="0.25">
      <c r="A802804" t="s">
        <v>60</v>
      </c>
    </row>
    <row r="802805" spans="1:1" x14ac:dyDescent="0.25">
      <c r="A802805" t="s">
        <v>61</v>
      </c>
    </row>
    <row r="802806" spans="1:1" x14ac:dyDescent="0.25">
      <c r="A802806" t="s">
        <v>62</v>
      </c>
    </row>
    <row r="819164" spans="1:1" x14ac:dyDescent="0.25">
      <c r="A819164" t="s">
        <v>151</v>
      </c>
    </row>
    <row r="819166" spans="1:1" x14ac:dyDescent="0.25">
      <c r="A819166" t="s">
        <v>47</v>
      </c>
    </row>
    <row r="819167" spans="1:1" x14ac:dyDescent="0.25">
      <c r="A819167" t="s">
        <v>21</v>
      </c>
    </row>
    <row r="819168" spans="1:1" x14ac:dyDescent="0.25">
      <c r="A819168" t="s">
        <v>48</v>
      </c>
    </row>
    <row r="819169" spans="1:1" x14ac:dyDescent="0.25">
      <c r="A819169" t="s">
        <v>49</v>
      </c>
    </row>
    <row r="819170" spans="1:1" x14ac:dyDescent="0.25">
      <c r="A819170" t="s">
        <v>50</v>
      </c>
    </row>
    <row r="819171" spans="1:1" x14ac:dyDescent="0.25">
      <c r="A819171" t="s">
        <v>51</v>
      </c>
    </row>
    <row r="819172" spans="1:1" x14ac:dyDescent="0.25">
      <c r="A819172" t="s">
        <v>52</v>
      </c>
    </row>
    <row r="819173" spans="1:1" x14ac:dyDescent="0.25">
      <c r="A819173" t="s">
        <v>53</v>
      </c>
    </row>
    <row r="819174" spans="1:1" x14ac:dyDescent="0.25">
      <c r="A819174" t="s">
        <v>54</v>
      </c>
    </row>
    <row r="819175" spans="1:1" x14ac:dyDescent="0.25">
      <c r="A819175" t="s">
        <v>55</v>
      </c>
    </row>
    <row r="819176" spans="1:1" x14ac:dyDescent="0.25">
      <c r="A819176" t="s">
        <v>146</v>
      </c>
    </row>
    <row r="819177" spans="1:1" x14ac:dyDescent="0.25">
      <c r="A819177" t="s">
        <v>147</v>
      </c>
    </row>
    <row r="819178" spans="1:1" x14ac:dyDescent="0.25">
      <c r="A819178" t="s">
        <v>56</v>
      </c>
    </row>
    <row r="819179" spans="1:1" x14ac:dyDescent="0.25">
      <c r="A819179" t="s">
        <v>57</v>
      </c>
    </row>
    <row r="819180" spans="1:1" x14ac:dyDescent="0.25">
      <c r="A819180" t="s">
        <v>148</v>
      </c>
    </row>
    <row r="819181" spans="1:1" x14ac:dyDescent="0.25">
      <c r="A819181" t="s">
        <v>149</v>
      </c>
    </row>
    <row r="819182" spans="1:1" x14ac:dyDescent="0.25">
      <c r="A819182" t="s">
        <v>150</v>
      </c>
    </row>
    <row r="819183" spans="1:1" x14ac:dyDescent="0.25">
      <c r="A819183" t="s">
        <v>103</v>
      </c>
    </row>
    <row r="819184" spans="1:1" x14ac:dyDescent="0.25">
      <c r="A819184" t="s">
        <v>58</v>
      </c>
    </row>
    <row r="819185" spans="1:1" x14ac:dyDescent="0.25">
      <c r="A819185" t="s">
        <v>59</v>
      </c>
    </row>
    <row r="819186" spans="1:1" x14ac:dyDescent="0.25">
      <c r="A819186" t="s">
        <v>102</v>
      </c>
    </row>
    <row r="819187" spans="1:1" x14ac:dyDescent="0.25">
      <c r="A819187" t="s">
        <v>104</v>
      </c>
    </row>
    <row r="819188" spans="1:1" x14ac:dyDescent="0.25">
      <c r="A819188" t="s">
        <v>60</v>
      </c>
    </row>
    <row r="819189" spans="1:1" x14ac:dyDescent="0.25">
      <c r="A819189" t="s">
        <v>61</v>
      </c>
    </row>
    <row r="819190" spans="1:1" x14ac:dyDescent="0.25">
      <c r="A819190" t="s">
        <v>62</v>
      </c>
    </row>
    <row r="835548" spans="1:1" x14ac:dyDescent="0.25">
      <c r="A835548" t="s">
        <v>151</v>
      </c>
    </row>
    <row r="835550" spans="1:1" x14ac:dyDescent="0.25">
      <c r="A835550" t="s">
        <v>47</v>
      </c>
    </row>
    <row r="835551" spans="1:1" x14ac:dyDescent="0.25">
      <c r="A835551" t="s">
        <v>21</v>
      </c>
    </row>
    <row r="835552" spans="1:1" x14ac:dyDescent="0.25">
      <c r="A835552" t="s">
        <v>48</v>
      </c>
    </row>
    <row r="835553" spans="1:1" x14ac:dyDescent="0.25">
      <c r="A835553" t="s">
        <v>49</v>
      </c>
    </row>
    <row r="835554" spans="1:1" x14ac:dyDescent="0.25">
      <c r="A835554" t="s">
        <v>50</v>
      </c>
    </row>
    <row r="835555" spans="1:1" x14ac:dyDescent="0.25">
      <c r="A835555" t="s">
        <v>51</v>
      </c>
    </row>
    <row r="835556" spans="1:1" x14ac:dyDescent="0.25">
      <c r="A835556" t="s">
        <v>52</v>
      </c>
    </row>
    <row r="835557" spans="1:1" x14ac:dyDescent="0.25">
      <c r="A835557" t="s">
        <v>53</v>
      </c>
    </row>
    <row r="835558" spans="1:1" x14ac:dyDescent="0.25">
      <c r="A835558" t="s">
        <v>54</v>
      </c>
    </row>
    <row r="835559" spans="1:1" x14ac:dyDescent="0.25">
      <c r="A835559" t="s">
        <v>55</v>
      </c>
    </row>
    <row r="835560" spans="1:1" x14ac:dyDescent="0.25">
      <c r="A835560" t="s">
        <v>146</v>
      </c>
    </row>
    <row r="835561" spans="1:1" x14ac:dyDescent="0.25">
      <c r="A835561" t="s">
        <v>147</v>
      </c>
    </row>
    <row r="835562" spans="1:1" x14ac:dyDescent="0.25">
      <c r="A835562" t="s">
        <v>56</v>
      </c>
    </row>
    <row r="835563" spans="1:1" x14ac:dyDescent="0.25">
      <c r="A835563" t="s">
        <v>57</v>
      </c>
    </row>
    <row r="835564" spans="1:1" x14ac:dyDescent="0.25">
      <c r="A835564" t="s">
        <v>148</v>
      </c>
    </row>
    <row r="835565" spans="1:1" x14ac:dyDescent="0.25">
      <c r="A835565" t="s">
        <v>149</v>
      </c>
    </row>
    <row r="835566" spans="1:1" x14ac:dyDescent="0.25">
      <c r="A835566" t="s">
        <v>150</v>
      </c>
    </row>
    <row r="835567" spans="1:1" x14ac:dyDescent="0.25">
      <c r="A835567" t="s">
        <v>103</v>
      </c>
    </row>
    <row r="835568" spans="1:1" x14ac:dyDescent="0.25">
      <c r="A835568" t="s">
        <v>58</v>
      </c>
    </row>
    <row r="835569" spans="1:1" x14ac:dyDescent="0.25">
      <c r="A835569" t="s">
        <v>59</v>
      </c>
    </row>
    <row r="835570" spans="1:1" x14ac:dyDescent="0.25">
      <c r="A835570" t="s">
        <v>102</v>
      </c>
    </row>
    <row r="835571" spans="1:1" x14ac:dyDescent="0.25">
      <c r="A835571" t="s">
        <v>104</v>
      </c>
    </row>
    <row r="835572" spans="1:1" x14ac:dyDescent="0.25">
      <c r="A835572" t="s">
        <v>60</v>
      </c>
    </row>
    <row r="835573" spans="1:1" x14ac:dyDescent="0.25">
      <c r="A835573" t="s">
        <v>61</v>
      </c>
    </row>
    <row r="835574" spans="1:1" x14ac:dyDescent="0.25">
      <c r="A835574" t="s">
        <v>62</v>
      </c>
    </row>
    <row r="851932" spans="1:1" x14ac:dyDescent="0.25">
      <c r="A851932" t="s">
        <v>151</v>
      </c>
    </row>
    <row r="851934" spans="1:1" x14ac:dyDescent="0.25">
      <c r="A851934" t="s">
        <v>47</v>
      </c>
    </row>
    <row r="851935" spans="1:1" x14ac:dyDescent="0.25">
      <c r="A851935" t="s">
        <v>21</v>
      </c>
    </row>
    <row r="851936" spans="1:1" x14ac:dyDescent="0.25">
      <c r="A851936" t="s">
        <v>48</v>
      </c>
    </row>
    <row r="851937" spans="1:1" x14ac:dyDescent="0.25">
      <c r="A851937" t="s">
        <v>49</v>
      </c>
    </row>
    <row r="851938" spans="1:1" x14ac:dyDescent="0.25">
      <c r="A851938" t="s">
        <v>50</v>
      </c>
    </row>
    <row r="851939" spans="1:1" x14ac:dyDescent="0.25">
      <c r="A851939" t="s">
        <v>51</v>
      </c>
    </row>
    <row r="851940" spans="1:1" x14ac:dyDescent="0.25">
      <c r="A851940" t="s">
        <v>52</v>
      </c>
    </row>
    <row r="851941" spans="1:1" x14ac:dyDescent="0.25">
      <c r="A851941" t="s">
        <v>53</v>
      </c>
    </row>
    <row r="851942" spans="1:1" x14ac:dyDescent="0.25">
      <c r="A851942" t="s">
        <v>54</v>
      </c>
    </row>
    <row r="851943" spans="1:1" x14ac:dyDescent="0.25">
      <c r="A851943" t="s">
        <v>55</v>
      </c>
    </row>
    <row r="851944" spans="1:1" x14ac:dyDescent="0.25">
      <c r="A851944" t="s">
        <v>146</v>
      </c>
    </row>
    <row r="851945" spans="1:1" x14ac:dyDescent="0.25">
      <c r="A851945" t="s">
        <v>147</v>
      </c>
    </row>
    <row r="851946" spans="1:1" x14ac:dyDescent="0.25">
      <c r="A851946" t="s">
        <v>56</v>
      </c>
    </row>
    <row r="851947" spans="1:1" x14ac:dyDescent="0.25">
      <c r="A851947" t="s">
        <v>57</v>
      </c>
    </row>
    <row r="851948" spans="1:1" x14ac:dyDescent="0.25">
      <c r="A851948" t="s">
        <v>148</v>
      </c>
    </row>
    <row r="851949" spans="1:1" x14ac:dyDescent="0.25">
      <c r="A851949" t="s">
        <v>149</v>
      </c>
    </row>
    <row r="851950" spans="1:1" x14ac:dyDescent="0.25">
      <c r="A851950" t="s">
        <v>150</v>
      </c>
    </row>
    <row r="851951" spans="1:1" x14ac:dyDescent="0.25">
      <c r="A851951" t="s">
        <v>103</v>
      </c>
    </row>
    <row r="851952" spans="1:1" x14ac:dyDescent="0.25">
      <c r="A851952" t="s">
        <v>58</v>
      </c>
    </row>
    <row r="851953" spans="1:1" x14ac:dyDescent="0.25">
      <c r="A851953" t="s">
        <v>59</v>
      </c>
    </row>
    <row r="851954" spans="1:1" x14ac:dyDescent="0.25">
      <c r="A851954" t="s">
        <v>102</v>
      </c>
    </row>
    <row r="851955" spans="1:1" x14ac:dyDescent="0.25">
      <c r="A851955" t="s">
        <v>104</v>
      </c>
    </row>
    <row r="851956" spans="1:1" x14ac:dyDescent="0.25">
      <c r="A851956" t="s">
        <v>60</v>
      </c>
    </row>
    <row r="851957" spans="1:1" x14ac:dyDescent="0.25">
      <c r="A851957" t="s">
        <v>61</v>
      </c>
    </row>
    <row r="851958" spans="1:1" x14ac:dyDescent="0.25">
      <c r="A851958" t="s">
        <v>62</v>
      </c>
    </row>
    <row r="868316" spans="1:1" x14ac:dyDescent="0.25">
      <c r="A868316" t="s">
        <v>151</v>
      </c>
    </row>
    <row r="868318" spans="1:1" x14ac:dyDescent="0.25">
      <c r="A868318" t="s">
        <v>47</v>
      </c>
    </row>
    <row r="868319" spans="1:1" x14ac:dyDescent="0.25">
      <c r="A868319" t="s">
        <v>21</v>
      </c>
    </row>
    <row r="868320" spans="1:1" x14ac:dyDescent="0.25">
      <c r="A868320" t="s">
        <v>48</v>
      </c>
    </row>
    <row r="868321" spans="1:1" x14ac:dyDescent="0.25">
      <c r="A868321" t="s">
        <v>49</v>
      </c>
    </row>
    <row r="868322" spans="1:1" x14ac:dyDescent="0.25">
      <c r="A868322" t="s">
        <v>50</v>
      </c>
    </row>
    <row r="868323" spans="1:1" x14ac:dyDescent="0.25">
      <c r="A868323" t="s">
        <v>51</v>
      </c>
    </row>
    <row r="868324" spans="1:1" x14ac:dyDescent="0.25">
      <c r="A868324" t="s">
        <v>52</v>
      </c>
    </row>
    <row r="868325" spans="1:1" x14ac:dyDescent="0.25">
      <c r="A868325" t="s">
        <v>53</v>
      </c>
    </row>
    <row r="868326" spans="1:1" x14ac:dyDescent="0.25">
      <c r="A868326" t="s">
        <v>54</v>
      </c>
    </row>
    <row r="868327" spans="1:1" x14ac:dyDescent="0.25">
      <c r="A868327" t="s">
        <v>55</v>
      </c>
    </row>
    <row r="868328" spans="1:1" x14ac:dyDescent="0.25">
      <c r="A868328" t="s">
        <v>146</v>
      </c>
    </row>
    <row r="868329" spans="1:1" x14ac:dyDescent="0.25">
      <c r="A868329" t="s">
        <v>147</v>
      </c>
    </row>
    <row r="868330" spans="1:1" x14ac:dyDescent="0.25">
      <c r="A868330" t="s">
        <v>56</v>
      </c>
    </row>
    <row r="868331" spans="1:1" x14ac:dyDescent="0.25">
      <c r="A868331" t="s">
        <v>57</v>
      </c>
    </row>
    <row r="868332" spans="1:1" x14ac:dyDescent="0.25">
      <c r="A868332" t="s">
        <v>148</v>
      </c>
    </row>
    <row r="868333" spans="1:1" x14ac:dyDescent="0.25">
      <c r="A868333" t="s">
        <v>149</v>
      </c>
    </row>
    <row r="868334" spans="1:1" x14ac:dyDescent="0.25">
      <c r="A868334" t="s">
        <v>150</v>
      </c>
    </row>
    <row r="868335" spans="1:1" x14ac:dyDescent="0.25">
      <c r="A868335" t="s">
        <v>103</v>
      </c>
    </row>
    <row r="868336" spans="1:1" x14ac:dyDescent="0.25">
      <c r="A868336" t="s">
        <v>58</v>
      </c>
    </row>
    <row r="868337" spans="1:1" x14ac:dyDescent="0.25">
      <c r="A868337" t="s">
        <v>59</v>
      </c>
    </row>
    <row r="868338" spans="1:1" x14ac:dyDescent="0.25">
      <c r="A868338" t="s">
        <v>102</v>
      </c>
    </row>
    <row r="868339" spans="1:1" x14ac:dyDescent="0.25">
      <c r="A868339" t="s">
        <v>104</v>
      </c>
    </row>
    <row r="868340" spans="1:1" x14ac:dyDescent="0.25">
      <c r="A868340" t="s">
        <v>60</v>
      </c>
    </row>
    <row r="868341" spans="1:1" x14ac:dyDescent="0.25">
      <c r="A868341" t="s">
        <v>61</v>
      </c>
    </row>
    <row r="868342" spans="1:1" x14ac:dyDescent="0.25">
      <c r="A868342" t="s">
        <v>62</v>
      </c>
    </row>
    <row r="884700" spans="1:1" x14ac:dyDescent="0.25">
      <c r="A884700" t="s">
        <v>151</v>
      </c>
    </row>
    <row r="884702" spans="1:1" x14ac:dyDescent="0.25">
      <c r="A884702" t="s">
        <v>47</v>
      </c>
    </row>
    <row r="884703" spans="1:1" x14ac:dyDescent="0.25">
      <c r="A884703" t="s">
        <v>21</v>
      </c>
    </row>
    <row r="884704" spans="1:1" x14ac:dyDescent="0.25">
      <c r="A884704" t="s">
        <v>48</v>
      </c>
    </row>
    <row r="884705" spans="1:1" x14ac:dyDescent="0.25">
      <c r="A884705" t="s">
        <v>49</v>
      </c>
    </row>
    <row r="884706" spans="1:1" x14ac:dyDescent="0.25">
      <c r="A884706" t="s">
        <v>50</v>
      </c>
    </row>
    <row r="884707" spans="1:1" x14ac:dyDescent="0.25">
      <c r="A884707" t="s">
        <v>51</v>
      </c>
    </row>
    <row r="884708" spans="1:1" x14ac:dyDescent="0.25">
      <c r="A884708" t="s">
        <v>52</v>
      </c>
    </row>
    <row r="884709" spans="1:1" x14ac:dyDescent="0.25">
      <c r="A884709" t="s">
        <v>53</v>
      </c>
    </row>
    <row r="884710" spans="1:1" x14ac:dyDescent="0.25">
      <c r="A884710" t="s">
        <v>54</v>
      </c>
    </row>
    <row r="884711" spans="1:1" x14ac:dyDescent="0.25">
      <c r="A884711" t="s">
        <v>55</v>
      </c>
    </row>
    <row r="884712" spans="1:1" x14ac:dyDescent="0.25">
      <c r="A884712" t="s">
        <v>146</v>
      </c>
    </row>
    <row r="884713" spans="1:1" x14ac:dyDescent="0.25">
      <c r="A884713" t="s">
        <v>147</v>
      </c>
    </row>
    <row r="884714" spans="1:1" x14ac:dyDescent="0.25">
      <c r="A884714" t="s">
        <v>56</v>
      </c>
    </row>
    <row r="884715" spans="1:1" x14ac:dyDescent="0.25">
      <c r="A884715" t="s">
        <v>57</v>
      </c>
    </row>
    <row r="884716" spans="1:1" x14ac:dyDescent="0.25">
      <c r="A884716" t="s">
        <v>148</v>
      </c>
    </row>
    <row r="884717" spans="1:1" x14ac:dyDescent="0.25">
      <c r="A884717" t="s">
        <v>149</v>
      </c>
    </row>
    <row r="884718" spans="1:1" x14ac:dyDescent="0.25">
      <c r="A884718" t="s">
        <v>150</v>
      </c>
    </row>
    <row r="884719" spans="1:1" x14ac:dyDescent="0.25">
      <c r="A884719" t="s">
        <v>103</v>
      </c>
    </row>
    <row r="884720" spans="1:1" x14ac:dyDescent="0.25">
      <c r="A884720" t="s">
        <v>58</v>
      </c>
    </row>
    <row r="884721" spans="1:1" x14ac:dyDescent="0.25">
      <c r="A884721" t="s">
        <v>59</v>
      </c>
    </row>
    <row r="884722" spans="1:1" x14ac:dyDescent="0.25">
      <c r="A884722" t="s">
        <v>102</v>
      </c>
    </row>
    <row r="884723" spans="1:1" x14ac:dyDescent="0.25">
      <c r="A884723" t="s">
        <v>104</v>
      </c>
    </row>
    <row r="884724" spans="1:1" x14ac:dyDescent="0.25">
      <c r="A884724" t="s">
        <v>60</v>
      </c>
    </row>
    <row r="884725" spans="1:1" x14ac:dyDescent="0.25">
      <c r="A884725" t="s">
        <v>61</v>
      </c>
    </row>
    <row r="884726" spans="1:1" x14ac:dyDescent="0.25">
      <c r="A884726" t="s">
        <v>62</v>
      </c>
    </row>
    <row r="901084" spans="1:1" x14ac:dyDescent="0.25">
      <c r="A901084" t="s">
        <v>151</v>
      </c>
    </row>
    <row r="901086" spans="1:1" x14ac:dyDescent="0.25">
      <c r="A901086" t="s">
        <v>47</v>
      </c>
    </row>
    <row r="901087" spans="1:1" x14ac:dyDescent="0.25">
      <c r="A901087" t="s">
        <v>21</v>
      </c>
    </row>
    <row r="901088" spans="1:1" x14ac:dyDescent="0.25">
      <c r="A901088" t="s">
        <v>48</v>
      </c>
    </row>
    <row r="901089" spans="1:1" x14ac:dyDescent="0.25">
      <c r="A901089" t="s">
        <v>49</v>
      </c>
    </row>
    <row r="901090" spans="1:1" x14ac:dyDescent="0.25">
      <c r="A901090" t="s">
        <v>50</v>
      </c>
    </row>
    <row r="901091" spans="1:1" x14ac:dyDescent="0.25">
      <c r="A901091" t="s">
        <v>51</v>
      </c>
    </row>
    <row r="901092" spans="1:1" x14ac:dyDescent="0.25">
      <c r="A901092" t="s">
        <v>52</v>
      </c>
    </row>
    <row r="901093" spans="1:1" x14ac:dyDescent="0.25">
      <c r="A901093" t="s">
        <v>53</v>
      </c>
    </row>
    <row r="901094" spans="1:1" x14ac:dyDescent="0.25">
      <c r="A901094" t="s">
        <v>54</v>
      </c>
    </row>
    <row r="901095" spans="1:1" x14ac:dyDescent="0.25">
      <c r="A901095" t="s">
        <v>55</v>
      </c>
    </row>
    <row r="901096" spans="1:1" x14ac:dyDescent="0.25">
      <c r="A901096" t="s">
        <v>146</v>
      </c>
    </row>
    <row r="901097" spans="1:1" x14ac:dyDescent="0.25">
      <c r="A901097" t="s">
        <v>147</v>
      </c>
    </row>
    <row r="901098" spans="1:1" x14ac:dyDescent="0.25">
      <c r="A901098" t="s">
        <v>56</v>
      </c>
    </row>
    <row r="901099" spans="1:1" x14ac:dyDescent="0.25">
      <c r="A901099" t="s">
        <v>57</v>
      </c>
    </row>
    <row r="901100" spans="1:1" x14ac:dyDescent="0.25">
      <c r="A901100" t="s">
        <v>148</v>
      </c>
    </row>
    <row r="901101" spans="1:1" x14ac:dyDescent="0.25">
      <c r="A901101" t="s">
        <v>149</v>
      </c>
    </row>
    <row r="901102" spans="1:1" x14ac:dyDescent="0.25">
      <c r="A901102" t="s">
        <v>150</v>
      </c>
    </row>
    <row r="901103" spans="1:1" x14ac:dyDescent="0.25">
      <c r="A901103" t="s">
        <v>103</v>
      </c>
    </row>
    <row r="901104" spans="1:1" x14ac:dyDescent="0.25">
      <c r="A901104" t="s">
        <v>58</v>
      </c>
    </row>
    <row r="901105" spans="1:1" x14ac:dyDescent="0.25">
      <c r="A901105" t="s">
        <v>59</v>
      </c>
    </row>
    <row r="901106" spans="1:1" x14ac:dyDescent="0.25">
      <c r="A901106" t="s">
        <v>102</v>
      </c>
    </row>
    <row r="901107" spans="1:1" x14ac:dyDescent="0.25">
      <c r="A901107" t="s">
        <v>104</v>
      </c>
    </row>
    <row r="901108" spans="1:1" x14ac:dyDescent="0.25">
      <c r="A901108" t="s">
        <v>60</v>
      </c>
    </row>
    <row r="901109" spans="1:1" x14ac:dyDescent="0.25">
      <c r="A901109" t="s">
        <v>61</v>
      </c>
    </row>
    <row r="901110" spans="1:1" x14ac:dyDescent="0.25">
      <c r="A901110" t="s">
        <v>62</v>
      </c>
    </row>
    <row r="917468" spans="1:1" x14ac:dyDescent="0.25">
      <c r="A917468" t="s">
        <v>151</v>
      </c>
    </row>
    <row r="917470" spans="1:1" x14ac:dyDescent="0.25">
      <c r="A917470" t="s">
        <v>47</v>
      </c>
    </row>
    <row r="917471" spans="1:1" x14ac:dyDescent="0.25">
      <c r="A917471" t="s">
        <v>21</v>
      </c>
    </row>
    <row r="917472" spans="1:1" x14ac:dyDescent="0.25">
      <c r="A917472" t="s">
        <v>48</v>
      </c>
    </row>
    <row r="917473" spans="1:1" x14ac:dyDescent="0.25">
      <c r="A917473" t="s">
        <v>49</v>
      </c>
    </row>
    <row r="917474" spans="1:1" x14ac:dyDescent="0.25">
      <c r="A917474" t="s">
        <v>50</v>
      </c>
    </row>
    <row r="917475" spans="1:1" x14ac:dyDescent="0.25">
      <c r="A917475" t="s">
        <v>51</v>
      </c>
    </row>
    <row r="917476" spans="1:1" x14ac:dyDescent="0.25">
      <c r="A917476" t="s">
        <v>52</v>
      </c>
    </row>
    <row r="917477" spans="1:1" x14ac:dyDescent="0.25">
      <c r="A917477" t="s">
        <v>53</v>
      </c>
    </row>
    <row r="917478" spans="1:1" x14ac:dyDescent="0.25">
      <c r="A917478" t="s">
        <v>54</v>
      </c>
    </row>
    <row r="917479" spans="1:1" x14ac:dyDescent="0.25">
      <c r="A917479" t="s">
        <v>55</v>
      </c>
    </row>
    <row r="917480" spans="1:1" x14ac:dyDescent="0.25">
      <c r="A917480" t="s">
        <v>146</v>
      </c>
    </row>
    <row r="917481" spans="1:1" x14ac:dyDescent="0.25">
      <c r="A917481" t="s">
        <v>147</v>
      </c>
    </row>
    <row r="917482" spans="1:1" x14ac:dyDescent="0.25">
      <c r="A917482" t="s">
        <v>56</v>
      </c>
    </row>
    <row r="917483" spans="1:1" x14ac:dyDescent="0.25">
      <c r="A917483" t="s">
        <v>57</v>
      </c>
    </row>
    <row r="917484" spans="1:1" x14ac:dyDescent="0.25">
      <c r="A917484" t="s">
        <v>148</v>
      </c>
    </row>
    <row r="917485" spans="1:1" x14ac:dyDescent="0.25">
      <c r="A917485" t="s">
        <v>149</v>
      </c>
    </row>
    <row r="917486" spans="1:1" x14ac:dyDescent="0.25">
      <c r="A917486" t="s">
        <v>150</v>
      </c>
    </row>
    <row r="917487" spans="1:1" x14ac:dyDescent="0.25">
      <c r="A917487" t="s">
        <v>103</v>
      </c>
    </row>
    <row r="917488" spans="1:1" x14ac:dyDescent="0.25">
      <c r="A917488" t="s">
        <v>58</v>
      </c>
    </row>
    <row r="917489" spans="1:1" x14ac:dyDescent="0.25">
      <c r="A917489" t="s">
        <v>59</v>
      </c>
    </row>
    <row r="917490" spans="1:1" x14ac:dyDescent="0.25">
      <c r="A917490" t="s">
        <v>102</v>
      </c>
    </row>
    <row r="917491" spans="1:1" x14ac:dyDescent="0.25">
      <c r="A917491" t="s">
        <v>104</v>
      </c>
    </row>
    <row r="917492" spans="1:1" x14ac:dyDescent="0.25">
      <c r="A917492" t="s">
        <v>60</v>
      </c>
    </row>
    <row r="917493" spans="1:1" x14ac:dyDescent="0.25">
      <c r="A917493" t="s">
        <v>61</v>
      </c>
    </row>
    <row r="917494" spans="1:1" x14ac:dyDescent="0.25">
      <c r="A917494" t="s">
        <v>62</v>
      </c>
    </row>
    <row r="933852" spans="1:1" x14ac:dyDescent="0.25">
      <c r="A933852" t="s">
        <v>151</v>
      </c>
    </row>
    <row r="933854" spans="1:1" x14ac:dyDescent="0.25">
      <c r="A933854" t="s">
        <v>47</v>
      </c>
    </row>
    <row r="933855" spans="1:1" x14ac:dyDescent="0.25">
      <c r="A933855" t="s">
        <v>21</v>
      </c>
    </row>
    <row r="933856" spans="1:1" x14ac:dyDescent="0.25">
      <c r="A933856" t="s">
        <v>48</v>
      </c>
    </row>
    <row r="933857" spans="1:1" x14ac:dyDescent="0.25">
      <c r="A933857" t="s">
        <v>49</v>
      </c>
    </row>
    <row r="933858" spans="1:1" x14ac:dyDescent="0.25">
      <c r="A933858" t="s">
        <v>50</v>
      </c>
    </row>
    <row r="933859" spans="1:1" x14ac:dyDescent="0.25">
      <c r="A933859" t="s">
        <v>51</v>
      </c>
    </row>
    <row r="933860" spans="1:1" x14ac:dyDescent="0.25">
      <c r="A933860" t="s">
        <v>52</v>
      </c>
    </row>
    <row r="933861" spans="1:1" x14ac:dyDescent="0.25">
      <c r="A933861" t="s">
        <v>53</v>
      </c>
    </row>
    <row r="933862" spans="1:1" x14ac:dyDescent="0.25">
      <c r="A933862" t="s">
        <v>54</v>
      </c>
    </row>
    <row r="933863" spans="1:1" x14ac:dyDescent="0.25">
      <c r="A933863" t="s">
        <v>55</v>
      </c>
    </row>
    <row r="933864" spans="1:1" x14ac:dyDescent="0.25">
      <c r="A933864" t="s">
        <v>146</v>
      </c>
    </row>
    <row r="933865" spans="1:1" x14ac:dyDescent="0.25">
      <c r="A933865" t="s">
        <v>147</v>
      </c>
    </row>
    <row r="933866" spans="1:1" x14ac:dyDescent="0.25">
      <c r="A933866" t="s">
        <v>56</v>
      </c>
    </row>
    <row r="933867" spans="1:1" x14ac:dyDescent="0.25">
      <c r="A933867" t="s">
        <v>57</v>
      </c>
    </row>
    <row r="933868" spans="1:1" x14ac:dyDescent="0.25">
      <c r="A933868" t="s">
        <v>148</v>
      </c>
    </row>
    <row r="933869" spans="1:1" x14ac:dyDescent="0.25">
      <c r="A933869" t="s">
        <v>149</v>
      </c>
    </row>
    <row r="933870" spans="1:1" x14ac:dyDescent="0.25">
      <c r="A933870" t="s">
        <v>150</v>
      </c>
    </row>
    <row r="933871" spans="1:1" x14ac:dyDescent="0.25">
      <c r="A933871" t="s">
        <v>103</v>
      </c>
    </row>
    <row r="933872" spans="1:1" x14ac:dyDescent="0.25">
      <c r="A933872" t="s">
        <v>58</v>
      </c>
    </row>
    <row r="933873" spans="1:1" x14ac:dyDescent="0.25">
      <c r="A933873" t="s">
        <v>59</v>
      </c>
    </row>
    <row r="933874" spans="1:1" x14ac:dyDescent="0.25">
      <c r="A933874" t="s">
        <v>102</v>
      </c>
    </row>
    <row r="933875" spans="1:1" x14ac:dyDescent="0.25">
      <c r="A933875" t="s">
        <v>104</v>
      </c>
    </row>
    <row r="933876" spans="1:1" x14ac:dyDescent="0.25">
      <c r="A933876" t="s">
        <v>60</v>
      </c>
    </row>
    <row r="933877" spans="1:1" x14ac:dyDescent="0.25">
      <c r="A933877" t="s">
        <v>61</v>
      </c>
    </row>
    <row r="933878" spans="1:1" x14ac:dyDescent="0.25">
      <c r="A933878" t="s">
        <v>62</v>
      </c>
    </row>
    <row r="950236" spans="1:1" x14ac:dyDescent="0.25">
      <c r="A950236" t="s">
        <v>151</v>
      </c>
    </row>
    <row r="950238" spans="1:1" x14ac:dyDescent="0.25">
      <c r="A950238" t="s">
        <v>47</v>
      </c>
    </row>
    <row r="950239" spans="1:1" x14ac:dyDescent="0.25">
      <c r="A950239" t="s">
        <v>21</v>
      </c>
    </row>
    <row r="950240" spans="1:1" x14ac:dyDescent="0.25">
      <c r="A950240" t="s">
        <v>48</v>
      </c>
    </row>
    <row r="950241" spans="1:1" x14ac:dyDescent="0.25">
      <c r="A950241" t="s">
        <v>49</v>
      </c>
    </row>
    <row r="950242" spans="1:1" x14ac:dyDescent="0.25">
      <c r="A950242" t="s">
        <v>50</v>
      </c>
    </row>
    <row r="950243" spans="1:1" x14ac:dyDescent="0.25">
      <c r="A950243" t="s">
        <v>51</v>
      </c>
    </row>
    <row r="950244" spans="1:1" x14ac:dyDescent="0.25">
      <c r="A950244" t="s">
        <v>52</v>
      </c>
    </row>
    <row r="950245" spans="1:1" x14ac:dyDescent="0.25">
      <c r="A950245" t="s">
        <v>53</v>
      </c>
    </row>
    <row r="950246" spans="1:1" x14ac:dyDescent="0.25">
      <c r="A950246" t="s">
        <v>54</v>
      </c>
    </row>
    <row r="950247" spans="1:1" x14ac:dyDescent="0.25">
      <c r="A950247" t="s">
        <v>55</v>
      </c>
    </row>
    <row r="950248" spans="1:1" x14ac:dyDescent="0.25">
      <c r="A950248" t="s">
        <v>146</v>
      </c>
    </row>
    <row r="950249" spans="1:1" x14ac:dyDescent="0.25">
      <c r="A950249" t="s">
        <v>147</v>
      </c>
    </row>
    <row r="950250" spans="1:1" x14ac:dyDescent="0.25">
      <c r="A950250" t="s">
        <v>56</v>
      </c>
    </row>
    <row r="950251" spans="1:1" x14ac:dyDescent="0.25">
      <c r="A950251" t="s">
        <v>57</v>
      </c>
    </row>
    <row r="950252" spans="1:1" x14ac:dyDescent="0.25">
      <c r="A950252" t="s">
        <v>148</v>
      </c>
    </row>
    <row r="950253" spans="1:1" x14ac:dyDescent="0.25">
      <c r="A950253" t="s">
        <v>149</v>
      </c>
    </row>
    <row r="950254" spans="1:1" x14ac:dyDescent="0.25">
      <c r="A950254" t="s">
        <v>150</v>
      </c>
    </row>
    <row r="950255" spans="1:1" x14ac:dyDescent="0.25">
      <c r="A950255" t="s">
        <v>103</v>
      </c>
    </row>
    <row r="950256" spans="1:1" x14ac:dyDescent="0.25">
      <c r="A950256" t="s">
        <v>58</v>
      </c>
    </row>
    <row r="950257" spans="1:1" x14ac:dyDescent="0.25">
      <c r="A950257" t="s">
        <v>59</v>
      </c>
    </row>
    <row r="950258" spans="1:1" x14ac:dyDescent="0.25">
      <c r="A950258" t="s">
        <v>102</v>
      </c>
    </row>
    <row r="950259" spans="1:1" x14ac:dyDescent="0.25">
      <c r="A950259" t="s">
        <v>104</v>
      </c>
    </row>
    <row r="950260" spans="1:1" x14ac:dyDescent="0.25">
      <c r="A950260" t="s">
        <v>60</v>
      </c>
    </row>
    <row r="950261" spans="1:1" x14ac:dyDescent="0.25">
      <c r="A950261" t="s">
        <v>61</v>
      </c>
    </row>
    <row r="950262" spans="1:1" x14ac:dyDescent="0.25">
      <c r="A950262" t="s">
        <v>62</v>
      </c>
    </row>
    <row r="966620" spans="1:1" x14ac:dyDescent="0.25">
      <c r="A966620" t="s">
        <v>151</v>
      </c>
    </row>
    <row r="966622" spans="1:1" x14ac:dyDescent="0.25">
      <c r="A966622" t="s">
        <v>47</v>
      </c>
    </row>
    <row r="966623" spans="1:1" x14ac:dyDescent="0.25">
      <c r="A966623" t="s">
        <v>21</v>
      </c>
    </row>
    <row r="966624" spans="1:1" x14ac:dyDescent="0.25">
      <c r="A966624" t="s">
        <v>48</v>
      </c>
    </row>
    <row r="966625" spans="1:1" x14ac:dyDescent="0.25">
      <c r="A966625" t="s">
        <v>49</v>
      </c>
    </row>
    <row r="966626" spans="1:1" x14ac:dyDescent="0.25">
      <c r="A966626" t="s">
        <v>50</v>
      </c>
    </row>
    <row r="966627" spans="1:1" x14ac:dyDescent="0.25">
      <c r="A966627" t="s">
        <v>51</v>
      </c>
    </row>
    <row r="966628" spans="1:1" x14ac:dyDescent="0.25">
      <c r="A966628" t="s">
        <v>52</v>
      </c>
    </row>
    <row r="966629" spans="1:1" x14ac:dyDescent="0.25">
      <c r="A966629" t="s">
        <v>53</v>
      </c>
    </row>
    <row r="966630" spans="1:1" x14ac:dyDescent="0.25">
      <c r="A966630" t="s">
        <v>54</v>
      </c>
    </row>
    <row r="966631" spans="1:1" x14ac:dyDescent="0.25">
      <c r="A966631" t="s">
        <v>55</v>
      </c>
    </row>
    <row r="966632" spans="1:1" x14ac:dyDescent="0.25">
      <c r="A966632" t="s">
        <v>146</v>
      </c>
    </row>
    <row r="966633" spans="1:1" x14ac:dyDescent="0.25">
      <c r="A966633" t="s">
        <v>147</v>
      </c>
    </row>
    <row r="966634" spans="1:1" x14ac:dyDescent="0.25">
      <c r="A966634" t="s">
        <v>56</v>
      </c>
    </row>
    <row r="966635" spans="1:1" x14ac:dyDescent="0.25">
      <c r="A966635" t="s">
        <v>57</v>
      </c>
    </row>
    <row r="966636" spans="1:1" x14ac:dyDescent="0.25">
      <c r="A966636" t="s">
        <v>148</v>
      </c>
    </row>
    <row r="966637" spans="1:1" x14ac:dyDescent="0.25">
      <c r="A966637" t="s">
        <v>149</v>
      </c>
    </row>
    <row r="966638" spans="1:1" x14ac:dyDescent="0.25">
      <c r="A966638" t="s">
        <v>150</v>
      </c>
    </row>
    <row r="966639" spans="1:1" x14ac:dyDescent="0.25">
      <c r="A966639" t="s">
        <v>103</v>
      </c>
    </row>
    <row r="966640" spans="1:1" x14ac:dyDescent="0.25">
      <c r="A966640" t="s">
        <v>58</v>
      </c>
    </row>
    <row r="966641" spans="1:1" x14ac:dyDescent="0.25">
      <c r="A966641" t="s">
        <v>59</v>
      </c>
    </row>
    <row r="966642" spans="1:1" x14ac:dyDescent="0.25">
      <c r="A966642" t="s">
        <v>102</v>
      </c>
    </row>
    <row r="966643" spans="1:1" x14ac:dyDescent="0.25">
      <c r="A966643" t="s">
        <v>104</v>
      </c>
    </row>
    <row r="966644" spans="1:1" x14ac:dyDescent="0.25">
      <c r="A966644" t="s">
        <v>60</v>
      </c>
    </row>
    <row r="966645" spans="1:1" x14ac:dyDescent="0.25">
      <c r="A966645" t="s">
        <v>61</v>
      </c>
    </row>
    <row r="966646" spans="1:1" x14ac:dyDescent="0.25">
      <c r="A966646" t="s">
        <v>62</v>
      </c>
    </row>
    <row r="983004" spans="1:1" x14ac:dyDescent="0.25">
      <c r="A983004" t="s">
        <v>151</v>
      </c>
    </row>
    <row r="983006" spans="1:1" x14ac:dyDescent="0.25">
      <c r="A983006" t="s">
        <v>47</v>
      </c>
    </row>
    <row r="983007" spans="1:1" x14ac:dyDescent="0.25">
      <c r="A983007" t="s">
        <v>21</v>
      </c>
    </row>
    <row r="983008" spans="1:1" x14ac:dyDescent="0.25">
      <c r="A983008" t="s">
        <v>48</v>
      </c>
    </row>
    <row r="983009" spans="1:1" x14ac:dyDescent="0.25">
      <c r="A983009" t="s">
        <v>49</v>
      </c>
    </row>
    <row r="983010" spans="1:1" x14ac:dyDescent="0.25">
      <c r="A983010" t="s">
        <v>50</v>
      </c>
    </row>
    <row r="983011" spans="1:1" x14ac:dyDescent="0.25">
      <c r="A983011" t="s">
        <v>51</v>
      </c>
    </row>
    <row r="983012" spans="1:1" x14ac:dyDescent="0.25">
      <c r="A983012" t="s">
        <v>52</v>
      </c>
    </row>
    <row r="983013" spans="1:1" x14ac:dyDescent="0.25">
      <c r="A983013" t="s">
        <v>53</v>
      </c>
    </row>
    <row r="983014" spans="1:1" x14ac:dyDescent="0.25">
      <c r="A983014" t="s">
        <v>54</v>
      </c>
    </row>
    <row r="983015" spans="1:1" x14ac:dyDescent="0.25">
      <c r="A983015" t="s">
        <v>55</v>
      </c>
    </row>
    <row r="983016" spans="1:1" x14ac:dyDescent="0.25">
      <c r="A983016" t="s">
        <v>146</v>
      </c>
    </row>
    <row r="983017" spans="1:1" x14ac:dyDescent="0.25">
      <c r="A983017" t="s">
        <v>147</v>
      </c>
    </row>
    <row r="983018" spans="1:1" x14ac:dyDescent="0.25">
      <c r="A983018" t="s">
        <v>56</v>
      </c>
    </row>
    <row r="983019" spans="1:1" x14ac:dyDescent="0.25">
      <c r="A983019" t="s">
        <v>57</v>
      </c>
    </row>
    <row r="983020" spans="1:1" x14ac:dyDescent="0.25">
      <c r="A983020" t="s">
        <v>148</v>
      </c>
    </row>
    <row r="983021" spans="1:1" x14ac:dyDescent="0.25">
      <c r="A983021" t="s">
        <v>149</v>
      </c>
    </row>
    <row r="983022" spans="1:1" x14ac:dyDescent="0.25">
      <c r="A983022" t="s">
        <v>150</v>
      </c>
    </row>
    <row r="983023" spans="1:1" x14ac:dyDescent="0.25">
      <c r="A983023" t="s">
        <v>103</v>
      </c>
    </row>
    <row r="983024" spans="1:1" x14ac:dyDescent="0.25">
      <c r="A983024" t="s">
        <v>58</v>
      </c>
    </row>
    <row r="983025" spans="1:1" x14ac:dyDescent="0.25">
      <c r="A983025" t="s">
        <v>59</v>
      </c>
    </row>
    <row r="983026" spans="1:1" x14ac:dyDescent="0.25">
      <c r="A983026" t="s">
        <v>102</v>
      </c>
    </row>
    <row r="983027" spans="1:1" x14ac:dyDescent="0.25">
      <c r="A983027" t="s">
        <v>104</v>
      </c>
    </row>
    <row r="983028" spans="1:1" x14ac:dyDescent="0.25">
      <c r="A983028" t="s">
        <v>60</v>
      </c>
    </row>
    <row r="983029" spans="1:1" x14ac:dyDescent="0.25">
      <c r="A983029" t="s">
        <v>61</v>
      </c>
    </row>
    <row r="983030" spans="1:1" x14ac:dyDescent="0.25">
      <c r="A983030" t="s">
        <v>62</v>
      </c>
    </row>
    <row r="999388" spans="1:1" x14ac:dyDescent="0.25">
      <c r="A999388" t="s">
        <v>151</v>
      </c>
    </row>
    <row r="999390" spans="1:1" x14ac:dyDescent="0.25">
      <c r="A999390" t="s">
        <v>47</v>
      </c>
    </row>
    <row r="999391" spans="1:1" x14ac:dyDescent="0.25">
      <c r="A999391" t="s">
        <v>21</v>
      </c>
    </row>
    <row r="999392" spans="1:1" x14ac:dyDescent="0.25">
      <c r="A999392" t="s">
        <v>48</v>
      </c>
    </row>
    <row r="999393" spans="1:1" x14ac:dyDescent="0.25">
      <c r="A999393" t="s">
        <v>49</v>
      </c>
    </row>
    <row r="999394" spans="1:1" x14ac:dyDescent="0.25">
      <c r="A999394" t="s">
        <v>50</v>
      </c>
    </row>
    <row r="999395" spans="1:1" x14ac:dyDescent="0.25">
      <c r="A999395" t="s">
        <v>51</v>
      </c>
    </row>
    <row r="999396" spans="1:1" x14ac:dyDescent="0.25">
      <c r="A999396" t="s">
        <v>52</v>
      </c>
    </row>
    <row r="999397" spans="1:1" x14ac:dyDescent="0.25">
      <c r="A999397" t="s">
        <v>53</v>
      </c>
    </row>
    <row r="999398" spans="1:1" x14ac:dyDescent="0.25">
      <c r="A999398" t="s">
        <v>54</v>
      </c>
    </row>
    <row r="999399" spans="1:1" x14ac:dyDescent="0.25">
      <c r="A999399" t="s">
        <v>55</v>
      </c>
    </row>
    <row r="999400" spans="1:1" x14ac:dyDescent="0.25">
      <c r="A999400" t="s">
        <v>146</v>
      </c>
    </row>
    <row r="999401" spans="1:1" x14ac:dyDescent="0.25">
      <c r="A999401" t="s">
        <v>147</v>
      </c>
    </row>
    <row r="999402" spans="1:1" x14ac:dyDescent="0.25">
      <c r="A999402" t="s">
        <v>56</v>
      </c>
    </row>
    <row r="999403" spans="1:1" x14ac:dyDescent="0.25">
      <c r="A999403" t="s">
        <v>57</v>
      </c>
    </row>
    <row r="999404" spans="1:1" x14ac:dyDescent="0.25">
      <c r="A999404" t="s">
        <v>148</v>
      </c>
    </row>
    <row r="999405" spans="1:1" x14ac:dyDescent="0.25">
      <c r="A999405" t="s">
        <v>149</v>
      </c>
    </row>
    <row r="999406" spans="1:1" x14ac:dyDescent="0.25">
      <c r="A999406" t="s">
        <v>150</v>
      </c>
    </row>
    <row r="999407" spans="1:1" x14ac:dyDescent="0.25">
      <c r="A999407" t="s">
        <v>103</v>
      </c>
    </row>
    <row r="999408" spans="1:1" x14ac:dyDescent="0.25">
      <c r="A999408" t="s">
        <v>58</v>
      </c>
    </row>
    <row r="999409" spans="1:1" x14ac:dyDescent="0.25">
      <c r="A999409" t="s">
        <v>59</v>
      </c>
    </row>
    <row r="999410" spans="1:1" x14ac:dyDescent="0.25">
      <c r="A999410" t="s">
        <v>102</v>
      </c>
    </row>
    <row r="999411" spans="1:1" x14ac:dyDescent="0.25">
      <c r="A999411" t="s">
        <v>104</v>
      </c>
    </row>
    <row r="999412" spans="1:1" x14ac:dyDescent="0.25">
      <c r="A999412" t="s">
        <v>60</v>
      </c>
    </row>
    <row r="999413" spans="1:1" x14ac:dyDescent="0.25">
      <c r="A999413" t="s">
        <v>61</v>
      </c>
    </row>
    <row r="999414" spans="1:1" x14ac:dyDescent="0.25">
      <c r="A999414" t="s">
        <v>62</v>
      </c>
    </row>
    <row r="1015772" spans="1:1" x14ac:dyDescent="0.25">
      <c r="A1015772" t="s">
        <v>151</v>
      </c>
    </row>
    <row r="1015774" spans="1:1" x14ac:dyDescent="0.25">
      <c r="A1015774" t="s">
        <v>47</v>
      </c>
    </row>
    <row r="1015775" spans="1:1" x14ac:dyDescent="0.25">
      <c r="A1015775" t="s">
        <v>21</v>
      </c>
    </row>
    <row r="1015776" spans="1:1" x14ac:dyDescent="0.25">
      <c r="A1015776" t="s">
        <v>48</v>
      </c>
    </row>
    <row r="1015777" spans="1:1" x14ac:dyDescent="0.25">
      <c r="A1015777" t="s">
        <v>49</v>
      </c>
    </row>
    <row r="1015778" spans="1:1" x14ac:dyDescent="0.25">
      <c r="A1015778" t="s">
        <v>50</v>
      </c>
    </row>
    <row r="1015779" spans="1:1" x14ac:dyDescent="0.25">
      <c r="A1015779" t="s">
        <v>51</v>
      </c>
    </row>
    <row r="1015780" spans="1:1" x14ac:dyDescent="0.25">
      <c r="A1015780" t="s">
        <v>52</v>
      </c>
    </row>
    <row r="1015781" spans="1:1" x14ac:dyDescent="0.25">
      <c r="A1015781" t="s">
        <v>53</v>
      </c>
    </row>
    <row r="1015782" spans="1:1" x14ac:dyDescent="0.25">
      <c r="A1015782" t="s">
        <v>54</v>
      </c>
    </row>
    <row r="1015783" spans="1:1" x14ac:dyDescent="0.25">
      <c r="A1015783" t="s">
        <v>55</v>
      </c>
    </row>
    <row r="1015784" spans="1:1" x14ac:dyDescent="0.25">
      <c r="A1015784" t="s">
        <v>146</v>
      </c>
    </row>
    <row r="1015785" spans="1:1" x14ac:dyDescent="0.25">
      <c r="A1015785" t="s">
        <v>147</v>
      </c>
    </row>
    <row r="1015786" spans="1:1" x14ac:dyDescent="0.25">
      <c r="A1015786" t="s">
        <v>56</v>
      </c>
    </row>
    <row r="1015787" spans="1:1" x14ac:dyDescent="0.25">
      <c r="A1015787" t="s">
        <v>57</v>
      </c>
    </row>
    <row r="1015788" spans="1:1" x14ac:dyDescent="0.25">
      <c r="A1015788" t="s">
        <v>148</v>
      </c>
    </row>
    <row r="1015789" spans="1:1" x14ac:dyDescent="0.25">
      <c r="A1015789" t="s">
        <v>149</v>
      </c>
    </row>
    <row r="1015790" spans="1:1" x14ac:dyDescent="0.25">
      <c r="A1015790" t="s">
        <v>150</v>
      </c>
    </row>
    <row r="1015791" spans="1:1" x14ac:dyDescent="0.25">
      <c r="A1015791" t="s">
        <v>103</v>
      </c>
    </row>
    <row r="1015792" spans="1:1" x14ac:dyDescent="0.25">
      <c r="A1015792" t="s">
        <v>58</v>
      </c>
    </row>
    <row r="1015793" spans="1:1" x14ac:dyDescent="0.25">
      <c r="A1015793" t="s">
        <v>59</v>
      </c>
    </row>
    <row r="1015794" spans="1:1" x14ac:dyDescent="0.25">
      <c r="A1015794" t="s">
        <v>102</v>
      </c>
    </row>
    <row r="1015795" spans="1:1" x14ac:dyDescent="0.25">
      <c r="A1015795" t="s">
        <v>104</v>
      </c>
    </row>
    <row r="1015796" spans="1:1" x14ac:dyDescent="0.25">
      <c r="A1015796" t="s">
        <v>60</v>
      </c>
    </row>
    <row r="1015797" spans="1:1" x14ac:dyDescent="0.25">
      <c r="A1015797" t="s">
        <v>61</v>
      </c>
    </row>
    <row r="1015798" spans="1:1" x14ac:dyDescent="0.25">
      <c r="A1015798" t="s">
        <v>62</v>
      </c>
    </row>
    <row r="1032156" spans="1:1" x14ac:dyDescent="0.25">
      <c r="A1032156" t="s">
        <v>151</v>
      </c>
    </row>
    <row r="1032158" spans="1:1" x14ac:dyDescent="0.25">
      <c r="A1032158" t="s">
        <v>47</v>
      </c>
    </row>
    <row r="1032159" spans="1:1" x14ac:dyDescent="0.25">
      <c r="A1032159" t="s">
        <v>21</v>
      </c>
    </row>
    <row r="1032160" spans="1:1" x14ac:dyDescent="0.25">
      <c r="A1032160" t="s">
        <v>48</v>
      </c>
    </row>
    <row r="1032161" spans="1:1" x14ac:dyDescent="0.25">
      <c r="A1032161" t="s">
        <v>49</v>
      </c>
    </row>
    <row r="1032162" spans="1:1" x14ac:dyDescent="0.25">
      <c r="A1032162" t="s">
        <v>50</v>
      </c>
    </row>
    <row r="1032163" spans="1:1" x14ac:dyDescent="0.25">
      <c r="A1032163" t="s">
        <v>51</v>
      </c>
    </row>
    <row r="1032164" spans="1:1" x14ac:dyDescent="0.25">
      <c r="A1032164" t="s">
        <v>52</v>
      </c>
    </row>
    <row r="1032165" spans="1:1" x14ac:dyDescent="0.25">
      <c r="A1032165" t="s">
        <v>53</v>
      </c>
    </row>
    <row r="1032166" spans="1:1" x14ac:dyDescent="0.25">
      <c r="A1032166" t="s">
        <v>54</v>
      </c>
    </row>
    <row r="1032167" spans="1:1" x14ac:dyDescent="0.25">
      <c r="A1032167" t="s">
        <v>55</v>
      </c>
    </row>
    <row r="1032168" spans="1:1" x14ac:dyDescent="0.25">
      <c r="A1032168" t="s">
        <v>146</v>
      </c>
    </row>
    <row r="1032169" spans="1:1" x14ac:dyDescent="0.25">
      <c r="A1032169" t="s">
        <v>147</v>
      </c>
    </row>
    <row r="1032170" spans="1:1" x14ac:dyDescent="0.25">
      <c r="A1032170" t="s">
        <v>56</v>
      </c>
    </row>
    <row r="1032171" spans="1:1" x14ac:dyDescent="0.25">
      <c r="A1032171" t="s">
        <v>57</v>
      </c>
    </row>
    <row r="1032172" spans="1:1" x14ac:dyDescent="0.25">
      <c r="A1032172" t="s">
        <v>148</v>
      </c>
    </row>
    <row r="1032173" spans="1:1" x14ac:dyDescent="0.25">
      <c r="A1032173" t="s">
        <v>149</v>
      </c>
    </row>
    <row r="1032174" spans="1:1" x14ac:dyDescent="0.25">
      <c r="A1032174" t="s">
        <v>150</v>
      </c>
    </row>
    <row r="1032175" spans="1:1" x14ac:dyDescent="0.25">
      <c r="A1032175" t="s">
        <v>103</v>
      </c>
    </row>
    <row r="1032176" spans="1:1" x14ac:dyDescent="0.25">
      <c r="A1032176" t="s">
        <v>58</v>
      </c>
    </row>
    <row r="1032177" spans="1:1" x14ac:dyDescent="0.25">
      <c r="A1032177" t="s">
        <v>59</v>
      </c>
    </row>
    <row r="1032178" spans="1:1" x14ac:dyDescent="0.25">
      <c r="A1032178" t="s">
        <v>102</v>
      </c>
    </row>
    <row r="1032179" spans="1:1" x14ac:dyDescent="0.25">
      <c r="A1032179" t="s">
        <v>104</v>
      </c>
    </row>
    <row r="1032180" spans="1:1" x14ac:dyDescent="0.25">
      <c r="A1032180" t="s">
        <v>60</v>
      </c>
    </row>
    <row r="1032181" spans="1:1" x14ac:dyDescent="0.25">
      <c r="A1032181" t="s">
        <v>61</v>
      </c>
    </row>
    <row r="1032182" spans="1:1" x14ac:dyDescent="0.25">
      <c r="A1032182" t="s">
        <v>62</v>
      </c>
    </row>
  </sheetData>
  <hyperlinks>
    <hyperlink ref="C7" location="'NH4'!A1" display="NH4"/>
    <hyperlink ref="C8" location="Ag!A1" display="Ag"/>
    <hyperlink ref="C9" location="As!A1" display="As"/>
    <hyperlink ref="C10" location="Ba!A1" display="Ba"/>
    <hyperlink ref="C12" location="Co!A1" display="Co"/>
    <hyperlink ref="C11" location="Cd!A1" display="Cd"/>
    <hyperlink ref="C13" location="Cu!A1" display="Cu"/>
    <hyperlink ref="C14" location="Hg!A1" display="Hg"/>
    <hyperlink ref="C15" location="Ni!A1" display="Ni"/>
    <hyperlink ref="C16" location="Se!A1" display="Se"/>
    <hyperlink ref="C17" location="Tl!A1" display="Tl"/>
    <hyperlink ref="C18" location="U!A1" display="U"/>
    <hyperlink ref="C19" location="V!A1" display="V"/>
    <hyperlink ref="C20" location="Zn!A1" display="Zn"/>
    <hyperlink ref="C22" location="BaA!A1" display="BaA"/>
    <hyperlink ref="C23" location="BaP!A1" display="BaP"/>
    <hyperlink ref="C24" location="BbF!A1" display="BbF"/>
    <hyperlink ref="C25" location="BghiPe!A1" display="BghiPe"/>
    <hyperlink ref="C26" location="BkF!A1" display="BkF"/>
    <hyperlink ref="C27" location="Chr!A1" display="Chr"/>
    <hyperlink ref="C28" location="Flu!A1" display="Flu"/>
    <hyperlink ref="C29" location="Irgrl!A1" display="Irgrl"/>
    <hyperlink ref="C30" location="TC4ySn!A1" display="TC4ySn"/>
    <hyperlink ref="C32" location="PFOS!A1" display="PFOS"/>
    <hyperlink ref="C33" location="sDiox!A1" display="sDiox"/>
    <hyperlink ref="C35" location="'vragen&amp;antwoorden'!A1" display="vragen&amp;antwoorden"/>
    <hyperlink ref="C36" location="'ER data voor figuren'!A1" display="ER data voor figuren"/>
    <hyperlink ref="C37" location="'ER basisdata'!A1" display="ER basisdata"/>
    <hyperlink ref="C38" location="'emissies aanvoer buitenland'!A1" display="emissies aanvoer buitenland"/>
    <hyperlink ref="C39" location="'water aanvoer buitenland'!A1" display="water aanvoer buitenland"/>
    <hyperlink ref="C40" location="'emissies riool'!A1" display="emissies riool"/>
    <hyperlink ref="C41" location="'emissies lucht'!A1" display="emissies lucht"/>
    <hyperlink ref="C42" location="'aanvullende figuren'!A1" display="aanvullende figuren"/>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topLeftCell="A16" zoomScale="98" zoomScaleNormal="98" workbookViewId="0">
      <selection activeCell="C27" sqref="C27"/>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826</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53.25" customHeight="1" x14ac:dyDescent="0.25">
      <c r="A24" s="16"/>
      <c r="B24" s="10" t="s">
        <v>0</v>
      </c>
      <c r="C24" s="21" t="s">
        <v>823</v>
      </c>
      <c r="E24" s="18"/>
    </row>
    <row r="26" spans="1:5" x14ac:dyDescent="0.25">
      <c r="A26" s="12">
        <v>2</v>
      </c>
      <c r="B26" s="6" t="s">
        <v>6</v>
      </c>
      <c r="C26" s="11"/>
      <c r="E26" s="55" t="s">
        <v>3</v>
      </c>
    </row>
    <row r="27" spans="1:5" ht="122.25" customHeight="1" x14ac:dyDescent="0.25">
      <c r="A27" s="16"/>
      <c r="B27" s="10" t="s">
        <v>0</v>
      </c>
      <c r="C27" s="21" t="s">
        <v>1035</v>
      </c>
      <c r="E27" s="18"/>
    </row>
    <row r="29" spans="1:5" x14ac:dyDescent="0.25">
      <c r="A29" s="12">
        <v>3</v>
      </c>
      <c r="B29" s="6" t="s">
        <v>1031</v>
      </c>
      <c r="C29" s="11"/>
      <c r="E29" s="55" t="s">
        <v>95</v>
      </c>
    </row>
    <row r="30" spans="1:5" ht="34.5" customHeight="1" x14ac:dyDescent="0.25">
      <c r="A30" s="16"/>
      <c r="B30" s="10" t="s">
        <v>0</v>
      </c>
      <c r="C30" s="21" t="s">
        <v>1022</v>
      </c>
      <c r="E30" s="18"/>
    </row>
    <row r="32" spans="1:5" x14ac:dyDescent="0.25">
      <c r="A32" s="12">
        <v>4</v>
      </c>
      <c r="B32" s="6" t="s">
        <v>189</v>
      </c>
      <c r="C32" s="11"/>
      <c r="E32" s="55" t="s">
        <v>519</v>
      </c>
    </row>
    <row r="33" spans="1:14" ht="13.5" customHeight="1" x14ac:dyDescent="0.25">
      <c r="A33" s="14"/>
      <c r="B33" s="8" t="s">
        <v>8</v>
      </c>
      <c r="C33" s="13"/>
      <c r="E33" s="17"/>
    </row>
    <row r="34" spans="1:14" ht="89.25" customHeight="1" x14ac:dyDescent="0.25">
      <c r="A34" s="16"/>
      <c r="B34" s="10" t="s">
        <v>0</v>
      </c>
      <c r="C34" s="21" t="s">
        <v>1056</v>
      </c>
      <c r="E34" s="18"/>
    </row>
    <row r="36" spans="1:14" x14ac:dyDescent="0.25">
      <c r="A36" s="12">
        <v>5</v>
      </c>
      <c r="B36" s="6" t="s">
        <v>5</v>
      </c>
      <c r="C36" s="11"/>
      <c r="D36" s="9"/>
      <c r="E36" s="55" t="s">
        <v>3</v>
      </c>
    </row>
    <row r="37" spans="1:14" ht="36.75" customHeight="1" x14ac:dyDescent="0.25">
      <c r="A37" s="16"/>
      <c r="B37" s="10" t="s">
        <v>0</v>
      </c>
      <c r="C37" s="21" t="s">
        <v>514</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55</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c r="E67" s="110"/>
      <c r="K67" s="197"/>
      <c r="L67" s="197"/>
      <c r="M67" s="197"/>
      <c r="N67" s="26"/>
    </row>
    <row r="68" spans="1:18" s="2" customFormat="1" ht="13.5" customHeight="1" x14ac:dyDescent="0.25">
      <c r="A68" s="5"/>
      <c r="B68" s="31"/>
      <c r="C68" s="111" t="s">
        <v>215</v>
      </c>
      <c r="D68" s="135"/>
      <c r="E68" s="130"/>
      <c r="K68" s="197"/>
      <c r="L68" s="197"/>
      <c r="M68" s="197"/>
      <c r="N68" s="26"/>
    </row>
    <row r="69" spans="1:18" s="2" customFormat="1" ht="13.5" customHeight="1" x14ac:dyDescent="0.25">
      <c r="A69" s="5"/>
      <c r="B69" s="126" t="s">
        <v>214</v>
      </c>
      <c r="C69" s="124" t="s">
        <v>213</v>
      </c>
      <c r="D69" s="136"/>
      <c r="E69" s="125"/>
      <c r="K69" s="197"/>
      <c r="L69" s="197"/>
      <c r="M69" s="197"/>
      <c r="N69" s="26"/>
    </row>
    <row r="70" spans="1:18" s="2" customFormat="1" ht="13.5" customHeight="1" x14ac:dyDescent="0.25">
      <c r="A70" s="5"/>
      <c r="B70" s="30" t="s">
        <v>73</v>
      </c>
      <c r="C70" s="111" t="s">
        <v>212</v>
      </c>
      <c r="D70" s="134"/>
      <c r="E70" s="110"/>
      <c r="K70" s="197"/>
      <c r="L70" s="197"/>
      <c r="M70" s="197"/>
      <c r="N70" s="26"/>
    </row>
    <row r="71" spans="1:18" s="2" customFormat="1" ht="13.5" customHeight="1" x14ac:dyDescent="0.25">
      <c r="A71" s="5"/>
      <c r="B71" s="31"/>
      <c r="C71" s="111" t="s">
        <v>211</v>
      </c>
      <c r="D71" s="134"/>
      <c r="E71" s="110"/>
      <c r="K71" s="197"/>
      <c r="L71" s="197"/>
      <c r="M71" s="197"/>
      <c r="N71" s="26"/>
    </row>
    <row r="72" spans="1:18" s="2" customFormat="1" ht="13.5" customHeight="1" x14ac:dyDescent="0.25">
      <c r="A72" s="5"/>
      <c r="B72" s="30"/>
      <c r="C72" s="111" t="s">
        <v>210</v>
      </c>
      <c r="D72" s="134"/>
      <c r="E72" s="110"/>
      <c r="K72" s="197"/>
      <c r="L72" s="197"/>
      <c r="M72" s="197"/>
      <c r="N72" s="26"/>
    </row>
    <row r="73" spans="1:18" s="2" customFormat="1" ht="13.5" customHeight="1" x14ac:dyDescent="0.25">
      <c r="A73" s="5"/>
      <c r="B73" s="126"/>
      <c r="C73" s="124" t="s">
        <v>209</v>
      </c>
      <c r="D73" s="136"/>
      <c r="E73" s="125"/>
      <c r="K73" s="197"/>
      <c r="L73" s="197"/>
      <c r="M73" s="197"/>
      <c r="N73" s="26"/>
    </row>
    <row r="74" spans="1:18" s="2" customFormat="1" ht="13.5" customHeight="1" x14ac:dyDescent="0.25">
      <c r="A74" s="5"/>
      <c r="B74" s="30" t="s">
        <v>74</v>
      </c>
      <c r="C74" s="111" t="s">
        <v>34</v>
      </c>
      <c r="D74" s="134"/>
      <c r="E74" s="110"/>
      <c r="G74" s="197"/>
      <c r="H74" s="197"/>
      <c r="I74" s="1"/>
      <c r="J74" s="1"/>
      <c r="K74" s="197"/>
      <c r="L74" s="197"/>
      <c r="M74" s="197"/>
      <c r="N74" s="26"/>
    </row>
    <row r="75" spans="1:18" s="2" customFormat="1" ht="13.5" customHeight="1" x14ac:dyDescent="0.25">
      <c r="A75" s="5"/>
      <c r="B75" s="126"/>
      <c r="C75" s="124" t="s">
        <v>208</v>
      </c>
      <c r="D75" s="136"/>
      <c r="E75" s="125"/>
      <c r="F75" s="27"/>
      <c r="G75" s="26"/>
      <c r="H75" s="26"/>
      <c r="I75" s="131"/>
      <c r="J75" s="1"/>
      <c r="K75" s="25"/>
      <c r="L75" s="26"/>
      <c r="M75" s="26"/>
      <c r="N75" s="26"/>
    </row>
    <row r="76" spans="1:18" s="2" customFormat="1" ht="13.5" customHeight="1" x14ac:dyDescent="0.25">
      <c r="A76" s="5"/>
      <c r="B76" s="31" t="s">
        <v>207</v>
      </c>
      <c r="C76" s="111" t="s">
        <v>206</v>
      </c>
      <c r="D76" s="134"/>
      <c r="E76" s="110"/>
      <c r="F76" s="27"/>
      <c r="G76" s="26"/>
      <c r="H76" s="26"/>
      <c r="I76" s="131"/>
      <c r="J76" s="1"/>
      <c r="K76" s="25"/>
      <c r="L76" s="26"/>
      <c r="M76" s="26"/>
      <c r="N76" s="26"/>
    </row>
    <row r="77" spans="1:18" s="2" customFormat="1" ht="13.5" customHeight="1" x14ac:dyDescent="0.25">
      <c r="A77" s="5"/>
      <c r="B77" s="126"/>
      <c r="C77" s="124" t="s">
        <v>205</v>
      </c>
      <c r="D77" s="136"/>
      <c r="E77" s="125"/>
      <c r="F77" s="27"/>
      <c r="G77" s="26"/>
      <c r="H77" s="26"/>
      <c r="I77" s="131"/>
      <c r="J77" s="1"/>
      <c r="K77" s="25"/>
      <c r="L77" s="26"/>
      <c r="M77" s="26"/>
      <c r="N77" s="26"/>
    </row>
    <row r="78" spans="1:18" s="2" customFormat="1" ht="13.5" customHeight="1" x14ac:dyDescent="0.25">
      <c r="A78" s="197"/>
      <c r="B78" s="127" t="s">
        <v>204</v>
      </c>
      <c r="C78" s="128" t="s">
        <v>203</v>
      </c>
      <c r="D78" s="137"/>
      <c r="E78" s="129"/>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c r="E79" s="110"/>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c r="E80" s="110"/>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c r="E81" s="125"/>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c r="E82" s="129"/>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c r="E83" s="110"/>
      <c r="I83" s="1"/>
      <c r="J83" s="1"/>
      <c r="K83" s="197"/>
      <c r="L83" s="197"/>
      <c r="M83" s="197"/>
      <c r="N83" s="197"/>
      <c r="O83" s="197"/>
      <c r="P83" s="197"/>
      <c r="Q83" s="197"/>
      <c r="R83" s="197"/>
    </row>
    <row r="84" spans="1:18" s="2" customFormat="1" ht="13.5" customHeight="1" x14ac:dyDescent="0.25">
      <c r="A84" s="197"/>
      <c r="B84" s="30"/>
      <c r="C84" s="111" t="s">
        <v>198</v>
      </c>
      <c r="D84" s="134"/>
      <c r="E84" s="110"/>
      <c r="I84" s="1"/>
      <c r="J84" s="1"/>
      <c r="K84" s="197"/>
      <c r="L84" s="197"/>
      <c r="M84" s="197"/>
      <c r="N84" s="197"/>
      <c r="O84" s="197"/>
      <c r="P84" s="197"/>
      <c r="Q84" s="197"/>
      <c r="R84" s="197"/>
    </row>
    <row r="85" spans="1:18" s="2" customFormat="1" x14ac:dyDescent="0.25">
      <c r="A85" s="197"/>
      <c r="B85" s="30"/>
      <c r="C85" s="111" t="s">
        <v>78</v>
      </c>
      <c r="D85" s="134"/>
      <c r="E85" s="110"/>
      <c r="I85" s="1"/>
      <c r="J85" s="1"/>
      <c r="K85" s="197"/>
      <c r="L85" s="197"/>
      <c r="M85" s="197"/>
      <c r="N85" s="197"/>
      <c r="O85" s="197"/>
      <c r="P85" s="197"/>
      <c r="Q85" s="197"/>
      <c r="R85" s="197"/>
    </row>
    <row r="86" spans="1:18" s="2" customFormat="1" x14ac:dyDescent="0.25">
      <c r="A86" s="197"/>
      <c r="B86" s="30"/>
      <c r="C86" s="111" t="s">
        <v>197</v>
      </c>
      <c r="D86" s="134"/>
      <c r="E86" s="110"/>
      <c r="I86" s="1"/>
      <c r="J86" s="1"/>
      <c r="K86" s="197"/>
      <c r="L86" s="197"/>
      <c r="M86" s="197"/>
      <c r="N86" s="197"/>
      <c r="O86" s="197"/>
      <c r="P86" s="197"/>
      <c r="Q86" s="197"/>
      <c r="R86" s="197"/>
    </row>
    <row r="87" spans="1:18" s="2" customFormat="1" x14ac:dyDescent="0.25">
      <c r="A87" s="197"/>
      <c r="B87" s="126"/>
      <c r="C87" s="124" t="s">
        <v>196</v>
      </c>
      <c r="D87" s="136"/>
      <c r="E87" s="125"/>
      <c r="I87" s="1"/>
      <c r="J87" s="1"/>
      <c r="K87" s="197"/>
      <c r="L87" s="197"/>
      <c r="M87" s="197"/>
      <c r="N87" s="197"/>
      <c r="O87" s="197"/>
      <c r="P87" s="197"/>
      <c r="Q87" s="197"/>
      <c r="R87" s="197"/>
    </row>
    <row r="88" spans="1:18" s="2" customFormat="1" x14ac:dyDescent="0.25">
      <c r="A88" s="197"/>
      <c r="B88" s="127" t="s">
        <v>195</v>
      </c>
      <c r="C88" s="128" t="s">
        <v>194</v>
      </c>
      <c r="D88" s="137"/>
      <c r="E88" s="129"/>
      <c r="I88" s="1"/>
      <c r="J88" s="1"/>
      <c r="K88" s="197"/>
      <c r="L88" s="197"/>
      <c r="M88" s="197"/>
      <c r="N88" s="197"/>
      <c r="O88" s="197"/>
      <c r="P88" s="197"/>
      <c r="Q88" s="197"/>
      <c r="R88" s="197"/>
    </row>
    <row r="89" spans="1:18" s="2" customFormat="1" x14ac:dyDescent="0.25">
      <c r="A89" s="197"/>
      <c r="B89" s="30" t="s">
        <v>79</v>
      </c>
      <c r="C89" s="111" t="s">
        <v>33</v>
      </c>
      <c r="D89" s="134"/>
      <c r="E89" s="110"/>
      <c r="I89" s="1"/>
      <c r="J89" s="1"/>
      <c r="K89" s="197"/>
      <c r="L89" s="197"/>
      <c r="M89" s="197"/>
      <c r="N89" s="197"/>
      <c r="O89" s="197"/>
      <c r="P89" s="197"/>
      <c r="Q89" s="197"/>
      <c r="R89" s="197"/>
    </row>
    <row r="90" spans="1:18" s="2" customFormat="1" x14ac:dyDescent="0.25">
      <c r="A90" s="197"/>
      <c r="B90" s="30"/>
      <c r="C90" s="111" t="s">
        <v>193</v>
      </c>
      <c r="D90" s="134"/>
      <c r="E90" s="110"/>
      <c r="I90" s="1"/>
      <c r="J90" s="1"/>
      <c r="K90" s="197"/>
      <c r="L90" s="197"/>
      <c r="M90" s="197"/>
      <c r="N90" s="197"/>
      <c r="O90" s="197"/>
      <c r="P90" s="197"/>
      <c r="Q90" s="197"/>
      <c r="R90" s="197"/>
    </row>
    <row r="91" spans="1:18" s="2" customFormat="1" x14ac:dyDescent="0.25">
      <c r="A91" s="197"/>
      <c r="B91" s="126"/>
      <c r="C91" s="124" t="s">
        <v>35</v>
      </c>
      <c r="D91" s="136"/>
      <c r="E91" s="125"/>
      <c r="I91" s="1"/>
      <c r="J91" s="1"/>
      <c r="K91" s="197"/>
      <c r="L91" s="197"/>
      <c r="M91" s="197"/>
      <c r="N91" s="197"/>
      <c r="O91" s="197"/>
      <c r="P91" s="197"/>
      <c r="Q91" s="197"/>
      <c r="R91" s="197"/>
    </row>
    <row r="92" spans="1:18" s="2" customFormat="1" x14ac:dyDescent="0.25">
      <c r="A92" s="197"/>
      <c r="B92" s="30" t="s">
        <v>80</v>
      </c>
      <c r="C92" s="111" t="s">
        <v>32</v>
      </c>
      <c r="D92" s="134"/>
      <c r="E92" s="110"/>
      <c r="I92" s="1"/>
      <c r="J92" s="1"/>
      <c r="K92" s="197"/>
      <c r="L92" s="197"/>
      <c r="M92" s="197"/>
      <c r="N92" s="197"/>
      <c r="O92" s="197"/>
      <c r="P92" s="197"/>
      <c r="Q92" s="197"/>
      <c r="R92" s="197"/>
    </row>
    <row r="93" spans="1:18" s="2" customFormat="1" x14ac:dyDescent="0.25">
      <c r="A93" s="197"/>
      <c r="B93" s="30"/>
      <c r="C93" s="111" t="s">
        <v>192</v>
      </c>
      <c r="D93" s="134"/>
      <c r="E93" s="110"/>
      <c r="I93" s="1"/>
      <c r="J93" s="1"/>
      <c r="K93" s="197"/>
      <c r="L93" s="197"/>
      <c r="M93" s="197"/>
      <c r="N93" s="197"/>
      <c r="O93" s="197"/>
      <c r="P93" s="197"/>
      <c r="Q93" s="197"/>
      <c r="R93" s="197"/>
    </row>
    <row r="94" spans="1:18" s="2" customFormat="1" x14ac:dyDescent="0.25">
      <c r="A94" s="197"/>
      <c r="B94" s="30"/>
      <c r="C94" s="111" t="s">
        <v>36</v>
      </c>
      <c r="D94" s="134"/>
      <c r="E94" s="110"/>
      <c r="I94" s="1"/>
      <c r="J94" s="1"/>
      <c r="K94" s="197"/>
      <c r="L94" s="197"/>
      <c r="M94" s="197"/>
      <c r="N94" s="197"/>
      <c r="O94" s="197"/>
      <c r="P94" s="197"/>
      <c r="Q94" s="197"/>
      <c r="R94" s="197"/>
    </row>
    <row r="95" spans="1:18" s="2" customFormat="1" x14ac:dyDescent="0.25">
      <c r="A95" s="197"/>
      <c r="B95" s="30"/>
      <c r="C95" s="111" t="s">
        <v>191</v>
      </c>
      <c r="D95" s="134"/>
      <c r="E95" s="110"/>
      <c r="I95" s="1"/>
      <c r="J95" s="1"/>
      <c r="K95" s="197"/>
      <c r="L95" s="197"/>
      <c r="M95" s="197"/>
      <c r="N95" s="197"/>
      <c r="O95" s="197"/>
      <c r="P95" s="197"/>
      <c r="Q95" s="197"/>
      <c r="R95" s="197"/>
    </row>
    <row r="96" spans="1:18" s="2" customFormat="1" x14ac:dyDescent="0.25">
      <c r="A96" s="197"/>
      <c r="B96" s="30"/>
      <c r="C96" s="111" t="s">
        <v>37</v>
      </c>
      <c r="D96" s="134"/>
      <c r="E96" s="110"/>
      <c r="I96" s="1"/>
      <c r="J96" s="1"/>
      <c r="K96" s="197"/>
      <c r="L96" s="197"/>
      <c r="M96" s="197"/>
      <c r="N96" s="197"/>
      <c r="O96" s="197"/>
      <c r="P96" s="197"/>
      <c r="Q96" s="197"/>
      <c r="R96" s="197"/>
    </row>
    <row r="97" spans="1:18" s="2" customFormat="1" x14ac:dyDescent="0.25">
      <c r="A97" s="197"/>
      <c r="B97" s="126"/>
      <c r="C97" s="124" t="s">
        <v>81</v>
      </c>
      <c r="D97" s="136"/>
      <c r="E97" s="125"/>
      <c r="I97" s="1"/>
      <c r="J97" s="1"/>
      <c r="K97" s="197"/>
      <c r="L97" s="197"/>
      <c r="M97" s="197"/>
      <c r="N97" s="197"/>
      <c r="O97" s="197"/>
      <c r="P97" s="197"/>
      <c r="Q97" s="197"/>
      <c r="R97" s="197"/>
    </row>
    <row r="98" spans="1:18" s="2" customFormat="1" x14ac:dyDescent="0.25">
      <c r="A98" s="197"/>
      <c r="B98" s="29"/>
      <c r="C98" s="29" t="s">
        <v>190</v>
      </c>
      <c r="D98" s="138"/>
      <c r="E98" s="133"/>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t="s">
        <v>67</v>
      </c>
      <c r="E100" s="183"/>
      <c r="I100" s="1"/>
      <c r="J100" s="1"/>
      <c r="K100" s="197"/>
      <c r="L100" s="197"/>
      <c r="M100" s="197"/>
      <c r="N100" s="197"/>
      <c r="O100" s="197"/>
      <c r="P100" s="197"/>
      <c r="Q100" s="197"/>
      <c r="R100" s="197"/>
    </row>
    <row r="101" spans="1:18" s="2" customFormat="1" x14ac:dyDescent="0.25">
      <c r="A101" s="197"/>
      <c r="B101" s="111"/>
      <c r="C101" s="180" t="s">
        <v>542</v>
      </c>
      <c r="D101" s="187" t="s">
        <v>67</v>
      </c>
      <c r="E101" s="111"/>
      <c r="I101" s="1"/>
      <c r="J101" s="1"/>
      <c r="K101" s="197"/>
      <c r="L101" s="197"/>
      <c r="M101" s="197"/>
      <c r="N101" s="197"/>
      <c r="O101" s="197"/>
      <c r="P101" s="197"/>
      <c r="Q101" s="197"/>
      <c r="R101" s="197"/>
    </row>
    <row r="102" spans="1:18" s="2" customFormat="1" x14ac:dyDescent="0.25">
      <c r="A102" s="197"/>
      <c r="B102" s="181"/>
      <c r="C102" s="182" t="s">
        <v>543</v>
      </c>
      <c r="D102" s="185" t="s">
        <v>67</v>
      </c>
      <c r="E102" s="181"/>
      <c r="I102" s="1"/>
      <c r="J102" s="1"/>
      <c r="K102" s="197"/>
      <c r="L102" s="197"/>
      <c r="M102" s="197"/>
      <c r="N102" s="197"/>
      <c r="O102" s="197"/>
      <c r="P102" s="197"/>
      <c r="Q102" s="197"/>
      <c r="R102" s="197"/>
    </row>
    <row r="103" spans="1:18" s="2" customFormat="1" x14ac:dyDescent="0.25">
      <c r="A103" s="197"/>
      <c r="B103" s="29"/>
      <c r="C103" s="29" t="s">
        <v>781</v>
      </c>
      <c r="D103" s="138">
        <v>0</v>
      </c>
      <c r="E103" s="199"/>
      <c r="I103" s="1"/>
      <c r="J103" s="1"/>
      <c r="K103" s="197"/>
      <c r="L103" s="197"/>
      <c r="M103" s="197"/>
      <c r="N103" s="197"/>
      <c r="O103" s="197"/>
      <c r="P103" s="197"/>
      <c r="Q103" s="197"/>
      <c r="R103" s="197"/>
    </row>
    <row r="104" spans="1:18" s="2" customFormat="1" x14ac:dyDescent="0.25">
      <c r="A104" s="197"/>
      <c r="C104" s="180" t="s">
        <v>806</v>
      </c>
      <c r="D104" s="225" t="s">
        <v>145</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t="s">
        <v>67</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B111" s="197" t="s">
        <v>930</v>
      </c>
      <c r="I111" s="1"/>
    </row>
    <row r="112" spans="1:18" s="1" customFormat="1" x14ac:dyDescent="0.25">
      <c r="A112" s="197"/>
      <c r="B112" s="197"/>
      <c r="C112" s="197"/>
      <c r="D112" s="197"/>
      <c r="F112" s="197"/>
      <c r="G112" s="2"/>
      <c r="H112" s="2"/>
      <c r="K112" s="197"/>
      <c r="L112" s="197"/>
      <c r="M112" s="197"/>
      <c r="N112" s="197"/>
      <c r="O112" s="197"/>
      <c r="P112" s="197"/>
      <c r="Q112" s="197"/>
      <c r="R112" s="197"/>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I116" s="139"/>
      <c r="K116" s="197"/>
      <c r="L116" s="197"/>
      <c r="M116" s="197"/>
      <c r="N116" s="197"/>
      <c r="O116" s="197"/>
      <c r="P116" s="197"/>
      <c r="Q116" s="197"/>
      <c r="R116" s="197"/>
    </row>
    <row r="117" spans="1:18" s="1" customFormat="1" x14ac:dyDescent="0.25">
      <c r="A117" s="5"/>
      <c r="B117" s="27"/>
      <c r="C117" s="27"/>
      <c r="D117" s="27"/>
      <c r="E117" s="5"/>
      <c r="F117" s="27"/>
      <c r="G117" s="26"/>
      <c r="H117" s="26"/>
      <c r="I117" s="131"/>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2" stopIfTrue="1" operator="equal">
      <formula>"?"</formula>
    </cfRule>
    <cfRule type="cellIs" dxfId="598" priority="13" operator="equal">
      <formula>"hoog"</formula>
    </cfRule>
    <cfRule type="cellIs" dxfId="597" priority="14" operator="equal">
      <formula>"gemiddeld"</formula>
    </cfRule>
    <cfRule type="cellIs" dxfId="596" priority="15" operator="equal">
      <formula>"laag"</formula>
    </cfRule>
  </conditionalFormatting>
  <conditionalFormatting sqref="D67:D97">
    <cfRule type="expression" dxfId="595" priority="11">
      <formula>D67/C$123&gt;0.1</formula>
    </cfRule>
  </conditionalFormatting>
  <conditionalFormatting sqref="H80:R82 C67:C97 M91:M102 J84:M90 J111:R115 J91:K102 J103:M110 N83:R110 I116:R116 M74 I83:M83 M41">
    <cfRule type="cellIs" dxfId="594" priority="10" operator="equal">
      <formula>$D$2</formula>
    </cfRule>
  </conditionalFormatting>
  <conditionalFormatting sqref="K42">
    <cfRule type="cellIs" dxfId="593" priority="8" operator="equal">
      <formula>"&lt; 2%"</formula>
    </cfRule>
    <cfRule type="expression" dxfId="592" priority="9">
      <formula>K42/I$123&gt;0.1</formula>
    </cfRule>
  </conditionalFormatting>
  <conditionalFormatting sqref="E67:E97">
    <cfRule type="cellIs" dxfId="591" priority="6" operator="equal">
      <formula>"&lt; 2%"</formula>
    </cfRule>
    <cfRule type="expression" dxfId="590" priority="7">
      <formula>E67/H$123&gt;0.1</formula>
    </cfRule>
  </conditionalFormatting>
  <conditionalFormatting sqref="C27">
    <cfRule type="cellIs" dxfId="589" priority="5" operator="equal">
      <formula>0</formula>
    </cfRule>
  </conditionalFormatting>
  <conditionalFormatting sqref="C24">
    <cfRule type="cellIs" dxfId="588" priority="4" operator="equal">
      <formula>0</formula>
    </cfRule>
  </conditionalFormatting>
  <conditionalFormatting sqref="C30">
    <cfRule type="cellIs" dxfId="587" priority="3" operator="equal">
      <formula>0</formula>
    </cfRule>
  </conditionalFormatting>
  <conditionalFormatting sqref="C34">
    <cfRule type="cellIs" dxfId="586" priority="2" operator="equal">
      <formula>0</formula>
    </cfRule>
  </conditionalFormatting>
  <conditionalFormatting sqref="C37">
    <cfRule type="cellIs" dxfId="585"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election activeCell="A3" sqref="A3"/>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835</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95</v>
      </c>
    </row>
    <row r="24" spans="1:5" ht="18.75" customHeight="1" x14ac:dyDescent="0.25">
      <c r="A24" s="16"/>
      <c r="B24" s="10" t="s">
        <v>0</v>
      </c>
      <c r="C24" s="21" t="s">
        <v>827</v>
      </c>
      <c r="E24" s="18"/>
    </row>
    <row r="26" spans="1:5" x14ac:dyDescent="0.25">
      <c r="A26" s="12">
        <v>2</v>
      </c>
      <c r="B26" s="6" t="s">
        <v>6</v>
      </c>
      <c r="C26" s="11"/>
      <c r="E26" s="55" t="s">
        <v>3</v>
      </c>
    </row>
    <row r="27" spans="1:5" ht="111.75" customHeight="1" x14ac:dyDescent="0.25">
      <c r="A27" s="16"/>
      <c r="B27" s="10" t="s">
        <v>0</v>
      </c>
      <c r="C27" s="21" t="s">
        <v>938</v>
      </c>
      <c r="E27" s="18"/>
    </row>
    <row r="29" spans="1:5" x14ac:dyDescent="0.25">
      <c r="A29" s="12">
        <v>3</v>
      </c>
      <c r="B29" s="6" t="s">
        <v>1031</v>
      </c>
      <c r="C29" s="11"/>
      <c r="E29" s="55" t="s">
        <v>815</v>
      </c>
    </row>
    <row r="30" spans="1:5" ht="61.5" customHeight="1" x14ac:dyDescent="0.25">
      <c r="A30" s="16"/>
      <c r="B30" s="10" t="s">
        <v>0</v>
      </c>
      <c r="C30" s="21" t="s">
        <v>836</v>
      </c>
      <c r="E30" s="18"/>
    </row>
    <row r="32" spans="1:5" x14ac:dyDescent="0.25">
      <c r="A32" s="12">
        <v>4</v>
      </c>
      <c r="B32" s="6" t="s">
        <v>189</v>
      </c>
      <c r="C32" s="11"/>
      <c r="E32" s="55" t="s">
        <v>815</v>
      </c>
    </row>
    <row r="33" spans="1:14" ht="13.5" customHeight="1" x14ac:dyDescent="0.25">
      <c r="A33" s="14"/>
      <c r="B33" s="8" t="s">
        <v>8</v>
      </c>
      <c r="C33" s="13"/>
      <c r="E33" s="17"/>
    </row>
    <row r="34" spans="1:14" ht="34.5" customHeight="1" x14ac:dyDescent="0.25">
      <c r="A34" s="16"/>
      <c r="B34" s="10" t="s">
        <v>0</v>
      </c>
      <c r="C34" s="21" t="s">
        <v>828</v>
      </c>
      <c r="E34" s="18"/>
    </row>
    <row r="36" spans="1:14" x14ac:dyDescent="0.25">
      <c r="A36" s="12">
        <v>5</v>
      </c>
      <c r="B36" s="6" t="s">
        <v>5</v>
      </c>
      <c r="C36" s="11"/>
      <c r="D36" s="9"/>
      <c r="E36" s="55" t="s">
        <v>2</v>
      </c>
    </row>
    <row r="37" spans="1:14" ht="42" customHeight="1" x14ac:dyDescent="0.25">
      <c r="A37" s="16"/>
      <c r="B37" s="10" t="s">
        <v>0</v>
      </c>
      <c r="C37" s="21" t="s">
        <v>1057</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146</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H47" s="197"/>
      <c r="I47" s="197"/>
      <c r="J47" s="197"/>
      <c r="K47" s="197"/>
      <c r="L47" s="197"/>
      <c r="M47" s="197"/>
      <c r="N47" s="197"/>
    </row>
    <row r="48" spans="1:14" s="2" customFormat="1" ht="13.5" customHeight="1" x14ac:dyDescent="0.25">
      <c r="A48" s="5"/>
      <c r="B48" s="27" t="s">
        <v>875</v>
      </c>
      <c r="C48" s="27"/>
      <c r="D48" s="27"/>
      <c r="H48" s="197"/>
      <c r="I48" s="197"/>
      <c r="J48" s="197"/>
      <c r="K48" s="197"/>
      <c r="L48" s="197"/>
      <c r="M48" s="197"/>
      <c r="N48" s="197"/>
    </row>
    <row r="49" spans="1:14" s="2" customFormat="1" ht="13.5" customHeight="1" x14ac:dyDescent="0.25">
      <c r="A49" s="5"/>
      <c r="B49" s="27" t="s">
        <v>876</v>
      </c>
      <c r="C49" s="27"/>
      <c r="D49" s="27"/>
      <c r="H49" s="197"/>
      <c r="I49" s="197"/>
      <c r="J49" s="197"/>
      <c r="K49" s="197"/>
      <c r="L49" s="197"/>
      <c r="M49" s="197"/>
      <c r="N49" s="197"/>
    </row>
    <row r="50" spans="1:14" s="2" customFormat="1" ht="13.5" customHeight="1" x14ac:dyDescent="0.25">
      <c r="A50" s="5"/>
      <c r="B50" s="27" t="s">
        <v>874</v>
      </c>
      <c r="C50" s="27"/>
      <c r="D50" s="27"/>
      <c r="H50" s="197"/>
      <c r="I50" s="197"/>
      <c r="J50" s="197"/>
      <c r="K50" s="197"/>
      <c r="L50" s="197"/>
      <c r="M50" s="197"/>
      <c r="N50" s="198"/>
    </row>
    <row r="51" spans="1:14" s="2" customFormat="1" ht="13.5" customHeight="1" x14ac:dyDescent="0.25">
      <c r="A51" s="5"/>
      <c r="B51" s="27"/>
      <c r="C51" s="27"/>
      <c r="D51" s="27"/>
      <c r="H51" s="197"/>
      <c r="I51" s="197"/>
      <c r="J51" s="197"/>
      <c r="K51" s="197"/>
      <c r="L51" s="197"/>
      <c r="M51" s="197"/>
      <c r="N51" s="197"/>
    </row>
    <row r="52" spans="1:14" s="2" customFormat="1" ht="13.5" customHeight="1" x14ac:dyDescent="0.25">
      <c r="A52" s="5"/>
      <c r="B52" s="27"/>
      <c r="C52" s="27"/>
      <c r="D52" s="27"/>
      <c r="H52" s="197"/>
      <c r="I52" s="197"/>
      <c r="J52" s="197"/>
      <c r="K52" s="197"/>
      <c r="L52" s="197"/>
      <c r="M52" s="197"/>
      <c r="N52" s="198"/>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27"/>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t="s">
        <v>145</v>
      </c>
      <c r="E67" s="110" t="s">
        <v>145</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s">
        <v>145</v>
      </c>
      <c r="E82" s="129" t="s">
        <v>145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s">
        <v>145</v>
      </c>
      <c r="E83" s="110" t="s">
        <v>145</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10.573383</v>
      </c>
      <c r="E89" s="110">
        <v>97.703737715656573</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0.24849879000000002</v>
      </c>
      <c r="E91" s="125">
        <v>2.2962622843434333</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10.821881789999999</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66.819724083113002</v>
      </c>
      <c r="E100" s="183"/>
      <c r="I100" s="1"/>
      <c r="J100" s="1"/>
      <c r="K100" s="197"/>
      <c r="L100" s="197"/>
      <c r="M100" s="197"/>
      <c r="N100" s="197"/>
      <c r="O100" s="197"/>
      <c r="P100" s="197"/>
      <c r="Q100" s="197"/>
      <c r="R100" s="197"/>
    </row>
    <row r="101" spans="1:18" s="2" customFormat="1" x14ac:dyDescent="0.25">
      <c r="A101" s="197"/>
      <c r="B101" s="111"/>
      <c r="C101" s="180" t="s">
        <v>542</v>
      </c>
      <c r="D101" s="187">
        <v>746.58491130726202</v>
      </c>
      <c r="E101" s="111"/>
      <c r="I101" s="1"/>
      <c r="J101" s="1"/>
      <c r="K101" s="197"/>
      <c r="L101" s="197"/>
      <c r="M101" s="197"/>
      <c r="N101" s="197"/>
      <c r="O101" s="197"/>
      <c r="P101" s="197"/>
      <c r="Q101" s="197"/>
      <c r="R101" s="197"/>
    </row>
    <row r="102" spans="1:18" s="2" customFormat="1" x14ac:dyDescent="0.25">
      <c r="A102" s="197"/>
      <c r="B102" s="181"/>
      <c r="C102" s="182" t="s">
        <v>543</v>
      </c>
      <c r="D102" s="185">
        <v>682.64991715092697</v>
      </c>
      <c r="E102" s="181"/>
      <c r="I102" s="1"/>
      <c r="J102" s="1"/>
      <c r="K102" s="197"/>
      <c r="L102" s="197"/>
      <c r="M102" s="197"/>
      <c r="N102" s="197"/>
      <c r="O102" s="197"/>
      <c r="P102" s="197"/>
      <c r="Q102" s="197"/>
      <c r="R102" s="197"/>
    </row>
    <row r="103" spans="1:18" s="2" customFormat="1" x14ac:dyDescent="0.25">
      <c r="A103" s="197"/>
      <c r="B103" s="29"/>
      <c r="C103" s="29" t="s">
        <v>781</v>
      </c>
      <c r="D103" s="138">
        <v>813.40463539037501</v>
      </c>
      <c r="E103" s="199"/>
      <c r="I103" s="1"/>
      <c r="J103" s="1"/>
      <c r="K103" s="197"/>
      <c r="L103" s="197"/>
      <c r="M103" s="197"/>
      <c r="N103" s="197"/>
      <c r="O103" s="197"/>
      <c r="P103" s="197"/>
      <c r="Q103" s="197"/>
      <c r="R103" s="197"/>
    </row>
    <row r="104" spans="1:18" s="2" customFormat="1" x14ac:dyDescent="0.25">
      <c r="A104" s="197"/>
      <c r="C104" s="180" t="s">
        <v>806</v>
      </c>
      <c r="D104" s="225">
        <v>1.3304426012775651E-2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6.5864121865810393E-2</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B111" s="197" t="s">
        <v>930</v>
      </c>
      <c r="I111" s="1"/>
    </row>
    <row r="112" spans="1:18" x14ac:dyDescent="0.25">
      <c r="A112" s="197"/>
      <c r="I112" s="1"/>
    </row>
    <row r="113" spans="1:9" x14ac:dyDescent="0.25">
      <c r="A113" s="197"/>
      <c r="I113" s="1"/>
    </row>
    <row r="114" spans="1:9" x14ac:dyDescent="0.25">
      <c r="A114" s="197"/>
      <c r="I114" s="1"/>
    </row>
    <row r="115" spans="1:9" x14ac:dyDescent="0.25">
      <c r="A115" s="197"/>
      <c r="I115" s="1"/>
    </row>
    <row r="116" spans="1:9" x14ac:dyDescent="0.25">
      <c r="A116" s="197"/>
      <c r="I116" s="139"/>
    </row>
    <row r="117" spans="1:9" x14ac:dyDescent="0.25">
      <c r="A117" s="5"/>
      <c r="B117" s="27"/>
      <c r="C117" s="27"/>
      <c r="D117" s="27"/>
      <c r="E117" s="5"/>
      <c r="F117" s="27"/>
      <c r="G117" s="26"/>
      <c r="H117" s="26"/>
    </row>
    <row r="118" spans="1:9" x14ac:dyDescent="0.25">
      <c r="A118" s="5"/>
      <c r="B118" s="27"/>
      <c r="C118" s="27"/>
      <c r="D118" s="27"/>
      <c r="E118" s="5"/>
      <c r="F118" s="27"/>
      <c r="G118" s="26"/>
      <c r="H118" s="26"/>
    </row>
    <row r="119" spans="1:9" x14ac:dyDescent="0.25">
      <c r="A119" s="5"/>
      <c r="B119" s="27"/>
      <c r="C119" s="27"/>
      <c r="D119" s="27"/>
      <c r="E119" s="5"/>
      <c r="F119" s="27"/>
      <c r="G119" s="26"/>
      <c r="H119" s="26"/>
    </row>
    <row r="120" spans="1:9" x14ac:dyDescent="0.25">
      <c r="A120" s="5"/>
      <c r="B120" s="27"/>
      <c r="C120" s="27"/>
      <c r="D120" s="27"/>
      <c r="E120" s="5"/>
      <c r="F120" s="27"/>
      <c r="G120" s="26"/>
      <c r="H120" s="26"/>
    </row>
    <row r="121" spans="1:9" x14ac:dyDescent="0.25">
      <c r="A121" s="5"/>
      <c r="B121" s="27"/>
      <c r="C121" s="27"/>
      <c r="D121" s="27"/>
      <c r="E121" s="5"/>
      <c r="F121" s="27"/>
      <c r="G121" s="26"/>
      <c r="H121" s="26"/>
    </row>
    <row r="122" spans="1:9" x14ac:dyDescent="0.25">
      <c r="A122" s="5"/>
      <c r="B122" s="27"/>
      <c r="C122" s="27"/>
      <c r="D122" s="27"/>
      <c r="E122" s="5"/>
      <c r="F122" s="27"/>
      <c r="G122" s="26"/>
      <c r="H122" s="26"/>
    </row>
    <row r="123" spans="1:9" x14ac:dyDescent="0.25">
      <c r="A123" s="5"/>
      <c r="B123" s="27"/>
      <c r="C123" s="27"/>
      <c r="D123" s="27"/>
      <c r="E123" s="5"/>
      <c r="F123" s="27"/>
      <c r="G123" s="26"/>
      <c r="H123" s="26"/>
    </row>
    <row r="124" spans="1:9" x14ac:dyDescent="0.25">
      <c r="A124" s="5"/>
      <c r="B124" s="27"/>
      <c r="C124" s="27"/>
      <c r="D124" s="27"/>
      <c r="E124" s="5"/>
      <c r="F124" s="27"/>
      <c r="G124" s="26"/>
      <c r="H124" s="26"/>
    </row>
    <row r="125" spans="1:9" x14ac:dyDescent="0.25">
      <c r="A125" s="5"/>
      <c r="B125" s="27"/>
      <c r="C125" s="27"/>
      <c r="D125" s="27"/>
      <c r="E125" s="5"/>
      <c r="F125" s="27"/>
      <c r="G125" s="26"/>
      <c r="H125" s="26"/>
    </row>
    <row r="126" spans="1:9" x14ac:dyDescent="0.25">
      <c r="A126" s="5"/>
      <c r="B126" s="27"/>
      <c r="C126" s="27"/>
      <c r="D126" s="27"/>
      <c r="E126" s="5"/>
      <c r="F126" s="27"/>
      <c r="G126" s="26"/>
      <c r="H126" s="26"/>
    </row>
    <row r="127" spans="1:9" x14ac:dyDescent="0.25">
      <c r="A127" s="5"/>
      <c r="B127" s="27"/>
      <c r="C127" s="27"/>
      <c r="D127" s="27"/>
      <c r="E127" s="5"/>
      <c r="F127" s="27"/>
      <c r="G127" s="26"/>
      <c r="H127" s="26"/>
    </row>
    <row r="128" spans="1:9" x14ac:dyDescent="0.25">
      <c r="A128" s="5"/>
      <c r="B128" s="27"/>
      <c r="C128" s="27"/>
      <c r="D128" s="27"/>
      <c r="E128" s="5"/>
      <c r="F128" s="27"/>
      <c r="G128" s="26"/>
      <c r="H128" s="26"/>
    </row>
    <row r="129" spans="1:9" x14ac:dyDescent="0.25">
      <c r="A129" s="5"/>
      <c r="B129" s="27"/>
      <c r="C129" s="27"/>
      <c r="D129" s="27"/>
      <c r="E129" s="5"/>
      <c r="F129" s="27"/>
      <c r="G129" s="26"/>
      <c r="H129" s="26"/>
    </row>
    <row r="130" spans="1:9" x14ac:dyDescent="0.25">
      <c r="A130" s="5"/>
      <c r="B130" s="27"/>
      <c r="C130" s="27"/>
      <c r="D130" s="27"/>
      <c r="E130" s="5"/>
      <c r="F130" s="27"/>
      <c r="G130" s="26"/>
      <c r="H130" s="26"/>
    </row>
    <row r="131" spans="1:9" x14ac:dyDescent="0.25">
      <c r="A131" s="5"/>
      <c r="B131" s="27"/>
      <c r="C131" s="27"/>
      <c r="D131" s="27"/>
      <c r="E131" s="5"/>
      <c r="F131" s="27"/>
      <c r="G131" s="26"/>
      <c r="H131" s="26"/>
    </row>
    <row r="132" spans="1:9" x14ac:dyDescent="0.25">
      <c r="A132" s="5"/>
      <c r="B132" s="27"/>
      <c r="C132" s="27"/>
      <c r="D132" s="27"/>
      <c r="E132" s="5"/>
      <c r="F132" s="27"/>
      <c r="G132" s="26"/>
      <c r="H132" s="26"/>
    </row>
    <row r="133" spans="1:9" x14ac:dyDescent="0.25">
      <c r="A133" s="5"/>
      <c r="B133" s="27"/>
      <c r="C133" s="27"/>
      <c r="D133" s="27"/>
      <c r="E133" s="5"/>
      <c r="F133" s="27"/>
      <c r="G133" s="26"/>
      <c r="H133" s="26"/>
    </row>
    <row r="134" spans="1:9" x14ac:dyDescent="0.25">
      <c r="A134" s="5"/>
      <c r="B134" s="27"/>
      <c r="C134" s="27"/>
      <c r="D134" s="27"/>
      <c r="E134" s="5"/>
      <c r="F134" s="27"/>
      <c r="G134" s="26"/>
      <c r="H134" s="26"/>
    </row>
    <row r="135" spans="1:9" x14ac:dyDescent="0.25">
      <c r="A135" s="5"/>
      <c r="B135" s="27"/>
      <c r="C135" s="27"/>
      <c r="D135" s="27"/>
      <c r="E135" s="5"/>
      <c r="F135" s="27"/>
      <c r="G135" s="26"/>
      <c r="H135" s="26"/>
    </row>
    <row r="136" spans="1:9" x14ac:dyDescent="0.25">
      <c r="A136" s="5"/>
      <c r="B136" s="27"/>
      <c r="C136" s="27"/>
      <c r="D136" s="27"/>
      <c r="E136" s="5"/>
      <c r="F136" s="27"/>
      <c r="G136" s="26"/>
      <c r="H136" s="26"/>
    </row>
    <row r="137" spans="1:9" x14ac:dyDescent="0.25">
      <c r="A137" s="5"/>
      <c r="B137" s="27"/>
      <c r="C137" s="27"/>
      <c r="D137" s="27"/>
      <c r="E137" s="5"/>
      <c r="F137" s="27"/>
      <c r="G137" s="26"/>
      <c r="H137" s="26"/>
    </row>
    <row r="138" spans="1:9" x14ac:dyDescent="0.25">
      <c r="A138" s="5"/>
      <c r="B138" s="27"/>
      <c r="C138" s="27"/>
      <c r="D138" s="27"/>
      <c r="E138" s="5"/>
      <c r="F138" s="27"/>
      <c r="G138" s="26"/>
      <c r="H138" s="26"/>
    </row>
    <row r="139" spans="1:9" x14ac:dyDescent="0.25">
      <c r="A139" s="5"/>
      <c r="B139" s="27"/>
      <c r="C139" s="27"/>
      <c r="D139" s="27"/>
      <c r="E139" s="5"/>
      <c r="F139" s="27"/>
      <c r="G139" s="26"/>
      <c r="H139" s="26"/>
    </row>
    <row r="140" spans="1:9" x14ac:dyDescent="0.25">
      <c r="A140" s="197"/>
      <c r="E140" s="197"/>
      <c r="G140" s="197"/>
      <c r="H140" s="197"/>
      <c r="I140" s="1"/>
    </row>
    <row r="141" spans="1:9" x14ac:dyDescent="0.25">
      <c r="A141" s="197"/>
      <c r="E141" s="197"/>
      <c r="G141" s="197"/>
      <c r="H141" s="197"/>
      <c r="I141" s="1"/>
    </row>
    <row r="142" spans="1:9" x14ac:dyDescent="0.25">
      <c r="A142" s="197"/>
      <c r="E142" s="197"/>
      <c r="G142" s="197"/>
      <c r="H142" s="197"/>
      <c r="I142" s="1"/>
    </row>
    <row r="143" spans="1:9" x14ac:dyDescent="0.25">
      <c r="A143" s="197"/>
      <c r="E143" s="197"/>
      <c r="G143" s="197"/>
      <c r="H143" s="197"/>
      <c r="I143" s="1"/>
    </row>
    <row r="144" spans="1:9" x14ac:dyDescent="0.25">
      <c r="A144" s="197"/>
      <c r="E144" s="197"/>
      <c r="G144" s="197"/>
      <c r="H144" s="197"/>
      <c r="I144" s="1"/>
    </row>
    <row r="145" spans="1:9" x14ac:dyDescent="0.25">
      <c r="A145" s="197"/>
      <c r="E145" s="197"/>
      <c r="G145" s="197"/>
      <c r="H145" s="197"/>
      <c r="I145" s="1"/>
    </row>
  </sheetData>
  <conditionalFormatting sqref="E23 E26 E29 E32 E36">
    <cfRule type="cellIs" priority="12" stopIfTrue="1" operator="equal">
      <formula>"?"</formula>
    </cfRule>
    <cfRule type="cellIs" dxfId="584" priority="13" operator="equal">
      <formula>"hoog"</formula>
    </cfRule>
    <cfRule type="cellIs" dxfId="583" priority="14" operator="equal">
      <formula>"gemiddeld"</formula>
    </cfRule>
    <cfRule type="cellIs" dxfId="582" priority="15" operator="equal">
      <formula>"laag"</formula>
    </cfRule>
  </conditionalFormatting>
  <conditionalFormatting sqref="D67:D97">
    <cfRule type="expression" dxfId="581" priority="11">
      <formula>D67/C$123&gt;0.1</formula>
    </cfRule>
  </conditionalFormatting>
  <conditionalFormatting sqref="H80:R82 C67:C97 M91:M102 J84:M90 J111:R115 J91:K102 J103:M110 N83:R110 I116:R116 M74 I83:M83 M41">
    <cfRule type="cellIs" dxfId="580" priority="10" operator="equal">
      <formula>$D$2</formula>
    </cfRule>
  </conditionalFormatting>
  <conditionalFormatting sqref="K42">
    <cfRule type="cellIs" dxfId="579" priority="8" operator="equal">
      <formula>"&lt; 2%"</formula>
    </cfRule>
    <cfRule type="expression" dxfId="578" priority="9">
      <formula>K42/I$123&gt;0.1</formula>
    </cfRule>
  </conditionalFormatting>
  <conditionalFormatting sqref="E67:E97">
    <cfRule type="cellIs" dxfId="577" priority="6" operator="equal">
      <formula>"&lt; 2%"</formula>
    </cfRule>
    <cfRule type="expression" dxfId="576" priority="7">
      <formula>E67/H$123&gt;0.1</formula>
    </cfRule>
  </conditionalFormatting>
  <conditionalFormatting sqref="C27">
    <cfRule type="cellIs" dxfId="575" priority="5" operator="equal">
      <formula>0</formula>
    </cfRule>
  </conditionalFormatting>
  <conditionalFormatting sqref="C24">
    <cfRule type="cellIs" dxfId="574" priority="4" operator="equal">
      <formula>0</formula>
    </cfRule>
  </conditionalFormatting>
  <conditionalFormatting sqref="C30">
    <cfRule type="cellIs" dxfId="573" priority="3" operator="equal">
      <formula>0</formula>
    </cfRule>
  </conditionalFormatting>
  <conditionalFormatting sqref="C34">
    <cfRule type="cellIs" dxfId="572" priority="2" operator="equal">
      <formula>0</formula>
    </cfRule>
  </conditionalFormatting>
  <conditionalFormatting sqref="C37">
    <cfRule type="cellIs" dxfId="571"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election activeCell="C27" sqref="C27"/>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837</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3</v>
      </c>
    </row>
    <row r="24" spans="1:5" ht="36" customHeight="1" x14ac:dyDescent="0.25">
      <c r="A24" s="16"/>
      <c r="B24" s="10" t="s">
        <v>0</v>
      </c>
      <c r="C24" s="21" t="s">
        <v>743</v>
      </c>
      <c r="E24" s="18"/>
    </row>
    <row r="26" spans="1:5" x14ac:dyDescent="0.25">
      <c r="A26" s="12">
        <v>2</v>
      </c>
      <c r="B26" s="6" t="s">
        <v>6</v>
      </c>
      <c r="C26" s="11"/>
      <c r="E26" s="55" t="s">
        <v>3</v>
      </c>
    </row>
    <row r="27" spans="1:5" ht="45.75" customHeight="1" x14ac:dyDescent="0.25">
      <c r="A27" s="16"/>
      <c r="B27" s="10" t="s">
        <v>0</v>
      </c>
      <c r="C27" s="21" t="s">
        <v>926</v>
      </c>
      <c r="E27" s="18"/>
    </row>
    <row r="29" spans="1:5" x14ac:dyDescent="0.25">
      <c r="A29" s="12">
        <v>3</v>
      </c>
      <c r="B29" s="6" t="s">
        <v>1031</v>
      </c>
      <c r="C29" s="11"/>
      <c r="E29" s="55" t="s">
        <v>3</v>
      </c>
    </row>
    <row r="30" spans="1:5" ht="50.25" customHeight="1" x14ac:dyDescent="0.25">
      <c r="A30" s="16"/>
      <c r="B30" s="10" t="s">
        <v>0</v>
      </c>
      <c r="C30" s="21" t="s">
        <v>817</v>
      </c>
      <c r="E30" s="18"/>
    </row>
    <row r="32" spans="1:5" x14ac:dyDescent="0.25">
      <c r="A32" s="12">
        <v>4</v>
      </c>
      <c r="B32" s="6" t="s">
        <v>189</v>
      </c>
      <c r="C32" s="11"/>
      <c r="E32" s="55" t="s">
        <v>3</v>
      </c>
    </row>
    <row r="33" spans="1:14" ht="13.5" customHeight="1" x14ac:dyDescent="0.25">
      <c r="A33" s="14"/>
      <c r="B33" s="8" t="s">
        <v>8</v>
      </c>
      <c r="C33" s="13"/>
      <c r="E33" s="17"/>
    </row>
    <row r="34" spans="1:14" ht="65.25" customHeight="1" x14ac:dyDescent="0.25">
      <c r="A34" s="16"/>
      <c r="B34" s="10" t="s">
        <v>0</v>
      </c>
      <c r="C34" s="21" t="s">
        <v>745</v>
      </c>
      <c r="E34" s="18"/>
    </row>
    <row r="36" spans="1:14" x14ac:dyDescent="0.25">
      <c r="A36" s="12">
        <v>5</v>
      </c>
      <c r="B36" s="6" t="s">
        <v>5</v>
      </c>
      <c r="C36" s="11"/>
      <c r="D36" s="9"/>
      <c r="E36" s="55" t="s">
        <v>2</v>
      </c>
    </row>
    <row r="37" spans="1:14" ht="34.5" customHeight="1" x14ac:dyDescent="0.25">
      <c r="A37" s="16"/>
      <c r="B37" s="10" t="s">
        <v>0</v>
      </c>
      <c r="C37" s="21" t="s">
        <v>1057</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147</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27" t="s">
        <v>875</v>
      </c>
      <c r="C46" s="27"/>
      <c r="D46" s="27"/>
      <c r="K46" s="197"/>
      <c r="L46" s="197"/>
      <c r="M46" s="197"/>
      <c r="N46" s="26"/>
    </row>
    <row r="47" spans="1:14" s="2" customFormat="1" ht="13.5" customHeight="1" x14ac:dyDescent="0.25">
      <c r="A47" s="5"/>
      <c r="B47" s="197" t="s">
        <v>880</v>
      </c>
      <c r="C47" s="27"/>
      <c r="D47" s="27"/>
      <c r="K47" s="197"/>
      <c r="L47" s="197"/>
      <c r="M47" s="197"/>
      <c r="N47" s="26"/>
    </row>
    <row r="48" spans="1:14" s="2" customFormat="1" ht="13.5" customHeight="1" x14ac:dyDescent="0.25">
      <c r="A48" s="5"/>
      <c r="B48" s="197" t="s">
        <v>881</v>
      </c>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26.497</v>
      </c>
      <c r="E67" s="110" t="s">
        <v>776</v>
      </c>
      <c r="K67" s="197"/>
      <c r="L67" s="197"/>
      <c r="M67" s="197"/>
      <c r="N67" s="26"/>
    </row>
    <row r="68" spans="1:18" s="2" customFormat="1" ht="13.5" customHeight="1" x14ac:dyDescent="0.25">
      <c r="A68" s="5"/>
      <c r="B68" s="31"/>
      <c r="C68" s="111" t="s">
        <v>215</v>
      </c>
      <c r="D68" s="135">
        <v>20.7</v>
      </c>
      <c r="E68" s="130" t="s">
        <v>776</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v>53.379999999999995</v>
      </c>
      <c r="E70" s="110" t="s">
        <v>776</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v>18.8</v>
      </c>
      <c r="E72" s="110" t="s">
        <v>776</v>
      </c>
      <c r="K72" s="197"/>
      <c r="L72" s="197"/>
      <c r="M72" s="197"/>
      <c r="N72" s="26"/>
    </row>
    <row r="73" spans="1:18" s="2" customFormat="1" ht="13.5" customHeight="1" x14ac:dyDescent="0.25">
      <c r="A73" s="5"/>
      <c r="B73" s="126"/>
      <c r="C73" s="124" t="s">
        <v>209</v>
      </c>
      <c r="D73" s="136">
        <v>15.67</v>
      </c>
      <c r="E73" s="125" t="s">
        <v>776</v>
      </c>
      <c r="K73" s="197"/>
      <c r="L73" s="197"/>
      <c r="M73" s="197"/>
      <c r="N73" s="26"/>
    </row>
    <row r="74" spans="1:18" s="2" customFormat="1" ht="13.5" customHeight="1" x14ac:dyDescent="0.25">
      <c r="A74" s="5"/>
      <c r="B74" s="30" t="s">
        <v>74</v>
      </c>
      <c r="C74" s="111" t="s">
        <v>34</v>
      </c>
      <c r="D74" s="134">
        <v>8.0510096000000004</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v>0.2</v>
      </c>
      <c r="E78" s="129" t="s">
        <v>776</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751.56117300000005</v>
      </c>
      <c r="E82" s="129">
        <v>8.1168559503582269</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29.790000000000003</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v>35.347769999999997</v>
      </c>
      <c r="E86" s="110" t="s">
        <v>776</v>
      </c>
      <c r="I86" s="1"/>
      <c r="J86" s="1"/>
      <c r="K86" s="197"/>
      <c r="L86" s="197"/>
      <c r="M86" s="197"/>
      <c r="N86" s="197"/>
      <c r="O86" s="197"/>
      <c r="P86" s="197"/>
      <c r="Q86" s="197"/>
      <c r="R86" s="197"/>
    </row>
    <row r="87" spans="1:18" s="2" customFormat="1" x14ac:dyDescent="0.25">
      <c r="A87" s="197"/>
      <c r="B87" s="126"/>
      <c r="C87" s="124" t="s">
        <v>196</v>
      </c>
      <c r="D87" s="136">
        <v>4.7200000000000006</v>
      </c>
      <c r="E87" s="125" t="s">
        <v>776</v>
      </c>
      <c r="I87" s="1"/>
      <c r="J87" s="1"/>
      <c r="K87" s="197"/>
      <c r="L87" s="197"/>
      <c r="M87" s="197"/>
      <c r="N87" s="197"/>
      <c r="O87" s="197"/>
      <c r="P87" s="197"/>
      <c r="Q87" s="197"/>
      <c r="R87" s="197"/>
    </row>
    <row r="88" spans="1:18" s="2" customFormat="1" x14ac:dyDescent="0.25">
      <c r="A88" s="197"/>
      <c r="B88" s="127" t="s">
        <v>195</v>
      </c>
      <c r="C88" s="128" t="s">
        <v>194</v>
      </c>
      <c r="D88" s="137">
        <v>116</v>
      </c>
      <c r="E88" s="129" t="s">
        <v>776</v>
      </c>
      <c r="I88" s="1"/>
      <c r="J88" s="1"/>
      <c r="K88" s="197"/>
      <c r="L88" s="197"/>
      <c r="M88" s="197"/>
      <c r="N88" s="197"/>
      <c r="O88" s="197"/>
      <c r="P88" s="197"/>
      <c r="Q88" s="197"/>
      <c r="R88" s="197"/>
    </row>
    <row r="89" spans="1:18" s="2" customFormat="1" x14ac:dyDescent="0.25">
      <c r="A89" s="197"/>
      <c r="B89" s="30" t="s">
        <v>79</v>
      </c>
      <c r="C89" s="111" t="s">
        <v>33</v>
      </c>
      <c r="D89" s="134">
        <v>3297.6299999999997</v>
      </c>
      <c r="E89" s="110">
        <v>35.61438329861646</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870.61397499999998</v>
      </c>
      <c r="E91" s="125">
        <v>9.4026254645858067</v>
      </c>
      <c r="I91" s="1"/>
      <c r="J91" s="1"/>
      <c r="K91" s="197"/>
      <c r="L91" s="197"/>
      <c r="M91" s="197"/>
      <c r="N91" s="197"/>
      <c r="O91" s="197"/>
      <c r="P91" s="197"/>
      <c r="Q91" s="197"/>
      <c r="R91" s="197"/>
    </row>
    <row r="92" spans="1:18" s="2" customFormat="1" x14ac:dyDescent="0.25">
      <c r="A92" s="197"/>
      <c r="B92" s="30" t="s">
        <v>80</v>
      </c>
      <c r="C92" s="111" t="s">
        <v>32</v>
      </c>
      <c r="D92" s="134">
        <v>4009.7640000000001</v>
      </c>
      <c r="E92" s="110">
        <v>43.305426028084888</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0.53971373974000003</v>
      </c>
      <c r="E96" s="110" t="s">
        <v>776</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9259.2646413397397</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5946.5247075058269</v>
      </c>
      <c r="E100" s="183"/>
      <c r="I100" s="1"/>
      <c r="J100" s="1"/>
      <c r="K100" s="197"/>
      <c r="L100" s="197"/>
      <c r="M100" s="197"/>
      <c r="N100" s="197"/>
      <c r="O100" s="197"/>
      <c r="P100" s="197"/>
      <c r="Q100" s="197"/>
      <c r="R100" s="197"/>
    </row>
    <row r="101" spans="1:18" s="2" customFormat="1" x14ac:dyDescent="0.25">
      <c r="A101" s="197"/>
      <c r="B101" s="111"/>
      <c r="C101" s="180" t="s">
        <v>542</v>
      </c>
      <c r="D101" s="187">
        <v>66286.842912000007</v>
      </c>
      <c r="E101" s="111"/>
      <c r="I101" s="1"/>
      <c r="J101" s="1"/>
      <c r="K101" s="197"/>
      <c r="L101" s="197"/>
      <c r="M101" s="197"/>
      <c r="N101" s="197"/>
      <c r="O101" s="197"/>
      <c r="P101" s="197"/>
      <c r="Q101" s="197"/>
      <c r="R101" s="197"/>
    </row>
    <row r="102" spans="1:18" s="2" customFormat="1" x14ac:dyDescent="0.25">
      <c r="A102" s="197"/>
      <c r="B102" s="181"/>
      <c r="C102" s="182" t="s">
        <v>543</v>
      </c>
      <c r="D102" s="185">
        <v>23990.118480000001</v>
      </c>
      <c r="E102" s="181"/>
      <c r="I102" s="1"/>
      <c r="J102" s="1"/>
      <c r="K102" s="197"/>
      <c r="L102" s="197"/>
      <c r="M102" s="197"/>
      <c r="N102" s="197"/>
      <c r="O102" s="197"/>
      <c r="P102" s="197"/>
      <c r="Q102" s="197"/>
      <c r="R102" s="197"/>
    </row>
    <row r="103" spans="1:18" s="2" customFormat="1" x14ac:dyDescent="0.25">
      <c r="A103" s="197"/>
      <c r="B103" s="29"/>
      <c r="C103" s="29" t="s">
        <v>781</v>
      </c>
      <c r="D103" s="138">
        <v>72233.367619505836</v>
      </c>
      <c r="E103" s="199"/>
      <c r="I103" s="1"/>
      <c r="J103" s="1"/>
      <c r="K103" s="197"/>
      <c r="L103" s="197"/>
      <c r="M103" s="197"/>
      <c r="N103" s="197"/>
      <c r="O103" s="197"/>
      <c r="P103" s="197"/>
      <c r="Q103" s="197"/>
      <c r="R103" s="197"/>
    </row>
    <row r="104" spans="1:18" s="2" customFormat="1" x14ac:dyDescent="0.25">
      <c r="A104" s="197"/>
      <c r="C104" s="180" t="s">
        <v>806</v>
      </c>
      <c r="D104" s="225">
        <v>0.12818542103856412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0.63458733090754427</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9" x14ac:dyDescent="0.25">
      <c r="A113" s="197"/>
      <c r="I113" s="1"/>
    </row>
    <row r="114" spans="1:9" x14ac:dyDescent="0.25">
      <c r="A114" s="197"/>
      <c r="I114" s="1"/>
    </row>
    <row r="115" spans="1:9" x14ac:dyDescent="0.25">
      <c r="A115" s="197"/>
      <c r="I115" s="1"/>
    </row>
    <row r="116" spans="1:9" x14ac:dyDescent="0.25">
      <c r="A116" s="197"/>
      <c r="I116" s="139"/>
    </row>
    <row r="117" spans="1:9" x14ac:dyDescent="0.25">
      <c r="A117" s="5"/>
      <c r="B117" s="27"/>
      <c r="C117" s="27"/>
      <c r="D117" s="27"/>
      <c r="E117" s="5"/>
      <c r="F117" s="27"/>
      <c r="G117" s="26"/>
      <c r="H117" s="26"/>
    </row>
    <row r="118" spans="1:9" x14ac:dyDescent="0.25">
      <c r="A118" s="5"/>
      <c r="B118" s="27"/>
      <c r="C118" s="27"/>
      <c r="D118" s="27"/>
      <c r="E118" s="5"/>
      <c r="F118" s="27"/>
      <c r="G118" s="26"/>
      <c r="H118" s="26"/>
    </row>
    <row r="119" spans="1:9" x14ac:dyDescent="0.25">
      <c r="A119" s="5"/>
      <c r="B119" s="27"/>
      <c r="C119" s="27"/>
      <c r="D119" s="27"/>
      <c r="E119" s="5"/>
      <c r="F119" s="27"/>
      <c r="G119" s="26"/>
      <c r="H119" s="26"/>
    </row>
    <row r="120" spans="1:9" x14ac:dyDescent="0.25">
      <c r="A120" s="5"/>
      <c r="B120" s="27"/>
      <c r="C120" s="27"/>
      <c r="D120" s="27"/>
      <c r="E120" s="5"/>
      <c r="F120" s="27"/>
      <c r="G120" s="26"/>
      <c r="H120" s="26"/>
    </row>
    <row r="121" spans="1:9" x14ac:dyDescent="0.25">
      <c r="A121" s="5"/>
      <c r="B121" s="27"/>
      <c r="C121" s="27"/>
      <c r="D121" s="27"/>
      <c r="E121" s="5"/>
      <c r="F121" s="27"/>
      <c r="G121" s="26"/>
      <c r="H121" s="26"/>
    </row>
    <row r="122" spans="1:9" x14ac:dyDescent="0.25">
      <c r="A122" s="5"/>
      <c r="B122" s="27"/>
      <c r="C122" s="27"/>
      <c r="D122" s="27"/>
      <c r="E122" s="5"/>
      <c r="F122" s="27"/>
      <c r="G122" s="26"/>
      <c r="H122" s="26"/>
    </row>
    <row r="123" spans="1:9" x14ac:dyDescent="0.25">
      <c r="A123" s="5"/>
      <c r="B123" s="27"/>
      <c r="C123" s="27"/>
      <c r="D123" s="27"/>
      <c r="E123" s="5"/>
      <c r="F123" s="27"/>
      <c r="G123" s="26"/>
      <c r="H123" s="26"/>
    </row>
    <row r="124" spans="1:9" x14ac:dyDescent="0.25">
      <c r="A124" s="5"/>
      <c r="B124" s="27"/>
      <c r="C124" s="27"/>
      <c r="D124" s="27"/>
      <c r="E124" s="5"/>
      <c r="F124" s="27"/>
      <c r="G124" s="26"/>
      <c r="H124" s="26"/>
    </row>
    <row r="125" spans="1:9" x14ac:dyDescent="0.25">
      <c r="A125" s="5"/>
      <c r="B125" s="27"/>
      <c r="C125" s="27"/>
      <c r="D125" s="27"/>
      <c r="E125" s="5"/>
      <c r="F125" s="27"/>
      <c r="G125" s="26"/>
      <c r="H125" s="26"/>
    </row>
    <row r="126" spans="1:9" x14ac:dyDescent="0.25">
      <c r="A126" s="5"/>
      <c r="B126" s="27"/>
      <c r="C126" s="27"/>
      <c r="D126" s="27"/>
      <c r="E126" s="5"/>
      <c r="F126" s="27"/>
      <c r="G126" s="26"/>
      <c r="H126" s="26"/>
    </row>
    <row r="127" spans="1:9" x14ac:dyDescent="0.25">
      <c r="A127" s="5"/>
      <c r="B127" s="27"/>
      <c r="C127" s="27"/>
      <c r="D127" s="27"/>
      <c r="E127" s="5"/>
      <c r="F127" s="27"/>
      <c r="G127" s="26"/>
      <c r="H127" s="26"/>
    </row>
    <row r="128" spans="1:9" x14ac:dyDescent="0.25">
      <c r="A128" s="5"/>
      <c r="B128" s="27"/>
      <c r="C128" s="27"/>
      <c r="D128" s="27"/>
      <c r="E128" s="5"/>
      <c r="F128" s="27"/>
      <c r="G128" s="26"/>
      <c r="H128" s="26"/>
    </row>
    <row r="129" spans="1:9" x14ac:dyDescent="0.25">
      <c r="A129" s="5"/>
      <c r="B129" s="27"/>
      <c r="C129" s="27"/>
      <c r="D129" s="27"/>
      <c r="E129" s="5"/>
      <c r="F129" s="27"/>
      <c r="G129" s="26"/>
      <c r="H129" s="26"/>
    </row>
    <row r="130" spans="1:9" x14ac:dyDescent="0.25">
      <c r="A130" s="5"/>
      <c r="B130" s="27"/>
      <c r="C130" s="27"/>
      <c r="D130" s="27"/>
      <c r="E130" s="5"/>
      <c r="F130" s="27"/>
      <c r="G130" s="26"/>
      <c r="H130" s="26"/>
    </row>
    <row r="131" spans="1:9" x14ac:dyDescent="0.25">
      <c r="A131" s="5"/>
      <c r="B131" s="27"/>
      <c r="C131" s="27"/>
      <c r="D131" s="27"/>
      <c r="E131" s="5"/>
      <c r="F131" s="27"/>
      <c r="G131" s="26"/>
      <c r="H131" s="26"/>
    </row>
    <row r="132" spans="1:9" x14ac:dyDescent="0.25">
      <c r="A132" s="5"/>
      <c r="B132" s="27"/>
      <c r="C132" s="27"/>
      <c r="D132" s="27"/>
      <c r="E132" s="5"/>
      <c r="F132" s="27"/>
      <c r="G132" s="26"/>
      <c r="H132" s="26"/>
    </row>
    <row r="133" spans="1:9" x14ac:dyDescent="0.25">
      <c r="A133" s="5"/>
      <c r="B133" s="27"/>
      <c r="C133" s="27"/>
      <c r="D133" s="27"/>
      <c r="E133" s="5"/>
      <c r="F133" s="27"/>
      <c r="G133" s="26"/>
      <c r="H133" s="26"/>
    </row>
    <row r="134" spans="1:9" x14ac:dyDescent="0.25">
      <c r="A134" s="5"/>
      <c r="B134" s="27"/>
      <c r="C134" s="27"/>
      <c r="D134" s="27"/>
      <c r="E134" s="5"/>
      <c r="F134" s="27"/>
      <c r="G134" s="26"/>
      <c r="H134" s="26"/>
    </row>
    <row r="135" spans="1:9" x14ac:dyDescent="0.25">
      <c r="A135" s="5"/>
      <c r="B135" s="27"/>
      <c r="C135" s="27"/>
      <c r="D135" s="27"/>
      <c r="E135" s="5"/>
      <c r="F135" s="27"/>
      <c r="G135" s="26"/>
      <c r="H135" s="26"/>
    </row>
    <row r="136" spans="1:9" x14ac:dyDescent="0.25">
      <c r="A136" s="5"/>
      <c r="B136" s="27"/>
      <c r="C136" s="27"/>
      <c r="D136" s="27"/>
      <c r="E136" s="5"/>
      <c r="F136" s="27"/>
      <c r="G136" s="26"/>
      <c r="H136" s="26"/>
    </row>
    <row r="137" spans="1:9" x14ac:dyDescent="0.25">
      <c r="A137" s="5"/>
      <c r="B137" s="27"/>
      <c r="C137" s="27"/>
      <c r="D137" s="27"/>
      <c r="E137" s="5"/>
      <c r="F137" s="27"/>
      <c r="G137" s="26"/>
      <c r="H137" s="26"/>
    </row>
    <row r="138" spans="1:9" x14ac:dyDescent="0.25">
      <c r="A138" s="5"/>
      <c r="B138" s="27"/>
      <c r="C138" s="27"/>
      <c r="D138" s="27"/>
      <c r="E138" s="5"/>
      <c r="F138" s="27"/>
      <c r="G138" s="26"/>
      <c r="H138" s="26"/>
    </row>
    <row r="139" spans="1:9" x14ac:dyDescent="0.25">
      <c r="A139" s="5"/>
      <c r="B139" s="27"/>
      <c r="C139" s="27"/>
      <c r="D139" s="27"/>
      <c r="E139" s="5"/>
      <c r="F139" s="27"/>
      <c r="G139" s="26"/>
      <c r="H139" s="26"/>
    </row>
    <row r="140" spans="1:9" x14ac:dyDescent="0.25">
      <c r="A140" s="197"/>
      <c r="E140" s="197"/>
      <c r="G140" s="197"/>
      <c r="H140" s="197"/>
      <c r="I140" s="1"/>
    </row>
    <row r="141" spans="1:9" x14ac:dyDescent="0.25">
      <c r="A141" s="197"/>
      <c r="E141" s="197"/>
      <c r="G141" s="197"/>
      <c r="H141" s="197"/>
      <c r="I141" s="1"/>
    </row>
    <row r="142" spans="1:9" x14ac:dyDescent="0.25">
      <c r="A142" s="197"/>
      <c r="E142" s="197"/>
      <c r="G142" s="197"/>
      <c r="H142" s="197"/>
      <c r="I142" s="1"/>
    </row>
    <row r="143" spans="1:9" x14ac:dyDescent="0.25">
      <c r="A143" s="197"/>
      <c r="E143" s="197"/>
      <c r="G143" s="197"/>
      <c r="H143" s="197"/>
      <c r="I143" s="1"/>
    </row>
    <row r="144" spans="1:9" x14ac:dyDescent="0.25">
      <c r="A144" s="197"/>
      <c r="E144" s="197"/>
      <c r="G144" s="197"/>
      <c r="H144" s="197"/>
      <c r="I144" s="1"/>
    </row>
    <row r="145" spans="1:9" x14ac:dyDescent="0.25">
      <c r="A145" s="197"/>
      <c r="E145" s="197"/>
      <c r="G145" s="197"/>
      <c r="H145" s="197"/>
      <c r="I145" s="1"/>
    </row>
  </sheetData>
  <conditionalFormatting sqref="E23 E26 E29 E32 E36">
    <cfRule type="cellIs" priority="13" stopIfTrue="1" operator="equal">
      <formula>"?"</formula>
    </cfRule>
    <cfRule type="cellIs" dxfId="570" priority="14" operator="equal">
      <formula>"hoog"</formula>
    </cfRule>
    <cfRule type="cellIs" dxfId="569" priority="15" operator="equal">
      <formula>"gemiddeld"</formula>
    </cfRule>
    <cfRule type="cellIs" dxfId="568" priority="16" operator="equal">
      <formula>"laag"</formula>
    </cfRule>
  </conditionalFormatting>
  <conditionalFormatting sqref="D67:D97">
    <cfRule type="expression" dxfId="567" priority="12">
      <formula>D67/C$123&gt;0.1</formula>
    </cfRule>
  </conditionalFormatting>
  <conditionalFormatting sqref="H80:R82 C67:C97 M91:M102 J84:M90 J111:R115 J91:K102 J103:M110 N83:R110 I116:R116 M74 I83:M83 M41">
    <cfRule type="cellIs" dxfId="566" priority="11" operator="equal">
      <formula>$D$2</formula>
    </cfRule>
  </conditionalFormatting>
  <conditionalFormatting sqref="K42">
    <cfRule type="cellIs" dxfId="565" priority="9" operator="equal">
      <formula>"&lt; 2%"</formula>
    </cfRule>
    <cfRule type="expression" dxfId="564" priority="10">
      <formula>K42/I$123&gt;0.1</formula>
    </cfRule>
  </conditionalFormatting>
  <conditionalFormatting sqref="E67:E97">
    <cfRule type="cellIs" dxfId="563" priority="7" operator="equal">
      <formula>"&lt; 2%"</formula>
    </cfRule>
    <cfRule type="expression" dxfId="562" priority="8">
      <formula>E67/H$123&gt;0.1</formula>
    </cfRule>
  </conditionalFormatting>
  <conditionalFormatting sqref="C27">
    <cfRule type="cellIs" dxfId="561" priority="6" operator="equal">
      <formula>0</formula>
    </cfRule>
  </conditionalFormatting>
  <conditionalFormatting sqref="C24">
    <cfRule type="cellIs" dxfId="560" priority="5" operator="equal">
      <formula>0</formula>
    </cfRule>
  </conditionalFormatting>
  <conditionalFormatting sqref="C30">
    <cfRule type="cellIs" dxfId="559" priority="4" operator="equal">
      <formula>0</formula>
    </cfRule>
  </conditionalFormatting>
  <conditionalFormatting sqref="C34">
    <cfRule type="cellIs" dxfId="558" priority="3" operator="equal">
      <formula>0</formula>
    </cfRule>
  </conditionalFormatting>
  <conditionalFormatting sqref="C37">
    <cfRule type="cellIs" dxfId="557"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Normal="100" workbookViewId="0">
      <selection activeCell="C27" sqref="C27"/>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838</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95</v>
      </c>
    </row>
    <row r="24" spans="1:5" ht="62.25" customHeight="1" x14ac:dyDescent="0.25">
      <c r="A24" s="16"/>
      <c r="B24" s="10" t="s">
        <v>0</v>
      </c>
      <c r="C24" s="21" t="s">
        <v>509</v>
      </c>
      <c r="E24" s="18"/>
    </row>
    <row r="26" spans="1:5" x14ac:dyDescent="0.25">
      <c r="A26" s="12">
        <v>2</v>
      </c>
      <c r="B26" s="6" t="s">
        <v>6</v>
      </c>
      <c r="C26" s="11"/>
      <c r="E26" s="55" t="s">
        <v>3</v>
      </c>
    </row>
    <row r="27" spans="1:5" ht="79.5" customHeight="1" x14ac:dyDescent="0.25">
      <c r="A27" s="16"/>
      <c r="B27" s="10" t="s">
        <v>0</v>
      </c>
      <c r="C27" s="21" t="s">
        <v>925</v>
      </c>
      <c r="E27" s="18"/>
    </row>
    <row r="29" spans="1:5" x14ac:dyDescent="0.25">
      <c r="A29" s="12">
        <v>3</v>
      </c>
      <c r="B29" s="6" t="s">
        <v>1031</v>
      </c>
      <c r="C29" s="11"/>
      <c r="E29" s="55" t="s">
        <v>3</v>
      </c>
    </row>
    <row r="30" spans="1:5" ht="63.75" customHeight="1" x14ac:dyDescent="0.25">
      <c r="A30" s="16"/>
      <c r="B30" s="10" t="s">
        <v>0</v>
      </c>
      <c r="C30" s="21" t="s">
        <v>818</v>
      </c>
      <c r="E30" s="18"/>
    </row>
    <row r="32" spans="1:5" x14ac:dyDescent="0.25">
      <c r="A32" s="12">
        <v>4</v>
      </c>
      <c r="B32" s="6" t="s">
        <v>189</v>
      </c>
      <c r="C32" s="11"/>
      <c r="E32" s="55" t="s">
        <v>3</v>
      </c>
    </row>
    <row r="33" spans="1:14" ht="13.5" customHeight="1" x14ac:dyDescent="0.25">
      <c r="A33" s="14"/>
      <c r="B33" s="8" t="s">
        <v>8</v>
      </c>
      <c r="C33" s="13"/>
      <c r="E33" s="17"/>
    </row>
    <row r="34" spans="1:14" ht="32.25" customHeight="1" x14ac:dyDescent="0.25">
      <c r="A34" s="16"/>
      <c r="B34" s="10" t="s">
        <v>0</v>
      </c>
      <c r="C34" s="21" t="s">
        <v>142</v>
      </c>
      <c r="E34" s="18"/>
    </row>
    <row r="36" spans="1:14" x14ac:dyDescent="0.25">
      <c r="A36" s="12">
        <v>5</v>
      </c>
      <c r="B36" s="6" t="s">
        <v>5</v>
      </c>
      <c r="C36" s="11"/>
      <c r="D36" s="9"/>
      <c r="E36" s="55" t="s">
        <v>2</v>
      </c>
    </row>
    <row r="37" spans="1:14" ht="45.75" customHeight="1" x14ac:dyDescent="0.25">
      <c r="A37" s="16"/>
      <c r="B37" s="10" t="s">
        <v>0</v>
      </c>
      <c r="C37" s="21" t="s">
        <v>1058</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56</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C46" s="27"/>
      <c r="D46" s="27"/>
      <c r="K46" s="197"/>
      <c r="L46" s="197"/>
      <c r="M46" s="197"/>
      <c r="N46" s="26"/>
    </row>
    <row r="47" spans="1:14" s="2" customFormat="1" ht="13.5" customHeight="1" x14ac:dyDescent="0.25">
      <c r="A47" s="5"/>
      <c r="B47" s="27" t="s">
        <v>875</v>
      </c>
      <c r="C47" s="27"/>
      <c r="D47" s="27"/>
      <c r="K47" s="197"/>
      <c r="L47" s="197"/>
      <c r="M47" s="197"/>
      <c r="N47" s="26"/>
    </row>
    <row r="48" spans="1:14" s="2" customFormat="1" ht="13.5" customHeight="1" x14ac:dyDescent="0.25">
      <c r="A48" s="5"/>
      <c r="B48" s="2" t="s">
        <v>882</v>
      </c>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t="s">
        <v>145</v>
      </c>
      <c r="E67" s="110" t="s">
        <v>145</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v>3.9</v>
      </c>
      <c r="E73" s="125" t="s">
        <v>776</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s">
        <v>145</v>
      </c>
      <c r="E82" s="129" t="s">
        <v>145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s">
        <v>145</v>
      </c>
      <c r="E83" s="110" t="s">
        <v>145</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12115.148999999999</v>
      </c>
      <c r="E89" s="110">
        <v>26.292580190569492</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33959.155999999995</v>
      </c>
      <c r="E91" s="125">
        <v>73.698955938062255</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46078.204999999994</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151583.40527108751</v>
      </c>
      <c r="E100" s="183"/>
      <c r="I100" s="1"/>
      <c r="J100" s="1"/>
      <c r="K100" s="197"/>
      <c r="L100" s="197"/>
      <c r="M100" s="197"/>
      <c r="N100" s="197"/>
      <c r="O100" s="197"/>
      <c r="P100" s="197"/>
      <c r="Q100" s="197"/>
      <c r="R100" s="197"/>
    </row>
    <row r="101" spans="1:18" s="2" customFormat="1" x14ac:dyDescent="0.25">
      <c r="A101" s="197"/>
      <c r="B101" s="111"/>
      <c r="C101" s="180" t="s">
        <v>542</v>
      </c>
      <c r="D101" s="187">
        <v>4935514.8744000001</v>
      </c>
      <c r="E101" s="111"/>
      <c r="I101" s="1"/>
      <c r="J101" s="1"/>
      <c r="K101" s="197"/>
      <c r="L101" s="197"/>
      <c r="M101" s="197"/>
      <c r="N101" s="197"/>
      <c r="O101" s="197"/>
      <c r="P101" s="197"/>
      <c r="Q101" s="197"/>
      <c r="R101" s="197"/>
    </row>
    <row r="102" spans="1:18" s="2" customFormat="1" x14ac:dyDescent="0.25">
      <c r="A102" s="197"/>
      <c r="B102" s="181"/>
      <c r="C102" s="182" t="s">
        <v>543</v>
      </c>
      <c r="D102" s="185">
        <v>134862.61236923074</v>
      </c>
      <c r="E102" s="181"/>
      <c r="I102" s="1"/>
      <c r="J102" s="1"/>
      <c r="K102" s="197"/>
      <c r="L102" s="197"/>
      <c r="M102" s="197"/>
      <c r="N102" s="197"/>
      <c r="O102" s="197"/>
      <c r="P102" s="197"/>
      <c r="Q102" s="197"/>
      <c r="R102" s="197"/>
    </row>
    <row r="103" spans="1:18" s="2" customFormat="1" x14ac:dyDescent="0.25">
      <c r="A103" s="197"/>
      <c r="B103" s="29"/>
      <c r="C103" s="29" t="s">
        <v>781</v>
      </c>
      <c r="D103" s="138">
        <v>5087098.2796710879</v>
      </c>
      <c r="E103" s="199"/>
      <c r="I103" s="1"/>
      <c r="J103" s="1"/>
      <c r="K103" s="197"/>
      <c r="L103" s="197"/>
      <c r="M103" s="197"/>
      <c r="N103" s="197"/>
      <c r="O103" s="197"/>
      <c r="P103" s="197"/>
      <c r="Q103" s="197"/>
      <c r="R103" s="197"/>
    </row>
    <row r="104" spans="1:18" s="2" customFormat="1" x14ac:dyDescent="0.25">
      <c r="A104" s="197"/>
      <c r="C104" s="180" t="s">
        <v>806</v>
      </c>
      <c r="D104" s="225">
        <v>9.0578562604415099E-3</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4.4841299279490626E-2</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9" x14ac:dyDescent="0.25">
      <c r="A113" s="197"/>
      <c r="I113" s="1"/>
    </row>
    <row r="114" spans="1:9" x14ac:dyDescent="0.25">
      <c r="A114" s="197"/>
      <c r="I114" s="1"/>
    </row>
    <row r="115" spans="1:9" x14ac:dyDescent="0.25">
      <c r="A115" s="197"/>
      <c r="I115" s="1"/>
    </row>
    <row r="116" spans="1:9" x14ac:dyDescent="0.25">
      <c r="A116" s="197"/>
      <c r="I116" s="139"/>
    </row>
    <row r="117" spans="1:9" x14ac:dyDescent="0.25">
      <c r="A117" s="5"/>
      <c r="B117" s="27"/>
      <c r="C117" s="27"/>
      <c r="D117" s="27"/>
      <c r="E117" s="5"/>
      <c r="F117" s="27"/>
      <c r="G117" s="26"/>
      <c r="H117" s="26"/>
    </row>
    <row r="118" spans="1:9" x14ac:dyDescent="0.25">
      <c r="A118" s="5"/>
      <c r="B118" s="27"/>
      <c r="C118" s="27"/>
      <c r="D118" s="27"/>
      <c r="E118" s="5"/>
      <c r="F118" s="27"/>
      <c r="G118" s="26"/>
      <c r="H118" s="26"/>
    </row>
    <row r="119" spans="1:9" x14ac:dyDescent="0.25">
      <c r="A119" s="5"/>
      <c r="B119" s="27"/>
      <c r="C119" s="27"/>
      <c r="D119" s="27"/>
      <c r="E119" s="5"/>
      <c r="F119" s="27"/>
      <c r="G119" s="26"/>
      <c r="H119" s="26"/>
    </row>
    <row r="120" spans="1:9" x14ac:dyDescent="0.25">
      <c r="A120" s="5"/>
      <c r="B120" s="27"/>
      <c r="C120" s="27"/>
      <c r="D120" s="27"/>
      <c r="E120" s="5"/>
      <c r="F120" s="27"/>
      <c r="G120" s="26"/>
      <c r="H120" s="26"/>
    </row>
    <row r="121" spans="1:9" x14ac:dyDescent="0.25">
      <c r="A121" s="5"/>
      <c r="B121" s="27"/>
      <c r="C121" s="27"/>
      <c r="D121" s="27"/>
      <c r="E121" s="5"/>
      <c r="F121" s="27"/>
      <c r="G121" s="26"/>
      <c r="H121" s="26"/>
    </row>
    <row r="122" spans="1:9" x14ac:dyDescent="0.25">
      <c r="A122" s="5"/>
      <c r="B122" s="27"/>
      <c r="C122" s="27"/>
      <c r="D122" s="27"/>
      <c r="E122" s="5"/>
      <c r="F122" s="27"/>
      <c r="G122" s="26"/>
      <c r="H122" s="26"/>
    </row>
    <row r="123" spans="1:9" x14ac:dyDescent="0.25">
      <c r="A123" s="5"/>
      <c r="B123" s="27"/>
      <c r="C123" s="27"/>
      <c r="D123" s="27"/>
      <c r="E123" s="5"/>
      <c r="F123" s="27"/>
      <c r="G123" s="26"/>
      <c r="H123" s="26"/>
    </row>
    <row r="124" spans="1:9" x14ac:dyDescent="0.25">
      <c r="A124" s="5"/>
      <c r="B124" s="27"/>
      <c r="C124" s="27"/>
      <c r="D124" s="27"/>
      <c r="E124" s="5"/>
      <c r="F124" s="27"/>
      <c r="G124" s="26"/>
      <c r="H124" s="26"/>
    </row>
    <row r="125" spans="1:9" x14ac:dyDescent="0.25">
      <c r="A125" s="5"/>
      <c r="B125" s="27"/>
      <c r="C125" s="27"/>
      <c r="D125" s="27"/>
      <c r="E125" s="5"/>
      <c r="F125" s="27"/>
      <c r="G125" s="26"/>
      <c r="H125" s="26"/>
    </row>
    <row r="126" spans="1:9" x14ac:dyDescent="0.25">
      <c r="A126" s="5"/>
      <c r="B126" s="27"/>
      <c r="C126" s="27"/>
      <c r="D126" s="27"/>
      <c r="E126" s="5"/>
      <c r="F126" s="27"/>
      <c r="G126" s="26"/>
      <c r="H126" s="26"/>
    </row>
    <row r="127" spans="1:9" x14ac:dyDescent="0.25">
      <c r="A127" s="5"/>
      <c r="B127" s="27"/>
      <c r="C127" s="27"/>
      <c r="D127" s="27"/>
      <c r="E127" s="5"/>
      <c r="F127" s="27"/>
      <c r="G127" s="26"/>
      <c r="H127" s="26"/>
    </row>
    <row r="128" spans="1:9" x14ac:dyDescent="0.25">
      <c r="A128" s="5"/>
      <c r="B128" s="27"/>
      <c r="C128" s="27"/>
      <c r="D128" s="27"/>
      <c r="E128" s="5"/>
      <c r="F128" s="27"/>
      <c r="G128" s="26"/>
      <c r="H128" s="26"/>
    </row>
    <row r="129" spans="1:9" x14ac:dyDescent="0.25">
      <c r="A129" s="5"/>
      <c r="B129" s="27"/>
      <c r="C129" s="27"/>
      <c r="D129" s="27"/>
      <c r="E129" s="5"/>
      <c r="F129" s="27"/>
      <c r="G129" s="26"/>
      <c r="H129" s="26"/>
    </row>
    <row r="130" spans="1:9" x14ac:dyDescent="0.25">
      <c r="A130" s="5"/>
      <c r="B130" s="27"/>
      <c r="C130" s="27"/>
      <c r="D130" s="27"/>
      <c r="E130" s="5"/>
      <c r="F130" s="27"/>
      <c r="G130" s="26"/>
      <c r="H130" s="26"/>
    </row>
    <row r="131" spans="1:9" x14ac:dyDescent="0.25">
      <c r="A131" s="5"/>
      <c r="B131" s="27"/>
      <c r="C131" s="27"/>
      <c r="D131" s="27"/>
      <c r="E131" s="5"/>
      <c r="F131" s="27"/>
      <c r="G131" s="26"/>
      <c r="H131" s="26"/>
    </row>
    <row r="132" spans="1:9" x14ac:dyDescent="0.25">
      <c r="A132" s="5"/>
      <c r="B132" s="27"/>
      <c r="C132" s="27"/>
      <c r="D132" s="27"/>
      <c r="E132" s="5"/>
      <c r="F132" s="27"/>
      <c r="G132" s="26"/>
      <c r="H132" s="26"/>
    </row>
    <row r="133" spans="1:9" x14ac:dyDescent="0.25">
      <c r="A133" s="5"/>
      <c r="B133" s="27"/>
      <c r="C133" s="27"/>
      <c r="D133" s="27"/>
      <c r="E133" s="5"/>
      <c r="F133" s="27"/>
      <c r="G133" s="26"/>
      <c r="H133" s="26"/>
    </row>
    <row r="134" spans="1:9" x14ac:dyDescent="0.25">
      <c r="A134" s="5"/>
      <c r="B134" s="27"/>
      <c r="C134" s="27"/>
      <c r="D134" s="27"/>
      <c r="E134" s="5"/>
      <c r="F134" s="27"/>
      <c r="G134" s="26"/>
      <c r="H134" s="26"/>
    </row>
    <row r="135" spans="1:9" x14ac:dyDescent="0.25">
      <c r="A135" s="5"/>
      <c r="B135" s="27"/>
      <c r="C135" s="27"/>
      <c r="D135" s="27"/>
      <c r="E135" s="5"/>
      <c r="F135" s="27"/>
      <c r="G135" s="26"/>
      <c r="H135" s="26"/>
    </row>
    <row r="136" spans="1:9" x14ac:dyDescent="0.25">
      <c r="A136" s="5"/>
      <c r="B136" s="27"/>
      <c r="C136" s="27"/>
      <c r="D136" s="27"/>
      <c r="E136" s="5"/>
      <c r="F136" s="27"/>
      <c r="G136" s="26"/>
      <c r="H136" s="26"/>
    </row>
    <row r="137" spans="1:9" x14ac:dyDescent="0.25">
      <c r="A137" s="5"/>
      <c r="B137" s="27"/>
      <c r="C137" s="27"/>
      <c r="D137" s="27"/>
      <c r="E137" s="5"/>
      <c r="F137" s="27"/>
      <c r="G137" s="26"/>
      <c r="H137" s="26"/>
    </row>
    <row r="138" spans="1:9" x14ac:dyDescent="0.25">
      <c r="A138" s="5"/>
      <c r="B138" s="27"/>
      <c r="C138" s="27"/>
      <c r="D138" s="27"/>
      <c r="E138" s="5"/>
      <c r="F138" s="27"/>
      <c r="G138" s="26"/>
      <c r="H138" s="26"/>
    </row>
    <row r="139" spans="1:9" x14ac:dyDescent="0.25">
      <c r="A139" s="5"/>
      <c r="B139" s="27"/>
      <c r="C139" s="27"/>
      <c r="D139" s="27"/>
      <c r="E139" s="5"/>
      <c r="F139" s="27"/>
      <c r="G139" s="26"/>
      <c r="H139" s="26"/>
    </row>
    <row r="140" spans="1:9" x14ac:dyDescent="0.25">
      <c r="A140" s="197"/>
      <c r="E140" s="197"/>
      <c r="G140" s="197"/>
      <c r="H140" s="197"/>
      <c r="I140" s="1"/>
    </row>
    <row r="141" spans="1:9" x14ac:dyDescent="0.25">
      <c r="A141" s="197"/>
      <c r="E141" s="197"/>
      <c r="G141" s="197"/>
      <c r="H141" s="197"/>
      <c r="I141" s="1"/>
    </row>
    <row r="142" spans="1:9" x14ac:dyDescent="0.25">
      <c r="A142" s="197"/>
      <c r="E142" s="197"/>
      <c r="G142" s="197"/>
      <c r="H142" s="197"/>
      <c r="I142" s="1"/>
    </row>
    <row r="143" spans="1:9" x14ac:dyDescent="0.25">
      <c r="A143" s="197"/>
      <c r="E143" s="197"/>
      <c r="G143" s="197"/>
      <c r="H143" s="197"/>
      <c r="I143" s="1"/>
    </row>
    <row r="144" spans="1:9" x14ac:dyDescent="0.25">
      <c r="A144" s="197"/>
      <c r="E144" s="197"/>
      <c r="G144" s="197"/>
      <c r="H144" s="197"/>
      <c r="I144" s="1"/>
    </row>
    <row r="145" spans="1:9" x14ac:dyDescent="0.25">
      <c r="A145" s="197"/>
      <c r="E145" s="197"/>
      <c r="G145" s="197"/>
      <c r="H145" s="197"/>
      <c r="I145" s="1"/>
    </row>
  </sheetData>
  <conditionalFormatting sqref="E23 E26 E29 E32 E36">
    <cfRule type="cellIs" priority="12" stopIfTrue="1" operator="equal">
      <formula>"?"</formula>
    </cfRule>
    <cfRule type="cellIs" dxfId="556" priority="13" operator="equal">
      <formula>"hoog"</formula>
    </cfRule>
    <cfRule type="cellIs" dxfId="555" priority="14" operator="equal">
      <formula>"gemiddeld"</formula>
    </cfRule>
    <cfRule type="cellIs" dxfId="554" priority="15" operator="equal">
      <formula>"laag"</formula>
    </cfRule>
  </conditionalFormatting>
  <conditionalFormatting sqref="D67:D97">
    <cfRule type="expression" dxfId="553" priority="11">
      <formula>D67/C$123&gt;0.1</formula>
    </cfRule>
  </conditionalFormatting>
  <conditionalFormatting sqref="H80:R82 C67:C97 M91:M102 J84:M90 J111:R115 J91:K102 J103:M110 N83:R110 I116:R116 M74 I83:M83 M41">
    <cfRule type="cellIs" dxfId="552" priority="10" operator="equal">
      <formula>$D$2</formula>
    </cfRule>
  </conditionalFormatting>
  <conditionalFormatting sqref="K42">
    <cfRule type="cellIs" dxfId="551" priority="8" operator="equal">
      <formula>"&lt; 2%"</formula>
    </cfRule>
    <cfRule type="expression" dxfId="550" priority="9">
      <formula>K42/I$123&gt;0.1</formula>
    </cfRule>
  </conditionalFormatting>
  <conditionalFormatting sqref="E67:E97">
    <cfRule type="cellIs" dxfId="549" priority="6" operator="equal">
      <formula>"&lt; 2%"</formula>
    </cfRule>
    <cfRule type="expression" dxfId="548" priority="7">
      <formula>E67/H$123&gt;0.1</formula>
    </cfRule>
  </conditionalFormatting>
  <conditionalFormatting sqref="C27">
    <cfRule type="cellIs" dxfId="547" priority="5" operator="equal">
      <formula>0</formula>
    </cfRule>
  </conditionalFormatting>
  <conditionalFormatting sqref="C24">
    <cfRule type="cellIs" dxfId="546" priority="4" operator="equal">
      <formula>0</formula>
    </cfRule>
  </conditionalFormatting>
  <conditionalFormatting sqref="C30">
    <cfRule type="cellIs" dxfId="545" priority="3" operator="equal">
      <formula>0</formula>
    </cfRule>
  </conditionalFormatting>
  <conditionalFormatting sqref="C34">
    <cfRule type="cellIs" dxfId="544" priority="2" operator="equal">
      <formula>0</formula>
    </cfRule>
  </conditionalFormatting>
  <conditionalFormatting sqref="C37">
    <cfRule type="cellIs" dxfId="543"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Q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16384" width="9.140625" style="197"/>
  </cols>
  <sheetData>
    <row r="1" spans="1:12" x14ac:dyDescent="0.25">
      <c r="A1" s="251" t="s">
        <v>1098</v>
      </c>
      <c r="I1" s="131"/>
      <c r="J1" s="1"/>
    </row>
    <row r="2" spans="1:12" s="2" customFormat="1" ht="23.25" x14ac:dyDescent="0.35">
      <c r="A2" s="15"/>
      <c r="B2" s="4" t="s">
        <v>840</v>
      </c>
      <c r="C2" s="3"/>
      <c r="D2" s="3"/>
      <c r="E2" s="15"/>
      <c r="F2" s="3"/>
      <c r="I2" s="197"/>
      <c r="J2" s="197"/>
      <c r="K2" s="197"/>
      <c r="L2" s="197"/>
    </row>
    <row r="5" spans="1:12" x14ac:dyDescent="0.25">
      <c r="H5" s="197" t="s">
        <v>829</v>
      </c>
      <c r="I5" s="197">
        <v>1</v>
      </c>
    </row>
    <row r="6" spans="1:12" x14ac:dyDescent="0.25">
      <c r="H6" s="197" t="s">
        <v>830</v>
      </c>
      <c r="I6" s="197">
        <v>1</v>
      </c>
    </row>
    <row r="7" spans="1:12" x14ac:dyDescent="0.25">
      <c r="H7" s="197" t="s">
        <v>831</v>
      </c>
      <c r="I7" s="197">
        <v>1</v>
      </c>
    </row>
    <row r="8" spans="1:12" x14ac:dyDescent="0.25">
      <c r="H8" s="197" t="s">
        <v>1018</v>
      </c>
      <c r="I8" s="197">
        <v>1</v>
      </c>
    </row>
    <row r="9" spans="1:12" x14ac:dyDescent="0.25">
      <c r="H9" s="197" t="s">
        <v>832</v>
      </c>
      <c r="I9" s="197">
        <v>1</v>
      </c>
    </row>
    <row r="13" spans="1:12" ht="14.25" customHeight="1" x14ac:dyDescent="0.25"/>
    <row r="14" spans="1:12" ht="14.25" customHeight="1" x14ac:dyDescent="0.25"/>
    <row r="15" spans="1:12" ht="14.25" customHeight="1" x14ac:dyDescent="0.25"/>
    <row r="16" spans="1:12"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18" customHeight="1" x14ac:dyDescent="0.25">
      <c r="A24" s="16"/>
      <c r="B24" s="10" t="s">
        <v>0</v>
      </c>
      <c r="C24" s="21" t="s">
        <v>846</v>
      </c>
      <c r="E24" s="18"/>
    </row>
    <row r="26" spans="1:5" x14ac:dyDescent="0.25">
      <c r="A26" s="12">
        <v>2</v>
      </c>
      <c r="B26" s="6" t="s">
        <v>6</v>
      </c>
      <c r="C26" s="11"/>
      <c r="E26" s="55" t="s">
        <v>2</v>
      </c>
    </row>
    <row r="27" spans="1:5" ht="31.5" customHeight="1" x14ac:dyDescent="0.25">
      <c r="A27" s="16"/>
      <c r="B27" s="10" t="s">
        <v>0</v>
      </c>
      <c r="C27" s="21" t="s">
        <v>518</v>
      </c>
      <c r="E27" s="18"/>
    </row>
    <row r="29" spans="1:5" x14ac:dyDescent="0.25">
      <c r="A29" s="12">
        <v>3</v>
      </c>
      <c r="B29" s="6" t="s">
        <v>1031</v>
      </c>
      <c r="C29" s="11"/>
      <c r="E29" s="55" t="s">
        <v>3</v>
      </c>
    </row>
    <row r="30" spans="1:5" ht="48" customHeight="1" x14ac:dyDescent="0.25">
      <c r="A30" s="16"/>
      <c r="B30" s="10" t="s">
        <v>0</v>
      </c>
      <c r="C30" s="21" t="s">
        <v>986</v>
      </c>
      <c r="E30" s="18"/>
    </row>
    <row r="32" spans="1:5" x14ac:dyDescent="0.25">
      <c r="A32" s="12">
        <v>4</v>
      </c>
      <c r="B32" s="6" t="s">
        <v>189</v>
      </c>
      <c r="C32" s="11"/>
      <c r="E32" s="55" t="s">
        <v>3</v>
      </c>
    </row>
    <row r="33" spans="1:17" ht="13.5" customHeight="1" x14ac:dyDescent="0.25">
      <c r="A33" s="14"/>
      <c r="B33" s="8" t="s">
        <v>8</v>
      </c>
      <c r="C33" s="13"/>
      <c r="E33" s="17"/>
    </row>
    <row r="34" spans="1:17" ht="36" customHeight="1" x14ac:dyDescent="0.25">
      <c r="A34" s="16"/>
      <c r="B34" s="10" t="s">
        <v>0</v>
      </c>
      <c r="C34" s="21" t="s">
        <v>839</v>
      </c>
      <c r="E34" s="18"/>
    </row>
    <row r="36" spans="1:17" x14ac:dyDescent="0.25">
      <c r="A36" s="12">
        <v>5</v>
      </c>
      <c r="B36" s="6" t="s">
        <v>5</v>
      </c>
      <c r="C36" s="11"/>
      <c r="D36" s="9"/>
      <c r="E36" s="55" t="s">
        <v>3</v>
      </c>
    </row>
    <row r="37" spans="1:17" ht="33.75" customHeight="1" x14ac:dyDescent="0.25">
      <c r="A37" s="16"/>
      <c r="B37" s="10" t="s">
        <v>0</v>
      </c>
      <c r="C37" s="21" t="s">
        <v>934</v>
      </c>
      <c r="D37" s="9"/>
      <c r="E37" s="18"/>
    </row>
    <row r="39" spans="1:17" x14ac:dyDescent="0.25">
      <c r="A39" s="12"/>
      <c r="B39" s="20" t="s">
        <v>4</v>
      </c>
      <c r="C39" s="6"/>
      <c r="D39" s="6"/>
      <c r="E39" s="7"/>
      <c r="F39" s="6"/>
    </row>
    <row r="40" spans="1:17" s="2" customFormat="1" ht="13.5" customHeight="1" x14ac:dyDescent="0.25">
      <c r="A40" s="5"/>
      <c r="B40" s="27"/>
      <c r="C40" s="27"/>
      <c r="D40" s="27"/>
      <c r="E40" s="5"/>
      <c r="F40" s="27"/>
      <c r="G40" s="26"/>
      <c r="H40" s="26"/>
      <c r="I40" s="25"/>
      <c r="J40" s="26"/>
      <c r="K40" s="26"/>
      <c r="L40" s="26"/>
    </row>
    <row r="41" spans="1:17" s="2" customFormat="1" ht="36" x14ac:dyDescent="0.25">
      <c r="A41" s="5"/>
      <c r="B41" s="140" t="s">
        <v>57</v>
      </c>
      <c r="C41" s="27"/>
      <c r="D41" s="27"/>
      <c r="I41" s="197"/>
      <c r="J41" s="197"/>
      <c r="K41" s="197"/>
      <c r="L41" s="26"/>
    </row>
    <row r="42" spans="1:17" s="2" customFormat="1" ht="13.5" customHeight="1" x14ac:dyDescent="0.25">
      <c r="A42" s="5"/>
      <c r="B42" s="27"/>
      <c r="C42" s="27"/>
      <c r="D42" s="141" t="s">
        <v>506</v>
      </c>
      <c r="I42" s="110"/>
      <c r="J42" s="197"/>
      <c r="K42" s="197"/>
      <c r="L42" s="26"/>
    </row>
    <row r="43" spans="1:17" s="2" customFormat="1" ht="13.5" customHeight="1" x14ac:dyDescent="0.25">
      <c r="A43" s="5"/>
      <c r="B43" s="5" t="s">
        <v>681</v>
      </c>
      <c r="C43" s="27"/>
      <c r="D43" s="27"/>
      <c r="I43" s="197"/>
      <c r="J43" s="197"/>
      <c r="K43" s="197"/>
      <c r="L43" s="26"/>
    </row>
    <row r="44" spans="1:17" s="2" customFormat="1" ht="13.5" customHeight="1" x14ac:dyDescent="0.25">
      <c r="A44" s="5"/>
      <c r="B44" s="1" t="s">
        <v>507</v>
      </c>
      <c r="C44" s="27"/>
      <c r="D44" s="27"/>
      <c r="I44" s="197"/>
      <c r="J44" s="197"/>
      <c r="K44" s="197"/>
      <c r="L44" s="26"/>
    </row>
    <row r="45" spans="1:17" s="2" customFormat="1" ht="13.5" customHeight="1" x14ac:dyDescent="0.25">
      <c r="A45" s="5"/>
      <c r="B45" s="174">
        <v>2</v>
      </c>
      <c r="C45" s="27"/>
      <c r="D45" s="27"/>
      <c r="I45" s="197"/>
      <c r="J45" s="197"/>
      <c r="K45" s="197"/>
      <c r="L45" s="26"/>
    </row>
    <row r="46" spans="1:17" s="2" customFormat="1" ht="13.5" customHeight="1" x14ac:dyDescent="0.25">
      <c r="A46" s="5"/>
      <c r="B46" s="131"/>
      <c r="C46" s="27"/>
      <c r="D46" s="27"/>
      <c r="I46" s="197"/>
      <c r="J46" s="197"/>
      <c r="K46" s="197"/>
      <c r="L46" s="26"/>
    </row>
    <row r="47" spans="1:17" s="2" customFormat="1" ht="13.5" customHeight="1" x14ac:dyDescent="0.25">
      <c r="A47" s="5"/>
      <c r="C47" s="27"/>
      <c r="D47" s="27"/>
      <c r="I47" s="197"/>
      <c r="J47" s="197"/>
      <c r="K47" s="197"/>
      <c r="L47" s="26"/>
    </row>
    <row r="48" spans="1:17" s="2" customFormat="1" ht="13.5" customHeight="1" x14ac:dyDescent="0.25">
      <c r="A48" s="5"/>
      <c r="B48" s="27"/>
      <c r="C48" s="27"/>
      <c r="D48" s="27"/>
      <c r="H48" s="111"/>
      <c r="I48" s="111"/>
      <c r="J48" s="111"/>
      <c r="K48" s="111"/>
      <c r="L48" s="237"/>
      <c r="M48" s="111"/>
      <c r="N48" s="111"/>
      <c r="O48" s="111"/>
      <c r="P48" s="111"/>
      <c r="Q48" s="111"/>
    </row>
    <row r="49" spans="1:17" s="2" customFormat="1" ht="13.5" customHeight="1" x14ac:dyDescent="0.25">
      <c r="A49" s="5"/>
      <c r="B49" s="5" t="s">
        <v>990</v>
      </c>
      <c r="C49" s="27"/>
      <c r="D49" s="27"/>
      <c r="H49" s="111"/>
      <c r="I49" s="111"/>
      <c r="J49" s="111"/>
      <c r="K49" s="111"/>
      <c r="L49" s="237"/>
      <c r="M49" s="111"/>
      <c r="N49" s="111"/>
      <c r="O49" s="111"/>
      <c r="P49" s="111"/>
      <c r="Q49" s="111"/>
    </row>
    <row r="50" spans="1:17" s="2" customFormat="1" ht="13.5" customHeight="1" x14ac:dyDescent="0.25">
      <c r="A50" s="5"/>
      <c r="B50" s="5" t="s">
        <v>991</v>
      </c>
      <c r="C50" s="27"/>
      <c r="D50" s="27"/>
      <c r="H50" s="111"/>
      <c r="I50" s="111"/>
      <c r="J50" s="111"/>
      <c r="K50" s="111"/>
      <c r="L50" s="237"/>
      <c r="M50" s="111"/>
      <c r="N50" s="111"/>
      <c r="O50" s="111"/>
      <c r="P50" s="111"/>
      <c r="Q50" s="111"/>
    </row>
    <row r="51" spans="1:17" s="2" customFormat="1" ht="13.5" customHeight="1" x14ac:dyDescent="0.25">
      <c r="A51" s="5"/>
      <c r="B51" s="27"/>
      <c r="C51" s="27"/>
      <c r="D51" s="27"/>
      <c r="H51" s="111"/>
      <c r="I51" s="238"/>
      <c r="J51" s="238"/>
      <c r="K51" s="111"/>
      <c r="L51" s="238"/>
      <c r="M51" s="239"/>
      <c r="N51" s="238"/>
      <c r="O51" s="238"/>
      <c r="P51" s="111"/>
      <c r="Q51" s="111"/>
    </row>
    <row r="52" spans="1:17" s="2" customFormat="1" ht="13.5" customHeight="1" x14ac:dyDescent="0.25">
      <c r="A52" s="5"/>
      <c r="B52" s="131" t="s">
        <v>996</v>
      </c>
      <c r="C52" s="27"/>
      <c r="D52" s="27"/>
      <c r="H52" s="111"/>
      <c r="I52" s="240"/>
      <c r="J52" s="240"/>
      <c r="K52" s="240"/>
      <c r="L52" s="240"/>
      <c r="M52" s="241"/>
      <c r="N52" s="240"/>
      <c r="O52" s="240"/>
      <c r="P52" s="240"/>
      <c r="Q52" s="240"/>
    </row>
    <row r="53" spans="1:17" s="2" customFormat="1" ht="13.5" customHeight="1" x14ac:dyDescent="0.25">
      <c r="A53" s="5"/>
      <c r="B53" s="131" t="s">
        <v>992</v>
      </c>
      <c r="C53" s="27"/>
      <c r="D53" s="27"/>
      <c r="H53" s="111"/>
      <c r="I53" s="238"/>
      <c r="J53" s="238"/>
      <c r="K53" s="238"/>
      <c r="L53" s="238"/>
      <c r="M53" s="239"/>
      <c r="N53" s="238"/>
      <c r="O53" s="238"/>
      <c r="P53" s="238"/>
      <c r="Q53" s="238"/>
    </row>
    <row r="54" spans="1:17" s="2" customFormat="1" ht="13.5" customHeight="1" x14ac:dyDescent="0.25">
      <c r="A54" s="5"/>
      <c r="B54" s="5" t="s">
        <v>993</v>
      </c>
      <c r="C54" s="27"/>
      <c r="D54" s="27"/>
      <c r="H54" s="111"/>
      <c r="I54" s="240"/>
      <c r="J54" s="240"/>
      <c r="K54" s="240"/>
      <c r="L54" s="240"/>
      <c r="M54" s="241"/>
      <c r="N54" s="240"/>
      <c r="O54" s="240"/>
      <c r="P54" s="240"/>
      <c r="Q54" s="240"/>
    </row>
    <row r="55" spans="1:17" s="2" customFormat="1" ht="13.5" customHeight="1" x14ac:dyDescent="0.25">
      <c r="A55" s="5"/>
      <c r="B55" s="5" t="s">
        <v>994</v>
      </c>
      <c r="C55" s="27"/>
      <c r="D55" s="27"/>
      <c r="H55" s="111"/>
      <c r="I55" s="111"/>
      <c r="J55" s="111"/>
      <c r="K55" s="111"/>
      <c r="L55" s="237"/>
      <c r="M55" s="111"/>
      <c r="N55" s="111"/>
      <c r="O55" s="111"/>
      <c r="P55" s="111"/>
      <c r="Q55" s="111"/>
    </row>
    <row r="56" spans="1:17" s="2" customFormat="1" ht="13.5" customHeight="1" x14ac:dyDescent="0.25">
      <c r="A56" s="5"/>
      <c r="B56" s="5" t="s">
        <v>995</v>
      </c>
      <c r="C56" s="27"/>
      <c r="D56" s="27"/>
      <c r="H56" s="111"/>
      <c r="I56" s="111"/>
      <c r="J56" s="111"/>
      <c r="K56" s="111"/>
      <c r="L56" s="237"/>
      <c r="M56" s="111"/>
      <c r="N56" s="111"/>
      <c r="O56" s="111"/>
      <c r="P56" s="111"/>
      <c r="Q56" s="111"/>
    </row>
    <row r="57" spans="1:17" s="2" customFormat="1" ht="13.5" customHeight="1" x14ac:dyDescent="0.25">
      <c r="A57" s="5"/>
      <c r="B57" s="27"/>
      <c r="C57" s="27"/>
      <c r="D57" s="27"/>
      <c r="H57" s="111"/>
      <c r="I57" s="111"/>
      <c r="J57" s="111"/>
      <c r="K57" s="111"/>
      <c r="L57" s="237"/>
      <c r="M57" s="111"/>
      <c r="N57" s="111"/>
      <c r="O57" s="111"/>
      <c r="P57" s="111"/>
      <c r="Q57" s="111"/>
    </row>
    <row r="58" spans="1:17" s="2" customFormat="1" ht="13.5" customHeight="1" x14ac:dyDescent="0.25">
      <c r="A58" s="5"/>
      <c r="B58" s="27"/>
      <c r="C58" s="27"/>
      <c r="D58" s="27"/>
      <c r="H58" s="111"/>
      <c r="I58" s="111"/>
      <c r="J58" s="111"/>
      <c r="K58" s="111"/>
      <c r="L58" s="237"/>
      <c r="M58" s="111"/>
      <c r="N58" s="111"/>
      <c r="O58" s="111"/>
      <c r="P58" s="111"/>
      <c r="Q58" s="111"/>
    </row>
    <row r="59" spans="1:17" s="2" customFormat="1" ht="13.5" customHeight="1" x14ac:dyDescent="0.25">
      <c r="A59" s="5"/>
      <c r="B59" s="27"/>
      <c r="C59" s="27"/>
      <c r="D59" s="27"/>
      <c r="I59" s="197"/>
      <c r="J59" s="197"/>
      <c r="K59" s="197"/>
      <c r="L59" s="26"/>
    </row>
    <row r="60" spans="1:17" s="2" customFormat="1" ht="13.5" customHeight="1" x14ac:dyDescent="0.25">
      <c r="A60" s="5"/>
      <c r="B60" s="27"/>
      <c r="C60" s="27"/>
      <c r="D60" s="27"/>
      <c r="I60" s="197"/>
      <c r="J60" s="197"/>
      <c r="K60" s="197"/>
      <c r="L60" s="26"/>
    </row>
    <row r="61" spans="1:17" s="2" customFormat="1" ht="13.5" customHeight="1" x14ac:dyDescent="0.25">
      <c r="A61" s="5"/>
      <c r="C61" s="27"/>
      <c r="D61" s="27"/>
      <c r="I61" s="197"/>
      <c r="J61" s="197"/>
      <c r="K61" s="197"/>
      <c r="L61" s="26"/>
    </row>
    <row r="62" spans="1:17" s="2" customFormat="1" ht="13.5" customHeight="1" x14ac:dyDescent="0.25">
      <c r="A62" s="5"/>
      <c r="C62" s="27"/>
      <c r="D62" s="27"/>
      <c r="I62" s="197"/>
      <c r="J62" s="197"/>
      <c r="K62" s="197"/>
      <c r="L62" s="26"/>
    </row>
    <row r="63" spans="1:17" s="2" customFormat="1" ht="13.5" customHeight="1" x14ac:dyDescent="0.25">
      <c r="A63" s="5"/>
      <c r="C63" s="27"/>
      <c r="D63" s="27"/>
      <c r="I63" s="197"/>
      <c r="J63" s="197"/>
      <c r="K63" s="197"/>
      <c r="L63" s="26"/>
    </row>
    <row r="64" spans="1:17" s="2" customFormat="1" ht="13.5" customHeight="1" x14ac:dyDescent="0.25">
      <c r="A64" s="5"/>
      <c r="C64" s="27"/>
      <c r="D64" s="27"/>
      <c r="I64" s="197"/>
      <c r="J64" s="197"/>
      <c r="K64" s="197"/>
      <c r="L64" s="26"/>
    </row>
    <row r="65" spans="1:16" s="2" customFormat="1" ht="13.5" customHeight="1" x14ac:dyDescent="0.25">
      <c r="A65" s="5"/>
      <c r="B65" s="27"/>
      <c r="C65" s="27"/>
      <c r="D65" s="27"/>
      <c r="I65" s="197"/>
      <c r="J65" s="197"/>
      <c r="K65" s="197"/>
      <c r="L65" s="26"/>
    </row>
    <row r="66" spans="1:16" s="2" customFormat="1" ht="13.5" customHeight="1" x14ac:dyDescent="0.25">
      <c r="A66" s="5"/>
      <c r="B66" s="29" t="s">
        <v>69</v>
      </c>
      <c r="C66" s="29" t="s">
        <v>70</v>
      </c>
      <c r="D66" s="132" t="s">
        <v>504</v>
      </c>
      <c r="E66" s="133" t="s">
        <v>505</v>
      </c>
      <c r="I66" s="197"/>
      <c r="J66" s="197"/>
      <c r="K66" s="197"/>
      <c r="L66" s="26"/>
    </row>
    <row r="67" spans="1:16" s="2" customFormat="1" ht="13.5" customHeight="1" x14ac:dyDescent="0.25">
      <c r="A67" s="5"/>
      <c r="B67" s="30" t="s">
        <v>71</v>
      </c>
      <c r="C67" s="111" t="s">
        <v>72</v>
      </c>
      <c r="D67" s="134">
        <v>2.0630000000000002</v>
      </c>
      <c r="E67" s="110" t="s">
        <v>776</v>
      </c>
      <c r="I67" s="197"/>
      <c r="J67" s="197"/>
      <c r="K67" s="197"/>
      <c r="L67" s="26"/>
    </row>
    <row r="68" spans="1:16" s="2" customFormat="1" ht="13.5" customHeight="1" x14ac:dyDescent="0.25">
      <c r="A68" s="5"/>
      <c r="B68" s="31"/>
      <c r="C68" s="111" t="s">
        <v>215</v>
      </c>
      <c r="D68" s="135" t="s">
        <v>145</v>
      </c>
      <c r="E68" s="130" t="s">
        <v>145</v>
      </c>
      <c r="I68" s="197"/>
      <c r="J68" s="197"/>
      <c r="K68" s="197"/>
      <c r="L68" s="26"/>
    </row>
    <row r="69" spans="1:16" s="2" customFormat="1" ht="13.5" customHeight="1" x14ac:dyDescent="0.25">
      <c r="A69" s="5"/>
      <c r="B69" s="126" t="s">
        <v>214</v>
      </c>
      <c r="C69" s="124" t="s">
        <v>213</v>
      </c>
      <c r="D69" s="136">
        <v>14</v>
      </c>
      <c r="E69" s="125" t="s">
        <v>776</v>
      </c>
      <c r="I69" s="197"/>
      <c r="J69" s="197"/>
      <c r="K69" s="197"/>
      <c r="L69" s="26"/>
    </row>
    <row r="70" spans="1:16" s="2" customFormat="1" ht="13.5" customHeight="1" x14ac:dyDescent="0.25">
      <c r="A70" s="5"/>
      <c r="B70" s="30" t="s">
        <v>73</v>
      </c>
      <c r="C70" s="111" t="s">
        <v>212</v>
      </c>
      <c r="D70" s="134">
        <v>2.5100000000000002</v>
      </c>
      <c r="E70" s="110" t="s">
        <v>776</v>
      </c>
      <c r="I70" s="197"/>
      <c r="J70" s="197"/>
      <c r="K70" s="197"/>
      <c r="L70" s="26"/>
    </row>
    <row r="71" spans="1:16" s="2" customFormat="1" ht="13.5" customHeight="1" x14ac:dyDescent="0.25">
      <c r="A71" s="5"/>
      <c r="B71" s="31"/>
      <c r="C71" s="111" t="s">
        <v>211</v>
      </c>
      <c r="D71" s="134" t="s">
        <v>145</v>
      </c>
      <c r="E71" s="110" t="s">
        <v>145</v>
      </c>
      <c r="I71" s="197"/>
      <c r="J71" s="197"/>
      <c r="K71" s="197"/>
      <c r="L71" s="26"/>
    </row>
    <row r="72" spans="1:16" s="2" customFormat="1" ht="13.5" customHeight="1" x14ac:dyDescent="0.25">
      <c r="A72" s="5"/>
      <c r="B72" s="30"/>
      <c r="C72" s="111" t="s">
        <v>210</v>
      </c>
      <c r="D72" s="134">
        <v>4.3999999999999995</v>
      </c>
      <c r="E72" s="110" t="s">
        <v>776</v>
      </c>
      <c r="I72" s="197"/>
      <c r="J72" s="197"/>
      <c r="K72" s="197"/>
      <c r="L72" s="26"/>
    </row>
    <row r="73" spans="1:16" s="2" customFormat="1" ht="13.5" customHeight="1" x14ac:dyDescent="0.25">
      <c r="A73" s="5"/>
      <c r="B73" s="126"/>
      <c r="C73" s="124" t="s">
        <v>209</v>
      </c>
      <c r="D73" s="136">
        <v>1.1100000000000001</v>
      </c>
      <c r="E73" s="125" t="s">
        <v>776</v>
      </c>
      <c r="I73" s="197"/>
      <c r="J73" s="197"/>
      <c r="K73" s="197"/>
      <c r="L73" s="26"/>
    </row>
    <row r="74" spans="1:16" s="2" customFormat="1" ht="13.5" customHeight="1" x14ac:dyDescent="0.25">
      <c r="A74" s="5"/>
      <c r="B74" s="30" t="s">
        <v>74</v>
      </c>
      <c r="C74" s="111" t="s">
        <v>34</v>
      </c>
      <c r="D74" s="134">
        <v>0.96347509999999981</v>
      </c>
      <c r="E74" s="110" t="s">
        <v>776</v>
      </c>
      <c r="G74" s="197"/>
      <c r="H74" s="197"/>
      <c r="I74" s="197"/>
      <c r="J74" s="197"/>
      <c r="K74" s="197"/>
      <c r="L74" s="26"/>
    </row>
    <row r="75" spans="1:16" s="2" customFormat="1" ht="13.5" customHeight="1" x14ac:dyDescent="0.25">
      <c r="A75" s="5"/>
      <c r="B75" s="126"/>
      <c r="C75" s="124" t="s">
        <v>208</v>
      </c>
      <c r="D75" s="136" t="s">
        <v>145</v>
      </c>
      <c r="E75" s="125" t="s">
        <v>145</v>
      </c>
      <c r="F75" s="27"/>
      <c r="G75" s="26"/>
      <c r="H75" s="26"/>
      <c r="I75" s="25"/>
      <c r="J75" s="26"/>
      <c r="K75" s="26"/>
      <c r="L75" s="26"/>
    </row>
    <row r="76" spans="1:16" s="2" customFormat="1" ht="13.5" customHeight="1" x14ac:dyDescent="0.25">
      <c r="A76" s="5"/>
      <c r="B76" s="31" t="s">
        <v>207</v>
      </c>
      <c r="C76" s="111" t="s">
        <v>206</v>
      </c>
      <c r="D76" s="134">
        <v>0.01</v>
      </c>
      <c r="E76" s="110" t="s">
        <v>776</v>
      </c>
      <c r="F76" s="27"/>
      <c r="G76" s="26"/>
      <c r="H76" s="26"/>
      <c r="I76" s="25"/>
      <c r="J76" s="26"/>
      <c r="K76" s="26"/>
      <c r="L76" s="26"/>
    </row>
    <row r="77" spans="1:16" s="2" customFormat="1" ht="13.5" customHeight="1" x14ac:dyDescent="0.25">
      <c r="A77" s="5"/>
      <c r="B77" s="126"/>
      <c r="C77" s="124" t="s">
        <v>205</v>
      </c>
      <c r="D77" s="136" t="s">
        <v>145</v>
      </c>
      <c r="E77" s="125" t="s">
        <v>145</v>
      </c>
      <c r="F77" s="27"/>
      <c r="G77" s="26"/>
      <c r="H77" s="26"/>
      <c r="I77" s="25"/>
      <c r="J77" s="26"/>
      <c r="K77" s="26"/>
      <c r="L77" s="26"/>
    </row>
    <row r="78" spans="1:16" s="2" customFormat="1" ht="13.5" customHeight="1" x14ac:dyDescent="0.25">
      <c r="A78" s="197"/>
      <c r="B78" s="127" t="s">
        <v>204</v>
      </c>
      <c r="C78" s="128" t="s">
        <v>203</v>
      </c>
      <c r="D78" s="137" t="s">
        <v>145</v>
      </c>
      <c r="E78" s="129" t="s">
        <v>145</v>
      </c>
      <c r="F78" s="197"/>
      <c r="G78" s="197"/>
      <c r="H78" s="197"/>
      <c r="I78" s="197"/>
      <c r="J78" s="197"/>
      <c r="K78" s="197"/>
      <c r="L78" s="197"/>
      <c r="M78" s="197"/>
      <c r="N78" s="197"/>
      <c r="O78" s="197"/>
      <c r="P78" s="197"/>
    </row>
    <row r="79" spans="1:16" s="2" customFormat="1" ht="13.5" customHeight="1" x14ac:dyDescent="0.25">
      <c r="A79" s="197"/>
      <c r="B79" s="30" t="s">
        <v>202</v>
      </c>
      <c r="C79" s="111" t="s">
        <v>201</v>
      </c>
      <c r="D79" s="134">
        <v>3</v>
      </c>
      <c r="E79" s="110" t="s">
        <v>776</v>
      </c>
      <c r="F79" s="197"/>
      <c r="G79" s="197"/>
      <c r="H79" s="197"/>
      <c r="I79" s="197"/>
      <c r="J79" s="197"/>
      <c r="K79" s="197"/>
      <c r="L79" s="197"/>
      <c r="M79" s="197"/>
      <c r="N79" s="197"/>
      <c r="O79" s="197"/>
      <c r="P79" s="197"/>
    </row>
    <row r="80" spans="1:16" s="2" customFormat="1" ht="13.5" customHeight="1" x14ac:dyDescent="0.25">
      <c r="A80" s="197"/>
      <c r="B80" s="30"/>
      <c r="C80" s="111" t="s">
        <v>200</v>
      </c>
      <c r="D80" s="134" t="s">
        <v>145</v>
      </c>
      <c r="E80" s="110" t="s">
        <v>145</v>
      </c>
      <c r="F80" s="197"/>
      <c r="G80" s="197"/>
      <c r="H80" s="197"/>
      <c r="I80" s="197"/>
      <c r="J80" s="197"/>
      <c r="K80" s="197"/>
      <c r="L80" s="197"/>
      <c r="M80" s="197"/>
      <c r="N80" s="197"/>
      <c r="O80" s="197"/>
      <c r="P80" s="197"/>
    </row>
    <row r="81" spans="1:16" s="2" customFormat="1" ht="13.5" customHeight="1" x14ac:dyDescent="0.25">
      <c r="A81" s="197"/>
      <c r="B81" s="126"/>
      <c r="C81" s="124" t="s">
        <v>199</v>
      </c>
      <c r="D81" s="136">
        <v>775.97232999999994</v>
      </c>
      <c r="E81" s="125">
        <v>62.120782426158385</v>
      </c>
      <c r="F81" s="197"/>
      <c r="G81" s="197"/>
      <c r="H81" s="1"/>
      <c r="I81" s="197"/>
      <c r="J81" s="197"/>
      <c r="K81" s="197"/>
      <c r="L81" s="197"/>
      <c r="M81" s="197"/>
      <c r="N81" s="197"/>
      <c r="O81" s="197"/>
      <c r="P81" s="197"/>
    </row>
    <row r="82" spans="1:16" s="2" customFormat="1" ht="13.5" customHeight="1" x14ac:dyDescent="0.25">
      <c r="A82" s="197"/>
      <c r="B82" s="127" t="s">
        <v>75</v>
      </c>
      <c r="C82" s="128" t="s">
        <v>31</v>
      </c>
      <c r="D82" s="137">
        <v>187.85071669999999</v>
      </c>
      <c r="E82" s="129">
        <v>15.038465998805162</v>
      </c>
      <c r="F82" s="197"/>
      <c r="G82" s="197"/>
      <c r="H82" s="197"/>
      <c r="I82" s="197"/>
      <c r="J82" s="197"/>
      <c r="K82" s="197"/>
      <c r="L82" s="197"/>
      <c r="M82" s="197"/>
      <c r="N82" s="197"/>
      <c r="O82" s="197"/>
      <c r="P82" s="197"/>
    </row>
    <row r="83" spans="1:16" s="2" customFormat="1" ht="13.5" customHeight="1" x14ac:dyDescent="0.25">
      <c r="A83" s="197"/>
      <c r="B83" s="30" t="s">
        <v>76</v>
      </c>
      <c r="C83" s="111" t="s">
        <v>77</v>
      </c>
      <c r="D83" s="134">
        <v>2.464</v>
      </c>
      <c r="E83" s="110" t="s">
        <v>776</v>
      </c>
      <c r="I83" s="197"/>
      <c r="J83" s="197"/>
      <c r="K83" s="197"/>
      <c r="L83" s="197"/>
      <c r="M83" s="197"/>
      <c r="N83" s="197"/>
      <c r="O83" s="197"/>
      <c r="P83" s="197"/>
    </row>
    <row r="84" spans="1:16" s="2" customFormat="1" ht="13.5" customHeight="1" x14ac:dyDescent="0.25">
      <c r="A84" s="197"/>
      <c r="B84" s="30"/>
      <c r="C84" s="111" t="s">
        <v>198</v>
      </c>
      <c r="D84" s="134" t="s">
        <v>145</v>
      </c>
      <c r="E84" s="110" t="s">
        <v>145</v>
      </c>
      <c r="I84" s="197"/>
      <c r="J84" s="197"/>
      <c r="K84" s="197"/>
      <c r="L84" s="197"/>
      <c r="M84" s="197"/>
      <c r="N84" s="197"/>
      <c r="O84" s="197"/>
      <c r="P84" s="197"/>
    </row>
    <row r="85" spans="1:16" s="2" customFormat="1" x14ac:dyDescent="0.25">
      <c r="A85" s="197"/>
      <c r="B85" s="30"/>
      <c r="C85" s="111" t="s">
        <v>78</v>
      </c>
      <c r="D85" s="134">
        <v>0.3</v>
      </c>
      <c r="E85" s="110" t="s">
        <v>776</v>
      </c>
      <c r="I85" s="197"/>
      <c r="J85" s="197"/>
      <c r="K85" s="197"/>
      <c r="L85" s="197"/>
      <c r="M85" s="197"/>
      <c r="N85" s="197"/>
      <c r="O85" s="197"/>
      <c r="P85" s="197"/>
    </row>
    <row r="86" spans="1:16" s="2" customFormat="1" x14ac:dyDescent="0.25">
      <c r="A86" s="197"/>
      <c r="B86" s="30"/>
      <c r="C86" s="111" t="s">
        <v>197</v>
      </c>
      <c r="D86" s="134">
        <v>8.6449999999999996</v>
      </c>
      <c r="E86" s="110" t="s">
        <v>776</v>
      </c>
      <c r="I86" s="197"/>
      <c r="J86" s="197"/>
      <c r="K86" s="197"/>
      <c r="L86" s="197"/>
      <c r="M86" s="197"/>
      <c r="N86" s="197"/>
      <c r="O86" s="197"/>
      <c r="P86" s="197"/>
    </row>
    <row r="87" spans="1:16" s="2" customFormat="1" x14ac:dyDescent="0.25">
      <c r="A87" s="197"/>
      <c r="B87" s="126"/>
      <c r="C87" s="124" t="s">
        <v>196</v>
      </c>
      <c r="D87" s="136" t="s">
        <v>145</v>
      </c>
      <c r="E87" s="125" t="s">
        <v>145</v>
      </c>
      <c r="I87" s="197"/>
      <c r="J87" s="197"/>
      <c r="K87" s="197"/>
      <c r="L87" s="197"/>
      <c r="M87" s="197"/>
      <c r="N87" s="197"/>
      <c r="O87" s="197"/>
      <c r="P87" s="197"/>
    </row>
    <row r="88" spans="1:16" s="2" customFormat="1" x14ac:dyDescent="0.25">
      <c r="A88" s="197"/>
      <c r="B88" s="127" t="s">
        <v>195</v>
      </c>
      <c r="C88" s="128" t="s">
        <v>194</v>
      </c>
      <c r="D88" s="137">
        <v>0.4</v>
      </c>
      <c r="E88" s="129" t="s">
        <v>776</v>
      </c>
      <c r="I88" s="197"/>
      <c r="J88" s="197"/>
      <c r="K88" s="197"/>
      <c r="L88" s="197"/>
      <c r="M88" s="197"/>
      <c r="N88" s="197"/>
      <c r="O88" s="197"/>
      <c r="P88" s="197"/>
    </row>
    <row r="89" spans="1:16" s="2" customFormat="1" x14ac:dyDescent="0.25">
      <c r="A89" s="197"/>
      <c r="B89" s="30" t="s">
        <v>79</v>
      </c>
      <c r="C89" s="111" t="s">
        <v>33</v>
      </c>
      <c r="D89" s="134">
        <v>181.33600000000001</v>
      </c>
      <c r="E89" s="110">
        <v>14.516927687395578</v>
      </c>
      <c r="I89" s="197"/>
      <c r="J89" s="197"/>
      <c r="K89" s="197"/>
      <c r="L89" s="197"/>
      <c r="M89" s="197"/>
      <c r="N89" s="197"/>
      <c r="O89" s="197"/>
      <c r="P89" s="197"/>
    </row>
    <row r="90" spans="1:16" s="2" customFormat="1" x14ac:dyDescent="0.25">
      <c r="A90" s="197"/>
      <c r="B90" s="30"/>
      <c r="C90" s="111" t="s">
        <v>193</v>
      </c>
      <c r="D90" s="134" t="s">
        <v>145</v>
      </c>
      <c r="E90" s="110" t="s">
        <v>145</v>
      </c>
      <c r="I90" s="197"/>
      <c r="J90" s="197"/>
      <c r="K90" s="197"/>
      <c r="L90" s="197"/>
      <c r="M90" s="197"/>
      <c r="N90" s="197"/>
      <c r="O90" s="197"/>
      <c r="P90" s="197"/>
    </row>
    <row r="91" spans="1:16" s="2" customFormat="1" x14ac:dyDescent="0.25">
      <c r="A91" s="197"/>
      <c r="B91" s="126"/>
      <c r="C91" s="124" t="s">
        <v>35</v>
      </c>
      <c r="D91" s="136">
        <v>44.971922000000006</v>
      </c>
      <c r="E91" s="125">
        <v>3.6002456193871839</v>
      </c>
      <c r="I91" s="197"/>
      <c r="J91" s="197"/>
      <c r="K91" s="197"/>
      <c r="L91" s="197"/>
      <c r="M91" s="197"/>
      <c r="N91" s="197"/>
      <c r="O91" s="197"/>
      <c r="P91" s="197"/>
    </row>
    <row r="92" spans="1:16" s="2" customFormat="1" x14ac:dyDescent="0.25">
      <c r="A92" s="197"/>
      <c r="B92" s="30" t="s">
        <v>80</v>
      </c>
      <c r="C92" s="111" t="s">
        <v>32</v>
      </c>
      <c r="D92" s="134" t="s">
        <v>145</v>
      </c>
      <c r="E92" s="110" t="s">
        <v>145</v>
      </c>
      <c r="I92" s="197"/>
      <c r="J92" s="197"/>
      <c r="K92" s="197"/>
      <c r="L92" s="197"/>
      <c r="M92" s="197"/>
      <c r="N92" s="197"/>
      <c r="O92" s="197"/>
      <c r="P92" s="197"/>
    </row>
    <row r="93" spans="1:16" s="2" customFormat="1" x14ac:dyDescent="0.25">
      <c r="A93" s="197"/>
      <c r="B93" s="30"/>
      <c r="C93" s="111" t="s">
        <v>192</v>
      </c>
      <c r="D93" s="134" t="s">
        <v>145</v>
      </c>
      <c r="E93" s="110" t="s">
        <v>145</v>
      </c>
      <c r="I93" s="197"/>
      <c r="J93" s="197"/>
      <c r="K93" s="197"/>
      <c r="L93" s="197"/>
      <c r="M93" s="197"/>
      <c r="N93" s="197"/>
      <c r="O93" s="197"/>
      <c r="P93" s="197"/>
    </row>
    <row r="94" spans="1:16" s="2" customFormat="1" x14ac:dyDescent="0.25">
      <c r="A94" s="197"/>
      <c r="B94" s="30"/>
      <c r="C94" s="111" t="s">
        <v>36</v>
      </c>
      <c r="D94" s="134" t="s">
        <v>145</v>
      </c>
      <c r="E94" s="110" t="s">
        <v>145</v>
      </c>
      <c r="I94" s="197"/>
      <c r="J94" s="197"/>
      <c r="K94" s="197"/>
      <c r="L94" s="197"/>
      <c r="M94" s="197"/>
      <c r="N94" s="197"/>
      <c r="O94" s="197"/>
      <c r="P94" s="197"/>
    </row>
    <row r="95" spans="1:16" s="2" customFormat="1" x14ac:dyDescent="0.25">
      <c r="A95" s="197"/>
      <c r="B95" s="30"/>
      <c r="C95" s="111" t="s">
        <v>191</v>
      </c>
      <c r="D95" s="134">
        <v>0.81235496000000007</v>
      </c>
      <c r="E95" s="110" t="s">
        <v>776</v>
      </c>
      <c r="I95" s="197"/>
      <c r="J95" s="197"/>
      <c r="K95" s="197"/>
      <c r="L95" s="197"/>
      <c r="M95" s="197"/>
      <c r="N95" s="197"/>
      <c r="O95" s="197"/>
      <c r="P95" s="197"/>
    </row>
    <row r="96" spans="1:16" s="2" customFormat="1" x14ac:dyDescent="0.25">
      <c r="A96" s="197"/>
      <c r="B96" s="30"/>
      <c r="C96" s="111" t="s">
        <v>37</v>
      </c>
      <c r="D96" s="134">
        <v>0.62035359369099963</v>
      </c>
      <c r="E96" s="110" t="s">
        <v>776</v>
      </c>
      <c r="I96" s="197"/>
      <c r="J96" s="197"/>
      <c r="K96" s="197"/>
      <c r="L96" s="197"/>
      <c r="M96" s="197"/>
      <c r="N96" s="197"/>
      <c r="O96" s="197"/>
      <c r="P96" s="197"/>
    </row>
    <row r="97" spans="1:16" s="2" customFormat="1" x14ac:dyDescent="0.25">
      <c r="A97" s="197"/>
      <c r="B97" s="126"/>
      <c r="C97" s="124" t="s">
        <v>81</v>
      </c>
      <c r="D97" s="136">
        <v>17.705677720899999</v>
      </c>
      <c r="E97" s="125" t="s">
        <v>776</v>
      </c>
      <c r="I97" s="197"/>
      <c r="J97" s="197"/>
      <c r="K97" s="197"/>
      <c r="L97" s="197"/>
      <c r="M97" s="197"/>
      <c r="N97" s="197"/>
      <c r="O97" s="197"/>
      <c r="P97" s="197"/>
    </row>
    <row r="98" spans="1:16" s="2" customFormat="1" x14ac:dyDescent="0.25">
      <c r="A98" s="197"/>
      <c r="B98" s="29"/>
      <c r="C98" s="29" t="s">
        <v>190</v>
      </c>
      <c r="D98" s="138">
        <v>1249.134830074591</v>
      </c>
      <c r="E98" s="133">
        <v>100</v>
      </c>
      <c r="I98" s="197"/>
      <c r="J98" s="197"/>
      <c r="K98" s="197"/>
      <c r="L98" s="197"/>
      <c r="M98" s="197"/>
      <c r="N98" s="197"/>
      <c r="O98" s="197"/>
      <c r="P98" s="197"/>
    </row>
    <row r="99" spans="1:16" s="2" customFormat="1" x14ac:dyDescent="0.25">
      <c r="A99" s="197"/>
      <c r="I99" s="197"/>
      <c r="J99" s="197"/>
      <c r="K99" s="197"/>
      <c r="L99" s="197"/>
      <c r="M99" s="197"/>
      <c r="N99" s="197"/>
      <c r="O99" s="197"/>
      <c r="P99" s="197"/>
    </row>
    <row r="100" spans="1:16" s="2" customFormat="1" x14ac:dyDescent="0.25">
      <c r="A100" s="197"/>
      <c r="B100" s="188" t="s">
        <v>701</v>
      </c>
      <c r="C100" s="184" t="s">
        <v>527</v>
      </c>
      <c r="D100" s="186">
        <v>1743.10829198957</v>
      </c>
      <c r="E100" s="183"/>
      <c r="I100" s="197"/>
      <c r="J100" s="197"/>
      <c r="K100" s="197"/>
      <c r="L100" s="197"/>
      <c r="M100" s="197"/>
      <c r="N100" s="197"/>
      <c r="O100" s="197"/>
      <c r="P100" s="197"/>
    </row>
    <row r="101" spans="1:16" s="2" customFormat="1" x14ac:dyDescent="0.25">
      <c r="A101" s="197"/>
      <c r="B101" s="111"/>
      <c r="C101" s="180" t="s">
        <v>542</v>
      </c>
      <c r="D101" s="187">
        <v>3107.2389263999999</v>
      </c>
      <c r="E101" s="111"/>
      <c r="I101" s="197"/>
      <c r="J101" s="197"/>
      <c r="K101" s="197"/>
      <c r="L101" s="197"/>
      <c r="M101" s="197"/>
      <c r="N101" s="197"/>
      <c r="O101" s="197"/>
      <c r="P101" s="197"/>
    </row>
    <row r="102" spans="1:16" s="2" customFormat="1" x14ac:dyDescent="0.25">
      <c r="A102" s="197"/>
      <c r="B102" s="181"/>
      <c r="C102" s="182" t="s">
        <v>543</v>
      </c>
      <c r="D102" s="185">
        <v>1981.9883553230773</v>
      </c>
      <c r="E102" s="181"/>
      <c r="I102" s="197"/>
      <c r="J102" s="197"/>
      <c r="K102" s="197"/>
      <c r="L102" s="197"/>
      <c r="M102" s="197"/>
      <c r="N102" s="197"/>
      <c r="O102" s="197"/>
      <c r="P102" s="197"/>
    </row>
    <row r="103" spans="1:16" s="2" customFormat="1" x14ac:dyDescent="0.25">
      <c r="A103" s="197"/>
      <c r="B103" s="29"/>
      <c r="C103" s="29" t="s">
        <v>781</v>
      </c>
      <c r="D103" s="138">
        <v>4850.3472183895701</v>
      </c>
      <c r="E103" s="199"/>
      <c r="I103" s="197"/>
      <c r="J103" s="197"/>
      <c r="K103" s="197"/>
      <c r="L103" s="197"/>
      <c r="M103" s="197"/>
      <c r="N103" s="197"/>
      <c r="O103" s="197"/>
      <c r="P103" s="197"/>
    </row>
    <row r="104" spans="1:16" s="2" customFormat="1" x14ac:dyDescent="0.25">
      <c r="A104" s="197"/>
      <c r="C104" s="180" t="s">
        <v>806</v>
      </c>
      <c r="D104" s="225">
        <v>0.25753513590504007</v>
      </c>
      <c r="I104" s="197"/>
      <c r="J104" s="197"/>
      <c r="K104" s="197"/>
      <c r="L104" s="197"/>
      <c r="M104" s="197"/>
      <c r="N104" s="197"/>
      <c r="O104" s="197"/>
      <c r="P104" s="197"/>
    </row>
    <row r="105" spans="1:16" s="2" customFormat="1" x14ac:dyDescent="0.25">
      <c r="A105" s="197"/>
      <c r="C105" s="180" t="s">
        <v>807</v>
      </c>
      <c r="D105" s="225">
        <v>0.20199807779843623</v>
      </c>
      <c r="I105" s="197"/>
      <c r="J105" s="197"/>
      <c r="K105" s="197"/>
      <c r="L105" s="197"/>
      <c r="M105" s="197"/>
      <c r="N105" s="197"/>
      <c r="O105" s="197"/>
      <c r="P105" s="197"/>
    </row>
    <row r="106" spans="1:16" s="2" customFormat="1" x14ac:dyDescent="0.25">
      <c r="A106" s="197"/>
      <c r="C106" s="180" t="s">
        <v>808</v>
      </c>
      <c r="D106" s="225">
        <v>1.2749385474946029</v>
      </c>
      <c r="I106" s="197"/>
      <c r="J106" s="197"/>
      <c r="K106" s="197"/>
      <c r="L106" s="197"/>
      <c r="M106" s="197"/>
      <c r="N106" s="197"/>
      <c r="O106" s="197"/>
      <c r="P106" s="197"/>
    </row>
    <row r="107" spans="1:16" s="2" customFormat="1" x14ac:dyDescent="0.25">
      <c r="A107" s="197"/>
      <c r="I107" s="197"/>
      <c r="J107" s="197"/>
      <c r="K107" s="197"/>
      <c r="L107" s="197"/>
      <c r="M107" s="197"/>
      <c r="N107" s="197"/>
      <c r="O107" s="197"/>
      <c r="P107" s="197"/>
    </row>
    <row r="108" spans="1:16" s="2" customFormat="1" x14ac:dyDescent="0.25">
      <c r="A108" s="197"/>
      <c r="B108" s="2" t="s">
        <v>928</v>
      </c>
      <c r="I108" s="197"/>
      <c r="J108" s="197"/>
      <c r="K108" s="197"/>
      <c r="L108" s="197"/>
      <c r="M108" s="197"/>
      <c r="N108" s="197"/>
      <c r="O108" s="197"/>
      <c r="P108" s="197"/>
    </row>
    <row r="109" spans="1:16" s="2" customFormat="1" x14ac:dyDescent="0.25">
      <c r="A109" s="197"/>
      <c r="B109" s="2" t="s">
        <v>927</v>
      </c>
      <c r="I109" s="197"/>
      <c r="J109" s="197"/>
      <c r="K109" s="197"/>
      <c r="L109" s="197"/>
      <c r="M109" s="197"/>
      <c r="N109" s="197"/>
      <c r="O109" s="197"/>
      <c r="P109" s="197"/>
    </row>
    <row r="110" spans="1:16" s="2" customFormat="1" x14ac:dyDescent="0.25">
      <c r="A110" s="197"/>
      <c r="I110" s="197"/>
      <c r="J110" s="197"/>
      <c r="K110" s="197"/>
      <c r="L110" s="197"/>
      <c r="M110" s="197"/>
      <c r="N110" s="197"/>
      <c r="O110" s="197"/>
      <c r="P110" s="197"/>
    </row>
    <row r="111" spans="1:16" x14ac:dyDescent="0.25">
      <c r="A111" s="197"/>
    </row>
    <row r="112" spans="1:16" x14ac:dyDescent="0.25">
      <c r="A112" s="197"/>
    </row>
    <row r="113" spans="1:16" x14ac:dyDescent="0.25">
      <c r="A113" s="197"/>
    </row>
    <row r="114" spans="1:16" x14ac:dyDescent="0.25">
      <c r="A114" s="197"/>
    </row>
    <row r="115" spans="1:16" x14ac:dyDescent="0.25">
      <c r="A115" s="197"/>
    </row>
    <row r="116" spans="1:16" x14ac:dyDescent="0.25">
      <c r="A116" s="197"/>
    </row>
    <row r="117" spans="1:16" x14ac:dyDescent="0.25">
      <c r="A117" s="5"/>
      <c r="B117" s="27"/>
      <c r="C117" s="27"/>
      <c r="D117" s="27"/>
      <c r="E117" s="5"/>
      <c r="F117" s="27"/>
      <c r="G117" s="26"/>
      <c r="H117" s="26"/>
    </row>
    <row r="118" spans="1:16" x14ac:dyDescent="0.25">
      <c r="A118" s="5"/>
      <c r="B118" s="27"/>
      <c r="C118" s="27"/>
      <c r="D118" s="27"/>
      <c r="E118" s="5"/>
      <c r="F118" s="27"/>
      <c r="G118" s="26"/>
      <c r="H118" s="26"/>
    </row>
    <row r="119" spans="1:16" x14ac:dyDescent="0.25">
      <c r="A119" s="5"/>
      <c r="B119" s="27"/>
      <c r="C119" s="27"/>
      <c r="D119" s="27"/>
      <c r="E119" s="5"/>
      <c r="F119" s="27"/>
      <c r="G119" s="26"/>
      <c r="H119" s="26"/>
    </row>
    <row r="120" spans="1:16" x14ac:dyDescent="0.25">
      <c r="A120" s="5"/>
      <c r="B120" s="27"/>
      <c r="C120" s="27"/>
      <c r="D120" s="27"/>
      <c r="E120" s="5"/>
      <c r="F120" s="27"/>
      <c r="G120" s="26"/>
      <c r="H120" s="26"/>
    </row>
    <row r="121" spans="1:16" x14ac:dyDescent="0.25">
      <c r="A121" s="5"/>
      <c r="B121" s="27"/>
      <c r="C121" s="27"/>
      <c r="D121" s="27"/>
      <c r="E121" s="5"/>
      <c r="F121" s="27"/>
      <c r="G121" s="26"/>
      <c r="H121" s="26"/>
    </row>
    <row r="122" spans="1:16" x14ac:dyDescent="0.25">
      <c r="A122" s="5"/>
      <c r="B122" s="27"/>
      <c r="C122" s="27"/>
      <c r="D122" s="27"/>
      <c r="E122" s="5"/>
      <c r="F122" s="27"/>
      <c r="G122" s="26"/>
      <c r="H122" s="26"/>
    </row>
    <row r="123" spans="1:16" x14ac:dyDescent="0.25">
      <c r="A123" s="5"/>
      <c r="B123" s="27"/>
      <c r="C123" s="27"/>
      <c r="D123" s="27"/>
      <c r="E123" s="5"/>
      <c r="F123" s="27"/>
      <c r="G123" s="26"/>
      <c r="H123" s="26"/>
    </row>
    <row r="124" spans="1:16" x14ac:dyDescent="0.25">
      <c r="A124" s="5"/>
      <c r="B124" s="27"/>
      <c r="C124" s="27"/>
      <c r="D124" s="27"/>
      <c r="E124" s="5"/>
      <c r="F124" s="27"/>
      <c r="G124" s="26"/>
      <c r="H124" s="26"/>
    </row>
    <row r="125" spans="1:16" x14ac:dyDescent="0.25">
      <c r="A125" s="5"/>
      <c r="B125" s="27"/>
      <c r="C125" s="27"/>
      <c r="D125" s="27"/>
      <c r="E125" s="5"/>
      <c r="F125" s="27"/>
      <c r="G125" s="26"/>
      <c r="H125" s="26"/>
    </row>
    <row r="126" spans="1:16" s="1" customFormat="1" x14ac:dyDescent="0.25">
      <c r="A126" s="5"/>
      <c r="B126" s="27"/>
      <c r="C126" s="27"/>
      <c r="D126" s="27"/>
      <c r="E126" s="5"/>
      <c r="F126" s="27"/>
      <c r="G126" s="26"/>
      <c r="H126" s="26"/>
      <c r="I126" s="197"/>
      <c r="J126" s="197"/>
      <c r="K126" s="197"/>
      <c r="L126" s="197"/>
      <c r="M126" s="197"/>
      <c r="N126" s="197"/>
      <c r="O126" s="197"/>
      <c r="P126" s="197"/>
    </row>
    <row r="127" spans="1:16" s="1" customFormat="1" x14ac:dyDescent="0.25">
      <c r="A127" s="5"/>
      <c r="B127" s="27"/>
      <c r="C127" s="27"/>
      <c r="D127" s="27"/>
      <c r="E127" s="5"/>
      <c r="F127" s="27"/>
      <c r="G127" s="26"/>
      <c r="H127" s="26"/>
      <c r="I127" s="197"/>
      <c r="J127" s="197"/>
      <c r="K127" s="197"/>
      <c r="L127" s="197"/>
      <c r="M127" s="197"/>
      <c r="N127" s="197"/>
      <c r="O127" s="197"/>
      <c r="P127" s="197"/>
    </row>
    <row r="128" spans="1:16" s="1" customFormat="1" x14ac:dyDescent="0.25">
      <c r="A128" s="5"/>
      <c r="B128" s="27"/>
      <c r="C128" s="27"/>
      <c r="D128" s="27"/>
      <c r="E128" s="5"/>
      <c r="F128" s="27"/>
      <c r="G128" s="26"/>
      <c r="H128" s="26"/>
      <c r="I128" s="197"/>
      <c r="J128" s="197"/>
      <c r="K128" s="197"/>
      <c r="L128" s="197"/>
      <c r="M128" s="197"/>
      <c r="N128" s="197"/>
      <c r="O128" s="197"/>
      <c r="P128" s="197"/>
    </row>
    <row r="129" spans="1:16" s="1" customFormat="1" x14ac:dyDescent="0.25">
      <c r="A129" s="5"/>
      <c r="B129" s="27"/>
      <c r="C129" s="27"/>
      <c r="D129" s="27"/>
      <c r="E129" s="5"/>
      <c r="F129" s="27"/>
      <c r="G129" s="26"/>
      <c r="H129" s="26"/>
      <c r="I129" s="197"/>
      <c r="J129" s="197"/>
      <c r="K129" s="197"/>
      <c r="L129" s="197"/>
      <c r="M129" s="197"/>
      <c r="N129" s="197"/>
      <c r="O129" s="197"/>
      <c r="P129" s="197"/>
    </row>
    <row r="130" spans="1:16" s="1" customFormat="1" x14ac:dyDescent="0.25">
      <c r="A130" s="5"/>
      <c r="B130" s="27"/>
      <c r="C130" s="27"/>
      <c r="D130" s="27"/>
      <c r="E130" s="5"/>
      <c r="F130" s="27"/>
      <c r="G130" s="26"/>
      <c r="H130" s="26"/>
      <c r="I130" s="197"/>
      <c r="J130" s="197"/>
      <c r="K130" s="197"/>
      <c r="L130" s="197"/>
      <c r="M130" s="197"/>
      <c r="N130" s="197"/>
      <c r="O130" s="197"/>
      <c r="P130" s="197"/>
    </row>
    <row r="131" spans="1:16" s="1" customFormat="1" x14ac:dyDescent="0.25">
      <c r="A131" s="5"/>
      <c r="B131" s="27"/>
      <c r="C131" s="27"/>
      <c r="D131" s="27"/>
      <c r="E131" s="5"/>
      <c r="F131" s="27"/>
      <c r="G131" s="26"/>
      <c r="H131" s="26"/>
      <c r="I131" s="197"/>
      <c r="J131" s="197"/>
      <c r="K131" s="197"/>
      <c r="L131" s="197"/>
      <c r="M131" s="197"/>
      <c r="N131" s="197"/>
      <c r="O131" s="197"/>
      <c r="P131" s="197"/>
    </row>
    <row r="132" spans="1:16" s="1" customFormat="1" x14ac:dyDescent="0.25">
      <c r="A132" s="5"/>
      <c r="B132" s="27"/>
      <c r="C132" s="27"/>
      <c r="D132" s="27"/>
      <c r="E132" s="5"/>
      <c r="F132" s="27"/>
      <c r="G132" s="26"/>
      <c r="H132" s="26"/>
      <c r="I132" s="197"/>
      <c r="J132" s="197"/>
      <c r="K132" s="197"/>
      <c r="L132" s="197"/>
      <c r="M132" s="197"/>
      <c r="N132" s="197"/>
      <c r="O132" s="197"/>
      <c r="P132" s="197"/>
    </row>
    <row r="133" spans="1:16" s="1" customFormat="1" x14ac:dyDescent="0.25">
      <c r="A133" s="5"/>
      <c r="B133" s="27"/>
      <c r="C133" s="27"/>
      <c r="D133" s="27"/>
      <c r="E133" s="5"/>
      <c r="F133" s="27"/>
      <c r="G133" s="26"/>
      <c r="H133" s="26"/>
      <c r="I133" s="197"/>
      <c r="J133" s="197"/>
      <c r="K133" s="197"/>
      <c r="L133" s="197"/>
      <c r="M133" s="197"/>
      <c r="N133" s="197"/>
      <c r="O133" s="197"/>
      <c r="P133" s="197"/>
    </row>
    <row r="134" spans="1:16" s="1" customFormat="1" x14ac:dyDescent="0.25">
      <c r="A134" s="5"/>
      <c r="B134" s="27"/>
      <c r="C134" s="27"/>
      <c r="D134" s="27"/>
      <c r="E134" s="5"/>
      <c r="F134" s="27"/>
      <c r="G134" s="26"/>
      <c r="H134" s="26"/>
      <c r="I134" s="197"/>
      <c r="J134" s="197"/>
      <c r="K134" s="197"/>
      <c r="L134" s="197"/>
      <c r="M134" s="197"/>
      <c r="N134" s="197"/>
      <c r="O134" s="197"/>
      <c r="P134" s="197"/>
    </row>
    <row r="135" spans="1:16" s="1" customFormat="1" x14ac:dyDescent="0.25">
      <c r="A135" s="5"/>
      <c r="B135" s="27"/>
      <c r="C135" s="27"/>
      <c r="D135" s="27"/>
      <c r="E135" s="5"/>
      <c r="F135" s="27"/>
      <c r="G135" s="26"/>
      <c r="H135" s="26"/>
      <c r="I135" s="197"/>
      <c r="J135" s="197"/>
      <c r="K135" s="197"/>
      <c r="L135" s="197"/>
      <c r="M135" s="197"/>
      <c r="N135" s="197"/>
      <c r="O135" s="197"/>
      <c r="P135" s="197"/>
    </row>
    <row r="136" spans="1:16" s="1" customFormat="1" x14ac:dyDescent="0.25">
      <c r="A136" s="5"/>
      <c r="B136" s="27"/>
      <c r="C136" s="27"/>
      <c r="D136" s="27"/>
      <c r="E136" s="5"/>
      <c r="F136" s="27"/>
      <c r="G136" s="26"/>
      <c r="H136" s="26"/>
      <c r="I136" s="197"/>
      <c r="J136" s="197"/>
      <c r="K136" s="197"/>
      <c r="L136" s="197"/>
      <c r="M136" s="197"/>
      <c r="N136" s="197"/>
      <c r="O136" s="197"/>
      <c r="P136" s="197"/>
    </row>
    <row r="137" spans="1:16" s="1" customFormat="1" x14ac:dyDescent="0.25">
      <c r="A137" s="5"/>
      <c r="B137" s="27"/>
      <c r="C137" s="27"/>
      <c r="D137" s="27"/>
      <c r="E137" s="5"/>
      <c r="F137" s="27"/>
      <c r="G137" s="26"/>
      <c r="H137" s="26"/>
      <c r="I137" s="197"/>
      <c r="J137" s="197"/>
      <c r="K137" s="197"/>
      <c r="L137" s="197"/>
      <c r="M137" s="197"/>
      <c r="N137" s="197"/>
      <c r="O137" s="197"/>
      <c r="P137" s="197"/>
    </row>
    <row r="138" spans="1:16" s="1" customFormat="1" x14ac:dyDescent="0.25">
      <c r="A138" s="5"/>
      <c r="B138" s="27"/>
      <c r="C138" s="27"/>
      <c r="D138" s="27"/>
      <c r="E138" s="5"/>
      <c r="F138" s="27"/>
      <c r="G138" s="26"/>
      <c r="H138" s="26"/>
      <c r="I138" s="197"/>
      <c r="J138" s="197"/>
      <c r="K138" s="197"/>
      <c r="L138" s="197"/>
      <c r="M138" s="197"/>
      <c r="N138" s="197"/>
      <c r="O138" s="197"/>
      <c r="P138" s="197"/>
    </row>
    <row r="139" spans="1:16" s="1" customFormat="1" x14ac:dyDescent="0.25">
      <c r="A139" s="5"/>
      <c r="B139" s="27"/>
      <c r="C139" s="27"/>
      <c r="D139" s="27"/>
      <c r="E139" s="5"/>
      <c r="F139" s="27"/>
      <c r="G139" s="26"/>
      <c r="H139" s="26"/>
      <c r="I139" s="197"/>
      <c r="J139" s="197"/>
      <c r="K139" s="197"/>
      <c r="L139" s="197"/>
      <c r="M139" s="197"/>
      <c r="N139" s="197"/>
      <c r="O139" s="197"/>
      <c r="P139" s="197"/>
    </row>
    <row r="140" spans="1:16" s="1" customFormat="1" x14ac:dyDescent="0.25">
      <c r="A140" s="197"/>
      <c r="B140" s="197"/>
      <c r="C140" s="197"/>
      <c r="D140" s="197"/>
      <c r="E140" s="197"/>
      <c r="F140" s="197"/>
      <c r="G140" s="197"/>
      <c r="H140" s="197"/>
      <c r="I140" s="197"/>
      <c r="J140" s="197"/>
      <c r="K140" s="197"/>
      <c r="L140" s="197"/>
      <c r="M140" s="197"/>
      <c r="N140" s="197"/>
      <c r="O140" s="197"/>
      <c r="P140" s="197"/>
    </row>
    <row r="141" spans="1:16" s="1" customFormat="1" x14ac:dyDescent="0.25">
      <c r="A141" s="197"/>
      <c r="B141" s="197"/>
      <c r="C141" s="197"/>
      <c r="D141" s="197"/>
      <c r="E141" s="197"/>
      <c r="F141" s="197"/>
      <c r="G141" s="197"/>
      <c r="H141" s="197"/>
      <c r="I141" s="197"/>
      <c r="J141" s="197"/>
      <c r="K141" s="197"/>
      <c r="L141" s="197"/>
      <c r="M141" s="197"/>
      <c r="N141" s="197"/>
      <c r="O141" s="197"/>
      <c r="P141" s="197"/>
    </row>
    <row r="142" spans="1:16" s="1" customFormat="1" x14ac:dyDescent="0.25">
      <c r="A142" s="197"/>
      <c r="B142" s="197"/>
      <c r="C142" s="197"/>
      <c r="D142" s="197"/>
      <c r="E142" s="197"/>
      <c r="F142" s="197"/>
      <c r="G142" s="197"/>
      <c r="H142" s="197"/>
      <c r="I142" s="197"/>
      <c r="J142" s="197"/>
      <c r="K142" s="197"/>
      <c r="L142" s="197"/>
      <c r="M142" s="197"/>
      <c r="N142" s="197"/>
      <c r="O142" s="197"/>
      <c r="P142" s="197"/>
    </row>
    <row r="143" spans="1:16" s="1" customFormat="1" x14ac:dyDescent="0.25">
      <c r="A143" s="197"/>
      <c r="B143" s="197"/>
      <c r="C143" s="197"/>
      <c r="D143" s="197"/>
      <c r="E143" s="197"/>
      <c r="F143" s="197"/>
      <c r="G143" s="197"/>
      <c r="H143" s="197"/>
      <c r="I143" s="197"/>
      <c r="J143" s="197"/>
      <c r="K143" s="197"/>
      <c r="L143" s="197"/>
      <c r="M143" s="197"/>
      <c r="N143" s="197"/>
      <c r="O143" s="197"/>
      <c r="P143" s="197"/>
    </row>
    <row r="144" spans="1:16" s="1" customFormat="1" x14ac:dyDescent="0.25">
      <c r="A144" s="197"/>
      <c r="B144" s="197"/>
      <c r="C144" s="197"/>
      <c r="D144" s="197"/>
      <c r="E144" s="197"/>
      <c r="F144" s="197"/>
      <c r="G144" s="197"/>
      <c r="H144" s="197"/>
      <c r="I144" s="197"/>
      <c r="J144" s="197"/>
      <c r="K144" s="197"/>
      <c r="L144" s="197"/>
      <c r="M144" s="197"/>
      <c r="N144" s="197"/>
      <c r="O144" s="197"/>
      <c r="P144" s="197"/>
    </row>
    <row r="145" spans="1:16" s="1" customFormat="1" x14ac:dyDescent="0.25">
      <c r="A145" s="197"/>
      <c r="B145" s="197"/>
      <c r="C145" s="197"/>
      <c r="D145" s="197"/>
      <c r="E145" s="197"/>
      <c r="F145" s="197"/>
      <c r="G145" s="197"/>
      <c r="H145" s="197"/>
      <c r="I145" s="197"/>
      <c r="J145" s="197"/>
      <c r="K145" s="197"/>
      <c r="L145" s="197"/>
      <c r="M145" s="197"/>
      <c r="N145" s="197"/>
      <c r="O145" s="197"/>
      <c r="P145" s="197"/>
    </row>
  </sheetData>
  <conditionalFormatting sqref="E23 E26 E29 E32 E36">
    <cfRule type="cellIs" priority="12" stopIfTrue="1" operator="equal">
      <formula>"?"</formula>
    </cfRule>
    <cfRule type="cellIs" dxfId="542" priority="13" operator="equal">
      <formula>"hoog"</formula>
    </cfRule>
    <cfRule type="cellIs" dxfId="541" priority="14" operator="equal">
      <formula>"gemiddeld"</formula>
    </cfRule>
    <cfRule type="cellIs" dxfId="540" priority="15" operator="equal">
      <formula>"laag"</formula>
    </cfRule>
  </conditionalFormatting>
  <conditionalFormatting sqref="D67:D97">
    <cfRule type="expression" dxfId="539" priority="11">
      <formula>D67/C$123&gt;0.1</formula>
    </cfRule>
  </conditionalFormatting>
  <conditionalFormatting sqref="C67:C97 K91:K102 L83:P110 K74 K41 H80:P82 I91:I102 I103:K110 I111:P116 I83:K90">
    <cfRule type="cellIs" dxfId="538" priority="10" operator="equal">
      <formula>$D$2</formula>
    </cfRule>
  </conditionalFormatting>
  <conditionalFormatting sqref="I42">
    <cfRule type="cellIs" dxfId="537" priority="8" operator="equal">
      <formula>"&lt; 2%"</formula>
    </cfRule>
    <cfRule type="expression" dxfId="536" priority="9">
      <formula>I42/#REF!&gt;0.1</formula>
    </cfRule>
  </conditionalFormatting>
  <conditionalFormatting sqref="E67:E97">
    <cfRule type="cellIs" dxfId="535" priority="6" operator="equal">
      <formula>"&lt; 2%"</formula>
    </cfRule>
    <cfRule type="expression" dxfId="534" priority="7">
      <formula>E67/H$123&gt;0.1</formula>
    </cfRule>
  </conditionalFormatting>
  <conditionalFormatting sqref="C27">
    <cfRule type="cellIs" dxfId="533" priority="5" operator="equal">
      <formula>0</formula>
    </cfRule>
  </conditionalFormatting>
  <conditionalFormatting sqref="C24">
    <cfRule type="cellIs" dxfId="532" priority="4" operator="equal">
      <formula>0</formula>
    </cfRule>
  </conditionalFormatting>
  <conditionalFormatting sqref="C30">
    <cfRule type="cellIs" dxfId="531" priority="3" operator="equal">
      <formula>0</formula>
    </cfRule>
  </conditionalFormatting>
  <conditionalFormatting sqref="C34">
    <cfRule type="cellIs" dxfId="530" priority="2" operator="equal">
      <formula>0</formula>
    </cfRule>
  </conditionalFormatting>
  <conditionalFormatting sqref="C37">
    <cfRule type="cellIs" dxfId="529"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legacyDrawing r:id="rId3"/>
  <controls>
    <mc:AlternateContent xmlns:mc="http://schemas.openxmlformats.org/markup-compatibility/2006">
      <mc:Choice Requires="x14">
        <control shapeId="14337" r:id="rId4" name="Control 1">
          <controlPr defaultSize="0" autoPict="0" r:id="rId5">
            <anchor moveWithCells="1">
              <from>
                <xdr:col>7</xdr:col>
                <xdr:colOff>3857625</xdr:colOff>
                <xdr:row>36</xdr:row>
                <xdr:rowOff>333375</xdr:rowOff>
              </from>
              <to>
                <xdr:col>7</xdr:col>
                <xdr:colOff>4105275</xdr:colOff>
                <xdr:row>37</xdr:row>
                <xdr:rowOff>161925</xdr:rowOff>
              </to>
            </anchor>
          </controlPr>
        </control>
      </mc:Choice>
      <mc:Fallback>
        <control shapeId="14337" r:id="rId4" name="Control 1"/>
      </mc:Fallback>
    </mc:AlternateContent>
    <mc:AlternateContent xmlns:mc="http://schemas.openxmlformats.org/markup-compatibility/2006">
      <mc:Choice Requires="x14">
        <control shapeId="14338" r:id="rId6" name="Control 2">
          <controlPr defaultSize="0" autoPict="0" r:id="rId7">
            <anchor moveWithCells="1">
              <from>
                <xdr:col>7</xdr:col>
                <xdr:colOff>3857625</xdr:colOff>
                <xdr:row>37</xdr:row>
                <xdr:rowOff>19050</xdr:rowOff>
              </from>
              <to>
                <xdr:col>7</xdr:col>
                <xdr:colOff>4105275</xdr:colOff>
                <xdr:row>38</xdr:row>
                <xdr:rowOff>85725</xdr:rowOff>
              </to>
            </anchor>
          </controlPr>
        </control>
      </mc:Choice>
      <mc:Fallback>
        <control shapeId="14338" r:id="rId6" name="Control 2"/>
      </mc:Fallback>
    </mc:AlternateContent>
    <mc:AlternateContent xmlns:mc="http://schemas.openxmlformats.org/markup-compatibility/2006">
      <mc:Choice Requires="x14">
        <control shapeId="14339" r:id="rId8" name="Control 3">
          <controlPr defaultSize="0" autoPict="0" r:id="rId5">
            <anchor moveWithCells="1">
              <from>
                <xdr:col>7</xdr:col>
                <xdr:colOff>3857625</xdr:colOff>
                <xdr:row>37</xdr:row>
                <xdr:rowOff>142875</xdr:rowOff>
              </from>
              <to>
                <xdr:col>7</xdr:col>
                <xdr:colOff>4105275</xdr:colOff>
                <xdr:row>39</xdr:row>
                <xdr:rowOff>19050</xdr:rowOff>
              </to>
            </anchor>
          </controlPr>
        </control>
      </mc:Choice>
      <mc:Fallback>
        <control shapeId="14339" r:id="rId8" name="Control 3"/>
      </mc:Fallback>
    </mc:AlternateContent>
  </control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Normal="100"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844</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95</v>
      </c>
    </row>
    <row r="24" spans="1:5" ht="35.25" customHeight="1" x14ac:dyDescent="0.25">
      <c r="A24" s="16"/>
      <c r="B24" s="10" t="s">
        <v>0</v>
      </c>
      <c r="C24" s="21" t="s">
        <v>510</v>
      </c>
      <c r="E24" s="18"/>
    </row>
    <row r="26" spans="1:5" x14ac:dyDescent="0.25">
      <c r="A26" s="12">
        <v>2</v>
      </c>
      <c r="B26" s="6" t="s">
        <v>6</v>
      </c>
      <c r="C26" s="11"/>
      <c r="E26" s="55" t="s">
        <v>3</v>
      </c>
    </row>
    <row r="27" spans="1:5" ht="106.5" customHeight="1" x14ac:dyDescent="0.25">
      <c r="A27" s="16"/>
      <c r="B27" s="10" t="s">
        <v>0</v>
      </c>
      <c r="C27" s="21" t="s">
        <v>924</v>
      </c>
      <c r="E27" s="18"/>
    </row>
    <row r="29" spans="1:5" x14ac:dyDescent="0.25">
      <c r="A29" s="12">
        <v>3</v>
      </c>
      <c r="B29" s="6" t="s">
        <v>1031</v>
      </c>
      <c r="C29" s="11"/>
      <c r="E29" s="55" t="s">
        <v>3</v>
      </c>
    </row>
    <row r="30" spans="1:5" ht="58.5" customHeight="1" x14ac:dyDescent="0.25">
      <c r="A30" s="16"/>
      <c r="B30" s="10" t="s">
        <v>0</v>
      </c>
      <c r="C30" s="21" t="s">
        <v>841</v>
      </c>
      <c r="E30" s="18"/>
    </row>
    <row r="32" spans="1:5" x14ac:dyDescent="0.25">
      <c r="A32" s="12">
        <v>4</v>
      </c>
      <c r="B32" s="6" t="s">
        <v>189</v>
      </c>
      <c r="C32" s="11"/>
      <c r="E32" s="55" t="s">
        <v>3</v>
      </c>
    </row>
    <row r="33" spans="1:14" ht="13.5" customHeight="1" x14ac:dyDescent="0.25">
      <c r="A33" s="14"/>
      <c r="B33" s="8" t="s">
        <v>8</v>
      </c>
      <c r="C33" s="13"/>
      <c r="E33" s="17"/>
    </row>
    <row r="34" spans="1:14" ht="48" customHeight="1" x14ac:dyDescent="0.25">
      <c r="A34" s="16"/>
      <c r="B34" s="10" t="s">
        <v>0</v>
      </c>
      <c r="C34" s="21" t="s">
        <v>845</v>
      </c>
      <c r="E34" s="18"/>
    </row>
    <row r="36" spans="1:14" x14ac:dyDescent="0.25">
      <c r="A36" s="12">
        <v>5</v>
      </c>
      <c r="B36" s="6" t="s">
        <v>5</v>
      </c>
      <c r="C36" s="11"/>
      <c r="D36" s="9"/>
      <c r="E36" s="55" t="s">
        <v>2</v>
      </c>
    </row>
    <row r="37" spans="1:14" ht="51.75" customHeight="1" x14ac:dyDescent="0.25">
      <c r="A37" s="16"/>
      <c r="B37" s="10" t="s">
        <v>0</v>
      </c>
      <c r="C37" s="21" t="s">
        <v>1058</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148</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 t="s">
        <v>894</v>
      </c>
      <c r="C47" s="27"/>
      <c r="D47" s="27"/>
      <c r="K47" s="197"/>
      <c r="L47" s="197"/>
      <c r="M47" s="197"/>
      <c r="N47" s="26"/>
    </row>
    <row r="48" spans="1:14" s="2" customFormat="1" ht="13.5" customHeight="1" x14ac:dyDescent="0.25">
      <c r="A48" s="5"/>
      <c r="B48" s="229" t="s">
        <v>906</v>
      </c>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 t="s">
        <v>895</v>
      </c>
      <c r="C50" s="27"/>
      <c r="D50" s="27"/>
      <c r="K50" s="197"/>
      <c r="L50" s="197"/>
      <c r="M50" s="197"/>
      <c r="N50" s="26"/>
    </row>
    <row r="51" spans="1:14" s="2" customFormat="1" ht="13.5" customHeight="1" x14ac:dyDescent="0.25">
      <c r="A51" s="5"/>
      <c r="B51" s="197" t="s">
        <v>900</v>
      </c>
      <c r="C51" s="27"/>
      <c r="D51" s="27"/>
      <c r="K51" s="197"/>
      <c r="L51" s="197"/>
      <c r="M51" s="197"/>
      <c r="N51" s="26"/>
    </row>
    <row r="52" spans="1:14" s="2" customFormat="1" ht="13.5" customHeight="1" x14ac:dyDescent="0.25">
      <c r="A52" s="5"/>
      <c r="B52" s="197" t="s">
        <v>901</v>
      </c>
      <c r="C52" s="27"/>
      <c r="D52" s="27"/>
      <c r="K52" s="197"/>
      <c r="L52" s="197"/>
      <c r="M52" s="197"/>
      <c r="N52" s="26"/>
    </row>
    <row r="53" spans="1:14" s="2" customFormat="1" ht="13.5" customHeight="1" x14ac:dyDescent="0.25">
      <c r="A53" s="5"/>
      <c r="B53" s="197" t="s">
        <v>902</v>
      </c>
      <c r="C53" s="27"/>
      <c r="D53" s="27"/>
      <c r="K53" s="197"/>
      <c r="L53" s="197"/>
      <c r="M53" s="197"/>
      <c r="N53" s="26"/>
    </row>
    <row r="54" spans="1:14" s="2" customFormat="1" ht="13.5" customHeight="1" x14ac:dyDescent="0.25">
      <c r="A54" s="5"/>
      <c r="B54" s="197" t="s">
        <v>903</v>
      </c>
      <c r="C54" s="27"/>
      <c r="D54" s="27"/>
      <c r="K54" s="197"/>
      <c r="L54" s="197"/>
      <c r="M54" s="197"/>
      <c r="N54" s="26"/>
    </row>
    <row r="55" spans="1:14" s="2" customFormat="1" ht="13.5" customHeight="1" x14ac:dyDescent="0.25">
      <c r="A55" s="5"/>
      <c r="B55" s="197" t="s">
        <v>904</v>
      </c>
      <c r="C55" s="27"/>
      <c r="D55" s="27"/>
      <c r="K55" s="197"/>
      <c r="L55" s="197"/>
      <c r="M55" s="197"/>
      <c r="N55" s="26"/>
    </row>
    <row r="56" spans="1:14" s="2" customFormat="1" ht="13.5" customHeight="1" x14ac:dyDescent="0.25">
      <c r="A56" s="5"/>
      <c r="B56" s="197" t="s">
        <v>905</v>
      </c>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5.0039999999999996</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v>338</v>
      </c>
      <c r="E70" s="110">
        <v>47.305499000719614</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271.809146</v>
      </c>
      <c r="E82" s="129">
        <v>38.041619184880041</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0.38</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41.466849999999994</v>
      </c>
      <c r="E89" s="110">
        <v>5.803579974076893</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57.844675000000002</v>
      </c>
      <c r="E91" s="125">
        <v>8.0957728266551801</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714.50467100000003</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4925.1593771257094</v>
      </c>
      <c r="E100" s="183"/>
      <c r="I100" s="1"/>
      <c r="J100" s="1"/>
      <c r="K100" s="197"/>
      <c r="L100" s="197"/>
      <c r="M100" s="197"/>
      <c r="N100" s="197"/>
      <c r="O100" s="197"/>
      <c r="P100" s="197"/>
      <c r="Q100" s="197"/>
      <c r="R100" s="197"/>
    </row>
    <row r="101" spans="1:18" s="2" customFormat="1" x14ac:dyDescent="0.25">
      <c r="A101" s="197"/>
      <c r="B101" s="111"/>
      <c r="C101" s="180" t="s">
        <v>542</v>
      </c>
      <c r="D101" s="187">
        <v>32155.374317538466</v>
      </c>
      <c r="E101" s="111"/>
      <c r="I101" s="1"/>
      <c r="J101" s="1"/>
      <c r="K101" s="197"/>
      <c r="L101" s="197"/>
      <c r="M101" s="197"/>
      <c r="N101" s="197"/>
      <c r="O101" s="197"/>
      <c r="P101" s="197"/>
      <c r="Q101" s="197"/>
      <c r="R101" s="197"/>
    </row>
    <row r="102" spans="1:18" s="2" customFormat="1" x14ac:dyDescent="0.25">
      <c r="A102" s="197"/>
      <c r="B102" s="181"/>
      <c r="C102" s="182" t="s">
        <v>543</v>
      </c>
      <c r="D102" s="185">
        <v>7828.2504166153849</v>
      </c>
      <c r="E102" s="181"/>
      <c r="I102" s="1"/>
      <c r="J102" s="1"/>
      <c r="K102" s="197"/>
      <c r="L102" s="197"/>
      <c r="M102" s="197"/>
      <c r="N102" s="197"/>
      <c r="O102" s="197"/>
      <c r="P102" s="197"/>
      <c r="Q102" s="197"/>
      <c r="R102" s="197"/>
    </row>
    <row r="103" spans="1:18" s="2" customFormat="1" x14ac:dyDescent="0.25">
      <c r="A103" s="197"/>
      <c r="B103" s="29"/>
      <c r="C103" s="29" t="s">
        <v>781</v>
      </c>
      <c r="D103" s="138">
        <v>37080.533694664176</v>
      </c>
      <c r="E103" s="199"/>
      <c r="I103" s="1"/>
      <c r="J103" s="1"/>
      <c r="K103" s="197"/>
      <c r="L103" s="197"/>
      <c r="M103" s="197"/>
      <c r="N103" s="197"/>
      <c r="O103" s="197"/>
      <c r="P103" s="197"/>
      <c r="Q103" s="197"/>
      <c r="R103" s="197"/>
    </row>
    <row r="104" spans="1:18" s="2" customFormat="1" x14ac:dyDescent="0.25">
      <c r="A104" s="197"/>
      <c r="C104" s="180" t="s">
        <v>806</v>
      </c>
      <c r="D104" s="225">
        <v>1.9268996419617768E-2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9.5391979119946554E-2</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3" stopIfTrue="1" operator="equal">
      <formula>"?"</formula>
    </cfRule>
    <cfRule type="cellIs" dxfId="528" priority="14" operator="equal">
      <formula>"hoog"</formula>
    </cfRule>
    <cfRule type="cellIs" dxfId="527" priority="15" operator="equal">
      <formula>"gemiddeld"</formula>
    </cfRule>
    <cfRule type="cellIs" dxfId="526" priority="16" operator="equal">
      <formula>"laag"</formula>
    </cfRule>
  </conditionalFormatting>
  <conditionalFormatting sqref="D67:D97">
    <cfRule type="expression" dxfId="525" priority="12">
      <formula>D67/C$123&gt;0.1</formula>
    </cfRule>
  </conditionalFormatting>
  <conditionalFormatting sqref="H80:R82 C67:C97 M91:M102 J84:M90 J111:R115 J91:K102 J103:M110 N83:R110 I116:R116 M74 I83:M83 M41">
    <cfRule type="cellIs" dxfId="524" priority="11" operator="equal">
      <formula>$D$2</formula>
    </cfRule>
  </conditionalFormatting>
  <conditionalFormatting sqref="K42">
    <cfRule type="cellIs" dxfId="523" priority="9" operator="equal">
      <formula>"&lt; 2%"</formula>
    </cfRule>
    <cfRule type="expression" dxfId="522" priority="10">
      <formula>K42/I$123&gt;0.1</formula>
    </cfRule>
  </conditionalFormatting>
  <conditionalFormatting sqref="E67:E97">
    <cfRule type="cellIs" dxfId="521" priority="7" operator="equal">
      <formula>"&lt; 2%"</formula>
    </cfRule>
    <cfRule type="expression" dxfId="520" priority="8">
      <formula>E67/H$123&gt;0.1</formula>
    </cfRule>
  </conditionalFormatting>
  <conditionalFormatting sqref="C27">
    <cfRule type="cellIs" dxfId="519" priority="6" operator="equal">
      <formula>0</formula>
    </cfRule>
  </conditionalFormatting>
  <conditionalFormatting sqref="C24">
    <cfRule type="cellIs" dxfId="518" priority="5" operator="equal">
      <formula>0</formula>
    </cfRule>
  </conditionalFormatting>
  <conditionalFormatting sqref="C30">
    <cfRule type="cellIs" dxfId="517" priority="4" operator="equal">
      <formula>0</formula>
    </cfRule>
  </conditionalFormatting>
  <conditionalFormatting sqref="C34">
    <cfRule type="cellIs" dxfId="516" priority="3" operator="equal">
      <formula>0</formula>
    </cfRule>
  </conditionalFormatting>
  <conditionalFormatting sqref="C37">
    <cfRule type="cellIs" dxfId="515"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Normal="100"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849</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7.5" customHeight="1" x14ac:dyDescent="0.25">
      <c r="A24" s="16"/>
      <c r="B24" s="10" t="s">
        <v>0</v>
      </c>
      <c r="C24" s="21" t="s">
        <v>847</v>
      </c>
      <c r="E24" s="18"/>
    </row>
    <row r="26" spans="1:5" x14ac:dyDescent="0.25">
      <c r="A26" s="12">
        <v>2</v>
      </c>
      <c r="B26" s="6" t="s">
        <v>6</v>
      </c>
      <c r="C26" s="11"/>
      <c r="E26" s="55" t="s">
        <v>2</v>
      </c>
    </row>
    <row r="27" spans="1:5" ht="31.5" customHeight="1" x14ac:dyDescent="0.25">
      <c r="A27" s="16"/>
      <c r="B27" s="10" t="s">
        <v>0</v>
      </c>
      <c r="C27" s="21" t="s">
        <v>518</v>
      </c>
      <c r="E27" s="18"/>
    </row>
    <row r="29" spans="1:5" x14ac:dyDescent="0.25">
      <c r="A29" s="12">
        <v>3</v>
      </c>
      <c r="B29" s="6" t="s">
        <v>1031</v>
      </c>
      <c r="C29" s="11"/>
      <c r="E29" s="55" t="s">
        <v>95</v>
      </c>
    </row>
    <row r="30" spans="1:5" ht="48" customHeight="1" x14ac:dyDescent="0.25">
      <c r="A30" s="16"/>
      <c r="B30" s="10" t="s">
        <v>0</v>
      </c>
      <c r="C30" s="21" t="s">
        <v>987</v>
      </c>
      <c r="E30" s="18"/>
    </row>
    <row r="32" spans="1:5" x14ac:dyDescent="0.25">
      <c r="A32" s="12">
        <v>4</v>
      </c>
      <c r="B32" s="6" t="s">
        <v>189</v>
      </c>
      <c r="C32" s="11"/>
      <c r="E32" s="55" t="s">
        <v>95</v>
      </c>
    </row>
    <row r="33" spans="1:14" ht="13.5" customHeight="1" x14ac:dyDescent="0.25">
      <c r="A33" s="14"/>
      <c r="B33" s="8" t="s">
        <v>8</v>
      </c>
      <c r="C33" s="13"/>
      <c r="E33" s="17"/>
    </row>
    <row r="34" spans="1:14" ht="34.5" customHeight="1" x14ac:dyDescent="0.25">
      <c r="A34" s="16"/>
      <c r="B34" s="10" t="s">
        <v>0</v>
      </c>
      <c r="C34" s="21" t="s">
        <v>143</v>
      </c>
      <c r="E34" s="18"/>
    </row>
    <row r="36" spans="1:14" x14ac:dyDescent="0.25">
      <c r="A36" s="12">
        <v>5</v>
      </c>
      <c r="B36" s="6" t="s">
        <v>5</v>
      </c>
      <c r="C36" s="11"/>
      <c r="D36" s="9"/>
      <c r="E36" s="55" t="s">
        <v>3</v>
      </c>
    </row>
    <row r="37" spans="1:14" ht="33.75" customHeight="1" x14ac:dyDescent="0.25">
      <c r="A37" s="16"/>
      <c r="B37" s="10" t="s">
        <v>0</v>
      </c>
      <c r="C37" s="21" t="s">
        <v>935</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149</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 t="s">
        <v>997</v>
      </c>
      <c r="C47" s="27"/>
      <c r="D47" s="27"/>
      <c r="K47" s="197"/>
      <c r="L47" s="197"/>
      <c r="M47" s="197"/>
      <c r="N47" s="26"/>
    </row>
    <row r="48" spans="1:14" s="2" customFormat="1" ht="13.5" customHeight="1" x14ac:dyDescent="0.25">
      <c r="A48" s="5"/>
      <c r="B48" s="27" t="s">
        <v>998</v>
      </c>
      <c r="C48" s="27"/>
      <c r="D48" s="27"/>
      <c r="K48" s="197"/>
      <c r="L48" s="197"/>
      <c r="M48" s="197"/>
      <c r="N48" s="26"/>
    </row>
    <row r="49" spans="1:14" s="2" customFormat="1" ht="13.5" customHeight="1" x14ac:dyDescent="0.25">
      <c r="A49" s="5"/>
      <c r="B49" s="27" t="s">
        <v>999</v>
      </c>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49.005000000000003</v>
      </c>
      <c r="E67" s="110" t="s">
        <v>776</v>
      </c>
      <c r="K67" s="197"/>
      <c r="L67" s="197"/>
      <c r="M67" s="197"/>
      <c r="N67" s="26"/>
    </row>
    <row r="68" spans="1:18" s="2" customFormat="1" ht="13.5" customHeight="1" x14ac:dyDescent="0.25">
      <c r="A68" s="5"/>
      <c r="B68" s="31"/>
      <c r="C68" s="111" t="s">
        <v>215</v>
      </c>
      <c r="D68" s="135">
        <v>2.62</v>
      </c>
      <c r="E68" s="130" t="s">
        <v>776</v>
      </c>
      <c r="K68" s="197"/>
      <c r="L68" s="197"/>
      <c r="M68" s="197"/>
      <c r="N68" s="26"/>
    </row>
    <row r="69" spans="1:18" s="2" customFormat="1" ht="13.5" customHeight="1" x14ac:dyDescent="0.25">
      <c r="A69" s="5"/>
      <c r="B69" s="126" t="s">
        <v>214</v>
      </c>
      <c r="C69" s="124" t="s">
        <v>213</v>
      </c>
      <c r="D69" s="136">
        <v>35</v>
      </c>
      <c r="E69" s="125" t="s">
        <v>776</v>
      </c>
      <c r="K69" s="197"/>
      <c r="L69" s="197"/>
      <c r="M69" s="197"/>
      <c r="N69" s="26"/>
    </row>
    <row r="70" spans="1:18" s="2" customFormat="1" ht="13.5" customHeight="1" x14ac:dyDescent="0.25">
      <c r="A70" s="5"/>
      <c r="B70" s="30" t="s">
        <v>73</v>
      </c>
      <c r="C70" s="111" t="s">
        <v>212</v>
      </c>
      <c r="D70" s="134">
        <v>399.40200000000004</v>
      </c>
      <c r="E70" s="110" t="s">
        <v>776</v>
      </c>
      <c r="K70" s="197"/>
      <c r="L70" s="197"/>
      <c r="M70" s="197"/>
      <c r="N70" s="26"/>
    </row>
    <row r="71" spans="1:18" s="2" customFormat="1" ht="13.5" customHeight="1" x14ac:dyDescent="0.25">
      <c r="A71" s="5"/>
      <c r="B71" s="31"/>
      <c r="C71" s="111" t="s">
        <v>211</v>
      </c>
      <c r="D71" s="134">
        <v>2.2999999999999998</v>
      </c>
      <c r="E71" s="110" t="s">
        <v>776</v>
      </c>
      <c r="K71" s="197"/>
      <c r="L71" s="197"/>
      <c r="M71" s="197"/>
      <c r="N71" s="26"/>
    </row>
    <row r="72" spans="1:18" s="2" customFormat="1" ht="13.5" customHeight="1" x14ac:dyDescent="0.25">
      <c r="A72" s="5"/>
      <c r="B72" s="30"/>
      <c r="C72" s="111" t="s">
        <v>210</v>
      </c>
      <c r="D72" s="134">
        <v>3.5</v>
      </c>
      <c r="E72" s="110" t="s">
        <v>776</v>
      </c>
      <c r="K72" s="197"/>
      <c r="L72" s="197"/>
      <c r="M72" s="197"/>
      <c r="N72" s="26"/>
    </row>
    <row r="73" spans="1:18" s="2" customFormat="1" ht="13.5" customHeight="1" x14ac:dyDescent="0.25">
      <c r="A73" s="5"/>
      <c r="B73" s="126"/>
      <c r="C73" s="124" t="s">
        <v>209</v>
      </c>
      <c r="D73" s="136">
        <v>4.4499999999999993</v>
      </c>
      <c r="E73" s="125" t="s">
        <v>776</v>
      </c>
      <c r="K73" s="197"/>
      <c r="L73" s="197"/>
      <c r="M73" s="197"/>
      <c r="N73" s="26"/>
    </row>
    <row r="74" spans="1:18" s="2" customFormat="1" ht="13.5" customHeight="1" x14ac:dyDescent="0.25">
      <c r="A74" s="5"/>
      <c r="B74" s="30" t="s">
        <v>74</v>
      </c>
      <c r="C74" s="111" t="s">
        <v>34</v>
      </c>
      <c r="D74" s="134">
        <v>219.06880000000001</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v>0.18</v>
      </c>
      <c r="E76" s="110" t="s">
        <v>776</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v>1.0008000000000001</v>
      </c>
      <c r="E78" s="129" t="s">
        <v>776</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v>11.999993999999999</v>
      </c>
      <c r="E79" s="110" t="s">
        <v>776</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v>15921.779</v>
      </c>
      <c r="E81" s="125">
        <v>18.279594496036083</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6007.6208799999995</v>
      </c>
      <c r="E82" s="129">
        <v>6.8972740779984099</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86.404000000000011</v>
      </c>
      <c r="E83" s="110" t="s">
        <v>776</v>
      </c>
      <c r="I83" s="1"/>
      <c r="J83" s="1"/>
      <c r="K83" s="197"/>
      <c r="L83" s="197"/>
      <c r="M83" s="197"/>
      <c r="N83" s="197"/>
      <c r="O83" s="197"/>
      <c r="P83" s="197"/>
      <c r="Q83" s="197"/>
      <c r="R83" s="197"/>
    </row>
    <row r="84" spans="1:18" s="2" customFormat="1" ht="13.5" customHeight="1" x14ac:dyDescent="0.25">
      <c r="A84" s="197"/>
      <c r="B84" s="30"/>
      <c r="C84" s="111" t="s">
        <v>198</v>
      </c>
      <c r="D84" s="134">
        <v>4.3</v>
      </c>
      <c r="E84" s="110" t="s">
        <v>776</v>
      </c>
      <c r="I84" s="1"/>
      <c r="J84" s="1"/>
      <c r="K84" s="197"/>
      <c r="L84" s="197"/>
      <c r="M84" s="197"/>
      <c r="N84" s="197"/>
      <c r="O84" s="197"/>
      <c r="P84" s="197"/>
      <c r="Q84" s="197"/>
      <c r="R84" s="197"/>
    </row>
    <row r="85" spans="1:18" s="2" customFormat="1" x14ac:dyDescent="0.25">
      <c r="A85" s="197"/>
      <c r="B85" s="30"/>
      <c r="C85" s="111" t="s">
        <v>78</v>
      </c>
      <c r="D85" s="134">
        <v>7565.5744000000004</v>
      </c>
      <c r="E85" s="110">
        <v>8.6859409467743198</v>
      </c>
      <c r="I85" s="1"/>
      <c r="J85" s="1"/>
      <c r="K85" s="197"/>
      <c r="L85" s="197"/>
      <c r="M85" s="197"/>
      <c r="N85" s="197"/>
      <c r="O85" s="197"/>
      <c r="P85" s="197"/>
      <c r="Q85" s="197"/>
      <c r="R85" s="197"/>
    </row>
    <row r="86" spans="1:18" s="2" customFormat="1" x14ac:dyDescent="0.25">
      <c r="A86" s="197"/>
      <c r="B86" s="30"/>
      <c r="C86" s="111" t="s">
        <v>197</v>
      </c>
      <c r="D86" s="134">
        <v>87.394509999999997</v>
      </c>
      <c r="E86" s="110" t="s">
        <v>776</v>
      </c>
      <c r="I86" s="1"/>
      <c r="J86" s="1"/>
      <c r="K86" s="197"/>
      <c r="L86" s="197"/>
      <c r="M86" s="197"/>
      <c r="N86" s="197"/>
      <c r="O86" s="197"/>
      <c r="P86" s="197"/>
      <c r="Q86" s="197"/>
      <c r="R86" s="197"/>
    </row>
    <row r="87" spans="1:18" s="2" customFormat="1" x14ac:dyDescent="0.25">
      <c r="A87" s="197"/>
      <c r="B87" s="126"/>
      <c r="C87" s="124" t="s">
        <v>196</v>
      </c>
      <c r="D87" s="136">
        <v>12.5</v>
      </c>
      <c r="E87" s="125" t="s">
        <v>776</v>
      </c>
      <c r="I87" s="1"/>
      <c r="J87" s="1"/>
      <c r="K87" s="197"/>
      <c r="L87" s="197"/>
      <c r="M87" s="197"/>
      <c r="N87" s="197"/>
      <c r="O87" s="197"/>
      <c r="P87" s="197"/>
      <c r="Q87" s="197"/>
      <c r="R87" s="197"/>
    </row>
    <row r="88" spans="1:18" s="2" customFormat="1" x14ac:dyDescent="0.25">
      <c r="A88" s="197"/>
      <c r="B88" s="127" t="s">
        <v>195</v>
      </c>
      <c r="C88" s="128" t="s">
        <v>194</v>
      </c>
      <c r="D88" s="137">
        <v>72.86</v>
      </c>
      <c r="E88" s="129" t="s">
        <v>776</v>
      </c>
      <c r="I88" s="1"/>
      <c r="J88" s="1"/>
      <c r="K88" s="197"/>
      <c r="L88" s="197"/>
      <c r="M88" s="197"/>
      <c r="N88" s="197"/>
      <c r="O88" s="197"/>
      <c r="P88" s="197"/>
      <c r="Q88" s="197"/>
      <c r="R88" s="197"/>
    </row>
    <row r="89" spans="1:18" s="2" customFormat="1" x14ac:dyDescent="0.25">
      <c r="A89" s="197"/>
      <c r="B89" s="30" t="s">
        <v>79</v>
      </c>
      <c r="C89" s="111" t="s">
        <v>33</v>
      </c>
      <c r="D89" s="134">
        <v>9029.2489999999998</v>
      </c>
      <c r="E89" s="110">
        <v>10.366367371619672</v>
      </c>
      <c r="I89" s="1"/>
      <c r="J89" s="1"/>
      <c r="K89" s="197"/>
      <c r="L89" s="197"/>
      <c r="M89" s="197"/>
      <c r="N89" s="197"/>
      <c r="O89" s="197"/>
      <c r="P89" s="197"/>
      <c r="Q89" s="197"/>
      <c r="R89" s="197"/>
    </row>
    <row r="90" spans="1:18" s="2" customFormat="1" x14ac:dyDescent="0.25">
      <c r="A90" s="197"/>
      <c r="B90" s="30"/>
      <c r="C90" s="111" t="s">
        <v>193</v>
      </c>
      <c r="D90" s="134">
        <v>80</v>
      </c>
      <c r="E90" s="110" t="s">
        <v>776</v>
      </c>
      <c r="I90" s="1"/>
      <c r="J90" s="1"/>
      <c r="K90" s="197"/>
      <c r="L90" s="197"/>
      <c r="M90" s="197"/>
      <c r="N90" s="197"/>
      <c r="O90" s="197"/>
      <c r="P90" s="197"/>
      <c r="Q90" s="197"/>
      <c r="R90" s="197"/>
    </row>
    <row r="91" spans="1:18" s="2" customFormat="1" x14ac:dyDescent="0.25">
      <c r="A91" s="197"/>
      <c r="B91" s="126"/>
      <c r="C91" s="124" t="s">
        <v>35</v>
      </c>
      <c r="D91" s="136">
        <v>10037.5002</v>
      </c>
      <c r="E91" s="125">
        <v>11.523927910937658</v>
      </c>
      <c r="I91" s="1"/>
      <c r="J91" s="1"/>
      <c r="K91" s="197"/>
      <c r="L91" s="197"/>
      <c r="M91" s="197"/>
      <c r="N91" s="197"/>
      <c r="O91" s="197"/>
      <c r="P91" s="197"/>
      <c r="Q91" s="197"/>
      <c r="R91" s="197"/>
    </row>
    <row r="92" spans="1:18" s="2" customFormat="1" x14ac:dyDescent="0.25">
      <c r="A92" s="197"/>
      <c r="B92" s="30" t="s">
        <v>80</v>
      </c>
      <c r="C92" s="111" t="s">
        <v>32</v>
      </c>
      <c r="D92" s="134">
        <v>584.28959999999995</v>
      </c>
      <c r="E92" s="110" t="s">
        <v>776</v>
      </c>
      <c r="I92" s="1"/>
      <c r="J92" s="1"/>
      <c r="K92" s="197"/>
      <c r="L92" s="197"/>
      <c r="M92" s="197"/>
      <c r="N92" s="197"/>
      <c r="O92" s="197"/>
      <c r="P92" s="197"/>
      <c r="Q92" s="197"/>
      <c r="R92" s="197"/>
    </row>
    <row r="93" spans="1:18" s="2" customFormat="1" x14ac:dyDescent="0.25">
      <c r="A93" s="197"/>
      <c r="B93" s="30"/>
      <c r="C93" s="111" t="s">
        <v>192</v>
      </c>
      <c r="D93" s="134">
        <v>1091.4978599999999</v>
      </c>
      <c r="E93" s="110" t="s">
        <v>776</v>
      </c>
      <c r="I93" s="1"/>
      <c r="J93" s="1"/>
      <c r="K93" s="197"/>
      <c r="L93" s="197"/>
      <c r="M93" s="197"/>
      <c r="N93" s="197"/>
      <c r="O93" s="197"/>
      <c r="P93" s="197"/>
      <c r="Q93" s="197"/>
      <c r="R93" s="197"/>
    </row>
    <row r="94" spans="1:18" s="2" customFormat="1" x14ac:dyDescent="0.25">
      <c r="A94" s="197"/>
      <c r="B94" s="30"/>
      <c r="C94" s="111" t="s">
        <v>36</v>
      </c>
      <c r="D94" s="134">
        <v>9804.8339999999989</v>
      </c>
      <c r="E94" s="110">
        <v>11.256806768951348</v>
      </c>
      <c r="I94" s="1"/>
      <c r="J94" s="1"/>
      <c r="K94" s="197"/>
      <c r="L94" s="197"/>
      <c r="M94" s="197"/>
      <c r="N94" s="197"/>
      <c r="O94" s="197"/>
      <c r="P94" s="197"/>
      <c r="Q94" s="197"/>
      <c r="R94" s="197"/>
    </row>
    <row r="95" spans="1:18" s="2" customFormat="1" x14ac:dyDescent="0.25">
      <c r="A95" s="197"/>
      <c r="B95" s="30"/>
      <c r="C95" s="111" t="s">
        <v>191</v>
      </c>
      <c r="D95" s="134">
        <v>2452.9559250000002</v>
      </c>
      <c r="E95" s="110">
        <v>2.8162078889330835</v>
      </c>
      <c r="I95" s="1"/>
      <c r="J95" s="1"/>
      <c r="K95" s="197"/>
      <c r="L95" s="197"/>
      <c r="M95" s="197"/>
      <c r="N95" s="197"/>
      <c r="O95" s="197"/>
      <c r="P95" s="197"/>
      <c r="Q95" s="197"/>
      <c r="R95" s="197"/>
    </row>
    <row r="96" spans="1:18" s="2" customFormat="1" x14ac:dyDescent="0.25">
      <c r="A96" s="197"/>
      <c r="B96" s="30"/>
      <c r="C96" s="111" t="s">
        <v>37</v>
      </c>
      <c r="D96" s="134">
        <v>280.03616921299999</v>
      </c>
      <c r="E96" s="110" t="s">
        <v>776</v>
      </c>
      <c r="I96" s="1"/>
      <c r="J96" s="1"/>
      <c r="K96" s="197"/>
      <c r="L96" s="197"/>
      <c r="M96" s="197"/>
      <c r="N96" s="197"/>
      <c r="O96" s="197"/>
      <c r="P96" s="197"/>
      <c r="Q96" s="197"/>
      <c r="R96" s="197"/>
    </row>
    <row r="97" spans="1:18" s="2" customFormat="1" x14ac:dyDescent="0.25">
      <c r="A97" s="197"/>
      <c r="B97" s="126"/>
      <c r="C97" s="124" t="s">
        <v>81</v>
      </c>
      <c r="D97" s="136">
        <v>23254.0575092</v>
      </c>
      <c r="E97" s="125">
        <v>26.697691360725383</v>
      </c>
      <c r="I97" s="1"/>
      <c r="J97" s="1"/>
      <c r="K97" s="197"/>
      <c r="L97" s="197"/>
      <c r="M97" s="197"/>
      <c r="N97" s="197"/>
      <c r="O97" s="197"/>
      <c r="P97" s="197"/>
      <c r="Q97" s="197"/>
      <c r="R97" s="197"/>
    </row>
    <row r="98" spans="1:18" s="2" customFormat="1" x14ac:dyDescent="0.25">
      <c r="A98" s="197"/>
      <c r="B98" s="29"/>
      <c r="C98" s="29" t="s">
        <v>190</v>
      </c>
      <c r="D98" s="138">
        <v>87101.379647413007</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24638.632108940059</v>
      </c>
      <c r="E100" s="183"/>
      <c r="I100" s="1"/>
      <c r="J100" s="1"/>
      <c r="K100" s="197"/>
      <c r="L100" s="197"/>
      <c r="M100" s="197"/>
      <c r="N100" s="197"/>
      <c r="O100" s="197"/>
      <c r="P100" s="197"/>
      <c r="Q100" s="197"/>
      <c r="R100" s="197"/>
    </row>
    <row r="101" spans="1:18" s="2" customFormat="1" x14ac:dyDescent="0.25">
      <c r="A101" s="197"/>
      <c r="B101" s="111"/>
      <c r="C101" s="180" t="s">
        <v>542</v>
      </c>
      <c r="D101" s="187">
        <v>199222.39705846162</v>
      </c>
      <c r="E101" s="111"/>
      <c r="I101" s="1"/>
      <c r="J101" s="1"/>
      <c r="K101" s="197"/>
      <c r="L101" s="197"/>
      <c r="M101" s="197"/>
      <c r="N101" s="197"/>
      <c r="O101" s="197"/>
      <c r="P101" s="197"/>
      <c r="Q101" s="197"/>
      <c r="R101" s="197"/>
    </row>
    <row r="102" spans="1:18" s="2" customFormat="1" x14ac:dyDescent="0.25">
      <c r="A102" s="197"/>
      <c r="B102" s="181"/>
      <c r="C102" s="182" t="s">
        <v>543</v>
      </c>
      <c r="D102" s="185">
        <v>30012.617132307685</v>
      </c>
      <c r="E102" s="181"/>
      <c r="I102" s="1"/>
      <c r="J102" s="1"/>
      <c r="K102" s="197"/>
      <c r="L102" s="197"/>
      <c r="M102" s="197"/>
      <c r="N102" s="197"/>
      <c r="O102" s="197"/>
      <c r="P102" s="197"/>
      <c r="Q102" s="197"/>
      <c r="R102" s="197"/>
    </row>
    <row r="103" spans="1:18" s="2" customFormat="1" x14ac:dyDescent="0.25">
      <c r="A103" s="197"/>
      <c r="B103" s="29"/>
      <c r="C103" s="29" t="s">
        <v>781</v>
      </c>
      <c r="D103" s="138">
        <v>223861.02916740166</v>
      </c>
      <c r="E103" s="199"/>
      <c r="I103" s="1"/>
      <c r="J103" s="1"/>
      <c r="K103" s="197"/>
      <c r="L103" s="197"/>
      <c r="M103" s="197"/>
      <c r="N103" s="197"/>
      <c r="O103" s="197"/>
      <c r="P103" s="197"/>
      <c r="Q103" s="197"/>
      <c r="R103" s="197"/>
    </row>
    <row r="104" spans="1:18" s="2" customFormat="1" x14ac:dyDescent="0.25">
      <c r="A104" s="197"/>
      <c r="C104" s="180" t="s">
        <v>806</v>
      </c>
      <c r="D104" s="225">
        <v>0.38908683646888453</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1.9261907871080575</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2" stopIfTrue="1" operator="equal">
      <formula>"?"</formula>
    </cfRule>
    <cfRule type="cellIs" dxfId="514" priority="13" operator="equal">
      <formula>"hoog"</formula>
    </cfRule>
    <cfRule type="cellIs" dxfId="513" priority="14" operator="equal">
      <formula>"gemiddeld"</formula>
    </cfRule>
    <cfRule type="cellIs" dxfId="512" priority="15" operator="equal">
      <formula>"laag"</formula>
    </cfRule>
  </conditionalFormatting>
  <conditionalFormatting sqref="D67:D97">
    <cfRule type="expression" dxfId="511" priority="11">
      <formula>D67/C$123&gt;0.1</formula>
    </cfRule>
  </conditionalFormatting>
  <conditionalFormatting sqref="H80:R82 C67:C97 M91:M102 J84:M90 J111:R115 J91:K102 J103:M110 N83:R110 I116:R116 M74 I83:M83 M41">
    <cfRule type="cellIs" dxfId="510" priority="10" operator="equal">
      <formula>$D$2</formula>
    </cfRule>
  </conditionalFormatting>
  <conditionalFormatting sqref="K42">
    <cfRule type="cellIs" dxfId="509" priority="8" operator="equal">
      <formula>"&lt; 2%"</formula>
    </cfRule>
    <cfRule type="expression" dxfId="508" priority="9">
      <formula>K42/I$123&gt;0.1</formula>
    </cfRule>
  </conditionalFormatting>
  <conditionalFormatting sqref="E67:E97">
    <cfRule type="cellIs" dxfId="507" priority="6" operator="equal">
      <formula>"&lt; 2%"</formula>
    </cfRule>
    <cfRule type="expression" dxfId="506" priority="7">
      <formula>E67/H$123&gt;0.1</formula>
    </cfRule>
  </conditionalFormatting>
  <conditionalFormatting sqref="C27">
    <cfRule type="cellIs" dxfId="505" priority="5" operator="equal">
      <formula>0</formula>
    </cfRule>
  </conditionalFormatting>
  <conditionalFormatting sqref="C24">
    <cfRule type="cellIs" dxfId="504" priority="4" operator="equal">
      <formula>0</formula>
    </cfRule>
  </conditionalFormatting>
  <conditionalFormatting sqref="C30">
    <cfRule type="cellIs" dxfId="503" priority="3" operator="equal">
      <formula>0</formula>
    </cfRule>
  </conditionalFormatting>
  <conditionalFormatting sqref="C34">
    <cfRule type="cellIs" dxfId="502" priority="2" operator="equal">
      <formula>0</formula>
    </cfRule>
  </conditionalFormatting>
  <conditionalFormatting sqref="C37">
    <cfRule type="cellIs" dxfId="501"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855</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24.75" customHeight="1" x14ac:dyDescent="0.25">
      <c r="A24" s="16"/>
      <c r="B24" s="10" t="s">
        <v>0</v>
      </c>
      <c r="C24" s="21" t="s">
        <v>851</v>
      </c>
      <c r="E24" s="18"/>
    </row>
    <row r="26" spans="1:5" x14ac:dyDescent="0.25">
      <c r="A26" s="12">
        <v>2</v>
      </c>
      <c r="B26" s="6" t="s">
        <v>6</v>
      </c>
      <c r="C26" s="11"/>
      <c r="E26" s="55" t="s">
        <v>95</v>
      </c>
    </row>
    <row r="27" spans="1:5" ht="31.5" customHeight="1" x14ac:dyDescent="0.25">
      <c r="A27" s="16"/>
      <c r="B27" s="10" t="s">
        <v>0</v>
      </c>
      <c r="C27" s="21" t="s">
        <v>852</v>
      </c>
      <c r="E27" s="18"/>
    </row>
    <row r="29" spans="1:5" x14ac:dyDescent="0.25">
      <c r="A29" s="12">
        <v>3</v>
      </c>
      <c r="B29" s="6" t="s">
        <v>1031</v>
      </c>
      <c r="C29" s="11"/>
      <c r="E29" s="55" t="s">
        <v>95</v>
      </c>
    </row>
    <row r="30" spans="1:5" ht="48" customHeight="1" x14ac:dyDescent="0.25">
      <c r="A30" s="16"/>
      <c r="B30" s="10" t="s">
        <v>0</v>
      </c>
      <c r="C30" s="21" t="s">
        <v>854</v>
      </c>
      <c r="E30" s="18"/>
    </row>
    <row r="32" spans="1:5" x14ac:dyDescent="0.25">
      <c r="A32" s="12">
        <v>4</v>
      </c>
      <c r="B32" s="6" t="s">
        <v>189</v>
      </c>
      <c r="C32" s="11"/>
      <c r="E32" s="55" t="s">
        <v>95</v>
      </c>
    </row>
    <row r="33" spans="1:14" ht="13.5" customHeight="1" x14ac:dyDescent="0.25">
      <c r="A33" s="14"/>
      <c r="B33" s="8" t="s">
        <v>8</v>
      </c>
      <c r="C33" s="13"/>
      <c r="E33" s="17"/>
    </row>
    <row r="34" spans="1:14" ht="48" customHeight="1" x14ac:dyDescent="0.25">
      <c r="A34" s="16"/>
      <c r="B34" s="10" t="s">
        <v>0</v>
      </c>
      <c r="C34" s="21" t="s">
        <v>943</v>
      </c>
      <c r="E34" s="18"/>
    </row>
    <row r="36" spans="1:14" x14ac:dyDescent="0.25">
      <c r="A36" s="12">
        <v>5</v>
      </c>
      <c r="B36" s="6" t="s">
        <v>5</v>
      </c>
      <c r="C36" s="11"/>
      <c r="D36" s="9"/>
      <c r="E36" s="55" t="s">
        <v>95</v>
      </c>
    </row>
    <row r="37" spans="1:14" ht="47.25" customHeight="1" x14ac:dyDescent="0.25">
      <c r="A37" s="16"/>
      <c r="B37" s="10" t="s">
        <v>0</v>
      </c>
      <c r="C37" s="21" t="s">
        <v>853</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150</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7" t="s">
        <v>875</v>
      </c>
      <c r="C47" s="27"/>
      <c r="D47" s="27"/>
      <c r="K47" s="197"/>
      <c r="L47" s="197"/>
      <c r="M47" s="197"/>
      <c r="N47" s="26"/>
    </row>
    <row r="48" spans="1:14" s="2" customFormat="1" ht="13.5" customHeight="1" x14ac:dyDescent="0.25">
      <c r="A48" s="5"/>
      <c r="B48" s="197" t="s">
        <v>883</v>
      </c>
      <c r="C48" s="27"/>
      <c r="D48" s="27"/>
      <c r="K48" s="197"/>
      <c r="L48" s="197"/>
      <c r="M48" s="197"/>
      <c r="N48" s="26"/>
    </row>
    <row r="49" spans="1:14" s="2" customFormat="1" ht="13.5" customHeight="1" x14ac:dyDescent="0.25">
      <c r="A49" s="5"/>
      <c r="B49" s="197" t="s">
        <v>884</v>
      </c>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 t="s">
        <v>997</v>
      </c>
      <c r="D51" s="27"/>
      <c r="K51" s="197"/>
      <c r="L51" s="197"/>
      <c r="M51" s="197"/>
      <c r="N51" s="26"/>
    </row>
    <row r="52" spans="1:14" s="2" customFormat="1" ht="13.5" customHeight="1" x14ac:dyDescent="0.25">
      <c r="A52" s="5"/>
      <c r="B52" s="27" t="s">
        <v>1000</v>
      </c>
      <c r="C52" s="230"/>
      <c r="D52" s="27"/>
      <c r="K52" s="197"/>
      <c r="L52" s="197"/>
      <c r="M52" s="197"/>
      <c r="N52" s="26"/>
    </row>
    <row r="53" spans="1:14" s="2" customFormat="1" ht="13.5" customHeight="1" x14ac:dyDescent="0.25">
      <c r="A53" s="5"/>
      <c r="B53" s="27" t="s">
        <v>1001</v>
      </c>
      <c r="C53" s="230"/>
      <c r="D53" s="27"/>
      <c r="K53" s="197"/>
      <c r="L53" s="197"/>
      <c r="M53" s="197"/>
      <c r="N53" s="26"/>
    </row>
    <row r="54" spans="1:14" s="2" customFormat="1" ht="13.5" customHeight="1" x14ac:dyDescent="0.25">
      <c r="A54" s="5"/>
      <c r="C54" s="230"/>
      <c r="D54" s="27"/>
      <c r="K54" s="197"/>
      <c r="L54" s="197"/>
      <c r="M54" s="197"/>
      <c r="N54" s="26"/>
    </row>
    <row r="55" spans="1:14" s="2" customFormat="1" ht="13.5" customHeight="1" x14ac:dyDescent="0.25">
      <c r="A55" s="5"/>
      <c r="B55" s="2" t="s">
        <v>893</v>
      </c>
      <c r="C55" s="230"/>
      <c r="D55" s="27"/>
      <c r="K55" s="197"/>
      <c r="L55" s="197"/>
      <c r="M55" s="197"/>
      <c r="N55" s="26"/>
    </row>
    <row r="56" spans="1:14" s="2" customFormat="1" ht="13.5" customHeight="1" x14ac:dyDescent="0.25">
      <c r="A56" s="5"/>
      <c r="B56" s="197" t="s">
        <v>916</v>
      </c>
      <c r="C56" s="230"/>
      <c r="D56" s="27"/>
      <c r="K56" s="197"/>
      <c r="L56" s="197"/>
      <c r="M56" s="197"/>
      <c r="N56" s="26"/>
    </row>
    <row r="57" spans="1:14" s="2" customFormat="1" ht="13.5" customHeight="1" x14ac:dyDescent="0.25">
      <c r="A57" s="5"/>
      <c r="B57" s="197" t="s">
        <v>917</v>
      </c>
      <c r="C57" s="230"/>
      <c r="D57" s="27"/>
      <c r="K57" s="197"/>
      <c r="L57" s="197"/>
      <c r="M57" s="197"/>
      <c r="N57" s="26"/>
    </row>
    <row r="58" spans="1:14" s="2" customFormat="1" ht="14.25" customHeight="1" x14ac:dyDescent="0.25">
      <c r="A58" s="5"/>
      <c r="B58" s="197" t="s">
        <v>918</v>
      </c>
      <c r="C58" s="230"/>
      <c r="D58" s="27"/>
      <c r="K58" s="197"/>
      <c r="L58" s="197"/>
      <c r="M58" s="197"/>
      <c r="N58" s="26"/>
    </row>
    <row r="59" spans="1:14" s="2" customFormat="1" ht="13.5" customHeight="1" x14ac:dyDescent="0.25">
      <c r="A59" s="5"/>
      <c r="B59" s="197" t="s">
        <v>919</v>
      </c>
      <c r="C59" s="27"/>
      <c r="D59" s="27"/>
      <c r="K59" s="197"/>
      <c r="L59" s="197"/>
      <c r="M59" s="197"/>
      <c r="N59" s="26"/>
    </row>
    <row r="60" spans="1:14" s="2" customFormat="1" ht="14.25" customHeight="1" x14ac:dyDescent="0.25">
      <c r="A60" s="5"/>
      <c r="B60" s="197" t="s">
        <v>920</v>
      </c>
      <c r="C60" s="27"/>
      <c r="D60" s="27"/>
      <c r="K60" s="197"/>
      <c r="L60" s="197"/>
      <c r="M60" s="197"/>
      <c r="N60" s="26"/>
    </row>
    <row r="61" spans="1:14" s="2" customFormat="1" ht="12.75" customHeight="1" x14ac:dyDescent="0.25">
      <c r="A61" s="5"/>
      <c r="B61" s="197" t="s">
        <v>921</v>
      </c>
      <c r="C61" s="27"/>
      <c r="D61" s="27"/>
      <c r="K61" s="197"/>
      <c r="L61" s="197"/>
      <c r="M61" s="197"/>
      <c r="N61" s="26"/>
    </row>
    <row r="62" spans="1:14" s="2" customFormat="1" ht="32.25" customHeight="1" x14ac:dyDescent="0.25">
      <c r="A62" s="5"/>
      <c r="B62" s="41" t="s">
        <v>922</v>
      </c>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197" t="s">
        <v>915</v>
      </c>
      <c r="C65" s="197"/>
      <c r="D65" s="197"/>
      <c r="E65" s="197"/>
      <c r="F65" s="197" t="s">
        <v>344</v>
      </c>
      <c r="G65" s="197" t="s">
        <v>713</v>
      </c>
      <c r="H65" s="197"/>
      <c r="I65" s="197"/>
      <c r="J65" s="197"/>
      <c r="K65" s="197"/>
      <c r="L65" s="197"/>
      <c r="M65" s="197"/>
      <c r="N65" s="197">
        <v>39.86</v>
      </c>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0.68</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v>0.56600000000000006</v>
      </c>
      <c r="E70" s="110" t="s">
        <v>776</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v>0.72</v>
      </c>
      <c r="E72" s="110" t="s">
        <v>776</v>
      </c>
      <c r="K72" s="197"/>
      <c r="L72" s="197"/>
      <c r="M72" s="197"/>
      <c r="N72" s="26"/>
    </row>
    <row r="73" spans="1:18" s="2" customFormat="1" ht="13.5" customHeight="1" x14ac:dyDescent="0.25">
      <c r="A73" s="5"/>
      <c r="B73" s="126"/>
      <c r="C73" s="124" t="s">
        <v>209</v>
      </c>
      <c r="D73" s="136">
        <v>1.0366</v>
      </c>
      <c r="E73" s="125" t="s">
        <v>776</v>
      </c>
      <c r="K73" s="197"/>
      <c r="L73" s="197"/>
      <c r="M73" s="197"/>
      <c r="N73" s="26"/>
    </row>
    <row r="74" spans="1:18" s="2" customFormat="1" ht="13.5" customHeight="1" x14ac:dyDescent="0.25">
      <c r="A74" s="5"/>
      <c r="B74" s="30" t="s">
        <v>74</v>
      </c>
      <c r="C74" s="111" t="s">
        <v>34</v>
      </c>
      <c r="D74" s="134">
        <v>0.53510113000000004</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126.08724839999999</v>
      </c>
      <c r="E82" s="129">
        <v>56.341995782764954</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2.35</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v>0.67501</v>
      </c>
      <c r="E86" s="110" t="s">
        <v>776</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v>2.2410000000000001</v>
      </c>
      <c r="E88" s="129" t="s">
        <v>776</v>
      </c>
      <c r="I88" s="1"/>
      <c r="J88" s="1"/>
      <c r="K88" s="197"/>
      <c r="L88" s="197"/>
      <c r="M88" s="197"/>
      <c r="N88" s="197"/>
      <c r="O88" s="197"/>
      <c r="P88" s="197"/>
      <c r="Q88" s="197"/>
      <c r="R88" s="197"/>
    </row>
    <row r="89" spans="1:18" s="2" customFormat="1" x14ac:dyDescent="0.25">
      <c r="A89" s="197"/>
      <c r="B89" s="30" t="s">
        <v>79</v>
      </c>
      <c r="C89" s="111" t="s">
        <v>33</v>
      </c>
      <c r="D89" s="134">
        <v>60.561</v>
      </c>
      <c r="E89" s="110">
        <v>27.061639062622518</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28.337146000000004</v>
      </c>
      <c r="E91" s="125">
        <v>12.662433201513142</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223.78910552999997</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62.285638056326839</v>
      </c>
      <c r="E100" s="183"/>
      <c r="I100" s="1"/>
      <c r="J100" s="1"/>
      <c r="K100" s="197"/>
      <c r="L100" s="197"/>
      <c r="M100" s="197"/>
      <c r="N100" s="197"/>
      <c r="O100" s="197"/>
      <c r="P100" s="197"/>
      <c r="Q100" s="197"/>
      <c r="R100" s="197"/>
    </row>
    <row r="101" spans="1:18" s="2" customFormat="1" x14ac:dyDescent="0.25">
      <c r="A101" s="197"/>
      <c r="B101" s="111"/>
      <c r="C101" s="180" t="s">
        <v>542</v>
      </c>
      <c r="D101" s="187">
        <v>648.33844757538475</v>
      </c>
      <c r="E101" s="111"/>
      <c r="I101" s="1"/>
      <c r="J101" s="1"/>
      <c r="K101" s="197"/>
      <c r="L101" s="197"/>
      <c r="M101" s="197"/>
      <c r="N101" s="197"/>
      <c r="O101" s="197"/>
      <c r="P101" s="197"/>
      <c r="Q101" s="197"/>
      <c r="R101" s="197"/>
    </row>
    <row r="102" spans="1:18" s="2" customFormat="1" x14ac:dyDescent="0.25">
      <c r="A102" s="197"/>
      <c r="B102" s="181"/>
      <c r="C102" s="182" t="s">
        <v>543</v>
      </c>
      <c r="D102" s="185">
        <v>258.191665344</v>
      </c>
      <c r="E102" s="181"/>
      <c r="I102" s="1"/>
      <c r="J102" s="1"/>
      <c r="K102" s="197"/>
      <c r="L102" s="197"/>
      <c r="M102" s="197"/>
      <c r="N102" s="197"/>
      <c r="O102" s="197"/>
      <c r="P102" s="197"/>
      <c r="Q102" s="197"/>
      <c r="R102" s="197"/>
    </row>
    <row r="103" spans="1:18" s="2" customFormat="1" x14ac:dyDescent="0.25">
      <c r="A103" s="197"/>
      <c r="B103" s="29"/>
      <c r="C103" s="29" t="s">
        <v>781</v>
      </c>
      <c r="D103" s="138">
        <v>710.62408563171164</v>
      </c>
      <c r="E103" s="199"/>
      <c r="I103" s="1"/>
      <c r="J103" s="1"/>
      <c r="K103" s="197"/>
      <c r="L103" s="197"/>
      <c r="M103" s="197"/>
      <c r="N103" s="197"/>
      <c r="O103" s="197"/>
      <c r="P103" s="197"/>
      <c r="Q103" s="197"/>
      <c r="R103" s="197"/>
    </row>
    <row r="104" spans="1:18" s="2" customFormat="1" x14ac:dyDescent="0.25">
      <c r="A104" s="197"/>
      <c r="C104" s="180" t="s">
        <v>806</v>
      </c>
      <c r="D104" s="225">
        <v>0.31491911132038525</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1.5590203369886879</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143" t="s">
        <v>516</v>
      </c>
      <c r="C109" s="197"/>
      <c r="D109" s="197"/>
      <c r="E109" s="197"/>
      <c r="F109" s="197"/>
      <c r="G109" s="197"/>
      <c r="H109" s="197"/>
      <c r="I109" s="197"/>
      <c r="J109" s="197"/>
      <c r="K109" s="197"/>
      <c r="L109" s="197"/>
      <c r="M109" s="197"/>
      <c r="N109" s="197"/>
      <c r="O109" s="197"/>
      <c r="P109" s="197"/>
      <c r="Q109" s="197"/>
      <c r="R109" s="197"/>
    </row>
    <row r="110" spans="1:18" s="2" customFormat="1" x14ac:dyDescent="0.25">
      <c r="A110" s="197"/>
      <c r="B110" s="142" t="s">
        <v>515</v>
      </c>
      <c r="C110" s="197"/>
      <c r="D110" s="197"/>
      <c r="E110" s="197"/>
      <c r="F110" s="197"/>
      <c r="G110" s="197"/>
      <c r="H110" s="197"/>
      <c r="I110" s="197"/>
      <c r="J110" s="197"/>
      <c r="K110" s="197"/>
      <c r="L110" s="197"/>
      <c r="M110" s="197"/>
      <c r="N110" s="197"/>
      <c r="O110" s="197"/>
      <c r="P110" s="197"/>
      <c r="Q110" s="197"/>
      <c r="R110" s="197"/>
    </row>
    <row r="111" spans="1:18" x14ac:dyDescent="0.25">
      <c r="A111" s="197"/>
      <c r="E111" s="197"/>
      <c r="G111" s="197"/>
      <c r="H111" s="197"/>
      <c r="I111" s="197"/>
      <c r="J111" s="197"/>
    </row>
    <row r="112" spans="1:18" x14ac:dyDescent="0.25">
      <c r="A112" s="197"/>
      <c r="E112" s="197"/>
      <c r="G112" s="197"/>
      <c r="H112" s="197"/>
      <c r="I112" s="197"/>
      <c r="J112" s="197"/>
    </row>
    <row r="113" spans="1:18" x14ac:dyDescent="0.25">
      <c r="A113" s="197"/>
      <c r="E113" s="197"/>
      <c r="G113" s="197"/>
      <c r="H113" s="197"/>
      <c r="I113" s="197"/>
      <c r="J113" s="197"/>
    </row>
    <row r="114" spans="1:18" x14ac:dyDescent="0.25">
      <c r="A114" s="197"/>
      <c r="E114" s="197"/>
      <c r="G114" s="197"/>
      <c r="H114" s="197"/>
      <c r="I114" s="197"/>
      <c r="J114" s="197"/>
    </row>
    <row r="115" spans="1:18" x14ac:dyDescent="0.25">
      <c r="A115" s="197"/>
      <c r="E115" s="197"/>
      <c r="G115" s="197"/>
      <c r="H115" s="197"/>
      <c r="I115" s="197"/>
      <c r="J115" s="197"/>
    </row>
    <row r="116" spans="1:18" x14ac:dyDescent="0.25">
      <c r="A116" s="197"/>
      <c r="E116" s="197"/>
      <c r="G116" s="197"/>
      <c r="H116" s="197"/>
      <c r="I116" s="197"/>
      <c r="J116" s="197"/>
    </row>
    <row r="117" spans="1:18" x14ac:dyDescent="0.25">
      <c r="A117" s="5"/>
      <c r="E117" s="197"/>
      <c r="G117" s="197"/>
      <c r="H117" s="197"/>
      <c r="I117" s="197"/>
      <c r="J117" s="197"/>
    </row>
    <row r="118" spans="1:18" x14ac:dyDescent="0.25">
      <c r="A118" s="5"/>
      <c r="E118" s="197"/>
      <c r="G118" s="197"/>
      <c r="H118" s="197"/>
      <c r="I118" s="197"/>
      <c r="J118" s="197"/>
    </row>
    <row r="119" spans="1:18" x14ac:dyDescent="0.25">
      <c r="A119" s="5"/>
      <c r="E119" s="197"/>
      <c r="G119" s="197"/>
      <c r="H119" s="197"/>
      <c r="I119" s="197"/>
      <c r="J119" s="197"/>
    </row>
    <row r="120" spans="1:18" x14ac:dyDescent="0.25">
      <c r="A120" s="5"/>
      <c r="E120" s="197"/>
      <c r="G120" s="197"/>
      <c r="H120" s="197"/>
      <c r="I120" s="197"/>
      <c r="J120" s="197"/>
    </row>
    <row r="121" spans="1:18" x14ac:dyDescent="0.25">
      <c r="A121" s="5"/>
      <c r="E121" s="197"/>
      <c r="G121" s="197"/>
      <c r="H121" s="197"/>
      <c r="I121" s="197"/>
      <c r="J121" s="197"/>
    </row>
    <row r="122" spans="1:18" x14ac:dyDescent="0.25">
      <c r="A122" s="5"/>
      <c r="E122" s="197"/>
      <c r="G122" s="197"/>
      <c r="H122" s="197"/>
      <c r="I122" s="197"/>
      <c r="J122" s="197"/>
    </row>
    <row r="123" spans="1:18" x14ac:dyDescent="0.25">
      <c r="A123" s="5"/>
      <c r="E123" s="197"/>
      <c r="G123" s="197"/>
      <c r="H123" s="197"/>
      <c r="I123" s="197"/>
      <c r="J123" s="197"/>
    </row>
    <row r="124" spans="1:18" x14ac:dyDescent="0.25">
      <c r="A124" s="5"/>
      <c r="E124" s="197"/>
      <c r="G124" s="197"/>
      <c r="H124" s="197"/>
      <c r="I124" s="197"/>
      <c r="J124" s="197"/>
    </row>
    <row r="125" spans="1:18" x14ac:dyDescent="0.25">
      <c r="A125" s="5"/>
      <c r="E125" s="197"/>
      <c r="G125" s="197"/>
      <c r="H125" s="197"/>
      <c r="I125" s="197"/>
      <c r="J125" s="197"/>
    </row>
    <row r="126" spans="1:18" s="1" customFormat="1" x14ac:dyDescent="0.25">
      <c r="A126" s="5"/>
      <c r="B126" s="197"/>
      <c r="C126" s="197"/>
      <c r="D126" s="197"/>
      <c r="E126" s="197"/>
      <c r="F126" s="197"/>
      <c r="G126" s="197"/>
      <c r="H126" s="197"/>
      <c r="I126" s="197"/>
      <c r="J126" s="197"/>
      <c r="K126" s="197"/>
      <c r="L126" s="197"/>
      <c r="M126" s="197"/>
      <c r="N126" s="197"/>
      <c r="O126" s="197"/>
      <c r="P126" s="197"/>
      <c r="Q126" s="197"/>
      <c r="R126" s="197"/>
    </row>
    <row r="127" spans="1:18" s="1" customFormat="1" x14ac:dyDescent="0.25">
      <c r="A127" s="5"/>
      <c r="B127" s="197"/>
      <c r="C127" s="197"/>
      <c r="D127" s="197"/>
      <c r="E127" s="197"/>
      <c r="F127" s="197"/>
      <c r="G127" s="197"/>
      <c r="H127" s="197"/>
      <c r="I127" s="197"/>
      <c r="J127" s="197"/>
      <c r="K127" s="197"/>
      <c r="L127" s="197"/>
      <c r="M127" s="197"/>
      <c r="N127" s="197"/>
      <c r="O127" s="197"/>
      <c r="P127" s="197"/>
      <c r="Q127" s="197"/>
      <c r="R127" s="197"/>
    </row>
    <row r="128" spans="1:18" s="1" customFormat="1" x14ac:dyDescent="0.25">
      <c r="A128" s="5"/>
      <c r="B128" s="197"/>
      <c r="C128" s="197"/>
      <c r="D128" s="197"/>
      <c r="E128" s="197"/>
      <c r="F128" s="197"/>
      <c r="G128" s="197"/>
      <c r="H128" s="197"/>
      <c r="I128" s="197"/>
      <c r="J128" s="197"/>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 t="s">
        <v>928</v>
      </c>
      <c r="C131" s="27"/>
      <c r="D131" s="27"/>
      <c r="E131" s="5"/>
      <c r="F131" s="27"/>
      <c r="G131" s="26"/>
      <c r="H131" s="26"/>
      <c r="I131" s="131"/>
      <c r="K131" s="197"/>
      <c r="L131" s="197"/>
      <c r="M131" s="197"/>
      <c r="N131" s="197"/>
      <c r="O131" s="197"/>
      <c r="P131" s="197"/>
      <c r="Q131" s="197"/>
      <c r="R131" s="197"/>
    </row>
    <row r="132" spans="1:18" s="1" customFormat="1" x14ac:dyDescent="0.25">
      <c r="A132" s="5"/>
      <c r="B132" s="2" t="s">
        <v>927</v>
      </c>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2" stopIfTrue="1" operator="equal">
      <formula>"?"</formula>
    </cfRule>
    <cfRule type="cellIs" dxfId="500" priority="13" operator="equal">
      <formula>"hoog"</formula>
    </cfRule>
    <cfRule type="cellIs" dxfId="499" priority="14" operator="equal">
      <formula>"gemiddeld"</formula>
    </cfRule>
    <cfRule type="cellIs" dxfId="498" priority="15" operator="equal">
      <formula>"laag"</formula>
    </cfRule>
  </conditionalFormatting>
  <conditionalFormatting sqref="D67:D97">
    <cfRule type="expression" dxfId="497" priority="11">
      <formula>D67/C$123&gt;0.1</formula>
    </cfRule>
  </conditionalFormatting>
  <conditionalFormatting sqref="H80:R82 C67:C97 M91:M102 J84:M90 J111:R115 J91:K102 J103:M110 N83:R110 I116:R116 M74 I83:M83 M41">
    <cfRule type="cellIs" dxfId="496" priority="10" operator="equal">
      <formula>$D$2</formula>
    </cfRule>
  </conditionalFormatting>
  <conditionalFormatting sqref="K42">
    <cfRule type="cellIs" dxfId="495" priority="8" operator="equal">
      <formula>"&lt; 2%"</formula>
    </cfRule>
    <cfRule type="expression" dxfId="494" priority="9">
      <formula>K42/I$123&gt;0.1</formula>
    </cfRule>
  </conditionalFormatting>
  <conditionalFormatting sqref="E67:E97">
    <cfRule type="cellIs" dxfId="493" priority="6" operator="equal">
      <formula>"&lt; 2%"</formula>
    </cfRule>
    <cfRule type="expression" dxfId="492" priority="7">
      <formula>E67/H$123&gt;0.1</formula>
    </cfRule>
  </conditionalFormatting>
  <conditionalFormatting sqref="C27">
    <cfRule type="cellIs" dxfId="491" priority="5" operator="equal">
      <formula>0</formula>
    </cfRule>
  </conditionalFormatting>
  <conditionalFormatting sqref="C24">
    <cfRule type="cellIs" dxfId="490" priority="4" operator="equal">
      <formula>0</formula>
    </cfRule>
  </conditionalFormatting>
  <conditionalFormatting sqref="C30">
    <cfRule type="cellIs" dxfId="489" priority="3" operator="equal">
      <formula>0</formula>
    </cfRule>
  </conditionalFormatting>
  <conditionalFormatting sqref="C34">
    <cfRule type="cellIs" dxfId="488" priority="2" operator="equal">
      <formula>0</formula>
    </cfRule>
  </conditionalFormatting>
  <conditionalFormatting sqref="C37">
    <cfRule type="cellIs" dxfId="487"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Normal="100"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856</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60.75" customHeight="1" x14ac:dyDescent="0.25">
      <c r="A24" s="16"/>
      <c r="B24" s="10" t="s">
        <v>0</v>
      </c>
      <c r="C24" s="21" t="s">
        <v>744</v>
      </c>
      <c r="E24" s="18"/>
    </row>
    <row r="26" spans="1:5" x14ac:dyDescent="0.25">
      <c r="A26" s="12">
        <v>2</v>
      </c>
      <c r="B26" s="6" t="s">
        <v>6</v>
      </c>
      <c r="C26" s="11"/>
      <c r="E26" s="55" t="s">
        <v>95</v>
      </c>
    </row>
    <row r="27" spans="1:5" ht="62.25" customHeight="1" x14ac:dyDescent="0.25">
      <c r="A27" s="16"/>
      <c r="B27" s="10" t="s">
        <v>0</v>
      </c>
      <c r="C27" s="21" t="s">
        <v>909</v>
      </c>
      <c r="E27" s="18"/>
    </row>
    <row r="29" spans="1:5" x14ac:dyDescent="0.25">
      <c r="A29" s="12">
        <v>3</v>
      </c>
      <c r="B29" s="6" t="s">
        <v>1031</v>
      </c>
      <c r="C29" s="11"/>
      <c r="E29" s="55" t="s">
        <v>3</v>
      </c>
    </row>
    <row r="30" spans="1:5" ht="48" customHeight="1" x14ac:dyDescent="0.25">
      <c r="A30" s="16"/>
      <c r="B30" s="10" t="s">
        <v>0</v>
      </c>
      <c r="C30" s="21" t="s">
        <v>988</v>
      </c>
      <c r="E30" s="18"/>
    </row>
    <row r="32" spans="1:5" x14ac:dyDescent="0.25">
      <c r="A32" s="12">
        <v>4</v>
      </c>
      <c r="B32" s="6" t="s">
        <v>189</v>
      </c>
      <c r="C32" s="11"/>
      <c r="E32" s="55" t="s">
        <v>95</v>
      </c>
    </row>
    <row r="33" spans="1:14" ht="13.5" customHeight="1" x14ac:dyDescent="0.25">
      <c r="A33" s="14"/>
      <c r="B33" s="8" t="s">
        <v>8</v>
      </c>
      <c r="C33" s="13"/>
      <c r="E33" s="17"/>
    </row>
    <row r="34" spans="1:14" ht="78.75" customHeight="1" x14ac:dyDescent="0.25">
      <c r="A34" s="16"/>
      <c r="B34" s="10" t="s">
        <v>0</v>
      </c>
      <c r="C34" s="21" t="s">
        <v>1059</v>
      </c>
      <c r="E34" s="18"/>
    </row>
    <row r="36" spans="1:14" x14ac:dyDescent="0.25">
      <c r="A36" s="12">
        <v>5</v>
      </c>
      <c r="B36" s="6" t="s">
        <v>5</v>
      </c>
      <c r="C36" s="11"/>
      <c r="D36" s="9"/>
      <c r="E36" s="55" t="s">
        <v>3</v>
      </c>
    </row>
    <row r="37" spans="1:14" ht="48" customHeight="1" x14ac:dyDescent="0.25">
      <c r="A37" s="16"/>
      <c r="B37" s="10" t="s">
        <v>0</v>
      </c>
      <c r="C37" s="21" t="s">
        <v>941</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103</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52.280999999999999</v>
      </c>
      <c r="E67" s="110" t="s">
        <v>776</v>
      </c>
      <c r="K67" s="197"/>
      <c r="L67" s="197"/>
      <c r="M67" s="197"/>
      <c r="N67" s="26"/>
    </row>
    <row r="68" spans="1:18" s="2" customFormat="1" ht="13.5" customHeight="1" x14ac:dyDescent="0.25">
      <c r="A68" s="5"/>
      <c r="B68" s="31"/>
      <c r="C68" s="111" t="s">
        <v>215</v>
      </c>
      <c r="D68" s="135">
        <v>0.11</v>
      </c>
      <c r="E68" s="130" t="s">
        <v>776</v>
      </c>
      <c r="K68" s="197"/>
      <c r="L68" s="197"/>
      <c r="M68" s="197"/>
      <c r="N68" s="26"/>
    </row>
    <row r="69" spans="1:18" s="2" customFormat="1" ht="13.5" customHeight="1" x14ac:dyDescent="0.25">
      <c r="A69" s="5"/>
      <c r="B69" s="126" t="s">
        <v>214</v>
      </c>
      <c r="C69" s="124" t="s">
        <v>213</v>
      </c>
      <c r="D69" s="136">
        <v>43</v>
      </c>
      <c r="E69" s="125" t="s">
        <v>776</v>
      </c>
      <c r="K69" s="197"/>
      <c r="L69" s="197"/>
      <c r="M69" s="197"/>
      <c r="N69" s="26"/>
    </row>
    <row r="70" spans="1:18" s="2" customFormat="1" ht="13.5" customHeight="1" x14ac:dyDescent="0.25">
      <c r="A70" s="5"/>
      <c r="B70" s="30" t="s">
        <v>73</v>
      </c>
      <c r="C70" s="111" t="s">
        <v>212</v>
      </c>
      <c r="D70" s="134">
        <v>405.90199999999999</v>
      </c>
      <c r="E70" s="110" t="s">
        <v>776</v>
      </c>
      <c r="K70" s="197"/>
      <c r="L70" s="197"/>
      <c r="M70" s="197"/>
      <c r="N70" s="26"/>
    </row>
    <row r="71" spans="1:18" s="2" customFormat="1" ht="13.5" customHeight="1" x14ac:dyDescent="0.25">
      <c r="A71" s="5"/>
      <c r="B71" s="31"/>
      <c r="C71" s="111" t="s">
        <v>211</v>
      </c>
      <c r="D71" s="134">
        <v>3.4</v>
      </c>
      <c r="E71" s="110" t="s">
        <v>776</v>
      </c>
      <c r="K71" s="197"/>
      <c r="L71" s="197"/>
      <c r="M71" s="197"/>
      <c r="N71" s="26"/>
    </row>
    <row r="72" spans="1:18" s="2" customFormat="1" ht="13.5" customHeight="1" x14ac:dyDescent="0.25">
      <c r="A72" s="5"/>
      <c r="B72" s="30"/>
      <c r="C72" s="111" t="s">
        <v>210</v>
      </c>
      <c r="D72" s="134">
        <v>1.4</v>
      </c>
      <c r="E72" s="110" t="s">
        <v>776</v>
      </c>
      <c r="K72" s="197"/>
      <c r="L72" s="197"/>
      <c r="M72" s="197"/>
      <c r="N72" s="26"/>
    </row>
    <row r="73" spans="1:18" s="2" customFormat="1" ht="13.5" customHeight="1" x14ac:dyDescent="0.25">
      <c r="A73" s="5"/>
      <c r="B73" s="126"/>
      <c r="C73" s="124" t="s">
        <v>209</v>
      </c>
      <c r="D73" s="136">
        <v>14.86</v>
      </c>
      <c r="E73" s="125" t="s">
        <v>776</v>
      </c>
      <c r="K73" s="197"/>
      <c r="L73" s="197"/>
      <c r="M73" s="197"/>
      <c r="N73" s="26"/>
    </row>
    <row r="74" spans="1:18" s="2" customFormat="1" ht="13.5" customHeight="1" x14ac:dyDescent="0.25">
      <c r="A74" s="5"/>
      <c r="B74" s="30" t="s">
        <v>74</v>
      </c>
      <c r="C74" s="111" t="s">
        <v>34</v>
      </c>
      <c r="D74" s="134">
        <v>19.410329000000001</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v>2.2200000000000002</v>
      </c>
      <c r="E76" s="110" t="s">
        <v>776</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v>3.8</v>
      </c>
      <c r="E78" s="129" t="s">
        <v>776</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v>7.0000019999999994</v>
      </c>
      <c r="E79" s="110" t="s">
        <v>776</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v>38254.257000000005</v>
      </c>
      <c r="E81" s="125">
        <v>75.302170694899559</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1319.7513589999999</v>
      </c>
      <c r="E82" s="129">
        <v>2.597884520675533</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115.05</v>
      </c>
      <c r="E83" s="110" t="s">
        <v>776</v>
      </c>
      <c r="I83" s="1"/>
      <c r="J83" s="1"/>
      <c r="K83" s="197"/>
      <c r="L83" s="197"/>
      <c r="M83" s="197"/>
      <c r="N83" s="197"/>
      <c r="O83" s="197"/>
      <c r="P83" s="197"/>
      <c r="Q83" s="197"/>
      <c r="R83" s="197"/>
    </row>
    <row r="84" spans="1:18" s="2" customFormat="1" ht="13.5" customHeight="1" x14ac:dyDescent="0.25">
      <c r="A84" s="197"/>
      <c r="B84" s="30"/>
      <c r="C84" s="111" t="s">
        <v>198</v>
      </c>
      <c r="D84" s="134">
        <v>2.13</v>
      </c>
      <c r="E84" s="110" t="s">
        <v>776</v>
      </c>
      <c r="I84" s="1"/>
      <c r="J84" s="1"/>
      <c r="K84" s="197"/>
      <c r="L84" s="197"/>
      <c r="M84" s="197"/>
      <c r="N84" s="197"/>
      <c r="O84" s="197"/>
      <c r="P84" s="197"/>
      <c r="Q84" s="197"/>
      <c r="R84" s="197"/>
    </row>
    <row r="85" spans="1:18" s="2" customFormat="1" x14ac:dyDescent="0.25">
      <c r="A85" s="197"/>
      <c r="B85" s="30"/>
      <c r="C85" s="111" t="s">
        <v>78</v>
      </c>
      <c r="D85" s="134">
        <v>2.927</v>
      </c>
      <c r="E85" s="110" t="s">
        <v>776</v>
      </c>
      <c r="I85" s="1"/>
      <c r="J85" s="1"/>
      <c r="K85" s="197"/>
      <c r="L85" s="197"/>
      <c r="M85" s="197"/>
      <c r="N85" s="197"/>
      <c r="O85" s="197"/>
      <c r="P85" s="197"/>
      <c r="Q85" s="197"/>
      <c r="R85" s="197"/>
    </row>
    <row r="86" spans="1:18" s="2" customFormat="1" x14ac:dyDescent="0.25">
      <c r="A86" s="197"/>
      <c r="B86" s="30"/>
      <c r="C86" s="111" t="s">
        <v>197</v>
      </c>
      <c r="D86" s="134">
        <v>40.165999999999997</v>
      </c>
      <c r="E86" s="110" t="s">
        <v>776</v>
      </c>
      <c r="I86" s="1"/>
      <c r="J86" s="1"/>
      <c r="K86" s="197"/>
      <c r="L86" s="197"/>
      <c r="M86" s="197"/>
      <c r="N86" s="197"/>
      <c r="O86" s="197"/>
      <c r="P86" s="197"/>
      <c r="Q86" s="197"/>
      <c r="R86" s="197"/>
    </row>
    <row r="87" spans="1:18" s="2" customFormat="1" x14ac:dyDescent="0.25">
      <c r="A87" s="197"/>
      <c r="B87" s="126"/>
      <c r="C87" s="124" t="s">
        <v>196</v>
      </c>
      <c r="D87" s="136">
        <v>66.256999999999991</v>
      </c>
      <c r="E87" s="125" t="s">
        <v>776</v>
      </c>
      <c r="I87" s="1"/>
      <c r="J87" s="1"/>
      <c r="K87" s="197"/>
      <c r="L87" s="197"/>
      <c r="M87" s="197"/>
      <c r="N87" s="197"/>
      <c r="O87" s="197"/>
      <c r="P87" s="197"/>
      <c r="Q87" s="197"/>
      <c r="R87" s="197"/>
    </row>
    <row r="88" spans="1:18" s="2" customFormat="1" x14ac:dyDescent="0.25">
      <c r="A88" s="197"/>
      <c r="B88" s="127" t="s">
        <v>195</v>
      </c>
      <c r="C88" s="128" t="s">
        <v>194</v>
      </c>
      <c r="D88" s="137">
        <v>807.2</v>
      </c>
      <c r="E88" s="129" t="s">
        <v>776</v>
      </c>
      <c r="I88" s="1"/>
      <c r="J88" s="1"/>
      <c r="K88" s="197"/>
      <c r="L88" s="197"/>
      <c r="M88" s="197"/>
      <c r="N88" s="197"/>
      <c r="O88" s="197"/>
      <c r="P88" s="197"/>
      <c r="Q88" s="197"/>
      <c r="R88" s="197"/>
    </row>
    <row r="89" spans="1:18" s="2" customFormat="1" x14ac:dyDescent="0.25">
      <c r="A89" s="197"/>
      <c r="B89" s="30" t="s">
        <v>79</v>
      </c>
      <c r="C89" s="111" t="s">
        <v>33</v>
      </c>
      <c r="D89" s="134">
        <v>7695.1810000000005</v>
      </c>
      <c r="E89" s="110">
        <v>15.147695410478052</v>
      </c>
      <c r="I89" s="1"/>
      <c r="J89" s="1"/>
      <c r="K89" s="197"/>
      <c r="L89" s="197"/>
      <c r="M89" s="197"/>
      <c r="N89" s="197"/>
      <c r="O89" s="197"/>
      <c r="P89" s="197"/>
      <c r="Q89" s="197"/>
      <c r="R89" s="197"/>
    </row>
    <row r="90" spans="1:18" s="2" customFormat="1" x14ac:dyDescent="0.25">
      <c r="A90" s="197"/>
      <c r="B90" s="30"/>
      <c r="C90" s="111" t="s">
        <v>193</v>
      </c>
      <c r="D90" s="134">
        <v>25</v>
      </c>
      <c r="E90" s="110" t="s">
        <v>776</v>
      </c>
      <c r="I90" s="1"/>
      <c r="J90" s="1"/>
      <c r="K90" s="197"/>
      <c r="L90" s="197"/>
      <c r="M90" s="197"/>
      <c r="N90" s="197"/>
      <c r="O90" s="197"/>
      <c r="P90" s="197"/>
      <c r="Q90" s="197"/>
      <c r="R90" s="197"/>
    </row>
    <row r="91" spans="1:18" s="2" customFormat="1" x14ac:dyDescent="0.25">
      <c r="A91" s="197"/>
      <c r="B91" s="126"/>
      <c r="C91" s="124" t="s">
        <v>35</v>
      </c>
      <c r="D91" s="136">
        <v>1886.5692999999999</v>
      </c>
      <c r="E91" s="125">
        <v>3.7136458683894231</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33.129690275700014</v>
      </c>
      <c r="E96" s="110" t="s">
        <v>776</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50801.001680275702</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21008.8892187444</v>
      </c>
      <c r="E100" s="183"/>
      <c r="I100" s="1"/>
      <c r="J100" s="1"/>
      <c r="K100" s="197"/>
      <c r="L100" s="197"/>
      <c r="M100" s="197"/>
      <c r="N100" s="197"/>
      <c r="O100" s="197"/>
      <c r="P100" s="197"/>
      <c r="Q100" s="197"/>
      <c r="R100" s="197"/>
    </row>
    <row r="101" spans="1:18" s="2" customFormat="1" x14ac:dyDescent="0.25">
      <c r="A101" s="197"/>
      <c r="B101" s="111"/>
      <c r="C101" s="180" t="s">
        <v>542</v>
      </c>
      <c r="D101" s="187">
        <v>136973.89905230768</v>
      </c>
      <c r="E101" s="111"/>
      <c r="I101" s="1"/>
      <c r="J101" s="1"/>
      <c r="K101" s="197"/>
      <c r="L101" s="197"/>
      <c r="M101" s="197"/>
      <c r="N101" s="197"/>
      <c r="O101" s="197"/>
      <c r="P101" s="197"/>
      <c r="Q101" s="197"/>
      <c r="R101" s="197"/>
    </row>
    <row r="102" spans="1:18" s="2" customFormat="1" x14ac:dyDescent="0.25">
      <c r="A102" s="197"/>
      <c r="B102" s="181"/>
      <c r="C102" s="182" t="s">
        <v>543</v>
      </c>
      <c r="D102" s="185">
        <v>22015.645476923077</v>
      </c>
      <c r="E102" s="181"/>
      <c r="I102" s="1"/>
      <c r="J102" s="1"/>
      <c r="K102" s="197"/>
      <c r="L102" s="197"/>
      <c r="M102" s="197"/>
      <c r="N102" s="197"/>
      <c r="O102" s="197"/>
      <c r="P102" s="197"/>
      <c r="Q102" s="197"/>
      <c r="R102" s="197"/>
    </row>
    <row r="103" spans="1:18" s="2" customFormat="1" x14ac:dyDescent="0.25">
      <c r="A103" s="197"/>
      <c r="B103" s="29"/>
      <c r="C103" s="29" t="s">
        <v>781</v>
      </c>
      <c r="D103" s="138">
        <v>157982.78827105206</v>
      </c>
      <c r="E103" s="199"/>
      <c r="I103" s="1"/>
      <c r="J103" s="1"/>
      <c r="K103" s="197"/>
      <c r="L103" s="197"/>
      <c r="M103" s="197"/>
      <c r="N103" s="197"/>
      <c r="O103" s="197"/>
      <c r="P103" s="197"/>
      <c r="Q103" s="197"/>
      <c r="R103" s="197"/>
    </row>
    <row r="104" spans="1:18" s="2" customFormat="1" x14ac:dyDescent="0.25">
      <c r="A104" s="197"/>
      <c r="C104" s="180" t="s">
        <v>806</v>
      </c>
      <c r="D104" s="225">
        <v>0.32156035626562118</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1.5918981000724679</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3" stopIfTrue="1" operator="equal">
      <formula>"?"</formula>
    </cfRule>
    <cfRule type="cellIs" dxfId="486" priority="14" operator="equal">
      <formula>"hoog"</formula>
    </cfRule>
    <cfRule type="cellIs" dxfId="485" priority="15" operator="equal">
      <formula>"gemiddeld"</formula>
    </cfRule>
    <cfRule type="cellIs" dxfId="484" priority="16" operator="equal">
      <formula>"laag"</formula>
    </cfRule>
  </conditionalFormatting>
  <conditionalFormatting sqref="D67:D97">
    <cfRule type="expression" dxfId="483" priority="12">
      <formula>D67/C$123&gt;0.1</formula>
    </cfRule>
  </conditionalFormatting>
  <conditionalFormatting sqref="H80:R82 C67:C97 M91:M102 J84:M90 J111:R115 J91:K102 J103:M110 N83:R110 I116:R116 M74 I83:M83 M41">
    <cfRule type="cellIs" dxfId="482" priority="11" operator="equal">
      <formula>$D$2</formula>
    </cfRule>
  </conditionalFormatting>
  <conditionalFormatting sqref="K42">
    <cfRule type="cellIs" dxfId="481" priority="9" operator="equal">
      <formula>"&lt; 2%"</formula>
    </cfRule>
    <cfRule type="expression" dxfId="480" priority="10">
      <formula>K42/I$123&gt;0.1</formula>
    </cfRule>
  </conditionalFormatting>
  <conditionalFormatting sqref="E67:E97">
    <cfRule type="cellIs" dxfId="479" priority="7" operator="equal">
      <formula>"&lt; 2%"</formula>
    </cfRule>
    <cfRule type="expression" dxfId="478" priority="8">
      <formula>E67/H$123&gt;0.1</formula>
    </cfRule>
  </conditionalFormatting>
  <conditionalFormatting sqref="C27">
    <cfRule type="cellIs" dxfId="477" priority="6" operator="equal">
      <formula>0</formula>
    </cfRule>
  </conditionalFormatting>
  <conditionalFormatting sqref="C24">
    <cfRule type="cellIs" dxfId="476" priority="5" operator="equal">
      <formula>0</formula>
    </cfRule>
  </conditionalFormatting>
  <conditionalFormatting sqref="C30">
    <cfRule type="cellIs" dxfId="475" priority="4" operator="equal">
      <formula>0</formula>
    </cfRule>
  </conditionalFormatting>
  <conditionalFormatting sqref="C34">
    <cfRule type="cellIs" dxfId="474" priority="3" operator="equal">
      <formula>0</formula>
    </cfRule>
  </conditionalFormatting>
  <conditionalFormatting sqref="C37">
    <cfRule type="cellIs" dxfId="473"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859</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6" customHeight="1" x14ac:dyDescent="0.25">
      <c r="A24" s="16"/>
      <c r="B24" s="10" t="s">
        <v>0</v>
      </c>
      <c r="C24" s="21" t="s">
        <v>936</v>
      </c>
      <c r="E24" s="18"/>
    </row>
    <row r="26" spans="1:5" x14ac:dyDescent="0.25">
      <c r="A26" s="12">
        <v>2</v>
      </c>
      <c r="B26" s="6" t="s">
        <v>6</v>
      </c>
      <c r="C26" s="11"/>
      <c r="E26" s="55" t="s">
        <v>3</v>
      </c>
    </row>
    <row r="27" spans="1:5" ht="51" customHeight="1" x14ac:dyDescent="0.25">
      <c r="A27" s="16"/>
      <c r="B27" s="10" t="s">
        <v>0</v>
      </c>
      <c r="C27" s="21" t="s">
        <v>858</v>
      </c>
      <c r="E27" s="18"/>
    </row>
    <row r="29" spans="1:5" x14ac:dyDescent="0.25">
      <c r="A29" s="12">
        <v>3</v>
      </c>
      <c r="B29" s="6" t="s">
        <v>1031</v>
      </c>
      <c r="C29" s="11"/>
      <c r="E29" s="55" t="s">
        <v>3</v>
      </c>
    </row>
    <row r="30" spans="1:5" ht="48" customHeight="1" x14ac:dyDescent="0.25">
      <c r="A30" s="16"/>
      <c r="B30" s="10" t="s">
        <v>0</v>
      </c>
      <c r="C30" s="21" t="s">
        <v>842</v>
      </c>
      <c r="E30" s="18"/>
    </row>
    <row r="32" spans="1:5" x14ac:dyDescent="0.25">
      <c r="A32" s="12">
        <v>4</v>
      </c>
      <c r="B32" s="6" t="s">
        <v>189</v>
      </c>
      <c r="C32" s="11"/>
      <c r="E32" s="55" t="s">
        <v>95</v>
      </c>
    </row>
    <row r="33" spans="1:14" ht="13.5" customHeight="1" x14ac:dyDescent="0.25">
      <c r="A33" s="14"/>
      <c r="B33" s="8" t="s">
        <v>8</v>
      </c>
      <c r="C33" s="13"/>
      <c r="E33" s="17"/>
    </row>
    <row r="34" spans="1:14" ht="48" customHeight="1" x14ac:dyDescent="0.25">
      <c r="A34" s="16"/>
      <c r="B34" s="10" t="s">
        <v>0</v>
      </c>
      <c r="C34" s="21" t="s">
        <v>1060</v>
      </c>
      <c r="E34" s="18"/>
    </row>
    <row r="36" spans="1:14" x14ac:dyDescent="0.25">
      <c r="A36" s="12">
        <v>5</v>
      </c>
      <c r="B36" s="6" t="s">
        <v>5</v>
      </c>
      <c r="C36" s="11"/>
      <c r="D36" s="9"/>
      <c r="E36" s="55" t="s">
        <v>2</v>
      </c>
    </row>
    <row r="37" spans="1:14" ht="37.5" customHeight="1" x14ac:dyDescent="0.25">
      <c r="A37" s="16"/>
      <c r="B37" s="10" t="s">
        <v>0</v>
      </c>
      <c r="C37" s="21" t="s">
        <v>1058</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58</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 t="s">
        <v>893</v>
      </c>
      <c r="C47" s="27"/>
      <c r="D47" s="27"/>
      <c r="K47" s="197"/>
      <c r="L47" s="197"/>
      <c r="M47" s="197"/>
      <c r="N47" s="26"/>
    </row>
    <row r="48" spans="1:14" s="2" customFormat="1" ht="30" customHeight="1" x14ac:dyDescent="0.25">
      <c r="A48" s="5"/>
      <c r="B48" s="41" t="s">
        <v>891</v>
      </c>
      <c r="C48" s="27"/>
      <c r="D48" s="27"/>
      <c r="K48" s="197"/>
      <c r="L48" s="197"/>
      <c r="M48" s="197"/>
      <c r="N48" s="26"/>
    </row>
    <row r="49" spans="1:14" s="2" customFormat="1" ht="13.5" customHeight="1" x14ac:dyDescent="0.25">
      <c r="A49" s="5"/>
      <c r="B49" s="27" t="s">
        <v>892</v>
      </c>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t="s">
        <v>145</v>
      </c>
      <c r="E67" s="110" t="s">
        <v>145</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164.73856750000002</v>
      </c>
      <c r="E82" s="129">
        <v>74.747869957244035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1.89</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11.105324</v>
      </c>
      <c r="E89" s="110">
        <v>5.0388887482893825</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37.296905999999993</v>
      </c>
      <c r="E91" s="125">
        <v>16.922960553821458</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5.3615261798999994</v>
      </c>
      <c r="E96" s="110">
        <v>2.4327191121625145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220.39232367990002</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1415.2475215720744</v>
      </c>
      <c r="E100" s="183"/>
      <c r="I100" s="1"/>
      <c r="J100" s="1"/>
      <c r="K100" s="197"/>
      <c r="L100" s="197"/>
      <c r="M100" s="197"/>
      <c r="N100" s="197"/>
      <c r="O100" s="197"/>
      <c r="P100" s="197"/>
      <c r="Q100" s="197"/>
      <c r="R100" s="197"/>
    </row>
    <row r="101" spans="1:18" s="2" customFormat="1" x14ac:dyDescent="0.25">
      <c r="A101" s="197"/>
      <c r="B101" s="111"/>
      <c r="C101" s="180" t="s">
        <v>542</v>
      </c>
      <c r="D101" s="187">
        <v>15780.818171076922</v>
      </c>
      <c r="E101" s="111"/>
      <c r="I101" s="1"/>
      <c r="J101" s="1"/>
      <c r="K101" s="197"/>
      <c r="L101" s="197"/>
      <c r="M101" s="197"/>
      <c r="N101" s="197"/>
      <c r="O101" s="197"/>
      <c r="P101" s="197"/>
      <c r="Q101" s="197"/>
      <c r="R101" s="197"/>
    </row>
    <row r="102" spans="1:18" s="2" customFormat="1" x14ac:dyDescent="0.25">
      <c r="A102" s="197"/>
      <c r="B102" s="181"/>
      <c r="C102" s="182" t="s">
        <v>543</v>
      </c>
      <c r="D102" s="185">
        <v>3080.0738160000001</v>
      </c>
      <c r="E102" s="181"/>
      <c r="I102" s="1"/>
      <c r="J102" s="1"/>
      <c r="K102" s="197"/>
      <c r="L102" s="197"/>
      <c r="M102" s="197"/>
      <c r="N102" s="197"/>
      <c r="O102" s="197"/>
      <c r="P102" s="197"/>
      <c r="Q102" s="197"/>
      <c r="R102" s="197"/>
    </row>
    <row r="103" spans="1:18" s="2" customFormat="1" x14ac:dyDescent="0.25">
      <c r="A103" s="197"/>
      <c r="B103" s="29"/>
      <c r="C103" s="29" t="s">
        <v>781</v>
      </c>
      <c r="D103" s="138">
        <v>17196.065692648997</v>
      </c>
      <c r="E103" s="199"/>
      <c r="I103" s="1"/>
      <c r="J103" s="1"/>
      <c r="K103" s="197"/>
      <c r="L103" s="197"/>
      <c r="M103" s="197"/>
      <c r="N103" s="197"/>
      <c r="O103" s="197"/>
      <c r="P103" s="197"/>
      <c r="Q103" s="197"/>
      <c r="R103" s="197"/>
    </row>
    <row r="104" spans="1:18" s="2" customFormat="1" x14ac:dyDescent="0.25">
      <c r="A104" s="197"/>
      <c r="C104" s="180" t="s">
        <v>806</v>
      </c>
      <c r="D104" s="225">
        <v>1.2816438807518262E-2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6.34483206335614E-2</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143" t="s">
        <v>516</v>
      </c>
      <c r="C108" s="197"/>
      <c r="D108" s="197"/>
      <c r="E108" s="197"/>
      <c r="F108" s="197"/>
      <c r="G108" s="197"/>
      <c r="H108" s="197"/>
      <c r="I108" s="197"/>
      <c r="J108" s="197"/>
      <c r="K108" s="197"/>
      <c r="L108" s="197"/>
      <c r="M108" s="197"/>
      <c r="N108" s="197"/>
      <c r="O108" s="197"/>
      <c r="P108" s="197"/>
      <c r="Q108" s="197"/>
      <c r="R108" s="197"/>
    </row>
    <row r="109" spans="1:18" s="2" customFormat="1" x14ac:dyDescent="0.25">
      <c r="A109" s="197"/>
      <c r="B109" s="197"/>
      <c r="C109" s="197"/>
      <c r="D109" s="197"/>
      <c r="E109" s="197"/>
      <c r="F109" s="197"/>
      <c r="G109" s="197"/>
      <c r="H109" s="197"/>
      <c r="I109" s="197"/>
      <c r="J109" s="197"/>
      <c r="K109" s="197"/>
      <c r="L109" s="197"/>
      <c r="M109" s="197"/>
      <c r="N109" s="197"/>
      <c r="O109" s="197"/>
      <c r="P109" s="197"/>
      <c r="Q109" s="197"/>
      <c r="R109" s="197"/>
    </row>
    <row r="110" spans="1:18" s="2" customFormat="1" x14ac:dyDescent="0.25">
      <c r="A110" s="197"/>
      <c r="B110" s="197"/>
      <c r="C110" s="197"/>
      <c r="D110" s="197"/>
      <c r="E110" s="197"/>
      <c r="F110" s="197"/>
      <c r="G110" s="197"/>
      <c r="H110" s="197"/>
      <c r="I110" s="197"/>
      <c r="J110" s="197"/>
      <c r="K110" s="197"/>
      <c r="L110" s="197"/>
      <c r="M110" s="197"/>
      <c r="N110" s="197"/>
      <c r="O110" s="197"/>
      <c r="P110" s="197"/>
      <c r="Q110" s="197"/>
      <c r="R110" s="197"/>
    </row>
    <row r="111" spans="1:18" x14ac:dyDescent="0.25">
      <c r="A111" s="197"/>
      <c r="E111" s="197"/>
      <c r="G111" s="197"/>
      <c r="H111" s="197"/>
      <c r="I111" s="197"/>
      <c r="J111" s="197"/>
    </row>
    <row r="112" spans="1:18" x14ac:dyDescent="0.25">
      <c r="A112" s="197"/>
      <c r="E112" s="197"/>
      <c r="G112" s="197"/>
      <c r="H112" s="197"/>
      <c r="I112" s="197"/>
      <c r="J112" s="197"/>
    </row>
    <row r="113" spans="1:18" x14ac:dyDescent="0.25">
      <c r="A113" s="197"/>
      <c r="E113" s="197"/>
      <c r="G113" s="197"/>
      <c r="H113" s="197"/>
      <c r="I113" s="197"/>
      <c r="J113" s="197"/>
    </row>
    <row r="114" spans="1:18" x14ac:dyDescent="0.25">
      <c r="A114" s="197"/>
      <c r="E114" s="197"/>
      <c r="G114" s="197"/>
      <c r="H114" s="197"/>
      <c r="I114" s="197"/>
      <c r="J114" s="197"/>
    </row>
    <row r="115" spans="1:18" x14ac:dyDescent="0.25">
      <c r="A115" s="197"/>
      <c r="E115" s="197"/>
      <c r="G115" s="197"/>
      <c r="H115" s="197"/>
      <c r="I115" s="197"/>
      <c r="J115" s="197"/>
    </row>
    <row r="116" spans="1:18" x14ac:dyDescent="0.25">
      <c r="A116" s="197"/>
      <c r="E116" s="197"/>
      <c r="G116" s="197"/>
      <c r="H116" s="197"/>
      <c r="I116" s="197"/>
      <c r="J116" s="197"/>
    </row>
    <row r="117" spans="1:18" x14ac:dyDescent="0.25">
      <c r="A117" s="5"/>
      <c r="E117" s="197"/>
      <c r="G117" s="197"/>
      <c r="H117" s="197"/>
      <c r="I117" s="197"/>
      <c r="J117" s="197"/>
    </row>
    <row r="118" spans="1:18" x14ac:dyDescent="0.25">
      <c r="A118" s="5"/>
      <c r="E118" s="197"/>
      <c r="G118" s="197"/>
      <c r="H118" s="197"/>
      <c r="I118" s="197"/>
      <c r="J118" s="197"/>
    </row>
    <row r="119" spans="1:18" x14ac:dyDescent="0.25">
      <c r="A119" s="5"/>
      <c r="E119" s="197"/>
      <c r="G119" s="197"/>
      <c r="H119" s="197"/>
      <c r="I119" s="197"/>
      <c r="J119" s="197"/>
    </row>
    <row r="120" spans="1:18" x14ac:dyDescent="0.25">
      <c r="A120" s="5"/>
      <c r="E120" s="197"/>
      <c r="G120" s="197"/>
      <c r="H120" s="197"/>
      <c r="I120" s="197"/>
      <c r="J120" s="197"/>
    </row>
    <row r="121" spans="1:18" x14ac:dyDescent="0.25">
      <c r="A121" s="5"/>
      <c r="E121" s="197"/>
      <c r="G121" s="197"/>
      <c r="H121" s="197"/>
      <c r="I121" s="197"/>
      <c r="J121" s="197"/>
    </row>
    <row r="122" spans="1:18" x14ac:dyDescent="0.25">
      <c r="A122" s="5"/>
      <c r="E122" s="197"/>
      <c r="G122" s="197"/>
      <c r="H122" s="197"/>
      <c r="I122" s="197"/>
      <c r="J122" s="197"/>
    </row>
    <row r="123" spans="1:18" x14ac:dyDescent="0.25">
      <c r="A123" s="5"/>
      <c r="E123" s="197"/>
      <c r="G123" s="197"/>
      <c r="H123" s="197"/>
      <c r="I123" s="197"/>
      <c r="J123" s="197"/>
    </row>
    <row r="124" spans="1:18" x14ac:dyDescent="0.25">
      <c r="A124" s="5"/>
      <c r="E124" s="197"/>
      <c r="G124" s="197"/>
      <c r="H124" s="197"/>
      <c r="I124" s="197"/>
      <c r="J124" s="197"/>
    </row>
    <row r="125" spans="1:18" x14ac:dyDescent="0.25">
      <c r="A125" s="5"/>
      <c r="E125" s="197"/>
      <c r="G125" s="197"/>
      <c r="H125" s="197"/>
      <c r="I125" s="197"/>
      <c r="J125" s="197"/>
    </row>
    <row r="126" spans="1:18" s="1" customFormat="1" x14ac:dyDescent="0.25">
      <c r="A126" s="5"/>
      <c r="B126" s="197"/>
      <c r="C126" s="197"/>
      <c r="D126" s="197"/>
      <c r="E126" s="197"/>
      <c r="F126" s="197"/>
      <c r="G126" s="197"/>
      <c r="H126" s="197"/>
      <c r="I126" s="197"/>
      <c r="J126" s="197"/>
      <c r="K126" s="197"/>
      <c r="L126" s="197"/>
      <c r="M126" s="197"/>
      <c r="N126" s="197"/>
      <c r="O126" s="197"/>
      <c r="P126" s="197"/>
      <c r="Q126" s="197"/>
      <c r="R126" s="197"/>
    </row>
    <row r="127" spans="1:18" s="1" customFormat="1" x14ac:dyDescent="0.25">
      <c r="A127" s="5"/>
      <c r="B127" s="197"/>
      <c r="C127" s="197"/>
      <c r="D127" s="197"/>
      <c r="E127" s="197"/>
      <c r="F127" s="197"/>
      <c r="G127" s="197"/>
      <c r="H127" s="197"/>
      <c r="I127" s="197"/>
      <c r="J127" s="197"/>
      <c r="K127" s="197"/>
      <c r="L127" s="197"/>
      <c r="M127" s="197"/>
      <c r="N127" s="197"/>
      <c r="O127" s="197"/>
      <c r="P127" s="197"/>
      <c r="Q127" s="197"/>
      <c r="R127" s="197"/>
    </row>
    <row r="128" spans="1:18" s="1" customFormat="1" x14ac:dyDescent="0.25">
      <c r="A128" s="5"/>
      <c r="B128" s="197"/>
      <c r="C128" s="197"/>
      <c r="D128" s="197"/>
      <c r="E128" s="197"/>
      <c r="F128" s="197"/>
      <c r="G128" s="197"/>
      <c r="H128" s="197"/>
      <c r="I128" s="197"/>
      <c r="J128" s="197"/>
      <c r="K128" s="197"/>
      <c r="L128" s="197"/>
      <c r="M128" s="197"/>
      <c r="N128" s="197"/>
      <c r="O128" s="197"/>
      <c r="P128" s="197"/>
      <c r="Q128" s="197"/>
      <c r="R128" s="197"/>
    </row>
    <row r="129" spans="1:18" s="1" customFormat="1" x14ac:dyDescent="0.25">
      <c r="A129" s="5"/>
      <c r="B129" s="197"/>
      <c r="C129" s="197"/>
      <c r="D129" s="197"/>
      <c r="E129" s="197"/>
      <c r="F129" s="197"/>
      <c r="G129" s="197"/>
      <c r="H129" s="197"/>
      <c r="I129" s="197"/>
      <c r="J129" s="197"/>
      <c r="K129" s="197"/>
      <c r="L129" s="197"/>
      <c r="M129" s="197"/>
      <c r="N129" s="197"/>
      <c r="O129" s="197"/>
      <c r="P129" s="197"/>
      <c r="Q129" s="197"/>
      <c r="R129" s="197"/>
    </row>
    <row r="130" spans="1:18" s="1" customFormat="1" x14ac:dyDescent="0.25">
      <c r="A130" s="5"/>
      <c r="B130" s="197"/>
      <c r="C130" s="197"/>
      <c r="D130" s="197"/>
      <c r="E130" s="197"/>
      <c r="F130" s="197"/>
      <c r="G130" s="197"/>
      <c r="H130" s="197"/>
      <c r="I130" s="197"/>
      <c r="J130" s="197"/>
      <c r="K130" s="197"/>
      <c r="L130" s="197"/>
      <c r="M130" s="197"/>
      <c r="N130" s="197"/>
      <c r="O130" s="197"/>
      <c r="P130" s="197"/>
      <c r="Q130" s="197"/>
      <c r="R130" s="197"/>
    </row>
    <row r="131" spans="1:18" s="1" customFormat="1" x14ac:dyDescent="0.25">
      <c r="A131" s="5"/>
      <c r="B131" s="197"/>
      <c r="C131" s="197"/>
      <c r="D131" s="197"/>
      <c r="E131" s="197"/>
      <c r="F131" s="197"/>
      <c r="G131" s="197"/>
      <c r="H131" s="197"/>
      <c r="I131" s="197"/>
      <c r="J131" s="197"/>
      <c r="K131" s="197"/>
      <c r="L131" s="197"/>
      <c r="M131" s="197"/>
      <c r="N131" s="197"/>
      <c r="O131" s="197"/>
      <c r="P131" s="197"/>
      <c r="Q131" s="197"/>
      <c r="R131" s="197"/>
    </row>
    <row r="132" spans="1:18" s="1" customFormat="1" x14ac:dyDescent="0.25">
      <c r="A132" s="5"/>
      <c r="B132" s="197"/>
      <c r="C132" s="197"/>
      <c r="D132" s="197"/>
      <c r="E132" s="197"/>
      <c r="F132" s="197"/>
      <c r="G132" s="197"/>
      <c r="H132" s="197"/>
      <c r="I132" s="197"/>
      <c r="J132" s="197"/>
      <c r="K132" s="197"/>
      <c r="L132" s="197"/>
      <c r="M132" s="197"/>
      <c r="N132" s="197"/>
      <c r="O132" s="197"/>
      <c r="P132" s="197"/>
      <c r="Q132" s="197"/>
      <c r="R132" s="197"/>
    </row>
    <row r="133" spans="1:18" s="1" customFormat="1" x14ac:dyDescent="0.25">
      <c r="A133" s="5"/>
      <c r="B133" s="197"/>
      <c r="C133" s="197"/>
      <c r="D133" s="197"/>
      <c r="E133" s="197"/>
      <c r="F133" s="197"/>
      <c r="G133" s="197"/>
      <c r="H133" s="197"/>
      <c r="I133" s="197"/>
      <c r="J133" s="197"/>
      <c r="K133" s="197"/>
      <c r="L133" s="197"/>
      <c r="M133" s="197"/>
      <c r="N133" s="197"/>
      <c r="O133" s="197"/>
      <c r="P133" s="197"/>
      <c r="Q133" s="197"/>
      <c r="R133" s="197"/>
    </row>
    <row r="134" spans="1:18" s="1" customFormat="1" x14ac:dyDescent="0.25">
      <c r="A134" s="5"/>
      <c r="B134" s="2" t="s">
        <v>928</v>
      </c>
      <c r="C134" s="27"/>
      <c r="D134" s="27"/>
      <c r="E134" s="5"/>
      <c r="F134" s="27"/>
      <c r="G134" s="26"/>
      <c r="H134" s="26"/>
      <c r="I134" s="131"/>
      <c r="K134" s="197"/>
      <c r="L134" s="197"/>
      <c r="M134" s="197"/>
      <c r="N134" s="197"/>
      <c r="O134" s="197"/>
      <c r="P134" s="197"/>
      <c r="Q134" s="197"/>
      <c r="R134" s="197"/>
    </row>
    <row r="135" spans="1:18" s="1" customFormat="1" x14ac:dyDescent="0.25">
      <c r="A135" s="5"/>
      <c r="B135" s="2" t="s">
        <v>927</v>
      </c>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t="s">
        <v>929</v>
      </c>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4" stopIfTrue="1" operator="equal">
      <formula>"?"</formula>
    </cfRule>
    <cfRule type="cellIs" dxfId="472" priority="15" operator="equal">
      <formula>"hoog"</formula>
    </cfRule>
    <cfRule type="cellIs" dxfId="471" priority="16" operator="equal">
      <formula>"gemiddeld"</formula>
    </cfRule>
    <cfRule type="cellIs" dxfId="470" priority="17" operator="equal">
      <formula>"laag"</formula>
    </cfRule>
  </conditionalFormatting>
  <conditionalFormatting sqref="D67:D97">
    <cfRule type="expression" dxfId="469" priority="13">
      <formula>D67/C$123&gt;0.1</formula>
    </cfRule>
  </conditionalFormatting>
  <conditionalFormatting sqref="H80:R82 C67:C97 M91:M102 J84:M90 J111:R115 J91:K102 J103:M110 N83:R110 I116:R116 M74 I83:M83 M41">
    <cfRule type="cellIs" dxfId="468" priority="12" operator="equal">
      <formula>$D$2</formula>
    </cfRule>
  </conditionalFormatting>
  <conditionalFormatting sqref="K42">
    <cfRule type="cellIs" dxfId="467" priority="10" operator="equal">
      <formula>"&lt; 2%"</formula>
    </cfRule>
    <cfRule type="expression" dxfId="466" priority="11">
      <formula>K42/I$123&gt;0.1</formula>
    </cfRule>
  </conditionalFormatting>
  <conditionalFormatting sqref="E67:E97">
    <cfRule type="cellIs" dxfId="465" priority="8" operator="equal">
      <formula>"&lt; 2%"</formula>
    </cfRule>
    <cfRule type="expression" dxfId="464" priority="9">
      <formula>E67/H$123&gt;0.1</formula>
    </cfRule>
  </conditionalFormatting>
  <conditionalFormatting sqref="C27">
    <cfRule type="cellIs" dxfId="463" priority="7" operator="equal">
      <formula>0</formula>
    </cfRule>
  </conditionalFormatting>
  <conditionalFormatting sqref="C24">
    <cfRule type="cellIs" dxfId="462" priority="6" operator="equal">
      <formula>0</formula>
    </cfRule>
  </conditionalFormatting>
  <conditionalFormatting sqref="C30">
    <cfRule type="cellIs" dxfId="461" priority="5" operator="equal">
      <formula>0</formula>
    </cfRule>
  </conditionalFormatting>
  <conditionalFormatting sqref="C37">
    <cfRule type="cellIs" dxfId="460" priority="2" operator="equal">
      <formula>0</formula>
    </cfRule>
  </conditionalFormatting>
  <conditionalFormatting sqref="C34">
    <cfRule type="cellIs" dxfId="459"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Normal="100"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862</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2.25" customHeight="1" x14ac:dyDescent="0.25">
      <c r="A24" s="16"/>
      <c r="B24" s="10" t="s">
        <v>0</v>
      </c>
      <c r="C24" s="21" t="s">
        <v>860</v>
      </c>
      <c r="E24" s="18"/>
    </row>
    <row r="26" spans="1:5" x14ac:dyDescent="0.25">
      <c r="A26" s="12">
        <v>2</v>
      </c>
      <c r="B26" s="6" t="s">
        <v>6</v>
      </c>
      <c r="C26" s="11"/>
      <c r="E26" s="55" t="s">
        <v>3</v>
      </c>
    </row>
    <row r="27" spans="1:5" ht="49.5" customHeight="1" x14ac:dyDescent="0.25">
      <c r="A27" s="16"/>
      <c r="B27" s="10" t="s">
        <v>0</v>
      </c>
      <c r="C27" s="21" t="s">
        <v>910</v>
      </c>
      <c r="E27" s="18"/>
    </row>
    <row r="29" spans="1:5" x14ac:dyDescent="0.25">
      <c r="A29" s="12">
        <v>3</v>
      </c>
      <c r="B29" s="6" t="s">
        <v>1031</v>
      </c>
      <c r="C29" s="11"/>
      <c r="E29" s="55" t="s">
        <v>3</v>
      </c>
    </row>
    <row r="30" spans="1:5" ht="65.25" customHeight="1" x14ac:dyDescent="0.25">
      <c r="A30" s="16"/>
      <c r="B30" s="10" t="s">
        <v>0</v>
      </c>
      <c r="C30" s="21" t="s">
        <v>861</v>
      </c>
      <c r="E30" s="18"/>
    </row>
    <row r="32" spans="1:5" x14ac:dyDescent="0.25">
      <c r="A32" s="12">
        <v>4</v>
      </c>
      <c r="B32" s="6" t="s">
        <v>189</v>
      </c>
      <c r="C32" s="11"/>
      <c r="E32" s="55" t="s">
        <v>188</v>
      </c>
    </row>
    <row r="33" spans="1:14" ht="13.5" customHeight="1" x14ac:dyDescent="0.25">
      <c r="A33" s="14"/>
      <c r="B33" s="8" t="s">
        <v>8</v>
      </c>
      <c r="C33" s="13"/>
      <c r="E33" s="17"/>
    </row>
    <row r="34" spans="1:14" ht="21.75" customHeight="1" x14ac:dyDescent="0.25">
      <c r="A34" s="16"/>
      <c r="B34" s="10" t="s">
        <v>0</v>
      </c>
      <c r="C34" s="21" t="s">
        <v>24</v>
      </c>
      <c r="E34" s="18"/>
    </row>
    <row r="36" spans="1:14" x14ac:dyDescent="0.25">
      <c r="A36" s="12">
        <v>5</v>
      </c>
      <c r="B36" s="6" t="s">
        <v>5</v>
      </c>
      <c r="C36" s="11"/>
      <c r="D36" s="9"/>
      <c r="E36" s="55" t="s">
        <v>2</v>
      </c>
    </row>
    <row r="37" spans="1:14" ht="48.75" customHeight="1" x14ac:dyDescent="0.25">
      <c r="A37" s="16"/>
      <c r="B37" s="10" t="s">
        <v>0</v>
      </c>
      <c r="C37" s="21" t="s">
        <v>1058</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59</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1.3620000000000001</v>
      </c>
      <c r="E67" s="110">
        <v>100</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s">
        <v>145</v>
      </c>
      <c r="E82" s="129" t="s">
        <v>145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s">
        <v>145</v>
      </c>
      <c r="E83" s="110" t="s">
        <v>145</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t="s">
        <v>145</v>
      </c>
      <c r="E89" s="110" t="s">
        <v>145</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t="s">
        <v>145</v>
      </c>
      <c r="E91" s="125" t="s">
        <v>145</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1.3620000000000001</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268.34193043331788</v>
      </c>
      <c r="E100" s="183"/>
      <c r="I100" s="1"/>
      <c r="J100" s="1"/>
      <c r="K100" s="197"/>
      <c r="L100" s="197"/>
      <c r="M100" s="197"/>
      <c r="N100" s="197"/>
      <c r="O100" s="197"/>
      <c r="P100" s="197"/>
      <c r="Q100" s="197"/>
      <c r="R100" s="197"/>
    </row>
    <row r="101" spans="1:18" s="2" customFormat="1" x14ac:dyDescent="0.25">
      <c r="A101" s="197"/>
      <c r="B101" s="111"/>
      <c r="C101" s="180" t="s">
        <v>542</v>
      </c>
      <c r="D101" s="187">
        <v>1586.761615938462</v>
      </c>
      <c r="E101" s="111"/>
      <c r="I101" s="1"/>
      <c r="J101" s="1"/>
      <c r="K101" s="197"/>
      <c r="L101" s="197"/>
      <c r="M101" s="197"/>
      <c r="N101" s="197"/>
      <c r="O101" s="197"/>
      <c r="P101" s="197"/>
      <c r="Q101" s="197"/>
      <c r="R101" s="197"/>
    </row>
    <row r="102" spans="1:18" s="2" customFormat="1" x14ac:dyDescent="0.25">
      <c r="A102" s="197"/>
      <c r="B102" s="181"/>
      <c r="C102" s="182" t="s">
        <v>543</v>
      </c>
      <c r="D102" s="185">
        <v>435.08460461538476</v>
      </c>
      <c r="E102" s="181"/>
      <c r="I102" s="1"/>
      <c r="J102" s="1"/>
      <c r="K102" s="197"/>
      <c r="L102" s="197"/>
      <c r="M102" s="197"/>
      <c r="N102" s="197"/>
      <c r="O102" s="197"/>
      <c r="P102" s="197"/>
      <c r="Q102" s="197"/>
      <c r="R102" s="197"/>
    </row>
    <row r="103" spans="1:18" s="2" customFormat="1" x14ac:dyDescent="0.25">
      <c r="A103" s="197"/>
      <c r="B103" s="29"/>
      <c r="C103" s="29" t="s">
        <v>781</v>
      </c>
      <c r="D103" s="138">
        <v>1855.1035463717799</v>
      </c>
      <c r="E103" s="199"/>
      <c r="I103" s="1"/>
      <c r="J103" s="1"/>
      <c r="K103" s="197"/>
      <c r="L103" s="197"/>
      <c r="M103" s="197"/>
      <c r="N103" s="197"/>
      <c r="O103" s="197"/>
      <c r="P103" s="197"/>
      <c r="Q103" s="197"/>
      <c r="R103" s="197"/>
    </row>
    <row r="104" spans="1:18" s="2" customFormat="1" x14ac:dyDescent="0.25">
      <c r="A104" s="197"/>
      <c r="C104" s="180" t="s">
        <v>806</v>
      </c>
      <c r="D104" s="225">
        <v>7.3419082329059533E-4</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3.6346426228036069E-3</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B111" s="197" t="s">
        <v>930</v>
      </c>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3" stopIfTrue="1" operator="equal">
      <formula>"?"</formula>
    </cfRule>
    <cfRule type="cellIs" dxfId="458" priority="14" operator="equal">
      <formula>"hoog"</formula>
    </cfRule>
    <cfRule type="cellIs" dxfId="457" priority="15" operator="equal">
      <formula>"gemiddeld"</formula>
    </cfRule>
    <cfRule type="cellIs" dxfId="456" priority="16" operator="equal">
      <formula>"laag"</formula>
    </cfRule>
  </conditionalFormatting>
  <conditionalFormatting sqref="D67:D97">
    <cfRule type="expression" dxfId="455" priority="12">
      <formula>D67/C$123&gt;0.1</formula>
    </cfRule>
  </conditionalFormatting>
  <conditionalFormatting sqref="H80:R82 C67:C97 M91:M102 J84:M90 J111:R115 J91:K102 J103:M110 N83:R110 I116:R116 M74 I83:M83 M41">
    <cfRule type="cellIs" dxfId="454" priority="11" operator="equal">
      <formula>$D$2</formula>
    </cfRule>
  </conditionalFormatting>
  <conditionalFormatting sqref="K42">
    <cfRule type="cellIs" dxfId="453" priority="9" operator="equal">
      <formula>"&lt; 2%"</formula>
    </cfRule>
    <cfRule type="expression" dxfId="452" priority="10">
      <formula>K42/I$123&gt;0.1</formula>
    </cfRule>
  </conditionalFormatting>
  <conditionalFormatting sqref="E67:E97">
    <cfRule type="cellIs" dxfId="451" priority="7" operator="equal">
      <formula>"&lt; 2%"</formula>
    </cfRule>
    <cfRule type="expression" dxfId="450" priority="8">
      <formula>E67/H$123&gt;0.1</formula>
    </cfRule>
  </conditionalFormatting>
  <conditionalFormatting sqref="C27">
    <cfRule type="cellIs" dxfId="449" priority="6" operator="equal">
      <formula>0</formula>
    </cfRule>
  </conditionalFormatting>
  <conditionalFormatting sqref="C24">
    <cfRule type="cellIs" dxfId="448" priority="5" operator="equal">
      <formula>0</formula>
    </cfRule>
  </conditionalFormatting>
  <conditionalFormatting sqref="C30">
    <cfRule type="cellIs" dxfId="447" priority="4" operator="equal">
      <formula>0</formula>
    </cfRule>
  </conditionalFormatting>
  <conditionalFormatting sqref="C34">
    <cfRule type="cellIs" dxfId="446" priority="3" operator="equal">
      <formula>0</formula>
    </cfRule>
  </conditionalFormatting>
  <conditionalFormatting sqref="C37">
    <cfRule type="cellIs" dxfId="445"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863</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2.25" customHeight="1" x14ac:dyDescent="0.25">
      <c r="A24" s="16"/>
      <c r="B24" s="10" t="s">
        <v>0</v>
      </c>
      <c r="C24" s="21" t="s">
        <v>139</v>
      </c>
      <c r="E24" s="18"/>
    </row>
    <row r="26" spans="1:5" x14ac:dyDescent="0.25">
      <c r="A26" s="12">
        <v>2</v>
      </c>
      <c r="B26" s="6" t="s">
        <v>6</v>
      </c>
      <c r="C26" s="11"/>
      <c r="E26" s="55" t="s">
        <v>3</v>
      </c>
    </row>
    <row r="27" spans="1:5" ht="48.75" customHeight="1" x14ac:dyDescent="0.25">
      <c r="A27" s="16"/>
      <c r="B27" s="10" t="s">
        <v>0</v>
      </c>
      <c r="C27" s="21" t="s">
        <v>907</v>
      </c>
      <c r="E27" s="18"/>
    </row>
    <row r="29" spans="1:5" x14ac:dyDescent="0.25">
      <c r="A29" s="12">
        <v>3</v>
      </c>
      <c r="B29" s="6" t="s">
        <v>1031</v>
      </c>
      <c r="C29" s="11"/>
      <c r="E29" s="55" t="s">
        <v>3</v>
      </c>
    </row>
    <row r="30" spans="1:5" ht="35.25" customHeight="1" x14ac:dyDescent="0.25">
      <c r="A30" s="16"/>
      <c r="B30" s="10" t="s">
        <v>0</v>
      </c>
      <c r="C30" s="21" t="s">
        <v>948</v>
      </c>
      <c r="E30" s="18"/>
    </row>
    <row r="32" spans="1:5" x14ac:dyDescent="0.25">
      <c r="A32" s="12">
        <v>4</v>
      </c>
      <c r="B32" s="6" t="s">
        <v>189</v>
      </c>
      <c r="C32" s="11"/>
      <c r="E32" s="55" t="s">
        <v>188</v>
      </c>
    </row>
    <row r="33" spans="1:14" ht="13.5" customHeight="1" x14ac:dyDescent="0.25">
      <c r="A33" s="14"/>
      <c r="B33" s="8" t="s">
        <v>8</v>
      </c>
      <c r="C33" s="13"/>
      <c r="E33" s="17"/>
    </row>
    <row r="34" spans="1:14" ht="21.75" customHeight="1" x14ac:dyDescent="0.25">
      <c r="A34" s="16"/>
      <c r="B34" s="10" t="s">
        <v>0</v>
      </c>
      <c r="C34" s="21" t="s">
        <v>24</v>
      </c>
      <c r="E34" s="18"/>
    </row>
    <row r="36" spans="1:14" x14ac:dyDescent="0.25">
      <c r="A36" s="12">
        <v>5</v>
      </c>
      <c r="B36" s="6" t="s">
        <v>5</v>
      </c>
      <c r="C36" s="11"/>
      <c r="D36" s="9"/>
      <c r="E36" s="55" t="s">
        <v>2</v>
      </c>
    </row>
    <row r="37" spans="1:14" ht="39.75" customHeight="1" x14ac:dyDescent="0.25">
      <c r="A37" s="16"/>
      <c r="B37" s="10" t="s">
        <v>0</v>
      </c>
      <c r="C37" s="21" t="s">
        <v>1058</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102</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t="e">
        <v>#N/A</v>
      </c>
      <c r="E67" s="110" t="e">
        <v>#N/A</v>
      </c>
      <c r="K67" s="197"/>
      <c r="L67" s="197"/>
      <c r="M67" s="197"/>
      <c r="N67" s="26"/>
    </row>
    <row r="68" spans="1:18" s="2" customFormat="1" ht="13.5" customHeight="1" x14ac:dyDescent="0.25">
      <c r="A68" s="5"/>
      <c r="B68" s="31"/>
      <c r="C68" s="111" t="s">
        <v>215</v>
      </c>
      <c r="D68" s="135" t="e">
        <v>#N/A</v>
      </c>
      <c r="E68" s="130" t="e">
        <v>#N/A</v>
      </c>
      <c r="K68" s="197"/>
      <c r="L68" s="197"/>
      <c r="M68" s="197"/>
      <c r="N68" s="26"/>
    </row>
    <row r="69" spans="1:18" s="2" customFormat="1" ht="13.5" customHeight="1" x14ac:dyDescent="0.25">
      <c r="A69" s="5"/>
      <c r="B69" s="126" t="s">
        <v>214</v>
      </c>
      <c r="C69" s="124" t="s">
        <v>213</v>
      </c>
      <c r="D69" s="136" t="e">
        <v>#N/A</v>
      </c>
      <c r="E69" s="125" t="e">
        <v>#N/A</v>
      </c>
      <c r="K69" s="197"/>
      <c r="L69" s="197"/>
      <c r="M69" s="197"/>
      <c r="N69" s="26"/>
    </row>
    <row r="70" spans="1:18" s="2" customFormat="1" ht="13.5" customHeight="1" x14ac:dyDescent="0.25">
      <c r="A70" s="5"/>
      <c r="B70" s="30" t="s">
        <v>73</v>
      </c>
      <c r="C70" s="111" t="s">
        <v>212</v>
      </c>
      <c r="D70" s="134" t="e">
        <v>#N/A</v>
      </c>
      <c r="E70" s="110" t="e">
        <v>#N/A</v>
      </c>
      <c r="K70" s="197"/>
      <c r="L70" s="197"/>
      <c r="M70" s="197"/>
      <c r="N70" s="26"/>
    </row>
    <row r="71" spans="1:18" s="2" customFormat="1" ht="13.5" customHeight="1" x14ac:dyDescent="0.25">
      <c r="A71" s="5"/>
      <c r="B71" s="31"/>
      <c r="C71" s="111" t="s">
        <v>211</v>
      </c>
      <c r="D71" s="134" t="e">
        <v>#N/A</v>
      </c>
      <c r="E71" s="110" t="e">
        <v>#N/A</v>
      </c>
      <c r="K71" s="197"/>
      <c r="L71" s="197"/>
      <c r="M71" s="197"/>
      <c r="N71" s="26"/>
    </row>
    <row r="72" spans="1:18" s="2" customFormat="1" ht="13.5" customHeight="1" x14ac:dyDescent="0.25">
      <c r="A72" s="5"/>
      <c r="B72" s="30"/>
      <c r="C72" s="111" t="s">
        <v>210</v>
      </c>
      <c r="D72" s="134" t="e">
        <v>#N/A</v>
      </c>
      <c r="E72" s="110" t="e">
        <v>#N/A</v>
      </c>
      <c r="K72" s="197"/>
      <c r="L72" s="197"/>
      <c r="M72" s="197"/>
      <c r="N72" s="26"/>
    </row>
    <row r="73" spans="1:18" s="2" customFormat="1" ht="13.5" customHeight="1" x14ac:dyDescent="0.25">
      <c r="A73" s="5"/>
      <c r="B73" s="126"/>
      <c r="C73" s="124" t="s">
        <v>209</v>
      </c>
      <c r="D73" s="136" t="e">
        <v>#N/A</v>
      </c>
      <c r="E73" s="125" t="e">
        <v>#N/A</v>
      </c>
      <c r="K73" s="197"/>
      <c r="L73" s="197"/>
      <c r="M73" s="197"/>
      <c r="N73" s="26"/>
    </row>
    <row r="74" spans="1:18" s="2" customFormat="1" ht="13.5" customHeight="1" x14ac:dyDescent="0.25">
      <c r="A74" s="5"/>
      <c r="B74" s="30" t="s">
        <v>74</v>
      </c>
      <c r="C74" s="111" t="s">
        <v>34</v>
      </c>
      <c r="D74" s="134" t="e">
        <v>#N/A</v>
      </c>
      <c r="E74" s="110" t="e">
        <v>#N/A</v>
      </c>
      <c r="G74" s="197"/>
      <c r="H74" s="197"/>
      <c r="I74" s="1"/>
      <c r="J74" s="1"/>
      <c r="K74" s="197"/>
      <c r="L74" s="197"/>
      <c r="M74" s="197"/>
      <c r="N74" s="26"/>
    </row>
    <row r="75" spans="1:18" s="2" customFormat="1" ht="13.5" customHeight="1" x14ac:dyDescent="0.25">
      <c r="A75" s="5"/>
      <c r="B75" s="126"/>
      <c r="C75" s="124" t="s">
        <v>208</v>
      </c>
      <c r="D75" s="136" t="e">
        <v>#N/A</v>
      </c>
      <c r="E75" s="125" t="e">
        <v>#N/A</v>
      </c>
      <c r="F75" s="27"/>
      <c r="G75" s="26"/>
      <c r="H75" s="26"/>
      <c r="I75" s="131"/>
      <c r="J75" s="1"/>
      <c r="K75" s="25"/>
      <c r="L75" s="26"/>
      <c r="M75" s="26"/>
      <c r="N75" s="26"/>
    </row>
    <row r="76" spans="1:18" s="2" customFormat="1" ht="13.5" customHeight="1" x14ac:dyDescent="0.25">
      <c r="A76" s="5"/>
      <c r="B76" s="31" t="s">
        <v>207</v>
      </c>
      <c r="C76" s="111" t="s">
        <v>206</v>
      </c>
      <c r="D76" s="134" t="e">
        <v>#N/A</v>
      </c>
      <c r="E76" s="110" t="e">
        <v>#N/A</v>
      </c>
      <c r="F76" s="27"/>
      <c r="G76" s="26"/>
      <c r="H76" s="26"/>
      <c r="I76" s="131"/>
      <c r="J76" s="1"/>
      <c r="K76" s="25"/>
      <c r="L76" s="26"/>
      <c r="M76" s="26"/>
      <c r="N76" s="26"/>
    </row>
    <row r="77" spans="1:18" s="2" customFormat="1" ht="13.5" customHeight="1" x14ac:dyDescent="0.25">
      <c r="A77" s="5"/>
      <c r="B77" s="126"/>
      <c r="C77" s="124" t="s">
        <v>205</v>
      </c>
      <c r="D77" s="136" t="e">
        <v>#N/A</v>
      </c>
      <c r="E77" s="125" t="e">
        <v>#N/A</v>
      </c>
      <c r="F77" s="27"/>
      <c r="G77" s="26"/>
      <c r="H77" s="26"/>
      <c r="I77" s="131"/>
      <c r="J77" s="1"/>
      <c r="K77" s="25"/>
      <c r="L77" s="26"/>
      <c r="M77" s="26"/>
      <c r="N77" s="26"/>
    </row>
    <row r="78" spans="1:18" s="2" customFormat="1" ht="13.5" customHeight="1" x14ac:dyDescent="0.25">
      <c r="A78" s="197"/>
      <c r="B78" s="127" t="s">
        <v>204</v>
      </c>
      <c r="C78" s="128" t="s">
        <v>203</v>
      </c>
      <c r="D78" s="137" t="e">
        <v>#N/A</v>
      </c>
      <c r="E78" s="129" t="e">
        <v>#N/A</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e">
        <v>#N/A</v>
      </c>
      <c r="E79" s="110" t="e">
        <v>#N/A</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e">
        <v>#N/A</v>
      </c>
      <c r="E80" s="110" t="e">
        <v>#N/A</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e">
        <v>#N/A</v>
      </c>
      <c r="E81" s="125" t="e">
        <v>#N/A</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e">
        <v>#N/A</v>
      </c>
      <c r="E82" s="129" t="e">
        <v>#N/A</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e">
        <v>#N/A</v>
      </c>
      <c r="E83" s="110" t="e">
        <v>#N/A</v>
      </c>
      <c r="I83" s="1"/>
      <c r="J83" s="1"/>
      <c r="K83" s="197"/>
      <c r="L83" s="197"/>
      <c r="M83" s="197"/>
      <c r="N83" s="197"/>
      <c r="O83" s="197"/>
      <c r="P83" s="197"/>
      <c r="Q83" s="197"/>
      <c r="R83" s="197"/>
    </row>
    <row r="84" spans="1:18" s="2" customFormat="1" ht="13.5" customHeight="1" x14ac:dyDescent="0.25">
      <c r="A84" s="197"/>
      <c r="B84" s="30"/>
      <c r="C84" s="111" t="s">
        <v>198</v>
      </c>
      <c r="D84" s="134" t="e">
        <v>#N/A</v>
      </c>
      <c r="E84" s="110" t="e">
        <v>#N/A</v>
      </c>
      <c r="I84" s="1"/>
      <c r="J84" s="1"/>
      <c r="K84" s="197"/>
      <c r="L84" s="197"/>
      <c r="M84" s="197"/>
      <c r="N84" s="197"/>
      <c r="O84" s="197"/>
      <c r="P84" s="197"/>
      <c r="Q84" s="197"/>
      <c r="R84" s="197"/>
    </row>
    <row r="85" spans="1:18" s="2" customFormat="1" x14ac:dyDescent="0.25">
      <c r="A85" s="197"/>
      <c r="B85" s="30"/>
      <c r="C85" s="111" t="s">
        <v>78</v>
      </c>
      <c r="D85" s="134" t="e">
        <v>#N/A</v>
      </c>
      <c r="E85" s="110" t="e">
        <v>#N/A</v>
      </c>
      <c r="I85" s="1"/>
      <c r="J85" s="1"/>
      <c r="K85" s="197"/>
      <c r="L85" s="197"/>
      <c r="M85" s="197"/>
      <c r="N85" s="197"/>
      <c r="O85" s="197"/>
      <c r="P85" s="197"/>
      <c r="Q85" s="197"/>
      <c r="R85" s="197"/>
    </row>
    <row r="86" spans="1:18" s="2" customFormat="1" x14ac:dyDescent="0.25">
      <c r="A86" s="197"/>
      <c r="B86" s="30"/>
      <c r="C86" s="111" t="s">
        <v>197</v>
      </c>
      <c r="D86" s="134" t="e">
        <v>#N/A</v>
      </c>
      <c r="E86" s="110" t="e">
        <v>#N/A</v>
      </c>
      <c r="I86" s="1"/>
      <c r="J86" s="1"/>
      <c r="K86" s="197"/>
      <c r="L86" s="197"/>
      <c r="M86" s="197"/>
      <c r="N86" s="197"/>
      <c r="O86" s="197"/>
      <c r="P86" s="197"/>
      <c r="Q86" s="197"/>
      <c r="R86" s="197"/>
    </row>
    <row r="87" spans="1:18" s="2" customFormat="1" x14ac:dyDescent="0.25">
      <c r="A87" s="197"/>
      <c r="B87" s="126"/>
      <c r="C87" s="124" t="s">
        <v>196</v>
      </c>
      <c r="D87" s="136" t="e">
        <v>#N/A</v>
      </c>
      <c r="E87" s="125" t="e">
        <v>#N/A</v>
      </c>
      <c r="I87" s="1"/>
      <c r="J87" s="1"/>
      <c r="K87" s="197"/>
      <c r="L87" s="197"/>
      <c r="M87" s="197"/>
      <c r="N87" s="197"/>
      <c r="O87" s="197"/>
      <c r="P87" s="197"/>
      <c r="Q87" s="197"/>
      <c r="R87" s="197"/>
    </row>
    <row r="88" spans="1:18" s="2" customFormat="1" x14ac:dyDescent="0.25">
      <c r="A88" s="197"/>
      <c r="B88" s="127" t="s">
        <v>195</v>
      </c>
      <c r="C88" s="128" t="s">
        <v>194</v>
      </c>
      <c r="D88" s="137" t="e">
        <v>#N/A</v>
      </c>
      <c r="E88" s="129" t="e">
        <v>#N/A</v>
      </c>
      <c r="I88" s="1"/>
      <c r="J88" s="1"/>
      <c r="K88" s="197"/>
      <c r="L88" s="197"/>
      <c r="M88" s="197"/>
      <c r="N88" s="197"/>
      <c r="O88" s="197"/>
      <c r="P88" s="197"/>
      <c r="Q88" s="197"/>
      <c r="R88" s="197"/>
    </row>
    <row r="89" spans="1:18" s="2" customFormat="1" x14ac:dyDescent="0.25">
      <c r="A89" s="197"/>
      <c r="B89" s="30" t="s">
        <v>79</v>
      </c>
      <c r="C89" s="111" t="s">
        <v>33</v>
      </c>
      <c r="D89" s="134" t="e">
        <v>#N/A</v>
      </c>
      <c r="E89" s="110" t="e">
        <v>#N/A</v>
      </c>
      <c r="I89" s="1"/>
      <c r="J89" s="1"/>
      <c r="K89" s="197"/>
      <c r="L89" s="197"/>
      <c r="M89" s="197"/>
      <c r="N89" s="197"/>
      <c r="O89" s="197"/>
      <c r="P89" s="197"/>
      <c r="Q89" s="197"/>
      <c r="R89" s="197"/>
    </row>
    <row r="90" spans="1:18" s="2" customFormat="1" x14ac:dyDescent="0.25">
      <c r="A90" s="197"/>
      <c r="B90" s="30"/>
      <c r="C90" s="111" t="s">
        <v>193</v>
      </c>
      <c r="D90" s="134" t="e">
        <v>#N/A</v>
      </c>
      <c r="E90" s="110" t="e">
        <v>#N/A</v>
      </c>
      <c r="I90" s="1"/>
      <c r="J90" s="1"/>
      <c r="K90" s="197"/>
      <c r="L90" s="197"/>
      <c r="M90" s="197"/>
      <c r="N90" s="197"/>
      <c r="O90" s="197"/>
      <c r="P90" s="197"/>
      <c r="Q90" s="197"/>
      <c r="R90" s="197"/>
    </row>
    <row r="91" spans="1:18" s="2" customFormat="1" x14ac:dyDescent="0.25">
      <c r="A91" s="197"/>
      <c r="B91" s="126"/>
      <c r="C91" s="124" t="s">
        <v>35</v>
      </c>
      <c r="D91" s="136" t="e">
        <v>#N/A</v>
      </c>
      <c r="E91" s="125" t="e">
        <v>#N/A</v>
      </c>
      <c r="I91" s="1"/>
      <c r="J91" s="1"/>
      <c r="K91" s="197"/>
      <c r="L91" s="197"/>
      <c r="M91" s="197"/>
      <c r="N91" s="197"/>
      <c r="O91" s="197"/>
      <c r="P91" s="197"/>
      <c r="Q91" s="197"/>
      <c r="R91" s="197"/>
    </row>
    <row r="92" spans="1:18" s="2" customFormat="1" x14ac:dyDescent="0.25">
      <c r="A92" s="197"/>
      <c r="B92" s="30" t="s">
        <v>80</v>
      </c>
      <c r="C92" s="111" t="s">
        <v>32</v>
      </c>
      <c r="D92" s="134" t="e">
        <v>#N/A</v>
      </c>
      <c r="E92" s="110" t="e">
        <v>#N/A</v>
      </c>
      <c r="I92" s="1"/>
      <c r="J92" s="1"/>
      <c r="K92" s="197"/>
      <c r="L92" s="197"/>
      <c r="M92" s="197"/>
      <c r="N92" s="197"/>
      <c r="O92" s="197"/>
      <c r="P92" s="197"/>
      <c r="Q92" s="197"/>
      <c r="R92" s="197"/>
    </row>
    <row r="93" spans="1:18" s="2" customFormat="1" x14ac:dyDescent="0.25">
      <c r="A93" s="197"/>
      <c r="B93" s="30"/>
      <c r="C93" s="111" t="s">
        <v>192</v>
      </c>
      <c r="D93" s="134" t="e">
        <v>#N/A</v>
      </c>
      <c r="E93" s="110" t="e">
        <v>#N/A</v>
      </c>
      <c r="I93" s="1"/>
      <c r="J93" s="1"/>
      <c r="K93" s="197"/>
      <c r="L93" s="197"/>
      <c r="M93" s="197"/>
      <c r="N93" s="197"/>
      <c r="O93" s="197"/>
      <c r="P93" s="197"/>
      <c r="Q93" s="197"/>
      <c r="R93" s="197"/>
    </row>
    <row r="94" spans="1:18" s="2" customFormat="1" x14ac:dyDescent="0.25">
      <c r="A94" s="197"/>
      <c r="B94" s="30"/>
      <c r="C94" s="111" t="s">
        <v>36</v>
      </c>
      <c r="D94" s="134" t="e">
        <v>#N/A</v>
      </c>
      <c r="E94" s="110" t="e">
        <v>#N/A</v>
      </c>
      <c r="I94" s="1"/>
      <c r="J94" s="1"/>
      <c r="K94" s="197"/>
      <c r="L94" s="197"/>
      <c r="M94" s="197"/>
      <c r="N94" s="197"/>
      <c r="O94" s="197"/>
      <c r="P94" s="197"/>
      <c r="Q94" s="197"/>
      <c r="R94" s="197"/>
    </row>
    <row r="95" spans="1:18" s="2" customFormat="1" x14ac:dyDescent="0.25">
      <c r="A95" s="197"/>
      <c r="B95" s="30"/>
      <c r="C95" s="111" t="s">
        <v>191</v>
      </c>
      <c r="D95" s="134" t="e">
        <v>#N/A</v>
      </c>
      <c r="E95" s="110" t="e">
        <v>#N/A</v>
      </c>
      <c r="I95" s="1"/>
      <c r="J95" s="1"/>
      <c r="K95" s="197"/>
      <c r="L95" s="197"/>
      <c r="M95" s="197"/>
      <c r="N95" s="197"/>
      <c r="O95" s="197"/>
      <c r="P95" s="197"/>
      <c r="Q95" s="197"/>
      <c r="R95" s="197"/>
    </row>
    <row r="96" spans="1:18" s="2" customFormat="1" x14ac:dyDescent="0.25">
      <c r="A96" s="197"/>
      <c r="B96" s="30"/>
      <c r="C96" s="111" t="s">
        <v>37</v>
      </c>
      <c r="D96" s="134" t="e">
        <v>#N/A</v>
      </c>
      <c r="E96" s="110" t="e">
        <v>#N/A</v>
      </c>
      <c r="I96" s="1"/>
      <c r="J96" s="1"/>
      <c r="K96" s="197"/>
      <c r="L96" s="197"/>
      <c r="M96" s="197"/>
      <c r="N96" s="197"/>
      <c r="O96" s="197"/>
      <c r="P96" s="197"/>
      <c r="Q96" s="197"/>
      <c r="R96" s="197"/>
    </row>
    <row r="97" spans="1:18" s="2" customFormat="1" x14ac:dyDescent="0.25">
      <c r="A97" s="197"/>
      <c r="B97" s="126"/>
      <c r="C97" s="124" t="s">
        <v>81</v>
      </c>
      <c r="D97" s="136" t="e">
        <v>#N/A</v>
      </c>
      <c r="E97" s="125" t="e">
        <v>#N/A</v>
      </c>
      <c r="I97" s="1"/>
      <c r="J97" s="1"/>
      <c r="K97" s="197"/>
      <c r="L97" s="197"/>
      <c r="M97" s="197"/>
      <c r="N97" s="197"/>
      <c r="O97" s="197"/>
      <c r="P97" s="197"/>
      <c r="Q97" s="197"/>
      <c r="R97" s="197"/>
    </row>
    <row r="98" spans="1:18" s="2" customFormat="1" x14ac:dyDescent="0.25">
      <c r="A98" s="197"/>
      <c r="B98" s="29"/>
      <c r="C98" s="29" t="s">
        <v>190</v>
      </c>
      <c r="D98" s="138" t="e">
        <v>#N/A</v>
      </c>
      <c r="E98" s="133" t="e">
        <v>#N/A</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2155.4300189710984</v>
      </c>
      <c r="E100" s="183"/>
      <c r="I100" s="1"/>
      <c r="J100" s="1"/>
      <c r="K100" s="197"/>
      <c r="L100" s="197"/>
      <c r="M100" s="197"/>
      <c r="N100" s="197"/>
      <c r="O100" s="197"/>
      <c r="P100" s="197"/>
      <c r="Q100" s="197"/>
      <c r="R100" s="197"/>
    </row>
    <row r="101" spans="1:18" s="2" customFormat="1" x14ac:dyDescent="0.25">
      <c r="A101" s="197"/>
      <c r="B101" s="111"/>
      <c r="C101" s="180" t="s">
        <v>542</v>
      </c>
      <c r="D101" s="187">
        <v>43693.658047384604</v>
      </c>
      <c r="E101" s="111"/>
      <c r="I101" s="1"/>
      <c r="J101" s="1"/>
      <c r="K101" s="197"/>
      <c r="L101" s="197"/>
      <c r="M101" s="197"/>
      <c r="N101" s="197"/>
      <c r="O101" s="197"/>
      <c r="P101" s="197"/>
      <c r="Q101" s="197"/>
      <c r="R101" s="197"/>
    </row>
    <row r="102" spans="1:18" s="2" customFormat="1" x14ac:dyDescent="0.25">
      <c r="A102" s="197"/>
      <c r="B102" s="181"/>
      <c r="C102" s="182" t="s">
        <v>543</v>
      </c>
      <c r="D102" s="185">
        <v>5583.4730584615381</v>
      </c>
      <c r="E102" s="181"/>
      <c r="I102" s="1"/>
      <c r="J102" s="1"/>
      <c r="K102" s="197"/>
      <c r="L102" s="197"/>
      <c r="M102" s="197"/>
      <c r="N102" s="197"/>
      <c r="O102" s="197"/>
      <c r="P102" s="197"/>
      <c r="Q102" s="197"/>
      <c r="R102" s="197"/>
    </row>
    <row r="103" spans="1:18" s="2" customFormat="1" x14ac:dyDescent="0.25">
      <c r="A103" s="197"/>
      <c r="B103" s="29"/>
      <c r="C103" s="29" t="s">
        <v>781</v>
      </c>
      <c r="D103" s="138">
        <v>45849.088066355704</v>
      </c>
      <c r="E103" s="199"/>
      <c r="I103" s="1"/>
      <c r="J103" s="1"/>
      <c r="K103" s="197"/>
      <c r="L103" s="197"/>
      <c r="M103" s="197"/>
      <c r="N103" s="197"/>
      <c r="O103" s="197"/>
      <c r="P103" s="197"/>
      <c r="Q103" s="197"/>
      <c r="R103" s="197"/>
    </row>
    <row r="104" spans="1:18" s="2" customFormat="1" x14ac:dyDescent="0.25">
      <c r="A104" s="197"/>
      <c r="C104" s="180" t="s">
        <v>806</v>
      </c>
      <c r="D104" s="225" t="s">
        <v>145</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t="s">
        <v>67</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2" t="s">
        <v>928</v>
      </c>
      <c r="I109" s="1"/>
      <c r="J109" s="1"/>
      <c r="K109" s="197"/>
      <c r="L109" s="197"/>
      <c r="M109" s="197"/>
      <c r="N109" s="197"/>
      <c r="O109" s="197"/>
      <c r="P109" s="197"/>
      <c r="Q109" s="197"/>
      <c r="R109" s="197"/>
    </row>
    <row r="110" spans="1:18" s="2" customFormat="1" x14ac:dyDescent="0.25">
      <c r="A110" s="197"/>
      <c r="B110" s="2" t="s">
        <v>927</v>
      </c>
      <c r="I110" s="1"/>
      <c r="J110" s="1"/>
      <c r="K110" s="197"/>
      <c r="L110" s="197"/>
      <c r="M110" s="197"/>
      <c r="N110" s="197"/>
      <c r="O110" s="197"/>
      <c r="P110" s="197"/>
      <c r="Q110" s="197"/>
      <c r="R110" s="197"/>
    </row>
    <row r="111" spans="1:18" x14ac:dyDescent="0.25">
      <c r="A111" s="197"/>
      <c r="B111" s="2"/>
      <c r="I111" s="1"/>
    </row>
    <row r="112" spans="1:18" x14ac:dyDescent="0.25">
      <c r="A112" s="197"/>
      <c r="B112" s="197" t="s">
        <v>930</v>
      </c>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3" stopIfTrue="1" operator="equal">
      <formula>"?"</formula>
    </cfRule>
    <cfRule type="cellIs" dxfId="444" priority="14" operator="equal">
      <formula>"hoog"</formula>
    </cfRule>
    <cfRule type="cellIs" dxfId="443" priority="15" operator="equal">
      <formula>"gemiddeld"</formula>
    </cfRule>
    <cfRule type="cellIs" dxfId="442" priority="16" operator="equal">
      <formula>"laag"</formula>
    </cfRule>
  </conditionalFormatting>
  <conditionalFormatting sqref="D67:D97">
    <cfRule type="expression" dxfId="441" priority="12">
      <formula>D67/C$123&gt;0.1</formula>
    </cfRule>
  </conditionalFormatting>
  <conditionalFormatting sqref="H80:R82 C67:C97 M91:M102 J84:M90 J111:R115 J91:K102 J103:M110 N83:R110 I116:R116 M74 I83:M83 M41">
    <cfRule type="cellIs" dxfId="440" priority="11" operator="equal">
      <formula>$D$2</formula>
    </cfRule>
  </conditionalFormatting>
  <conditionalFormatting sqref="K42">
    <cfRule type="cellIs" dxfId="439" priority="9" operator="equal">
      <formula>"&lt; 2%"</formula>
    </cfRule>
    <cfRule type="expression" dxfId="438" priority="10">
      <formula>K42/I$123&gt;0.1</formula>
    </cfRule>
  </conditionalFormatting>
  <conditionalFormatting sqref="E67:E97">
    <cfRule type="cellIs" dxfId="437" priority="7" operator="equal">
      <formula>"&lt; 2%"</formula>
    </cfRule>
    <cfRule type="expression" dxfId="436" priority="8">
      <formula>E67/H$123&gt;0.1</formula>
    </cfRule>
  </conditionalFormatting>
  <conditionalFormatting sqref="C27">
    <cfRule type="cellIs" dxfId="435" priority="6" operator="equal">
      <formula>0</formula>
    </cfRule>
  </conditionalFormatting>
  <conditionalFormatting sqref="C24">
    <cfRule type="cellIs" dxfId="434" priority="5" operator="equal">
      <formula>0</formula>
    </cfRule>
  </conditionalFormatting>
  <conditionalFormatting sqref="C30">
    <cfRule type="cellIs" dxfId="433" priority="4" operator="equal">
      <formula>0</formula>
    </cfRule>
  </conditionalFormatting>
  <conditionalFormatting sqref="C34">
    <cfRule type="cellIs" dxfId="432" priority="3" operator="equal">
      <formula>0</formula>
    </cfRule>
  </conditionalFormatting>
  <conditionalFormatting sqref="C37">
    <cfRule type="cellIs" dxfId="431"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864</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12" ht="14.25" customHeight="1" x14ac:dyDescent="0.25"/>
    <row r="18" spans="1:12" ht="14.25" customHeight="1" x14ac:dyDescent="0.25"/>
    <row r="19" spans="1:12" ht="14.25" customHeight="1" x14ac:dyDescent="0.25"/>
    <row r="20" spans="1:12" ht="14.25" customHeight="1" x14ac:dyDescent="0.25"/>
    <row r="22" spans="1:12" x14ac:dyDescent="0.25">
      <c r="E22" s="19" t="s">
        <v>1</v>
      </c>
    </row>
    <row r="23" spans="1:12" x14ac:dyDescent="0.25">
      <c r="A23" s="12">
        <v>1</v>
      </c>
      <c r="B23" s="6" t="s">
        <v>7</v>
      </c>
      <c r="C23" s="11"/>
      <c r="E23" s="55" t="s">
        <v>2</v>
      </c>
    </row>
    <row r="24" spans="1:12" ht="45.75" customHeight="1" x14ac:dyDescent="0.25">
      <c r="A24" s="16"/>
      <c r="B24" s="10" t="s">
        <v>0</v>
      </c>
      <c r="C24" s="21" t="s">
        <v>1061</v>
      </c>
      <c r="E24" s="18"/>
    </row>
    <row r="26" spans="1:12" x14ac:dyDescent="0.25">
      <c r="A26" s="12">
        <v>2</v>
      </c>
      <c r="B26" s="6" t="s">
        <v>6</v>
      </c>
      <c r="C26" s="11"/>
      <c r="E26" s="55" t="s">
        <v>815</v>
      </c>
    </row>
    <row r="27" spans="1:12" ht="68.25" customHeight="1" x14ac:dyDescent="0.25">
      <c r="A27" s="16"/>
      <c r="B27" s="10" t="s">
        <v>0</v>
      </c>
      <c r="C27" s="21" t="s">
        <v>1041</v>
      </c>
      <c r="E27" s="18"/>
    </row>
    <row r="29" spans="1:12" x14ac:dyDescent="0.25">
      <c r="A29" s="12">
        <v>3</v>
      </c>
      <c r="B29" s="6" t="s">
        <v>1031</v>
      </c>
      <c r="C29" s="11"/>
      <c r="E29" s="55" t="s">
        <v>3</v>
      </c>
    </row>
    <row r="30" spans="1:12" ht="78" customHeight="1" x14ac:dyDescent="0.25">
      <c r="A30" s="16"/>
      <c r="B30" s="10" t="s">
        <v>0</v>
      </c>
      <c r="C30" s="21" t="s">
        <v>1042</v>
      </c>
      <c r="E30" s="18"/>
    </row>
    <row r="32" spans="1:12" x14ac:dyDescent="0.25">
      <c r="A32" s="12">
        <v>4</v>
      </c>
      <c r="B32" s="6" t="s">
        <v>189</v>
      </c>
      <c r="C32" s="11"/>
      <c r="E32" s="55" t="s">
        <v>813</v>
      </c>
      <c r="I32" s="2"/>
      <c r="J32" s="2"/>
      <c r="K32" s="2"/>
      <c r="L32" s="2"/>
    </row>
    <row r="33" spans="1:14" ht="13.5" customHeight="1" x14ac:dyDescent="0.25">
      <c r="A33" s="14"/>
      <c r="B33" s="8" t="s">
        <v>8</v>
      </c>
      <c r="C33" s="13"/>
      <c r="E33" s="17"/>
      <c r="I33" s="2"/>
      <c r="J33" s="2"/>
      <c r="K33" s="2"/>
      <c r="L33" s="2"/>
    </row>
    <row r="34" spans="1:14" ht="81.75" customHeight="1" x14ac:dyDescent="0.25">
      <c r="A34" s="16"/>
      <c r="B34" s="10" t="s">
        <v>0</v>
      </c>
      <c r="C34" s="21" t="s">
        <v>1062</v>
      </c>
      <c r="E34" s="18"/>
      <c r="I34" s="2"/>
      <c r="J34" s="2"/>
      <c r="K34" s="2"/>
      <c r="L34" s="2"/>
    </row>
    <row r="35" spans="1:14" x14ac:dyDescent="0.25">
      <c r="I35" s="2"/>
      <c r="J35" s="2"/>
      <c r="K35" s="2"/>
      <c r="L35" s="2"/>
    </row>
    <row r="36" spans="1:14" x14ac:dyDescent="0.25">
      <c r="A36" s="12">
        <v>5</v>
      </c>
      <c r="B36" s="6" t="s">
        <v>5</v>
      </c>
      <c r="C36" s="11"/>
      <c r="D36" s="9"/>
      <c r="E36" s="55" t="s">
        <v>95</v>
      </c>
      <c r="I36" s="2"/>
      <c r="J36" s="2"/>
      <c r="K36" s="2"/>
      <c r="L36" s="2"/>
    </row>
    <row r="37" spans="1:14" ht="57.75" customHeight="1" x14ac:dyDescent="0.25">
      <c r="A37" s="16"/>
      <c r="B37" s="10" t="s">
        <v>0</v>
      </c>
      <c r="C37" s="21" t="s">
        <v>1040</v>
      </c>
      <c r="D37" s="9"/>
      <c r="E37" s="18"/>
      <c r="I37" s="2"/>
      <c r="J37" s="2"/>
      <c r="K37" s="2"/>
      <c r="L37" s="2"/>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104</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36.5</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1788</v>
      </c>
      <c r="E82" s="129">
        <v>69.198259981113679</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s">
        <v>145</v>
      </c>
      <c r="E83" s="110" t="s">
        <v>145</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v>399</v>
      </c>
      <c r="E88" s="129">
        <v>15.441893586389464</v>
      </c>
      <c r="I88" s="1"/>
      <c r="J88" s="1"/>
      <c r="K88" s="197"/>
      <c r="L88" s="197"/>
      <c r="M88" s="197"/>
      <c r="N88" s="197"/>
      <c r="O88" s="197"/>
      <c r="P88" s="197"/>
      <c r="Q88" s="197"/>
      <c r="R88" s="197"/>
    </row>
    <row r="89" spans="1:18" s="2" customFormat="1" x14ac:dyDescent="0.25">
      <c r="A89" s="197"/>
      <c r="B89" s="30" t="s">
        <v>79</v>
      </c>
      <c r="C89" s="111" t="s">
        <v>33</v>
      </c>
      <c r="D89" s="242">
        <v>76.239999999999995</v>
      </c>
      <c r="E89" s="110">
        <v>2.9506014211186282</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277.5</v>
      </c>
      <c r="E91" s="125">
        <v>10.739662832639288</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6.64</v>
      </c>
      <c r="E96" s="110" t="s">
        <v>776</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2583.8799999999997</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18013.737335282749</v>
      </c>
      <c r="E100" s="183"/>
      <c r="I100" s="1"/>
      <c r="J100" s="1"/>
      <c r="K100" s="197"/>
      <c r="L100" s="197"/>
      <c r="M100" s="197"/>
      <c r="N100" s="197"/>
      <c r="O100" s="197"/>
      <c r="P100" s="197"/>
      <c r="Q100" s="197"/>
      <c r="R100" s="197"/>
    </row>
    <row r="101" spans="1:18" s="2" customFormat="1" x14ac:dyDescent="0.25">
      <c r="A101" s="197"/>
      <c r="B101" s="111"/>
      <c r="C101" s="180" t="s">
        <v>542</v>
      </c>
      <c r="D101" s="187">
        <v>149144.47836923072</v>
      </c>
      <c r="E101" s="111"/>
      <c r="I101" s="1"/>
      <c r="J101" s="1"/>
      <c r="K101" s="197"/>
      <c r="L101" s="197"/>
      <c r="M101" s="197"/>
      <c r="N101" s="197"/>
      <c r="O101" s="197"/>
      <c r="P101" s="197"/>
      <c r="Q101" s="197"/>
      <c r="R101" s="197"/>
    </row>
    <row r="102" spans="1:18" s="2" customFormat="1" x14ac:dyDescent="0.25">
      <c r="A102" s="197"/>
      <c r="B102" s="181"/>
      <c r="C102" s="182" t="s">
        <v>543</v>
      </c>
      <c r="D102" s="185">
        <v>33799.872406153845</v>
      </c>
      <c r="E102" s="181"/>
      <c r="I102" s="1"/>
      <c r="J102" s="1"/>
      <c r="K102" s="197"/>
      <c r="L102" s="197"/>
      <c r="M102" s="197"/>
      <c r="N102" s="197"/>
      <c r="O102" s="197"/>
      <c r="P102" s="197"/>
      <c r="Q102" s="197"/>
      <c r="R102" s="197"/>
    </row>
    <row r="103" spans="1:18" s="2" customFormat="1" x14ac:dyDescent="0.25">
      <c r="A103" s="197"/>
      <c r="B103" s="29"/>
      <c r="C103" s="29" t="s">
        <v>781</v>
      </c>
      <c r="D103" s="138">
        <v>167158.21570451348</v>
      </c>
      <c r="E103" s="199"/>
      <c r="I103" s="1"/>
      <c r="J103" s="1"/>
      <c r="K103" s="197"/>
      <c r="L103" s="197"/>
      <c r="M103" s="197"/>
      <c r="N103" s="197"/>
      <c r="O103" s="197"/>
      <c r="P103" s="197"/>
      <c r="Q103" s="197"/>
      <c r="R103" s="197"/>
    </row>
    <row r="104" spans="1:18" s="2" customFormat="1" x14ac:dyDescent="0.25">
      <c r="A104" s="197"/>
      <c r="C104" s="180" t="s">
        <v>806</v>
      </c>
      <c r="D104" s="225">
        <v>1.5457690721989633E-2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7.6523949586362341E-2</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H80:R82 M91:M102 J84:M90 J111:R115 J91:K102 J103:M110 N83:R110 I116:R116 M74 I83:M83 M41">
    <cfRule type="cellIs" dxfId="430" priority="23" operator="equal">
      <formula>$D$2</formula>
    </cfRule>
  </conditionalFormatting>
  <conditionalFormatting sqref="K42">
    <cfRule type="cellIs" dxfId="429" priority="21" operator="equal">
      <formula>"&lt; 2%"</formula>
    </cfRule>
    <cfRule type="expression" dxfId="428" priority="22">
      <formula>K42/I$123&gt;0.1</formula>
    </cfRule>
  </conditionalFormatting>
  <conditionalFormatting sqref="E23 E26 E29 E32 E36">
    <cfRule type="cellIs" priority="10" stopIfTrue="1" operator="equal">
      <formula>"?"</formula>
    </cfRule>
    <cfRule type="cellIs" dxfId="427" priority="11" operator="equal">
      <formula>"hoog"</formula>
    </cfRule>
    <cfRule type="cellIs" dxfId="426" priority="12" operator="equal">
      <formula>"gemiddeld"</formula>
    </cfRule>
    <cfRule type="cellIs" dxfId="425" priority="13" operator="equal">
      <formula>"laag"</formula>
    </cfRule>
  </conditionalFormatting>
  <conditionalFormatting sqref="D67:D97">
    <cfRule type="expression" dxfId="424" priority="9">
      <formula>D67/C$127&gt;0.1</formula>
    </cfRule>
  </conditionalFormatting>
  <conditionalFormatting sqref="C67:C97">
    <cfRule type="cellIs" dxfId="423" priority="8" operator="equal">
      <formula>$D$6</formula>
    </cfRule>
  </conditionalFormatting>
  <conditionalFormatting sqref="E67:E97">
    <cfRule type="cellIs" dxfId="422" priority="6" operator="equal">
      <formula>"&lt; 2%"</formula>
    </cfRule>
    <cfRule type="expression" dxfId="421" priority="7">
      <formula>E67/H$127&gt;0.1</formula>
    </cfRule>
  </conditionalFormatting>
  <conditionalFormatting sqref="C27">
    <cfRule type="cellIs" dxfId="420" priority="5" operator="equal">
      <formula>0</formula>
    </cfRule>
  </conditionalFormatting>
  <conditionalFormatting sqref="C24">
    <cfRule type="cellIs" dxfId="419" priority="4" operator="equal">
      <formula>0</formula>
    </cfRule>
  </conditionalFormatting>
  <conditionalFormatting sqref="C30">
    <cfRule type="cellIs" dxfId="418" priority="3" operator="equal">
      <formula>0</formula>
    </cfRule>
  </conditionalFormatting>
  <conditionalFormatting sqref="C34">
    <cfRule type="cellIs" dxfId="417" priority="2" operator="equal">
      <formula>0</formula>
    </cfRule>
  </conditionalFormatting>
  <conditionalFormatting sqref="C37">
    <cfRule type="cellIs" dxfId="416"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110" zoomScaleNormal="110"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865</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2.25" customHeight="1" x14ac:dyDescent="0.25">
      <c r="A24" s="16"/>
      <c r="B24" s="10" t="s">
        <v>0</v>
      </c>
      <c r="C24" s="21" t="s">
        <v>848</v>
      </c>
      <c r="E24" s="18"/>
    </row>
    <row r="26" spans="1:5" x14ac:dyDescent="0.25">
      <c r="A26" s="12">
        <v>2</v>
      </c>
      <c r="B26" s="6" t="s">
        <v>6</v>
      </c>
      <c r="C26" s="11"/>
      <c r="E26" s="55" t="s">
        <v>2</v>
      </c>
    </row>
    <row r="27" spans="1:5" ht="37.5" customHeight="1" x14ac:dyDescent="0.25">
      <c r="A27" s="16"/>
      <c r="B27" s="10" t="s">
        <v>0</v>
      </c>
      <c r="C27" s="21" t="s">
        <v>937</v>
      </c>
      <c r="E27" s="18"/>
    </row>
    <row r="29" spans="1:5" x14ac:dyDescent="0.25">
      <c r="A29" s="12">
        <v>3</v>
      </c>
      <c r="B29" s="6" t="s">
        <v>1031</v>
      </c>
      <c r="C29" s="11"/>
      <c r="E29" s="55" t="s">
        <v>95</v>
      </c>
    </row>
    <row r="30" spans="1:5" ht="50.25" customHeight="1" x14ac:dyDescent="0.25">
      <c r="A30" s="16"/>
      <c r="B30" s="10" t="s">
        <v>0</v>
      </c>
      <c r="C30" s="21" t="s">
        <v>989</v>
      </c>
      <c r="E30" s="18"/>
    </row>
    <row r="32" spans="1:5" x14ac:dyDescent="0.25">
      <c r="A32" s="12">
        <v>4</v>
      </c>
      <c r="B32" s="6" t="s">
        <v>189</v>
      </c>
      <c r="C32" s="11"/>
      <c r="E32" s="55" t="s">
        <v>95</v>
      </c>
    </row>
    <row r="33" spans="1:14" ht="13.5" customHeight="1" x14ac:dyDescent="0.25">
      <c r="A33" s="14"/>
      <c r="B33" s="8" t="s">
        <v>8</v>
      </c>
      <c r="C33" s="13"/>
      <c r="E33" s="17"/>
    </row>
    <row r="34" spans="1:14" ht="45" customHeight="1" x14ac:dyDescent="0.25">
      <c r="A34" s="16"/>
      <c r="B34" s="10" t="s">
        <v>0</v>
      </c>
      <c r="C34" s="21" t="s">
        <v>746</v>
      </c>
      <c r="E34" s="18"/>
    </row>
    <row r="36" spans="1:14" x14ac:dyDescent="0.25">
      <c r="A36" s="12">
        <v>5</v>
      </c>
      <c r="B36" s="6" t="s">
        <v>5</v>
      </c>
      <c r="C36" s="11"/>
      <c r="D36" s="9"/>
      <c r="E36" s="55" t="s">
        <v>3</v>
      </c>
    </row>
    <row r="37" spans="1:14" ht="36" customHeight="1" x14ac:dyDescent="0.25">
      <c r="A37" s="16"/>
      <c r="B37" s="10" t="s">
        <v>0</v>
      </c>
      <c r="C37" s="21" t="s">
        <v>850</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60</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7" t="s">
        <v>875</v>
      </c>
      <c r="C47" s="27"/>
      <c r="D47" s="27"/>
      <c r="K47" s="197"/>
      <c r="L47" s="197"/>
      <c r="M47" s="197"/>
      <c r="N47" s="26"/>
    </row>
    <row r="48" spans="1:14" s="2" customFormat="1" ht="13.5" customHeight="1" x14ac:dyDescent="0.25">
      <c r="A48" s="5"/>
      <c r="B48" s="197" t="s">
        <v>885</v>
      </c>
      <c r="C48" s="27"/>
      <c r="D48" s="27"/>
      <c r="K48" s="197"/>
      <c r="L48" s="197"/>
      <c r="M48" s="197"/>
      <c r="N48" s="26"/>
    </row>
    <row r="49" spans="1:14" s="2" customFormat="1" ht="13.5" customHeight="1" x14ac:dyDescent="0.25">
      <c r="A49" s="5"/>
      <c r="B49" s="197" t="s">
        <v>888</v>
      </c>
      <c r="C49" s="27"/>
      <c r="D49" s="27"/>
      <c r="K49" s="197"/>
      <c r="L49" s="197"/>
      <c r="M49" s="197"/>
      <c r="N49" s="26"/>
    </row>
    <row r="50" spans="1:14" s="2" customFormat="1" ht="13.5" customHeight="1" x14ac:dyDescent="0.25">
      <c r="A50" s="5"/>
      <c r="B50" s="197" t="s">
        <v>886</v>
      </c>
      <c r="C50" s="27"/>
      <c r="D50" s="27"/>
      <c r="K50" s="197"/>
      <c r="L50" s="197"/>
      <c r="M50" s="197"/>
      <c r="N50" s="26"/>
    </row>
    <row r="51" spans="1:14" s="2" customFormat="1" ht="13.5" customHeight="1" x14ac:dyDescent="0.25">
      <c r="A51" s="5"/>
      <c r="B51" s="197" t="s">
        <v>887</v>
      </c>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t="s">
        <v>971</v>
      </c>
      <c r="C53" s="27"/>
      <c r="D53" s="27"/>
      <c r="K53" s="197"/>
      <c r="L53" s="197"/>
      <c r="M53" s="197"/>
      <c r="N53" s="26"/>
    </row>
    <row r="54" spans="1:14" s="2" customFormat="1" ht="13.5" customHeight="1" x14ac:dyDescent="0.25">
      <c r="A54" s="5"/>
      <c r="B54" s="197" t="s">
        <v>972</v>
      </c>
      <c r="C54" s="27"/>
      <c r="D54" s="27"/>
      <c r="K54" s="197"/>
      <c r="L54" s="197"/>
      <c r="M54" s="197"/>
      <c r="N54" s="26"/>
    </row>
    <row r="55" spans="1:14" s="2" customFormat="1" ht="13.5" customHeight="1" x14ac:dyDescent="0.25">
      <c r="A55" s="5"/>
      <c r="B55" s="197" t="s">
        <v>973</v>
      </c>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322.93799999999999</v>
      </c>
      <c r="E67" s="110" t="s">
        <v>776</v>
      </c>
      <c r="K67" s="197"/>
      <c r="L67" s="197"/>
      <c r="M67" s="197"/>
      <c r="N67" s="26"/>
    </row>
    <row r="68" spans="1:18" s="2" customFormat="1" ht="13.5" customHeight="1" x14ac:dyDescent="0.25">
      <c r="A68" s="5"/>
      <c r="B68" s="31"/>
      <c r="C68" s="111" t="s">
        <v>215</v>
      </c>
      <c r="D68" s="135">
        <v>177.64</v>
      </c>
      <c r="E68" s="130" t="s">
        <v>776</v>
      </c>
      <c r="K68" s="197"/>
      <c r="L68" s="197"/>
      <c r="M68" s="197"/>
      <c r="N68" s="26"/>
    </row>
    <row r="69" spans="1:18" s="2" customFormat="1" ht="13.5" customHeight="1" x14ac:dyDescent="0.25">
      <c r="A69" s="5"/>
      <c r="B69" s="126" t="s">
        <v>214</v>
      </c>
      <c r="C69" s="124" t="s">
        <v>213</v>
      </c>
      <c r="D69" s="136">
        <v>276</v>
      </c>
      <c r="E69" s="125" t="s">
        <v>776</v>
      </c>
      <c r="K69" s="197"/>
      <c r="L69" s="197"/>
      <c r="M69" s="197"/>
      <c r="N69" s="26"/>
    </row>
    <row r="70" spans="1:18" s="2" customFormat="1" ht="13.5" customHeight="1" x14ac:dyDescent="0.25">
      <c r="A70" s="5"/>
      <c r="B70" s="30" t="s">
        <v>73</v>
      </c>
      <c r="C70" s="111" t="s">
        <v>212</v>
      </c>
      <c r="D70" s="134">
        <v>3336.4749999999999</v>
      </c>
      <c r="E70" s="110" t="s">
        <v>776</v>
      </c>
      <c r="K70" s="197"/>
      <c r="L70" s="197"/>
      <c r="M70" s="197"/>
      <c r="N70" s="26"/>
    </row>
    <row r="71" spans="1:18" s="2" customFormat="1" ht="13.5" customHeight="1" x14ac:dyDescent="0.25">
      <c r="A71" s="5"/>
      <c r="B71" s="31"/>
      <c r="C71" s="111" t="s">
        <v>211</v>
      </c>
      <c r="D71" s="134">
        <v>497.1</v>
      </c>
      <c r="E71" s="110" t="s">
        <v>776</v>
      </c>
      <c r="K71" s="197"/>
      <c r="L71" s="197"/>
      <c r="M71" s="197"/>
      <c r="N71" s="26"/>
    </row>
    <row r="72" spans="1:18" s="2" customFormat="1" ht="13.5" customHeight="1" x14ac:dyDescent="0.25">
      <c r="A72" s="5"/>
      <c r="B72" s="30"/>
      <c r="C72" s="111" t="s">
        <v>210</v>
      </c>
      <c r="D72" s="134">
        <v>45.65</v>
      </c>
      <c r="E72" s="110" t="s">
        <v>776</v>
      </c>
      <c r="K72" s="197"/>
      <c r="L72" s="197"/>
      <c r="M72" s="197"/>
      <c r="N72" s="26"/>
    </row>
    <row r="73" spans="1:18" s="2" customFormat="1" ht="13.5" customHeight="1" x14ac:dyDescent="0.25">
      <c r="A73" s="5"/>
      <c r="B73" s="126"/>
      <c r="C73" s="124" t="s">
        <v>209</v>
      </c>
      <c r="D73" s="136">
        <v>170.46</v>
      </c>
      <c r="E73" s="125" t="s">
        <v>776</v>
      </c>
      <c r="K73" s="197"/>
      <c r="L73" s="197"/>
      <c r="M73" s="197"/>
      <c r="N73" s="26"/>
    </row>
    <row r="74" spans="1:18" s="2" customFormat="1" ht="13.5" customHeight="1" x14ac:dyDescent="0.25">
      <c r="A74" s="5"/>
      <c r="B74" s="30" t="s">
        <v>74</v>
      </c>
      <c r="C74" s="111" t="s">
        <v>34</v>
      </c>
      <c r="D74" s="134">
        <v>301.79813999999999</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v>24.939999999999998</v>
      </c>
      <c r="E76" s="110" t="s">
        <v>776</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v>8.3760000000000012</v>
      </c>
      <c r="E78" s="129" t="s">
        <v>776</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v>81.999989999999983</v>
      </c>
      <c r="E79" s="110" t="s">
        <v>776</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v>1049.2798029249229</v>
      </c>
      <c r="E80" s="110" t="s">
        <v>776</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v>166772.32</v>
      </c>
      <c r="E81" s="125">
        <v>43.2835937481968</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22891.72264</v>
      </c>
      <c r="E82" s="129">
        <v>5.9412498605653452</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1191.4740000000002</v>
      </c>
      <c r="E83" s="110" t="s">
        <v>776</v>
      </c>
      <c r="I83" s="1"/>
      <c r="J83" s="1"/>
      <c r="K83" s="197"/>
      <c r="L83" s="197"/>
      <c r="M83" s="197"/>
      <c r="N83" s="197"/>
      <c r="O83" s="197"/>
      <c r="P83" s="197"/>
      <c r="Q83" s="197"/>
      <c r="R83" s="197"/>
    </row>
    <row r="84" spans="1:18" s="2" customFormat="1" ht="13.5" customHeight="1" x14ac:dyDescent="0.25">
      <c r="A84" s="197"/>
      <c r="B84" s="30"/>
      <c r="C84" s="111" t="s">
        <v>198</v>
      </c>
      <c r="D84" s="134">
        <v>139.15</v>
      </c>
      <c r="E84" s="110" t="s">
        <v>776</v>
      </c>
      <c r="I84" s="1"/>
      <c r="J84" s="1"/>
      <c r="K84" s="197"/>
      <c r="L84" s="197"/>
      <c r="M84" s="197"/>
      <c r="N84" s="197"/>
      <c r="O84" s="197"/>
      <c r="P84" s="197"/>
      <c r="Q84" s="197"/>
      <c r="R84" s="197"/>
    </row>
    <row r="85" spans="1:18" s="2" customFormat="1" x14ac:dyDescent="0.25">
      <c r="A85" s="197"/>
      <c r="B85" s="30"/>
      <c r="C85" s="111" t="s">
        <v>78</v>
      </c>
      <c r="D85" s="134">
        <v>127.14699999999999</v>
      </c>
      <c r="E85" s="110" t="s">
        <v>776</v>
      </c>
      <c r="I85" s="1"/>
      <c r="J85" s="1"/>
      <c r="K85" s="197"/>
      <c r="L85" s="197"/>
      <c r="M85" s="197"/>
      <c r="N85" s="197"/>
      <c r="O85" s="197"/>
      <c r="P85" s="197"/>
      <c r="Q85" s="197"/>
      <c r="R85" s="197"/>
    </row>
    <row r="86" spans="1:18" s="2" customFormat="1" x14ac:dyDescent="0.25">
      <c r="A86" s="197"/>
      <c r="B86" s="30"/>
      <c r="C86" s="111" t="s">
        <v>197</v>
      </c>
      <c r="D86" s="134">
        <v>340.51300000000003</v>
      </c>
      <c r="E86" s="110" t="s">
        <v>776</v>
      </c>
      <c r="I86" s="1"/>
      <c r="J86" s="1"/>
      <c r="K86" s="197"/>
      <c r="L86" s="197"/>
      <c r="M86" s="197"/>
      <c r="N86" s="197"/>
      <c r="O86" s="197"/>
      <c r="P86" s="197"/>
      <c r="Q86" s="197"/>
      <c r="R86" s="197"/>
    </row>
    <row r="87" spans="1:18" s="2" customFormat="1" x14ac:dyDescent="0.25">
      <c r="A87" s="197"/>
      <c r="B87" s="126"/>
      <c r="C87" s="124" t="s">
        <v>196</v>
      </c>
      <c r="D87" s="136">
        <v>152.54</v>
      </c>
      <c r="E87" s="125" t="s">
        <v>776</v>
      </c>
      <c r="I87" s="1"/>
      <c r="J87" s="1"/>
      <c r="K87" s="197"/>
      <c r="L87" s="197"/>
      <c r="M87" s="197"/>
      <c r="N87" s="197"/>
      <c r="O87" s="197"/>
      <c r="P87" s="197"/>
      <c r="Q87" s="197"/>
      <c r="R87" s="197"/>
    </row>
    <row r="88" spans="1:18" s="2" customFormat="1" x14ac:dyDescent="0.25">
      <c r="A88" s="197"/>
      <c r="B88" s="127" t="s">
        <v>195</v>
      </c>
      <c r="C88" s="128" t="s">
        <v>194</v>
      </c>
      <c r="D88" s="137">
        <v>221</v>
      </c>
      <c r="E88" s="129" t="s">
        <v>776</v>
      </c>
      <c r="I88" s="1"/>
      <c r="J88" s="1"/>
      <c r="K88" s="197"/>
      <c r="L88" s="197"/>
      <c r="M88" s="197"/>
      <c r="N88" s="197"/>
      <c r="O88" s="197"/>
      <c r="P88" s="197"/>
      <c r="Q88" s="197"/>
      <c r="R88" s="197"/>
    </row>
    <row r="89" spans="1:18" s="2" customFormat="1" x14ac:dyDescent="0.25">
      <c r="A89" s="197"/>
      <c r="B89" s="30" t="s">
        <v>79</v>
      </c>
      <c r="C89" s="111" t="s">
        <v>33</v>
      </c>
      <c r="D89" s="134">
        <v>80165.87</v>
      </c>
      <c r="E89" s="110">
        <v>20.806012349955658</v>
      </c>
      <c r="I89" s="1"/>
      <c r="J89" s="1"/>
      <c r="K89" s="197"/>
      <c r="L89" s="197"/>
      <c r="M89" s="197"/>
      <c r="N89" s="197"/>
      <c r="O89" s="197"/>
      <c r="P89" s="197"/>
      <c r="Q89" s="197"/>
      <c r="R89" s="197"/>
    </row>
    <row r="90" spans="1:18" s="2" customFormat="1" x14ac:dyDescent="0.25">
      <c r="A90" s="197"/>
      <c r="B90" s="30"/>
      <c r="C90" s="111" t="s">
        <v>193</v>
      </c>
      <c r="D90" s="134">
        <v>213</v>
      </c>
      <c r="E90" s="110" t="s">
        <v>776</v>
      </c>
      <c r="I90" s="1"/>
      <c r="J90" s="1"/>
      <c r="K90" s="197"/>
      <c r="L90" s="197"/>
      <c r="M90" s="197"/>
      <c r="N90" s="197"/>
      <c r="O90" s="197"/>
      <c r="P90" s="197"/>
      <c r="Q90" s="197"/>
      <c r="R90" s="197"/>
    </row>
    <row r="91" spans="1:18" s="2" customFormat="1" x14ac:dyDescent="0.25">
      <c r="A91" s="197"/>
      <c r="B91" s="126"/>
      <c r="C91" s="124" t="s">
        <v>35</v>
      </c>
      <c r="D91" s="136">
        <v>52551.917999999998</v>
      </c>
      <c r="E91" s="125">
        <v>13.639169074343696</v>
      </c>
      <c r="I91" s="1"/>
      <c r="J91" s="1"/>
      <c r="K91" s="197"/>
      <c r="L91" s="197"/>
      <c r="M91" s="197"/>
      <c r="N91" s="197"/>
      <c r="O91" s="197"/>
      <c r="P91" s="197"/>
      <c r="Q91" s="197"/>
      <c r="R91" s="197"/>
    </row>
    <row r="92" spans="1:18" s="2" customFormat="1" x14ac:dyDescent="0.25">
      <c r="A92" s="197"/>
      <c r="B92" s="30" t="s">
        <v>80</v>
      </c>
      <c r="C92" s="111" t="s">
        <v>32</v>
      </c>
      <c r="D92" s="134">
        <v>8973.5099789999986</v>
      </c>
      <c r="E92" s="110">
        <v>2.3289581893831417</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v>10.327762</v>
      </c>
      <c r="E94" s="110" t="s">
        <v>776</v>
      </c>
      <c r="I94" s="1"/>
      <c r="J94" s="1"/>
      <c r="K94" s="197"/>
      <c r="L94" s="197"/>
      <c r="M94" s="197"/>
      <c r="N94" s="197"/>
      <c r="O94" s="197"/>
      <c r="P94" s="197"/>
      <c r="Q94" s="197"/>
      <c r="R94" s="197"/>
    </row>
    <row r="95" spans="1:18" s="2" customFormat="1" x14ac:dyDescent="0.25">
      <c r="A95" s="197"/>
      <c r="B95" s="30"/>
      <c r="C95" s="111" t="s">
        <v>191</v>
      </c>
      <c r="D95" s="134">
        <v>1656.0410283800002</v>
      </c>
      <c r="E95" s="110" t="s">
        <v>776</v>
      </c>
      <c r="I95" s="1"/>
      <c r="J95" s="1"/>
      <c r="K95" s="197"/>
      <c r="L95" s="197"/>
      <c r="M95" s="197"/>
      <c r="N95" s="197"/>
      <c r="O95" s="197"/>
      <c r="P95" s="197"/>
      <c r="Q95" s="197"/>
      <c r="R95" s="197"/>
    </row>
    <row r="96" spans="1:18" s="2" customFormat="1" x14ac:dyDescent="0.25">
      <c r="A96" s="197"/>
      <c r="B96" s="30"/>
      <c r="C96" s="111" t="s">
        <v>37</v>
      </c>
      <c r="D96" s="134">
        <v>7882.4927495780003</v>
      </c>
      <c r="E96" s="110">
        <v>2.0457988105930345</v>
      </c>
      <c r="I96" s="1"/>
      <c r="J96" s="1"/>
      <c r="K96" s="197"/>
      <c r="L96" s="197"/>
      <c r="M96" s="197"/>
      <c r="N96" s="197"/>
      <c r="O96" s="197"/>
      <c r="P96" s="197"/>
      <c r="Q96" s="197"/>
      <c r="R96" s="197"/>
    </row>
    <row r="97" spans="1:18" s="2" customFormat="1" x14ac:dyDescent="0.25">
      <c r="A97" s="197"/>
      <c r="B97" s="126"/>
      <c r="C97" s="124" t="s">
        <v>81</v>
      </c>
      <c r="D97" s="136">
        <v>35719.780021834988</v>
      </c>
      <c r="E97" s="125">
        <v>9.2706058609729833</v>
      </c>
      <c r="I97" s="1"/>
      <c r="J97" s="1"/>
      <c r="K97" s="197"/>
      <c r="L97" s="197"/>
      <c r="M97" s="197"/>
      <c r="N97" s="197"/>
      <c r="O97" s="197"/>
      <c r="P97" s="197"/>
      <c r="Q97" s="197"/>
      <c r="R97" s="197"/>
    </row>
    <row r="98" spans="1:18" s="2" customFormat="1" x14ac:dyDescent="0.25">
      <c r="A98" s="197"/>
      <c r="B98" s="29"/>
      <c r="C98" s="29" t="s">
        <v>190</v>
      </c>
      <c r="D98" s="138">
        <v>385301.46311371791</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184670.93746348142</v>
      </c>
      <c r="E100" s="183"/>
      <c r="I100" s="1"/>
      <c r="J100" s="1"/>
      <c r="K100" s="197"/>
      <c r="L100" s="197"/>
      <c r="M100" s="197"/>
      <c r="N100" s="197"/>
      <c r="O100" s="197"/>
      <c r="P100" s="197"/>
      <c r="Q100" s="197"/>
      <c r="R100" s="197"/>
    </row>
    <row r="101" spans="1:18" s="2" customFormat="1" x14ac:dyDescent="0.25">
      <c r="A101" s="197"/>
      <c r="B101" s="111"/>
      <c r="C101" s="180" t="s">
        <v>542</v>
      </c>
      <c r="D101" s="187">
        <v>1183378.5268061538</v>
      </c>
      <c r="E101" s="111"/>
      <c r="I101" s="1"/>
      <c r="J101" s="1"/>
      <c r="K101" s="197"/>
      <c r="L101" s="197"/>
      <c r="M101" s="197"/>
      <c r="N101" s="197"/>
      <c r="O101" s="197"/>
      <c r="P101" s="197"/>
      <c r="Q101" s="197"/>
      <c r="R101" s="197"/>
    </row>
    <row r="102" spans="1:18" s="2" customFormat="1" x14ac:dyDescent="0.25">
      <c r="A102" s="197"/>
      <c r="B102" s="181"/>
      <c r="C102" s="182" t="s">
        <v>543</v>
      </c>
      <c r="D102" s="185">
        <v>168801.04910769235</v>
      </c>
      <c r="E102" s="181"/>
      <c r="I102" s="1"/>
      <c r="J102" s="1"/>
      <c r="K102" s="197"/>
      <c r="L102" s="197"/>
      <c r="M102" s="197"/>
      <c r="N102" s="197"/>
      <c r="O102" s="197"/>
      <c r="P102" s="197"/>
      <c r="Q102" s="197"/>
      <c r="R102" s="197"/>
    </row>
    <row r="103" spans="1:18" s="2" customFormat="1" x14ac:dyDescent="0.25">
      <c r="A103" s="197"/>
      <c r="B103" s="29"/>
      <c r="C103" s="29" t="s">
        <v>781</v>
      </c>
      <c r="D103" s="138">
        <v>1368049.4642696353</v>
      </c>
      <c r="E103" s="199"/>
      <c r="I103" s="1"/>
      <c r="J103" s="1"/>
      <c r="K103" s="197"/>
      <c r="L103" s="197"/>
      <c r="M103" s="197"/>
      <c r="N103" s="197"/>
      <c r="O103" s="197"/>
      <c r="P103" s="197"/>
      <c r="Q103" s="197"/>
      <c r="R103" s="197"/>
    </row>
    <row r="104" spans="1:18" s="2" customFormat="1" x14ac:dyDescent="0.25">
      <c r="A104" s="197"/>
      <c r="C104" s="180" t="s">
        <v>806</v>
      </c>
      <c r="D104" s="225">
        <v>0.2816429326401732</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1.3942852115712239</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2" stopIfTrue="1" operator="equal">
      <formula>"?"</formula>
    </cfRule>
    <cfRule type="cellIs" dxfId="415" priority="13" operator="equal">
      <formula>"hoog"</formula>
    </cfRule>
    <cfRule type="cellIs" dxfId="414" priority="14" operator="equal">
      <formula>"gemiddeld"</formula>
    </cfRule>
    <cfRule type="cellIs" dxfId="413" priority="15" operator="equal">
      <formula>"laag"</formula>
    </cfRule>
  </conditionalFormatting>
  <conditionalFormatting sqref="D67:D97">
    <cfRule type="expression" dxfId="412" priority="11">
      <formula>D67/C$123&gt;0.1</formula>
    </cfRule>
  </conditionalFormatting>
  <conditionalFormatting sqref="H80:R82 C67:C97 M91:M102 J84:M90 J111:R115 J91:K102 J103:M110 N83:R110 I116:R116 M74 I83:M83 M41">
    <cfRule type="cellIs" dxfId="411" priority="10" operator="equal">
      <formula>$D$2</formula>
    </cfRule>
  </conditionalFormatting>
  <conditionalFormatting sqref="K42">
    <cfRule type="cellIs" dxfId="410" priority="8" operator="equal">
      <formula>"&lt; 2%"</formula>
    </cfRule>
    <cfRule type="expression" dxfId="409" priority="9">
      <formula>K42/I$123&gt;0.1</formula>
    </cfRule>
  </conditionalFormatting>
  <conditionalFormatting sqref="E67:E97">
    <cfRule type="cellIs" dxfId="408" priority="6" operator="equal">
      <formula>"&lt; 2%"</formula>
    </cfRule>
    <cfRule type="expression" dxfId="407" priority="7">
      <formula>E67/H$123&gt;0.1</formula>
    </cfRule>
  </conditionalFormatting>
  <conditionalFormatting sqref="C27">
    <cfRule type="cellIs" dxfId="406" priority="5" operator="equal">
      <formula>0</formula>
    </cfRule>
  </conditionalFormatting>
  <conditionalFormatting sqref="C24">
    <cfRule type="cellIs" dxfId="405" priority="4" operator="equal">
      <formula>0</formula>
    </cfRule>
  </conditionalFormatting>
  <conditionalFormatting sqref="C30">
    <cfRule type="cellIs" dxfId="404" priority="3" operator="equal">
      <formula>0</formula>
    </cfRule>
  </conditionalFormatting>
  <conditionalFormatting sqref="C34">
    <cfRule type="cellIs" dxfId="403" priority="2" operator="equal">
      <formula>0</formula>
    </cfRule>
  </conditionalFormatting>
  <conditionalFormatting sqref="C37">
    <cfRule type="cellIs" dxfId="402"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6"/>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775</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3" spans="1:5" x14ac:dyDescent="0.25">
      <c r="E23" s="19" t="s">
        <v>1</v>
      </c>
    </row>
    <row r="24" spans="1:5" x14ac:dyDescent="0.25">
      <c r="A24" s="12">
        <v>1</v>
      </c>
      <c r="B24" s="6" t="s">
        <v>1020</v>
      </c>
      <c r="C24" s="11"/>
      <c r="E24" s="55" t="s">
        <v>95</v>
      </c>
    </row>
    <row r="25" spans="1:5" ht="30" x14ac:dyDescent="0.25">
      <c r="A25" s="16"/>
      <c r="B25" s="10" t="s">
        <v>0</v>
      </c>
      <c r="C25" s="21" t="s">
        <v>774</v>
      </c>
      <c r="E25" s="18"/>
    </row>
    <row r="27" spans="1:5" x14ac:dyDescent="0.25">
      <c r="A27" s="12">
        <v>2</v>
      </c>
      <c r="B27" s="6" t="s">
        <v>6</v>
      </c>
      <c r="C27" s="11"/>
      <c r="E27" s="55" t="s">
        <v>2</v>
      </c>
    </row>
    <row r="28" spans="1:5" ht="61.5" customHeight="1" x14ac:dyDescent="0.25">
      <c r="A28" s="16"/>
      <c r="B28" s="10" t="s">
        <v>0</v>
      </c>
      <c r="C28" s="21" t="s">
        <v>1028</v>
      </c>
      <c r="E28" s="18"/>
    </row>
    <row r="30" spans="1:5" x14ac:dyDescent="0.25">
      <c r="A30" s="12">
        <v>3</v>
      </c>
      <c r="B30" s="6" t="s">
        <v>1031</v>
      </c>
      <c r="C30" s="11"/>
      <c r="E30" s="55" t="s">
        <v>95</v>
      </c>
    </row>
    <row r="31" spans="1:5" ht="60.75" customHeight="1" x14ac:dyDescent="0.25">
      <c r="A31" s="16"/>
      <c r="B31" s="10" t="s">
        <v>0</v>
      </c>
      <c r="C31" s="21" t="s">
        <v>1049</v>
      </c>
      <c r="E31" s="18"/>
    </row>
    <row r="33" spans="1:14" x14ac:dyDescent="0.25">
      <c r="A33" s="12">
        <v>4</v>
      </c>
      <c r="B33" s="6" t="s">
        <v>189</v>
      </c>
      <c r="C33" s="11"/>
      <c r="E33" s="55" t="s">
        <v>95</v>
      </c>
    </row>
    <row r="34" spans="1:14" ht="13.5" customHeight="1" x14ac:dyDescent="0.25">
      <c r="A34" s="14"/>
      <c r="B34" s="8" t="s">
        <v>8</v>
      </c>
      <c r="C34" s="13"/>
      <c r="E34" s="17"/>
    </row>
    <row r="35" spans="1:14" ht="48.75" customHeight="1" x14ac:dyDescent="0.25">
      <c r="A35" s="16"/>
      <c r="B35" s="10" t="s">
        <v>0</v>
      </c>
      <c r="C35" s="21" t="s">
        <v>944</v>
      </c>
      <c r="E35" s="18"/>
    </row>
    <row r="37" spans="1:14" x14ac:dyDescent="0.25">
      <c r="A37" s="12">
        <v>5</v>
      </c>
      <c r="B37" s="6" t="s">
        <v>5</v>
      </c>
      <c r="C37" s="11"/>
      <c r="D37" s="9"/>
      <c r="E37" s="55" t="s">
        <v>3</v>
      </c>
    </row>
    <row r="38" spans="1:14" ht="50.25" customHeight="1" x14ac:dyDescent="0.25">
      <c r="A38" s="16"/>
      <c r="B38" s="10" t="s">
        <v>0</v>
      </c>
      <c r="C38" s="21" t="s">
        <v>820</v>
      </c>
      <c r="D38" s="9"/>
      <c r="E38" s="18"/>
    </row>
    <row r="40" spans="1:14" x14ac:dyDescent="0.25">
      <c r="A40" s="12"/>
      <c r="B40" s="20" t="s">
        <v>4</v>
      </c>
      <c r="C40" s="6"/>
      <c r="D40" s="6"/>
      <c r="E40" s="7"/>
      <c r="F40" s="6"/>
    </row>
    <row r="41" spans="1:14" s="2" customFormat="1" ht="13.5" customHeight="1" x14ac:dyDescent="0.25">
      <c r="A41" s="5"/>
      <c r="B41" s="27"/>
      <c r="C41" s="27"/>
      <c r="D41" s="27"/>
      <c r="E41" s="5"/>
      <c r="F41" s="27"/>
      <c r="G41" s="26"/>
      <c r="H41" s="26"/>
      <c r="I41" s="131"/>
      <c r="J41" s="1"/>
      <c r="K41" s="25"/>
      <c r="L41" s="26"/>
      <c r="M41" s="26"/>
      <c r="N41" s="26"/>
    </row>
    <row r="42" spans="1:14" s="2" customFormat="1" ht="36" x14ac:dyDescent="0.25">
      <c r="A42" s="5"/>
      <c r="B42" s="140" t="s">
        <v>47</v>
      </c>
      <c r="C42" s="27"/>
      <c r="D42" s="27"/>
      <c r="K42" s="197"/>
      <c r="L42" s="197"/>
      <c r="M42" s="197"/>
      <c r="N42" s="26"/>
    </row>
    <row r="43" spans="1:14" s="2" customFormat="1" ht="13.5" customHeight="1" x14ac:dyDescent="0.25">
      <c r="A43" s="5"/>
      <c r="B43" s="27"/>
      <c r="C43" s="27"/>
      <c r="D43" s="141" t="s">
        <v>506</v>
      </c>
      <c r="K43" s="110"/>
      <c r="L43" s="197"/>
      <c r="M43" s="197"/>
      <c r="N43" s="26"/>
    </row>
    <row r="44" spans="1:14" s="2" customFormat="1" ht="13.5" customHeight="1" x14ac:dyDescent="0.25">
      <c r="A44" s="5"/>
      <c r="B44" s="5" t="s">
        <v>681</v>
      </c>
      <c r="C44" s="27"/>
      <c r="D44" s="27"/>
      <c r="K44" s="197"/>
      <c r="L44" s="197"/>
      <c r="M44" s="197"/>
      <c r="N44" s="26"/>
    </row>
    <row r="45" spans="1:14" s="2" customFormat="1" ht="13.5" customHeight="1" x14ac:dyDescent="0.25">
      <c r="A45" s="5"/>
      <c r="B45" s="1" t="s">
        <v>507</v>
      </c>
      <c r="C45" s="27"/>
      <c r="D45" s="27"/>
      <c r="K45" s="197"/>
      <c r="L45" s="197"/>
      <c r="M45" s="197"/>
      <c r="N45" s="26"/>
    </row>
    <row r="46" spans="1:14" s="2" customFormat="1" ht="13.5" customHeight="1" x14ac:dyDescent="0.25">
      <c r="A46" s="5"/>
      <c r="B46" s="174">
        <v>2</v>
      </c>
      <c r="C46" s="27"/>
      <c r="D46" s="27"/>
      <c r="K46" s="197"/>
      <c r="L46" s="197"/>
      <c r="M46" s="197"/>
      <c r="N46" s="26"/>
    </row>
    <row r="47" spans="1:14" s="2" customFormat="1" ht="13.5" customHeight="1" x14ac:dyDescent="0.25">
      <c r="A47" s="5"/>
      <c r="B47" s="131"/>
      <c r="C47" s="27"/>
      <c r="D47" s="27"/>
      <c r="K47" s="197"/>
      <c r="L47" s="197"/>
      <c r="M47" s="197"/>
      <c r="N47" s="26"/>
    </row>
    <row r="48" spans="1:14" s="2" customFormat="1" ht="13.5" customHeight="1" x14ac:dyDescent="0.25">
      <c r="A48" s="5"/>
      <c r="C48" s="27"/>
      <c r="D48" s="27"/>
      <c r="K48" s="197"/>
      <c r="L48" s="197"/>
      <c r="M48" s="197"/>
      <c r="N48" s="26"/>
    </row>
    <row r="49" spans="1:14" s="2" customFormat="1" ht="13.5" customHeight="1" x14ac:dyDescent="0.25">
      <c r="A49" s="5"/>
      <c r="B49" s="236" t="s">
        <v>974</v>
      </c>
      <c r="C49" s="27"/>
      <c r="D49" s="27"/>
      <c r="K49" s="197"/>
      <c r="L49" s="197"/>
      <c r="M49" s="197"/>
      <c r="N49" s="26"/>
    </row>
    <row r="50" spans="1:14" s="2" customFormat="1" ht="13.5" customHeight="1" x14ac:dyDescent="0.25">
      <c r="A50" s="5"/>
      <c r="B50" s="236" t="s">
        <v>977</v>
      </c>
      <c r="C50" s="27"/>
      <c r="D50" s="27"/>
      <c r="K50" s="197"/>
      <c r="L50" s="197"/>
      <c r="M50" s="197"/>
      <c r="N50" s="26"/>
    </row>
    <row r="51" spans="1:14" s="2" customFormat="1" ht="13.5" customHeight="1" x14ac:dyDescent="0.25">
      <c r="A51" s="5"/>
      <c r="B51" s="236" t="s">
        <v>978</v>
      </c>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B61" s="27"/>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B66" s="27"/>
      <c r="C66" s="27"/>
      <c r="D66" s="27"/>
      <c r="K66" s="197"/>
      <c r="L66" s="197"/>
      <c r="M66" s="197"/>
      <c r="N66" s="26"/>
    </row>
    <row r="67" spans="1:18" s="2" customFormat="1" ht="13.5" customHeight="1" x14ac:dyDescent="0.25">
      <c r="A67" s="5"/>
      <c r="B67" s="29" t="s">
        <v>69</v>
      </c>
      <c r="C67" s="29" t="s">
        <v>70</v>
      </c>
      <c r="D67" s="132" t="s">
        <v>504</v>
      </c>
      <c r="E67" s="133" t="s">
        <v>505</v>
      </c>
      <c r="K67" s="197"/>
      <c r="L67" s="197"/>
      <c r="M67" s="197"/>
      <c r="N67" s="26"/>
    </row>
    <row r="68" spans="1:18" s="2" customFormat="1" ht="13.5" customHeight="1" x14ac:dyDescent="0.25">
      <c r="A68" s="5"/>
      <c r="B68" s="30" t="s">
        <v>71</v>
      </c>
      <c r="C68" s="111" t="s">
        <v>72</v>
      </c>
      <c r="D68" s="134">
        <v>0.04</v>
      </c>
      <c r="E68" s="110" t="s">
        <v>776</v>
      </c>
      <c r="K68" s="197"/>
      <c r="L68" s="197"/>
      <c r="M68" s="197"/>
      <c r="N68" s="26"/>
    </row>
    <row r="69" spans="1:18" s="2" customFormat="1" ht="13.5" customHeight="1" x14ac:dyDescent="0.25">
      <c r="A69" s="5"/>
      <c r="B69" s="31"/>
      <c r="C69" s="111" t="s">
        <v>215</v>
      </c>
      <c r="D69" s="135" t="s">
        <v>145</v>
      </c>
      <c r="E69" s="130" t="s">
        <v>145</v>
      </c>
      <c r="K69" s="197"/>
      <c r="L69" s="197"/>
      <c r="M69" s="197"/>
      <c r="N69" s="26"/>
    </row>
    <row r="70" spans="1:18" s="2" customFormat="1" ht="13.5" customHeight="1" x14ac:dyDescent="0.25">
      <c r="A70" s="5"/>
      <c r="B70" s="126" t="s">
        <v>214</v>
      </c>
      <c r="C70" s="124" t="s">
        <v>213</v>
      </c>
      <c r="D70" s="136" t="s">
        <v>145</v>
      </c>
      <c r="E70" s="125" t="s">
        <v>145</v>
      </c>
      <c r="K70" s="197"/>
      <c r="L70" s="197"/>
      <c r="M70" s="197"/>
      <c r="N70" s="26"/>
    </row>
    <row r="71" spans="1:18" s="2" customFormat="1" ht="13.5" customHeight="1" x14ac:dyDescent="0.25">
      <c r="A71" s="5"/>
      <c r="B71" s="30" t="s">
        <v>73</v>
      </c>
      <c r="C71" s="111" t="s">
        <v>212</v>
      </c>
      <c r="D71" s="134" t="s">
        <v>145</v>
      </c>
      <c r="E71" s="110" t="s">
        <v>145</v>
      </c>
      <c r="K71" s="197"/>
      <c r="L71" s="197"/>
      <c r="M71" s="197"/>
      <c r="N71" s="26"/>
    </row>
    <row r="72" spans="1:18" s="2" customFormat="1" ht="13.5" customHeight="1" x14ac:dyDescent="0.25">
      <c r="A72" s="5"/>
      <c r="B72" s="31"/>
      <c r="C72" s="111" t="s">
        <v>211</v>
      </c>
      <c r="D72" s="134" t="s">
        <v>145</v>
      </c>
      <c r="E72" s="110" t="s">
        <v>145</v>
      </c>
      <c r="K72" s="197"/>
      <c r="L72" s="197"/>
      <c r="M72" s="197"/>
      <c r="N72" s="26"/>
    </row>
    <row r="73" spans="1:18" s="2" customFormat="1" ht="13.5" customHeight="1" x14ac:dyDescent="0.25">
      <c r="A73" s="5"/>
      <c r="B73" s="30"/>
      <c r="C73" s="111" t="s">
        <v>210</v>
      </c>
      <c r="D73" s="134" t="s">
        <v>145</v>
      </c>
      <c r="E73" s="110" t="s">
        <v>145</v>
      </c>
      <c r="K73" s="197"/>
      <c r="L73" s="197"/>
      <c r="M73" s="197"/>
      <c r="N73" s="26"/>
    </row>
    <row r="74" spans="1:18" s="2" customFormat="1" ht="13.5" customHeight="1" x14ac:dyDescent="0.25">
      <c r="A74" s="5"/>
      <c r="B74" s="126"/>
      <c r="C74" s="124" t="s">
        <v>209</v>
      </c>
      <c r="D74" s="136" t="s">
        <v>145</v>
      </c>
      <c r="E74" s="125" t="s">
        <v>145</v>
      </c>
      <c r="K74" s="197"/>
      <c r="L74" s="197"/>
      <c r="M74" s="197"/>
      <c r="N74" s="26"/>
    </row>
    <row r="75" spans="1:18" s="2" customFormat="1" ht="13.5" customHeight="1" x14ac:dyDescent="0.25">
      <c r="A75" s="5"/>
      <c r="B75" s="30" t="s">
        <v>74</v>
      </c>
      <c r="C75" s="111" t="s">
        <v>34</v>
      </c>
      <c r="D75" s="134">
        <v>0.10622639</v>
      </c>
      <c r="E75" s="110" t="s">
        <v>776</v>
      </c>
      <c r="G75" s="197"/>
      <c r="H75" s="197"/>
      <c r="I75" s="1"/>
      <c r="J75" s="1"/>
      <c r="K75" s="197"/>
      <c r="L75" s="197"/>
      <c r="M75" s="197"/>
      <c r="N75" s="26"/>
    </row>
    <row r="76" spans="1:18" s="2" customFormat="1" ht="13.5" customHeight="1" x14ac:dyDescent="0.25">
      <c r="A76" s="5"/>
      <c r="B76" s="126"/>
      <c r="C76" s="124" t="s">
        <v>208</v>
      </c>
      <c r="D76" s="136" t="s">
        <v>145</v>
      </c>
      <c r="E76" s="125" t="s">
        <v>145</v>
      </c>
      <c r="F76" s="27"/>
      <c r="G76" s="26"/>
      <c r="H76" s="26"/>
      <c r="I76" s="131"/>
      <c r="J76" s="1"/>
      <c r="K76" s="25"/>
      <c r="L76" s="26"/>
      <c r="M76" s="26"/>
      <c r="N76" s="26"/>
    </row>
    <row r="77" spans="1:18" s="2" customFormat="1" ht="13.5" customHeight="1" x14ac:dyDescent="0.25">
      <c r="A77" s="5"/>
      <c r="B77" s="31" t="s">
        <v>207</v>
      </c>
      <c r="C77" s="111" t="s">
        <v>206</v>
      </c>
      <c r="D77" s="134" t="s">
        <v>145</v>
      </c>
      <c r="E77" s="110" t="s">
        <v>145</v>
      </c>
      <c r="F77" s="27"/>
      <c r="G77" s="26"/>
      <c r="H77" s="26"/>
      <c r="I77" s="131"/>
      <c r="J77" s="1"/>
      <c r="K77" s="25"/>
      <c r="L77" s="26"/>
      <c r="M77" s="26"/>
      <c r="N77" s="26"/>
    </row>
    <row r="78" spans="1:18" s="2" customFormat="1" ht="13.5" customHeight="1" x14ac:dyDescent="0.25">
      <c r="A78" s="5"/>
      <c r="B78" s="126"/>
      <c r="C78" s="124" t="s">
        <v>205</v>
      </c>
      <c r="D78" s="136" t="s">
        <v>145</v>
      </c>
      <c r="E78" s="125" t="s">
        <v>145</v>
      </c>
      <c r="F78" s="27"/>
      <c r="G78" s="26"/>
      <c r="H78" s="26"/>
      <c r="I78" s="131"/>
      <c r="J78" s="1"/>
      <c r="K78" s="25"/>
      <c r="L78" s="26"/>
      <c r="M78" s="26"/>
      <c r="N78" s="26"/>
    </row>
    <row r="79" spans="1:18" s="2" customFormat="1" ht="13.5" customHeight="1" x14ac:dyDescent="0.25">
      <c r="A79" s="197"/>
      <c r="B79" s="127" t="s">
        <v>204</v>
      </c>
      <c r="C79" s="128" t="s">
        <v>203</v>
      </c>
      <c r="D79" s="137" t="s">
        <v>145</v>
      </c>
      <c r="E79" s="129" t="s">
        <v>145</v>
      </c>
      <c r="F79" s="197"/>
      <c r="G79" s="197"/>
      <c r="H79" s="197"/>
      <c r="I79" s="1"/>
      <c r="J79" s="1"/>
      <c r="K79" s="197"/>
      <c r="L79" s="197"/>
      <c r="M79" s="197"/>
      <c r="N79" s="197"/>
      <c r="O79" s="197"/>
      <c r="P79" s="197"/>
      <c r="Q79" s="197"/>
      <c r="R79" s="197"/>
    </row>
    <row r="80" spans="1:18" s="2" customFormat="1" ht="13.5" customHeight="1" x14ac:dyDescent="0.25">
      <c r="A80" s="197"/>
      <c r="B80" s="30" t="s">
        <v>202</v>
      </c>
      <c r="C80" s="111" t="s">
        <v>201</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30"/>
      <c r="C81" s="111" t="s">
        <v>200</v>
      </c>
      <c r="D81" s="134" t="s">
        <v>145</v>
      </c>
      <c r="E81" s="110" t="s">
        <v>145</v>
      </c>
      <c r="F81" s="197"/>
      <c r="G81" s="197"/>
      <c r="H81" s="197"/>
      <c r="I81" s="1"/>
      <c r="J81" s="1"/>
      <c r="K81" s="197"/>
      <c r="L81" s="197"/>
      <c r="M81" s="197"/>
      <c r="N81" s="197"/>
      <c r="O81" s="197"/>
      <c r="P81" s="197"/>
      <c r="Q81" s="197"/>
      <c r="R81" s="197"/>
    </row>
    <row r="82" spans="1:18" s="2" customFormat="1" ht="13.5" customHeight="1" x14ac:dyDescent="0.25">
      <c r="A82" s="197"/>
      <c r="B82" s="126"/>
      <c r="C82" s="124" t="s">
        <v>199</v>
      </c>
      <c r="D82" s="136" t="s">
        <v>145</v>
      </c>
      <c r="E82" s="125" t="s">
        <v>145</v>
      </c>
      <c r="F82" s="197"/>
      <c r="G82" s="197"/>
      <c r="H82" s="1"/>
      <c r="I82" s="1"/>
      <c r="J82" s="1"/>
      <c r="K82" s="197"/>
      <c r="L82" s="197"/>
      <c r="M82" s="197"/>
      <c r="N82" s="197"/>
      <c r="O82" s="197"/>
      <c r="P82" s="197"/>
      <c r="Q82" s="197"/>
      <c r="R82" s="197"/>
    </row>
    <row r="83" spans="1:18" s="2" customFormat="1" ht="13.5" customHeight="1" x14ac:dyDescent="0.25">
      <c r="A83" s="197"/>
      <c r="B83" s="127" t="s">
        <v>75</v>
      </c>
      <c r="C83" s="128" t="s">
        <v>31</v>
      </c>
      <c r="D83" s="137">
        <v>52.990791200000011</v>
      </c>
      <c r="E83" s="129">
        <v>53.828126100191334</v>
      </c>
      <c r="F83" s="197"/>
      <c r="G83" s="197"/>
      <c r="H83" s="197"/>
      <c r="I83" s="1"/>
      <c r="J83" s="1"/>
      <c r="K83" s="197"/>
      <c r="L83" s="197"/>
      <c r="M83" s="197"/>
      <c r="N83" s="197"/>
      <c r="O83" s="197"/>
      <c r="P83" s="197"/>
      <c r="Q83" s="197"/>
      <c r="R83" s="197"/>
    </row>
    <row r="84" spans="1:18" s="2" customFormat="1" ht="13.5" customHeight="1" x14ac:dyDescent="0.25">
      <c r="A84" s="197"/>
      <c r="B84" s="30" t="s">
        <v>76</v>
      </c>
      <c r="C84" s="111" t="s">
        <v>77</v>
      </c>
      <c r="D84" s="134">
        <v>0.16159999999999999</v>
      </c>
      <c r="E84" s="110" t="s">
        <v>776</v>
      </c>
      <c r="I84" s="1"/>
      <c r="J84" s="1"/>
      <c r="K84" s="197"/>
      <c r="L84" s="197"/>
      <c r="M84" s="197"/>
      <c r="N84" s="197"/>
      <c r="O84" s="197"/>
      <c r="P84" s="197"/>
      <c r="Q84" s="197"/>
      <c r="R84" s="197"/>
    </row>
    <row r="85" spans="1:18" s="2" customFormat="1" ht="13.5" customHeight="1" x14ac:dyDescent="0.25">
      <c r="A85" s="197"/>
      <c r="B85" s="30"/>
      <c r="C85" s="111" t="s">
        <v>198</v>
      </c>
      <c r="D85" s="134" t="s">
        <v>145</v>
      </c>
      <c r="E85" s="110" t="s">
        <v>145</v>
      </c>
      <c r="I85" s="1"/>
      <c r="J85" s="1"/>
      <c r="K85" s="197"/>
      <c r="L85" s="197"/>
      <c r="M85" s="197"/>
      <c r="N85" s="197"/>
      <c r="O85" s="197"/>
      <c r="P85" s="197"/>
      <c r="Q85" s="197"/>
      <c r="R85" s="197"/>
    </row>
    <row r="86" spans="1:18" s="2" customFormat="1" x14ac:dyDescent="0.25">
      <c r="A86" s="197"/>
      <c r="B86" s="30"/>
      <c r="C86" s="111" t="s">
        <v>78</v>
      </c>
      <c r="D86" s="134" t="s">
        <v>145</v>
      </c>
      <c r="E86" s="110" t="s">
        <v>145</v>
      </c>
      <c r="I86" s="1"/>
      <c r="J86" s="1"/>
      <c r="K86" s="197"/>
      <c r="L86" s="197"/>
      <c r="M86" s="197"/>
      <c r="N86" s="197"/>
      <c r="O86" s="197"/>
      <c r="P86" s="197"/>
      <c r="Q86" s="197"/>
      <c r="R86" s="197"/>
    </row>
    <row r="87" spans="1:18" s="2" customFormat="1" x14ac:dyDescent="0.25">
      <c r="A87" s="197"/>
      <c r="B87" s="30"/>
      <c r="C87" s="111" t="s">
        <v>197</v>
      </c>
      <c r="D87" s="134" t="s">
        <v>145</v>
      </c>
      <c r="E87" s="110" t="s">
        <v>145</v>
      </c>
      <c r="I87" s="1"/>
      <c r="J87" s="1"/>
      <c r="K87" s="197"/>
      <c r="L87" s="197"/>
      <c r="M87" s="197"/>
      <c r="N87" s="197"/>
      <c r="O87" s="197"/>
      <c r="P87" s="197"/>
      <c r="Q87" s="197"/>
      <c r="R87" s="197"/>
    </row>
    <row r="88" spans="1:18" s="2" customFormat="1" x14ac:dyDescent="0.25">
      <c r="A88" s="197"/>
      <c r="B88" s="126"/>
      <c r="C88" s="124" t="s">
        <v>196</v>
      </c>
      <c r="D88" s="136" t="s">
        <v>145</v>
      </c>
      <c r="E88" s="125" t="s">
        <v>145</v>
      </c>
      <c r="I88" s="1"/>
      <c r="J88" s="1"/>
      <c r="K88" s="197"/>
      <c r="L88" s="197"/>
      <c r="M88" s="197"/>
      <c r="N88" s="197"/>
      <c r="O88" s="197"/>
      <c r="P88" s="197"/>
      <c r="Q88" s="197"/>
      <c r="R88" s="197"/>
    </row>
    <row r="89" spans="1:18" s="2" customFormat="1" x14ac:dyDescent="0.25">
      <c r="A89" s="197"/>
      <c r="B89" s="127" t="s">
        <v>195</v>
      </c>
      <c r="C89" s="128" t="s">
        <v>194</v>
      </c>
      <c r="D89" s="137" t="s">
        <v>145</v>
      </c>
      <c r="E89" s="129" t="s">
        <v>145</v>
      </c>
      <c r="I89" s="1"/>
      <c r="J89" s="1"/>
      <c r="K89" s="197"/>
      <c r="L89" s="197"/>
      <c r="M89" s="197"/>
      <c r="N89" s="197"/>
      <c r="O89" s="197"/>
      <c r="P89" s="197"/>
      <c r="Q89" s="197"/>
      <c r="R89" s="197"/>
    </row>
    <row r="90" spans="1:18" s="2" customFormat="1" x14ac:dyDescent="0.25">
      <c r="A90" s="197"/>
      <c r="B90" s="30" t="s">
        <v>79</v>
      </c>
      <c r="C90" s="111" t="s">
        <v>33</v>
      </c>
      <c r="D90" s="134">
        <v>6.4055290000000005</v>
      </c>
      <c r="E90" s="110">
        <v>6.5067460768623588</v>
      </c>
      <c r="I90" s="1"/>
      <c r="J90" s="1"/>
      <c r="K90" s="197"/>
      <c r="L90" s="197"/>
      <c r="M90" s="197"/>
      <c r="N90" s="197"/>
      <c r="O90" s="197"/>
      <c r="P90" s="197"/>
      <c r="Q90" s="197"/>
      <c r="R90" s="197"/>
    </row>
    <row r="91" spans="1:18" s="2" customFormat="1" x14ac:dyDescent="0.25">
      <c r="A91" s="197"/>
      <c r="B91" s="30"/>
      <c r="C91" s="111" t="s">
        <v>193</v>
      </c>
      <c r="D91" s="134" t="s">
        <v>145</v>
      </c>
      <c r="E91" s="110" t="s">
        <v>145</v>
      </c>
      <c r="I91" s="1"/>
      <c r="J91" s="1"/>
      <c r="K91" s="197"/>
      <c r="L91" s="197"/>
      <c r="M91" s="197"/>
      <c r="N91" s="197"/>
      <c r="O91" s="197"/>
      <c r="P91" s="197"/>
      <c r="Q91" s="197"/>
      <c r="R91" s="197"/>
    </row>
    <row r="92" spans="1:18" s="2" customFormat="1" x14ac:dyDescent="0.25">
      <c r="A92" s="197"/>
      <c r="B92" s="126"/>
      <c r="C92" s="124" t="s">
        <v>35</v>
      </c>
      <c r="D92" s="136">
        <v>10.561568900000001</v>
      </c>
      <c r="E92" s="125">
        <v>10.728457712951812</v>
      </c>
      <c r="I92" s="1"/>
      <c r="J92" s="1"/>
      <c r="K92" s="197"/>
      <c r="L92" s="197"/>
      <c r="M92" s="197"/>
      <c r="N92" s="197"/>
      <c r="O92" s="197"/>
      <c r="P92" s="197"/>
      <c r="Q92" s="197"/>
      <c r="R92" s="197"/>
    </row>
    <row r="93" spans="1:18" s="2" customFormat="1" x14ac:dyDescent="0.25">
      <c r="A93" s="197"/>
      <c r="B93" s="30" t="s">
        <v>80</v>
      </c>
      <c r="C93" s="111" t="s">
        <v>1033</v>
      </c>
      <c r="D93" s="134">
        <v>25.006713929999997</v>
      </c>
      <c r="E93" s="110">
        <v>25.401857951036792</v>
      </c>
      <c r="I93" s="1"/>
      <c r="J93" s="1"/>
      <c r="K93" s="197"/>
      <c r="L93" s="197"/>
      <c r="M93" s="197"/>
      <c r="N93" s="197"/>
      <c r="O93" s="197"/>
      <c r="P93" s="197"/>
      <c r="Q93" s="197"/>
      <c r="R93" s="197"/>
    </row>
    <row r="94" spans="1:18" s="2" customFormat="1" x14ac:dyDescent="0.25">
      <c r="A94" s="197"/>
      <c r="B94" s="30"/>
      <c r="C94" s="111" t="s">
        <v>192</v>
      </c>
      <c r="D94" s="134" t="s">
        <v>145</v>
      </c>
      <c r="E94" s="110" t="s">
        <v>145</v>
      </c>
      <c r="I94" s="1"/>
      <c r="J94" s="1"/>
      <c r="K94" s="197"/>
      <c r="L94" s="197"/>
      <c r="M94" s="197"/>
      <c r="N94" s="197"/>
      <c r="O94" s="197"/>
      <c r="P94" s="197"/>
      <c r="Q94" s="197"/>
      <c r="R94" s="197"/>
    </row>
    <row r="95" spans="1:18" s="2" customFormat="1" x14ac:dyDescent="0.25">
      <c r="A95" s="197"/>
      <c r="B95" s="30"/>
      <c r="C95" s="111" t="s">
        <v>36</v>
      </c>
      <c r="D95" s="134">
        <v>1.5952492</v>
      </c>
      <c r="E95" s="110" t="s">
        <v>776</v>
      </c>
      <c r="I95" s="1"/>
      <c r="J95" s="1"/>
      <c r="K95" s="197"/>
      <c r="L95" s="197"/>
      <c r="M95" s="197"/>
      <c r="N95" s="197"/>
      <c r="O95" s="197"/>
      <c r="P95" s="197"/>
      <c r="Q95" s="197"/>
      <c r="R95" s="197"/>
    </row>
    <row r="96" spans="1:18" s="2" customFormat="1" x14ac:dyDescent="0.25">
      <c r="A96" s="197"/>
      <c r="B96" s="30"/>
      <c r="C96" s="111" t="s">
        <v>191</v>
      </c>
      <c r="D96" s="134" t="s">
        <v>145</v>
      </c>
      <c r="E96" s="110" t="s">
        <v>145</v>
      </c>
      <c r="I96" s="1"/>
      <c r="J96" s="1"/>
      <c r="K96" s="197"/>
      <c r="L96" s="197"/>
      <c r="M96" s="197"/>
      <c r="N96" s="197"/>
      <c r="O96" s="197"/>
      <c r="P96" s="197"/>
      <c r="Q96" s="197"/>
      <c r="R96" s="197"/>
    </row>
    <row r="97" spans="1:18" s="2" customFormat="1" x14ac:dyDescent="0.25">
      <c r="A97" s="197"/>
      <c r="B97" s="30"/>
      <c r="C97" s="111" t="s">
        <v>37</v>
      </c>
      <c r="D97" s="134">
        <v>1.5696147442399995</v>
      </c>
      <c r="E97" s="110" t="s">
        <v>776</v>
      </c>
      <c r="I97" s="1"/>
      <c r="J97" s="1"/>
      <c r="K97" s="197"/>
      <c r="L97" s="197"/>
      <c r="M97" s="197"/>
      <c r="N97" s="197"/>
      <c r="O97" s="197"/>
      <c r="P97" s="197"/>
      <c r="Q97" s="197"/>
      <c r="R97" s="197"/>
    </row>
    <row r="98" spans="1:18" s="2" customFormat="1" x14ac:dyDescent="0.25">
      <c r="A98" s="197"/>
      <c r="B98" s="126"/>
      <c r="C98" s="124" t="s">
        <v>81</v>
      </c>
      <c r="D98" s="136">
        <v>7.1353000000000007E-3</v>
      </c>
      <c r="E98" s="125" t="s">
        <v>776</v>
      </c>
      <c r="I98" s="1"/>
      <c r="J98" s="1"/>
      <c r="K98" s="197"/>
      <c r="L98" s="197"/>
      <c r="M98" s="197"/>
      <c r="N98" s="197"/>
      <c r="O98" s="197"/>
      <c r="P98" s="197"/>
      <c r="Q98" s="197"/>
      <c r="R98" s="197"/>
    </row>
    <row r="99" spans="1:18" s="2" customFormat="1" x14ac:dyDescent="0.25">
      <c r="A99" s="197"/>
      <c r="B99" s="29"/>
      <c r="C99" s="29" t="s">
        <v>190</v>
      </c>
      <c r="D99" s="138">
        <v>98.444428664240007</v>
      </c>
      <c r="E99" s="133">
        <v>100</v>
      </c>
      <c r="I99" s="1"/>
      <c r="J99" s="1"/>
      <c r="K99" s="197"/>
      <c r="L99" s="197"/>
      <c r="M99" s="197"/>
      <c r="N99" s="197"/>
      <c r="O99" s="197"/>
      <c r="P99" s="197"/>
      <c r="Q99" s="197"/>
      <c r="R99" s="197"/>
    </row>
    <row r="100" spans="1:18" s="2" customFormat="1" x14ac:dyDescent="0.25">
      <c r="A100" s="197"/>
      <c r="I100" s="1"/>
      <c r="J100" s="1"/>
      <c r="K100" s="197"/>
      <c r="L100" s="197"/>
      <c r="M100" s="197"/>
      <c r="N100" s="197"/>
      <c r="O100" s="197"/>
      <c r="P100" s="197"/>
      <c r="Q100" s="197"/>
      <c r="R100" s="197"/>
    </row>
    <row r="101" spans="1:18" s="2" customFormat="1" x14ac:dyDescent="0.25">
      <c r="A101" s="197"/>
      <c r="B101" s="188" t="s">
        <v>701</v>
      </c>
      <c r="C101" s="184" t="s">
        <v>527</v>
      </c>
      <c r="D101" s="186">
        <v>132.322705310917</v>
      </c>
      <c r="E101" s="183"/>
      <c r="I101" s="1"/>
      <c r="J101" s="1"/>
      <c r="K101" s="197"/>
      <c r="L101" s="197"/>
      <c r="M101" s="197"/>
      <c r="N101" s="197"/>
      <c r="O101" s="197"/>
      <c r="P101" s="197"/>
      <c r="Q101" s="197"/>
      <c r="R101" s="197"/>
    </row>
    <row r="102" spans="1:18" s="2" customFormat="1" x14ac:dyDescent="0.25">
      <c r="A102" s="197"/>
      <c r="B102" s="111"/>
      <c r="C102" s="180" t="s">
        <v>542</v>
      </c>
      <c r="D102" s="187">
        <v>567.70903559317901</v>
      </c>
      <c r="E102" s="111"/>
      <c r="I102" s="1"/>
      <c r="J102" s="1"/>
      <c r="K102" s="197"/>
      <c r="L102" s="197"/>
      <c r="M102" s="197"/>
      <c r="N102" s="197"/>
      <c r="O102" s="197"/>
      <c r="P102" s="197"/>
      <c r="Q102" s="197"/>
      <c r="R102" s="197"/>
    </row>
    <row r="103" spans="1:18" s="2" customFormat="1" x14ac:dyDescent="0.25">
      <c r="A103" s="197"/>
      <c r="B103" s="181"/>
      <c r="C103" s="182" t="s">
        <v>543</v>
      </c>
      <c r="D103" s="185">
        <v>141.054106936626</v>
      </c>
      <c r="E103" s="181"/>
      <c r="I103" s="1"/>
      <c r="J103" s="1"/>
      <c r="K103" s="197"/>
      <c r="L103" s="197"/>
      <c r="M103" s="197"/>
      <c r="N103" s="197"/>
      <c r="O103" s="197"/>
      <c r="P103" s="197"/>
      <c r="Q103" s="197"/>
      <c r="R103" s="197"/>
    </row>
    <row r="104" spans="1:18" s="2" customFormat="1" x14ac:dyDescent="0.25">
      <c r="A104" s="197"/>
      <c r="B104" s="29"/>
      <c r="C104" s="29" t="s">
        <v>781</v>
      </c>
      <c r="D104" s="138">
        <f>SUM(D101:D102)</f>
        <v>700.03174090409607</v>
      </c>
      <c r="E104" s="133"/>
      <c r="I104" s="1"/>
      <c r="J104" s="1"/>
      <c r="K104" s="197"/>
      <c r="L104" s="197"/>
      <c r="M104" s="197"/>
      <c r="N104" s="197"/>
      <c r="O104" s="197"/>
      <c r="P104" s="197"/>
      <c r="Q104" s="197"/>
      <c r="R104" s="197"/>
    </row>
    <row r="105" spans="1:18" s="2" customFormat="1" x14ac:dyDescent="0.25">
      <c r="A105" s="197"/>
      <c r="C105" s="180" t="s">
        <v>806</v>
      </c>
      <c r="D105" s="225">
        <f>+D99/D104</f>
        <v>0.1406285214111839</v>
      </c>
      <c r="I105" s="1"/>
      <c r="J105" s="1"/>
      <c r="K105" s="197"/>
      <c r="L105" s="197"/>
      <c r="M105" s="197"/>
      <c r="N105" s="197"/>
      <c r="O105" s="197"/>
      <c r="P105" s="197"/>
      <c r="Q105" s="197"/>
      <c r="R105" s="197"/>
    </row>
    <row r="106" spans="1:18" s="2" customFormat="1" x14ac:dyDescent="0.25">
      <c r="A106" s="197"/>
      <c r="C106" s="180" t="s">
        <v>807</v>
      </c>
      <c r="D106" s="225">
        <f>+'water aanvoer buitenland'!$G$29</f>
        <v>0.20199807779843623</v>
      </c>
      <c r="I106" s="1"/>
      <c r="J106" s="1"/>
      <c r="K106" s="197"/>
      <c r="L106" s="197"/>
      <c r="M106" s="197"/>
      <c r="N106" s="197"/>
      <c r="O106" s="197"/>
      <c r="P106" s="197"/>
      <c r="Q106" s="197"/>
      <c r="R106" s="197"/>
    </row>
    <row r="107" spans="1:18" s="2" customFormat="1" x14ac:dyDescent="0.25">
      <c r="A107" s="197"/>
      <c r="C107" s="180" t="s">
        <v>808</v>
      </c>
      <c r="D107" s="225">
        <f>+D105/D106</f>
        <v>0.69618742387989485</v>
      </c>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2" t="s">
        <v>928</v>
      </c>
      <c r="I109" s="1"/>
      <c r="J109" s="1"/>
      <c r="K109" s="197"/>
      <c r="L109" s="197"/>
      <c r="M109" s="197"/>
      <c r="N109" s="197"/>
      <c r="O109" s="197"/>
      <c r="P109" s="197"/>
      <c r="Q109" s="197"/>
      <c r="R109" s="197"/>
    </row>
    <row r="110" spans="1:18" s="2" customFormat="1" x14ac:dyDescent="0.25">
      <c r="A110" s="197"/>
      <c r="B110" s="2" t="s">
        <v>927</v>
      </c>
      <c r="I110" s="1"/>
      <c r="J110" s="1"/>
      <c r="K110" s="197"/>
      <c r="L110" s="197"/>
      <c r="M110" s="197"/>
      <c r="N110" s="197"/>
      <c r="O110" s="197"/>
      <c r="P110" s="197"/>
      <c r="Q110" s="197"/>
      <c r="R110" s="197"/>
    </row>
    <row r="111" spans="1:18" s="2" customFormat="1" x14ac:dyDescent="0.25">
      <c r="A111" s="197"/>
      <c r="I111" s="1"/>
      <c r="J111" s="1"/>
      <c r="K111" s="197"/>
      <c r="L111" s="197"/>
      <c r="M111" s="197"/>
      <c r="N111" s="197"/>
      <c r="O111" s="197"/>
      <c r="P111" s="197"/>
      <c r="Q111" s="197"/>
      <c r="R111" s="197"/>
    </row>
    <row r="112" spans="1:18" x14ac:dyDescent="0.25">
      <c r="A112" s="197"/>
      <c r="I112" s="1"/>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K116" s="197"/>
      <c r="L116" s="197"/>
      <c r="M116" s="197"/>
      <c r="N116" s="197"/>
      <c r="O116" s="197"/>
      <c r="P116" s="197"/>
      <c r="Q116" s="197"/>
      <c r="R116" s="197"/>
    </row>
    <row r="117" spans="1:18" s="1" customFormat="1" x14ac:dyDescent="0.25">
      <c r="A117" s="197"/>
      <c r="B117" s="197"/>
      <c r="C117" s="197"/>
      <c r="D117" s="197"/>
      <c r="F117" s="197"/>
      <c r="G117" s="2"/>
      <c r="H117" s="2"/>
      <c r="I117" s="139"/>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sheetData>
  <conditionalFormatting sqref="E24 E27 E30 E33 E37">
    <cfRule type="cellIs" priority="13" stopIfTrue="1" operator="equal">
      <formula>"?"</formula>
    </cfRule>
    <cfRule type="cellIs" dxfId="401" priority="14" operator="equal">
      <formula>"hoog"</formula>
    </cfRule>
    <cfRule type="cellIs" dxfId="400" priority="15" operator="equal">
      <formula>"gemiddeld"</formula>
    </cfRule>
    <cfRule type="cellIs" dxfId="399" priority="16" operator="equal">
      <formula>"laag"</formula>
    </cfRule>
  </conditionalFormatting>
  <conditionalFormatting sqref="D68:D98">
    <cfRule type="expression" dxfId="398" priority="12">
      <formula>D68/C$124&gt;0.1</formula>
    </cfRule>
  </conditionalFormatting>
  <conditionalFormatting sqref="K43">
    <cfRule type="cellIs" dxfId="397" priority="9" operator="equal">
      <formula>"&lt; 2%"</formula>
    </cfRule>
    <cfRule type="expression" dxfId="396" priority="10">
      <formula>K43/I$124&gt;0.1</formula>
    </cfRule>
  </conditionalFormatting>
  <conditionalFormatting sqref="E68:E98">
    <cfRule type="cellIs" dxfId="395" priority="7" operator="equal">
      <formula>"&lt; 2%"</formula>
    </cfRule>
    <cfRule type="expression" dxfId="394" priority="8">
      <formula>E68/H$124&gt;0.1</formula>
    </cfRule>
  </conditionalFormatting>
  <conditionalFormatting sqref="C25">
    <cfRule type="cellIs" dxfId="393" priority="5" operator="equal">
      <formula>0</formula>
    </cfRule>
  </conditionalFormatting>
  <conditionalFormatting sqref="C31">
    <cfRule type="cellIs" dxfId="392" priority="4" operator="equal">
      <formula>0</formula>
    </cfRule>
  </conditionalFormatting>
  <conditionalFormatting sqref="C35">
    <cfRule type="cellIs" dxfId="391" priority="3" operator="equal">
      <formula>0</formula>
    </cfRule>
  </conditionalFormatting>
  <conditionalFormatting sqref="C38">
    <cfRule type="cellIs" dxfId="390" priority="2" operator="equal">
      <formula>0</formula>
    </cfRule>
  </conditionalFormatting>
  <conditionalFormatting sqref="H81:R83 C68:C98 M92:M103 J85:M91 J112:R116 J92:K103 J104:M111 N84:R111 I117:R117 M75 I84:M84 M42">
    <cfRule type="cellIs" dxfId="389" priority="400" operator="equal">
      <formula>$D$2</formula>
    </cfRule>
  </conditionalFormatting>
  <conditionalFormatting sqref="C28">
    <cfRule type="cellIs" dxfId="388"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6"/>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777</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3" spans="1:5" x14ac:dyDescent="0.25">
      <c r="E23" s="19" t="s">
        <v>1</v>
      </c>
    </row>
    <row r="24" spans="1:5" x14ac:dyDescent="0.25">
      <c r="A24" s="12">
        <v>1</v>
      </c>
      <c r="B24" s="6" t="s">
        <v>1020</v>
      </c>
      <c r="C24" s="11"/>
      <c r="E24" s="55" t="s">
        <v>95</v>
      </c>
    </row>
    <row r="25" spans="1:5" ht="30" x14ac:dyDescent="0.25">
      <c r="A25" s="16"/>
      <c r="B25" s="10" t="s">
        <v>0</v>
      </c>
      <c r="C25" s="21" t="s">
        <v>774</v>
      </c>
      <c r="E25" s="18"/>
    </row>
    <row r="27" spans="1:5" x14ac:dyDescent="0.25">
      <c r="A27" s="12">
        <v>2</v>
      </c>
      <c r="B27" s="6" t="s">
        <v>6</v>
      </c>
      <c r="C27" s="11"/>
      <c r="E27" s="55" t="s">
        <v>2</v>
      </c>
    </row>
    <row r="28" spans="1:5" ht="54" customHeight="1" x14ac:dyDescent="0.25">
      <c r="A28" s="16"/>
      <c r="B28" s="10" t="s">
        <v>0</v>
      </c>
      <c r="C28" s="21" t="s">
        <v>1028</v>
      </c>
      <c r="E28" s="18"/>
    </row>
    <row r="30" spans="1:5" x14ac:dyDescent="0.25">
      <c r="A30" s="12">
        <v>3</v>
      </c>
      <c r="B30" s="6" t="s">
        <v>1031</v>
      </c>
      <c r="C30" s="11"/>
      <c r="E30" s="55" t="s">
        <v>95</v>
      </c>
    </row>
    <row r="31" spans="1:5" ht="67.5" customHeight="1" x14ac:dyDescent="0.25">
      <c r="A31" s="16"/>
      <c r="B31" s="10" t="s">
        <v>0</v>
      </c>
      <c r="C31" s="21" t="s">
        <v>1049</v>
      </c>
      <c r="E31" s="18"/>
    </row>
    <row r="33" spans="1:14" x14ac:dyDescent="0.25">
      <c r="A33" s="12">
        <v>4</v>
      </c>
      <c r="B33" s="6" t="s">
        <v>189</v>
      </c>
      <c r="C33" s="11"/>
      <c r="E33" s="55" t="s">
        <v>95</v>
      </c>
    </row>
    <row r="34" spans="1:14" ht="13.5" customHeight="1" x14ac:dyDescent="0.25">
      <c r="A34" s="14"/>
      <c r="B34" s="8" t="s">
        <v>8</v>
      </c>
      <c r="C34" s="13"/>
      <c r="E34" s="17"/>
    </row>
    <row r="35" spans="1:14" ht="63.75" customHeight="1" x14ac:dyDescent="0.25">
      <c r="A35" s="16"/>
      <c r="B35" s="10" t="s">
        <v>0</v>
      </c>
      <c r="C35" s="21" t="s">
        <v>945</v>
      </c>
      <c r="E35" s="18"/>
    </row>
    <row r="37" spans="1:14" x14ac:dyDescent="0.25">
      <c r="A37" s="12">
        <v>5</v>
      </c>
      <c r="B37" s="6" t="s">
        <v>5</v>
      </c>
      <c r="C37" s="11"/>
      <c r="D37" s="9"/>
      <c r="E37" s="55" t="s">
        <v>3</v>
      </c>
    </row>
    <row r="38" spans="1:14" ht="65.25" customHeight="1" x14ac:dyDescent="0.25">
      <c r="A38" s="16"/>
      <c r="B38" s="10" t="s">
        <v>0</v>
      </c>
      <c r="C38" s="21" t="s">
        <v>1051</v>
      </c>
      <c r="D38" s="9"/>
      <c r="E38" s="18"/>
    </row>
    <row r="40" spans="1:14" x14ac:dyDescent="0.25">
      <c r="A40" s="12"/>
      <c r="B40" s="20" t="s">
        <v>4</v>
      </c>
      <c r="C40" s="6"/>
      <c r="D40" s="6"/>
      <c r="E40" s="7"/>
      <c r="F40" s="6"/>
    </row>
    <row r="41" spans="1:14" s="2" customFormat="1" ht="13.5" customHeight="1" x14ac:dyDescent="0.25">
      <c r="A41" s="5"/>
      <c r="B41" s="27"/>
      <c r="C41" s="27"/>
      <c r="D41" s="27"/>
      <c r="E41" s="5"/>
      <c r="F41" s="27"/>
      <c r="G41" s="26"/>
      <c r="H41" s="26"/>
      <c r="I41" s="131"/>
      <c r="J41" s="1"/>
      <c r="K41" s="25"/>
      <c r="L41" s="26"/>
      <c r="M41" s="26"/>
      <c r="N41" s="26"/>
    </row>
    <row r="42" spans="1:14" s="2" customFormat="1" ht="36" x14ac:dyDescent="0.25">
      <c r="A42" s="5"/>
      <c r="B42" s="140" t="s">
        <v>21</v>
      </c>
      <c r="C42" s="27"/>
      <c r="D42" s="27"/>
      <c r="K42" s="197"/>
      <c r="L42" s="197"/>
      <c r="M42" s="197"/>
      <c r="N42" s="26"/>
    </row>
    <row r="43" spans="1:14" s="2" customFormat="1" ht="13.5" customHeight="1" x14ac:dyDescent="0.25">
      <c r="A43" s="5"/>
      <c r="B43" s="27"/>
      <c r="C43" s="27"/>
      <c r="D43" s="141" t="s">
        <v>506</v>
      </c>
      <c r="K43" s="110"/>
      <c r="L43" s="197"/>
      <c r="M43" s="197"/>
      <c r="N43" s="26"/>
    </row>
    <row r="44" spans="1:14" s="2" customFormat="1" ht="13.5" customHeight="1" x14ac:dyDescent="0.25">
      <c r="A44" s="5"/>
      <c r="B44" s="5" t="s">
        <v>681</v>
      </c>
      <c r="C44" s="27"/>
      <c r="D44" s="27"/>
      <c r="K44" s="197"/>
      <c r="L44" s="197"/>
      <c r="M44" s="197"/>
      <c r="N44" s="26"/>
    </row>
    <row r="45" spans="1:14" s="2" customFormat="1" ht="13.5" customHeight="1" x14ac:dyDescent="0.25">
      <c r="A45" s="5"/>
      <c r="B45" s="1" t="s">
        <v>507</v>
      </c>
      <c r="C45" s="27"/>
      <c r="D45" s="27"/>
      <c r="K45" s="197"/>
      <c r="L45" s="197"/>
      <c r="M45" s="197"/>
      <c r="N45" s="26"/>
    </row>
    <row r="46" spans="1:14" s="2" customFormat="1" ht="13.5" customHeight="1" x14ac:dyDescent="0.25">
      <c r="A46" s="5"/>
      <c r="B46" s="174">
        <v>2</v>
      </c>
      <c r="C46" s="27"/>
      <c r="D46" s="27"/>
      <c r="K46" s="197"/>
      <c r="L46" s="197"/>
      <c r="M46" s="197"/>
      <c r="N46" s="26"/>
    </row>
    <row r="47" spans="1:14" s="2" customFormat="1" ht="13.5" customHeight="1" x14ac:dyDescent="0.25">
      <c r="A47" s="5"/>
      <c r="B47" s="131">
        <v>2015</v>
      </c>
      <c r="C47" s="27"/>
      <c r="D47" s="27"/>
      <c r="K47" s="197"/>
      <c r="L47" s="197"/>
      <c r="M47" s="197"/>
      <c r="N47" s="26"/>
    </row>
    <row r="48" spans="1:14" s="2" customFormat="1" ht="13.5" customHeight="1" x14ac:dyDescent="0.25">
      <c r="A48" s="5"/>
      <c r="B48" s="131" t="s">
        <v>894</v>
      </c>
      <c r="C48" s="27"/>
      <c r="D48" s="27"/>
      <c r="K48" s="197"/>
      <c r="L48" s="197"/>
      <c r="M48" s="197"/>
      <c r="N48" s="26"/>
    </row>
    <row r="49" spans="1:14" s="2" customFormat="1" ht="15.75" customHeight="1" x14ac:dyDescent="0.25">
      <c r="A49" s="5"/>
      <c r="B49" s="243" t="s">
        <v>1002</v>
      </c>
      <c r="C49" s="27"/>
      <c r="D49" s="27"/>
      <c r="K49" s="197"/>
      <c r="L49" s="197"/>
      <c r="M49" s="197"/>
      <c r="N49" s="26"/>
    </row>
    <row r="50" spans="1:14" s="2" customFormat="1" ht="13.5" customHeight="1" x14ac:dyDescent="0.25">
      <c r="A50" s="5"/>
      <c r="B50" s="5" t="s">
        <v>1003</v>
      </c>
      <c r="C50" s="27"/>
      <c r="D50" s="27"/>
      <c r="K50" s="197"/>
      <c r="L50" s="197"/>
      <c r="M50" s="197"/>
      <c r="N50" s="26"/>
    </row>
    <row r="51" spans="1:14" s="2" customFormat="1" ht="13.5" customHeight="1" x14ac:dyDescent="0.25">
      <c r="A51" s="5"/>
      <c r="B51" s="131" t="s">
        <v>1004</v>
      </c>
      <c r="C51" s="27"/>
      <c r="D51" s="27"/>
      <c r="K51" s="197"/>
      <c r="L51" s="197"/>
      <c r="M51" s="197"/>
      <c r="N51" s="26"/>
    </row>
    <row r="52" spans="1:14" s="2" customFormat="1" ht="13.5" customHeight="1" x14ac:dyDescent="0.25">
      <c r="A52" s="5"/>
      <c r="C52" s="27"/>
      <c r="D52" s="27"/>
      <c r="K52" s="197"/>
      <c r="L52" s="197"/>
      <c r="M52" s="197"/>
      <c r="N52" s="26"/>
    </row>
    <row r="53" spans="1:14" s="2" customFormat="1" ht="13.5" customHeight="1" x14ac:dyDescent="0.25">
      <c r="A53" s="5"/>
      <c r="B53" s="2" t="s">
        <v>895</v>
      </c>
      <c r="C53" s="27"/>
      <c r="D53" s="27"/>
      <c r="K53" s="197"/>
      <c r="L53" s="197"/>
      <c r="M53" s="197"/>
      <c r="N53" s="26"/>
    </row>
    <row r="54" spans="1:14" s="2" customFormat="1" ht="13.5" customHeight="1" x14ac:dyDescent="0.25">
      <c r="A54" s="5"/>
      <c r="B54" s="197" t="s">
        <v>1005</v>
      </c>
      <c r="C54" s="27"/>
      <c r="D54" s="27"/>
      <c r="K54" s="197"/>
      <c r="L54" s="197"/>
      <c r="M54" s="197"/>
      <c r="N54" s="26"/>
    </row>
    <row r="55" spans="1:14" s="2" customFormat="1" ht="13.5" customHeight="1" x14ac:dyDescent="0.25">
      <c r="A55" s="5"/>
      <c r="B55" s="197" t="s">
        <v>1006</v>
      </c>
      <c r="C55" s="27"/>
      <c r="D55" s="27"/>
      <c r="K55" s="197"/>
      <c r="L55" s="197"/>
      <c r="M55" s="197"/>
      <c r="N55" s="26"/>
    </row>
    <row r="56" spans="1:14" s="2" customFormat="1" ht="61.5" customHeight="1" x14ac:dyDescent="0.25">
      <c r="A56" s="5"/>
      <c r="B56" s="229" t="s">
        <v>1007</v>
      </c>
      <c r="C56" s="27"/>
      <c r="D56" s="27"/>
      <c r="K56" s="197"/>
      <c r="L56" s="197"/>
      <c r="M56" s="197"/>
      <c r="N56" s="26"/>
    </row>
    <row r="57" spans="1:14" s="2" customFormat="1" ht="7.5" customHeight="1" x14ac:dyDescent="0.25">
      <c r="A57" s="5"/>
      <c r="C57" s="27"/>
      <c r="D57" s="27"/>
      <c r="K57" s="197"/>
      <c r="L57" s="197"/>
      <c r="M57" s="197"/>
      <c r="N57" s="26"/>
    </row>
    <row r="58" spans="1:14" s="2" customFormat="1" ht="7.5" customHeight="1" x14ac:dyDescent="0.25">
      <c r="A58" s="5"/>
      <c r="C58" s="27"/>
      <c r="D58" s="27"/>
      <c r="K58" s="197"/>
      <c r="L58" s="197"/>
      <c r="M58" s="197"/>
      <c r="N58" s="26"/>
    </row>
    <row r="59" spans="1:14" s="2" customFormat="1" ht="7.5" customHeight="1" x14ac:dyDescent="0.25">
      <c r="A59" s="5"/>
      <c r="C59" s="27"/>
      <c r="D59" s="27"/>
      <c r="K59" s="197"/>
      <c r="L59" s="197"/>
      <c r="M59" s="197"/>
      <c r="N59" s="26"/>
    </row>
    <row r="60" spans="1:14" s="2" customFormat="1" ht="13.5" customHeight="1" x14ac:dyDescent="0.25">
      <c r="A60" s="5"/>
      <c r="B60" s="236" t="s">
        <v>974</v>
      </c>
      <c r="C60" s="27"/>
      <c r="D60" s="27"/>
      <c r="K60" s="197"/>
      <c r="L60" s="197"/>
      <c r="M60" s="197"/>
      <c r="N60" s="26"/>
    </row>
    <row r="61" spans="1:14" s="2" customFormat="1" ht="13.5" customHeight="1" x14ac:dyDescent="0.25">
      <c r="A61" s="5"/>
      <c r="B61" s="236" t="s">
        <v>979</v>
      </c>
      <c r="C61" s="27"/>
      <c r="D61" s="27"/>
      <c r="K61" s="197"/>
      <c r="L61" s="197"/>
      <c r="M61" s="197"/>
      <c r="N61" s="26"/>
    </row>
    <row r="62" spans="1:14" s="2" customFormat="1" ht="13.5" customHeight="1" x14ac:dyDescent="0.25">
      <c r="A62" s="5"/>
      <c r="B62" s="236" t="s">
        <v>980</v>
      </c>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B66" s="27"/>
      <c r="C66" s="27"/>
      <c r="D66" s="27"/>
      <c r="K66" s="197"/>
      <c r="L66" s="197"/>
      <c r="M66" s="197"/>
      <c r="N66" s="26"/>
    </row>
    <row r="67" spans="1:18" s="2" customFormat="1" ht="13.5" customHeight="1" x14ac:dyDescent="0.25">
      <c r="A67" s="5"/>
      <c r="B67" s="29" t="s">
        <v>69</v>
      </c>
      <c r="C67" s="29" t="s">
        <v>70</v>
      </c>
      <c r="D67" s="132" t="s">
        <v>504</v>
      </c>
      <c r="E67" s="133" t="s">
        <v>505</v>
      </c>
      <c r="K67" s="197"/>
      <c r="L67" s="197"/>
      <c r="M67" s="197"/>
      <c r="N67" s="26"/>
    </row>
    <row r="68" spans="1:18" s="2" customFormat="1" ht="13.5" customHeight="1" x14ac:dyDescent="0.25">
      <c r="A68" s="5"/>
      <c r="B68" s="30" t="s">
        <v>71</v>
      </c>
      <c r="C68" s="111" t="s">
        <v>72</v>
      </c>
      <c r="D68" s="134">
        <v>2.1700000000000001E-2</v>
      </c>
      <c r="E68" s="110" t="s">
        <v>776</v>
      </c>
      <c r="K68" s="197"/>
      <c r="L68" s="197"/>
      <c r="M68" s="197"/>
      <c r="N68" s="26"/>
    </row>
    <row r="69" spans="1:18" s="2" customFormat="1" ht="13.5" customHeight="1" x14ac:dyDescent="0.25">
      <c r="A69" s="5"/>
      <c r="B69" s="31"/>
      <c r="C69" s="111" t="s">
        <v>215</v>
      </c>
      <c r="D69" s="135" t="s">
        <v>145</v>
      </c>
      <c r="E69" s="130" t="s">
        <v>145</v>
      </c>
      <c r="K69" s="197"/>
      <c r="L69" s="197"/>
      <c r="M69" s="197"/>
      <c r="N69" s="26"/>
    </row>
    <row r="70" spans="1:18" s="2" customFormat="1" ht="13.5" customHeight="1" x14ac:dyDescent="0.25">
      <c r="A70" s="5"/>
      <c r="B70" s="126" t="s">
        <v>214</v>
      </c>
      <c r="C70" s="124" t="s">
        <v>213</v>
      </c>
      <c r="D70" s="136" t="s">
        <v>145</v>
      </c>
      <c r="E70" s="125" t="s">
        <v>145</v>
      </c>
      <c r="K70" s="197"/>
      <c r="L70" s="197"/>
      <c r="M70" s="197"/>
      <c r="N70" s="26"/>
    </row>
    <row r="71" spans="1:18" s="2" customFormat="1" ht="13.5" customHeight="1" x14ac:dyDescent="0.25">
      <c r="A71" s="5"/>
      <c r="B71" s="30" t="s">
        <v>73</v>
      </c>
      <c r="C71" s="111" t="s">
        <v>212</v>
      </c>
      <c r="D71" s="134" t="s">
        <v>145</v>
      </c>
      <c r="E71" s="110" t="s">
        <v>145</v>
      </c>
      <c r="K71" s="197"/>
      <c r="L71" s="197"/>
      <c r="M71" s="197"/>
      <c r="N71" s="26"/>
    </row>
    <row r="72" spans="1:18" s="2" customFormat="1" ht="13.5" customHeight="1" x14ac:dyDescent="0.25">
      <c r="A72" s="5"/>
      <c r="B72" s="31"/>
      <c r="C72" s="111" t="s">
        <v>211</v>
      </c>
      <c r="D72" s="134" t="s">
        <v>145</v>
      </c>
      <c r="E72" s="110" t="s">
        <v>145</v>
      </c>
      <c r="K72" s="197"/>
      <c r="L72" s="197"/>
      <c r="M72" s="197"/>
      <c r="N72" s="26"/>
    </row>
    <row r="73" spans="1:18" s="2" customFormat="1" ht="13.5" customHeight="1" x14ac:dyDescent="0.25">
      <c r="A73" s="5"/>
      <c r="B73" s="30"/>
      <c r="C73" s="111" t="s">
        <v>210</v>
      </c>
      <c r="D73" s="134" t="s">
        <v>145</v>
      </c>
      <c r="E73" s="110" t="s">
        <v>145</v>
      </c>
      <c r="K73" s="197"/>
      <c r="L73" s="197"/>
      <c r="M73" s="197"/>
      <c r="N73" s="26"/>
    </row>
    <row r="74" spans="1:18" s="2" customFormat="1" ht="13.5" customHeight="1" x14ac:dyDescent="0.25">
      <c r="A74" s="5"/>
      <c r="B74" s="126"/>
      <c r="C74" s="124" t="s">
        <v>209</v>
      </c>
      <c r="D74" s="136" t="s">
        <v>145</v>
      </c>
      <c r="E74" s="125" t="s">
        <v>145</v>
      </c>
      <c r="K74" s="197"/>
      <c r="L74" s="197"/>
      <c r="M74" s="197"/>
      <c r="N74" s="26"/>
    </row>
    <row r="75" spans="1:18" s="2" customFormat="1" ht="13.5" customHeight="1" x14ac:dyDescent="0.25">
      <c r="A75" s="5"/>
      <c r="B75" s="30" t="s">
        <v>74</v>
      </c>
      <c r="C75" s="111" t="s">
        <v>34</v>
      </c>
      <c r="D75" s="134">
        <v>0.12387797999999997</v>
      </c>
      <c r="E75" s="110" t="s">
        <v>776</v>
      </c>
      <c r="G75" s="197"/>
      <c r="H75" s="197"/>
      <c r="I75" s="1"/>
      <c r="J75" s="1"/>
      <c r="K75" s="197"/>
      <c r="L75" s="197"/>
      <c r="M75" s="197"/>
      <c r="N75" s="26"/>
    </row>
    <row r="76" spans="1:18" s="2" customFormat="1" ht="13.5" customHeight="1" x14ac:dyDescent="0.25">
      <c r="A76" s="5"/>
      <c r="B76" s="126"/>
      <c r="C76" s="124" t="s">
        <v>208</v>
      </c>
      <c r="D76" s="136" t="s">
        <v>145</v>
      </c>
      <c r="E76" s="125" t="s">
        <v>145</v>
      </c>
      <c r="F76" s="27"/>
      <c r="G76" s="26"/>
      <c r="H76" s="26"/>
      <c r="I76" s="131"/>
      <c r="J76" s="1"/>
      <c r="K76" s="25"/>
      <c r="L76" s="26"/>
      <c r="M76" s="26"/>
      <c r="N76" s="26"/>
    </row>
    <row r="77" spans="1:18" s="2" customFormat="1" ht="13.5" customHeight="1" x14ac:dyDescent="0.25">
      <c r="A77" s="5"/>
      <c r="B77" s="31" t="s">
        <v>207</v>
      </c>
      <c r="C77" s="111" t="s">
        <v>206</v>
      </c>
      <c r="D77" s="134" t="s">
        <v>145</v>
      </c>
      <c r="E77" s="110" t="s">
        <v>145</v>
      </c>
      <c r="F77" s="27"/>
      <c r="G77" s="26"/>
      <c r="H77" s="26"/>
      <c r="I77" s="131"/>
      <c r="J77" s="1"/>
      <c r="K77" s="25"/>
      <c r="L77" s="26"/>
      <c r="M77" s="26"/>
      <c r="N77" s="26"/>
    </row>
    <row r="78" spans="1:18" s="2" customFormat="1" ht="13.5" customHeight="1" x14ac:dyDescent="0.25">
      <c r="A78" s="5"/>
      <c r="B78" s="126"/>
      <c r="C78" s="124" t="s">
        <v>205</v>
      </c>
      <c r="D78" s="136" t="s">
        <v>145</v>
      </c>
      <c r="E78" s="125" t="s">
        <v>145</v>
      </c>
      <c r="F78" s="27"/>
      <c r="G78" s="26"/>
      <c r="H78" s="26"/>
      <c r="I78" s="131"/>
      <c r="J78" s="1"/>
      <c r="K78" s="25"/>
      <c r="L78" s="26"/>
      <c r="M78" s="26"/>
      <c r="N78" s="26"/>
    </row>
    <row r="79" spans="1:18" s="2" customFormat="1" ht="13.5" customHeight="1" x14ac:dyDescent="0.25">
      <c r="A79" s="197"/>
      <c r="B79" s="127" t="s">
        <v>204</v>
      </c>
      <c r="C79" s="128" t="s">
        <v>203</v>
      </c>
      <c r="D79" s="137" t="s">
        <v>145</v>
      </c>
      <c r="E79" s="129" t="s">
        <v>145</v>
      </c>
      <c r="F79" s="197"/>
      <c r="G79" s="197"/>
      <c r="H79" s="197"/>
      <c r="I79" s="1"/>
      <c r="J79" s="1"/>
      <c r="K79" s="197"/>
      <c r="L79" s="197"/>
      <c r="M79" s="197"/>
      <c r="N79" s="197"/>
      <c r="O79" s="197"/>
      <c r="P79" s="197"/>
      <c r="Q79" s="197"/>
      <c r="R79" s="197"/>
    </row>
    <row r="80" spans="1:18" s="2" customFormat="1" ht="13.5" customHeight="1" x14ac:dyDescent="0.25">
      <c r="A80" s="197"/>
      <c r="B80" s="30" t="s">
        <v>202</v>
      </c>
      <c r="C80" s="111" t="s">
        <v>201</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30"/>
      <c r="C81" s="111" t="s">
        <v>200</v>
      </c>
      <c r="D81" s="134" t="s">
        <v>145</v>
      </c>
      <c r="E81" s="110" t="s">
        <v>145</v>
      </c>
      <c r="F81" s="197"/>
      <c r="G81" s="197"/>
      <c r="H81" s="197"/>
      <c r="I81" s="1"/>
      <c r="J81" s="1"/>
      <c r="K81" s="197"/>
      <c r="L81" s="197"/>
      <c r="M81" s="197"/>
      <c r="N81" s="197"/>
      <c r="O81" s="197"/>
      <c r="P81" s="197"/>
      <c r="Q81" s="197"/>
      <c r="R81" s="197"/>
    </row>
    <row r="82" spans="1:18" s="2" customFormat="1" ht="13.5" customHeight="1" x14ac:dyDescent="0.25">
      <c r="A82" s="197"/>
      <c r="B82" s="126"/>
      <c r="C82" s="124" t="s">
        <v>199</v>
      </c>
      <c r="D82" s="136" t="s">
        <v>145</v>
      </c>
      <c r="E82" s="125" t="s">
        <v>145</v>
      </c>
      <c r="F82" s="197"/>
      <c r="G82" s="197"/>
      <c r="H82" s="1"/>
      <c r="I82" s="1"/>
      <c r="J82" s="1"/>
      <c r="K82" s="197"/>
      <c r="L82" s="197"/>
      <c r="M82" s="197"/>
      <c r="N82" s="197"/>
      <c r="O82" s="197"/>
      <c r="P82" s="197"/>
      <c r="Q82" s="197"/>
      <c r="R82" s="197"/>
    </row>
    <row r="83" spans="1:18" s="2" customFormat="1" ht="13.5" customHeight="1" x14ac:dyDescent="0.25">
      <c r="A83" s="197"/>
      <c r="B83" s="127" t="s">
        <v>75</v>
      </c>
      <c r="C83" s="128" t="s">
        <v>31</v>
      </c>
      <c r="D83" s="137">
        <v>60.268087299999998</v>
      </c>
      <c r="E83" s="129">
        <v>57.425755672212695</v>
      </c>
      <c r="F83" s="197"/>
      <c r="G83" s="197"/>
      <c r="H83" s="197"/>
      <c r="I83" s="1"/>
      <c r="J83" s="1"/>
      <c r="K83" s="197"/>
      <c r="L83" s="197"/>
      <c r="M83" s="197"/>
      <c r="N83" s="197"/>
      <c r="O83" s="197"/>
      <c r="P83" s="197"/>
      <c r="Q83" s="197"/>
      <c r="R83" s="197"/>
    </row>
    <row r="84" spans="1:18" s="2" customFormat="1" ht="13.5" customHeight="1" x14ac:dyDescent="0.25">
      <c r="A84" s="197"/>
      <c r="B84" s="30" t="s">
        <v>76</v>
      </c>
      <c r="C84" s="111" t="s">
        <v>77</v>
      </c>
      <c r="D84" s="134">
        <v>0.43859999999999999</v>
      </c>
      <c r="E84" s="110" t="s">
        <v>776</v>
      </c>
      <c r="I84" s="1"/>
      <c r="J84" s="1"/>
      <c r="K84" s="197"/>
      <c r="L84" s="197"/>
      <c r="M84" s="197"/>
      <c r="N84" s="197"/>
      <c r="O84" s="197"/>
      <c r="P84" s="197"/>
      <c r="Q84" s="197"/>
      <c r="R84" s="197"/>
    </row>
    <row r="85" spans="1:18" s="2" customFormat="1" ht="13.5" customHeight="1" x14ac:dyDescent="0.25">
      <c r="A85" s="197"/>
      <c r="B85" s="30"/>
      <c r="C85" s="111" t="s">
        <v>198</v>
      </c>
      <c r="D85" s="134" t="s">
        <v>145</v>
      </c>
      <c r="E85" s="110" t="s">
        <v>145</v>
      </c>
      <c r="I85" s="1"/>
      <c r="J85" s="1"/>
      <c r="K85" s="197"/>
      <c r="L85" s="197"/>
      <c r="M85" s="197"/>
      <c r="N85" s="197"/>
      <c r="O85" s="197"/>
      <c r="P85" s="197"/>
      <c r="Q85" s="197"/>
      <c r="R85" s="197"/>
    </row>
    <row r="86" spans="1:18" s="2" customFormat="1" x14ac:dyDescent="0.25">
      <c r="A86" s="197"/>
      <c r="B86" s="30"/>
      <c r="C86" s="111" t="s">
        <v>78</v>
      </c>
      <c r="D86" s="134">
        <v>5</v>
      </c>
      <c r="E86" s="110">
        <v>4.7641926469609981</v>
      </c>
      <c r="I86" s="1"/>
      <c r="J86" s="1"/>
      <c r="K86" s="197"/>
      <c r="L86" s="197"/>
      <c r="M86" s="197"/>
      <c r="N86" s="197"/>
      <c r="O86" s="197"/>
      <c r="P86" s="197"/>
      <c r="Q86" s="197"/>
      <c r="R86" s="197"/>
    </row>
    <row r="87" spans="1:18" s="2" customFormat="1" x14ac:dyDescent="0.25">
      <c r="A87" s="197"/>
      <c r="B87" s="30"/>
      <c r="C87" s="111" t="s">
        <v>197</v>
      </c>
      <c r="D87" s="134" t="s">
        <v>145</v>
      </c>
      <c r="E87" s="110" t="s">
        <v>145</v>
      </c>
      <c r="I87" s="1"/>
      <c r="J87" s="1"/>
      <c r="K87" s="197"/>
      <c r="L87" s="197"/>
      <c r="M87" s="197"/>
      <c r="N87" s="197"/>
      <c r="O87" s="197"/>
      <c r="P87" s="197"/>
      <c r="Q87" s="197"/>
      <c r="R87" s="197"/>
    </row>
    <row r="88" spans="1:18" s="2" customFormat="1" x14ac:dyDescent="0.25">
      <c r="A88" s="197"/>
      <c r="B88" s="126"/>
      <c r="C88" s="124" t="s">
        <v>196</v>
      </c>
      <c r="D88" s="136" t="s">
        <v>145</v>
      </c>
      <c r="E88" s="125" t="s">
        <v>145</v>
      </c>
      <c r="I88" s="1"/>
      <c r="J88" s="1"/>
      <c r="K88" s="197"/>
      <c r="L88" s="197"/>
      <c r="M88" s="197"/>
      <c r="N88" s="197"/>
      <c r="O88" s="197"/>
      <c r="P88" s="197"/>
      <c r="Q88" s="197"/>
      <c r="R88" s="197"/>
    </row>
    <row r="89" spans="1:18" s="2" customFormat="1" x14ac:dyDescent="0.25">
      <c r="A89" s="197"/>
      <c r="B89" s="127" t="s">
        <v>195</v>
      </c>
      <c r="C89" s="128" t="s">
        <v>194</v>
      </c>
      <c r="D89" s="137" t="s">
        <v>145</v>
      </c>
      <c r="E89" s="129" t="s">
        <v>145</v>
      </c>
      <c r="I89" s="1"/>
      <c r="J89" s="1"/>
      <c r="K89" s="197"/>
      <c r="L89" s="197"/>
      <c r="M89" s="197"/>
      <c r="N89" s="197"/>
      <c r="O89" s="197"/>
      <c r="P89" s="197"/>
      <c r="Q89" s="197"/>
      <c r="R89" s="197"/>
    </row>
    <row r="90" spans="1:18" s="2" customFormat="1" x14ac:dyDescent="0.25">
      <c r="A90" s="197"/>
      <c r="B90" s="30" t="s">
        <v>79</v>
      </c>
      <c r="C90" s="111" t="s">
        <v>33</v>
      </c>
      <c r="D90" s="134">
        <v>3.7088359999999998</v>
      </c>
      <c r="E90" s="110">
        <v>3.5339218399968479</v>
      </c>
      <c r="I90" s="1"/>
      <c r="J90" s="1"/>
      <c r="K90" s="197"/>
      <c r="L90" s="197"/>
      <c r="M90" s="197"/>
      <c r="N90" s="197"/>
      <c r="O90" s="197"/>
      <c r="P90" s="197"/>
      <c r="Q90" s="197"/>
      <c r="R90" s="197"/>
    </row>
    <row r="91" spans="1:18" s="2" customFormat="1" x14ac:dyDescent="0.25">
      <c r="A91" s="197"/>
      <c r="B91" s="30"/>
      <c r="C91" s="111" t="s">
        <v>193</v>
      </c>
      <c r="D91" s="134" t="s">
        <v>145</v>
      </c>
      <c r="E91" s="110" t="s">
        <v>145</v>
      </c>
      <c r="I91" s="1"/>
      <c r="J91" s="1"/>
      <c r="K91" s="197"/>
      <c r="L91" s="197"/>
      <c r="M91" s="197"/>
      <c r="N91" s="197"/>
      <c r="O91" s="197"/>
      <c r="P91" s="197"/>
      <c r="Q91" s="197"/>
      <c r="R91" s="197"/>
    </row>
    <row r="92" spans="1:18" s="2" customFormat="1" x14ac:dyDescent="0.25">
      <c r="A92" s="197"/>
      <c r="B92" s="126"/>
      <c r="C92" s="124" t="s">
        <v>35</v>
      </c>
      <c r="D92" s="136">
        <v>8.0242892000000001</v>
      </c>
      <c r="E92" s="125">
        <v>7.6458519207457094</v>
      </c>
      <c r="I92" s="1"/>
      <c r="J92" s="1"/>
      <c r="K92" s="197"/>
      <c r="L92" s="197"/>
      <c r="M92" s="197"/>
      <c r="N92" s="197"/>
      <c r="O92" s="197"/>
      <c r="P92" s="197"/>
      <c r="Q92" s="197"/>
      <c r="R92" s="197"/>
    </row>
    <row r="93" spans="1:18" s="2" customFormat="1" x14ac:dyDescent="0.25">
      <c r="A93" s="197"/>
      <c r="B93" s="30" t="s">
        <v>80</v>
      </c>
      <c r="C93" s="111" t="s">
        <v>1033</v>
      </c>
      <c r="D93" s="134">
        <v>25.085553745999995</v>
      </c>
      <c r="E93" s="110">
        <v>23.902482140327621</v>
      </c>
      <c r="I93" s="1"/>
      <c r="J93" s="1"/>
      <c r="K93" s="197"/>
      <c r="L93" s="197"/>
      <c r="M93" s="197"/>
      <c r="N93" s="197"/>
      <c r="O93" s="197"/>
      <c r="P93" s="197"/>
      <c r="Q93" s="197"/>
      <c r="R93" s="197"/>
    </row>
    <row r="94" spans="1:18" s="2" customFormat="1" x14ac:dyDescent="0.25">
      <c r="A94" s="197"/>
      <c r="B94" s="30"/>
      <c r="C94" s="111" t="s">
        <v>192</v>
      </c>
      <c r="D94" s="134" t="s">
        <v>145</v>
      </c>
      <c r="E94" s="110" t="s">
        <v>145</v>
      </c>
      <c r="I94" s="1"/>
      <c r="J94" s="1"/>
      <c r="K94" s="197"/>
      <c r="L94" s="197"/>
      <c r="M94" s="197"/>
      <c r="N94" s="197"/>
      <c r="O94" s="197"/>
      <c r="P94" s="197"/>
      <c r="Q94" s="197"/>
      <c r="R94" s="197"/>
    </row>
    <row r="95" spans="1:18" s="2" customFormat="1" x14ac:dyDescent="0.25">
      <c r="A95" s="197"/>
      <c r="B95" s="30"/>
      <c r="C95" s="111" t="s">
        <v>36</v>
      </c>
      <c r="D95" s="134">
        <v>1.334884</v>
      </c>
      <c r="E95" s="110" t="s">
        <v>776</v>
      </c>
      <c r="I95" s="1"/>
      <c r="J95" s="1"/>
      <c r="K95" s="197"/>
      <c r="L95" s="197"/>
      <c r="M95" s="197"/>
      <c r="N95" s="197"/>
      <c r="O95" s="197"/>
      <c r="P95" s="197"/>
      <c r="Q95" s="197"/>
      <c r="R95" s="197"/>
    </row>
    <row r="96" spans="1:18" s="2" customFormat="1" x14ac:dyDescent="0.25">
      <c r="A96" s="197"/>
      <c r="B96" s="30"/>
      <c r="C96" s="111" t="s">
        <v>191</v>
      </c>
      <c r="D96" s="134" t="s">
        <v>145</v>
      </c>
      <c r="E96" s="110" t="s">
        <v>145</v>
      </c>
      <c r="I96" s="1"/>
      <c r="J96" s="1"/>
      <c r="K96" s="197"/>
      <c r="L96" s="197"/>
      <c r="M96" s="197"/>
      <c r="N96" s="197"/>
      <c r="O96" s="197"/>
      <c r="P96" s="197"/>
      <c r="Q96" s="197"/>
      <c r="R96" s="197"/>
    </row>
    <row r="97" spans="1:18" s="2" customFormat="1" x14ac:dyDescent="0.25">
      <c r="A97" s="197"/>
      <c r="B97" s="30"/>
      <c r="C97" s="111" t="s">
        <v>37</v>
      </c>
      <c r="D97" s="134">
        <v>0.94096196984299973</v>
      </c>
      <c r="E97" s="110" t="s">
        <v>776</v>
      </c>
      <c r="I97" s="1"/>
      <c r="J97" s="1"/>
      <c r="K97" s="197"/>
      <c r="L97" s="197"/>
      <c r="M97" s="197"/>
      <c r="N97" s="197"/>
      <c r="O97" s="197"/>
      <c r="P97" s="197"/>
      <c r="Q97" s="197"/>
      <c r="R97" s="197"/>
    </row>
    <row r="98" spans="1:18" s="2" customFormat="1" x14ac:dyDescent="0.25">
      <c r="A98" s="197"/>
      <c r="B98" s="126"/>
      <c r="C98" s="124" t="s">
        <v>81</v>
      </c>
      <c r="D98" s="136">
        <v>2.7861650000000002E-3</v>
      </c>
      <c r="E98" s="125" t="s">
        <v>776</v>
      </c>
      <c r="I98" s="1"/>
      <c r="J98" s="1"/>
      <c r="K98" s="197"/>
      <c r="L98" s="197"/>
      <c r="M98" s="197"/>
      <c r="N98" s="197"/>
      <c r="O98" s="197"/>
      <c r="P98" s="197"/>
      <c r="Q98" s="197"/>
      <c r="R98" s="197"/>
    </row>
    <row r="99" spans="1:18" s="2" customFormat="1" x14ac:dyDescent="0.25">
      <c r="A99" s="197"/>
      <c r="B99" s="29"/>
      <c r="C99" s="29" t="s">
        <v>190</v>
      </c>
      <c r="D99" s="138">
        <v>104.949576360843</v>
      </c>
      <c r="E99" s="133">
        <v>100</v>
      </c>
      <c r="I99" s="1"/>
      <c r="J99" s="1"/>
      <c r="K99" s="197"/>
      <c r="L99" s="197"/>
      <c r="M99" s="197"/>
      <c r="N99" s="197"/>
      <c r="O99" s="197"/>
      <c r="P99" s="197"/>
      <c r="Q99" s="197"/>
      <c r="R99" s="197"/>
    </row>
    <row r="100" spans="1:18" s="2" customFormat="1" x14ac:dyDescent="0.25">
      <c r="A100" s="197"/>
      <c r="I100" s="1"/>
      <c r="J100" s="1"/>
      <c r="K100" s="197"/>
      <c r="L100" s="197"/>
      <c r="M100" s="197"/>
      <c r="N100" s="197"/>
      <c r="O100" s="197"/>
      <c r="P100" s="197"/>
      <c r="Q100" s="197"/>
      <c r="R100" s="197"/>
    </row>
    <row r="101" spans="1:18" s="2" customFormat="1" x14ac:dyDescent="0.25">
      <c r="A101" s="197"/>
      <c r="B101" s="188" t="s">
        <v>701</v>
      </c>
      <c r="C101" s="184" t="s">
        <v>527</v>
      </c>
      <c r="D101" s="186">
        <v>144.38370764461999</v>
      </c>
      <c r="E101" s="183"/>
      <c r="I101" s="1"/>
      <c r="J101" s="1"/>
      <c r="K101" s="197"/>
      <c r="L101" s="197"/>
      <c r="M101" s="197"/>
      <c r="N101" s="197"/>
      <c r="O101" s="197"/>
      <c r="P101" s="197"/>
      <c r="Q101" s="197"/>
      <c r="R101" s="197"/>
    </row>
    <row r="102" spans="1:18" s="2" customFormat="1" x14ac:dyDescent="0.25">
      <c r="A102" s="197"/>
      <c r="B102" s="111"/>
      <c r="C102" s="180" t="s">
        <v>542</v>
      </c>
      <c r="D102" s="187">
        <v>517.90557849015499</v>
      </c>
      <c r="E102" s="111"/>
      <c r="I102" s="1"/>
      <c r="J102" s="1"/>
      <c r="K102" s="197"/>
      <c r="L102" s="197"/>
      <c r="M102" s="197"/>
      <c r="N102" s="197"/>
      <c r="O102" s="197"/>
      <c r="P102" s="197"/>
      <c r="Q102" s="197"/>
      <c r="R102" s="197"/>
    </row>
    <row r="103" spans="1:18" s="2" customFormat="1" x14ac:dyDescent="0.25">
      <c r="A103" s="197"/>
      <c r="B103" s="181"/>
      <c r="C103" s="182" t="s">
        <v>543</v>
      </c>
      <c r="D103" s="185">
        <v>160.40475432884901</v>
      </c>
      <c r="E103" s="181"/>
      <c r="I103" s="1"/>
      <c r="J103" s="1"/>
      <c r="K103" s="197"/>
      <c r="L103" s="197"/>
      <c r="M103" s="197"/>
      <c r="N103" s="197"/>
      <c r="O103" s="197"/>
      <c r="P103" s="197"/>
      <c r="Q103" s="197"/>
      <c r="R103" s="197"/>
    </row>
    <row r="104" spans="1:18" s="2" customFormat="1" x14ac:dyDescent="0.25">
      <c r="A104" s="197"/>
      <c r="B104" s="29"/>
      <c r="C104" s="29" t="s">
        <v>781</v>
      </c>
      <c r="D104" s="138">
        <f>SUM(D101:D102)</f>
        <v>662.28928613477501</v>
      </c>
      <c r="E104" s="133"/>
      <c r="I104" s="1"/>
      <c r="J104" s="1"/>
      <c r="K104" s="197"/>
      <c r="L104" s="197"/>
      <c r="M104" s="197"/>
      <c r="N104" s="197"/>
      <c r="O104" s="197"/>
      <c r="P104" s="197"/>
      <c r="Q104" s="197"/>
      <c r="R104" s="197"/>
    </row>
    <row r="105" spans="1:18" s="2" customFormat="1" x14ac:dyDescent="0.25">
      <c r="A105" s="197"/>
      <c r="C105" s="180" t="s">
        <v>806</v>
      </c>
      <c r="D105" s="225">
        <f>+D99/D104</f>
        <v>0.15846485600476087</v>
      </c>
      <c r="I105" s="1"/>
      <c r="J105" s="1"/>
      <c r="K105" s="197"/>
      <c r="L105" s="197"/>
      <c r="M105" s="197"/>
      <c r="N105" s="197"/>
      <c r="O105" s="197"/>
      <c r="P105" s="197"/>
      <c r="Q105" s="197"/>
      <c r="R105" s="197"/>
    </row>
    <row r="106" spans="1:18" s="2" customFormat="1" x14ac:dyDescent="0.25">
      <c r="A106" s="197"/>
      <c r="C106" s="180" t="s">
        <v>807</v>
      </c>
      <c r="D106" s="225">
        <f>+'water aanvoer buitenland'!$G$29</f>
        <v>0.20199807779843623</v>
      </c>
      <c r="I106" s="1"/>
      <c r="J106" s="1"/>
      <c r="K106" s="197"/>
      <c r="L106" s="197"/>
      <c r="M106" s="197"/>
      <c r="N106" s="197"/>
      <c r="O106" s="197"/>
      <c r="P106" s="197"/>
      <c r="Q106" s="197"/>
      <c r="R106" s="197"/>
    </row>
    <row r="107" spans="1:18" s="2" customFormat="1" x14ac:dyDescent="0.25">
      <c r="A107" s="197"/>
      <c r="C107" s="180" t="s">
        <v>808</v>
      </c>
      <c r="D107" s="225">
        <f>+D105/D106</f>
        <v>0.78448695023169979</v>
      </c>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197" t="s">
        <v>135</v>
      </c>
      <c r="C109" s="197"/>
      <c r="D109" s="197"/>
      <c r="E109" s="197"/>
      <c r="F109" s="197"/>
      <c r="G109" s="197"/>
      <c r="H109" s="197"/>
      <c r="I109" s="197"/>
      <c r="J109" s="197"/>
      <c r="K109" s="197"/>
      <c r="L109" s="197"/>
      <c r="M109" s="197"/>
      <c r="N109" s="197"/>
      <c r="O109" s="197"/>
      <c r="P109" s="197"/>
      <c r="Q109" s="197"/>
      <c r="R109" s="197"/>
    </row>
    <row r="110" spans="1:18" s="2" customFormat="1" x14ac:dyDescent="0.25">
      <c r="A110" s="197"/>
      <c r="B110" s="197"/>
      <c r="C110" s="197"/>
      <c r="D110" s="197"/>
      <c r="E110" s="197"/>
      <c r="F110" s="197"/>
      <c r="G110" s="197"/>
      <c r="H110" s="197"/>
      <c r="I110" s="197"/>
      <c r="J110" s="197"/>
      <c r="K110" s="197"/>
      <c r="L110" s="197"/>
      <c r="M110" s="197"/>
      <c r="N110" s="197"/>
      <c r="O110" s="197"/>
      <c r="P110" s="197"/>
      <c r="Q110" s="197"/>
      <c r="R110" s="197"/>
    </row>
    <row r="111" spans="1:18" s="2" customFormat="1" x14ac:dyDescent="0.25">
      <c r="A111" s="197"/>
      <c r="B111" s="197"/>
      <c r="C111" s="197"/>
      <c r="D111" s="197"/>
      <c r="E111" s="197"/>
      <c r="F111" s="197"/>
      <c r="G111" s="197"/>
      <c r="H111" s="197"/>
      <c r="I111" s="197"/>
      <c r="J111" s="197"/>
      <c r="K111" s="197"/>
      <c r="L111" s="197"/>
      <c r="M111" s="197"/>
      <c r="N111" s="197"/>
      <c r="O111" s="197"/>
      <c r="P111" s="197"/>
      <c r="Q111" s="197"/>
      <c r="R111" s="197"/>
    </row>
    <row r="112" spans="1:18" x14ac:dyDescent="0.25">
      <c r="A112" s="197"/>
      <c r="E112" s="197"/>
      <c r="G112" s="197"/>
      <c r="H112" s="197"/>
      <c r="I112" s="197"/>
      <c r="J112" s="197"/>
    </row>
    <row r="113" spans="1:18" s="1" customFormat="1" x14ac:dyDescent="0.25">
      <c r="A113" s="197"/>
      <c r="B113" s="197"/>
      <c r="C113" s="197"/>
      <c r="D113" s="197"/>
      <c r="E113" s="197"/>
      <c r="F113" s="197"/>
      <c r="G113" s="197"/>
      <c r="H113" s="197"/>
      <c r="I113" s="197"/>
      <c r="J113" s="197"/>
      <c r="K113" s="197"/>
      <c r="L113" s="197"/>
      <c r="M113" s="197"/>
      <c r="N113" s="197"/>
      <c r="O113" s="197"/>
      <c r="P113" s="197"/>
      <c r="Q113" s="197"/>
      <c r="R113" s="197"/>
    </row>
    <row r="114" spans="1:18" s="1" customFormat="1" x14ac:dyDescent="0.25">
      <c r="A114" s="197"/>
      <c r="B114" s="197"/>
      <c r="C114" s="197"/>
      <c r="D114" s="197"/>
      <c r="E114" s="197"/>
      <c r="F114" s="197"/>
      <c r="G114" s="197"/>
      <c r="H114" s="197"/>
      <c r="I114" s="197"/>
      <c r="J114" s="197"/>
      <c r="K114" s="197"/>
      <c r="L114" s="197"/>
      <c r="M114" s="197"/>
      <c r="N114" s="197"/>
      <c r="O114" s="197"/>
      <c r="P114" s="197"/>
      <c r="Q114" s="197"/>
      <c r="R114" s="197"/>
    </row>
    <row r="115" spans="1:18" s="1" customFormat="1" x14ac:dyDescent="0.25">
      <c r="A115" s="197"/>
      <c r="B115" s="197"/>
      <c r="C115" s="197"/>
      <c r="D115" s="197"/>
      <c r="E115" s="197"/>
      <c r="F115" s="197"/>
      <c r="G115" s="197"/>
      <c r="H115" s="197"/>
      <c r="I115" s="197"/>
      <c r="J115" s="197"/>
      <c r="K115" s="197"/>
      <c r="L115" s="197"/>
      <c r="M115" s="197"/>
      <c r="N115" s="197"/>
      <c r="O115" s="197"/>
      <c r="P115" s="197"/>
      <c r="Q115" s="197"/>
      <c r="R115" s="197"/>
    </row>
    <row r="116" spans="1:18" s="1" customFormat="1" x14ac:dyDescent="0.25">
      <c r="A116" s="197"/>
      <c r="B116" s="197"/>
      <c r="C116" s="197"/>
      <c r="D116" s="197"/>
      <c r="E116" s="197"/>
      <c r="F116" s="197"/>
      <c r="G116" s="197"/>
      <c r="H116" s="197"/>
      <c r="I116" s="197"/>
      <c r="J116" s="197"/>
      <c r="K116" s="197"/>
      <c r="L116" s="197"/>
      <c r="M116" s="197"/>
      <c r="N116" s="197"/>
      <c r="O116" s="197"/>
      <c r="P116" s="197"/>
      <c r="Q116" s="197"/>
      <c r="R116" s="197"/>
    </row>
    <row r="117" spans="1:18" s="1" customFormat="1" x14ac:dyDescent="0.25">
      <c r="A117" s="197"/>
      <c r="B117" s="197"/>
      <c r="C117" s="197"/>
      <c r="D117" s="197"/>
      <c r="E117" s="197"/>
      <c r="F117" s="197"/>
      <c r="G117" s="197"/>
      <c r="H117" s="197"/>
      <c r="I117" s="197"/>
      <c r="J117" s="197"/>
      <c r="K117" s="197"/>
      <c r="L117" s="197"/>
      <c r="M117" s="197"/>
      <c r="N117" s="197"/>
      <c r="O117" s="197"/>
      <c r="P117" s="197"/>
      <c r="Q117" s="197"/>
      <c r="R117" s="197"/>
    </row>
    <row r="118" spans="1:18" s="1" customFormat="1" x14ac:dyDescent="0.25">
      <c r="A118" s="5"/>
      <c r="B118" s="197"/>
      <c r="C118" s="197"/>
      <c r="D118" s="197"/>
      <c r="E118" s="197"/>
      <c r="F118" s="197"/>
      <c r="G118" s="197"/>
      <c r="H118" s="197"/>
      <c r="I118" s="197"/>
      <c r="J118" s="197"/>
      <c r="K118" s="197"/>
      <c r="L118" s="197"/>
      <c r="M118" s="197"/>
      <c r="N118" s="197"/>
      <c r="O118" s="197"/>
      <c r="P118" s="197"/>
      <c r="Q118" s="197"/>
      <c r="R118" s="197"/>
    </row>
    <row r="119" spans="1:18" s="1" customFormat="1" x14ac:dyDescent="0.25">
      <c r="A119" s="5"/>
      <c r="B119" s="197"/>
      <c r="C119" s="197"/>
      <c r="D119" s="197"/>
      <c r="E119" s="197"/>
      <c r="F119" s="197"/>
      <c r="G119" s="197"/>
      <c r="H119" s="197"/>
      <c r="I119" s="197"/>
      <c r="J119" s="197"/>
      <c r="K119" s="197"/>
      <c r="L119" s="197"/>
      <c r="M119" s="197"/>
      <c r="N119" s="197"/>
      <c r="O119" s="197"/>
      <c r="P119" s="197"/>
      <c r="Q119" s="197"/>
      <c r="R119" s="197"/>
    </row>
    <row r="120" spans="1:18" s="1" customFormat="1" x14ac:dyDescent="0.25">
      <c r="A120" s="5"/>
      <c r="B120" s="197"/>
      <c r="C120" s="197"/>
      <c r="D120" s="197"/>
      <c r="E120" s="197"/>
      <c r="F120" s="197"/>
      <c r="G120" s="197"/>
      <c r="H120" s="197"/>
      <c r="I120" s="197"/>
      <c r="J120" s="197"/>
      <c r="K120" s="197"/>
      <c r="L120" s="197"/>
      <c r="M120" s="197"/>
      <c r="N120" s="197"/>
      <c r="O120" s="197"/>
      <c r="P120" s="197"/>
      <c r="Q120" s="197"/>
      <c r="R120" s="197"/>
    </row>
    <row r="121" spans="1:18" s="1" customFormat="1" x14ac:dyDescent="0.25">
      <c r="A121" s="5"/>
      <c r="B121" s="197"/>
      <c r="C121" s="197"/>
      <c r="D121" s="197"/>
      <c r="E121" s="197"/>
      <c r="F121" s="197"/>
      <c r="G121" s="197"/>
      <c r="H121" s="197"/>
      <c r="I121" s="197"/>
      <c r="J121" s="197"/>
      <c r="K121" s="197"/>
      <c r="L121" s="197"/>
      <c r="M121" s="197"/>
      <c r="N121" s="197"/>
      <c r="O121" s="197"/>
      <c r="P121" s="197"/>
      <c r="Q121" s="197"/>
      <c r="R121" s="197"/>
    </row>
    <row r="122" spans="1:18" s="1" customFormat="1" x14ac:dyDescent="0.25">
      <c r="A122" s="5"/>
      <c r="B122" s="197"/>
      <c r="C122" s="197"/>
      <c r="D122" s="197"/>
      <c r="E122" s="197"/>
      <c r="F122" s="197"/>
      <c r="G122" s="197"/>
      <c r="H122" s="197"/>
      <c r="I122" s="197"/>
      <c r="J122" s="197"/>
      <c r="K122" s="197"/>
      <c r="L122" s="197"/>
      <c r="M122" s="197"/>
      <c r="N122" s="197"/>
      <c r="O122" s="197"/>
      <c r="P122" s="197"/>
      <c r="Q122" s="197"/>
      <c r="R122" s="197"/>
    </row>
    <row r="123" spans="1:18" s="1" customFormat="1" x14ac:dyDescent="0.25">
      <c r="A123" s="5"/>
      <c r="B123" s="197"/>
      <c r="C123" s="197"/>
      <c r="D123" s="197"/>
      <c r="E123" s="197"/>
      <c r="F123" s="197"/>
      <c r="G123" s="197"/>
      <c r="H123" s="197"/>
      <c r="I123" s="197"/>
      <c r="J123" s="197"/>
      <c r="K123" s="197"/>
      <c r="L123" s="197"/>
      <c r="M123" s="197"/>
      <c r="N123" s="197"/>
      <c r="O123" s="197"/>
      <c r="P123" s="197"/>
      <c r="Q123" s="197"/>
      <c r="R123" s="197"/>
    </row>
    <row r="124" spans="1:18" s="1" customFormat="1" x14ac:dyDescent="0.25">
      <c r="A124" s="5"/>
      <c r="B124" s="197"/>
      <c r="C124" s="197"/>
      <c r="D124" s="197"/>
      <c r="E124" s="197"/>
      <c r="F124" s="197"/>
      <c r="G124" s="197"/>
      <c r="H124" s="197"/>
      <c r="I124" s="197"/>
      <c r="J124" s="197"/>
      <c r="K124" s="197"/>
      <c r="L124" s="197"/>
      <c r="M124" s="197"/>
      <c r="N124" s="197"/>
      <c r="O124" s="197"/>
      <c r="P124" s="197"/>
      <c r="Q124" s="197"/>
      <c r="R124" s="197"/>
    </row>
    <row r="125" spans="1:18" s="1" customFormat="1" x14ac:dyDescent="0.25">
      <c r="A125" s="5"/>
      <c r="B125" s="197"/>
      <c r="C125" s="197"/>
      <c r="D125" s="197"/>
      <c r="E125" s="197"/>
      <c r="F125" s="197"/>
      <c r="G125" s="197"/>
      <c r="H125" s="197"/>
      <c r="I125" s="197"/>
      <c r="J125" s="197"/>
      <c r="K125" s="197"/>
      <c r="L125" s="197"/>
      <c r="M125" s="197"/>
      <c r="N125" s="197"/>
      <c r="O125" s="197"/>
      <c r="P125" s="197"/>
      <c r="Q125" s="197"/>
      <c r="R125" s="197"/>
    </row>
    <row r="126" spans="1:18" s="1" customFormat="1" x14ac:dyDescent="0.25">
      <c r="A126" s="5"/>
      <c r="B126" s="197"/>
      <c r="C126" s="197"/>
      <c r="D126" s="197"/>
      <c r="E126" s="197"/>
      <c r="F126" s="197"/>
      <c r="G126" s="197"/>
      <c r="H126" s="197"/>
      <c r="I126" s="197"/>
      <c r="J126" s="197"/>
      <c r="K126" s="197"/>
      <c r="L126" s="197"/>
      <c r="M126" s="197"/>
      <c r="N126" s="197"/>
      <c r="O126" s="197"/>
      <c r="P126" s="197"/>
      <c r="Q126" s="197"/>
      <c r="R126" s="197"/>
    </row>
    <row r="127" spans="1:18" s="1" customFormat="1" x14ac:dyDescent="0.25">
      <c r="A127" s="5"/>
      <c r="B127" s="197"/>
      <c r="C127" s="197"/>
      <c r="D127" s="197"/>
      <c r="E127" s="197"/>
      <c r="F127" s="197"/>
      <c r="G127" s="197"/>
      <c r="H127" s="197"/>
      <c r="I127" s="197"/>
      <c r="J127" s="197"/>
      <c r="K127" s="197"/>
      <c r="L127" s="197"/>
      <c r="M127" s="197"/>
      <c r="N127" s="197"/>
      <c r="O127" s="197"/>
      <c r="P127" s="197"/>
      <c r="Q127" s="197"/>
      <c r="R127" s="197"/>
    </row>
    <row r="128" spans="1:18" s="1" customFormat="1" x14ac:dyDescent="0.25">
      <c r="A128" s="5"/>
      <c r="B128" s="197"/>
      <c r="C128" s="197"/>
      <c r="D128" s="197"/>
      <c r="E128" s="197"/>
      <c r="F128" s="197"/>
      <c r="G128" s="197"/>
      <c r="H128" s="197"/>
      <c r="I128" s="197"/>
      <c r="J128" s="197"/>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 t="s">
        <v>928</v>
      </c>
      <c r="C133" s="27"/>
      <c r="D133" s="27"/>
      <c r="E133" s="5"/>
      <c r="F133" s="27"/>
      <c r="G133" s="26"/>
      <c r="H133" s="26"/>
      <c r="I133" s="131"/>
      <c r="K133" s="197"/>
      <c r="L133" s="197"/>
      <c r="M133" s="197"/>
      <c r="N133" s="197"/>
      <c r="O133" s="197"/>
      <c r="P133" s="197"/>
      <c r="Q133" s="197"/>
      <c r="R133" s="197"/>
    </row>
    <row r="134" spans="1:18" s="1" customFormat="1" x14ac:dyDescent="0.25">
      <c r="A134" s="5"/>
      <c r="B134" s="2" t="s">
        <v>927</v>
      </c>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sheetData>
  <conditionalFormatting sqref="E24 E27 E30 E33 E37">
    <cfRule type="cellIs" priority="15" stopIfTrue="1" operator="equal">
      <formula>"?"</formula>
    </cfRule>
    <cfRule type="cellIs" dxfId="387" priority="16" operator="equal">
      <formula>"hoog"</formula>
    </cfRule>
    <cfRule type="cellIs" dxfId="386" priority="17" operator="equal">
      <formula>"gemiddeld"</formula>
    </cfRule>
    <cfRule type="cellIs" dxfId="385" priority="18" operator="equal">
      <formula>"laag"</formula>
    </cfRule>
  </conditionalFormatting>
  <conditionalFormatting sqref="D68:D98">
    <cfRule type="expression" dxfId="384" priority="14">
      <formula>D68/C$124&gt;0.1</formula>
    </cfRule>
  </conditionalFormatting>
  <conditionalFormatting sqref="H81:R83 C68:C92 M92:M103 J85:M91 J112:R116 J92:K103 J104:M111 N84:R111 I117:R117 M75 I84:M84 M42 C94:C98">
    <cfRule type="cellIs" dxfId="383" priority="13" operator="equal">
      <formula>$D$2</formula>
    </cfRule>
  </conditionalFormatting>
  <conditionalFormatting sqref="K43">
    <cfRule type="cellIs" dxfId="382" priority="11" operator="equal">
      <formula>"&lt; 2%"</formula>
    </cfRule>
    <cfRule type="expression" dxfId="381" priority="12">
      <formula>K43/I$124&gt;0.1</formula>
    </cfRule>
  </conditionalFormatting>
  <conditionalFormatting sqref="E68:E98">
    <cfRule type="cellIs" dxfId="380" priority="9" operator="equal">
      <formula>"&lt; 2%"</formula>
    </cfRule>
    <cfRule type="expression" dxfId="379" priority="10">
      <formula>E68/H$124&gt;0.1</formula>
    </cfRule>
  </conditionalFormatting>
  <conditionalFormatting sqref="C25">
    <cfRule type="cellIs" dxfId="378" priority="7" operator="equal">
      <formula>0</formula>
    </cfRule>
  </conditionalFormatting>
  <conditionalFormatting sqref="C31">
    <cfRule type="cellIs" dxfId="377" priority="6" operator="equal">
      <formula>0</formula>
    </cfRule>
  </conditionalFormatting>
  <conditionalFormatting sqref="C35">
    <cfRule type="cellIs" dxfId="376" priority="5" operator="equal">
      <formula>0</formula>
    </cfRule>
  </conditionalFormatting>
  <conditionalFormatting sqref="C38">
    <cfRule type="cellIs" dxfId="375" priority="4" operator="equal">
      <formula>0</formula>
    </cfRule>
  </conditionalFormatting>
  <conditionalFormatting sqref="C28">
    <cfRule type="cellIs" dxfId="374" priority="2" operator="equal">
      <formula>0</formula>
    </cfRule>
  </conditionalFormatting>
  <conditionalFormatting sqref="C93">
    <cfRule type="cellIs" dxfId="373" priority="1" operator="equal">
      <formula>$D$2</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election activeCell="C24" sqref="C24"/>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778</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2" spans="1:5" x14ac:dyDescent="0.25">
      <c r="E22" s="19" t="s">
        <v>1</v>
      </c>
    </row>
    <row r="23" spans="1:5" x14ac:dyDescent="0.25">
      <c r="A23" s="12">
        <v>1</v>
      </c>
      <c r="B23" s="6" t="s">
        <v>1020</v>
      </c>
      <c r="C23" s="11"/>
      <c r="E23" s="55" t="s">
        <v>3</v>
      </c>
    </row>
    <row r="24" spans="1:5" ht="65.25" customHeight="1" x14ac:dyDescent="0.25">
      <c r="A24" s="16"/>
      <c r="B24" s="10" t="s">
        <v>0</v>
      </c>
      <c r="C24" s="21" t="s">
        <v>1099</v>
      </c>
      <c r="E24" s="18"/>
    </row>
    <row r="26" spans="1:5" x14ac:dyDescent="0.25">
      <c r="A26" s="12">
        <v>2</v>
      </c>
      <c r="B26" s="6" t="s">
        <v>6</v>
      </c>
      <c r="C26" s="11"/>
      <c r="E26" s="55" t="s">
        <v>2</v>
      </c>
    </row>
    <row r="27" spans="1:5" ht="56.25" customHeight="1" x14ac:dyDescent="0.25">
      <c r="A27" s="16"/>
      <c r="B27" s="10" t="s">
        <v>0</v>
      </c>
      <c r="C27" s="21" t="s">
        <v>1028</v>
      </c>
      <c r="E27" s="18"/>
    </row>
    <row r="29" spans="1:5" x14ac:dyDescent="0.25">
      <c r="A29" s="12">
        <v>3</v>
      </c>
      <c r="B29" s="6" t="s">
        <v>1031</v>
      </c>
      <c r="C29" s="11"/>
      <c r="E29" s="55" t="s">
        <v>95</v>
      </c>
    </row>
    <row r="30" spans="1:5" ht="66" customHeight="1" x14ac:dyDescent="0.25">
      <c r="A30" s="16"/>
      <c r="B30" s="10" t="s">
        <v>0</v>
      </c>
      <c r="C30" s="21" t="s">
        <v>1049</v>
      </c>
      <c r="E30" s="18"/>
    </row>
    <row r="32" spans="1:5" x14ac:dyDescent="0.25">
      <c r="A32" s="12">
        <v>4</v>
      </c>
      <c r="B32" s="6" t="s">
        <v>189</v>
      </c>
      <c r="C32" s="11"/>
      <c r="E32" s="55" t="s">
        <v>95</v>
      </c>
    </row>
    <row r="33" spans="1:14" ht="13.5" customHeight="1" x14ac:dyDescent="0.25">
      <c r="A33" s="14"/>
      <c r="B33" s="8" t="s">
        <v>8</v>
      </c>
      <c r="C33" s="13"/>
      <c r="E33" s="17"/>
    </row>
    <row r="34" spans="1:14" ht="68.25" customHeight="1" x14ac:dyDescent="0.25">
      <c r="A34" s="16"/>
      <c r="B34" s="10" t="s">
        <v>0</v>
      </c>
      <c r="C34" s="21" t="s">
        <v>945</v>
      </c>
      <c r="E34" s="18"/>
    </row>
    <row r="36" spans="1:14" x14ac:dyDescent="0.25">
      <c r="A36" s="12">
        <v>5</v>
      </c>
      <c r="B36" s="6" t="s">
        <v>5</v>
      </c>
      <c r="C36" s="11"/>
      <c r="D36" s="9"/>
      <c r="E36" s="55" t="s">
        <v>3</v>
      </c>
    </row>
    <row r="37" spans="1:14" ht="65.25" customHeight="1" x14ac:dyDescent="0.25">
      <c r="A37" s="16"/>
      <c r="B37" s="10" t="s">
        <v>0</v>
      </c>
      <c r="C37" s="21" t="s">
        <v>1052</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48</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G43" s="235" t="s">
        <v>985</v>
      </c>
      <c r="K43" s="197"/>
      <c r="L43" s="197"/>
      <c r="M43" s="197"/>
      <c r="N43" s="26"/>
    </row>
    <row r="44" spans="1:14" s="2" customFormat="1" ht="13.5" customHeight="1" x14ac:dyDescent="0.25">
      <c r="A44" s="5"/>
      <c r="B44" s="1" t="s">
        <v>507</v>
      </c>
      <c r="C44" s="27"/>
      <c r="D44" s="27"/>
      <c r="G44" s="235" t="s">
        <v>1034</v>
      </c>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 t="s">
        <v>894</v>
      </c>
      <c r="C48" s="27"/>
      <c r="D48" s="27"/>
      <c r="K48" s="197"/>
      <c r="L48" s="197"/>
      <c r="M48" s="197"/>
      <c r="N48" s="26"/>
    </row>
    <row r="49" spans="1:14" s="2" customFormat="1" ht="18" customHeight="1" x14ac:dyDescent="0.25">
      <c r="A49" s="5"/>
      <c r="B49" s="229" t="s">
        <v>1010</v>
      </c>
      <c r="C49" s="27"/>
      <c r="D49" s="27"/>
      <c r="K49" s="197"/>
      <c r="L49" s="197"/>
      <c r="M49" s="197"/>
      <c r="N49" s="26"/>
    </row>
    <row r="50" spans="1:14" s="2" customFormat="1" ht="13.5" customHeight="1" x14ac:dyDescent="0.25">
      <c r="A50" s="5"/>
      <c r="B50" s="27" t="s">
        <v>1011</v>
      </c>
      <c r="C50" s="27"/>
      <c r="D50" s="27"/>
      <c r="K50" s="197"/>
      <c r="L50" s="197"/>
      <c r="M50" s="197"/>
      <c r="N50" s="26"/>
    </row>
    <row r="51" spans="1:14" s="2" customFormat="1" ht="13.5" customHeight="1" x14ac:dyDescent="0.25">
      <c r="A51" s="5"/>
      <c r="C51" s="27"/>
      <c r="D51" s="27"/>
      <c r="K51" s="197"/>
      <c r="L51" s="197"/>
      <c r="M51" s="197"/>
      <c r="N51" s="26"/>
    </row>
    <row r="52" spans="1:14" s="2" customFormat="1" ht="13.5" customHeight="1" x14ac:dyDescent="0.25">
      <c r="A52" s="5"/>
      <c r="B52" s="2" t="s">
        <v>895</v>
      </c>
      <c r="C52" s="27"/>
      <c r="D52" s="27"/>
      <c r="K52" s="197"/>
      <c r="L52" s="197"/>
      <c r="M52" s="197"/>
      <c r="N52" s="26"/>
    </row>
    <row r="53" spans="1:14" s="2" customFormat="1" ht="13.5" customHeight="1" x14ac:dyDescent="0.25">
      <c r="A53" s="5"/>
      <c r="B53" s="197" t="s">
        <v>1008</v>
      </c>
      <c r="C53" s="27"/>
      <c r="D53" s="27"/>
      <c r="K53" s="197"/>
      <c r="L53" s="197"/>
      <c r="M53" s="197"/>
      <c r="N53" s="26"/>
    </row>
    <row r="54" spans="1:14" s="2" customFormat="1" ht="13.5" customHeight="1" x14ac:dyDescent="0.25">
      <c r="A54" s="5"/>
      <c r="B54" s="197" t="s">
        <v>1009</v>
      </c>
      <c r="C54" s="27"/>
      <c r="D54" s="27"/>
      <c r="K54" s="197"/>
      <c r="L54" s="197"/>
      <c r="M54" s="197"/>
      <c r="N54" s="26"/>
    </row>
    <row r="55" spans="1:14" s="2" customFormat="1" ht="7.5" customHeight="1" x14ac:dyDescent="0.25">
      <c r="A55" s="5"/>
      <c r="B55" s="27"/>
      <c r="C55" s="27"/>
      <c r="D55" s="27"/>
      <c r="K55" s="197"/>
      <c r="L55" s="197"/>
      <c r="M55" s="197"/>
      <c r="N55" s="26"/>
    </row>
    <row r="56" spans="1:14" s="2" customFormat="1" ht="7.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2.87E-2</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t="s">
        <v>145</v>
      </c>
      <c r="E74" s="110" t="s">
        <v>145</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124.5848285</v>
      </c>
      <c r="E82" s="129">
        <v>87.562193814382965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0.39829999999999999</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v>3.8</v>
      </c>
      <c r="E85" s="110">
        <v>2.6707612837036194</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0.65734830000000011</v>
      </c>
      <c r="E89" s="110" t="s">
        <v>776</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9.2877485000000011</v>
      </c>
      <c r="E91" s="125">
        <v>6.5277260806779926</v>
      </c>
      <c r="I91" s="1"/>
      <c r="J91" s="1"/>
      <c r="K91" s="197"/>
      <c r="L91" s="197"/>
      <c r="M91" s="197"/>
      <c r="N91" s="197"/>
      <c r="O91" s="197"/>
      <c r="P91" s="197"/>
      <c r="Q91" s="197"/>
      <c r="R91" s="197"/>
    </row>
    <row r="92" spans="1:18" s="2" customFormat="1" x14ac:dyDescent="0.25">
      <c r="A92" s="197"/>
      <c r="B92" s="30" t="s">
        <v>80</v>
      </c>
      <c r="C92" s="111" t="s">
        <v>32</v>
      </c>
      <c r="D92" s="134">
        <v>0.1505959831</v>
      </c>
      <c r="E92" s="110" t="s">
        <v>776</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v>1.3317052999999999</v>
      </c>
      <c r="E94" s="110" t="s">
        <v>776</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2.0399922995899997</v>
      </c>
      <c r="E96" s="110" t="s">
        <v>776</v>
      </c>
      <c r="I96" s="1"/>
      <c r="J96" s="1"/>
      <c r="K96" s="197"/>
      <c r="L96" s="197"/>
      <c r="M96" s="197"/>
      <c r="N96" s="197"/>
      <c r="O96" s="197"/>
      <c r="P96" s="197"/>
      <c r="Q96" s="197"/>
      <c r="R96" s="197"/>
    </row>
    <row r="97" spans="1:18" s="2" customFormat="1" x14ac:dyDescent="0.25">
      <c r="A97" s="197"/>
      <c r="B97" s="126"/>
      <c r="C97" s="124" t="s">
        <v>81</v>
      </c>
      <c r="D97" s="136">
        <v>2.310477E-3</v>
      </c>
      <c r="E97" s="125" t="s">
        <v>776</v>
      </c>
      <c r="I97" s="1"/>
      <c r="J97" s="1"/>
      <c r="K97" s="197"/>
      <c r="L97" s="197"/>
      <c r="M97" s="197"/>
      <c r="N97" s="197"/>
      <c r="O97" s="197"/>
      <c r="P97" s="197"/>
      <c r="Q97" s="197"/>
      <c r="R97" s="197"/>
    </row>
    <row r="98" spans="1:18" s="2" customFormat="1" x14ac:dyDescent="0.25">
      <c r="A98" s="197"/>
      <c r="B98" s="29"/>
      <c r="C98" s="29" t="s">
        <v>190</v>
      </c>
      <c r="D98" s="138">
        <v>142.28152935969004</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186.389907878472</v>
      </c>
      <c r="E100" s="183"/>
      <c r="I100" s="1"/>
      <c r="J100" s="1"/>
      <c r="K100" s="197"/>
      <c r="L100" s="197"/>
      <c r="M100" s="197"/>
      <c r="N100" s="197"/>
      <c r="O100" s="197"/>
      <c r="P100" s="197"/>
      <c r="Q100" s="197"/>
      <c r="R100" s="197"/>
    </row>
    <row r="101" spans="1:18" s="2" customFormat="1" x14ac:dyDescent="0.25">
      <c r="A101" s="197"/>
      <c r="B101" s="111"/>
      <c r="C101" s="180" t="s">
        <v>542</v>
      </c>
      <c r="D101" s="187">
        <v>628.52395809346103</v>
      </c>
      <c r="E101" s="111"/>
      <c r="I101" s="1"/>
      <c r="J101" s="1"/>
      <c r="K101" s="197"/>
      <c r="L101" s="197"/>
      <c r="M101" s="197"/>
      <c r="N101" s="197"/>
      <c r="O101" s="197"/>
      <c r="P101" s="197"/>
      <c r="Q101" s="197"/>
      <c r="R101" s="197"/>
    </row>
    <row r="102" spans="1:18" s="2" customFormat="1" x14ac:dyDescent="0.25">
      <c r="A102" s="197"/>
      <c r="B102" s="181"/>
      <c r="C102" s="182" t="s">
        <v>543</v>
      </c>
      <c r="D102" s="185">
        <v>211.116153301944</v>
      </c>
      <c r="E102" s="181"/>
      <c r="I102" s="1"/>
      <c r="J102" s="1"/>
      <c r="K102" s="197"/>
      <c r="L102" s="197"/>
      <c r="M102" s="197"/>
      <c r="N102" s="197"/>
      <c r="O102" s="197"/>
      <c r="P102" s="197"/>
      <c r="Q102" s="197"/>
      <c r="R102" s="197"/>
    </row>
    <row r="103" spans="1:18" s="2" customFormat="1" x14ac:dyDescent="0.25">
      <c r="A103" s="197"/>
      <c r="B103" s="29"/>
      <c r="C103" s="29" t="s">
        <v>781</v>
      </c>
      <c r="D103" s="138">
        <f>SUM(D100:D101)</f>
        <v>814.91386597193309</v>
      </c>
      <c r="E103" s="133"/>
      <c r="I103" s="1"/>
      <c r="J103" s="1"/>
      <c r="K103" s="197"/>
      <c r="L103" s="197"/>
      <c r="M103" s="197"/>
      <c r="N103" s="197"/>
      <c r="O103" s="197"/>
      <c r="P103" s="197"/>
      <c r="Q103" s="197"/>
      <c r="R103" s="197"/>
    </row>
    <row r="104" spans="1:18" s="2" customFormat="1" x14ac:dyDescent="0.25">
      <c r="A104" s="197"/>
      <c r="C104" s="180" t="s">
        <v>806</v>
      </c>
      <c r="D104" s="225">
        <f>+D98/D103</f>
        <v>0.1745970160784949</v>
      </c>
      <c r="I104" s="1"/>
      <c r="J104" s="1"/>
      <c r="K104" s="197"/>
      <c r="L104" s="197"/>
      <c r="M104" s="197"/>
      <c r="N104" s="197"/>
      <c r="O104" s="197"/>
      <c r="P104" s="197"/>
      <c r="Q104" s="197"/>
      <c r="R104" s="197"/>
    </row>
    <row r="105" spans="1:18" s="2" customFormat="1" x14ac:dyDescent="0.25">
      <c r="A105" s="197"/>
      <c r="C105" s="180" t="s">
        <v>807</v>
      </c>
      <c r="D105" s="225">
        <f>+'water aanvoer buitenland'!$G$29</f>
        <v>0.20199807779843623</v>
      </c>
      <c r="I105" s="1"/>
      <c r="J105" s="1"/>
      <c r="K105" s="197"/>
      <c r="L105" s="197"/>
      <c r="M105" s="197"/>
      <c r="N105" s="197"/>
      <c r="O105" s="197"/>
      <c r="P105" s="197"/>
      <c r="Q105" s="197"/>
      <c r="R105" s="197"/>
    </row>
    <row r="106" spans="1:18" s="2" customFormat="1" x14ac:dyDescent="0.25">
      <c r="A106" s="197"/>
      <c r="C106" s="180" t="s">
        <v>808</v>
      </c>
      <c r="D106" s="225">
        <f>+D104/D105</f>
        <v>0.86434988877823149</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197" t="s">
        <v>135</v>
      </c>
      <c r="C109" s="197"/>
      <c r="D109" s="197"/>
      <c r="E109" s="197"/>
      <c r="F109" s="197"/>
      <c r="G109" s="197"/>
      <c r="H109" s="197"/>
      <c r="I109" s="197"/>
      <c r="J109" s="197"/>
      <c r="K109" s="197"/>
      <c r="L109" s="197"/>
      <c r="M109" s="197"/>
      <c r="N109" s="197"/>
      <c r="O109" s="197"/>
      <c r="P109" s="197"/>
      <c r="Q109" s="197"/>
      <c r="R109" s="197"/>
    </row>
    <row r="110" spans="1:18" s="2" customFormat="1" x14ac:dyDescent="0.25">
      <c r="A110" s="197"/>
      <c r="B110" s="197"/>
      <c r="C110" s="197"/>
      <c r="D110" s="197"/>
      <c r="E110" s="197"/>
      <c r="F110" s="197"/>
      <c r="G110" s="197"/>
      <c r="H110" s="197"/>
      <c r="I110" s="197"/>
      <c r="J110" s="197"/>
      <c r="K110" s="197"/>
      <c r="L110" s="197"/>
      <c r="M110" s="197"/>
      <c r="N110" s="197"/>
      <c r="O110" s="197"/>
      <c r="P110" s="197"/>
      <c r="Q110" s="197"/>
      <c r="R110" s="197"/>
    </row>
    <row r="111" spans="1:18" x14ac:dyDescent="0.25">
      <c r="A111" s="197"/>
      <c r="E111" s="197"/>
      <c r="G111" s="197"/>
      <c r="H111" s="197"/>
      <c r="I111" s="197"/>
      <c r="J111" s="197"/>
    </row>
    <row r="112" spans="1:18" s="1" customFormat="1" x14ac:dyDescent="0.25">
      <c r="A112" s="197"/>
      <c r="B112" s="197"/>
      <c r="C112" s="197"/>
      <c r="D112" s="197"/>
      <c r="E112" s="197"/>
      <c r="F112" s="197"/>
      <c r="G112" s="197"/>
      <c r="H112" s="197"/>
      <c r="I112" s="197"/>
      <c r="J112" s="197"/>
      <c r="K112" s="197"/>
      <c r="L112" s="197"/>
      <c r="M112" s="197"/>
      <c r="N112" s="197"/>
      <c r="O112" s="197"/>
      <c r="P112" s="197"/>
      <c r="Q112" s="197"/>
      <c r="R112" s="197"/>
    </row>
    <row r="113" spans="1:18" s="1" customFormat="1" x14ac:dyDescent="0.25">
      <c r="A113" s="197"/>
      <c r="B113" s="197"/>
      <c r="C113" s="197"/>
      <c r="D113" s="197"/>
      <c r="E113" s="197"/>
      <c r="F113" s="197"/>
      <c r="G113" s="197"/>
      <c r="H113" s="197"/>
      <c r="I113" s="197"/>
      <c r="J113" s="197"/>
      <c r="K113" s="197"/>
      <c r="L113" s="197"/>
      <c r="M113" s="197"/>
      <c r="N113" s="197"/>
      <c r="O113" s="197"/>
      <c r="P113" s="197"/>
      <c r="Q113" s="197"/>
      <c r="R113" s="197"/>
    </row>
    <row r="114" spans="1:18" s="1" customFormat="1" x14ac:dyDescent="0.25">
      <c r="A114" s="197"/>
      <c r="B114" s="197"/>
      <c r="C114" s="197"/>
      <c r="D114" s="197"/>
      <c r="E114" s="197"/>
      <c r="F114" s="197"/>
      <c r="G114" s="197"/>
      <c r="H114" s="197"/>
      <c r="I114" s="197"/>
      <c r="J114" s="197"/>
      <c r="K114" s="197"/>
      <c r="L114" s="197"/>
      <c r="M114" s="197"/>
      <c r="N114" s="197"/>
      <c r="O114" s="197"/>
      <c r="P114" s="197"/>
      <c r="Q114" s="197"/>
      <c r="R114" s="197"/>
    </row>
    <row r="115" spans="1:18" s="1" customFormat="1" x14ac:dyDescent="0.25">
      <c r="A115" s="197"/>
      <c r="B115" s="197"/>
      <c r="C115" s="197"/>
      <c r="D115" s="197"/>
      <c r="E115" s="197"/>
      <c r="F115" s="197"/>
      <c r="G115" s="197"/>
      <c r="H115" s="197"/>
      <c r="I115" s="197"/>
      <c r="J115" s="197"/>
      <c r="K115" s="197"/>
      <c r="L115" s="197"/>
      <c r="M115" s="197"/>
      <c r="N115" s="197"/>
      <c r="O115" s="197"/>
      <c r="P115" s="197"/>
      <c r="Q115" s="197"/>
      <c r="R115" s="197"/>
    </row>
    <row r="116" spans="1:18" s="1" customFormat="1" x14ac:dyDescent="0.25">
      <c r="A116" s="197"/>
      <c r="B116" s="197"/>
      <c r="C116" s="197"/>
      <c r="D116" s="197"/>
      <c r="E116" s="197"/>
      <c r="F116" s="197"/>
      <c r="G116" s="197"/>
      <c r="H116" s="197"/>
      <c r="I116" s="197"/>
      <c r="J116" s="197"/>
      <c r="K116" s="197"/>
      <c r="L116" s="197"/>
      <c r="M116" s="197"/>
      <c r="N116" s="197"/>
      <c r="O116" s="197"/>
      <c r="P116" s="197"/>
      <c r="Q116" s="197"/>
      <c r="R116" s="197"/>
    </row>
    <row r="117" spans="1:18" s="1" customFormat="1" x14ac:dyDescent="0.25">
      <c r="A117" s="5"/>
      <c r="B117" s="197"/>
      <c r="C117" s="197"/>
      <c r="D117" s="197"/>
      <c r="E117" s="197"/>
      <c r="F117" s="197"/>
      <c r="G117" s="197"/>
      <c r="H117" s="197"/>
      <c r="I117" s="197"/>
      <c r="J117" s="197"/>
      <c r="K117" s="197"/>
      <c r="L117" s="197"/>
      <c r="M117" s="197"/>
      <c r="N117" s="197"/>
      <c r="O117" s="197"/>
      <c r="P117" s="197"/>
      <c r="Q117" s="197"/>
      <c r="R117" s="197"/>
    </row>
    <row r="118" spans="1:18" s="1" customFormat="1" x14ac:dyDescent="0.25">
      <c r="A118" s="5"/>
      <c r="B118" s="197"/>
      <c r="C118" s="197"/>
      <c r="D118" s="197"/>
      <c r="E118" s="197"/>
      <c r="F118" s="197"/>
      <c r="G118" s="197"/>
      <c r="H118" s="197"/>
      <c r="I118" s="197"/>
      <c r="J118" s="197"/>
      <c r="K118" s="197"/>
      <c r="L118" s="197"/>
      <c r="M118" s="197"/>
      <c r="N118" s="197"/>
      <c r="O118" s="197"/>
      <c r="P118" s="197"/>
      <c r="Q118" s="197"/>
      <c r="R118" s="197"/>
    </row>
    <row r="119" spans="1:18" s="1" customFormat="1" x14ac:dyDescent="0.25">
      <c r="A119" s="5"/>
      <c r="B119" s="197"/>
      <c r="C119" s="197"/>
      <c r="D119" s="197"/>
      <c r="E119" s="197"/>
      <c r="F119" s="197"/>
      <c r="G119" s="197"/>
      <c r="H119" s="197"/>
      <c r="I119" s="197"/>
      <c r="J119" s="197"/>
      <c r="K119" s="197"/>
      <c r="L119" s="197"/>
      <c r="M119" s="197"/>
      <c r="N119" s="197"/>
      <c r="O119" s="197"/>
      <c r="P119" s="197"/>
      <c r="Q119" s="197"/>
      <c r="R119" s="197"/>
    </row>
    <row r="120" spans="1:18" s="1" customFormat="1" x14ac:dyDescent="0.25">
      <c r="A120" s="5"/>
      <c r="B120" s="197"/>
      <c r="C120" s="197"/>
      <c r="D120" s="197"/>
      <c r="E120" s="197"/>
      <c r="F120" s="197"/>
      <c r="G120" s="197"/>
      <c r="H120" s="197"/>
      <c r="I120" s="197"/>
      <c r="J120" s="197"/>
      <c r="K120" s="197"/>
      <c r="L120" s="197"/>
      <c r="M120" s="197"/>
      <c r="N120" s="197"/>
      <c r="O120" s="197"/>
      <c r="P120" s="197"/>
      <c r="Q120" s="197"/>
      <c r="R120" s="197"/>
    </row>
    <row r="121" spans="1:18" s="1" customFormat="1" x14ac:dyDescent="0.25">
      <c r="A121" s="5"/>
      <c r="B121" s="197"/>
      <c r="C121" s="197"/>
      <c r="D121" s="197"/>
      <c r="E121" s="197"/>
      <c r="F121" s="197"/>
      <c r="G121" s="197"/>
      <c r="H121" s="197"/>
      <c r="I121" s="197"/>
      <c r="J121" s="197"/>
      <c r="K121" s="197"/>
      <c r="L121" s="197"/>
      <c r="M121" s="197"/>
      <c r="N121" s="197"/>
      <c r="O121" s="197"/>
      <c r="P121" s="197"/>
      <c r="Q121" s="197"/>
      <c r="R121" s="197"/>
    </row>
    <row r="122" spans="1:18" s="1" customFormat="1" x14ac:dyDescent="0.25">
      <c r="A122" s="5"/>
      <c r="B122" s="197"/>
      <c r="C122" s="197"/>
      <c r="D122" s="197"/>
      <c r="E122" s="197"/>
      <c r="F122" s="197"/>
      <c r="G122" s="197"/>
      <c r="H122" s="197"/>
      <c r="I122" s="197"/>
      <c r="J122" s="197"/>
      <c r="K122" s="197"/>
      <c r="L122" s="197"/>
      <c r="M122" s="197"/>
      <c r="N122" s="197"/>
      <c r="O122" s="197"/>
      <c r="P122" s="197"/>
      <c r="Q122" s="197"/>
      <c r="R122" s="197"/>
    </row>
    <row r="123" spans="1:18" s="1" customFormat="1" x14ac:dyDescent="0.25">
      <c r="A123" s="5"/>
      <c r="B123" s="197"/>
      <c r="C123" s="197"/>
      <c r="D123" s="197"/>
      <c r="E123" s="197"/>
      <c r="F123" s="197"/>
      <c r="G123" s="197"/>
      <c r="H123" s="197"/>
      <c r="I123" s="197"/>
      <c r="J123" s="197"/>
      <c r="K123" s="197"/>
      <c r="L123" s="197"/>
      <c r="M123" s="197"/>
      <c r="N123" s="197"/>
      <c r="O123" s="197"/>
      <c r="P123" s="197"/>
      <c r="Q123" s="197"/>
      <c r="R123" s="197"/>
    </row>
    <row r="124" spans="1:18" s="1" customFormat="1" x14ac:dyDescent="0.25">
      <c r="A124" s="5"/>
      <c r="B124" s="197"/>
      <c r="C124" s="197"/>
      <c r="D124" s="197"/>
      <c r="E124" s="197"/>
      <c r="F124" s="197"/>
      <c r="G124" s="197"/>
      <c r="H124" s="197"/>
      <c r="I124" s="197"/>
      <c r="J124" s="197"/>
      <c r="K124" s="197"/>
      <c r="L124" s="197"/>
      <c r="M124" s="197"/>
      <c r="N124" s="197"/>
      <c r="O124" s="197"/>
      <c r="P124" s="197"/>
      <c r="Q124" s="197"/>
      <c r="R124" s="197"/>
    </row>
    <row r="125" spans="1:18" s="1" customFormat="1" x14ac:dyDescent="0.25">
      <c r="A125" s="5"/>
      <c r="B125" s="197"/>
      <c r="C125" s="197"/>
      <c r="D125" s="197"/>
      <c r="E125" s="197"/>
      <c r="F125" s="197"/>
      <c r="G125" s="197"/>
      <c r="H125" s="197"/>
      <c r="I125" s="197"/>
      <c r="J125" s="197"/>
      <c r="K125" s="197"/>
      <c r="L125" s="197"/>
      <c r="M125" s="197"/>
      <c r="N125" s="197"/>
      <c r="O125" s="197"/>
      <c r="P125" s="197"/>
      <c r="Q125" s="197"/>
      <c r="R125" s="197"/>
    </row>
    <row r="126" spans="1:18" s="1" customFormat="1" x14ac:dyDescent="0.25">
      <c r="A126" s="5"/>
      <c r="B126" s="197"/>
      <c r="C126" s="197"/>
      <c r="D126" s="197"/>
      <c r="E126" s="197"/>
      <c r="F126" s="197"/>
      <c r="G126" s="197"/>
      <c r="H126" s="197"/>
      <c r="I126" s="197"/>
      <c r="J126" s="197"/>
      <c r="K126" s="197"/>
      <c r="L126" s="197"/>
      <c r="M126" s="197"/>
      <c r="N126" s="197"/>
      <c r="O126" s="197"/>
      <c r="P126" s="197"/>
      <c r="Q126" s="197"/>
      <c r="R126" s="197"/>
    </row>
    <row r="127" spans="1:18" s="1" customFormat="1" x14ac:dyDescent="0.25">
      <c r="A127" s="5"/>
      <c r="B127" s="197"/>
      <c r="C127" s="197"/>
      <c r="D127" s="197"/>
      <c r="E127" s="197"/>
      <c r="F127" s="197"/>
      <c r="G127" s="197"/>
      <c r="H127" s="197"/>
      <c r="I127" s="197"/>
      <c r="J127" s="197"/>
      <c r="K127" s="197"/>
      <c r="L127" s="197"/>
      <c r="M127" s="197"/>
      <c r="N127" s="197"/>
      <c r="O127" s="197"/>
      <c r="P127" s="197"/>
      <c r="Q127" s="197"/>
      <c r="R127" s="197"/>
    </row>
    <row r="128" spans="1:18" s="1" customFormat="1" x14ac:dyDescent="0.25">
      <c r="A128" s="5"/>
      <c r="B128" s="197"/>
      <c r="C128" s="197"/>
      <c r="D128" s="197"/>
      <c r="E128" s="197"/>
      <c r="F128" s="197"/>
      <c r="G128" s="197"/>
      <c r="H128" s="197"/>
      <c r="I128" s="197"/>
      <c r="J128" s="197"/>
      <c r="K128" s="197"/>
      <c r="L128" s="197"/>
      <c r="M128" s="197"/>
      <c r="N128" s="197"/>
      <c r="O128" s="197"/>
      <c r="P128" s="197"/>
      <c r="Q128" s="197"/>
      <c r="R128" s="197"/>
    </row>
    <row r="129" spans="1:18" s="1" customFormat="1" x14ac:dyDescent="0.25">
      <c r="A129" s="5"/>
      <c r="B129" s="197"/>
      <c r="C129" s="197"/>
      <c r="D129" s="197"/>
      <c r="E129" s="197"/>
      <c r="F129" s="197"/>
      <c r="G129" s="197"/>
      <c r="H129" s="197"/>
      <c r="I129" s="197"/>
      <c r="J129" s="197"/>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 t="s">
        <v>928</v>
      </c>
      <c r="C133" s="27"/>
      <c r="D133" s="27"/>
      <c r="E133" s="5"/>
      <c r="F133" s="27"/>
      <c r="G133" s="26"/>
      <c r="H133" s="26"/>
      <c r="I133" s="131"/>
      <c r="K133" s="197"/>
      <c r="L133" s="197"/>
      <c r="M133" s="197"/>
      <c r="N133" s="197"/>
      <c r="O133" s="197"/>
      <c r="P133" s="197"/>
      <c r="Q133" s="197"/>
      <c r="R133" s="197"/>
    </row>
    <row r="134" spans="1:18" s="1" customFormat="1" x14ac:dyDescent="0.25">
      <c r="A134" s="5"/>
      <c r="B134" s="2" t="s">
        <v>927</v>
      </c>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6" stopIfTrue="1" operator="equal">
      <formula>"?"</formula>
    </cfRule>
    <cfRule type="cellIs" dxfId="372" priority="17" operator="equal">
      <formula>"hoog"</formula>
    </cfRule>
    <cfRule type="cellIs" dxfId="371" priority="18" operator="equal">
      <formula>"gemiddeld"</formula>
    </cfRule>
    <cfRule type="cellIs" dxfId="370" priority="19" operator="equal">
      <formula>"laag"</formula>
    </cfRule>
  </conditionalFormatting>
  <conditionalFormatting sqref="D67:D97">
    <cfRule type="expression" dxfId="369" priority="15">
      <formula>D67/C$123&gt;0.1</formula>
    </cfRule>
  </conditionalFormatting>
  <conditionalFormatting sqref="H80:R82 C67:C91 M91:M102 J84:M90 J111:R115 J91:K102 J103:M110 N83:R110 I116:R116 M74 I83:M83 M41 C93:C97">
    <cfRule type="cellIs" dxfId="368" priority="14" operator="equal">
      <formula>$D$2</formula>
    </cfRule>
  </conditionalFormatting>
  <conditionalFormatting sqref="K42">
    <cfRule type="cellIs" dxfId="367" priority="12" operator="equal">
      <formula>"&lt; 2%"</formula>
    </cfRule>
    <cfRule type="expression" dxfId="366" priority="13">
      <formula>K42/I$123&gt;0.1</formula>
    </cfRule>
  </conditionalFormatting>
  <conditionalFormatting sqref="E67:E97">
    <cfRule type="cellIs" dxfId="365" priority="10" operator="equal">
      <formula>"&lt; 2%"</formula>
    </cfRule>
    <cfRule type="expression" dxfId="364" priority="11">
      <formula>E67/H$123&gt;0.1</formula>
    </cfRule>
  </conditionalFormatting>
  <conditionalFormatting sqref="C24">
    <cfRule type="cellIs" dxfId="363" priority="8" operator="equal">
      <formula>0</formula>
    </cfRule>
  </conditionalFormatting>
  <conditionalFormatting sqref="C37">
    <cfRule type="cellIs" dxfId="362" priority="5" operator="equal">
      <formula>0</formula>
    </cfRule>
  </conditionalFormatting>
  <conditionalFormatting sqref="C34">
    <cfRule type="cellIs" dxfId="361" priority="4" operator="equal">
      <formula>0</formula>
    </cfRule>
  </conditionalFormatting>
  <conditionalFormatting sqref="C27">
    <cfRule type="cellIs" dxfId="360" priority="3" operator="equal">
      <formula>0</formula>
    </cfRule>
  </conditionalFormatting>
  <conditionalFormatting sqref="C92">
    <cfRule type="cellIs" dxfId="359" priority="2" operator="equal">
      <formula>$D$2</formula>
    </cfRule>
  </conditionalFormatting>
  <conditionalFormatting sqref="C30">
    <cfRule type="cellIs" dxfId="358"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6"/>
  <sheetViews>
    <sheetView showGridLines="0" zoomScale="98" zoomScaleNormal="98" workbookViewId="0">
      <selection activeCell="A2" sqref="A2"/>
    </sheetView>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779</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3" spans="1:5" x14ac:dyDescent="0.25">
      <c r="E23" s="19" t="s">
        <v>1</v>
      </c>
    </row>
    <row r="24" spans="1:5" x14ac:dyDescent="0.25">
      <c r="A24" s="12">
        <v>1</v>
      </c>
      <c r="B24" s="6" t="s">
        <v>1020</v>
      </c>
      <c r="C24" s="11"/>
      <c r="E24" s="55" t="s">
        <v>95</v>
      </c>
    </row>
    <row r="25" spans="1:5" ht="30" x14ac:dyDescent="0.25">
      <c r="A25" s="16"/>
      <c r="B25" s="10" t="s">
        <v>0</v>
      </c>
      <c r="C25" s="21" t="s">
        <v>774</v>
      </c>
      <c r="E25" s="18"/>
    </row>
    <row r="27" spans="1:5" x14ac:dyDescent="0.25">
      <c r="A27" s="12">
        <v>2</v>
      </c>
      <c r="B27" s="6" t="s">
        <v>6</v>
      </c>
      <c r="C27" s="11"/>
      <c r="E27" s="55" t="s">
        <v>2</v>
      </c>
    </row>
    <row r="28" spans="1:5" ht="63" customHeight="1" x14ac:dyDescent="0.25">
      <c r="A28" s="16"/>
      <c r="B28" s="10" t="s">
        <v>0</v>
      </c>
      <c r="C28" s="21" t="s">
        <v>1028</v>
      </c>
      <c r="E28" s="18"/>
    </row>
    <row r="30" spans="1:5" x14ac:dyDescent="0.25">
      <c r="A30" s="12">
        <v>3</v>
      </c>
      <c r="B30" s="6" t="s">
        <v>1031</v>
      </c>
      <c r="C30" s="11"/>
      <c r="E30" s="55" t="s">
        <v>95</v>
      </c>
    </row>
    <row r="31" spans="1:5" ht="65.25" customHeight="1" x14ac:dyDescent="0.25">
      <c r="A31" s="16"/>
      <c r="B31" s="10" t="s">
        <v>0</v>
      </c>
      <c r="C31" s="21" t="s">
        <v>1049</v>
      </c>
      <c r="E31" s="18"/>
    </row>
    <row r="33" spans="1:14" x14ac:dyDescent="0.25">
      <c r="A33" s="12">
        <v>4</v>
      </c>
      <c r="B33" s="6" t="s">
        <v>189</v>
      </c>
      <c r="C33" s="11"/>
      <c r="E33" s="55" t="s">
        <v>95</v>
      </c>
    </row>
    <row r="34" spans="1:14" ht="13.5" customHeight="1" x14ac:dyDescent="0.25">
      <c r="A34" s="14"/>
      <c r="B34" s="8" t="s">
        <v>8</v>
      </c>
      <c r="C34" s="13"/>
      <c r="E34" s="17"/>
    </row>
    <row r="35" spans="1:14" ht="61.5" customHeight="1" x14ac:dyDescent="0.25">
      <c r="A35" s="16"/>
      <c r="B35" s="10" t="s">
        <v>0</v>
      </c>
      <c r="C35" s="21" t="s">
        <v>946</v>
      </c>
      <c r="E35" s="18"/>
    </row>
    <row r="37" spans="1:14" x14ac:dyDescent="0.25">
      <c r="A37" s="12">
        <v>5</v>
      </c>
      <c r="B37" s="6" t="s">
        <v>5</v>
      </c>
      <c r="C37" s="11"/>
      <c r="D37" s="9"/>
      <c r="E37" s="55" t="s">
        <v>3</v>
      </c>
    </row>
    <row r="38" spans="1:14" ht="63.75" customHeight="1" x14ac:dyDescent="0.25">
      <c r="A38" s="16"/>
      <c r="B38" s="10" t="s">
        <v>0</v>
      </c>
      <c r="C38" s="21" t="s">
        <v>1051</v>
      </c>
      <c r="D38" s="9"/>
      <c r="E38" s="18"/>
    </row>
    <row r="40" spans="1:14" x14ac:dyDescent="0.25">
      <c r="A40" s="12"/>
      <c r="B40" s="20" t="s">
        <v>4</v>
      </c>
      <c r="C40" s="6"/>
      <c r="D40" s="6"/>
      <c r="E40" s="7"/>
      <c r="F40" s="6"/>
    </row>
    <row r="41" spans="1:14" s="2" customFormat="1" ht="13.5" customHeight="1" x14ac:dyDescent="0.25">
      <c r="A41" s="5"/>
      <c r="B41" s="27"/>
      <c r="C41" s="27"/>
      <c r="D41" s="27"/>
      <c r="E41" s="5"/>
      <c r="F41" s="27"/>
      <c r="G41" s="26"/>
      <c r="H41" s="26"/>
      <c r="I41" s="131"/>
      <c r="J41" s="1"/>
      <c r="K41" s="25"/>
      <c r="L41" s="26"/>
      <c r="M41" s="26"/>
      <c r="N41" s="26"/>
    </row>
    <row r="42" spans="1:14" s="2" customFormat="1" ht="36" x14ac:dyDescent="0.25">
      <c r="A42" s="5"/>
      <c r="B42" s="140" t="s">
        <v>49</v>
      </c>
      <c r="C42" s="27"/>
      <c r="D42" s="27"/>
      <c r="K42" s="197"/>
      <c r="L42" s="197"/>
      <c r="M42" s="197"/>
      <c r="N42" s="26"/>
    </row>
    <row r="43" spans="1:14" s="2" customFormat="1" ht="13.5" customHeight="1" x14ac:dyDescent="0.25">
      <c r="A43" s="5"/>
      <c r="B43" s="27"/>
      <c r="C43" s="27"/>
      <c r="D43" s="141" t="s">
        <v>506</v>
      </c>
      <c r="K43" s="110"/>
      <c r="L43" s="197"/>
      <c r="M43" s="197"/>
      <c r="N43" s="26"/>
    </row>
    <row r="44" spans="1:14" s="2" customFormat="1" ht="13.5" customHeight="1" x14ac:dyDescent="0.25">
      <c r="A44" s="5"/>
      <c r="B44" s="5" t="s">
        <v>681</v>
      </c>
      <c r="C44" s="27"/>
      <c r="D44" s="27"/>
      <c r="K44" s="197"/>
      <c r="L44" s="197"/>
      <c r="M44" s="197"/>
      <c r="N44" s="26"/>
    </row>
    <row r="45" spans="1:14" s="2" customFormat="1" ht="13.5" customHeight="1" x14ac:dyDescent="0.25">
      <c r="A45" s="5"/>
      <c r="B45" s="1" t="s">
        <v>507</v>
      </c>
      <c r="C45" s="27"/>
      <c r="D45" s="27"/>
      <c r="K45" s="197"/>
      <c r="L45" s="197"/>
      <c r="M45" s="197"/>
      <c r="N45" s="26"/>
    </row>
    <row r="46" spans="1:14" s="2" customFormat="1" ht="13.5" customHeight="1" x14ac:dyDescent="0.25">
      <c r="A46" s="5"/>
      <c r="B46" s="174">
        <v>2</v>
      </c>
      <c r="C46" s="27"/>
      <c r="D46" s="27"/>
      <c r="K46" s="197"/>
      <c r="L46" s="197"/>
      <c r="M46" s="197"/>
      <c r="N46" s="26"/>
    </row>
    <row r="47" spans="1:14" s="2" customFormat="1" ht="13.5" customHeight="1" x14ac:dyDescent="0.25">
      <c r="A47" s="5"/>
      <c r="B47" s="131"/>
      <c r="C47" s="27"/>
      <c r="D47" s="27"/>
      <c r="K47" s="197"/>
      <c r="L47" s="197"/>
      <c r="M47" s="197"/>
      <c r="N47" s="26"/>
    </row>
    <row r="48" spans="1:14" s="2" customFormat="1" ht="13.5" customHeight="1" x14ac:dyDescent="0.25">
      <c r="A48" s="5"/>
      <c r="B48" s="236" t="s">
        <v>974</v>
      </c>
      <c r="C48" s="27"/>
      <c r="D48" s="27"/>
      <c r="K48" s="197"/>
      <c r="L48" s="197"/>
      <c r="M48" s="197"/>
      <c r="N48" s="26"/>
    </row>
    <row r="49" spans="1:14" s="2" customFormat="1" ht="13.5" customHeight="1" x14ac:dyDescent="0.25">
      <c r="A49" s="5"/>
      <c r="B49" s="236" t="s">
        <v>975</v>
      </c>
      <c r="C49" s="27"/>
      <c r="D49" s="27"/>
      <c r="K49" s="197"/>
      <c r="L49" s="197"/>
      <c r="M49" s="197"/>
      <c r="N49" s="26"/>
    </row>
    <row r="50" spans="1:14" s="2" customFormat="1" ht="13.5" customHeight="1" x14ac:dyDescent="0.25">
      <c r="A50" s="5"/>
      <c r="B50" s="236" t="s">
        <v>976</v>
      </c>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t="s">
        <v>1012</v>
      </c>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B61" s="27"/>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B66" s="27"/>
      <c r="C66" s="27"/>
      <c r="D66" s="27"/>
      <c r="K66" s="197"/>
      <c r="L66" s="197"/>
      <c r="M66" s="197"/>
      <c r="N66" s="26"/>
    </row>
    <row r="67" spans="1:18" s="2" customFormat="1" ht="13.5" customHeight="1" x14ac:dyDescent="0.25">
      <c r="A67" s="5"/>
      <c r="B67" s="29" t="s">
        <v>69</v>
      </c>
      <c r="C67" s="29" t="s">
        <v>70</v>
      </c>
      <c r="D67" s="132" t="s">
        <v>504</v>
      </c>
      <c r="E67" s="133" t="s">
        <v>505</v>
      </c>
      <c r="K67" s="197"/>
      <c r="L67" s="197"/>
      <c r="M67" s="197"/>
      <c r="N67" s="26"/>
    </row>
    <row r="68" spans="1:18" s="2" customFormat="1" ht="13.5" customHeight="1" x14ac:dyDescent="0.25">
      <c r="A68" s="5"/>
      <c r="B68" s="30" t="s">
        <v>71</v>
      </c>
      <c r="C68" s="111" t="s">
        <v>72</v>
      </c>
      <c r="D68" s="134">
        <v>1.2699999999999999E-2</v>
      </c>
      <c r="E68" s="110" t="s">
        <v>776</v>
      </c>
      <c r="K68" s="197"/>
      <c r="L68" s="197"/>
      <c r="M68" s="197"/>
      <c r="N68" s="26"/>
    </row>
    <row r="69" spans="1:18" s="2" customFormat="1" ht="13.5" customHeight="1" x14ac:dyDescent="0.25">
      <c r="A69" s="5"/>
      <c r="B69" s="31"/>
      <c r="C69" s="111" t="s">
        <v>215</v>
      </c>
      <c r="D69" s="135" t="s">
        <v>145</v>
      </c>
      <c r="E69" s="130" t="s">
        <v>145</v>
      </c>
      <c r="K69" s="197"/>
      <c r="L69" s="197"/>
      <c r="M69" s="197"/>
      <c r="N69" s="26"/>
    </row>
    <row r="70" spans="1:18" s="2" customFormat="1" ht="13.5" customHeight="1" x14ac:dyDescent="0.25">
      <c r="A70" s="5"/>
      <c r="B70" s="126" t="s">
        <v>214</v>
      </c>
      <c r="C70" s="124" t="s">
        <v>213</v>
      </c>
      <c r="D70" s="136" t="s">
        <v>145</v>
      </c>
      <c r="E70" s="125" t="s">
        <v>145</v>
      </c>
      <c r="K70" s="197"/>
      <c r="L70" s="197"/>
      <c r="M70" s="197"/>
      <c r="N70" s="26"/>
    </row>
    <row r="71" spans="1:18" s="2" customFormat="1" ht="13.5" customHeight="1" x14ac:dyDescent="0.25">
      <c r="A71" s="5"/>
      <c r="B71" s="30" t="s">
        <v>73</v>
      </c>
      <c r="C71" s="111" t="s">
        <v>212</v>
      </c>
      <c r="D71" s="134" t="s">
        <v>145</v>
      </c>
      <c r="E71" s="110" t="s">
        <v>145</v>
      </c>
      <c r="K71" s="197"/>
      <c r="L71" s="197"/>
      <c r="M71" s="197"/>
      <c r="N71" s="26"/>
    </row>
    <row r="72" spans="1:18" s="2" customFormat="1" ht="13.5" customHeight="1" x14ac:dyDescent="0.25">
      <c r="A72" s="5"/>
      <c r="B72" s="31"/>
      <c r="C72" s="111" t="s">
        <v>211</v>
      </c>
      <c r="D72" s="134" t="s">
        <v>145</v>
      </c>
      <c r="E72" s="110" t="s">
        <v>145</v>
      </c>
      <c r="K72" s="197"/>
      <c r="L72" s="197"/>
      <c r="M72" s="197"/>
      <c r="N72" s="26"/>
    </row>
    <row r="73" spans="1:18" s="2" customFormat="1" ht="13.5" customHeight="1" x14ac:dyDescent="0.25">
      <c r="A73" s="5"/>
      <c r="B73" s="30"/>
      <c r="C73" s="111" t="s">
        <v>210</v>
      </c>
      <c r="D73" s="134" t="s">
        <v>145</v>
      </c>
      <c r="E73" s="110" t="s">
        <v>145</v>
      </c>
      <c r="K73" s="197"/>
      <c r="L73" s="197"/>
      <c r="M73" s="197"/>
      <c r="N73" s="26"/>
    </row>
    <row r="74" spans="1:18" s="2" customFormat="1" ht="13.5" customHeight="1" x14ac:dyDescent="0.25">
      <c r="A74" s="5"/>
      <c r="B74" s="126"/>
      <c r="C74" s="124" t="s">
        <v>209</v>
      </c>
      <c r="D74" s="136" t="s">
        <v>145</v>
      </c>
      <c r="E74" s="125" t="s">
        <v>145</v>
      </c>
      <c r="K74" s="197"/>
      <c r="L74" s="197"/>
      <c r="M74" s="197"/>
      <c r="N74" s="26"/>
    </row>
    <row r="75" spans="1:18" s="2" customFormat="1" ht="13.5" customHeight="1" x14ac:dyDescent="0.25">
      <c r="A75" s="5"/>
      <c r="B75" s="30" t="s">
        <v>74</v>
      </c>
      <c r="C75" s="111" t="s">
        <v>34</v>
      </c>
      <c r="D75" s="134">
        <v>2.8140049E-2</v>
      </c>
      <c r="E75" s="110" t="s">
        <v>776</v>
      </c>
      <c r="G75" s="197"/>
      <c r="H75" s="197"/>
      <c r="I75" s="1"/>
      <c r="J75" s="1"/>
      <c r="K75" s="197"/>
      <c r="L75" s="197"/>
      <c r="M75" s="197"/>
      <c r="N75" s="26"/>
    </row>
    <row r="76" spans="1:18" s="2" customFormat="1" ht="13.5" customHeight="1" x14ac:dyDescent="0.25">
      <c r="A76" s="5"/>
      <c r="B76" s="126"/>
      <c r="C76" s="124" t="s">
        <v>208</v>
      </c>
      <c r="D76" s="136" t="s">
        <v>145</v>
      </c>
      <c r="E76" s="125" t="s">
        <v>145</v>
      </c>
      <c r="F76" s="27"/>
      <c r="G76" s="26"/>
      <c r="H76" s="26"/>
      <c r="I76" s="131"/>
      <c r="J76" s="1"/>
      <c r="K76" s="25"/>
      <c r="L76" s="26"/>
      <c r="M76" s="26"/>
      <c r="N76" s="26"/>
    </row>
    <row r="77" spans="1:18" s="2" customFormat="1" ht="13.5" customHeight="1" x14ac:dyDescent="0.25">
      <c r="A77" s="5"/>
      <c r="B77" s="31" t="s">
        <v>207</v>
      </c>
      <c r="C77" s="111" t="s">
        <v>206</v>
      </c>
      <c r="D77" s="134" t="s">
        <v>145</v>
      </c>
      <c r="E77" s="110" t="s">
        <v>145</v>
      </c>
      <c r="F77" s="27"/>
      <c r="G77" s="26"/>
      <c r="H77" s="26"/>
      <c r="I77" s="131"/>
      <c r="J77" s="1"/>
      <c r="K77" s="25"/>
      <c r="L77" s="26"/>
      <c r="M77" s="26"/>
      <c r="N77" s="26"/>
    </row>
    <row r="78" spans="1:18" s="2" customFormat="1" ht="13.5" customHeight="1" x14ac:dyDescent="0.25">
      <c r="A78" s="5"/>
      <c r="B78" s="126"/>
      <c r="C78" s="124" t="s">
        <v>205</v>
      </c>
      <c r="D78" s="136" t="s">
        <v>145</v>
      </c>
      <c r="E78" s="125" t="s">
        <v>145</v>
      </c>
      <c r="F78" s="27"/>
      <c r="G78" s="26"/>
      <c r="H78" s="26"/>
      <c r="I78" s="131"/>
      <c r="J78" s="1"/>
      <c r="K78" s="25"/>
      <c r="L78" s="26"/>
      <c r="M78" s="26"/>
      <c r="N78" s="26"/>
    </row>
    <row r="79" spans="1:18" s="2" customFormat="1" ht="13.5" customHeight="1" x14ac:dyDescent="0.25">
      <c r="A79" s="197"/>
      <c r="B79" s="127" t="s">
        <v>204</v>
      </c>
      <c r="C79" s="128" t="s">
        <v>203</v>
      </c>
      <c r="D79" s="137" t="s">
        <v>145</v>
      </c>
      <c r="E79" s="129" t="s">
        <v>145</v>
      </c>
      <c r="F79" s="197"/>
      <c r="G79" s="197"/>
      <c r="H79" s="197"/>
      <c r="I79" s="1"/>
      <c r="J79" s="1"/>
      <c r="K79" s="197"/>
      <c r="L79" s="197"/>
      <c r="M79" s="197"/>
      <c r="N79" s="197"/>
      <c r="O79" s="197"/>
      <c r="P79" s="197"/>
      <c r="Q79" s="197"/>
      <c r="R79" s="197"/>
    </row>
    <row r="80" spans="1:18" s="2" customFormat="1" ht="13.5" customHeight="1" x14ac:dyDescent="0.25">
      <c r="A80" s="197"/>
      <c r="B80" s="30" t="s">
        <v>202</v>
      </c>
      <c r="C80" s="111" t="s">
        <v>201</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30"/>
      <c r="C81" s="111" t="s">
        <v>200</v>
      </c>
      <c r="D81" s="134" t="s">
        <v>145</v>
      </c>
      <c r="E81" s="110" t="s">
        <v>145</v>
      </c>
      <c r="F81" s="197"/>
      <c r="G81" s="197"/>
      <c r="H81" s="197"/>
      <c r="I81" s="1"/>
      <c r="J81" s="1"/>
      <c r="K81" s="197"/>
      <c r="L81" s="197"/>
      <c r="M81" s="197"/>
      <c r="N81" s="197"/>
      <c r="O81" s="197"/>
      <c r="P81" s="197"/>
      <c r="Q81" s="197"/>
      <c r="R81" s="197"/>
    </row>
    <row r="82" spans="1:18" s="2" customFormat="1" ht="13.5" customHeight="1" x14ac:dyDescent="0.25">
      <c r="A82" s="197"/>
      <c r="B82" s="126"/>
      <c r="C82" s="124" t="s">
        <v>199</v>
      </c>
      <c r="D82" s="136" t="s">
        <v>145</v>
      </c>
      <c r="E82" s="125" t="s">
        <v>145</v>
      </c>
      <c r="F82" s="197"/>
      <c r="G82" s="197"/>
      <c r="H82" s="1"/>
      <c r="I82" s="1"/>
      <c r="J82" s="1"/>
      <c r="K82" s="197"/>
      <c r="L82" s="197"/>
      <c r="M82" s="197"/>
      <c r="N82" s="197"/>
      <c r="O82" s="197"/>
      <c r="P82" s="197"/>
      <c r="Q82" s="197"/>
      <c r="R82" s="197"/>
    </row>
    <row r="83" spans="1:18" s="2" customFormat="1" ht="13.5" customHeight="1" x14ac:dyDescent="0.25">
      <c r="A83" s="197"/>
      <c r="B83" s="127" t="s">
        <v>75</v>
      </c>
      <c r="C83" s="128" t="s">
        <v>31</v>
      </c>
      <c r="D83" s="137">
        <v>59.441121099999997</v>
      </c>
      <c r="E83" s="129">
        <v>56.538931765774144</v>
      </c>
      <c r="F83" s="197"/>
      <c r="G83" s="197"/>
      <c r="H83" s="197"/>
      <c r="I83" s="1"/>
      <c r="J83" s="1"/>
      <c r="K83" s="197"/>
      <c r="L83" s="197"/>
      <c r="M83" s="197"/>
      <c r="N83" s="197"/>
      <c r="O83" s="197"/>
      <c r="P83" s="197"/>
      <c r="Q83" s="197"/>
      <c r="R83" s="197"/>
    </row>
    <row r="84" spans="1:18" s="2" customFormat="1" ht="13.5" customHeight="1" x14ac:dyDescent="0.25">
      <c r="A84" s="197"/>
      <c r="B84" s="30" t="s">
        <v>76</v>
      </c>
      <c r="C84" s="111" t="s">
        <v>77</v>
      </c>
      <c r="D84" s="134">
        <v>0.18820000000000001</v>
      </c>
      <c r="E84" s="110" t="s">
        <v>776</v>
      </c>
      <c r="I84" s="1"/>
      <c r="J84" s="1"/>
      <c r="K84" s="197"/>
      <c r="L84" s="197"/>
      <c r="M84" s="197"/>
      <c r="N84" s="197"/>
      <c r="O84" s="197"/>
      <c r="P84" s="197"/>
      <c r="Q84" s="197"/>
      <c r="R84" s="197"/>
    </row>
    <row r="85" spans="1:18" s="2" customFormat="1" ht="13.5" customHeight="1" x14ac:dyDescent="0.25">
      <c r="A85" s="197"/>
      <c r="B85" s="30"/>
      <c r="C85" s="111" t="s">
        <v>198</v>
      </c>
      <c r="D85" s="134" t="s">
        <v>145</v>
      </c>
      <c r="E85" s="110" t="s">
        <v>145</v>
      </c>
      <c r="I85" s="1"/>
      <c r="J85" s="1"/>
      <c r="K85" s="197"/>
      <c r="L85" s="197"/>
      <c r="M85" s="197"/>
      <c r="N85" s="197"/>
      <c r="O85" s="197"/>
      <c r="P85" s="197"/>
      <c r="Q85" s="197"/>
      <c r="R85" s="197"/>
    </row>
    <row r="86" spans="1:18" s="2" customFormat="1" x14ac:dyDescent="0.25">
      <c r="A86" s="197"/>
      <c r="B86" s="30"/>
      <c r="C86" s="111" t="s">
        <v>78</v>
      </c>
      <c r="D86" s="134">
        <v>2.1</v>
      </c>
      <c r="E86" s="110" t="s">
        <v>776</v>
      </c>
      <c r="I86" s="1"/>
      <c r="J86" s="1"/>
      <c r="K86" s="197"/>
      <c r="L86" s="197"/>
      <c r="M86" s="197"/>
      <c r="N86" s="197"/>
      <c r="O86" s="197"/>
      <c r="P86" s="197"/>
      <c r="Q86" s="197"/>
      <c r="R86" s="197"/>
    </row>
    <row r="87" spans="1:18" s="2" customFormat="1" x14ac:dyDescent="0.25">
      <c r="A87" s="197"/>
      <c r="B87" s="30"/>
      <c r="C87" s="111" t="s">
        <v>197</v>
      </c>
      <c r="D87" s="134" t="s">
        <v>145</v>
      </c>
      <c r="E87" s="110" t="s">
        <v>145</v>
      </c>
      <c r="I87" s="1"/>
      <c r="J87" s="1"/>
      <c r="K87" s="197"/>
      <c r="L87" s="197"/>
      <c r="M87" s="197"/>
      <c r="N87" s="197"/>
      <c r="O87" s="197"/>
      <c r="P87" s="197"/>
      <c r="Q87" s="197"/>
      <c r="R87" s="197"/>
    </row>
    <row r="88" spans="1:18" s="2" customFormat="1" x14ac:dyDescent="0.25">
      <c r="A88" s="197"/>
      <c r="B88" s="126"/>
      <c r="C88" s="124" t="s">
        <v>196</v>
      </c>
      <c r="D88" s="136" t="s">
        <v>145</v>
      </c>
      <c r="E88" s="125" t="s">
        <v>145</v>
      </c>
      <c r="I88" s="1"/>
      <c r="J88" s="1"/>
      <c r="K88" s="197"/>
      <c r="L88" s="197"/>
      <c r="M88" s="197"/>
      <c r="N88" s="197"/>
      <c r="O88" s="197"/>
      <c r="P88" s="197"/>
      <c r="Q88" s="197"/>
      <c r="R88" s="197"/>
    </row>
    <row r="89" spans="1:18" s="2" customFormat="1" x14ac:dyDescent="0.25">
      <c r="A89" s="197"/>
      <c r="B89" s="127" t="s">
        <v>195</v>
      </c>
      <c r="C89" s="128" t="s">
        <v>194</v>
      </c>
      <c r="D89" s="137" t="s">
        <v>145</v>
      </c>
      <c r="E89" s="129" t="s">
        <v>145</v>
      </c>
      <c r="I89" s="1"/>
      <c r="J89" s="1"/>
      <c r="K89" s="197"/>
      <c r="L89" s="197"/>
      <c r="M89" s="197"/>
      <c r="N89" s="197"/>
      <c r="O89" s="197"/>
      <c r="P89" s="197"/>
      <c r="Q89" s="197"/>
      <c r="R89" s="197"/>
    </row>
    <row r="90" spans="1:18" s="2" customFormat="1" x14ac:dyDescent="0.25">
      <c r="A90" s="197"/>
      <c r="B90" s="30" t="s">
        <v>79</v>
      </c>
      <c r="C90" s="111" t="s">
        <v>33</v>
      </c>
      <c r="D90" s="134">
        <v>0.67525799999999991</v>
      </c>
      <c r="E90" s="110" t="s">
        <v>776</v>
      </c>
      <c r="I90" s="1"/>
      <c r="J90" s="1"/>
      <c r="K90" s="197"/>
      <c r="L90" s="197"/>
      <c r="M90" s="197"/>
      <c r="N90" s="197"/>
      <c r="O90" s="197"/>
      <c r="P90" s="197"/>
      <c r="Q90" s="197"/>
      <c r="R90" s="197"/>
    </row>
    <row r="91" spans="1:18" s="2" customFormat="1" x14ac:dyDescent="0.25">
      <c r="A91" s="197"/>
      <c r="B91" s="30"/>
      <c r="C91" s="111" t="s">
        <v>193</v>
      </c>
      <c r="D91" s="134" t="s">
        <v>145</v>
      </c>
      <c r="E91" s="110" t="s">
        <v>145</v>
      </c>
      <c r="I91" s="1"/>
      <c r="J91" s="1"/>
      <c r="K91" s="197"/>
      <c r="L91" s="197"/>
      <c r="M91" s="197"/>
      <c r="N91" s="197"/>
      <c r="O91" s="197"/>
      <c r="P91" s="197"/>
      <c r="Q91" s="197"/>
      <c r="R91" s="197"/>
    </row>
    <row r="92" spans="1:18" s="2" customFormat="1" x14ac:dyDescent="0.25">
      <c r="A92" s="197"/>
      <c r="B92" s="126"/>
      <c r="C92" s="124" t="s">
        <v>35</v>
      </c>
      <c r="D92" s="136">
        <v>13.695322000000001</v>
      </c>
      <c r="E92" s="125">
        <v>13.026653295546703</v>
      </c>
      <c r="I92" s="1"/>
      <c r="J92" s="1"/>
      <c r="K92" s="197"/>
      <c r="L92" s="197"/>
      <c r="M92" s="197"/>
      <c r="N92" s="197"/>
      <c r="O92" s="197"/>
      <c r="P92" s="197"/>
      <c r="Q92" s="197"/>
      <c r="R92" s="197"/>
    </row>
    <row r="93" spans="1:18" s="2" customFormat="1" x14ac:dyDescent="0.25">
      <c r="A93" s="197"/>
      <c r="B93" s="30" t="s">
        <v>80</v>
      </c>
      <c r="C93" s="111" t="s">
        <v>1033</v>
      </c>
      <c r="D93" s="134">
        <v>25.934362795399998</v>
      </c>
      <c r="E93" s="110">
        <v>24.668127742933038</v>
      </c>
      <c r="I93" s="1"/>
      <c r="J93" s="1"/>
      <c r="K93" s="197"/>
      <c r="L93" s="197"/>
      <c r="M93" s="197"/>
      <c r="N93" s="197"/>
      <c r="O93" s="197"/>
      <c r="P93" s="197"/>
      <c r="Q93" s="197"/>
      <c r="R93" s="197"/>
    </row>
    <row r="94" spans="1:18" s="2" customFormat="1" x14ac:dyDescent="0.25">
      <c r="A94" s="197"/>
      <c r="B94" s="30"/>
      <c r="C94" s="111" t="s">
        <v>192</v>
      </c>
      <c r="D94" s="134" t="s">
        <v>145</v>
      </c>
      <c r="E94" s="110" t="s">
        <v>145</v>
      </c>
      <c r="I94" s="1"/>
      <c r="J94" s="1"/>
      <c r="K94" s="197"/>
      <c r="L94" s="197"/>
      <c r="M94" s="197"/>
      <c r="N94" s="197"/>
      <c r="O94" s="197"/>
      <c r="P94" s="197"/>
      <c r="Q94" s="197"/>
      <c r="R94" s="197"/>
    </row>
    <row r="95" spans="1:18" s="2" customFormat="1" x14ac:dyDescent="0.25">
      <c r="A95" s="197"/>
      <c r="B95" s="30"/>
      <c r="C95" s="111" t="s">
        <v>36</v>
      </c>
      <c r="D95" s="134">
        <v>0.18794147999999999</v>
      </c>
      <c r="E95" s="110" t="s">
        <v>776</v>
      </c>
      <c r="I95" s="1"/>
      <c r="J95" s="1"/>
      <c r="K95" s="197"/>
      <c r="L95" s="197"/>
      <c r="M95" s="197"/>
      <c r="N95" s="197"/>
      <c r="O95" s="197"/>
      <c r="P95" s="197"/>
      <c r="Q95" s="197"/>
      <c r="R95" s="197"/>
    </row>
    <row r="96" spans="1:18" s="2" customFormat="1" x14ac:dyDescent="0.25">
      <c r="A96" s="197"/>
      <c r="B96" s="30"/>
      <c r="C96" s="111" t="s">
        <v>191</v>
      </c>
      <c r="D96" s="134" t="s">
        <v>145</v>
      </c>
      <c r="E96" s="110" t="s">
        <v>145</v>
      </c>
      <c r="I96" s="1"/>
      <c r="J96" s="1"/>
      <c r="K96" s="197"/>
      <c r="L96" s="197"/>
      <c r="M96" s="197"/>
      <c r="N96" s="197"/>
      <c r="O96" s="197"/>
      <c r="P96" s="197"/>
      <c r="Q96" s="197"/>
      <c r="R96" s="197"/>
    </row>
    <row r="97" spans="1:18" s="2" customFormat="1" x14ac:dyDescent="0.25">
      <c r="A97" s="197"/>
      <c r="B97" s="30"/>
      <c r="C97" s="111" t="s">
        <v>37</v>
      </c>
      <c r="D97" s="134">
        <v>2.869832010650001</v>
      </c>
      <c r="E97" s="110">
        <v>2.7297135926558904</v>
      </c>
      <c r="I97" s="1"/>
      <c r="J97" s="1"/>
      <c r="K97" s="197"/>
      <c r="L97" s="197"/>
      <c r="M97" s="197"/>
      <c r="N97" s="197"/>
      <c r="O97" s="197"/>
      <c r="P97" s="197"/>
      <c r="Q97" s="197"/>
      <c r="R97" s="197"/>
    </row>
    <row r="98" spans="1:18" s="2" customFormat="1" x14ac:dyDescent="0.25">
      <c r="A98" s="197"/>
      <c r="B98" s="126"/>
      <c r="C98" s="124" t="s">
        <v>81</v>
      </c>
      <c r="D98" s="136">
        <v>2.038659E-4</v>
      </c>
      <c r="E98" s="125" t="s">
        <v>776</v>
      </c>
      <c r="I98" s="1"/>
      <c r="J98" s="1"/>
      <c r="K98" s="197"/>
      <c r="L98" s="197"/>
      <c r="M98" s="197"/>
      <c r="N98" s="197"/>
      <c r="O98" s="197"/>
      <c r="P98" s="197"/>
      <c r="Q98" s="197"/>
      <c r="R98" s="197"/>
    </row>
    <row r="99" spans="1:18" s="2" customFormat="1" x14ac:dyDescent="0.25">
      <c r="A99" s="197"/>
      <c r="B99" s="29"/>
      <c r="C99" s="29" t="s">
        <v>190</v>
      </c>
      <c r="D99" s="138">
        <v>105.13308130095002</v>
      </c>
      <c r="E99" s="133">
        <v>100</v>
      </c>
      <c r="I99" s="1"/>
      <c r="J99" s="1"/>
      <c r="K99" s="197"/>
      <c r="L99" s="197"/>
      <c r="M99" s="197"/>
      <c r="N99" s="197"/>
      <c r="O99" s="197"/>
      <c r="P99" s="197"/>
      <c r="Q99" s="197"/>
      <c r="R99" s="197"/>
    </row>
    <row r="100" spans="1:18" s="2" customFormat="1" x14ac:dyDescent="0.25">
      <c r="A100" s="197"/>
      <c r="I100" s="1"/>
      <c r="J100" s="1"/>
      <c r="K100" s="197"/>
      <c r="L100" s="197"/>
      <c r="M100" s="197"/>
      <c r="N100" s="197"/>
      <c r="O100" s="197"/>
      <c r="P100" s="197"/>
      <c r="Q100" s="197"/>
      <c r="R100" s="197"/>
    </row>
    <row r="101" spans="1:18" s="2" customFormat="1" x14ac:dyDescent="0.25">
      <c r="A101" s="197"/>
      <c r="B101" s="188" t="s">
        <v>701</v>
      </c>
      <c r="C101" s="184" t="s">
        <v>527</v>
      </c>
      <c r="D101" s="186">
        <v>141.07021507765199</v>
      </c>
      <c r="E101" s="183"/>
      <c r="I101" s="1"/>
      <c r="J101" s="1"/>
      <c r="K101" s="197"/>
      <c r="L101" s="197"/>
      <c r="M101" s="197"/>
      <c r="N101" s="197"/>
      <c r="O101" s="197"/>
      <c r="P101" s="197"/>
      <c r="Q101" s="197"/>
      <c r="R101" s="197"/>
    </row>
    <row r="102" spans="1:18" s="2" customFormat="1" x14ac:dyDescent="0.25">
      <c r="A102" s="197"/>
      <c r="B102" s="111"/>
      <c r="C102" s="180" t="s">
        <v>542</v>
      </c>
      <c r="D102" s="187">
        <v>471.49580677874098</v>
      </c>
      <c r="E102" s="111"/>
      <c r="I102" s="1"/>
      <c r="J102" s="1"/>
      <c r="K102" s="197"/>
      <c r="L102" s="197"/>
      <c r="M102" s="197"/>
      <c r="N102" s="197"/>
      <c r="O102" s="197"/>
      <c r="P102" s="197"/>
      <c r="Q102" s="197"/>
      <c r="R102" s="197"/>
    </row>
    <row r="103" spans="1:18" s="2" customFormat="1" x14ac:dyDescent="0.25">
      <c r="A103" s="197"/>
      <c r="B103" s="181"/>
      <c r="C103" s="182" t="s">
        <v>543</v>
      </c>
      <c r="D103" s="185">
        <v>157.336752635799</v>
      </c>
      <c r="E103" s="181"/>
      <c r="I103" s="1"/>
      <c r="J103" s="1"/>
      <c r="K103" s="197"/>
      <c r="L103" s="197"/>
      <c r="M103" s="197"/>
      <c r="N103" s="197"/>
      <c r="O103" s="197"/>
      <c r="P103" s="197"/>
      <c r="Q103" s="197"/>
      <c r="R103" s="197"/>
    </row>
    <row r="104" spans="1:18" s="2" customFormat="1" x14ac:dyDescent="0.25">
      <c r="A104" s="197"/>
      <c r="B104" s="29"/>
      <c r="C104" s="29" t="s">
        <v>781</v>
      </c>
      <c r="D104" s="138">
        <f>SUM(D101:D102)</f>
        <v>612.56602185639304</v>
      </c>
      <c r="E104" s="133"/>
      <c r="I104" s="1"/>
      <c r="J104" s="1"/>
      <c r="K104" s="197"/>
      <c r="L104" s="197"/>
      <c r="M104" s="197"/>
      <c r="N104" s="197"/>
      <c r="O104" s="197"/>
      <c r="P104" s="197"/>
      <c r="Q104" s="197"/>
      <c r="R104" s="197"/>
    </row>
    <row r="105" spans="1:18" s="2" customFormat="1" x14ac:dyDescent="0.25">
      <c r="A105" s="197"/>
      <c r="C105" s="180" t="s">
        <v>806</v>
      </c>
      <c r="D105" s="225">
        <f>+D99/D104</f>
        <v>0.17162734717531705</v>
      </c>
      <c r="I105" s="1"/>
      <c r="J105" s="1"/>
      <c r="K105" s="197"/>
      <c r="L105" s="197"/>
      <c r="M105" s="197"/>
      <c r="N105" s="197"/>
      <c r="O105" s="197"/>
      <c r="P105" s="197"/>
      <c r="Q105" s="197"/>
      <c r="R105" s="197"/>
    </row>
    <row r="106" spans="1:18" s="2" customFormat="1" x14ac:dyDescent="0.25">
      <c r="A106" s="197"/>
      <c r="C106" s="180" t="s">
        <v>807</v>
      </c>
      <c r="D106" s="225">
        <f>+'water aanvoer buitenland'!$G$29</f>
        <v>0.20199807779843623</v>
      </c>
      <c r="I106" s="1"/>
      <c r="J106" s="1"/>
      <c r="K106" s="197"/>
      <c r="L106" s="197"/>
      <c r="M106" s="197"/>
      <c r="N106" s="197"/>
      <c r="O106" s="197"/>
      <c r="P106" s="197"/>
      <c r="Q106" s="197"/>
      <c r="R106" s="197"/>
    </row>
    <row r="107" spans="1:18" s="2" customFormat="1" x14ac:dyDescent="0.25">
      <c r="A107" s="197"/>
      <c r="C107" s="180" t="s">
        <v>808</v>
      </c>
      <c r="D107" s="225">
        <f>+D105/D106</f>
        <v>0.84964841767739685</v>
      </c>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2" t="s">
        <v>928</v>
      </c>
      <c r="I109" s="1"/>
      <c r="J109" s="1"/>
      <c r="K109" s="197"/>
      <c r="L109" s="197"/>
      <c r="M109" s="197"/>
      <c r="N109" s="197"/>
      <c r="O109" s="197"/>
      <c r="P109" s="197"/>
      <c r="Q109" s="197"/>
      <c r="R109" s="197"/>
    </row>
    <row r="110" spans="1:18" s="2" customFormat="1" x14ac:dyDescent="0.25">
      <c r="A110" s="197"/>
      <c r="B110" s="2" t="s">
        <v>927</v>
      </c>
      <c r="I110" s="1"/>
      <c r="J110" s="1"/>
      <c r="K110" s="197"/>
      <c r="L110" s="197"/>
      <c r="M110" s="197"/>
      <c r="N110" s="197"/>
      <c r="O110" s="197"/>
      <c r="P110" s="197"/>
      <c r="Q110" s="197"/>
      <c r="R110" s="197"/>
    </row>
    <row r="111" spans="1:18" s="2" customFormat="1" x14ac:dyDescent="0.25">
      <c r="A111" s="197"/>
      <c r="I111" s="1"/>
      <c r="J111" s="1"/>
      <c r="K111" s="197"/>
      <c r="L111" s="197"/>
      <c r="M111" s="197"/>
      <c r="N111" s="197"/>
      <c r="O111" s="197"/>
      <c r="P111" s="197"/>
      <c r="Q111" s="197"/>
      <c r="R111" s="197"/>
    </row>
    <row r="112" spans="1:18" x14ac:dyDescent="0.25">
      <c r="A112" s="197"/>
      <c r="I112" s="1"/>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K116" s="197"/>
      <c r="L116" s="197"/>
      <c r="M116" s="197"/>
      <c r="N116" s="197"/>
      <c r="O116" s="197"/>
      <c r="P116" s="197"/>
      <c r="Q116" s="197"/>
      <c r="R116" s="197"/>
    </row>
    <row r="117" spans="1:18" s="1" customFormat="1" x14ac:dyDescent="0.25">
      <c r="A117" s="197"/>
      <c r="B117" s="197"/>
      <c r="C117" s="197"/>
      <c r="D117" s="197"/>
      <c r="F117" s="197"/>
      <c r="G117" s="2"/>
      <c r="H117" s="2"/>
      <c r="I117" s="139"/>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sheetData>
  <conditionalFormatting sqref="E24 E27 E30 E33 E37">
    <cfRule type="cellIs" priority="17" stopIfTrue="1" operator="equal">
      <formula>"?"</formula>
    </cfRule>
    <cfRule type="cellIs" dxfId="357" priority="18" operator="equal">
      <formula>"hoog"</formula>
    </cfRule>
    <cfRule type="cellIs" dxfId="356" priority="19" operator="equal">
      <formula>"gemiddeld"</formula>
    </cfRule>
    <cfRule type="cellIs" dxfId="355" priority="20" operator="equal">
      <formula>"laag"</formula>
    </cfRule>
  </conditionalFormatting>
  <conditionalFormatting sqref="D68:D98">
    <cfRule type="expression" dxfId="354" priority="16">
      <formula>D68/C$124&gt;0.1</formula>
    </cfRule>
  </conditionalFormatting>
  <conditionalFormatting sqref="H81:R83 C68:C92 M92:M103 J85:M91 J112:R116 J92:K103 J104:M111 N84:R111 I117:R117 M75 I84:M84 M42 C94:C98">
    <cfRule type="cellIs" dxfId="353" priority="15" operator="equal">
      <formula>$D$2</formula>
    </cfRule>
  </conditionalFormatting>
  <conditionalFormatting sqref="K43">
    <cfRule type="cellIs" dxfId="352" priority="13" operator="equal">
      <formula>"&lt; 2%"</formula>
    </cfRule>
    <cfRule type="expression" dxfId="351" priority="14">
      <formula>K43/I$124&gt;0.1</formula>
    </cfRule>
  </conditionalFormatting>
  <conditionalFormatting sqref="E68:E98">
    <cfRule type="cellIs" dxfId="350" priority="11" operator="equal">
      <formula>"&lt; 2%"</formula>
    </cfRule>
    <cfRule type="expression" dxfId="349" priority="12">
      <formula>E68/H$124&gt;0.1</formula>
    </cfRule>
  </conditionalFormatting>
  <conditionalFormatting sqref="C25">
    <cfRule type="cellIs" dxfId="348" priority="9" operator="equal">
      <formula>0</formula>
    </cfRule>
  </conditionalFormatting>
  <conditionalFormatting sqref="C35">
    <cfRule type="cellIs" dxfId="347" priority="7" operator="equal">
      <formula>0</formula>
    </cfRule>
  </conditionalFormatting>
  <conditionalFormatting sqref="C28">
    <cfRule type="cellIs" dxfId="346" priority="4" operator="equal">
      <formula>0</formula>
    </cfRule>
  </conditionalFormatting>
  <conditionalFormatting sqref="C93">
    <cfRule type="cellIs" dxfId="345" priority="3" operator="equal">
      <formula>$D$2</formula>
    </cfRule>
  </conditionalFormatting>
  <conditionalFormatting sqref="C31">
    <cfRule type="cellIs" dxfId="344" priority="2" operator="equal">
      <formula>0</formula>
    </cfRule>
  </conditionalFormatting>
  <conditionalFormatting sqref="C38">
    <cfRule type="cellIs" dxfId="343"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780</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2" spans="1:5" x14ac:dyDescent="0.25">
      <c r="E22" s="19" t="s">
        <v>1</v>
      </c>
    </row>
    <row r="23" spans="1:5" x14ac:dyDescent="0.25">
      <c r="A23" s="12">
        <v>1</v>
      </c>
      <c r="B23" s="6" t="s">
        <v>1020</v>
      </c>
      <c r="C23" s="11"/>
      <c r="E23" s="55" t="s">
        <v>95</v>
      </c>
    </row>
    <row r="24" spans="1:5" ht="30" x14ac:dyDescent="0.25">
      <c r="A24" s="16"/>
      <c r="B24" s="10" t="s">
        <v>0</v>
      </c>
      <c r="C24" s="21" t="s">
        <v>774</v>
      </c>
      <c r="E24" s="18"/>
    </row>
    <row r="26" spans="1:5" x14ac:dyDescent="0.25">
      <c r="A26" s="12">
        <v>2</v>
      </c>
      <c r="B26" s="6" t="s">
        <v>6</v>
      </c>
      <c r="C26" s="11"/>
      <c r="E26" s="55" t="s">
        <v>2</v>
      </c>
    </row>
    <row r="27" spans="1:5" ht="49.5" customHeight="1" x14ac:dyDescent="0.25">
      <c r="A27" s="16"/>
      <c r="B27" s="10" t="s">
        <v>0</v>
      </c>
      <c r="C27" s="21" t="s">
        <v>1029</v>
      </c>
      <c r="E27" s="18"/>
    </row>
    <row r="29" spans="1:5" x14ac:dyDescent="0.25">
      <c r="A29" s="12">
        <v>3</v>
      </c>
      <c r="B29" s="6" t="s">
        <v>1031</v>
      </c>
      <c r="C29" s="11"/>
      <c r="E29" s="55" t="s">
        <v>95</v>
      </c>
    </row>
    <row r="30" spans="1:5" ht="66" customHeight="1" x14ac:dyDescent="0.25">
      <c r="A30" s="16"/>
      <c r="B30" s="10" t="s">
        <v>0</v>
      </c>
      <c r="C30" s="21" t="s">
        <v>1049</v>
      </c>
      <c r="E30" s="18"/>
    </row>
    <row r="32" spans="1:5" x14ac:dyDescent="0.25">
      <c r="A32" s="12">
        <v>4</v>
      </c>
      <c r="B32" s="6" t="s">
        <v>189</v>
      </c>
      <c r="C32" s="11"/>
      <c r="E32" s="55" t="s">
        <v>95</v>
      </c>
    </row>
    <row r="33" spans="1:14" ht="13.5" customHeight="1" x14ac:dyDescent="0.25">
      <c r="A33" s="14"/>
      <c r="B33" s="8" t="s">
        <v>8</v>
      </c>
      <c r="C33" s="13"/>
      <c r="E33" s="17"/>
    </row>
    <row r="34" spans="1:14" ht="51" customHeight="1" x14ac:dyDescent="0.25">
      <c r="A34" s="16"/>
      <c r="B34" s="10" t="s">
        <v>0</v>
      </c>
      <c r="C34" s="21" t="s">
        <v>944</v>
      </c>
      <c r="E34" s="18"/>
    </row>
    <row r="36" spans="1:14" x14ac:dyDescent="0.25">
      <c r="A36" s="12">
        <v>5</v>
      </c>
      <c r="B36" s="6" t="s">
        <v>5</v>
      </c>
      <c r="C36" s="11"/>
      <c r="D36" s="9"/>
      <c r="E36" s="55" t="s">
        <v>3</v>
      </c>
    </row>
    <row r="37" spans="1:14" ht="65.25" customHeight="1" x14ac:dyDescent="0.25">
      <c r="A37" s="16"/>
      <c r="B37" s="10" t="s">
        <v>0</v>
      </c>
      <c r="C37" s="21" t="s">
        <v>1051</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50</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 t="s">
        <v>894</v>
      </c>
      <c r="C48" s="27"/>
      <c r="D48" s="27"/>
      <c r="K48" s="197"/>
      <c r="L48" s="197"/>
      <c r="M48" s="197"/>
      <c r="N48" s="26"/>
    </row>
    <row r="49" spans="1:14" s="2" customFormat="1" ht="15.75" customHeight="1" x14ac:dyDescent="0.25">
      <c r="A49" s="5"/>
      <c r="B49" s="229" t="s">
        <v>1013</v>
      </c>
      <c r="C49" s="27"/>
      <c r="D49" s="27"/>
      <c r="K49" s="197"/>
      <c r="L49" s="197"/>
      <c r="M49" s="197"/>
      <c r="N49" s="26"/>
    </row>
    <row r="50" spans="1:14" s="2" customFormat="1" ht="13.5" customHeight="1" x14ac:dyDescent="0.25">
      <c r="A50" s="5"/>
      <c r="B50" s="197" t="s">
        <v>1014</v>
      </c>
      <c r="C50" s="27"/>
      <c r="D50" s="27"/>
      <c r="K50" s="197"/>
      <c r="L50" s="197"/>
      <c r="M50" s="197"/>
      <c r="N50" s="26"/>
    </row>
    <row r="51" spans="1:14" s="2" customFormat="1" ht="13.5" customHeight="1" x14ac:dyDescent="0.25">
      <c r="A51" s="5"/>
      <c r="B51" s="197" t="s">
        <v>1015</v>
      </c>
      <c r="C51" s="27"/>
      <c r="D51" s="27"/>
      <c r="K51" s="197"/>
      <c r="L51" s="197"/>
      <c r="M51" s="197"/>
      <c r="N51" s="26"/>
    </row>
    <row r="52" spans="1:14" s="2" customFormat="1" ht="15" customHeight="1" x14ac:dyDescent="0.25">
      <c r="A52" s="5"/>
      <c r="C52" s="27"/>
      <c r="D52" s="27"/>
      <c r="K52" s="197"/>
      <c r="L52" s="197"/>
      <c r="M52" s="197"/>
      <c r="N52" s="26"/>
    </row>
    <row r="53" spans="1:14" s="2" customFormat="1" ht="13.5" customHeight="1" x14ac:dyDescent="0.25">
      <c r="A53" s="5"/>
      <c r="C53" s="27"/>
      <c r="D53" s="27"/>
      <c r="K53" s="197"/>
      <c r="L53" s="197"/>
      <c r="M53" s="197"/>
      <c r="N53" s="26"/>
    </row>
    <row r="54" spans="1:14" s="2" customFormat="1" ht="13.5" customHeight="1" x14ac:dyDescent="0.25">
      <c r="A54" s="5"/>
      <c r="B54" s="2" t="s">
        <v>895</v>
      </c>
      <c r="C54" s="27"/>
      <c r="D54" s="27"/>
      <c r="K54" s="197"/>
      <c r="L54" s="197"/>
      <c r="M54" s="197"/>
      <c r="N54" s="26"/>
    </row>
    <row r="55" spans="1:14" s="2" customFormat="1" ht="13.5" customHeight="1" x14ac:dyDescent="0.25">
      <c r="A55" s="5"/>
      <c r="B55" s="197" t="s">
        <v>897</v>
      </c>
      <c r="C55" s="27"/>
      <c r="D55" s="27"/>
      <c r="K55" s="197"/>
      <c r="L55" s="197"/>
      <c r="M55" s="197"/>
      <c r="N55" s="26"/>
    </row>
    <row r="56" spans="1:14" s="2" customFormat="1" ht="13.5" customHeight="1" x14ac:dyDescent="0.25">
      <c r="A56" s="5"/>
      <c r="B56" s="197" t="s">
        <v>898</v>
      </c>
      <c r="C56" s="27"/>
      <c r="D56" s="27"/>
      <c r="K56" s="197"/>
      <c r="L56" s="197"/>
      <c r="M56" s="197"/>
      <c r="N56" s="26"/>
    </row>
    <row r="57" spans="1:14" s="2" customFormat="1" ht="13.5" customHeight="1" x14ac:dyDescent="0.25">
      <c r="A57" s="5"/>
      <c r="B57" s="27" t="s">
        <v>899</v>
      </c>
      <c r="C57" s="27"/>
      <c r="D57" s="27"/>
      <c r="K57" s="197"/>
      <c r="L57" s="197"/>
      <c r="M57" s="197"/>
      <c r="N57" s="26"/>
    </row>
    <row r="58" spans="1:14" s="2" customFormat="1" ht="63" customHeight="1" x14ac:dyDescent="0.25">
      <c r="A58" s="5"/>
      <c r="B58" s="229" t="s">
        <v>1007</v>
      </c>
      <c r="C58" s="27"/>
      <c r="D58" s="27"/>
      <c r="K58" s="197"/>
      <c r="L58" s="197"/>
      <c r="M58" s="197"/>
      <c r="N58" s="26"/>
    </row>
    <row r="59" spans="1:14" s="2" customFormat="1" ht="7.5" customHeight="1" x14ac:dyDescent="0.25">
      <c r="A59" s="5"/>
      <c r="B59" s="27"/>
      <c r="C59" s="27"/>
      <c r="D59" s="27"/>
      <c r="K59" s="197"/>
      <c r="L59" s="197"/>
      <c r="M59" s="197"/>
      <c r="N59" s="26"/>
    </row>
    <row r="60" spans="1:14" s="2" customFormat="1" ht="7.5" customHeight="1" x14ac:dyDescent="0.25">
      <c r="A60" s="5"/>
      <c r="B60" s="27"/>
      <c r="C60" s="27"/>
      <c r="D60" s="27"/>
      <c r="K60" s="197"/>
      <c r="L60" s="197"/>
      <c r="M60" s="197"/>
      <c r="N60" s="26"/>
    </row>
    <row r="61" spans="1:14" s="2" customFormat="1" ht="7.5" customHeight="1" x14ac:dyDescent="0.25">
      <c r="A61" s="5"/>
      <c r="C61" s="27"/>
      <c r="D61" s="27"/>
      <c r="K61" s="197"/>
      <c r="L61" s="197"/>
      <c r="M61" s="197"/>
      <c r="N61" s="26"/>
    </row>
    <row r="62" spans="1:14" s="2" customFormat="1" ht="7.5" customHeight="1" x14ac:dyDescent="0.25">
      <c r="A62" s="5"/>
      <c r="C62" s="27"/>
      <c r="D62" s="27"/>
      <c r="K62" s="197"/>
      <c r="L62" s="197"/>
      <c r="M62" s="197"/>
      <c r="N62" s="26"/>
    </row>
    <row r="63" spans="1:14" s="2" customFormat="1" ht="7.5" customHeight="1" x14ac:dyDescent="0.25">
      <c r="A63" s="5"/>
      <c r="C63" s="27"/>
      <c r="D63" s="27"/>
      <c r="K63" s="197"/>
      <c r="L63" s="197"/>
      <c r="M63" s="197"/>
      <c r="N63" s="26"/>
    </row>
    <row r="64" spans="1:14" s="2" customFormat="1" ht="7.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1.47E-2</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v>4.9188623999999993E-2</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63.150253200000002</v>
      </c>
      <c r="E82" s="129">
        <f>100*D82/$D$98</f>
        <v>67.19560264220064</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0.11550000000000001</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v>4.7</v>
      </c>
      <c r="E85" s="129">
        <f>100*D85/$D$98</f>
        <v>5.0010778487004233</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5.2685580000000005</v>
      </c>
      <c r="E89" s="129">
        <f>100*D89/$D$98</f>
        <v>5.6060571719985974</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5.7314626999999998</v>
      </c>
      <c r="E91" s="129">
        <f>100*D91/$D$98</f>
        <v>6.0986151382175997</v>
      </c>
      <c r="I91" s="1"/>
      <c r="J91" s="1"/>
      <c r="K91" s="197"/>
      <c r="L91" s="197"/>
      <c r="M91" s="197"/>
      <c r="N91" s="197"/>
      <c r="O91" s="197"/>
      <c r="P91" s="197"/>
      <c r="Q91" s="197"/>
      <c r="R91" s="197"/>
    </row>
    <row r="92" spans="1:18" s="2" customFormat="1" x14ac:dyDescent="0.25">
      <c r="A92" s="197"/>
      <c r="B92" s="30" t="s">
        <v>80</v>
      </c>
      <c r="C92" s="111" t="s">
        <v>1033</v>
      </c>
      <c r="D92" s="134">
        <v>12.9010529831</v>
      </c>
      <c r="E92" s="129">
        <f>100*D92/$D$98</f>
        <v>13.727483042274876</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v>0.65129309999999996</v>
      </c>
      <c r="E94" s="110" t="s">
        <v>776</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1.3954557026000001</v>
      </c>
      <c r="E96" s="110" t="s">
        <v>776</v>
      </c>
      <c r="I96" s="1"/>
      <c r="J96" s="1"/>
      <c r="K96" s="197"/>
      <c r="L96" s="197"/>
      <c r="M96" s="197"/>
      <c r="N96" s="197"/>
      <c r="O96" s="197"/>
      <c r="P96" s="197"/>
      <c r="Q96" s="197"/>
      <c r="R96" s="197"/>
    </row>
    <row r="97" spans="1:18" s="2" customFormat="1" x14ac:dyDescent="0.25">
      <c r="A97" s="197"/>
      <c r="B97" s="126"/>
      <c r="C97" s="124" t="s">
        <v>81</v>
      </c>
      <c r="D97" s="136">
        <v>2.2765020000000001E-3</v>
      </c>
      <c r="E97" s="125" t="s">
        <v>776</v>
      </c>
      <c r="I97" s="1"/>
      <c r="J97" s="1"/>
      <c r="K97" s="197"/>
      <c r="L97" s="197"/>
      <c r="M97" s="197"/>
      <c r="N97" s="197"/>
      <c r="O97" s="197"/>
      <c r="P97" s="197"/>
      <c r="Q97" s="197"/>
      <c r="R97" s="197"/>
    </row>
    <row r="98" spans="1:18" s="2" customFormat="1" x14ac:dyDescent="0.25">
      <c r="A98" s="197"/>
      <c r="B98" s="29"/>
      <c r="C98" s="29" t="s">
        <v>190</v>
      </c>
      <c r="D98" s="138">
        <f>SUM(D67:D97)</f>
        <v>93.979740811699997</v>
      </c>
      <c r="E98" s="138">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89.3666985869787</v>
      </c>
      <c r="E100" s="183"/>
      <c r="I100" s="1"/>
      <c r="J100" s="1"/>
      <c r="K100" s="197"/>
      <c r="L100" s="197"/>
      <c r="M100" s="197"/>
      <c r="N100" s="197"/>
      <c r="O100" s="197"/>
      <c r="P100" s="197"/>
      <c r="Q100" s="197"/>
      <c r="R100" s="197"/>
    </row>
    <row r="101" spans="1:18" s="2" customFormat="1" x14ac:dyDescent="0.25">
      <c r="A101" s="197"/>
      <c r="B101" s="111"/>
      <c r="C101" s="180" t="s">
        <v>542</v>
      </c>
      <c r="D101" s="187">
        <v>301.80279090217101</v>
      </c>
      <c r="E101" s="111"/>
      <c r="I101" s="1"/>
      <c r="J101" s="1"/>
      <c r="K101" s="197"/>
      <c r="L101" s="197"/>
      <c r="M101" s="197"/>
      <c r="N101" s="197"/>
      <c r="O101" s="197"/>
      <c r="P101" s="197"/>
      <c r="Q101" s="197"/>
      <c r="R101" s="197"/>
    </row>
    <row r="102" spans="1:18" s="2" customFormat="1" x14ac:dyDescent="0.25">
      <c r="A102" s="197"/>
      <c r="B102" s="181"/>
      <c r="C102" s="182" t="s">
        <v>543</v>
      </c>
      <c r="D102" s="185">
        <v>99.638406717586605</v>
      </c>
      <c r="E102" s="181"/>
      <c r="I102" s="1"/>
      <c r="J102" s="1"/>
      <c r="K102" s="197"/>
      <c r="L102" s="197"/>
      <c r="M102" s="197"/>
      <c r="N102" s="197"/>
      <c r="O102" s="197"/>
      <c r="P102" s="197"/>
      <c r="Q102" s="197"/>
      <c r="R102" s="197"/>
    </row>
    <row r="103" spans="1:18" s="2" customFormat="1" x14ac:dyDescent="0.25">
      <c r="A103" s="197"/>
      <c r="B103" s="29"/>
      <c r="C103" s="29" t="s">
        <v>781</v>
      </c>
      <c r="D103" s="138">
        <f>SUM(D100:D101)</f>
        <v>391.16948948914973</v>
      </c>
      <c r="E103" s="133"/>
      <c r="I103" s="1"/>
      <c r="J103" s="1"/>
      <c r="K103" s="197"/>
      <c r="L103" s="197"/>
      <c r="M103" s="197"/>
      <c r="N103" s="197"/>
      <c r="O103" s="197"/>
      <c r="P103" s="197"/>
      <c r="Q103" s="197"/>
      <c r="R103" s="197"/>
    </row>
    <row r="104" spans="1:18" s="2" customFormat="1" x14ac:dyDescent="0.25">
      <c r="A104" s="197"/>
      <c r="C104" s="180" t="s">
        <v>806</v>
      </c>
      <c r="D104" s="225">
        <f>+D98/D103</f>
        <v>0.24025324913360047</v>
      </c>
      <c r="I104" s="1"/>
      <c r="J104" s="1"/>
      <c r="K104" s="197"/>
      <c r="L104" s="197"/>
      <c r="M104" s="197"/>
      <c r="N104" s="197"/>
      <c r="O104" s="197"/>
      <c r="P104" s="197"/>
      <c r="Q104" s="197"/>
      <c r="R104" s="197"/>
    </row>
    <row r="105" spans="1:18" s="2" customFormat="1" x14ac:dyDescent="0.25">
      <c r="A105" s="197"/>
      <c r="C105" s="180" t="s">
        <v>807</v>
      </c>
      <c r="D105" s="225">
        <f>+'water aanvoer buitenland'!$G$29</f>
        <v>0.20199807779843623</v>
      </c>
      <c r="I105" s="1"/>
      <c r="J105" s="1"/>
      <c r="K105" s="197"/>
      <c r="L105" s="197"/>
      <c r="M105" s="197"/>
      <c r="N105" s="197"/>
      <c r="O105" s="197"/>
      <c r="P105" s="197"/>
      <c r="Q105" s="197"/>
      <c r="R105" s="197"/>
    </row>
    <row r="106" spans="1:18" s="2" customFormat="1" x14ac:dyDescent="0.25">
      <c r="A106" s="197"/>
      <c r="C106" s="180" t="s">
        <v>808</v>
      </c>
      <c r="D106" s="225">
        <f>+D104/D105</f>
        <v>1.1893838384607658</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9" x14ac:dyDescent="0.25">
      <c r="A113" s="197"/>
      <c r="I113" s="1"/>
    </row>
    <row r="114" spans="1:9" x14ac:dyDescent="0.25">
      <c r="A114" s="197"/>
      <c r="I114" s="1"/>
    </row>
    <row r="115" spans="1:9" x14ac:dyDescent="0.25">
      <c r="A115" s="197"/>
      <c r="I115" s="1"/>
    </row>
    <row r="116" spans="1:9" x14ac:dyDescent="0.25">
      <c r="A116" s="197"/>
      <c r="I116" s="139"/>
    </row>
    <row r="117" spans="1:9" x14ac:dyDescent="0.25">
      <c r="A117" s="5"/>
      <c r="B117" s="27"/>
      <c r="C117" s="27"/>
      <c r="D117" s="27"/>
      <c r="E117" s="5"/>
      <c r="F117" s="27"/>
      <c r="G117" s="26"/>
      <c r="H117" s="26"/>
    </row>
    <row r="118" spans="1:9" x14ac:dyDescent="0.25">
      <c r="A118" s="5"/>
      <c r="B118" s="27"/>
      <c r="C118" s="27"/>
      <c r="D118" s="27"/>
      <c r="E118" s="5"/>
      <c r="F118" s="27"/>
      <c r="G118" s="26"/>
      <c r="H118" s="26"/>
    </row>
    <row r="119" spans="1:9" x14ac:dyDescent="0.25">
      <c r="A119" s="5"/>
      <c r="B119" s="27"/>
      <c r="C119" s="27"/>
      <c r="D119" s="27"/>
      <c r="E119" s="5"/>
      <c r="F119" s="27"/>
      <c r="G119" s="26"/>
      <c r="H119" s="26"/>
    </row>
    <row r="120" spans="1:9" x14ac:dyDescent="0.25">
      <c r="A120" s="5"/>
      <c r="B120" s="27"/>
      <c r="C120" s="27"/>
      <c r="D120" s="27"/>
      <c r="E120" s="5"/>
      <c r="F120" s="27"/>
      <c r="G120" s="26"/>
      <c r="H120" s="26"/>
    </row>
    <row r="121" spans="1:9" x14ac:dyDescent="0.25">
      <c r="A121" s="5"/>
      <c r="B121" s="27"/>
      <c r="C121" s="27"/>
      <c r="D121" s="27"/>
      <c r="E121" s="5"/>
      <c r="F121" s="27"/>
      <c r="G121" s="26"/>
      <c r="H121" s="26"/>
    </row>
    <row r="122" spans="1:9" x14ac:dyDescent="0.25">
      <c r="A122" s="5"/>
      <c r="B122" s="27"/>
      <c r="C122" s="27"/>
      <c r="D122" s="27"/>
      <c r="E122" s="5"/>
      <c r="F122" s="27"/>
      <c r="G122" s="26"/>
      <c r="H122" s="26"/>
    </row>
    <row r="123" spans="1:9" x14ac:dyDescent="0.25">
      <c r="A123" s="5"/>
      <c r="B123" s="27"/>
      <c r="C123" s="27"/>
      <c r="D123" s="27"/>
      <c r="E123" s="5"/>
      <c r="F123" s="27"/>
      <c r="G123" s="26"/>
      <c r="H123" s="26"/>
    </row>
    <row r="124" spans="1:9" x14ac:dyDescent="0.25">
      <c r="A124" s="5"/>
      <c r="B124" s="27"/>
      <c r="C124" s="27"/>
      <c r="D124" s="27"/>
      <c r="E124" s="5"/>
      <c r="F124" s="27"/>
      <c r="G124" s="26"/>
      <c r="H124" s="26"/>
    </row>
    <row r="125" spans="1:9" x14ac:dyDescent="0.25">
      <c r="A125" s="5"/>
      <c r="B125" s="27"/>
      <c r="C125" s="27"/>
      <c r="D125" s="27"/>
      <c r="E125" s="5"/>
      <c r="F125" s="27"/>
      <c r="G125" s="26"/>
      <c r="H125" s="26"/>
    </row>
    <row r="126" spans="1:9" x14ac:dyDescent="0.25">
      <c r="A126" s="5"/>
      <c r="B126" s="27"/>
      <c r="C126" s="27"/>
      <c r="D126" s="27"/>
      <c r="E126" s="5"/>
      <c r="F126" s="27"/>
      <c r="G126" s="26"/>
      <c r="H126" s="26"/>
    </row>
    <row r="127" spans="1:9" x14ac:dyDescent="0.25">
      <c r="A127" s="5"/>
      <c r="B127" s="27"/>
      <c r="C127" s="27"/>
      <c r="D127" s="27"/>
      <c r="E127" s="5"/>
      <c r="F127" s="27"/>
      <c r="G127" s="26"/>
      <c r="H127" s="26"/>
    </row>
    <row r="128" spans="1:9" x14ac:dyDescent="0.25">
      <c r="A128" s="5"/>
      <c r="B128" s="27"/>
      <c r="C128" s="27"/>
      <c r="D128" s="27"/>
      <c r="E128" s="5"/>
      <c r="F128" s="27"/>
      <c r="G128" s="26"/>
      <c r="H128" s="26"/>
    </row>
    <row r="129" spans="1:9" x14ac:dyDescent="0.25">
      <c r="A129" s="5"/>
      <c r="B129" s="27"/>
      <c r="C129" s="27"/>
      <c r="D129" s="27"/>
      <c r="E129" s="5"/>
      <c r="F129" s="27"/>
      <c r="G129" s="26"/>
      <c r="H129" s="26"/>
    </row>
    <row r="130" spans="1:9" x14ac:dyDescent="0.25">
      <c r="A130" s="5"/>
      <c r="B130" s="27"/>
      <c r="C130" s="27"/>
      <c r="D130" s="27"/>
      <c r="E130" s="5"/>
      <c r="F130" s="27"/>
      <c r="G130" s="26"/>
      <c r="H130" s="26"/>
    </row>
    <row r="131" spans="1:9" x14ac:dyDescent="0.25">
      <c r="A131" s="5"/>
      <c r="B131" s="27"/>
      <c r="C131" s="27"/>
      <c r="D131" s="27"/>
      <c r="E131" s="5"/>
      <c r="F131" s="27"/>
      <c r="G131" s="26"/>
      <c r="H131" s="26"/>
    </row>
    <row r="132" spans="1:9" x14ac:dyDescent="0.25">
      <c r="A132" s="5"/>
      <c r="B132" s="27"/>
      <c r="C132" s="27"/>
      <c r="D132" s="27"/>
      <c r="E132" s="5"/>
      <c r="F132" s="27"/>
      <c r="G132" s="26"/>
      <c r="H132" s="26"/>
    </row>
    <row r="133" spans="1:9" x14ac:dyDescent="0.25">
      <c r="A133" s="5"/>
      <c r="B133" s="27"/>
      <c r="C133" s="27"/>
      <c r="D133" s="27"/>
      <c r="E133" s="5"/>
      <c r="F133" s="27"/>
      <c r="G133" s="26"/>
      <c r="H133" s="26"/>
    </row>
    <row r="134" spans="1:9" x14ac:dyDescent="0.25">
      <c r="A134" s="5"/>
      <c r="B134" s="27"/>
      <c r="C134" s="27"/>
      <c r="D134" s="27"/>
      <c r="E134" s="5"/>
      <c r="F134" s="27"/>
      <c r="G134" s="26"/>
      <c r="H134" s="26"/>
    </row>
    <row r="135" spans="1:9" x14ac:dyDescent="0.25">
      <c r="A135" s="5"/>
      <c r="B135" s="27"/>
      <c r="C135" s="27"/>
      <c r="D135" s="27"/>
      <c r="E135" s="5"/>
      <c r="F135" s="27"/>
      <c r="G135" s="26"/>
      <c r="H135" s="26"/>
    </row>
    <row r="136" spans="1:9" x14ac:dyDescent="0.25">
      <c r="A136" s="5"/>
      <c r="B136" s="27"/>
      <c r="C136" s="27"/>
      <c r="D136" s="27"/>
      <c r="E136" s="5"/>
      <c r="F136" s="27"/>
      <c r="G136" s="26"/>
      <c r="H136" s="26"/>
    </row>
    <row r="137" spans="1:9" x14ac:dyDescent="0.25">
      <c r="A137" s="5"/>
      <c r="B137" s="27"/>
      <c r="C137" s="27"/>
      <c r="D137" s="27"/>
      <c r="E137" s="5"/>
      <c r="F137" s="27"/>
      <c r="G137" s="26"/>
      <c r="H137" s="26"/>
    </row>
    <row r="138" spans="1:9" x14ac:dyDescent="0.25">
      <c r="A138" s="5"/>
      <c r="B138" s="27"/>
      <c r="C138" s="27"/>
      <c r="D138" s="27"/>
      <c r="E138" s="5"/>
      <c r="F138" s="27"/>
      <c r="G138" s="26"/>
      <c r="H138" s="26"/>
    </row>
    <row r="139" spans="1:9" x14ac:dyDescent="0.25">
      <c r="A139" s="5"/>
      <c r="B139" s="27"/>
      <c r="C139" s="27"/>
      <c r="D139" s="27"/>
      <c r="E139" s="5"/>
      <c r="F139" s="27"/>
      <c r="G139" s="26"/>
      <c r="H139" s="26"/>
    </row>
    <row r="140" spans="1:9" x14ac:dyDescent="0.25">
      <c r="A140" s="197"/>
      <c r="E140" s="197"/>
      <c r="G140" s="197"/>
      <c r="H140" s="197"/>
      <c r="I140" s="1"/>
    </row>
    <row r="141" spans="1:9" x14ac:dyDescent="0.25">
      <c r="A141" s="197"/>
      <c r="E141" s="197"/>
      <c r="G141" s="197"/>
      <c r="H141" s="197"/>
      <c r="I141" s="1"/>
    </row>
    <row r="142" spans="1:9" x14ac:dyDescent="0.25">
      <c r="A142" s="197"/>
      <c r="E142" s="197"/>
      <c r="G142" s="197"/>
      <c r="H142" s="197"/>
      <c r="I142" s="1"/>
    </row>
    <row r="143" spans="1:9" x14ac:dyDescent="0.25">
      <c r="A143" s="197"/>
      <c r="E143" s="197"/>
      <c r="G143" s="197"/>
      <c r="H143" s="197"/>
      <c r="I143" s="1"/>
    </row>
    <row r="144" spans="1:9" x14ac:dyDescent="0.25">
      <c r="A144" s="197"/>
      <c r="E144" s="197"/>
      <c r="G144" s="197"/>
      <c r="H144" s="197"/>
      <c r="I144" s="1"/>
    </row>
    <row r="145" spans="1:9" x14ac:dyDescent="0.25">
      <c r="A145" s="197"/>
      <c r="E145" s="197"/>
      <c r="G145" s="197"/>
      <c r="H145" s="197"/>
      <c r="I145" s="1"/>
    </row>
  </sheetData>
  <conditionalFormatting sqref="E23 E26 E29 E32 E36">
    <cfRule type="cellIs" priority="11" stopIfTrue="1" operator="equal">
      <formula>"?"</formula>
    </cfRule>
    <cfRule type="cellIs" dxfId="342" priority="12" operator="equal">
      <formula>"hoog"</formula>
    </cfRule>
    <cfRule type="cellIs" dxfId="341" priority="13" operator="equal">
      <formula>"gemiddeld"</formula>
    </cfRule>
    <cfRule type="cellIs" dxfId="340" priority="14" operator="equal">
      <formula>"laag"</formula>
    </cfRule>
  </conditionalFormatting>
  <conditionalFormatting sqref="C34">
    <cfRule type="cellIs" dxfId="339" priority="7" operator="equal">
      <formula>0</formula>
    </cfRule>
  </conditionalFormatting>
  <conditionalFormatting sqref="C27">
    <cfRule type="cellIs" dxfId="338" priority="5" operator="equal">
      <formula>0</formula>
    </cfRule>
  </conditionalFormatting>
  <conditionalFormatting sqref="C92">
    <cfRule type="cellIs" dxfId="337" priority="4" operator="equal">
      <formula>$D$2</formula>
    </cfRule>
  </conditionalFormatting>
  <conditionalFormatting sqref="C24">
    <cfRule type="cellIs" dxfId="336" priority="3" operator="equal">
      <formula>0</formula>
    </cfRule>
  </conditionalFormatting>
  <conditionalFormatting sqref="C30">
    <cfRule type="cellIs" dxfId="335" priority="2" operator="equal">
      <formula>0</formula>
    </cfRule>
  </conditionalFormatting>
  <conditionalFormatting sqref="C37">
    <cfRule type="cellIs" dxfId="334"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legacy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6"/>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819</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1" spans="1:5" ht="14.25" customHeight="1" x14ac:dyDescent="0.25"/>
    <row r="23" spans="1:5" x14ac:dyDescent="0.25">
      <c r="E23" s="19" t="s">
        <v>1</v>
      </c>
    </row>
    <row r="24" spans="1:5" x14ac:dyDescent="0.25">
      <c r="A24" s="12">
        <v>1</v>
      </c>
      <c r="B24" s="6" t="s">
        <v>1020</v>
      </c>
      <c r="C24" s="11"/>
      <c r="E24" s="55" t="s">
        <v>95</v>
      </c>
    </row>
    <row r="25" spans="1:5" ht="36.75" customHeight="1" x14ac:dyDescent="0.25">
      <c r="A25" s="16"/>
      <c r="B25" s="10" t="s">
        <v>0</v>
      </c>
      <c r="C25" s="21" t="s">
        <v>774</v>
      </c>
      <c r="E25" s="18"/>
    </row>
    <row r="27" spans="1:5" x14ac:dyDescent="0.25">
      <c r="A27" s="12">
        <v>2</v>
      </c>
      <c r="B27" s="6" t="s">
        <v>6</v>
      </c>
      <c r="C27" s="11"/>
      <c r="E27" s="55" t="s">
        <v>2</v>
      </c>
    </row>
    <row r="28" spans="1:5" ht="50.25" customHeight="1" x14ac:dyDescent="0.25">
      <c r="A28" s="16"/>
      <c r="B28" s="10" t="s">
        <v>0</v>
      </c>
      <c r="C28" s="21" t="s">
        <v>1029</v>
      </c>
      <c r="E28" s="18"/>
    </row>
    <row r="30" spans="1:5" x14ac:dyDescent="0.25">
      <c r="A30" s="12">
        <v>3</v>
      </c>
      <c r="B30" s="6" t="s">
        <v>1031</v>
      </c>
      <c r="C30" s="11"/>
      <c r="E30" s="55" t="s">
        <v>95</v>
      </c>
    </row>
    <row r="31" spans="1:5" ht="62.25" customHeight="1" x14ac:dyDescent="0.25">
      <c r="A31" s="16"/>
      <c r="B31" s="10" t="s">
        <v>0</v>
      </c>
      <c r="C31" s="21" t="s">
        <v>1049</v>
      </c>
      <c r="E31" s="18"/>
    </row>
    <row r="33" spans="1:14" x14ac:dyDescent="0.25">
      <c r="A33" s="12">
        <v>4</v>
      </c>
      <c r="B33" s="6" t="s">
        <v>189</v>
      </c>
      <c r="C33" s="11"/>
      <c r="E33" s="55" t="s">
        <v>95</v>
      </c>
    </row>
    <row r="34" spans="1:14" ht="13.5" customHeight="1" x14ac:dyDescent="0.25">
      <c r="A34" s="14"/>
      <c r="B34" s="8" t="s">
        <v>8</v>
      </c>
      <c r="C34" s="13"/>
      <c r="E34" s="17"/>
    </row>
    <row r="35" spans="1:14" ht="51" customHeight="1" x14ac:dyDescent="0.25">
      <c r="A35" s="16"/>
      <c r="B35" s="10" t="s">
        <v>0</v>
      </c>
      <c r="C35" s="21" t="s">
        <v>944</v>
      </c>
      <c r="E35" s="18"/>
    </row>
    <row r="37" spans="1:14" x14ac:dyDescent="0.25">
      <c r="A37" s="12">
        <v>5</v>
      </c>
      <c r="B37" s="6" t="s">
        <v>5</v>
      </c>
      <c r="C37" s="11"/>
      <c r="D37" s="9"/>
      <c r="E37" s="55" t="s">
        <v>3</v>
      </c>
    </row>
    <row r="38" spans="1:14" ht="50.25" customHeight="1" x14ac:dyDescent="0.25">
      <c r="A38" s="16"/>
      <c r="B38" s="10" t="s">
        <v>0</v>
      </c>
      <c r="C38" s="21" t="s">
        <v>820</v>
      </c>
      <c r="D38" s="9"/>
      <c r="E38" s="18"/>
    </row>
    <row r="40" spans="1:14" x14ac:dyDescent="0.25">
      <c r="A40" s="12"/>
      <c r="B40" s="20" t="s">
        <v>4</v>
      </c>
      <c r="C40" s="6"/>
      <c r="D40" s="6"/>
      <c r="E40" s="7"/>
      <c r="F40" s="6"/>
    </row>
    <row r="41" spans="1:14" s="2" customFormat="1" ht="13.5" customHeight="1" x14ac:dyDescent="0.25">
      <c r="A41" s="5"/>
      <c r="B41" s="27"/>
      <c r="C41" s="27"/>
      <c r="D41" s="27"/>
      <c r="E41" s="5"/>
      <c r="F41" s="27"/>
      <c r="G41" s="26"/>
      <c r="H41" s="26"/>
      <c r="I41" s="131"/>
      <c r="J41" s="1"/>
      <c r="K41" s="25"/>
      <c r="L41" s="26"/>
      <c r="M41" s="26"/>
      <c r="N41" s="26"/>
    </row>
    <row r="42" spans="1:14" s="2" customFormat="1" ht="36" x14ac:dyDescent="0.25">
      <c r="A42" s="5"/>
      <c r="B42" s="140" t="s">
        <v>51</v>
      </c>
      <c r="C42" s="27"/>
      <c r="D42" s="27"/>
      <c r="K42" s="197"/>
      <c r="L42" s="197"/>
      <c r="M42" s="197"/>
      <c r="N42" s="26"/>
    </row>
    <row r="43" spans="1:14" s="2" customFormat="1" ht="13.5" customHeight="1" x14ac:dyDescent="0.25">
      <c r="A43" s="5"/>
      <c r="B43" s="27"/>
      <c r="C43" s="27"/>
      <c r="D43" s="141" t="s">
        <v>506</v>
      </c>
      <c r="K43" s="110"/>
      <c r="L43" s="197"/>
      <c r="M43" s="197"/>
      <c r="N43" s="26"/>
    </row>
    <row r="44" spans="1:14" s="2" customFormat="1" ht="13.5" customHeight="1" x14ac:dyDescent="0.25">
      <c r="A44" s="5"/>
      <c r="B44" s="5" t="s">
        <v>681</v>
      </c>
      <c r="C44" s="27"/>
      <c r="D44" s="27"/>
      <c r="K44" s="197"/>
      <c r="L44" s="197"/>
      <c r="M44" s="197"/>
      <c r="N44" s="26"/>
    </row>
    <row r="45" spans="1:14" s="2" customFormat="1" ht="13.5" customHeight="1" x14ac:dyDescent="0.25">
      <c r="A45" s="5"/>
      <c r="B45" s="1" t="s">
        <v>507</v>
      </c>
      <c r="C45" s="27"/>
      <c r="D45" s="27"/>
      <c r="K45" s="197"/>
      <c r="L45" s="197"/>
      <c r="M45" s="197"/>
      <c r="N45" s="26"/>
    </row>
    <row r="46" spans="1:14" s="2" customFormat="1" ht="13.5" customHeight="1" x14ac:dyDescent="0.25">
      <c r="A46" s="5"/>
      <c r="B46" s="174">
        <v>2</v>
      </c>
      <c r="C46" s="27"/>
      <c r="D46" s="27"/>
      <c r="K46" s="197"/>
      <c r="L46" s="197"/>
      <c r="M46" s="197"/>
      <c r="N46" s="26"/>
    </row>
    <row r="47" spans="1:14" s="2" customFormat="1" ht="13.5" customHeight="1" x14ac:dyDescent="0.25">
      <c r="A47" s="5"/>
      <c r="B47" s="131"/>
      <c r="C47" s="27"/>
      <c r="D47" s="27"/>
      <c r="K47" s="197"/>
      <c r="L47" s="197"/>
      <c r="M47" s="197"/>
      <c r="N47" s="26"/>
    </row>
    <row r="48" spans="1:14" s="2" customFormat="1" ht="13.5" customHeight="1" x14ac:dyDescent="0.25">
      <c r="A48" s="5"/>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36" t="s">
        <v>974</v>
      </c>
      <c r="C51" s="27"/>
      <c r="D51" s="27"/>
      <c r="K51" s="197"/>
      <c r="L51" s="197"/>
      <c r="M51" s="197"/>
      <c r="N51" s="26"/>
    </row>
    <row r="52" spans="1:14" s="2" customFormat="1" ht="13.5" customHeight="1" x14ac:dyDescent="0.25">
      <c r="A52" s="5"/>
      <c r="B52" s="236" t="s">
        <v>981</v>
      </c>
      <c r="C52" s="27"/>
      <c r="D52" s="27"/>
      <c r="K52" s="197"/>
      <c r="L52" s="197"/>
      <c r="M52" s="197"/>
      <c r="N52" s="26"/>
    </row>
    <row r="53" spans="1:14" s="2" customFormat="1" ht="13.5" customHeight="1" x14ac:dyDescent="0.25">
      <c r="A53" s="5"/>
      <c r="B53" s="236" t="s">
        <v>982</v>
      </c>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B61" s="27"/>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B66" s="27"/>
      <c r="C66" s="27"/>
      <c r="D66" s="27"/>
      <c r="K66" s="197"/>
      <c r="L66" s="197"/>
      <c r="M66" s="197"/>
      <c r="N66" s="26"/>
    </row>
    <row r="67" spans="1:18" s="2" customFormat="1" ht="13.5" customHeight="1" x14ac:dyDescent="0.25">
      <c r="A67" s="5"/>
      <c r="B67" s="29" t="s">
        <v>69</v>
      </c>
      <c r="C67" s="29" t="s">
        <v>70</v>
      </c>
      <c r="D67" s="132" t="s">
        <v>504</v>
      </c>
      <c r="E67" s="133" t="s">
        <v>505</v>
      </c>
      <c r="K67" s="197"/>
      <c r="L67" s="197"/>
      <c r="M67" s="197"/>
      <c r="N67" s="26"/>
    </row>
    <row r="68" spans="1:18" s="2" customFormat="1" ht="13.5" customHeight="1" x14ac:dyDescent="0.25">
      <c r="A68" s="5"/>
      <c r="B68" s="30" t="s">
        <v>71</v>
      </c>
      <c r="C68" s="111" t="s">
        <v>72</v>
      </c>
      <c r="D68" s="134">
        <v>3.1E-2</v>
      </c>
      <c r="E68" s="110" t="s">
        <v>776</v>
      </c>
      <c r="K68" s="197"/>
      <c r="L68" s="197"/>
      <c r="M68" s="197"/>
      <c r="N68" s="26"/>
    </row>
    <row r="69" spans="1:18" s="2" customFormat="1" ht="13.5" customHeight="1" x14ac:dyDescent="0.25">
      <c r="A69" s="5"/>
      <c r="B69" s="31"/>
      <c r="C69" s="111" t="s">
        <v>215</v>
      </c>
      <c r="D69" s="135" t="s">
        <v>145</v>
      </c>
      <c r="E69" s="130" t="s">
        <v>145</v>
      </c>
      <c r="K69" s="197"/>
      <c r="L69" s="197"/>
      <c r="M69" s="197"/>
      <c r="N69" s="26"/>
    </row>
    <row r="70" spans="1:18" s="2" customFormat="1" ht="13.5" customHeight="1" x14ac:dyDescent="0.25">
      <c r="A70" s="5"/>
      <c r="B70" s="126" t="s">
        <v>214</v>
      </c>
      <c r="C70" s="124" t="s">
        <v>213</v>
      </c>
      <c r="D70" s="136" t="s">
        <v>145</v>
      </c>
      <c r="E70" s="125" t="s">
        <v>145</v>
      </c>
      <c r="K70" s="197"/>
      <c r="L70" s="197"/>
      <c r="M70" s="197"/>
      <c r="N70" s="26"/>
    </row>
    <row r="71" spans="1:18" s="2" customFormat="1" ht="13.5" customHeight="1" x14ac:dyDescent="0.25">
      <c r="A71" s="5"/>
      <c r="B71" s="30" t="s">
        <v>73</v>
      </c>
      <c r="C71" s="111" t="s">
        <v>212</v>
      </c>
      <c r="D71" s="134" t="s">
        <v>145</v>
      </c>
      <c r="E71" s="110" t="s">
        <v>145</v>
      </c>
      <c r="K71" s="197"/>
      <c r="L71" s="197"/>
      <c r="M71" s="197"/>
      <c r="N71" s="26"/>
    </row>
    <row r="72" spans="1:18" s="2" customFormat="1" ht="13.5" customHeight="1" x14ac:dyDescent="0.25">
      <c r="A72" s="5"/>
      <c r="B72" s="31"/>
      <c r="C72" s="111" t="s">
        <v>211</v>
      </c>
      <c r="D72" s="134" t="s">
        <v>145</v>
      </c>
      <c r="E72" s="110" t="s">
        <v>145</v>
      </c>
      <c r="K72" s="197"/>
      <c r="L72" s="197"/>
      <c r="M72" s="197"/>
      <c r="N72" s="26"/>
    </row>
    <row r="73" spans="1:18" s="2" customFormat="1" ht="13.5" customHeight="1" x14ac:dyDescent="0.25">
      <c r="A73" s="5"/>
      <c r="B73" s="30"/>
      <c r="C73" s="111" t="s">
        <v>210</v>
      </c>
      <c r="D73" s="134" t="s">
        <v>145</v>
      </c>
      <c r="E73" s="110" t="s">
        <v>145</v>
      </c>
      <c r="K73" s="197"/>
      <c r="L73" s="197"/>
      <c r="M73" s="197"/>
      <c r="N73" s="26"/>
    </row>
    <row r="74" spans="1:18" s="2" customFormat="1" ht="13.5" customHeight="1" x14ac:dyDescent="0.25">
      <c r="A74" s="5"/>
      <c r="B74" s="126"/>
      <c r="C74" s="124" t="s">
        <v>209</v>
      </c>
      <c r="D74" s="136" t="s">
        <v>145</v>
      </c>
      <c r="E74" s="125" t="s">
        <v>145</v>
      </c>
      <c r="K74" s="197"/>
      <c r="L74" s="197"/>
      <c r="M74" s="197"/>
      <c r="N74" s="26"/>
    </row>
    <row r="75" spans="1:18" s="2" customFormat="1" ht="13.5" customHeight="1" x14ac:dyDescent="0.25">
      <c r="A75" s="5"/>
      <c r="B75" s="30" t="s">
        <v>74</v>
      </c>
      <c r="C75" s="111" t="s">
        <v>34</v>
      </c>
      <c r="D75" s="134">
        <v>0.13446395999999999</v>
      </c>
      <c r="E75" s="110" t="s">
        <v>776</v>
      </c>
      <c r="G75" s="197"/>
      <c r="H75" s="197"/>
      <c r="I75" s="1"/>
      <c r="J75" s="1"/>
      <c r="K75" s="197"/>
      <c r="L75" s="197"/>
      <c r="M75" s="197"/>
      <c r="N75" s="26"/>
    </row>
    <row r="76" spans="1:18" s="2" customFormat="1" ht="13.5" customHeight="1" x14ac:dyDescent="0.25">
      <c r="A76" s="5"/>
      <c r="B76" s="126"/>
      <c r="C76" s="124" t="s">
        <v>208</v>
      </c>
      <c r="D76" s="136" t="s">
        <v>145</v>
      </c>
      <c r="E76" s="125" t="s">
        <v>145</v>
      </c>
      <c r="F76" s="27"/>
      <c r="G76" s="26"/>
      <c r="H76" s="26"/>
      <c r="I76" s="131"/>
      <c r="J76" s="1"/>
      <c r="K76" s="25"/>
      <c r="L76" s="26"/>
      <c r="M76" s="26"/>
      <c r="N76" s="26"/>
    </row>
    <row r="77" spans="1:18" s="2" customFormat="1" ht="13.5" customHeight="1" x14ac:dyDescent="0.25">
      <c r="A77" s="5"/>
      <c r="B77" s="31" t="s">
        <v>207</v>
      </c>
      <c r="C77" s="111" t="s">
        <v>206</v>
      </c>
      <c r="D77" s="134" t="s">
        <v>145</v>
      </c>
      <c r="E77" s="110" t="s">
        <v>145</v>
      </c>
      <c r="F77" s="27"/>
      <c r="G77" s="26"/>
      <c r="H77" s="26"/>
      <c r="I77" s="131"/>
      <c r="J77" s="1"/>
      <c r="K77" s="25"/>
      <c r="L77" s="26"/>
      <c r="M77" s="26"/>
      <c r="N77" s="26"/>
    </row>
    <row r="78" spans="1:18" s="2" customFormat="1" ht="13.5" customHeight="1" x14ac:dyDescent="0.25">
      <c r="A78" s="5"/>
      <c r="B78" s="126"/>
      <c r="C78" s="124" t="s">
        <v>205</v>
      </c>
      <c r="D78" s="136" t="s">
        <v>145</v>
      </c>
      <c r="E78" s="125" t="s">
        <v>145</v>
      </c>
      <c r="F78" s="27"/>
      <c r="G78" s="26"/>
      <c r="H78" s="26"/>
      <c r="I78" s="131"/>
      <c r="J78" s="1"/>
      <c r="K78" s="25"/>
      <c r="L78" s="26"/>
      <c r="M78" s="26"/>
      <c r="N78" s="26"/>
    </row>
    <row r="79" spans="1:18" s="2" customFormat="1" ht="13.5" customHeight="1" x14ac:dyDescent="0.25">
      <c r="A79" s="197"/>
      <c r="B79" s="127" t="s">
        <v>204</v>
      </c>
      <c r="C79" s="128" t="s">
        <v>203</v>
      </c>
      <c r="D79" s="137" t="s">
        <v>145</v>
      </c>
      <c r="E79" s="129" t="s">
        <v>145</v>
      </c>
      <c r="F79" s="197"/>
      <c r="G79" s="197"/>
      <c r="H79" s="197"/>
      <c r="I79" s="1"/>
      <c r="J79" s="1"/>
      <c r="K79" s="197"/>
      <c r="L79" s="197"/>
      <c r="M79" s="197"/>
      <c r="N79" s="197"/>
      <c r="O79" s="197"/>
      <c r="P79" s="197"/>
      <c r="Q79" s="197"/>
      <c r="R79" s="197"/>
    </row>
    <row r="80" spans="1:18" s="2" customFormat="1" ht="13.5" customHeight="1" x14ac:dyDescent="0.25">
      <c r="A80" s="197"/>
      <c r="B80" s="30" t="s">
        <v>202</v>
      </c>
      <c r="C80" s="111" t="s">
        <v>201</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30"/>
      <c r="C81" s="111" t="s">
        <v>200</v>
      </c>
      <c r="D81" s="134" t="s">
        <v>145</v>
      </c>
      <c r="E81" s="110" t="s">
        <v>145</v>
      </c>
      <c r="F81" s="197"/>
      <c r="G81" s="197"/>
      <c r="H81" s="197"/>
      <c r="I81" s="1"/>
      <c r="J81" s="1"/>
      <c r="K81" s="197"/>
      <c r="L81" s="197"/>
      <c r="M81" s="197"/>
      <c r="N81" s="197"/>
      <c r="O81" s="197"/>
      <c r="P81" s="197"/>
      <c r="Q81" s="197"/>
      <c r="R81" s="197"/>
    </row>
    <row r="82" spans="1:18" s="2" customFormat="1" ht="13.5" customHeight="1" x14ac:dyDescent="0.25">
      <c r="A82" s="197"/>
      <c r="B82" s="126"/>
      <c r="C82" s="124" t="s">
        <v>199</v>
      </c>
      <c r="D82" s="136" t="s">
        <v>145</v>
      </c>
      <c r="E82" s="125" t="s">
        <v>145</v>
      </c>
      <c r="F82" s="197"/>
      <c r="G82" s="197"/>
      <c r="H82" s="1"/>
      <c r="I82" s="1"/>
      <c r="J82" s="1"/>
      <c r="K82" s="197"/>
      <c r="L82" s="197"/>
      <c r="M82" s="197"/>
      <c r="N82" s="197"/>
      <c r="O82" s="197"/>
      <c r="P82" s="197"/>
      <c r="Q82" s="197"/>
      <c r="R82" s="197"/>
    </row>
    <row r="83" spans="1:18" s="2" customFormat="1" ht="13.5" customHeight="1" x14ac:dyDescent="0.25">
      <c r="A83" s="197"/>
      <c r="B83" s="127" t="s">
        <v>75</v>
      </c>
      <c r="C83" s="128" t="s">
        <v>31</v>
      </c>
      <c r="D83" s="137">
        <v>113.21939719999999</v>
      </c>
      <c r="E83" s="129">
        <v>63.808212295067904</v>
      </c>
      <c r="F83" s="197"/>
      <c r="G83" s="197"/>
      <c r="H83" s="197"/>
      <c r="I83" s="1"/>
      <c r="J83" s="1"/>
      <c r="K83" s="197"/>
      <c r="L83" s="197"/>
      <c r="M83" s="197"/>
      <c r="N83" s="197"/>
      <c r="O83" s="197"/>
      <c r="P83" s="197"/>
      <c r="Q83" s="197"/>
      <c r="R83" s="197"/>
    </row>
    <row r="84" spans="1:18" s="2" customFormat="1" ht="13.5" customHeight="1" x14ac:dyDescent="0.25">
      <c r="A84" s="197"/>
      <c r="B84" s="30" t="s">
        <v>76</v>
      </c>
      <c r="C84" s="111" t="s">
        <v>77</v>
      </c>
      <c r="D84" s="134">
        <v>0.27610000000000001</v>
      </c>
      <c r="E84" s="110" t="s">
        <v>776</v>
      </c>
      <c r="I84" s="1"/>
      <c r="J84" s="1"/>
      <c r="K84" s="197"/>
      <c r="L84" s="197"/>
      <c r="M84" s="197"/>
      <c r="N84" s="197"/>
      <c r="O84" s="197"/>
      <c r="P84" s="197"/>
      <c r="Q84" s="197"/>
      <c r="R84" s="197"/>
    </row>
    <row r="85" spans="1:18" s="2" customFormat="1" ht="13.5" customHeight="1" x14ac:dyDescent="0.25">
      <c r="A85" s="197"/>
      <c r="B85" s="30"/>
      <c r="C85" s="111" t="s">
        <v>198</v>
      </c>
      <c r="D85" s="134" t="s">
        <v>145</v>
      </c>
      <c r="E85" s="110" t="s">
        <v>145</v>
      </c>
      <c r="I85" s="1"/>
      <c r="J85" s="1"/>
      <c r="K85" s="197"/>
      <c r="L85" s="197"/>
      <c r="M85" s="197"/>
      <c r="N85" s="197"/>
      <c r="O85" s="197"/>
      <c r="P85" s="197"/>
      <c r="Q85" s="197"/>
      <c r="R85" s="197"/>
    </row>
    <row r="86" spans="1:18" s="2" customFormat="1" x14ac:dyDescent="0.25">
      <c r="A86" s="197"/>
      <c r="B86" s="30"/>
      <c r="C86" s="111" t="s">
        <v>78</v>
      </c>
      <c r="D86" s="134" t="s">
        <v>145</v>
      </c>
      <c r="E86" s="110" t="s">
        <v>145</v>
      </c>
      <c r="I86" s="1"/>
      <c r="J86" s="1"/>
      <c r="K86" s="197"/>
      <c r="L86" s="197"/>
      <c r="M86" s="197"/>
      <c r="N86" s="197"/>
      <c r="O86" s="197"/>
      <c r="P86" s="197"/>
      <c r="Q86" s="197"/>
      <c r="R86" s="197"/>
    </row>
    <row r="87" spans="1:18" s="2" customFormat="1" x14ac:dyDescent="0.25">
      <c r="A87" s="197"/>
      <c r="B87" s="30"/>
      <c r="C87" s="111" t="s">
        <v>197</v>
      </c>
      <c r="D87" s="134" t="s">
        <v>145</v>
      </c>
      <c r="E87" s="110" t="s">
        <v>145</v>
      </c>
      <c r="I87" s="1"/>
      <c r="J87" s="1"/>
      <c r="K87" s="197"/>
      <c r="L87" s="197"/>
      <c r="M87" s="197"/>
      <c r="N87" s="197"/>
      <c r="O87" s="197"/>
      <c r="P87" s="197"/>
      <c r="Q87" s="197"/>
      <c r="R87" s="197"/>
    </row>
    <row r="88" spans="1:18" s="2" customFormat="1" x14ac:dyDescent="0.25">
      <c r="A88" s="197"/>
      <c r="B88" s="126"/>
      <c r="C88" s="124" t="s">
        <v>196</v>
      </c>
      <c r="D88" s="136" t="s">
        <v>145</v>
      </c>
      <c r="E88" s="125" t="s">
        <v>145</v>
      </c>
      <c r="I88" s="1"/>
      <c r="J88" s="1"/>
      <c r="K88" s="197"/>
      <c r="L88" s="197"/>
      <c r="M88" s="197"/>
      <c r="N88" s="197"/>
      <c r="O88" s="197"/>
      <c r="P88" s="197"/>
      <c r="Q88" s="197"/>
      <c r="R88" s="197"/>
    </row>
    <row r="89" spans="1:18" s="2" customFormat="1" x14ac:dyDescent="0.25">
      <c r="A89" s="197"/>
      <c r="B89" s="127" t="s">
        <v>195</v>
      </c>
      <c r="C89" s="128" t="s">
        <v>194</v>
      </c>
      <c r="D89" s="137" t="s">
        <v>145</v>
      </c>
      <c r="E89" s="129" t="s">
        <v>145</v>
      </c>
      <c r="I89" s="1"/>
      <c r="J89" s="1"/>
      <c r="K89" s="197"/>
      <c r="L89" s="197"/>
      <c r="M89" s="197"/>
      <c r="N89" s="197"/>
      <c r="O89" s="197"/>
      <c r="P89" s="197"/>
      <c r="Q89" s="197"/>
      <c r="R89" s="197"/>
    </row>
    <row r="90" spans="1:18" s="2" customFormat="1" x14ac:dyDescent="0.25">
      <c r="A90" s="197"/>
      <c r="B90" s="30" t="s">
        <v>79</v>
      </c>
      <c r="C90" s="111" t="s">
        <v>33</v>
      </c>
      <c r="D90" s="134">
        <v>9.3289380000000008</v>
      </c>
      <c r="E90" s="110">
        <v>5.2576048902645649</v>
      </c>
      <c r="I90" s="1"/>
      <c r="J90" s="1"/>
      <c r="K90" s="197"/>
      <c r="L90" s="197"/>
      <c r="M90" s="197"/>
      <c r="N90" s="197"/>
      <c r="O90" s="197"/>
      <c r="P90" s="197"/>
      <c r="Q90" s="197"/>
      <c r="R90" s="197"/>
    </row>
    <row r="91" spans="1:18" s="2" customFormat="1" x14ac:dyDescent="0.25">
      <c r="A91" s="197"/>
      <c r="B91" s="30"/>
      <c r="C91" s="111" t="s">
        <v>193</v>
      </c>
      <c r="D91" s="134" t="s">
        <v>145</v>
      </c>
      <c r="E91" s="110" t="s">
        <v>145</v>
      </c>
      <c r="I91" s="1"/>
      <c r="J91" s="1"/>
      <c r="K91" s="197"/>
      <c r="L91" s="197"/>
      <c r="M91" s="197"/>
      <c r="N91" s="197"/>
      <c r="O91" s="197"/>
      <c r="P91" s="197"/>
      <c r="Q91" s="197"/>
      <c r="R91" s="197"/>
    </row>
    <row r="92" spans="1:18" s="2" customFormat="1" x14ac:dyDescent="0.25">
      <c r="A92" s="197"/>
      <c r="B92" s="126"/>
      <c r="C92" s="124" t="s">
        <v>35</v>
      </c>
      <c r="D92" s="136">
        <v>19.498459</v>
      </c>
      <c r="E92" s="125">
        <v>10.988945728980418</v>
      </c>
      <c r="I92" s="1"/>
      <c r="J92" s="1"/>
      <c r="K92" s="197"/>
      <c r="L92" s="197"/>
      <c r="M92" s="197"/>
      <c r="N92" s="197"/>
      <c r="O92" s="197"/>
      <c r="P92" s="197"/>
      <c r="Q92" s="197"/>
      <c r="R92" s="197"/>
    </row>
    <row r="93" spans="1:18" s="2" customFormat="1" x14ac:dyDescent="0.25">
      <c r="A93" s="197"/>
      <c r="B93" s="30" t="s">
        <v>80</v>
      </c>
      <c r="C93" s="111" t="s">
        <v>1033</v>
      </c>
      <c r="D93" s="134">
        <v>26.634019025999997</v>
      </c>
      <c r="E93" s="110">
        <v>15.010406187552865</v>
      </c>
      <c r="I93" s="1"/>
      <c r="J93" s="1"/>
      <c r="K93" s="197"/>
      <c r="L93" s="197"/>
      <c r="M93" s="197"/>
      <c r="N93" s="197"/>
      <c r="O93" s="197"/>
      <c r="P93" s="197"/>
      <c r="Q93" s="197"/>
      <c r="R93" s="197"/>
    </row>
    <row r="94" spans="1:18" s="2" customFormat="1" x14ac:dyDescent="0.25">
      <c r="A94" s="197"/>
      <c r="B94" s="30"/>
      <c r="C94" s="111" t="s">
        <v>192</v>
      </c>
      <c r="D94" s="134" t="s">
        <v>145</v>
      </c>
      <c r="E94" s="110" t="s">
        <v>145</v>
      </c>
      <c r="I94" s="1"/>
      <c r="J94" s="1"/>
      <c r="K94" s="197"/>
      <c r="L94" s="197"/>
      <c r="M94" s="197"/>
      <c r="N94" s="197"/>
      <c r="O94" s="197"/>
      <c r="P94" s="197"/>
      <c r="Q94" s="197"/>
      <c r="R94" s="197"/>
    </row>
    <row r="95" spans="1:18" s="2" customFormat="1" x14ac:dyDescent="0.25">
      <c r="A95" s="197"/>
      <c r="B95" s="30"/>
      <c r="C95" s="111" t="s">
        <v>36</v>
      </c>
      <c r="D95" s="134">
        <v>4.4507325999999994</v>
      </c>
      <c r="E95" s="110">
        <v>2.5083448387179677</v>
      </c>
      <c r="I95" s="1"/>
      <c r="J95" s="1"/>
      <c r="K95" s="197"/>
      <c r="L95" s="197"/>
      <c r="M95" s="197"/>
      <c r="N95" s="197"/>
      <c r="O95" s="197"/>
      <c r="P95" s="197"/>
      <c r="Q95" s="197"/>
      <c r="R95" s="197"/>
    </row>
    <row r="96" spans="1:18" s="2" customFormat="1" x14ac:dyDescent="0.25">
      <c r="A96" s="197"/>
      <c r="B96" s="30"/>
      <c r="C96" s="111" t="s">
        <v>191</v>
      </c>
      <c r="D96" s="134" t="s">
        <v>145</v>
      </c>
      <c r="E96" s="110" t="s">
        <v>145</v>
      </c>
      <c r="I96" s="1"/>
      <c r="J96" s="1"/>
      <c r="K96" s="197"/>
      <c r="L96" s="197"/>
      <c r="M96" s="197"/>
      <c r="N96" s="197"/>
      <c r="O96" s="197"/>
      <c r="P96" s="197"/>
      <c r="Q96" s="197"/>
      <c r="R96" s="197"/>
    </row>
    <row r="97" spans="1:18" s="2" customFormat="1" x14ac:dyDescent="0.25">
      <c r="A97" s="197"/>
      <c r="B97" s="30"/>
      <c r="C97" s="111" t="s">
        <v>37</v>
      </c>
      <c r="D97" s="134">
        <v>3.8475775826900001</v>
      </c>
      <c r="E97" s="110">
        <v>2.1684186039636297</v>
      </c>
      <c r="I97" s="1"/>
      <c r="J97" s="1"/>
      <c r="K97" s="197"/>
      <c r="L97" s="197"/>
      <c r="M97" s="197"/>
      <c r="N97" s="197"/>
      <c r="O97" s="197"/>
      <c r="P97" s="197"/>
      <c r="Q97" s="197"/>
      <c r="R97" s="197"/>
    </row>
    <row r="98" spans="1:18" s="2" customFormat="1" x14ac:dyDescent="0.25">
      <c r="A98" s="197"/>
      <c r="B98" s="126"/>
      <c r="C98" s="124" t="s">
        <v>81</v>
      </c>
      <c r="D98" s="136">
        <v>1.634327E-2</v>
      </c>
      <c r="E98" s="125" t="s">
        <v>776</v>
      </c>
      <c r="I98" s="1"/>
      <c r="J98" s="1"/>
      <c r="K98" s="197"/>
      <c r="L98" s="197"/>
      <c r="M98" s="197"/>
      <c r="N98" s="197"/>
      <c r="O98" s="197"/>
      <c r="P98" s="197"/>
      <c r="Q98" s="197"/>
      <c r="R98" s="197"/>
    </row>
    <row r="99" spans="1:18" s="2" customFormat="1" x14ac:dyDescent="0.25">
      <c r="A99" s="197"/>
      <c r="B99" s="29"/>
      <c r="C99" s="29" t="s">
        <v>190</v>
      </c>
      <c r="D99" s="138">
        <v>177.43703063869</v>
      </c>
      <c r="E99" s="133">
        <v>100</v>
      </c>
      <c r="I99" s="1"/>
      <c r="J99" s="1"/>
      <c r="K99" s="197"/>
      <c r="L99" s="197"/>
      <c r="M99" s="197"/>
      <c r="N99" s="197"/>
      <c r="O99" s="197"/>
      <c r="P99" s="197"/>
      <c r="Q99" s="197"/>
      <c r="R99" s="197"/>
    </row>
    <row r="100" spans="1:18" s="2" customFormat="1" x14ac:dyDescent="0.25">
      <c r="A100" s="197"/>
      <c r="I100" s="1"/>
      <c r="J100" s="1"/>
      <c r="K100" s="197"/>
      <c r="L100" s="197"/>
      <c r="M100" s="197"/>
      <c r="N100" s="197"/>
      <c r="O100" s="197"/>
      <c r="P100" s="197"/>
      <c r="Q100" s="197"/>
      <c r="R100" s="197"/>
    </row>
    <row r="101" spans="1:18" s="2" customFormat="1" x14ac:dyDescent="0.25">
      <c r="A101" s="197"/>
      <c r="B101" s="188" t="s">
        <v>701</v>
      </c>
      <c r="C101" s="184" t="s">
        <v>527</v>
      </c>
      <c r="D101" s="186">
        <v>131.010567499296</v>
      </c>
      <c r="E101" s="183"/>
      <c r="I101" s="1"/>
      <c r="J101" s="1"/>
      <c r="K101" s="197"/>
      <c r="L101" s="197"/>
      <c r="M101" s="197"/>
      <c r="N101" s="197"/>
      <c r="O101" s="197"/>
      <c r="P101" s="197"/>
      <c r="Q101" s="197"/>
      <c r="R101" s="197"/>
    </row>
    <row r="102" spans="1:18" s="2" customFormat="1" x14ac:dyDescent="0.25">
      <c r="A102" s="197"/>
      <c r="B102" s="111"/>
      <c r="C102" s="180" t="s">
        <v>542</v>
      </c>
      <c r="D102" s="187">
        <v>503.90361258835799</v>
      </c>
      <c r="E102" s="111"/>
      <c r="I102" s="1"/>
      <c r="J102" s="1"/>
      <c r="K102" s="197"/>
      <c r="L102" s="197"/>
      <c r="M102" s="197"/>
      <c r="N102" s="197"/>
      <c r="O102" s="197"/>
      <c r="P102" s="197"/>
      <c r="Q102" s="197"/>
      <c r="R102" s="197"/>
    </row>
    <row r="103" spans="1:18" s="2" customFormat="1" x14ac:dyDescent="0.25">
      <c r="A103" s="197"/>
      <c r="B103" s="181"/>
      <c r="C103" s="182" t="s">
        <v>543</v>
      </c>
      <c r="D103" s="185">
        <v>125.070879460022</v>
      </c>
      <c r="E103" s="181"/>
      <c r="I103" s="1"/>
      <c r="J103" s="1"/>
      <c r="K103" s="197"/>
      <c r="L103" s="197"/>
      <c r="M103" s="197"/>
      <c r="N103" s="197"/>
      <c r="O103" s="197"/>
      <c r="P103" s="197"/>
      <c r="Q103" s="197"/>
      <c r="R103" s="197"/>
    </row>
    <row r="104" spans="1:18" s="2" customFormat="1" x14ac:dyDescent="0.25">
      <c r="A104" s="197"/>
      <c r="B104" s="29"/>
      <c r="C104" s="29" t="s">
        <v>781</v>
      </c>
      <c r="D104" s="138">
        <v>634.91418008765402</v>
      </c>
      <c r="E104" s="199"/>
      <c r="I104" s="1"/>
      <c r="J104" s="1"/>
      <c r="K104" s="197"/>
      <c r="L104" s="197"/>
      <c r="M104" s="197"/>
      <c r="N104" s="197"/>
      <c r="O104" s="197"/>
      <c r="P104" s="197"/>
      <c r="Q104" s="197"/>
      <c r="R104" s="197"/>
    </row>
    <row r="105" spans="1:18" s="2" customFormat="1" x14ac:dyDescent="0.25">
      <c r="A105" s="197"/>
      <c r="C105" s="180" t="s">
        <v>806</v>
      </c>
      <c r="D105" s="225">
        <v>0.27946616441011551</v>
      </c>
      <c r="I105" s="1"/>
      <c r="J105" s="1"/>
      <c r="K105" s="197"/>
      <c r="L105" s="197"/>
      <c r="M105" s="197"/>
      <c r="N105" s="197"/>
      <c r="O105" s="197"/>
      <c r="P105" s="197"/>
      <c r="Q105" s="197"/>
      <c r="R105" s="197"/>
    </row>
    <row r="106" spans="1:18" s="2" customFormat="1" x14ac:dyDescent="0.25">
      <c r="A106" s="197"/>
      <c r="C106" s="180" t="s">
        <v>807</v>
      </c>
      <c r="D106" s="225">
        <v>0.20199807779843623</v>
      </c>
      <c r="I106" s="1"/>
      <c r="J106" s="1"/>
      <c r="K106" s="197"/>
      <c r="L106" s="197"/>
      <c r="M106" s="197"/>
      <c r="N106" s="197"/>
      <c r="O106" s="197"/>
      <c r="P106" s="197"/>
      <c r="Q106" s="197"/>
      <c r="R106" s="197"/>
    </row>
    <row r="107" spans="1:18" s="2" customFormat="1" x14ac:dyDescent="0.25">
      <c r="A107" s="197"/>
      <c r="C107" s="180" t="s">
        <v>808</v>
      </c>
      <c r="D107" s="225">
        <v>1.383509028679871</v>
      </c>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2" t="s">
        <v>928</v>
      </c>
      <c r="I109" s="1"/>
      <c r="J109" s="1"/>
      <c r="K109" s="197"/>
      <c r="L109" s="197"/>
      <c r="M109" s="197"/>
      <c r="N109" s="197"/>
      <c r="O109" s="197"/>
      <c r="P109" s="197"/>
      <c r="Q109" s="197"/>
      <c r="R109" s="197"/>
    </row>
    <row r="110" spans="1:18" s="2" customFormat="1" x14ac:dyDescent="0.25">
      <c r="A110" s="197"/>
      <c r="B110" s="2" t="s">
        <v>927</v>
      </c>
      <c r="I110" s="1"/>
      <c r="J110" s="1"/>
      <c r="K110" s="197"/>
      <c r="L110" s="197"/>
      <c r="M110" s="197"/>
      <c r="N110" s="197"/>
      <c r="O110" s="197"/>
      <c r="P110" s="197"/>
      <c r="Q110" s="197"/>
      <c r="R110" s="197"/>
    </row>
    <row r="111" spans="1:18" s="2" customFormat="1" x14ac:dyDescent="0.25">
      <c r="A111" s="197"/>
      <c r="I111" s="1"/>
      <c r="J111" s="1"/>
      <c r="K111" s="197"/>
      <c r="L111" s="197"/>
      <c r="M111" s="197"/>
      <c r="N111" s="197"/>
      <c r="O111" s="197"/>
      <c r="P111" s="197"/>
      <c r="Q111" s="197"/>
      <c r="R111" s="197"/>
    </row>
    <row r="112" spans="1:18" x14ac:dyDescent="0.25">
      <c r="A112" s="197"/>
      <c r="B112" s="197" t="s">
        <v>930</v>
      </c>
      <c r="I112" s="1"/>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K116" s="197"/>
      <c r="L116" s="197"/>
      <c r="M116" s="197"/>
      <c r="N116" s="197"/>
      <c r="O116" s="197"/>
      <c r="P116" s="197"/>
      <c r="Q116" s="197"/>
      <c r="R116" s="197"/>
    </row>
    <row r="117" spans="1:18" s="1" customFormat="1" x14ac:dyDescent="0.25">
      <c r="A117" s="197"/>
      <c r="B117" s="197"/>
      <c r="C117" s="197"/>
      <c r="D117" s="197"/>
      <c r="F117" s="197"/>
      <c r="G117" s="2"/>
      <c r="H117" s="2"/>
      <c r="I117" s="139"/>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sheetData>
  <conditionalFormatting sqref="E24 E27 E30 E33 E37">
    <cfRule type="cellIs" priority="16" stopIfTrue="1" operator="equal">
      <formula>"?"</formula>
    </cfRule>
    <cfRule type="cellIs" dxfId="333" priority="17" operator="equal">
      <formula>"hoog"</formula>
    </cfRule>
    <cfRule type="cellIs" dxfId="332" priority="18" operator="equal">
      <formula>"gemiddeld"</formula>
    </cfRule>
    <cfRule type="cellIs" dxfId="331" priority="19" operator="equal">
      <formula>"laag"</formula>
    </cfRule>
  </conditionalFormatting>
  <conditionalFormatting sqref="D68:D98">
    <cfRule type="expression" dxfId="330" priority="15">
      <formula>D68/C$124&gt;0.1</formula>
    </cfRule>
  </conditionalFormatting>
  <conditionalFormatting sqref="H81:R83 C68:C92 M92:M103 J85:M91 J112:R116 J92:K103 J104:M111 N84:R111 I117:R117 M75 I84:M84 M42 C94:C98">
    <cfRule type="cellIs" dxfId="329" priority="14" operator="equal">
      <formula>$D$2</formula>
    </cfRule>
  </conditionalFormatting>
  <conditionalFormatting sqref="K43">
    <cfRule type="cellIs" dxfId="328" priority="12" operator="equal">
      <formula>"&lt; 2%"</formula>
    </cfRule>
    <cfRule type="expression" dxfId="327" priority="13">
      <formula>K43/I$124&gt;0.1</formula>
    </cfRule>
  </conditionalFormatting>
  <conditionalFormatting sqref="E68:E98">
    <cfRule type="cellIs" dxfId="326" priority="10" operator="equal">
      <formula>"&lt; 2%"</formula>
    </cfRule>
    <cfRule type="expression" dxfId="325" priority="11">
      <formula>E68/H$124&gt;0.1</formula>
    </cfRule>
  </conditionalFormatting>
  <conditionalFormatting sqref="C25">
    <cfRule type="cellIs" dxfId="324" priority="8" operator="equal">
      <formula>0</formula>
    </cfRule>
  </conditionalFormatting>
  <conditionalFormatting sqref="C35">
    <cfRule type="cellIs" dxfId="323" priority="6" operator="equal">
      <formula>0</formula>
    </cfRule>
  </conditionalFormatting>
  <conditionalFormatting sqref="C38">
    <cfRule type="cellIs" dxfId="322" priority="5" operator="equal">
      <formula>0</formula>
    </cfRule>
  </conditionalFormatting>
  <conditionalFormatting sqref="C28">
    <cfRule type="cellIs" dxfId="321" priority="3" operator="equal">
      <formula>0</formula>
    </cfRule>
  </conditionalFormatting>
  <conditionalFormatting sqref="C93">
    <cfRule type="cellIs" dxfId="320" priority="2" operator="equal">
      <formula>$D$2</formula>
    </cfRule>
  </conditionalFormatting>
  <conditionalFormatting sqref="C31">
    <cfRule type="cellIs" dxfId="319"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821</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95</v>
      </c>
    </row>
    <row r="24" spans="1:5" ht="36.75" customHeight="1" x14ac:dyDescent="0.25">
      <c r="A24" s="16"/>
      <c r="B24" s="10" t="s">
        <v>0</v>
      </c>
      <c r="C24" s="21" t="s">
        <v>774</v>
      </c>
      <c r="E24" s="18"/>
    </row>
    <row r="26" spans="1:5" x14ac:dyDescent="0.25">
      <c r="A26" s="12">
        <v>2</v>
      </c>
      <c r="B26" s="6" t="s">
        <v>6</v>
      </c>
      <c r="C26" s="11"/>
      <c r="E26" s="55" t="s">
        <v>2</v>
      </c>
    </row>
    <row r="27" spans="1:5" ht="39" customHeight="1" x14ac:dyDescent="0.25">
      <c r="A27" s="16"/>
      <c r="B27" s="10" t="s">
        <v>0</v>
      </c>
      <c r="C27" s="21" t="s">
        <v>1029</v>
      </c>
      <c r="E27" s="18"/>
    </row>
    <row r="29" spans="1:5" x14ac:dyDescent="0.25">
      <c r="A29" s="12">
        <v>3</v>
      </c>
      <c r="B29" s="6" t="s">
        <v>1031</v>
      </c>
      <c r="C29" s="11"/>
      <c r="E29" s="55" t="s">
        <v>2</v>
      </c>
    </row>
    <row r="30" spans="1:5" ht="92.25" customHeight="1" x14ac:dyDescent="0.25">
      <c r="A30" s="16"/>
      <c r="B30" s="10" t="s">
        <v>0</v>
      </c>
      <c r="C30" s="21" t="s">
        <v>1050</v>
      </c>
      <c r="E30" s="18"/>
    </row>
    <row r="32" spans="1:5" x14ac:dyDescent="0.25">
      <c r="A32" s="12">
        <v>4</v>
      </c>
      <c r="B32" s="6" t="s">
        <v>189</v>
      </c>
      <c r="C32" s="11"/>
      <c r="E32" s="55" t="s">
        <v>95</v>
      </c>
    </row>
    <row r="33" spans="1:14" ht="13.5" customHeight="1" x14ac:dyDescent="0.25">
      <c r="A33" s="14"/>
      <c r="B33" s="8" t="s">
        <v>8</v>
      </c>
      <c r="C33" s="13"/>
      <c r="E33" s="17"/>
    </row>
    <row r="34" spans="1:14" ht="69.75" customHeight="1" x14ac:dyDescent="0.25">
      <c r="A34" s="16"/>
      <c r="B34" s="10" t="s">
        <v>0</v>
      </c>
      <c r="C34" s="21" t="s">
        <v>1016</v>
      </c>
      <c r="E34" s="18"/>
    </row>
    <row r="36" spans="1:14" x14ac:dyDescent="0.25">
      <c r="A36" s="12">
        <v>5</v>
      </c>
      <c r="B36" s="6" t="s">
        <v>5</v>
      </c>
      <c r="C36" s="11"/>
      <c r="D36" s="9"/>
      <c r="E36" s="55" t="s">
        <v>3</v>
      </c>
    </row>
    <row r="37" spans="1:14" ht="50.25" customHeight="1" x14ac:dyDescent="0.25">
      <c r="A37" s="16"/>
      <c r="B37" s="10" t="s">
        <v>0</v>
      </c>
      <c r="C37" s="21" t="s">
        <v>820</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52</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36" t="s">
        <v>974</v>
      </c>
      <c r="C48" s="27"/>
      <c r="D48" s="27"/>
      <c r="K48" s="197"/>
      <c r="L48" s="197"/>
      <c r="M48" s="197"/>
      <c r="N48" s="26"/>
    </row>
    <row r="49" spans="1:14" s="2" customFormat="1" ht="13.5" customHeight="1" x14ac:dyDescent="0.25">
      <c r="A49" s="5"/>
      <c r="B49" s="236" t="s">
        <v>983</v>
      </c>
      <c r="C49" s="27"/>
      <c r="D49" s="27"/>
      <c r="K49" s="197"/>
      <c r="L49" s="197"/>
      <c r="M49" s="197"/>
      <c r="N49" s="26"/>
    </row>
    <row r="50" spans="1:14" s="2" customFormat="1" ht="13.5" customHeight="1" x14ac:dyDescent="0.25">
      <c r="A50" s="5"/>
      <c r="B50" s="236" t="s">
        <v>984</v>
      </c>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 t="s">
        <v>894</v>
      </c>
      <c r="C52" s="27"/>
      <c r="D52" s="27"/>
      <c r="K52" s="197"/>
      <c r="L52" s="197"/>
      <c r="M52" s="197"/>
      <c r="N52" s="26"/>
    </row>
    <row r="53" spans="1:14" s="2" customFormat="1" ht="13.5" customHeight="1" x14ac:dyDescent="0.25">
      <c r="A53" s="5"/>
      <c r="B53" s="229" t="s">
        <v>1045</v>
      </c>
      <c r="C53" s="27"/>
      <c r="D53" s="27"/>
      <c r="K53" s="197"/>
      <c r="L53" s="197"/>
      <c r="M53" s="197"/>
      <c r="N53" s="26"/>
    </row>
    <row r="54" spans="1:14" s="2" customFormat="1" ht="13.5" customHeight="1" x14ac:dyDescent="0.25">
      <c r="A54" s="5"/>
      <c r="B54" s="197" t="s">
        <v>1043</v>
      </c>
      <c r="C54" s="27"/>
      <c r="D54" s="27"/>
      <c r="K54" s="197"/>
      <c r="L54" s="197"/>
      <c r="M54" s="197"/>
      <c r="N54" s="26"/>
    </row>
    <row r="55" spans="1:14" s="2" customFormat="1" ht="13.5" customHeight="1" x14ac:dyDescent="0.25">
      <c r="A55" s="5"/>
      <c r="B55" s="197" t="s">
        <v>1048</v>
      </c>
      <c r="C55" s="27"/>
      <c r="D55" s="27"/>
      <c r="K55" s="197"/>
      <c r="L55" s="197"/>
      <c r="M55" s="197"/>
      <c r="N55" s="26"/>
    </row>
    <row r="56" spans="1:14" s="2" customFormat="1" ht="13.5" customHeight="1" x14ac:dyDescent="0.25">
      <c r="A56" s="5"/>
      <c r="B56" s="27" t="s">
        <v>1047</v>
      </c>
      <c r="C56" s="27"/>
      <c r="D56" s="27"/>
      <c r="K56" s="197"/>
      <c r="L56" s="197"/>
      <c r="M56" s="197"/>
      <c r="N56" s="26"/>
    </row>
    <row r="57" spans="1:14" s="2" customFormat="1" ht="13.5" customHeight="1" x14ac:dyDescent="0.25">
      <c r="A57" s="5"/>
      <c r="B57" s="2" t="s">
        <v>1046</v>
      </c>
      <c r="C57" s="27"/>
      <c r="D57" s="27"/>
      <c r="K57" s="197"/>
      <c r="L57" s="197"/>
      <c r="M57" s="197"/>
      <c r="N57" s="26"/>
    </row>
    <row r="58" spans="1:14" s="2" customFormat="1" ht="13.5" customHeight="1" x14ac:dyDescent="0.25">
      <c r="A58" s="5"/>
      <c r="B58" s="2" t="s">
        <v>1044</v>
      </c>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0.16270000000000001</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t="s">
        <v>145</v>
      </c>
      <c r="E70" s="110" t="s">
        <v>145</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v>0.84150570000000013</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v>570.52067399999987</v>
      </c>
      <c r="E82" s="129">
        <v>75.56906464492296</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v>1.9999</v>
      </c>
      <c r="E83" s="110" t="s">
        <v>776</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v>3.6</v>
      </c>
      <c r="E85" s="110" t="s">
        <v>776</v>
      </c>
      <c r="I85" s="1"/>
      <c r="J85" s="1"/>
      <c r="K85" s="197"/>
      <c r="L85" s="197"/>
      <c r="M85" s="197"/>
      <c r="N85" s="197"/>
      <c r="O85" s="197"/>
      <c r="P85" s="197"/>
      <c r="Q85" s="197"/>
      <c r="R85" s="197"/>
    </row>
    <row r="86" spans="1:18" s="2" customFormat="1" x14ac:dyDescent="0.25">
      <c r="A86" s="197"/>
      <c r="B86" s="30"/>
      <c r="C86" s="111" t="s">
        <v>197</v>
      </c>
      <c r="D86" s="134">
        <v>6.4500000000000002E-2</v>
      </c>
      <c r="E86" s="110" t="s">
        <v>776</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51.427349999999997</v>
      </c>
      <c r="E89" s="110">
        <v>6.8118771392096464</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60.104124000000006</v>
      </c>
      <c r="E91" s="125">
        <v>7.961170627065596</v>
      </c>
      <c r="I91" s="1"/>
      <c r="J91" s="1"/>
      <c r="K91" s="197"/>
      <c r="L91" s="197"/>
      <c r="M91" s="197"/>
      <c r="N91" s="197"/>
      <c r="O91" s="197"/>
      <c r="P91" s="197"/>
      <c r="Q91" s="197"/>
      <c r="R91" s="197"/>
    </row>
    <row r="92" spans="1:18" s="2" customFormat="1" x14ac:dyDescent="0.25">
      <c r="A92" s="197"/>
      <c r="B92" s="30" t="s">
        <v>80</v>
      </c>
      <c r="C92" s="111" t="s">
        <v>1033</v>
      </c>
      <c r="D92" s="134">
        <v>54.759358559999995</v>
      </c>
      <c r="E92" s="110">
        <v>7.2532227060629815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v>8.2408450000000002</v>
      </c>
      <c r="E94" s="110" t="s">
        <v>776</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v>3.2250384524800002</v>
      </c>
      <c r="E96" s="110" t="s">
        <v>776</v>
      </c>
      <c r="I96" s="1"/>
      <c r="J96" s="1"/>
      <c r="K96" s="197"/>
      <c r="L96" s="197"/>
      <c r="M96" s="197"/>
      <c r="N96" s="197"/>
      <c r="O96" s="197"/>
      <c r="P96" s="197"/>
      <c r="Q96" s="197"/>
      <c r="R96" s="197"/>
    </row>
    <row r="97" spans="1:18" s="2" customFormat="1" x14ac:dyDescent="0.25">
      <c r="A97" s="197"/>
      <c r="B97" s="126"/>
      <c r="C97" s="124" t="s">
        <v>81</v>
      </c>
      <c r="D97" s="136">
        <v>1.9910879999999999E-2</v>
      </c>
      <c r="E97" s="125" t="s">
        <v>776</v>
      </c>
      <c r="I97" s="1"/>
      <c r="J97" s="1"/>
      <c r="K97" s="197"/>
      <c r="L97" s="197"/>
      <c r="M97" s="197"/>
      <c r="N97" s="197"/>
      <c r="O97" s="197"/>
      <c r="P97" s="197"/>
      <c r="Q97" s="197"/>
      <c r="R97" s="197"/>
    </row>
    <row r="98" spans="1:18" s="2" customFormat="1" x14ac:dyDescent="0.25">
      <c r="A98" s="197"/>
      <c r="B98" s="29"/>
      <c r="C98" s="29" t="s">
        <v>190</v>
      </c>
      <c r="D98" s="138">
        <v>754.96590659248</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v>232.58835543548699</v>
      </c>
      <c r="E100" s="183"/>
      <c r="I100" s="1"/>
      <c r="J100" s="1"/>
      <c r="K100" s="197"/>
      <c r="L100" s="197"/>
      <c r="M100" s="197"/>
      <c r="N100" s="197"/>
      <c r="O100" s="197"/>
      <c r="P100" s="197"/>
      <c r="Q100" s="197"/>
      <c r="R100" s="197"/>
    </row>
    <row r="101" spans="1:18" s="2" customFormat="1" x14ac:dyDescent="0.25">
      <c r="A101" s="197"/>
      <c r="B101" s="111"/>
      <c r="C101" s="180" t="s">
        <v>542</v>
      </c>
      <c r="D101" s="187">
        <v>1073.78314361042</v>
      </c>
      <c r="E101" s="111"/>
      <c r="I101" s="1"/>
      <c r="J101" s="1"/>
      <c r="K101" s="197"/>
      <c r="L101" s="197"/>
      <c r="M101" s="197"/>
      <c r="N101" s="197"/>
      <c r="O101" s="197"/>
      <c r="P101" s="197"/>
      <c r="Q101" s="197"/>
      <c r="R101" s="197"/>
    </row>
    <row r="102" spans="1:18" s="2" customFormat="1" x14ac:dyDescent="0.25">
      <c r="A102" s="197"/>
      <c r="B102" s="181"/>
      <c r="C102" s="182" t="s">
        <v>543</v>
      </c>
      <c r="D102" s="185">
        <v>276.08490888053598</v>
      </c>
      <c r="E102" s="181"/>
      <c r="I102" s="1"/>
      <c r="J102" s="1"/>
      <c r="K102" s="197"/>
      <c r="L102" s="197"/>
      <c r="M102" s="197"/>
      <c r="N102" s="197"/>
      <c r="O102" s="197"/>
      <c r="P102" s="197"/>
      <c r="Q102" s="197"/>
      <c r="R102" s="197"/>
    </row>
    <row r="103" spans="1:18" s="2" customFormat="1" x14ac:dyDescent="0.25">
      <c r="A103" s="197"/>
      <c r="B103" s="29"/>
      <c r="C103" s="29" t="s">
        <v>781</v>
      </c>
      <c r="D103" s="138">
        <v>1306.3714990459071</v>
      </c>
      <c r="E103" s="199"/>
      <c r="I103" s="1"/>
      <c r="J103" s="1"/>
      <c r="K103" s="197"/>
      <c r="L103" s="197"/>
      <c r="M103" s="197"/>
      <c r="N103" s="197"/>
      <c r="O103" s="197"/>
      <c r="P103" s="197"/>
      <c r="Q103" s="197"/>
      <c r="R103" s="197"/>
    </row>
    <row r="104" spans="1:18" s="2" customFormat="1" x14ac:dyDescent="0.25">
      <c r="A104" s="197"/>
      <c r="C104" s="180" t="s">
        <v>806</v>
      </c>
      <c r="D104" s="225">
        <v>0.57791057684882163</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v>2.8609706743125036</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B108" s="2" t="s">
        <v>928</v>
      </c>
      <c r="I108" s="1"/>
      <c r="J108" s="1"/>
      <c r="K108" s="197"/>
      <c r="L108" s="197"/>
      <c r="M108" s="197"/>
      <c r="N108" s="197"/>
      <c r="O108" s="197"/>
      <c r="P108" s="197"/>
      <c r="Q108" s="197"/>
      <c r="R108" s="197"/>
    </row>
    <row r="109" spans="1:18" s="2" customFormat="1" x14ac:dyDescent="0.25">
      <c r="A109" s="197"/>
      <c r="B109" s="2" t="s">
        <v>927</v>
      </c>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s="1" customFormat="1" x14ac:dyDescent="0.25">
      <c r="A112" s="197"/>
      <c r="B112" s="197"/>
      <c r="C112" s="197"/>
      <c r="D112" s="197"/>
      <c r="F112" s="197"/>
      <c r="G112" s="2"/>
      <c r="H112" s="2"/>
      <c r="K112" s="197"/>
      <c r="L112" s="197"/>
      <c r="M112" s="197"/>
      <c r="N112" s="197"/>
      <c r="O112" s="197"/>
      <c r="P112" s="197"/>
      <c r="Q112" s="197"/>
      <c r="R112" s="197"/>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I116" s="139"/>
      <c r="K116" s="197"/>
      <c r="L116" s="197"/>
      <c r="M116" s="197"/>
      <c r="N116" s="197"/>
      <c r="O116" s="197"/>
      <c r="P116" s="197"/>
      <c r="Q116" s="197"/>
      <c r="R116" s="197"/>
    </row>
    <row r="117" spans="1:18" s="1" customFormat="1" x14ac:dyDescent="0.25">
      <c r="A117" s="5"/>
      <c r="B117" s="27"/>
      <c r="C117" s="27"/>
      <c r="D117" s="27"/>
      <c r="E117" s="5"/>
      <c r="F117" s="27"/>
      <c r="G117" s="26"/>
      <c r="H117" s="26"/>
      <c r="I117" s="131"/>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5" stopIfTrue="1" operator="equal">
      <formula>"?"</formula>
    </cfRule>
    <cfRule type="cellIs" dxfId="318" priority="16" operator="equal">
      <formula>"hoog"</formula>
    </cfRule>
    <cfRule type="cellIs" dxfId="317" priority="17" operator="equal">
      <formula>"gemiddeld"</formula>
    </cfRule>
    <cfRule type="cellIs" dxfId="316" priority="18" operator="equal">
      <formula>"laag"</formula>
    </cfRule>
  </conditionalFormatting>
  <conditionalFormatting sqref="D67:D97">
    <cfRule type="expression" dxfId="315" priority="14">
      <formula>D67/C$123&gt;0.1</formula>
    </cfRule>
  </conditionalFormatting>
  <conditionalFormatting sqref="H80:R82 C67:C91 M91:M102 J84:M90 J111:R115 J91:K102 J103:M110 N83:R110 I116:R116 M74 I83:M83 M41 C93:C97">
    <cfRule type="cellIs" dxfId="314" priority="13" operator="equal">
      <formula>$D$2</formula>
    </cfRule>
  </conditionalFormatting>
  <conditionalFormatting sqref="K42">
    <cfRule type="cellIs" dxfId="313" priority="11" operator="equal">
      <formula>"&lt; 2%"</formula>
    </cfRule>
    <cfRule type="expression" dxfId="312" priority="12">
      <formula>K42/I$123&gt;0.1</formula>
    </cfRule>
  </conditionalFormatting>
  <conditionalFormatting sqref="E67:E97">
    <cfRule type="cellIs" dxfId="311" priority="9" operator="equal">
      <formula>"&lt; 2%"</formula>
    </cfRule>
    <cfRule type="expression" dxfId="310" priority="10">
      <formula>E67/H$123&gt;0.1</formula>
    </cfRule>
  </conditionalFormatting>
  <conditionalFormatting sqref="C24">
    <cfRule type="cellIs" dxfId="309" priority="7" operator="equal">
      <formula>0</formula>
    </cfRule>
  </conditionalFormatting>
  <conditionalFormatting sqref="C30">
    <cfRule type="cellIs" dxfId="308" priority="6" operator="equal">
      <formula>0</formula>
    </cfRule>
  </conditionalFormatting>
  <conditionalFormatting sqref="C37">
    <cfRule type="cellIs" dxfId="307" priority="4" operator="equal">
      <formula>0</formula>
    </cfRule>
  </conditionalFormatting>
  <conditionalFormatting sqref="C34">
    <cfRule type="cellIs" dxfId="306" priority="3" operator="equal">
      <formula>0</formula>
    </cfRule>
  </conditionalFormatting>
  <conditionalFormatting sqref="C27">
    <cfRule type="cellIs" dxfId="305" priority="2" operator="equal">
      <formula>0</formula>
    </cfRule>
  </conditionalFormatting>
  <conditionalFormatting sqref="C92">
    <cfRule type="cellIs" dxfId="304" priority="1" operator="equal">
      <formula>$D$2</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6"/>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822</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3" spans="1:5" x14ac:dyDescent="0.25">
      <c r="E23" s="19" t="s">
        <v>1</v>
      </c>
    </row>
    <row r="24" spans="1:5" x14ac:dyDescent="0.25">
      <c r="A24" s="12">
        <v>1</v>
      </c>
      <c r="B24" s="6" t="s">
        <v>1020</v>
      </c>
      <c r="C24" s="11"/>
      <c r="E24" s="55" t="s">
        <v>3</v>
      </c>
    </row>
    <row r="25" spans="1:5" ht="48" customHeight="1" x14ac:dyDescent="0.25">
      <c r="A25" s="16"/>
      <c r="B25" s="10" t="s">
        <v>0</v>
      </c>
      <c r="C25" s="21" t="s">
        <v>933</v>
      </c>
      <c r="E25" s="18"/>
    </row>
    <row r="27" spans="1:5" x14ac:dyDescent="0.25">
      <c r="A27" s="12">
        <v>2</v>
      </c>
      <c r="B27" s="6" t="s">
        <v>6</v>
      </c>
      <c r="C27" s="11"/>
      <c r="E27" s="55" t="s">
        <v>2</v>
      </c>
    </row>
    <row r="28" spans="1:5" ht="35.25" customHeight="1" x14ac:dyDescent="0.25">
      <c r="A28" s="16"/>
      <c r="B28" s="10" t="s">
        <v>0</v>
      </c>
      <c r="C28" s="21" t="s">
        <v>511</v>
      </c>
      <c r="E28" s="18"/>
    </row>
    <row r="30" spans="1:5" x14ac:dyDescent="0.25">
      <c r="A30" s="12">
        <v>3</v>
      </c>
      <c r="B30" s="6" t="s">
        <v>1031</v>
      </c>
      <c r="C30" s="11"/>
      <c r="E30" s="55" t="s">
        <v>813</v>
      </c>
    </row>
    <row r="31" spans="1:5" ht="35.25" customHeight="1" x14ac:dyDescent="0.25">
      <c r="A31" s="16"/>
      <c r="B31" s="10" t="s">
        <v>0</v>
      </c>
      <c r="C31" s="21" t="s">
        <v>812</v>
      </c>
      <c r="E31" s="18"/>
    </row>
    <row r="33" spans="1:14" x14ac:dyDescent="0.25">
      <c r="A33" s="12">
        <v>4</v>
      </c>
      <c r="B33" s="6" t="s">
        <v>189</v>
      </c>
      <c r="C33" s="11"/>
      <c r="E33" s="55" t="s">
        <v>3</v>
      </c>
    </row>
    <row r="34" spans="1:14" ht="13.5" customHeight="1" x14ac:dyDescent="0.25">
      <c r="A34" s="14"/>
      <c r="B34" s="8" t="s">
        <v>8</v>
      </c>
      <c r="C34" s="13"/>
      <c r="E34" s="17"/>
    </row>
    <row r="35" spans="1:14" ht="37.5" customHeight="1" x14ac:dyDescent="0.25">
      <c r="A35" s="16"/>
      <c r="B35" s="10" t="s">
        <v>0</v>
      </c>
      <c r="C35" s="21" t="s">
        <v>1053</v>
      </c>
      <c r="E35" s="18"/>
    </row>
    <row r="37" spans="1:14" x14ac:dyDescent="0.25">
      <c r="A37" s="12">
        <v>5</v>
      </c>
      <c r="B37" s="6" t="s">
        <v>5</v>
      </c>
      <c r="C37" s="11"/>
      <c r="D37" s="9"/>
      <c r="E37" s="55" t="s">
        <v>813</v>
      </c>
    </row>
    <row r="38" spans="1:14" ht="81.75" customHeight="1" x14ac:dyDescent="0.25">
      <c r="A38" s="16"/>
      <c r="B38" s="10" t="s">
        <v>0</v>
      </c>
      <c r="C38" s="21" t="s">
        <v>1054</v>
      </c>
      <c r="D38" s="9"/>
      <c r="E38" s="18"/>
    </row>
    <row r="40" spans="1:14" x14ac:dyDescent="0.25">
      <c r="A40" s="12"/>
      <c r="B40" s="20" t="s">
        <v>4</v>
      </c>
      <c r="C40" s="6"/>
      <c r="D40" s="6"/>
      <c r="E40" s="7"/>
      <c r="F40" s="6"/>
    </row>
    <row r="41" spans="1:14" s="2" customFormat="1" ht="13.5" customHeight="1" x14ac:dyDescent="0.25">
      <c r="A41" s="5"/>
      <c r="B41" s="27"/>
      <c r="C41" s="27"/>
      <c r="D41" s="27"/>
      <c r="E41" s="5"/>
      <c r="F41" s="27"/>
      <c r="G41" s="26"/>
      <c r="H41" s="26"/>
      <c r="I41" s="131"/>
      <c r="J41" s="1"/>
      <c r="K41" s="25"/>
      <c r="L41" s="26"/>
      <c r="M41" s="26"/>
      <c r="N41" s="26"/>
    </row>
    <row r="42" spans="1:14" s="2" customFormat="1" ht="36" x14ac:dyDescent="0.25">
      <c r="A42" s="5"/>
      <c r="B42" s="140" t="s">
        <v>53</v>
      </c>
      <c r="C42" s="27"/>
      <c r="D42" s="27"/>
      <c r="K42" s="197"/>
      <c r="L42" s="197"/>
      <c r="M42" s="197"/>
      <c r="N42" s="26"/>
    </row>
    <row r="43" spans="1:14" s="2" customFormat="1" ht="13.5" customHeight="1" x14ac:dyDescent="0.25">
      <c r="A43" s="5"/>
      <c r="B43" s="27"/>
      <c r="C43" s="27"/>
      <c r="D43" s="141" t="s">
        <v>506</v>
      </c>
      <c r="K43" s="110"/>
      <c r="L43" s="197"/>
      <c r="M43" s="197"/>
      <c r="N43" s="26"/>
    </row>
    <row r="44" spans="1:14" s="2" customFormat="1" ht="13.5" customHeight="1" x14ac:dyDescent="0.25">
      <c r="A44" s="5"/>
      <c r="B44" s="5" t="s">
        <v>681</v>
      </c>
      <c r="C44" s="27"/>
      <c r="D44" s="27"/>
      <c r="K44" s="197"/>
      <c r="L44" s="197"/>
      <c r="M44" s="197"/>
      <c r="N44" s="26"/>
    </row>
    <row r="45" spans="1:14" s="2" customFormat="1" ht="13.5" customHeight="1" x14ac:dyDescent="0.25">
      <c r="A45" s="5"/>
      <c r="B45" s="1" t="s">
        <v>507</v>
      </c>
      <c r="C45" s="27"/>
      <c r="D45" s="27"/>
      <c r="K45" s="197"/>
      <c r="L45" s="197"/>
      <c r="M45" s="197"/>
      <c r="N45" s="26"/>
    </row>
    <row r="46" spans="1:14" s="2" customFormat="1" ht="13.5" customHeight="1" x14ac:dyDescent="0.25">
      <c r="A46" s="5"/>
      <c r="B46" s="174">
        <v>2</v>
      </c>
      <c r="C46" s="27"/>
      <c r="D46" s="27"/>
      <c r="K46" s="197"/>
      <c r="L46" s="197"/>
      <c r="M46" s="197"/>
      <c r="N46" s="26"/>
    </row>
    <row r="47" spans="1:14" s="2" customFormat="1" ht="13.5" customHeight="1" x14ac:dyDescent="0.25">
      <c r="A47" s="5"/>
      <c r="B47" s="131"/>
      <c r="C47" s="27"/>
      <c r="D47" s="27"/>
      <c r="K47" s="197"/>
      <c r="L47" s="197"/>
      <c r="M47" s="197"/>
      <c r="N47" s="26"/>
    </row>
    <row r="48" spans="1:14" s="2" customFormat="1" ht="13.5" customHeight="1" x14ac:dyDescent="0.25">
      <c r="A48" s="5"/>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B61" s="27"/>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B66" s="27"/>
      <c r="C66" s="27"/>
      <c r="D66" s="27"/>
      <c r="K66" s="197"/>
      <c r="L66" s="197"/>
      <c r="M66" s="197"/>
      <c r="N66" s="26"/>
    </row>
    <row r="67" spans="1:18" s="2" customFormat="1" ht="13.5" customHeight="1" x14ac:dyDescent="0.25">
      <c r="A67" s="5"/>
      <c r="B67" s="29" t="s">
        <v>69</v>
      </c>
      <c r="C67" s="29" t="s">
        <v>70</v>
      </c>
      <c r="D67" s="132" t="s">
        <v>504</v>
      </c>
      <c r="E67" s="133" t="s">
        <v>505</v>
      </c>
      <c r="K67" s="197"/>
      <c r="L67" s="197"/>
      <c r="M67" s="197"/>
      <c r="N67" s="26"/>
    </row>
    <row r="68" spans="1:18" s="2" customFormat="1" ht="13.5" customHeight="1" x14ac:dyDescent="0.25">
      <c r="A68" s="5"/>
      <c r="B68" s="30" t="s">
        <v>71</v>
      </c>
      <c r="C68" s="111" t="s">
        <v>72</v>
      </c>
      <c r="D68" s="134" t="s">
        <v>145</v>
      </c>
      <c r="E68" s="110" t="s">
        <v>145</v>
      </c>
      <c r="K68" s="197"/>
      <c r="L68" s="197"/>
      <c r="M68" s="197"/>
      <c r="N68" s="26"/>
    </row>
    <row r="69" spans="1:18" s="2" customFormat="1" ht="13.5" customHeight="1" x14ac:dyDescent="0.25">
      <c r="A69" s="5"/>
      <c r="B69" s="31"/>
      <c r="C69" s="111" t="s">
        <v>215</v>
      </c>
      <c r="D69" s="135" t="s">
        <v>145</v>
      </c>
      <c r="E69" s="130" t="s">
        <v>145</v>
      </c>
      <c r="K69" s="197"/>
      <c r="L69" s="197"/>
      <c r="M69" s="197"/>
      <c r="N69" s="26"/>
    </row>
    <row r="70" spans="1:18" s="2" customFormat="1" ht="13.5" customHeight="1" x14ac:dyDescent="0.25">
      <c r="A70" s="5"/>
      <c r="B70" s="126" t="s">
        <v>214</v>
      </c>
      <c r="C70" s="124" t="s">
        <v>213</v>
      </c>
      <c r="D70" s="136" t="s">
        <v>145</v>
      </c>
      <c r="E70" s="125" t="s">
        <v>145</v>
      </c>
      <c r="K70" s="197"/>
      <c r="L70" s="197"/>
      <c r="M70" s="197"/>
      <c r="N70" s="26"/>
    </row>
    <row r="71" spans="1:18" s="2" customFormat="1" ht="13.5" customHeight="1" x14ac:dyDescent="0.25">
      <c r="A71" s="5"/>
      <c r="B71" s="30" t="s">
        <v>73</v>
      </c>
      <c r="C71" s="111" t="s">
        <v>212</v>
      </c>
      <c r="D71" s="134" t="s">
        <v>145</v>
      </c>
      <c r="E71" s="110" t="s">
        <v>145</v>
      </c>
      <c r="K71" s="197"/>
      <c r="L71" s="197"/>
      <c r="M71" s="197"/>
      <c r="N71" s="26"/>
    </row>
    <row r="72" spans="1:18" s="2" customFormat="1" ht="13.5" customHeight="1" x14ac:dyDescent="0.25">
      <c r="A72" s="5"/>
      <c r="B72" s="31"/>
      <c r="C72" s="111" t="s">
        <v>211</v>
      </c>
      <c r="D72" s="134" t="s">
        <v>145</v>
      </c>
      <c r="E72" s="110" t="s">
        <v>145</v>
      </c>
      <c r="K72" s="197"/>
      <c r="L72" s="197"/>
      <c r="M72" s="197"/>
      <c r="N72" s="26"/>
    </row>
    <row r="73" spans="1:18" s="2" customFormat="1" ht="13.5" customHeight="1" x14ac:dyDescent="0.25">
      <c r="A73" s="5"/>
      <c r="B73" s="30"/>
      <c r="C73" s="111" t="s">
        <v>210</v>
      </c>
      <c r="D73" s="134" t="s">
        <v>145</v>
      </c>
      <c r="E73" s="110" t="s">
        <v>145</v>
      </c>
      <c r="K73" s="197"/>
      <c r="L73" s="197"/>
      <c r="M73" s="197"/>
      <c r="N73" s="26"/>
    </row>
    <row r="74" spans="1:18" s="2" customFormat="1" ht="13.5" customHeight="1" x14ac:dyDescent="0.25">
      <c r="A74" s="5"/>
      <c r="B74" s="126"/>
      <c r="C74" s="124" t="s">
        <v>209</v>
      </c>
      <c r="D74" s="136" t="s">
        <v>145</v>
      </c>
      <c r="E74" s="125" t="s">
        <v>145</v>
      </c>
      <c r="K74" s="197"/>
      <c r="L74" s="197"/>
      <c r="M74" s="197"/>
      <c r="N74" s="26"/>
    </row>
    <row r="75" spans="1:18" s="2" customFormat="1" ht="13.5" customHeight="1" x14ac:dyDescent="0.25">
      <c r="A75" s="5"/>
      <c r="B75" s="30" t="s">
        <v>74</v>
      </c>
      <c r="C75" s="111" t="s">
        <v>34</v>
      </c>
      <c r="D75" s="134" t="s">
        <v>145</v>
      </c>
      <c r="E75" s="110" t="s">
        <v>145</v>
      </c>
      <c r="G75" s="197"/>
      <c r="H75" s="197"/>
      <c r="I75" s="1"/>
      <c r="J75" s="1"/>
      <c r="K75" s="197"/>
      <c r="L75" s="197"/>
      <c r="M75" s="197"/>
      <c r="N75" s="26"/>
    </row>
    <row r="76" spans="1:18" s="2" customFormat="1" ht="13.5" customHeight="1" x14ac:dyDescent="0.25">
      <c r="A76" s="5"/>
      <c r="B76" s="126"/>
      <c r="C76" s="124" t="s">
        <v>208</v>
      </c>
      <c r="D76" s="136" t="s">
        <v>145</v>
      </c>
      <c r="E76" s="125" t="s">
        <v>145</v>
      </c>
      <c r="F76" s="27"/>
      <c r="G76" s="26"/>
      <c r="H76" s="26"/>
      <c r="I76" s="131"/>
      <c r="J76" s="1"/>
      <c r="K76" s="25"/>
      <c r="L76" s="26"/>
      <c r="M76" s="26"/>
      <c r="N76" s="26"/>
    </row>
    <row r="77" spans="1:18" s="2" customFormat="1" ht="13.5" customHeight="1" x14ac:dyDescent="0.25">
      <c r="A77" s="5"/>
      <c r="B77" s="31" t="s">
        <v>207</v>
      </c>
      <c r="C77" s="111" t="s">
        <v>206</v>
      </c>
      <c r="D77" s="134" t="s">
        <v>145</v>
      </c>
      <c r="E77" s="110" t="s">
        <v>145</v>
      </c>
      <c r="F77" s="27"/>
      <c r="G77" s="26"/>
      <c r="H77" s="26"/>
      <c r="I77" s="131"/>
      <c r="J77" s="1"/>
      <c r="K77" s="25"/>
      <c r="L77" s="26"/>
      <c r="M77" s="26"/>
      <c r="N77" s="26"/>
    </row>
    <row r="78" spans="1:18" s="2" customFormat="1" ht="13.5" customHeight="1" x14ac:dyDescent="0.25">
      <c r="A78" s="5"/>
      <c r="B78" s="126"/>
      <c r="C78" s="124" t="s">
        <v>205</v>
      </c>
      <c r="D78" s="136" t="s">
        <v>145</v>
      </c>
      <c r="E78" s="125" t="s">
        <v>145</v>
      </c>
      <c r="F78" s="27"/>
      <c r="G78" s="26"/>
      <c r="H78" s="26"/>
      <c r="I78" s="131"/>
      <c r="J78" s="1"/>
      <c r="K78" s="25"/>
      <c r="L78" s="26"/>
      <c r="M78" s="26"/>
      <c r="N78" s="26"/>
    </row>
    <row r="79" spans="1:18" s="2" customFormat="1" ht="13.5" customHeight="1" x14ac:dyDescent="0.25">
      <c r="A79" s="197"/>
      <c r="B79" s="127" t="s">
        <v>204</v>
      </c>
      <c r="C79" s="128" t="s">
        <v>203</v>
      </c>
      <c r="D79" s="137" t="s">
        <v>145</v>
      </c>
      <c r="E79" s="129" t="s">
        <v>145</v>
      </c>
      <c r="F79" s="197"/>
      <c r="G79" s="197"/>
      <c r="H79" s="197"/>
      <c r="I79" s="1"/>
      <c r="J79" s="1"/>
      <c r="K79" s="197"/>
      <c r="L79" s="197"/>
      <c r="M79" s="197"/>
      <c r="N79" s="197"/>
      <c r="O79" s="197"/>
      <c r="P79" s="197"/>
      <c r="Q79" s="197"/>
      <c r="R79" s="197"/>
    </row>
    <row r="80" spans="1:18" s="2" customFormat="1" ht="13.5" customHeight="1" x14ac:dyDescent="0.25">
      <c r="A80" s="197"/>
      <c r="B80" s="30" t="s">
        <v>202</v>
      </c>
      <c r="C80" s="111" t="s">
        <v>201</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30"/>
      <c r="C81" s="111" t="s">
        <v>200</v>
      </c>
      <c r="D81" s="134" t="s">
        <v>145</v>
      </c>
      <c r="E81" s="110" t="s">
        <v>145</v>
      </c>
      <c r="F81" s="197"/>
      <c r="G81" s="197"/>
      <c r="H81" s="197"/>
      <c r="I81" s="1"/>
      <c r="J81" s="1"/>
      <c r="K81" s="197"/>
      <c r="L81" s="197"/>
      <c r="M81" s="197"/>
      <c r="N81" s="197"/>
      <c r="O81" s="197"/>
      <c r="P81" s="197"/>
      <c r="Q81" s="197"/>
      <c r="R81" s="197"/>
    </row>
    <row r="82" spans="1:18" s="2" customFormat="1" ht="13.5" customHeight="1" x14ac:dyDescent="0.25">
      <c r="A82" s="197"/>
      <c r="B82" s="126"/>
      <c r="C82" s="124" t="s">
        <v>199</v>
      </c>
      <c r="D82" s="136" t="s">
        <v>145</v>
      </c>
      <c r="E82" s="125" t="s">
        <v>145</v>
      </c>
      <c r="F82" s="197"/>
      <c r="G82" s="197"/>
      <c r="H82" s="1"/>
      <c r="I82" s="1"/>
      <c r="J82" s="1"/>
      <c r="K82" s="197"/>
      <c r="L82" s="197"/>
      <c r="M82" s="197"/>
      <c r="N82" s="197"/>
      <c r="O82" s="197"/>
      <c r="P82" s="197"/>
      <c r="Q82" s="197"/>
      <c r="R82" s="197"/>
    </row>
    <row r="83" spans="1:18" s="2" customFormat="1" ht="13.5" customHeight="1" x14ac:dyDescent="0.25">
      <c r="A83" s="197"/>
      <c r="B83" s="127" t="s">
        <v>75</v>
      </c>
      <c r="C83" s="128" t="s">
        <v>31</v>
      </c>
      <c r="D83" s="137" t="s">
        <v>145</v>
      </c>
      <c r="E83" s="129" t="s">
        <v>145</v>
      </c>
      <c r="F83" s="197"/>
      <c r="G83" s="197"/>
      <c r="H83" s="197"/>
      <c r="I83" s="1"/>
      <c r="J83" s="1"/>
      <c r="K83" s="197"/>
      <c r="L83" s="197"/>
      <c r="M83" s="197"/>
      <c r="N83" s="197"/>
      <c r="O83" s="197"/>
      <c r="P83" s="197"/>
      <c r="Q83" s="197"/>
      <c r="R83" s="197"/>
    </row>
    <row r="84" spans="1:18" s="2" customFormat="1" ht="13.5" customHeight="1" x14ac:dyDescent="0.25">
      <c r="A84" s="197"/>
      <c r="B84" s="30" t="s">
        <v>76</v>
      </c>
      <c r="C84" s="111" t="s">
        <v>77</v>
      </c>
      <c r="D84" s="134" t="s">
        <v>145</v>
      </c>
      <c r="E84" s="110" t="s">
        <v>145</v>
      </c>
      <c r="I84" s="1"/>
      <c r="J84" s="1"/>
      <c r="K84" s="197"/>
      <c r="L84" s="197"/>
      <c r="M84" s="197"/>
      <c r="N84" s="197"/>
      <c r="O84" s="197"/>
      <c r="P84" s="197"/>
      <c r="Q84" s="197"/>
      <c r="R84" s="197"/>
    </row>
    <row r="85" spans="1:18" s="2" customFormat="1" ht="13.5" customHeight="1" x14ac:dyDescent="0.25">
      <c r="A85" s="197"/>
      <c r="B85" s="30"/>
      <c r="C85" s="111" t="s">
        <v>198</v>
      </c>
      <c r="D85" s="134" t="s">
        <v>145</v>
      </c>
      <c r="E85" s="110" t="s">
        <v>145</v>
      </c>
      <c r="I85" s="1"/>
      <c r="J85" s="1"/>
      <c r="K85" s="197"/>
      <c r="L85" s="197"/>
      <c r="M85" s="197"/>
      <c r="N85" s="197"/>
      <c r="O85" s="197"/>
      <c r="P85" s="197"/>
      <c r="Q85" s="197"/>
      <c r="R85" s="197"/>
    </row>
    <row r="86" spans="1:18" s="2" customFormat="1" x14ac:dyDescent="0.25">
      <c r="A86" s="197"/>
      <c r="B86" s="30"/>
      <c r="C86" s="111" t="s">
        <v>78</v>
      </c>
      <c r="D86" s="134" t="s">
        <v>145</v>
      </c>
      <c r="E86" s="110" t="s">
        <v>145</v>
      </c>
      <c r="I86" s="1"/>
      <c r="J86" s="1"/>
      <c r="K86" s="197"/>
      <c r="L86" s="197"/>
      <c r="M86" s="197"/>
      <c r="N86" s="197"/>
      <c r="O86" s="197"/>
      <c r="P86" s="197"/>
      <c r="Q86" s="197"/>
      <c r="R86" s="197"/>
    </row>
    <row r="87" spans="1:18" s="2" customFormat="1" x14ac:dyDescent="0.25">
      <c r="A87" s="197"/>
      <c r="B87" s="30"/>
      <c r="C87" s="111" t="s">
        <v>197</v>
      </c>
      <c r="D87" s="134" t="s">
        <v>145</v>
      </c>
      <c r="E87" s="110" t="s">
        <v>145</v>
      </c>
      <c r="I87" s="1"/>
      <c r="J87" s="1"/>
      <c r="K87" s="197"/>
      <c r="L87" s="197"/>
      <c r="M87" s="197"/>
      <c r="N87" s="197"/>
      <c r="O87" s="197"/>
      <c r="P87" s="197"/>
      <c r="Q87" s="197"/>
      <c r="R87" s="197"/>
    </row>
    <row r="88" spans="1:18" s="2" customFormat="1" x14ac:dyDescent="0.25">
      <c r="A88" s="197"/>
      <c r="B88" s="126"/>
      <c r="C88" s="124" t="s">
        <v>196</v>
      </c>
      <c r="D88" s="136" t="s">
        <v>145</v>
      </c>
      <c r="E88" s="125" t="s">
        <v>145</v>
      </c>
      <c r="I88" s="1"/>
      <c r="J88" s="1"/>
      <c r="K88" s="197"/>
      <c r="L88" s="197"/>
      <c r="M88" s="197"/>
      <c r="N88" s="197"/>
      <c r="O88" s="197"/>
      <c r="P88" s="197"/>
      <c r="Q88" s="197"/>
      <c r="R88" s="197"/>
    </row>
    <row r="89" spans="1:18" s="2" customFormat="1" x14ac:dyDescent="0.25">
      <c r="A89" s="197"/>
      <c r="B89" s="127" t="s">
        <v>195</v>
      </c>
      <c r="C89" s="128" t="s">
        <v>194</v>
      </c>
      <c r="D89" s="137" t="s">
        <v>145</v>
      </c>
      <c r="E89" s="129" t="s">
        <v>145</v>
      </c>
      <c r="I89" s="1"/>
      <c r="J89" s="1"/>
      <c r="K89" s="197"/>
      <c r="L89" s="197"/>
      <c r="M89" s="197"/>
      <c r="N89" s="197"/>
      <c r="O89" s="197"/>
      <c r="P89" s="197"/>
      <c r="Q89" s="197"/>
      <c r="R89" s="197"/>
    </row>
    <row r="90" spans="1:18" s="2" customFormat="1" x14ac:dyDescent="0.25">
      <c r="A90" s="197"/>
      <c r="B90" s="30" t="s">
        <v>79</v>
      </c>
      <c r="C90" s="111" t="s">
        <v>33</v>
      </c>
      <c r="D90" s="134" t="s">
        <v>145</v>
      </c>
      <c r="E90" s="110" t="s">
        <v>145</v>
      </c>
      <c r="I90" s="1"/>
      <c r="J90" s="1"/>
      <c r="K90" s="197"/>
      <c r="L90" s="197"/>
      <c r="M90" s="197"/>
      <c r="N90" s="197"/>
      <c r="O90" s="197"/>
      <c r="P90" s="197"/>
      <c r="Q90" s="197"/>
      <c r="R90" s="197"/>
    </row>
    <row r="91" spans="1:18" s="2" customFormat="1" x14ac:dyDescent="0.25">
      <c r="A91" s="197"/>
      <c r="B91" s="30"/>
      <c r="C91" s="111" t="s">
        <v>193</v>
      </c>
      <c r="D91" s="134" t="s">
        <v>145</v>
      </c>
      <c r="E91" s="110" t="s">
        <v>145</v>
      </c>
      <c r="I91" s="1"/>
      <c r="J91" s="1"/>
      <c r="K91" s="197"/>
      <c r="L91" s="197"/>
      <c r="M91" s="197"/>
      <c r="N91" s="197"/>
      <c r="O91" s="197"/>
      <c r="P91" s="197"/>
      <c r="Q91" s="197"/>
      <c r="R91" s="197"/>
    </row>
    <row r="92" spans="1:18" s="2" customFormat="1" x14ac:dyDescent="0.25">
      <c r="A92" s="197"/>
      <c r="B92" s="126"/>
      <c r="C92" s="124" t="s">
        <v>35</v>
      </c>
      <c r="D92" s="136" t="s">
        <v>145</v>
      </c>
      <c r="E92" s="125" t="s">
        <v>145</v>
      </c>
      <c r="I92" s="1"/>
      <c r="J92" s="1"/>
      <c r="K92" s="197"/>
      <c r="L92" s="197"/>
      <c r="M92" s="197"/>
      <c r="N92" s="197"/>
      <c r="O92" s="197"/>
      <c r="P92" s="197"/>
      <c r="Q92" s="197"/>
      <c r="R92" s="197"/>
    </row>
    <row r="93" spans="1:18" s="2" customFormat="1" x14ac:dyDescent="0.25">
      <c r="A93" s="197"/>
      <c r="B93" s="30" t="s">
        <v>80</v>
      </c>
      <c r="C93" s="111" t="s">
        <v>32</v>
      </c>
      <c r="D93" s="134" t="s">
        <v>145</v>
      </c>
      <c r="E93" s="110" t="s">
        <v>145</v>
      </c>
      <c r="I93" s="1"/>
      <c r="J93" s="1"/>
      <c r="K93" s="197"/>
      <c r="L93" s="197"/>
      <c r="M93" s="197"/>
      <c r="N93" s="197"/>
      <c r="O93" s="197"/>
      <c r="P93" s="197"/>
      <c r="Q93" s="197"/>
      <c r="R93" s="197"/>
    </row>
    <row r="94" spans="1:18" s="2" customFormat="1" x14ac:dyDescent="0.25">
      <c r="A94" s="197"/>
      <c r="B94" s="30"/>
      <c r="C94" s="111" t="s">
        <v>192</v>
      </c>
      <c r="D94" s="134" t="s">
        <v>145</v>
      </c>
      <c r="E94" s="110" t="s">
        <v>145</v>
      </c>
      <c r="I94" s="1"/>
      <c r="J94" s="1"/>
      <c r="K94" s="197"/>
      <c r="L94" s="197"/>
      <c r="M94" s="197"/>
      <c r="N94" s="197"/>
      <c r="O94" s="197"/>
      <c r="P94" s="197"/>
      <c r="Q94" s="197"/>
      <c r="R94" s="197"/>
    </row>
    <row r="95" spans="1:18" s="2" customFormat="1" x14ac:dyDescent="0.25">
      <c r="A95" s="197"/>
      <c r="B95" s="30"/>
      <c r="C95" s="111" t="s">
        <v>36</v>
      </c>
      <c r="D95" s="134" t="s">
        <v>145</v>
      </c>
      <c r="E95" s="110" t="s">
        <v>145</v>
      </c>
      <c r="I95" s="1"/>
      <c r="J95" s="1"/>
      <c r="K95" s="197"/>
      <c r="L95" s="197"/>
      <c r="M95" s="197"/>
      <c r="N95" s="197"/>
      <c r="O95" s="197"/>
      <c r="P95" s="197"/>
      <c r="Q95" s="197"/>
      <c r="R95" s="197"/>
    </row>
    <row r="96" spans="1:18" s="2" customFormat="1" x14ac:dyDescent="0.25">
      <c r="A96" s="197"/>
      <c r="B96" s="30"/>
      <c r="C96" s="111" t="s">
        <v>191</v>
      </c>
      <c r="D96" s="134">
        <v>52.061559000000003</v>
      </c>
      <c r="E96" s="110">
        <v>6.9585487415570189</v>
      </c>
      <c r="I96" s="1"/>
      <c r="J96" s="1"/>
      <c r="K96" s="197"/>
      <c r="L96" s="197"/>
      <c r="M96" s="197"/>
      <c r="N96" s="197"/>
      <c r="O96" s="197"/>
      <c r="P96" s="197"/>
      <c r="Q96" s="197"/>
      <c r="R96" s="197"/>
    </row>
    <row r="97" spans="1:18" s="2" customFormat="1" x14ac:dyDescent="0.25">
      <c r="A97" s="197"/>
      <c r="B97" s="30"/>
      <c r="C97" s="111" t="s">
        <v>37</v>
      </c>
      <c r="D97" s="134" t="s">
        <v>145</v>
      </c>
      <c r="E97" s="110" t="s">
        <v>145</v>
      </c>
      <c r="I97" s="1"/>
      <c r="J97" s="1"/>
      <c r="K97" s="197"/>
      <c r="L97" s="197"/>
      <c r="M97" s="197"/>
      <c r="N97" s="197"/>
      <c r="O97" s="197"/>
      <c r="P97" s="197"/>
      <c r="Q97" s="197"/>
      <c r="R97" s="197"/>
    </row>
    <row r="98" spans="1:18" s="2" customFormat="1" x14ac:dyDescent="0.25">
      <c r="A98" s="197"/>
      <c r="B98" s="126"/>
      <c r="C98" s="124" t="s">
        <v>81</v>
      </c>
      <c r="D98" s="136">
        <v>696.10534955499998</v>
      </c>
      <c r="E98" s="125">
        <v>93.04145125844299</v>
      </c>
      <c r="I98" s="1"/>
      <c r="J98" s="1"/>
      <c r="K98" s="197"/>
      <c r="L98" s="197"/>
      <c r="M98" s="197"/>
      <c r="N98" s="197"/>
      <c r="O98" s="197"/>
      <c r="P98" s="197"/>
      <c r="Q98" s="197"/>
      <c r="R98" s="197"/>
    </row>
    <row r="99" spans="1:18" s="2" customFormat="1" x14ac:dyDescent="0.25">
      <c r="A99" s="197"/>
      <c r="B99" s="29"/>
      <c r="C99" s="29" t="s">
        <v>190</v>
      </c>
      <c r="D99" s="138">
        <v>748.16690855499996</v>
      </c>
      <c r="E99" s="133">
        <v>100</v>
      </c>
      <c r="I99" s="1"/>
      <c r="J99" s="1"/>
      <c r="K99" s="197"/>
      <c r="L99" s="197"/>
      <c r="M99" s="197"/>
      <c r="N99" s="197"/>
      <c r="O99" s="197"/>
      <c r="P99" s="197"/>
      <c r="Q99" s="197"/>
      <c r="R99" s="197"/>
    </row>
    <row r="100" spans="1:18" s="2" customFormat="1" x14ac:dyDescent="0.25">
      <c r="A100" s="197"/>
      <c r="I100" s="1"/>
      <c r="J100" s="1"/>
      <c r="K100" s="197"/>
      <c r="L100" s="197"/>
      <c r="M100" s="197"/>
      <c r="N100" s="197"/>
      <c r="O100" s="197"/>
      <c r="P100" s="197"/>
      <c r="Q100" s="197"/>
      <c r="R100" s="197"/>
    </row>
    <row r="101" spans="1:18" s="2" customFormat="1" x14ac:dyDescent="0.25">
      <c r="A101" s="197"/>
      <c r="B101" s="188" t="s">
        <v>701</v>
      </c>
      <c r="C101" s="184" t="s">
        <v>527</v>
      </c>
      <c r="D101" s="186" t="s">
        <v>67</v>
      </c>
      <c r="E101" s="183"/>
      <c r="I101" s="1"/>
      <c r="J101" s="1"/>
      <c r="K101" s="197"/>
      <c r="L101" s="197"/>
      <c r="M101" s="197"/>
      <c r="N101" s="197"/>
      <c r="O101" s="197"/>
      <c r="P101" s="197"/>
      <c r="Q101" s="197"/>
      <c r="R101" s="197"/>
    </row>
    <row r="102" spans="1:18" s="2" customFormat="1" x14ac:dyDescent="0.25">
      <c r="A102" s="197"/>
      <c r="B102" s="111"/>
      <c r="C102" s="180" t="s">
        <v>542</v>
      </c>
      <c r="D102" s="187" t="s">
        <v>67</v>
      </c>
      <c r="E102" s="111"/>
      <c r="I102" s="1"/>
      <c r="J102" s="1"/>
      <c r="K102" s="197"/>
      <c r="L102" s="197"/>
      <c r="M102" s="197"/>
      <c r="N102" s="197"/>
      <c r="O102" s="197"/>
      <c r="P102" s="197"/>
      <c r="Q102" s="197"/>
      <c r="R102" s="197"/>
    </row>
    <row r="103" spans="1:18" s="2" customFormat="1" x14ac:dyDescent="0.25">
      <c r="A103" s="197"/>
      <c r="B103" s="181"/>
      <c r="C103" s="182" t="s">
        <v>543</v>
      </c>
      <c r="D103" s="185" t="s">
        <v>67</v>
      </c>
      <c r="E103" s="181"/>
      <c r="I103" s="1"/>
      <c r="J103" s="1"/>
      <c r="K103" s="197"/>
      <c r="L103" s="197"/>
      <c r="M103" s="197"/>
      <c r="N103" s="197"/>
      <c r="O103" s="197"/>
      <c r="P103" s="197"/>
      <c r="Q103" s="197"/>
      <c r="R103" s="197"/>
    </row>
    <row r="104" spans="1:18" s="2" customFormat="1" x14ac:dyDescent="0.25">
      <c r="A104" s="197"/>
      <c r="B104" s="29"/>
      <c r="C104" s="29" t="s">
        <v>781</v>
      </c>
      <c r="D104" s="138">
        <v>0</v>
      </c>
      <c r="E104" s="199"/>
      <c r="I104" s="1"/>
      <c r="J104" s="1"/>
      <c r="K104" s="197"/>
      <c r="L104" s="197"/>
      <c r="M104" s="197"/>
      <c r="N104" s="197"/>
      <c r="O104" s="197"/>
      <c r="P104" s="197"/>
      <c r="Q104" s="197"/>
      <c r="R104" s="197"/>
    </row>
    <row r="105" spans="1:18" s="2" customFormat="1" x14ac:dyDescent="0.25">
      <c r="A105" s="197"/>
      <c r="C105" s="180" t="s">
        <v>806</v>
      </c>
      <c r="D105" s="225" t="s">
        <v>145</v>
      </c>
      <c r="I105" s="1"/>
      <c r="J105" s="1"/>
      <c r="K105" s="197"/>
      <c r="L105" s="197"/>
      <c r="M105" s="197"/>
      <c r="N105" s="197"/>
      <c r="O105" s="197"/>
      <c r="P105" s="197"/>
      <c r="Q105" s="197"/>
      <c r="R105" s="197"/>
    </row>
    <row r="106" spans="1:18" s="2" customFormat="1" x14ac:dyDescent="0.25">
      <c r="A106" s="197"/>
      <c r="C106" s="180" t="s">
        <v>807</v>
      </c>
      <c r="D106" s="225">
        <v>0.20199807779843623</v>
      </c>
      <c r="I106" s="1"/>
      <c r="J106" s="1"/>
      <c r="K106" s="197"/>
      <c r="L106" s="197"/>
      <c r="M106" s="197"/>
      <c r="N106" s="197"/>
      <c r="O106" s="197"/>
      <c r="P106" s="197"/>
      <c r="Q106" s="197"/>
      <c r="R106" s="197"/>
    </row>
    <row r="107" spans="1:18" s="2" customFormat="1" x14ac:dyDescent="0.25">
      <c r="A107" s="197"/>
      <c r="C107" s="180" t="s">
        <v>808</v>
      </c>
      <c r="D107" s="225" t="s">
        <v>67</v>
      </c>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B109" s="2" t="s">
        <v>928</v>
      </c>
      <c r="I109" s="1"/>
      <c r="J109" s="1"/>
      <c r="K109" s="197"/>
      <c r="L109" s="197"/>
      <c r="M109" s="197"/>
      <c r="N109" s="197"/>
      <c r="O109" s="197"/>
      <c r="P109" s="197"/>
      <c r="Q109" s="197"/>
      <c r="R109" s="197"/>
    </row>
    <row r="110" spans="1:18" s="2" customFormat="1" x14ac:dyDescent="0.25">
      <c r="A110" s="197"/>
      <c r="B110" s="2" t="s">
        <v>927</v>
      </c>
      <c r="I110" s="1"/>
      <c r="J110" s="1"/>
      <c r="K110" s="197"/>
      <c r="L110" s="197"/>
      <c r="M110" s="197"/>
      <c r="N110" s="197"/>
      <c r="O110" s="197"/>
      <c r="P110" s="197"/>
      <c r="Q110" s="197"/>
      <c r="R110" s="197"/>
    </row>
    <row r="111" spans="1:18" s="2" customFormat="1" x14ac:dyDescent="0.25">
      <c r="A111" s="197"/>
      <c r="I111" s="1"/>
      <c r="J111" s="1"/>
      <c r="K111" s="197"/>
      <c r="L111" s="197"/>
      <c r="M111" s="197"/>
      <c r="N111" s="197"/>
      <c r="O111" s="197"/>
      <c r="P111" s="197"/>
      <c r="Q111" s="197"/>
      <c r="R111" s="197"/>
    </row>
    <row r="112" spans="1:18" x14ac:dyDescent="0.25">
      <c r="A112" s="197"/>
      <c r="B112" s="197" t="s">
        <v>930</v>
      </c>
      <c r="I112" s="1"/>
    </row>
    <row r="113" spans="1:18" s="1" customFormat="1" x14ac:dyDescent="0.25">
      <c r="A113" s="197"/>
      <c r="B113" s="197"/>
      <c r="C113" s="197"/>
      <c r="D113" s="197"/>
      <c r="F113" s="197"/>
      <c r="G113" s="2"/>
      <c r="H113" s="2"/>
      <c r="K113" s="197"/>
      <c r="L113" s="197"/>
      <c r="M113" s="197"/>
      <c r="N113" s="197"/>
      <c r="O113" s="197"/>
      <c r="P113" s="197"/>
      <c r="Q113" s="197"/>
      <c r="R113" s="197"/>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K116" s="197"/>
      <c r="L116" s="197"/>
      <c r="M116" s="197"/>
      <c r="N116" s="197"/>
      <c r="O116" s="197"/>
      <c r="P116" s="197"/>
      <c r="Q116" s="197"/>
      <c r="R116" s="197"/>
    </row>
    <row r="117" spans="1:18" s="1" customFormat="1" x14ac:dyDescent="0.25">
      <c r="A117" s="197"/>
      <c r="B117" s="197"/>
      <c r="C117" s="197"/>
      <c r="D117" s="197"/>
      <c r="F117" s="197"/>
      <c r="G117" s="2"/>
      <c r="H117" s="2"/>
      <c r="I117" s="139"/>
      <c r="K117" s="197"/>
      <c r="L117" s="197"/>
      <c r="M117" s="197"/>
      <c r="N117" s="197"/>
      <c r="O117" s="197"/>
      <c r="P117" s="197"/>
      <c r="Q117" s="197"/>
      <c r="R117" s="197"/>
    </row>
    <row r="118" spans="1:18" s="1" customFormat="1" x14ac:dyDescent="0.25">
      <c r="A118" s="5"/>
      <c r="B118" s="27"/>
      <c r="C118" s="27"/>
      <c r="D118" s="27"/>
      <c r="E118" s="5"/>
      <c r="F118" s="27"/>
      <c r="G118" s="26"/>
      <c r="H118" s="26"/>
      <c r="I118" s="131"/>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sheetData>
  <conditionalFormatting sqref="E24 E27 E30 E33 E37">
    <cfRule type="cellIs" priority="13" stopIfTrue="1" operator="equal">
      <formula>"?"</formula>
    </cfRule>
    <cfRule type="cellIs" dxfId="303" priority="14" operator="equal">
      <formula>"hoog"</formula>
    </cfRule>
    <cfRule type="cellIs" dxfId="302" priority="15" operator="equal">
      <formula>"gemiddeld"</formula>
    </cfRule>
    <cfRule type="cellIs" dxfId="301" priority="16" operator="equal">
      <formula>"laag"</formula>
    </cfRule>
  </conditionalFormatting>
  <conditionalFormatting sqref="D68:D98">
    <cfRule type="expression" dxfId="300" priority="12">
      <formula>D68/C$124&gt;0.1</formula>
    </cfRule>
  </conditionalFormatting>
  <conditionalFormatting sqref="H81:R83 C68:C98 M92:M103 J85:M91 J112:R116 J92:K103 J104:M111 N84:R111 I117:R117 M75 I84:M84 M42">
    <cfRule type="cellIs" dxfId="299" priority="11" operator="equal">
      <formula>$D$2</formula>
    </cfRule>
  </conditionalFormatting>
  <conditionalFormatting sqref="K43">
    <cfRule type="cellIs" dxfId="298" priority="9" operator="equal">
      <formula>"&lt; 2%"</formula>
    </cfRule>
    <cfRule type="expression" dxfId="297" priority="10">
      <formula>K43/I$124&gt;0.1</formula>
    </cfRule>
  </conditionalFormatting>
  <conditionalFormatting sqref="E68:E98">
    <cfRule type="cellIs" dxfId="296" priority="7" operator="equal">
      <formula>"&lt; 2%"</formula>
    </cfRule>
    <cfRule type="expression" dxfId="295" priority="8">
      <formula>E68/H$124&gt;0.1</formula>
    </cfRule>
  </conditionalFormatting>
  <conditionalFormatting sqref="C28">
    <cfRule type="cellIs" dxfId="294" priority="6" operator="equal">
      <formula>0</formula>
    </cfRule>
  </conditionalFormatting>
  <conditionalFormatting sqref="C25">
    <cfRule type="cellIs" dxfId="293" priority="5" operator="equal">
      <formula>0</formula>
    </cfRule>
  </conditionalFormatting>
  <conditionalFormatting sqref="C31">
    <cfRule type="cellIs" dxfId="292" priority="4" operator="equal">
      <formula>0</formula>
    </cfRule>
  </conditionalFormatting>
  <conditionalFormatting sqref="C38">
    <cfRule type="cellIs" dxfId="291" priority="2" operator="equal">
      <formula>0</formula>
    </cfRule>
  </conditionalFormatting>
  <conditionalFormatting sqref="C35">
    <cfRule type="cellIs" dxfId="290"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7"/>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833</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4" spans="1:5" x14ac:dyDescent="0.25">
      <c r="E24" s="19" t="s">
        <v>1</v>
      </c>
    </row>
    <row r="25" spans="1:5" x14ac:dyDescent="0.25">
      <c r="A25" s="12">
        <v>1</v>
      </c>
      <c r="B25" s="6" t="s">
        <v>1020</v>
      </c>
      <c r="C25" s="11"/>
      <c r="E25" s="55" t="s">
        <v>2</v>
      </c>
    </row>
    <row r="26" spans="1:5" ht="39.75" customHeight="1" x14ac:dyDescent="0.25">
      <c r="A26" s="16"/>
      <c r="B26" s="10" t="s">
        <v>0</v>
      </c>
      <c r="C26" s="21" t="s">
        <v>834</v>
      </c>
      <c r="E26" s="18"/>
    </row>
    <row r="28" spans="1:5" x14ac:dyDescent="0.25">
      <c r="A28" s="12">
        <v>2</v>
      </c>
      <c r="B28" s="6" t="s">
        <v>6</v>
      </c>
      <c r="C28" s="11"/>
      <c r="E28" s="55" t="s">
        <v>95</v>
      </c>
    </row>
    <row r="29" spans="1:5" ht="60" x14ac:dyDescent="0.25">
      <c r="A29" s="16"/>
      <c r="B29" s="10" t="s">
        <v>0</v>
      </c>
      <c r="C29" s="21" t="s">
        <v>1094</v>
      </c>
      <c r="E29" s="18"/>
    </row>
    <row r="31" spans="1:5" x14ac:dyDescent="0.25">
      <c r="A31" s="12">
        <v>3</v>
      </c>
      <c r="B31" s="6" t="s">
        <v>1031</v>
      </c>
      <c r="C31" s="11"/>
      <c r="E31" s="55" t="s">
        <v>2</v>
      </c>
    </row>
    <row r="32" spans="1:5" ht="49.5" customHeight="1" x14ac:dyDescent="0.25">
      <c r="A32" s="16"/>
      <c r="B32" s="10" t="s">
        <v>0</v>
      </c>
      <c r="C32" s="21" t="s">
        <v>814</v>
      </c>
      <c r="E32" s="18"/>
    </row>
    <row r="34" spans="1:14" x14ac:dyDescent="0.25">
      <c r="A34" s="12">
        <v>4</v>
      </c>
      <c r="B34" s="6" t="s">
        <v>189</v>
      </c>
      <c r="C34" s="11"/>
      <c r="E34" s="55" t="s">
        <v>3</v>
      </c>
    </row>
    <row r="35" spans="1:14" ht="13.5" customHeight="1" x14ac:dyDescent="0.25">
      <c r="A35" s="14"/>
      <c r="B35" s="8" t="s">
        <v>8</v>
      </c>
      <c r="C35" s="13"/>
      <c r="E35" s="17"/>
    </row>
    <row r="36" spans="1:14" ht="23.25" customHeight="1" x14ac:dyDescent="0.25">
      <c r="A36" s="16"/>
      <c r="B36" s="10" t="s">
        <v>0</v>
      </c>
      <c r="C36" s="21" t="s">
        <v>1093</v>
      </c>
      <c r="E36" s="18"/>
    </row>
    <row r="38" spans="1:14" x14ac:dyDescent="0.25">
      <c r="A38" s="12">
        <v>5</v>
      </c>
      <c r="B38" s="6" t="s">
        <v>5</v>
      </c>
      <c r="C38" s="11"/>
      <c r="D38" s="9"/>
      <c r="E38" s="55" t="s">
        <v>95</v>
      </c>
    </row>
    <row r="39" spans="1:14" ht="36.75" customHeight="1" x14ac:dyDescent="0.25">
      <c r="A39" s="16"/>
      <c r="B39" s="10" t="s">
        <v>0</v>
      </c>
      <c r="C39" s="21" t="s">
        <v>513</v>
      </c>
      <c r="D39" s="9"/>
      <c r="E39" s="18"/>
    </row>
    <row r="41" spans="1:14" x14ac:dyDescent="0.25">
      <c r="A41" s="12"/>
      <c r="B41" s="20" t="s">
        <v>4</v>
      </c>
      <c r="C41" s="6"/>
      <c r="D41" s="6"/>
      <c r="E41" s="7"/>
      <c r="F41" s="6"/>
    </row>
    <row r="42" spans="1:14" s="2" customFormat="1" ht="13.5" customHeight="1" x14ac:dyDescent="0.25">
      <c r="A42" s="5"/>
      <c r="B42" s="27"/>
      <c r="C42" s="27"/>
      <c r="D42" s="27"/>
      <c r="E42" s="5"/>
      <c r="F42" s="27"/>
      <c r="G42" s="26"/>
      <c r="H42" s="26"/>
      <c r="I42" s="131"/>
      <c r="J42" s="1"/>
      <c r="K42" s="25"/>
      <c r="L42" s="26"/>
      <c r="M42" s="26"/>
      <c r="N42" s="26"/>
    </row>
    <row r="43" spans="1:14" s="2" customFormat="1" ht="36" x14ac:dyDescent="0.25">
      <c r="A43" s="5"/>
      <c r="B43" s="140" t="s">
        <v>54</v>
      </c>
      <c r="C43" s="27"/>
      <c r="D43" s="27"/>
      <c r="K43" s="197"/>
      <c r="L43" s="197"/>
      <c r="M43" s="197"/>
      <c r="N43" s="26"/>
    </row>
    <row r="44" spans="1:14" s="2" customFormat="1" ht="13.5" customHeight="1" x14ac:dyDescent="0.25">
      <c r="A44" s="5"/>
      <c r="B44" s="27"/>
      <c r="C44" s="27"/>
      <c r="D44" s="141" t="s">
        <v>506</v>
      </c>
      <c r="K44" s="110"/>
      <c r="L44" s="197"/>
      <c r="M44" s="197"/>
      <c r="N44" s="26"/>
    </row>
    <row r="45" spans="1:14" s="2" customFormat="1" ht="13.5" customHeight="1" x14ac:dyDescent="0.25">
      <c r="A45" s="5"/>
      <c r="B45" s="5" t="s">
        <v>681</v>
      </c>
      <c r="C45" s="27"/>
      <c r="D45" s="27"/>
      <c r="K45" s="197"/>
      <c r="L45" s="197"/>
      <c r="M45" s="197"/>
      <c r="N45" s="26"/>
    </row>
    <row r="46" spans="1:14" s="2" customFormat="1" ht="13.5" customHeight="1" x14ac:dyDescent="0.25">
      <c r="A46" s="5"/>
      <c r="B46" s="1" t="s">
        <v>507</v>
      </c>
      <c r="C46" s="27"/>
      <c r="D46" s="27"/>
      <c r="K46" s="197"/>
      <c r="L46" s="197"/>
      <c r="M46" s="197"/>
      <c r="N46" s="26"/>
    </row>
    <row r="47" spans="1:14" s="2" customFormat="1" ht="13.5" customHeight="1" x14ac:dyDescent="0.25">
      <c r="A47" s="5"/>
      <c r="B47" s="174">
        <v>2</v>
      </c>
      <c r="C47" s="27"/>
      <c r="D47" s="27"/>
      <c r="K47" s="197"/>
      <c r="L47" s="197"/>
      <c r="M47" s="197"/>
      <c r="N47" s="26"/>
    </row>
    <row r="48" spans="1:14" s="2" customFormat="1" ht="13.5" customHeight="1" x14ac:dyDescent="0.25">
      <c r="A48" s="5"/>
      <c r="B48" s="131"/>
      <c r="C48" s="27"/>
      <c r="D48" s="27"/>
      <c r="K48" s="197"/>
      <c r="L48" s="197"/>
      <c r="M48" s="197"/>
      <c r="N48" s="26"/>
    </row>
    <row r="49" spans="1:14" s="2" customFormat="1" ht="13.5" customHeight="1" x14ac:dyDescent="0.25">
      <c r="A49" s="5"/>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B61" s="27"/>
      <c r="C61" s="27"/>
      <c r="D61" s="27"/>
      <c r="K61" s="197"/>
      <c r="L61" s="197"/>
      <c r="M61" s="197"/>
      <c r="N61" s="26"/>
    </row>
    <row r="62" spans="1:14" s="2" customFormat="1" ht="13.5" customHeight="1" x14ac:dyDescent="0.25">
      <c r="A62" s="5"/>
      <c r="B62" s="27"/>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C65" s="27"/>
      <c r="D65" s="27"/>
      <c r="K65" s="197"/>
      <c r="L65" s="197"/>
      <c r="M65" s="197"/>
      <c r="N65" s="26"/>
    </row>
    <row r="66" spans="1:18" s="2" customFormat="1" ht="13.5" customHeight="1" x14ac:dyDescent="0.25">
      <c r="A66" s="5"/>
      <c r="C66" s="27"/>
      <c r="D66" s="27"/>
      <c r="K66" s="197"/>
      <c r="L66" s="197"/>
      <c r="M66" s="197"/>
      <c r="N66" s="26"/>
    </row>
    <row r="67" spans="1:18" s="2" customFormat="1" ht="13.5" customHeight="1" x14ac:dyDescent="0.25">
      <c r="A67" s="5"/>
      <c r="B67" s="27"/>
      <c r="C67" s="27"/>
      <c r="D67" s="27"/>
      <c r="K67" s="197"/>
      <c r="L67" s="197"/>
      <c r="M67" s="197"/>
      <c r="N67" s="26"/>
    </row>
    <row r="68" spans="1:18" s="2" customFormat="1" ht="13.5" customHeight="1" x14ac:dyDescent="0.25">
      <c r="A68" s="5"/>
      <c r="B68" s="29" t="s">
        <v>69</v>
      </c>
      <c r="C68" s="29" t="s">
        <v>70</v>
      </c>
      <c r="D68" s="132" t="s">
        <v>504</v>
      </c>
      <c r="E68" s="133" t="s">
        <v>505</v>
      </c>
      <c r="K68" s="197"/>
      <c r="L68" s="197"/>
      <c r="M68" s="197"/>
      <c r="N68" s="26"/>
    </row>
    <row r="69" spans="1:18" s="2" customFormat="1" ht="13.5" customHeight="1" x14ac:dyDescent="0.25">
      <c r="A69" s="5"/>
      <c r="B69" s="30" t="s">
        <v>71</v>
      </c>
      <c r="C69" s="111" t="s">
        <v>72</v>
      </c>
      <c r="D69" s="134" t="e">
        <v>#N/A</v>
      </c>
      <c r="E69" s="110" t="e">
        <v>#N/A</v>
      </c>
      <c r="K69" s="197"/>
      <c r="L69" s="197"/>
      <c r="M69" s="197"/>
      <c r="N69" s="26"/>
    </row>
    <row r="70" spans="1:18" s="2" customFormat="1" ht="13.5" customHeight="1" x14ac:dyDescent="0.25">
      <c r="A70" s="5"/>
      <c r="B70" s="31"/>
      <c r="C70" s="111" t="s">
        <v>215</v>
      </c>
      <c r="D70" s="135" t="e">
        <v>#N/A</v>
      </c>
      <c r="E70" s="130" t="e">
        <v>#N/A</v>
      </c>
      <c r="K70" s="197"/>
      <c r="L70" s="197"/>
      <c r="M70" s="197"/>
      <c r="N70" s="26"/>
    </row>
    <row r="71" spans="1:18" s="2" customFormat="1" ht="13.5" customHeight="1" x14ac:dyDescent="0.25">
      <c r="A71" s="5"/>
      <c r="B71" s="126" t="s">
        <v>214</v>
      </c>
      <c r="C71" s="124" t="s">
        <v>213</v>
      </c>
      <c r="D71" s="136" t="e">
        <v>#N/A</v>
      </c>
      <c r="E71" s="125" t="e">
        <v>#N/A</v>
      </c>
      <c r="K71" s="197"/>
      <c r="L71" s="197"/>
      <c r="M71" s="197"/>
      <c r="N71" s="26"/>
    </row>
    <row r="72" spans="1:18" s="2" customFormat="1" ht="13.5" customHeight="1" x14ac:dyDescent="0.25">
      <c r="A72" s="5"/>
      <c r="B72" s="30" t="s">
        <v>73</v>
      </c>
      <c r="C72" s="111" t="s">
        <v>212</v>
      </c>
      <c r="D72" s="134" t="e">
        <v>#N/A</v>
      </c>
      <c r="E72" s="110" t="e">
        <v>#N/A</v>
      </c>
      <c r="K72" s="197"/>
      <c r="L72" s="197"/>
      <c r="M72" s="197"/>
      <c r="N72" s="26"/>
    </row>
    <row r="73" spans="1:18" s="2" customFormat="1" ht="13.5" customHeight="1" x14ac:dyDescent="0.25">
      <c r="A73" s="5"/>
      <c r="B73" s="31"/>
      <c r="C73" s="111" t="s">
        <v>211</v>
      </c>
      <c r="D73" s="134" t="e">
        <v>#N/A</v>
      </c>
      <c r="E73" s="110" t="e">
        <v>#N/A</v>
      </c>
      <c r="K73" s="197"/>
      <c r="L73" s="197"/>
      <c r="M73" s="197"/>
      <c r="N73" s="26"/>
    </row>
    <row r="74" spans="1:18" s="2" customFormat="1" ht="13.5" customHeight="1" x14ac:dyDescent="0.25">
      <c r="A74" s="5"/>
      <c r="B74" s="30"/>
      <c r="C74" s="111" t="s">
        <v>210</v>
      </c>
      <c r="D74" s="134" t="e">
        <v>#N/A</v>
      </c>
      <c r="E74" s="110" t="e">
        <v>#N/A</v>
      </c>
      <c r="K74" s="197"/>
      <c r="L74" s="197"/>
      <c r="M74" s="197"/>
      <c r="N74" s="26"/>
    </row>
    <row r="75" spans="1:18" s="2" customFormat="1" ht="13.5" customHeight="1" x14ac:dyDescent="0.25">
      <c r="A75" s="5"/>
      <c r="B75" s="126"/>
      <c r="C75" s="124" t="s">
        <v>209</v>
      </c>
      <c r="D75" s="136" t="e">
        <v>#N/A</v>
      </c>
      <c r="E75" s="125" t="e">
        <v>#N/A</v>
      </c>
      <c r="K75" s="197"/>
      <c r="L75" s="197"/>
      <c r="M75" s="197"/>
      <c r="N75" s="26"/>
    </row>
    <row r="76" spans="1:18" s="2" customFormat="1" ht="13.5" customHeight="1" x14ac:dyDescent="0.25">
      <c r="A76" s="5"/>
      <c r="B76" s="30" t="s">
        <v>74</v>
      </c>
      <c r="C76" s="111" t="s">
        <v>34</v>
      </c>
      <c r="D76" s="134" t="e">
        <v>#N/A</v>
      </c>
      <c r="E76" s="110" t="e">
        <v>#N/A</v>
      </c>
      <c r="G76" s="197"/>
      <c r="H76" s="197"/>
      <c r="I76" s="1"/>
      <c r="J76" s="1"/>
      <c r="K76" s="197"/>
      <c r="L76" s="197"/>
      <c r="M76" s="197"/>
      <c r="N76" s="26"/>
    </row>
    <row r="77" spans="1:18" s="2" customFormat="1" ht="13.5" customHeight="1" x14ac:dyDescent="0.25">
      <c r="A77" s="5"/>
      <c r="B77" s="126"/>
      <c r="C77" s="124" t="s">
        <v>208</v>
      </c>
      <c r="D77" s="136" t="e">
        <v>#N/A</v>
      </c>
      <c r="E77" s="125" t="e">
        <v>#N/A</v>
      </c>
      <c r="F77" s="27"/>
      <c r="G77" s="26"/>
      <c r="H77" s="26"/>
      <c r="I77" s="131"/>
      <c r="J77" s="1"/>
      <c r="K77" s="25"/>
      <c r="L77" s="26"/>
      <c r="M77" s="26"/>
      <c r="N77" s="26"/>
    </row>
    <row r="78" spans="1:18" s="2" customFormat="1" ht="13.5" customHeight="1" x14ac:dyDescent="0.25">
      <c r="A78" s="5"/>
      <c r="B78" s="31" t="s">
        <v>207</v>
      </c>
      <c r="C78" s="111" t="s">
        <v>206</v>
      </c>
      <c r="D78" s="134" t="e">
        <v>#N/A</v>
      </c>
      <c r="E78" s="110" t="e">
        <v>#N/A</v>
      </c>
      <c r="F78" s="27"/>
      <c r="G78" s="26"/>
      <c r="H78" s="26"/>
      <c r="I78" s="131"/>
      <c r="J78" s="1"/>
      <c r="K78" s="25"/>
      <c r="L78" s="26"/>
      <c r="M78" s="26"/>
      <c r="N78" s="26"/>
    </row>
    <row r="79" spans="1:18" s="2" customFormat="1" ht="13.5" customHeight="1" x14ac:dyDescent="0.25">
      <c r="A79" s="5"/>
      <c r="B79" s="126"/>
      <c r="C79" s="124" t="s">
        <v>205</v>
      </c>
      <c r="D79" s="136" t="e">
        <v>#N/A</v>
      </c>
      <c r="E79" s="125" t="e">
        <v>#N/A</v>
      </c>
      <c r="F79" s="27"/>
      <c r="G79" s="26"/>
      <c r="H79" s="26"/>
      <c r="I79" s="131"/>
      <c r="J79" s="1"/>
      <c r="K79" s="25"/>
      <c r="L79" s="26"/>
      <c r="M79" s="26"/>
      <c r="N79" s="26"/>
    </row>
    <row r="80" spans="1:18" s="2" customFormat="1" ht="13.5" customHeight="1" x14ac:dyDescent="0.25">
      <c r="A80" s="197"/>
      <c r="B80" s="127" t="s">
        <v>204</v>
      </c>
      <c r="C80" s="128" t="s">
        <v>203</v>
      </c>
      <c r="D80" s="137" t="e">
        <v>#N/A</v>
      </c>
      <c r="E80" s="129" t="e">
        <v>#N/A</v>
      </c>
      <c r="F80" s="197"/>
      <c r="G80" s="197"/>
      <c r="H80" s="197"/>
      <c r="I80" s="1"/>
      <c r="J80" s="1"/>
      <c r="K80" s="197"/>
      <c r="L80" s="197"/>
      <c r="M80" s="197"/>
      <c r="N80" s="197"/>
      <c r="O80" s="197"/>
      <c r="P80" s="197"/>
      <c r="Q80" s="197"/>
      <c r="R80" s="197"/>
    </row>
    <row r="81" spans="1:18" s="2" customFormat="1" ht="13.5" customHeight="1" x14ac:dyDescent="0.25">
      <c r="A81" s="197"/>
      <c r="B81" s="30" t="s">
        <v>202</v>
      </c>
      <c r="C81" s="111" t="s">
        <v>201</v>
      </c>
      <c r="D81" s="134" t="e">
        <v>#N/A</v>
      </c>
      <c r="E81" s="110" t="e">
        <v>#N/A</v>
      </c>
      <c r="F81" s="197"/>
      <c r="G81" s="197"/>
      <c r="H81" s="197"/>
      <c r="I81" s="1"/>
      <c r="J81" s="1"/>
      <c r="K81" s="197"/>
      <c r="L81" s="197"/>
      <c r="M81" s="197"/>
      <c r="N81" s="197"/>
      <c r="O81" s="197"/>
      <c r="P81" s="197"/>
      <c r="Q81" s="197"/>
      <c r="R81" s="197"/>
    </row>
    <row r="82" spans="1:18" s="2" customFormat="1" ht="13.5" customHeight="1" x14ac:dyDescent="0.25">
      <c r="A82" s="197"/>
      <c r="B82" s="30"/>
      <c r="C82" s="111" t="s">
        <v>200</v>
      </c>
      <c r="D82" s="134" t="e">
        <v>#N/A</v>
      </c>
      <c r="E82" s="110" t="e">
        <v>#N/A</v>
      </c>
      <c r="F82" s="197"/>
      <c r="G82" s="197"/>
      <c r="H82" s="197"/>
      <c r="I82" s="1"/>
      <c r="J82" s="1"/>
      <c r="K82" s="197"/>
      <c r="L82" s="197"/>
      <c r="M82" s="197"/>
      <c r="N82" s="197"/>
      <c r="O82" s="197"/>
      <c r="P82" s="197"/>
      <c r="Q82" s="197"/>
      <c r="R82" s="197"/>
    </row>
    <row r="83" spans="1:18" s="2" customFormat="1" ht="13.5" customHeight="1" x14ac:dyDescent="0.25">
      <c r="A83" s="197"/>
      <c r="B83" s="126"/>
      <c r="C83" s="124" t="s">
        <v>199</v>
      </c>
      <c r="D83" s="136" t="e">
        <v>#N/A</v>
      </c>
      <c r="E83" s="125" t="e">
        <v>#N/A</v>
      </c>
      <c r="F83" s="197"/>
      <c r="G83" s="197"/>
      <c r="H83" s="1"/>
      <c r="I83" s="1"/>
      <c r="J83" s="1"/>
      <c r="K83" s="197"/>
      <c r="L83" s="197"/>
      <c r="M83" s="197"/>
      <c r="N83" s="197"/>
      <c r="O83" s="197"/>
      <c r="P83" s="197"/>
      <c r="Q83" s="197"/>
      <c r="R83" s="197"/>
    </row>
    <row r="84" spans="1:18" s="2" customFormat="1" ht="13.5" customHeight="1" x14ac:dyDescent="0.25">
      <c r="A84" s="197"/>
      <c r="B84" s="127" t="s">
        <v>75</v>
      </c>
      <c r="C84" s="128" t="s">
        <v>31</v>
      </c>
      <c r="D84" s="137" t="e">
        <v>#N/A</v>
      </c>
      <c r="E84" s="129" t="e">
        <v>#N/A</v>
      </c>
      <c r="F84" s="197"/>
      <c r="G84" s="197"/>
      <c r="H84" s="197"/>
      <c r="I84" s="1"/>
      <c r="J84" s="1"/>
      <c r="K84" s="197"/>
      <c r="L84" s="197"/>
      <c r="M84" s="197"/>
      <c r="N84" s="197"/>
      <c r="O84" s="197"/>
      <c r="P84" s="197"/>
      <c r="Q84" s="197"/>
      <c r="R84" s="197"/>
    </row>
    <row r="85" spans="1:18" s="2" customFormat="1" ht="13.5" customHeight="1" x14ac:dyDescent="0.25">
      <c r="A85" s="197"/>
      <c r="B85" s="30" t="s">
        <v>76</v>
      </c>
      <c r="C85" s="111" t="s">
        <v>77</v>
      </c>
      <c r="D85" s="134" t="e">
        <v>#N/A</v>
      </c>
      <c r="E85" s="110" t="e">
        <v>#N/A</v>
      </c>
      <c r="I85" s="1"/>
      <c r="J85" s="1"/>
      <c r="K85" s="197"/>
      <c r="L85" s="197"/>
      <c r="M85" s="197"/>
      <c r="N85" s="197"/>
      <c r="O85" s="197"/>
      <c r="P85" s="197"/>
      <c r="Q85" s="197"/>
      <c r="R85" s="197"/>
    </row>
    <row r="86" spans="1:18" s="2" customFormat="1" ht="13.5" customHeight="1" x14ac:dyDescent="0.25">
      <c r="A86" s="197"/>
      <c r="B86" s="30"/>
      <c r="C86" s="111" t="s">
        <v>198</v>
      </c>
      <c r="D86" s="134" t="e">
        <v>#N/A</v>
      </c>
      <c r="E86" s="110" t="e">
        <v>#N/A</v>
      </c>
      <c r="I86" s="1"/>
      <c r="J86" s="1"/>
      <c r="K86" s="197"/>
      <c r="L86" s="197"/>
      <c r="M86" s="197"/>
      <c r="N86" s="197"/>
      <c r="O86" s="197"/>
      <c r="P86" s="197"/>
      <c r="Q86" s="197"/>
      <c r="R86" s="197"/>
    </row>
    <row r="87" spans="1:18" s="2" customFormat="1" x14ac:dyDescent="0.25">
      <c r="A87" s="197"/>
      <c r="B87" s="30"/>
      <c r="C87" s="111" t="s">
        <v>78</v>
      </c>
      <c r="D87" s="134" t="e">
        <v>#N/A</v>
      </c>
      <c r="E87" s="110" t="e">
        <v>#N/A</v>
      </c>
      <c r="I87" s="1"/>
      <c r="J87" s="1"/>
      <c r="K87" s="197"/>
      <c r="L87" s="197"/>
      <c r="M87" s="197"/>
      <c r="N87" s="197"/>
      <c r="O87" s="197"/>
      <c r="P87" s="197"/>
      <c r="Q87" s="197"/>
      <c r="R87" s="197"/>
    </row>
    <row r="88" spans="1:18" s="2" customFormat="1" x14ac:dyDescent="0.25">
      <c r="A88" s="197"/>
      <c r="B88" s="30"/>
      <c r="C88" s="111" t="s">
        <v>197</v>
      </c>
      <c r="D88" s="134" t="e">
        <v>#N/A</v>
      </c>
      <c r="E88" s="110" t="e">
        <v>#N/A</v>
      </c>
      <c r="I88" s="1"/>
      <c r="J88" s="1"/>
      <c r="K88" s="197"/>
      <c r="L88" s="197"/>
      <c r="M88" s="197"/>
      <c r="N88" s="197"/>
      <c r="O88" s="197"/>
      <c r="P88" s="197"/>
      <c r="Q88" s="197"/>
      <c r="R88" s="197"/>
    </row>
    <row r="89" spans="1:18" s="2" customFormat="1" x14ac:dyDescent="0.25">
      <c r="A89" s="197"/>
      <c r="B89" s="126"/>
      <c r="C89" s="124" t="s">
        <v>196</v>
      </c>
      <c r="D89" s="136" t="e">
        <v>#N/A</v>
      </c>
      <c r="E89" s="125" t="e">
        <v>#N/A</v>
      </c>
      <c r="I89" s="1"/>
      <c r="J89" s="1"/>
      <c r="K89" s="197"/>
      <c r="L89" s="197"/>
      <c r="M89" s="197"/>
      <c r="N89" s="197"/>
      <c r="O89" s="197"/>
      <c r="P89" s="197"/>
      <c r="Q89" s="197"/>
      <c r="R89" s="197"/>
    </row>
    <row r="90" spans="1:18" s="2" customFormat="1" x14ac:dyDescent="0.25">
      <c r="A90" s="197"/>
      <c r="B90" s="127" t="s">
        <v>195</v>
      </c>
      <c r="C90" s="128" t="s">
        <v>194</v>
      </c>
      <c r="D90" s="137" t="e">
        <v>#N/A</v>
      </c>
      <c r="E90" s="129" t="e">
        <v>#N/A</v>
      </c>
      <c r="I90" s="1"/>
      <c r="J90" s="1"/>
      <c r="K90" s="197"/>
      <c r="L90" s="197"/>
      <c r="M90" s="197"/>
      <c r="N90" s="197"/>
      <c r="O90" s="197"/>
      <c r="P90" s="197"/>
      <c r="Q90" s="197"/>
      <c r="R90" s="197"/>
    </row>
    <row r="91" spans="1:18" s="2" customFormat="1" x14ac:dyDescent="0.25">
      <c r="A91" s="197"/>
      <c r="B91" s="30" t="s">
        <v>79</v>
      </c>
      <c r="C91" s="111" t="s">
        <v>33</v>
      </c>
      <c r="D91" s="134" t="e">
        <v>#N/A</v>
      </c>
      <c r="E91" s="110" t="e">
        <v>#N/A</v>
      </c>
      <c r="I91" s="1"/>
      <c r="J91" s="1"/>
      <c r="K91" s="197"/>
      <c r="L91" s="197"/>
      <c r="M91" s="197"/>
      <c r="N91" s="197"/>
      <c r="O91" s="197"/>
      <c r="P91" s="197"/>
      <c r="Q91" s="197"/>
      <c r="R91" s="197"/>
    </row>
    <row r="92" spans="1:18" s="2" customFormat="1" x14ac:dyDescent="0.25">
      <c r="A92" s="197"/>
      <c r="B92" s="30"/>
      <c r="C92" s="111" t="s">
        <v>193</v>
      </c>
      <c r="D92" s="134" t="e">
        <v>#N/A</v>
      </c>
      <c r="E92" s="110" t="e">
        <v>#N/A</v>
      </c>
      <c r="I92" s="1"/>
      <c r="J92" s="1"/>
      <c r="K92" s="197"/>
      <c r="L92" s="197"/>
      <c r="M92" s="197"/>
      <c r="N92" s="197"/>
      <c r="O92" s="197"/>
      <c r="P92" s="197"/>
      <c r="Q92" s="197"/>
      <c r="R92" s="197"/>
    </row>
    <row r="93" spans="1:18" s="2" customFormat="1" x14ac:dyDescent="0.25">
      <c r="A93" s="197"/>
      <c r="B93" s="126"/>
      <c r="C93" s="124" t="s">
        <v>35</v>
      </c>
      <c r="D93" s="136" t="e">
        <v>#N/A</v>
      </c>
      <c r="E93" s="125" t="e">
        <v>#N/A</v>
      </c>
      <c r="I93" s="1"/>
      <c r="J93" s="1"/>
      <c r="K93" s="197"/>
      <c r="L93" s="197"/>
      <c r="M93" s="197"/>
      <c r="N93" s="197"/>
      <c r="O93" s="197"/>
      <c r="P93" s="197"/>
      <c r="Q93" s="197"/>
      <c r="R93" s="197"/>
    </row>
    <row r="94" spans="1:18" s="2" customFormat="1" x14ac:dyDescent="0.25">
      <c r="A94" s="197"/>
      <c r="B94" s="30" t="s">
        <v>80</v>
      </c>
      <c r="C94" s="111" t="s">
        <v>32</v>
      </c>
      <c r="D94" s="134" t="e">
        <v>#N/A</v>
      </c>
      <c r="E94" s="110" t="e">
        <v>#N/A</v>
      </c>
      <c r="I94" s="1"/>
      <c r="J94" s="1"/>
      <c r="K94" s="197"/>
      <c r="L94" s="197"/>
      <c r="M94" s="197"/>
      <c r="N94" s="197"/>
      <c r="O94" s="197"/>
      <c r="P94" s="197"/>
      <c r="Q94" s="197"/>
      <c r="R94" s="197"/>
    </row>
    <row r="95" spans="1:18" s="2" customFormat="1" x14ac:dyDescent="0.25">
      <c r="A95" s="197"/>
      <c r="B95" s="30"/>
      <c r="C95" s="111" t="s">
        <v>192</v>
      </c>
      <c r="D95" s="134" t="e">
        <v>#N/A</v>
      </c>
      <c r="E95" s="110" t="e">
        <v>#N/A</v>
      </c>
      <c r="I95" s="1"/>
      <c r="J95" s="1"/>
      <c r="K95" s="197"/>
      <c r="L95" s="197"/>
      <c r="M95" s="197"/>
      <c r="N95" s="197"/>
      <c r="O95" s="197"/>
      <c r="P95" s="197"/>
      <c r="Q95" s="197"/>
      <c r="R95" s="197"/>
    </row>
    <row r="96" spans="1:18" s="2" customFormat="1" x14ac:dyDescent="0.25">
      <c r="A96" s="197"/>
      <c r="B96" s="30"/>
      <c r="C96" s="111" t="s">
        <v>36</v>
      </c>
      <c r="D96" s="134" t="e">
        <v>#N/A</v>
      </c>
      <c r="E96" s="110" t="e">
        <v>#N/A</v>
      </c>
      <c r="I96" s="1"/>
      <c r="J96" s="1"/>
      <c r="K96" s="197"/>
      <c r="L96" s="197"/>
      <c r="M96" s="197"/>
      <c r="N96" s="197"/>
      <c r="O96" s="197"/>
      <c r="P96" s="197"/>
      <c r="Q96" s="197"/>
      <c r="R96" s="197"/>
    </row>
    <row r="97" spans="1:18" s="2" customFormat="1" x14ac:dyDescent="0.25">
      <c r="A97" s="197"/>
      <c r="B97" s="30"/>
      <c r="C97" s="111" t="s">
        <v>191</v>
      </c>
      <c r="D97" s="134" t="e">
        <v>#N/A</v>
      </c>
      <c r="E97" s="110" t="e">
        <v>#N/A</v>
      </c>
      <c r="I97" s="1"/>
      <c r="J97" s="1"/>
      <c r="K97" s="197"/>
      <c r="L97" s="197"/>
      <c r="M97" s="197"/>
      <c r="N97" s="197"/>
      <c r="O97" s="197"/>
      <c r="P97" s="197"/>
      <c r="Q97" s="197"/>
      <c r="R97" s="197"/>
    </row>
    <row r="98" spans="1:18" s="2" customFormat="1" x14ac:dyDescent="0.25">
      <c r="A98" s="197"/>
      <c r="B98" s="30"/>
      <c r="C98" s="111" t="s">
        <v>37</v>
      </c>
      <c r="D98" s="134" t="e">
        <v>#N/A</v>
      </c>
      <c r="E98" s="110" t="e">
        <v>#N/A</v>
      </c>
      <c r="I98" s="1"/>
      <c r="J98" s="1"/>
      <c r="K98" s="197"/>
      <c r="L98" s="197"/>
      <c r="M98" s="197"/>
      <c r="N98" s="197"/>
      <c r="O98" s="197"/>
      <c r="P98" s="197"/>
      <c r="Q98" s="197"/>
      <c r="R98" s="197"/>
    </row>
    <row r="99" spans="1:18" s="2" customFormat="1" x14ac:dyDescent="0.25">
      <c r="A99" s="197"/>
      <c r="B99" s="126"/>
      <c r="C99" s="124" t="s">
        <v>81</v>
      </c>
      <c r="D99" s="136" t="e">
        <v>#N/A</v>
      </c>
      <c r="E99" s="125" t="e">
        <v>#N/A</v>
      </c>
      <c r="I99" s="1"/>
      <c r="J99" s="1"/>
      <c r="K99" s="197"/>
      <c r="L99" s="197"/>
      <c r="M99" s="197"/>
      <c r="N99" s="197"/>
      <c r="O99" s="197"/>
      <c r="P99" s="197"/>
      <c r="Q99" s="197"/>
      <c r="R99" s="197"/>
    </row>
    <row r="100" spans="1:18" s="2" customFormat="1" x14ac:dyDescent="0.25">
      <c r="A100" s="197"/>
      <c r="B100" s="29"/>
      <c r="C100" s="29" t="s">
        <v>190</v>
      </c>
      <c r="D100" s="138" t="e">
        <v>#N/A</v>
      </c>
      <c r="E100" s="133" t="e">
        <v>#N/A</v>
      </c>
      <c r="I100" s="1"/>
      <c r="J100" s="1"/>
      <c r="K100" s="197"/>
      <c r="L100" s="197"/>
      <c r="M100" s="197"/>
      <c r="N100" s="197"/>
      <c r="O100" s="197"/>
      <c r="P100" s="197"/>
      <c r="Q100" s="197"/>
      <c r="R100" s="197"/>
    </row>
    <row r="101" spans="1:18" s="2" customFormat="1" x14ac:dyDescent="0.25">
      <c r="A101" s="197"/>
      <c r="I101" s="1"/>
      <c r="J101" s="1"/>
      <c r="K101" s="197"/>
      <c r="L101" s="197"/>
      <c r="M101" s="197"/>
      <c r="N101" s="197"/>
      <c r="O101" s="197"/>
      <c r="P101" s="197"/>
      <c r="Q101" s="197"/>
      <c r="R101" s="197"/>
    </row>
    <row r="102" spans="1:18" s="2" customFormat="1" x14ac:dyDescent="0.25">
      <c r="A102" s="197"/>
      <c r="B102" s="188" t="s">
        <v>701</v>
      </c>
      <c r="C102" s="184" t="s">
        <v>527</v>
      </c>
      <c r="D102" s="186">
        <v>0.19291106311963699</v>
      </c>
      <c r="E102" s="183"/>
      <c r="I102" s="1"/>
      <c r="J102" s="1"/>
      <c r="K102" s="197"/>
      <c r="L102" s="197"/>
      <c r="M102" s="197"/>
      <c r="N102" s="197"/>
      <c r="O102" s="197"/>
      <c r="P102" s="197"/>
      <c r="Q102" s="197"/>
      <c r="R102" s="197"/>
    </row>
    <row r="103" spans="1:18" s="2" customFormat="1" x14ac:dyDescent="0.25">
      <c r="A103" s="197"/>
      <c r="B103" s="111"/>
      <c r="C103" s="180" t="s">
        <v>542</v>
      </c>
      <c r="D103" s="187">
        <v>4.8879845521221297</v>
      </c>
      <c r="E103" s="111"/>
      <c r="I103" s="1"/>
      <c r="J103" s="1"/>
      <c r="K103" s="197"/>
      <c r="L103" s="197"/>
      <c r="M103" s="197"/>
      <c r="N103" s="197"/>
      <c r="O103" s="197"/>
      <c r="P103" s="197"/>
      <c r="Q103" s="197"/>
      <c r="R103" s="197"/>
    </row>
    <row r="104" spans="1:18" s="2" customFormat="1" x14ac:dyDescent="0.25">
      <c r="A104" s="197"/>
      <c r="B104" s="181"/>
      <c r="C104" s="182" t="s">
        <v>543</v>
      </c>
      <c r="D104" s="185">
        <v>19.518910839806502</v>
      </c>
      <c r="E104" s="181"/>
      <c r="I104" s="1"/>
      <c r="J104" s="1"/>
      <c r="K104" s="197"/>
      <c r="L104" s="197"/>
      <c r="M104" s="197"/>
      <c r="N104" s="197"/>
      <c r="O104" s="197"/>
      <c r="P104" s="197"/>
      <c r="Q104" s="197"/>
      <c r="R104" s="197"/>
    </row>
    <row r="105" spans="1:18" s="2" customFormat="1" x14ac:dyDescent="0.25">
      <c r="A105" s="197"/>
      <c r="B105" s="29"/>
      <c r="C105" s="29" t="s">
        <v>781</v>
      </c>
      <c r="D105" s="138">
        <v>5.0808956152417668</v>
      </c>
      <c r="E105" s="199"/>
      <c r="I105" s="1"/>
      <c r="J105" s="1"/>
      <c r="K105" s="197"/>
      <c r="L105" s="197"/>
      <c r="M105" s="197"/>
      <c r="N105" s="197"/>
      <c r="O105" s="197"/>
      <c r="P105" s="197"/>
      <c r="Q105" s="197"/>
      <c r="R105" s="197"/>
    </row>
    <row r="106" spans="1:18" s="2" customFormat="1" x14ac:dyDescent="0.25">
      <c r="A106" s="197"/>
      <c r="C106" s="180" t="s">
        <v>806</v>
      </c>
      <c r="D106" s="225" t="s">
        <v>145</v>
      </c>
      <c r="I106" s="1"/>
      <c r="J106" s="1"/>
      <c r="K106" s="197"/>
      <c r="L106" s="197"/>
      <c r="M106" s="197"/>
      <c r="N106" s="197"/>
      <c r="O106" s="197"/>
      <c r="P106" s="197"/>
      <c r="Q106" s="197"/>
      <c r="R106" s="197"/>
    </row>
    <row r="107" spans="1:18" s="2" customFormat="1" x14ac:dyDescent="0.25">
      <c r="A107" s="197"/>
      <c r="C107" s="180" t="s">
        <v>807</v>
      </c>
      <c r="D107" s="225">
        <v>0.20199807779843623</v>
      </c>
      <c r="I107" s="1"/>
      <c r="J107" s="1"/>
      <c r="K107" s="197"/>
      <c r="L107" s="197"/>
      <c r="M107" s="197"/>
      <c r="N107" s="197"/>
      <c r="O107" s="197"/>
      <c r="P107" s="197"/>
      <c r="Q107" s="197"/>
      <c r="R107" s="197"/>
    </row>
    <row r="108" spans="1:18" s="2" customFormat="1" x14ac:dyDescent="0.25">
      <c r="A108" s="197"/>
      <c r="C108" s="180" t="s">
        <v>808</v>
      </c>
      <c r="D108" s="225" t="s">
        <v>67</v>
      </c>
      <c r="I108" s="1"/>
      <c r="J108" s="1"/>
      <c r="K108" s="197"/>
      <c r="L108" s="197"/>
      <c r="M108" s="197"/>
      <c r="N108" s="197"/>
      <c r="O108" s="197"/>
      <c r="P108" s="197"/>
      <c r="Q108" s="197"/>
      <c r="R108" s="197"/>
    </row>
    <row r="109" spans="1:18" s="2" customFormat="1" x14ac:dyDescent="0.25">
      <c r="A109" s="197"/>
      <c r="I109" s="1"/>
      <c r="J109" s="1"/>
      <c r="K109" s="197"/>
      <c r="L109" s="197"/>
      <c r="M109" s="197"/>
      <c r="N109" s="197"/>
      <c r="O109" s="197"/>
      <c r="P109" s="197"/>
      <c r="Q109" s="197"/>
      <c r="R109" s="197"/>
    </row>
    <row r="110" spans="1:18" s="2" customFormat="1" x14ac:dyDescent="0.25">
      <c r="A110" s="197"/>
      <c r="B110" s="2" t="s">
        <v>928</v>
      </c>
      <c r="I110" s="1"/>
      <c r="J110" s="1"/>
      <c r="K110" s="197"/>
      <c r="L110" s="197"/>
      <c r="M110" s="197"/>
      <c r="N110" s="197"/>
      <c r="O110" s="197"/>
      <c r="P110" s="197"/>
      <c r="Q110" s="197"/>
      <c r="R110" s="197"/>
    </row>
    <row r="111" spans="1:18" s="2" customFormat="1" x14ac:dyDescent="0.25">
      <c r="A111" s="197"/>
      <c r="B111" s="2" t="s">
        <v>927</v>
      </c>
      <c r="I111" s="1"/>
      <c r="J111" s="1"/>
      <c r="K111" s="197"/>
      <c r="L111" s="197"/>
      <c r="M111" s="197"/>
      <c r="N111" s="197"/>
      <c r="O111" s="197"/>
      <c r="P111" s="197"/>
      <c r="Q111" s="197"/>
      <c r="R111" s="197"/>
    </row>
    <row r="112" spans="1:18" s="2" customFormat="1" x14ac:dyDescent="0.25">
      <c r="A112" s="197"/>
      <c r="I112" s="1"/>
      <c r="J112" s="1"/>
      <c r="K112" s="197"/>
      <c r="L112" s="197"/>
      <c r="M112" s="197"/>
      <c r="N112" s="197"/>
      <c r="O112" s="197"/>
      <c r="P112" s="197"/>
      <c r="Q112" s="197"/>
      <c r="R112" s="197"/>
    </row>
    <row r="113" spans="1:18" x14ac:dyDescent="0.25">
      <c r="A113" s="197"/>
      <c r="B113" s="197" t="s">
        <v>930</v>
      </c>
      <c r="I113" s="1"/>
    </row>
    <row r="114" spans="1:18" s="1" customFormat="1" x14ac:dyDescent="0.25">
      <c r="A114" s="197"/>
      <c r="B114" s="197"/>
      <c r="C114" s="197"/>
      <c r="D114" s="197"/>
      <c r="F114" s="197"/>
      <c r="G114" s="2"/>
      <c r="H114" s="2"/>
      <c r="K114" s="197"/>
      <c r="L114" s="197"/>
      <c r="M114" s="197"/>
      <c r="N114" s="197"/>
      <c r="O114" s="197"/>
      <c r="P114" s="197"/>
      <c r="Q114" s="197"/>
      <c r="R114" s="197"/>
    </row>
    <row r="115" spans="1:18" s="1" customFormat="1" x14ac:dyDescent="0.25">
      <c r="A115" s="197"/>
      <c r="B115" s="197"/>
      <c r="C115" s="197"/>
      <c r="D115" s="197"/>
      <c r="F115" s="197"/>
      <c r="G115" s="2"/>
      <c r="H115" s="2"/>
      <c r="K115" s="197"/>
      <c r="L115" s="197"/>
      <c r="M115" s="197"/>
      <c r="N115" s="197"/>
      <c r="O115" s="197"/>
      <c r="P115" s="197"/>
      <c r="Q115" s="197"/>
      <c r="R115" s="197"/>
    </row>
    <row r="116" spans="1:18" s="1" customFormat="1" x14ac:dyDescent="0.25">
      <c r="A116" s="197"/>
      <c r="B116" s="197"/>
      <c r="C116" s="197"/>
      <c r="D116" s="197"/>
      <c r="F116" s="197"/>
      <c r="G116" s="2"/>
      <c r="H116" s="2"/>
      <c r="K116" s="197"/>
      <c r="L116" s="197"/>
      <c r="M116" s="197"/>
      <c r="N116" s="197"/>
      <c r="O116" s="197"/>
      <c r="P116" s="197"/>
      <c r="Q116" s="197"/>
      <c r="R116" s="197"/>
    </row>
    <row r="117" spans="1:18" s="1" customFormat="1" x14ac:dyDescent="0.25">
      <c r="A117" s="197"/>
      <c r="B117" s="197"/>
      <c r="C117" s="197"/>
      <c r="D117" s="197"/>
      <c r="F117" s="197"/>
      <c r="G117" s="2"/>
      <c r="H117" s="2"/>
      <c r="K117" s="197"/>
      <c r="L117" s="197"/>
      <c r="M117" s="197"/>
      <c r="N117" s="197"/>
      <c r="O117" s="197"/>
      <c r="P117" s="197"/>
      <c r="Q117" s="197"/>
      <c r="R117" s="197"/>
    </row>
    <row r="118" spans="1:18" s="1" customFormat="1" x14ac:dyDescent="0.25">
      <c r="A118" s="197"/>
      <c r="B118" s="197"/>
      <c r="C118" s="197"/>
      <c r="D118" s="197"/>
      <c r="F118" s="197"/>
      <c r="G118" s="2"/>
      <c r="H118" s="2"/>
      <c r="I118" s="139"/>
      <c r="K118" s="197"/>
      <c r="L118" s="197"/>
      <c r="M118" s="197"/>
      <c r="N118" s="197"/>
      <c r="O118" s="197"/>
      <c r="P118" s="197"/>
      <c r="Q118" s="197"/>
      <c r="R118" s="197"/>
    </row>
    <row r="119" spans="1:18" s="1" customFormat="1" x14ac:dyDescent="0.25">
      <c r="A119" s="5"/>
      <c r="B119" s="27"/>
      <c r="C119" s="27"/>
      <c r="D119" s="27"/>
      <c r="E119" s="5"/>
      <c r="F119" s="27"/>
      <c r="G119" s="26"/>
      <c r="H119" s="26"/>
      <c r="I119" s="131"/>
      <c r="K119" s="197"/>
      <c r="L119" s="197"/>
      <c r="M119" s="197"/>
      <c r="N119" s="197"/>
      <c r="O119" s="197"/>
      <c r="P119" s="197"/>
      <c r="Q119" s="197"/>
      <c r="R119" s="197"/>
    </row>
    <row r="120" spans="1:18" s="1" customFormat="1" x14ac:dyDescent="0.25">
      <c r="A120" s="5"/>
      <c r="B120" s="27"/>
      <c r="C120" s="27"/>
      <c r="D120" s="27"/>
      <c r="E120" s="5"/>
      <c r="F120" s="27"/>
      <c r="G120" s="26"/>
      <c r="H120" s="26"/>
      <c r="I120" s="131"/>
      <c r="K120" s="197"/>
      <c r="L120" s="197"/>
      <c r="M120" s="197"/>
      <c r="N120" s="197"/>
      <c r="O120" s="197"/>
      <c r="P120" s="197"/>
      <c r="Q120" s="197"/>
      <c r="R120" s="197"/>
    </row>
    <row r="121" spans="1:18" s="1" customFormat="1" x14ac:dyDescent="0.25">
      <c r="A121" s="5"/>
      <c r="B121" s="27"/>
      <c r="C121" s="27"/>
      <c r="D121" s="27"/>
      <c r="E121" s="5"/>
      <c r="F121" s="27"/>
      <c r="G121" s="26"/>
      <c r="H121" s="26"/>
      <c r="I121" s="131"/>
      <c r="K121" s="197"/>
      <c r="L121" s="197"/>
      <c r="M121" s="197"/>
      <c r="N121" s="197"/>
      <c r="O121" s="197"/>
      <c r="P121" s="197"/>
      <c r="Q121" s="197"/>
      <c r="R121" s="197"/>
    </row>
    <row r="122" spans="1:18" s="1" customFormat="1" x14ac:dyDescent="0.25">
      <c r="A122" s="5"/>
      <c r="B122" s="27"/>
      <c r="C122" s="27"/>
      <c r="D122" s="27"/>
      <c r="E122" s="5"/>
      <c r="F122" s="27"/>
      <c r="G122" s="26"/>
      <c r="H122" s="26"/>
      <c r="I122" s="131"/>
      <c r="K122" s="197"/>
      <c r="L122" s="197"/>
      <c r="M122" s="197"/>
      <c r="N122" s="197"/>
      <c r="O122" s="197"/>
      <c r="P122" s="197"/>
      <c r="Q122" s="197"/>
      <c r="R122" s="197"/>
    </row>
    <row r="123" spans="1:18" s="1" customFormat="1" x14ac:dyDescent="0.25">
      <c r="A123" s="5"/>
      <c r="B123" s="27"/>
      <c r="C123" s="27"/>
      <c r="D123" s="27"/>
      <c r="E123" s="5"/>
      <c r="F123" s="27"/>
      <c r="G123" s="26"/>
      <c r="H123" s="26"/>
      <c r="I123" s="131"/>
      <c r="K123" s="197"/>
      <c r="L123" s="197"/>
      <c r="M123" s="197"/>
      <c r="N123" s="197"/>
      <c r="O123" s="197"/>
      <c r="P123" s="197"/>
      <c r="Q123" s="197"/>
      <c r="R123" s="197"/>
    </row>
    <row r="124" spans="1:18" s="1" customFormat="1" x14ac:dyDescent="0.25">
      <c r="A124" s="5"/>
      <c r="B124" s="27"/>
      <c r="C124" s="27"/>
      <c r="D124" s="27"/>
      <c r="E124" s="5"/>
      <c r="F124" s="27"/>
      <c r="G124" s="26"/>
      <c r="H124" s="26"/>
      <c r="I124" s="131"/>
      <c r="K124" s="197"/>
      <c r="L124" s="197"/>
      <c r="M124" s="197"/>
      <c r="N124" s="197"/>
      <c r="O124" s="197"/>
      <c r="P124" s="197"/>
      <c r="Q124" s="197"/>
      <c r="R124" s="197"/>
    </row>
    <row r="125" spans="1:18" s="1" customFormat="1" x14ac:dyDescent="0.25">
      <c r="A125" s="5"/>
      <c r="B125" s="27"/>
      <c r="C125" s="27"/>
      <c r="D125" s="27"/>
      <c r="E125" s="5"/>
      <c r="F125" s="27"/>
      <c r="G125" s="26"/>
      <c r="H125" s="26"/>
      <c r="I125" s="131"/>
      <c r="K125" s="197"/>
      <c r="L125" s="197"/>
      <c r="M125" s="197"/>
      <c r="N125" s="197"/>
      <c r="O125" s="197"/>
      <c r="P125" s="197"/>
      <c r="Q125" s="197"/>
      <c r="R125" s="197"/>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5"/>
      <c r="B140" s="27"/>
      <c r="C140" s="27"/>
      <c r="D140" s="27"/>
      <c r="E140" s="5"/>
      <c r="F140" s="27"/>
      <c r="G140" s="26"/>
      <c r="H140" s="26"/>
      <c r="I140" s="131"/>
      <c r="K140" s="197"/>
      <c r="L140" s="197"/>
      <c r="M140" s="197"/>
      <c r="N140" s="197"/>
      <c r="O140" s="197"/>
      <c r="P140" s="197"/>
      <c r="Q140" s="197"/>
      <c r="R140" s="197"/>
    </row>
    <row r="141" spans="1:18" s="1" customFormat="1" x14ac:dyDescent="0.25">
      <c r="A141" s="5"/>
      <c r="B141" s="27"/>
      <c r="C141" s="27"/>
      <c r="D141" s="27"/>
      <c r="E141" s="5"/>
      <c r="F141" s="27"/>
      <c r="G141" s="26"/>
      <c r="H141" s="26"/>
      <c r="I141" s="131"/>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row r="146" spans="1:18" s="1" customFormat="1" x14ac:dyDescent="0.25">
      <c r="A146" s="197"/>
      <c r="B146" s="197"/>
      <c r="C146" s="197"/>
      <c r="D146" s="197"/>
      <c r="E146" s="197"/>
      <c r="F146" s="197"/>
      <c r="G146" s="197"/>
      <c r="H146" s="197"/>
      <c r="K146" s="197"/>
      <c r="L146" s="197"/>
      <c r="M146" s="197"/>
      <c r="N146" s="197"/>
      <c r="O146" s="197"/>
      <c r="P146" s="197"/>
      <c r="Q146" s="197"/>
      <c r="R146" s="197"/>
    </row>
    <row r="147" spans="1:18" s="1" customFormat="1" x14ac:dyDescent="0.25">
      <c r="A147" s="197"/>
      <c r="B147" s="197"/>
      <c r="C147" s="197"/>
      <c r="D147" s="197"/>
      <c r="E147" s="197"/>
      <c r="F147" s="197"/>
      <c r="G147" s="197"/>
      <c r="H147" s="197"/>
      <c r="K147" s="197"/>
      <c r="L147" s="197"/>
      <c r="M147" s="197"/>
      <c r="N147" s="197"/>
      <c r="O147" s="197"/>
      <c r="P147" s="197"/>
      <c r="Q147" s="197"/>
      <c r="R147" s="197"/>
    </row>
  </sheetData>
  <conditionalFormatting sqref="E25 E28 E31 E34 E38">
    <cfRule type="cellIs" priority="12" stopIfTrue="1" operator="equal">
      <formula>"?"</formula>
    </cfRule>
    <cfRule type="cellIs" dxfId="289" priority="13" operator="equal">
      <formula>"hoog"</formula>
    </cfRule>
    <cfRule type="cellIs" dxfId="288" priority="14" operator="equal">
      <formula>"gemiddeld"</formula>
    </cfRule>
    <cfRule type="cellIs" dxfId="287" priority="15" operator="equal">
      <formula>"laag"</formula>
    </cfRule>
  </conditionalFormatting>
  <conditionalFormatting sqref="D69:D99">
    <cfRule type="expression" dxfId="286" priority="11">
      <formula>D69/C$125&gt;0.1</formula>
    </cfRule>
  </conditionalFormatting>
  <conditionalFormatting sqref="H82:R84 C69:C99 M93:M104 J86:M92 J113:R117 J93:K104 J105:M112 N85:R112 I118:R118 M76 I85:M85 M43">
    <cfRule type="cellIs" dxfId="285" priority="10" operator="equal">
      <formula>$D$2</formula>
    </cfRule>
  </conditionalFormatting>
  <conditionalFormatting sqref="K44">
    <cfRule type="cellIs" dxfId="284" priority="8" operator="equal">
      <formula>"&lt; 2%"</formula>
    </cfRule>
    <cfRule type="expression" dxfId="283" priority="9">
      <formula>K44/I$125&gt;0.1</formula>
    </cfRule>
  </conditionalFormatting>
  <conditionalFormatting sqref="E69:E99">
    <cfRule type="cellIs" dxfId="282" priority="6" operator="equal">
      <formula>"&lt; 2%"</formula>
    </cfRule>
    <cfRule type="expression" dxfId="281" priority="7">
      <formula>E69/H$125&gt;0.1</formula>
    </cfRule>
  </conditionalFormatting>
  <conditionalFormatting sqref="C29">
    <cfRule type="cellIs" dxfId="280" priority="5" operator="equal">
      <formula>0</formula>
    </cfRule>
  </conditionalFormatting>
  <conditionalFormatting sqref="C26">
    <cfRule type="cellIs" dxfId="279" priority="4" operator="equal">
      <formula>0</formula>
    </cfRule>
  </conditionalFormatting>
  <conditionalFormatting sqref="C32">
    <cfRule type="cellIs" dxfId="278" priority="3" operator="equal">
      <formula>0</formula>
    </cfRule>
  </conditionalFormatting>
  <conditionalFormatting sqref="C36">
    <cfRule type="cellIs" dxfId="277" priority="2" operator="equal">
      <formula>0</formula>
    </cfRule>
  </conditionalFormatting>
  <conditionalFormatting sqref="C39">
    <cfRule type="cellIs" dxfId="276"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868</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32.25" customHeight="1" x14ac:dyDescent="0.25">
      <c r="A24" s="16"/>
      <c r="B24" s="10" t="s">
        <v>0</v>
      </c>
      <c r="C24" s="21" t="s">
        <v>866</v>
      </c>
      <c r="E24" s="18"/>
    </row>
    <row r="26" spans="1:5" x14ac:dyDescent="0.25">
      <c r="A26" s="12">
        <v>2</v>
      </c>
      <c r="B26" s="6" t="s">
        <v>6</v>
      </c>
      <c r="C26" s="11"/>
      <c r="E26" s="55" t="s">
        <v>95</v>
      </c>
    </row>
    <row r="27" spans="1:5" ht="95.25" customHeight="1" x14ac:dyDescent="0.25">
      <c r="A27" s="16"/>
      <c r="B27" s="10" t="s">
        <v>0</v>
      </c>
      <c r="C27" s="21" t="s">
        <v>1064</v>
      </c>
      <c r="E27" s="18"/>
    </row>
    <row r="29" spans="1:5" x14ac:dyDescent="0.25">
      <c r="A29" s="12">
        <v>3</v>
      </c>
      <c r="B29" s="6" t="s">
        <v>1031</v>
      </c>
      <c r="C29" s="11"/>
      <c r="E29" s="55" t="s">
        <v>2</v>
      </c>
    </row>
    <row r="30" spans="1:5" ht="34.5" customHeight="1" x14ac:dyDescent="0.25">
      <c r="A30" s="16"/>
      <c r="B30" s="10" t="s">
        <v>0</v>
      </c>
      <c r="C30" s="21" t="s">
        <v>843</v>
      </c>
      <c r="E30" s="18"/>
    </row>
    <row r="32" spans="1:5" x14ac:dyDescent="0.25">
      <c r="A32" s="12">
        <v>4</v>
      </c>
      <c r="B32" s="6" t="s">
        <v>189</v>
      </c>
      <c r="C32" s="11"/>
      <c r="E32" s="55" t="s">
        <v>188</v>
      </c>
    </row>
    <row r="33" spans="1:14" ht="13.5" customHeight="1" x14ac:dyDescent="0.25">
      <c r="A33" s="14"/>
      <c r="B33" s="8" t="s">
        <v>8</v>
      </c>
      <c r="C33" s="13"/>
      <c r="E33" s="17"/>
    </row>
    <row r="34" spans="1:14" ht="21" customHeight="1" x14ac:dyDescent="0.25">
      <c r="A34" s="16"/>
      <c r="B34" s="10" t="s">
        <v>0</v>
      </c>
      <c r="C34" s="21" t="s">
        <v>24</v>
      </c>
      <c r="E34" s="18"/>
    </row>
    <row r="36" spans="1:14" x14ac:dyDescent="0.25">
      <c r="A36" s="12">
        <v>5</v>
      </c>
      <c r="B36" s="6" t="s">
        <v>5</v>
      </c>
      <c r="C36" s="11"/>
      <c r="D36" s="9"/>
      <c r="E36" s="55" t="s">
        <v>2</v>
      </c>
    </row>
    <row r="37" spans="1:14" ht="35.25" customHeight="1" x14ac:dyDescent="0.25">
      <c r="A37" s="16"/>
      <c r="B37" s="10" t="s">
        <v>0</v>
      </c>
      <c r="C37" s="21" t="s">
        <v>1063</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61</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C47" s="27"/>
      <c r="D47" s="27"/>
      <c r="K47" s="197"/>
      <c r="L47" s="197"/>
      <c r="M47" s="197"/>
      <c r="N47" s="26"/>
    </row>
    <row r="48" spans="1:14" s="2" customFormat="1" ht="13.5" customHeight="1" x14ac:dyDescent="0.25">
      <c r="A48" s="5"/>
      <c r="B48" s="27"/>
      <c r="C48" s="27"/>
      <c r="D48" s="27"/>
      <c r="K48" s="197"/>
      <c r="L48" s="197"/>
      <c r="M48" s="197"/>
      <c r="N48" s="26"/>
    </row>
    <row r="49" spans="1:14" s="2" customFormat="1" ht="13.5" customHeight="1" x14ac:dyDescent="0.25">
      <c r="A49" s="5"/>
      <c r="B49" s="27"/>
      <c r="C49" s="27"/>
      <c r="D49" s="27"/>
      <c r="K49" s="197"/>
      <c r="L49" s="197"/>
      <c r="M49" s="197"/>
      <c r="N49" s="26"/>
    </row>
    <row r="50" spans="1:14" s="2" customFormat="1" ht="13.5" customHeight="1" x14ac:dyDescent="0.25">
      <c r="A50" s="5"/>
      <c r="B50" s="27"/>
      <c r="C50" s="27"/>
      <c r="D50" s="27"/>
      <c r="K50" s="197"/>
      <c r="L50" s="197"/>
      <c r="M50" s="197"/>
      <c r="N50" s="26"/>
    </row>
    <row r="51" spans="1:14" s="2" customFormat="1" ht="13.5" customHeight="1" x14ac:dyDescent="0.25">
      <c r="A51" s="5"/>
      <c r="B51" s="27"/>
      <c r="C51" s="27"/>
      <c r="D51" s="27"/>
      <c r="K51" s="197"/>
      <c r="L51" s="197"/>
      <c r="M51" s="197"/>
      <c r="N51" s="26"/>
    </row>
    <row r="52" spans="1:14" s="2" customFormat="1" ht="13.5" customHeight="1" x14ac:dyDescent="0.25">
      <c r="A52" s="5"/>
      <c r="B52" s="27"/>
      <c r="C52" s="27"/>
      <c r="D52" s="27"/>
      <c r="K52" s="197"/>
      <c r="L52" s="197"/>
      <c r="M52" s="197"/>
      <c r="N52" s="26"/>
    </row>
    <row r="53" spans="1:14" s="2" customFormat="1" ht="13.5" customHeight="1" x14ac:dyDescent="0.25">
      <c r="A53" s="5"/>
      <c r="B53" s="27"/>
      <c r="C53" s="27"/>
      <c r="D53" s="27"/>
      <c r="K53" s="197"/>
      <c r="L53" s="197"/>
      <c r="M53" s="197"/>
      <c r="N53" s="26"/>
    </row>
    <row r="54" spans="1:14" s="2" customFormat="1" ht="13.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t="e">
        <v>#N/A</v>
      </c>
      <c r="E67" s="110" t="e">
        <v>#N/A</v>
      </c>
      <c r="K67" s="197"/>
      <c r="L67" s="197"/>
      <c r="M67" s="197"/>
      <c r="N67" s="26"/>
    </row>
    <row r="68" spans="1:18" s="2" customFormat="1" ht="13.5" customHeight="1" x14ac:dyDescent="0.25">
      <c r="A68" s="5"/>
      <c r="B68" s="31"/>
      <c r="C68" s="111" t="s">
        <v>215</v>
      </c>
      <c r="D68" s="135" t="e">
        <v>#N/A</v>
      </c>
      <c r="E68" s="130" t="e">
        <v>#N/A</v>
      </c>
      <c r="K68" s="197"/>
      <c r="L68" s="197"/>
      <c r="M68" s="197"/>
      <c r="N68" s="26"/>
    </row>
    <row r="69" spans="1:18" s="2" customFormat="1" ht="13.5" customHeight="1" x14ac:dyDescent="0.25">
      <c r="A69" s="5"/>
      <c r="B69" s="126" t="s">
        <v>214</v>
      </c>
      <c r="C69" s="124" t="s">
        <v>213</v>
      </c>
      <c r="D69" s="136" t="e">
        <v>#N/A</v>
      </c>
      <c r="E69" s="125" t="e">
        <v>#N/A</v>
      </c>
      <c r="K69" s="197"/>
      <c r="L69" s="197"/>
      <c r="M69" s="197"/>
      <c r="N69" s="26"/>
    </row>
    <row r="70" spans="1:18" s="2" customFormat="1" ht="13.5" customHeight="1" x14ac:dyDescent="0.25">
      <c r="A70" s="5"/>
      <c r="B70" s="30" t="s">
        <v>73</v>
      </c>
      <c r="C70" s="111" t="s">
        <v>212</v>
      </c>
      <c r="D70" s="134" t="e">
        <v>#N/A</v>
      </c>
      <c r="E70" s="110" t="e">
        <v>#N/A</v>
      </c>
      <c r="K70" s="197"/>
      <c r="L70" s="197"/>
      <c r="M70" s="197"/>
      <c r="N70" s="26"/>
    </row>
    <row r="71" spans="1:18" s="2" customFormat="1" ht="13.5" customHeight="1" x14ac:dyDescent="0.25">
      <c r="A71" s="5"/>
      <c r="B71" s="31"/>
      <c r="C71" s="111" t="s">
        <v>211</v>
      </c>
      <c r="D71" s="134" t="e">
        <v>#N/A</v>
      </c>
      <c r="E71" s="110" t="e">
        <v>#N/A</v>
      </c>
      <c r="K71" s="197"/>
      <c r="L71" s="197"/>
      <c r="M71" s="197"/>
      <c r="N71" s="26"/>
    </row>
    <row r="72" spans="1:18" s="2" customFormat="1" ht="13.5" customHeight="1" x14ac:dyDescent="0.25">
      <c r="A72" s="5"/>
      <c r="B72" s="30"/>
      <c r="C72" s="111" t="s">
        <v>210</v>
      </c>
      <c r="D72" s="134" t="e">
        <v>#N/A</v>
      </c>
      <c r="E72" s="110" t="e">
        <v>#N/A</v>
      </c>
      <c r="K72" s="197"/>
      <c r="L72" s="197"/>
      <c r="M72" s="197"/>
      <c r="N72" s="26"/>
    </row>
    <row r="73" spans="1:18" s="2" customFormat="1" ht="13.5" customHeight="1" x14ac:dyDescent="0.25">
      <c r="A73" s="5"/>
      <c r="B73" s="126"/>
      <c r="C73" s="124" t="s">
        <v>209</v>
      </c>
      <c r="D73" s="136" t="e">
        <v>#N/A</v>
      </c>
      <c r="E73" s="125" t="e">
        <v>#N/A</v>
      </c>
      <c r="K73" s="197"/>
      <c r="L73" s="197"/>
      <c r="M73" s="197"/>
      <c r="N73" s="26"/>
    </row>
    <row r="74" spans="1:18" s="2" customFormat="1" ht="13.5" customHeight="1" x14ac:dyDescent="0.25">
      <c r="A74" s="5"/>
      <c r="B74" s="30" t="s">
        <v>74</v>
      </c>
      <c r="C74" s="111" t="s">
        <v>34</v>
      </c>
      <c r="D74" s="134" t="e">
        <v>#N/A</v>
      </c>
      <c r="E74" s="110" t="e">
        <v>#N/A</v>
      </c>
      <c r="G74" s="197"/>
      <c r="H74" s="197"/>
      <c r="I74" s="1"/>
      <c r="J74" s="1"/>
      <c r="K74" s="197"/>
      <c r="L74" s="197"/>
      <c r="M74" s="197"/>
      <c r="N74" s="26"/>
    </row>
    <row r="75" spans="1:18" s="2" customFormat="1" ht="13.5" customHeight="1" x14ac:dyDescent="0.25">
      <c r="A75" s="5"/>
      <c r="B75" s="126"/>
      <c r="C75" s="124" t="s">
        <v>208</v>
      </c>
      <c r="D75" s="136" t="e">
        <v>#N/A</v>
      </c>
      <c r="E75" s="125" t="e">
        <v>#N/A</v>
      </c>
      <c r="F75" s="27"/>
      <c r="G75" s="26"/>
      <c r="H75" s="26"/>
      <c r="I75" s="131"/>
      <c r="J75" s="1"/>
      <c r="K75" s="25"/>
      <c r="L75" s="26"/>
      <c r="M75" s="26"/>
      <c r="N75" s="26"/>
    </row>
    <row r="76" spans="1:18" s="2" customFormat="1" ht="13.5" customHeight="1" x14ac:dyDescent="0.25">
      <c r="A76" s="5"/>
      <c r="B76" s="31" t="s">
        <v>207</v>
      </c>
      <c r="C76" s="111" t="s">
        <v>206</v>
      </c>
      <c r="D76" s="134" t="e">
        <v>#N/A</v>
      </c>
      <c r="E76" s="110" t="e">
        <v>#N/A</v>
      </c>
      <c r="F76" s="27"/>
      <c r="G76" s="26"/>
      <c r="H76" s="26"/>
      <c r="I76" s="131"/>
      <c r="J76" s="1"/>
      <c r="K76" s="25"/>
      <c r="L76" s="26"/>
      <c r="M76" s="26"/>
      <c r="N76" s="26"/>
    </row>
    <row r="77" spans="1:18" s="2" customFormat="1" ht="13.5" customHeight="1" x14ac:dyDescent="0.25">
      <c r="A77" s="5"/>
      <c r="B77" s="126"/>
      <c r="C77" s="124" t="s">
        <v>205</v>
      </c>
      <c r="D77" s="136" t="e">
        <v>#N/A</v>
      </c>
      <c r="E77" s="125" t="e">
        <v>#N/A</v>
      </c>
      <c r="F77" s="27"/>
      <c r="G77" s="26"/>
      <c r="H77" s="26"/>
      <c r="I77" s="131"/>
      <c r="J77" s="1"/>
      <c r="K77" s="25"/>
      <c r="L77" s="26"/>
      <c r="M77" s="26"/>
      <c r="N77" s="26"/>
    </row>
    <row r="78" spans="1:18" s="2" customFormat="1" ht="13.5" customHeight="1" x14ac:dyDescent="0.25">
      <c r="A78" s="197"/>
      <c r="B78" s="127" t="s">
        <v>204</v>
      </c>
      <c r="C78" s="128" t="s">
        <v>203</v>
      </c>
      <c r="D78" s="137" t="e">
        <v>#N/A</v>
      </c>
      <c r="E78" s="129" t="e">
        <v>#N/A</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e">
        <v>#N/A</v>
      </c>
      <c r="E79" s="110" t="e">
        <v>#N/A</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e">
        <v>#N/A</v>
      </c>
      <c r="E80" s="110" t="e">
        <v>#N/A</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e">
        <v>#N/A</v>
      </c>
      <c r="E81" s="125" t="e">
        <v>#N/A</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e">
        <v>#N/A</v>
      </c>
      <c r="E82" s="129" t="e">
        <v>#N/A</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e">
        <v>#N/A</v>
      </c>
      <c r="E83" s="110" t="e">
        <v>#N/A</v>
      </c>
      <c r="I83" s="1"/>
      <c r="J83" s="1"/>
      <c r="K83" s="197"/>
      <c r="L83" s="197"/>
      <c r="M83" s="197"/>
      <c r="N83" s="197"/>
      <c r="O83" s="197"/>
      <c r="P83" s="197"/>
      <c r="Q83" s="197"/>
      <c r="R83" s="197"/>
    </row>
    <row r="84" spans="1:18" s="2" customFormat="1" ht="13.5" customHeight="1" x14ac:dyDescent="0.25">
      <c r="A84" s="197"/>
      <c r="B84" s="30"/>
      <c r="C84" s="111" t="s">
        <v>198</v>
      </c>
      <c r="D84" s="134" t="e">
        <v>#N/A</v>
      </c>
      <c r="E84" s="110" t="e">
        <v>#N/A</v>
      </c>
      <c r="I84" s="1"/>
      <c r="J84" s="1"/>
      <c r="K84" s="197"/>
      <c r="L84" s="197"/>
      <c r="M84" s="197"/>
      <c r="N84" s="197"/>
      <c r="O84" s="197"/>
      <c r="P84" s="197"/>
      <c r="Q84" s="197"/>
      <c r="R84" s="197"/>
    </row>
    <row r="85" spans="1:18" s="2" customFormat="1" x14ac:dyDescent="0.25">
      <c r="A85" s="197"/>
      <c r="B85" s="30"/>
      <c r="C85" s="111" t="s">
        <v>78</v>
      </c>
      <c r="D85" s="134" t="e">
        <v>#N/A</v>
      </c>
      <c r="E85" s="110" t="e">
        <v>#N/A</v>
      </c>
      <c r="I85" s="1"/>
      <c r="J85" s="1"/>
      <c r="K85" s="197"/>
      <c r="L85" s="197"/>
      <c r="M85" s="197"/>
      <c r="N85" s="197"/>
      <c r="O85" s="197"/>
      <c r="P85" s="197"/>
      <c r="Q85" s="197"/>
      <c r="R85" s="197"/>
    </row>
    <row r="86" spans="1:18" s="2" customFormat="1" x14ac:dyDescent="0.25">
      <c r="A86" s="197"/>
      <c r="B86" s="30"/>
      <c r="C86" s="111" t="s">
        <v>197</v>
      </c>
      <c r="D86" s="134" t="e">
        <v>#N/A</v>
      </c>
      <c r="E86" s="110" t="e">
        <v>#N/A</v>
      </c>
      <c r="I86" s="1"/>
      <c r="J86" s="1"/>
      <c r="K86" s="197"/>
      <c r="L86" s="197"/>
      <c r="M86" s="197"/>
      <c r="N86" s="197"/>
      <c r="O86" s="197"/>
      <c r="P86" s="197"/>
      <c r="Q86" s="197"/>
      <c r="R86" s="197"/>
    </row>
    <row r="87" spans="1:18" s="2" customFormat="1" x14ac:dyDescent="0.25">
      <c r="A87" s="197"/>
      <c r="B87" s="126"/>
      <c r="C87" s="124" t="s">
        <v>196</v>
      </c>
      <c r="D87" s="136" t="e">
        <v>#N/A</v>
      </c>
      <c r="E87" s="125" t="e">
        <v>#N/A</v>
      </c>
      <c r="I87" s="1"/>
      <c r="J87" s="1"/>
      <c r="K87" s="197"/>
      <c r="L87" s="197"/>
      <c r="M87" s="197"/>
      <c r="N87" s="197"/>
      <c r="O87" s="197"/>
      <c r="P87" s="197"/>
      <c r="Q87" s="197"/>
      <c r="R87" s="197"/>
    </row>
    <row r="88" spans="1:18" s="2" customFormat="1" x14ac:dyDescent="0.25">
      <c r="A88" s="197"/>
      <c r="B88" s="127" t="s">
        <v>195</v>
      </c>
      <c r="C88" s="128" t="s">
        <v>194</v>
      </c>
      <c r="D88" s="137" t="e">
        <v>#N/A</v>
      </c>
      <c r="E88" s="129" t="e">
        <v>#N/A</v>
      </c>
      <c r="I88" s="1"/>
      <c r="J88" s="1"/>
      <c r="K88" s="197"/>
      <c r="L88" s="197"/>
      <c r="M88" s="197"/>
      <c r="N88" s="197"/>
      <c r="O88" s="197"/>
      <c r="P88" s="197"/>
      <c r="Q88" s="197"/>
      <c r="R88" s="197"/>
    </row>
    <row r="89" spans="1:18" s="2" customFormat="1" x14ac:dyDescent="0.25">
      <c r="A89" s="197"/>
      <c r="B89" s="30" t="s">
        <v>79</v>
      </c>
      <c r="C89" s="111" t="s">
        <v>33</v>
      </c>
      <c r="D89" s="134" t="e">
        <v>#N/A</v>
      </c>
      <c r="E89" s="110" t="e">
        <v>#N/A</v>
      </c>
      <c r="I89" s="1"/>
      <c r="J89" s="1"/>
      <c r="K89" s="197"/>
      <c r="L89" s="197"/>
      <c r="M89" s="197"/>
      <c r="N89" s="197"/>
      <c r="O89" s="197"/>
      <c r="P89" s="197"/>
      <c r="Q89" s="197"/>
      <c r="R89" s="197"/>
    </row>
    <row r="90" spans="1:18" s="2" customFormat="1" x14ac:dyDescent="0.25">
      <c r="A90" s="197"/>
      <c r="B90" s="30"/>
      <c r="C90" s="111" t="s">
        <v>193</v>
      </c>
      <c r="D90" s="134" t="e">
        <v>#N/A</v>
      </c>
      <c r="E90" s="110" t="e">
        <v>#N/A</v>
      </c>
      <c r="I90" s="1"/>
      <c r="J90" s="1"/>
      <c r="K90" s="197"/>
      <c r="L90" s="197"/>
      <c r="M90" s="197"/>
      <c r="N90" s="197"/>
      <c r="O90" s="197"/>
      <c r="P90" s="197"/>
      <c r="Q90" s="197"/>
      <c r="R90" s="197"/>
    </row>
    <row r="91" spans="1:18" s="2" customFormat="1" x14ac:dyDescent="0.25">
      <c r="A91" s="197"/>
      <c r="B91" s="126"/>
      <c r="C91" s="124" t="s">
        <v>35</v>
      </c>
      <c r="D91" s="136" t="e">
        <v>#N/A</v>
      </c>
      <c r="E91" s="125" t="e">
        <v>#N/A</v>
      </c>
      <c r="I91" s="1"/>
      <c r="J91" s="1"/>
      <c r="K91" s="197"/>
      <c r="L91" s="197"/>
      <c r="M91" s="197"/>
      <c r="N91" s="197"/>
      <c r="O91" s="197"/>
      <c r="P91" s="197"/>
      <c r="Q91" s="197"/>
      <c r="R91" s="197"/>
    </row>
    <row r="92" spans="1:18" s="2" customFormat="1" x14ac:dyDescent="0.25">
      <c r="A92" s="197"/>
      <c r="B92" s="30" t="s">
        <v>80</v>
      </c>
      <c r="C92" s="111" t="s">
        <v>32</v>
      </c>
      <c r="D92" s="134" t="e">
        <v>#N/A</v>
      </c>
      <c r="E92" s="110" t="e">
        <v>#N/A</v>
      </c>
      <c r="I92" s="1"/>
      <c r="J92" s="1"/>
      <c r="K92" s="197"/>
      <c r="L92" s="197"/>
      <c r="M92" s="197"/>
      <c r="N92" s="197"/>
      <c r="O92" s="197"/>
      <c r="P92" s="197"/>
      <c r="Q92" s="197"/>
      <c r="R92" s="197"/>
    </row>
    <row r="93" spans="1:18" s="2" customFormat="1" x14ac:dyDescent="0.25">
      <c r="A93" s="197"/>
      <c r="B93" s="30"/>
      <c r="C93" s="111" t="s">
        <v>192</v>
      </c>
      <c r="D93" s="134" t="e">
        <v>#N/A</v>
      </c>
      <c r="E93" s="110" t="e">
        <v>#N/A</v>
      </c>
      <c r="I93" s="1"/>
      <c r="J93" s="1"/>
      <c r="K93" s="197"/>
      <c r="L93" s="197"/>
      <c r="M93" s="197"/>
      <c r="N93" s="197"/>
      <c r="O93" s="197"/>
      <c r="P93" s="197"/>
      <c r="Q93" s="197"/>
      <c r="R93" s="197"/>
    </row>
    <row r="94" spans="1:18" s="2" customFormat="1" x14ac:dyDescent="0.25">
      <c r="A94" s="197"/>
      <c r="B94" s="30"/>
      <c r="C94" s="111" t="s">
        <v>36</v>
      </c>
      <c r="D94" s="134" t="e">
        <v>#N/A</v>
      </c>
      <c r="E94" s="110" t="e">
        <v>#N/A</v>
      </c>
      <c r="I94" s="1"/>
      <c r="J94" s="1"/>
      <c r="K94" s="197"/>
      <c r="L94" s="197"/>
      <c r="M94" s="197"/>
      <c r="N94" s="197"/>
      <c r="O94" s="197"/>
      <c r="P94" s="197"/>
      <c r="Q94" s="197"/>
      <c r="R94" s="197"/>
    </row>
    <row r="95" spans="1:18" s="2" customFormat="1" x14ac:dyDescent="0.25">
      <c r="A95" s="197"/>
      <c r="B95" s="30"/>
      <c r="C95" s="111" t="s">
        <v>191</v>
      </c>
      <c r="D95" s="134" t="e">
        <v>#N/A</v>
      </c>
      <c r="E95" s="110" t="e">
        <v>#N/A</v>
      </c>
      <c r="I95" s="1"/>
      <c r="J95" s="1"/>
      <c r="K95" s="197"/>
      <c r="L95" s="197"/>
      <c r="M95" s="197"/>
      <c r="N95" s="197"/>
      <c r="O95" s="197"/>
      <c r="P95" s="197"/>
      <c r="Q95" s="197"/>
      <c r="R95" s="197"/>
    </row>
    <row r="96" spans="1:18" s="2" customFormat="1" x14ac:dyDescent="0.25">
      <c r="A96" s="197"/>
      <c r="B96" s="30"/>
      <c r="C96" s="111" t="s">
        <v>37</v>
      </c>
      <c r="D96" s="134" t="e">
        <v>#N/A</v>
      </c>
      <c r="E96" s="110" t="e">
        <v>#N/A</v>
      </c>
      <c r="I96" s="1"/>
      <c r="J96" s="1"/>
      <c r="K96" s="197"/>
      <c r="L96" s="197"/>
      <c r="M96" s="197"/>
      <c r="N96" s="197"/>
      <c r="O96" s="197"/>
      <c r="P96" s="197"/>
      <c r="Q96" s="197"/>
      <c r="R96" s="197"/>
    </row>
    <row r="97" spans="1:18" s="2" customFormat="1" x14ac:dyDescent="0.25">
      <c r="A97" s="197"/>
      <c r="B97" s="126"/>
      <c r="C97" s="124" t="s">
        <v>81</v>
      </c>
      <c r="D97" s="136" t="e">
        <v>#N/A</v>
      </c>
      <c r="E97" s="125" t="e">
        <v>#N/A</v>
      </c>
      <c r="I97" s="1"/>
      <c r="J97" s="1"/>
      <c r="K97" s="197"/>
      <c r="L97" s="197"/>
      <c r="M97" s="197"/>
      <c r="N97" s="197"/>
      <c r="O97" s="197"/>
      <c r="P97" s="197"/>
      <c r="Q97" s="197"/>
      <c r="R97" s="197"/>
    </row>
    <row r="98" spans="1:18" s="2" customFormat="1" x14ac:dyDescent="0.25">
      <c r="A98" s="197"/>
      <c r="B98" s="29"/>
      <c r="C98" s="29" t="s">
        <v>190</v>
      </c>
      <c r="D98" s="138" t="e">
        <v>#N/A</v>
      </c>
      <c r="E98" s="133" t="e">
        <v>#N/A</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t="s">
        <v>67</v>
      </c>
      <c r="E100" s="183"/>
      <c r="I100" s="1"/>
      <c r="J100" s="1"/>
      <c r="K100" s="197"/>
      <c r="L100" s="197"/>
      <c r="M100" s="197"/>
      <c r="N100" s="197"/>
      <c r="O100" s="197"/>
      <c r="P100" s="197"/>
      <c r="Q100" s="197"/>
      <c r="R100" s="197"/>
    </row>
    <row r="101" spans="1:18" s="2" customFormat="1" x14ac:dyDescent="0.25">
      <c r="A101" s="197"/>
      <c r="B101" s="111"/>
      <c r="C101" s="180" t="s">
        <v>542</v>
      </c>
      <c r="D101" s="187" t="s">
        <v>67</v>
      </c>
      <c r="E101" s="111"/>
      <c r="I101" s="1"/>
      <c r="J101" s="1"/>
      <c r="K101" s="197"/>
      <c r="L101" s="197"/>
      <c r="M101" s="197"/>
      <c r="N101" s="197"/>
      <c r="O101" s="197"/>
      <c r="P101" s="197"/>
      <c r="Q101" s="197"/>
      <c r="R101" s="197"/>
    </row>
    <row r="102" spans="1:18" s="2" customFormat="1" x14ac:dyDescent="0.25">
      <c r="A102" s="197"/>
      <c r="B102" s="181"/>
      <c r="C102" s="182" t="s">
        <v>543</v>
      </c>
      <c r="D102" s="185" t="s">
        <v>67</v>
      </c>
      <c r="E102" s="181"/>
      <c r="I102" s="1"/>
      <c r="J102" s="1"/>
      <c r="K102" s="197"/>
      <c r="L102" s="197"/>
      <c r="M102" s="197"/>
      <c r="N102" s="197"/>
      <c r="O102" s="197"/>
      <c r="P102" s="197"/>
      <c r="Q102" s="197"/>
      <c r="R102" s="197"/>
    </row>
    <row r="103" spans="1:18" s="2" customFormat="1" x14ac:dyDescent="0.25">
      <c r="A103" s="197"/>
      <c r="B103" s="29"/>
      <c r="C103" s="29" t="s">
        <v>781</v>
      </c>
      <c r="D103" s="138">
        <v>0</v>
      </c>
      <c r="E103" s="199"/>
      <c r="I103" s="1"/>
      <c r="J103" s="1"/>
      <c r="K103" s="197"/>
      <c r="L103" s="197"/>
      <c r="M103" s="197"/>
      <c r="N103" s="197"/>
      <c r="O103" s="197"/>
      <c r="P103" s="197"/>
      <c r="Q103" s="197"/>
      <c r="R103" s="197"/>
    </row>
    <row r="104" spans="1:18" s="2" customFormat="1" x14ac:dyDescent="0.25">
      <c r="A104" s="197"/>
      <c r="C104" s="180" t="s">
        <v>806</v>
      </c>
      <c r="D104" s="225" t="s">
        <v>145</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t="s">
        <v>67</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18" x14ac:dyDescent="0.25">
      <c r="A113" s="197"/>
      <c r="I113" s="1"/>
    </row>
    <row r="114" spans="1:18" x14ac:dyDescent="0.25">
      <c r="A114" s="197"/>
      <c r="I114" s="1"/>
    </row>
    <row r="115" spans="1:18" x14ac:dyDescent="0.25">
      <c r="A115" s="197"/>
      <c r="I115" s="1"/>
    </row>
    <row r="116" spans="1:18" x14ac:dyDescent="0.25">
      <c r="A116" s="197"/>
      <c r="I116" s="139"/>
    </row>
    <row r="117" spans="1:18" x14ac:dyDescent="0.25">
      <c r="A117" s="5"/>
      <c r="B117" s="27"/>
      <c r="C117" s="27"/>
      <c r="D117" s="27"/>
      <c r="E117" s="5"/>
      <c r="F117" s="27"/>
      <c r="G117" s="26"/>
      <c r="H117" s="26"/>
    </row>
    <row r="118" spans="1:18" x14ac:dyDescent="0.25">
      <c r="A118" s="5"/>
      <c r="B118" s="27"/>
      <c r="C118" s="27"/>
      <c r="D118" s="27"/>
      <c r="E118" s="5"/>
      <c r="F118" s="27"/>
      <c r="G118" s="26"/>
      <c r="H118" s="26"/>
    </row>
    <row r="119" spans="1:18" x14ac:dyDescent="0.25">
      <c r="A119" s="5"/>
      <c r="B119" s="27"/>
      <c r="C119" s="27"/>
      <c r="D119" s="27"/>
      <c r="E119" s="5"/>
      <c r="F119" s="27"/>
      <c r="G119" s="26"/>
      <c r="H119" s="26"/>
    </row>
    <row r="120" spans="1:18" x14ac:dyDescent="0.25">
      <c r="A120" s="5"/>
      <c r="B120" s="27"/>
      <c r="C120" s="27"/>
      <c r="D120" s="27"/>
      <c r="E120" s="5"/>
      <c r="F120" s="27"/>
      <c r="G120" s="26"/>
      <c r="H120" s="26"/>
    </row>
    <row r="121" spans="1:18" x14ac:dyDescent="0.25">
      <c r="A121" s="5"/>
      <c r="B121" s="27"/>
      <c r="C121" s="27"/>
      <c r="D121" s="27"/>
      <c r="E121" s="5"/>
      <c r="F121" s="27"/>
      <c r="G121" s="26"/>
      <c r="H121" s="26"/>
    </row>
    <row r="122" spans="1:18" x14ac:dyDescent="0.25">
      <c r="A122" s="5"/>
      <c r="B122" s="27"/>
      <c r="C122" s="27"/>
      <c r="D122" s="27"/>
      <c r="E122" s="5"/>
      <c r="F122" s="27"/>
      <c r="G122" s="26"/>
      <c r="H122" s="26"/>
    </row>
    <row r="123" spans="1:18" x14ac:dyDescent="0.25">
      <c r="A123" s="5"/>
      <c r="B123" s="27"/>
      <c r="C123" s="27"/>
      <c r="D123" s="27"/>
      <c r="E123" s="5"/>
      <c r="F123" s="27"/>
      <c r="G123" s="26"/>
      <c r="H123" s="26"/>
    </row>
    <row r="124" spans="1:18" x14ac:dyDescent="0.25">
      <c r="A124" s="5"/>
      <c r="B124" s="27"/>
      <c r="C124" s="27"/>
      <c r="D124" s="27"/>
      <c r="E124" s="5"/>
      <c r="F124" s="27"/>
      <c r="G124" s="26"/>
      <c r="H124" s="26"/>
    </row>
    <row r="125" spans="1:18" x14ac:dyDescent="0.25">
      <c r="A125" s="5"/>
      <c r="B125" s="27"/>
      <c r="C125" s="27"/>
      <c r="D125" s="27"/>
      <c r="E125" s="5"/>
      <c r="F125" s="27"/>
      <c r="G125" s="26"/>
      <c r="H125" s="26"/>
    </row>
    <row r="126" spans="1:18" s="1" customFormat="1" x14ac:dyDescent="0.25">
      <c r="A126" s="5"/>
      <c r="B126" s="27"/>
      <c r="C126" s="27"/>
      <c r="D126" s="27"/>
      <c r="E126" s="5"/>
      <c r="F126" s="27"/>
      <c r="G126" s="26"/>
      <c r="H126" s="26"/>
      <c r="I126" s="131"/>
      <c r="K126" s="197"/>
      <c r="L126" s="197"/>
      <c r="M126" s="197"/>
      <c r="N126" s="197"/>
      <c r="O126" s="197"/>
      <c r="P126" s="197"/>
      <c r="Q126" s="197"/>
      <c r="R126" s="197"/>
    </row>
    <row r="127" spans="1:18" s="1" customFormat="1" x14ac:dyDescent="0.25">
      <c r="A127" s="5"/>
      <c r="B127" s="27"/>
      <c r="C127" s="27"/>
      <c r="D127" s="27"/>
      <c r="E127" s="5"/>
      <c r="F127" s="27"/>
      <c r="G127" s="26"/>
      <c r="H127" s="26"/>
      <c r="I127" s="131"/>
      <c r="K127" s="197"/>
      <c r="L127" s="197"/>
      <c r="M127" s="197"/>
      <c r="N127" s="197"/>
      <c r="O127" s="197"/>
      <c r="P127" s="197"/>
      <c r="Q127" s="197"/>
      <c r="R127" s="197"/>
    </row>
    <row r="128" spans="1:18" s="1" customFormat="1" x14ac:dyDescent="0.25">
      <c r="A128" s="5"/>
      <c r="B128" s="27"/>
      <c r="C128" s="27"/>
      <c r="D128" s="27"/>
      <c r="E128" s="5"/>
      <c r="F128" s="27"/>
      <c r="G128" s="26"/>
      <c r="H128" s="26"/>
      <c r="I128" s="131"/>
      <c r="K128" s="197"/>
      <c r="L128" s="197"/>
      <c r="M128" s="197"/>
      <c r="N128" s="197"/>
      <c r="O128" s="197"/>
      <c r="P128" s="197"/>
      <c r="Q128" s="197"/>
      <c r="R128" s="197"/>
    </row>
    <row r="129" spans="1:18" s="1" customFormat="1" x14ac:dyDescent="0.25">
      <c r="A129" s="5"/>
      <c r="B129" s="27"/>
      <c r="C129" s="27"/>
      <c r="D129" s="27"/>
      <c r="E129" s="5"/>
      <c r="F129" s="27"/>
      <c r="G129" s="26"/>
      <c r="H129" s="26"/>
      <c r="I129" s="131"/>
      <c r="K129" s="197"/>
      <c r="L129" s="197"/>
      <c r="M129" s="197"/>
      <c r="N129" s="197"/>
      <c r="O129" s="197"/>
      <c r="P129" s="197"/>
      <c r="Q129" s="197"/>
      <c r="R129" s="197"/>
    </row>
    <row r="130" spans="1:18" s="1" customFormat="1" x14ac:dyDescent="0.25">
      <c r="A130" s="5"/>
      <c r="B130" s="27"/>
      <c r="C130" s="27"/>
      <c r="D130" s="27"/>
      <c r="E130" s="5"/>
      <c r="F130" s="27"/>
      <c r="G130" s="26"/>
      <c r="H130" s="26"/>
      <c r="I130" s="131"/>
      <c r="K130" s="197"/>
      <c r="L130" s="197"/>
      <c r="M130" s="197"/>
      <c r="N130" s="197"/>
      <c r="O130" s="197"/>
      <c r="P130" s="197"/>
      <c r="Q130" s="197"/>
      <c r="R130" s="197"/>
    </row>
    <row r="131" spans="1:18" s="1" customFormat="1" x14ac:dyDescent="0.25">
      <c r="A131" s="5"/>
      <c r="B131" s="27"/>
      <c r="C131" s="27"/>
      <c r="D131" s="27"/>
      <c r="E131" s="5"/>
      <c r="F131" s="27"/>
      <c r="G131" s="26"/>
      <c r="H131" s="26"/>
      <c r="I131" s="131"/>
      <c r="K131" s="197"/>
      <c r="L131" s="197"/>
      <c r="M131" s="197"/>
      <c r="N131" s="197"/>
      <c r="O131" s="197"/>
      <c r="P131" s="197"/>
      <c r="Q131" s="197"/>
      <c r="R131" s="197"/>
    </row>
    <row r="132" spans="1:18" s="1" customFormat="1" x14ac:dyDescent="0.25">
      <c r="A132" s="5"/>
      <c r="B132" s="27"/>
      <c r="C132" s="27"/>
      <c r="D132" s="27"/>
      <c r="E132" s="5"/>
      <c r="F132" s="27"/>
      <c r="G132" s="26"/>
      <c r="H132" s="26"/>
      <c r="I132" s="131"/>
      <c r="K132" s="197"/>
      <c r="L132" s="197"/>
      <c r="M132" s="197"/>
      <c r="N132" s="197"/>
      <c r="O132" s="197"/>
      <c r="P132" s="197"/>
      <c r="Q132" s="197"/>
      <c r="R132" s="197"/>
    </row>
    <row r="133" spans="1:18" s="1" customFormat="1" x14ac:dyDescent="0.25">
      <c r="A133" s="5"/>
      <c r="B133" s="27"/>
      <c r="C133" s="27"/>
      <c r="D133" s="27"/>
      <c r="E133" s="5"/>
      <c r="F133" s="27"/>
      <c r="G133" s="26"/>
      <c r="H133" s="26"/>
      <c r="I133" s="131"/>
      <c r="K133" s="197"/>
      <c r="L133" s="197"/>
      <c r="M133" s="197"/>
      <c r="N133" s="197"/>
      <c r="O133" s="197"/>
      <c r="P133" s="197"/>
      <c r="Q133" s="197"/>
      <c r="R133" s="197"/>
    </row>
    <row r="134" spans="1:18" s="1" customFormat="1" x14ac:dyDescent="0.25">
      <c r="A134" s="5"/>
      <c r="B134" s="27"/>
      <c r="C134" s="27"/>
      <c r="D134" s="27"/>
      <c r="E134" s="5"/>
      <c r="F134" s="27"/>
      <c r="G134" s="26"/>
      <c r="H134" s="26"/>
      <c r="I134" s="131"/>
      <c r="K134" s="197"/>
      <c r="L134" s="197"/>
      <c r="M134" s="197"/>
      <c r="N134" s="197"/>
      <c r="O134" s="197"/>
      <c r="P134" s="197"/>
      <c r="Q134" s="197"/>
      <c r="R134" s="197"/>
    </row>
    <row r="135" spans="1:18" s="1" customFormat="1" x14ac:dyDescent="0.25">
      <c r="A135" s="5"/>
      <c r="B135" s="27"/>
      <c r="C135" s="27"/>
      <c r="D135" s="27"/>
      <c r="E135" s="5"/>
      <c r="F135" s="27"/>
      <c r="G135" s="26"/>
      <c r="H135" s="26"/>
      <c r="I135" s="131"/>
      <c r="K135" s="197"/>
      <c r="L135" s="197"/>
      <c r="M135" s="197"/>
      <c r="N135" s="197"/>
      <c r="O135" s="197"/>
      <c r="P135" s="197"/>
      <c r="Q135" s="197"/>
      <c r="R135" s="197"/>
    </row>
    <row r="136" spans="1:18" s="1" customFormat="1" x14ac:dyDescent="0.25">
      <c r="A136" s="5"/>
      <c r="B136" s="27"/>
      <c r="C136" s="27"/>
      <c r="D136" s="27"/>
      <c r="E136" s="5"/>
      <c r="F136" s="27"/>
      <c r="G136" s="26"/>
      <c r="H136" s="26"/>
      <c r="I136" s="131"/>
      <c r="K136" s="197"/>
      <c r="L136" s="197"/>
      <c r="M136" s="197"/>
      <c r="N136" s="197"/>
      <c r="O136" s="197"/>
      <c r="P136" s="197"/>
      <c r="Q136" s="197"/>
      <c r="R136" s="197"/>
    </row>
    <row r="137" spans="1:18" s="1" customFormat="1" x14ac:dyDescent="0.25">
      <c r="A137" s="5"/>
      <c r="B137" s="27"/>
      <c r="C137" s="27"/>
      <c r="D137" s="27"/>
      <c r="E137" s="5"/>
      <c r="F137" s="27"/>
      <c r="G137" s="26"/>
      <c r="H137" s="26"/>
      <c r="I137" s="131"/>
      <c r="K137" s="197"/>
      <c r="L137" s="197"/>
      <c r="M137" s="197"/>
      <c r="N137" s="197"/>
      <c r="O137" s="197"/>
      <c r="P137" s="197"/>
      <c r="Q137" s="197"/>
      <c r="R137" s="197"/>
    </row>
    <row r="138" spans="1:18" s="1" customFormat="1" x14ac:dyDescent="0.25">
      <c r="A138" s="5"/>
      <c r="B138" s="27"/>
      <c r="C138" s="27"/>
      <c r="D138" s="27"/>
      <c r="E138" s="5"/>
      <c r="F138" s="27"/>
      <c r="G138" s="26"/>
      <c r="H138" s="26"/>
      <c r="I138" s="131"/>
      <c r="K138" s="197"/>
      <c r="L138" s="197"/>
      <c r="M138" s="197"/>
      <c r="N138" s="197"/>
      <c r="O138" s="197"/>
      <c r="P138" s="197"/>
      <c r="Q138" s="197"/>
      <c r="R138" s="197"/>
    </row>
    <row r="139" spans="1:18" s="1" customFormat="1" x14ac:dyDescent="0.25">
      <c r="A139" s="5"/>
      <c r="B139" s="27"/>
      <c r="C139" s="27"/>
      <c r="D139" s="27"/>
      <c r="E139" s="5"/>
      <c r="F139" s="27"/>
      <c r="G139" s="26"/>
      <c r="H139" s="26"/>
      <c r="I139" s="131"/>
      <c r="K139" s="197"/>
      <c r="L139" s="197"/>
      <c r="M139" s="197"/>
      <c r="N139" s="197"/>
      <c r="O139" s="197"/>
      <c r="P139" s="197"/>
      <c r="Q139" s="197"/>
      <c r="R139" s="197"/>
    </row>
    <row r="140" spans="1:18" s="1" customFormat="1" x14ac:dyDescent="0.25">
      <c r="A140" s="197"/>
      <c r="B140" s="197"/>
      <c r="C140" s="197"/>
      <c r="D140" s="197"/>
      <c r="E140" s="197"/>
      <c r="F140" s="197"/>
      <c r="G140" s="197"/>
      <c r="H140" s="197"/>
      <c r="K140" s="197"/>
      <c r="L140" s="197"/>
      <c r="M140" s="197"/>
      <c r="N140" s="197"/>
      <c r="O140" s="197"/>
      <c r="P140" s="197"/>
      <c r="Q140" s="197"/>
      <c r="R140" s="197"/>
    </row>
    <row r="141" spans="1:18" s="1" customFormat="1" x14ac:dyDescent="0.25">
      <c r="A141" s="197"/>
      <c r="B141" s="197"/>
      <c r="C141" s="197"/>
      <c r="D141" s="197"/>
      <c r="E141" s="197"/>
      <c r="F141" s="197"/>
      <c r="G141" s="197"/>
      <c r="H141" s="197"/>
      <c r="K141" s="197"/>
      <c r="L141" s="197"/>
      <c r="M141" s="197"/>
      <c r="N141" s="197"/>
      <c r="O141" s="197"/>
      <c r="P141" s="197"/>
      <c r="Q141" s="197"/>
      <c r="R141" s="197"/>
    </row>
    <row r="142" spans="1:18" s="1" customFormat="1" x14ac:dyDescent="0.25">
      <c r="A142" s="197"/>
      <c r="B142" s="197"/>
      <c r="C142" s="197"/>
      <c r="D142" s="197"/>
      <c r="E142" s="197"/>
      <c r="F142" s="197"/>
      <c r="G142" s="197"/>
      <c r="H142" s="197"/>
      <c r="K142" s="197"/>
      <c r="L142" s="197"/>
      <c r="M142" s="197"/>
      <c r="N142" s="197"/>
      <c r="O142" s="197"/>
      <c r="P142" s="197"/>
      <c r="Q142" s="197"/>
      <c r="R142" s="197"/>
    </row>
    <row r="143" spans="1:18" s="1" customFormat="1" x14ac:dyDescent="0.25">
      <c r="A143" s="197"/>
      <c r="B143" s="197"/>
      <c r="C143" s="197"/>
      <c r="D143" s="197"/>
      <c r="E143" s="197"/>
      <c r="F143" s="197"/>
      <c r="G143" s="197"/>
      <c r="H143" s="197"/>
      <c r="K143" s="197"/>
      <c r="L143" s="197"/>
      <c r="M143" s="197"/>
      <c r="N143" s="197"/>
      <c r="O143" s="197"/>
      <c r="P143" s="197"/>
      <c r="Q143" s="197"/>
      <c r="R143" s="197"/>
    </row>
    <row r="144" spans="1:18" s="1" customFormat="1" x14ac:dyDescent="0.25">
      <c r="A144" s="197"/>
      <c r="B144" s="197"/>
      <c r="C144" s="197"/>
      <c r="D144" s="197"/>
      <c r="E144" s="197"/>
      <c r="F144" s="197"/>
      <c r="G144" s="197"/>
      <c r="H144" s="197"/>
      <c r="K144" s="197"/>
      <c r="L144" s="197"/>
      <c r="M144" s="197"/>
      <c r="N144" s="197"/>
      <c r="O144" s="197"/>
      <c r="P144" s="197"/>
      <c r="Q144" s="197"/>
      <c r="R144" s="197"/>
    </row>
    <row r="145" spans="1:18" s="1" customFormat="1" x14ac:dyDescent="0.25">
      <c r="A145" s="197"/>
      <c r="B145" s="197"/>
      <c r="C145" s="197"/>
      <c r="D145" s="197"/>
      <c r="E145" s="197"/>
      <c r="F145" s="197"/>
      <c r="G145" s="197"/>
      <c r="H145" s="197"/>
      <c r="K145" s="197"/>
      <c r="L145" s="197"/>
      <c r="M145" s="197"/>
      <c r="N145" s="197"/>
      <c r="O145" s="197"/>
      <c r="P145" s="197"/>
      <c r="Q145" s="197"/>
      <c r="R145" s="197"/>
    </row>
  </sheetData>
  <conditionalFormatting sqref="E23 E26 E29 E32 E36">
    <cfRule type="cellIs" priority="12" stopIfTrue="1" operator="equal">
      <formula>"?"</formula>
    </cfRule>
    <cfRule type="cellIs" dxfId="275" priority="13" operator="equal">
      <formula>"hoog"</formula>
    </cfRule>
    <cfRule type="cellIs" dxfId="274" priority="14" operator="equal">
      <formula>"gemiddeld"</formula>
    </cfRule>
    <cfRule type="cellIs" dxfId="273" priority="15" operator="equal">
      <formula>"laag"</formula>
    </cfRule>
  </conditionalFormatting>
  <conditionalFormatting sqref="D67:D97">
    <cfRule type="expression" dxfId="272" priority="11">
      <formula>D67/C$123&gt;0.1</formula>
    </cfRule>
  </conditionalFormatting>
  <conditionalFormatting sqref="H80:R82 C67:C97 M91:M102 J84:M90 J111:R115 J91:K102 J103:M110 N83:R110 I116:R116 M74 I83:M83 M41">
    <cfRule type="cellIs" dxfId="271" priority="10" operator="equal">
      <formula>$D$2</formula>
    </cfRule>
  </conditionalFormatting>
  <conditionalFormatting sqref="K42">
    <cfRule type="cellIs" dxfId="270" priority="8" operator="equal">
      <formula>"&lt; 2%"</formula>
    </cfRule>
    <cfRule type="expression" dxfId="269" priority="9">
      <formula>K42/I$123&gt;0.1</formula>
    </cfRule>
  </conditionalFormatting>
  <conditionalFormatting sqref="E67:E97">
    <cfRule type="cellIs" dxfId="268" priority="6" operator="equal">
      <formula>"&lt; 2%"</formula>
    </cfRule>
    <cfRule type="expression" dxfId="267" priority="7">
      <formula>E67/H$123&gt;0.1</formula>
    </cfRule>
  </conditionalFormatting>
  <conditionalFormatting sqref="C27">
    <cfRule type="cellIs" dxfId="266" priority="5" operator="equal">
      <formula>0</formula>
    </cfRule>
  </conditionalFormatting>
  <conditionalFormatting sqref="C24">
    <cfRule type="cellIs" dxfId="265" priority="4" operator="equal">
      <formula>0</formula>
    </cfRule>
  </conditionalFormatting>
  <conditionalFormatting sqref="C30">
    <cfRule type="cellIs" dxfId="264" priority="3" operator="equal">
      <formula>0</formula>
    </cfRule>
  </conditionalFormatting>
  <conditionalFormatting sqref="C34">
    <cfRule type="cellIs" dxfId="263" priority="2" operator="equal">
      <formula>0</formula>
    </cfRule>
  </conditionalFormatting>
  <conditionalFormatting sqref="C37">
    <cfRule type="cellIs" dxfId="262"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145"/>
  <sheetViews>
    <sheetView showGridLines="0" zoomScale="98" zoomScaleNormal="98" workbookViewId="0"/>
  </sheetViews>
  <sheetFormatPr defaultRowHeight="15" x14ac:dyDescent="0.25"/>
  <cols>
    <col min="1" max="1" width="3.28515625" style="1" customWidth="1"/>
    <col min="2" max="2" width="38" style="197" customWidth="1"/>
    <col min="3" max="3" width="51.7109375" style="197" customWidth="1"/>
    <col min="4" max="4" width="11.140625" style="197" customWidth="1"/>
    <col min="5" max="5" width="10.5703125" style="1" customWidth="1"/>
    <col min="6" max="6" width="2" style="197" customWidth="1"/>
    <col min="7" max="7" width="36.85546875" style="2" bestFit="1" customWidth="1"/>
    <col min="8" max="8" width="63.85546875" style="2" bestFit="1" customWidth="1"/>
    <col min="9" max="9" width="10.7109375" style="131" customWidth="1"/>
    <col min="10" max="10" width="11.7109375" style="1" bestFit="1" customWidth="1"/>
    <col min="11" max="16384" width="9.140625" style="197"/>
  </cols>
  <sheetData>
    <row r="1" spans="1:14" x14ac:dyDescent="0.25">
      <c r="A1" s="251" t="s">
        <v>1098</v>
      </c>
    </row>
    <row r="2" spans="1:14" s="2" customFormat="1" ht="23.25" x14ac:dyDescent="0.35">
      <c r="A2" s="15"/>
      <c r="B2" s="4" t="s">
        <v>873</v>
      </c>
      <c r="C2" s="3"/>
      <c r="D2" s="3"/>
      <c r="E2" s="15"/>
      <c r="F2" s="3"/>
      <c r="I2" s="131"/>
      <c r="J2" s="1"/>
      <c r="K2" s="197"/>
      <c r="L2" s="197"/>
      <c r="M2" s="197"/>
      <c r="N2" s="197"/>
    </row>
    <row r="5" spans="1:14" x14ac:dyDescent="0.25">
      <c r="H5" s="197" t="s">
        <v>829</v>
      </c>
      <c r="I5" s="197">
        <v>1</v>
      </c>
    </row>
    <row r="6" spans="1:14" x14ac:dyDescent="0.25">
      <c r="H6" s="197" t="s">
        <v>830</v>
      </c>
      <c r="I6" s="197">
        <v>1</v>
      </c>
    </row>
    <row r="7" spans="1:14" x14ac:dyDescent="0.25">
      <c r="H7" s="197" t="s">
        <v>831</v>
      </c>
      <c r="I7" s="197">
        <v>1</v>
      </c>
    </row>
    <row r="8" spans="1:14" x14ac:dyDescent="0.25">
      <c r="H8" s="197" t="s">
        <v>1018</v>
      </c>
      <c r="I8" s="197">
        <v>1</v>
      </c>
    </row>
    <row r="9" spans="1:14" x14ac:dyDescent="0.25">
      <c r="H9" s="197" t="s">
        <v>832</v>
      </c>
      <c r="I9" s="197">
        <v>1</v>
      </c>
    </row>
    <row r="13" spans="1:14" ht="14.25" customHeight="1" x14ac:dyDescent="0.25"/>
    <row r="14" spans="1:14" ht="14.25" customHeight="1" x14ac:dyDescent="0.25"/>
    <row r="15" spans="1:14" ht="14.25" customHeight="1" x14ac:dyDescent="0.25"/>
    <row r="16" spans="1:14" ht="14.25" customHeight="1" x14ac:dyDescent="0.25"/>
    <row r="17" spans="1:5" ht="14.25" customHeight="1" x14ac:dyDescent="0.25"/>
    <row r="18" spans="1:5" ht="14.25" customHeight="1" x14ac:dyDescent="0.25"/>
    <row r="19" spans="1:5" ht="14.25" customHeight="1" x14ac:dyDescent="0.25"/>
    <row r="20" spans="1:5" ht="14.25" customHeight="1" x14ac:dyDescent="0.25"/>
    <row r="22" spans="1:5" x14ac:dyDescent="0.25">
      <c r="E22" s="19" t="s">
        <v>1</v>
      </c>
    </row>
    <row r="23" spans="1:5" x14ac:dyDescent="0.25">
      <c r="A23" s="12">
        <v>1</v>
      </c>
      <c r="B23" s="6" t="s">
        <v>1020</v>
      </c>
      <c r="C23" s="11"/>
      <c r="E23" s="55" t="s">
        <v>2</v>
      </c>
    </row>
    <row r="24" spans="1:5" ht="48.75" customHeight="1" x14ac:dyDescent="0.25">
      <c r="A24" s="16"/>
      <c r="B24" s="10" t="s">
        <v>0</v>
      </c>
      <c r="C24" s="21" t="s">
        <v>872</v>
      </c>
      <c r="E24" s="18"/>
    </row>
    <row r="26" spans="1:5" x14ac:dyDescent="0.25">
      <c r="A26" s="12">
        <v>2</v>
      </c>
      <c r="B26" s="6" t="s">
        <v>6</v>
      </c>
      <c r="C26" s="11"/>
      <c r="E26" s="55" t="s">
        <v>95</v>
      </c>
    </row>
    <row r="27" spans="1:5" ht="66" customHeight="1" x14ac:dyDescent="0.25">
      <c r="A27" s="16"/>
      <c r="B27" s="10" t="s">
        <v>0</v>
      </c>
      <c r="C27" s="21" t="s">
        <v>1095</v>
      </c>
      <c r="E27" s="18"/>
    </row>
    <row r="29" spans="1:5" x14ac:dyDescent="0.25">
      <c r="A29" s="12">
        <v>3</v>
      </c>
      <c r="B29" s="6" t="s">
        <v>1031</v>
      </c>
      <c r="C29" s="11"/>
      <c r="E29" s="55" t="s">
        <v>95</v>
      </c>
    </row>
    <row r="30" spans="1:5" ht="65.25" customHeight="1" x14ac:dyDescent="0.25">
      <c r="A30" s="16"/>
      <c r="B30" s="10" t="s">
        <v>0</v>
      </c>
      <c r="C30" s="21" t="s">
        <v>932</v>
      </c>
      <c r="E30" s="18"/>
    </row>
    <row r="32" spans="1:5" x14ac:dyDescent="0.25">
      <c r="A32" s="12">
        <v>4</v>
      </c>
      <c r="B32" s="6" t="s">
        <v>189</v>
      </c>
      <c r="C32" s="11"/>
      <c r="E32" s="55" t="s">
        <v>3</v>
      </c>
    </row>
    <row r="33" spans="1:14" ht="13.5" customHeight="1" x14ac:dyDescent="0.25">
      <c r="A33" s="14"/>
      <c r="B33" s="8" t="s">
        <v>8</v>
      </c>
      <c r="C33" s="13"/>
      <c r="E33" s="17"/>
    </row>
    <row r="34" spans="1:14" ht="36.75" customHeight="1" x14ac:dyDescent="0.25">
      <c r="A34" s="16"/>
      <c r="B34" s="10" t="s">
        <v>0</v>
      </c>
      <c r="C34" s="21" t="s">
        <v>144</v>
      </c>
      <c r="E34" s="18"/>
    </row>
    <row r="36" spans="1:14" x14ac:dyDescent="0.25">
      <c r="A36" s="12">
        <v>5</v>
      </c>
      <c r="B36" s="6" t="s">
        <v>5</v>
      </c>
      <c r="C36" s="11"/>
      <c r="D36" s="9"/>
      <c r="E36" s="55" t="s">
        <v>95</v>
      </c>
    </row>
    <row r="37" spans="1:14" ht="51" customHeight="1" x14ac:dyDescent="0.25">
      <c r="A37" s="16"/>
      <c r="B37" s="10" t="s">
        <v>0</v>
      </c>
      <c r="C37" s="21" t="s">
        <v>871</v>
      </c>
      <c r="D37" s="9"/>
      <c r="E37" s="18"/>
    </row>
    <row r="39" spans="1:14" x14ac:dyDescent="0.25">
      <c r="A39" s="12"/>
      <c r="B39" s="20" t="s">
        <v>4</v>
      </c>
      <c r="C39" s="6"/>
      <c r="D39" s="6"/>
      <c r="E39" s="7"/>
      <c r="F39" s="6"/>
    </row>
    <row r="40" spans="1:14" s="2" customFormat="1" ht="13.5" customHeight="1" x14ac:dyDescent="0.25">
      <c r="A40" s="5"/>
      <c r="B40" s="27"/>
      <c r="C40" s="27"/>
      <c r="D40" s="27"/>
      <c r="E40" s="5"/>
      <c r="F40" s="27"/>
      <c r="G40" s="26"/>
      <c r="H40" s="26"/>
      <c r="I40" s="131"/>
      <c r="J40" s="1"/>
      <c r="K40" s="25"/>
      <c r="L40" s="26"/>
      <c r="M40" s="26"/>
      <c r="N40" s="26"/>
    </row>
    <row r="41" spans="1:14" s="2" customFormat="1" ht="36" x14ac:dyDescent="0.25">
      <c r="A41" s="5"/>
      <c r="B41" s="140" t="s">
        <v>62</v>
      </c>
      <c r="C41" s="27"/>
      <c r="D41" s="27"/>
      <c r="K41" s="197"/>
      <c r="L41" s="197"/>
      <c r="M41" s="197"/>
      <c r="N41" s="26"/>
    </row>
    <row r="42" spans="1:14" s="2" customFormat="1" ht="13.5" customHeight="1" x14ac:dyDescent="0.25">
      <c r="A42" s="5"/>
      <c r="B42" s="27"/>
      <c r="C42" s="27"/>
      <c r="D42" s="141" t="s">
        <v>506</v>
      </c>
      <c r="K42" s="110"/>
      <c r="L42" s="197"/>
      <c r="M42" s="197"/>
      <c r="N42" s="26"/>
    </row>
    <row r="43" spans="1:14" s="2" customFormat="1" ht="13.5" customHeight="1" x14ac:dyDescent="0.25">
      <c r="A43" s="5"/>
      <c r="B43" s="5" t="s">
        <v>681</v>
      </c>
      <c r="C43" s="27"/>
      <c r="D43" s="27"/>
      <c r="K43" s="197"/>
      <c r="L43" s="197"/>
      <c r="M43" s="197"/>
      <c r="N43" s="26"/>
    </row>
    <row r="44" spans="1:14" s="2" customFormat="1" ht="13.5" customHeight="1" x14ac:dyDescent="0.25">
      <c r="A44" s="5"/>
      <c r="B44" s="1" t="s">
        <v>507</v>
      </c>
      <c r="C44" s="27"/>
      <c r="D44" s="27"/>
      <c r="K44" s="197"/>
      <c r="L44" s="197"/>
      <c r="M44" s="197"/>
      <c r="N44" s="26"/>
    </row>
    <row r="45" spans="1:14" s="2" customFormat="1" ht="13.5" customHeight="1" x14ac:dyDescent="0.25">
      <c r="A45" s="5"/>
      <c r="B45" s="174">
        <v>2</v>
      </c>
      <c r="C45" s="27"/>
      <c r="D45" s="27"/>
      <c r="K45" s="197"/>
      <c r="L45" s="197"/>
      <c r="M45" s="197"/>
      <c r="N45" s="26"/>
    </row>
    <row r="46" spans="1:14" s="2" customFormat="1" ht="13.5" customHeight="1" x14ac:dyDescent="0.25">
      <c r="A46" s="5"/>
      <c r="B46" s="131"/>
      <c r="C46" s="27"/>
      <c r="D46" s="27"/>
      <c r="K46" s="197"/>
      <c r="L46" s="197"/>
      <c r="M46" s="197"/>
      <c r="N46" s="26"/>
    </row>
    <row r="47" spans="1:14" s="2" customFormat="1" ht="13.5" customHeight="1" x14ac:dyDescent="0.25">
      <c r="A47" s="5"/>
      <c r="B47" s="27" t="s">
        <v>875</v>
      </c>
      <c r="C47" s="27"/>
      <c r="D47" s="27"/>
      <c r="K47" s="197"/>
      <c r="L47" s="197"/>
      <c r="M47" s="197"/>
      <c r="N47" s="26"/>
    </row>
    <row r="48" spans="1:14" s="2" customFormat="1" ht="13.5" customHeight="1" x14ac:dyDescent="0.25">
      <c r="A48" s="5"/>
      <c r="B48" s="27" t="s">
        <v>889</v>
      </c>
      <c r="C48" s="27"/>
      <c r="D48" s="27"/>
      <c r="K48" s="197"/>
      <c r="L48" s="197"/>
      <c r="M48" s="197"/>
      <c r="N48" s="26"/>
    </row>
    <row r="49" spans="1:14" s="2" customFormat="1" ht="43.5" customHeight="1" x14ac:dyDescent="0.25">
      <c r="A49" s="5"/>
      <c r="B49" s="229" t="s">
        <v>890</v>
      </c>
      <c r="C49" s="27"/>
      <c r="D49" s="27"/>
      <c r="K49" s="197"/>
      <c r="L49" s="197"/>
      <c r="M49" s="197"/>
      <c r="N49" s="26"/>
    </row>
    <row r="50" spans="1:14" s="2" customFormat="1" ht="13.5" customHeight="1" x14ac:dyDescent="0.25">
      <c r="A50" s="5"/>
      <c r="B50" s="27"/>
      <c r="C50" s="27"/>
      <c r="D50" s="27"/>
      <c r="K50" s="197"/>
      <c r="L50" s="197"/>
      <c r="M50" s="197"/>
      <c r="N50" s="26"/>
    </row>
    <row r="51" spans="1:14" s="2" customFormat="1" ht="6.75" customHeight="1" x14ac:dyDescent="0.25">
      <c r="A51" s="5"/>
      <c r="B51" s="27"/>
      <c r="C51" s="27"/>
      <c r="D51" s="27"/>
      <c r="K51" s="197"/>
      <c r="L51" s="197"/>
      <c r="M51" s="197"/>
      <c r="N51" s="26"/>
    </row>
    <row r="52" spans="1:14" s="2" customFormat="1" ht="8.25" customHeight="1" x14ac:dyDescent="0.25">
      <c r="A52" s="5"/>
      <c r="B52" s="27"/>
      <c r="C52" s="27"/>
      <c r="D52" s="27"/>
      <c r="K52" s="197"/>
      <c r="L52" s="197"/>
      <c r="M52" s="197"/>
      <c r="N52" s="26"/>
    </row>
    <row r="53" spans="1:14" s="2" customFormat="1" ht="5.25" customHeight="1" x14ac:dyDescent="0.25">
      <c r="A53" s="5"/>
      <c r="B53" s="27"/>
      <c r="C53" s="27"/>
      <c r="D53" s="27"/>
      <c r="K53" s="197"/>
      <c r="L53" s="197"/>
      <c r="M53" s="197"/>
      <c r="N53" s="26"/>
    </row>
    <row r="54" spans="1:14" s="2" customFormat="1" ht="5.25" customHeight="1" x14ac:dyDescent="0.25">
      <c r="A54" s="5"/>
      <c r="B54" s="27"/>
      <c r="C54" s="27"/>
      <c r="D54" s="27"/>
      <c r="K54" s="197"/>
      <c r="L54" s="197"/>
      <c r="M54" s="197"/>
      <c r="N54" s="26"/>
    </row>
    <row r="55" spans="1:14" s="2" customFormat="1" ht="13.5" customHeight="1" x14ac:dyDescent="0.25">
      <c r="A55" s="5"/>
      <c r="B55" s="27"/>
      <c r="C55" s="27"/>
      <c r="D55" s="27"/>
      <c r="K55" s="197"/>
      <c r="L55" s="197"/>
      <c r="M55" s="197"/>
      <c r="N55" s="26"/>
    </row>
    <row r="56" spans="1:14" s="2" customFormat="1" ht="13.5" customHeight="1" x14ac:dyDescent="0.25">
      <c r="A56" s="5"/>
      <c r="B56" s="27"/>
      <c r="C56" s="27"/>
      <c r="D56" s="27"/>
      <c r="K56" s="197"/>
      <c r="L56" s="197"/>
      <c r="M56" s="197"/>
      <c r="N56" s="26"/>
    </row>
    <row r="57" spans="1:14" s="2" customFormat="1" ht="13.5" customHeight="1" x14ac:dyDescent="0.25">
      <c r="A57" s="5"/>
      <c r="B57" s="27"/>
      <c r="C57" s="27"/>
      <c r="D57" s="27"/>
      <c r="K57" s="197"/>
      <c r="L57" s="197"/>
      <c r="M57" s="197"/>
      <c r="N57" s="26"/>
    </row>
    <row r="58" spans="1:14" s="2" customFormat="1" ht="13.5" customHeight="1" x14ac:dyDescent="0.25">
      <c r="A58" s="5"/>
      <c r="B58" s="27"/>
      <c r="C58" s="27"/>
      <c r="D58" s="27"/>
      <c r="K58" s="197"/>
      <c r="L58" s="197"/>
      <c r="M58" s="197"/>
      <c r="N58" s="26"/>
    </row>
    <row r="59" spans="1:14" s="2" customFormat="1" ht="13.5" customHeight="1" x14ac:dyDescent="0.25">
      <c r="A59" s="5"/>
      <c r="B59" s="27"/>
      <c r="C59" s="27"/>
      <c r="D59" s="27"/>
      <c r="K59" s="197"/>
      <c r="L59" s="197"/>
      <c r="M59" s="197"/>
      <c r="N59" s="26"/>
    </row>
    <row r="60" spans="1:14" s="2" customFormat="1" ht="13.5" customHeight="1" x14ac:dyDescent="0.25">
      <c r="A60" s="5"/>
      <c r="B60" s="27"/>
      <c r="C60" s="27"/>
      <c r="D60" s="27"/>
      <c r="K60" s="197"/>
      <c r="L60" s="197"/>
      <c r="M60" s="197"/>
      <c r="N60" s="26"/>
    </row>
    <row r="61" spans="1:14" s="2" customFormat="1" ht="13.5" customHeight="1" x14ac:dyDescent="0.25">
      <c r="A61" s="5"/>
      <c r="C61" s="27"/>
      <c r="D61" s="27"/>
      <c r="K61" s="197"/>
      <c r="L61" s="197"/>
      <c r="M61" s="197"/>
      <c r="N61" s="26"/>
    </row>
    <row r="62" spans="1:14" s="2" customFormat="1" ht="13.5" customHeight="1" x14ac:dyDescent="0.25">
      <c r="A62" s="5"/>
      <c r="C62" s="27"/>
      <c r="D62" s="27"/>
      <c r="K62" s="197"/>
      <c r="L62" s="197"/>
      <c r="M62" s="197"/>
      <c r="N62" s="26"/>
    </row>
    <row r="63" spans="1:14" s="2" customFormat="1" ht="13.5" customHeight="1" x14ac:dyDescent="0.25">
      <c r="A63" s="5"/>
      <c r="C63" s="27"/>
      <c r="D63" s="27"/>
      <c r="K63" s="197"/>
      <c r="L63" s="197"/>
      <c r="M63" s="197"/>
      <c r="N63" s="26"/>
    </row>
    <row r="64" spans="1:14" s="2" customFormat="1" ht="13.5" customHeight="1" x14ac:dyDescent="0.25">
      <c r="A64" s="5"/>
      <c r="C64" s="27"/>
      <c r="D64" s="27"/>
      <c r="K64" s="197"/>
      <c r="L64" s="197"/>
      <c r="M64" s="197"/>
      <c r="N64" s="26"/>
    </row>
    <row r="65" spans="1:18" s="2" customFormat="1" ht="13.5" customHeight="1" x14ac:dyDescent="0.25">
      <c r="A65" s="5"/>
      <c r="B65" s="27"/>
      <c r="C65" s="27"/>
      <c r="D65" s="27"/>
      <c r="K65" s="197"/>
      <c r="L65" s="197"/>
      <c r="M65" s="197"/>
      <c r="N65" s="26"/>
    </row>
    <row r="66" spans="1:18" s="2" customFormat="1" ht="13.5" customHeight="1" x14ac:dyDescent="0.25">
      <c r="A66" s="5"/>
      <c r="B66" s="29" t="s">
        <v>69</v>
      </c>
      <c r="C66" s="29" t="s">
        <v>70</v>
      </c>
      <c r="D66" s="132" t="s">
        <v>504</v>
      </c>
      <c r="E66" s="133" t="s">
        <v>505</v>
      </c>
      <c r="K66" s="197"/>
      <c r="L66" s="197"/>
      <c r="M66" s="197"/>
      <c r="N66" s="26"/>
    </row>
    <row r="67" spans="1:18" s="2" customFormat="1" ht="13.5" customHeight="1" x14ac:dyDescent="0.25">
      <c r="A67" s="5"/>
      <c r="B67" s="30" t="s">
        <v>71</v>
      </c>
      <c r="C67" s="111" t="s">
        <v>72</v>
      </c>
      <c r="D67" s="134">
        <v>3.7000000000000002E-6</v>
      </c>
      <c r="E67" s="110" t="s">
        <v>776</v>
      </c>
      <c r="K67" s="197"/>
      <c r="L67" s="197"/>
      <c r="M67" s="197"/>
      <c r="N67" s="26"/>
    </row>
    <row r="68" spans="1:18" s="2" customFormat="1" ht="13.5" customHeight="1" x14ac:dyDescent="0.25">
      <c r="A68" s="5"/>
      <c r="B68" s="31"/>
      <c r="C68" s="111" t="s">
        <v>215</v>
      </c>
      <c r="D68" s="135" t="s">
        <v>145</v>
      </c>
      <c r="E68" s="130" t="s">
        <v>145</v>
      </c>
      <c r="K68" s="197"/>
      <c r="L68" s="197"/>
      <c r="M68" s="197"/>
      <c r="N68" s="26"/>
    </row>
    <row r="69" spans="1:18" s="2" customFormat="1" ht="13.5" customHeight="1" x14ac:dyDescent="0.25">
      <c r="A69" s="5"/>
      <c r="B69" s="126" t="s">
        <v>214</v>
      </c>
      <c r="C69" s="124" t="s">
        <v>213</v>
      </c>
      <c r="D69" s="136" t="s">
        <v>145</v>
      </c>
      <c r="E69" s="125" t="s">
        <v>145</v>
      </c>
      <c r="K69" s="197"/>
      <c r="L69" s="197"/>
      <c r="M69" s="197"/>
      <c r="N69" s="26"/>
    </row>
    <row r="70" spans="1:18" s="2" customFormat="1" ht="13.5" customHeight="1" x14ac:dyDescent="0.25">
      <c r="A70" s="5"/>
      <c r="B70" s="30" t="s">
        <v>73</v>
      </c>
      <c r="C70" s="111" t="s">
        <v>212</v>
      </c>
      <c r="D70" s="134">
        <v>3.7699999999999999E-6</v>
      </c>
      <c r="E70" s="110" t="s">
        <v>776</v>
      </c>
      <c r="K70" s="197"/>
      <c r="L70" s="197"/>
      <c r="M70" s="197"/>
      <c r="N70" s="26"/>
    </row>
    <row r="71" spans="1:18" s="2" customFormat="1" ht="13.5" customHeight="1" x14ac:dyDescent="0.25">
      <c r="A71" s="5"/>
      <c r="B71" s="31"/>
      <c r="C71" s="111" t="s">
        <v>211</v>
      </c>
      <c r="D71" s="134" t="s">
        <v>145</v>
      </c>
      <c r="E71" s="110" t="s">
        <v>145</v>
      </c>
      <c r="K71" s="197"/>
      <c r="L71" s="197"/>
      <c r="M71" s="197"/>
      <c r="N71" s="26"/>
    </row>
    <row r="72" spans="1:18" s="2" customFormat="1" ht="13.5" customHeight="1" x14ac:dyDescent="0.25">
      <c r="A72" s="5"/>
      <c r="B72" s="30"/>
      <c r="C72" s="111" t="s">
        <v>210</v>
      </c>
      <c r="D72" s="134" t="s">
        <v>145</v>
      </c>
      <c r="E72" s="110" t="s">
        <v>145</v>
      </c>
      <c r="K72" s="197"/>
      <c r="L72" s="197"/>
      <c r="M72" s="197"/>
      <c r="N72" s="26"/>
    </row>
    <row r="73" spans="1:18" s="2" customFormat="1" ht="13.5" customHeight="1" x14ac:dyDescent="0.25">
      <c r="A73" s="5"/>
      <c r="B73" s="126"/>
      <c r="C73" s="124" t="s">
        <v>209</v>
      </c>
      <c r="D73" s="136" t="s">
        <v>145</v>
      </c>
      <c r="E73" s="125" t="s">
        <v>145</v>
      </c>
      <c r="K73" s="197"/>
      <c r="L73" s="197"/>
      <c r="M73" s="197"/>
      <c r="N73" s="26"/>
    </row>
    <row r="74" spans="1:18" s="2" customFormat="1" ht="13.5" customHeight="1" x14ac:dyDescent="0.25">
      <c r="A74" s="5"/>
      <c r="B74" s="30" t="s">
        <v>74</v>
      </c>
      <c r="C74" s="111" t="s">
        <v>34</v>
      </c>
      <c r="D74" s="134">
        <v>8.6714449999999994E-6</v>
      </c>
      <c r="E74" s="110" t="s">
        <v>776</v>
      </c>
      <c r="G74" s="197"/>
      <c r="H74" s="197"/>
      <c r="I74" s="1"/>
      <c r="J74" s="1"/>
      <c r="K74" s="197"/>
      <c r="L74" s="197"/>
      <c r="M74" s="197"/>
      <c r="N74" s="26"/>
    </row>
    <row r="75" spans="1:18" s="2" customFormat="1" ht="13.5" customHeight="1" x14ac:dyDescent="0.25">
      <c r="A75" s="5"/>
      <c r="B75" s="126"/>
      <c r="C75" s="124" t="s">
        <v>208</v>
      </c>
      <c r="D75" s="136" t="s">
        <v>145</v>
      </c>
      <c r="E75" s="125" t="s">
        <v>145</v>
      </c>
      <c r="F75" s="27"/>
      <c r="G75" s="26"/>
      <c r="H75" s="26"/>
      <c r="I75" s="131"/>
      <c r="J75" s="1"/>
      <c r="K75" s="25"/>
      <c r="L75" s="26"/>
      <c r="M75" s="26"/>
      <c r="N75" s="26"/>
    </row>
    <row r="76" spans="1:18" s="2" customFormat="1" ht="13.5" customHeight="1" x14ac:dyDescent="0.25">
      <c r="A76" s="5"/>
      <c r="B76" s="31" t="s">
        <v>207</v>
      </c>
      <c r="C76" s="111" t="s">
        <v>206</v>
      </c>
      <c r="D76" s="134" t="s">
        <v>145</v>
      </c>
      <c r="E76" s="110" t="s">
        <v>145</v>
      </c>
      <c r="F76" s="27"/>
      <c r="G76" s="26"/>
      <c r="H76" s="26"/>
      <c r="I76" s="131"/>
      <c r="J76" s="1"/>
      <c r="K76" s="25"/>
      <c r="L76" s="26"/>
      <c r="M76" s="26"/>
      <c r="N76" s="26"/>
    </row>
    <row r="77" spans="1:18" s="2" customFormat="1" ht="13.5" customHeight="1" x14ac:dyDescent="0.25">
      <c r="A77" s="5"/>
      <c r="B77" s="126"/>
      <c r="C77" s="124" t="s">
        <v>205</v>
      </c>
      <c r="D77" s="136" t="s">
        <v>145</v>
      </c>
      <c r="E77" s="125" t="s">
        <v>145</v>
      </c>
      <c r="F77" s="27"/>
      <c r="G77" s="26"/>
      <c r="H77" s="26"/>
      <c r="I77" s="131"/>
      <c r="J77" s="1"/>
      <c r="K77" s="25"/>
      <c r="L77" s="26"/>
      <c r="M77" s="26"/>
      <c r="N77" s="26"/>
    </row>
    <row r="78" spans="1:18" s="2" customFormat="1" ht="13.5" customHeight="1" x14ac:dyDescent="0.25">
      <c r="A78" s="197"/>
      <c r="B78" s="127" t="s">
        <v>204</v>
      </c>
      <c r="C78" s="128" t="s">
        <v>203</v>
      </c>
      <c r="D78" s="137" t="s">
        <v>145</v>
      </c>
      <c r="E78" s="129" t="s">
        <v>145</v>
      </c>
      <c r="F78" s="197"/>
      <c r="G78" s="197"/>
      <c r="H78" s="197"/>
      <c r="I78" s="1"/>
      <c r="J78" s="1"/>
      <c r="K78" s="197"/>
      <c r="L78" s="197"/>
      <c r="M78" s="197"/>
      <c r="N78" s="197"/>
      <c r="O78" s="197"/>
      <c r="P78" s="197"/>
      <c r="Q78" s="197"/>
      <c r="R78" s="197"/>
    </row>
    <row r="79" spans="1:18" s="2" customFormat="1" ht="13.5" customHeight="1" x14ac:dyDescent="0.25">
      <c r="A79" s="197"/>
      <c r="B79" s="30" t="s">
        <v>202</v>
      </c>
      <c r="C79" s="111" t="s">
        <v>201</v>
      </c>
      <c r="D79" s="134" t="s">
        <v>145</v>
      </c>
      <c r="E79" s="110" t="s">
        <v>145</v>
      </c>
      <c r="F79" s="197"/>
      <c r="G79" s="197"/>
      <c r="H79" s="197"/>
      <c r="I79" s="1"/>
      <c r="J79" s="1"/>
      <c r="K79" s="197"/>
      <c r="L79" s="197"/>
      <c r="M79" s="197"/>
      <c r="N79" s="197"/>
      <c r="O79" s="197"/>
      <c r="P79" s="197"/>
      <c r="Q79" s="197"/>
      <c r="R79" s="197"/>
    </row>
    <row r="80" spans="1:18" s="2" customFormat="1" ht="13.5" customHeight="1" x14ac:dyDescent="0.25">
      <c r="A80" s="197"/>
      <c r="B80" s="30"/>
      <c r="C80" s="111" t="s">
        <v>200</v>
      </c>
      <c r="D80" s="134" t="s">
        <v>145</v>
      </c>
      <c r="E80" s="110" t="s">
        <v>145</v>
      </c>
      <c r="F80" s="197"/>
      <c r="G80" s="197"/>
      <c r="H80" s="197"/>
      <c r="I80" s="1"/>
      <c r="J80" s="1"/>
      <c r="K80" s="197"/>
      <c r="L80" s="197"/>
      <c r="M80" s="197"/>
      <c r="N80" s="197"/>
      <c r="O80" s="197"/>
      <c r="P80" s="197"/>
      <c r="Q80" s="197"/>
      <c r="R80" s="197"/>
    </row>
    <row r="81" spans="1:18" s="2" customFormat="1" ht="13.5" customHeight="1" x14ac:dyDescent="0.25">
      <c r="A81" s="197"/>
      <c r="B81" s="126"/>
      <c r="C81" s="124" t="s">
        <v>199</v>
      </c>
      <c r="D81" s="136" t="s">
        <v>145</v>
      </c>
      <c r="E81" s="125" t="s">
        <v>145</v>
      </c>
      <c r="F81" s="197"/>
      <c r="G81" s="197"/>
      <c r="H81" s="1"/>
      <c r="I81" s="1"/>
      <c r="J81" s="1"/>
      <c r="K81" s="197"/>
      <c r="L81" s="197"/>
      <c r="M81" s="197"/>
      <c r="N81" s="197"/>
      <c r="O81" s="197"/>
      <c r="P81" s="197"/>
      <c r="Q81" s="197"/>
      <c r="R81" s="197"/>
    </row>
    <row r="82" spans="1:18" s="2" customFormat="1" ht="13.5" customHeight="1" x14ac:dyDescent="0.25">
      <c r="A82" s="197"/>
      <c r="B82" s="127" t="s">
        <v>75</v>
      </c>
      <c r="C82" s="128" t="s">
        <v>31</v>
      </c>
      <c r="D82" s="137" t="s">
        <v>145</v>
      </c>
      <c r="E82" s="129" t="s">
        <v>145</v>
      </c>
      <c r="F82" s="197"/>
      <c r="G82" s="197"/>
      <c r="H82" s="197"/>
      <c r="I82" s="1"/>
      <c r="J82" s="1"/>
      <c r="K82" s="197"/>
      <c r="L82" s="197"/>
      <c r="M82" s="197"/>
      <c r="N82" s="197"/>
      <c r="O82" s="197"/>
      <c r="P82" s="197"/>
      <c r="Q82" s="197"/>
      <c r="R82" s="197"/>
    </row>
    <row r="83" spans="1:18" s="2" customFormat="1" ht="13.5" customHeight="1" x14ac:dyDescent="0.25">
      <c r="A83" s="197"/>
      <c r="B83" s="30" t="s">
        <v>76</v>
      </c>
      <c r="C83" s="111" t="s">
        <v>77</v>
      </c>
      <c r="D83" s="134" t="s">
        <v>145</v>
      </c>
      <c r="E83" s="110" t="s">
        <v>145</v>
      </c>
      <c r="I83" s="1"/>
      <c r="J83" s="1"/>
      <c r="K83" s="197"/>
      <c r="L83" s="197"/>
      <c r="M83" s="197"/>
      <c r="N83" s="197"/>
      <c r="O83" s="197"/>
      <c r="P83" s="197"/>
      <c r="Q83" s="197"/>
      <c r="R83" s="197"/>
    </row>
    <row r="84" spans="1:18" s="2" customFormat="1" ht="13.5" customHeight="1" x14ac:dyDescent="0.25">
      <c r="A84" s="197"/>
      <c r="B84" s="30"/>
      <c r="C84" s="111" t="s">
        <v>198</v>
      </c>
      <c r="D84" s="134" t="s">
        <v>145</v>
      </c>
      <c r="E84" s="110" t="s">
        <v>145</v>
      </c>
      <c r="I84" s="1"/>
      <c r="J84" s="1"/>
      <c r="K84" s="197"/>
      <c r="L84" s="197"/>
      <c r="M84" s="197"/>
      <c r="N84" s="197"/>
      <c r="O84" s="197"/>
      <c r="P84" s="197"/>
      <c r="Q84" s="197"/>
      <c r="R84" s="197"/>
    </row>
    <row r="85" spans="1:18" s="2" customFormat="1" x14ac:dyDescent="0.25">
      <c r="A85" s="197"/>
      <c r="B85" s="30"/>
      <c r="C85" s="111" t="s">
        <v>78</v>
      </c>
      <c r="D85" s="134" t="s">
        <v>145</v>
      </c>
      <c r="E85" s="110" t="s">
        <v>145</v>
      </c>
      <c r="I85" s="1"/>
      <c r="J85" s="1"/>
      <c r="K85" s="197"/>
      <c r="L85" s="197"/>
      <c r="M85" s="197"/>
      <c r="N85" s="197"/>
      <c r="O85" s="197"/>
      <c r="P85" s="197"/>
      <c r="Q85" s="197"/>
      <c r="R85" s="197"/>
    </row>
    <row r="86" spans="1:18" s="2" customFormat="1" x14ac:dyDescent="0.25">
      <c r="A86" s="197"/>
      <c r="B86" s="30"/>
      <c r="C86" s="111" t="s">
        <v>197</v>
      </c>
      <c r="D86" s="134" t="s">
        <v>145</v>
      </c>
      <c r="E86" s="110" t="s">
        <v>145</v>
      </c>
      <c r="I86" s="1"/>
      <c r="J86" s="1"/>
      <c r="K86" s="197"/>
      <c r="L86" s="197"/>
      <c r="M86" s="197"/>
      <c r="N86" s="197"/>
      <c r="O86" s="197"/>
      <c r="P86" s="197"/>
      <c r="Q86" s="197"/>
      <c r="R86" s="197"/>
    </row>
    <row r="87" spans="1:18" s="2" customFormat="1" x14ac:dyDescent="0.25">
      <c r="A87" s="197"/>
      <c r="B87" s="126"/>
      <c r="C87" s="124" t="s">
        <v>196</v>
      </c>
      <c r="D87" s="136" t="s">
        <v>145</v>
      </c>
      <c r="E87" s="125" t="s">
        <v>145</v>
      </c>
      <c r="I87" s="1"/>
      <c r="J87" s="1"/>
      <c r="K87" s="197"/>
      <c r="L87" s="197"/>
      <c r="M87" s="197"/>
      <c r="N87" s="197"/>
      <c r="O87" s="197"/>
      <c r="P87" s="197"/>
      <c r="Q87" s="197"/>
      <c r="R87" s="197"/>
    </row>
    <row r="88" spans="1:18" s="2" customFormat="1" x14ac:dyDescent="0.25">
      <c r="A88" s="197"/>
      <c r="B88" s="127" t="s">
        <v>195</v>
      </c>
      <c r="C88" s="128" t="s">
        <v>194</v>
      </c>
      <c r="D88" s="137" t="s">
        <v>145</v>
      </c>
      <c r="E88" s="129" t="s">
        <v>145</v>
      </c>
      <c r="I88" s="1"/>
      <c r="J88" s="1"/>
      <c r="K88" s="197"/>
      <c r="L88" s="197"/>
      <c r="M88" s="197"/>
      <c r="N88" s="197"/>
      <c r="O88" s="197"/>
      <c r="P88" s="197"/>
      <c r="Q88" s="197"/>
      <c r="R88" s="197"/>
    </row>
    <row r="89" spans="1:18" s="2" customFormat="1" x14ac:dyDescent="0.25">
      <c r="A89" s="197"/>
      <c r="B89" s="30" t="s">
        <v>79</v>
      </c>
      <c r="C89" s="111" t="s">
        <v>33</v>
      </c>
      <c r="D89" s="134">
        <v>3.3393945000000005E-3</v>
      </c>
      <c r="E89" s="110">
        <v>96.531708766615694</v>
      </c>
      <c r="I89" s="1"/>
      <c r="J89" s="1"/>
      <c r="K89" s="197"/>
      <c r="L89" s="197"/>
      <c r="M89" s="197"/>
      <c r="N89" s="197"/>
      <c r="O89" s="197"/>
      <c r="P89" s="197"/>
      <c r="Q89" s="197"/>
      <c r="R89" s="197"/>
    </row>
    <row r="90" spans="1:18" s="2" customFormat="1" x14ac:dyDescent="0.25">
      <c r="A90" s="197"/>
      <c r="B90" s="30"/>
      <c r="C90" s="111" t="s">
        <v>193</v>
      </c>
      <c r="D90" s="134" t="s">
        <v>145</v>
      </c>
      <c r="E90" s="110" t="s">
        <v>145</v>
      </c>
      <c r="I90" s="1"/>
      <c r="J90" s="1"/>
      <c r="K90" s="197"/>
      <c r="L90" s="197"/>
      <c r="M90" s="197"/>
      <c r="N90" s="197"/>
      <c r="O90" s="197"/>
      <c r="P90" s="197"/>
      <c r="Q90" s="197"/>
      <c r="R90" s="197"/>
    </row>
    <row r="91" spans="1:18" s="2" customFormat="1" x14ac:dyDescent="0.25">
      <c r="A91" s="197"/>
      <c r="B91" s="126"/>
      <c r="C91" s="124" t="s">
        <v>35</v>
      </c>
      <c r="D91" s="136">
        <v>1.0383978000000001E-4</v>
      </c>
      <c r="E91" s="125">
        <v>3.0016912950385</v>
      </c>
      <c r="I91" s="1"/>
      <c r="J91" s="1"/>
      <c r="K91" s="197"/>
      <c r="L91" s="197"/>
      <c r="M91" s="197"/>
      <c r="N91" s="197"/>
      <c r="O91" s="197"/>
      <c r="P91" s="197"/>
      <c r="Q91" s="197"/>
      <c r="R91" s="197"/>
    </row>
    <row r="92" spans="1:18" s="2" customFormat="1" x14ac:dyDescent="0.25">
      <c r="A92" s="197"/>
      <c r="B92" s="30" t="s">
        <v>80</v>
      </c>
      <c r="C92" s="111" t="s">
        <v>32</v>
      </c>
      <c r="D92" s="134" t="s">
        <v>145</v>
      </c>
      <c r="E92" s="110" t="s">
        <v>145</v>
      </c>
      <c r="I92" s="1"/>
      <c r="J92" s="1"/>
      <c r="K92" s="197"/>
      <c r="L92" s="197"/>
      <c r="M92" s="197"/>
      <c r="N92" s="197"/>
      <c r="O92" s="197"/>
      <c r="P92" s="197"/>
      <c r="Q92" s="197"/>
      <c r="R92" s="197"/>
    </row>
    <row r="93" spans="1:18" s="2" customFormat="1" x14ac:dyDescent="0.25">
      <c r="A93" s="197"/>
      <c r="B93" s="30"/>
      <c r="C93" s="111" t="s">
        <v>192</v>
      </c>
      <c r="D93" s="134" t="s">
        <v>145</v>
      </c>
      <c r="E93" s="110" t="s">
        <v>145</v>
      </c>
      <c r="I93" s="1"/>
      <c r="J93" s="1"/>
      <c r="K93" s="197"/>
      <c r="L93" s="197"/>
      <c r="M93" s="197"/>
      <c r="N93" s="197"/>
      <c r="O93" s="197"/>
      <c r="P93" s="197"/>
      <c r="Q93" s="197"/>
      <c r="R93" s="197"/>
    </row>
    <row r="94" spans="1:18" s="2" customFormat="1" x14ac:dyDescent="0.25">
      <c r="A94" s="197"/>
      <c r="B94" s="30"/>
      <c r="C94" s="111" t="s">
        <v>36</v>
      </c>
      <c r="D94" s="134" t="s">
        <v>145</v>
      </c>
      <c r="E94" s="110" t="s">
        <v>145</v>
      </c>
      <c r="I94" s="1"/>
      <c r="J94" s="1"/>
      <c r="K94" s="197"/>
      <c r="L94" s="197"/>
      <c r="M94" s="197"/>
      <c r="N94" s="197"/>
      <c r="O94" s="197"/>
      <c r="P94" s="197"/>
      <c r="Q94" s="197"/>
      <c r="R94" s="197"/>
    </row>
    <row r="95" spans="1:18" s="2" customFormat="1" x14ac:dyDescent="0.25">
      <c r="A95" s="197"/>
      <c r="B95" s="30"/>
      <c r="C95" s="111" t="s">
        <v>191</v>
      </c>
      <c r="D95" s="134" t="s">
        <v>145</v>
      </c>
      <c r="E95" s="110" t="s">
        <v>145</v>
      </c>
      <c r="I95" s="1"/>
      <c r="J95" s="1"/>
      <c r="K95" s="197"/>
      <c r="L95" s="197"/>
      <c r="M95" s="197"/>
      <c r="N95" s="197"/>
      <c r="O95" s="197"/>
      <c r="P95" s="197"/>
      <c r="Q95" s="197"/>
      <c r="R95" s="197"/>
    </row>
    <row r="96" spans="1:18" s="2" customFormat="1" x14ac:dyDescent="0.25">
      <c r="A96" s="197"/>
      <c r="B96" s="30"/>
      <c r="C96" s="111" t="s">
        <v>37</v>
      </c>
      <c r="D96" s="134" t="s">
        <v>145</v>
      </c>
      <c r="E96" s="110" t="s">
        <v>145</v>
      </c>
      <c r="I96" s="1"/>
      <c r="J96" s="1"/>
      <c r="K96" s="197"/>
      <c r="L96" s="197"/>
      <c r="M96" s="197"/>
      <c r="N96" s="197"/>
      <c r="O96" s="197"/>
      <c r="P96" s="197"/>
      <c r="Q96" s="197"/>
      <c r="R96" s="197"/>
    </row>
    <row r="97" spans="1:18" s="2" customFormat="1" x14ac:dyDescent="0.25">
      <c r="A97" s="197"/>
      <c r="B97" s="126"/>
      <c r="C97" s="124" t="s">
        <v>81</v>
      </c>
      <c r="D97" s="136" t="s">
        <v>145</v>
      </c>
      <c r="E97" s="125" t="s">
        <v>145</v>
      </c>
      <c r="I97" s="1"/>
      <c r="J97" s="1"/>
      <c r="K97" s="197"/>
      <c r="L97" s="197"/>
      <c r="M97" s="197"/>
      <c r="N97" s="197"/>
      <c r="O97" s="197"/>
      <c r="P97" s="197"/>
      <c r="Q97" s="197"/>
      <c r="R97" s="197"/>
    </row>
    <row r="98" spans="1:18" s="2" customFormat="1" x14ac:dyDescent="0.25">
      <c r="A98" s="197"/>
      <c r="B98" s="29"/>
      <c r="C98" s="29" t="s">
        <v>190</v>
      </c>
      <c r="D98" s="138">
        <v>3.4593757250000003E-3</v>
      </c>
      <c r="E98" s="133">
        <v>100</v>
      </c>
      <c r="I98" s="1"/>
      <c r="J98" s="1"/>
      <c r="K98" s="197"/>
      <c r="L98" s="197"/>
      <c r="M98" s="197"/>
      <c r="N98" s="197"/>
      <c r="O98" s="197"/>
      <c r="P98" s="197"/>
      <c r="Q98" s="197"/>
      <c r="R98" s="197"/>
    </row>
    <row r="99" spans="1:18" s="2" customFormat="1" x14ac:dyDescent="0.25">
      <c r="A99" s="197"/>
      <c r="I99" s="1"/>
      <c r="J99" s="1"/>
      <c r="K99" s="197"/>
      <c r="L99" s="197"/>
      <c r="M99" s="197"/>
      <c r="N99" s="197"/>
      <c r="O99" s="197"/>
      <c r="P99" s="197"/>
      <c r="Q99" s="197"/>
      <c r="R99" s="197"/>
    </row>
    <row r="100" spans="1:18" s="2" customFormat="1" x14ac:dyDescent="0.25">
      <c r="A100" s="197"/>
      <c r="B100" s="188" t="s">
        <v>701</v>
      </c>
      <c r="C100" s="184" t="s">
        <v>527</v>
      </c>
      <c r="D100" s="186" t="s">
        <v>67</v>
      </c>
      <c r="E100" s="183"/>
      <c r="I100" s="1"/>
      <c r="J100" s="1"/>
      <c r="K100" s="197"/>
      <c r="L100" s="197"/>
      <c r="M100" s="197"/>
      <c r="N100" s="197"/>
      <c r="O100" s="197"/>
      <c r="P100" s="197"/>
      <c r="Q100" s="197"/>
      <c r="R100" s="197"/>
    </row>
    <row r="101" spans="1:18" s="2" customFormat="1" x14ac:dyDescent="0.25">
      <c r="A101" s="197"/>
      <c r="B101" s="111"/>
      <c r="C101" s="180" t="s">
        <v>542</v>
      </c>
      <c r="D101" s="187" t="s">
        <v>67</v>
      </c>
      <c r="E101" s="111"/>
      <c r="I101" s="1"/>
      <c r="J101" s="1"/>
      <c r="K101" s="197"/>
      <c r="L101" s="197"/>
      <c r="M101" s="197"/>
      <c r="N101" s="197"/>
      <c r="O101" s="197"/>
      <c r="P101" s="197"/>
      <c r="Q101" s="197"/>
      <c r="R101" s="197"/>
    </row>
    <row r="102" spans="1:18" s="2" customFormat="1" x14ac:dyDescent="0.25">
      <c r="A102" s="197"/>
      <c r="B102" s="181"/>
      <c r="C102" s="182" t="s">
        <v>543</v>
      </c>
      <c r="D102" s="185" t="s">
        <v>67</v>
      </c>
      <c r="E102" s="181"/>
      <c r="I102" s="1"/>
      <c r="J102" s="1"/>
      <c r="K102" s="197"/>
      <c r="L102" s="197"/>
      <c r="M102" s="197"/>
      <c r="N102" s="197"/>
      <c r="O102" s="197"/>
      <c r="P102" s="197"/>
      <c r="Q102" s="197"/>
      <c r="R102" s="197"/>
    </row>
    <row r="103" spans="1:18" s="2" customFormat="1" x14ac:dyDescent="0.25">
      <c r="A103" s="197"/>
      <c r="B103" s="29"/>
      <c r="C103" s="29" t="s">
        <v>781</v>
      </c>
      <c r="D103" s="138">
        <v>0</v>
      </c>
      <c r="E103" s="199"/>
      <c r="I103" s="1"/>
      <c r="J103" s="1"/>
      <c r="K103" s="197"/>
      <c r="L103" s="197"/>
      <c r="M103" s="197"/>
      <c r="N103" s="197"/>
      <c r="O103" s="197"/>
      <c r="P103" s="197"/>
      <c r="Q103" s="197"/>
      <c r="R103" s="197"/>
    </row>
    <row r="104" spans="1:18" s="2" customFormat="1" x14ac:dyDescent="0.25">
      <c r="A104" s="197"/>
      <c r="C104" s="180" t="s">
        <v>806</v>
      </c>
      <c r="D104" s="225" t="s">
        <v>145</v>
      </c>
      <c r="I104" s="1"/>
      <c r="J104" s="1"/>
      <c r="K104" s="197"/>
      <c r="L104" s="197"/>
      <c r="M104" s="197"/>
      <c r="N104" s="197"/>
      <c r="O104" s="197"/>
      <c r="P104" s="197"/>
      <c r="Q104" s="197"/>
      <c r="R104" s="197"/>
    </row>
    <row r="105" spans="1:18" s="2" customFormat="1" x14ac:dyDescent="0.25">
      <c r="A105" s="197"/>
      <c r="C105" s="180" t="s">
        <v>807</v>
      </c>
      <c r="D105" s="225">
        <v>0.20199807779843623</v>
      </c>
      <c r="I105" s="1"/>
      <c r="J105" s="1"/>
      <c r="K105" s="197"/>
      <c r="L105" s="197"/>
      <c r="M105" s="197"/>
      <c r="N105" s="197"/>
      <c r="O105" s="197"/>
      <c r="P105" s="197"/>
      <c r="Q105" s="197"/>
      <c r="R105" s="197"/>
    </row>
    <row r="106" spans="1:18" s="2" customFormat="1" x14ac:dyDescent="0.25">
      <c r="A106" s="197"/>
      <c r="C106" s="180" t="s">
        <v>808</v>
      </c>
      <c r="D106" s="225" t="s">
        <v>67</v>
      </c>
      <c r="I106" s="1"/>
      <c r="J106" s="1"/>
      <c r="K106" s="197"/>
      <c r="L106" s="197"/>
      <c r="M106" s="197"/>
      <c r="N106" s="197"/>
      <c r="O106" s="197"/>
      <c r="P106" s="197"/>
      <c r="Q106" s="197"/>
      <c r="R106" s="197"/>
    </row>
    <row r="107" spans="1:18" s="2" customFormat="1" x14ac:dyDescent="0.25">
      <c r="A107" s="197"/>
      <c r="I107" s="1"/>
      <c r="J107" s="1"/>
      <c r="K107" s="197"/>
      <c r="L107" s="197"/>
      <c r="M107" s="197"/>
      <c r="N107" s="197"/>
      <c r="O107" s="197"/>
      <c r="P107" s="197"/>
      <c r="Q107" s="197"/>
      <c r="R107" s="197"/>
    </row>
    <row r="108" spans="1:18" s="2" customFormat="1" x14ac:dyDescent="0.25">
      <c r="A108" s="197"/>
      <c r="I108" s="1"/>
      <c r="J108" s="1"/>
      <c r="K108" s="197"/>
      <c r="L108" s="197"/>
      <c r="M108" s="197"/>
      <c r="N108" s="197"/>
      <c r="O108" s="197"/>
      <c r="P108" s="197"/>
      <c r="Q108" s="197"/>
      <c r="R108" s="197"/>
    </row>
    <row r="109" spans="1:18" s="2" customFormat="1" x14ac:dyDescent="0.25">
      <c r="A109" s="197"/>
      <c r="I109" s="1"/>
      <c r="J109" s="1"/>
      <c r="K109" s="197"/>
      <c r="L109" s="197"/>
      <c r="M109" s="197"/>
      <c r="N109" s="197"/>
      <c r="O109" s="197"/>
      <c r="P109" s="197"/>
      <c r="Q109" s="197"/>
      <c r="R109" s="197"/>
    </row>
    <row r="110" spans="1:18" s="2" customFormat="1" x14ac:dyDescent="0.25">
      <c r="A110" s="197"/>
      <c r="I110" s="1"/>
      <c r="J110" s="1"/>
      <c r="K110" s="197"/>
      <c r="L110" s="197"/>
      <c r="M110" s="197"/>
      <c r="N110" s="197"/>
      <c r="O110" s="197"/>
      <c r="P110" s="197"/>
      <c r="Q110" s="197"/>
      <c r="R110" s="197"/>
    </row>
    <row r="111" spans="1:18" x14ac:dyDescent="0.25">
      <c r="A111" s="197"/>
      <c r="I111" s="1"/>
    </row>
    <row r="112" spans="1:18" x14ac:dyDescent="0.25">
      <c r="A112" s="197"/>
      <c r="I112" s="1"/>
    </row>
    <row r="113" spans="1:9" x14ac:dyDescent="0.25">
      <c r="A113" s="197"/>
      <c r="I113" s="1"/>
    </row>
    <row r="114" spans="1:9" x14ac:dyDescent="0.25">
      <c r="A114" s="197"/>
      <c r="I114" s="1"/>
    </row>
    <row r="115" spans="1:9" x14ac:dyDescent="0.25">
      <c r="A115" s="197"/>
      <c r="I115" s="1"/>
    </row>
    <row r="116" spans="1:9" x14ac:dyDescent="0.25">
      <c r="A116" s="197"/>
      <c r="I116" s="139"/>
    </row>
    <row r="117" spans="1:9" x14ac:dyDescent="0.25">
      <c r="A117" s="5"/>
      <c r="B117" s="27"/>
      <c r="C117" s="27"/>
      <c r="D117" s="27"/>
      <c r="E117" s="5"/>
      <c r="F117" s="27"/>
      <c r="G117" s="26"/>
      <c r="H117" s="26"/>
    </row>
    <row r="118" spans="1:9" x14ac:dyDescent="0.25">
      <c r="A118" s="5"/>
      <c r="B118" s="27"/>
      <c r="C118" s="27"/>
      <c r="D118" s="27"/>
      <c r="E118" s="5"/>
      <c r="F118" s="27"/>
      <c r="G118" s="26"/>
      <c r="H118" s="26"/>
    </row>
    <row r="119" spans="1:9" x14ac:dyDescent="0.25">
      <c r="A119" s="5"/>
      <c r="B119" s="27"/>
      <c r="C119" s="27"/>
      <c r="D119" s="27"/>
      <c r="E119" s="5"/>
      <c r="F119" s="27"/>
      <c r="G119" s="26"/>
      <c r="H119" s="26"/>
    </row>
    <row r="120" spans="1:9" x14ac:dyDescent="0.25">
      <c r="A120" s="5"/>
      <c r="B120" s="27"/>
      <c r="C120" s="27"/>
      <c r="D120" s="27"/>
      <c r="E120" s="5"/>
      <c r="F120" s="27"/>
      <c r="G120" s="26"/>
      <c r="H120" s="26"/>
    </row>
    <row r="121" spans="1:9" x14ac:dyDescent="0.25">
      <c r="A121" s="5"/>
      <c r="B121" s="27"/>
      <c r="C121" s="27"/>
      <c r="D121" s="27"/>
      <c r="E121" s="5"/>
      <c r="F121" s="27"/>
      <c r="G121" s="26"/>
      <c r="H121" s="26"/>
    </row>
    <row r="122" spans="1:9" x14ac:dyDescent="0.25">
      <c r="A122" s="5"/>
      <c r="B122" s="27"/>
      <c r="C122" s="27"/>
      <c r="D122" s="27"/>
      <c r="E122" s="5"/>
      <c r="F122" s="27"/>
      <c r="G122" s="26"/>
      <c r="H122" s="26"/>
    </row>
    <row r="123" spans="1:9" x14ac:dyDescent="0.25">
      <c r="A123" s="5"/>
      <c r="B123" s="27"/>
      <c r="C123" s="27"/>
      <c r="D123" s="27"/>
      <c r="E123" s="5"/>
      <c r="F123" s="27"/>
      <c r="G123" s="26"/>
      <c r="H123" s="26"/>
    </row>
    <row r="124" spans="1:9" x14ac:dyDescent="0.25">
      <c r="A124" s="5"/>
      <c r="B124" s="27"/>
      <c r="C124" s="27"/>
      <c r="D124" s="27"/>
      <c r="E124" s="5"/>
      <c r="F124" s="27"/>
      <c r="G124" s="26"/>
      <c r="H124" s="26"/>
    </row>
    <row r="125" spans="1:9" x14ac:dyDescent="0.25">
      <c r="A125" s="5"/>
      <c r="B125" s="27"/>
      <c r="C125" s="27"/>
      <c r="D125" s="27"/>
      <c r="E125" s="5"/>
      <c r="F125" s="27"/>
      <c r="G125" s="26"/>
      <c r="H125" s="26"/>
    </row>
    <row r="126" spans="1:9" x14ac:dyDescent="0.25">
      <c r="A126" s="5"/>
      <c r="B126" s="27"/>
      <c r="C126" s="27"/>
      <c r="D126" s="27"/>
      <c r="E126" s="5"/>
      <c r="F126" s="27"/>
      <c r="G126" s="26"/>
      <c r="H126" s="26"/>
    </row>
    <row r="127" spans="1:9" x14ac:dyDescent="0.25">
      <c r="A127" s="5"/>
      <c r="B127" s="27"/>
      <c r="C127" s="27"/>
      <c r="D127" s="27"/>
      <c r="E127" s="5"/>
      <c r="F127" s="27"/>
      <c r="G127" s="26"/>
      <c r="H127" s="26"/>
    </row>
    <row r="128" spans="1:9" x14ac:dyDescent="0.25">
      <c r="A128" s="5"/>
      <c r="B128" s="27"/>
      <c r="C128" s="27"/>
      <c r="D128" s="27"/>
      <c r="E128" s="5"/>
      <c r="F128" s="27"/>
      <c r="G128" s="26"/>
      <c r="H128" s="26"/>
    </row>
    <row r="129" spans="1:9" x14ac:dyDescent="0.25">
      <c r="A129" s="5"/>
      <c r="B129" s="27"/>
      <c r="C129" s="27"/>
      <c r="D129" s="27"/>
      <c r="E129" s="5"/>
      <c r="F129" s="27"/>
      <c r="G129" s="26"/>
      <c r="H129" s="26"/>
    </row>
    <row r="130" spans="1:9" x14ac:dyDescent="0.25">
      <c r="A130" s="5"/>
      <c r="B130" s="27"/>
      <c r="C130" s="27"/>
      <c r="D130" s="27"/>
      <c r="E130" s="5"/>
      <c r="F130" s="27"/>
      <c r="G130" s="26"/>
      <c r="H130" s="26"/>
    </row>
    <row r="131" spans="1:9" x14ac:dyDescent="0.25">
      <c r="A131" s="5"/>
      <c r="B131" s="27"/>
      <c r="C131" s="27"/>
      <c r="D131" s="27"/>
      <c r="E131" s="5"/>
      <c r="F131" s="27"/>
      <c r="G131" s="26"/>
      <c r="H131" s="26"/>
    </row>
    <row r="132" spans="1:9" x14ac:dyDescent="0.25">
      <c r="A132" s="5"/>
      <c r="B132" s="27"/>
      <c r="C132" s="27"/>
      <c r="D132" s="27"/>
      <c r="E132" s="5"/>
      <c r="F132" s="27"/>
      <c r="G132" s="26"/>
      <c r="H132" s="26"/>
    </row>
    <row r="133" spans="1:9" x14ac:dyDescent="0.25">
      <c r="A133" s="5"/>
      <c r="B133" s="27"/>
      <c r="C133" s="27"/>
      <c r="D133" s="27"/>
      <c r="E133" s="5"/>
      <c r="F133" s="27"/>
      <c r="G133" s="26"/>
      <c r="H133" s="26"/>
    </row>
    <row r="134" spans="1:9" x14ac:dyDescent="0.25">
      <c r="A134" s="5"/>
      <c r="B134" s="27"/>
      <c r="C134" s="27"/>
      <c r="D134" s="27"/>
      <c r="E134" s="5"/>
      <c r="F134" s="27"/>
      <c r="G134" s="26"/>
      <c r="H134" s="26"/>
    </row>
    <row r="135" spans="1:9" x14ac:dyDescent="0.25">
      <c r="A135" s="5"/>
      <c r="B135" s="27"/>
      <c r="C135" s="27"/>
      <c r="D135" s="27"/>
      <c r="E135" s="5"/>
      <c r="F135" s="27"/>
      <c r="G135" s="26"/>
      <c r="H135" s="26"/>
    </row>
    <row r="136" spans="1:9" x14ac:dyDescent="0.25">
      <c r="A136" s="5"/>
      <c r="B136" s="27"/>
      <c r="C136" s="27"/>
      <c r="D136" s="27"/>
      <c r="E136" s="5"/>
      <c r="F136" s="27"/>
      <c r="G136" s="26"/>
      <c r="H136" s="26"/>
    </row>
    <row r="137" spans="1:9" x14ac:dyDescent="0.25">
      <c r="A137" s="5"/>
      <c r="B137" s="27"/>
      <c r="C137" s="27"/>
      <c r="D137" s="27"/>
      <c r="E137" s="5"/>
      <c r="F137" s="27"/>
      <c r="G137" s="26"/>
      <c r="H137" s="26"/>
    </row>
    <row r="138" spans="1:9" x14ac:dyDescent="0.25">
      <c r="A138" s="5"/>
      <c r="B138" s="27"/>
      <c r="C138" s="27"/>
      <c r="D138" s="27"/>
      <c r="E138" s="5"/>
      <c r="F138" s="27"/>
      <c r="G138" s="26"/>
      <c r="H138" s="26"/>
    </row>
    <row r="139" spans="1:9" x14ac:dyDescent="0.25">
      <c r="A139" s="5"/>
      <c r="B139" s="27"/>
      <c r="C139" s="27"/>
      <c r="D139" s="27"/>
      <c r="E139" s="5"/>
      <c r="F139" s="27"/>
      <c r="G139" s="26"/>
      <c r="H139" s="26"/>
    </row>
    <row r="140" spans="1:9" x14ac:dyDescent="0.25">
      <c r="A140" s="197"/>
      <c r="E140" s="197"/>
      <c r="G140" s="197"/>
      <c r="H140" s="197"/>
      <c r="I140" s="1"/>
    </row>
    <row r="141" spans="1:9" x14ac:dyDescent="0.25">
      <c r="A141" s="197"/>
      <c r="E141" s="197"/>
      <c r="G141" s="197"/>
      <c r="H141" s="197"/>
      <c r="I141" s="1"/>
    </row>
    <row r="142" spans="1:9" x14ac:dyDescent="0.25">
      <c r="A142" s="197"/>
      <c r="E142" s="197"/>
      <c r="G142" s="197"/>
      <c r="H142" s="197"/>
      <c r="I142" s="1"/>
    </row>
    <row r="143" spans="1:9" x14ac:dyDescent="0.25">
      <c r="A143" s="197"/>
      <c r="E143" s="197"/>
      <c r="G143" s="197"/>
      <c r="H143" s="197"/>
      <c r="I143" s="1"/>
    </row>
    <row r="144" spans="1:9" x14ac:dyDescent="0.25">
      <c r="A144" s="197"/>
      <c r="E144" s="197"/>
      <c r="G144" s="197"/>
      <c r="H144" s="197"/>
      <c r="I144" s="1"/>
    </row>
    <row r="145" spans="1:9" x14ac:dyDescent="0.25">
      <c r="A145" s="197"/>
      <c r="E145" s="197"/>
      <c r="G145" s="197"/>
      <c r="H145" s="197"/>
      <c r="I145" s="1"/>
    </row>
  </sheetData>
  <conditionalFormatting sqref="E23 E26 E29 E32 E36">
    <cfRule type="cellIs" priority="12" stopIfTrue="1" operator="equal">
      <formula>"?"</formula>
    </cfRule>
    <cfRule type="cellIs" dxfId="261" priority="13" operator="equal">
      <formula>"hoog"</formula>
    </cfRule>
    <cfRule type="cellIs" dxfId="260" priority="14" operator="equal">
      <formula>"gemiddeld"</formula>
    </cfRule>
    <cfRule type="cellIs" dxfId="259" priority="15" operator="equal">
      <formula>"laag"</formula>
    </cfRule>
  </conditionalFormatting>
  <conditionalFormatting sqref="D67:D97">
    <cfRule type="expression" dxfId="258" priority="11">
      <formula>D67/C$123&gt;0.1</formula>
    </cfRule>
  </conditionalFormatting>
  <conditionalFormatting sqref="H80:R82 C67:C97 M91:M102 J84:M90 J111:R115 J91:K102 J103:M110 N83:R110 I116:R116 M74 I83:M83 M41">
    <cfRule type="cellIs" dxfId="257" priority="10" operator="equal">
      <formula>$D$2</formula>
    </cfRule>
  </conditionalFormatting>
  <conditionalFormatting sqref="K42">
    <cfRule type="cellIs" dxfId="256" priority="8" operator="equal">
      <formula>"&lt; 2%"</formula>
    </cfRule>
    <cfRule type="expression" dxfId="255" priority="9">
      <formula>K42/I$123&gt;0.1</formula>
    </cfRule>
  </conditionalFormatting>
  <conditionalFormatting sqref="E67:E97">
    <cfRule type="cellIs" dxfId="254" priority="6" operator="equal">
      <formula>"&lt; 2%"</formula>
    </cfRule>
    <cfRule type="expression" dxfId="253" priority="7">
      <formula>E67/H$123&gt;0.1</formula>
    </cfRule>
  </conditionalFormatting>
  <conditionalFormatting sqref="C27">
    <cfRule type="cellIs" dxfId="252" priority="5" operator="equal">
      <formula>0</formula>
    </cfRule>
  </conditionalFormatting>
  <conditionalFormatting sqref="C24">
    <cfRule type="cellIs" dxfId="251" priority="4" operator="equal">
      <formula>0</formula>
    </cfRule>
  </conditionalFormatting>
  <conditionalFormatting sqref="C30">
    <cfRule type="cellIs" dxfId="250" priority="3" operator="equal">
      <formula>0</formula>
    </cfRule>
  </conditionalFormatting>
  <conditionalFormatting sqref="C34">
    <cfRule type="cellIs" dxfId="249" priority="2" operator="equal">
      <formula>0</formula>
    </cfRule>
  </conditionalFormatting>
  <conditionalFormatting sqref="C37">
    <cfRule type="cellIs" dxfId="248" priority="1" operator="equal">
      <formula>0</formula>
    </cfRule>
  </conditionalFormatting>
  <hyperlinks>
    <hyperlink ref="A1" location="'Algemene info'!A1" display="Algemene info"/>
  </hyperlinks>
  <pageMargins left="0.7" right="0.7" top="0.75" bottom="0.75" header="0.3" footer="0.3"/>
  <pageSetup paperSize="9" scale="91" fitToHeight="0" orientation="portrait" r:id="rId1"/>
  <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N45"/>
  <sheetViews>
    <sheetView zoomScaleNormal="100" workbookViewId="0">
      <pane xSplit="8" ySplit="5" topLeftCell="U21" activePane="bottomRight" state="frozen"/>
      <selection pane="topRight" activeCell="I1" sqref="I1"/>
      <selection pane="bottomLeft" activeCell="A6" sqref="A6"/>
      <selection pane="bottomRight" activeCell="Y43" sqref="Y43"/>
    </sheetView>
  </sheetViews>
  <sheetFormatPr defaultRowHeight="15" x14ac:dyDescent="0.25"/>
  <cols>
    <col min="1" max="1" width="9.140625" style="197"/>
    <col min="2" max="2" width="55.7109375" style="41" customWidth="1"/>
    <col min="3" max="3" width="9.7109375" style="197" customWidth="1"/>
    <col min="4" max="4" width="8.5703125" style="197" customWidth="1"/>
    <col min="5" max="5" width="9.85546875" style="197" customWidth="1"/>
    <col min="6" max="6" width="9.140625" style="197"/>
    <col min="7" max="7" width="9.140625" style="40"/>
    <col min="8" max="8" width="9.140625" style="197"/>
    <col min="9" max="13" width="9.140625" style="45"/>
    <col min="14" max="14" width="10.28515625" style="45" customWidth="1"/>
    <col min="15" max="21" width="9.140625" style="45"/>
    <col min="22" max="22" width="9.140625" style="44"/>
    <col min="23" max="23" width="9.140625" style="76"/>
    <col min="24" max="30" width="9.140625" style="45" customWidth="1"/>
    <col min="31" max="31" width="9.5703125" style="45" customWidth="1"/>
    <col min="32" max="32" width="9.140625" style="45" customWidth="1"/>
    <col min="33" max="33" width="9.140625" style="70" customWidth="1"/>
    <col min="34" max="35" width="9.140625" style="45" customWidth="1"/>
    <col min="36" max="16384" width="9.140625" style="197"/>
  </cols>
  <sheetData>
    <row r="1" spans="1:35" x14ac:dyDescent="0.25">
      <c r="A1" s="251" t="s">
        <v>1098</v>
      </c>
      <c r="B1" s="33"/>
      <c r="C1" s="253"/>
      <c r="D1" s="253"/>
      <c r="E1" s="254"/>
      <c r="F1" s="233"/>
      <c r="G1" s="45"/>
      <c r="H1" s="23"/>
      <c r="I1" s="247" t="s">
        <v>1082</v>
      </c>
      <c r="J1" s="46"/>
      <c r="K1" s="46"/>
      <c r="L1" s="46"/>
      <c r="M1" s="46"/>
      <c r="N1" s="46"/>
      <c r="X1" s="247" t="s">
        <v>1083</v>
      </c>
      <c r="Y1" s="46"/>
      <c r="Z1" s="46"/>
      <c r="AA1" s="46"/>
      <c r="AB1" s="46"/>
      <c r="AC1" s="46"/>
      <c r="AD1" s="46"/>
      <c r="AE1" s="46"/>
      <c r="AF1" s="46"/>
      <c r="AG1" s="46"/>
      <c r="AH1" s="30" t="s">
        <v>1084</v>
      </c>
    </row>
    <row r="2" spans="1:35" x14ac:dyDescent="0.25">
      <c r="A2" s="40"/>
      <c r="B2" s="39"/>
      <c r="C2" s="44"/>
      <c r="D2" s="44"/>
      <c r="E2" s="44"/>
      <c r="F2" s="44"/>
      <c r="G2" s="45" t="s">
        <v>151</v>
      </c>
      <c r="H2" s="45"/>
      <c r="I2" s="46" t="s">
        <v>55</v>
      </c>
      <c r="J2" s="46" t="s">
        <v>146</v>
      </c>
      <c r="K2" s="46" t="s">
        <v>147</v>
      </c>
      <c r="L2" s="46" t="s">
        <v>56</v>
      </c>
      <c r="M2" s="46" t="s">
        <v>57</v>
      </c>
      <c r="N2" s="46" t="s">
        <v>148</v>
      </c>
      <c r="O2" s="45" t="s">
        <v>149</v>
      </c>
      <c r="P2" s="45" t="s">
        <v>150</v>
      </c>
      <c r="Q2" s="45" t="s">
        <v>103</v>
      </c>
      <c r="R2" s="45" t="s">
        <v>58</v>
      </c>
      <c r="S2" s="45" t="s">
        <v>59</v>
      </c>
      <c r="T2" s="45" t="s">
        <v>102</v>
      </c>
      <c r="U2" s="45" t="s">
        <v>104</v>
      </c>
      <c r="V2" s="45" t="s">
        <v>60</v>
      </c>
      <c r="W2" s="70"/>
      <c r="X2" s="46" t="s">
        <v>47</v>
      </c>
      <c r="Y2" s="46" t="s">
        <v>21</v>
      </c>
      <c r="Z2" s="46" t="s">
        <v>48</v>
      </c>
      <c r="AA2" s="46" t="s">
        <v>49</v>
      </c>
      <c r="AB2" s="46" t="s">
        <v>50</v>
      </c>
      <c r="AC2" s="46" t="s">
        <v>51</v>
      </c>
      <c r="AD2" s="46" t="s">
        <v>52</v>
      </c>
      <c r="AE2" s="46" t="s">
        <v>53</v>
      </c>
      <c r="AF2" s="46" t="s">
        <v>54</v>
      </c>
      <c r="AG2" s="46"/>
      <c r="AH2" s="45" t="s">
        <v>61</v>
      </c>
      <c r="AI2" s="45" t="s">
        <v>62</v>
      </c>
    </row>
    <row r="3" spans="1:35" s="101" customFormat="1" ht="22.5" x14ac:dyDescent="0.2">
      <c r="B3" s="102"/>
      <c r="C3" s="103"/>
      <c r="D3" s="103"/>
      <c r="E3" s="103"/>
      <c r="F3" s="103"/>
      <c r="G3" s="45" t="s">
        <v>152</v>
      </c>
      <c r="H3" s="104"/>
      <c r="I3" s="107" t="s">
        <v>161</v>
      </c>
      <c r="J3" s="107" t="s">
        <v>162</v>
      </c>
      <c r="K3" s="107" t="s">
        <v>163</v>
      </c>
      <c r="L3" s="107" t="s">
        <v>164</v>
      </c>
      <c r="M3" s="107" t="s">
        <v>165</v>
      </c>
      <c r="N3" s="107" t="s">
        <v>166</v>
      </c>
      <c r="O3" s="107" t="s">
        <v>167</v>
      </c>
      <c r="P3" s="107" t="s">
        <v>168</v>
      </c>
      <c r="Q3" s="107" t="s">
        <v>169</v>
      </c>
      <c r="R3" s="107" t="s">
        <v>170</v>
      </c>
      <c r="S3" s="107" t="s">
        <v>171</v>
      </c>
      <c r="T3" s="107" t="s">
        <v>172</v>
      </c>
      <c r="U3" s="107" t="s">
        <v>173</v>
      </c>
      <c r="V3" s="107" t="s">
        <v>174</v>
      </c>
      <c r="W3" s="107"/>
      <c r="X3" s="101" t="s">
        <v>153</v>
      </c>
      <c r="Y3" s="105" t="s">
        <v>154</v>
      </c>
      <c r="Z3" s="106" t="s">
        <v>155</v>
      </c>
      <c r="AA3" s="106" t="s">
        <v>156</v>
      </c>
      <c r="AB3" s="101" t="s">
        <v>157</v>
      </c>
      <c r="AC3" s="107" t="s">
        <v>158</v>
      </c>
      <c r="AD3" s="107" t="s">
        <v>159</v>
      </c>
      <c r="AE3" s="107" t="s">
        <v>160</v>
      </c>
      <c r="AF3" s="107" t="s">
        <v>176</v>
      </c>
      <c r="AG3" s="107"/>
      <c r="AH3" s="107" t="s">
        <v>175</v>
      </c>
      <c r="AI3" s="107" t="s">
        <v>177</v>
      </c>
    </row>
    <row r="4" spans="1:35" ht="25.5" x14ac:dyDescent="0.25">
      <c r="A4" s="40" t="s">
        <v>121</v>
      </c>
      <c r="B4" s="32" t="s">
        <v>1019</v>
      </c>
      <c r="C4" s="35"/>
      <c r="D4" s="36"/>
      <c r="E4" s="37"/>
      <c r="F4" s="38"/>
      <c r="G4" s="45" t="s">
        <v>178</v>
      </c>
      <c r="H4" s="40"/>
      <c r="I4" s="234" t="s">
        <v>2</v>
      </c>
      <c r="J4" s="234" t="s">
        <v>95</v>
      </c>
      <c r="K4" s="234" t="s">
        <v>3</v>
      </c>
      <c r="L4" s="234" t="s">
        <v>95</v>
      </c>
      <c r="M4" s="234" t="s">
        <v>2</v>
      </c>
      <c r="N4" s="234" t="s">
        <v>95</v>
      </c>
      <c r="O4" s="234" t="s">
        <v>2</v>
      </c>
      <c r="P4" s="234" t="s">
        <v>2</v>
      </c>
      <c r="Q4" s="234" t="s">
        <v>2</v>
      </c>
      <c r="R4" s="234" t="s">
        <v>2</v>
      </c>
      <c r="S4" s="234" t="s">
        <v>2</v>
      </c>
      <c r="T4" s="234" t="s">
        <v>2</v>
      </c>
      <c r="U4" s="234" t="s">
        <v>2</v>
      </c>
      <c r="V4" s="234" t="s">
        <v>2</v>
      </c>
      <c r="W4" s="234"/>
      <c r="X4" s="234" t="s">
        <v>95</v>
      </c>
      <c r="Y4" s="234" t="s">
        <v>95</v>
      </c>
      <c r="Z4" s="234" t="s">
        <v>519</v>
      </c>
      <c r="AA4" s="234" t="s">
        <v>95</v>
      </c>
      <c r="AB4" s="234" t="s">
        <v>95</v>
      </c>
      <c r="AC4" s="234" t="s">
        <v>95</v>
      </c>
      <c r="AD4" s="234" t="s">
        <v>95</v>
      </c>
      <c r="AE4" s="234" t="s">
        <v>3</v>
      </c>
      <c r="AF4" s="234" t="s">
        <v>2</v>
      </c>
      <c r="AG4" s="234"/>
      <c r="AH4" s="234" t="s">
        <v>2</v>
      </c>
      <c r="AI4" s="234" t="s">
        <v>2</v>
      </c>
    </row>
    <row r="5" spans="1:35" s="2" customFormat="1" x14ac:dyDescent="0.25">
      <c r="A5" s="47"/>
      <c r="B5" s="97"/>
      <c r="C5" s="38"/>
      <c r="D5" s="38"/>
      <c r="E5" s="38"/>
      <c r="F5" s="38"/>
      <c r="G5" s="70" t="s">
        <v>179</v>
      </c>
      <c r="H5" s="108" t="s">
        <v>145</v>
      </c>
      <c r="I5" s="98" t="s">
        <v>823</v>
      </c>
      <c r="J5" s="98" t="s">
        <v>827</v>
      </c>
      <c r="K5" s="98" t="s">
        <v>743</v>
      </c>
      <c r="L5" s="98" t="s">
        <v>509</v>
      </c>
      <c r="M5" s="98" t="s">
        <v>846</v>
      </c>
      <c r="N5" s="98" t="s">
        <v>510</v>
      </c>
      <c r="O5" s="98" t="s">
        <v>847</v>
      </c>
      <c r="P5" s="98" t="s">
        <v>851</v>
      </c>
      <c r="Q5" s="98" t="s">
        <v>744</v>
      </c>
      <c r="R5" s="98" t="s">
        <v>857</v>
      </c>
      <c r="S5" s="98" t="s">
        <v>860</v>
      </c>
      <c r="T5" s="98" t="s">
        <v>139</v>
      </c>
      <c r="U5" s="98" t="s">
        <v>1037</v>
      </c>
      <c r="V5" s="98" t="s">
        <v>848</v>
      </c>
      <c r="W5" s="98"/>
      <c r="X5" s="98" t="s">
        <v>774</v>
      </c>
      <c r="Y5" s="98" t="s">
        <v>774</v>
      </c>
      <c r="Z5" s="98" t="s">
        <v>1027</v>
      </c>
      <c r="AA5" s="98" t="s">
        <v>774</v>
      </c>
      <c r="AB5" s="98" t="s">
        <v>774</v>
      </c>
      <c r="AC5" s="98" t="s">
        <v>774</v>
      </c>
      <c r="AD5" s="98" t="s">
        <v>774</v>
      </c>
      <c r="AE5" s="98" t="s">
        <v>933</v>
      </c>
      <c r="AF5" s="98" t="s">
        <v>138</v>
      </c>
      <c r="AG5" s="98"/>
      <c r="AH5" s="98" t="s">
        <v>866</v>
      </c>
      <c r="AI5" s="98" t="s">
        <v>872</v>
      </c>
    </row>
    <row r="6" spans="1:35" s="41" customFormat="1" ht="24" customHeight="1" x14ac:dyDescent="0.25">
      <c r="A6" s="43" t="s">
        <v>122</v>
      </c>
      <c r="B6" s="34" t="s">
        <v>949</v>
      </c>
      <c r="C6" s="35" t="s">
        <v>11</v>
      </c>
      <c r="D6" s="36" t="s">
        <v>22</v>
      </c>
      <c r="E6" s="37" t="s">
        <v>12</v>
      </c>
      <c r="F6" s="232" t="s">
        <v>41</v>
      </c>
      <c r="G6" s="49"/>
      <c r="H6" s="49"/>
      <c r="I6" s="50" t="s">
        <v>737</v>
      </c>
      <c r="J6" s="50" t="s">
        <v>67</v>
      </c>
      <c r="K6" s="50">
        <v>5.71</v>
      </c>
      <c r="L6" s="50">
        <v>14.71</v>
      </c>
      <c r="M6" s="50">
        <v>1.07</v>
      </c>
      <c r="N6" s="50">
        <v>23.3</v>
      </c>
      <c r="O6" s="50">
        <v>0.95</v>
      </c>
      <c r="P6" s="50" t="s">
        <v>67</v>
      </c>
      <c r="Q6" s="50" t="s">
        <v>67</v>
      </c>
      <c r="R6" s="50">
        <v>9.0299999999999994</v>
      </c>
      <c r="S6" s="50">
        <v>5.4</v>
      </c>
      <c r="T6" s="50" t="s">
        <v>737</v>
      </c>
      <c r="U6" s="50" t="s">
        <v>67</v>
      </c>
      <c r="V6" s="50">
        <v>0.7</v>
      </c>
      <c r="W6" s="50"/>
      <c r="X6" s="50">
        <v>2.59</v>
      </c>
      <c r="Y6" s="50">
        <v>2.73</v>
      </c>
      <c r="Z6" s="50">
        <v>2.11</v>
      </c>
      <c r="AA6" s="50">
        <v>2.2000000000000002</v>
      </c>
      <c r="AB6" s="50">
        <v>1.29</v>
      </c>
      <c r="AC6" s="50">
        <v>1.53</v>
      </c>
      <c r="AD6" s="50">
        <v>0.67</v>
      </c>
      <c r="AE6" s="50">
        <v>45000</v>
      </c>
      <c r="AF6" s="50" t="s">
        <v>67</v>
      </c>
      <c r="AG6" s="50"/>
      <c r="AH6" s="50" t="s">
        <v>737</v>
      </c>
      <c r="AI6" s="50" t="s">
        <v>738</v>
      </c>
    </row>
    <row r="7" spans="1:35" ht="31.5" customHeight="1" x14ac:dyDescent="0.25">
      <c r="A7" s="47" t="s">
        <v>123</v>
      </c>
      <c r="B7" s="34" t="s">
        <v>28</v>
      </c>
      <c r="C7" s="35" t="s">
        <v>118</v>
      </c>
      <c r="D7" s="36" t="s">
        <v>119</v>
      </c>
      <c r="E7" s="37" t="s">
        <v>120</v>
      </c>
      <c r="F7" s="232" t="s">
        <v>24</v>
      </c>
      <c r="G7" s="45"/>
      <c r="H7" s="45"/>
      <c r="I7" s="53" t="s">
        <v>24</v>
      </c>
      <c r="J7" s="51">
        <v>25</v>
      </c>
      <c r="K7" s="51">
        <v>200</v>
      </c>
      <c r="L7" s="51">
        <v>200</v>
      </c>
      <c r="M7" s="51">
        <v>75</v>
      </c>
      <c r="N7" s="46">
        <v>200</v>
      </c>
      <c r="O7" s="67">
        <v>75</v>
      </c>
      <c r="P7" s="51">
        <v>75</v>
      </c>
      <c r="Q7" s="51">
        <v>63</v>
      </c>
      <c r="R7" s="67">
        <v>100</v>
      </c>
      <c r="S7" s="45">
        <v>50</v>
      </c>
      <c r="T7" s="45" t="s">
        <v>24</v>
      </c>
      <c r="U7" s="67">
        <v>100</v>
      </c>
      <c r="V7" s="51">
        <v>75</v>
      </c>
      <c r="W7" s="51"/>
      <c r="X7" s="46">
        <v>80</v>
      </c>
      <c r="Y7" s="46">
        <v>80</v>
      </c>
      <c r="Z7" s="51">
        <v>100</v>
      </c>
      <c r="AA7" s="46">
        <v>80</v>
      </c>
      <c r="AB7" s="46">
        <v>80</v>
      </c>
      <c r="AC7" s="46">
        <v>80</v>
      </c>
      <c r="AD7" s="51">
        <v>90</v>
      </c>
      <c r="AE7" s="51">
        <v>100</v>
      </c>
      <c r="AF7" s="51" t="s">
        <v>24</v>
      </c>
      <c r="AG7" s="51"/>
      <c r="AH7" s="70" t="s">
        <v>24</v>
      </c>
      <c r="AI7" s="70">
        <v>25</v>
      </c>
    </row>
    <row r="8" spans="1:35" ht="25.5" x14ac:dyDescent="0.25">
      <c r="A8" s="40" t="s">
        <v>124</v>
      </c>
      <c r="B8" s="34" t="s">
        <v>42</v>
      </c>
      <c r="C8" s="36" t="s">
        <v>89</v>
      </c>
      <c r="D8" s="35" t="s">
        <v>90</v>
      </c>
      <c r="E8" s="36" t="s">
        <v>91</v>
      </c>
      <c r="F8" s="232" t="s">
        <v>63</v>
      </c>
      <c r="G8" s="45"/>
      <c r="H8" s="54" t="s">
        <v>85</v>
      </c>
      <c r="I8" s="78">
        <v>86.818303381574736</v>
      </c>
      <c r="J8" s="78">
        <v>51.953059513830681</v>
      </c>
      <c r="K8" s="78">
        <v>54.028226992061157</v>
      </c>
      <c r="L8" s="78">
        <v>48.295985060690946</v>
      </c>
      <c r="M8" s="78">
        <v>67.853354728167744</v>
      </c>
      <c r="N8" s="78">
        <v>48.764322624129406</v>
      </c>
      <c r="O8" s="78">
        <v>62.937700291065177</v>
      </c>
      <c r="P8" s="78">
        <v>58.23680106928046</v>
      </c>
      <c r="Q8" s="89">
        <v>69.805067376041166</v>
      </c>
      <c r="R8" s="78">
        <v>29.876543209876544</v>
      </c>
      <c r="S8" s="78">
        <v>53.158640226628897</v>
      </c>
      <c r="T8" s="89">
        <v>20.962064919827924</v>
      </c>
      <c r="U8" s="89">
        <v>49.457641081971715</v>
      </c>
      <c r="V8" s="78">
        <v>67.451749406543499</v>
      </c>
      <c r="W8" s="78"/>
      <c r="X8" s="78">
        <v>33.66603020308974</v>
      </c>
      <c r="Y8" s="78">
        <v>33.752602728083971</v>
      </c>
      <c r="Z8" s="78">
        <v>32.404358914908414</v>
      </c>
      <c r="AA8" s="78">
        <v>33.353370545298411</v>
      </c>
      <c r="AB8" s="78">
        <v>33.357705044944304</v>
      </c>
      <c r="AC8" s="78">
        <v>33.600383158444721</v>
      </c>
      <c r="AD8" s="78">
        <v>34.576384815218304</v>
      </c>
      <c r="AE8" s="78">
        <v>40.807392996108952</v>
      </c>
      <c r="AF8" s="78">
        <v>8.5975882090218843</v>
      </c>
      <c r="AG8" s="78"/>
      <c r="AH8" s="78">
        <v>9.9999999999999995E-8</v>
      </c>
      <c r="AI8" s="78">
        <v>9.9999999999999995E-8</v>
      </c>
    </row>
    <row r="9" spans="1:35" x14ac:dyDescent="0.25">
      <c r="A9" s="40" t="s">
        <v>125</v>
      </c>
      <c r="B9" s="34" t="s">
        <v>105</v>
      </c>
      <c r="C9" s="35" t="s">
        <v>106</v>
      </c>
      <c r="D9" s="36" t="s">
        <v>107</v>
      </c>
      <c r="E9" s="62" t="s">
        <v>108</v>
      </c>
      <c r="F9" s="232"/>
      <c r="G9" s="45"/>
      <c r="H9" s="54"/>
      <c r="I9" s="53">
        <v>7765</v>
      </c>
      <c r="J9" s="51">
        <v>317</v>
      </c>
      <c r="K9" s="51">
        <v>349</v>
      </c>
      <c r="L9" s="51">
        <v>399</v>
      </c>
      <c r="M9" s="51">
        <v>1335</v>
      </c>
      <c r="N9" s="51">
        <v>404</v>
      </c>
      <c r="O9" s="51">
        <v>1270</v>
      </c>
      <c r="P9" s="51">
        <v>785</v>
      </c>
      <c r="Q9" s="45">
        <v>1694</v>
      </c>
      <c r="R9" s="51">
        <v>111</v>
      </c>
      <c r="S9" s="51">
        <v>352</v>
      </c>
      <c r="T9" s="45">
        <v>49</v>
      </c>
      <c r="U9" s="45">
        <v>336</v>
      </c>
      <c r="V9" s="51">
        <v>1772</v>
      </c>
      <c r="W9" s="51"/>
      <c r="X9" s="78">
        <v>474</v>
      </c>
      <c r="Y9" s="78">
        <v>474</v>
      </c>
      <c r="Z9" s="78">
        <v>397</v>
      </c>
      <c r="AA9" s="78">
        <v>474</v>
      </c>
      <c r="AB9" s="78">
        <v>474</v>
      </c>
      <c r="AC9" s="78">
        <v>472</v>
      </c>
      <c r="AD9" s="78">
        <v>495</v>
      </c>
      <c r="AE9" s="51">
        <v>49</v>
      </c>
      <c r="AF9" s="51">
        <v>39</v>
      </c>
      <c r="AG9" s="51"/>
      <c r="AH9" s="51">
        <v>0</v>
      </c>
      <c r="AI9" s="51">
        <v>0</v>
      </c>
    </row>
    <row r="10" spans="1:35" ht="26.25" customHeight="1" x14ac:dyDescent="0.25">
      <c r="A10" s="40" t="s">
        <v>126</v>
      </c>
      <c r="B10" s="34" t="s">
        <v>40</v>
      </c>
      <c r="C10" s="35" t="s">
        <v>19</v>
      </c>
      <c r="D10" s="36" t="s">
        <v>44</v>
      </c>
      <c r="E10" s="37" t="s">
        <v>18</v>
      </c>
      <c r="F10" s="232" t="s">
        <v>63</v>
      </c>
      <c r="G10" s="45"/>
      <c r="H10" s="54" t="s">
        <v>87</v>
      </c>
      <c r="I10" s="78">
        <v>90</v>
      </c>
      <c r="J10" s="78">
        <v>9.8907956318252737</v>
      </c>
      <c r="K10" s="78">
        <v>10.889235569422777</v>
      </c>
      <c r="L10" s="78">
        <v>12.449297971918877</v>
      </c>
      <c r="M10" s="78">
        <v>41.653666146645868</v>
      </c>
      <c r="N10" s="78">
        <v>12.605304212168486</v>
      </c>
      <c r="O10" s="78">
        <v>39.625585023400937</v>
      </c>
      <c r="P10" s="78">
        <v>24.492979719188767</v>
      </c>
      <c r="Q10" s="89">
        <v>52.854914196567861</v>
      </c>
      <c r="R10" s="78">
        <v>3.4633385335413416</v>
      </c>
      <c r="S10" s="78">
        <v>10.982839313572542</v>
      </c>
      <c r="T10" s="89">
        <v>1.5288611544461779</v>
      </c>
      <c r="U10" s="89">
        <v>10.483619344773791</v>
      </c>
      <c r="V10" s="78">
        <v>55.288611544461773</v>
      </c>
      <c r="W10" s="78"/>
      <c r="X10" s="78">
        <v>14.789391575663027</v>
      </c>
      <c r="Y10" s="78">
        <v>14.789391575663027</v>
      </c>
      <c r="Z10" s="78">
        <v>12.386895475819033</v>
      </c>
      <c r="AA10" s="78">
        <v>14.789391575663027</v>
      </c>
      <c r="AB10" s="78">
        <v>14.789391575663027</v>
      </c>
      <c r="AC10" s="78">
        <v>14.726989079563182</v>
      </c>
      <c r="AD10" s="78">
        <v>15.44461778471139</v>
      </c>
      <c r="AE10" s="78">
        <v>1.5288611544461779</v>
      </c>
      <c r="AF10" s="78">
        <v>1.2168486739469579</v>
      </c>
      <c r="AG10" s="78"/>
      <c r="AH10" s="78">
        <v>9.9999999999999995E-8</v>
      </c>
      <c r="AI10" s="78">
        <v>9.9999999999999995E-8</v>
      </c>
    </row>
    <row r="11" spans="1:35" ht="26.25" x14ac:dyDescent="0.25">
      <c r="A11" s="40" t="s">
        <v>127</v>
      </c>
      <c r="B11" s="43" t="s">
        <v>1021</v>
      </c>
      <c r="C11" s="35" t="s">
        <v>101</v>
      </c>
      <c r="D11" s="35" t="s">
        <v>99</v>
      </c>
      <c r="E11" s="62" t="s">
        <v>100</v>
      </c>
      <c r="F11" s="232" t="s">
        <v>63</v>
      </c>
      <c r="G11" s="45"/>
      <c r="H11" s="54" t="s">
        <v>88</v>
      </c>
      <c r="I11" s="71" t="s">
        <v>100</v>
      </c>
      <c r="J11" s="51" t="s">
        <v>98</v>
      </c>
      <c r="K11" s="72" t="s">
        <v>99</v>
      </c>
      <c r="L11" s="72" t="s">
        <v>99</v>
      </c>
      <c r="M11" s="73" t="s">
        <v>100</v>
      </c>
      <c r="N11" s="74" t="s">
        <v>100</v>
      </c>
      <c r="O11" s="72" t="s">
        <v>99</v>
      </c>
      <c r="P11" s="72" t="s">
        <v>99</v>
      </c>
      <c r="Q11" s="74" t="s">
        <v>100</v>
      </c>
      <c r="R11" s="74" t="s">
        <v>100</v>
      </c>
      <c r="S11" s="72" t="s">
        <v>99</v>
      </c>
      <c r="T11" s="72" t="s">
        <v>99</v>
      </c>
      <c r="U11" s="72" t="s">
        <v>99</v>
      </c>
      <c r="V11" s="74" t="s">
        <v>100</v>
      </c>
      <c r="W11" s="46"/>
      <c r="X11" s="232" t="s">
        <v>98</v>
      </c>
      <c r="Y11" s="232" t="s">
        <v>98</v>
      </c>
      <c r="Z11" s="232" t="s">
        <v>98</v>
      </c>
      <c r="AA11" s="232" t="s">
        <v>98</v>
      </c>
      <c r="AB11" s="232" t="s">
        <v>98</v>
      </c>
      <c r="AC11" s="232" t="s">
        <v>98</v>
      </c>
      <c r="AD11" s="38" t="s">
        <v>99</v>
      </c>
      <c r="AE11" s="232" t="s">
        <v>98</v>
      </c>
      <c r="AF11" s="232" t="s">
        <v>98</v>
      </c>
      <c r="AG11" s="38"/>
      <c r="AH11" s="232" t="s">
        <v>98</v>
      </c>
      <c r="AI11" s="232" t="s">
        <v>98</v>
      </c>
    </row>
    <row r="12" spans="1:35" x14ac:dyDescent="0.25">
      <c r="B12" s="34"/>
      <c r="C12" s="232"/>
      <c r="D12" s="232"/>
      <c r="E12" s="232"/>
      <c r="F12" s="38"/>
      <c r="G12" s="45"/>
      <c r="H12" s="23"/>
      <c r="I12" s="46"/>
      <c r="J12" s="46"/>
      <c r="K12" s="46"/>
      <c r="L12" s="46"/>
      <c r="M12" s="46"/>
      <c r="N12" s="46"/>
      <c r="X12" s="46"/>
      <c r="Y12" s="46"/>
      <c r="Z12" s="46"/>
      <c r="AA12" s="46"/>
      <c r="AB12" s="46"/>
      <c r="AC12" s="46"/>
      <c r="AD12" s="46"/>
      <c r="AE12" s="46"/>
      <c r="AF12" s="46"/>
      <c r="AG12" s="46"/>
    </row>
    <row r="13" spans="1:35" ht="25.5" x14ac:dyDescent="0.25">
      <c r="B13" s="32" t="s">
        <v>30</v>
      </c>
      <c r="C13" s="35"/>
      <c r="D13" s="36"/>
      <c r="E13" s="37"/>
      <c r="F13" s="38"/>
      <c r="G13" s="45" t="s">
        <v>180</v>
      </c>
      <c r="I13" s="234" t="s">
        <v>3</v>
      </c>
      <c r="J13" s="234" t="s">
        <v>3</v>
      </c>
      <c r="K13" s="234" t="s">
        <v>3</v>
      </c>
      <c r="L13" s="234" t="s">
        <v>3</v>
      </c>
      <c r="M13" s="234" t="s">
        <v>2</v>
      </c>
      <c r="N13" s="234" t="s">
        <v>3</v>
      </c>
      <c r="O13" s="234" t="s">
        <v>2</v>
      </c>
      <c r="P13" s="234" t="s">
        <v>95</v>
      </c>
      <c r="Q13" s="234" t="s">
        <v>95</v>
      </c>
      <c r="R13" s="234" t="s">
        <v>3</v>
      </c>
      <c r="S13" s="234" t="s">
        <v>3</v>
      </c>
      <c r="T13" s="234" t="s">
        <v>3</v>
      </c>
      <c r="U13" s="234" t="s">
        <v>815</v>
      </c>
      <c r="V13" s="234" t="s">
        <v>2</v>
      </c>
      <c r="W13" s="234"/>
      <c r="X13" s="234" t="s">
        <v>2</v>
      </c>
      <c r="Y13" s="234" t="s">
        <v>2</v>
      </c>
      <c r="Z13" s="234" t="s">
        <v>2</v>
      </c>
      <c r="AA13" s="234" t="s">
        <v>2</v>
      </c>
      <c r="AB13" s="234" t="s">
        <v>2</v>
      </c>
      <c r="AC13" s="234" t="s">
        <v>2</v>
      </c>
      <c r="AD13" s="234" t="s">
        <v>2</v>
      </c>
      <c r="AE13" s="234" t="s">
        <v>2</v>
      </c>
      <c r="AF13" s="234" t="s">
        <v>95</v>
      </c>
      <c r="AG13" s="234"/>
      <c r="AH13" s="234" t="s">
        <v>95</v>
      </c>
      <c r="AI13" s="234" t="s">
        <v>95</v>
      </c>
    </row>
    <row r="14" spans="1:35" s="189" customFormat="1" x14ac:dyDescent="0.25">
      <c r="B14" s="190"/>
      <c r="C14" s="98"/>
      <c r="D14" s="98"/>
      <c r="E14" s="98"/>
      <c r="F14" s="98"/>
      <c r="G14" s="191" t="s">
        <v>181</v>
      </c>
      <c r="I14" s="98" t="s">
        <v>1035</v>
      </c>
      <c r="J14" s="98" t="s">
        <v>938</v>
      </c>
      <c r="K14" s="98" t="s">
        <v>926</v>
      </c>
      <c r="L14" s="98" t="s">
        <v>925</v>
      </c>
      <c r="M14" s="98" t="s">
        <v>518</v>
      </c>
      <c r="N14" s="98" t="s">
        <v>924</v>
      </c>
      <c r="O14" s="98" t="s">
        <v>518</v>
      </c>
      <c r="P14" s="98" t="s">
        <v>852</v>
      </c>
      <c r="Q14" s="98" t="s">
        <v>909</v>
      </c>
      <c r="R14" s="98" t="s">
        <v>858</v>
      </c>
      <c r="S14" s="98" t="s">
        <v>910</v>
      </c>
      <c r="T14" s="98" t="s">
        <v>907</v>
      </c>
      <c r="U14" s="98" t="s">
        <v>1041</v>
      </c>
      <c r="V14" s="98" t="s">
        <v>937</v>
      </c>
      <c r="W14" s="98"/>
      <c r="X14" s="98" t="s">
        <v>1028</v>
      </c>
      <c r="Y14" s="98" t="s">
        <v>1028</v>
      </c>
      <c r="Z14" s="98" t="s">
        <v>1028</v>
      </c>
      <c r="AA14" s="98" t="s">
        <v>1028</v>
      </c>
      <c r="AB14" s="98" t="s">
        <v>1029</v>
      </c>
      <c r="AC14" s="98" t="s">
        <v>1030</v>
      </c>
      <c r="AD14" s="98" t="s">
        <v>1029</v>
      </c>
      <c r="AE14" s="98" t="s">
        <v>511</v>
      </c>
      <c r="AF14" s="98" t="s">
        <v>512</v>
      </c>
      <c r="AG14" s="98"/>
      <c r="AH14" s="98" t="s">
        <v>1064</v>
      </c>
      <c r="AI14" s="98" t="s">
        <v>939</v>
      </c>
    </row>
    <row r="15" spans="1:35" s="41" customFormat="1" ht="24" customHeight="1" x14ac:dyDescent="0.25">
      <c r="A15" s="43" t="s">
        <v>950</v>
      </c>
      <c r="B15" s="34" t="s">
        <v>949</v>
      </c>
      <c r="C15" s="35" t="s">
        <v>11</v>
      </c>
      <c r="D15" s="36" t="s">
        <v>22</v>
      </c>
      <c r="E15" s="37" t="s">
        <v>12</v>
      </c>
      <c r="F15" s="232" t="s">
        <v>41</v>
      </c>
      <c r="G15" s="49"/>
      <c r="H15" s="49"/>
      <c r="I15" s="50" t="s">
        <v>737</v>
      </c>
      <c r="J15" s="50" t="s">
        <v>67</v>
      </c>
      <c r="K15" s="50">
        <v>5.71</v>
      </c>
      <c r="L15" s="50">
        <v>14.71</v>
      </c>
      <c r="M15" s="50">
        <v>1.07</v>
      </c>
      <c r="N15" s="50"/>
      <c r="O15" s="50">
        <v>0.95</v>
      </c>
      <c r="P15" s="50" t="s">
        <v>67</v>
      </c>
      <c r="Q15" s="50" t="s">
        <v>67</v>
      </c>
      <c r="R15" s="50">
        <v>9.0299999999999994</v>
      </c>
      <c r="S15" s="50">
        <v>5.4</v>
      </c>
      <c r="T15" s="50" t="s">
        <v>737</v>
      </c>
      <c r="U15" s="50" t="s">
        <v>67</v>
      </c>
      <c r="V15" s="50">
        <v>0.7</v>
      </c>
      <c r="W15" s="50"/>
      <c r="X15" s="50">
        <v>2.59</v>
      </c>
      <c r="Y15" s="50">
        <v>2.73</v>
      </c>
      <c r="Z15" s="50">
        <v>2.11</v>
      </c>
      <c r="AA15" s="50">
        <v>2.2000000000000002</v>
      </c>
      <c r="AB15" s="50">
        <v>1.29</v>
      </c>
      <c r="AC15" s="50">
        <v>1.53</v>
      </c>
      <c r="AD15" s="50">
        <v>0.67</v>
      </c>
      <c r="AE15" s="50">
        <v>45000</v>
      </c>
      <c r="AF15" s="50" t="s">
        <v>67</v>
      </c>
      <c r="AG15" s="50"/>
      <c r="AH15" s="50" t="s">
        <v>737</v>
      </c>
      <c r="AI15" s="50" t="s">
        <v>738</v>
      </c>
    </row>
    <row r="16" spans="1:35" ht="41.25" customHeight="1" x14ac:dyDescent="0.25">
      <c r="A16" s="197" t="s">
        <v>951</v>
      </c>
      <c r="B16" s="34" t="s">
        <v>13</v>
      </c>
      <c r="C16" s="37" t="s">
        <v>10</v>
      </c>
      <c r="D16" s="36" t="s">
        <v>23</v>
      </c>
      <c r="E16" s="35" t="s">
        <v>9</v>
      </c>
      <c r="F16" s="232" t="s">
        <v>67</v>
      </c>
      <c r="G16" s="44"/>
      <c r="H16" s="22"/>
      <c r="I16" s="50" t="s">
        <v>67</v>
      </c>
      <c r="J16" s="50" t="s">
        <v>67</v>
      </c>
      <c r="K16" s="50" t="s">
        <v>67</v>
      </c>
      <c r="L16" s="50" t="s">
        <v>67</v>
      </c>
      <c r="M16" s="50" t="s">
        <v>67</v>
      </c>
      <c r="N16" s="50" t="s">
        <v>67</v>
      </c>
      <c r="O16" s="50" t="s">
        <v>67</v>
      </c>
      <c r="P16" s="50" t="s">
        <v>67</v>
      </c>
      <c r="Q16" s="50" t="s">
        <v>67</v>
      </c>
      <c r="R16" s="50" t="s">
        <v>67</v>
      </c>
      <c r="S16" s="50" t="s">
        <v>67</v>
      </c>
      <c r="T16" s="50" t="s">
        <v>67</v>
      </c>
      <c r="U16" s="50" t="s">
        <v>67</v>
      </c>
      <c r="V16" s="50" t="s">
        <v>67</v>
      </c>
      <c r="W16" s="50"/>
      <c r="X16" s="50" t="s">
        <v>67</v>
      </c>
      <c r="Y16" s="50" t="s">
        <v>67</v>
      </c>
      <c r="Z16" s="50" t="s">
        <v>67</v>
      </c>
      <c r="AA16" s="50" t="s">
        <v>67</v>
      </c>
      <c r="AB16" s="50" t="s">
        <v>67</v>
      </c>
      <c r="AC16" s="50" t="s">
        <v>67</v>
      </c>
      <c r="AD16" s="50" t="s">
        <v>67</v>
      </c>
      <c r="AE16" s="50" t="s">
        <v>67</v>
      </c>
      <c r="AF16" s="50" t="s">
        <v>67</v>
      </c>
      <c r="AG16" s="50"/>
      <c r="AH16" s="50" t="s">
        <v>67</v>
      </c>
      <c r="AI16" s="50" t="s">
        <v>67</v>
      </c>
    </row>
    <row r="17" spans="1:40" s="41" customFormat="1" ht="30" customHeight="1" x14ac:dyDescent="0.25">
      <c r="A17" s="41" t="s">
        <v>952</v>
      </c>
      <c r="B17" s="34" t="s">
        <v>137</v>
      </c>
      <c r="C17" s="35" t="s">
        <v>9</v>
      </c>
      <c r="D17" s="36" t="s">
        <v>25</v>
      </c>
      <c r="E17" s="37" t="s">
        <v>10</v>
      </c>
      <c r="F17" s="232" t="s">
        <v>94</v>
      </c>
      <c r="G17" s="34"/>
      <c r="H17" s="59"/>
      <c r="I17" s="50" t="s">
        <v>10</v>
      </c>
      <c r="J17" s="69" t="s">
        <v>10</v>
      </c>
      <c r="K17" s="69" t="s">
        <v>10</v>
      </c>
      <c r="L17" s="69" t="s">
        <v>10</v>
      </c>
      <c r="M17" s="69" t="s">
        <v>93</v>
      </c>
      <c r="N17" s="68" t="s">
        <v>10</v>
      </c>
      <c r="O17" s="49" t="s">
        <v>93</v>
      </c>
      <c r="P17" s="85" t="s">
        <v>10</v>
      </c>
      <c r="Q17" s="49" t="s">
        <v>10</v>
      </c>
      <c r="R17" s="49" t="s">
        <v>10</v>
      </c>
      <c r="S17" s="49" t="s">
        <v>10</v>
      </c>
      <c r="T17" s="49" t="s">
        <v>10</v>
      </c>
      <c r="U17" s="49" t="s">
        <v>45</v>
      </c>
      <c r="V17" s="34" t="s">
        <v>93</v>
      </c>
      <c r="W17" s="64"/>
      <c r="X17" s="69" t="s">
        <v>1023</v>
      </c>
      <c r="Y17" s="69" t="s">
        <v>1023</v>
      </c>
      <c r="Z17" s="69" t="s">
        <v>1023</v>
      </c>
      <c r="AA17" s="69" t="s">
        <v>1023</v>
      </c>
      <c r="AB17" s="69" t="s">
        <v>1023</v>
      </c>
      <c r="AC17" s="69" t="s">
        <v>1023</v>
      </c>
      <c r="AD17" s="69" t="s">
        <v>1023</v>
      </c>
      <c r="AE17" s="36" t="s">
        <v>9</v>
      </c>
      <c r="AF17" s="69" t="s">
        <v>46</v>
      </c>
      <c r="AG17" s="69"/>
      <c r="AH17" s="75" t="s">
        <v>10</v>
      </c>
      <c r="AI17" s="75" t="s">
        <v>10</v>
      </c>
    </row>
    <row r="18" spans="1:40" s="95" customFormat="1" ht="30" customHeight="1" x14ac:dyDescent="0.25">
      <c r="A18" s="92" t="s">
        <v>953</v>
      </c>
      <c r="B18" s="93" t="s">
        <v>131</v>
      </c>
      <c r="C18" s="61"/>
      <c r="D18" s="61"/>
      <c r="E18" s="61"/>
      <c r="F18" s="61"/>
      <c r="G18" s="94"/>
      <c r="H18" s="94"/>
      <c r="I18" s="82" t="s">
        <v>1036</v>
      </c>
      <c r="J18" s="82" t="s">
        <v>931</v>
      </c>
      <c r="K18" s="82" t="s">
        <v>739</v>
      </c>
      <c r="L18" s="84" t="s">
        <v>773</v>
      </c>
      <c r="M18" s="82" t="s">
        <v>86</v>
      </c>
      <c r="N18" s="84" t="s">
        <v>740</v>
      </c>
      <c r="O18" s="84" t="s">
        <v>86</v>
      </c>
      <c r="P18" s="84" t="s">
        <v>923</v>
      </c>
      <c r="Q18" s="84" t="s">
        <v>942</v>
      </c>
      <c r="R18" s="84" t="s">
        <v>741</v>
      </c>
      <c r="S18" s="84" t="s">
        <v>908</v>
      </c>
      <c r="T18" s="84" t="s">
        <v>742</v>
      </c>
      <c r="U18" s="84" t="s">
        <v>772</v>
      </c>
      <c r="V18" s="84" t="s">
        <v>86</v>
      </c>
      <c r="W18" s="84"/>
      <c r="X18" s="82" t="s">
        <v>86</v>
      </c>
      <c r="Y18" s="82" t="s">
        <v>86</v>
      </c>
      <c r="Z18" s="82" t="s">
        <v>86</v>
      </c>
      <c r="AA18" s="82" t="s">
        <v>86</v>
      </c>
      <c r="AB18" s="82" t="s">
        <v>86</v>
      </c>
      <c r="AC18" s="82" t="s">
        <v>86</v>
      </c>
      <c r="AD18" s="82" t="s">
        <v>86</v>
      </c>
      <c r="AE18" s="83" t="s">
        <v>508</v>
      </c>
      <c r="AF18" s="82" t="s">
        <v>132</v>
      </c>
      <c r="AG18" s="82"/>
      <c r="AH18" s="84" t="s">
        <v>134</v>
      </c>
      <c r="AI18" s="84" t="s">
        <v>133</v>
      </c>
    </row>
    <row r="19" spans="1:40" ht="42" customHeight="1" x14ac:dyDescent="0.25">
      <c r="A19" s="197" t="s">
        <v>954</v>
      </c>
      <c r="B19" s="34" t="s">
        <v>1038</v>
      </c>
      <c r="C19" s="36" t="s">
        <v>128</v>
      </c>
      <c r="D19" s="80" t="s">
        <v>129</v>
      </c>
      <c r="E19" s="37" t="s">
        <v>130</v>
      </c>
      <c r="F19" s="232" t="s">
        <v>24</v>
      </c>
      <c r="G19" s="45"/>
      <c r="H19" s="23"/>
      <c r="I19" s="53" t="s">
        <v>24</v>
      </c>
      <c r="J19" s="51">
        <v>5.0000000000000001E-3</v>
      </c>
      <c r="K19" s="53">
        <v>2.6</v>
      </c>
      <c r="L19" s="51">
        <v>0.33</v>
      </c>
      <c r="M19" s="53">
        <v>6.7</v>
      </c>
      <c r="N19" s="46">
        <v>0.37</v>
      </c>
      <c r="O19" s="45">
        <v>18.600000000000001</v>
      </c>
      <c r="P19" s="45">
        <v>4.78</v>
      </c>
      <c r="Q19" s="45">
        <v>3.45</v>
      </c>
      <c r="R19" s="45">
        <v>0.15</v>
      </c>
      <c r="S19" s="45">
        <v>2E-3</v>
      </c>
      <c r="T19" s="45" t="s">
        <v>24</v>
      </c>
      <c r="U19" s="45">
        <v>0.83</v>
      </c>
      <c r="V19" s="44">
        <v>15.2</v>
      </c>
      <c r="X19" s="232" t="s">
        <v>24</v>
      </c>
      <c r="Y19" s="232">
        <v>1.24</v>
      </c>
      <c r="Z19" s="232" t="s">
        <v>24</v>
      </c>
      <c r="AA19" s="232" t="s">
        <v>24</v>
      </c>
      <c r="AB19" s="232" t="s">
        <v>24</v>
      </c>
      <c r="AC19" s="232" t="s">
        <v>24</v>
      </c>
      <c r="AD19" s="51">
        <v>3.1</v>
      </c>
      <c r="AE19" s="232" t="s">
        <v>24</v>
      </c>
      <c r="AF19" s="232" t="s">
        <v>24</v>
      </c>
      <c r="AG19" s="38"/>
      <c r="AH19" s="70" t="s">
        <v>24</v>
      </c>
      <c r="AI19" s="70" t="s">
        <v>24</v>
      </c>
    </row>
    <row r="20" spans="1:40" x14ac:dyDescent="0.25">
      <c r="I20" s="70"/>
      <c r="J20" s="70"/>
      <c r="K20" s="70"/>
      <c r="L20" s="70"/>
      <c r="M20" s="70"/>
      <c r="N20" s="70"/>
      <c r="O20" s="70"/>
      <c r="P20" s="70"/>
      <c r="Q20" s="70"/>
      <c r="R20" s="70"/>
      <c r="S20" s="70"/>
      <c r="T20" s="70"/>
      <c r="U20" s="70"/>
      <c r="V20" s="76"/>
      <c r="X20" s="70"/>
      <c r="Y20" s="70"/>
      <c r="Z20" s="70"/>
      <c r="AA20" s="70"/>
      <c r="AB20" s="70"/>
      <c r="AC20" s="70"/>
      <c r="AD20" s="70"/>
      <c r="AE20" s="70"/>
      <c r="AF20" s="70"/>
      <c r="AH20" s="70"/>
      <c r="AI20" s="70"/>
    </row>
    <row r="21" spans="1:40" ht="25.5" x14ac:dyDescent="0.25">
      <c r="B21" s="32" t="s">
        <v>1032</v>
      </c>
      <c r="C21" s="35" t="s">
        <v>813</v>
      </c>
      <c r="D21" s="36" t="s">
        <v>38</v>
      </c>
      <c r="E21" s="37" t="s">
        <v>46</v>
      </c>
      <c r="F21" s="38"/>
      <c r="G21" s="45" t="s">
        <v>182</v>
      </c>
      <c r="I21" s="234" t="s">
        <v>815</v>
      </c>
      <c r="J21" s="234" t="s">
        <v>815</v>
      </c>
      <c r="K21" s="234" t="s">
        <v>3</v>
      </c>
      <c r="L21" s="234" t="s">
        <v>3</v>
      </c>
      <c r="M21" s="234" t="s">
        <v>3</v>
      </c>
      <c r="N21" s="234" t="s">
        <v>3</v>
      </c>
      <c r="O21" s="234" t="s">
        <v>95</v>
      </c>
      <c r="P21" s="234" t="s">
        <v>95</v>
      </c>
      <c r="Q21" s="234" t="s">
        <v>3</v>
      </c>
      <c r="R21" s="234" t="s">
        <v>3</v>
      </c>
      <c r="S21" s="234" t="s">
        <v>3</v>
      </c>
      <c r="T21" s="234" t="s">
        <v>3</v>
      </c>
      <c r="U21" s="234" t="s">
        <v>3</v>
      </c>
      <c r="V21" s="234" t="s">
        <v>95</v>
      </c>
      <c r="W21" s="234"/>
      <c r="X21" s="234" t="s">
        <v>95</v>
      </c>
      <c r="Y21" s="234" t="s">
        <v>95</v>
      </c>
      <c r="Z21" s="234" t="s">
        <v>95</v>
      </c>
      <c r="AA21" s="234" t="s">
        <v>95</v>
      </c>
      <c r="AB21" s="234" t="s">
        <v>95</v>
      </c>
      <c r="AC21" s="234" t="s">
        <v>95</v>
      </c>
      <c r="AD21" s="234" t="s">
        <v>2</v>
      </c>
      <c r="AE21" s="234" t="s">
        <v>813</v>
      </c>
      <c r="AF21" s="234" t="s">
        <v>2</v>
      </c>
      <c r="AG21" s="234"/>
      <c r="AH21" s="234" t="s">
        <v>2</v>
      </c>
      <c r="AI21" s="234" t="s">
        <v>95</v>
      </c>
    </row>
    <row r="22" spans="1:40" s="2" customFormat="1" x14ac:dyDescent="0.25">
      <c r="B22" s="97"/>
      <c r="C22" s="38"/>
      <c r="D22" s="38"/>
      <c r="E22" s="38"/>
      <c r="F22" s="38"/>
      <c r="G22" s="70" t="s">
        <v>183</v>
      </c>
      <c r="I22" s="98" t="s">
        <v>1022</v>
      </c>
      <c r="J22" s="98" t="s">
        <v>816</v>
      </c>
      <c r="K22" s="98" t="s">
        <v>817</v>
      </c>
      <c r="L22" s="98" t="s">
        <v>842</v>
      </c>
      <c r="M22" s="98" t="s">
        <v>986</v>
      </c>
      <c r="N22" s="98" t="s">
        <v>841</v>
      </c>
      <c r="O22" s="98" t="s">
        <v>987</v>
      </c>
      <c r="P22" s="98" t="s">
        <v>854</v>
      </c>
      <c r="Q22" s="98" t="s">
        <v>988</v>
      </c>
      <c r="R22" s="98" t="s">
        <v>842</v>
      </c>
      <c r="S22" s="98" t="s">
        <v>861</v>
      </c>
      <c r="T22" s="98" t="s">
        <v>948</v>
      </c>
      <c r="U22" s="98" t="s">
        <v>1042</v>
      </c>
      <c r="V22" s="98" t="s">
        <v>989</v>
      </c>
      <c r="W22" s="98"/>
      <c r="X22" s="98" t="s">
        <v>1049</v>
      </c>
      <c r="Y22" s="98" t="s">
        <v>1049</v>
      </c>
      <c r="Z22" s="98" t="s">
        <v>1049</v>
      </c>
      <c r="AA22" s="98" t="s">
        <v>1049</v>
      </c>
      <c r="AB22" s="98" t="s">
        <v>1049</v>
      </c>
      <c r="AC22" s="98" t="s">
        <v>1049</v>
      </c>
      <c r="AD22" s="98" t="s">
        <v>1050</v>
      </c>
      <c r="AE22" s="98" t="s">
        <v>812</v>
      </c>
      <c r="AF22" s="98" t="s">
        <v>814</v>
      </c>
      <c r="AG22" s="98"/>
      <c r="AH22" s="98" t="s">
        <v>843</v>
      </c>
      <c r="AI22" s="98" t="s">
        <v>932</v>
      </c>
    </row>
    <row r="23" spans="1:40" ht="48" customHeight="1" x14ac:dyDescent="0.25">
      <c r="A23" s="197" t="s">
        <v>955</v>
      </c>
      <c r="B23" s="34" t="s">
        <v>1017</v>
      </c>
      <c r="C23" s="35" t="s">
        <v>810</v>
      </c>
      <c r="D23" s="36" t="s">
        <v>811</v>
      </c>
      <c r="E23" s="37" t="s">
        <v>809</v>
      </c>
      <c r="F23" s="38" t="s">
        <v>39</v>
      </c>
      <c r="G23" s="45"/>
      <c r="H23" s="23"/>
      <c r="I23" s="51" t="s">
        <v>24</v>
      </c>
      <c r="J23" s="53">
        <f>+Ag!D106</f>
        <v>6.5864121865810393E-2</v>
      </c>
      <c r="K23" s="53">
        <f>As!D106</f>
        <v>0.63458733090754427</v>
      </c>
      <c r="L23" s="53">
        <f>Ba!D106</f>
        <v>4.4841299279490626E-2</v>
      </c>
      <c r="M23" s="53">
        <f>Cd!D106</f>
        <v>1.2749385474946029</v>
      </c>
      <c r="N23" s="53">
        <f>Co!D106</f>
        <v>9.5391979119946554E-2</v>
      </c>
      <c r="O23" s="53">
        <f>Cu!D106</f>
        <v>1.9261907871080575</v>
      </c>
      <c r="P23" s="53">
        <f>Hg!D106</f>
        <v>1.5590203369886879</v>
      </c>
      <c r="Q23" s="53">
        <f>Ni!D106</f>
        <v>1.5918981000724679</v>
      </c>
      <c r="R23" s="53">
        <f>Se!D106</f>
        <v>6.34483206335614E-2</v>
      </c>
      <c r="S23" s="53">
        <f>Tl!D106</f>
        <v>3.6346426228036069E-3</v>
      </c>
      <c r="T23" s="45" t="s">
        <v>24</v>
      </c>
      <c r="U23" s="45">
        <v>0.08</v>
      </c>
      <c r="V23" s="53">
        <f>Zn!D106</f>
        <v>1.3942852115712239</v>
      </c>
      <c r="W23" s="53"/>
      <c r="X23" s="51">
        <f>+BaA!D107</f>
        <v>0.69618742387989485</v>
      </c>
      <c r="Y23" s="51">
        <f>+BaP!D107</f>
        <v>0.78448695023169979</v>
      </c>
      <c r="Z23" s="51">
        <f>+BbF!D106</f>
        <v>0.86434988877823149</v>
      </c>
      <c r="AA23" s="51">
        <f>+BghiPe!D107</f>
        <v>0.84964841767739685</v>
      </c>
      <c r="AB23" s="51">
        <f>+BkF!D106</f>
        <v>1.1893838384607658</v>
      </c>
      <c r="AC23" s="51">
        <v>1.38</v>
      </c>
      <c r="AD23" s="51">
        <v>2.86</v>
      </c>
      <c r="AE23" s="69" t="s">
        <v>24</v>
      </c>
      <c r="AF23" s="51" t="s">
        <v>24</v>
      </c>
      <c r="AG23" s="51"/>
      <c r="AH23" s="70" t="s">
        <v>24</v>
      </c>
      <c r="AI23" s="70" t="s">
        <v>24</v>
      </c>
    </row>
    <row r="24" spans="1:40" ht="25.5" customHeight="1" x14ac:dyDescent="0.25">
      <c r="A24" s="197" t="s">
        <v>956</v>
      </c>
      <c r="B24" s="34" t="s">
        <v>957</v>
      </c>
      <c r="C24" s="35" t="s">
        <v>18</v>
      </c>
      <c r="D24" s="36" t="s">
        <v>44</v>
      </c>
      <c r="E24" s="37" t="s">
        <v>19</v>
      </c>
      <c r="F24" s="38" t="s">
        <v>39</v>
      </c>
      <c r="G24" s="45"/>
      <c r="H24" s="23"/>
      <c r="I24" s="57" t="s">
        <v>24</v>
      </c>
      <c r="J24" s="57" t="s">
        <v>24</v>
      </c>
      <c r="K24" s="57" t="s">
        <v>110</v>
      </c>
      <c r="L24" s="57" t="s">
        <v>110</v>
      </c>
      <c r="M24" s="57" t="s">
        <v>110</v>
      </c>
      <c r="N24" s="63" t="s">
        <v>110</v>
      </c>
      <c r="O24" s="86">
        <v>18</v>
      </c>
      <c r="P24" s="96" t="s">
        <v>24</v>
      </c>
      <c r="Q24" s="63" t="s">
        <v>110</v>
      </c>
      <c r="R24" s="63" t="s">
        <v>110</v>
      </c>
      <c r="S24" s="60" t="s">
        <v>110</v>
      </c>
      <c r="T24" s="60" t="s">
        <v>110</v>
      </c>
      <c r="U24" s="60" t="s">
        <v>110</v>
      </c>
      <c r="V24" s="81" t="s">
        <v>110</v>
      </c>
      <c r="W24" s="60"/>
      <c r="X24" s="57" t="s">
        <v>86</v>
      </c>
      <c r="Y24" s="57" t="s">
        <v>86</v>
      </c>
      <c r="Z24" s="57" t="s">
        <v>86</v>
      </c>
      <c r="AA24" s="57" t="s">
        <v>86</v>
      </c>
      <c r="AB24" s="57" t="s">
        <v>86</v>
      </c>
      <c r="AC24" s="57" t="s">
        <v>86</v>
      </c>
      <c r="AD24" s="57" t="s">
        <v>86</v>
      </c>
      <c r="AE24" s="57" t="s">
        <v>86</v>
      </c>
      <c r="AF24" s="57" t="s">
        <v>86</v>
      </c>
      <c r="AG24" s="57"/>
      <c r="AH24" s="81" t="s">
        <v>86</v>
      </c>
      <c r="AI24" s="81" t="s">
        <v>86</v>
      </c>
      <c r="AJ24" s="58"/>
      <c r="AK24" s="60"/>
      <c r="AL24" s="60"/>
      <c r="AM24" s="60"/>
      <c r="AN24" s="60"/>
    </row>
    <row r="25" spans="1:40" x14ac:dyDescent="0.25">
      <c r="B25" s="42"/>
      <c r="C25" s="22"/>
      <c r="D25" s="22"/>
      <c r="E25" s="22"/>
      <c r="F25" s="24"/>
      <c r="G25" s="45"/>
      <c r="H25" s="23"/>
      <c r="I25" s="46"/>
      <c r="J25" s="46"/>
      <c r="K25" s="46"/>
      <c r="L25" s="46"/>
      <c r="M25" s="46"/>
      <c r="N25" s="46"/>
      <c r="O25" s="46"/>
      <c r="P25" s="46"/>
      <c r="Q25" s="46"/>
      <c r="R25" s="46"/>
      <c r="S25" s="46"/>
      <c r="T25" s="46"/>
      <c r="U25" s="46"/>
      <c r="V25" s="48"/>
      <c r="W25" s="48"/>
      <c r="X25" s="46"/>
      <c r="Y25" s="46"/>
      <c r="Z25" s="46"/>
      <c r="AA25" s="46"/>
      <c r="AB25" s="46"/>
      <c r="AC25" s="46"/>
      <c r="AD25" s="46"/>
      <c r="AE25" s="46"/>
      <c r="AF25" s="46"/>
      <c r="AG25" s="46"/>
      <c r="AH25" s="46"/>
      <c r="AI25" s="46"/>
    </row>
    <row r="26" spans="1:40" ht="25.5" x14ac:dyDescent="0.25">
      <c r="B26" s="32" t="s">
        <v>26</v>
      </c>
      <c r="C26" s="35"/>
      <c r="D26" s="36"/>
      <c r="E26" s="37"/>
      <c r="F26" s="38"/>
      <c r="G26" s="45" t="s">
        <v>184</v>
      </c>
      <c r="I26" s="234" t="s">
        <v>519</v>
      </c>
      <c r="J26" s="234" t="s">
        <v>815</v>
      </c>
      <c r="K26" s="234" t="s">
        <v>3</v>
      </c>
      <c r="L26" s="234" t="s">
        <v>3</v>
      </c>
      <c r="M26" s="234" t="s">
        <v>3</v>
      </c>
      <c r="N26" s="234" t="s">
        <v>3</v>
      </c>
      <c r="O26" s="234" t="s">
        <v>95</v>
      </c>
      <c r="P26" s="234" t="s">
        <v>95</v>
      </c>
      <c r="Q26" s="234" t="s">
        <v>95</v>
      </c>
      <c r="R26" s="234" t="s">
        <v>95</v>
      </c>
      <c r="S26" s="234" t="s">
        <v>188</v>
      </c>
      <c r="T26" s="234" t="s">
        <v>188</v>
      </c>
      <c r="U26" s="234" t="s">
        <v>813</v>
      </c>
      <c r="V26" s="234" t="s">
        <v>95</v>
      </c>
      <c r="W26" s="234"/>
      <c r="X26" s="234" t="s">
        <v>95</v>
      </c>
      <c r="Y26" s="234" t="s">
        <v>95</v>
      </c>
      <c r="Z26" s="234" t="s">
        <v>95</v>
      </c>
      <c r="AA26" s="234" t="s">
        <v>95</v>
      </c>
      <c r="AB26" s="234" t="s">
        <v>95</v>
      </c>
      <c r="AC26" s="234" t="s">
        <v>95</v>
      </c>
      <c r="AD26" s="234" t="s">
        <v>95</v>
      </c>
      <c r="AE26" s="234" t="s">
        <v>3</v>
      </c>
      <c r="AF26" s="234" t="s">
        <v>3</v>
      </c>
      <c r="AG26" s="234"/>
      <c r="AH26" s="234" t="s">
        <v>188</v>
      </c>
      <c r="AI26" s="234" t="s">
        <v>3</v>
      </c>
    </row>
    <row r="27" spans="1:40" s="2" customFormat="1" x14ac:dyDescent="0.25">
      <c r="B27" s="97"/>
      <c r="C27" s="38"/>
      <c r="D27" s="38"/>
      <c r="E27" s="38"/>
      <c r="F27" s="38"/>
      <c r="G27" s="70" t="s">
        <v>185</v>
      </c>
      <c r="H27" s="109" t="s">
        <v>145</v>
      </c>
      <c r="I27" s="99" t="s">
        <v>825</v>
      </c>
      <c r="J27" s="99" t="s">
        <v>828</v>
      </c>
      <c r="K27" s="99" t="s">
        <v>745</v>
      </c>
      <c r="L27" s="99" t="s">
        <v>142</v>
      </c>
      <c r="M27" s="99" t="s">
        <v>839</v>
      </c>
      <c r="N27" s="99" t="s">
        <v>141</v>
      </c>
      <c r="O27" s="99" t="s">
        <v>143</v>
      </c>
      <c r="P27" s="99" t="s">
        <v>947</v>
      </c>
      <c r="Q27" s="99" t="s">
        <v>520</v>
      </c>
      <c r="R27" s="99" t="s">
        <v>1060</v>
      </c>
      <c r="S27" s="99" t="s">
        <v>24</v>
      </c>
      <c r="T27" s="99" t="s">
        <v>24</v>
      </c>
      <c r="U27" s="99" t="s">
        <v>1039</v>
      </c>
      <c r="V27" s="99" t="s">
        <v>746</v>
      </c>
      <c r="W27" s="99"/>
      <c r="X27" s="99" t="s">
        <v>944</v>
      </c>
      <c r="Y27" s="99" t="s">
        <v>945</v>
      </c>
      <c r="Z27" s="99" t="s">
        <v>945</v>
      </c>
      <c r="AA27" s="99" t="s">
        <v>940</v>
      </c>
      <c r="AB27" s="99" t="s">
        <v>944</v>
      </c>
      <c r="AC27" s="99" t="s">
        <v>944</v>
      </c>
      <c r="AD27" s="99" t="s">
        <v>1016</v>
      </c>
      <c r="AE27" s="99" t="s">
        <v>1053</v>
      </c>
      <c r="AF27" s="99" t="s">
        <v>140</v>
      </c>
      <c r="AG27" s="99"/>
      <c r="AH27" s="99" t="s">
        <v>24</v>
      </c>
      <c r="AI27" s="99" t="s">
        <v>144</v>
      </c>
    </row>
    <row r="28" spans="1:40" ht="27.75" customHeight="1" x14ac:dyDescent="0.25">
      <c r="A28" s="197" t="s">
        <v>958</v>
      </c>
      <c r="B28" s="34" t="s">
        <v>109</v>
      </c>
      <c r="C28" s="35" t="s">
        <v>64</v>
      </c>
      <c r="D28" s="36" t="s">
        <v>65</v>
      </c>
      <c r="E28" s="37" t="s">
        <v>66</v>
      </c>
      <c r="F28" s="38"/>
      <c r="G28" s="45"/>
      <c r="H28" s="23"/>
      <c r="I28" s="53"/>
      <c r="J28" s="51">
        <v>98</v>
      </c>
      <c r="K28" s="51">
        <v>35</v>
      </c>
      <c r="L28" s="51">
        <v>26</v>
      </c>
      <c r="M28" s="51">
        <v>15</v>
      </c>
      <c r="N28" s="46">
        <v>53</v>
      </c>
      <c r="O28" s="45">
        <v>19</v>
      </c>
      <c r="P28" s="45">
        <v>27</v>
      </c>
      <c r="Q28" s="45">
        <v>15</v>
      </c>
      <c r="R28" s="45">
        <v>5</v>
      </c>
      <c r="S28" s="45">
        <v>100</v>
      </c>
      <c r="T28" s="45">
        <v>1E-3</v>
      </c>
      <c r="U28" s="45">
        <v>3</v>
      </c>
      <c r="V28" s="44">
        <v>21</v>
      </c>
      <c r="X28" s="78">
        <v>7</v>
      </c>
      <c r="Y28" s="78">
        <v>12</v>
      </c>
      <c r="Z28" s="78">
        <v>3</v>
      </c>
      <c r="AA28" s="78">
        <v>1E-3</v>
      </c>
      <c r="AB28" s="78">
        <v>7</v>
      </c>
      <c r="AC28" s="78">
        <v>5</v>
      </c>
      <c r="AD28" s="52">
        <v>7</v>
      </c>
      <c r="AE28" s="51">
        <v>1E-3</v>
      </c>
      <c r="AF28" s="51">
        <v>1E-3</v>
      </c>
      <c r="AG28" s="51"/>
      <c r="AH28" s="70" t="s">
        <v>24</v>
      </c>
      <c r="AI28" s="70">
        <v>1E-3</v>
      </c>
    </row>
    <row r="29" spans="1:40" x14ac:dyDescent="0.25">
      <c r="A29" s="197" t="s">
        <v>959</v>
      </c>
      <c r="B29" s="34" t="s">
        <v>14</v>
      </c>
      <c r="C29" s="35" t="s">
        <v>46</v>
      </c>
      <c r="D29" s="36" t="s">
        <v>38</v>
      </c>
      <c r="E29" s="37" t="s">
        <v>45</v>
      </c>
      <c r="F29" s="38"/>
      <c r="G29" s="45"/>
      <c r="H29" s="23"/>
      <c r="I29" s="53"/>
      <c r="J29" s="51"/>
      <c r="K29" s="51"/>
      <c r="L29" s="51"/>
      <c r="M29" s="51" t="s">
        <v>45</v>
      </c>
      <c r="N29" s="46" t="s">
        <v>10</v>
      </c>
      <c r="U29" s="45" t="s">
        <v>46</v>
      </c>
      <c r="V29" s="51" t="s">
        <v>45</v>
      </c>
      <c r="W29" s="51"/>
      <c r="X29" s="51" t="s">
        <v>38</v>
      </c>
      <c r="Y29" s="51" t="s">
        <v>38</v>
      </c>
      <c r="Z29" s="51" t="s">
        <v>38</v>
      </c>
      <c r="AA29" s="51" t="s">
        <v>38</v>
      </c>
      <c r="AB29" s="51" t="s">
        <v>38</v>
      </c>
      <c r="AC29" s="51" t="s">
        <v>38</v>
      </c>
      <c r="AD29" s="51" t="s">
        <v>38</v>
      </c>
      <c r="AE29" s="51" t="s">
        <v>45</v>
      </c>
      <c r="AF29" s="51" t="s">
        <v>45</v>
      </c>
      <c r="AG29" s="51"/>
      <c r="AH29" s="70"/>
      <c r="AI29" s="70" t="s">
        <v>46</v>
      </c>
    </row>
    <row r="30" spans="1:40" x14ac:dyDescent="0.25">
      <c r="A30" s="197" t="s">
        <v>960</v>
      </c>
      <c r="B30" s="34" t="s">
        <v>68</v>
      </c>
      <c r="C30" s="35" t="s">
        <v>46</v>
      </c>
      <c r="D30" s="36" t="s">
        <v>38</v>
      </c>
      <c r="E30" s="37" t="s">
        <v>45</v>
      </c>
      <c r="F30" s="38" t="s">
        <v>86</v>
      </c>
      <c r="G30" s="45"/>
      <c r="H30" s="23"/>
      <c r="I30" s="53"/>
      <c r="J30" s="51" t="s">
        <v>24</v>
      </c>
      <c r="K30" s="51"/>
      <c r="L30" s="51"/>
      <c r="M30" s="51"/>
      <c r="N30" s="46" t="s">
        <v>45</v>
      </c>
      <c r="U30" s="45" t="s">
        <v>86</v>
      </c>
      <c r="X30" s="51" t="s">
        <v>24</v>
      </c>
      <c r="Y30" s="53" t="s">
        <v>38</v>
      </c>
      <c r="Z30" s="51" t="s">
        <v>24</v>
      </c>
      <c r="AA30" s="51" t="s">
        <v>46</v>
      </c>
      <c r="AB30" s="51" t="s">
        <v>24</v>
      </c>
      <c r="AC30" s="51" t="s">
        <v>24</v>
      </c>
      <c r="AD30" s="51" t="s">
        <v>24</v>
      </c>
      <c r="AE30" s="51" t="s">
        <v>86</v>
      </c>
      <c r="AF30" s="51" t="s">
        <v>86</v>
      </c>
      <c r="AG30" s="51"/>
      <c r="AH30" s="70"/>
      <c r="AI30" s="70"/>
    </row>
    <row r="31" spans="1:40" ht="16.5" customHeight="1" x14ac:dyDescent="0.25">
      <c r="A31" s="197" t="s">
        <v>961</v>
      </c>
      <c r="B31" s="34" t="s">
        <v>15</v>
      </c>
      <c r="C31" s="35" t="s">
        <v>9</v>
      </c>
      <c r="D31" s="38"/>
      <c r="E31" s="37" t="s">
        <v>10</v>
      </c>
      <c r="F31" s="38"/>
      <c r="G31" s="45"/>
      <c r="H31" s="23"/>
      <c r="I31" s="53" t="s">
        <v>45</v>
      </c>
      <c r="J31" s="51" t="s">
        <v>10</v>
      </c>
      <c r="K31" s="51" t="s">
        <v>10</v>
      </c>
      <c r="L31" s="46" t="s">
        <v>10</v>
      </c>
      <c r="M31" s="51" t="s">
        <v>10</v>
      </c>
      <c r="N31" s="46" t="s">
        <v>10</v>
      </c>
      <c r="O31" s="67" t="s">
        <v>10</v>
      </c>
      <c r="P31" s="67" t="s">
        <v>10</v>
      </c>
      <c r="Q31" s="46" t="s">
        <v>10</v>
      </c>
      <c r="R31" s="67" t="s">
        <v>10</v>
      </c>
      <c r="S31" s="46" t="s">
        <v>10</v>
      </c>
      <c r="T31" s="46" t="s">
        <v>10</v>
      </c>
      <c r="U31" s="46" t="s">
        <v>10</v>
      </c>
      <c r="V31" s="67" t="s">
        <v>10</v>
      </c>
      <c r="W31" s="46"/>
      <c r="X31" s="53" t="s">
        <v>45</v>
      </c>
      <c r="Y31" s="53" t="s">
        <v>45</v>
      </c>
      <c r="Z31" s="53" t="s">
        <v>45</v>
      </c>
      <c r="AA31" s="53" t="s">
        <v>45</v>
      </c>
      <c r="AB31" s="53" t="s">
        <v>45</v>
      </c>
      <c r="AC31" s="53" t="s">
        <v>45</v>
      </c>
      <c r="AD31" s="53" t="s">
        <v>45</v>
      </c>
      <c r="AE31" s="53" t="s">
        <v>45</v>
      </c>
      <c r="AF31" s="53" t="s">
        <v>45</v>
      </c>
      <c r="AG31" s="53"/>
      <c r="AH31" s="67" t="s">
        <v>9</v>
      </c>
      <c r="AI31" s="67" t="s">
        <v>9</v>
      </c>
    </row>
    <row r="32" spans="1:40" ht="16.5" customHeight="1" x14ac:dyDescent="0.25">
      <c r="A32" s="197" t="s">
        <v>962</v>
      </c>
      <c r="B32" s="34" t="s">
        <v>16</v>
      </c>
      <c r="C32" s="35" t="s">
        <v>18</v>
      </c>
      <c r="D32" s="36" t="s">
        <v>65</v>
      </c>
      <c r="E32" s="37" t="s">
        <v>113</v>
      </c>
      <c r="F32" s="38" t="s">
        <v>45</v>
      </c>
      <c r="G32" s="45"/>
      <c r="H32" s="23"/>
      <c r="I32" s="78" t="s">
        <v>9</v>
      </c>
      <c r="J32" s="78" t="s">
        <v>9</v>
      </c>
      <c r="K32" s="78" t="s">
        <v>9</v>
      </c>
      <c r="L32" s="78" t="s">
        <v>9</v>
      </c>
      <c r="M32" s="78" t="s">
        <v>9</v>
      </c>
      <c r="N32" s="46" t="s">
        <v>9</v>
      </c>
      <c r="O32" s="78" t="s">
        <v>9</v>
      </c>
      <c r="P32" s="78" t="s">
        <v>9</v>
      </c>
      <c r="Q32" s="78" t="s">
        <v>9</v>
      </c>
      <c r="R32" s="78" t="s">
        <v>9</v>
      </c>
      <c r="S32" s="78" t="s">
        <v>9</v>
      </c>
      <c r="T32" s="78" t="s">
        <v>9</v>
      </c>
      <c r="U32" s="78" t="s">
        <v>9</v>
      </c>
      <c r="V32" s="78" t="s">
        <v>9</v>
      </c>
      <c r="W32" s="78"/>
      <c r="X32" s="77">
        <v>30.197075144183284</v>
      </c>
      <c r="Y32" s="77">
        <v>49.774996303074253</v>
      </c>
      <c r="Z32" s="77">
        <v>46.327741554732576</v>
      </c>
      <c r="AA32" s="78">
        <v>81.572981320470774</v>
      </c>
      <c r="AB32" s="77">
        <v>45.755709394587377</v>
      </c>
      <c r="AC32" s="77">
        <v>30.684625788445857</v>
      </c>
      <c r="AD32" s="77">
        <v>5.7588008816160219</v>
      </c>
      <c r="AE32" s="77">
        <v>0.14617560088280576</v>
      </c>
      <c r="AF32" s="77">
        <v>0.93756258672027304</v>
      </c>
      <c r="AG32" s="77"/>
      <c r="AH32" s="66">
        <f>((0.00065*(1+(0.1*66)*15*10^-6))-0.00065)/0.00065*100</f>
        <v>9.900000000006591E-3</v>
      </c>
      <c r="AI32" s="46" t="s">
        <v>9</v>
      </c>
    </row>
    <row r="33" spans="1:35" s="2" customFormat="1" x14ac:dyDescent="0.25">
      <c r="A33" s="2" t="s">
        <v>963</v>
      </c>
      <c r="B33" s="64" t="s">
        <v>114</v>
      </c>
      <c r="C33" s="35" t="s">
        <v>18</v>
      </c>
      <c r="D33" s="36" t="s">
        <v>44</v>
      </c>
      <c r="E33" s="37" t="s">
        <v>19</v>
      </c>
      <c r="F33" s="38" t="s">
        <v>24</v>
      </c>
      <c r="G33" s="70"/>
      <c r="H33" s="65"/>
      <c r="I33" s="53" t="s">
        <v>110</v>
      </c>
      <c r="J33" s="51" t="s">
        <v>24</v>
      </c>
      <c r="K33" s="51" t="s">
        <v>19</v>
      </c>
      <c r="L33" s="51" t="s">
        <v>19</v>
      </c>
      <c r="M33" s="51">
        <v>62.1</v>
      </c>
      <c r="N33" s="46" t="s">
        <v>19</v>
      </c>
      <c r="O33" s="51">
        <v>18.3</v>
      </c>
      <c r="P33" s="79" t="s">
        <v>24</v>
      </c>
      <c r="Q33" s="51">
        <v>75.3</v>
      </c>
      <c r="R33" s="51" t="s">
        <v>19</v>
      </c>
      <c r="S33" s="51" t="s">
        <v>19</v>
      </c>
      <c r="T33" s="51" t="s">
        <v>19</v>
      </c>
      <c r="U33" s="51" t="s">
        <v>19</v>
      </c>
      <c r="V33" s="51">
        <v>43.3</v>
      </c>
      <c r="W33" s="51"/>
      <c r="X33" s="51" t="s">
        <v>64</v>
      </c>
      <c r="Y33" s="51" t="s">
        <v>64</v>
      </c>
      <c r="Z33" s="51" t="s">
        <v>64</v>
      </c>
      <c r="AA33" s="51" t="s">
        <v>64</v>
      </c>
      <c r="AB33" s="51" t="s">
        <v>64</v>
      </c>
      <c r="AC33" s="51" t="s">
        <v>64</v>
      </c>
      <c r="AD33" s="51" t="s">
        <v>64</v>
      </c>
      <c r="AE33" s="51" t="s">
        <v>64</v>
      </c>
      <c r="AF33" s="51" t="s">
        <v>64</v>
      </c>
      <c r="AG33" s="51"/>
      <c r="AH33" s="51" t="s">
        <v>64</v>
      </c>
      <c r="AI33" s="51" t="s">
        <v>64</v>
      </c>
    </row>
    <row r="34" spans="1:35" x14ac:dyDescent="0.25">
      <c r="A34" s="197" t="s">
        <v>964</v>
      </c>
      <c r="B34" s="34" t="s">
        <v>29</v>
      </c>
      <c r="C34" s="35" t="s">
        <v>18</v>
      </c>
      <c r="D34" s="36" t="s">
        <v>44</v>
      </c>
      <c r="E34" s="37" t="s">
        <v>19</v>
      </c>
      <c r="F34" s="38"/>
      <c r="G34" s="45"/>
      <c r="H34" s="23"/>
      <c r="I34" s="78" t="s">
        <v>111</v>
      </c>
      <c r="J34" s="78">
        <v>97.7</v>
      </c>
      <c r="K34" s="78">
        <v>35.6</v>
      </c>
      <c r="L34" s="78">
        <v>26.3</v>
      </c>
      <c r="M34" s="77">
        <v>14.5</v>
      </c>
      <c r="N34" s="78" t="s">
        <v>112</v>
      </c>
      <c r="O34" s="78">
        <v>10.4</v>
      </c>
      <c r="P34" s="78">
        <v>27.1</v>
      </c>
      <c r="Q34" s="78">
        <v>15.1</v>
      </c>
      <c r="R34" s="78">
        <v>5</v>
      </c>
      <c r="S34" s="78">
        <v>0</v>
      </c>
      <c r="T34" s="78" t="s">
        <v>98</v>
      </c>
      <c r="U34" s="78" t="s">
        <v>98</v>
      </c>
      <c r="V34" s="78">
        <v>20.8</v>
      </c>
      <c r="W34" s="78"/>
      <c r="X34" s="78">
        <v>6.5</v>
      </c>
      <c r="Y34" s="77">
        <v>3.5</v>
      </c>
      <c r="Z34" s="78">
        <v>0</v>
      </c>
      <c r="AA34" s="78">
        <v>0</v>
      </c>
      <c r="AB34" s="78">
        <v>3.6</v>
      </c>
      <c r="AC34" s="78">
        <v>5.3</v>
      </c>
      <c r="AD34" s="78">
        <v>6.8</v>
      </c>
      <c r="AE34" s="78">
        <v>0</v>
      </c>
      <c r="AF34" s="78" t="s">
        <v>64</v>
      </c>
      <c r="AG34" s="78"/>
      <c r="AH34" s="78" t="s">
        <v>98</v>
      </c>
      <c r="AI34" s="78">
        <v>96.5</v>
      </c>
    </row>
    <row r="35" spans="1:35" ht="26.25" x14ac:dyDescent="0.25">
      <c r="A35" s="197" t="s">
        <v>965</v>
      </c>
      <c r="B35" s="87" t="s">
        <v>43</v>
      </c>
      <c r="C35" s="35" t="s">
        <v>1024</v>
      </c>
      <c r="D35" s="36" t="s">
        <v>1025</v>
      </c>
      <c r="E35" s="37" t="s">
        <v>1026</v>
      </c>
      <c r="F35" s="38"/>
      <c r="G35" s="45"/>
      <c r="H35" s="23"/>
      <c r="I35" s="88" t="s">
        <v>86</v>
      </c>
      <c r="J35" s="88" t="s">
        <v>24</v>
      </c>
      <c r="K35" s="88">
        <v>27</v>
      </c>
      <c r="L35" s="88">
        <v>87</v>
      </c>
      <c r="M35" s="88">
        <v>8.8000000000000007</v>
      </c>
      <c r="N35" s="88">
        <v>27</v>
      </c>
      <c r="O35" s="88">
        <v>9.5</v>
      </c>
      <c r="P35" s="88">
        <v>22</v>
      </c>
      <c r="Q35" s="88">
        <v>9.6999999999999993</v>
      </c>
      <c r="R35" s="88">
        <v>19.399999999999999</v>
      </c>
      <c r="S35" s="88" t="s">
        <v>24</v>
      </c>
      <c r="T35" s="88" t="s">
        <v>24</v>
      </c>
      <c r="U35" s="88">
        <v>27</v>
      </c>
      <c r="V35" s="90">
        <v>6</v>
      </c>
      <c r="W35" s="246"/>
      <c r="X35" s="88">
        <v>20</v>
      </c>
      <c r="Y35" s="88">
        <v>21.1</v>
      </c>
      <c r="Z35" s="88">
        <v>20.5</v>
      </c>
      <c r="AA35" s="88">
        <v>22</v>
      </c>
      <c r="AB35" s="88">
        <v>32.299999999999997</v>
      </c>
      <c r="AC35" s="88">
        <v>19.100000000000001</v>
      </c>
      <c r="AD35" s="88">
        <v>26.6</v>
      </c>
      <c r="AE35" s="88">
        <v>21881</v>
      </c>
      <c r="AF35" s="88" t="s">
        <v>86</v>
      </c>
      <c r="AG35" s="248"/>
      <c r="AH35" s="88" t="s">
        <v>24</v>
      </c>
      <c r="AI35" s="88" t="s">
        <v>24</v>
      </c>
    </row>
    <row r="36" spans="1:35" ht="16.5" customHeight="1" x14ac:dyDescent="0.25">
      <c r="A36" s="197" t="s">
        <v>966</v>
      </c>
      <c r="B36" s="34" t="s">
        <v>96</v>
      </c>
      <c r="C36" s="35" t="s">
        <v>45</v>
      </c>
      <c r="D36" s="36" t="s">
        <v>25</v>
      </c>
      <c r="E36" s="37" t="s">
        <v>46</v>
      </c>
      <c r="F36" s="38" t="s">
        <v>24</v>
      </c>
      <c r="G36" s="45"/>
      <c r="H36" s="56" t="s">
        <v>97</v>
      </c>
      <c r="I36" s="53"/>
      <c r="J36" s="51"/>
      <c r="K36" s="51"/>
      <c r="L36" s="51"/>
      <c r="M36" s="51"/>
      <c r="N36" s="46" t="s">
        <v>46</v>
      </c>
      <c r="X36" s="51"/>
      <c r="Y36" s="53" t="s">
        <v>24</v>
      </c>
      <c r="Z36" s="51"/>
      <c r="AA36" s="51"/>
      <c r="AB36" s="51"/>
      <c r="AC36" s="51"/>
      <c r="AD36" s="52"/>
      <c r="AE36" s="51"/>
      <c r="AF36" s="51"/>
      <c r="AG36" s="51"/>
      <c r="AH36" s="70"/>
      <c r="AI36" s="70"/>
    </row>
    <row r="37" spans="1:35" x14ac:dyDescent="0.25">
      <c r="B37" s="33"/>
      <c r="C37" s="232"/>
      <c r="D37" s="232"/>
      <c r="E37" s="232"/>
      <c r="F37" s="38"/>
      <c r="G37" s="45"/>
      <c r="H37" s="23"/>
      <c r="I37" s="46"/>
      <c r="J37" s="46"/>
      <c r="K37" s="46"/>
      <c r="L37" s="46"/>
      <c r="M37" s="46"/>
      <c r="N37" s="46"/>
      <c r="X37" s="46"/>
      <c r="Y37" s="46"/>
      <c r="Z37" s="46"/>
      <c r="AA37" s="46"/>
      <c r="AB37" s="46"/>
      <c r="AC37" s="46"/>
      <c r="AD37" s="46"/>
      <c r="AE37" s="46"/>
      <c r="AF37" s="46"/>
      <c r="AG37" s="46"/>
    </row>
    <row r="38" spans="1:35" ht="25.5" x14ac:dyDescent="0.25">
      <c r="B38" s="32" t="s">
        <v>27</v>
      </c>
      <c r="C38" s="35"/>
      <c r="D38" s="36"/>
      <c r="E38" s="37"/>
      <c r="F38" s="38"/>
      <c r="G38" s="45" t="s">
        <v>186</v>
      </c>
      <c r="H38" s="23"/>
      <c r="I38" s="234" t="s">
        <v>3</v>
      </c>
      <c r="J38" s="234" t="s">
        <v>813</v>
      </c>
      <c r="K38" s="234" t="s">
        <v>2</v>
      </c>
      <c r="L38" s="234" t="s">
        <v>2</v>
      </c>
      <c r="M38" s="234" t="s">
        <v>3</v>
      </c>
      <c r="N38" s="234" t="s">
        <v>2</v>
      </c>
      <c r="O38" s="234" t="s">
        <v>3</v>
      </c>
      <c r="P38" s="234" t="s">
        <v>3</v>
      </c>
      <c r="Q38" s="234" t="s">
        <v>3</v>
      </c>
      <c r="R38" s="234" t="s">
        <v>2</v>
      </c>
      <c r="S38" s="234" t="s">
        <v>2</v>
      </c>
      <c r="T38" s="234" t="s">
        <v>2</v>
      </c>
      <c r="U38" s="234" t="s">
        <v>95</v>
      </c>
      <c r="V38" s="234" t="s">
        <v>3</v>
      </c>
      <c r="W38" s="234"/>
      <c r="X38" s="234" t="s">
        <v>3</v>
      </c>
      <c r="Y38" s="234" t="s">
        <v>3</v>
      </c>
      <c r="Z38" s="234" t="s">
        <v>3</v>
      </c>
      <c r="AA38" s="234" t="s">
        <v>3</v>
      </c>
      <c r="AB38" s="234" t="s">
        <v>3</v>
      </c>
      <c r="AC38" s="234" t="s">
        <v>3</v>
      </c>
      <c r="AD38" s="234" t="s">
        <v>3</v>
      </c>
      <c r="AE38" s="234" t="s">
        <v>2</v>
      </c>
      <c r="AF38" s="234" t="s">
        <v>95</v>
      </c>
      <c r="AG38" s="234"/>
      <c r="AH38" s="234" t="s">
        <v>2</v>
      </c>
      <c r="AI38" s="234" t="s">
        <v>95</v>
      </c>
    </row>
    <row r="39" spans="1:35" s="2" customFormat="1" x14ac:dyDescent="0.25">
      <c r="B39" s="97"/>
      <c r="C39" s="97"/>
      <c r="D39" s="97"/>
      <c r="E39" s="97"/>
      <c r="F39" s="38"/>
      <c r="G39" s="70" t="s">
        <v>187</v>
      </c>
      <c r="H39" s="65"/>
      <c r="I39" s="98" t="s">
        <v>824</v>
      </c>
      <c r="J39" s="98" t="s">
        <v>1058</v>
      </c>
      <c r="K39" s="98" t="s">
        <v>1058</v>
      </c>
      <c r="L39" s="98" t="s">
        <v>1058</v>
      </c>
      <c r="M39" s="98" t="s">
        <v>934</v>
      </c>
      <c r="N39" s="98" t="s">
        <v>1058</v>
      </c>
      <c r="O39" s="98" t="s">
        <v>935</v>
      </c>
      <c r="P39" s="98" t="s">
        <v>853</v>
      </c>
      <c r="Q39" s="98" t="s">
        <v>941</v>
      </c>
      <c r="R39" s="98" t="s">
        <v>1058</v>
      </c>
      <c r="S39" s="98" t="s">
        <v>1058</v>
      </c>
      <c r="T39" s="98" t="s">
        <v>1058</v>
      </c>
      <c r="U39" s="98" t="s">
        <v>1040</v>
      </c>
      <c r="V39" s="98" t="s">
        <v>850</v>
      </c>
      <c r="W39" s="98"/>
      <c r="X39" s="100" t="s">
        <v>820</v>
      </c>
      <c r="Y39" s="100" t="s">
        <v>1051</v>
      </c>
      <c r="Z39" s="98" t="s">
        <v>517</v>
      </c>
      <c r="AA39" s="100" t="s">
        <v>820</v>
      </c>
      <c r="AB39" s="100" t="s">
        <v>820</v>
      </c>
      <c r="AC39" s="100" t="s">
        <v>820</v>
      </c>
      <c r="AD39" s="100" t="s">
        <v>820</v>
      </c>
      <c r="AE39" s="98" t="s">
        <v>1054</v>
      </c>
      <c r="AF39" s="98" t="s">
        <v>513</v>
      </c>
      <c r="AG39" s="98"/>
      <c r="AH39" s="98" t="s">
        <v>867</v>
      </c>
      <c r="AI39" s="98" t="s">
        <v>871</v>
      </c>
    </row>
    <row r="40" spans="1:35" ht="25.5" x14ac:dyDescent="0.25">
      <c r="A40" s="197" t="s">
        <v>967</v>
      </c>
      <c r="B40" s="34" t="s">
        <v>17</v>
      </c>
      <c r="C40" s="35" t="s">
        <v>45</v>
      </c>
      <c r="D40" s="36" t="s">
        <v>25</v>
      </c>
      <c r="E40" s="37" t="s">
        <v>46</v>
      </c>
      <c r="F40" s="232"/>
      <c r="G40" s="45"/>
      <c r="H40" s="23"/>
      <c r="I40" s="53" t="s">
        <v>45</v>
      </c>
      <c r="J40" s="51" t="s">
        <v>46</v>
      </c>
      <c r="K40" s="51" t="s">
        <v>45</v>
      </c>
      <c r="L40" s="51" t="s">
        <v>45</v>
      </c>
      <c r="M40" s="51" t="s">
        <v>46</v>
      </c>
      <c r="N40" s="46" t="s">
        <v>25</v>
      </c>
      <c r="O40" s="45" t="s">
        <v>46</v>
      </c>
      <c r="P40" s="45" t="s">
        <v>46</v>
      </c>
      <c r="Q40" s="45" t="s">
        <v>46</v>
      </c>
      <c r="R40" s="45" t="s">
        <v>25</v>
      </c>
      <c r="S40" s="45" t="s">
        <v>86</v>
      </c>
      <c r="T40" s="45" t="s">
        <v>86</v>
      </c>
      <c r="U40" s="45" t="s">
        <v>46</v>
      </c>
      <c r="V40" s="44" t="s">
        <v>46</v>
      </c>
      <c r="X40" s="51" t="s">
        <v>46</v>
      </c>
      <c r="Y40" s="51" t="s">
        <v>46</v>
      </c>
      <c r="Z40" s="51" t="s">
        <v>46</v>
      </c>
      <c r="AA40" s="51" t="s">
        <v>46</v>
      </c>
      <c r="AB40" s="51" t="s">
        <v>25</v>
      </c>
      <c r="AC40" s="51" t="s">
        <v>46</v>
      </c>
      <c r="AD40" s="51" t="s">
        <v>46</v>
      </c>
      <c r="AE40" s="51" t="s">
        <v>25</v>
      </c>
      <c r="AF40" s="51" t="s">
        <v>86</v>
      </c>
      <c r="AG40" s="51"/>
      <c r="AH40" s="70" t="s">
        <v>86</v>
      </c>
      <c r="AI40" s="70" t="s">
        <v>86</v>
      </c>
    </row>
    <row r="41" spans="1:35" x14ac:dyDescent="0.25">
      <c r="A41" s="197" t="s">
        <v>968</v>
      </c>
      <c r="B41" s="34" t="s">
        <v>136</v>
      </c>
      <c r="C41" s="35" t="s">
        <v>45</v>
      </c>
      <c r="D41" s="36" t="s">
        <v>25</v>
      </c>
      <c r="E41" s="37" t="s">
        <v>46</v>
      </c>
      <c r="F41" s="232"/>
      <c r="G41" s="45"/>
      <c r="H41" s="23"/>
      <c r="I41" s="53" t="s">
        <v>45</v>
      </c>
      <c r="J41" s="51" t="s">
        <v>45</v>
      </c>
      <c r="K41" s="51" t="s">
        <v>45</v>
      </c>
      <c r="L41" s="51" t="s">
        <v>45</v>
      </c>
      <c r="M41" s="51" t="s">
        <v>46</v>
      </c>
      <c r="N41" s="46" t="s">
        <v>45</v>
      </c>
      <c r="O41" s="45" t="s">
        <v>46</v>
      </c>
      <c r="P41" s="45" t="s">
        <v>25</v>
      </c>
      <c r="Q41" s="45" t="s">
        <v>25</v>
      </c>
      <c r="R41" s="45" t="s">
        <v>45</v>
      </c>
      <c r="S41" s="45" t="s">
        <v>45</v>
      </c>
      <c r="T41" s="45" t="s">
        <v>45</v>
      </c>
      <c r="U41" s="45" t="s">
        <v>45</v>
      </c>
      <c r="V41" s="44" t="s">
        <v>46</v>
      </c>
      <c r="X41" s="53" t="s">
        <v>46</v>
      </c>
      <c r="Y41" s="53" t="s">
        <v>46</v>
      </c>
      <c r="Z41" s="53" t="s">
        <v>45</v>
      </c>
      <c r="AA41" s="53" t="s">
        <v>46</v>
      </c>
      <c r="AB41" s="53" t="s">
        <v>46</v>
      </c>
      <c r="AC41" s="53" t="s">
        <v>46</v>
      </c>
      <c r="AD41" s="53" t="s">
        <v>46</v>
      </c>
      <c r="AE41" s="51" t="s">
        <v>25</v>
      </c>
      <c r="AF41" s="51" t="s">
        <v>25</v>
      </c>
      <c r="AG41" s="51"/>
      <c r="AH41" s="70"/>
      <c r="AI41" s="70"/>
    </row>
    <row r="42" spans="1:35" ht="25.5" x14ac:dyDescent="0.25">
      <c r="A42" s="197" t="s">
        <v>969</v>
      </c>
      <c r="B42" s="64" t="s">
        <v>92</v>
      </c>
      <c r="C42" s="35" t="s">
        <v>18</v>
      </c>
      <c r="D42" s="36" t="s">
        <v>44</v>
      </c>
      <c r="E42" s="37" t="s">
        <v>19</v>
      </c>
      <c r="F42" s="232" t="s">
        <v>24</v>
      </c>
      <c r="G42" s="45"/>
      <c r="H42" s="23"/>
      <c r="I42" s="53" t="s">
        <v>19</v>
      </c>
      <c r="J42" s="51" t="s">
        <v>24</v>
      </c>
      <c r="K42" s="51" t="s">
        <v>110</v>
      </c>
      <c r="L42" s="51">
        <v>20</v>
      </c>
      <c r="M42" s="51" t="s">
        <v>110</v>
      </c>
      <c r="N42" s="51">
        <v>20</v>
      </c>
      <c r="O42" s="91" t="s">
        <v>110</v>
      </c>
      <c r="P42" s="67" t="s">
        <v>110</v>
      </c>
      <c r="Q42" s="46">
        <v>25</v>
      </c>
      <c r="R42" s="46" t="s">
        <v>110</v>
      </c>
      <c r="S42" s="46">
        <v>20</v>
      </c>
      <c r="T42" s="46" t="s">
        <v>64</v>
      </c>
      <c r="U42" s="244">
        <v>20</v>
      </c>
      <c r="V42" s="67" t="s">
        <v>110</v>
      </c>
      <c r="W42" s="46"/>
      <c r="X42" s="51" t="s">
        <v>19</v>
      </c>
      <c r="Y42" s="51" t="s">
        <v>19</v>
      </c>
      <c r="Z42" s="51" t="s">
        <v>19</v>
      </c>
      <c r="AA42" s="51" t="s">
        <v>19</v>
      </c>
      <c r="AB42" s="51" t="s">
        <v>19</v>
      </c>
      <c r="AC42" s="51" t="s">
        <v>19</v>
      </c>
      <c r="AD42" s="51" t="s">
        <v>19</v>
      </c>
      <c r="AE42" s="51" t="s">
        <v>19</v>
      </c>
      <c r="AF42" s="51" t="s">
        <v>19</v>
      </c>
      <c r="AG42" s="51"/>
      <c r="AH42" s="46" t="s">
        <v>110</v>
      </c>
      <c r="AI42" s="46" t="s">
        <v>110</v>
      </c>
    </row>
    <row r="43" spans="1:35" ht="28.5" customHeight="1" x14ac:dyDescent="0.25">
      <c r="A43" s="28" t="s">
        <v>970</v>
      </c>
      <c r="B43" s="34" t="s">
        <v>20</v>
      </c>
      <c r="C43" s="35" t="s">
        <v>115</v>
      </c>
      <c r="D43" s="36" t="s">
        <v>116</v>
      </c>
      <c r="E43" s="37" t="s">
        <v>9</v>
      </c>
      <c r="F43" s="232"/>
      <c r="G43" s="45"/>
      <c r="H43" s="23"/>
      <c r="I43" s="36" t="s">
        <v>117</v>
      </c>
      <c r="J43" s="51" t="s">
        <v>25</v>
      </c>
      <c r="K43" s="51" t="s">
        <v>9</v>
      </c>
      <c r="L43" s="51" t="s">
        <v>9</v>
      </c>
      <c r="M43" s="51" t="s">
        <v>9</v>
      </c>
      <c r="N43" s="51" t="s">
        <v>9</v>
      </c>
      <c r="O43" s="67" t="s">
        <v>9</v>
      </c>
      <c r="P43" s="67" t="s">
        <v>25</v>
      </c>
      <c r="Q43" s="51" t="s">
        <v>25</v>
      </c>
      <c r="R43" s="51" t="s">
        <v>9</v>
      </c>
      <c r="S43" s="51" t="s">
        <v>25</v>
      </c>
      <c r="T43" s="46" t="s">
        <v>98</v>
      </c>
      <c r="U43" s="46" t="s">
        <v>45</v>
      </c>
      <c r="V43" s="67" t="s">
        <v>9</v>
      </c>
      <c r="W43" s="46"/>
      <c r="X43" s="51" t="s">
        <v>9</v>
      </c>
      <c r="Y43" s="36" t="s">
        <v>117</v>
      </c>
      <c r="Z43" s="51" t="s">
        <v>25</v>
      </c>
      <c r="AA43" s="51" t="s">
        <v>9</v>
      </c>
      <c r="AB43" s="51" t="s">
        <v>9</v>
      </c>
      <c r="AC43" s="51" t="s">
        <v>25</v>
      </c>
      <c r="AD43" s="52" t="s">
        <v>25</v>
      </c>
      <c r="AE43" s="69" t="s">
        <v>1055</v>
      </c>
      <c r="AF43" s="36" t="s">
        <v>117</v>
      </c>
      <c r="AG43" s="38"/>
      <c r="AH43" s="51" t="s">
        <v>25</v>
      </c>
      <c r="AI43" s="67" t="s">
        <v>25</v>
      </c>
    </row>
    <row r="45" spans="1:35" x14ac:dyDescent="0.25">
      <c r="B45" s="39"/>
      <c r="C45" s="44"/>
      <c r="D45" s="44"/>
      <c r="E45" s="44"/>
      <c r="F45" s="44"/>
      <c r="G45" s="45"/>
      <c r="H45" s="45"/>
      <c r="J45" s="46"/>
      <c r="K45" s="46"/>
      <c r="L45" s="46"/>
      <c r="M45" s="46"/>
      <c r="N45" s="46"/>
      <c r="V45" s="45"/>
      <c r="W45" s="70"/>
      <c r="X45" s="46"/>
      <c r="Y45" s="46"/>
      <c r="Z45" s="46"/>
      <c r="AA45" s="46"/>
      <c r="AB45" s="46"/>
      <c r="AC45" s="46"/>
      <c r="AD45" s="46"/>
      <c r="AE45" s="46"/>
    </row>
  </sheetData>
  <mergeCells count="1">
    <mergeCell ref="C1:E1"/>
  </mergeCells>
  <conditionalFormatting sqref="X38 AE26:AF26 I26:N26 AE21:AF21 I21 AF13 I13:L13">
    <cfRule type="cellIs" dxfId="247" priority="305" operator="equal">
      <formula>"laag"</formula>
    </cfRule>
    <cfRule type="cellIs" dxfId="246" priority="306" operator="equal">
      <formula>"gemiddeld"</formula>
    </cfRule>
    <cfRule type="cellIs" dxfId="245" priority="307" operator="equal">
      <formula>"hoog"</formula>
    </cfRule>
  </conditionalFormatting>
  <conditionalFormatting sqref="AE38:AF38 J38:L38 N38 P38 R38:U38 AH38">
    <cfRule type="cellIs" dxfId="244" priority="302" operator="equal">
      <formula>"laag"</formula>
    </cfRule>
    <cfRule type="cellIs" dxfId="243" priority="303" operator="equal">
      <formula>"gemiddeld"</formula>
    </cfRule>
    <cfRule type="cellIs" dxfId="242" priority="304" operator="equal">
      <formula>"hoog"</formula>
    </cfRule>
  </conditionalFormatting>
  <conditionalFormatting sqref="AB4 AE4 J4:L4 N4">
    <cfRule type="cellIs" dxfId="241" priority="278" operator="equal">
      <formula>"laag"</formula>
    </cfRule>
    <cfRule type="cellIs" dxfId="240" priority="279" operator="equal">
      <formula>"gemiddeld"</formula>
    </cfRule>
    <cfRule type="cellIs" dxfId="239" priority="280" operator="equal">
      <formula>"hoog"</formula>
    </cfRule>
  </conditionalFormatting>
  <conditionalFormatting sqref="X26">
    <cfRule type="cellIs" dxfId="238" priority="299" operator="equal">
      <formula>"laag"</formula>
    </cfRule>
    <cfRule type="cellIs" dxfId="237" priority="300" operator="equal">
      <formula>"gemiddeld"</formula>
    </cfRule>
    <cfRule type="cellIs" dxfId="236" priority="301" operator="equal">
      <formula>"hoog"</formula>
    </cfRule>
  </conditionalFormatting>
  <conditionalFormatting sqref="Q26 S26:U26 AH26:AI26">
    <cfRule type="cellIs" dxfId="235" priority="296" operator="equal">
      <formula>"laag"</formula>
    </cfRule>
    <cfRule type="cellIs" dxfId="234" priority="297" operator="equal">
      <formula>"gemiddeld"</formula>
    </cfRule>
    <cfRule type="cellIs" dxfId="233" priority="298" operator="equal">
      <formula>"hoog"</formula>
    </cfRule>
  </conditionalFormatting>
  <conditionalFormatting sqref="X21">
    <cfRule type="cellIs" dxfId="232" priority="293" operator="equal">
      <formula>"laag"</formula>
    </cfRule>
    <cfRule type="cellIs" dxfId="231" priority="294" operator="equal">
      <formula>"gemiddeld"</formula>
    </cfRule>
    <cfRule type="cellIs" dxfId="230" priority="295" operator="equal">
      <formula>"hoog"</formula>
    </cfRule>
  </conditionalFormatting>
  <conditionalFormatting sqref="P21:V21 K21:N21">
    <cfRule type="cellIs" dxfId="229" priority="290" operator="equal">
      <formula>"laag"</formula>
    </cfRule>
    <cfRule type="cellIs" dxfId="228" priority="291" operator="equal">
      <formula>"gemiddeld"</formula>
    </cfRule>
    <cfRule type="cellIs" dxfId="227" priority="292" operator="equal">
      <formula>"hoog"</formula>
    </cfRule>
  </conditionalFormatting>
  <conditionalFormatting sqref="N13 AH13:AI13 P13:U13">
    <cfRule type="cellIs" dxfId="226" priority="284" operator="equal">
      <formula>"laag"</formula>
    </cfRule>
    <cfRule type="cellIs" dxfId="225" priority="285" operator="equal">
      <formula>"gemiddeld"</formula>
    </cfRule>
    <cfRule type="cellIs" dxfId="224" priority="286" operator="equal">
      <formula>"hoog"</formula>
    </cfRule>
  </conditionalFormatting>
  <conditionalFormatting sqref="X4">
    <cfRule type="cellIs" dxfId="223" priority="281" operator="equal">
      <formula>"laag"</formula>
    </cfRule>
    <cfRule type="cellIs" dxfId="222" priority="282" operator="equal">
      <formula>"gemiddeld"</formula>
    </cfRule>
    <cfRule type="cellIs" dxfId="221" priority="283" operator="equal">
      <formula>"hoog"</formula>
    </cfRule>
  </conditionalFormatting>
  <conditionalFormatting sqref="Z4">
    <cfRule type="cellIs" dxfId="220" priority="272" operator="equal">
      <formula>"laag"</formula>
    </cfRule>
    <cfRule type="cellIs" dxfId="219" priority="273" operator="equal">
      <formula>"gemiddeld"</formula>
    </cfRule>
    <cfRule type="cellIs" dxfId="218" priority="274" operator="equal">
      <formula>"hoog"</formula>
    </cfRule>
  </conditionalFormatting>
  <conditionalFormatting sqref="AF4">
    <cfRule type="cellIs" dxfId="217" priority="260" operator="equal">
      <formula>"laag"</formula>
    </cfRule>
    <cfRule type="cellIs" dxfId="216" priority="261" operator="equal">
      <formula>"gemiddeld"</formula>
    </cfRule>
    <cfRule type="cellIs" dxfId="215" priority="262" operator="equal">
      <formula>"hoog"</formula>
    </cfRule>
  </conditionalFormatting>
  <conditionalFormatting sqref="I4">
    <cfRule type="cellIs" dxfId="214" priority="257" operator="equal">
      <formula>"laag"</formula>
    </cfRule>
    <cfRule type="cellIs" dxfId="213" priority="258" operator="equal">
      <formula>"gemiddeld"</formula>
    </cfRule>
    <cfRule type="cellIs" dxfId="212" priority="259" operator="equal">
      <formula>"hoog"</formula>
    </cfRule>
  </conditionalFormatting>
  <conditionalFormatting sqref="M4">
    <cfRule type="cellIs" dxfId="211" priority="254" operator="equal">
      <formula>"laag"</formula>
    </cfRule>
    <cfRule type="cellIs" dxfId="210" priority="255" operator="equal">
      <formula>"gemiddeld"</formula>
    </cfRule>
    <cfRule type="cellIs" dxfId="209" priority="256" operator="equal">
      <formula>"hoog"</formula>
    </cfRule>
  </conditionalFormatting>
  <conditionalFormatting sqref="O4">
    <cfRule type="cellIs" dxfId="208" priority="251" operator="equal">
      <formula>"laag"</formula>
    </cfRule>
    <cfRule type="cellIs" dxfId="207" priority="252" operator="equal">
      <formula>"gemiddeld"</formula>
    </cfRule>
    <cfRule type="cellIs" dxfId="206" priority="253" operator="equal">
      <formula>"hoog"</formula>
    </cfRule>
  </conditionalFormatting>
  <conditionalFormatting sqref="P4">
    <cfRule type="cellIs" dxfId="205" priority="248" operator="equal">
      <formula>"laag"</formula>
    </cfRule>
    <cfRule type="cellIs" dxfId="204" priority="249" operator="equal">
      <formula>"gemiddeld"</formula>
    </cfRule>
    <cfRule type="cellIs" dxfId="203" priority="250" operator="equal">
      <formula>"hoog"</formula>
    </cfRule>
  </conditionalFormatting>
  <conditionalFormatting sqref="Q4">
    <cfRule type="cellIs" dxfId="202" priority="245" operator="equal">
      <formula>"laag"</formula>
    </cfRule>
    <cfRule type="cellIs" dxfId="201" priority="246" operator="equal">
      <formula>"gemiddeld"</formula>
    </cfRule>
    <cfRule type="cellIs" dxfId="200" priority="247" operator="equal">
      <formula>"hoog"</formula>
    </cfRule>
  </conditionalFormatting>
  <conditionalFormatting sqref="R4">
    <cfRule type="cellIs" dxfId="199" priority="242" operator="equal">
      <formula>"laag"</formula>
    </cfRule>
    <cfRule type="cellIs" dxfId="198" priority="243" operator="equal">
      <formula>"gemiddeld"</formula>
    </cfRule>
    <cfRule type="cellIs" dxfId="197" priority="244" operator="equal">
      <formula>"hoog"</formula>
    </cfRule>
  </conditionalFormatting>
  <conditionalFormatting sqref="S4">
    <cfRule type="cellIs" dxfId="196" priority="239" operator="equal">
      <formula>"laag"</formula>
    </cfRule>
    <cfRule type="cellIs" dxfId="195" priority="240" operator="equal">
      <formula>"gemiddeld"</formula>
    </cfRule>
    <cfRule type="cellIs" dxfId="194" priority="241" operator="equal">
      <formula>"hoog"</formula>
    </cfRule>
  </conditionalFormatting>
  <conditionalFormatting sqref="T4">
    <cfRule type="cellIs" dxfId="193" priority="236" operator="equal">
      <formula>"laag"</formula>
    </cfRule>
    <cfRule type="cellIs" dxfId="192" priority="237" operator="equal">
      <formula>"gemiddeld"</formula>
    </cfRule>
    <cfRule type="cellIs" dxfId="191" priority="238" operator="equal">
      <formula>"hoog"</formula>
    </cfRule>
  </conditionalFormatting>
  <conditionalFormatting sqref="U4">
    <cfRule type="cellIs" dxfId="190" priority="233" operator="equal">
      <formula>"laag"</formula>
    </cfRule>
    <cfRule type="cellIs" dxfId="189" priority="234" operator="equal">
      <formula>"gemiddeld"</formula>
    </cfRule>
    <cfRule type="cellIs" dxfId="188" priority="235" operator="equal">
      <formula>"hoog"</formula>
    </cfRule>
  </conditionalFormatting>
  <conditionalFormatting sqref="V4">
    <cfRule type="cellIs" dxfId="187" priority="230" operator="equal">
      <formula>"laag"</formula>
    </cfRule>
    <cfRule type="cellIs" dxfId="186" priority="231" operator="equal">
      <formula>"gemiddeld"</formula>
    </cfRule>
    <cfRule type="cellIs" dxfId="185" priority="232" operator="equal">
      <formula>"hoog"</formula>
    </cfRule>
  </conditionalFormatting>
  <conditionalFormatting sqref="AH4">
    <cfRule type="cellIs" dxfId="184" priority="227" operator="equal">
      <formula>"laag"</formula>
    </cfRule>
    <cfRule type="cellIs" dxfId="183" priority="228" operator="equal">
      <formula>"gemiddeld"</formula>
    </cfRule>
    <cfRule type="cellIs" dxfId="182" priority="229" operator="equal">
      <formula>"hoog"</formula>
    </cfRule>
  </conditionalFormatting>
  <conditionalFormatting sqref="AI4">
    <cfRule type="cellIs" dxfId="181" priority="224" operator="equal">
      <formula>"laag"</formula>
    </cfRule>
    <cfRule type="cellIs" dxfId="180" priority="225" operator="equal">
      <formula>"gemiddeld"</formula>
    </cfRule>
    <cfRule type="cellIs" dxfId="179" priority="226" operator="equal">
      <formula>"hoog"</formula>
    </cfRule>
  </conditionalFormatting>
  <conditionalFormatting sqref="X13:AB13">
    <cfRule type="cellIs" dxfId="178" priority="215" operator="equal">
      <formula>"laag"</formula>
    </cfRule>
    <cfRule type="cellIs" dxfId="177" priority="216" operator="equal">
      <formula>"gemiddeld"</formula>
    </cfRule>
    <cfRule type="cellIs" dxfId="176" priority="217" operator="equal">
      <formula>"hoog"</formula>
    </cfRule>
  </conditionalFormatting>
  <conditionalFormatting sqref="AC13">
    <cfRule type="cellIs" dxfId="175" priority="212" operator="equal">
      <formula>"laag"</formula>
    </cfRule>
    <cfRule type="cellIs" dxfId="174" priority="213" operator="equal">
      <formula>"gemiddeld"</formula>
    </cfRule>
    <cfRule type="cellIs" dxfId="173" priority="214" operator="equal">
      <formula>"hoog"</formula>
    </cfRule>
  </conditionalFormatting>
  <conditionalFormatting sqref="AD13">
    <cfRule type="cellIs" dxfId="172" priority="209" operator="equal">
      <formula>"laag"</formula>
    </cfRule>
    <cfRule type="cellIs" dxfId="171" priority="210" operator="equal">
      <formula>"gemiddeld"</formula>
    </cfRule>
    <cfRule type="cellIs" dxfId="170" priority="211" operator="equal">
      <formula>"hoog"</formula>
    </cfRule>
  </conditionalFormatting>
  <conditionalFormatting sqref="AE13">
    <cfRule type="cellIs" dxfId="169" priority="206" operator="equal">
      <formula>"laag"</formula>
    </cfRule>
    <cfRule type="cellIs" dxfId="168" priority="207" operator="equal">
      <formula>"gemiddeld"</formula>
    </cfRule>
    <cfRule type="cellIs" dxfId="167" priority="208" operator="equal">
      <formula>"hoog"</formula>
    </cfRule>
  </conditionalFormatting>
  <conditionalFormatting sqref="M13">
    <cfRule type="cellIs" dxfId="166" priority="203" operator="equal">
      <formula>"laag"</formula>
    </cfRule>
    <cfRule type="cellIs" dxfId="165" priority="204" operator="equal">
      <formula>"gemiddeld"</formula>
    </cfRule>
    <cfRule type="cellIs" dxfId="164" priority="205" operator="equal">
      <formula>"hoog"</formula>
    </cfRule>
  </conditionalFormatting>
  <conditionalFormatting sqref="O13">
    <cfRule type="cellIs" dxfId="163" priority="200" operator="equal">
      <formula>"laag"</formula>
    </cfRule>
    <cfRule type="cellIs" dxfId="162" priority="201" operator="equal">
      <formula>"gemiddeld"</formula>
    </cfRule>
    <cfRule type="cellIs" dxfId="161" priority="202" operator="equal">
      <formula>"hoog"</formula>
    </cfRule>
  </conditionalFormatting>
  <conditionalFormatting sqref="V13">
    <cfRule type="cellIs" dxfId="160" priority="197" operator="equal">
      <formula>"laag"</formula>
    </cfRule>
    <cfRule type="cellIs" dxfId="159" priority="198" operator="equal">
      <formula>"gemiddeld"</formula>
    </cfRule>
    <cfRule type="cellIs" dxfId="158" priority="199" operator="equal">
      <formula>"hoog"</formula>
    </cfRule>
  </conditionalFormatting>
  <conditionalFormatting sqref="Y21:AD21">
    <cfRule type="cellIs" dxfId="157" priority="194" operator="equal">
      <formula>"laag"</formula>
    </cfRule>
    <cfRule type="cellIs" dxfId="156" priority="195" operator="equal">
      <formula>"gemiddeld"</formula>
    </cfRule>
    <cfRule type="cellIs" dxfId="155" priority="196" operator="equal">
      <formula>"hoog"</formula>
    </cfRule>
  </conditionalFormatting>
  <conditionalFormatting sqref="J21">
    <cfRule type="cellIs" dxfId="154" priority="191" operator="equal">
      <formula>"laag"</formula>
    </cfRule>
    <cfRule type="cellIs" dxfId="153" priority="192" operator="equal">
      <formula>"gemiddeld"</formula>
    </cfRule>
    <cfRule type="cellIs" dxfId="152" priority="193" operator="equal">
      <formula>"hoog"</formula>
    </cfRule>
  </conditionalFormatting>
  <conditionalFormatting sqref="O21">
    <cfRule type="cellIs" dxfId="151" priority="188" operator="equal">
      <formula>"laag"</formula>
    </cfRule>
    <cfRule type="cellIs" dxfId="150" priority="189" operator="equal">
      <formula>"gemiddeld"</formula>
    </cfRule>
    <cfRule type="cellIs" dxfId="149" priority="190" operator="equal">
      <formula>"hoog"</formula>
    </cfRule>
  </conditionalFormatting>
  <conditionalFormatting sqref="AH21">
    <cfRule type="cellIs" dxfId="148" priority="185" operator="equal">
      <formula>"laag"</formula>
    </cfRule>
    <cfRule type="cellIs" dxfId="147" priority="186" operator="equal">
      <formula>"gemiddeld"</formula>
    </cfRule>
    <cfRule type="cellIs" dxfId="146" priority="187" operator="equal">
      <formula>"hoog"</formula>
    </cfRule>
  </conditionalFormatting>
  <conditionalFormatting sqref="AI21">
    <cfRule type="cellIs" dxfId="145" priority="182" operator="equal">
      <formula>"laag"</formula>
    </cfRule>
    <cfRule type="cellIs" dxfId="144" priority="183" operator="equal">
      <formula>"gemiddeld"</formula>
    </cfRule>
    <cfRule type="cellIs" dxfId="143" priority="184" operator="equal">
      <formula>"hoog"</formula>
    </cfRule>
  </conditionalFormatting>
  <conditionalFormatting sqref="Y26:AD26">
    <cfRule type="cellIs" dxfId="142" priority="179" operator="equal">
      <formula>"laag"</formula>
    </cfRule>
    <cfRule type="cellIs" dxfId="141" priority="180" operator="equal">
      <formula>"gemiddeld"</formula>
    </cfRule>
    <cfRule type="cellIs" dxfId="140" priority="181" operator="equal">
      <formula>"hoog"</formula>
    </cfRule>
  </conditionalFormatting>
  <conditionalFormatting sqref="O26:P26">
    <cfRule type="cellIs" dxfId="139" priority="176" operator="equal">
      <formula>"laag"</formula>
    </cfRule>
    <cfRule type="cellIs" dxfId="138" priority="177" operator="equal">
      <formula>"gemiddeld"</formula>
    </cfRule>
    <cfRule type="cellIs" dxfId="137" priority="178" operator="equal">
      <formula>"hoog"</formula>
    </cfRule>
  </conditionalFormatting>
  <conditionalFormatting sqref="R26">
    <cfRule type="cellIs" dxfId="136" priority="173" operator="equal">
      <formula>"laag"</formula>
    </cfRule>
    <cfRule type="cellIs" dxfId="135" priority="174" operator="equal">
      <formula>"gemiddeld"</formula>
    </cfRule>
    <cfRule type="cellIs" dxfId="134" priority="175" operator="equal">
      <formula>"hoog"</formula>
    </cfRule>
  </conditionalFormatting>
  <conditionalFormatting sqref="V26">
    <cfRule type="cellIs" dxfId="133" priority="170" operator="equal">
      <formula>"laag"</formula>
    </cfRule>
    <cfRule type="cellIs" dxfId="132" priority="171" operator="equal">
      <formula>"gemiddeld"</formula>
    </cfRule>
    <cfRule type="cellIs" dxfId="131" priority="172" operator="equal">
      <formula>"hoog"</formula>
    </cfRule>
  </conditionalFormatting>
  <conditionalFormatting sqref="Y38:AD38">
    <cfRule type="cellIs" dxfId="130" priority="167" operator="equal">
      <formula>"laag"</formula>
    </cfRule>
    <cfRule type="cellIs" dxfId="129" priority="168" operator="equal">
      <formula>"gemiddeld"</formula>
    </cfRule>
    <cfRule type="cellIs" dxfId="128" priority="169" operator="equal">
      <formula>"hoog"</formula>
    </cfRule>
  </conditionalFormatting>
  <conditionalFormatting sqref="I38">
    <cfRule type="cellIs" dxfId="127" priority="164" operator="equal">
      <formula>"laag"</formula>
    </cfRule>
    <cfRule type="cellIs" dxfId="126" priority="165" operator="equal">
      <formula>"gemiddeld"</formula>
    </cfRule>
    <cfRule type="cellIs" dxfId="125" priority="166" operator="equal">
      <formula>"hoog"</formula>
    </cfRule>
  </conditionalFormatting>
  <conditionalFormatting sqref="M38">
    <cfRule type="cellIs" dxfId="124" priority="161" operator="equal">
      <formula>"laag"</formula>
    </cfRule>
    <cfRule type="cellIs" dxfId="123" priority="162" operator="equal">
      <formula>"gemiddeld"</formula>
    </cfRule>
    <cfRule type="cellIs" dxfId="122" priority="163" operator="equal">
      <formula>"hoog"</formula>
    </cfRule>
  </conditionalFormatting>
  <conditionalFormatting sqref="O38">
    <cfRule type="cellIs" dxfId="121" priority="158" operator="equal">
      <formula>"laag"</formula>
    </cfRule>
    <cfRule type="cellIs" dxfId="120" priority="159" operator="equal">
      <formula>"gemiddeld"</formula>
    </cfRule>
    <cfRule type="cellIs" dxfId="119" priority="160" operator="equal">
      <formula>"hoog"</formula>
    </cfRule>
  </conditionalFormatting>
  <conditionalFormatting sqref="Q38">
    <cfRule type="cellIs" dxfId="118" priority="155" operator="equal">
      <formula>"laag"</formula>
    </cfRule>
    <cfRule type="cellIs" dxfId="117" priority="156" operator="equal">
      <formula>"gemiddeld"</formula>
    </cfRule>
    <cfRule type="cellIs" dxfId="116" priority="157" operator="equal">
      <formula>"hoog"</formula>
    </cfRule>
  </conditionalFormatting>
  <conditionalFormatting sqref="V38">
    <cfRule type="cellIs" dxfId="115" priority="152" operator="equal">
      <formula>"laag"</formula>
    </cfRule>
    <cfRule type="cellIs" dxfId="114" priority="153" operator="equal">
      <formula>"gemiddeld"</formula>
    </cfRule>
    <cfRule type="cellIs" dxfId="113" priority="154" operator="equal">
      <formula>"hoog"</formula>
    </cfRule>
  </conditionalFormatting>
  <conditionalFormatting sqref="AI38">
    <cfRule type="cellIs" dxfId="112" priority="149" operator="equal">
      <formula>"laag"</formula>
    </cfRule>
    <cfRule type="cellIs" dxfId="111" priority="150" operator="equal">
      <formula>"gemiddeld"</formula>
    </cfRule>
    <cfRule type="cellIs" dxfId="110" priority="151" operator="equal">
      <formula>"hoog"</formula>
    </cfRule>
  </conditionalFormatting>
  <conditionalFormatting sqref="I23:V23 X23:AF23 AH23:AI23">
    <cfRule type="cellIs" priority="144" stopIfTrue="1" operator="equal">
      <formula>"nvt"</formula>
    </cfRule>
    <cfRule type="cellIs" priority="145" stopIfTrue="1" operator="equal">
      <formula>"onbekend"</formula>
    </cfRule>
    <cfRule type="cellIs" dxfId="109" priority="146" operator="greaterThan">
      <formula>2</formula>
    </cfRule>
    <cfRule type="cellIs" dxfId="108" priority="147" operator="between">
      <formula>0.5</formula>
      <formula>2</formula>
    </cfRule>
    <cfRule type="cellIs" dxfId="107" priority="148" operator="lessThan">
      <formula>0.5</formula>
    </cfRule>
  </conditionalFormatting>
  <conditionalFormatting sqref="I24:V24 X24:AF24 AH24:AI24">
    <cfRule type="cellIs" priority="139" stopIfTrue="1" operator="equal">
      <formula>"nvt"</formula>
    </cfRule>
    <cfRule type="cellIs" priority="140" stopIfTrue="1" operator="equal">
      <formula>"onbekend"</formula>
    </cfRule>
    <cfRule type="cellIs" dxfId="106" priority="141" operator="equal">
      <formula>"&gt;25"</formula>
    </cfRule>
    <cfRule type="cellIs" dxfId="105" priority="142" operator="between">
      <formula>10</formula>
      <formula>25</formula>
    </cfRule>
    <cfRule type="cellIs" dxfId="104" priority="143" operator="equal">
      <formula>"&lt;10"</formula>
    </cfRule>
  </conditionalFormatting>
  <conditionalFormatting sqref="I6:V6 I15:T15 V15 X15:AF15 X6:AF6 AH6:AI6 AH15:AI15">
    <cfRule type="cellIs" priority="135" stopIfTrue="1" operator="notBetween">
      <formula>-100000000</formula>
      <formula>100000000</formula>
    </cfRule>
    <cfRule type="cellIs" dxfId="103" priority="136" operator="between">
      <formula>-2</formula>
      <formula>2</formula>
    </cfRule>
    <cfRule type="cellIs" dxfId="102" priority="137" operator="between">
      <formula>2</formula>
      <formula>10</formula>
    </cfRule>
    <cfRule type="cellIs" dxfId="101" priority="138" operator="greaterThan">
      <formula>10</formula>
    </cfRule>
  </conditionalFormatting>
  <conditionalFormatting sqref="I7:V7 X7:AF7 AH7:AI7">
    <cfRule type="cellIs" priority="117" stopIfTrue="1" operator="equal">
      <formula>"onbekend"</formula>
    </cfRule>
    <cfRule type="cellIs" priority="131" stopIfTrue="1" operator="equal">
      <formula>"nvt"</formula>
    </cfRule>
    <cfRule type="cellIs" dxfId="100" priority="132" operator="between">
      <formula>0.0000001</formula>
      <formula>50</formula>
    </cfRule>
    <cfRule type="cellIs" dxfId="99" priority="133" operator="between">
      <formula>15</formula>
      <formula>100</formula>
    </cfRule>
    <cfRule type="cellIs" dxfId="98" priority="134" operator="greaterThan">
      <formula>100</formula>
    </cfRule>
  </conditionalFormatting>
  <conditionalFormatting sqref="I10:V10 X10:AF10 AH10:AI10">
    <cfRule type="cellIs" priority="123" stopIfTrue="1" operator="equal">
      <formula>"niet bekend"</formula>
    </cfRule>
    <cfRule type="cellIs" dxfId="97" priority="124" operator="between">
      <formula>0.0000001</formula>
      <formula>10</formula>
    </cfRule>
    <cfRule type="cellIs" dxfId="96" priority="125" operator="between">
      <formula>10</formula>
      <formula>25</formula>
    </cfRule>
    <cfRule type="cellIs" dxfId="95" priority="126" operator="greaterThan">
      <formula>25</formula>
    </cfRule>
  </conditionalFormatting>
  <conditionalFormatting sqref="I11:V11 X11:AF11 AH11:AI11">
    <cfRule type="cellIs" dxfId="94" priority="120" operator="equal">
      <formula>"hoger"</formula>
    </cfRule>
    <cfRule type="cellIs" dxfId="93" priority="121" operator="equal">
      <formula>"gelijk"</formula>
    </cfRule>
    <cfRule type="cellIs" dxfId="92" priority="122" operator="equal">
      <formula>"lager"</formula>
    </cfRule>
  </conditionalFormatting>
  <conditionalFormatting sqref="I9:V9 X9:AF9 AH9:AI9">
    <cfRule type="cellIs" dxfId="91" priority="118" operator="greaterThanOrEqual">
      <formula>500</formula>
    </cfRule>
    <cfRule type="cellIs" dxfId="90" priority="119" operator="lessThan">
      <formula>100</formula>
    </cfRule>
    <cfRule type="cellIs" dxfId="89" priority="127" stopIfTrue="1" operator="between">
      <formula>100</formula>
      <formula>500</formula>
    </cfRule>
  </conditionalFormatting>
  <conditionalFormatting sqref="I8:V8 X8:AF8 AH8:AI8">
    <cfRule type="cellIs" dxfId="88" priority="128" operator="between">
      <formula>0.0000001</formula>
      <formula>25</formula>
    </cfRule>
    <cfRule type="cellIs" dxfId="87" priority="129" operator="between">
      <formula>25</formula>
      <formula>75</formula>
    </cfRule>
    <cfRule type="cellIs" dxfId="86" priority="130" operator="greaterThan">
      <formula>75</formula>
    </cfRule>
  </conditionalFormatting>
  <conditionalFormatting sqref="I16:V16 X16:AF16 AH16:AI16">
    <cfRule type="cellIs" dxfId="85" priority="105" operator="equal">
      <formula>"Nee"</formula>
    </cfRule>
    <cfRule type="cellIs" dxfId="84" priority="106" operator="equal">
      <formula>"een beetje"</formula>
    </cfRule>
    <cfRule type="cellIs" dxfId="83" priority="107" operator="equal">
      <formula>"ja"</formula>
    </cfRule>
  </conditionalFormatting>
  <conditionalFormatting sqref="I17:V17 X17:AF17 AH17:AI17">
    <cfRule type="cellIs" dxfId="82" priority="108" operator="equal">
      <formula>"Nee"</formula>
    </cfRule>
    <cfRule type="cellIs" dxfId="81" priority="109" operator="equal">
      <formula>"mogelijk"</formula>
    </cfRule>
    <cfRule type="cellIs" dxfId="80" priority="110" operator="equal">
      <formula>"ja"</formula>
    </cfRule>
  </conditionalFormatting>
  <conditionalFormatting sqref="I19:V19 X19:AF19 AH19:AI19">
    <cfRule type="cellIs" priority="97" stopIfTrue="1" operator="equal">
      <formula>"onbekend"</formula>
    </cfRule>
    <cfRule type="cellIs" dxfId="79" priority="98" operator="greaterThan">
      <formula>20</formula>
    </cfRule>
    <cfRule type="cellIs" dxfId="78" priority="99" operator="between">
      <formula>2</formula>
      <formula>20</formula>
    </cfRule>
    <cfRule type="cellIs" dxfId="77" priority="100" operator="between">
      <formula>0</formula>
      <formula>2</formula>
    </cfRule>
  </conditionalFormatting>
  <conditionalFormatting sqref="Y27:AC27 AE27:AF27 I27:V27 I29:V30 X29:AF30 AH29:AI30 AH27:AI27">
    <cfRule type="cellIs" priority="93" stopIfTrue="1" operator="equal">
      <formula>"nvt"</formula>
    </cfRule>
    <cfRule type="cellIs" dxfId="76" priority="94" operator="equal">
      <formula>"Ja"</formula>
    </cfRule>
    <cfRule type="cellIs" dxfId="75" priority="95" operator="equal">
      <formula>"enigszins"</formula>
    </cfRule>
    <cfRule type="cellIs" dxfId="74" priority="96" operator="equal">
      <formula>"nee"</formula>
    </cfRule>
  </conditionalFormatting>
  <conditionalFormatting sqref="I28:V28 X28:AF28 AH28:AI28">
    <cfRule type="cellIs" priority="86" stopIfTrue="1" operator="equal">
      <formula>"onbekend"</formula>
    </cfRule>
    <cfRule type="cellIs" dxfId="73" priority="87" operator="between">
      <formula>0.00001</formula>
      <formula>10</formula>
    </cfRule>
    <cfRule type="cellIs" dxfId="72" priority="88" operator="between">
      <formula>10</formula>
      <formula>50</formula>
    </cfRule>
    <cfRule type="cellIs" dxfId="71" priority="89" operator="greaterThan">
      <formula>50</formula>
    </cfRule>
  </conditionalFormatting>
  <conditionalFormatting sqref="I32:V32 X32:AF32 AH32:AI32">
    <cfRule type="cellIs" priority="69" stopIfTrue="1" operator="equal">
      <formula>"nee"</formula>
    </cfRule>
    <cfRule type="cellIs" dxfId="70" priority="83" operator="greaterThanOrEqual">
      <formula>50</formula>
    </cfRule>
    <cfRule type="cellIs" dxfId="69" priority="84" operator="between">
      <formula>10</formula>
      <formula>50</formula>
    </cfRule>
    <cfRule type="cellIs" dxfId="68" priority="85" operator="lessThan">
      <formula>10</formula>
    </cfRule>
  </conditionalFormatting>
  <conditionalFormatting sqref="I31:V31 X31:AF31 AH31:AI31">
    <cfRule type="cellIs" dxfId="67" priority="81" operator="equal">
      <formula>"nee"</formula>
    </cfRule>
    <cfRule type="cellIs" dxfId="66" priority="82" operator="equal">
      <formula>"ja"</formula>
    </cfRule>
  </conditionalFormatting>
  <conditionalFormatting sqref="I33:V34 X33:AF34 AH33:AI34">
    <cfRule type="cellIs" dxfId="65" priority="75" stopIfTrue="1" operator="equal">
      <formula>"onbekend"</formula>
    </cfRule>
    <cfRule type="cellIs" dxfId="64" priority="77" stopIfTrue="1" operator="equal">
      <formula>"nb"</formula>
    </cfRule>
    <cfRule type="cellIs" dxfId="63" priority="78" operator="greaterThanOrEqual">
      <formula>25</formula>
    </cfRule>
    <cfRule type="cellIs" dxfId="62" priority="79" operator="between">
      <formula>10</formula>
      <formula>25</formula>
    </cfRule>
    <cfRule type="cellIs" dxfId="61" priority="80" operator="lessThan">
      <formula>10</formula>
    </cfRule>
  </conditionalFormatting>
  <conditionalFormatting sqref="X33">
    <cfRule type="cellIs" dxfId="60" priority="76" operator="equal">
      <formula>"&gt;25"</formula>
    </cfRule>
  </conditionalFormatting>
  <conditionalFormatting sqref="I35:V35 X35:AF35 AH35:AI35">
    <cfRule type="cellIs" priority="70" stopIfTrue="1" operator="equal">
      <formula>"nvt"</formula>
    </cfRule>
    <cfRule type="cellIs" priority="71" stopIfTrue="1" operator="equal">
      <formula>"onbekend"</formula>
    </cfRule>
    <cfRule type="cellIs" dxfId="59" priority="72" operator="greaterThanOrEqual">
      <formula>100</formula>
    </cfRule>
    <cfRule type="cellIs" dxfId="58" priority="73" operator="between">
      <formula>20</formula>
      <formula>100</formula>
    </cfRule>
    <cfRule type="cellIs" dxfId="57" priority="74" operator="lessThan">
      <formula>20</formula>
    </cfRule>
  </conditionalFormatting>
  <conditionalFormatting sqref="X42:AF42 I42:J42 AH42:AI42">
    <cfRule type="cellIs" priority="57" stopIfTrue="1" operator="equal">
      <formula>"onbekend"</formula>
    </cfRule>
    <cfRule type="cellIs" dxfId="56" priority="65" operator="between">
      <formula>0.0000001</formula>
      <formula>10</formula>
    </cfRule>
    <cfRule type="cellIs" dxfId="55" priority="66" operator="between">
      <formula>10</formula>
      <formula>25</formula>
    </cfRule>
    <cfRule type="cellIs" dxfId="54" priority="67" operator="greaterThan">
      <formula>25</formula>
    </cfRule>
  </conditionalFormatting>
  <conditionalFormatting sqref="I40:V41 X40:AF41 AH40:AI41">
    <cfRule type="cellIs" dxfId="53" priority="62" operator="equal">
      <formula>"nee"</formula>
    </cfRule>
    <cfRule type="cellIs" dxfId="52" priority="63" operator="equal">
      <formula>"mogelijk"</formula>
    </cfRule>
    <cfRule type="cellIs" dxfId="51" priority="64" operator="equal">
      <formula>"ja"</formula>
    </cfRule>
  </conditionalFormatting>
  <conditionalFormatting sqref="O42">
    <cfRule type="cellIs" priority="56" stopIfTrue="1" operator="equal">
      <formula>"onbekend"</formula>
    </cfRule>
    <cfRule type="cellIs" dxfId="50" priority="59" operator="between">
      <formula>0.0000001</formula>
      <formula>10</formula>
    </cfRule>
    <cfRule type="cellIs" dxfId="49" priority="60" operator="between">
      <formula>10</formula>
      <formula>25</formula>
    </cfRule>
    <cfRule type="cellIs" dxfId="48" priority="61" operator="greaterThan">
      <formula>25</formula>
    </cfRule>
  </conditionalFormatting>
  <conditionalFormatting sqref="X42">
    <cfRule type="cellIs" priority="58" stopIfTrue="1" operator="equal">
      <formula>"niet bekend"</formula>
    </cfRule>
  </conditionalFormatting>
  <conditionalFormatting sqref="Q43">
    <cfRule type="cellIs" dxfId="47" priority="50" operator="equal">
      <formula>"Nee"</formula>
    </cfRule>
    <cfRule type="cellIs" dxfId="46" priority="51" operator="equal">
      <formula>"mogelijk"</formula>
    </cfRule>
    <cfRule type="cellIs" dxfId="45" priority="52" operator="equal">
      <formula>"ja"</formula>
    </cfRule>
  </conditionalFormatting>
  <conditionalFormatting sqref="AH43">
    <cfRule type="cellIs" dxfId="44" priority="47" operator="equal">
      <formula>"Nee"</formula>
    </cfRule>
    <cfRule type="cellIs" dxfId="43" priority="48" operator="equal">
      <formula>"mogelijk"</formula>
    </cfRule>
    <cfRule type="cellIs" dxfId="42" priority="49" operator="equal">
      <formula>"ja"</formula>
    </cfRule>
  </conditionalFormatting>
  <conditionalFormatting sqref="Y42:AE42">
    <cfRule type="cellIs" priority="46" stopIfTrue="1" operator="equal">
      <formula>"niet bekend"</formula>
    </cfRule>
  </conditionalFormatting>
  <conditionalFormatting sqref="AF42">
    <cfRule type="cellIs" priority="45" stopIfTrue="1" operator="equal">
      <formula>"niet bekend"</formula>
    </cfRule>
  </conditionalFormatting>
  <conditionalFormatting sqref="K42:N42">
    <cfRule type="cellIs" priority="40" stopIfTrue="1" operator="equal">
      <formula>"nvt"</formula>
    </cfRule>
    <cfRule type="cellIs" priority="41" stopIfTrue="1" operator="equal">
      <formula>"onbekend"</formula>
    </cfRule>
    <cfRule type="cellIs" dxfId="41" priority="42" operator="equal">
      <formula>"&gt;25"</formula>
    </cfRule>
    <cfRule type="cellIs" dxfId="40" priority="43" operator="between">
      <formula>10</formula>
      <formula>25</formula>
    </cfRule>
    <cfRule type="cellIs" dxfId="39" priority="44" operator="equal">
      <formula>"&lt;10"</formula>
    </cfRule>
  </conditionalFormatting>
  <conditionalFormatting sqref="P42:V42">
    <cfRule type="cellIs" priority="35" stopIfTrue="1" operator="equal">
      <formula>"nvt"</formula>
    </cfRule>
    <cfRule type="cellIs" priority="36" stopIfTrue="1" operator="equal">
      <formula>"onbekend"</formula>
    </cfRule>
    <cfRule type="cellIs" dxfId="38" priority="37" operator="equal">
      <formula>"&gt;25"</formula>
    </cfRule>
    <cfRule type="cellIs" dxfId="37" priority="38" operator="between">
      <formula>10</formula>
      <formula>25</formula>
    </cfRule>
    <cfRule type="cellIs" dxfId="36" priority="39" operator="equal">
      <formula>"&lt;10"</formula>
    </cfRule>
  </conditionalFormatting>
  <conditionalFormatting sqref="I43:V43 X43:AF43 AH43:AI43">
    <cfRule type="cellIs" dxfId="35" priority="34" operator="equal">
      <formula>"mogelijk"</formula>
    </cfRule>
    <cfRule type="cellIs" dxfId="34" priority="53" operator="equal">
      <formula>"ja, norm wordt gehaald"</formula>
    </cfRule>
    <cfRule type="cellIs" dxfId="33" priority="54" operator="equal">
      <formula>"ja, maar norm wordt niet gehaald"</formula>
    </cfRule>
    <cfRule type="cellIs" dxfId="32" priority="55" operator="equal">
      <formula>"nee"</formula>
    </cfRule>
  </conditionalFormatting>
  <conditionalFormatting sqref="X27">
    <cfRule type="cellIs" priority="30" stopIfTrue="1" operator="equal">
      <formula>"nvt"</formula>
    </cfRule>
    <cfRule type="cellIs" dxfId="31" priority="31" operator="equal">
      <formula>"Ja"</formula>
    </cfRule>
    <cfRule type="cellIs" dxfId="30" priority="32" operator="equal">
      <formula>"enigszins"</formula>
    </cfRule>
    <cfRule type="cellIs" dxfId="29" priority="33" operator="equal">
      <formula>"nee"</formula>
    </cfRule>
  </conditionalFormatting>
  <conditionalFormatting sqref="I36:V36 X36:AF36 AH36:AI36">
    <cfRule type="cellIs" dxfId="28" priority="26" operator="equal">
      <formula>"nee"</formula>
    </cfRule>
    <cfRule type="cellIs" dxfId="27" priority="27" operator="equal">
      <formula>"mogelijk"</formula>
    </cfRule>
    <cfRule type="cellIs" dxfId="26" priority="28" operator="equal">
      <formula>"ja"</formula>
    </cfRule>
  </conditionalFormatting>
  <conditionalFormatting sqref="AD27">
    <cfRule type="cellIs" priority="21" stopIfTrue="1" operator="equal">
      <formula>"nvt"</formula>
    </cfRule>
    <cfRule type="cellIs" dxfId="25" priority="22" operator="equal">
      <formula>"Ja"</formula>
    </cfRule>
    <cfRule type="cellIs" dxfId="24" priority="23" operator="equal">
      <formula>"enigszins"</formula>
    </cfRule>
    <cfRule type="cellIs" dxfId="23" priority="24" operator="equal">
      <formula>"nee"</formula>
    </cfRule>
  </conditionalFormatting>
  <conditionalFormatting sqref="X13:AA13">
    <cfRule type="cellIs" dxfId="22" priority="17" operator="equal">
      <formula>"laag"</formula>
    </cfRule>
    <cfRule type="cellIs" dxfId="21" priority="18" operator="equal">
      <formula>"gemiddeld"</formula>
    </cfRule>
    <cfRule type="cellIs" dxfId="20" priority="19" operator="equal">
      <formula>"hoog"</formula>
    </cfRule>
  </conditionalFormatting>
  <conditionalFormatting sqref="Y4">
    <cfRule type="cellIs" dxfId="19" priority="14" operator="equal">
      <formula>"laag"</formula>
    </cfRule>
    <cfRule type="cellIs" dxfId="18" priority="15" operator="equal">
      <formula>"gemiddeld"</formula>
    </cfRule>
    <cfRule type="cellIs" dxfId="17" priority="16" operator="equal">
      <formula>"hoog"</formula>
    </cfRule>
  </conditionalFormatting>
  <conditionalFormatting sqref="AA4">
    <cfRule type="cellIs" dxfId="16" priority="11" operator="equal">
      <formula>"laag"</formula>
    </cfRule>
    <cfRule type="cellIs" dxfId="15" priority="12" operator="equal">
      <formula>"gemiddeld"</formula>
    </cfRule>
    <cfRule type="cellIs" dxfId="14" priority="13" operator="equal">
      <formula>"hoog"</formula>
    </cfRule>
  </conditionalFormatting>
  <conditionalFormatting sqref="AC4">
    <cfRule type="cellIs" dxfId="13" priority="8" operator="equal">
      <formula>"laag"</formula>
    </cfRule>
    <cfRule type="cellIs" dxfId="12" priority="9" operator="equal">
      <formula>"gemiddeld"</formula>
    </cfRule>
    <cfRule type="cellIs" dxfId="11" priority="10" operator="equal">
      <formula>"hoog"</formula>
    </cfRule>
  </conditionalFormatting>
  <conditionalFormatting sqref="AD4">
    <cfRule type="cellIs" dxfId="10" priority="5" operator="equal">
      <formula>"laag"</formula>
    </cfRule>
    <cfRule type="cellIs" dxfId="9" priority="6" operator="equal">
      <formula>"gemiddeld"</formula>
    </cfRule>
    <cfRule type="cellIs" dxfId="8" priority="7" operator="equal">
      <formula>"hoog"</formula>
    </cfRule>
  </conditionalFormatting>
  <conditionalFormatting sqref="U15">
    <cfRule type="cellIs" priority="1" stopIfTrue="1" operator="notBetween">
      <formula>-100000000</formula>
      <formula>100000000</formula>
    </cfRule>
    <cfRule type="cellIs" dxfId="7" priority="2" operator="between">
      <formula>-2</formula>
      <formula>2</formula>
    </cfRule>
    <cfRule type="cellIs" dxfId="6" priority="3" operator="between">
      <formula>2</formula>
      <formula>10</formula>
    </cfRule>
    <cfRule type="cellIs" dxfId="5" priority="4" operator="greaterThan">
      <formula>10</formula>
    </cfRule>
  </conditionalFormatting>
  <hyperlinks>
    <hyperlink ref="A1" location="'Algemene info'!A1" display="Algemene info"/>
  </hyperlinks>
  <pageMargins left="0.7" right="0.7" top="0.75" bottom="0.75" header="0.3" footer="0.3"/>
  <pageSetup paperSize="9" orientation="portrait" verticalDpi="0"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EM64"/>
  <sheetViews>
    <sheetView zoomScale="80" zoomScaleNormal="80" workbookViewId="0">
      <pane xSplit="3" ySplit="7" topLeftCell="D8" activePane="bottomRight" state="frozen"/>
      <selection pane="topRight" activeCell="D1" sqref="D1"/>
      <selection pane="bottomLeft" activeCell="A8" sqref="A8"/>
      <selection pane="bottomRight" activeCell="D7" sqref="D7"/>
    </sheetView>
  </sheetViews>
  <sheetFormatPr defaultRowHeight="15" x14ac:dyDescent="0.25"/>
  <cols>
    <col min="1" max="1" width="22.28515625" style="112" customWidth="1"/>
    <col min="2" max="2" width="55.28515625" style="112" customWidth="1"/>
    <col min="3" max="3" width="41.42578125" style="112" customWidth="1"/>
    <col min="4" max="5" width="9.7109375" style="112" bestFit="1" customWidth="1"/>
    <col min="6" max="8" width="9.42578125" style="112" bestFit="1" customWidth="1"/>
    <col min="9" max="11" width="9.7109375" style="112" bestFit="1" customWidth="1"/>
    <col min="12" max="14" width="10.5703125" style="112" bestFit="1" customWidth="1"/>
    <col min="15" max="17" width="10.7109375" style="112" bestFit="1" customWidth="1"/>
    <col min="18" max="20" width="10.5703125" style="112" bestFit="1" customWidth="1"/>
    <col min="21" max="26" width="10.7109375" style="112" bestFit="1" customWidth="1"/>
    <col min="27" max="30" width="9.42578125" style="112" bestFit="1" customWidth="1"/>
    <col min="31" max="33" width="9.42578125" style="142" customWidth="1"/>
    <col min="34" max="35" width="9.42578125" style="112" bestFit="1" customWidth="1"/>
    <col min="36" max="38" width="11.5703125" style="112" bestFit="1" customWidth="1"/>
    <col min="39" max="41" width="11.7109375" style="112" bestFit="1" customWidth="1"/>
    <col min="42" max="42" width="9.140625" style="112"/>
    <col min="43" max="43" width="9.28515625" style="112" bestFit="1" customWidth="1"/>
    <col min="44" max="44" width="10.140625" style="112" bestFit="1" customWidth="1"/>
    <col min="45" max="45" width="11.28515625" style="112" bestFit="1" customWidth="1"/>
    <col min="46" max="46" width="10.140625" style="112" bestFit="1" customWidth="1"/>
    <col min="47" max="47" width="9.28515625" style="112" bestFit="1" customWidth="1"/>
    <col min="48" max="48" width="11.28515625" style="112" bestFit="1" customWidth="1"/>
    <col min="49" max="49" width="9.28515625" style="112" bestFit="1" customWidth="1"/>
    <col min="50" max="51" width="11.28515625" style="112" bestFit="1" customWidth="1"/>
    <col min="52" max="53" width="9.28515625" style="112" bestFit="1" customWidth="1"/>
    <col min="54" max="54" width="12.28515625" style="112" bestFit="1" customWidth="1"/>
    <col min="55" max="55" width="9.140625" style="112"/>
    <col min="56" max="56" width="10" style="112" bestFit="1" customWidth="1"/>
    <col min="57" max="16384" width="9.140625" style="112"/>
  </cols>
  <sheetData>
    <row r="1" spans="1:72" x14ac:dyDescent="0.25">
      <c r="A1" s="251" t="s">
        <v>1098</v>
      </c>
    </row>
    <row r="2" spans="1:72" x14ac:dyDescent="0.25">
      <c r="A2" s="112" t="s">
        <v>220</v>
      </c>
    </row>
    <row r="3" spans="1:72" x14ac:dyDescent="0.25">
      <c r="A3" s="112" t="s">
        <v>219</v>
      </c>
    </row>
    <row r="4" spans="1:72" x14ac:dyDescent="0.25">
      <c r="A4" s="251"/>
    </row>
    <row r="6" spans="1:72" x14ac:dyDescent="0.25">
      <c r="B6" s="121"/>
      <c r="C6" s="121"/>
      <c r="D6" s="121" t="s">
        <v>147</v>
      </c>
      <c r="E6" s="121"/>
      <c r="F6" s="121"/>
      <c r="G6" s="121" t="s">
        <v>57</v>
      </c>
      <c r="H6" s="121"/>
      <c r="I6" s="121"/>
      <c r="J6" s="121" t="s">
        <v>148</v>
      </c>
      <c r="K6" s="121"/>
      <c r="L6" s="121"/>
      <c r="M6" s="121" t="s">
        <v>149</v>
      </c>
      <c r="N6" s="121"/>
      <c r="O6" s="121"/>
      <c r="P6" s="121" t="s">
        <v>150</v>
      </c>
      <c r="Q6" s="121"/>
      <c r="R6" s="121"/>
      <c r="S6" s="121" t="s">
        <v>218</v>
      </c>
      <c r="T6" s="121"/>
      <c r="U6" s="121"/>
      <c r="V6" s="121" t="s">
        <v>103</v>
      </c>
      <c r="W6" s="121"/>
      <c r="X6" s="121"/>
      <c r="Y6" s="121" t="s">
        <v>58</v>
      </c>
      <c r="Z6" s="121"/>
      <c r="AA6" s="121"/>
      <c r="AB6" s="121" t="s">
        <v>59</v>
      </c>
      <c r="AC6" s="121"/>
      <c r="AD6" s="121"/>
      <c r="AE6" s="121" t="s">
        <v>104</v>
      </c>
      <c r="AF6" s="121"/>
      <c r="AG6" s="121"/>
      <c r="AH6" s="121" t="s">
        <v>146</v>
      </c>
      <c r="AI6" s="121"/>
      <c r="AJ6" s="121"/>
      <c r="AK6" s="121" t="s">
        <v>60</v>
      </c>
      <c r="AL6" s="121"/>
      <c r="AM6" s="121"/>
      <c r="AN6" s="121" t="s">
        <v>56</v>
      </c>
      <c r="AO6" s="121"/>
      <c r="AP6" s="121"/>
      <c r="AQ6" s="121" t="s">
        <v>47</v>
      </c>
      <c r="AR6" s="121"/>
      <c r="AS6" s="121"/>
      <c r="AT6" s="121" t="s">
        <v>21</v>
      </c>
      <c r="AU6" s="121"/>
      <c r="AV6" s="121"/>
      <c r="AW6" s="121" t="s">
        <v>48</v>
      </c>
      <c r="AX6" s="121"/>
      <c r="AY6" s="121"/>
      <c r="AZ6" s="121" t="s">
        <v>49</v>
      </c>
      <c r="BA6" s="121"/>
      <c r="BB6" s="121"/>
      <c r="BC6" s="121" t="s">
        <v>50</v>
      </c>
      <c r="BD6" s="121"/>
      <c r="BE6" s="121"/>
      <c r="BF6" s="121" t="s">
        <v>51</v>
      </c>
      <c r="BG6" s="121"/>
      <c r="BH6" s="121"/>
      <c r="BI6" s="121" t="s">
        <v>62</v>
      </c>
      <c r="BJ6" s="121"/>
      <c r="BK6" s="121"/>
      <c r="BL6" s="121" t="s">
        <v>52</v>
      </c>
      <c r="BM6" s="121"/>
      <c r="BN6" s="121"/>
      <c r="BO6" s="121" t="s">
        <v>217</v>
      </c>
      <c r="BP6" s="121"/>
      <c r="BQ6" s="121"/>
      <c r="BR6" s="121" t="s">
        <v>216</v>
      </c>
      <c r="BS6" s="121"/>
      <c r="BT6" s="121"/>
    </row>
    <row r="7" spans="1:72" x14ac:dyDescent="0.25">
      <c r="B7" s="120" t="s">
        <v>69</v>
      </c>
      <c r="C7" s="120"/>
      <c r="D7" s="120">
        <v>2010</v>
      </c>
      <c r="E7" s="120">
        <v>2014</v>
      </c>
      <c r="F7" s="120">
        <v>2015</v>
      </c>
      <c r="G7" s="120">
        <v>2010</v>
      </c>
      <c r="H7" s="120">
        <v>2014</v>
      </c>
      <c r="I7" s="120">
        <v>2015</v>
      </c>
      <c r="J7" s="120">
        <v>2010</v>
      </c>
      <c r="K7" s="120">
        <v>2014</v>
      </c>
      <c r="L7" s="120">
        <v>2015</v>
      </c>
      <c r="M7" s="120">
        <v>2010</v>
      </c>
      <c r="N7" s="120">
        <v>2014</v>
      </c>
      <c r="O7" s="120">
        <v>2015</v>
      </c>
      <c r="P7" s="120">
        <v>2010</v>
      </c>
      <c r="Q7" s="120">
        <v>2014</v>
      </c>
      <c r="R7" s="120">
        <v>2015</v>
      </c>
      <c r="S7" s="120">
        <v>2010</v>
      </c>
      <c r="T7" s="120">
        <v>2014</v>
      </c>
      <c r="U7" s="120">
        <v>2015</v>
      </c>
      <c r="V7" s="120">
        <v>2010</v>
      </c>
      <c r="W7" s="120">
        <v>2014</v>
      </c>
      <c r="X7" s="120">
        <v>2015</v>
      </c>
      <c r="Y7" s="120">
        <v>2010</v>
      </c>
      <c r="Z7" s="120">
        <v>2014</v>
      </c>
      <c r="AA7" s="120">
        <v>2015</v>
      </c>
      <c r="AB7" s="120">
        <v>2010</v>
      </c>
      <c r="AC7" s="120">
        <v>2014</v>
      </c>
      <c r="AD7" s="120">
        <v>2015</v>
      </c>
      <c r="AE7" s="120">
        <v>2010</v>
      </c>
      <c r="AF7" s="120">
        <v>2014</v>
      </c>
      <c r="AG7" s="120">
        <v>2015</v>
      </c>
      <c r="AH7" s="120">
        <v>2010</v>
      </c>
      <c r="AI7" s="120">
        <v>2014</v>
      </c>
      <c r="AJ7" s="120">
        <v>2015</v>
      </c>
      <c r="AK7" s="120">
        <v>2010</v>
      </c>
      <c r="AL7" s="120">
        <v>2014</v>
      </c>
      <c r="AM7" s="120">
        <v>2015</v>
      </c>
      <c r="AN7" s="120">
        <v>2010</v>
      </c>
      <c r="AO7" s="120">
        <v>2014</v>
      </c>
      <c r="AP7" s="120">
        <v>2015</v>
      </c>
      <c r="AQ7" s="120">
        <v>2010</v>
      </c>
      <c r="AR7" s="120">
        <v>2014</v>
      </c>
      <c r="AS7" s="120">
        <v>2015</v>
      </c>
      <c r="AT7" s="120">
        <v>2010</v>
      </c>
      <c r="AU7" s="120">
        <v>2014</v>
      </c>
      <c r="AV7" s="120">
        <v>2015</v>
      </c>
      <c r="AW7" s="120">
        <v>2010</v>
      </c>
      <c r="AX7" s="120">
        <v>2014</v>
      </c>
      <c r="AY7" s="120">
        <v>2015</v>
      </c>
      <c r="AZ7" s="120">
        <v>2010</v>
      </c>
      <c r="BA7" s="120">
        <v>2014</v>
      </c>
      <c r="BB7" s="120">
        <v>2015</v>
      </c>
      <c r="BC7" s="120">
        <v>2010</v>
      </c>
      <c r="BD7" s="120">
        <v>2014</v>
      </c>
      <c r="BE7" s="120">
        <v>2015</v>
      </c>
      <c r="BF7" s="120">
        <v>2010</v>
      </c>
      <c r="BG7" s="120">
        <v>2014</v>
      </c>
      <c r="BH7" s="120">
        <v>2015</v>
      </c>
      <c r="BI7" s="120">
        <v>2010</v>
      </c>
      <c r="BJ7" s="120">
        <v>2014</v>
      </c>
      <c r="BK7" s="120">
        <v>2015</v>
      </c>
      <c r="BL7" s="120">
        <v>2010</v>
      </c>
      <c r="BM7" s="120">
        <v>2014</v>
      </c>
      <c r="BN7" s="120">
        <v>2015</v>
      </c>
      <c r="BO7" s="120">
        <v>2010</v>
      </c>
      <c r="BP7" s="120">
        <v>2014</v>
      </c>
      <c r="BQ7" s="120">
        <v>2015</v>
      </c>
      <c r="BR7" s="120">
        <v>2010</v>
      </c>
      <c r="BS7" s="120">
        <v>2014</v>
      </c>
      <c r="BT7" s="120">
        <v>2015</v>
      </c>
    </row>
    <row r="8" spans="1:72" x14ac:dyDescent="0.25">
      <c r="B8" s="112" t="s">
        <v>71</v>
      </c>
      <c r="D8" s="116">
        <v>28.019650000000002</v>
      </c>
      <c r="E8" s="116">
        <v>60.128</v>
      </c>
      <c r="F8" s="116">
        <v>47.197000000000003</v>
      </c>
      <c r="G8" s="116">
        <v>2.2802599999999997</v>
      </c>
      <c r="H8" s="116">
        <v>0.875</v>
      </c>
      <c r="I8" s="116">
        <v>2.0630000000000002</v>
      </c>
      <c r="J8" s="116">
        <v>11.85</v>
      </c>
      <c r="K8" s="116">
        <v>2.2650000000000001</v>
      </c>
      <c r="L8" s="116">
        <v>5.0039999999999996</v>
      </c>
      <c r="M8" s="116">
        <v>70.164469999999994</v>
      </c>
      <c r="N8" s="116">
        <v>50.450999999999993</v>
      </c>
      <c r="O8" s="116">
        <v>51.625</v>
      </c>
      <c r="P8" s="116">
        <v>3.1170100000000001</v>
      </c>
      <c r="Q8" s="116">
        <v>0.76500000000000001</v>
      </c>
      <c r="R8" s="116">
        <v>0.68</v>
      </c>
      <c r="S8" s="116">
        <v>51.121649999999995</v>
      </c>
      <c r="T8" s="116">
        <v>106.102</v>
      </c>
      <c r="U8" s="116">
        <v>77.217999999999989</v>
      </c>
      <c r="V8" s="116">
        <v>38.332749999999997</v>
      </c>
      <c r="W8" s="116">
        <v>49.089999999999996</v>
      </c>
      <c r="X8" s="116">
        <v>52.390999999999998</v>
      </c>
      <c r="Y8" s="116"/>
      <c r="Z8" s="116"/>
      <c r="AA8" s="116"/>
      <c r="AB8" s="116">
        <v>2.585</v>
      </c>
      <c r="AC8" s="116">
        <v>2.0299999999999998</v>
      </c>
      <c r="AD8" s="116">
        <v>1.3620000000000001</v>
      </c>
      <c r="AE8" s="116">
        <v>21.5</v>
      </c>
      <c r="AF8" s="116">
        <v>21</v>
      </c>
      <c r="AG8" s="116">
        <v>36.5</v>
      </c>
      <c r="AH8" s="116"/>
      <c r="AI8" s="116"/>
      <c r="AJ8" s="116"/>
      <c r="AK8" s="116">
        <v>212.07560000000001</v>
      </c>
      <c r="AL8" s="116">
        <v>391.32399999999996</v>
      </c>
      <c r="AM8" s="116">
        <v>500.57799999999997</v>
      </c>
      <c r="AN8" s="116"/>
      <c r="AO8" s="116"/>
      <c r="AP8" s="116"/>
      <c r="AQ8" s="123">
        <v>3.9999999999999998E-6</v>
      </c>
      <c r="AR8" s="123">
        <v>6.0000000000000001E-3</v>
      </c>
      <c r="AS8" s="123">
        <v>0.04</v>
      </c>
      <c r="AT8" s="123">
        <v>7.7099999999999998E-4</v>
      </c>
      <c r="AU8" s="123">
        <v>1.1000000000000001E-3</v>
      </c>
      <c r="AV8" s="123">
        <v>2.1700000000000001E-2</v>
      </c>
      <c r="AW8" s="123">
        <v>8.7000000000000001E-4</v>
      </c>
      <c r="AX8" s="123">
        <v>1.1999999999999999E-3</v>
      </c>
      <c r="AY8" s="123">
        <v>2.87E-2</v>
      </c>
      <c r="AZ8" s="123">
        <v>7.0200000000000004E-4</v>
      </c>
      <c r="BA8" s="123">
        <v>1.2999999999999999E-3</v>
      </c>
      <c r="BB8" s="123">
        <v>1.2699999999999999E-2</v>
      </c>
      <c r="BC8" s="123">
        <v>6.8100000000000007E-4</v>
      </c>
      <c r="BD8" s="123">
        <v>8.9999999999999998E-4</v>
      </c>
      <c r="BE8" s="123">
        <v>1.47E-2</v>
      </c>
      <c r="BF8" s="123">
        <v>1.9999999999999999E-6</v>
      </c>
      <c r="BG8" s="123">
        <v>1.37E-2</v>
      </c>
      <c r="BH8" s="123">
        <v>3.1E-2</v>
      </c>
      <c r="BI8" s="123">
        <v>5.4E-6</v>
      </c>
      <c r="BJ8" s="123">
        <v>6.2999999999999998E-6</v>
      </c>
      <c r="BK8" s="123">
        <v>3.7000000000000002E-6</v>
      </c>
      <c r="BL8" s="123">
        <v>0.352302</v>
      </c>
      <c r="BM8" s="123">
        <v>7.1800000000000003E-2</v>
      </c>
      <c r="BN8" s="123">
        <v>0.16270000000000001</v>
      </c>
      <c r="BO8" s="123"/>
      <c r="BP8" s="123">
        <v>0.04</v>
      </c>
      <c r="BQ8" s="123">
        <v>3.4000000000000002E-2</v>
      </c>
      <c r="BR8" s="123"/>
      <c r="BS8" s="123"/>
      <c r="BT8" s="123"/>
    </row>
    <row r="9" spans="1:72" x14ac:dyDescent="0.25">
      <c r="B9" s="112" t="s">
        <v>214</v>
      </c>
      <c r="D9" s="116">
        <v>4.9000000000000004</v>
      </c>
      <c r="E9" s="116"/>
      <c r="F9" s="116"/>
      <c r="G9" s="116">
        <v>3</v>
      </c>
      <c r="H9" s="116">
        <v>14</v>
      </c>
      <c r="I9" s="116">
        <v>14</v>
      </c>
      <c r="J9" s="116"/>
      <c r="K9" s="116"/>
      <c r="L9" s="116"/>
      <c r="M9" s="116">
        <v>61</v>
      </c>
      <c r="N9" s="116">
        <v>30.7</v>
      </c>
      <c r="O9" s="116">
        <v>35</v>
      </c>
      <c r="P9" s="116">
        <v>0.9</v>
      </c>
      <c r="Q9" s="116"/>
      <c r="R9" s="116"/>
      <c r="S9" s="116">
        <v>47</v>
      </c>
      <c r="T9" s="116">
        <v>312</v>
      </c>
      <c r="U9" s="116">
        <v>227</v>
      </c>
      <c r="V9" s="116">
        <v>128</v>
      </c>
      <c r="W9" s="116">
        <v>101.6</v>
      </c>
      <c r="X9" s="116">
        <v>43</v>
      </c>
      <c r="Y9" s="116"/>
      <c r="Z9" s="116"/>
      <c r="AA9" s="116"/>
      <c r="AB9" s="116"/>
      <c r="AC9" s="116"/>
      <c r="AD9" s="116"/>
      <c r="AE9" s="116"/>
      <c r="AF9" s="116"/>
      <c r="AG9" s="116"/>
      <c r="AH9" s="116"/>
      <c r="AI9" s="116"/>
      <c r="AJ9" s="116"/>
      <c r="AK9" s="116">
        <v>561</v>
      </c>
      <c r="AL9" s="116">
        <v>306.60000000000002</v>
      </c>
      <c r="AM9" s="116">
        <v>276</v>
      </c>
      <c r="AN9" s="116"/>
      <c r="AO9" s="116"/>
      <c r="AP9" s="116"/>
    </row>
    <row r="10" spans="1:72" x14ac:dyDescent="0.25">
      <c r="B10" s="112" t="s">
        <v>73</v>
      </c>
      <c r="D10" s="116">
        <v>125.30199999999999</v>
      </c>
      <c r="E10" s="116">
        <v>115.8875</v>
      </c>
      <c r="F10" s="116">
        <v>87.85</v>
      </c>
      <c r="G10" s="116">
        <v>7.2640000000000002</v>
      </c>
      <c r="H10" s="116">
        <v>4.7122000000000002</v>
      </c>
      <c r="I10" s="116">
        <v>8.02</v>
      </c>
      <c r="J10" s="116">
        <v>183.1</v>
      </c>
      <c r="K10" s="116">
        <v>312</v>
      </c>
      <c r="L10" s="116">
        <v>338</v>
      </c>
      <c r="M10" s="116">
        <v>620.58600000000001</v>
      </c>
      <c r="N10" s="116">
        <v>397.37800000000004</v>
      </c>
      <c r="O10" s="116">
        <v>409.65200000000004</v>
      </c>
      <c r="P10" s="116">
        <v>1.151</v>
      </c>
      <c r="Q10" s="116">
        <v>1.8003899999999999</v>
      </c>
      <c r="R10" s="116">
        <v>2.3225999999999996</v>
      </c>
      <c r="S10" s="116">
        <v>129.52119999999999</v>
      </c>
      <c r="T10" s="116">
        <v>103.58999999999999</v>
      </c>
      <c r="U10" s="116">
        <v>77.080000000000013</v>
      </c>
      <c r="V10" s="116">
        <v>954.37200000000007</v>
      </c>
      <c r="W10" s="116">
        <v>698.23</v>
      </c>
      <c r="X10" s="116">
        <v>425.56199999999995</v>
      </c>
      <c r="Y10" s="116"/>
      <c r="Z10" s="116"/>
      <c r="AA10" s="116"/>
      <c r="AB10" s="116"/>
      <c r="AC10" s="116"/>
      <c r="AD10" s="116"/>
      <c r="AE10" s="197"/>
      <c r="AF10" s="197">
        <v>8.9</v>
      </c>
      <c r="AG10" s="197"/>
      <c r="AH10" s="116"/>
      <c r="AI10" s="116"/>
      <c r="AJ10" s="116"/>
      <c r="AK10" s="116">
        <v>5902.9849999999997</v>
      </c>
      <c r="AL10" s="116">
        <v>4677.2520000000004</v>
      </c>
      <c r="AM10" s="116">
        <v>4049.6849999999999</v>
      </c>
      <c r="AN10" s="116">
        <v>10.6</v>
      </c>
      <c r="AO10" s="116">
        <v>6.2</v>
      </c>
      <c r="AP10" s="116">
        <v>3.9</v>
      </c>
      <c r="AQ10" s="123"/>
      <c r="AR10" s="123"/>
      <c r="AS10" s="123"/>
      <c r="AT10" s="123"/>
      <c r="AU10" s="123"/>
      <c r="AV10" s="123"/>
      <c r="AW10" s="123"/>
      <c r="AX10" s="123"/>
      <c r="AY10" s="123"/>
      <c r="AZ10" s="123"/>
      <c r="BA10" s="123"/>
      <c r="BB10" s="123"/>
      <c r="BC10" s="123"/>
      <c r="BD10" s="123"/>
      <c r="BE10" s="123"/>
      <c r="BF10" s="123"/>
      <c r="BG10" s="123"/>
      <c r="BH10" s="123"/>
      <c r="BI10" s="123">
        <v>6.0999999999999998E-7</v>
      </c>
      <c r="BJ10" s="123">
        <v>2.21E-6</v>
      </c>
      <c r="BK10" s="123">
        <v>3.7699999999999999E-6</v>
      </c>
      <c r="BL10" s="123"/>
      <c r="BM10" s="123"/>
      <c r="BN10" s="123"/>
      <c r="BO10" s="123"/>
      <c r="BP10" s="123"/>
      <c r="BQ10" s="123"/>
      <c r="BR10" s="123"/>
      <c r="BS10" s="123"/>
      <c r="BT10" s="123"/>
    </row>
    <row r="11" spans="1:72" x14ac:dyDescent="0.25">
      <c r="B11" s="112" t="s">
        <v>74</v>
      </c>
      <c r="D11" s="116">
        <v>14.873889000000002</v>
      </c>
      <c r="E11" s="116">
        <v>9.446785000000002</v>
      </c>
      <c r="F11" s="116">
        <v>8.0510096000000004</v>
      </c>
      <c r="G11" s="116">
        <v>7.1130090000000007E-2</v>
      </c>
      <c r="H11" s="116">
        <v>1.3238326999999996</v>
      </c>
      <c r="I11" s="116">
        <v>0.96347509999999981</v>
      </c>
      <c r="J11" s="116"/>
      <c r="K11" s="116"/>
      <c r="L11" s="116"/>
      <c r="M11" s="116">
        <v>439.41248000000002</v>
      </c>
      <c r="N11" s="116">
        <v>264.12817000000001</v>
      </c>
      <c r="O11" s="116">
        <v>219.06880000000001</v>
      </c>
      <c r="P11" s="116">
        <v>1.0577084999999999</v>
      </c>
      <c r="Q11" s="116">
        <v>0.64235793999999991</v>
      </c>
      <c r="R11" s="116">
        <v>0.53510113000000004</v>
      </c>
      <c r="S11" s="116">
        <v>23271.611323000001</v>
      </c>
      <c r="T11" s="116">
        <v>23250.537970000005</v>
      </c>
      <c r="U11" s="116">
        <v>23245.121700000003</v>
      </c>
      <c r="V11" s="116">
        <v>36.422653000000004</v>
      </c>
      <c r="W11" s="116">
        <v>22.890280999999998</v>
      </c>
      <c r="X11" s="116">
        <v>19.410329000000001</v>
      </c>
      <c r="Y11" s="116"/>
      <c r="Z11" s="116"/>
      <c r="AA11" s="116"/>
      <c r="AB11" s="116"/>
      <c r="AC11" s="116"/>
      <c r="AD11" s="116"/>
      <c r="AE11" s="116"/>
      <c r="AF11" s="116"/>
      <c r="AG11" s="116"/>
      <c r="AH11" s="116"/>
      <c r="AI11" s="116"/>
      <c r="AJ11" s="116"/>
      <c r="AK11" s="116">
        <v>604.80704000000003</v>
      </c>
      <c r="AL11" s="116">
        <v>363.76263</v>
      </c>
      <c r="AM11" s="116">
        <v>301.79813999999999</v>
      </c>
      <c r="AN11" s="116"/>
      <c r="AO11" s="116"/>
      <c r="AP11" s="116"/>
      <c r="AQ11" s="123">
        <v>0.19606432999999998</v>
      </c>
      <c r="AR11" s="123">
        <v>0.12460478000000001</v>
      </c>
      <c r="AS11" s="123">
        <v>0.10622639</v>
      </c>
      <c r="AT11" s="123">
        <v>0.26117202</v>
      </c>
      <c r="AU11" s="123">
        <v>0.15194905</v>
      </c>
      <c r="AV11" s="123">
        <v>0.12387797999999997</v>
      </c>
      <c r="AW11" s="123"/>
      <c r="AX11" s="123"/>
      <c r="AY11" s="123"/>
      <c r="AZ11" s="123">
        <v>6.0043269999999996E-2</v>
      </c>
      <c r="BA11" s="123">
        <v>3.4662703000000003E-2</v>
      </c>
      <c r="BB11" s="123">
        <v>2.8140049E-2</v>
      </c>
      <c r="BC11" s="123">
        <v>0.10370441999999999</v>
      </c>
      <c r="BD11" s="123">
        <v>6.0334881999999992E-2</v>
      </c>
      <c r="BE11" s="123">
        <v>4.9188623999999993E-2</v>
      </c>
      <c r="BF11" s="123">
        <v>0.27813914000000001</v>
      </c>
      <c r="BG11" s="123">
        <v>0.16384164000000001</v>
      </c>
      <c r="BH11" s="123">
        <v>0.13446395999999999</v>
      </c>
      <c r="BI11" s="123">
        <v>1.8282037E-5</v>
      </c>
      <c r="BJ11" s="123">
        <v>1.0636426999999999E-5</v>
      </c>
      <c r="BK11" s="123">
        <v>8.6714449999999994E-6</v>
      </c>
      <c r="BL11" s="123">
        <v>1.6840534</v>
      </c>
      <c r="BM11" s="123">
        <v>1.0138038999999999</v>
      </c>
      <c r="BN11" s="123">
        <v>0.84150570000000013</v>
      </c>
      <c r="BO11" s="123"/>
      <c r="BP11" s="123"/>
      <c r="BQ11" s="123"/>
      <c r="BR11" s="123"/>
      <c r="BS11" s="123"/>
      <c r="BT11" s="123"/>
    </row>
    <row r="12" spans="1:72" x14ac:dyDescent="0.25">
      <c r="B12" s="112" t="s">
        <v>207</v>
      </c>
      <c r="D12" s="116">
        <v>3.5209999999999999</v>
      </c>
      <c r="E12" s="116">
        <v>2.25</v>
      </c>
      <c r="F12" s="116"/>
      <c r="G12" s="116">
        <v>0.3</v>
      </c>
      <c r="H12" s="116"/>
      <c r="I12" s="116">
        <v>0.01</v>
      </c>
      <c r="J12" s="116"/>
      <c r="K12" s="116"/>
      <c r="L12" s="116"/>
      <c r="M12" s="116">
        <v>200.017</v>
      </c>
      <c r="N12" s="116">
        <v>14.13</v>
      </c>
      <c r="O12" s="116">
        <v>0.18</v>
      </c>
      <c r="P12" s="116">
        <v>1.1599999999999999</v>
      </c>
      <c r="Q12" s="116">
        <v>0.23</v>
      </c>
      <c r="R12" s="116"/>
      <c r="S12" s="116">
        <v>3.3340000000000001</v>
      </c>
      <c r="T12" s="116">
        <v>3.6</v>
      </c>
      <c r="U12" s="116">
        <v>1.02</v>
      </c>
      <c r="V12" s="116">
        <v>12.197000000000001</v>
      </c>
      <c r="W12" s="116">
        <v>6.02</v>
      </c>
      <c r="X12" s="116">
        <v>2.2200000000000002</v>
      </c>
      <c r="Y12" s="116"/>
      <c r="Z12" s="116"/>
      <c r="AA12" s="116"/>
      <c r="AB12" s="116">
        <v>0.7</v>
      </c>
      <c r="AC12" s="116"/>
      <c r="AD12" s="116"/>
      <c r="AE12" s="116"/>
      <c r="AF12" s="116"/>
      <c r="AG12" s="116"/>
      <c r="AH12" s="116"/>
      <c r="AI12" s="116"/>
      <c r="AJ12" s="116"/>
      <c r="AK12" s="116">
        <v>256.06299999999999</v>
      </c>
      <c r="AL12" s="116">
        <v>41.6</v>
      </c>
      <c r="AM12" s="116">
        <v>24.939999999999998</v>
      </c>
      <c r="AN12" s="116"/>
      <c r="AO12" s="116"/>
      <c r="AP12" s="116"/>
    </row>
    <row r="13" spans="1:72" x14ac:dyDescent="0.25">
      <c r="B13" s="112" t="s">
        <v>204</v>
      </c>
      <c r="D13" s="116"/>
      <c r="E13" s="116">
        <v>0.04</v>
      </c>
      <c r="F13" s="116">
        <v>0.2</v>
      </c>
      <c r="G13" s="116"/>
      <c r="H13" s="116"/>
      <c r="I13" s="116"/>
      <c r="J13" s="116"/>
      <c r="K13" s="116"/>
      <c r="L13" s="116"/>
      <c r="M13" s="116">
        <v>2.3359999999999999</v>
      </c>
      <c r="N13" s="116">
        <v>4.8100000000000005</v>
      </c>
      <c r="O13" s="116">
        <v>1.0008000000000001</v>
      </c>
      <c r="P13" s="116"/>
      <c r="Q13" s="116"/>
      <c r="R13" s="116"/>
      <c r="S13" s="116">
        <v>8.25</v>
      </c>
      <c r="T13" s="116">
        <v>1.73</v>
      </c>
      <c r="U13" s="116">
        <v>0.2</v>
      </c>
      <c r="V13" s="116">
        <v>13.420000000000002</v>
      </c>
      <c r="W13" s="116">
        <v>4.0299999999999994</v>
      </c>
      <c r="X13" s="116">
        <v>3.8</v>
      </c>
      <c r="Y13" s="116"/>
      <c r="Z13" s="116"/>
      <c r="AA13" s="116"/>
      <c r="AB13" s="116"/>
      <c r="AC13" s="116"/>
      <c r="AD13" s="116"/>
      <c r="AE13" s="116"/>
      <c r="AF13" s="116"/>
      <c r="AG13" s="116"/>
      <c r="AH13" s="116"/>
      <c r="AI13" s="116"/>
      <c r="AJ13" s="116"/>
      <c r="AK13" s="116">
        <v>45.443000000000005</v>
      </c>
      <c r="AL13" s="116">
        <v>30.51</v>
      </c>
      <c r="AM13" s="116">
        <v>8.3760000000000012</v>
      </c>
      <c r="AN13" s="116"/>
      <c r="AO13" s="116"/>
      <c r="AP13" s="116"/>
    </row>
    <row r="14" spans="1:72" x14ac:dyDescent="0.25">
      <c r="B14" s="112" t="s">
        <v>202</v>
      </c>
      <c r="D14" s="116"/>
      <c r="E14" s="116"/>
      <c r="F14" s="116"/>
      <c r="G14" s="116">
        <v>833.97168999999997</v>
      </c>
      <c r="H14" s="116">
        <v>778.97233000000006</v>
      </c>
      <c r="I14" s="116">
        <v>778.97233000000006</v>
      </c>
      <c r="J14" s="116"/>
      <c r="K14" s="116"/>
      <c r="L14" s="116"/>
      <c r="M14" s="116">
        <v>16614.261998999998</v>
      </c>
      <c r="N14" s="116">
        <v>15933.778994</v>
      </c>
      <c r="O14" s="116">
        <v>15933.778994</v>
      </c>
      <c r="P14" s="116"/>
      <c r="Q14" s="116"/>
      <c r="R14" s="116"/>
      <c r="S14" s="116">
        <v>2364.9162299999998</v>
      </c>
      <c r="T14" s="116">
        <v>2246.9140399999997</v>
      </c>
      <c r="U14" s="116">
        <v>2246.9140400000001</v>
      </c>
      <c r="V14" s="116">
        <v>40687.209006999998</v>
      </c>
      <c r="W14" s="116">
        <v>38261.257001999998</v>
      </c>
      <c r="X14" s="116">
        <v>38261.257001999991</v>
      </c>
      <c r="Y14" s="116"/>
      <c r="Z14" s="116"/>
      <c r="AA14" s="116"/>
      <c r="AB14" s="116"/>
      <c r="AC14" s="116"/>
      <c r="AD14" s="116"/>
      <c r="AE14" s="116"/>
      <c r="AF14" s="116"/>
      <c r="AG14" s="116"/>
      <c r="AH14" s="116"/>
      <c r="AI14" s="116"/>
      <c r="AJ14" s="116"/>
      <c r="AK14" s="116">
        <v>177604.9887532974</v>
      </c>
      <c r="AL14" s="116">
        <v>167903.5325166464</v>
      </c>
      <c r="AM14" s="116">
        <v>167903.59979292491</v>
      </c>
      <c r="AN14" s="116"/>
      <c r="AO14" s="116"/>
      <c r="AP14" s="116"/>
    </row>
    <row r="15" spans="1:72" x14ac:dyDescent="0.25">
      <c r="B15" s="112" t="s">
        <v>75</v>
      </c>
      <c r="D15" s="116">
        <v>818.57695400000011</v>
      </c>
      <c r="E15" s="116">
        <v>809.50714300000004</v>
      </c>
      <c r="F15" s="116">
        <v>751.56117300000005</v>
      </c>
      <c r="G15" s="116">
        <v>177.14257349999997</v>
      </c>
      <c r="H15" s="116">
        <v>170.01620420000003</v>
      </c>
      <c r="I15" s="116">
        <v>187.85071669999999</v>
      </c>
      <c r="J15" s="116">
        <v>270.519721</v>
      </c>
      <c r="K15" s="116">
        <v>289.34814399999993</v>
      </c>
      <c r="L15" s="116">
        <v>271.809146</v>
      </c>
      <c r="M15" s="116">
        <v>5361.0256599999993</v>
      </c>
      <c r="N15" s="116">
        <v>6089.7214799999992</v>
      </c>
      <c r="O15" s="116">
        <v>6007.6208799999995</v>
      </c>
      <c r="P15" s="116">
        <v>140.03232210000002</v>
      </c>
      <c r="Q15" s="116">
        <v>126.07083070000002</v>
      </c>
      <c r="R15" s="116">
        <v>126.08724839999999</v>
      </c>
      <c r="S15" s="116">
        <v>3800.6022000000003</v>
      </c>
      <c r="T15" s="116">
        <v>3611.73371</v>
      </c>
      <c r="U15" s="116">
        <v>3405.7685000000001</v>
      </c>
      <c r="V15" s="116">
        <v>1517.2470899999998</v>
      </c>
      <c r="W15" s="116">
        <v>1411.591248</v>
      </c>
      <c r="X15" s="116">
        <v>1319.7513589999999</v>
      </c>
      <c r="Y15" s="116">
        <v>162.61584669999999</v>
      </c>
      <c r="Z15" s="116">
        <v>164.68072050000001</v>
      </c>
      <c r="AA15" s="116">
        <v>164.73856750000002</v>
      </c>
      <c r="AB15" s="116"/>
      <c r="AC15" s="116"/>
      <c r="AD15" s="116"/>
      <c r="AE15" s="116">
        <v>2612</v>
      </c>
      <c r="AF15" s="116">
        <v>1941</v>
      </c>
      <c r="AG15" s="116">
        <v>1788</v>
      </c>
      <c r="AH15" s="116"/>
      <c r="AI15" s="116"/>
      <c r="AJ15" s="116"/>
      <c r="AK15" s="116">
        <v>22388.445050000002</v>
      </c>
      <c r="AL15" s="116">
        <v>19833.602579999995</v>
      </c>
      <c r="AM15" s="116">
        <v>22891.72264</v>
      </c>
      <c r="AN15" s="116"/>
      <c r="AO15" s="116"/>
      <c r="AP15" s="116"/>
      <c r="AQ15" s="123">
        <v>54.266780900000008</v>
      </c>
      <c r="AR15" s="123">
        <v>53.512013300000007</v>
      </c>
      <c r="AS15" s="123">
        <v>52.990791200000011</v>
      </c>
      <c r="AT15" s="123">
        <v>61.719401100000006</v>
      </c>
      <c r="AU15" s="123">
        <v>60.860963400000003</v>
      </c>
      <c r="AV15" s="123">
        <v>60.268087299999998</v>
      </c>
      <c r="AW15" s="123">
        <v>135.16566049999997</v>
      </c>
      <c r="AX15" s="123">
        <v>128.9101005</v>
      </c>
      <c r="AY15" s="123">
        <v>124.5848285</v>
      </c>
      <c r="AZ15" s="123">
        <v>60.8709931</v>
      </c>
      <c r="BA15" s="123">
        <v>60.025150499999995</v>
      </c>
      <c r="BB15" s="123">
        <v>59.441121099999997</v>
      </c>
      <c r="BC15" s="123">
        <v>66.423674800000001</v>
      </c>
      <c r="BD15" s="123">
        <v>64.489694299999996</v>
      </c>
      <c r="BE15" s="123">
        <v>63.150253200000002</v>
      </c>
      <c r="BF15" s="123">
        <v>115.94571210000002</v>
      </c>
      <c r="BG15" s="123">
        <v>114.33287899999999</v>
      </c>
      <c r="BH15" s="123">
        <v>113.21939719999999</v>
      </c>
      <c r="BI15" s="123"/>
      <c r="BJ15" s="123"/>
      <c r="BK15" s="123"/>
      <c r="BL15" s="123">
        <v>584.24406099999999</v>
      </c>
      <c r="BM15" s="123">
        <v>576.12608</v>
      </c>
      <c r="BN15" s="123">
        <v>570.52067399999987</v>
      </c>
      <c r="BO15" s="123">
        <v>22.025235090000006</v>
      </c>
      <c r="BP15" s="123">
        <v>22.025235089999999</v>
      </c>
      <c r="BQ15" s="123">
        <v>22.025235090000002</v>
      </c>
      <c r="BR15" s="123"/>
      <c r="BS15" s="123"/>
      <c r="BT15" s="123"/>
    </row>
    <row r="16" spans="1:72" x14ac:dyDescent="0.25">
      <c r="B16" s="112" t="s">
        <v>76</v>
      </c>
      <c r="D16" s="116">
        <v>180.74180000000001</v>
      </c>
      <c r="E16" s="116">
        <v>79.608599999999996</v>
      </c>
      <c r="F16" s="116">
        <v>69.857769999999988</v>
      </c>
      <c r="G16" s="116">
        <v>19.659000000000002</v>
      </c>
      <c r="H16" s="116">
        <v>9.2199999999999989</v>
      </c>
      <c r="I16" s="116">
        <v>11.408999999999999</v>
      </c>
      <c r="J16" s="116">
        <v>0.79</v>
      </c>
      <c r="K16" s="116"/>
      <c r="L16" s="116">
        <v>0.38</v>
      </c>
      <c r="M16" s="116">
        <v>7861.7263999999996</v>
      </c>
      <c r="N16" s="116">
        <v>7746.8329999999996</v>
      </c>
      <c r="O16" s="116">
        <v>7756.1729100000002</v>
      </c>
      <c r="P16" s="116">
        <v>4.2369999999999992</v>
      </c>
      <c r="Q16" s="116">
        <v>2.875</v>
      </c>
      <c r="R16" s="116">
        <v>3.02501</v>
      </c>
      <c r="S16" s="116">
        <v>435.81179999999995</v>
      </c>
      <c r="T16" s="116">
        <v>402.65200000000004</v>
      </c>
      <c r="U16" s="116">
        <v>193.61699999999999</v>
      </c>
      <c r="V16" s="116">
        <v>1045.0132599999997</v>
      </c>
      <c r="W16" s="116">
        <v>273.15699999999998</v>
      </c>
      <c r="X16" s="116">
        <v>226.52999999999994</v>
      </c>
      <c r="Y16" s="116">
        <v>0.4</v>
      </c>
      <c r="Z16" s="116">
        <v>2.1</v>
      </c>
      <c r="AA16" s="116">
        <v>1.89</v>
      </c>
      <c r="AB16" s="116"/>
      <c r="AC16" s="116"/>
      <c r="AD16" s="116"/>
      <c r="AE16" s="116">
        <v>2</v>
      </c>
      <c r="AF16" s="116"/>
      <c r="AG16" s="116"/>
      <c r="AH16" s="116"/>
      <c r="AI16" s="116"/>
      <c r="AJ16" s="116"/>
      <c r="AK16" s="116">
        <v>2744.6012000000001</v>
      </c>
      <c r="AL16" s="116">
        <v>2511.4609999999998</v>
      </c>
      <c r="AM16" s="116">
        <v>1950.8239999999998</v>
      </c>
      <c r="AN16" s="116"/>
      <c r="AO16" s="116"/>
      <c r="AP16" s="116"/>
      <c r="AQ16" s="123">
        <v>0.55900000000000005</v>
      </c>
      <c r="AR16" s="123">
        <v>0.10100000000000001</v>
      </c>
      <c r="AS16" s="123">
        <v>0.16159999999999999</v>
      </c>
      <c r="AT16" s="123">
        <v>14.9551312</v>
      </c>
      <c r="AU16" s="123">
        <v>1.4240000000000002</v>
      </c>
      <c r="AV16" s="123">
        <v>5.4386000000000001</v>
      </c>
      <c r="AW16" s="123">
        <v>14.946999999999999</v>
      </c>
      <c r="AX16" s="123">
        <v>1.3420000000000001</v>
      </c>
      <c r="AY16" s="123">
        <v>4.1982999999999997</v>
      </c>
      <c r="AZ16" s="123">
        <v>9.7509999999999994</v>
      </c>
      <c r="BA16" s="123">
        <v>1.079</v>
      </c>
      <c r="BB16" s="123">
        <v>2.2882000000000002</v>
      </c>
      <c r="BC16" s="123">
        <v>6.1980000000000004</v>
      </c>
      <c r="BD16" s="123">
        <v>0.58199999999999996</v>
      </c>
      <c r="BE16" s="123">
        <v>4.8155000000000001</v>
      </c>
      <c r="BF16" s="123">
        <v>0.34300000000000003</v>
      </c>
      <c r="BG16" s="123">
        <v>7.8E-2</v>
      </c>
      <c r="BH16" s="123">
        <v>0.27610000000000001</v>
      </c>
      <c r="BI16" s="123"/>
      <c r="BJ16" s="123"/>
      <c r="BK16" s="123"/>
      <c r="BL16" s="123">
        <v>17.9615443</v>
      </c>
      <c r="BM16" s="123">
        <v>1.369</v>
      </c>
      <c r="BN16" s="123">
        <v>5.6643999999999997</v>
      </c>
      <c r="BO16" s="123"/>
      <c r="BP16" s="123"/>
      <c r="BQ16" s="123">
        <v>6.4500000000000002E-2</v>
      </c>
      <c r="BR16" s="123"/>
      <c r="BS16" s="123"/>
      <c r="BT16" s="123"/>
    </row>
    <row r="17" spans="2:143" x14ac:dyDescent="0.25">
      <c r="B17" s="112" t="s">
        <v>195</v>
      </c>
      <c r="D17" s="116">
        <v>65</v>
      </c>
      <c r="E17" s="116">
        <v>112.5</v>
      </c>
      <c r="F17" s="116">
        <v>116</v>
      </c>
      <c r="G17" s="116">
        <v>0.7</v>
      </c>
      <c r="H17" s="116">
        <v>0.6</v>
      </c>
      <c r="I17" s="116">
        <v>0.4</v>
      </c>
      <c r="J17" s="116"/>
      <c r="K17" s="116"/>
      <c r="L17" s="116"/>
      <c r="M17" s="116">
        <v>140.30000000000001</v>
      </c>
      <c r="N17" s="116">
        <v>87.46</v>
      </c>
      <c r="O17" s="116">
        <v>72.86</v>
      </c>
      <c r="P17" s="116">
        <v>6.9</v>
      </c>
      <c r="Q17" s="116">
        <v>2.0009999999999999</v>
      </c>
      <c r="R17" s="116">
        <v>2.2410000000000001</v>
      </c>
      <c r="S17" s="116">
        <v>156</v>
      </c>
      <c r="T17" s="116">
        <v>7.59</v>
      </c>
      <c r="U17" s="116">
        <v>30.19</v>
      </c>
      <c r="V17" s="116">
        <v>965.2</v>
      </c>
      <c r="W17" s="116">
        <v>423.4</v>
      </c>
      <c r="X17" s="116">
        <v>807.2</v>
      </c>
      <c r="Y17" s="116"/>
      <c r="Z17" s="116"/>
      <c r="AA17" s="116"/>
      <c r="AB17" s="116"/>
      <c r="AC17" s="116"/>
      <c r="AD17" s="116"/>
      <c r="AE17" s="116">
        <v>120</v>
      </c>
      <c r="AF17" s="116">
        <v>500</v>
      </c>
      <c r="AG17" s="116">
        <v>399</v>
      </c>
      <c r="AH17" s="116"/>
      <c r="AI17" s="116"/>
      <c r="AJ17" s="116"/>
      <c r="AK17" s="116">
        <v>765.4</v>
      </c>
      <c r="AL17" s="116">
        <v>351.4</v>
      </c>
      <c r="AM17" s="116">
        <v>221</v>
      </c>
      <c r="AN17" s="116"/>
      <c r="AO17" s="116"/>
      <c r="AP17" s="116"/>
      <c r="AQ17" s="123">
        <v>1.02</v>
      </c>
      <c r="AR17" s="123">
        <v>1.8</v>
      </c>
      <c r="AS17" s="123"/>
      <c r="AT17" s="123">
        <v>0.47</v>
      </c>
      <c r="AU17" s="123"/>
      <c r="AV17" s="123"/>
      <c r="AW17" s="123">
        <v>0.64</v>
      </c>
      <c r="AX17" s="123"/>
      <c r="AY17" s="123"/>
      <c r="AZ17" s="123">
        <v>0.42</v>
      </c>
      <c r="BA17" s="123"/>
      <c r="BB17" s="123"/>
      <c r="BC17" s="123">
        <v>0.25</v>
      </c>
      <c r="BD17" s="123"/>
      <c r="BE17" s="123"/>
      <c r="BF17" s="123">
        <v>0.71</v>
      </c>
      <c r="BG17" s="123">
        <v>1.8</v>
      </c>
      <c r="BH17" s="123"/>
      <c r="BI17" s="123"/>
      <c r="BJ17" s="123"/>
      <c r="BK17" s="123"/>
      <c r="BL17" s="123">
        <v>1.59</v>
      </c>
      <c r="BM17" s="123">
        <v>1.8</v>
      </c>
      <c r="BN17" s="123"/>
      <c r="BO17" s="123"/>
      <c r="BP17" s="123"/>
      <c r="BQ17" s="123"/>
      <c r="BR17" s="123"/>
      <c r="BS17" s="123"/>
      <c r="BT17" s="123"/>
    </row>
    <row r="18" spans="2:143" x14ac:dyDescent="0.25">
      <c r="B18" s="112" t="s">
        <v>79</v>
      </c>
      <c r="D18" s="116">
        <v>3535.6119400000002</v>
      </c>
      <c r="E18" s="116">
        <v>4088.79099</v>
      </c>
      <c r="F18" s="116">
        <v>4168.2439749999994</v>
      </c>
      <c r="G18" s="116">
        <v>271.72975800000006</v>
      </c>
      <c r="H18" s="116">
        <v>214.78662400000002</v>
      </c>
      <c r="I18" s="116">
        <v>226.30792199999996</v>
      </c>
      <c r="J18" s="116">
        <v>163.929528</v>
      </c>
      <c r="K18" s="116">
        <v>117.21499299999999</v>
      </c>
      <c r="L18" s="116">
        <v>99.311525000000003</v>
      </c>
      <c r="M18" s="116">
        <v>16771.2804</v>
      </c>
      <c r="N18" s="116">
        <v>18085.042399999998</v>
      </c>
      <c r="O18" s="116">
        <v>19146.749199999998</v>
      </c>
      <c r="P18" s="116">
        <v>115.75529700000001</v>
      </c>
      <c r="Q18" s="116">
        <v>87.230154999999996</v>
      </c>
      <c r="R18" s="116">
        <v>88.898146000000011</v>
      </c>
      <c r="S18" s="116">
        <v>12078.127</v>
      </c>
      <c r="T18" s="116">
        <v>11750.486500000001</v>
      </c>
      <c r="U18" s="116">
        <v>11947.937199999998</v>
      </c>
      <c r="V18" s="116">
        <v>10924.322499999998</v>
      </c>
      <c r="W18" s="116">
        <v>9264.410100000001</v>
      </c>
      <c r="X18" s="116">
        <v>9606.7502999999979</v>
      </c>
      <c r="Y18" s="116">
        <v>42.671366999999989</v>
      </c>
      <c r="Z18" s="116">
        <v>47.323035000000004</v>
      </c>
      <c r="AA18" s="116">
        <v>48.402229999999982</v>
      </c>
      <c r="AB18" s="116"/>
      <c r="AC18" s="116"/>
      <c r="AD18" s="116"/>
      <c r="AE18" s="116">
        <v>483</v>
      </c>
      <c r="AF18" s="116">
        <v>402</v>
      </c>
      <c r="AG18" s="116">
        <v>354</v>
      </c>
      <c r="AH18" s="116">
        <v>40.4629896</v>
      </c>
      <c r="AI18" s="116">
        <v>19.982220130000002</v>
      </c>
      <c r="AJ18" s="116">
        <v>10.821881789999999</v>
      </c>
      <c r="AK18" s="116">
        <v>130917.36200000001</v>
      </c>
      <c r="AL18" s="116">
        <v>121557.94799999999</v>
      </c>
      <c r="AM18" s="116">
        <v>132930.788</v>
      </c>
      <c r="AN18" s="116">
        <v>40468.820000000007</v>
      </c>
      <c r="AO18" s="116">
        <v>49170.432999999997</v>
      </c>
      <c r="AP18" s="116">
        <v>46074.304999999993</v>
      </c>
      <c r="AQ18" s="123">
        <v>17.521493700000001</v>
      </c>
      <c r="AR18" s="123">
        <v>16.707224100000001</v>
      </c>
      <c r="AS18" s="123">
        <v>16.967097900000002</v>
      </c>
      <c r="AT18" s="123">
        <v>12.771839000000002</v>
      </c>
      <c r="AU18" s="123">
        <v>11.6369737</v>
      </c>
      <c r="AV18" s="123">
        <v>11.733125200000002</v>
      </c>
      <c r="AW18" s="123">
        <v>13.924571699999998</v>
      </c>
      <c r="AX18" s="123">
        <v>9.9683615000000021</v>
      </c>
      <c r="AY18" s="123">
        <v>9.9450968000000017</v>
      </c>
      <c r="AZ18" s="123">
        <v>16.4578837</v>
      </c>
      <c r="BA18" s="123">
        <v>14.202151199999998</v>
      </c>
      <c r="BB18" s="123">
        <v>14.370580000000002</v>
      </c>
      <c r="BC18" s="123">
        <v>63.092433</v>
      </c>
      <c r="BD18" s="123">
        <v>63.049606000000004</v>
      </c>
      <c r="BE18" s="123">
        <v>62.583185</v>
      </c>
      <c r="BF18" s="123">
        <v>33.874508000000006</v>
      </c>
      <c r="BG18" s="123">
        <v>28.604100000000003</v>
      </c>
      <c r="BH18" s="123">
        <v>28.827397000000001</v>
      </c>
      <c r="BI18" s="123">
        <v>5.1394074139999996E-3</v>
      </c>
      <c r="BJ18" s="123">
        <v>2.0134189630999999E-2</v>
      </c>
      <c r="BK18" s="123">
        <v>3.4432342800000005E-3</v>
      </c>
      <c r="BL18" s="123">
        <v>111.416943</v>
      </c>
      <c r="BM18" s="123">
        <v>110.58485499999998</v>
      </c>
      <c r="BN18" s="123">
        <v>111.531474</v>
      </c>
      <c r="BO18" s="123">
        <v>20.304881099999999</v>
      </c>
      <c r="BP18" s="123">
        <v>20.7073024</v>
      </c>
      <c r="BQ18" s="123">
        <v>21.242439499999996</v>
      </c>
      <c r="BR18" s="123"/>
      <c r="BS18" s="123"/>
      <c r="BT18" s="123"/>
    </row>
    <row r="19" spans="2:143" x14ac:dyDescent="0.25">
      <c r="B19" s="112" t="s">
        <v>80</v>
      </c>
      <c r="D19" s="116">
        <v>4181.3171997803493</v>
      </c>
      <c r="E19" s="116">
        <v>4010.32115745696</v>
      </c>
      <c r="F19" s="116">
        <v>4010.3037137397414</v>
      </c>
      <c r="G19" s="116">
        <v>19.085815268900994</v>
      </c>
      <c r="H19" s="116">
        <v>19.029406347184995</v>
      </c>
      <c r="I19" s="116">
        <v>19.138386274590996</v>
      </c>
      <c r="J19" s="116"/>
      <c r="K19" s="116"/>
      <c r="L19" s="116"/>
      <c r="M19" s="116">
        <v>36865.397916916962</v>
      </c>
      <c r="N19" s="116">
        <v>37401.008127223977</v>
      </c>
      <c r="O19" s="116">
        <v>37467.671063413007</v>
      </c>
      <c r="P19" s="116"/>
      <c r="Q19" s="116"/>
      <c r="R19" s="116"/>
      <c r="S19" s="116">
        <v>127.39801328428001</v>
      </c>
      <c r="T19" s="116">
        <v>116.93409642409999</v>
      </c>
      <c r="U19" s="116">
        <v>111.60804612308995</v>
      </c>
      <c r="V19" s="116">
        <v>37.037231216600006</v>
      </c>
      <c r="W19" s="116">
        <v>34.109150718100025</v>
      </c>
      <c r="X19" s="116">
        <v>33.129690275700014</v>
      </c>
      <c r="Y19" s="116">
        <v>6.0649409609999996</v>
      </c>
      <c r="Z19" s="116">
        <v>5.5354602416000001</v>
      </c>
      <c r="AA19" s="116">
        <v>5.3615261798999994</v>
      </c>
      <c r="AB19" s="116"/>
      <c r="AC19" s="116"/>
      <c r="AD19" s="116"/>
      <c r="AE19" s="116">
        <v>7.1</v>
      </c>
      <c r="AF19" s="116">
        <v>6.8</v>
      </c>
      <c r="AG19" s="116">
        <v>6.6</v>
      </c>
      <c r="AH19" s="116"/>
      <c r="AI19" s="116"/>
      <c r="AJ19" s="116"/>
      <c r="AK19" s="116">
        <v>54945.354961389035</v>
      </c>
      <c r="AL19" s="116">
        <v>54186.495806988016</v>
      </c>
      <c r="AM19" s="116">
        <v>54242.151540792984</v>
      </c>
      <c r="AN19" s="116"/>
      <c r="AO19" s="116"/>
      <c r="AP19" s="116"/>
      <c r="AQ19" s="123">
        <v>42.035342557760032</v>
      </c>
      <c r="AR19" s="123">
        <v>28.405909430490013</v>
      </c>
      <c r="AS19" s="123">
        <v>28.178713174239995</v>
      </c>
      <c r="AT19" s="123">
        <v>40.514958364110001</v>
      </c>
      <c r="AU19" s="123">
        <v>27.528828929915999</v>
      </c>
      <c r="AV19" s="123">
        <v>27.364185880843003</v>
      </c>
      <c r="AW19" s="123">
        <v>15.727921964800009</v>
      </c>
      <c r="AX19" s="123">
        <v>4.1241441908399992</v>
      </c>
      <c r="AY19" s="123">
        <v>3.5246040596899992</v>
      </c>
      <c r="AZ19" s="123">
        <v>43.516289066649996</v>
      </c>
      <c r="BA19" s="123">
        <v>28.952630082869998</v>
      </c>
      <c r="BB19" s="123">
        <v>28.992340151950003</v>
      </c>
      <c r="BC19" s="123">
        <v>23.94079213717</v>
      </c>
      <c r="BD19" s="123">
        <v>15.036583453270001</v>
      </c>
      <c r="BE19" s="123">
        <v>14.9500782877</v>
      </c>
      <c r="BF19" s="123">
        <v>56.378816189300025</v>
      </c>
      <c r="BG19" s="123">
        <v>35.147263198619996</v>
      </c>
      <c r="BH19" s="123">
        <v>34.94867247869</v>
      </c>
      <c r="BI19" s="123"/>
      <c r="BJ19" s="123"/>
      <c r="BK19" s="123"/>
      <c r="BL19" s="123">
        <v>348.12549843760019</v>
      </c>
      <c r="BM19" s="123">
        <v>67.093036980920047</v>
      </c>
      <c r="BN19" s="123">
        <v>66.245152892479993</v>
      </c>
      <c r="BO19" s="123"/>
      <c r="BP19" s="123"/>
      <c r="BQ19" s="123"/>
      <c r="BR19" s="123">
        <v>745.13509345500006</v>
      </c>
      <c r="BS19" s="123">
        <v>745.13509345499995</v>
      </c>
      <c r="BT19" s="123">
        <v>748.16690855499996</v>
      </c>
    </row>
    <row r="20" spans="2:143" x14ac:dyDescent="0.25">
      <c r="B20" s="112" t="s">
        <v>190</v>
      </c>
      <c r="D20" s="116">
        <f t="shared" ref="D20:AL20" si="0">SUM(D8:D19)</f>
        <v>8957.8644327803486</v>
      </c>
      <c r="E20" s="116">
        <f t="shared" si="0"/>
        <v>9288.4801754569598</v>
      </c>
      <c r="F20" s="116">
        <f t="shared" si="0"/>
        <v>9259.2646413397415</v>
      </c>
      <c r="G20" s="116">
        <f t="shared" si="0"/>
        <v>1335.2042268589009</v>
      </c>
      <c r="H20" s="116">
        <f t="shared" si="0"/>
        <v>1213.535597247185</v>
      </c>
      <c r="I20" s="116">
        <f t="shared" si="0"/>
        <v>1249.134830074591</v>
      </c>
      <c r="J20" s="116">
        <f t="shared" si="0"/>
        <v>630.18924900000002</v>
      </c>
      <c r="K20" s="116">
        <f t="shared" si="0"/>
        <v>720.82813699999997</v>
      </c>
      <c r="L20" s="116">
        <f t="shared" si="0"/>
        <v>714.50467099999992</v>
      </c>
      <c r="M20" s="116">
        <f t="shared" si="0"/>
        <v>85007.508325916962</v>
      </c>
      <c r="N20" s="116">
        <f t="shared" si="0"/>
        <v>86105.441171223967</v>
      </c>
      <c r="O20" s="116">
        <f t="shared" si="0"/>
        <v>87101.379647413007</v>
      </c>
      <c r="P20" s="116">
        <f t="shared" si="0"/>
        <v>274.31033760000003</v>
      </c>
      <c r="Q20" s="116">
        <f t="shared" si="0"/>
        <v>221.61473364000003</v>
      </c>
      <c r="R20" s="116">
        <f t="shared" si="0"/>
        <v>223.78910553000003</v>
      </c>
      <c r="S20" s="116">
        <f t="shared" si="0"/>
        <v>42473.693416284274</v>
      </c>
      <c r="T20" s="116">
        <f t="shared" si="0"/>
        <v>41913.870316424101</v>
      </c>
      <c r="U20" s="116">
        <f t="shared" si="0"/>
        <v>41563.674486123084</v>
      </c>
      <c r="V20" s="116">
        <f t="shared" si="0"/>
        <v>56358.773491216591</v>
      </c>
      <c r="W20" s="116">
        <f t="shared" si="0"/>
        <v>50549.784781718095</v>
      </c>
      <c r="X20" s="116">
        <f t="shared" si="0"/>
        <v>50801.001680275687</v>
      </c>
      <c r="Y20" s="116">
        <f t="shared" si="0"/>
        <v>211.75215466099996</v>
      </c>
      <c r="Z20" s="116">
        <f t="shared" si="0"/>
        <v>219.6392157416</v>
      </c>
      <c r="AA20" s="116">
        <f t="shared" si="0"/>
        <v>220.39232367989999</v>
      </c>
      <c r="AB20" s="116">
        <f t="shared" si="0"/>
        <v>3.2850000000000001</v>
      </c>
      <c r="AC20" s="116">
        <f t="shared" si="0"/>
        <v>2.0299999999999998</v>
      </c>
      <c r="AD20" s="116">
        <f t="shared" si="0"/>
        <v>1.3620000000000001</v>
      </c>
      <c r="AE20" s="116">
        <f t="shared" si="0"/>
        <v>3245.6</v>
      </c>
      <c r="AF20" s="116">
        <f t="shared" si="0"/>
        <v>2879.7000000000003</v>
      </c>
      <c r="AG20" s="116">
        <f t="shared" si="0"/>
        <v>2584.1</v>
      </c>
      <c r="AH20" s="116">
        <f t="shared" si="0"/>
        <v>40.4629896</v>
      </c>
      <c r="AI20" s="116">
        <f t="shared" si="0"/>
        <v>19.982220130000002</v>
      </c>
      <c r="AJ20" s="116">
        <f t="shared" si="0"/>
        <v>10.821881789999999</v>
      </c>
      <c r="AK20" s="116">
        <f t="shared" si="0"/>
        <v>396948.52560468647</v>
      </c>
      <c r="AL20" s="116">
        <f t="shared" si="0"/>
        <v>372155.48853363446</v>
      </c>
      <c r="AM20" s="116">
        <f t="shared" ref="AM20:BR20" si="1">SUM(AM8:AM19)</f>
        <v>385301.46311371785</v>
      </c>
      <c r="AN20" s="116">
        <f t="shared" si="1"/>
        <v>40479.420000000006</v>
      </c>
      <c r="AO20" s="116">
        <f t="shared" si="1"/>
        <v>49176.632999999994</v>
      </c>
      <c r="AP20" s="116">
        <f t="shared" si="1"/>
        <v>46078.204999999994</v>
      </c>
      <c r="AQ20" s="116">
        <f t="shared" si="1"/>
        <v>115.59868548776004</v>
      </c>
      <c r="AR20" s="116">
        <f t="shared" si="1"/>
        <v>100.65675161049002</v>
      </c>
      <c r="AS20" s="116">
        <f t="shared" si="1"/>
        <v>98.444428664240007</v>
      </c>
      <c r="AT20" s="116">
        <f t="shared" si="1"/>
        <v>130.69327268411001</v>
      </c>
      <c r="AU20" s="116">
        <f t="shared" si="1"/>
        <v>101.603815079916</v>
      </c>
      <c r="AV20" s="116">
        <f t="shared" si="1"/>
        <v>104.949576360843</v>
      </c>
      <c r="AW20" s="116">
        <f t="shared" si="1"/>
        <v>180.40602416479996</v>
      </c>
      <c r="AX20" s="116">
        <f t="shared" si="1"/>
        <v>144.34580619084005</v>
      </c>
      <c r="AY20" s="116">
        <f t="shared" si="1"/>
        <v>142.28152935968998</v>
      </c>
      <c r="AZ20" s="116">
        <f t="shared" si="1"/>
        <v>131.07691113664998</v>
      </c>
      <c r="BA20" s="116">
        <f t="shared" si="1"/>
        <v>104.29489448587</v>
      </c>
      <c r="BB20" s="116">
        <f t="shared" si="1"/>
        <v>105.13308130095001</v>
      </c>
      <c r="BC20" s="116">
        <f t="shared" si="1"/>
        <v>160.00928535717</v>
      </c>
      <c r="BD20" s="116">
        <f t="shared" si="1"/>
        <v>143.21911863526998</v>
      </c>
      <c r="BE20" s="116">
        <f t="shared" si="1"/>
        <v>145.56290511170002</v>
      </c>
      <c r="BF20" s="116">
        <f t="shared" si="1"/>
        <v>207.53017742930007</v>
      </c>
      <c r="BG20" s="116">
        <f t="shared" si="1"/>
        <v>180.13978383862002</v>
      </c>
      <c r="BH20" s="116">
        <f t="shared" si="1"/>
        <v>177.43703063868998</v>
      </c>
      <c r="BI20" s="116">
        <f t="shared" si="1"/>
        <v>5.1636994509999994E-3</v>
      </c>
      <c r="BJ20" s="116">
        <f t="shared" si="1"/>
        <v>2.0153336057999998E-2</v>
      </c>
      <c r="BK20" s="116">
        <f t="shared" si="1"/>
        <v>3.4593757250000003E-3</v>
      </c>
      <c r="BL20" s="116">
        <f t="shared" si="1"/>
        <v>1065.3744021376001</v>
      </c>
      <c r="BM20" s="116">
        <f t="shared" si="1"/>
        <v>758.05857588091999</v>
      </c>
      <c r="BN20" s="116">
        <f t="shared" si="1"/>
        <v>754.96590659247988</v>
      </c>
      <c r="BO20" s="116">
        <f t="shared" si="1"/>
        <v>42.330116190000005</v>
      </c>
      <c r="BP20" s="116">
        <f t="shared" si="1"/>
        <v>42.772537489999998</v>
      </c>
      <c r="BQ20" s="116">
        <f t="shared" si="1"/>
        <v>43.36617459</v>
      </c>
      <c r="BR20" s="116">
        <f t="shared" si="1"/>
        <v>745.13509345500006</v>
      </c>
      <c r="BS20" s="116">
        <f t="shared" ref="BS20:BT20" si="2">SUM(BS8:BS19)</f>
        <v>745.13509345499995</v>
      </c>
      <c r="BT20" s="116">
        <f t="shared" si="2"/>
        <v>748.16690855499996</v>
      </c>
    </row>
    <row r="22" spans="2:143" x14ac:dyDescent="0.25">
      <c r="D22" s="122"/>
      <c r="E22" s="122"/>
      <c r="F22" s="122"/>
      <c r="G22" s="122"/>
      <c r="H22" s="122"/>
      <c r="I22" s="122"/>
      <c r="J22" s="122"/>
      <c r="K22" s="122"/>
      <c r="L22" s="122"/>
      <c r="M22" s="122"/>
      <c r="N22" s="122"/>
      <c r="O22" s="122"/>
      <c r="P22" s="122"/>
      <c r="Q22" s="122"/>
      <c r="R22" s="122"/>
      <c r="S22" s="122"/>
      <c r="T22" s="122"/>
      <c r="U22" s="122"/>
      <c r="V22" s="122"/>
      <c r="W22" s="122"/>
      <c r="X22" s="122"/>
      <c r="Y22" s="122"/>
      <c r="Z22" s="122"/>
      <c r="AA22" s="122"/>
      <c r="AB22" s="122"/>
      <c r="AC22" s="122"/>
      <c r="AD22" s="122"/>
      <c r="AE22" s="122"/>
      <c r="AF22" s="122"/>
      <c r="AG22" s="122"/>
      <c r="AH22" s="122"/>
      <c r="AI22" s="122"/>
      <c r="AJ22" s="122"/>
      <c r="AK22" s="122"/>
      <c r="AL22" s="122"/>
      <c r="AM22" s="122"/>
      <c r="AN22" s="122"/>
      <c r="AO22" s="122"/>
      <c r="AP22" s="122"/>
      <c r="AQ22" s="122"/>
      <c r="AR22" s="122"/>
      <c r="AS22" s="122"/>
      <c r="AT22" s="122"/>
      <c r="AU22" s="122"/>
      <c r="AV22" s="122"/>
      <c r="AW22" s="122"/>
      <c r="AX22" s="122"/>
      <c r="AY22" s="122"/>
      <c r="AZ22" s="122"/>
      <c r="BA22" s="122"/>
      <c r="BB22" s="122"/>
      <c r="BC22" s="122"/>
      <c r="BD22" s="122"/>
      <c r="BE22" s="122"/>
      <c r="BF22" s="122"/>
      <c r="BG22" s="122"/>
      <c r="BH22" s="122"/>
      <c r="BI22" s="122"/>
      <c r="BJ22" s="122"/>
      <c r="BK22" s="122"/>
      <c r="BL22" s="122"/>
      <c r="BM22" s="122"/>
      <c r="BN22" s="122"/>
      <c r="BO22" s="122"/>
      <c r="BP22" s="122"/>
      <c r="BQ22" s="122"/>
      <c r="BR22" s="122"/>
      <c r="BS22" s="122"/>
      <c r="BT22" s="122"/>
    </row>
    <row r="23" spans="2:143" x14ac:dyDescent="0.25">
      <c r="BV23" s="115"/>
      <c r="BY23" s="115"/>
      <c r="CB23" s="115"/>
      <c r="CE23" s="115"/>
      <c r="CH23" s="115"/>
      <c r="CK23" s="115"/>
      <c r="CN23" s="115"/>
      <c r="CQ23" s="115"/>
      <c r="CT23" s="115"/>
      <c r="CW23" s="115"/>
      <c r="CZ23" s="115"/>
      <c r="DC23" s="115"/>
      <c r="DF23" s="115"/>
      <c r="DI23" s="115"/>
      <c r="DL23" s="115"/>
      <c r="DO23" s="115"/>
      <c r="DR23" s="115"/>
      <c r="DU23" s="115"/>
      <c r="DX23" s="115"/>
      <c r="EA23" s="115"/>
      <c r="ED23" s="115"/>
      <c r="EG23" s="115"/>
      <c r="EJ23" s="115"/>
      <c r="EM23" s="115"/>
    </row>
    <row r="24" spans="2:143" x14ac:dyDescent="0.25">
      <c r="B24" s="121"/>
      <c r="C24" s="121"/>
      <c r="D24" s="121" t="s">
        <v>147</v>
      </c>
      <c r="E24" s="121"/>
      <c r="F24" s="121"/>
      <c r="G24" s="121" t="s">
        <v>57</v>
      </c>
      <c r="H24" s="121"/>
      <c r="I24" s="121"/>
      <c r="J24" s="121" t="s">
        <v>148</v>
      </c>
      <c r="K24" s="121"/>
      <c r="L24" s="121"/>
      <c r="M24" s="121" t="s">
        <v>149</v>
      </c>
      <c r="N24" s="121"/>
      <c r="O24" s="121"/>
      <c r="P24" s="121" t="s">
        <v>150</v>
      </c>
      <c r="Q24" s="121"/>
      <c r="R24" s="121"/>
      <c r="S24" s="121" t="s">
        <v>218</v>
      </c>
      <c r="T24" s="121"/>
      <c r="U24" s="121"/>
      <c r="V24" s="121" t="s">
        <v>103</v>
      </c>
      <c r="W24" s="121"/>
      <c r="X24" s="121"/>
      <c r="Y24" s="121" t="s">
        <v>58</v>
      </c>
      <c r="Z24" s="121"/>
      <c r="AA24" s="121"/>
      <c r="AB24" s="121" t="s">
        <v>59</v>
      </c>
      <c r="AC24" s="121"/>
      <c r="AD24" s="121"/>
      <c r="AE24" s="121" t="s">
        <v>104</v>
      </c>
      <c r="AF24" s="121"/>
      <c r="AG24" s="121"/>
      <c r="AH24" s="121" t="s">
        <v>146</v>
      </c>
      <c r="AI24" s="121"/>
      <c r="AJ24" s="121"/>
      <c r="AK24" s="121" t="s">
        <v>60</v>
      </c>
      <c r="AL24" s="121"/>
      <c r="AM24" s="121"/>
      <c r="AN24" s="121" t="s">
        <v>56</v>
      </c>
      <c r="AO24" s="121"/>
      <c r="AP24" s="121"/>
      <c r="AQ24" s="121" t="s">
        <v>47</v>
      </c>
      <c r="AR24" s="121"/>
      <c r="AS24" s="121"/>
      <c r="AT24" s="121" t="s">
        <v>21</v>
      </c>
      <c r="AU24" s="121"/>
      <c r="AV24" s="121"/>
      <c r="AW24" s="121" t="s">
        <v>48</v>
      </c>
      <c r="AX24" s="121"/>
      <c r="AY24" s="121"/>
      <c r="AZ24" s="121" t="s">
        <v>49</v>
      </c>
      <c r="BA24" s="121"/>
      <c r="BB24" s="121"/>
      <c r="BC24" s="121" t="s">
        <v>50</v>
      </c>
      <c r="BD24" s="121"/>
      <c r="BE24" s="121"/>
      <c r="BF24" s="121" t="s">
        <v>51</v>
      </c>
      <c r="BG24" s="121"/>
      <c r="BH24" s="121"/>
      <c r="BI24" s="121" t="s">
        <v>62</v>
      </c>
      <c r="BJ24" s="121"/>
      <c r="BK24" s="121"/>
      <c r="BL24" s="121" t="s">
        <v>52</v>
      </c>
      <c r="BM24" s="121"/>
      <c r="BN24" s="121"/>
      <c r="BO24" s="121" t="s">
        <v>217</v>
      </c>
      <c r="BP24" s="121"/>
      <c r="BQ24" s="121"/>
      <c r="BR24" s="121" t="s">
        <v>216</v>
      </c>
      <c r="BS24" s="121"/>
      <c r="BT24" s="121"/>
      <c r="BV24" s="115"/>
      <c r="BY24" s="115"/>
      <c r="CB24" s="115"/>
      <c r="CE24" s="115"/>
      <c r="CH24" s="115"/>
      <c r="CK24" s="115"/>
      <c r="CN24" s="115"/>
      <c r="CQ24" s="115"/>
      <c r="CT24" s="115"/>
      <c r="CW24" s="115"/>
      <c r="CZ24" s="115"/>
      <c r="DC24" s="115"/>
      <c r="DF24" s="115"/>
      <c r="DI24" s="115"/>
      <c r="DL24" s="115"/>
      <c r="DO24" s="115"/>
      <c r="DR24" s="115"/>
      <c r="DU24" s="115"/>
      <c r="DX24" s="115"/>
      <c r="EA24" s="115"/>
      <c r="ED24" s="115"/>
      <c r="EG24" s="115"/>
      <c r="EJ24" s="115"/>
      <c r="EM24" s="115"/>
    </row>
    <row r="25" spans="2:143" x14ac:dyDescent="0.25">
      <c r="B25" s="120" t="s">
        <v>69</v>
      </c>
      <c r="C25" s="120" t="s">
        <v>70</v>
      </c>
      <c r="D25" s="120">
        <v>2010</v>
      </c>
      <c r="E25" s="120">
        <v>2014</v>
      </c>
      <c r="F25" s="120">
        <v>2015</v>
      </c>
      <c r="G25" s="120">
        <v>2010</v>
      </c>
      <c r="H25" s="120">
        <v>2014</v>
      </c>
      <c r="I25" s="120">
        <v>2015</v>
      </c>
      <c r="J25" s="120">
        <v>2010</v>
      </c>
      <c r="K25" s="120">
        <v>2014</v>
      </c>
      <c r="L25" s="120">
        <v>2015</v>
      </c>
      <c r="M25" s="120">
        <v>2010</v>
      </c>
      <c r="N25" s="120">
        <v>2014</v>
      </c>
      <c r="O25" s="120">
        <v>2015</v>
      </c>
      <c r="P25" s="120">
        <v>2010</v>
      </c>
      <c r="Q25" s="120">
        <v>2014</v>
      </c>
      <c r="R25" s="120">
        <v>2015</v>
      </c>
      <c r="S25" s="120">
        <v>2010</v>
      </c>
      <c r="T25" s="120">
        <v>2014</v>
      </c>
      <c r="U25" s="120">
        <v>2015</v>
      </c>
      <c r="V25" s="120">
        <v>2010</v>
      </c>
      <c r="W25" s="120">
        <v>2014</v>
      </c>
      <c r="X25" s="120">
        <v>2015</v>
      </c>
      <c r="Y25" s="120">
        <v>2010</v>
      </c>
      <c r="Z25" s="120">
        <v>2014</v>
      </c>
      <c r="AA25" s="120">
        <v>2015</v>
      </c>
      <c r="AB25" s="120">
        <v>2010</v>
      </c>
      <c r="AC25" s="120">
        <v>2014</v>
      </c>
      <c r="AD25" s="120">
        <v>2015</v>
      </c>
      <c r="AE25" s="120">
        <v>2010</v>
      </c>
      <c r="AF25" s="120">
        <v>2014</v>
      </c>
      <c r="AG25" s="120">
        <v>2015</v>
      </c>
      <c r="AH25" s="120">
        <v>2010</v>
      </c>
      <c r="AI25" s="120">
        <v>2014</v>
      </c>
      <c r="AJ25" s="120">
        <v>2015</v>
      </c>
      <c r="AK25" s="120">
        <v>2010</v>
      </c>
      <c r="AL25" s="120">
        <v>2014</v>
      </c>
      <c r="AM25" s="120">
        <v>2015</v>
      </c>
      <c r="AN25" s="120">
        <v>2010</v>
      </c>
      <c r="AO25" s="120">
        <v>2014</v>
      </c>
      <c r="AP25" s="120">
        <v>2015</v>
      </c>
      <c r="AQ25" s="120">
        <v>2010</v>
      </c>
      <c r="AR25" s="120">
        <v>2014</v>
      </c>
      <c r="AS25" s="120">
        <v>2015</v>
      </c>
      <c r="AT25" s="120">
        <v>2010</v>
      </c>
      <c r="AU25" s="120">
        <v>2014</v>
      </c>
      <c r="AV25" s="120">
        <v>2015</v>
      </c>
      <c r="AW25" s="120">
        <v>2010</v>
      </c>
      <c r="AX25" s="120">
        <v>2014</v>
      </c>
      <c r="AY25" s="120">
        <v>2015</v>
      </c>
      <c r="AZ25" s="120">
        <v>2010</v>
      </c>
      <c r="BA25" s="120">
        <v>2014</v>
      </c>
      <c r="BB25" s="120">
        <v>2015</v>
      </c>
      <c r="BC25" s="120">
        <v>2010</v>
      </c>
      <c r="BD25" s="120">
        <v>2014</v>
      </c>
      <c r="BE25" s="120">
        <v>2015</v>
      </c>
      <c r="BF25" s="120">
        <v>2010</v>
      </c>
      <c r="BG25" s="120">
        <v>2014</v>
      </c>
      <c r="BH25" s="120">
        <v>2015</v>
      </c>
      <c r="BI25" s="120">
        <v>2010</v>
      </c>
      <c r="BJ25" s="120">
        <v>2014</v>
      </c>
      <c r="BK25" s="120">
        <v>2015</v>
      </c>
      <c r="BL25" s="120">
        <v>2010</v>
      </c>
      <c r="BM25" s="120">
        <v>2014</v>
      </c>
      <c r="BN25" s="120">
        <v>2015</v>
      </c>
      <c r="BO25" s="120">
        <v>2010</v>
      </c>
      <c r="BP25" s="120">
        <v>2014</v>
      </c>
      <c r="BQ25" s="120">
        <v>2015</v>
      </c>
      <c r="BR25" s="120">
        <v>2010</v>
      </c>
      <c r="BS25" s="120">
        <v>2014</v>
      </c>
      <c r="BT25" s="120">
        <v>2015</v>
      </c>
      <c r="BV25" s="115"/>
      <c r="BY25" s="115"/>
      <c r="CB25" s="115"/>
      <c r="CE25" s="115"/>
      <c r="CH25" s="115"/>
      <c r="CK25" s="115"/>
      <c r="CN25" s="115"/>
      <c r="CQ25" s="115"/>
      <c r="CT25" s="115"/>
      <c r="CW25" s="115"/>
      <c r="CZ25" s="115"/>
      <c r="DC25" s="115"/>
      <c r="DF25" s="115"/>
      <c r="DI25" s="115"/>
      <c r="DL25" s="115"/>
      <c r="DO25" s="115"/>
      <c r="DR25" s="115"/>
      <c r="DU25" s="115"/>
      <c r="DX25" s="115"/>
      <c r="EA25" s="115"/>
      <c r="ED25" s="115"/>
      <c r="EG25" s="115"/>
      <c r="EJ25" s="115"/>
      <c r="EM25" s="115"/>
    </row>
    <row r="26" spans="2:143" x14ac:dyDescent="0.25">
      <c r="B26" s="112" t="s">
        <v>71</v>
      </c>
      <c r="C26" s="117" t="s">
        <v>72</v>
      </c>
      <c r="D26" s="116">
        <v>18.018000000000001</v>
      </c>
      <c r="E26" s="116">
        <v>48.128</v>
      </c>
      <c r="F26" s="116">
        <v>26.497</v>
      </c>
      <c r="G26" s="116">
        <v>1.5529999999999999</v>
      </c>
      <c r="H26" s="116">
        <v>0.875</v>
      </c>
      <c r="I26" s="116">
        <v>2.0630000000000002</v>
      </c>
      <c r="J26" s="116">
        <v>11.85</v>
      </c>
      <c r="K26" s="116">
        <v>2.2650000000000001</v>
      </c>
      <c r="L26" s="116">
        <v>5.0039999999999996</v>
      </c>
      <c r="M26" s="116">
        <v>70.162000000000006</v>
      </c>
      <c r="N26" s="116">
        <v>45.790999999999997</v>
      </c>
      <c r="O26" s="116">
        <v>49.005000000000003</v>
      </c>
      <c r="P26" s="116">
        <v>3.117</v>
      </c>
      <c r="Q26" s="116">
        <v>0.76500000000000001</v>
      </c>
      <c r="R26" s="116">
        <v>0.68</v>
      </c>
      <c r="S26" s="116">
        <v>48.12</v>
      </c>
      <c r="T26" s="116">
        <v>72.102000000000004</v>
      </c>
      <c r="U26" s="116">
        <v>42.817999999999998</v>
      </c>
      <c r="V26" s="116">
        <v>37.326999999999998</v>
      </c>
      <c r="W26" s="116">
        <v>48.91</v>
      </c>
      <c r="X26" s="116">
        <v>52.280999999999999</v>
      </c>
      <c r="Y26" s="116"/>
      <c r="Z26" s="116"/>
      <c r="AA26" s="116"/>
      <c r="AB26" s="116">
        <v>2.585</v>
      </c>
      <c r="AC26" s="116">
        <v>2.0299999999999998</v>
      </c>
      <c r="AD26" s="116">
        <v>1.3620000000000001</v>
      </c>
      <c r="AE26" s="116">
        <v>21.5</v>
      </c>
      <c r="AF26" s="116">
        <v>21</v>
      </c>
      <c r="AG26" s="116">
        <v>36.5</v>
      </c>
      <c r="AH26" s="116"/>
      <c r="AI26" s="116"/>
      <c r="AJ26" s="116"/>
      <c r="AK26" s="116">
        <v>73.058999999999997</v>
      </c>
      <c r="AL26" s="116">
        <v>237.25399999999999</v>
      </c>
      <c r="AM26" s="116">
        <v>322.93799999999999</v>
      </c>
      <c r="AN26" s="116"/>
      <c r="AO26" s="116"/>
      <c r="AP26" s="116"/>
      <c r="AQ26" s="116"/>
      <c r="AR26" s="116">
        <v>6.0000000000000001E-3</v>
      </c>
      <c r="AS26" s="116">
        <v>0.04</v>
      </c>
      <c r="AT26" s="116">
        <v>7.6999999999999996E-4</v>
      </c>
      <c r="AU26" s="116">
        <v>1.1000000000000001E-3</v>
      </c>
      <c r="AV26" s="116">
        <v>2.1700000000000001E-2</v>
      </c>
      <c r="AW26" s="116">
        <v>8.7000000000000001E-4</v>
      </c>
      <c r="AX26" s="116">
        <v>1.1999999999999999E-3</v>
      </c>
      <c r="AY26" s="116">
        <v>2.87E-2</v>
      </c>
      <c r="AZ26" s="116">
        <v>6.9999999999999999E-4</v>
      </c>
      <c r="BA26" s="116">
        <v>1.2999999999999999E-3</v>
      </c>
      <c r="BB26" s="116">
        <v>1.2699999999999999E-2</v>
      </c>
      <c r="BC26" s="116">
        <v>6.8000000000000005E-4</v>
      </c>
      <c r="BD26" s="116">
        <v>8.9999999999999998E-4</v>
      </c>
      <c r="BE26" s="116">
        <v>1.47E-2</v>
      </c>
      <c r="BF26" s="116"/>
      <c r="BG26" s="116">
        <v>1.37E-2</v>
      </c>
      <c r="BH26" s="116">
        <v>3.1E-2</v>
      </c>
      <c r="BI26" s="116">
        <v>5.4E-6</v>
      </c>
      <c r="BJ26" s="116">
        <v>6.2999999999999998E-6</v>
      </c>
      <c r="BK26" s="116">
        <v>3.7000000000000002E-6</v>
      </c>
      <c r="BL26" s="116">
        <v>1.2999999999999999E-3</v>
      </c>
      <c r="BM26" s="116">
        <v>7.1800000000000003E-2</v>
      </c>
      <c r="BN26" s="116">
        <v>0.16270000000000001</v>
      </c>
      <c r="BO26" s="116"/>
      <c r="BP26" s="116">
        <v>0.04</v>
      </c>
      <c r="BQ26" s="116">
        <v>3.4000000000000002E-2</v>
      </c>
      <c r="BR26" s="116"/>
      <c r="BS26" s="116"/>
      <c r="BT26" s="116"/>
      <c r="BU26" s="115"/>
      <c r="BV26" s="115"/>
      <c r="BY26" s="115"/>
      <c r="CB26" s="115"/>
      <c r="CE26" s="115"/>
      <c r="CH26" s="115"/>
      <c r="CK26" s="115"/>
      <c r="CN26" s="115"/>
      <c r="CQ26" s="115"/>
      <c r="CT26" s="115"/>
      <c r="CW26" s="115"/>
      <c r="CZ26" s="115"/>
      <c r="DC26" s="115"/>
      <c r="DF26" s="115"/>
      <c r="DI26" s="115"/>
      <c r="DL26" s="115"/>
      <c r="DO26" s="115"/>
      <c r="DR26" s="115"/>
      <c r="DU26" s="115"/>
      <c r="DX26" s="115"/>
      <c r="EA26" s="115"/>
      <c r="ED26" s="115"/>
      <c r="EG26" s="115"/>
      <c r="EJ26" s="115"/>
      <c r="EM26" s="115"/>
    </row>
    <row r="27" spans="2:143" x14ac:dyDescent="0.25">
      <c r="B27" s="118"/>
      <c r="C27" s="117" t="s">
        <v>215</v>
      </c>
      <c r="D27" s="116">
        <v>10.00165</v>
      </c>
      <c r="E27" s="116">
        <v>12</v>
      </c>
      <c r="F27" s="116">
        <v>20.7</v>
      </c>
      <c r="G27" s="116">
        <v>0.72726000000000002</v>
      </c>
      <c r="H27" s="116"/>
      <c r="I27" s="116"/>
      <c r="J27" s="116"/>
      <c r="K27" s="116"/>
      <c r="L27" s="116"/>
      <c r="M27" s="116">
        <v>2.47E-3</v>
      </c>
      <c r="N27" s="116">
        <v>4.66</v>
      </c>
      <c r="O27" s="116">
        <v>2.62</v>
      </c>
      <c r="P27" s="116">
        <v>1.0000000000000001E-5</v>
      </c>
      <c r="Q27" s="116"/>
      <c r="R27" s="116"/>
      <c r="S27" s="116">
        <v>3.0016499999999997</v>
      </c>
      <c r="T27" s="116">
        <v>34</v>
      </c>
      <c r="U27" s="116">
        <v>34.4</v>
      </c>
      <c r="V27" s="116">
        <v>1.0057499999999999</v>
      </c>
      <c r="W27" s="116">
        <v>0.18</v>
      </c>
      <c r="X27" s="116">
        <v>0.11</v>
      </c>
      <c r="Y27" s="116"/>
      <c r="Z27" s="116"/>
      <c r="AA27" s="116"/>
      <c r="AB27" s="116"/>
      <c r="AC27" s="116"/>
      <c r="AD27" s="116"/>
      <c r="AE27" s="116"/>
      <c r="AF27" s="116"/>
      <c r="AG27" s="116"/>
      <c r="AH27" s="116"/>
      <c r="AI27" s="116"/>
      <c r="AJ27" s="116"/>
      <c r="AK27" s="116">
        <v>139.01660000000001</v>
      </c>
      <c r="AL27" s="116">
        <v>154.07</v>
      </c>
      <c r="AM27" s="116">
        <v>177.64</v>
      </c>
      <c r="AN27" s="116"/>
      <c r="AO27" s="116"/>
      <c r="AP27" s="116"/>
      <c r="AQ27" s="116">
        <v>3.9999999999999998E-6</v>
      </c>
      <c r="AR27" s="116"/>
      <c r="AS27" s="116"/>
      <c r="AT27" s="116">
        <v>9.9999999999999995E-7</v>
      </c>
      <c r="AU27" s="116"/>
      <c r="AV27" s="116"/>
      <c r="AW27" s="116"/>
      <c r="AX27" s="116"/>
      <c r="AY27" s="116"/>
      <c r="AZ27" s="116">
        <v>1.9999999999999999E-6</v>
      </c>
      <c r="BA27" s="116"/>
      <c r="BB27" s="116"/>
      <c r="BC27" s="116">
        <v>9.9999999999999995E-7</v>
      </c>
      <c r="BD27" s="116"/>
      <c r="BE27" s="116"/>
      <c r="BF27" s="116">
        <v>1.9999999999999999E-6</v>
      </c>
      <c r="BG27" s="116"/>
      <c r="BH27" s="116"/>
      <c r="BI27" s="116"/>
      <c r="BJ27" s="116"/>
      <c r="BK27" s="116"/>
      <c r="BL27" s="116">
        <v>0.35100199999999998</v>
      </c>
      <c r="BM27" s="116"/>
      <c r="BN27" s="116"/>
      <c r="BO27" s="116"/>
      <c r="BP27" s="116"/>
      <c r="BQ27" s="116"/>
      <c r="BR27" s="116"/>
      <c r="BS27" s="116"/>
      <c r="BT27" s="116"/>
      <c r="BU27" s="115"/>
      <c r="BV27" s="115"/>
      <c r="BY27" s="115"/>
      <c r="CB27" s="115"/>
      <c r="CE27" s="115"/>
      <c r="CH27" s="115"/>
      <c r="CK27" s="115"/>
      <c r="CN27" s="115"/>
      <c r="CQ27" s="115"/>
      <c r="CT27" s="115"/>
      <c r="CW27" s="115"/>
      <c r="CZ27" s="115"/>
      <c r="DC27" s="115"/>
      <c r="DF27" s="115"/>
      <c r="DI27" s="115"/>
      <c r="DL27" s="115"/>
      <c r="DO27" s="115"/>
      <c r="DR27" s="115"/>
      <c r="DU27" s="115"/>
      <c r="DX27" s="115"/>
      <c r="EA27" s="115"/>
      <c r="ED27" s="115"/>
      <c r="EG27" s="115"/>
      <c r="EJ27" s="115"/>
      <c r="EM27" s="115"/>
    </row>
    <row r="28" spans="2:143" x14ac:dyDescent="0.25">
      <c r="B28" s="118" t="s">
        <v>214</v>
      </c>
      <c r="C28" s="117" t="s">
        <v>213</v>
      </c>
      <c r="D28" s="116">
        <v>4.9000000000000004</v>
      </c>
      <c r="E28" s="116"/>
      <c r="F28" s="116"/>
      <c r="G28" s="116">
        <v>3</v>
      </c>
      <c r="H28" s="116">
        <v>14</v>
      </c>
      <c r="I28" s="116">
        <v>14</v>
      </c>
      <c r="J28" s="116"/>
      <c r="K28" s="116"/>
      <c r="L28" s="116"/>
      <c r="M28" s="116">
        <v>61</v>
      </c>
      <c r="N28" s="116">
        <v>30.7</v>
      </c>
      <c r="O28" s="116">
        <v>35</v>
      </c>
      <c r="P28" s="116">
        <v>0.9</v>
      </c>
      <c r="Q28" s="116"/>
      <c r="R28" s="116"/>
      <c r="S28" s="116">
        <v>47</v>
      </c>
      <c r="T28" s="116">
        <v>312</v>
      </c>
      <c r="U28" s="116">
        <v>227</v>
      </c>
      <c r="V28" s="116">
        <v>128</v>
      </c>
      <c r="W28" s="116">
        <v>101.6</v>
      </c>
      <c r="X28" s="116">
        <v>43</v>
      </c>
      <c r="Y28" s="116"/>
      <c r="Z28" s="116"/>
      <c r="AA28" s="116"/>
      <c r="AB28" s="116"/>
      <c r="AC28" s="116"/>
      <c r="AD28" s="116"/>
      <c r="AE28" s="116"/>
      <c r="AF28" s="116"/>
      <c r="AG28" s="116"/>
      <c r="AH28" s="116"/>
      <c r="AI28" s="116"/>
      <c r="AJ28" s="116"/>
      <c r="AK28" s="116">
        <v>561</v>
      </c>
      <c r="AL28" s="116">
        <v>306.60000000000002</v>
      </c>
      <c r="AM28" s="116">
        <v>276</v>
      </c>
      <c r="AN28" s="116"/>
      <c r="AO28" s="116"/>
      <c r="AP28" s="116"/>
      <c r="AQ28" s="116"/>
      <c r="AR28" s="116"/>
      <c r="AS28" s="116"/>
      <c r="AT28" s="116"/>
      <c r="AU28" s="116"/>
      <c r="AV28" s="116"/>
      <c r="AW28" s="116"/>
      <c r="AX28" s="116"/>
      <c r="AY28" s="116"/>
      <c r="AZ28" s="116"/>
      <c r="BA28" s="116"/>
      <c r="BB28" s="116"/>
      <c r="BC28" s="116"/>
      <c r="BD28" s="116"/>
      <c r="BE28" s="116"/>
      <c r="BF28" s="116"/>
      <c r="BG28" s="116"/>
      <c r="BH28" s="116"/>
      <c r="BI28" s="116"/>
      <c r="BJ28" s="116"/>
      <c r="BK28" s="116"/>
      <c r="BL28" s="116"/>
      <c r="BM28" s="116"/>
      <c r="BN28" s="116"/>
      <c r="BO28" s="116"/>
      <c r="BP28" s="116"/>
      <c r="BQ28" s="116"/>
      <c r="BR28" s="116"/>
      <c r="BS28" s="116"/>
      <c r="BT28" s="116"/>
      <c r="BU28" s="115"/>
      <c r="BV28" s="115"/>
      <c r="BY28" s="115"/>
      <c r="CB28" s="115"/>
      <c r="CE28" s="115"/>
      <c r="CH28" s="115"/>
      <c r="CK28" s="115"/>
      <c r="CN28" s="115"/>
      <c r="CQ28" s="115"/>
      <c r="CT28" s="115"/>
      <c r="CW28" s="115"/>
      <c r="CZ28" s="115"/>
      <c r="DC28" s="115"/>
      <c r="DF28" s="115"/>
      <c r="DI28" s="115"/>
      <c r="DL28" s="115"/>
      <c r="DO28" s="115"/>
      <c r="DR28" s="115"/>
      <c r="DU28" s="115"/>
      <c r="DX28" s="115"/>
      <c r="EA28" s="115"/>
      <c r="ED28" s="115"/>
      <c r="EG28" s="115"/>
      <c r="EJ28" s="115"/>
      <c r="EM28" s="115"/>
    </row>
    <row r="29" spans="2:143" x14ac:dyDescent="0.25">
      <c r="B29" s="112" t="s">
        <v>73</v>
      </c>
      <c r="C29" s="117" t="s">
        <v>212</v>
      </c>
      <c r="D29" s="116">
        <v>98.602000000000004</v>
      </c>
      <c r="E29" s="116">
        <v>89.300000000000011</v>
      </c>
      <c r="F29" s="116">
        <v>53.379999999999995</v>
      </c>
      <c r="G29" s="116">
        <v>5.1440000000000001</v>
      </c>
      <c r="H29" s="116">
        <v>1.62</v>
      </c>
      <c r="I29" s="116">
        <v>2.5100000000000002</v>
      </c>
      <c r="J29" s="116">
        <v>183.1</v>
      </c>
      <c r="K29" s="116">
        <v>291</v>
      </c>
      <c r="L29" s="116">
        <v>338</v>
      </c>
      <c r="M29" s="116">
        <v>598.27599999999995</v>
      </c>
      <c r="N29" s="116">
        <v>365.62399999999997</v>
      </c>
      <c r="O29" s="116">
        <v>399.40200000000004</v>
      </c>
      <c r="P29" s="116">
        <v>0.58700000000000008</v>
      </c>
      <c r="Q29" s="116">
        <v>0.47347</v>
      </c>
      <c r="R29" s="116">
        <v>0.56600000000000006</v>
      </c>
      <c r="S29" s="116">
        <v>92.781200000000013</v>
      </c>
      <c r="T29" s="116">
        <v>69.099999999999994</v>
      </c>
      <c r="U29" s="116">
        <v>57.42</v>
      </c>
      <c r="V29" s="116">
        <v>898.80200000000002</v>
      </c>
      <c r="W29" s="116">
        <v>665.27</v>
      </c>
      <c r="X29" s="116">
        <v>405.90199999999999</v>
      </c>
      <c r="Y29" s="116"/>
      <c r="Z29" s="116"/>
      <c r="AA29" s="116"/>
      <c r="AB29" s="116"/>
      <c r="AC29" s="116"/>
      <c r="AD29" s="116"/>
      <c r="AE29" s="116"/>
      <c r="AF29" s="116">
        <v>7</v>
      </c>
      <c r="AG29" s="116"/>
      <c r="AH29" s="116"/>
      <c r="AI29" s="116"/>
      <c r="AJ29" s="116"/>
      <c r="AK29" s="116">
        <v>5529.8950000000013</v>
      </c>
      <c r="AL29" s="116">
        <v>3503.1320000000005</v>
      </c>
      <c r="AM29" s="116">
        <v>3336.4749999999999</v>
      </c>
      <c r="AN29" s="116"/>
      <c r="AO29" s="116"/>
      <c r="AP29" s="116"/>
      <c r="AQ29" s="116"/>
      <c r="AR29" s="116"/>
      <c r="AS29" s="116"/>
      <c r="AT29" s="116"/>
      <c r="AU29" s="116"/>
      <c r="AV29" s="116"/>
      <c r="AW29" s="116"/>
      <c r="AX29" s="116"/>
      <c r="AY29" s="116"/>
      <c r="AZ29" s="116"/>
      <c r="BA29" s="116"/>
      <c r="BB29" s="116"/>
      <c r="BC29" s="116"/>
      <c r="BD29" s="116"/>
      <c r="BE29" s="116"/>
      <c r="BF29" s="116"/>
      <c r="BG29" s="116"/>
      <c r="BH29" s="116"/>
      <c r="BI29" s="116">
        <v>6.0999999999999998E-7</v>
      </c>
      <c r="BJ29" s="116">
        <v>2.21E-6</v>
      </c>
      <c r="BK29" s="116">
        <v>3.7699999999999999E-6</v>
      </c>
      <c r="BL29" s="116"/>
      <c r="BM29" s="116"/>
      <c r="BN29" s="116"/>
      <c r="BO29" s="116"/>
      <c r="BP29" s="116"/>
      <c r="BQ29" s="116"/>
      <c r="BR29" s="116"/>
      <c r="BS29" s="116"/>
      <c r="BT29" s="116"/>
      <c r="BU29" s="115"/>
      <c r="BV29" s="115"/>
      <c r="BY29" s="115"/>
      <c r="CB29" s="115"/>
      <c r="CE29" s="115"/>
      <c r="CH29" s="115"/>
      <c r="CK29" s="115"/>
      <c r="CN29" s="115"/>
      <c r="CQ29" s="115"/>
      <c r="CT29" s="115"/>
      <c r="CW29" s="115"/>
      <c r="CZ29" s="115"/>
      <c r="DC29" s="115"/>
      <c r="DF29" s="115"/>
      <c r="DI29" s="115"/>
      <c r="DL29" s="115"/>
      <c r="DO29" s="115"/>
      <c r="DR29" s="115"/>
      <c r="DU29" s="115"/>
      <c r="DX29" s="115"/>
      <c r="EA29" s="115"/>
      <c r="ED29" s="115"/>
      <c r="EG29" s="115"/>
      <c r="EJ29" s="115"/>
      <c r="EM29" s="115"/>
    </row>
    <row r="30" spans="2:143" x14ac:dyDescent="0.25">
      <c r="B30" s="119"/>
      <c r="C30" s="117" t="s">
        <v>211</v>
      </c>
      <c r="D30" s="116"/>
      <c r="E30" s="116"/>
      <c r="F30" s="116"/>
      <c r="G30" s="116"/>
      <c r="H30" s="116"/>
      <c r="I30" s="116"/>
      <c r="J30" s="116"/>
      <c r="K30" s="116"/>
      <c r="L30" s="116"/>
      <c r="M30" s="116">
        <v>1</v>
      </c>
      <c r="N30" s="116">
        <v>0.67</v>
      </c>
      <c r="O30" s="116">
        <v>2.2999999999999998</v>
      </c>
      <c r="P30" s="116"/>
      <c r="Q30" s="116"/>
      <c r="R30" s="116"/>
      <c r="S30" s="116">
        <v>1</v>
      </c>
      <c r="T30" s="116">
        <v>0.41</v>
      </c>
      <c r="U30" s="116">
        <v>0.7</v>
      </c>
      <c r="V30" s="116">
        <v>10</v>
      </c>
      <c r="W30" s="116">
        <v>0.56999999999999995</v>
      </c>
      <c r="X30" s="116">
        <v>3.4</v>
      </c>
      <c r="Y30" s="116"/>
      <c r="Z30" s="116"/>
      <c r="AA30" s="116"/>
      <c r="AB30" s="116"/>
      <c r="AC30" s="116"/>
      <c r="AD30" s="116"/>
      <c r="AE30" s="116"/>
      <c r="AF30" s="116"/>
      <c r="AG30" s="116"/>
      <c r="AH30" s="116"/>
      <c r="AI30" s="116"/>
      <c r="AJ30" s="116"/>
      <c r="AK30" s="116">
        <v>22</v>
      </c>
      <c r="AL30" s="116">
        <v>841.21</v>
      </c>
      <c r="AM30" s="116">
        <v>497.1</v>
      </c>
      <c r="AN30" s="116"/>
      <c r="AO30" s="116"/>
      <c r="AP30" s="116"/>
      <c r="AQ30" s="116"/>
      <c r="AR30" s="116"/>
      <c r="AS30" s="116"/>
      <c r="AT30" s="116"/>
      <c r="AU30" s="116"/>
      <c r="AV30" s="116"/>
      <c r="AW30" s="116"/>
      <c r="AX30" s="116"/>
      <c r="AY30" s="116"/>
      <c r="AZ30" s="116"/>
      <c r="BA30" s="116"/>
      <c r="BB30" s="116"/>
      <c r="BC30" s="116"/>
      <c r="BD30" s="116"/>
      <c r="BE30" s="116"/>
      <c r="BF30" s="116"/>
      <c r="BG30" s="116"/>
      <c r="BH30" s="116"/>
      <c r="BI30" s="116"/>
      <c r="BJ30" s="116"/>
      <c r="BK30" s="116"/>
      <c r="BL30" s="116"/>
      <c r="BM30" s="116"/>
      <c r="BN30" s="116"/>
      <c r="BO30" s="116"/>
      <c r="BP30" s="116"/>
      <c r="BQ30" s="116"/>
      <c r="BR30" s="116"/>
      <c r="BS30" s="116"/>
      <c r="BT30" s="116"/>
      <c r="BU30" s="115"/>
      <c r="BV30" s="115"/>
      <c r="BY30" s="115"/>
      <c r="CB30" s="115"/>
      <c r="CE30" s="115"/>
      <c r="CH30" s="115"/>
      <c r="CK30" s="115"/>
      <c r="CN30" s="115"/>
      <c r="CQ30" s="115"/>
      <c r="CT30" s="115"/>
      <c r="CW30" s="115"/>
      <c r="CZ30" s="115"/>
      <c r="DC30" s="115"/>
      <c r="DF30" s="115"/>
      <c r="DI30" s="115"/>
      <c r="DL30" s="115"/>
      <c r="DO30" s="115"/>
      <c r="DR30" s="115"/>
      <c r="DU30" s="115"/>
      <c r="DX30" s="115"/>
      <c r="EA30" s="115"/>
      <c r="ED30" s="115"/>
      <c r="EG30" s="115"/>
      <c r="EJ30" s="115"/>
      <c r="EM30" s="115"/>
    </row>
    <row r="31" spans="2:143" x14ac:dyDescent="0.25">
      <c r="B31" s="119"/>
      <c r="C31" s="117" t="s">
        <v>210</v>
      </c>
      <c r="D31" s="116">
        <v>23.13</v>
      </c>
      <c r="E31" s="116">
        <v>15.4</v>
      </c>
      <c r="F31" s="116">
        <v>18.8</v>
      </c>
      <c r="G31" s="116">
        <v>0.89</v>
      </c>
      <c r="H31" s="116">
        <v>1.33</v>
      </c>
      <c r="I31" s="116">
        <v>4.3999999999999995</v>
      </c>
      <c r="J31" s="116"/>
      <c r="K31" s="116"/>
      <c r="L31" s="116"/>
      <c r="M31" s="116">
        <v>12.22</v>
      </c>
      <c r="N31" s="116">
        <v>7.67</v>
      </c>
      <c r="O31" s="116">
        <v>3.5</v>
      </c>
      <c r="P31" s="116">
        <v>0.55000000000000004</v>
      </c>
      <c r="Q31" s="116">
        <v>0.6</v>
      </c>
      <c r="R31" s="116">
        <v>0.72</v>
      </c>
      <c r="S31" s="116">
        <v>2.25</v>
      </c>
      <c r="T31" s="116"/>
      <c r="U31" s="116">
        <v>1.1000000000000001</v>
      </c>
      <c r="V31" s="116">
        <v>0.93</v>
      </c>
      <c r="W31" s="116">
        <v>2.25</v>
      </c>
      <c r="X31" s="116">
        <v>1.4</v>
      </c>
      <c r="Y31" s="116"/>
      <c r="Z31" s="116"/>
      <c r="AA31" s="116"/>
      <c r="AB31" s="116"/>
      <c r="AC31" s="116"/>
      <c r="AD31" s="116"/>
      <c r="AE31" s="116"/>
      <c r="AF31" s="116"/>
      <c r="AG31" s="116"/>
      <c r="AH31" s="116"/>
      <c r="AI31" s="116"/>
      <c r="AJ31" s="116"/>
      <c r="AK31" s="116">
        <v>63.29</v>
      </c>
      <c r="AL31" s="116">
        <v>69.7</v>
      </c>
      <c r="AM31" s="116">
        <v>45.65</v>
      </c>
      <c r="AN31" s="116"/>
      <c r="AO31" s="116"/>
      <c r="AP31" s="116"/>
      <c r="AQ31" s="116"/>
      <c r="AR31" s="116"/>
      <c r="AS31" s="116"/>
      <c r="AT31" s="116"/>
      <c r="AU31" s="116"/>
      <c r="AV31" s="116"/>
      <c r="AW31" s="116"/>
      <c r="AX31" s="116"/>
      <c r="AY31" s="116"/>
      <c r="AZ31" s="116"/>
      <c r="BA31" s="116"/>
      <c r="BB31" s="116"/>
      <c r="BC31" s="116"/>
      <c r="BD31" s="116"/>
      <c r="BE31" s="116"/>
      <c r="BF31" s="116"/>
      <c r="BG31" s="116"/>
      <c r="BH31" s="116"/>
      <c r="BI31" s="116"/>
      <c r="BJ31" s="116"/>
      <c r="BK31" s="116"/>
      <c r="BL31" s="116"/>
      <c r="BM31" s="116"/>
      <c r="BN31" s="116"/>
      <c r="BO31" s="116"/>
      <c r="BP31" s="116"/>
      <c r="BQ31" s="116"/>
      <c r="BR31" s="116"/>
      <c r="BS31" s="116"/>
      <c r="BT31" s="116"/>
      <c r="BU31" s="115"/>
      <c r="BV31" s="115"/>
      <c r="BY31" s="115"/>
      <c r="CB31" s="115"/>
      <c r="CE31" s="115"/>
      <c r="CH31" s="115"/>
      <c r="CK31" s="115"/>
      <c r="CN31" s="115"/>
      <c r="CQ31" s="115"/>
      <c r="CT31" s="115"/>
      <c r="CW31" s="115"/>
      <c r="CZ31" s="115"/>
      <c r="DC31" s="115"/>
      <c r="DF31" s="115"/>
      <c r="DI31" s="115"/>
      <c r="DL31" s="115"/>
      <c r="DO31" s="115"/>
      <c r="DR31" s="115"/>
      <c r="DU31" s="115"/>
      <c r="DX31" s="115"/>
      <c r="EA31" s="115"/>
      <c r="ED31" s="115"/>
      <c r="EG31" s="115"/>
      <c r="EJ31" s="115"/>
      <c r="EM31" s="115"/>
    </row>
    <row r="32" spans="2:143" x14ac:dyDescent="0.25">
      <c r="B32" s="118"/>
      <c r="C32" s="117" t="s">
        <v>209</v>
      </c>
      <c r="D32" s="116">
        <v>3.57</v>
      </c>
      <c r="E32" s="116">
        <v>11.1875</v>
      </c>
      <c r="F32" s="116">
        <v>15.67</v>
      </c>
      <c r="G32" s="116">
        <v>1.23</v>
      </c>
      <c r="H32" s="116">
        <v>1.7622</v>
      </c>
      <c r="I32" s="116">
        <v>1.1100000000000001</v>
      </c>
      <c r="J32" s="116"/>
      <c r="K32" s="116">
        <v>21</v>
      </c>
      <c r="L32" s="116"/>
      <c r="M32" s="116">
        <v>9.09</v>
      </c>
      <c r="N32" s="116">
        <v>23.413999999999998</v>
      </c>
      <c r="O32" s="116">
        <v>4.4499999999999993</v>
      </c>
      <c r="P32" s="116">
        <v>1.4E-2</v>
      </c>
      <c r="Q32" s="116">
        <v>0.72692000000000001</v>
      </c>
      <c r="R32" s="116">
        <v>1.0366</v>
      </c>
      <c r="S32" s="116">
        <v>33.489999999999995</v>
      </c>
      <c r="T32" s="116">
        <v>34.08</v>
      </c>
      <c r="U32" s="116">
        <v>17.860000000000003</v>
      </c>
      <c r="V32" s="116">
        <v>44.64</v>
      </c>
      <c r="W32" s="116">
        <v>30.14</v>
      </c>
      <c r="X32" s="116">
        <v>14.86</v>
      </c>
      <c r="Y32" s="116"/>
      <c r="Z32" s="116"/>
      <c r="AA32" s="116"/>
      <c r="AB32" s="116"/>
      <c r="AC32" s="116"/>
      <c r="AD32" s="116"/>
      <c r="AE32" s="116"/>
      <c r="AF32" s="116">
        <v>2</v>
      </c>
      <c r="AG32" s="116"/>
      <c r="AH32" s="116"/>
      <c r="AI32" s="116"/>
      <c r="AJ32" s="116"/>
      <c r="AK32" s="116">
        <v>287.8</v>
      </c>
      <c r="AL32" s="116">
        <v>263.20999999999998</v>
      </c>
      <c r="AM32" s="116">
        <v>170.46</v>
      </c>
      <c r="AN32" s="116">
        <v>10.6</v>
      </c>
      <c r="AO32" s="116">
        <v>6.2</v>
      </c>
      <c r="AP32" s="116">
        <v>3.9</v>
      </c>
      <c r="AQ32" s="116"/>
      <c r="AR32" s="116"/>
      <c r="AS32" s="116"/>
      <c r="AT32" s="116"/>
      <c r="AU32" s="116"/>
      <c r="AV32" s="116"/>
      <c r="AW32" s="116"/>
      <c r="AX32" s="116"/>
      <c r="AY32" s="116"/>
      <c r="AZ32" s="116"/>
      <c r="BA32" s="116"/>
      <c r="BB32" s="116"/>
      <c r="BC32" s="116"/>
      <c r="BD32" s="116"/>
      <c r="BE32" s="116"/>
      <c r="BF32" s="116"/>
      <c r="BG32" s="116"/>
      <c r="BH32" s="116"/>
      <c r="BI32" s="116"/>
      <c r="BJ32" s="116"/>
      <c r="BK32" s="116"/>
      <c r="BL32" s="116"/>
      <c r="BM32" s="116"/>
      <c r="BN32" s="116"/>
      <c r="BO32" s="116"/>
      <c r="BP32" s="116"/>
      <c r="BQ32" s="116"/>
      <c r="BR32" s="116"/>
      <c r="BS32" s="116"/>
      <c r="BT32" s="116"/>
      <c r="BU32" s="115"/>
      <c r="BV32" s="115"/>
      <c r="BY32" s="115"/>
      <c r="CB32" s="115"/>
      <c r="CE32" s="115"/>
      <c r="CH32" s="115"/>
      <c r="CK32" s="115"/>
      <c r="CN32" s="115"/>
      <c r="CQ32" s="115"/>
      <c r="CT32" s="115"/>
      <c r="CW32" s="115"/>
      <c r="CZ32" s="115"/>
      <c r="DC32" s="115"/>
      <c r="DF32" s="115"/>
      <c r="DI32" s="115"/>
      <c r="DL32" s="115"/>
      <c r="DO32" s="115"/>
      <c r="DR32" s="115"/>
      <c r="DU32" s="115"/>
      <c r="DX32" s="115"/>
      <c r="EA32" s="115"/>
      <c r="ED32" s="115"/>
      <c r="EG32" s="115"/>
      <c r="EJ32" s="115"/>
      <c r="EM32" s="115"/>
    </row>
    <row r="33" spans="2:143" x14ac:dyDescent="0.25">
      <c r="B33" s="112" t="s">
        <v>74</v>
      </c>
      <c r="C33" s="117" t="s">
        <v>34</v>
      </c>
      <c r="D33" s="116">
        <v>14.873889000000002</v>
      </c>
      <c r="E33" s="116">
        <v>9.446785000000002</v>
      </c>
      <c r="F33" s="116">
        <v>8.0510096000000004</v>
      </c>
      <c r="G33" s="116">
        <v>7.1130090000000007E-2</v>
      </c>
      <c r="H33" s="116">
        <v>1.3238326999999996</v>
      </c>
      <c r="I33" s="116">
        <v>0.96347509999999981</v>
      </c>
      <c r="J33" s="116"/>
      <c r="K33" s="116"/>
      <c r="L33" s="116"/>
      <c r="M33" s="116">
        <v>439.41248000000002</v>
      </c>
      <c r="N33" s="116">
        <v>264.12817000000001</v>
      </c>
      <c r="O33" s="116">
        <v>219.06880000000001</v>
      </c>
      <c r="P33" s="116">
        <v>1.0577084999999999</v>
      </c>
      <c r="Q33" s="116">
        <v>0.64235793999999991</v>
      </c>
      <c r="R33" s="116">
        <v>0.53510113000000004</v>
      </c>
      <c r="S33" s="116">
        <v>50.925377000000005</v>
      </c>
      <c r="T33" s="116">
        <v>29.852024000000004</v>
      </c>
      <c r="U33" s="116">
        <v>24.435753999999999</v>
      </c>
      <c r="V33" s="116">
        <v>36.422653000000004</v>
      </c>
      <c r="W33" s="116">
        <v>22.890280999999998</v>
      </c>
      <c r="X33" s="116">
        <v>19.410329000000001</v>
      </c>
      <c r="Y33" s="116"/>
      <c r="Z33" s="116"/>
      <c r="AA33" s="116"/>
      <c r="AB33" s="116"/>
      <c r="AC33" s="116"/>
      <c r="AD33" s="116"/>
      <c r="AE33" s="116"/>
      <c r="AF33" s="116"/>
      <c r="AG33" s="116"/>
      <c r="AH33" s="116"/>
      <c r="AI33" s="116"/>
      <c r="AJ33" s="116"/>
      <c r="AK33" s="116">
        <v>604.80704000000003</v>
      </c>
      <c r="AL33" s="116">
        <v>363.76263</v>
      </c>
      <c r="AM33" s="116">
        <v>301.79813999999999</v>
      </c>
      <c r="AN33" s="116"/>
      <c r="AO33" s="116"/>
      <c r="AP33" s="116"/>
      <c r="AQ33" s="116">
        <v>0.19606432999999998</v>
      </c>
      <c r="AR33" s="116">
        <v>0.12460478000000001</v>
      </c>
      <c r="AS33" s="116">
        <v>0.10622639</v>
      </c>
      <c r="AT33" s="116">
        <v>0.26117202</v>
      </c>
      <c r="AU33" s="116">
        <v>0.15194905</v>
      </c>
      <c r="AV33" s="116">
        <v>0.12387797999999997</v>
      </c>
      <c r="AW33" s="116"/>
      <c r="AX33" s="116"/>
      <c r="AY33" s="116"/>
      <c r="AZ33" s="116">
        <v>6.0043269999999996E-2</v>
      </c>
      <c r="BA33" s="116">
        <v>3.4662703000000003E-2</v>
      </c>
      <c r="BB33" s="116">
        <v>2.8140049E-2</v>
      </c>
      <c r="BC33" s="116">
        <v>0.10370441999999999</v>
      </c>
      <c r="BD33" s="116">
        <v>6.0334881999999992E-2</v>
      </c>
      <c r="BE33" s="116">
        <v>4.9188623999999993E-2</v>
      </c>
      <c r="BF33" s="116">
        <v>0.27813914000000001</v>
      </c>
      <c r="BG33" s="116">
        <v>0.16384164000000001</v>
      </c>
      <c r="BH33" s="116">
        <v>0.13446395999999999</v>
      </c>
      <c r="BI33" s="116">
        <v>1.8282037E-5</v>
      </c>
      <c r="BJ33" s="116">
        <v>1.0636426999999999E-5</v>
      </c>
      <c r="BK33" s="116">
        <v>8.6714449999999994E-6</v>
      </c>
      <c r="BL33" s="116">
        <v>1.6840534</v>
      </c>
      <c r="BM33" s="116">
        <v>1.0138038999999999</v>
      </c>
      <c r="BN33" s="116">
        <v>0.84150570000000013</v>
      </c>
      <c r="BO33" s="116"/>
      <c r="BP33" s="116"/>
      <c r="BQ33" s="116"/>
      <c r="BR33" s="116"/>
      <c r="BS33" s="116"/>
      <c r="BT33" s="116"/>
      <c r="BU33" s="115"/>
      <c r="BV33" s="115"/>
      <c r="BY33" s="115"/>
      <c r="CB33" s="115"/>
      <c r="CE33" s="115"/>
      <c r="CH33" s="115"/>
      <c r="CK33" s="115"/>
      <c r="CN33" s="115"/>
      <c r="CQ33" s="115"/>
      <c r="CT33" s="115"/>
      <c r="CW33" s="115"/>
      <c r="CZ33" s="115"/>
      <c r="DC33" s="115"/>
      <c r="DF33" s="115"/>
      <c r="DI33" s="115"/>
      <c r="DL33" s="115"/>
      <c r="DO33" s="115"/>
      <c r="DR33" s="115"/>
      <c r="DU33" s="115"/>
      <c r="DX33" s="115"/>
      <c r="EA33" s="115"/>
      <c r="ED33" s="115"/>
      <c r="EG33" s="115"/>
      <c r="EJ33" s="115"/>
      <c r="EM33" s="115"/>
    </row>
    <row r="34" spans="2:143" x14ac:dyDescent="0.25">
      <c r="B34" s="118"/>
      <c r="C34" s="117" t="s">
        <v>208</v>
      </c>
      <c r="D34" s="116"/>
      <c r="E34" s="116"/>
      <c r="F34" s="116"/>
      <c r="G34" s="116"/>
      <c r="H34" s="116"/>
      <c r="I34" s="116"/>
      <c r="J34" s="116"/>
      <c r="K34" s="116"/>
      <c r="L34" s="116"/>
      <c r="M34" s="116"/>
      <c r="N34" s="116"/>
      <c r="O34" s="116"/>
      <c r="P34" s="116"/>
      <c r="Q34" s="116"/>
      <c r="R34" s="116"/>
      <c r="S34" s="116">
        <v>23220.685945999998</v>
      </c>
      <c r="T34" s="116">
        <v>23220.685945999998</v>
      </c>
      <c r="U34" s="116">
        <v>23220.685946000001</v>
      </c>
      <c r="V34" s="116"/>
      <c r="W34" s="116"/>
      <c r="X34" s="116"/>
      <c r="Y34" s="116"/>
      <c r="Z34" s="116"/>
      <c r="AA34" s="116"/>
      <c r="AB34" s="116"/>
      <c r="AC34" s="116"/>
      <c r="AD34" s="116"/>
      <c r="AE34" s="116"/>
      <c r="AF34" s="116"/>
      <c r="AG34" s="116"/>
      <c r="AH34" s="116"/>
      <c r="AI34" s="116"/>
      <c r="AJ34" s="116"/>
      <c r="AK34" s="116"/>
      <c r="AL34" s="116"/>
      <c r="AM34" s="116"/>
      <c r="AN34" s="116"/>
      <c r="AO34" s="116"/>
      <c r="AP34" s="116"/>
      <c r="AQ34" s="116"/>
      <c r="AR34" s="116"/>
      <c r="AS34" s="116"/>
      <c r="AT34" s="116"/>
      <c r="AU34" s="116"/>
      <c r="AV34" s="116"/>
      <c r="AW34" s="116"/>
      <c r="AX34" s="116"/>
      <c r="AY34" s="116"/>
      <c r="AZ34" s="116"/>
      <c r="BA34" s="116"/>
      <c r="BB34" s="116"/>
      <c r="BC34" s="116"/>
      <c r="BD34" s="116"/>
      <c r="BE34" s="116"/>
      <c r="BF34" s="116"/>
      <c r="BG34" s="116"/>
      <c r="BH34" s="116"/>
      <c r="BI34" s="116"/>
      <c r="BJ34" s="116"/>
      <c r="BK34" s="116"/>
      <c r="BL34" s="116"/>
      <c r="BM34" s="116"/>
      <c r="BN34" s="116"/>
      <c r="BO34" s="116"/>
      <c r="BP34" s="116"/>
      <c r="BQ34" s="116"/>
      <c r="BR34" s="116"/>
      <c r="BS34" s="116"/>
      <c r="BT34" s="116"/>
      <c r="BU34" s="115"/>
      <c r="BV34" s="115"/>
      <c r="BY34" s="115"/>
      <c r="CB34" s="115"/>
      <c r="CE34" s="115"/>
      <c r="CH34" s="115"/>
      <c r="CK34" s="115"/>
      <c r="CN34" s="115"/>
      <c r="CQ34" s="115"/>
      <c r="CT34" s="115"/>
      <c r="CW34" s="115"/>
      <c r="CZ34" s="115"/>
      <c r="DC34" s="115"/>
      <c r="DF34" s="115"/>
      <c r="DI34" s="115"/>
      <c r="DL34" s="115"/>
      <c r="DO34" s="115"/>
      <c r="DR34" s="115"/>
      <c r="DU34" s="115"/>
      <c r="DX34" s="115"/>
      <c r="EA34" s="115"/>
      <c r="ED34" s="115"/>
      <c r="EG34" s="115"/>
      <c r="EJ34" s="115"/>
      <c r="EM34" s="115"/>
    </row>
    <row r="35" spans="2:143" x14ac:dyDescent="0.25">
      <c r="B35" s="112" t="s">
        <v>207</v>
      </c>
      <c r="C35" s="117" t="s">
        <v>206</v>
      </c>
      <c r="D35" s="116">
        <v>3.42</v>
      </c>
      <c r="E35" s="116">
        <v>2.25</v>
      </c>
      <c r="F35" s="116"/>
      <c r="G35" s="116">
        <v>0.3</v>
      </c>
      <c r="H35" s="116"/>
      <c r="I35" s="116">
        <v>0.01</v>
      </c>
      <c r="J35" s="116"/>
      <c r="K35" s="116"/>
      <c r="L35" s="116"/>
      <c r="M35" s="116">
        <v>197.63</v>
      </c>
      <c r="N35" s="116">
        <v>14.13</v>
      </c>
      <c r="O35" s="116">
        <v>0.18</v>
      </c>
      <c r="P35" s="116">
        <v>1.1599999999999999</v>
      </c>
      <c r="Q35" s="116">
        <v>0.23</v>
      </c>
      <c r="R35" s="116"/>
      <c r="S35" s="116">
        <v>3.1</v>
      </c>
      <c r="T35" s="116">
        <v>3.6</v>
      </c>
      <c r="U35" s="116">
        <v>1.02</v>
      </c>
      <c r="V35" s="116">
        <v>11.3</v>
      </c>
      <c r="W35" s="116">
        <v>6.02</v>
      </c>
      <c r="X35" s="116">
        <v>2.2200000000000002</v>
      </c>
      <c r="Y35" s="116"/>
      <c r="Z35" s="116"/>
      <c r="AA35" s="116"/>
      <c r="AB35" s="116">
        <v>0.7</v>
      </c>
      <c r="AC35" s="116"/>
      <c r="AD35" s="116"/>
      <c r="AE35" s="116"/>
      <c r="AF35" s="116"/>
      <c r="AG35" s="116"/>
      <c r="AH35" s="116"/>
      <c r="AI35" s="116"/>
      <c r="AJ35" s="116"/>
      <c r="AK35" s="116">
        <v>254.3</v>
      </c>
      <c r="AL35" s="116">
        <v>41.6</v>
      </c>
      <c r="AM35" s="116">
        <v>24.939999999999998</v>
      </c>
      <c r="AN35" s="116"/>
      <c r="AO35" s="116"/>
      <c r="AP35" s="116"/>
      <c r="AQ35" s="116"/>
      <c r="AR35" s="116"/>
      <c r="AS35" s="116"/>
      <c r="AT35" s="116"/>
      <c r="AU35" s="116"/>
      <c r="AV35" s="116"/>
      <c r="AW35" s="116"/>
      <c r="AX35" s="116"/>
      <c r="AY35" s="116"/>
      <c r="AZ35" s="116"/>
      <c r="BA35" s="116"/>
      <c r="BB35" s="116"/>
      <c r="BC35" s="116"/>
      <c r="BD35" s="116"/>
      <c r="BE35" s="116"/>
      <c r="BF35" s="116"/>
      <c r="BG35" s="116"/>
      <c r="BH35" s="116"/>
      <c r="BI35" s="116"/>
      <c r="BJ35" s="116"/>
      <c r="BK35" s="116"/>
      <c r="BL35" s="116"/>
      <c r="BM35" s="116"/>
      <c r="BN35" s="116"/>
      <c r="BO35" s="116"/>
      <c r="BP35" s="116"/>
      <c r="BQ35" s="116"/>
      <c r="BR35" s="116"/>
      <c r="BS35" s="116"/>
      <c r="BT35" s="116"/>
      <c r="BU35" s="115"/>
      <c r="BV35" s="115"/>
      <c r="BY35" s="115"/>
      <c r="CB35" s="115"/>
      <c r="CE35" s="115"/>
      <c r="CH35" s="115"/>
      <c r="CK35" s="115"/>
      <c r="CN35" s="115"/>
      <c r="CQ35" s="115"/>
      <c r="CT35" s="115"/>
      <c r="CW35" s="115"/>
      <c r="CZ35" s="115"/>
      <c r="DC35" s="115"/>
      <c r="DF35" s="115"/>
      <c r="DI35" s="115"/>
      <c r="DL35" s="115"/>
      <c r="DO35" s="115"/>
      <c r="DR35" s="115"/>
      <c r="DU35" s="115"/>
      <c r="DX35" s="115"/>
      <c r="EA35" s="115"/>
      <c r="ED35" s="115"/>
      <c r="EG35" s="115"/>
      <c r="EJ35" s="115"/>
      <c r="EM35" s="115"/>
    </row>
    <row r="36" spans="2:143" x14ac:dyDescent="0.25">
      <c r="B36" s="118"/>
      <c r="C36" s="117" t="s">
        <v>205</v>
      </c>
      <c r="D36" s="116">
        <v>0.10100000000000001</v>
      </c>
      <c r="E36" s="116"/>
      <c r="F36" s="116"/>
      <c r="G36" s="116"/>
      <c r="H36" s="116"/>
      <c r="I36" s="116"/>
      <c r="J36" s="116"/>
      <c r="K36" s="116"/>
      <c r="L36" s="116"/>
      <c r="M36" s="116">
        <v>2.387</v>
      </c>
      <c r="N36" s="116"/>
      <c r="O36" s="116"/>
      <c r="P36" s="116"/>
      <c r="Q36" s="116"/>
      <c r="R36" s="116"/>
      <c r="S36" s="116">
        <v>0.23400000000000001</v>
      </c>
      <c r="T36" s="116"/>
      <c r="U36" s="116"/>
      <c r="V36" s="116">
        <v>0.89700000000000002</v>
      </c>
      <c r="W36" s="116"/>
      <c r="X36" s="116"/>
      <c r="Y36" s="116"/>
      <c r="Z36" s="116"/>
      <c r="AA36" s="116"/>
      <c r="AB36" s="116"/>
      <c r="AC36" s="116"/>
      <c r="AD36" s="116"/>
      <c r="AE36" s="116"/>
      <c r="AF36" s="116"/>
      <c r="AG36" s="116"/>
      <c r="AH36" s="116"/>
      <c r="AI36" s="116"/>
      <c r="AJ36" s="116"/>
      <c r="AK36" s="116">
        <v>1.7629999999999999</v>
      </c>
      <c r="AL36" s="116"/>
      <c r="AM36" s="116"/>
      <c r="AN36" s="116"/>
      <c r="AO36" s="116"/>
      <c r="AP36" s="116"/>
      <c r="AQ36" s="116"/>
      <c r="AR36" s="116"/>
      <c r="AS36" s="116"/>
      <c r="AT36" s="116"/>
      <c r="AU36" s="116"/>
      <c r="AV36" s="116"/>
      <c r="AW36" s="116"/>
      <c r="AX36" s="116"/>
      <c r="AY36" s="116"/>
      <c r="AZ36" s="116"/>
      <c r="BA36" s="116"/>
      <c r="BB36" s="116"/>
      <c r="BC36" s="116"/>
      <c r="BD36" s="116"/>
      <c r="BE36" s="116"/>
      <c r="BF36" s="116"/>
      <c r="BG36" s="116"/>
      <c r="BH36" s="116"/>
      <c r="BI36" s="116"/>
      <c r="BJ36" s="116"/>
      <c r="BK36" s="116"/>
      <c r="BL36" s="116"/>
      <c r="BM36" s="116"/>
      <c r="BN36" s="116"/>
      <c r="BO36" s="116"/>
      <c r="BP36" s="116"/>
      <c r="BQ36" s="116"/>
      <c r="BR36" s="116"/>
      <c r="BS36" s="116"/>
      <c r="BT36" s="116"/>
      <c r="BU36" s="115"/>
      <c r="BV36" s="115"/>
      <c r="BY36" s="115"/>
      <c r="CB36" s="115"/>
      <c r="CE36" s="115"/>
      <c r="CH36" s="115"/>
      <c r="CK36" s="115"/>
      <c r="CN36" s="115"/>
      <c r="CQ36" s="115"/>
      <c r="CT36" s="115"/>
      <c r="CW36" s="115"/>
      <c r="CZ36" s="115"/>
      <c r="DC36" s="115"/>
      <c r="DF36" s="115"/>
      <c r="DI36" s="115"/>
      <c r="DL36" s="115"/>
      <c r="DO36" s="115"/>
      <c r="DR36" s="115"/>
      <c r="DU36" s="115"/>
      <c r="DX36" s="115"/>
      <c r="EA36" s="115"/>
      <c r="ED36" s="115"/>
      <c r="EG36" s="115"/>
      <c r="EJ36" s="115"/>
      <c r="EM36" s="115"/>
    </row>
    <row r="37" spans="2:143" x14ac:dyDescent="0.25">
      <c r="B37" s="118" t="s">
        <v>204</v>
      </c>
      <c r="C37" s="117" t="s">
        <v>203</v>
      </c>
      <c r="D37" s="116"/>
      <c r="E37" s="116">
        <v>0.04</v>
      </c>
      <c r="F37" s="116">
        <v>0.2</v>
      </c>
      <c r="G37" s="116"/>
      <c r="H37" s="116"/>
      <c r="I37" s="116"/>
      <c r="J37" s="116"/>
      <c r="K37" s="116"/>
      <c r="L37" s="116"/>
      <c r="M37" s="116">
        <v>2.3359999999999999</v>
      </c>
      <c r="N37" s="116">
        <v>4.8100000000000005</v>
      </c>
      <c r="O37" s="116">
        <v>1.0008000000000001</v>
      </c>
      <c r="P37" s="116"/>
      <c r="Q37" s="116"/>
      <c r="R37" s="116"/>
      <c r="S37" s="116">
        <v>8.25</v>
      </c>
      <c r="T37" s="116">
        <v>1.73</v>
      </c>
      <c r="U37" s="116">
        <v>0.2</v>
      </c>
      <c r="V37" s="116">
        <v>13.420000000000002</v>
      </c>
      <c r="W37" s="116">
        <v>4.0299999999999994</v>
      </c>
      <c r="X37" s="116">
        <v>3.8</v>
      </c>
      <c r="Y37" s="116"/>
      <c r="Z37" s="116"/>
      <c r="AA37" s="116"/>
      <c r="AB37" s="116"/>
      <c r="AC37" s="116"/>
      <c r="AD37" s="116"/>
      <c r="AE37" s="116"/>
      <c r="AF37" s="116"/>
      <c r="AG37" s="116"/>
      <c r="AH37" s="116"/>
      <c r="AI37" s="116"/>
      <c r="AJ37" s="116"/>
      <c r="AK37" s="116">
        <v>45.443000000000005</v>
      </c>
      <c r="AL37" s="116">
        <v>30.51</v>
      </c>
      <c r="AM37" s="116">
        <v>8.3760000000000012</v>
      </c>
      <c r="AN37" s="116"/>
      <c r="AO37" s="116"/>
      <c r="AP37" s="116"/>
      <c r="AQ37" s="116"/>
      <c r="AR37" s="116"/>
      <c r="AS37" s="116"/>
      <c r="AT37" s="116"/>
      <c r="AU37" s="116"/>
      <c r="AV37" s="116"/>
      <c r="AW37" s="116"/>
      <c r="AX37" s="116"/>
      <c r="AY37" s="116"/>
      <c r="AZ37" s="116"/>
      <c r="BA37" s="116"/>
      <c r="BB37" s="116"/>
      <c r="BC37" s="116"/>
      <c r="BD37" s="116"/>
      <c r="BE37" s="116"/>
      <c r="BF37" s="116"/>
      <c r="BG37" s="116"/>
      <c r="BH37" s="116"/>
      <c r="BI37" s="116"/>
      <c r="BJ37" s="116"/>
      <c r="BK37" s="116"/>
      <c r="BL37" s="116"/>
      <c r="BM37" s="116"/>
      <c r="BN37" s="116"/>
      <c r="BO37" s="116"/>
      <c r="BP37" s="116"/>
      <c r="BQ37" s="116"/>
      <c r="BR37" s="116"/>
      <c r="BS37" s="116"/>
      <c r="BT37" s="116"/>
      <c r="BU37" s="115"/>
      <c r="BV37" s="115"/>
      <c r="BY37" s="115"/>
      <c r="CB37" s="115"/>
      <c r="CE37" s="115"/>
      <c r="CH37" s="115"/>
      <c r="CK37" s="115"/>
      <c r="CN37" s="115"/>
      <c r="CQ37" s="115"/>
      <c r="CT37" s="115"/>
      <c r="CW37" s="115"/>
      <c r="CZ37" s="115"/>
      <c r="DC37" s="115"/>
      <c r="DF37" s="115"/>
      <c r="DI37" s="115"/>
      <c r="DL37" s="115"/>
      <c r="DO37" s="115"/>
      <c r="DR37" s="115"/>
      <c r="DU37" s="115"/>
      <c r="DX37" s="115"/>
      <c r="EA37" s="115"/>
      <c r="ED37" s="115"/>
      <c r="EG37" s="115"/>
      <c r="EJ37" s="115"/>
      <c r="EM37" s="115"/>
    </row>
    <row r="38" spans="2:143" x14ac:dyDescent="0.25">
      <c r="B38" s="112" t="s">
        <v>202</v>
      </c>
      <c r="C38" s="117" t="s">
        <v>201</v>
      </c>
      <c r="D38" s="116"/>
      <c r="E38" s="116"/>
      <c r="F38" s="116"/>
      <c r="G38" s="116">
        <v>3</v>
      </c>
      <c r="H38" s="116">
        <v>3</v>
      </c>
      <c r="I38" s="116">
        <v>3</v>
      </c>
      <c r="J38" s="116"/>
      <c r="K38" s="116"/>
      <c r="L38" s="116"/>
      <c r="M38" s="116">
        <v>11.999999000000003</v>
      </c>
      <c r="N38" s="116">
        <v>11.999993999999999</v>
      </c>
      <c r="O38" s="116">
        <v>11.999993999999999</v>
      </c>
      <c r="P38" s="116"/>
      <c r="Q38" s="116"/>
      <c r="R38" s="116"/>
      <c r="S38" s="116">
        <v>71.000029999999995</v>
      </c>
      <c r="T38" s="116">
        <v>70.999939999999995</v>
      </c>
      <c r="U38" s="116">
        <v>70.999939999999995</v>
      </c>
      <c r="V38" s="116">
        <v>7.0000070000000001</v>
      </c>
      <c r="W38" s="116">
        <v>7.0000019999999994</v>
      </c>
      <c r="X38" s="116">
        <v>7.0000019999999994</v>
      </c>
      <c r="Y38" s="116"/>
      <c r="Z38" s="116"/>
      <c r="AA38" s="116"/>
      <c r="AB38" s="116"/>
      <c r="AC38" s="116"/>
      <c r="AD38" s="116"/>
      <c r="AE38" s="116"/>
      <c r="AF38" s="116"/>
      <c r="AG38" s="116"/>
      <c r="AH38" s="116"/>
      <c r="AI38" s="116"/>
      <c r="AJ38" s="116"/>
      <c r="AK38" s="116">
        <v>82.000020000000006</v>
      </c>
      <c r="AL38" s="116">
        <v>81.999989999999997</v>
      </c>
      <c r="AM38" s="116">
        <v>81.999989999999983</v>
      </c>
      <c r="AN38" s="116"/>
      <c r="AO38" s="116"/>
      <c r="AP38" s="116"/>
      <c r="AQ38" s="116"/>
      <c r="AR38" s="116"/>
      <c r="AS38" s="116"/>
      <c r="AT38" s="116"/>
      <c r="AU38" s="116"/>
      <c r="AV38" s="116"/>
      <c r="AW38" s="116"/>
      <c r="AX38" s="116"/>
      <c r="AY38" s="116"/>
      <c r="AZ38" s="116"/>
      <c r="BA38" s="116"/>
      <c r="BB38" s="116"/>
      <c r="BC38" s="116"/>
      <c r="BD38" s="116"/>
      <c r="BE38" s="116"/>
      <c r="BF38" s="116"/>
      <c r="BG38" s="116"/>
      <c r="BH38" s="116"/>
      <c r="BI38" s="116"/>
      <c r="BJ38" s="116"/>
      <c r="BK38" s="116"/>
      <c r="BL38" s="116"/>
      <c r="BM38" s="116"/>
      <c r="BN38" s="116"/>
      <c r="BO38" s="116"/>
      <c r="BP38" s="116"/>
      <c r="BQ38" s="116"/>
      <c r="BR38" s="116"/>
      <c r="BS38" s="116"/>
      <c r="BT38" s="116"/>
      <c r="BU38" s="115"/>
      <c r="BV38" s="115"/>
      <c r="BY38" s="115"/>
      <c r="CB38" s="115"/>
      <c r="CE38" s="115"/>
      <c r="CH38" s="115"/>
      <c r="CK38" s="115"/>
      <c r="CN38" s="115"/>
      <c r="CQ38" s="115"/>
      <c r="CT38" s="115"/>
      <c r="CW38" s="115"/>
      <c r="CZ38" s="115"/>
      <c r="DC38" s="115"/>
      <c r="DF38" s="115"/>
      <c r="DI38" s="115"/>
      <c r="DL38" s="115"/>
      <c r="DO38" s="115"/>
      <c r="DR38" s="115"/>
      <c r="DU38" s="115"/>
      <c r="DX38" s="115"/>
      <c r="EA38" s="115"/>
      <c r="ED38" s="115"/>
      <c r="EG38" s="115"/>
      <c r="EJ38" s="115"/>
      <c r="EM38" s="115"/>
    </row>
    <row r="39" spans="2:143" x14ac:dyDescent="0.25">
      <c r="B39" s="119"/>
      <c r="C39" s="117" t="s">
        <v>200</v>
      </c>
      <c r="D39" s="116"/>
      <c r="E39" s="116"/>
      <c r="F39" s="116"/>
      <c r="G39" s="116"/>
      <c r="H39" s="116"/>
      <c r="I39" s="116"/>
      <c r="J39" s="116"/>
      <c r="K39" s="116"/>
      <c r="L39" s="116"/>
      <c r="M39" s="116"/>
      <c r="N39" s="116"/>
      <c r="O39" s="116"/>
      <c r="P39" s="116"/>
      <c r="Q39" s="116"/>
      <c r="R39" s="116"/>
      <c r="S39" s="116"/>
      <c r="T39" s="116"/>
      <c r="U39" s="116"/>
      <c r="V39" s="116"/>
      <c r="W39" s="116"/>
      <c r="X39" s="116"/>
      <c r="Y39" s="116"/>
      <c r="Z39" s="116"/>
      <c r="AA39" s="116"/>
      <c r="AB39" s="116"/>
      <c r="AC39" s="116"/>
      <c r="AD39" s="116"/>
      <c r="AE39" s="116"/>
      <c r="AF39" s="116"/>
      <c r="AG39" s="116"/>
      <c r="AH39" s="116"/>
      <c r="AI39" s="116"/>
      <c r="AJ39" s="116"/>
      <c r="AK39" s="116">
        <v>1066.728733297374</v>
      </c>
      <c r="AL39" s="116">
        <v>1049.2125266463738</v>
      </c>
      <c r="AM39" s="116">
        <v>1049.2798029249229</v>
      </c>
      <c r="AN39" s="116"/>
      <c r="AO39" s="116"/>
      <c r="AP39" s="116"/>
      <c r="AQ39" s="116"/>
      <c r="AR39" s="116"/>
      <c r="AS39" s="116"/>
      <c r="AT39" s="116"/>
      <c r="AU39" s="116"/>
      <c r="AV39" s="116"/>
      <c r="AW39" s="116"/>
      <c r="AX39" s="116"/>
      <c r="AY39" s="116"/>
      <c r="AZ39" s="116"/>
      <c r="BA39" s="116"/>
      <c r="BB39" s="116"/>
      <c r="BC39" s="116"/>
      <c r="BD39" s="116"/>
      <c r="BE39" s="116"/>
      <c r="BF39" s="116"/>
      <c r="BG39" s="116"/>
      <c r="BH39" s="116"/>
      <c r="BI39" s="116"/>
      <c r="BJ39" s="116"/>
      <c r="BK39" s="116"/>
      <c r="BL39" s="116"/>
      <c r="BM39" s="116"/>
      <c r="BN39" s="116"/>
      <c r="BO39" s="116"/>
      <c r="BP39" s="116"/>
      <c r="BQ39" s="116"/>
      <c r="BR39" s="116"/>
      <c r="BS39" s="116"/>
      <c r="BT39" s="116"/>
      <c r="BU39" s="115"/>
      <c r="BV39" s="115"/>
      <c r="BY39" s="115"/>
      <c r="CB39" s="115"/>
      <c r="CE39" s="115"/>
      <c r="CH39" s="115"/>
      <c r="CK39" s="115"/>
      <c r="CN39" s="115"/>
      <c r="CQ39" s="115"/>
      <c r="CT39" s="115"/>
      <c r="CW39" s="115"/>
      <c r="CZ39" s="115"/>
      <c r="DC39" s="115"/>
      <c r="DF39" s="115"/>
      <c r="DI39" s="115"/>
      <c r="DL39" s="115"/>
      <c r="DO39" s="115"/>
      <c r="DR39" s="115"/>
      <c r="DU39" s="115"/>
      <c r="DX39" s="115"/>
      <c r="EA39" s="115"/>
      <c r="ED39" s="115"/>
      <c r="EG39" s="115"/>
      <c r="EJ39" s="115"/>
      <c r="EM39" s="115"/>
    </row>
    <row r="40" spans="2:143" x14ac:dyDescent="0.25">
      <c r="B40" s="118"/>
      <c r="C40" s="117" t="s">
        <v>199</v>
      </c>
      <c r="D40" s="116"/>
      <c r="E40" s="116"/>
      <c r="F40" s="116"/>
      <c r="G40" s="116">
        <v>830.97168999999997</v>
      </c>
      <c r="H40" s="116">
        <v>775.97233000000006</v>
      </c>
      <c r="I40" s="116">
        <v>775.97232999999994</v>
      </c>
      <c r="J40" s="116"/>
      <c r="K40" s="116"/>
      <c r="L40" s="116"/>
      <c r="M40" s="116">
        <v>16602.262000000002</v>
      </c>
      <c r="N40" s="116">
        <v>15921.779</v>
      </c>
      <c r="O40" s="116">
        <v>15921.779</v>
      </c>
      <c r="P40" s="116"/>
      <c r="Q40" s="116"/>
      <c r="R40" s="116"/>
      <c r="S40" s="116">
        <v>2293.9162000000001</v>
      </c>
      <c r="T40" s="116">
        <v>2175.9141</v>
      </c>
      <c r="U40" s="116">
        <v>2175.9141</v>
      </c>
      <c r="V40" s="116">
        <v>40680.209000000003</v>
      </c>
      <c r="W40" s="116">
        <v>38254.256999999998</v>
      </c>
      <c r="X40" s="116">
        <v>38254.257000000005</v>
      </c>
      <c r="Y40" s="116"/>
      <c r="Z40" s="116"/>
      <c r="AA40" s="116"/>
      <c r="AB40" s="116"/>
      <c r="AC40" s="116"/>
      <c r="AD40" s="116"/>
      <c r="AE40" s="116"/>
      <c r="AF40" s="116"/>
      <c r="AG40" s="116"/>
      <c r="AH40" s="116"/>
      <c r="AI40" s="116"/>
      <c r="AJ40" s="116"/>
      <c r="AK40" s="116">
        <v>176456.26</v>
      </c>
      <c r="AL40" s="116">
        <v>166772.32</v>
      </c>
      <c r="AM40" s="116">
        <v>166772.32</v>
      </c>
      <c r="AN40" s="116"/>
      <c r="AO40" s="116"/>
      <c r="AP40" s="116"/>
      <c r="AQ40" s="116"/>
      <c r="AR40" s="116"/>
      <c r="AS40" s="116"/>
      <c r="AT40" s="116"/>
      <c r="AU40" s="116"/>
      <c r="AV40" s="116"/>
      <c r="AW40" s="116"/>
      <c r="AX40" s="116"/>
      <c r="AY40" s="116"/>
      <c r="AZ40" s="116"/>
      <c r="BA40" s="116"/>
      <c r="BB40" s="116"/>
      <c r="BC40" s="116"/>
      <c r="BD40" s="116"/>
      <c r="BE40" s="116"/>
      <c r="BF40" s="116"/>
      <c r="BG40" s="116"/>
      <c r="BH40" s="116"/>
      <c r="BI40" s="116"/>
      <c r="BJ40" s="116"/>
      <c r="BK40" s="116"/>
      <c r="BL40" s="116"/>
      <c r="BM40" s="116"/>
      <c r="BN40" s="116"/>
      <c r="BO40" s="116"/>
      <c r="BP40" s="116"/>
      <c r="BQ40" s="116"/>
      <c r="BR40" s="116"/>
      <c r="BS40" s="116"/>
      <c r="BT40" s="116"/>
      <c r="BU40" s="115"/>
      <c r="BV40" s="115"/>
      <c r="BY40" s="115"/>
      <c r="CB40" s="115"/>
      <c r="CE40" s="115"/>
      <c r="CH40" s="115"/>
      <c r="CK40" s="115"/>
      <c r="CN40" s="115"/>
      <c r="CQ40" s="115"/>
      <c r="CT40" s="115"/>
      <c r="CW40" s="115"/>
      <c r="CZ40" s="115"/>
      <c r="DC40" s="115"/>
      <c r="DF40" s="115"/>
      <c r="DI40" s="115"/>
      <c r="DL40" s="115"/>
      <c r="DO40" s="115"/>
      <c r="DR40" s="115"/>
      <c r="DU40" s="115"/>
      <c r="DX40" s="115"/>
      <c r="EA40" s="115"/>
      <c r="ED40" s="115"/>
      <c r="EG40" s="115"/>
      <c r="EJ40" s="115"/>
      <c r="EM40" s="115"/>
    </row>
    <row r="41" spans="2:143" x14ac:dyDescent="0.25">
      <c r="B41" s="118" t="s">
        <v>75</v>
      </c>
      <c r="C41" s="117" t="s">
        <v>31</v>
      </c>
      <c r="D41" s="116">
        <v>818.57695400000011</v>
      </c>
      <c r="E41" s="116">
        <v>809.50714300000004</v>
      </c>
      <c r="F41" s="116">
        <v>751.56117300000005</v>
      </c>
      <c r="G41" s="116">
        <v>177.14257349999997</v>
      </c>
      <c r="H41" s="116">
        <v>170.01620420000003</v>
      </c>
      <c r="I41" s="116">
        <v>187.85071669999999</v>
      </c>
      <c r="J41" s="116">
        <v>270.519721</v>
      </c>
      <c r="K41" s="116">
        <v>289.34814399999993</v>
      </c>
      <c r="L41" s="116">
        <v>271.809146</v>
      </c>
      <c r="M41" s="116">
        <v>5361.0256599999993</v>
      </c>
      <c r="N41" s="116">
        <v>6089.7214799999992</v>
      </c>
      <c r="O41" s="116">
        <v>6007.6208799999995</v>
      </c>
      <c r="P41" s="116">
        <v>140.03232210000002</v>
      </c>
      <c r="Q41" s="116">
        <v>126.07083070000002</v>
      </c>
      <c r="R41" s="116">
        <v>126.08724839999999</v>
      </c>
      <c r="S41" s="116">
        <v>3800.6022000000003</v>
      </c>
      <c r="T41" s="116">
        <v>3611.73371</v>
      </c>
      <c r="U41" s="116">
        <v>3405.7685000000001</v>
      </c>
      <c r="V41" s="116">
        <v>1517.2470899999998</v>
      </c>
      <c r="W41" s="116">
        <v>1411.591248</v>
      </c>
      <c r="X41" s="116">
        <v>1319.7513589999999</v>
      </c>
      <c r="Y41" s="116">
        <v>162.61584669999999</v>
      </c>
      <c r="Z41" s="116">
        <v>164.68072050000001</v>
      </c>
      <c r="AA41" s="116">
        <v>164.73856750000002</v>
      </c>
      <c r="AB41" s="116"/>
      <c r="AC41" s="116"/>
      <c r="AD41" s="116"/>
      <c r="AE41" s="197">
        <v>2612</v>
      </c>
      <c r="AF41" s="197">
        <v>1941</v>
      </c>
      <c r="AG41" s="197">
        <v>1788</v>
      </c>
      <c r="AH41" s="116"/>
      <c r="AI41" s="116"/>
      <c r="AJ41" s="116"/>
      <c r="AK41" s="116">
        <v>22388.445050000002</v>
      </c>
      <c r="AL41" s="116">
        <v>19833.602579999995</v>
      </c>
      <c r="AM41" s="116">
        <v>22891.72264</v>
      </c>
      <c r="AN41" s="116"/>
      <c r="AO41" s="116"/>
      <c r="AP41" s="116"/>
      <c r="AQ41" s="116">
        <v>54.266780900000008</v>
      </c>
      <c r="AR41" s="116">
        <v>53.512013300000007</v>
      </c>
      <c r="AS41" s="116">
        <v>52.990791200000011</v>
      </c>
      <c r="AT41" s="116">
        <v>61.719401100000006</v>
      </c>
      <c r="AU41" s="116">
        <v>60.860963400000003</v>
      </c>
      <c r="AV41" s="116">
        <v>60.268087299999998</v>
      </c>
      <c r="AW41" s="116">
        <v>135.16566049999997</v>
      </c>
      <c r="AX41" s="116">
        <v>128.9101005</v>
      </c>
      <c r="AY41" s="116">
        <v>124.5848285</v>
      </c>
      <c r="AZ41" s="116">
        <v>60.8709931</v>
      </c>
      <c r="BA41" s="116">
        <v>60.025150499999995</v>
      </c>
      <c r="BB41" s="116">
        <v>59.441121099999997</v>
      </c>
      <c r="BC41" s="116">
        <v>66.423674800000001</v>
      </c>
      <c r="BD41" s="116">
        <v>64.489694299999996</v>
      </c>
      <c r="BE41" s="116">
        <v>63.150253200000002</v>
      </c>
      <c r="BF41" s="116">
        <v>115.94571210000002</v>
      </c>
      <c r="BG41" s="116">
        <v>114.33287899999999</v>
      </c>
      <c r="BH41" s="116">
        <v>113.21939719999999</v>
      </c>
      <c r="BI41" s="116"/>
      <c r="BJ41" s="116"/>
      <c r="BK41" s="116"/>
      <c r="BL41" s="116">
        <v>584.24406099999999</v>
      </c>
      <c r="BM41" s="116">
        <v>576.12608</v>
      </c>
      <c r="BN41" s="116">
        <v>570.52067399999987</v>
      </c>
      <c r="BO41" s="116">
        <v>22.025235090000006</v>
      </c>
      <c r="BP41" s="116">
        <v>22.025235089999999</v>
      </c>
      <c r="BQ41" s="116">
        <v>22.025235090000002</v>
      </c>
      <c r="BR41" s="116"/>
      <c r="BS41" s="116"/>
      <c r="BT41" s="116"/>
      <c r="BU41" s="115"/>
      <c r="BV41" s="115"/>
      <c r="BY41" s="115"/>
      <c r="CB41" s="115"/>
      <c r="CE41" s="115"/>
      <c r="CH41" s="115"/>
      <c r="CK41" s="115"/>
      <c r="CN41" s="115"/>
      <c r="CQ41" s="115"/>
      <c r="CT41" s="115"/>
      <c r="CW41" s="115"/>
      <c r="CZ41" s="115"/>
      <c r="DC41" s="115"/>
      <c r="DF41" s="115"/>
      <c r="DI41" s="115"/>
      <c r="DL41" s="115"/>
      <c r="DO41" s="115"/>
      <c r="DR41" s="115"/>
      <c r="DU41" s="115"/>
      <c r="DX41" s="115"/>
      <c r="EA41" s="115"/>
      <c r="ED41" s="115"/>
      <c r="EG41" s="115"/>
      <c r="EJ41" s="115"/>
      <c r="EM41" s="115"/>
    </row>
    <row r="42" spans="2:143" x14ac:dyDescent="0.25">
      <c r="B42" s="112" t="s">
        <v>76</v>
      </c>
      <c r="C42" s="117" t="s">
        <v>77</v>
      </c>
      <c r="D42" s="116">
        <v>148.97</v>
      </c>
      <c r="E42" s="116">
        <v>41.37</v>
      </c>
      <c r="F42" s="116">
        <v>29.790000000000003</v>
      </c>
      <c r="G42" s="116">
        <v>15.04</v>
      </c>
      <c r="H42" s="116">
        <v>6.7</v>
      </c>
      <c r="I42" s="116">
        <v>2.464</v>
      </c>
      <c r="J42" s="116">
        <v>0.79</v>
      </c>
      <c r="K42" s="116"/>
      <c r="L42" s="116">
        <v>0.38</v>
      </c>
      <c r="M42" s="116">
        <v>123.18000000000002</v>
      </c>
      <c r="N42" s="116">
        <v>65.02</v>
      </c>
      <c r="O42" s="116">
        <v>86.404000000000011</v>
      </c>
      <c r="P42" s="116">
        <v>1.83</v>
      </c>
      <c r="Q42" s="116">
        <v>2.08</v>
      </c>
      <c r="R42" s="116">
        <v>2.35</v>
      </c>
      <c r="S42" s="116">
        <v>386.29999999999995</v>
      </c>
      <c r="T42" s="116">
        <v>369.12</v>
      </c>
      <c r="U42" s="116">
        <v>161.84</v>
      </c>
      <c r="V42" s="116">
        <v>840.37</v>
      </c>
      <c r="W42" s="116">
        <v>147.88</v>
      </c>
      <c r="X42" s="116">
        <v>115.05</v>
      </c>
      <c r="Y42" s="116">
        <v>0.4</v>
      </c>
      <c r="Z42" s="116">
        <v>2.1</v>
      </c>
      <c r="AA42" s="116">
        <v>1.89</v>
      </c>
      <c r="AB42" s="116"/>
      <c r="AC42" s="116"/>
      <c r="AD42" s="116"/>
      <c r="AE42" s="116">
        <v>2</v>
      </c>
      <c r="AF42" s="116"/>
      <c r="AG42" s="116"/>
      <c r="AH42" s="116"/>
      <c r="AI42" s="116"/>
      <c r="AJ42" s="116"/>
      <c r="AK42" s="116">
        <v>1859.08</v>
      </c>
      <c r="AL42" s="116">
        <v>1786.6299999999999</v>
      </c>
      <c r="AM42" s="116">
        <v>1191.4740000000002</v>
      </c>
      <c r="AN42" s="116"/>
      <c r="AO42" s="116"/>
      <c r="AP42" s="116"/>
      <c r="AQ42" s="116">
        <v>0.55900000000000005</v>
      </c>
      <c r="AR42" s="116">
        <v>0.10100000000000001</v>
      </c>
      <c r="AS42" s="116">
        <v>0.16159999999999999</v>
      </c>
      <c r="AT42" s="116">
        <v>0.55200000000000005</v>
      </c>
      <c r="AU42" s="116">
        <v>0.32400000000000001</v>
      </c>
      <c r="AV42" s="116">
        <v>0.43859999999999999</v>
      </c>
      <c r="AW42" s="116">
        <v>0.44700000000000001</v>
      </c>
      <c r="AX42" s="116">
        <v>0.34200000000000003</v>
      </c>
      <c r="AY42" s="116">
        <v>0.39829999999999999</v>
      </c>
      <c r="AZ42" s="116">
        <v>0.251</v>
      </c>
      <c r="BA42" s="116">
        <v>0.17899999999999999</v>
      </c>
      <c r="BB42" s="116">
        <v>0.18820000000000001</v>
      </c>
      <c r="BC42" s="116">
        <v>0.19800000000000001</v>
      </c>
      <c r="BD42" s="116">
        <v>8.2000000000000003E-2</v>
      </c>
      <c r="BE42" s="116">
        <v>0.11550000000000001</v>
      </c>
      <c r="BF42" s="116">
        <v>0.34300000000000003</v>
      </c>
      <c r="BG42" s="116">
        <v>7.8E-2</v>
      </c>
      <c r="BH42" s="116">
        <v>0.27610000000000001</v>
      </c>
      <c r="BI42" s="116"/>
      <c r="BJ42" s="116"/>
      <c r="BK42" s="116"/>
      <c r="BL42" s="116">
        <v>1.145</v>
      </c>
      <c r="BM42" s="116">
        <v>0.56899999999999995</v>
      </c>
      <c r="BN42" s="116">
        <v>1.9999</v>
      </c>
      <c r="BO42" s="116"/>
      <c r="BP42" s="116"/>
      <c r="BQ42" s="116"/>
      <c r="BR42" s="116"/>
      <c r="BS42" s="116"/>
      <c r="BT42" s="116"/>
      <c r="BU42" s="115"/>
      <c r="BV42" s="115"/>
      <c r="BY42" s="115"/>
      <c r="CB42" s="115"/>
      <c r="CE42" s="115"/>
      <c r="CH42" s="115"/>
      <c r="CK42" s="115"/>
      <c r="CN42" s="115"/>
      <c r="CQ42" s="115"/>
      <c r="CT42" s="115"/>
      <c r="CW42" s="115"/>
      <c r="CZ42" s="115"/>
      <c r="DC42" s="115"/>
      <c r="DF42" s="115"/>
      <c r="DI42" s="115"/>
      <c r="DL42" s="115"/>
      <c r="DO42" s="115"/>
      <c r="DR42" s="115"/>
      <c r="DU42" s="115"/>
      <c r="DX42" s="115"/>
      <c r="EA42" s="115"/>
      <c r="ED42" s="115"/>
      <c r="EG42" s="115"/>
      <c r="EJ42" s="115"/>
      <c r="EM42" s="115"/>
    </row>
    <row r="43" spans="2:143" x14ac:dyDescent="0.25">
      <c r="B43" s="119"/>
      <c r="C43" s="117" t="s">
        <v>198</v>
      </c>
      <c r="D43" s="116">
        <v>0.1</v>
      </c>
      <c r="E43" s="116"/>
      <c r="F43" s="116"/>
      <c r="G43" s="116"/>
      <c r="H43" s="116"/>
      <c r="I43" s="116"/>
      <c r="J43" s="116"/>
      <c r="K43" s="116"/>
      <c r="L43" s="116"/>
      <c r="M43" s="116">
        <v>16.5</v>
      </c>
      <c r="N43" s="116">
        <v>6.4</v>
      </c>
      <c r="O43" s="116">
        <v>4.3</v>
      </c>
      <c r="P43" s="116"/>
      <c r="Q43" s="116"/>
      <c r="R43" s="116"/>
      <c r="S43" s="116">
        <v>1.7</v>
      </c>
      <c r="T43" s="116"/>
      <c r="U43" s="116">
        <v>3.9</v>
      </c>
      <c r="V43" s="116">
        <v>11.219999999999999</v>
      </c>
      <c r="W43" s="116">
        <v>2.59</v>
      </c>
      <c r="X43" s="116">
        <v>2.13</v>
      </c>
      <c r="Y43" s="116"/>
      <c r="Z43" s="116"/>
      <c r="AA43" s="116"/>
      <c r="AB43" s="116"/>
      <c r="AC43" s="116"/>
      <c r="AD43" s="116"/>
      <c r="AE43" s="116"/>
      <c r="AF43" s="116"/>
      <c r="AG43" s="116"/>
      <c r="AH43" s="116"/>
      <c r="AI43" s="116"/>
      <c r="AJ43" s="116"/>
      <c r="AK43" s="116">
        <v>45.510000000000005</v>
      </c>
      <c r="AL43" s="116">
        <v>12.100000000000001</v>
      </c>
      <c r="AM43" s="116">
        <v>139.15</v>
      </c>
      <c r="AN43" s="116"/>
      <c r="AO43" s="116"/>
      <c r="AP43" s="116"/>
      <c r="AQ43" s="116"/>
      <c r="AR43" s="116"/>
      <c r="AS43" s="116"/>
      <c r="AT43" s="116"/>
      <c r="AU43" s="116"/>
      <c r="AV43" s="116"/>
      <c r="AW43" s="116"/>
      <c r="AX43" s="116"/>
      <c r="AY43" s="116"/>
      <c r="AZ43" s="116"/>
      <c r="BA43" s="116"/>
      <c r="BB43" s="116"/>
      <c r="BC43" s="116"/>
      <c r="BD43" s="116"/>
      <c r="BE43" s="116"/>
      <c r="BF43" s="116"/>
      <c r="BG43" s="116"/>
      <c r="BH43" s="116"/>
      <c r="BI43" s="116"/>
      <c r="BJ43" s="116"/>
      <c r="BK43" s="116"/>
      <c r="BL43" s="116"/>
      <c r="BM43" s="116"/>
      <c r="BN43" s="116"/>
      <c r="BO43" s="116"/>
      <c r="BP43" s="116"/>
      <c r="BQ43" s="116"/>
      <c r="BR43" s="116"/>
      <c r="BS43" s="116"/>
      <c r="BT43" s="116"/>
      <c r="BU43" s="115"/>
      <c r="BV43" s="115"/>
      <c r="BY43" s="115"/>
      <c r="CB43" s="115"/>
      <c r="CE43" s="115"/>
      <c r="CH43" s="115"/>
      <c r="CK43" s="115"/>
      <c r="CN43" s="115"/>
      <c r="CQ43" s="115"/>
      <c r="CT43" s="115"/>
      <c r="CW43" s="115"/>
      <c r="CZ43" s="115"/>
      <c r="DC43" s="115"/>
      <c r="DF43" s="115"/>
      <c r="DI43" s="115"/>
      <c r="DL43" s="115"/>
      <c r="DO43" s="115"/>
      <c r="DR43" s="115"/>
      <c r="DU43" s="115"/>
      <c r="DX43" s="115"/>
      <c r="EA43" s="115"/>
      <c r="ED43" s="115"/>
      <c r="EG43" s="115"/>
      <c r="EJ43" s="115"/>
      <c r="EM43" s="115"/>
    </row>
    <row r="44" spans="2:143" x14ac:dyDescent="0.25">
      <c r="B44" s="119"/>
      <c r="C44" s="117" t="s">
        <v>78</v>
      </c>
      <c r="D44" s="116">
        <v>2.0017999999999998</v>
      </c>
      <c r="E44" s="116">
        <v>2.3125999999999998</v>
      </c>
      <c r="F44" s="116"/>
      <c r="G44" s="116">
        <v>2.6</v>
      </c>
      <c r="H44" s="116">
        <v>0.3</v>
      </c>
      <c r="I44" s="116">
        <v>0.3</v>
      </c>
      <c r="J44" s="116"/>
      <c r="K44" s="116"/>
      <c r="L44" s="116"/>
      <c r="M44" s="116">
        <v>7599.5563999999995</v>
      </c>
      <c r="N44" s="116">
        <v>7599.875</v>
      </c>
      <c r="O44" s="116">
        <v>7565.5744000000004</v>
      </c>
      <c r="P44" s="116">
        <v>2</v>
      </c>
      <c r="Q44" s="116"/>
      <c r="R44" s="116"/>
      <c r="S44" s="116">
        <v>17.411800000000003</v>
      </c>
      <c r="T44" s="116">
        <v>8.4250000000000007</v>
      </c>
      <c r="U44" s="116">
        <v>3.4530000000000003</v>
      </c>
      <c r="V44" s="116">
        <v>12.593260000000001</v>
      </c>
      <c r="W44" s="116">
        <v>6.798</v>
      </c>
      <c r="X44" s="116">
        <v>2.927</v>
      </c>
      <c r="Y44" s="116"/>
      <c r="Z44" s="116"/>
      <c r="AA44" s="116"/>
      <c r="AB44" s="116"/>
      <c r="AC44" s="116"/>
      <c r="AD44" s="116"/>
      <c r="AE44" s="116"/>
      <c r="AF44" s="116"/>
      <c r="AG44" s="116"/>
      <c r="AH44" s="116"/>
      <c r="AI44" s="116"/>
      <c r="AJ44" s="116"/>
      <c r="AK44" s="116">
        <v>183.60819999999998</v>
      </c>
      <c r="AL44" s="116">
        <v>144.297</v>
      </c>
      <c r="AM44" s="116">
        <v>127.14699999999999</v>
      </c>
      <c r="AN44" s="116"/>
      <c r="AO44" s="116"/>
      <c r="AP44" s="116"/>
      <c r="AQ44" s="116"/>
      <c r="AR44" s="116"/>
      <c r="AS44" s="116"/>
      <c r="AT44" s="116">
        <v>14.403131200000001</v>
      </c>
      <c r="AU44" s="116">
        <v>1.1000000000000001</v>
      </c>
      <c r="AV44" s="116">
        <v>5</v>
      </c>
      <c r="AW44" s="116">
        <v>14.5</v>
      </c>
      <c r="AX44" s="116">
        <v>1</v>
      </c>
      <c r="AY44" s="116">
        <v>3.8</v>
      </c>
      <c r="AZ44" s="116">
        <v>9.5</v>
      </c>
      <c r="BA44" s="116">
        <v>0.9</v>
      </c>
      <c r="BB44" s="116">
        <v>2.1</v>
      </c>
      <c r="BC44" s="116">
        <v>6</v>
      </c>
      <c r="BD44" s="116">
        <v>0.5</v>
      </c>
      <c r="BE44" s="116">
        <v>4.7</v>
      </c>
      <c r="BF44" s="116"/>
      <c r="BG44" s="116"/>
      <c r="BH44" s="116"/>
      <c r="BI44" s="116"/>
      <c r="BJ44" s="116"/>
      <c r="BK44" s="116"/>
      <c r="BL44" s="116">
        <v>16.8165443</v>
      </c>
      <c r="BM44" s="116">
        <v>0.8</v>
      </c>
      <c r="BN44" s="116">
        <v>3.6</v>
      </c>
      <c r="BO44" s="116"/>
      <c r="BP44" s="116"/>
      <c r="BQ44" s="116"/>
      <c r="BR44" s="116"/>
      <c r="BS44" s="116"/>
      <c r="BT44" s="116"/>
      <c r="BU44" s="115"/>
      <c r="BV44" s="115"/>
      <c r="BY44" s="115"/>
      <c r="CB44" s="115"/>
      <c r="CE44" s="115"/>
      <c r="CH44" s="115"/>
      <c r="CK44" s="115"/>
      <c r="CN44" s="115"/>
      <c r="CQ44" s="115"/>
      <c r="CT44" s="115"/>
      <c r="CW44" s="115"/>
      <c r="CZ44" s="115"/>
      <c r="DC44" s="115"/>
      <c r="DF44" s="115"/>
      <c r="DI44" s="115"/>
      <c r="DL44" s="115"/>
      <c r="DO44" s="115"/>
      <c r="DR44" s="115"/>
      <c r="DU44" s="115"/>
      <c r="DX44" s="115"/>
      <c r="EA44" s="115"/>
      <c r="ED44" s="115"/>
      <c r="EG44" s="115"/>
      <c r="EJ44" s="115"/>
      <c r="EM44" s="115"/>
    </row>
    <row r="45" spans="2:143" x14ac:dyDescent="0.25">
      <c r="B45" s="119"/>
      <c r="C45" s="117" t="s">
        <v>197</v>
      </c>
      <c r="D45" s="116">
        <v>28.27</v>
      </c>
      <c r="E45" s="116">
        <v>31.096</v>
      </c>
      <c r="F45" s="116">
        <v>35.347769999999997</v>
      </c>
      <c r="G45" s="116">
        <v>2.0190000000000001</v>
      </c>
      <c r="H45" s="116">
        <v>2.2199999999999998</v>
      </c>
      <c r="I45" s="116">
        <v>8.6449999999999996</v>
      </c>
      <c r="J45" s="116"/>
      <c r="K45" s="116"/>
      <c r="L45" s="116"/>
      <c r="M45" s="116">
        <v>91.95</v>
      </c>
      <c r="N45" s="116">
        <v>59.537999999999997</v>
      </c>
      <c r="O45" s="116">
        <v>87.394509999999997</v>
      </c>
      <c r="P45" s="116">
        <v>0.34699999999999998</v>
      </c>
      <c r="Q45" s="116">
        <v>0.72500000000000009</v>
      </c>
      <c r="R45" s="116">
        <v>0.67501</v>
      </c>
      <c r="S45" s="116">
        <v>30.4</v>
      </c>
      <c r="T45" s="116">
        <v>24.876999999999999</v>
      </c>
      <c r="U45" s="116">
        <v>24.423999999999999</v>
      </c>
      <c r="V45" s="116">
        <v>67.039999999999992</v>
      </c>
      <c r="W45" s="116">
        <v>47.477000000000004</v>
      </c>
      <c r="X45" s="116">
        <v>40.165999999999997</v>
      </c>
      <c r="Y45" s="116"/>
      <c r="Z45" s="116"/>
      <c r="AA45" s="116"/>
      <c r="AB45" s="116"/>
      <c r="AC45" s="116"/>
      <c r="AD45" s="116"/>
      <c r="AE45" s="116"/>
      <c r="AF45" s="116"/>
      <c r="AG45" s="116"/>
      <c r="AH45" s="116"/>
      <c r="AI45" s="116"/>
      <c r="AJ45" s="116"/>
      <c r="AK45" s="116">
        <v>401.08300000000003</v>
      </c>
      <c r="AL45" s="116">
        <v>337.60399999999998</v>
      </c>
      <c r="AM45" s="116">
        <v>340.51300000000003</v>
      </c>
      <c r="AN45" s="116"/>
      <c r="AO45" s="116"/>
      <c r="AP45" s="116"/>
      <c r="AQ45" s="116"/>
      <c r="AR45" s="116"/>
      <c r="AS45" s="116"/>
      <c r="AT45" s="116"/>
      <c r="AU45" s="116"/>
      <c r="AV45" s="116"/>
      <c r="AW45" s="116"/>
      <c r="AX45" s="116"/>
      <c r="AY45" s="116"/>
      <c r="AZ45" s="116"/>
      <c r="BA45" s="116"/>
      <c r="BB45" s="116"/>
      <c r="BC45" s="116"/>
      <c r="BD45" s="116"/>
      <c r="BE45" s="116"/>
      <c r="BF45" s="116"/>
      <c r="BG45" s="116"/>
      <c r="BH45" s="116"/>
      <c r="BI45" s="116"/>
      <c r="BJ45" s="116"/>
      <c r="BK45" s="116"/>
      <c r="BL45" s="116"/>
      <c r="BM45" s="116"/>
      <c r="BN45" s="116">
        <v>6.4500000000000002E-2</v>
      </c>
      <c r="BO45" s="116"/>
      <c r="BP45" s="116"/>
      <c r="BQ45" s="116">
        <v>6.4500000000000002E-2</v>
      </c>
      <c r="BR45" s="116"/>
      <c r="BS45" s="116"/>
      <c r="BT45" s="116"/>
      <c r="BU45" s="115"/>
      <c r="BV45" s="115"/>
      <c r="BY45" s="115"/>
      <c r="CB45" s="115"/>
      <c r="CE45" s="115"/>
      <c r="CH45" s="115"/>
      <c r="CK45" s="115"/>
      <c r="CN45" s="115"/>
      <c r="CQ45" s="115"/>
      <c r="CT45" s="115"/>
      <c r="CW45" s="115"/>
      <c r="CZ45" s="115"/>
      <c r="DC45" s="115"/>
      <c r="DF45" s="115"/>
      <c r="DI45" s="115"/>
      <c r="DL45" s="115"/>
      <c r="DO45" s="115"/>
      <c r="DR45" s="115"/>
      <c r="DU45" s="115"/>
      <c r="DX45" s="115"/>
      <c r="EA45" s="115"/>
      <c r="ED45" s="115"/>
      <c r="EG45" s="115"/>
      <c r="EJ45" s="115"/>
      <c r="EM45" s="115"/>
    </row>
    <row r="46" spans="2:143" x14ac:dyDescent="0.25">
      <c r="B46" s="118"/>
      <c r="C46" s="117" t="s">
        <v>196</v>
      </c>
      <c r="D46" s="116">
        <v>1.4</v>
      </c>
      <c r="E46" s="116">
        <v>4.83</v>
      </c>
      <c r="F46" s="116">
        <v>4.7200000000000006</v>
      </c>
      <c r="G46" s="116"/>
      <c r="H46" s="116"/>
      <c r="I46" s="116"/>
      <c r="J46" s="116"/>
      <c r="K46" s="116"/>
      <c r="L46" s="116"/>
      <c r="M46" s="116">
        <v>30.54</v>
      </c>
      <c r="N46" s="116">
        <v>16</v>
      </c>
      <c r="O46" s="116">
        <v>12.5</v>
      </c>
      <c r="P46" s="116">
        <v>0.06</v>
      </c>
      <c r="Q46" s="116">
        <v>7.0000000000000007E-2</v>
      </c>
      <c r="R46" s="116"/>
      <c r="S46" s="116"/>
      <c r="T46" s="116">
        <v>0.23</v>
      </c>
      <c r="U46" s="116"/>
      <c r="V46" s="116">
        <v>113.79</v>
      </c>
      <c r="W46" s="116">
        <v>68.412000000000006</v>
      </c>
      <c r="X46" s="116">
        <v>66.256999999999991</v>
      </c>
      <c r="Y46" s="116"/>
      <c r="Z46" s="116"/>
      <c r="AA46" s="116"/>
      <c r="AB46" s="116"/>
      <c r="AC46" s="116"/>
      <c r="AD46" s="116"/>
      <c r="AE46" s="116"/>
      <c r="AF46" s="116"/>
      <c r="AG46" s="116"/>
      <c r="AH46" s="116"/>
      <c r="AI46" s="116"/>
      <c r="AJ46" s="116"/>
      <c r="AK46" s="116">
        <v>255.32</v>
      </c>
      <c r="AL46" s="116">
        <v>230.83</v>
      </c>
      <c r="AM46" s="116">
        <v>152.54</v>
      </c>
      <c r="AN46" s="116"/>
      <c r="AO46" s="116"/>
      <c r="AP46" s="116"/>
      <c r="AQ46" s="116"/>
      <c r="AR46" s="116"/>
      <c r="AS46" s="116"/>
      <c r="AT46" s="116"/>
      <c r="AU46" s="116"/>
      <c r="AV46" s="116"/>
      <c r="AW46" s="116"/>
      <c r="AX46" s="116"/>
      <c r="AY46" s="116"/>
      <c r="AZ46" s="116"/>
      <c r="BA46" s="116"/>
      <c r="BB46" s="116"/>
      <c r="BC46" s="116"/>
      <c r="BD46" s="116"/>
      <c r="BE46" s="116"/>
      <c r="BF46" s="116"/>
      <c r="BG46" s="116"/>
      <c r="BH46" s="116"/>
      <c r="BI46" s="116"/>
      <c r="BJ46" s="116"/>
      <c r="BK46" s="116"/>
      <c r="BL46" s="116"/>
      <c r="BM46" s="116"/>
      <c r="BN46" s="116"/>
      <c r="BO46" s="116"/>
      <c r="BP46" s="116"/>
      <c r="BQ46" s="116"/>
      <c r="BR46" s="116"/>
      <c r="BS46" s="116"/>
      <c r="BT46" s="116"/>
      <c r="BU46" s="115"/>
      <c r="BV46" s="115"/>
      <c r="BY46" s="115"/>
      <c r="CB46" s="115"/>
      <c r="CE46" s="115"/>
      <c r="CH46" s="115"/>
      <c r="CK46" s="115"/>
      <c r="CN46" s="115"/>
      <c r="CQ46" s="115"/>
      <c r="CT46" s="115"/>
      <c r="CW46" s="115"/>
      <c r="CZ46" s="115"/>
      <c r="DC46" s="115"/>
      <c r="DF46" s="115"/>
      <c r="DI46" s="115"/>
      <c r="DL46" s="115"/>
      <c r="DO46" s="115"/>
      <c r="DR46" s="115"/>
      <c r="DU46" s="115"/>
      <c r="DX46" s="115"/>
      <c r="EA46" s="115"/>
      <c r="ED46" s="115"/>
      <c r="EG46" s="115"/>
      <c r="EJ46" s="115"/>
      <c r="EM46" s="115"/>
    </row>
    <row r="47" spans="2:143" x14ac:dyDescent="0.25">
      <c r="B47" s="118" t="s">
        <v>195</v>
      </c>
      <c r="C47" s="117" t="s">
        <v>194</v>
      </c>
      <c r="D47" s="116">
        <v>65</v>
      </c>
      <c r="E47" s="116">
        <v>112.5</v>
      </c>
      <c r="F47" s="116">
        <v>116</v>
      </c>
      <c r="G47" s="116">
        <v>0.7</v>
      </c>
      <c r="H47" s="116">
        <v>0.6</v>
      </c>
      <c r="I47" s="116">
        <v>0.4</v>
      </c>
      <c r="J47" s="116"/>
      <c r="K47" s="116"/>
      <c r="L47" s="116"/>
      <c r="M47" s="116">
        <v>140.30000000000001</v>
      </c>
      <c r="N47" s="116">
        <v>87.46</v>
      </c>
      <c r="O47" s="116">
        <v>72.86</v>
      </c>
      <c r="P47" s="116">
        <v>6.9</v>
      </c>
      <c r="Q47" s="116">
        <v>2.0009999999999999</v>
      </c>
      <c r="R47" s="116">
        <v>2.2410000000000001</v>
      </c>
      <c r="S47" s="116">
        <v>156</v>
      </c>
      <c r="T47" s="116">
        <v>7.59</v>
      </c>
      <c r="U47" s="116">
        <v>30.19</v>
      </c>
      <c r="V47" s="116">
        <v>965.2</v>
      </c>
      <c r="W47" s="116">
        <v>423.4</v>
      </c>
      <c r="X47" s="116">
        <v>807.2</v>
      </c>
      <c r="Y47" s="116"/>
      <c r="Z47" s="116"/>
      <c r="AA47" s="116"/>
      <c r="AB47" s="116"/>
      <c r="AC47" s="116"/>
      <c r="AD47" s="116"/>
      <c r="AE47" s="197">
        <v>120.4</v>
      </c>
      <c r="AF47" s="197">
        <v>500</v>
      </c>
      <c r="AG47" s="197">
        <v>399</v>
      </c>
      <c r="AH47" s="116"/>
      <c r="AI47" s="116"/>
      <c r="AJ47" s="116"/>
      <c r="AK47" s="116">
        <v>765.4</v>
      </c>
      <c r="AL47" s="116">
        <v>351.4</v>
      </c>
      <c r="AM47" s="116">
        <v>221</v>
      </c>
      <c r="AN47" s="116"/>
      <c r="AO47" s="116"/>
      <c r="AP47" s="116"/>
      <c r="AQ47" s="116">
        <v>1.02</v>
      </c>
      <c r="AR47" s="116">
        <v>1.8</v>
      </c>
      <c r="AS47" s="116"/>
      <c r="AT47" s="116">
        <v>0.47</v>
      </c>
      <c r="AU47" s="116"/>
      <c r="AV47" s="116"/>
      <c r="AW47" s="116">
        <v>0.64</v>
      </c>
      <c r="AX47" s="116"/>
      <c r="AY47" s="116"/>
      <c r="AZ47" s="116">
        <v>0.42</v>
      </c>
      <c r="BA47" s="116"/>
      <c r="BB47" s="116"/>
      <c r="BC47" s="116">
        <v>0.25</v>
      </c>
      <c r="BD47" s="116"/>
      <c r="BE47" s="116"/>
      <c r="BF47" s="116">
        <v>0.71</v>
      </c>
      <c r="BG47" s="116">
        <v>1.8</v>
      </c>
      <c r="BH47" s="116"/>
      <c r="BI47" s="116"/>
      <c r="BJ47" s="116"/>
      <c r="BK47" s="116"/>
      <c r="BL47" s="116">
        <v>1.59</v>
      </c>
      <c r="BM47" s="116">
        <v>1.8</v>
      </c>
      <c r="BN47" s="116"/>
      <c r="BO47" s="116"/>
      <c r="BP47" s="116"/>
      <c r="BQ47" s="116"/>
      <c r="BR47" s="116"/>
      <c r="BS47" s="116"/>
      <c r="BT47" s="116"/>
      <c r="BU47" s="116"/>
      <c r="BV47" s="115"/>
      <c r="BY47" s="115"/>
      <c r="CB47" s="115"/>
      <c r="CE47" s="115"/>
      <c r="CH47" s="115"/>
      <c r="CK47" s="115"/>
      <c r="CN47" s="115"/>
      <c r="CQ47" s="115"/>
      <c r="CT47" s="115"/>
      <c r="CW47" s="115"/>
      <c r="CZ47" s="115"/>
      <c r="DC47" s="115"/>
      <c r="DF47" s="115"/>
      <c r="DI47" s="115"/>
      <c r="DL47" s="115"/>
      <c r="DO47" s="115"/>
      <c r="DR47" s="115"/>
      <c r="DU47" s="115"/>
      <c r="DX47" s="115"/>
      <c r="EA47" s="115"/>
      <c r="ED47" s="115"/>
      <c r="EG47" s="115"/>
      <c r="EJ47" s="115"/>
      <c r="EM47" s="115"/>
    </row>
    <row r="48" spans="2:143" x14ac:dyDescent="0.25">
      <c r="B48" s="112" t="s">
        <v>79</v>
      </c>
      <c r="C48" s="117" t="s">
        <v>33</v>
      </c>
      <c r="D48" s="116">
        <v>2847.7159999999999</v>
      </c>
      <c r="E48" s="116">
        <v>3246.4839999999999</v>
      </c>
      <c r="F48" s="116">
        <v>3297.6299999999997</v>
      </c>
      <c r="G48" s="116">
        <v>232.37900000000002</v>
      </c>
      <c r="H48" s="116">
        <v>168.71300000000005</v>
      </c>
      <c r="I48" s="116">
        <v>181.33600000000001</v>
      </c>
      <c r="J48" s="116">
        <v>111.48573999999999</v>
      </c>
      <c r="K48" s="116">
        <v>56.713079999999998</v>
      </c>
      <c r="L48" s="116">
        <v>41.466849999999994</v>
      </c>
      <c r="M48" s="116">
        <v>8841.5380000000005</v>
      </c>
      <c r="N48" s="116">
        <v>8134.3460000000005</v>
      </c>
      <c r="O48" s="116">
        <v>9029.2489999999998</v>
      </c>
      <c r="P48" s="116">
        <v>87.414999999999992</v>
      </c>
      <c r="Q48" s="116">
        <v>59.398000000000003</v>
      </c>
      <c r="R48" s="116">
        <v>60.561</v>
      </c>
      <c r="S48" s="116">
        <v>3901.3</v>
      </c>
      <c r="T48" s="116">
        <v>2298.1729999999998</v>
      </c>
      <c r="U48" s="116">
        <v>2241.893</v>
      </c>
      <c r="V48" s="116">
        <v>9366.7279999999992</v>
      </c>
      <c r="W48" s="116">
        <v>7550.902</v>
      </c>
      <c r="X48" s="116">
        <v>7695.1810000000005</v>
      </c>
      <c r="Y48" s="116">
        <v>11.938275000000001</v>
      </c>
      <c r="Z48" s="116">
        <v>11.292183</v>
      </c>
      <c r="AA48" s="116">
        <v>11.105324</v>
      </c>
      <c r="AB48" s="116"/>
      <c r="AC48" s="116"/>
      <c r="AD48" s="116"/>
      <c r="AE48" s="197">
        <v>154</v>
      </c>
      <c r="AF48" s="197">
        <v>101.3</v>
      </c>
      <c r="AG48" s="197">
        <v>76.239999999999995</v>
      </c>
      <c r="AH48" s="116">
        <v>39.883187</v>
      </c>
      <c r="AI48" s="116">
        <v>19.524566</v>
      </c>
      <c r="AJ48" s="116">
        <v>10.573383</v>
      </c>
      <c r="AK48" s="116">
        <v>85374.78</v>
      </c>
      <c r="AL48" s="116">
        <v>73021.31</v>
      </c>
      <c r="AM48" s="116">
        <v>80165.87</v>
      </c>
      <c r="AN48" s="116">
        <v>12850.151999999998</v>
      </c>
      <c r="AO48" s="116">
        <v>13422.621999999999</v>
      </c>
      <c r="AP48" s="116">
        <v>12115.148999999999</v>
      </c>
      <c r="AQ48" s="116">
        <v>6.9219090000000003</v>
      </c>
      <c r="AR48" s="116">
        <v>6.4319230000000003</v>
      </c>
      <c r="AS48" s="116">
        <v>6.4055290000000005</v>
      </c>
      <c r="AT48" s="116">
        <v>4.1201810000000005</v>
      </c>
      <c r="AU48" s="116">
        <v>3.7041969999999997</v>
      </c>
      <c r="AV48" s="116">
        <v>3.7088359999999998</v>
      </c>
      <c r="AW48" s="116">
        <v>1.3634676999999999</v>
      </c>
      <c r="AX48" s="116">
        <v>0.67984920000000004</v>
      </c>
      <c r="AY48" s="116">
        <v>0.65734830000000011</v>
      </c>
      <c r="AZ48" s="116">
        <v>1.0943617000000001</v>
      </c>
      <c r="BA48" s="116">
        <v>0.68143919999999991</v>
      </c>
      <c r="BB48" s="116">
        <v>0.67525799999999991</v>
      </c>
      <c r="BC48" s="116">
        <v>6.2629590000000013</v>
      </c>
      <c r="BD48" s="116">
        <v>5.4189109999999996</v>
      </c>
      <c r="BE48" s="116">
        <v>5.2685580000000005</v>
      </c>
      <c r="BF48" s="116">
        <v>10.363275999999999</v>
      </c>
      <c r="BG48" s="116">
        <v>9.3527500000000003</v>
      </c>
      <c r="BH48" s="116">
        <v>9.3289380000000008</v>
      </c>
      <c r="BI48" s="116">
        <v>5.1004031100000003E-3</v>
      </c>
      <c r="BJ48" s="116">
        <v>2.009559231E-2</v>
      </c>
      <c r="BK48" s="116">
        <v>3.3393945000000005E-3</v>
      </c>
      <c r="BL48" s="116">
        <v>53.663589999999992</v>
      </c>
      <c r="BM48" s="116">
        <v>51.659750000000003</v>
      </c>
      <c r="BN48" s="116">
        <v>51.427349999999997</v>
      </c>
      <c r="BO48" s="116">
        <v>12.59426</v>
      </c>
      <c r="BP48" s="116">
        <v>11.747142999999999</v>
      </c>
      <c r="BQ48" s="116">
        <v>11.969184</v>
      </c>
      <c r="BR48" s="116"/>
      <c r="BS48" s="116"/>
      <c r="BT48" s="116"/>
      <c r="BU48" s="115"/>
      <c r="BV48" s="115"/>
      <c r="BY48" s="115"/>
      <c r="CB48" s="115"/>
      <c r="CE48" s="115"/>
      <c r="CH48" s="115"/>
      <c r="CK48" s="115"/>
      <c r="CN48" s="115"/>
      <c r="CQ48" s="115"/>
      <c r="CT48" s="115"/>
      <c r="CW48" s="115"/>
      <c r="CZ48" s="115"/>
      <c r="DC48" s="115"/>
      <c r="DF48" s="115"/>
      <c r="DI48" s="115"/>
      <c r="DL48" s="115"/>
      <c r="DO48" s="115"/>
      <c r="DR48" s="115"/>
      <c r="DU48" s="115"/>
      <c r="DX48" s="115"/>
      <c r="EA48" s="115"/>
      <c r="ED48" s="115"/>
      <c r="EG48" s="115"/>
      <c r="EJ48" s="115"/>
      <c r="EM48" s="115"/>
    </row>
    <row r="49" spans="2:143" x14ac:dyDescent="0.25">
      <c r="B49" s="119"/>
      <c r="C49" s="117" t="s">
        <v>193</v>
      </c>
      <c r="D49" s="116"/>
      <c r="E49" s="116"/>
      <c r="F49" s="116"/>
      <c r="G49" s="116"/>
      <c r="H49" s="116"/>
      <c r="I49" s="116"/>
      <c r="J49" s="116"/>
      <c r="K49" s="116"/>
      <c r="L49" s="116"/>
      <c r="M49" s="116">
        <v>50</v>
      </c>
      <c r="N49" s="116">
        <v>90</v>
      </c>
      <c r="O49" s="116">
        <v>80</v>
      </c>
      <c r="P49" s="116"/>
      <c r="Q49" s="116"/>
      <c r="R49" s="116"/>
      <c r="S49" s="116"/>
      <c r="T49" s="116"/>
      <c r="U49" s="116"/>
      <c r="V49" s="116">
        <v>34</v>
      </c>
      <c r="W49" s="116">
        <v>27</v>
      </c>
      <c r="X49" s="116">
        <v>25</v>
      </c>
      <c r="Y49" s="116"/>
      <c r="Z49" s="116"/>
      <c r="AA49" s="116"/>
      <c r="AB49" s="116"/>
      <c r="AC49" s="116"/>
      <c r="AD49" s="116"/>
      <c r="AE49" s="116"/>
      <c r="AF49" s="116"/>
      <c r="AG49" s="116"/>
      <c r="AH49" s="116"/>
      <c r="AI49" s="116"/>
      <c r="AJ49" s="116"/>
      <c r="AK49" s="116">
        <v>144</v>
      </c>
      <c r="AL49" s="116">
        <v>252</v>
      </c>
      <c r="AM49" s="116">
        <v>213</v>
      </c>
      <c r="AN49" s="116"/>
      <c r="AO49" s="116"/>
      <c r="AP49" s="116"/>
      <c r="AQ49" s="116"/>
      <c r="AR49" s="116"/>
      <c r="AS49" s="116"/>
      <c r="AT49" s="116"/>
      <c r="AU49" s="116"/>
      <c r="AV49" s="116"/>
      <c r="AW49" s="116"/>
      <c r="AX49" s="116"/>
      <c r="AY49" s="116"/>
      <c r="AZ49" s="116"/>
      <c r="BA49" s="116"/>
      <c r="BB49" s="116"/>
      <c r="BC49" s="116"/>
      <c r="BD49" s="116"/>
      <c r="BE49" s="116"/>
      <c r="BF49" s="116"/>
      <c r="BG49" s="116"/>
      <c r="BH49" s="116"/>
      <c r="BI49" s="116"/>
      <c r="BJ49" s="116"/>
      <c r="BK49" s="116"/>
      <c r="BL49" s="116"/>
      <c r="BM49" s="116"/>
      <c r="BN49" s="116"/>
      <c r="BO49" s="116"/>
      <c r="BP49" s="116"/>
      <c r="BQ49" s="116"/>
      <c r="BR49" s="116"/>
      <c r="BS49" s="116"/>
      <c r="BT49" s="116"/>
      <c r="BU49" s="115"/>
      <c r="BV49" s="115"/>
      <c r="BY49" s="115"/>
      <c r="CB49" s="115"/>
      <c r="CE49" s="115"/>
      <c r="CH49" s="115"/>
      <c r="CK49" s="115"/>
      <c r="CN49" s="115"/>
      <c r="CQ49" s="115"/>
      <c r="CT49" s="115"/>
      <c r="CW49" s="115"/>
      <c r="CZ49" s="115"/>
      <c r="DC49" s="115"/>
      <c r="DF49" s="115"/>
      <c r="DI49" s="115"/>
      <c r="DL49" s="115"/>
      <c r="DO49" s="115"/>
      <c r="DR49" s="115"/>
      <c r="DU49" s="115"/>
      <c r="DX49" s="115"/>
      <c r="EA49" s="115"/>
      <c r="ED49" s="115"/>
      <c r="EG49" s="115"/>
      <c r="EJ49" s="115"/>
      <c r="EM49" s="115"/>
    </row>
    <row r="50" spans="2:143" x14ac:dyDescent="0.25">
      <c r="B50" s="118"/>
      <c r="C50" s="117" t="s">
        <v>35</v>
      </c>
      <c r="D50" s="116">
        <v>687.89594</v>
      </c>
      <c r="E50" s="116">
        <v>842.30698999999993</v>
      </c>
      <c r="F50" s="116">
        <v>870.61397499999998</v>
      </c>
      <c r="G50" s="116">
        <v>39.350757999999999</v>
      </c>
      <c r="H50" s="116">
        <v>46.073624000000002</v>
      </c>
      <c r="I50" s="116">
        <v>44.971922000000006</v>
      </c>
      <c r="J50" s="116">
        <v>52.443787999999998</v>
      </c>
      <c r="K50" s="116">
        <v>60.501912999999995</v>
      </c>
      <c r="L50" s="116">
        <v>57.844675000000002</v>
      </c>
      <c r="M50" s="116">
        <v>7879.7423999999992</v>
      </c>
      <c r="N50" s="116">
        <v>9860.6963999999989</v>
      </c>
      <c r="O50" s="116">
        <v>10037.5002</v>
      </c>
      <c r="P50" s="116">
        <v>28.340297</v>
      </c>
      <c r="Q50" s="116">
        <v>27.832155</v>
      </c>
      <c r="R50" s="116">
        <v>28.337146000000004</v>
      </c>
      <c r="S50" s="116">
        <v>8176.8269999999993</v>
      </c>
      <c r="T50" s="116">
        <v>9452.3135000000002</v>
      </c>
      <c r="U50" s="116">
        <v>9706.0442000000003</v>
      </c>
      <c r="V50" s="116">
        <v>1523.5944999999999</v>
      </c>
      <c r="W50" s="116">
        <v>1686.5081</v>
      </c>
      <c r="X50" s="116">
        <v>1886.5692999999999</v>
      </c>
      <c r="Y50" s="116">
        <v>30.733091999999999</v>
      </c>
      <c r="Z50" s="116">
        <v>36.03085200000001</v>
      </c>
      <c r="AA50" s="116">
        <v>37.296905999999993</v>
      </c>
      <c r="AB50" s="116"/>
      <c r="AC50" s="116"/>
      <c r="AD50" s="116"/>
      <c r="AE50" s="197">
        <v>328.7</v>
      </c>
      <c r="AF50" s="197">
        <v>300.89999999999998</v>
      </c>
      <c r="AG50" s="197">
        <v>277.5</v>
      </c>
      <c r="AH50" s="116">
        <v>0.57980259999999995</v>
      </c>
      <c r="AI50" s="116">
        <v>0.45765413000000005</v>
      </c>
      <c r="AJ50" s="116">
        <v>0.24849879000000002</v>
      </c>
      <c r="AK50" s="116">
        <v>45398.582000000002</v>
      </c>
      <c r="AL50" s="116">
        <v>48284.637999999999</v>
      </c>
      <c r="AM50" s="116">
        <v>52551.917999999998</v>
      </c>
      <c r="AN50" s="116">
        <v>27618.668000000005</v>
      </c>
      <c r="AO50" s="116">
        <v>35747.811000000002</v>
      </c>
      <c r="AP50" s="116">
        <v>33959.155999999995</v>
      </c>
      <c r="AQ50" s="116">
        <v>10.599584699999999</v>
      </c>
      <c r="AR50" s="116">
        <v>10.275301100000002</v>
      </c>
      <c r="AS50" s="116">
        <v>10.561568900000001</v>
      </c>
      <c r="AT50" s="116">
        <v>8.6516579999999994</v>
      </c>
      <c r="AU50" s="116">
        <v>7.9327767000000007</v>
      </c>
      <c r="AV50" s="116">
        <v>8.0242892000000001</v>
      </c>
      <c r="AW50" s="116">
        <v>12.561104</v>
      </c>
      <c r="AX50" s="116">
        <v>9.2885123000000007</v>
      </c>
      <c r="AY50" s="116">
        <v>9.2877485000000011</v>
      </c>
      <c r="AZ50" s="116">
        <v>15.363522</v>
      </c>
      <c r="BA50" s="116">
        <v>13.520712</v>
      </c>
      <c r="BB50" s="116">
        <v>13.695322000000001</v>
      </c>
      <c r="BC50" s="116">
        <v>56.829473999999998</v>
      </c>
      <c r="BD50" s="116">
        <v>57.630695000000003</v>
      </c>
      <c r="BE50" s="116">
        <v>57.314626999999994</v>
      </c>
      <c r="BF50" s="116">
        <v>23.511232</v>
      </c>
      <c r="BG50" s="116">
        <v>19.251350000000002</v>
      </c>
      <c r="BH50" s="116">
        <v>19.498459</v>
      </c>
      <c r="BI50" s="116">
        <v>3.9004304E-5</v>
      </c>
      <c r="BJ50" s="116">
        <v>3.8597321000000001E-5</v>
      </c>
      <c r="BK50" s="116">
        <v>1.0383978000000001E-4</v>
      </c>
      <c r="BL50" s="116">
        <v>57.753352999999997</v>
      </c>
      <c r="BM50" s="116">
        <v>58.925104999999988</v>
      </c>
      <c r="BN50" s="116">
        <v>60.104124000000006</v>
      </c>
      <c r="BO50" s="116">
        <v>7.7106211</v>
      </c>
      <c r="BP50" s="116">
        <v>8.9601593999999984</v>
      </c>
      <c r="BQ50" s="116">
        <v>9.2732554999999977</v>
      </c>
      <c r="BR50" s="116"/>
      <c r="BS50" s="116"/>
      <c r="BT50" s="116"/>
      <c r="BU50" s="115"/>
      <c r="BV50" s="115"/>
      <c r="BY50" s="115"/>
      <c r="CB50" s="115"/>
      <c r="CE50" s="115"/>
      <c r="CH50" s="115"/>
      <c r="CK50" s="115"/>
      <c r="CN50" s="115"/>
      <c r="CQ50" s="115"/>
      <c r="CT50" s="115"/>
      <c r="CW50" s="115"/>
      <c r="CZ50" s="115"/>
      <c r="DC50" s="115"/>
      <c r="DF50" s="115"/>
      <c r="DI50" s="115"/>
      <c r="DL50" s="115"/>
      <c r="DO50" s="115"/>
      <c r="DR50" s="115"/>
      <c r="DU50" s="115"/>
      <c r="DX50" s="115"/>
      <c r="EA50" s="115"/>
      <c r="ED50" s="115"/>
      <c r="EG50" s="115"/>
      <c r="EJ50" s="115"/>
      <c r="EM50" s="115"/>
    </row>
    <row r="51" spans="2:143" x14ac:dyDescent="0.25">
      <c r="B51" s="112" t="s">
        <v>80</v>
      </c>
      <c r="C51" s="117" t="s">
        <v>32</v>
      </c>
      <c r="D51" s="116">
        <v>4180.7070000000003</v>
      </c>
      <c r="E51" s="116">
        <v>4009.7640000000001</v>
      </c>
      <c r="F51" s="116">
        <v>4009.7640000000001</v>
      </c>
      <c r="G51" s="116"/>
      <c r="H51" s="116"/>
      <c r="I51" s="116"/>
      <c r="J51" s="116"/>
      <c r="K51" s="116"/>
      <c r="L51" s="116"/>
      <c r="M51" s="116">
        <v>806.26989999999989</v>
      </c>
      <c r="N51" s="116">
        <v>584.28959999999995</v>
      </c>
      <c r="O51" s="116">
        <v>584.28959999999995</v>
      </c>
      <c r="P51" s="116"/>
      <c r="Q51" s="116"/>
      <c r="R51" s="116"/>
      <c r="S51" s="116"/>
      <c r="T51" s="116"/>
      <c r="U51" s="116"/>
      <c r="V51" s="116"/>
      <c r="W51" s="116"/>
      <c r="X51" s="116"/>
      <c r="Y51" s="116"/>
      <c r="Z51" s="116"/>
      <c r="AA51" s="116"/>
      <c r="AB51" s="116"/>
      <c r="AC51" s="116"/>
      <c r="AD51" s="116"/>
      <c r="AE51" s="116"/>
      <c r="AF51" s="116"/>
      <c r="AG51" s="116"/>
      <c r="AH51" s="116"/>
      <c r="AI51" s="116"/>
      <c r="AJ51" s="116"/>
      <c r="AK51" s="116">
        <v>9029.8494709999995</v>
      </c>
      <c r="AL51" s="116">
        <v>8974.9051349999991</v>
      </c>
      <c r="AM51" s="116">
        <v>8973.5099789999986</v>
      </c>
      <c r="AN51" s="116"/>
      <c r="AO51" s="116"/>
      <c r="AP51" s="116"/>
      <c r="AQ51" s="116">
        <v>29.469693757000002</v>
      </c>
      <c r="AR51" s="116">
        <v>24.753426640000001</v>
      </c>
      <c r="AS51" s="116">
        <v>25.006713929999997</v>
      </c>
      <c r="AT51" s="116">
        <v>29.722188888999998</v>
      </c>
      <c r="AU51" s="116">
        <v>24.816651691999997</v>
      </c>
      <c r="AV51" s="116">
        <v>25.085553745999995</v>
      </c>
      <c r="AW51" s="116">
        <v>0.11010262180000001</v>
      </c>
      <c r="AX51" s="116">
        <v>0.16028191409999998</v>
      </c>
      <c r="AY51" s="116">
        <v>0.1505959831</v>
      </c>
      <c r="AZ51" s="116">
        <v>30.884531434499998</v>
      </c>
      <c r="BA51" s="116">
        <v>25.641712302899997</v>
      </c>
      <c r="BB51" s="116">
        <v>25.934362795399998</v>
      </c>
      <c r="BC51" s="116">
        <v>15.296948621799999</v>
      </c>
      <c r="BD51" s="116">
        <v>12.766646914100001</v>
      </c>
      <c r="BE51" s="116">
        <v>12.9010529831</v>
      </c>
      <c r="BF51" s="116">
        <v>31.567211489000002</v>
      </c>
      <c r="BG51" s="116">
        <v>26.347535771999997</v>
      </c>
      <c r="BH51" s="116">
        <v>26.634019025999997</v>
      </c>
      <c r="BI51" s="116"/>
      <c r="BJ51" s="116"/>
      <c r="BK51" s="116"/>
      <c r="BL51" s="116">
        <v>311.09081388999999</v>
      </c>
      <c r="BM51" s="116">
        <v>54.290672019999995</v>
      </c>
      <c r="BN51" s="116">
        <v>54.759358559999995</v>
      </c>
      <c r="BO51" s="116"/>
      <c r="BP51" s="116"/>
      <c r="BQ51" s="116"/>
      <c r="BR51" s="116"/>
      <c r="BS51" s="116"/>
      <c r="BT51" s="116"/>
      <c r="BU51" s="115"/>
      <c r="BV51" s="115"/>
      <c r="BY51" s="115"/>
      <c r="CB51" s="115"/>
      <c r="CE51" s="115"/>
      <c r="CH51" s="115"/>
      <c r="CK51" s="115"/>
      <c r="CN51" s="115"/>
      <c r="CQ51" s="115"/>
      <c r="CT51" s="115"/>
      <c r="CW51" s="115"/>
      <c r="CZ51" s="115"/>
      <c r="DC51" s="115"/>
      <c r="DF51" s="115"/>
      <c r="DI51" s="115"/>
      <c r="DL51" s="115"/>
      <c r="DO51" s="115"/>
      <c r="DR51" s="115"/>
      <c r="DU51" s="115"/>
      <c r="DX51" s="115"/>
      <c r="EA51" s="115"/>
      <c r="ED51" s="115"/>
      <c r="EG51" s="115"/>
      <c r="EJ51" s="115"/>
      <c r="EM51" s="115"/>
    </row>
    <row r="52" spans="2:143" x14ac:dyDescent="0.25">
      <c r="B52" s="119"/>
      <c r="C52" s="117" t="s">
        <v>192</v>
      </c>
      <c r="D52" s="116"/>
      <c r="E52" s="116"/>
      <c r="F52" s="116"/>
      <c r="G52" s="116"/>
      <c r="H52" s="116"/>
      <c r="I52" s="116"/>
      <c r="J52" s="116"/>
      <c r="K52" s="116"/>
      <c r="L52" s="116"/>
      <c r="M52" s="116">
        <v>1261.0915400000004</v>
      </c>
      <c r="N52" s="116">
        <v>1161.3995000000002</v>
      </c>
      <c r="O52" s="116">
        <v>1091.4978599999999</v>
      </c>
      <c r="P52" s="116"/>
      <c r="Q52" s="116"/>
      <c r="R52" s="116"/>
      <c r="S52" s="116">
        <v>63.852674</v>
      </c>
      <c r="T52" s="116">
        <v>58.805035999999994</v>
      </c>
      <c r="U52" s="116">
        <v>55.265743999999998</v>
      </c>
      <c r="V52" s="116"/>
      <c r="W52" s="116"/>
      <c r="X52" s="116"/>
      <c r="Y52" s="116"/>
      <c r="Z52" s="116"/>
      <c r="AA52" s="116"/>
      <c r="AB52" s="116"/>
      <c r="AC52" s="116"/>
      <c r="AD52" s="116"/>
      <c r="AE52" s="116"/>
      <c r="AF52" s="116"/>
      <c r="AG52" s="116"/>
      <c r="AH52" s="116"/>
      <c r="AI52" s="116"/>
      <c r="AJ52" s="116"/>
      <c r="AK52" s="116"/>
      <c r="AL52" s="116"/>
      <c r="AM52" s="116"/>
      <c r="AN52" s="116"/>
      <c r="AO52" s="116"/>
      <c r="AP52" s="116"/>
      <c r="AQ52" s="116"/>
      <c r="AR52" s="116"/>
      <c r="AS52" s="116"/>
      <c r="AT52" s="116"/>
      <c r="AU52" s="116"/>
      <c r="AV52" s="116"/>
      <c r="AW52" s="116"/>
      <c r="AX52" s="116"/>
      <c r="AY52" s="116"/>
      <c r="AZ52" s="116"/>
      <c r="BA52" s="116"/>
      <c r="BB52" s="116"/>
      <c r="BC52" s="116"/>
      <c r="BD52" s="116"/>
      <c r="BE52" s="116"/>
      <c r="BF52" s="116"/>
      <c r="BG52" s="116"/>
      <c r="BH52" s="116"/>
      <c r="BI52" s="116"/>
      <c r="BJ52" s="116"/>
      <c r="BK52" s="116"/>
      <c r="BL52" s="116"/>
      <c r="BM52" s="116"/>
      <c r="BN52" s="116"/>
      <c r="BO52" s="116"/>
      <c r="BP52" s="116"/>
      <c r="BQ52" s="116"/>
      <c r="BR52" s="116"/>
      <c r="BS52" s="116"/>
      <c r="BT52" s="116"/>
      <c r="BU52" s="115"/>
      <c r="BV52" s="115"/>
      <c r="BY52" s="115"/>
      <c r="CB52" s="115"/>
      <c r="CE52" s="115"/>
      <c r="CH52" s="115"/>
      <c r="CK52" s="115"/>
      <c r="CN52" s="115"/>
      <c r="CQ52" s="115"/>
      <c r="CT52" s="115"/>
      <c r="CW52" s="115"/>
      <c r="CZ52" s="115"/>
      <c r="DC52" s="115"/>
      <c r="DF52" s="115"/>
      <c r="DI52" s="115"/>
      <c r="DL52" s="115"/>
      <c r="DO52" s="115"/>
      <c r="DR52" s="115"/>
      <c r="DU52" s="115"/>
      <c r="DX52" s="115"/>
      <c r="EA52" s="115"/>
      <c r="ED52" s="115"/>
      <c r="EG52" s="115"/>
      <c r="EJ52" s="115"/>
      <c r="EM52" s="115"/>
    </row>
    <row r="53" spans="2:143" x14ac:dyDescent="0.25">
      <c r="B53" s="119"/>
      <c r="C53" s="117" t="s">
        <v>36</v>
      </c>
      <c r="D53" s="116"/>
      <c r="E53" s="116"/>
      <c r="F53" s="116"/>
      <c r="G53" s="116"/>
      <c r="H53" s="116"/>
      <c r="I53" s="116"/>
      <c r="J53" s="116"/>
      <c r="K53" s="116"/>
      <c r="L53" s="116"/>
      <c r="M53" s="116">
        <v>8933.5190000000002</v>
      </c>
      <c r="N53" s="116">
        <v>9804.8339999999989</v>
      </c>
      <c r="O53" s="116">
        <v>9804.8339999999989</v>
      </c>
      <c r="P53" s="116"/>
      <c r="Q53" s="116"/>
      <c r="R53" s="116"/>
      <c r="S53" s="116"/>
      <c r="T53" s="116"/>
      <c r="U53" s="116"/>
      <c r="V53" s="116"/>
      <c r="W53" s="116"/>
      <c r="X53" s="116"/>
      <c r="Y53" s="116"/>
      <c r="Z53" s="116"/>
      <c r="AA53" s="116"/>
      <c r="AB53" s="116"/>
      <c r="AC53" s="116"/>
      <c r="AD53" s="116"/>
      <c r="AE53" s="116"/>
      <c r="AF53" s="116"/>
      <c r="AG53" s="116"/>
      <c r="AH53" s="116"/>
      <c r="AI53" s="116"/>
      <c r="AJ53" s="116"/>
      <c r="AK53" s="116">
        <v>9.4099649999999997</v>
      </c>
      <c r="AL53" s="116">
        <v>10.327762</v>
      </c>
      <c r="AM53" s="116">
        <v>10.327762</v>
      </c>
      <c r="AN53" s="116"/>
      <c r="AO53" s="116"/>
      <c r="AP53" s="116"/>
      <c r="AQ53" s="116">
        <v>4.0413688000000008</v>
      </c>
      <c r="AR53" s="116">
        <v>1.6443672999999999</v>
      </c>
      <c r="AS53" s="116">
        <v>1.5952492</v>
      </c>
      <c r="AT53" s="116">
        <v>3.7884946000000004</v>
      </c>
      <c r="AU53" s="116">
        <v>1.3854522</v>
      </c>
      <c r="AV53" s="116">
        <v>1.334884</v>
      </c>
      <c r="AW53" s="116">
        <v>1.5601909</v>
      </c>
      <c r="AX53" s="116">
        <v>1.3816476999999998</v>
      </c>
      <c r="AY53" s="116">
        <v>1.3317052999999999</v>
      </c>
      <c r="AZ53" s="116">
        <v>2.4278977099999999</v>
      </c>
      <c r="BA53" s="116">
        <v>0.19186885000000001</v>
      </c>
      <c r="BB53" s="116">
        <v>0.18794147999999999</v>
      </c>
      <c r="BC53" s="116">
        <v>1.9822563999999998</v>
      </c>
      <c r="BD53" s="116">
        <v>0.70338829999999986</v>
      </c>
      <c r="BE53" s="116">
        <v>0.65129309999999996</v>
      </c>
      <c r="BF53" s="116">
        <v>6.6573396999999996</v>
      </c>
      <c r="BG53" s="116">
        <v>4.4500964999999999</v>
      </c>
      <c r="BH53" s="116">
        <v>4.4507325999999994</v>
      </c>
      <c r="BI53" s="116"/>
      <c r="BJ53" s="116"/>
      <c r="BK53" s="116"/>
      <c r="BL53" s="116">
        <v>12.609281299999999</v>
      </c>
      <c r="BM53" s="116">
        <v>8.2310099999999995</v>
      </c>
      <c r="BN53" s="116">
        <v>8.2408450000000002</v>
      </c>
      <c r="BO53" s="116"/>
      <c r="BP53" s="116"/>
      <c r="BQ53" s="116"/>
      <c r="BR53" s="116"/>
      <c r="BS53" s="116"/>
      <c r="BT53" s="116"/>
      <c r="BU53" s="115"/>
      <c r="BV53" s="115"/>
      <c r="BY53" s="115"/>
      <c r="CB53" s="115"/>
      <c r="CE53" s="115"/>
      <c r="CH53" s="115"/>
      <c r="CK53" s="115"/>
      <c r="CN53" s="115"/>
      <c r="CQ53" s="115"/>
      <c r="CT53" s="115"/>
      <c r="CW53" s="115"/>
      <c r="CZ53" s="115"/>
      <c r="DC53" s="115"/>
      <c r="DF53" s="115"/>
      <c r="DI53" s="115"/>
      <c r="DL53" s="115"/>
      <c r="DO53" s="115"/>
      <c r="DR53" s="115"/>
      <c r="DU53" s="115"/>
      <c r="DX53" s="115"/>
      <c r="EA53" s="115"/>
      <c r="ED53" s="115"/>
      <c r="EG53" s="115"/>
      <c r="EJ53" s="115"/>
      <c r="EM53" s="115"/>
    </row>
    <row r="54" spans="2:143" x14ac:dyDescent="0.25">
      <c r="B54" s="119"/>
      <c r="C54" s="117" t="s">
        <v>191</v>
      </c>
      <c r="D54" s="116"/>
      <c r="E54" s="116"/>
      <c r="F54" s="116"/>
      <c r="G54" s="116">
        <v>0.68456967899999999</v>
      </c>
      <c r="H54" s="116">
        <v>0.68456967899999999</v>
      </c>
      <c r="I54" s="116">
        <v>0.81235496000000007</v>
      </c>
      <c r="J54" s="116"/>
      <c r="K54" s="116"/>
      <c r="L54" s="116"/>
      <c r="M54" s="116">
        <v>2454.0834099999997</v>
      </c>
      <c r="N54" s="116">
        <v>2454.0834100000002</v>
      </c>
      <c r="O54" s="116">
        <v>2452.9559250000002</v>
      </c>
      <c r="P54" s="116"/>
      <c r="Q54" s="116"/>
      <c r="R54" s="116"/>
      <c r="S54" s="116"/>
      <c r="T54" s="116"/>
      <c r="U54" s="116"/>
      <c r="V54" s="116"/>
      <c r="W54" s="116"/>
      <c r="X54" s="116"/>
      <c r="Y54" s="116"/>
      <c r="Z54" s="116"/>
      <c r="AA54" s="116"/>
      <c r="AB54" s="116"/>
      <c r="AC54" s="116"/>
      <c r="AD54" s="116"/>
      <c r="AE54" s="116"/>
      <c r="AF54" s="116"/>
      <c r="AG54" s="116"/>
      <c r="AH54" s="116"/>
      <c r="AI54" s="116"/>
      <c r="AJ54" s="116"/>
      <c r="AK54" s="116">
        <v>1400.5379420000002</v>
      </c>
      <c r="AL54" s="116">
        <v>1400.5379420000002</v>
      </c>
      <c r="AM54" s="116">
        <v>1656.0410283800002</v>
      </c>
      <c r="AN54" s="116"/>
      <c r="AO54" s="116"/>
      <c r="AP54" s="116"/>
      <c r="AQ54" s="116"/>
      <c r="AR54" s="116"/>
      <c r="AS54" s="116"/>
      <c r="AT54" s="116"/>
      <c r="AU54" s="116"/>
      <c r="AV54" s="116"/>
      <c r="AW54" s="116"/>
      <c r="AX54" s="116"/>
      <c r="AY54" s="116"/>
      <c r="AZ54" s="116"/>
      <c r="BA54" s="116"/>
      <c r="BB54" s="116"/>
      <c r="BC54" s="116"/>
      <c r="BD54" s="116"/>
      <c r="BE54" s="116"/>
      <c r="BF54" s="116"/>
      <c r="BG54" s="116"/>
      <c r="BH54" s="116"/>
      <c r="BI54" s="116"/>
      <c r="BJ54" s="116"/>
      <c r="BK54" s="116"/>
      <c r="BL54" s="116"/>
      <c r="BM54" s="116"/>
      <c r="BN54" s="116"/>
      <c r="BO54" s="116"/>
      <c r="BP54" s="116"/>
      <c r="BQ54" s="116"/>
      <c r="BR54" s="116">
        <v>52.085562999999993</v>
      </c>
      <c r="BS54" s="116">
        <v>52.085562999999993</v>
      </c>
      <c r="BT54" s="116">
        <v>52.061559000000003</v>
      </c>
      <c r="BU54" s="115"/>
      <c r="BV54" s="115"/>
      <c r="BY54" s="115"/>
      <c r="CB54" s="115"/>
      <c r="CE54" s="115"/>
      <c r="CH54" s="115"/>
      <c r="CK54" s="115"/>
      <c r="CN54" s="115"/>
      <c r="CQ54" s="115"/>
      <c r="CT54" s="115"/>
      <c r="CW54" s="115"/>
      <c r="CZ54" s="115"/>
      <c r="DC54" s="115"/>
      <c r="DF54" s="115"/>
      <c r="DI54" s="115"/>
      <c r="DL54" s="115"/>
      <c r="DO54" s="115"/>
      <c r="DR54" s="115"/>
      <c r="DU54" s="115"/>
      <c r="DX54" s="115"/>
      <c r="EA54" s="115"/>
      <c r="ED54" s="115"/>
      <c r="EG54" s="115"/>
      <c r="EJ54" s="115"/>
      <c r="EM54" s="115"/>
    </row>
    <row r="55" spans="2:143" x14ac:dyDescent="0.25">
      <c r="B55" s="119"/>
      <c r="C55" s="117" t="s">
        <v>37</v>
      </c>
      <c r="D55" s="116">
        <v>0.61019978034999978</v>
      </c>
      <c r="E55" s="116">
        <v>0.55715745695999974</v>
      </c>
      <c r="F55" s="116">
        <v>0.53971373974000003</v>
      </c>
      <c r="G55" s="116">
        <v>0.69556786900099976</v>
      </c>
      <c r="H55" s="116">
        <v>0.63915894728500011</v>
      </c>
      <c r="I55" s="116">
        <v>0.62035359369099963</v>
      </c>
      <c r="J55" s="116"/>
      <c r="K55" s="116"/>
      <c r="L55" s="116"/>
      <c r="M55" s="116">
        <v>299.36053771699989</v>
      </c>
      <c r="N55" s="116">
        <v>285.32808802399978</v>
      </c>
      <c r="O55" s="116">
        <v>280.03616921299999</v>
      </c>
      <c r="P55" s="116"/>
      <c r="Q55" s="116"/>
      <c r="R55" s="116"/>
      <c r="S55" s="116">
        <v>63.54533928427999</v>
      </c>
      <c r="T55" s="116">
        <v>58.129060424100004</v>
      </c>
      <c r="U55" s="116">
        <v>56.342302123090015</v>
      </c>
      <c r="V55" s="116">
        <v>37.037231216600006</v>
      </c>
      <c r="W55" s="116">
        <v>34.109150718100025</v>
      </c>
      <c r="X55" s="116">
        <v>33.129690275700014</v>
      </c>
      <c r="Y55" s="116">
        <v>6.0649409609999996</v>
      </c>
      <c r="Z55" s="116">
        <v>5.5354602416000001</v>
      </c>
      <c r="AA55" s="116">
        <v>5.3615261798999994</v>
      </c>
      <c r="AB55" s="116"/>
      <c r="AC55" s="116"/>
      <c r="AD55" s="116"/>
      <c r="AE55" s="231">
        <v>7.0549999999999997</v>
      </c>
      <c r="AF55" s="231">
        <v>6.7560000000000002</v>
      </c>
      <c r="AG55" s="197">
        <v>6.64</v>
      </c>
      <c r="AH55" s="116"/>
      <c r="AI55" s="116"/>
      <c r="AJ55" s="116"/>
      <c r="AK55" s="116">
        <v>8787.1319031640051</v>
      </c>
      <c r="AL55" s="116">
        <v>8082.2992877629995</v>
      </c>
      <c r="AM55" s="116">
        <v>7882.4927495780003</v>
      </c>
      <c r="AN55" s="116"/>
      <c r="AO55" s="116"/>
      <c r="AP55" s="116"/>
      <c r="AQ55" s="116">
        <v>8.5171447007599976</v>
      </c>
      <c r="AR55" s="116">
        <v>2.0009801904900004</v>
      </c>
      <c r="AS55" s="116">
        <v>1.5696147442399995</v>
      </c>
      <c r="AT55" s="116">
        <v>7.0014887101099994</v>
      </c>
      <c r="AU55" s="116">
        <v>1.3239388729160004</v>
      </c>
      <c r="AV55" s="116">
        <v>0.94096196984299973</v>
      </c>
      <c r="AW55" s="116">
        <v>14.055317966000006</v>
      </c>
      <c r="AX55" s="116">
        <v>2.5799040997399993</v>
      </c>
      <c r="AY55" s="116">
        <v>2.0399922995899997</v>
      </c>
      <c r="AZ55" s="116">
        <v>10.203656056250001</v>
      </c>
      <c r="BA55" s="116">
        <v>3.1188450640700003</v>
      </c>
      <c r="BB55" s="116">
        <v>2.869832010650001</v>
      </c>
      <c r="BC55" s="116">
        <v>6.6593106133699944</v>
      </c>
      <c r="BD55" s="116">
        <v>1.5642717371700006</v>
      </c>
      <c r="BE55" s="116">
        <v>1.3954557026000001</v>
      </c>
      <c r="BF55" s="116">
        <v>18.1379217303</v>
      </c>
      <c r="BG55" s="116">
        <v>4.3332876566200005</v>
      </c>
      <c r="BH55" s="116">
        <v>3.8475775826900001</v>
      </c>
      <c r="BI55" s="116"/>
      <c r="BJ55" s="116"/>
      <c r="BK55" s="116"/>
      <c r="BL55" s="116">
        <v>24.405492367599997</v>
      </c>
      <c r="BM55" s="116">
        <v>4.5514440809199987</v>
      </c>
      <c r="BN55" s="116">
        <v>3.2250384524800002</v>
      </c>
      <c r="BO55" s="116"/>
      <c r="BP55" s="116"/>
      <c r="BQ55" s="116"/>
      <c r="BR55" s="116"/>
      <c r="BS55" s="116"/>
      <c r="BT55" s="116"/>
      <c r="BU55" s="115"/>
      <c r="BV55" s="115"/>
      <c r="BY55" s="115"/>
      <c r="CB55" s="115"/>
      <c r="CE55" s="115"/>
      <c r="CH55" s="115"/>
      <c r="CK55" s="115"/>
      <c r="CN55" s="115"/>
      <c r="CQ55" s="115"/>
      <c r="CT55" s="115"/>
      <c r="CW55" s="115"/>
      <c r="CZ55" s="115"/>
      <c r="DC55" s="115"/>
      <c r="DF55" s="115"/>
      <c r="DI55" s="115"/>
      <c r="DL55" s="115"/>
      <c r="DO55" s="115"/>
      <c r="DR55" s="115"/>
      <c r="DU55" s="115"/>
      <c r="DX55" s="115"/>
      <c r="EA55" s="115"/>
      <c r="ED55" s="115"/>
      <c r="EG55" s="115"/>
      <c r="EJ55" s="115"/>
      <c r="EM55" s="115"/>
    </row>
    <row r="56" spans="2:143" x14ac:dyDescent="0.25">
      <c r="B56" s="118"/>
      <c r="C56" s="117" t="s">
        <v>81</v>
      </c>
      <c r="D56" s="116"/>
      <c r="E56" s="116"/>
      <c r="F56" s="116"/>
      <c r="G56" s="116">
        <v>17.705677720900002</v>
      </c>
      <c r="H56" s="116">
        <v>17.705677720899995</v>
      </c>
      <c r="I56" s="116">
        <v>17.705677720899999</v>
      </c>
      <c r="J56" s="116"/>
      <c r="K56" s="116"/>
      <c r="L56" s="116"/>
      <c r="M56" s="116">
        <v>23111.073529200003</v>
      </c>
      <c r="N56" s="116">
        <v>23111.073529199995</v>
      </c>
      <c r="O56" s="116">
        <v>23254.0575092</v>
      </c>
      <c r="P56" s="116"/>
      <c r="Q56" s="116"/>
      <c r="R56" s="116"/>
      <c r="S56" s="116"/>
      <c r="T56" s="116"/>
      <c r="U56" s="116"/>
      <c r="V56" s="116"/>
      <c r="W56" s="116"/>
      <c r="X56" s="116"/>
      <c r="Y56" s="116"/>
      <c r="Z56" s="116"/>
      <c r="AA56" s="116"/>
      <c r="AB56" s="116"/>
      <c r="AC56" s="116"/>
      <c r="AD56" s="116"/>
      <c r="AE56" s="116"/>
      <c r="AF56" s="116"/>
      <c r="AG56" s="116"/>
      <c r="AH56" s="116"/>
      <c r="AI56" s="116"/>
      <c r="AJ56" s="116"/>
      <c r="AK56" s="116">
        <v>35718.425680225002</v>
      </c>
      <c r="AL56" s="116">
        <v>35718.425680225002</v>
      </c>
      <c r="AM56" s="116">
        <v>35719.780021834988</v>
      </c>
      <c r="AN56" s="116"/>
      <c r="AO56" s="116"/>
      <c r="AP56" s="116"/>
      <c r="AQ56" s="116">
        <v>7.1353000000000007E-3</v>
      </c>
      <c r="AR56" s="116">
        <v>7.1353000000000007E-3</v>
      </c>
      <c r="AS56" s="116">
        <v>7.1353000000000007E-3</v>
      </c>
      <c r="AT56" s="116">
        <v>2.7861650000000002E-3</v>
      </c>
      <c r="AU56" s="116">
        <v>2.7861650000000002E-3</v>
      </c>
      <c r="AV56" s="116">
        <v>2.7861650000000002E-3</v>
      </c>
      <c r="AW56" s="116">
        <v>2.310477E-3</v>
      </c>
      <c r="AX56" s="116">
        <v>2.310477E-3</v>
      </c>
      <c r="AY56" s="116">
        <v>2.310477E-3</v>
      </c>
      <c r="AZ56" s="116">
        <v>2.038659E-4</v>
      </c>
      <c r="BA56" s="116">
        <v>2.038659E-4</v>
      </c>
      <c r="BB56" s="116">
        <v>2.038659E-4</v>
      </c>
      <c r="BC56" s="116">
        <v>2.2765020000000001E-3</v>
      </c>
      <c r="BD56" s="116">
        <v>2.2765020000000001E-3</v>
      </c>
      <c r="BE56" s="116">
        <v>2.2765020000000001E-3</v>
      </c>
      <c r="BF56" s="116">
        <v>1.634327E-2</v>
      </c>
      <c r="BG56" s="116">
        <v>1.634327E-2</v>
      </c>
      <c r="BH56" s="116">
        <v>1.634327E-2</v>
      </c>
      <c r="BI56" s="116"/>
      <c r="BJ56" s="116"/>
      <c r="BK56" s="116"/>
      <c r="BL56" s="116">
        <v>1.9910879999999999E-2</v>
      </c>
      <c r="BM56" s="116">
        <v>1.9910879999999999E-2</v>
      </c>
      <c r="BN56" s="116">
        <v>1.9910879999999999E-2</v>
      </c>
      <c r="BO56" s="116"/>
      <c r="BP56" s="116"/>
      <c r="BQ56" s="116"/>
      <c r="BR56" s="116">
        <v>693.04953045500008</v>
      </c>
      <c r="BS56" s="116">
        <v>693.04953045499985</v>
      </c>
      <c r="BT56" s="116">
        <v>696.10534955499998</v>
      </c>
      <c r="BU56" s="115"/>
      <c r="BV56" s="115"/>
      <c r="BY56" s="115"/>
      <c r="CB56" s="115"/>
      <c r="CE56" s="115"/>
      <c r="CH56" s="115"/>
      <c r="CK56" s="115"/>
      <c r="CN56" s="115"/>
      <c r="CQ56" s="115"/>
      <c r="CT56" s="115"/>
      <c r="CW56" s="115"/>
      <c r="CZ56" s="115"/>
      <c r="DC56" s="115"/>
      <c r="DF56" s="115"/>
      <c r="DI56" s="115"/>
      <c r="DL56" s="115"/>
      <c r="DO56" s="115"/>
      <c r="DR56" s="115"/>
      <c r="DU56" s="115"/>
      <c r="DX56" s="115"/>
      <c r="EA56" s="115"/>
      <c r="ED56" s="115"/>
      <c r="EG56" s="115"/>
      <c r="EJ56" s="115"/>
      <c r="EM56" s="115"/>
    </row>
    <row r="57" spans="2:143" x14ac:dyDescent="0.25">
      <c r="C57" s="117" t="s">
        <v>190</v>
      </c>
      <c r="D57" s="116">
        <f t="shared" ref="D57:AL57" si="3">SUM(D26:D56)</f>
        <v>8957.8644327803504</v>
      </c>
      <c r="E57" s="116">
        <f t="shared" si="3"/>
        <v>9288.4801754569598</v>
      </c>
      <c r="F57" s="116">
        <f t="shared" si="3"/>
        <v>9259.2646413397397</v>
      </c>
      <c r="G57" s="116">
        <f t="shared" si="3"/>
        <v>1335.2042268589012</v>
      </c>
      <c r="H57" s="116">
        <f t="shared" si="3"/>
        <v>1213.5355972471855</v>
      </c>
      <c r="I57" s="116">
        <f t="shared" si="3"/>
        <v>1249.134830074591</v>
      </c>
      <c r="J57" s="116">
        <f t="shared" si="3"/>
        <v>630.18924900000002</v>
      </c>
      <c r="K57" s="116">
        <f t="shared" si="3"/>
        <v>720.82813699999986</v>
      </c>
      <c r="L57" s="116">
        <f t="shared" si="3"/>
        <v>714.50467100000003</v>
      </c>
      <c r="M57" s="116">
        <f t="shared" si="3"/>
        <v>85007.508325917006</v>
      </c>
      <c r="N57" s="116">
        <f t="shared" si="3"/>
        <v>86105.441171223996</v>
      </c>
      <c r="O57" s="116">
        <f t="shared" si="3"/>
        <v>87101.379647413007</v>
      </c>
      <c r="P57" s="116">
        <f t="shared" si="3"/>
        <v>274.31033760000003</v>
      </c>
      <c r="Q57" s="116">
        <f t="shared" si="3"/>
        <v>221.61473364000003</v>
      </c>
      <c r="R57" s="116">
        <f t="shared" si="3"/>
        <v>223.78910552999997</v>
      </c>
      <c r="S57" s="116">
        <f t="shared" si="3"/>
        <v>42473.693416284281</v>
      </c>
      <c r="T57" s="116">
        <f t="shared" si="3"/>
        <v>41913.870316424094</v>
      </c>
      <c r="U57" s="116">
        <f t="shared" si="3"/>
        <v>41563.674486123091</v>
      </c>
      <c r="V57" s="116">
        <f t="shared" si="3"/>
        <v>56358.773491216598</v>
      </c>
      <c r="W57" s="116">
        <f t="shared" si="3"/>
        <v>50549.784781718088</v>
      </c>
      <c r="X57" s="116">
        <f t="shared" si="3"/>
        <v>50801.001680275702</v>
      </c>
      <c r="Y57" s="116">
        <f t="shared" si="3"/>
        <v>211.75215466099999</v>
      </c>
      <c r="Z57" s="116">
        <f t="shared" si="3"/>
        <v>219.6392157416</v>
      </c>
      <c r="AA57" s="116">
        <f t="shared" si="3"/>
        <v>220.39232367990002</v>
      </c>
      <c r="AB57" s="116">
        <f t="shared" si="3"/>
        <v>3.2850000000000001</v>
      </c>
      <c r="AC57" s="116">
        <f t="shared" si="3"/>
        <v>2.0299999999999998</v>
      </c>
      <c r="AD57" s="116">
        <f t="shared" si="3"/>
        <v>1.3620000000000001</v>
      </c>
      <c r="AE57" s="116">
        <f t="shared" si="3"/>
        <v>3245.6549999999997</v>
      </c>
      <c r="AF57" s="116">
        <f t="shared" si="3"/>
        <v>2879.9560000000001</v>
      </c>
      <c r="AG57" s="116">
        <f t="shared" si="3"/>
        <v>2583.8799999999997</v>
      </c>
      <c r="AH57" s="116">
        <f t="shared" si="3"/>
        <v>40.4629896</v>
      </c>
      <c r="AI57" s="116">
        <f t="shared" si="3"/>
        <v>19.982220130000002</v>
      </c>
      <c r="AJ57" s="116">
        <f t="shared" si="3"/>
        <v>10.821881789999999</v>
      </c>
      <c r="AK57" s="116">
        <f t="shared" si="3"/>
        <v>396948.52560468647</v>
      </c>
      <c r="AL57" s="116">
        <f t="shared" si="3"/>
        <v>372155.48853363434</v>
      </c>
      <c r="AM57" s="116">
        <f t="shared" ref="AM57:BR57" si="4">SUM(AM26:AM56)</f>
        <v>385301.46311371791</v>
      </c>
      <c r="AN57" s="116">
        <f t="shared" si="4"/>
        <v>40479.420000000006</v>
      </c>
      <c r="AO57" s="116">
        <f t="shared" si="4"/>
        <v>49176.633000000002</v>
      </c>
      <c r="AP57" s="116">
        <f t="shared" si="4"/>
        <v>46078.204999999994</v>
      </c>
      <c r="AQ57" s="116">
        <f t="shared" si="4"/>
        <v>115.59868548776001</v>
      </c>
      <c r="AR57" s="116">
        <f t="shared" si="4"/>
        <v>100.65675161049001</v>
      </c>
      <c r="AS57" s="116">
        <f t="shared" si="4"/>
        <v>98.444428664240007</v>
      </c>
      <c r="AT57" s="116">
        <f t="shared" si="4"/>
        <v>130.69327268411001</v>
      </c>
      <c r="AU57" s="116">
        <f t="shared" si="4"/>
        <v>101.603815079916</v>
      </c>
      <c r="AV57" s="116">
        <f t="shared" si="4"/>
        <v>104.949576360843</v>
      </c>
      <c r="AW57" s="116">
        <f t="shared" si="4"/>
        <v>180.40602416479999</v>
      </c>
      <c r="AX57" s="116">
        <f t="shared" si="4"/>
        <v>144.34580619084005</v>
      </c>
      <c r="AY57" s="116">
        <f t="shared" si="4"/>
        <v>142.28152935969004</v>
      </c>
      <c r="AZ57" s="116">
        <f t="shared" si="4"/>
        <v>131.07691113664998</v>
      </c>
      <c r="BA57" s="116">
        <f t="shared" si="4"/>
        <v>104.29489448587002</v>
      </c>
      <c r="BB57" s="116">
        <f t="shared" si="4"/>
        <v>105.13308130095002</v>
      </c>
      <c r="BC57" s="116">
        <f t="shared" si="4"/>
        <v>160.00928535717</v>
      </c>
      <c r="BD57" s="116">
        <f t="shared" si="4"/>
        <v>143.21911863526998</v>
      </c>
      <c r="BE57" s="116">
        <f t="shared" si="4"/>
        <v>145.56290511169999</v>
      </c>
      <c r="BF57" s="116">
        <f t="shared" si="4"/>
        <v>207.53017742930001</v>
      </c>
      <c r="BG57" s="116">
        <f t="shared" si="4"/>
        <v>180.13978383861999</v>
      </c>
      <c r="BH57" s="116">
        <f t="shared" si="4"/>
        <v>177.43703063869</v>
      </c>
      <c r="BI57" s="116">
        <f t="shared" si="4"/>
        <v>5.1636994510000003E-3</v>
      </c>
      <c r="BJ57" s="116">
        <f t="shared" si="4"/>
        <v>2.0153336057999998E-2</v>
      </c>
      <c r="BK57" s="116">
        <f t="shared" si="4"/>
        <v>3.4593757250000003E-3</v>
      </c>
      <c r="BL57" s="116">
        <f t="shared" si="4"/>
        <v>1065.3744021375999</v>
      </c>
      <c r="BM57" s="116">
        <f t="shared" si="4"/>
        <v>758.05857588091988</v>
      </c>
      <c r="BN57" s="116">
        <f t="shared" si="4"/>
        <v>754.96590659248</v>
      </c>
      <c r="BO57" s="116">
        <f t="shared" si="4"/>
        <v>42.330116190000005</v>
      </c>
      <c r="BP57" s="116">
        <f t="shared" si="4"/>
        <v>42.772537489999991</v>
      </c>
      <c r="BQ57" s="116">
        <f t="shared" si="4"/>
        <v>43.36617459</v>
      </c>
      <c r="BR57" s="116">
        <f t="shared" si="4"/>
        <v>745.13509345500006</v>
      </c>
      <c r="BS57" s="116">
        <f t="shared" ref="BS57:BT57" si="5">SUM(BS26:BS56)</f>
        <v>745.13509345499983</v>
      </c>
      <c r="BT57" s="116">
        <f t="shared" si="5"/>
        <v>748.16690855499996</v>
      </c>
      <c r="BU57" s="115"/>
      <c r="BV57" s="115"/>
      <c r="BY57" s="115"/>
      <c r="CB57" s="115"/>
      <c r="CE57" s="115"/>
      <c r="CH57" s="115"/>
      <c r="CK57" s="115"/>
      <c r="CN57" s="115"/>
      <c r="CQ57" s="115"/>
      <c r="CT57" s="115"/>
      <c r="CW57" s="115"/>
      <c r="CZ57" s="115"/>
      <c r="DC57" s="115"/>
      <c r="DF57" s="115"/>
      <c r="DI57" s="115"/>
      <c r="DL57" s="115"/>
      <c r="DO57" s="115"/>
      <c r="DR57" s="115"/>
      <c r="DU57" s="115"/>
      <c r="DX57" s="115"/>
      <c r="EA57" s="115"/>
      <c r="ED57" s="115"/>
      <c r="EG57" s="115"/>
      <c r="EJ57" s="115"/>
      <c r="EM57" s="115"/>
    </row>
    <row r="59" spans="2:143" x14ac:dyDescent="0.25">
      <c r="BD59" s="113"/>
    </row>
    <row r="60" spans="2:143" x14ac:dyDescent="0.25">
      <c r="M60" s="114"/>
      <c r="N60" s="114"/>
      <c r="O60" s="114"/>
      <c r="AK60" s="114">
        <f>AK56/AK57*100</f>
        <v>8.9982512533114463</v>
      </c>
      <c r="AL60" s="114">
        <f>AL56/AL57*100</f>
        <v>9.5977156808737689</v>
      </c>
      <c r="AM60" s="114">
        <f>AM56/AM57*100</f>
        <v>9.2706058609729833</v>
      </c>
    </row>
    <row r="64" spans="2:143" x14ac:dyDescent="0.25">
      <c r="D64" s="113"/>
    </row>
  </sheetData>
  <conditionalFormatting sqref="D8:AP19">
    <cfRule type="expression" dxfId="4" priority="5">
      <formula>D8/D$20&gt;0.1</formula>
    </cfRule>
  </conditionalFormatting>
  <conditionalFormatting sqref="D27:AP56 D26:AD26 AH26:AP26">
    <cfRule type="expression" dxfId="3" priority="4">
      <formula>D26/D$57&gt;0.1</formula>
    </cfRule>
  </conditionalFormatting>
  <conditionalFormatting sqref="AQ8:BT8 AQ10:BT11 AQ15:BT19">
    <cfRule type="expression" dxfId="2" priority="3">
      <formula>AQ8/AQ$62&gt;0.1</formula>
    </cfRule>
  </conditionalFormatting>
  <conditionalFormatting sqref="AQ26:BT56">
    <cfRule type="expression" dxfId="1" priority="2">
      <formula>AQ26/AQ$57&gt;0.1</formula>
    </cfRule>
  </conditionalFormatting>
  <conditionalFormatting sqref="AE26:AG26">
    <cfRule type="expression" dxfId="0" priority="1">
      <formula>AE26/AE$20&gt;0.1</formula>
    </cfRule>
  </conditionalFormatting>
  <hyperlinks>
    <hyperlink ref="A1" location="'Algemene info'!A1" display="Algemene info"/>
  </hyperlinks>
  <pageMargins left="0.7" right="0.7" top="0.75" bottom="0.75" header="0.3" footer="0.3"/>
  <pageSetup paperSize="9" orientation="portrait" verticalDpi="0"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5510"/>
  <sheetViews>
    <sheetView workbookViewId="0">
      <pane ySplit="8" topLeftCell="A9" activePane="bottomLeft" state="frozen"/>
      <selection activeCell="C13" sqref="C13"/>
      <selection pane="bottomLeft"/>
    </sheetView>
  </sheetViews>
  <sheetFormatPr defaultRowHeight="15" x14ac:dyDescent="0.25"/>
  <cols>
    <col min="1" max="1" width="37" bestFit="1" customWidth="1"/>
    <col min="2" max="2" width="36.85546875" bestFit="1" customWidth="1"/>
    <col min="3" max="3" width="34" customWidth="1"/>
    <col min="4" max="4" width="9.42578125" customWidth="1"/>
    <col min="5" max="5" width="41.7109375" customWidth="1"/>
    <col min="7" max="7" width="21.42578125" bestFit="1" customWidth="1"/>
    <col min="10" max="10" width="14" bestFit="1" customWidth="1"/>
  </cols>
  <sheetData>
    <row r="1" spans="1:10" s="197" customFormat="1" x14ac:dyDescent="0.25">
      <c r="A1" s="251" t="s">
        <v>1098</v>
      </c>
    </row>
    <row r="2" spans="1:10" x14ac:dyDescent="0.25">
      <c r="A2" t="s">
        <v>503</v>
      </c>
    </row>
    <row r="3" spans="1:10" x14ac:dyDescent="0.25">
      <c r="A3" t="s">
        <v>502</v>
      </c>
    </row>
    <row r="4" spans="1:10" x14ac:dyDescent="0.25">
      <c r="A4" t="s">
        <v>501</v>
      </c>
    </row>
    <row r="5" spans="1:10" x14ac:dyDescent="0.25">
      <c r="A5" t="s">
        <v>500</v>
      </c>
    </row>
    <row r="6" spans="1:10" x14ac:dyDescent="0.25">
      <c r="A6" t="s">
        <v>499</v>
      </c>
    </row>
    <row r="8" spans="1:10" x14ac:dyDescent="0.25">
      <c r="A8" t="s">
        <v>498</v>
      </c>
      <c r="B8" t="s">
        <v>69</v>
      </c>
      <c r="C8" t="s">
        <v>70</v>
      </c>
      <c r="D8" t="s">
        <v>497</v>
      </c>
      <c r="E8" t="s">
        <v>496</v>
      </c>
      <c r="F8" t="s">
        <v>495</v>
      </c>
      <c r="G8" t="s">
        <v>494</v>
      </c>
      <c r="H8" t="s">
        <v>493</v>
      </c>
      <c r="I8" t="s">
        <v>492</v>
      </c>
      <c r="J8" t="s">
        <v>491</v>
      </c>
    </row>
    <row r="9" spans="1:10" x14ac:dyDescent="0.25">
      <c r="A9" t="s">
        <v>224</v>
      </c>
      <c r="B9" t="s">
        <v>80</v>
      </c>
      <c r="C9" t="s">
        <v>191</v>
      </c>
      <c r="D9">
        <v>230701</v>
      </c>
      <c r="E9" t="s">
        <v>232</v>
      </c>
      <c r="F9">
        <v>120</v>
      </c>
      <c r="G9" t="s">
        <v>332</v>
      </c>
      <c r="H9" t="s">
        <v>84</v>
      </c>
      <c r="I9">
        <v>1990</v>
      </c>
      <c r="J9">
        <v>0.41131699999999999</v>
      </c>
    </row>
    <row r="10" spans="1:10" x14ac:dyDescent="0.25">
      <c r="A10" t="s">
        <v>226</v>
      </c>
      <c r="B10" t="s">
        <v>80</v>
      </c>
      <c r="C10" t="s">
        <v>37</v>
      </c>
      <c r="D10">
        <v>130105</v>
      </c>
      <c r="E10" t="s">
        <v>352</v>
      </c>
      <c r="F10">
        <v>104</v>
      </c>
      <c r="G10" t="s">
        <v>340</v>
      </c>
      <c r="H10" t="s">
        <v>84</v>
      </c>
      <c r="I10">
        <v>1990</v>
      </c>
      <c r="J10">
        <v>3.80832E-4</v>
      </c>
    </row>
    <row r="11" spans="1:10" x14ac:dyDescent="0.25">
      <c r="A11" t="s">
        <v>229</v>
      </c>
      <c r="B11" t="s">
        <v>80</v>
      </c>
      <c r="C11" t="s">
        <v>32</v>
      </c>
      <c r="D11">
        <v>230600</v>
      </c>
      <c r="E11" t="s">
        <v>411</v>
      </c>
      <c r="F11">
        <v>120</v>
      </c>
      <c r="G11" t="s">
        <v>332</v>
      </c>
      <c r="H11" t="s">
        <v>84</v>
      </c>
      <c r="I11">
        <v>1995</v>
      </c>
      <c r="J11">
        <v>551.23199999999997</v>
      </c>
    </row>
    <row r="12" spans="1:10" x14ac:dyDescent="0.25">
      <c r="A12" t="s">
        <v>229</v>
      </c>
      <c r="B12" t="s">
        <v>80</v>
      </c>
      <c r="C12" t="s">
        <v>37</v>
      </c>
      <c r="D12">
        <v>130218</v>
      </c>
      <c r="E12" t="s">
        <v>343</v>
      </c>
      <c r="F12">
        <v>114</v>
      </c>
      <c r="G12" t="s">
        <v>335</v>
      </c>
      <c r="H12" t="s">
        <v>84</v>
      </c>
      <c r="I12">
        <v>1995</v>
      </c>
      <c r="J12">
        <v>1.7408499999999999E-3</v>
      </c>
    </row>
    <row r="13" spans="1:10" x14ac:dyDescent="0.25">
      <c r="A13" t="s">
        <v>225</v>
      </c>
      <c r="B13" t="s">
        <v>80</v>
      </c>
      <c r="C13" t="s">
        <v>37</v>
      </c>
      <c r="D13">
        <v>120112</v>
      </c>
      <c r="E13" t="s">
        <v>268</v>
      </c>
      <c r="F13">
        <v>109</v>
      </c>
      <c r="G13" t="s">
        <v>342</v>
      </c>
      <c r="H13" t="s">
        <v>84</v>
      </c>
      <c r="I13">
        <v>2005</v>
      </c>
      <c r="J13">
        <v>0.41868899999999998</v>
      </c>
    </row>
    <row r="14" spans="1:10" x14ac:dyDescent="0.25">
      <c r="A14" t="s">
        <v>227</v>
      </c>
      <c r="B14" t="s">
        <v>80</v>
      </c>
      <c r="C14" t="s">
        <v>37</v>
      </c>
      <c r="D14">
        <v>130302</v>
      </c>
      <c r="E14" t="s">
        <v>336</v>
      </c>
      <c r="F14">
        <v>114</v>
      </c>
      <c r="G14" t="s">
        <v>335</v>
      </c>
      <c r="H14" t="s">
        <v>84</v>
      </c>
      <c r="I14">
        <v>2014</v>
      </c>
      <c r="J14">
        <v>1.64409E-3</v>
      </c>
    </row>
    <row r="15" spans="1:10" x14ac:dyDescent="0.25">
      <c r="A15" t="s">
        <v>224</v>
      </c>
      <c r="B15" t="s">
        <v>80</v>
      </c>
      <c r="C15" t="s">
        <v>37</v>
      </c>
      <c r="D15">
        <v>130218</v>
      </c>
      <c r="E15" t="s">
        <v>343</v>
      </c>
      <c r="F15">
        <v>109</v>
      </c>
      <c r="G15" t="s">
        <v>342</v>
      </c>
      <c r="H15" t="s">
        <v>84</v>
      </c>
      <c r="I15">
        <v>2015</v>
      </c>
      <c r="J15">
        <v>1.6443899999999999E-3</v>
      </c>
    </row>
    <row r="16" spans="1:10" x14ac:dyDescent="0.25">
      <c r="A16" t="s">
        <v>227</v>
      </c>
      <c r="B16" t="s">
        <v>79</v>
      </c>
      <c r="C16" t="s">
        <v>35</v>
      </c>
      <c r="D16" t="s">
        <v>243</v>
      </c>
      <c r="E16" t="s">
        <v>242</v>
      </c>
      <c r="F16">
        <v>103</v>
      </c>
      <c r="G16" t="s">
        <v>82</v>
      </c>
      <c r="H16" t="s">
        <v>84</v>
      </c>
      <c r="I16">
        <v>2005</v>
      </c>
      <c r="J16">
        <v>585.00900000000001</v>
      </c>
    </row>
    <row r="17" spans="1:10" x14ac:dyDescent="0.25">
      <c r="A17" t="s">
        <v>224</v>
      </c>
      <c r="B17" t="s">
        <v>80</v>
      </c>
      <c r="C17" t="s">
        <v>37</v>
      </c>
      <c r="D17">
        <v>120113</v>
      </c>
      <c r="E17" t="s">
        <v>267</v>
      </c>
      <c r="F17">
        <v>111</v>
      </c>
      <c r="G17" t="s">
        <v>333</v>
      </c>
      <c r="H17" t="s">
        <v>84</v>
      </c>
      <c r="I17">
        <v>2005</v>
      </c>
      <c r="J17">
        <v>0.222805</v>
      </c>
    </row>
    <row r="18" spans="1:10" x14ac:dyDescent="0.25">
      <c r="A18" t="s">
        <v>224</v>
      </c>
      <c r="B18" t="s">
        <v>80</v>
      </c>
      <c r="C18" t="s">
        <v>37</v>
      </c>
      <c r="D18">
        <v>120215</v>
      </c>
      <c r="E18" t="s">
        <v>264</v>
      </c>
      <c r="F18">
        <v>120</v>
      </c>
      <c r="G18" t="s">
        <v>332</v>
      </c>
      <c r="H18" t="s">
        <v>84</v>
      </c>
      <c r="I18">
        <v>1995</v>
      </c>
      <c r="J18">
        <v>6.15174E-2</v>
      </c>
    </row>
    <row r="19" spans="1:10" x14ac:dyDescent="0.25">
      <c r="A19" t="s">
        <v>225</v>
      </c>
      <c r="B19" t="s">
        <v>80</v>
      </c>
      <c r="C19" t="s">
        <v>37</v>
      </c>
      <c r="D19">
        <v>150103</v>
      </c>
      <c r="E19" t="s">
        <v>287</v>
      </c>
      <c r="F19">
        <v>120</v>
      </c>
      <c r="G19" t="s">
        <v>332</v>
      </c>
      <c r="H19" t="s">
        <v>84</v>
      </c>
      <c r="I19">
        <v>1995</v>
      </c>
      <c r="J19">
        <v>2.1623700000000001</v>
      </c>
    </row>
    <row r="20" spans="1:10" x14ac:dyDescent="0.25">
      <c r="A20" t="s">
        <v>224</v>
      </c>
      <c r="B20" t="s">
        <v>74</v>
      </c>
      <c r="C20" t="s">
        <v>208</v>
      </c>
      <c r="D20">
        <v>505100</v>
      </c>
      <c r="E20" t="s">
        <v>383</v>
      </c>
      <c r="F20">
        <v>111</v>
      </c>
      <c r="G20" t="s">
        <v>333</v>
      </c>
      <c r="H20" t="s">
        <v>84</v>
      </c>
      <c r="I20">
        <v>1990</v>
      </c>
      <c r="J20">
        <v>1097.49</v>
      </c>
    </row>
    <row r="21" spans="1:10" x14ac:dyDescent="0.25">
      <c r="A21" t="s">
        <v>226</v>
      </c>
      <c r="B21" t="s">
        <v>76</v>
      </c>
      <c r="C21" t="s">
        <v>78</v>
      </c>
      <c r="D21">
        <v>8902500</v>
      </c>
      <c r="E21" t="s">
        <v>327</v>
      </c>
      <c r="F21">
        <v>109</v>
      </c>
      <c r="G21" t="s">
        <v>342</v>
      </c>
      <c r="H21" t="s">
        <v>84</v>
      </c>
      <c r="I21">
        <v>1990</v>
      </c>
      <c r="J21">
        <v>1234.6600000000001</v>
      </c>
    </row>
    <row r="22" spans="1:10" x14ac:dyDescent="0.25">
      <c r="A22" t="s">
        <v>223</v>
      </c>
      <c r="B22" t="s">
        <v>79</v>
      </c>
      <c r="C22" t="s">
        <v>35</v>
      </c>
      <c r="D22" t="s">
        <v>243</v>
      </c>
      <c r="E22" t="s">
        <v>242</v>
      </c>
      <c r="F22">
        <v>120</v>
      </c>
      <c r="G22" t="s">
        <v>332</v>
      </c>
      <c r="H22" t="s">
        <v>84</v>
      </c>
      <c r="I22">
        <v>1995</v>
      </c>
      <c r="J22">
        <v>1445.7</v>
      </c>
    </row>
    <row r="23" spans="1:10" x14ac:dyDescent="0.25">
      <c r="A23" t="s">
        <v>223</v>
      </c>
      <c r="B23" t="s">
        <v>75</v>
      </c>
      <c r="C23" t="s">
        <v>31</v>
      </c>
      <c r="D23" t="s">
        <v>235</v>
      </c>
      <c r="E23" t="s">
        <v>234</v>
      </c>
      <c r="F23">
        <v>120</v>
      </c>
      <c r="G23" t="s">
        <v>332</v>
      </c>
      <c r="H23" t="s">
        <v>84</v>
      </c>
      <c r="I23">
        <v>2000</v>
      </c>
      <c r="J23">
        <v>348.84500000000003</v>
      </c>
    </row>
    <row r="24" spans="1:10" x14ac:dyDescent="0.25">
      <c r="A24" t="s">
        <v>229</v>
      </c>
      <c r="B24" t="s">
        <v>80</v>
      </c>
      <c r="C24" t="s">
        <v>37</v>
      </c>
      <c r="D24">
        <v>130213</v>
      </c>
      <c r="E24" t="s">
        <v>368</v>
      </c>
      <c r="F24">
        <v>104</v>
      </c>
      <c r="G24" t="s">
        <v>340</v>
      </c>
      <c r="H24" t="s">
        <v>84</v>
      </c>
      <c r="I24">
        <v>2014</v>
      </c>
      <c r="J24">
        <v>1.4245799999999999E-3</v>
      </c>
    </row>
    <row r="25" spans="1:10" x14ac:dyDescent="0.25">
      <c r="A25" t="s">
        <v>224</v>
      </c>
      <c r="B25" t="s">
        <v>73</v>
      </c>
      <c r="C25" t="s">
        <v>210</v>
      </c>
      <c r="D25" t="s">
        <v>386</v>
      </c>
      <c r="E25" t="s">
        <v>385</v>
      </c>
      <c r="F25">
        <v>103</v>
      </c>
      <c r="G25" t="s">
        <v>82</v>
      </c>
      <c r="H25" t="s">
        <v>84</v>
      </c>
      <c r="I25">
        <v>2010</v>
      </c>
      <c r="J25">
        <v>21.83</v>
      </c>
    </row>
    <row r="26" spans="1:10" x14ac:dyDescent="0.25">
      <c r="A26" t="s">
        <v>229</v>
      </c>
      <c r="B26" t="s">
        <v>80</v>
      </c>
      <c r="C26" t="s">
        <v>37</v>
      </c>
      <c r="D26">
        <v>150203</v>
      </c>
      <c r="E26" t="s">
        <v>285</v>
      </c>
      <c r="F26">
        <v>120</v>
      </c>
      <c r="G26" t="s">
        <v>332</v>
      </c>
      <c r="H26" t="s">
        <v>84</v>
      </c>
      <c r="I26">
        <v>2005</v>
      </c>
      <c r="J26">
        <v>0.77479600000000004</v>
      </c>
    </row>
    <row r="27" spans="1:10" x14ac:dyDescent="0.25">
      <c r="A27" t="s">
        <v>226</v>
      </c>
      <c r="B27" t="s">
        <v>79</v>
      </c>
      <c r="C27" t="s">
        <v>35</v>
      </c>
      <c r="D27" t="s">
        <v>243</v>
      </c>
      <c r="E27" t="s">
        <v>242</v>
      </c>
      <c r="F27">
        <v>109</v>
      </c>
      <c r="G27" t="s">
        <v>342</v>
      </c>
      <c r="H27" t="s">
        <v>84</v>
      </c>
      <c r="I27">
        <v>2014</v>
      </c>
      <c r="J27">
        <v>200.95599999999999</v>
      </c>
    </row>
    <row r="28" spans="1:10" x14ac:dyDescent="0.25">
      <c r="A28" t="s">
        <v>223</v>
      </c>
      <c r="B28" t="s">
        <v>79</v>
      </c>
      <c r="C28" t="s">
        <v>35</v>
      </c>
      <c r="D28" t="s">
        <v>245</v>
      </c>
      <c r="E28" t="s">
        <v>244</v>
      </c>
      <c r="F28">
        <v>110</v>
      </c>
      <c r="G28" t="s">
        <v>344</v>
      </c>
      <c r="H28" t="s">
        <v>84</v>
      </c>
      <c r="I28">
        <v>2010</v>
      </c>
      <c r="J28">
        <v>0.709874</v>
      </c>
    </row>
    <row r="29" spans="1:10" x14ac:dyDescent="0.25">
      <c r="A29" t="s">
        <v>227</v>
      </c>
      <c r="B29" t="s">
        <v>202</v>
      </c>
      <c r="C29" t="s">
        <v>200</v>
      </c>
      <c r="D29">
        <v>403706</v>
      </c>
      <c r="E29" t="s">
        <v>475</v>
      </c>
      <c r="F29">
        <v>120</v>
      </c>
      <c r="G29" t="s">
        <v>332</v>
      </c>
      <c r="H29" t="s">
        <v>84</v>
      </c>
      <c r="I29">
        <v>2005</v>
      </c>
      <c r="J29">
        <v>4.6439399999999997</v>
      </c>
    </row>
    <row r="30" spans="1:10" x14ac:dyDescent="0.25">
      <c r="A30" t="s">
        <v>224</v>
      </c>
      <c r="B30" t="s">
        <v>80</v>
      </c>
      <c r="C30" t="s">
        <v>37</v>
      </c>
      <c r="D30">
        <v>120105</v>
      </c>
      <c r="E30" t="s">
        <v>270</v>
      </c>
      <c r="F30">
        <v>103</v>
      </c>
      <c r="G30" t="s">
        <v>82</v>
      </c>
      <c r="H30" t="s">
        <v>84</v>
      </c>
      <c r="I30">
        <v>2005</v>
      </c>
      <c r="J30">
        <v>4.0707599999999997E-3</v>
      </c>
    </row>
    <row r="31" spans="1:10" x14ac:dyDescent="0.25">
      <c r="A31" t="s">
        <v>224</v>
      </c>
      <c r="B31" t="s">
        <v>80</v>
      </c>
      <c r="C31" t="s">
        <v>37</v>
      </c>
      <c r="D31">
        <v>130112</v>
      </c>
      <c r="E31" t="s">
        <v>349</v>
      </c>
      <c r="F31">
        <v>109</v>
      </c>
      <c r="G31" t="s">
        <v>342</v>
      </c>
      <c r="H31" t="s">
        <v>84</v>
      </c>
      <c r="I31">
        <v>2005</v>
      </c>
      <c r="J31">
        <v>0.239284</v>
      </c>
    </row>
    <row r="32" spans="1:10" x14ac:dyDescent="0.25">
      <c r="A32" t="s">
        <v>225</v>
      </c>
      <c r="B32" t="s">
        <v>80</v>
      </c>
      <c r="C32" t="s">
        <v>37</v>
      </c>
      <c r="D32">
        <v>120113</v>
      </c>
      <c r="E32" t="s">
        <v>267</v>
      </c>
      <c r="F32">
        <v>104</v>
      </c>
      <c r="G32" t="s">
        <v>340</v>
      </c>
      <c r="H32" t="s">
        <v>84</v>
      </c>
      <c r="I32">
        <v>1995</v>
      </c>
      <c r="J32">
        <v>7.0133900000000004E-3</v>
      </c>
    </row>
    <row r="33" spans="1:10" x14ac:dyDescent="0.25">
      <c r="A33" t="s">
        <v>225</v>
      </c>
      <c r="B33" t="s">
        <v>80</v>
      </c>
      <c r="C33" t="s">
        <v>37</v>
      </c>
      <c r="D33">
        <v>130303</v>
      </c>
      <c r="E33" t="s">
        <v>351</v>
      </c>
      <c r="F33">
        <v>104</v>
      </c>
      <c r="G33" t="s">
        <v>340</v>
      </c>
      <c r="H33" t="s">
        <v>84</v>
      </c>
      <c r="I33">
        <v>1995</v>
      </c>
      <c r="J33">
        <v>6.94776E-5</v>
      </c>
    </row>
    <row r="34" spans="1:10" x14ac:dyDescent="0.25">
      <c r="A34" t="s">
        <v>225</v>
      </c>
      <c r="B34" t="s">
        <v>80</v>
      </c>
      <c r="C34" t="s">
        <v>37</v>
      </c>
      <c r="D34">
        <v>130303</v>
      </c>
      <c r="E34" t="s">
        <v>351</v>
      </c>
      <c r="F34">
        <v>111</v>
      </c>
      <c r="G34" t="s">
        <v>333</v>
      </c>
      <c r="H34" t="s">
        <v>84</v>
      </c>
      <c r="I34">
        <v>1995</v>
      </c>
      <c r="J34">
        <v>2.7791000000000001E-3</v>
      </c>
    </row>
    <row r="35" spans="1:10" x14ac:dyDescent="0.25">
      <c r="A35" t="s">
        <v>229</v>
      </c>
      <c r="B35" t="s">
        <v>80</v>
      </c>
      <c r="C35" t="s">
        <v>37</v>
      </c>
      <c r="D35">
        <v>120218</v>
      </c>
      <c r="E35" t="s">
        <v>262</v>
      </c>
      <c r="F35">
        <v>111</v>
      </c>
      <c r="G35" t="s">
        <v>333</v>
      </c>
      <c r="H35" t="s">
        <v>84</v>
      </c>
      <c r="I35">
        <v>2005</v>
      </c>
      <c r="J35">
        <v>2.07005E-2</v>
      </c>
    </row>
    <row r="36" spans="1:10" x14ac:dyDescent="0.25">
      <c r="A36" t="s">
        <v>229</v>
      </c>
      <c r="B36" t="s">
        <v>80</v>
      </c>
      <c r="C36" t="s">
        <v>37</v>
      </c>
      <c r="D36">
        <v>120112</v>
      </c>
      <c r="E36" t="s">
        <v>268</v>
      </c>
      <c r="F36">
        <v>109</v>
      </c>
      <c r="G36" t="s">
        <v>342</v>
      </c>
      <c r="H36" t="s">
        <v>84</v>
      </c>
      <c r="I36">
        <v>2005</v>
      </c>
      <c r="J36">
        <v>0.44364500000000001</v>
      </c>
    </row>
    <row r="37" spans="1:10" x14ac:dyDescent="0.25">
      <c r="A37" t="s">
        <v>229</v>
      </c>
      <c r="B37" t="s">
        <v>80</v>
      </c>
      <c r="C37" t="s">
        <v>37</v>
      </c>
      <c r="D37">
        <v>130112</v>
      </c>
      <c r="E37" t="s">
        <v>349</v>
      </c>
      <c r="F37">
        <v>120</v>
      </c>
      <c r="G37" t="s">
        <v>332</v>
      </c>
      <c r="H37" t="s">
        <v>84</v>
      </c>
      <c r="I37">
        <v>2005</v>
      </c>
      <c r="J37">
        <v>0.81458900000000001</v>
      </c>
    </row>
    <row r="38" spans="1:10" x14ac:dyDescent="0.25">
      <c r="A38" t="s">
        <v>224</v>
      </c>
      <c r="B38" t="s">
        <v>80</v>
      </c>
      <c r="C38" t="s">
        <v>37</v>
      </c>
      <c r="D38">
        <v>150202</v>
      </c>
      <c r="E38" t="s">
        <v>286</v>
      </c>
      <c r="F38">
        <v>104</v>
      </c>
      <c r="G38" t="s">
        <v>340</v>
      </c>
      <c r="H38" t="s">
        <v>84</v>
      </c>
      <c r="I38">
        <v>2014</v>
      </c>
      <c r="J38">
        <v>5.7101300000000002E-5</v>
      </c>
    </row>
    <row r="39" spans="1:10" x14ac:dyDescent="0.25">
      <c r="A39" t="s">
        <v>224</v>
      </c>
      <c r="B39" t="s">
        <v>79</v>
      </c>
      <c r="C39" t="s">
        <v>35</v>
      </c>
      <c r="D39" t="s">
        <v>245</v>
      </c>
      <c r="E39" t="s">
        <v>244</v>
      </c>
      <c r="F39">
        <v>120</v>
      </c>
      <c r="G39" t="s">
        <v>332</v>
      </c>
      <c r="H39" t="s">
        <v>84</v>
      </c>
      <c r="I39">
        <v>1990</v>
      </c>
      <c r="J39">
        <v>1162.68</v>
      </c>
    </row>
    <row r="40" spans="1:10" x14ac:dyDescent="0.25">
      <c r="A40" t="s">
        <v>229</v>
      </c>
      <c r="B40" t="s">
        <v>202</v>
      </c>
      <c r="C40" t="s">
        <v>200</v>
      </c>
      <c r="D40">
        <v>411900</v>
      </c>
      <c r="E40" t="s">
        <v>353</v>
      </c>
      <c r="F40">
        <v>120</v>
      </c>
      <c r="G40" t="s">
        <v>332</v>
      </c>
      <c r="H40" t="s">
        <v>84</v>
      </c>
      <c r="I40">
        <v>2010</v>
      </c>
      <c r="J40">
        <v>53.587899999999998</v>
      </c>
    </row>
    <row r="41" spans="1:10" x14ac:dyDescent="0.25">
      <c r="A41" t="s">
        <v>225</v>
      </c>
      <c r="B41" t="s">
        <v>79</v>
      </c>
      <c r="C41" t="s">
        <v>35</v>
      </c>
      <c r="D41" t="s">
        <v>245</v>
      </c>
      <c r="E41" t="s">
        <v>244</v>
      </c>
      <c r="F41">
        <v>103</v>
      </c>
      <c r="G41" t="s">
        <v>82</v>
      </c>
      <c r="H41" t="s">
        <v>84</v>
      </c>
      <c r="I41">
        <v>2014</v>
      </c>
      <c r="J41">
        <v>10.4499</v>
      </c>
    </row>
    <row r="42" spans="1:10" x14ac:dyDescent="0.25">
      <c r="A42" t="s">
        <v>229</v>
      </c>
      <c r="B42" t="s">
        <v>80</v>
      </c>
      <c r="C42" t="s">
        <v>37</v>
      </c>
      <c r="D42">
        <v>150103</v>
      </c>
      <c r="E42" t="s">
        <v>287</v>
      </c>
      <c r="F42">
        <v>109</v>
      </c>
      <c r="G42" t="s">
        <v>342</v>
      </c>
      <c r="H42" t="s">
        <v>84</v>
      </c>
      <c r="I42">
        <v>2005</v>
      </c>
      <c r="J42">
        <v>0.133996</v>
      </c>
    </row>
    <row r="43" spans="1:10" x14ac:dyDescent="0.25">
      <c r="A43" t="s">
        <v>225</v>
      </c>
      <c r="B43" t="s">
        <v>80</v>
      </c>
      <c r="C43" t="s">
        <v>37</v>
      </c>
      <c r="D43">
        <v>150102</v>
      </c>
      <c r="E43" t="s">
        <v>288</v>
      </c>
      <c r="F43">
        <v>104</v>
      </c>
      <c r="G43" t="s">
        <v>340</v>
      </c>
      <c r="H43" t="s">
        <v>84</v>
      </c>
      <c r="I43">
        <v>2005</v>
      </c>
      <c r="J43">
        <v>1.35545E-3</v>
      </c>
    </row>
    <row r="44" spans="1:10" x14ac:dyDescent="0.25">
      <c r="A44" t="s">
        <v>226</v>
      </c>
      <c r="B44" t="s">
        <v>80</v>
      </c>
      <c r="C44" t="s">
        <v>37</v>
      </c>
      <c r="D44">
        <v>130218</v>
      </c>
      <c r="E44" t="s">
        <v>343</v>
      </c>
      <c r="F44">
        <v>109</v>
      </c>
      <c r="G44" t="s">
        <v>342</v>
      </c>
      <c r="H44" t="s">
        <v>84</v>
      </c>
      <c r="I44">
        <v>2005</v>
      </c>
      <c r="J44">
        <v>3.7392100000000002E-3</v>
      </c>
    </row>
    <row r="45" spans="1:10" x14ac:dyDescent="0.25">
      <c r="A45" t="s">
        <v>223</v>
      </c>
      <c r="B45" t="s">
        <v>80</v>
      </c>
      <c r="C45" t="s">
        <v>37</v>
      </c>
      <c r="D45">
        <v>120106</v>
      </c>
      <c r="E45" t="s">
        <v>269</v>
      </c>
      <c r="F45">
        <v>104</v>
      </c>
      <c r="G45" t="s">
        <v>340</v>
      </c>
      <c r="H45" t="s">
        <v>84</v>
      </c>
      <c r="I45">
        <v>2010</v>
      </c>
      <c r="J45">
        <v>2.1285100000000001E-2</v>
      </c>
    </row>
    <row r="46" spans="1:10" x14ac:dyDescent="0.25">
      <c r="A46" t="s">
        <v>227</v>
      </c>
      <c r="B46" t="s">
        <v>80</v>
      </c>
      <c r="C46" t="s">
        <v>37</v>
      </c>
      <c r="D46">
        <v>120303</v>
      </c>
      <c r="E46" t="s">
        <v>259</v>
      </c>
      <c r="F46">
        <v>120</v>
      </c>
      <c r="G46" t="s">
        <v>332</v>
      </c>
      <c r="H46" t="s">
        <v>84</v>
      </c>
      <c r="I46">
        <v>2005</v>
      </c>
      <c r="J46">
        <v>12.361499999999999</v>
      </c>
    </row>
    <row r="47" spans="1:10" x14ac:dyDescent="0.25">
      <c r="A47" t="s">
        <v>227</v>
      </c>
      <c r="B47" t="s">
        <v>80</v>
      </c>
      <c r="C47" t="s">
        <v>37</v>
      </c>
      <c r="D47">
        <v>150103</v>
      </c>
      <c r="E47" t="s">
        <v>287</v>
      </c>
      <c r="F47">
        <v>109</v>
      </c>
      <c r="G47" t="s">
        <v>342</v>
      </c>
      <c r="H47" t="s">
        <v>84</v>
      </c>
      <c r="I47">
        <v>2005</v>
      </c>
      <c r="J47">
        <v>0.133103</v>
      </c>
    </row>
    <row r="48" spans="1:10" x14ac:dyDescent="0.25">
      <c r="A48" t="s">
        <v>227</v>
      </c>
      <c r="B48" t="s">
        <v>80</v>
      </c>
      <c r="C48" t="s">
        <v>37</v>
      </c>
      <c r="D48">
        <v>120303</v>
      </c>
      <c r="E48" t="s">
        <v>259</v>
      </c>
      <c r="F48">
        <v>114</v>
      </c>
      <c r="G48" t="s">
        <v>335</v>
      </c>
      <c r="H48" t="s">
        <v>84</v>
      </c>
      <c r="I48">
        <v>2005</v>
      </c>
      <c r="J48">
        <v>6.5060300000000001E-2</v>
      </c>
    </row>
    <row r="49" spans="1:10" x14ac:dyDescent="0.25">
      <c r="A49" t="s">
        <v>223</v>
      </c>
      <c r="B49" t="s">
        <v>80</v>
      </c>
      <c r="C49" t="s">
        <v>37</v>
      </c>
      <c r="D49">
        <v>120302</v>
      </c>
      <c r="E49" t="s">
        <v>260</v>
      </c>
      <c r="F49">
        <v>109</v>
      </c>
      <c r="G49" t="s">
        <v>342</v>
      </c>
      <c r="H49" t="s">
        <v>84</v>
      </c>
      <c r="I49">
        <v>2005</v>
      </c>
      <c r="J49">
        <v>3.1891699999999999E-3</v>
      </c>
    </row>
    <row r="50" spans="1:10" x14ac:dyDescent="0.25">
      <c r="A50" t="s">
        <v>223</v>
      </c>
      <c r="B50" t="s">
        <v>80</v>
      </c>
      <c r="C50" t="s">
        <v>37</v>
      </c>
      <c r="D50">
        <v>120302</v>
      </c>
      <c r="E50" t="s">
        <v>260</v>
      </c>
      <c r="F50">
        <v>104</v>
      </c>
      <c r="G50" t="s">
        <v>340</v>
      </c>
      <c r="H50" t="s">
        <v>84</v>
      </c>
      <c r="I50">
        <v>2005</v>
      </c>
      <c r="J50">
        <v>6.3783399999999997E-5</v>
      </c>
    </row>
    <row r="51" spans="1:10" x14ac:dyDescent="0.25">
      <c r="A51" t="s">
        <v>223</v>
      </c>
      <c r="B51" t="s">
        <v>80</v>
      </c>
      <c r="C51" t="s">
        <v>37</v>
      </c>
      <c r="D51">
        <v>130112</v>
      </c>
      <c r="E51" t="s">
        <v>349</v>
      </c>
      <c r="F51">
        <v>120</v>
      </c>
      <c r="G51" t="s">
        <v>332</v>
      </c>
      <c r="H51" t="s">
        <v>84</v>
      </c>
      <c r="I51">
        <v>2005</v>
      </c>
      <c r="J51">
        <v>0.141598</v>
      </c>
    </row>
    <row r="52" spans="1:10" x14ac:dyDescent="0.25">
      <c r="A52" t="s">
        <v>224</v>
      </c>
      <c r="B52" t="s">
        <v>80</v>
      </c>
      <c r="C52" t="s">
        <v>37</v>
      </c>
      <c r="D52">
        <v>120105</v>
      </c>
      <c r="E52" t="s">
        <v>270</v>
      </c>
      <c r="F52">
        <v>114</v>
      </c>
      <c r="G52" t="s">
        <v>335</v>
      </c>
      <c r="H52" t="s">
        <v>84</v>
      </c>
      <c r="I52">
        <v>2010</v>
      </c>
      <c r="J52">
        <v>0.11138099999999999</v>
      </c>
    </row>
    <row r="53" spans="1:10" x14ac:dyDescent="0.25">
      <c r="A53" t="s">
        <v>224</v>
      </c>
      <c r="B53" t="s">
        <v>80</v>
      </c>
      <c r="C53" t="s">
        <v>37</v>
      </c>
      <c r="D53">
        <v>120105</v>
      </c>
      <c r="E53" t="s">
        <v>270</v>
      </c>
      <c r="F53">
        <v>120</v>
      </c>
      <c r="G53" t="s">
        <v>332</v>
      </c>
      <c r="H53" t="s">
        <v>84</v>
      </c>
      <c r="I53">
        <v>2010</v>
      </c>
      <c r="J53">
        <v>21.162299999999998</v>
      </c>
    </row>
    <row r="54" spans="1:10" x14ac:dyDescent="0.25">
      <c r="A54" t="s">
        <v>225</v>
      </c>
      <c r="B54" t="s">
        <v>79</v>
      </c>
      <c r="C54" t="s">
        <v>35</v>
      </c>
      <c r="D54" t="s">
        <v>243</v>
      </c>
      <c r="E54" t="s">
        <v>242</v>
      </c>
      <c r="F54">
        <v>115</v>
      </c>
      <c r="G54" t="s">
        <v>341</v>
      </c>
      <c r="H54" t="s">
        <v>84</v>
      </c>
      <c r="I54">
        <v>2014</v>
      </c>
      <c r="J54">
        <v>5.0382499999999997</v>
      </c>
    </row>
    <row r="55" spans="1:10" x14ac:dyDescent="0.25">
      <c r="A55" t="s">
        <v>226</v>
      </c>
      <c r="B55" t="s">
        <v>80</v>
      </c>
      <c r="C55" t="s">
        <v>32</v>
      </c>
      <c r="D55">
        <v>230600</v>
      </c>
      <c r="E55" t="s">
        <v>411</v>
      </c>
      <c r="F55">
        <v>120</v>
      </c>
      <c r="G55" t="s">
        <v>332</v>
      </c>
      <c r="H55" t="s">
        <v>84</v>
      </c>
      <c r="I55">
        <v>1990</v>
      </c>
      <c r="J55">
        <v>57.020099999999999</v>
      </c>
    </row>
    <row r="56" spans="1:10" x14ac:dyDescent="0.25">
      <c r="A56" t="s">
        <v>226</v>
      </c>
      <c r="B56" t="s">
        <v>79</v>
      </c>
      <c r="C56" t="s">
        <v>35</v>
      </c>
      <c r="D56" t="s">
        <v>243</v>
      </c>
      <c r="E56" t="s">
        <v>242</v>
      </c>
      <c r="F56">
        <v>122</v>
      </c>
      <c r="G56" t="s">
        <v>369</v>
      </c>
      <c r="H56" t="s">
        <v>84</v>
      </c>
      <c r="I56">
        <v>2014</v>
      </c>
      <c r="J56">
        <v>935.05499999999995</v>
      </c>
    </row>
    <row r="57" spans="1:10" x14ac:dyDescent="0.25">
      <c r="A57" t="s">
        <v>226</v>
      </c>
      <c r="B57" t="s">
        <v>75</v>
      </c>
      <c r="C57" t="s">
        <v>31</v>
      </c>
      <c r="D57" t="s">
        <v>235</v>
      </c>
      <c r="E57" t="s">
        <v>234</v>
      </c>
      <c r="F57">
        <v>108</v>
      </c>
      <c r="G57" t="s">
        <v>83</v>
      </c>
      <c r="H57" t="s">
        <v>84</v>
      </c>
      <c r="I57">
        <v>2015</v>
      </c>
      <c r="J57">
        <v>0.114882</v>
      </c>
    </row>
    <row r="58" spans="1:10" x14ac:dyDescent="0.25">
      <c r="A58" t="s">
        <v>229</v>
      </c>
      <c r="B58" t="s">
        <v>80</v>
      </c>
      <c r="C58" t="s">
        <v>36</v>
      </c>
      <c r="D58">
        <v>500200</v>
      </c>
      <c r="E58" t="s">
        <v>300</v>
      </c>
      <c r="F58">
        <v>120</v>
      </c>
      <c r="G58" t="s">
        <v>332</v>
      </c>
      <c r="H58" t="s">
        <v>84</v>
      </c>
      <c r="I58">
        <v>2014</v>
      </c>
      <c r="J58">
        <v>2.9674</v>
      </c>
    </row>
    <row r="59" spans="1:10" x14ac:dyDescent="0.25">
      <c r="A59" t="s">
        <v>224</v>
      </c>
      <c r="B59" t="s">
        <v>80</v>
      </c>
      <c r="C59" t="s">
        <v>37</v>
      </c>
      <c r="D59">
        <v>120218</v>
      </c>
      <c r="E59" t="s">
        <v>262</v>
      </c>
      <c r="F59">
        <v>104</v>
      </c>
      <c r="G59" t="s">
        <v>340</v>
      </c>
      <c r="H59" t="s">
        <v>84</v>
      </c>
      <c r="I59">
        <v>2000</v>
      </c>
      <c r="J59">
        <v>2.3893400000000001E-5</v>
      </c>
    </row>
    <row r="60" spans="1:10" x14ac:dyDescent="0.25">
      <c r="A60" t="s">
        <v>223</v>
      </c>
      <c r="B60" t="s">
        <v>80</v>
      </c>
      <c r="C60" t="s">
        <v>37</v>
      </c>
      <c r="D60">
        <v>130106</v>
      </c>
      <c r="E60" t="s">
        <v>345</v>
      </c>
      <c r="F60">
        <v>111</v>
      </c>
      <c r="G60" t="s">
        <v>333</v>
      </c>
      <c r="H60" t="s">
        <v>84</v>
      </c>
      <c r="I60">
        <v>2010</v>
      </c>
      <c r="J60">
        <v>0.132303</v>
      </c>
    </row>
    <row r="61" spans="1:10" x14ac:dyDescent="0.25">
      <c r="A61" t="s">
        <v>223</v>
      </c>
      <c r="B61" t="s">
        <v>80</v>
      </c>
      <c r="C61" t="s">
        <v>37</v>
      </c>
      <c r="D61">
        <v>120106</v>
      </c>
      <c r="E61" t="s">
        <v>269</v>
      </c>
      <c r="F61">
        <v>115</v>
      </c>
      <c r="G61" t="s">
        <v>341</v>
      </c>
      <c r="H61" t="s">
        <v>84</v>
      </c>
      <c r="I61">
        <v>2010</v>
      </c>
      <c r="J61">
        <v>0.21285100000000001</v>
      </c>
    </row>
    <row r="62" spans="1:10" x14ac:dyDescent="0.25">
      <c r="A62" t="s">
        <v>224</v>
      </c>
      <c r="B62" t="s">
        <v>80</v>
      </c>
      <c r="C62" t="s">
        <v>37</v>
      </c>
      <c r="D62">
        <v>130212</v>
      </c>
      <c r="E62" t="s">
        <v>388</v>
      </c>
      <c r="F62">
        <v>104</v>
      </c>
      <c r="G62" t="s">
        <v>340</v>
      </c>
      <c r="H62" t="s">
        <v>84</v>
      </c>
      <c r="I62">
        <v>2014</v>
      </c>
      <c r="J62">
        <v>4.1895399999999999E-5</v>
      </c>
    </row>
    <row r="63" spans="1:10" x14ac:dyDescent="0.25">
      <c r="A63" t="s">
        <v>224</v>
      </c>
      <c r="B63" t="s">
        <v>80</v>
      </c>
      <c r="C63" t="s">
        <v>37</v>
      </c>
      <c r="D63">
        <v>150202</v>
      </c>
      <c r="E63" t="s">
        <v>286</v>
      </c>
      <c r="F63">
        <v>120</v>
      </c>
      <c r="G63" t="s">
        <v>332</v>
      </c>
      <c r="H63" t="s">
        <v>84</v>
      </c>
      <c r="I63">
        <v>2014</v>
      </c>
      <c r="J63">
        <v>7.9941799999999993E-2</v>
      </c>
    </row>
    <row r="64" spans="1:10" x14ac:dyDescent="0.25">
      <c r="A64" t="s">
        <v>226</v>
      </c>
      <c r="B64" t="s">
        <v>79</v>
      </c>
      <c r="C64" t="s">
        <v>35</v>
      </c>
      <c r="D64" t="s">
        <v>245</v>
      </c>
      <c r="E64" t="s">
        <v>244</v>
      </c>
      <c r="F64">
        <v>108</v>
      </c>
      <c r="G64" t="s">
        <v>83</v>
      </c>
      <c r="H64" t="s">
        <v>84</v>
      </c>
      <c r="I64">
        <v>2010</v>
      </c>
      <c r="J64">
        <v>0.43324000000000001</v>
      </c>
    </row>
    <row r="65" spans="1:10" x14ac:dyDescent="0.25">
      <c r="A65" t="s">
        <v>229</v>
      </c>
      <c r="B65" t="s">
        <v>80</v>
      </c>
      <c r="C65" t="s">
        <v>37</v>
      </c>
      <c r="D65">
        <v>120216</v>
      </c>
      <c r="E65" t="s">
        <v>263</v>
      </c>
      <c r="F65">
        <v>103</v>
      </c>
      <c r="G65" t="s">
        <v>82</v>
      </c>
      <c r="H65" t="s">
        <v>84</v>
      </c>
      <c r="I65">
        <v>2014</v>
      </c>
      <c r="J65">
        <v>8.6336200000000001E-4</v>
      </c>
    </row>
    <row r="66" spans="1:10" x14ac:dyDescent="0.25">
      <c r="A66" t="s">
        <v>224</v>
      </c>
      <c r="B66" t="s">
        <v>75</v>
      </c>
      <c r="C66" t="s">
        <v>31</v>
      </c>
      <c r="D66" t="s">
        <v>235</v>
      </c>
      <c r="E66" t="s">
        <v>234</v>
      </c>
      <c r="F66">
        <v>110</v>
      </c>
      <c r="G66" t="s">
        <v>344</v>
      </c>
      <c r="H66" t="s">
        <v>84</v>
      </c>
      <c r="I66">
        <v>2015</v>
      </c>
      <c r="J66">
        <v>0.78096500000000002</v>
      </c>
    </row>
    <row r="67" spans="1:10" x14ac:dyDescent="0.25">
      <c r="A67" t="s">
        <v>229</v>
      </c>
      <c r="B67" t="s">
        <v>80</v>
      </c>
      <c r="C67" t="s">
        <v>37</v>
      </c>
      <c r="D67">
        <v>130302</v>
      </c>
      <c r="E67" t="s">
        <v>336</v>
      </c>
      <c r="F67">
        <v>109</v>
      </c>
      <c r="G67" t="s">
        <v>342</v>
      </c>
      <c r="H67" t="s">
        <v>84</v>
      </c>
      <c r="I67">
        <v>1990</v>
      </c>
      <c r="J67">
        <v>6.8149500000000002E-2</v>
      </c>
    </row>
    <row r="68" spans="1:10" x14ac:dyDescent="0.25">
      <c r="A68" t="s">
        <v>229</v>
      </c>
      <c r="B68" t="s">
        <v>80</v>
      </c>
      <c r="C68" t="s">
        <v>37</v>
      </c>
      <c r="D68">
        <v>130302</v>
      </c>
      <c r="E68" t="s">
        <v>336</v>
      </c>
      <c r="F68">
        <v>111</v>
      </c>
      <c r="G68" t="s">
        <v>333</v>
      </c>
      <c r="H68" t="s">
        <v>84</v>
      </c>
      <c r="I68">
        <v>1990</v>
      </c>
      <c r="J68">
        <v>7.1736300000000005E-4</v>
      </c>
    </row>
    <row r="69" spans="1:10" x14ac:dyDescent="0.25">
      <c r="A69" t="s">
        <v>224</v>
      </c>
      <c r="B69" t="s">
        <v>80</v>
      </c>
      <c r="C69" t="s">
        <v>192</v>
      </c>
      <c r="D69">
        <v>200200</v>
      </c>
      <c r="E69" t="s">
        <v>334</v>
      </c>
      <c r="F69">
        <v>111</v>
      </c>
      <c r="G69" t="s">
        <v>333</v>
      </c>
      <c r="H69" t="s">
        <v>84</v>
      </c>
      <c r="I69">
        <v>2010</v>
      </c>
      <c r="J69">
        <v>1.53007</v>
      </c>
    </row>
    <row r="70" spans="1:10" x14ac:dyDescent="0.25">
      <c r="A70" t="s">
        <v>225</v>
      </c>
      <c r="B70" t="s">
        <v>71</v>
      </c>
      <c r="C70" t="s">
        <v>348</v>
      </c>
      <c r="D70" t="s">
        <v>347</v>
      </c>
      <c r="E70" t="s">
        <v>346</v>
      </c>
      <c r="F70">
        <v>114</v>
      </c>
      <c r="G70" t="s">
        <v>335</v>
      </c>
      <c r="H70" t="s">
        <v>84</v>
      </c>
      <c r="I70">
        <v>1990</v>
      </c>
      <c r="J70">
        <v>7.5613400000000004</v>
      </c>
    </row>
    <row r="71" spans="1:10" x14ac:dyDescent="0.25">
      <c r="A71" t="s">
        <v>224</v>
      </c>
      <c r="B71" t="s">
        <v>75</v>
      </c>
      <c r="C71" t="s">
        <v>31</v>
      </c>
      <c r="D71" t="s">
        <v>235</v>
      </c>
      <c r="E71" t="s">
        <v>234</v>
      </c>
      <c r="F71">
        <v>103</v>
      </c>
      <c r="G71" t="s">
        <v>82</v>
      </c>
      <c r="H71" t="s">
        <v>84</v>
      </c>
      <c r="I71">
        <v>2000</v>
      </c>
      <c r="J71">
        <v>10.841100000000001</v>
      </c>
    </row>
    <row r="72" spans="1:10" x14ac:dyDescent="0.25">
      <c r="A72" t="s">
        <v>229</v>
      </c>
      <c r="B72" t="s">
        <v>73</v>
      </c>
      <c r="C72" t="s">
        <v>209</v>
      </c>
      <c r="D72" t="s">
        <v>305</v>
      </c>
      <c r="E72" t="s">
        <v>304</v>
      </c>
      <c r="F72">
        <v>114</v>
      </c>
      <c r="G72" t="s">
        <v>335</v>
      </c>
      <c r="H72" t="s">
        <v>84</v>
      </c>
      <c r="I72">
        <v>2000</v>
      </c>
      <c r="J72">
        <v>0.5</v>
      </c>
    </row>
    <row r="73" spans="1:10" x14ac:dyDescent="0.25">
      <c r="A73" t="s">
        <v>227</v>
      </c>
      <c r="B73" t="s">
        <v>73</v>
      </c>
      <c r="C73" t="s">
        <v>212</v>
      </c>
      <c r="D73" t="s">
        <v>324</v>
      </c>
      <c r="E73" t="s">
        <v>323</v>
      </c>
      <c r="F73">
        <v>114</v>
      </c>
      <c r="G73" t="s">
        <v>335</v>
      </c>
      <c r="H73" t="s">
        <v>84</v>
      </c>
      <c r="I73">
        <v>2000</v>
      </c>
      <c r="J73">
        <v>538</v>
      </c>
    </row>
    <row r="74" spans="1:10" x14ac:dyDescent="0.25">
      <c r="A74" t="s">
        <v>225</v>
      </c>
      <c r="B74" t="s">
        <v>76</v>
      </c>
      <c r="C74" t="s">
        <v>77</v>
      </c>
      <c r="D74" t="s">
        <v>481</v>
      </c>
      <c r="E74" t="s">
        <v>480</v>
      </c>
      <c r="F74">
        <v>120</v>
      </c>
      <c r="G74" t="s">
        <v>332</v>
      </c>
      <c r="H74" t="s">
        <v>84</v>
      </c>
      <c r="I74">
        <v>2015</v>
      </c>
      <c r="J74">
        <v>25.04</v>
      </c>
    </row>
    <row r="75" spans="1:10" x14ac:dyDescent="0.25">
      <c r="A75" t="s">
        <v>229</v>
      </c>
      <c r="B75" t="s">
        <v>79</v>
      </c>
      <c r="C75" t="s">
        <v>193</v>
      </c>
      <c r="D75" t="s">
        <v>419</v>
      </c>
      <c r="E75" t="s">
        <v>418</v>
      </c>
      <c r="F75">
        <v>120</v>
      </c>
      <c r="G75" t="s">
        <v>332</v>
      </c>
      <c r="H75" t="s">
        <v>84</v>
      </c>
      <c r="I75">
        <v>2014</v>
      </c>
      <c r="J75">
        <v>252</v>
      </c>
    </row>
    <row r="76" spans="1:10" x14ac:dyDescent="0.25">
      <c r="A76" t="s">
        <v>225</v>
      </c>
      <c r="B76" t="s">
        <v>73</v>
      </c>
      <c r="C76" t="s">
        <v>209</v>
      </c>
      <c r="D76" t="s">
        <v>371</v>
      </c>
      <c r="E76" t="s">
        <v>370</v>
      </c>
      <c r="F76">
        <v>120</v>
      </c>
      <c r="G76" t="s">
        <v>332</v>
      </c>
      <c r="H76" t="s">
        <v>84</v>
      </c>
      <c r="I76">
        <v>2014</v>
      </c>
      <c r="J76">
        <v>19.600000000000001</v>
      </c>
    </row>
    <row r="77" spans="1:10" x14ac:dyDescent="0.25">
      <c r="A77" t="s">
        <v>227</v>
      </c>
      <c r="B77" t="s">
        <v>204</v>
      </c>
      <c r="C77" t="s">
        <v>203</v>
      </c>
      <c r="D77" t="s">
        <v>408</v>
      </c>
      <c r="E77" t="s">
        <v>407</v>
      </c>
      <c r="F77">
        <v>120</v>
      </c>
      <c r="G77" t="s">
        <v>332</v>
      </c>
      <c r="H77" t="s">
        <v>84</v>
      </c>
      <c r="I77">
        <v>2005</v>
      </c>
      <c r="J77">
        <v>107.81</v>
      </c>
    </row>
    <row r="78" spans="1:10" x14ac:dyDescent="0.25">
      <c r="A78" t="s">
        <v>227</v>
      </c>
      <c r="B78" t="s">
        <v>73</v>
      </c>
      <c r="C78" t="s">
        <v>212</v>
      </c>
      <c r="D78" t="s">
        <v>359</v>
      </c>
      <c r="E78" t="s">
        <v>358</v>
      </c>
      <c r="F78">
        <v>120</v>
      </c>
      <c r="G78" t="s">
        <v>332</v>
      </c>
      <c r="H78" t="s">
        <v>84</v>
      </c>
      <c r="I78">
        <v>2005</v>
      </c>
      <c r="J78">
        <v>16</v>
      </c>
    </row>
    <row r="79" spans="1:10" x14ac:dyDescent="0.25">
      <c r="A79" t="s">
        <v>227</v>
      </c>
      <c r="B79" t="s">
        <v>73</v>
      </c>
      <c r="C79" t="s">
        <v>210</v>
      </c>
      <c r="D79" t="s">
        <v>386</v>
      </c>
      <c r="E79" t="s">
        <v>385</v>
      </c>
      <c r="F79">
        <v>120</v>
      </c>
      <c r="G79" t="s">
        <v>332</v>
      </c>
      <c r="H79" t="s">
        <v>84</v>
      </c>
      <c r="I79">
        <v>2005</v>
      </c>
      <c r="J79">
        <v>22.9</v>
      </c>
    </row>
    <row r="80" spans="1:10" x14ac:dyDescent="0.25">
      <c r="A80" t="s">
        <v>226</v>
      </c>
      <c r="B80" t="s">
        <v>73</v>
      </c>
      <c r="C80" t="s">
        <v>212</v>
      </c>
      <c r="D80" t="s">
        <v>251</v>
      </c>
      <c r="E80" t="s">
        <v>250</v>
      </c>
      <c r="F80">
        <v>120</v>
      </c>
      <c r="G80" t="s">
        <v>332</v>
      </c>
      <c r="H80" t="s">
        <v>84</v>
      </c>
      <c r="I80">
        <v>2005</v>
      </c>
      <c r="J80">
        <v>8365</v>
      </c>
    </row>
    <row r="81" spans="1:10" x14ac:dyDescent="0.25">
      <c r="A81" t="s">
        <v>227</v>
      </c>
      <c r="B81" t="s">
        <v>71</v>
      </c>
      <c r="C81" t="s">
        <v>215</v>
      </c>
      <c r="D81" t="s">
        <v>313</v>
      </c>
      <c r="E81" t="s">
        <v>312</v>
      </c>
      <c r="F81">
        <v>120</v>
      </c>
      <c r="G81" t="s">
        <v>332</v>
      </c>
      <c r="H81" t="s">
        <v>84</v>
      </c>
      <c r="I81">
        <v>2000</v>
      </c>
      <c r="J81">
        <v>0.34</v>
      </c>
    </row>
    <row r="82" spans="1:10" x14ac:dyDescent="0.25">
      <c r="A82" t="s">
        <v>229</v>
      </c>
      <c r="B82" t="s">
        <v>73</v>
      </c>
      <c r="C82" t="s">
        <v>209</v>
      </c>
      <c r="D82" t="s">
        <v>305</v>
      </c>
      <c r="E82" t="s">
        <v>304</v>
      </c>
      <c r="F82">
        <v>120</v>
      </c>
      <c r="G82" t="s">
        <v>332</v>
      </c>
      <c r="H82" t="s">
        <v>84</v>
      </c>
      <c r="I82">
        <v>2000</v>
      </c>
      <c r="J82">
        <v>629</v>
      </c>
    </row>
    <row r="83" spans="1:10" x14ac:dyDescent="0.25">
      <c r="A83" t="s">
        <v>226</v>
      </c>
      <c r="B83" t="s">
        <v>73</v>
      </c>
      <c r="C83" t="s">
        <v>212</v>
      </c>
      <c r="D83" t="s">
        <v>307</v>
      </c>
      <c r="E83" t="s">
        <v>306</v>
      </c>
      <c r="F83">
        <v>120</v>
      </c>
      <c r="G83" t="s">
        <v>332</v>
      </c>
      <c r="H83" t="s">
        <v>84</v>
      </c>
      <c r="I83">
        <v>2000</v>
      </c>
      <c r="J83">
        <v>14982.8</v>
      </c>
    </row>
    <row r="84" spans="1:10" x14ac:dyDescent="0.25">
      <c r="A84" t="s">
        <v>229</v>
      </c>
      <c r="B84" t="s">
        <v>79</v>
      </c>
      <c r="C84" t="s">
        <v>193</v>
      </c>
      <c r="D84" t="s">
        <v>419</v>
      </c>
      <c r="E84" t="s">
        <v>418</v>
      </c>
      <c r="F84">
        <v>120</v>
      </c>
      <c r="G84" t="s">
        <v>332</v>
      </c>
      <c r="H84" t="s">
        <v>84</v>
      </c>
      <c r="I84">
        <v>2010</v>
      </c>
      <c r="J84">
        <v>144</v>
      </c>
    </row>
    <row r="85" spans="1:10" x14ac:dyDescent="0.25">
      <c r="A85" t="s">
        <v>225</v>
      </c>
      <c r="B85" t="s">
        <v>73</v>
      </c>
      <c r="C85" t="s">
        <v>212</v>
      </c>
      <c r="D85" t="s">
        <v>307</v>
      </c>
      <c r="E85" t="s">
        <v>306</v>
      </c>
      <c r="F85">
        <v>120</v>
      </c>
      <c r="G85" t="s">
        <v>332</v>
      </c>
      <c r="H85" t="s">
        <v>84</v>
      </c>
      <c r="I85">
        <v>2010</v>
      </c>
      <c r="J85">
        <v>2.59</v>
      </c>
    </row>
    <row r="86" spans="1:10" x14ac:dyDescent="0.25">
      <c r="A86" t="s">
        <v>227</v>
      </c>
      <c r="B86" t="s">
        <v>195</v>
      </c>
      <c r="C86" t="s">
        <v>194</v>
      </c>
      <c r="D86" t="s">
        <v>299</v>
      </c>
      <c r="E86" t="s">
        <v>298</v>
      </c>
      <c r="F86">
        <v>120</v>
      </c>
      <c r="G86" t="s">
        <v>332</v>
      </c>
      <c r="H86" t="s">
        <v>84</v>
      </c>
      <c r="I86">
        <v>2010</v>
      </c>
      <c r="J86">
        <v>765.4</v>
      </c>
    </row>
    <row r="87" spans="1:10" x14ac:dyDescent="0.25">
      <c r="A87" t="s">
        <v>227</v>
      </c>
      <c r="B87" t="s">
        <v>75</v>
      </c>
      <c r="C87" t="s">
        <v>31</v>
      </c>
      <c r="D87" t="s">
        <v>235</v>
      </c>
      <c r="E87" t="s">
        <v>234</v>
      </c>
      <c r="F87">
        <v>111</v>
      </c>
      <c r="G87" t="s">
        <v>333</v>
      </c>
      <c r="H87" t="s">
        <v>84</v>
      </c>
      <c r="I87">
        <v>1990</v>
      </c>
      <c r="J87">
        <v>265.88099999999997</v>
      </c>
    </row>
    <row r="88" spans="1:10" x14ac:dyDescent="0.25">
      <c r="A88" t="s">
        <v>229</v>
      </c>
      <c r="B88" t="s">
        <v>80</v>
      </c>
      <c r="C88" t="s">
        <v>37</v>
      </c>
      <c r="D88">
        <v>120213</v>
      </c>
      <c r="E88" t="s">
        <v>265</v>
      </c>
      <c r="F88">
        <v>115</v>
      </c>
      <c r="G88" t="s">
        <v>341</v>
      </c>
      <c r="H88" t="s">
        <v>84</v>
      </c>
      <c r="I88">
        <v>2014</v>
      </c>
      <c r="J88">
        <v>0.163303</v>
      </c>
    </row>
    <row r="89" spans="1:10" x14ac:dyDescent="0.25">
      <c r="A89" t="s">
        <v>225</v>
      </c>
      <c r="B89" t="s">
        <v>80</v>
      </c>
      <c r="C89" t="s">
        <v>37</v>
      </c>
      <c r="D89">
        <v>130302</v>
      </c>
      <c r="E89" t="s">
        <v>336</v>
      </c>
      <c r="F89">
        <v>120</v>
      </c>
      <c r="G89" t="s">
        <v>332</v>
      </c>
      <c r="H89" t="s">
        <v>84</v>
      </c>
      <c r="I89">
        <v>2014</v>
      </c>
      <c r="J89">
        <v>1.5248100000000001E-2</v>
      </c>
    </row>
    <row r="90" spans="1:10" x14ac:dyDescent="0.25">
      <c r="A90" t="s">
        <v>226</v>
      </c>
      <c r="B90" t="s">
        <v>80</v>
      </c>
      <c r="C90" t="s">
        <v>37</v>
      </c>
      <c r="D90">
        <v>120105</v>
      </c>
      <c r="E90" t="s">
        <v>270</v>
      </c>
      <c r="F90">
        <v>114</v>
      </c>
      <c r="G90" t="s">
        <v>335</v>
      </c>
      <c r="H90" t="s">
        <v>84</v>
      </c>
      <c r="I90">
        <v>1995</v>
      </c>
      <c r="J90">
        <v>0.16688500000000001</v>
      </c>
    </row>
    <row r="91" spans="1:10" x14ac:dyDescent="0.25">
      <c r="A91" t="s">
        <v>225</v>
      </c>
      <c r="B91" t="s">
        <v>80</v>
      </c>
      <c r="C91" t="s">
        <v>81</v>
      </c>
      <c r="D91">
        <v>260200</v>
      </c>
      <c r="E91" t="s">
        <v>389</v>
      </c>
      <c r="F91">
        <v>120</v>
      </c>
      <c r="G91" t="s">
        <v>332</v>
      </c>
      <c r="H91" t="s">
        <v>84</v>
      </c>
      <c r="I91">
        <v>2014</v>
      </c>
      <c r="J91">
        <v>29.9345</v>
      </c>
    </row>
    <row r="92" spans="1:10" x14ac:dyDescent="0.25">
      <c r="A92" t="s">
        <v>226</v>
      </c>
      <c r="B92" t="s">
        <v>80</v>
      </c>
      <c r="C92" t="s">
        <v>81</v>
      </c>
      <c r="D92">
        <v>260200</v>
      </c>
      <c r="E92" t="s">
        <v>389</v>
      </c>
      <c r="F92">
        <v>120</v>
      </c>
      <c r="G92" t="s">
        <v>332</v>
      </c>
      <c r="H92" t="s">
        <v>84</v>
      </c>
      <c r="I92">
        <v>2010</v>
      </c>
      <c r="J92">
        <v>336.79500000000002</v>
      </c>
    </row>
    <row r="93" spans="1:10" x14ac:dyDescent="0.25">
      <c r="A93" t="s">
        <v>227</v>
      </c>
      <c r="B93" t="s">
        <v>80</v>
      </c>
      <c r="C93" t="s">
        <v>37</v>
      </c>
      <c r="D93">
        <v>120212</v>
      </c>
      <c r="E93" t="s">
        <v>266</v>
      </c>
      <c r="F93">
        <v>104</v>
      </c>
      <c r="G93" t="s">
        <v>340</v>
      </c>
      <c r="H93" t="s">
        <v>84</v>
      </c>
      <c r="I93">
        <v>1995</v>
      </c>
      <c r="J93">
        <v>6.9993399999999997E-2</v>
      </c>
    </row>
    <row r="94" spans="1:10" x14ac:dyDescent="0.25">
      <c r="A94" t="s">
        <v>225</v>
      </c>
      <c r="B94" t="s">
        <v>80</v>
      </c>
      <c r="C94" t="s">
        <v>37</v>
      </c>
      <c r="D94">
        <v>120219</v>
      </c>
      <c r="E94" t="s">
        <v>261</v>
      </c>
      <c r="F94">
        <v>115</v>
      </c>
      <c r="G94" t="s">
        <v>341</v>
      </c>
      <c r="H94" t="s">
        <v>84</v>
      </c>
      <c r="I94">
        <v>2005</v>
      </c>
      <c r="J94">
        <v>3.2399600000000001E-3</v>
      </c>
    </row>
    <row r="95" spans="1:10" x14ac:dyDescent="0.25">
      <c r="A95" t="s">
        <v>224</v>
      </c>
      <c r="B95" t="s">
        <v>80</v>
      </c>
      <c r="C95" t="s">
        <v>37</v>
      </c>
      <c r="D95">
        <v>130216</v>
      </c>
      <c r="E95" t="s">
        <v>355</v>
      </c>
      <c r="F95">
        <v>120</v>
      </c>
      <c r="G95" t="s">
        <v>332</v>
      </c>
      <c r="H95" t="s">
        <v>84</v>
      </c>
      <c r="I95">
        <v>1995</v>
      </c>
      <c r="J95">
        <v>2.9590200000000001E-2</v>
      </c>
    </row>
    <row r="96" spans="1:10" x14ac:dyDescent="0.25">
      <c r="A96" t="s">
        <v>226</v>
      </c>
      <c r="B96" t="s">
        <v>80</v>
      </c>
      <c r="C96" t="s">
        <v>37</v>
      </c>
      <c r="D96">
        <v>120106</v>
      </c>
      <c r="E96" t="s">
        <v>269</v>
      </c>
      <c r="F96">
        <v>103</v>
      </c>
      <c r="G96" t="s">
        <v>82</v>
      </c>
      <c r="H96" t="s">
        <v>84</v>
      </c>
      <c r="I96">
        <v>1995</v>
      </c>
      <c r="J96">
        <v>1.2903599999999999E-2</v>
      </c>
    </row>
    <row r="97" spans="1:10" x14ac:dyDescent="0.25">
      <c r="A97" t="s">
        <v>226</v>
      </c>
      <c r="B97" t="s">
        <v>80</v>
      </c>
      <c r="C97" t="s">
        <v>37</v>
      </c>
      <c r="D97">
        <v>150103</v>
      </c>
      <c r="E97" t="s">
        <v>287</v>
      </c>
      <c r="F97">
        <v>114</v>
      </c>
      <c r="G97" t="s">
        <v>335</v>
      </c>
      <c r="H97" t="s">
        <v>84</v>
      </c>
      <c r="I97">
        <v>1995</v>
      </c>
      <c r="J97">
        <v>4.4617700000000003E-3</v>
      </c>
    </row>
    <row r="98" spans="1:10" x14ac:dyDescent="0.25">
      <c r="A98" t="s">
        <v>226</v>
      </c>
      <c r="B98" t="s">
        <v>80</v>
      </c>
      <c r="C98" t="s">
        <v>37</v>
      </c>
      <c r="D98">
        <v>120219</v>
      </c>
      <c r="E98" t="s">
        <v>261</v>
      </c>
      <c r="F98">
        <v>111</v>
      </c>
      <c r="G98" t="s">
        <v>333</v>
      </c>
      <c r="H98" t="s">
        <v>84</v>
      </c>
      <c r="I98">
        <v>2000</v>
      </c>
      <c r="J98">
        <v>1.0666E-2</v>
      </c>
    </row>
    <row r="99" spans="1:10" x14ac:dyDescent="0.25">
      <c r="A99" t="s">
        <v>226</v>
      </c>
      <c r="B99" t="s">
        <v>80</v>
      </c>
      <c r="C99" t="s">
        <v>37</v>
      </c>
      <c r="D99">
        <v>120113</v>
      </c>
      <c r="E99" t="s">
        <v>267</v>
      </c>
      <c r="F99">
        <v>115</v>
      </c>
      <c r="G99" t="s">
        <v>341</v>
      </c>
      <c r="H99" t="s">
        <v>84</v>
      </c>
      <c r="I99">
        <v>2000</v>
      </c>
      <c r="J99">
        <v>2.1313100000000001E-2</v>
      </c>
    </row>
    <row r="100" spans="1:10" x14ac:dyDescent="0.25">
      <c r="A100" t="s">
        <v>229</v>
      </c>
      <c r="B100" t="s">
        <v>80</v>
      </c>
      <c r="C100" t="s">
        <v>37</v>
      </c>
      <c r="D100">
        <v>120112</v>
      </c>
      <c r="E100" t="s">
        <v>268</v>
      </c>
      <c r="F100">
        <v>104</v>
      </c>
      <c r="G100" t="s">
        <v>340</v>
      </c>
      <c r="H100" t="s">
        <v>84</v>
      </c>
      <c r="I100">
        <v>2010</v>
      </c>
      <c r="J100">
        <v>5.5641400000000004E-3</v>
      </c>
    </row>
    <row r="101" spans="1:10" x14ac:dyDescent="0.25">
      <c r="A101" t="s">
        <v>229</v>
      </c>
      <c r="B101" t="s">
        <v>80</v>
      </c>
      <c r="C101" t="s">
        <v>37</v>
      </c>
      <c r="D101">
        <v>150102</v>
      </c>
      <c r="E101" t="s">
        <v>288</v>
      </c>
      <c r="F101">
        <v>114</v>
      </c>
      <c r="G101" t="s">
        <v>335</v>
      </c>
      <c r="H101" t="s">
        <v>84</v>
      </c>
      <c r="I101">
        <v>2010</v>
      </c>
      <c r="J101">
        <v>1.6168600000000002E-2</v>
      </c>
    </row>
    <row r="102" spans="1:10" x14ac:dyDescent="0.25">
      <c r="A102" t="s">
        <v>229</v>
      </c>
      <c r="B102" t="s">
        <v>80</v>
      </c>
      <c r="C102" t="s">
        <v>37</v>
      </c>
      <c r="D102">
        <v>120302</v>
      </c>
      <c r="E102" t="s">
        <v>260</v>
      </c>
      <c r="F102">
        <v>111</v>
      </c>
      <c r="G102" t="s">
        <v>333</v>
      </c>
      <c r="H102" t="s">
        <v>84</v>
      </c>
      <c r="I102">
        <v>2010</v>
      </c>
      <c r="J102">
        <v>2.54156E-2</v>
      </c>
    </row>
    <row r="103" spans="1:10" x14ac:dyDescent="0.25">
      <c r="A103" t="s">
        <v>227</v>
      </c>
      <c r="B103" t="s">
        <v>71</v>
      </c>
      <c r="C103" t="s">
        <v>72</v>
      </c>
      <c r="D103" t="s">
        <v>239</v>
      </c>
      <c r="E103" t="s">
        <v>238</v>
      </c>
      <c r="F103">
        <v>114</v>
      </c>
      <c r="G103" t="s">
        <v>335</v>
      </c>
      <c r="H103" t="s">
        <v>84</v>
      </c>
      <c r="I103">
        <v>2005</v>
      </c>
      <c r="J103">
        <v>39</v>
      </c>
    </row>
    <row r="104" spans="1:10" x14ac:dyDescent="0.25">
      <c r="A104" t="s">
        <v>227</v>
      </c>
      <c r="B104" t="s">
        <v>76</v>
      </c>
      <c r="C104" t="s">
        <v>196</v>
      </c>
      <c r="D104" t="s">
        <v>413</v>
      </c>
      <c r="E104" t="s">
        <v>412</v>
      </c>
      <c r="F104">
        <v>114</v>
      </c>
      <c r="G104" t="s">
        <v>335</v>
      </c>
      <c r="H104" t="s">
        <v>84</v>
      </c>
      <c r="I104">
        <v>2000</v>
      </c>
      <c r="J104">
        <v>3.2</v>
      </c>
    </row>
    <row r="105" spans="1:10" x14ac:dyDescent="0.25">
      <c r="A105" t="s">
        <v>227</v>
      </c>
      <c r="B105" t="s">
        <v>195</v>
      </c>
      <c r="C105" t="s">
        <v>194</v>
      </c>
      <c r="D105" t="s">
        <v>299</v>
      </c>
      <c r="E105" t="s">
        <v>298</v>
      </c>
      <c r="F105">
        <v>114</v>
      </c>
      <c r="G105" t="s">
        <v>335</v>
      </c>
      <c r="H105" t="s">
        <v>84</v>
      </c>
      <c r="I105">
        <v>2000</v>
      </c>
      <c r="J105">
        <v>285</v>
      </c>
    </row>
    <row r="106" spans="1:10" x14ac:dyDescent="0.25">
      <c r="A106" t="s">
        <v>227</v>
      </c>
      <c r="B106" t="s">
        <v>73</v>
      </c>
      <c r="C106" t="s">
        <v>212</v>
      </c>
      <c r="D106" t="s">
        <v>324</v>
      </c>
      <c r="E106" t="s">
        <v>323</v>
      </c>
      <c r="F106">
        <v>111</v>
      </c>
      <c r="G106" t="s">
        <v>333</v>
      </c>
      <c r="H106" t="s">
        <v>84</v>
      </c>
      <c r="I106">
        <v>2015</v>
      </c>
      <c r="J106">
        <v>8</v>
      </c>
    </row>
    <row r="107" spans="1:10" x14ac:dyDescent="0.25">
      <c r="A107" t="s">
        <v>227</v>
      </c>
      <c r="B107" t="s">
        <v>73</v>
      </c>
      <c r="C107" t="s">
        <v>210</v>
      </c>
      <c r="D107" t="s">
        <v>386</v>
      </c>
      <c r="E107" t="s">
        <v>385</v>
      </c>
      <c r="F107">
        <v>114</v>
      </c>
      <c r="G107" t="s">
        <v>335</v>
      </c>
      <c r="H107" t="s">
        <v>84</v>
      </c>
      <c r="I107">
        <v>1995</v>
      </c>
      <c r="J107">
        <v>808.6</v>
      </c>
    </row>
    <row r="108" spans="1:10" x14ac:dyDescent="0.25">
      <c r="A108" t="s">
        <v>225</v>
      </c>
      <c r="B108" t="s">
        <v>76</v>
      </c>
      <c r="C108" t="s">
        <v>196</v>
      </c>
      <c r="D108" t="s">
        <v>326</v>
      </c>
      <c r="E108" t="s">
        <v>325</v>
      </c>
      <c r="F108">
        <v>114</v>
      </c>
      <c r="G108" t="s">
        <v>335</v>
      </c>
      <c r="H108" t="s">
        <v>84</v>
      </c>
      <c r="I108">
        <v>1995</v>
      </c>
      <c r="J108">
        <v>16.399999999999999</v>
      </c>
    </row>
    <row r="109" spans="1:10" x14ac:dyDescent="0.25">
      <c r="A109" t="s">
        <v>225</v>
      </c>
      <c r="B109" t="s">
        <v>76</v>
      </c>
      <c r="C109" t="s">
        <v>197</v>
      </c>
      <c r="D109" t="s">
        <v>241</v>
      </c>
      <c r="E109" t="s">
        <v>240</v>
      </c>
      <c r="F109">
        <v>114</v>
      </c>
      <c r="G109" t="s">
        <v>335</v>
      </c>
      <c r="H109" t="s">
        <v>84</v>
      </c>
      <c r="I109">
        <v>2010</v>
      </c>
      <c r="J109">
        <v>30.16</v>
      </c>
    </row>
    <row r="110" spans="1:10" x14ac:dyDescent="0.25">
      <c r="A110" t="s">
        <v>225</v>
      </c>
      <c r="B110" t="s">
        <v>76</v>
      </c>
      <c r="C110" t="s">
        <v>78</v>
      </c>
      <c r="D110" t="s">
        <v>479</v>
      </c>
      <c r="E110" t="s">
        <v>478</v>
      </c>
      <c r="F110">
        <v>120</v>
      </c>
      <c r="G110" t="s">
        <v>332</v>
      </c>
      <c r="H110" t="s">
        <v>84</v>
      </c>
      <c r="I110">
        <v>2015</v>
      </c>
      <c r="J110">
        <v>44</v>
      </c>
    </row>
    <row r="111" spans="1:10" x14ac:dyDescent="0.25">
      <c r="A111" t="s">
        <v>227</v>
      </c>
      <c r="B111" t="s">
        <v>75</v>
      </c>
      <c r="C111" t="s">
        <v>31</v>
      </c>
      <c r="D111" t="s">
        <v>237</v>
      </c>
      <c r="E111" t="s">
        <v>236</v>
      </c>
      <c r="F111">
        <v>120</v>
      </c>
      <c r="G111" t="s">
        <v>332</v>
      </c>
      <c r="H111" t="s">
        <v>84</v>
      </c>
      <c r="I111">
        <v>1990</v>
      </c>
      <c r="J111">
        <v>13749.8</v>
      </c>
    </row>
    <row r="112" spans="1:10" x14ac:dyDescent="0.25">
      <c r="A112" t="s">
        <v>223</v>
      </c>
      <c r="B112" t="s">
        <v>80</v>
      </c>
      <c r="C112" t="s">
        <v>37</v>
      </c>
      <c r="D112">
        <v>120213</v>
      </c>
      <c r="E112" t="s">
        <v>265</v>
      </c>
      <c r="F112">
        <v>115</v>
      </c>
      <c r="G112" t="s">
        <v>341</v>
      </c>
      <c r="H112" t="s">
        <v>84</v>
      </c>
      <c r="I112">
        <v>2014</v>
      </c>
      <c r="J112">
        <v>3.9616999999999999E-2</v>
      </c>
    </row>
    <row r="113" spans="1:10" x14ac:dyDescent="0.25">
      <c r="A113" t="s">
        <v>223</v>
      </c>
      <c r="B113" t="s">
        <v>80</v>
      </c>
      <c r="C113" t="s">
        <v>37</v>
      </c>
      <c r="D113">
        <v>120213</v>
      </c>
      <c r="E113" t="s">
        <v>265</v>
      </c>
      <c r="F113">
        <v>104</v>
      </c>
      <c r="G113" t="s">
        <v>340</v>
      </c>
      <c r="H113" t="s">
        <v>84</v>
      </c>
      <c r="I113">
        <v>2014</v>
      </c>
      <c r="J113">
        <v>3.9617000000000003E-3</v>
      </c>
    </row>
    <row r="114" spans="1:10" x14ac:dyDescent="0.25">
      <c r="A114" t="s">
        <v>224</v>
      </c>
      <c r="B114" t="s">
        <v>80</v>
      </c>
      <c r="C114" t="s">
        <v>37</v>
      </c>
      <c r="D114">
        <v>130216</v>
      </c>
      <c r="E114" t="s">
        <v>355</v>
      </c>
      <c r="F114">
        <v>104</v>
      </c>
      <c r="G114" t="s">
        <v>340</v>
      </c>
      <c r="H114" t="s">
        <v>84</v>
      </c>
      <c r="I114">
        <v>2005</v>
      </c>
      <c r="J114">
        <v>1.5770600000000001E-5</v>
      </c>
    </row>
    <row r="115" spans="1:10" x14ac:dyDescent="0.25">
      <c r="A115" t="s">
        <v>224</v>
      </c>
      <c r="B115" t="s">
        <v>80</v>
      </c>
      <c r="C115" t="s">
        <v>37</v>
      </c>
      <c r="D115">
        <v>120112</v>
      </c>
      <c r="E115" t="s">
        <v>268</v>
      </c>
      <c r="F115">
        <v>104</v>
      </c>
      <c r="G115" t="s">
        <v>340</v>
      </c>
      <c r="H115" t="s">
        <v>84</v>
      </c>
      <c r="I115">
        <v>2010</v>
      </c>
      <c r="J115">
        <v>5.3777499999999999E-4</v>
      </c>
    </row>
    <row r="116" spans="1:10" x14ac:dyDescent="0.25">
      <c r="A116" t="s">
        <v>224</v>
      </c>
      <c r="B116" t="s">
        <v>80</v>
      </c>
      <c r="C116" t="s">
        <v>37</v>
      </c>
      <c r="D116">
        <v>130105</v>
      </c>
      <c r="E116" t="s">
        <v>352</v>
      </c>
      <c r="F116">
        <v>114</v>
      </c>
      <c r="G116" t="s">
        <v>335</v>
      </c>
      <c r="H116" t="s">
        <v>84</v>
      </c>
      <c r="I116">
        <v>1995</v>
      </c>
      <c r="J116">
        <v>1.7932099999999999E-2</v>
      </c>
    </row>
    <row r="117" spans="1:10" x14ac:dyDescent="0.25">
      <c r="A117" t="s">
        <v>223</v>
      </c>
      <c r="B117" t="s">
        <v>80</v>
      </c>
      <c r="C117" t="s">
        <v>37</v>
      </c>
      <c r="D117">
        <v>120218</v>
      </c>
      <c r="E117" t="s">
        <v>262</v>
      </c>
      <c r="F117">
        <v>120</v>
      </c>
      <c r="G117" t="s">
        <v>332</v>
      </c>
      <c r="H117" t="s">
        <v>84</v>
      </c>
      <c r="I117">
        <v>2015</v>
      </c>
      <c r="J117">
        <v>0.21040700000000001</v>
      </c>
    </row>
    <row r="118" spans="1:10" x14ac:dyDescent="0.25">
      <c r="A118" t="s">
        <v>227</v>
      </c>
      <c r="B118" t="s">
        <v>80</v>
      </c>
      <c r="C118" t="s">
        <v>37</v>
      </c>
      <c r="D118">
        <v>120113</v>
      </c>
      <c r="E118" t="s">
        <v>267</v>
      </c>
      <c r="F118">
        <v>115</v>
      </c>
      <c r="G118" t="s">
        <v>341</v>
      </c>
      <c r="H118" t="s">
        <v>84</v>
      </c>
      <c r="I118">
        <v>2010</v>
      </c>
      <c r="J118">
        <v>0.18973999999999999</v>
      </c>
    </row>
    <row r="119" spans="1:10" x14ac:dyDescent="0.25">
      <c r="A119" t="s">
        <v>225</v>
      </c>
      <c r="B119" t="s">
        <v>80</v>
      </c>
      <c r="C119" t="s">
        <v>37</v>
      </c>
      <c r="D119">
        <v>120213</v>
      </c>
      <c r="E119" t="s">
        <v>265</v>
      </c>
      <c r="F119">
        <v>103</v>
      </c>
      <c r="G119" t="s">
        <v>82</v>
      </c>
      <c r="H119" t="s">
        <v>84</v>
      </c>
      <c r="I119">
        <v>2000</v>
      </c>
      <c r="J119">
        <v>1.41601E-2</v>
      </c>
    </row>
    <row r="120" spans="1:10" x14ac:dyDescent="0.25">
      <c r="A120" t="s">
        <v>229</v>
      </c>
      <c r="B120" t="s">
        <v>80</v>
      </c>
      <c r="C120" t="s">
        <v>37</v>
      </c>
      <c r="D120">
        <v>120112</v>
      </c>
      <c r="E120" t="s">
        <v>268</v>
      </c>
      <c r="F120">
        <v>115</v>
      </c>
      <c r="G120" t="s">
        <v>341</v>
      </c>
      <c r="H120" t="s">
        <v>84</v>
      </c>
      <c r="I120">
        <v>2015</v>
      </c>
      <c r="J120">
        <v>3.5597900000000002E-2</v>
      </c>
    </row>
    <row r="121" spans="1:10" x14ac:dyDescent="0.25">
      <c r="A121" t="s">
        <v>225</v>
      </c>
      <c r="B121" t="s">
        <v>80</v>
      </c>
      <c r="C121" t="s">
        <v>191</v>
      </c>
      <c r="D121">
        <v>230901</v>
      </c>
      <c r="E121" t="s">
        <v>401</v>
      </c>
      <c r="F121">
        <v>120</v>
      </c>
      <c r="G121" t="s">
        <v>332</v>
      </c>
      <c r="H121" t="s">
        <v>84</v>
      </c>
      <c r="I121">
        <v>2005</v>
      </c>
      <c r="J121">
        <v>83.6678</v>
      </c>
    </row>
    <row r="122" spans="1:10" x14ac:dyDescent="0.25">
      <c r="A122" t="s">
        <v>223</v>
      </c>
      <c r="B122" t="s">
        <v>80</v>
      </c>
      <c r="C122" t="s">
        <v>37</v>
      </c>
      <c r="D122">
        <v>120113</v>
      </c>
      <c r="E122" t="s">
        <v>267</v>
      </c>
      <c r="F122">
        <v>114</v>
      </c>
      <c r="G122" t="s">
        <v>335</v>
      </c>
      <c r="H122" t="s">
        <v>84</v>
      </c>
      <c r="I122">
        <v>2000</v>
      </c>
      <c r="J122">
        <v>0.19821900000000001</v>
      </c>
    </row>
    <row r="123" spans="1:10" x14ac:dyDescent="0.25">
      <c r="A123" t="s">
        <v>227</v>
      </c>
      <c r="B123" t="s">
        <v>202</v>
      </c>
      <c r="C123" t="s">
        <v>201</v>
      </c>
      <c r="D123">
        <v>450100</v>
      </c>
      <c r="E123" t="s">
        <v>201</v>
      </c>
      <c r="F123">
        <v>109</v>
      </c>
      <c r="G123" t="s">
        <v>342</v>
      </c>
      <c r="H123" t="s">
        <v>84</v>
      </c>
      <c r="I123">
        <v>2005</v>
      </c>
      <c r="J123">
        <v>22.877600000000001</v>
      </c>
    </row>
    <row r="124" spans="1:10" x14ac:dyDescent="0.25">
      <c r="A124" t="s">
        <v>224</v>
      </c>
      <c r="B124" t="s">
        <v>75</v>
      </c>
      <c r="C124" t="s">
        <v>31</v>
      </c>
      <c r="D124" t="s">
        <v>237</v>
      </c>
      <c r="E124" t="s">
        <v>236</v>
      </c>
      <c r="F124">
        <v>115</v>
      </c>
      <c r="G124" t="s">
        <v>341</v>
      </c>
      <c r="H124" t="s">
        <v>84</v>
      </c>
      <c r="I124">
        <v>2010</v>
      </c>
      <c r="J124">
        <v>30.451699999999999</v>
      </c>
    </row>
    <row r="125" spans="1:10" x14ac:dyDescent="0.25">
      <c r="A125" t="s">
        <v>223</v>
      </c>
      <c r="B125" t="s">
        <v>75</v>
      </c>
      <c r="C125" t="s">
        <v>31</v>
      </c>
      <c r="D125" t="s">
        <v>237</v>
      </c>
      <c r="E125" t="s">
        <v>236</v>
      </c>
      <c r="F125">
        <v>103</v>
      </c>
      <c r="G125" t="s">
        <v>82</v>
      </c>
      <c r="H125" t="s">
        <v>84</v>
      </c>
      <c r="I125">
        <v>2014</v>
      </c>
      <c r="J125">
        <v>219.9</v>
      </c>
    </row>
    <row r="126" spans="1:10" x14ac:dyDescent="0.25">
      <c r="A126" t="s">
        <v>226</v>
      </c>
      <c r="B126" t="s">
        <v>80</v>
      </c>
      <c r="C126" t="s">
        <v>37</v>
      </c>
      <c r="D126">
        <v>130113</v>
      </c>
      <c r="E126" t="s">
        <v>339</v>
      </c>
      <c r="F126">
        <v>120</v>
      </c>
      <c r="G126" t="s">
        <v>332</v>
      </c>
      <c r="H126" t="s">
        <v>84</v>
      </c>
      <c r="I126">
        <v>2014</v>
      </c>
      <c r="J126">
        <v>0.35630299999999998</v>
      </c>
    </row>
    <row r="127" spans="1:10" x14ac:dyDescent="0.25">
      <c r="A127" t="s">
        <v>224</v>
      </c>
      <c r="B127" t="s">
        <v>80</v>
      </c>
      <c r="C127" t="s">
        <v>37</v>
      </c>
      <c r="D127">
        <v>120215</v>
      </c>
      <c r="E127" t="s">
        <v>264</v>
      </c>
      <c r="F127">
        <v>103</v>
      </c>
      <c r="G127" t="s">
        <v>82</v>
      </c>
      <c r="H127" t="s">
        <v>84</v>
      </c>
      <c r="I127">
        <v>2015</v>
      </c>
      <c r="J127">
        <v>2.88244E-6</v>
      </c>
    </row>
    <row r="128" spans="1:10" x14ac:dyDescent="0.25">
      <c r="A128" t="s">
        <v>223</v>
      </c>
      <c r="B128" t="s">
        <v>80</v>
      </c>
      <c r="C128" t="s">
        <v>81</v>
      </c>
      <c r="D128">
        <v>260201</v>
      </c>
      <c r="E128" t="s">
        <v>230</v>
      </c>
      <c r="F128">
        <v>120</v>
      </c>
      <c r="G128" t="s">
        <v>332</v>
      </c>
      <c r="H128" t="s">
        <v>84</v>
      </c>
      <c r="I128">
        <v>2000</v>
      </c>
      <c r="J128">
        <v>9.8714000000000007E-3</v>
      </c>
    </row>
    <row r="129" spans="1:10" x14ac:dyDescent="0.25">
      <c r="A129" t="s">
        <v>226</v>
      </c>
      <c r="B129" t="s">
        <v>80</v>
      </c>
      <c r="C129" t="s">
        <v>32</v>
      </c>
      <c r="D129">
        <v>230301</v>
      </c>
      <c r="E129" t="s">
        <v>429</v>
      </c>
      <c r="F129">
        <v>120</v>
      </c>
      <c r="G129" t="s">
        <v>332</v>
      </c>
      <c r="H129" t="s">
        <v>84</v>
      </c>
      <c r="I129">
        <v>2005</v>
      </c>
      <c r="J129">
        <v>0.98783699999999997</v>
      </c>
    </row>
    <row r="130" spans="1:10" x14ac:dyDescent="0.25">
      <c r="A130" t="s">
        <v>229</v>
      </c>
      <c r="B130" t="s">
        <v>80</v>
      </c>
      <c r="C130" t="s">
        <v>37</v>
      </c>
      <c r="D130">
        <v>120219</v>
      </c>
      <c r="E130" t="s">
        <v>261</v>
      </c>
      <c r="F130">
        <v>104</v>
      </c>
      <c r="G130" t="s">
        <v>340</v>
      </c>
      <c r="H130" t="s">
        <v>84</v>
      </c>
      <c r="I130">
        <v>2000</v>
      </c>
      <c r="J130">
        <v>5.8739899999999995E-4</v>
      </c>
    </row>
    <row r="131" spans="1:10" x14ac:dyDescent="0.25">
      <c r="A131" t="s">
        <v>225</v>
      </c>
      <c r="B131" t="s">
        <v>80</v>
      </c>
      <c r="C131" t="s">
        <v>192</v>
      </c>
      <c r="D131">
        <v>200200</v>
      </c>
      <c r="E131" t="s">
        <v>334</v>
      </c>
      <c r="F131">
        <v>109</v>
      </c>
      <c r="G131" t="s">
        <v>342</v>
      </c>
      <c r="H131" t="s">
        <v>84</v>
      </c>
      <c r="I131">
        <v>1990</v>
      </c>
      <c r="J131">
        <v>22.8611</v>
      </c>
    </row>
    <row r="132" spans="1:10" x14ac:dyDescent="0.25">
      <c r="A132" t="s">
        <v>227</v>
      </c>
      <c r="B132" t="s">
        <v>80</v>
      </c>
      <c r="C132" t="s">
        <v>37</v>
      </c>
      <c r="D132">
        <v>150102</v>
      </c>
      <c r="E132" t="s">
        <v>288</v>
      </c>
      <c r="F132">
        <v>109</v>
      </c>
      <c r="G132" t="s">
        <v>342</v>
      </c>
      <c r="H132" t="s">
        <v>84</v>
      </c>
      <c r="I132">
        <v>1995</v>
      </c>
      <c r="J132">
        <v>0.169269</v>
      </c>
    </row>
    <row r="133" spans="1:10" x14ac:dyDescent="0.25">
      <c r="A133" t="s">
        <v>227</v>
      </c>
      <c r="B133" t="s">
        <v>80</v>
      </c>
      <c r="C133" t="s">
        <v>37</v>
      </c>
      <c r="D133">
        <v>130105</v>
      </c>
      <c r="E133" t="s">
        <v>352</v>
      </c>
      <c r="F133">
        <v>120</v>
      </c>
      <c r="G133" t="s">
        <v>332</v>
      </c>
      <c r="H133" t="s">
        <v>84</v>
      </c>
      <c r="I133">
        <v>1995</v>
      </c>
      <c r="J133">
        <v>12.3673</v>
      </c>
    </row>
    <row r="134" spans="1:10" x14ac:dyDescent="0.25">
      <c r="A134" t="s">
        <v>225</v>
      </c>
      <c r="B134" t="s">
        <v>80</v>
      </c>
      <c r="C134" t="s">
        <v>37</v>
      </c>
      <c r="D134">
        <v>130215</v>
      </c>
      <c r="E134" t="s">
        <v>384</v>
      </c>
      <c r="F134">
        <v>109</v>
      </c>
      <c r="G134" t="s">
        <v>342</v>
      </c>
      <c r="H134" t="s">
        <v>84</v>
      </c>
      <c r="I134">
        <v>1990</v>
      </c>
      <c r="J134">
        <v>1.4287599999999999E-2</v>
      </c>
    </row>
    <row r="135" spans="1:10" x14ac:dyDescent="0.25">
      <c r="A135" t="s">
        <v>224</v>
      </c>
      <c r="B135" t="s">
        <v>80</v>
      </c>
      <c r="C135" t="s">
        <v>37</v>
      </c>
      <c r="D135">
        <v>150102</v>
      </c>
      <c r="E135" t="s">
        <v>288</v>
      </c>
      <c r="F135">
        <v>103</v>
      </c>
      <c r="G135" t="s">
        <v>82</v>
      </c>
      <c r="H135" t="s">
        <v>84</v>
      </c>
      <c r="I135">
        <v>2000</v>
      </c>
      <c r="J135">
        <v>2.2127600000000001E-5</v>
      </c>
    </row>
    <row r="136" spans="1:10" x14ac:dyDescent="0.25">
      <c r="A136" t="s">
        <v>226</v>
      </c>
      <c r="B136" t="s">
        <v>80</v>
      </c>
      <c r="C136" t="s">
        <v>37</v>
      </c>
      <c r="D136">
        <v>120218</v>
      </c>
      <c r="E136" t="s">
        <v>262</v>
      </c>
      <c r="F136">
        <v>103</v>
      </c>
      <c r="G136" t="s">
        <v>82</v>
      </c>
      <c r="H136" t="s">
        <v>84</v>
      </c>
      <c r="I136">
        <v>2010</v>
      </c>
      <c r="J136">
        <v>1.03595E-5</v>
      </c>
    </row>
    <row r="137" spans="1:10" x14ac:dyDescent="0.25">
      <c r="A137" t="s">
        <v>227</v>
      </c>
      <c r="B137" t="s">
        <v>73</v>
      </c>
      <c r="C137" t="s">
        <v>210</v>
      </c>
      <c r="D137" t="s">
        <v>386</v>
      </c>
      <c r="E137" t="s">
        <v>385</v>
      </c>
      <c r="F137">
        <v>110</v>
      </c>
      <c r="G137" t="s">
        <v>344</v>
      </c>
      <c r="H137" t="s">
        <v>84</v>
      </c>
      <c r="I137">
        <v>2005</v>
      </c>
      <c r="J137">
        <v>1.3</v>
      </c>
    </row>
    <row r="138" spans="1:10" x14ac:dyDescent="0.25">
      <c r="A138" t="s">
        <v>227</v>
      </c>
      <c r="B138" t="s">
        <v>214</v>
      </c>
      <c r="C138" t="s">
        <v>213</v>
      </c>
      <c r="D138" t="s">
        <v>361</v>
      </c>
      <c r="E138" t="s">
        <v>360</v>
      </c>
      <c r="F138">
        <v>110</v>
      </c>
      <c r="G138" t="s">
        <v>344</v>
      </c>
      <c r="H138" t="s">
        <v>84</v>
      </c>
      <c r="I138">
        <v>1995</v>
      </c>
      <c r="J138">
        <v>0.03</v>
      </c>
    </row>
    <row r="139" spans="1:10" x14ac:dyDescent="0.25">
      <c r="A139" t="s">
        <v>229</v>
      </c>
      <c r="B139" t="s">
        <v>73</v>
      </c>
      <c r="C139" t="s">
        <v>209</v>
      </c>
      <c r="D139" t="s">
        <v>305</v>
      </c>
      <c r="E139" t="s">
        <v>304</v>
      </c>
      <c r="F139">
        <v>110</v>
      </c>
      <c r="G139" t="s">
        <v>344</v>
      </c>
      <c r="H139" t="s">
        <v>84</v>
      </c>
      <c r="I139">
        <v>1995</v>
      </c>
      <c r="J139">
        <v>0.85499999999999998</v>
      </c>
    </row>
    <row r="140" spans="1:10" x14ac:dyDescent="0.25">
      <c r="A140" t="s">
        <v>223</v>
      </c>
      <c r="B140" t="s">
        <v>76</v>
      </c>
      <c r="C140" t="s">
        <v>197</v>
      </c>
      <c r="D140" t="s">
        <v>241</v>
      </c>
      <c r="E140" t="s">
        <v>240</v>
      </c>
      <c r="F140">
        <v>110</v>
      </c>
      <c r="G140" t="s">
        <v>344</v>
      </c>
      <c r="H140" t="s">
        <v>84</v>
      </c>
      <c r="I140">
        <v>1995</v>
      </c>
      <c r="J140">
        <v>0.03</v>
      </c>
    </row>
    <row r="141" spans="1:10" x14ac:dyDescent="0.25">
      <c r="A141" t="s">
        <v>226</v>
      </c>
      <c r="B141" t="s">
        <v>73</v>
      </c>
      <c r="C141" t="s">
        <v>212</v>
      </c>
      <c r="D141" t="s">
        <v>307</v>
      </c>
      <c r="E141" t="s">
        <v>306</v>
      </c>
      <c r="F141">
        <v>110</v>
      </c>
      <c r="G141" t="s">
        <v>344</v>
      </c>
      <c r="H141" t="s">
        <v>84</v>
      </c>
      <c r="I141">
        <v>1990</v>
      </c>
      <c r="J141">
        <v>5.32</v>
      </c>
    </row>
    <row r="142" spans="1:10" x14ac:dyDescent="0.25">
      <c r="A142" t="s">
        <v>227</v>
      </c>
      <c r="B142" t="s">
        <v>76</v>
      </c>
      <c r="C142" t="s">
        <v>78</v>
      </c>
      <c r="D142" t="s">
        <v>272</v>
      </c>
      <c r="E142" t="s">
        <v>271</v>
      </c>
      <c r="F142">
        <v>110</v>
      </c>
      <c r="G142" t="s">
        <v>344</v>
      </c>
      <c r="H142" t="s">
        <v>84</v>
      </c>
      <c r="I142">
        <v>2010</v>
      </c>
      <c r="J142">
        <v>2</v>
      </c>
    </row>
    <row r="143" spans="1:10" x14ac:dyDescent="0.25">
      <c r="A143" t="s">
        <v>227</v>
      </c>
      <c r="B143" t="s">
        <v>204</v>
      </c>
      <c r="C143" t="s">
        <v>203</v>
      </c>
      <c r="D143" t="s">
        <v>408</v>
      </c>
      <c r="E143" t="s">
        <v>407</v>
      </c>
      <c r="F143">
        <v>104</v>
      </c>
      <c r="G143" t="s">
        <v>340</v>
      </c>
      <c r="H143" t="s">
        <v>84</v>
      </c>
      <c r="I143">
        <v>2005</v>
      </c>
      <c r="J143">
        <v>0.04</v>
      </c>
    </row>
    <row r="144" spans="1:10" x14ac:dyDescent="0.25">
      <c r="A144" t="s">
        <v>225</v>
      </c>
      <c r="B144" t="s">
        <v>76</v>
      </c>
      <c r="C144" t="s">
        <v>196</v>
      </c>
      <c r="D144" t="s">
        <v>424</v>
      </c>
      <c r="E144" t="s">
        <v>423</v>
      </c>
      <c r="F144">
        <v>104</v>
      </c>
      <c r="G144" t="s">
        <v>340</v>
      </c>
      <c r="H144" t="s">
        <v>84</v>
      </c>
      <c r="I144">
        <v>2005</v>
      </c>
      <c r="J144">
        <v>1.2E-2</v>
      </c>
    </row>
    <row r="145" spans="1:10" x14ac:dyDescent="0.25">
      <c r="A145" t="s">
        <v>227</v>
      </c>
      <c r="B145" t="s">
        <v>204</v>
      </c>
      <c r="C145" t="s">
        <v>203</v>
      </c>
      <c r="D145" t="s">
        <v>442</v>
      </c>
      <c r="E145" t="s">
        <v>441</v>
      </c>
      <c r="F145">
        <v>104</v>
      </c>
      <c r="G145" t="s">
        <v>340</v>
      </c>
      <c r="H145" t="s">
        <v>84</v>
      </c>
      <c r="I145">
        <v>2000</v>
      </c>
      <c r="J145">
        <v>6.0359999999999997E-2</v>
      </c>
    </row>
    <row r="146" spans="1:10" x14ac:dyDescent="0.25">
      <c r="A146" t="s">
        <v>224</v>
      </c>
      <c r="B146" t="s">
        <v>195</v>
      </c>
      <c r="C146" t="s">
        <v>194</v>
      </c>
      <c r="D146" t="s">
        <v>299</v>
      </c>
      <c r="E146" t="s">
        <v>298</v>
      </c>
      <c r="F146">
        <v>104</v>
      </c>
      <c r="G146" t="s">
        <v>340</v>
      </c>
      <c r="H146" t="s">
        <v>84</v>
      </c>
      <c r="I146">
        <v>2000</v>
      </c>
      <c r="J146">
        <v>3.7999999999999999E-2</v>
      </c>
    </row>
    <row r="147" spans="1:10" x14ac:dyDescent="0.25">
      <c r="A147" t="s">
        <v>227</v>
      </c>
      <c r="B147" t="s">
        <v>76</v>
      </c>
      <c r="C147" t="s">
        <v>78</v>
      </c>
      <c r="D147" t="s">
        <v>472</v>
      </c>
      <c r="E147" t="s">
        <v>471</v>
      </c>
      <c r="F147">
        <v>104</v>
      </c>
      <c r="G147" t="s">
        <v>340</v>
      </c>
      <c r="H147" t="s">
        <v>84</v>
      </c>
      <c r="I147">
        <v>1995</v>
      </c>
      <c r="J147">
        <v>8.0000000000000002E-3</v>
      </c>
    </row>
    <row r="148" spans="1:10" x14ac:dyDescent="0.25">
      <c r="A148" t="s">
        <v>224</v>
      </c>
      <c r="B148" t="s">
        <v>79</v>
      </c>
      <c r="C148" t="s">
        <v>193</v>
      </c>
      <c r="D148" t="s">
        <v>419</v>
      </c>
      <c r="E148" t="s">
        <v>418</v>
      </c>
      <c r="F148">
        <v>111</v>
      </c>
      <c r="G148" t="s">
        <v>333</v>
      </c>
      <c r="H148" t="s">
        <v>84</v>
      </c>
      <c r="I148">
        <v>2005</v>
      </c>
      <c r="J148">
        <v>6.1</v>
      </c>
    </row>
    <row r="149" spans="1:10" x14ac:dyDescent="0.25">
      <c r="A149" t="s">
        <v>225</v>
      </c>
      <c r="B149" t="s">
        <v>214</v>
      </c>
      <c r="C149" t="s">
        <v>213</v>
      </c>
      <c r="D149" t="s">
        <v>309</v>
      </c>
      <c r="E149" t="s">
        <v>308</v>
      </c>
      <c r="F149">
        <v>111</v>
      </c>
      <c r="G149" t="s">
        <v>333</v>
      </c>
      <c r="H149" t="s">
        <v>84</v>
      </c>
      <c r="I149">
        <v>2000</v>
      </c>
      <c r="J149">
        <v>0.61399999999999999</v>
      </c>
    </row>
    <row r="150" spans="1:10" x14ac:dyDescent="0.25">
      <c r="A150" t="s">
        <v>225</v>
      </c>
      <c r="B150" t="s">
        <v>73</v>
      </c>
      <c r="C150" t="s">
        <v>212</v>
      </c>
      <c r="D150" t="s">
        <v>307</v>
      </c>
      <c r="E150" t="s">
        <v>306</v>
      </c>
      <c r="F150">
        <v>111</v>
      </c>
      <c r="G150" t="s">
        <v>333</v>
      </c>
      <c r="H150" t="s">
        <v>84</v>
      </c>
      <c r="I150">
        <v>2000</v>
      </c>
      <c r="J150">
        <v>27.84</v>
      </c>
    </row>
    <row r="151" spans="1:10" x14ac:dyDescent="0.25">
      <c r="A151" t="s">
        <v>224</v>
      </c>
      <c r="B151" t="s">
        <v>76</v>
      </c>
      <c r="C151" t="s">
        <v>461</v>
      </c>
      <c r="D151" t="s">
        <v>460</v>
      </c>
      <c r="E151" t="s">
        <v>459</v>
      </c>
      <c r="F151">
        <v>111</v>
      </c>
      <c r="G151" t="s">
        <v>333</v>
      </c>
      <c r="H151" t="s">
        <v>84</v>
      </c>
      <c r="I151">
        <v>1995</v>
      </c>
      <c r="J151">
        <v>2.48</v>
      </c>
    </row>
    <row r="152" spans="1:10" x14ac:dyDescent="0.25">
      <c r="A152" t="s">
        <v>229</v>
      </c>
      <c r="B152" t="s">
        <v>79</v>
      </c>
      <c r="C152" t="s">
        <v>33</v>
      </c>
      <c r="D152" t="s">
        <v>253</v>
      </c>
      <c r="E152" t="s">
        <v>252</v>
      </c>
      <c r="F152">
        <v>111</v>
      </c>
      <c r="G152" t="s">
        <v>333</v>
      </c>
      <c r="H152" t="s">
        <v>84</v>
      </c>
      <c r="I152">
        <v>1990</v>
      </c>
      <c r="J152">
        <v>4433.46</v>
      </c>
    </row>
    <row r="153" spans="1:10" x14ac:dyDescent="0.25">
      <c r="A153" t="s">
        <v>227</v>
      </c>
      <c r="B153" t="s">
        <v>73</v>
      </c>
      <c r="C153" t="s">
        <v>211</v>
      </c>
      <c r="D153" t="s">
        <v>365</v>
      </c>
      <c r="E153" t="s">
        <v>364</v>
      </c>
      <c r="F153">
        <v>111</v>
      </c>
      <c r="G153" t="s">
        <v>333</v>
      </c>
      <c r="H153" t="s">
        <v>84</v>
      </c>
      <c r="I153">
        <v>2010</v>
      </c>
      <c r="J153">
        <v>1</v>
      </c>
    </row>
    <row r="154" spans="1:10" x14ac:dyDescent="0.25">
      <c r="A154" t="s">
        <v>227</v>
      </c>
      <c r="B154" t="s">
        <v>76</v>
      </c>
      <c r="C154" t="s">
        <v>78</v>
      </c>
      <c r="D154" t="s">
        <v>272</v>
      </c>
      <c r="E154" t="s">
        <v>271</v>
      </c>
      <c r="F154">
        <v>119</v>
      </c>
      <c r="G154" t="s">
        <v>357</v>
      </c>
      <c r="H154" t="s">
        <v>84</v>
      </c>
      <c r="I154">
        <v>1990</v>
      </c>
      <c r="J154">
        <v>4</v>
      </c>
    </row>
    <row r="155" spans="1:10" x14ac:dyDescent="0.25">
      <c r="A155" t="s">
        <v>223</v>
      </c>
      <c r="B155" t="s">
        <v>79</v>
      </c>
      <c r="C155" t="s">
        <v>33</v>
      </c>
      <c r="D155">
        <v>9400000</v>
      </c>
      <c r="E155" t="s">
        <v>246</v>
      </c>
      <c r="F155">
        <v>119</v>
      </c>
      <c r="G155" t="s">
        <v>357</v>
      </c>
      <c r="H155" t="s">
        <v>84</v>
      </c>
      <c r="I155">
        <v>2010</v>
      </c>
      <c r="J155">
        <v>1.1646300000000001</v>
      </c>
    </row>
    <row r="156" spans="1:10" x14ac:dyDescent="0.25">
      <c r="A156" t="s">
        <v>227</v>
      </c>
      <c r="B156" t="s">
        <v>73</v>
      </c>
      <c r="C156" t="s">
        <v>209</v>
      </c>
      <c r="D156" t="s">
        <v>376</v>
      </c>
      <c r="E156" t="s">
        <v>375</v>
      </c>
      <c r="F156">
        <v>114</v>
      </c>
      <c r="G156" t="s">
        <v>335</v>
      </c>
      <c r="H156" t="s">
        <v>84</v>
      </c>
      <c r="I156">
        <v>2015</v>
      </c>
      <c r="J156">
        <v>13.77</v>
      </c>
    </row>
    <row r="157" spans="1:10" x14ac:dyDescent="0.25">
      <c r="A157" t="s">
        <v>225</v>
      </c>
      <c r="B157" t="s">
        <v>76</v>
      </c>
      <c r="C157" t="s">
        <v>197</v>
      </c>
      <c r="D157" t="s">
        <v>241</v>
      </c>
      <c r="E157" t="s">
        <v>240</v>
      </c>
      <c r="F157">
        <v>114</v>
      </c>
      <c r="G157" t="s">
        <v>335</v>
      </c>
      <c r="H157" t="s">
        <v>84</v>
      </c>
      <c r="I157">
        <v>2014</v>
      </c>
      <c r="J157">
        <v>22.170999999999999</v>
      </c>
    </row>
    <row r="158" spans="1:10" x14ac:dyDescent="0.25">
      <c r="A158" t="s">
        <v>225</v>
      </c>
      <c r="B158" t="s">
        <v>80</v>
      </c>
      <c r="C158" t="s">
        <v>37</v>
      </c>
      <c r="D158">
        <v>130212</v>
      </c>
      <c r="E158" t="s">
        <v>388</v>
      </c>
      <c r="F158">
        <v>120</v>
      </c>
      <c r="G158" t="s">
        <v>332</v>
      </c>
      <c r="H158" t="s">
        <v>84</v>
      </c>
      <c r="I158">
        <v>2014</v>
      </c>
      <c r="J158">
        <v>0.67527700000000002</v>
      </c>
    </row>
    <row r="159" spans="1:10" x14ac:dyDescent="0.25">
      <c r="A159" t="s">
        <v>229</v>
      </c>
      <c r="B159" t="s">
        <v>79</v>
      </c>
      <c r="C159" t="s">
        <v>35</v>
      </c>
      <c r="D159" t="s">
        <v>245</v>
      </c>
      <c r="E159" t="s">
        <v>244</v>
      </c>
      <c r="F159">
        <v>109</v>
      </c>
      <c r="G159" t="s">
        <v>342</v>
      </c>
      <c r="H159" t="s">
        <v>84</v>
      </c>
      <c r="I159">
        <v>1995</v>
      </c>
      <c r="J159">
        <v>1078.68</v>
      </c>
    </row>
    <row r="160" spans="1:10" x14ac:dyDescent="0.25">
      <c r="A160" t="s">
        <v>224</v>
      </c>
      <c r="B160" t="s">
        <v>80</v>
      </c>
      <c r="C160" t="s">
        <v>37</v>
      </c>
      <c r="D160">
        <v>130215</v>
      </c>
      <c r="E160" t="s">
        <v>384</v>
      </c>
      <c r="F160">
        <v>120</v>
      </c>
      <c r="G160" t="s">
        <v>332</v>
      </c>
      <c r="H160" t="s">
        <v>84</v>
      </c>
      <c r="I160">
        <v>1995</v>
      </c>
      <c r="J160">
        <v>3.63703E-4</v>
      </c>
    </row>
    <row r="161" spans="1:10" x14ac:dyDescent="0.25">
      <c r="A161" t="s">
        <v>224</v>
      </c>
      <c r="B161" t="s">
        <v>80</v>
      </c>
      <c r="C161" t="s">
        <v>37</v>
      </c>
      <c r="D161">
        <v>130212</v>
      </c>
      <c r="E161" t="s">
        <v>388</v>
      </c>
      <c r="F161">
        <v>111</v>
      </c>
      <c r="G161" t="s">
        <v>333</v>
      </c>
      <c r="H161" t="s">
        <v>84</v>
      </c>
      <c r="I161">
        <v>1995</v>
      </c>
      <c r="J161">
        <v>3.6289600000000001E-3</v>
      </c>
    </row>
    <row r="162" spans="1:10" x14ac:dyDescent="0.25">
      <c r="A162" t="s">
        <v>223</v>
      </c>
      <c r="B162" t="s">
        <v>80</v>
      </c>
      <c r="C162" t="s">
        <v>37</v>
      </c>
      <c r="D162">
        <v>120106</v>
      </c>
      <c r="E162" t="s">
        <v>269</v>
      </c>
      <c r="F162">
        <v>114</v>
      </c>
      <c r="G162" t="s">
        <v>335</v>
      </c>
      <c r="H162" t="s">
        <v>84</v>
      </c>
      <c r="I162">
        <v>1990</v>
      </c>
      <c r="J162">
        <v>1.03504</v>
      </c>
    </row>
    <row r="163" spans="1:10" x14ac:dyDescent="0.25">
      <c r="A163" t="s">
        <v>225</v>
      </c>
      <c r="B163" t="s">
        <v>202</v>
      </c>
      <c r="C163" t="s">
        <v>201</v>
      </c>
      <c r="D163">
        <v>450100</v>
      </c>
      <c r="E163" t="s">
        <v>201</v>
      </c>
      <c r="F163">
        <v>109</v>
      </c>
      <c r="G163" t="s">
        <v>342</v>
      </c>
      <c r="H163" t="s">
        <v>84</v>
      </c>
      <c r="I163">
        <v>2000</v>
      </c>
      <c r="J163">
        <v>35.291699999999999</v>
      </c>
    </row>
    <row r="164" spans="1:10" x14ac:dyDescent="0.25">
      <c r="A164" t="s">
        <v>225</v>
      </c>
      <c r="B164" t="s">
        <v>202</v>
      </c>
      <c r="C164" t="s">
        <v>201</v>
      </c>
      <c r="D164">
        <v>450100</v>
      </c>
      <c r="E164" t="s">
        <v>201</v>
      </c>
      <c r="F164">
        <v>114</v>
      </c>
      <c r="G164" t="s">
        <v>335</v>
      </c>
      <c r="H164" t="s">
        <v>84</v>
      </c>
      <c r="I164">
        <v>2005</v>
      </c>
      <c r="J164">
        <v>4.7750199999999996</v>
      </c>
    </row>
    <row r="165" spans="1:10" x14ac:dyDescent="0.25">
      <c r="A165" t="s">
        <v>225</v>
      </c>
      <c r="B165" t="s">
        <v>202</v>
      </c>
      <c r="C165" t="s">
        <v>200</v>
      </c>
      <c r="D165">
        <v>403701</v>
      </c>
      <c r="E165" t="s">
        <v>382</v>
      </c>
      <c r="F165">
        <v>120</v>
      </c>
      <c r="G165" t="s">
        <v>332</v>
      </c>
      <c r="H165" t="s">
        <v>84</v>
      </c>
      <c r="I165">
        <v>2014</v>
      </c>
      <c r="J165">
        <v>0.293875</v>
      </c>
    </row>
    <row r="166" spans="1:10" x14ac:dyDescent="0.25">
      <c r="A166" t="s">
        <v>226</v>
      </c>
      <c r="B166" t="s">
        <v>75</v>
      </c>
      <c r="C166" t="s">
        <v>31</v>
      </c>
      <c r="D166" t="s">
        <v>235</v>
      </c>
      <c r="E166" t="s">
        <v>234</v>
      </c>
      <c r="F166">
        <v>103</v>
      </c>
      <c r="G166" t="s">
        <v>82</v>
      </c>
      <c r="H166" t="s">
        <v>84</v>
      </c>
      <c r="I166">
        <v>2000</v>
      </c>
      <c r="J166">
        <v>0.80389299999999997</v>
      </c>
    </row>
    <row r="167" spans="1:10" x14ac:dyDescent="0.25">
      <c r="A167" t="s">
        <v>224</v>
      </c>
      <c r="B167" t="s">
        <v>71</v>
      </c>
      <c r="C167" t="s">
        <v>348</v>
      </c>
      <c r="D167" t="s">
        <v>347</v>
      </c>
      <c r="E167" t="s">
        <v>346</v>
      </c>
      <c r="F167">
        <v>110</v>
      </c>
      <c r="G167" t="s">
        <v>344</v>
      </c>
      <c r="H167" t="s">
        <v>84</v>
      </c>
      <c r="I167">
        <v>1990</v>
      </c>
      <c r="J167">
        <v>5.1375299999999999E-2</v>
      </c>
    </row>
    <row r="168" spans="1:10" x14ac:dyDescent="0.25">
      <c r="A168" t="s">
        <v>224</v>
      </c>
      <c r="B168" t="s">
        <v>80</v>
      </c>
      <c r="C168" t="s">
        <v>37</v>
      </c>
      <c r="D168">
        <v>120213</v>
      </c>
      <c r="E168" t="s">
        <v>265</v>
      </c>
      <c r="F168">
        <v>114</v>
      </c>
      <c r="G168" t="s">
        <v>335</v>
      </c>
      <c r="H168" t="s">
        <v>84</v>
      </c>
      <c r="I168">
        <v>2015</v>
      </c>
      <c r="J168">
        <v>0.111582</v>
      </c>
    </row>
    <row r="169" spans="1:10" x14ac:dyDescent="0.25">
      <c r="A169" t="s">
        <v>227</v>
      </c>
      <c r="B169" t="s">
        <v>74</v>
      </c>
      <c r="C169" t="s">
        <v>34</v>
      </c>
      <c r="D169">
        <v>901000</v>
      </c>
      <c r="E169" t="s">
        <v>34</v>
      </c>
      <c r="F169">
        <v>109</v>
      </c>
      <c r="G169" t="s">
        <v>342</v>
      </c>
      <c r="H169" t="s">
        <v>84</v>
      </c>
      <c r="I169">
        <v>2000</v>
      </c>
      <c r="J169">
        <v>407.73599999999999</v>
      </c>
    </row>
    <row r="170" spans="1:10" x14ac:dyDescent="0.25">
      <c r="A170" t="s">
        <v>227</v>
      </c>
      <c r="B170" t="s">
        <v>80</v>
      </c>
      <c r="C170" t="s">
        <v>37</v>
      </c>
      <c r="D170">
        <v>130213</v>
      </c>
      <c r="E170" t="s">
        <v>368</v>
      </c>
      <c r="F170">
        <v>114</v>
      </c>
      <c r="G170" t="s">
        <v>335</v>
      </c>
      <c r="H170" t="s">
        <v>84</v>
      </c>
      <c r="I170">
        <v>1995</v>
      </c>
      <c r="J170">
        <v>0.14849899999999999</v>
      </c>
    </row>
    <row r="171" spans="1:10" x14ac:dyDescent="0.25">
      <c r="A171" t="s">
        <v>227</v>
      </c>
      <c r="B171" t="s">
        <v>74</v>
      </c>
      <c r="C171" t="s">
        <v>208</v>
      </c>
      <c r="D171">
        <v>500601</v>
      </c>
      <c r="E171" t="s">
        <v>406</v>
      </c>
      <c r="F171">
        <v>111</v>
      </c>
      <c r="G171" t="s">
        <v>333</v>
      </c>
      <c r="H171" t="s">
        <v>84</v>
      </c>
      <c r="I171">
        <v>2010</v>
      </c>
      <c r="J171">
        <v>1065.27</v>
      </c>
    </row>
    <row r="172" spans="1:10" x14ac:dyDescent="0.25">
      <c r="A172" t="s">
        <v>223</v>
      </c>
      <c r="B172" t="s">
        <v>79</v>
      </c>
      <c r="C172" t="s">
        <v>35</v>
      </c>
      <c r="D172" t="s">
        <v>243</v>
      </c>
      <c r="E172" t="s">
        <v>242</v>
      </c>
      <c r="F172">
        <v>120</v>
      </c>
      <c r="G172" t="s">
        <v>332</v>
      </c>
      <c r="H172" t="s">
        <v>84</v>
      </c>
      <c r="I172">
        <v>2010</v>
      </c>
      <c r="J172">
        <v>1457.77</v>
      </c>
    </row>
    <row r="173" spans="1:10" x14ac:dyDescent="0.25">
      <c r="A173" t="s">
        <v>223</v>
      </c>
      <c r="B173" t="s">
        <v>202</v>
      </c>
      <c r="C173" t="s">
        <v>199</v>
      </c>
      <c r="D173" t="s">
        <v>381</v>
      </c>
      <c r="E173" t="s">
        <v>380</v>
      </c>
      <c r="F173">
        <v>114</v>
      </c>
      <c r="G173" t="s">
        <v>335</v>
      </c>
      <c r="H173" t="s">
        <v>84</v>
      </c>
      <c r="I173">
        <v>2000</v>
      </c>
      <c r="J173">
        <v>4455.09</v>
      </c>
    </row>
    <row r="174" spans="1:10" x14ac:dyDescent="0.25">
      <c r="A174" t="s">
        <v>225</v>
      </c>
      <c r="B174" t="s">
        <v>80</v>
      </c>
      <c r="C174" t="s">
        <v>37</v>
      </c>
      <c r="D174">
        <v>120303</v>
      </c>
      <c r="E174" t="s">
        <v>259</v>
      </c>
      <c r="F174">
        <v>103</v>
      </c>
      <c r="G174" t="s">
        <v>82</v>
      </c>
      <c r="H174" t="s">
        <v>84</v>
      </c>
      <c r="I174">
        <v>2014</v>
      </c>
      <c r="J174">
        <v>1.0465800000000001E-3</v>
      </c>
    </row>
    <row r="175" spans="1:10" x14ac:dyDescent="0.25">
      <c r="A175" t="s">
        <v>226</v>
      </c>
      <c r="B175" t="s">
        <v>79</v>
      </c>
      <c r="C175" t="s">
        <v>35</v>
      </c>
      <c r="D175" t="s">
        <v>322</v>
      </c>
      <c r="E175" t="s">
        <v>321</v>
      </c>
      <c r="F175">
        <v>111</v>
      </c>
      <c r="G175" t="s">
        <v>333</v>
      </c>
      <c r="H175" t="s">
        <v>84</v>
      </c>
      <c r="I175">
        <v>1990</v>
      </c>
      <c r="J175">
        <v>89.007099999999994</v>
      </c>
    </row>
    <row r="176" spans="1:10" x14ac:dyDescent="0.25">
      <c r="A176" t="s">
        <v>223</v>
      </c>
      <c r="B176" t="s">
        <v>80</v>
      </c>
      <c r="C176" t="s">
        <v>37</v>
      </c>
      <c r="D176">
        <v>120113</v>
      </c>
      <c r="E176" t="s">
        <v>267</v>
      </c>
      <c r="F176">
        <v>103</v>
      </c>
      <c r="G176" t="s">
        <v>82</v>
      </c>
      <c r="H176" t="s">
        <v>84</v>
      </c>
      <c r="I176">
        <v>2014</v>
      </c>
      <c r="J176">
        <v>3.5718E-3</v>
      </c>
    </row>
    <row r="177" spans="1:10" x14ac:dyDescent="0.25">
      <c r="A177" t="s">
        <v>229</v>
      </c>
      <c r="B177" t="s">
        <v>79</v>
      </c>
      <c r="C177" t="s">
        <v>35</v>
      </c>
      <c r="D177" t="s">
        <v>243</v>
      </c>
      <c r="E177" t="s">
        <v>242</v>
      </c>
      <c r="F177">
        <v>122</v>
      </c>
      <c r="G177" t="s">
        <v>369</v>
      </c>
      <c r="H177" t="s">
        <v>84</v>
      </c>
      <c r="I177">
        <v>2014</v>
      </c>
      <c r="J177">
        <v>7487.49</v>
      </c>
    </row>
    <row r="178" spans="1:10" x14ac:dyDescent="0.25">
      <c r="A178" t="s">
        <v>229</v>
      </c>
      <c r="B178" t="s">
        <v>79</v>
      </c>
      <c r="C178" t="s">
        <v>35</v>
      </c>
      <c r="D178" t="s">
        <v>243</v>
      </c>
      <c r="E178" t="s">
        <v>242</v>
      </c>
      <c r="F178">
        <v>111</v>
      </c>
      <c r="G178" t="s">
        <v>333</v>
      </c>
      <c r="H178" t="s">
        <v>84</v>
      </c>
      <c r="I178">
        <v>2010</v>
      </c>
      <c r="J178">
        <v>1380.56</v>
      </c>
    </row>
    <row r="179" spans="1:10" x14ac:dyDescent="0.25">
      <c r="A179" t="s">
        <v>225</v>
      </c>
      <c r="B179" t="s">
        <v>80</v>
      </c>
      <c r="C179" t="s">
        <v>37</v>
      </c>
      <c r="D179">
        <v>120219</v>
      </c>
      <c r="E179" t="s">
        <v>261</v>
      </c>
      <c r="F179">
        <v>115</v>
      </c>
      <c r="G179" t="s">
        <v>341</v>
      </c>
      <c r="H179" t="s">
        <v>84</v>
      </c>
      <c r="I179">
        <v>1995</v>
      </c>
      <c r="J179">
        <v>3.63452E-3</v>
      </c>
    </row>
    <row r="180" spans="1:10" x14ac:dyDescent="0.25">
      <c r="A180" t="s">
        <v>225</v>
      </c>
      <c r="B180" t="s">
        <v>80</v>
      </c>
      <c r="C180" t="s">
        <v>37</v>
      </c>
      <c r="D180">
        <v>150102</v>
      </c>
      <c r="E180" t="s">
        <v>288</v>
      </c>
      <c r="F180">
        <v>103</v>
      </c>
      <c r="G180" t="s">
        <v>82</v>
      </c>
      <c r="H180" t="s">
        <v>84</v>
      </c>
      <c r="I180">
        <v>2005</v>
      </c>
      <c r="J180">
        <v>2.71091E-4</v>
      </c>
    </row>
    <row r="181" spans="1:10" x14ac:dyDescent="0.25">
      <c r="A181" t="s">
        <v>225</v>
      </c>
      <c r="B181" t="s">
        <v>80</v>
      </c>
      <c r="C181" t="s">
        <v>37</v>
      </c>
      <c r="D181">
        <v>120302</v>
      </c>
      <c r="E181" t="s">
        <v>260</v>
      </c>
      <c r="F181">
        <v>115</v>
      </c>
      <c r="G181" t="s">
        <v>341</v>
      </c>
      <c r="H181" t="s">
        <v>84</v>
      </c>
      <c r="I181">
        <v>2005</v>
      </c>
      <c r="J181">
        <v>3.4629399999999999E-3</v>
      </c>
    </row>
    <row r="182" spans="1:10" x14ac:dyDescent="0.25">
      <c r="A182" t="s">
        <v>225</v>
      </c>
      <c r="B182" t="s">
        <v>80</v>
      </c>
      <c r="C182" t="s">
        <v>37</v>
      </c>
      <c r="D182">
        <v>150102</v>
      </c>
      <c r="E182" t="s">
        <v>288</v>
      </c>
      <c r="F182">
        <v>111</v>
      </c>
      <c r="G182" t="s">
        <v>333</v>
      </c>
      <c r="H182" t="s">
        <v>84</v>
      </c>
      <c r="I182">
        <v>2005</v>
      </c>
      <c r="J182">
        <v>5.4218199999999999E-3</v>
      </c>
    </row>
    <row r="183" spans="1:10" x14ac:dyDescent="0.25">
      <c r="A183" t="s">
        <v>224</v>
      </c>
      <c r="B183" t="s">
        <v>79</v>
      </c>
      <c r="C183" t="s">
        <v>33</v>
      </c>
      <c r="D183">
        <v>9400000</v>
      </c>
      <c r="E183" t="s">
        <v>246</v>
      </c>
      <c r="F183">
        <v>122</v>
      </c>
      <c r="G183" t="s">
        <v>369</v>
      </c>
      <c r="H183" t="s">
        <v>84</v>
      </c>
      <c r="I183">
        <v>2014</v>
      </c>
      <c r="J183">
        <v>566.87300000000005</v>
      </c>
    </row>
    <row r="184" spans="1:10" x14ac:dyDescent="0.25">
      <c r="A184" t="s">
        <v>223</v>
      </c>
      <c r="B184" t="s">
        <v>79</v>
      </c>
      <c r="C184" t="s">
        <v>33</v>
      </c>
      <c r="D184">
        <v>9400000</v>
      </c>
      <c r="E184" t="s">
        <v>246</v>
      </c>
      <c r="F184">
        <v>122</v>
      </c>
      <c r="G184" t="s">
        <v>369</v>
      </c>
      <c r="H184" t="s">
        <v>84</v>
      </c>
      <c r="I184">
        <v>2010</v>
      </c>
      <c r="J184">
        <v>596.77099999999996</v>
      </c>
    </row>
    <row r="185" spans="1:10" x14ac:dyDescent="0.25">
      <c r="A185" t="s">
        <v>225</v>
      </c>
      <c r="B185" t="s">
        <v>71</v>
      </c>
      <c r="C185" t="s">
        <v>348</v>
      </c>
      <c r="D185" t="s">
        <v>347</v>
      </c>
      <c r="E185" t="s">
        <v>346</v>
      </c>
      <c r="F185">
        <v>110</v>
      </c>
      <c r="G185" t="s">
        <v>344</v>
      </c>
      <c r="H185" t="s">
        <v>84</v>
      </c>
      <c r="I185">
        <v>1995</v>
      </c>
      <c r="J185">
        <v>0.37213099999999999</v>
      </c>
    </row>
    <row r="186" spans="1:10" x14ac:dyDescent="0.25">
      <c r="A186" t="s">
        <v>227</v>
      </c>
      <c r="B186" t="s">
        <v>80</v>
      </c>
      <c r="C186" t="s">
        <v>37</v>
      </c>
      <c r="D186">
        <v>120216</v>
      </c>
      <c r="E186" t="s">
        <v>263</v>
      </c>
      <c r="F186">
        <v>104</v>
      </c>
      <c r="G186" t="s">
        <v>340</v>
      </c>
      <c r="H186" t="s">
        <v>84</v>
      </c>
      <c r="I186">
        <v>2000</v>
      </c>
      <c r="J186">
        <v>1.00954E-3</v>
      </c>
    </row>
    <row r="187" spans="1:10" x14ac:dyDescent="0.25">
      <c r="A187" t="s">
        <v>227</v>
      </c>
      <c r="B187" t="s">
        <v>80</v>
      </c>
      <c r="C187" t="s">
        <v>37</v>
      </c>
      <c r="D187">
        <v>130216</v>
      </c>
      <c r="E187" t="s">
        <v>355</v>
      </c>
      <c r="F187">
        <v>109</v>
      </c>
      <c r="G187" t="s">
        <v>342</v>
      </c>
      <c r="H187" t="s">
        <v>84</v>
      </c>
      <c r="I187">
        <v>2000</v>
      </c>
      <c r="J187">
        <v>0.47273100000000001</v>
      </c>
    </row>
    <row r="188" spans="1:10" x14ac:dyDescent="0.25">
      <c r="A188" t="s">
        <v>229</v>
      </c>
      <c r="B188" t="s">
        <v>80</v>
      </c>
      <c r="C188" t="s">
        <v>37</v>
      </c>
      <c r="D188">
        <v>120105</v>
      </c>
      <c r="E188" t="s">
        <v>270</v>
      </c>
      <c r="F188">
        <v>114</v>
      </c>
      <c r="G188" t="s">
        <v>335</v>
      </c>
      <c r="H188" t="s">
        <v>84</v>
      </c>
      <c r="I188">
        <v>1995</v>
      </c>
      <c r="J188">
        <v>2.5728200000000001</v>
      </c>
    </row>
    <row r="189" spans="1:10" x14ac:dyDescent="0.25">
      <c r="A189" t="s">
        <v>226</v>
      </c>
      <c r="B189" t="s">
        <v>74</v>
      </c>
      <c r="C189" t="s">
        <v>34</v>
      </c>
      <c r="D189">
        <v>901000</v>
      </c>
      <c r="E189" t="s">
        <v>34</v>
      </c>
      <c r="F189">
        <v>103</v>
      </c>
      <c r="G189" t="s">
        <v>82</v>
      </c>
      <c r="H189" t="s">
        <v>84</v>
      </c>
      <c r="I189">
        <v>2005</v>
      </c>
      <c r="J189">
        <v>0.57588600000000001</v>
      </c>
    </row>
    <row r="190" spans="1:10" x14ac:dyDescent="0.25">
      <c r="A190" t="s">
        <v>223</v>
      </c>
      <c r="B190" t="s">
        <v>202</v>
      </c>
      <c r="C190" t="s">
        <v>199</v>
      </c>
      <c r="D190" t="s">
        <v>381</v>
      </c>
      <c r="E190" t="s">
        <v>380</v>
      </c>
      <c r="F190">
        <v>109</v>
      </c>
      <c r="G190" t="s">
        <v>342</v>
      </c>
      <c r="H190" t="s">
        <v>84</v>
      </c>
      <c r="I190">
        <v>2015</v>
      </c>
      <c r="J190">
        <v>1753.13</v>
      </c>
    </row>
    <row r="191" spans="1:10" x14ac:dyDescent="0.25">
      <c r="A191" t="s">
        <v>223</v>
      </c>
      <c r="B191" t="s">
        <v>75</v>
      </c>
      <c r="C191" t="s">
        <v>31</v>
      </c>
      <c r="D191" t="s">
        <v>235</v>
      </c>
      <c r="E191" t="s">
        <v>234</v>
      </c>
      <c r="F191">
        <v>115</v>
      </c>
      <c r="G191" t="s">
        <v>341</v>
      </c>
      <c r="H191" t="s">
        <v>84</v>
      </c>
      <c r="I191">
        <v>2015</v>
      </c>
      <c r="J191">
        <v>0.93829499999999999</v>
      </c>
    </row>
    <row r="192" spans="1:10" x14ac:dyDescent="0.25">
      <c r="A192" t="s">
        <v>223</v>
      </c>
      <c r="B192" t="s">
        <v>80</v>
      </c>
      <c r="C192" t="s">
        <v>37</v>
      </c>
      <c r="D192">
        <v>120113</v>
      </c>
      <c r="E192" t="s">
        <v>267</v>
      </c>
      <c r="F192">
        <v>115</v>
      </c>
      <c r="G192" t="s">
        <v>341</v>
      </c>
      <c r="H192" t="s">
        <v>84</v>
      </c>
      <c r="I192">
        <v>1995</v>
      </c>
      <c r="J192">
        <v>2.9358700000000001E-2</v>
      </c>
    </row>
    <row r="193" spans="1:10" x14ac:dyDescent="0.25">
      <c r="A193" t="s">
        <v>223</v>
      </c>
      <c r="B193" t="s">
        <v>80</v>
      </c>
      <c r="C193" t="s">
        <v>37</v>
      </c>
      <c r="D193">
        <v>130106</v>
      </c>
      <c r="E193" t="s">
        <v>345</v>
      </c>
      <c r="F193">
        <v>104</v>
      </c>
      <c r="G193" t="s">
        <v>340</v>
      </c>
      <c r="H193" t="s">
        <v>84</v>
      </c>
      <c r="I193">
        <v>1995</v>
      </c>
      <c r="J193">
        <v>3.4868199999999999E-3</v>
      </c>
    </row>
    <row r="194" spans="1:10" x14ac:dyDescent="0.25">
      <c r="A194" t="s">
        <v>227</v>
      </c>
      <c r="B194" t="s">
        <v>80</v>
      </c>
      <c r="C194" t="s">
        <v>32</v>
      </c>
      <c r="D194">
        <v>230500</v>
      </c>
      <c r="E194" t="s">
        <v>356</v>
      </c>
      <c r="F194">
        <v>120</v>
      </c>
      <c r="G194" t="s">
        <v>332</v>
      </c>
      <c r="H194" t="s">
        <v>84</v>
      </c>
      <c r="I194">
        <v>1995</v>
      </c>
      <c r="J194">
        <v>67.897000000000006</v>
      </c>
    </row>
    <row r="195" spans="1:10" x14ac:dyDescent="0.25">
      <c r="A195" t="s">
        <v>225</v>
      </c>
      <c r="B195" t="s">
        <v>80</v>
      </c>
      <c r="C195" t="s">
        <v>37</v>
      </c>
      <c r="D195">
        <v>130219</v>
      </c>
      <c r="E195" t="s">
        <v>354</v>
      </c>
      <c r="F195">
        <v>104</v>
      </c>
      <c r="G195" t="s">
        <v>340</v>
      </c>
      <c r="H195" t="s">
        <v>84</v>
      </c>
      <c r="I195">
        <v>1990</v>
      </c>
      <c r="J195">
        <v>4.4934100000000001E-5</v>
      </c>
    </row>
    <row r="196" spans="1:10" x14ac:dyDescent="0.25">
      <c r="A196" t="s">
        <v>227</v>
      </c>
      <c r="B196" t="s">
        <v>80</v>
      </c>
      <c r="C196" t="s">
        <v>37</v>
      </c>
      <c r="D196">
        <v>130106</v>
      </c>
      <c r="E196" t="s">
        <v>345</v>
      </c>
      <c r="F196">
        <v>109</v>
      </c>
      <c r="G196" t="s">
        <v>342</v>
      </c>
      <c r="H196" t="s">
        <v>84</v>
      </c>
      <c r="I196">
        <v>1995</v>
      </c>
      <c r="J196">
        <v>38.627699999999997</v>
      </c>
    </row>
    <row r="197" spans="1:10" x14ac:dyDescent="0.25">
      <c r="A197" t="s">
        <v>226</v>
      </c>
      <c r="B197" t="s">
        <v>80</v>
      </c>
      <c r="C197" t="s">
        <v>37</v>
      </c>
      <c r="D197">
        <v>120213</v>
      </c>
      <c r="E197" t="s">
        <v>265</v>
      </c>
      <c r="F197">
        <v>109</v>
      </c>
      <c r="G197" t="s">
        <v>342</v>
      </c>
      <c r="H197" t="s">
        <v>84</v>
      </c>
      <c r="I197">
        <v>2014</v>
      </c>
      <c r="J197">
        <v>0.10022300000000001</v>
      </c>
    </row>
    <row r="198" spans="1:10" x14ac:dyDescent="0.25">
      <c r="A198" t="s">
        <v>226</v>
      </c>
      <c r="B198" t="s">
        <v>79</v>
      </c>
      <c r="C198" t="s">
        <v>35</v>
      </c>
      <c r="D198" t="s">
        <v>243</v>
      </c>
      <c r="E198" t="s">
        <v>242</v>
      </c>
      <c r="F198">
        <v>109</v>
      </c>
      <c r="G198" t="s">
        <v>342</v>
      </c>
      <c r="H198" t="s">
        <v>84</v>
      </c>
      <c r="I198">
        <v>2000</v>
      </c>
      <c r="J198">
        <v>134.66</v>
      </c>
    </row>
    <row r="199" spans="1:10" x14ac:dyDescent="0.25">
      <c r="A199" t="s">
        <v>225</v>
      </c>
      <c r="B199" t="s">
        <v>80</v>
      </c>
      <c r="C199" t="s">
        <v>81</v>
      </c>
      <c r="D199">
        <v>230702</v>
      </c>
      <c r="E199" t="s">
        <v>231</v>
      </c>
      <c r="F199">
        <v>109</v>
      </c>
      <c r="G199" t="s">
        <v>342</v>
      </c>
      <c r="H199" t="s">
        <v>84</v>
      </c>
      <c r="I199">
        <v>2005</v>
      </c>
      <c r="J199">
        <v>1.09493</v>
      </c>
    </row>
    <row r="200" spans="1:10" x14ac:dyDescent="0.25">
      <c r="A200" t="s">
        <v>229</v>
      </c>
      <c r="B200" t="s">
        <v>80</v>
      </c>
      <c r="C200" t="s">
        <v>37</v>
      </c>
      <c r="D200">
        <v>150202</v>
      </c>
      <c r="E200" t="s">
        <v>286</v>
      </c>
      <c r="F200">
        <v>103</v>
      </c>
      <c r="G200" t="s">
        <v>82</v>
      </c>
      <c r="H200" t="s">
        <v>84</v>
      </c>
      <c r="I200">
        <v>2000</v>
      </c>
      <c r="J200">
        <v>1.6390799999999999E-4</v>
      </c>
    </row>
    <row r="201" spans="1:10" x14ac:dyDescent="0.25">
      <c r="A201" t="s">
        <v>229</v>
      </c>
      <c r="B201" t="s">
        <v>80</v>
      </c>
      <c r="C201" t="s">
        <v>37</v>
      </c>
      <c r="D201">
        <v>150203</v>
      </c>
      <c r="E201" t="s">
        <v>285</v>
      </c>
      <c r="F201">
        <v>103</v>
      </c>
      <c r="G201" t="s">
        <v>82</v>
      </c>
      <c r="H201" t="s">
        <v>84</v>
      </c>
      <c r="I201">
        <v>1990</v>
      </c>
      <c r="J201">
        <v>1.29935E-4</v>
      </c>
    </row>
    <row r="202" spans="1:10" x14ac:dyDescent="0.25">
      <c r="A202" t="s">
        <v>224</v>
      </c>
      <c r="B202" t="s">
        <v>75</v>
      </c>
      <c r="C202" t="s">
        <v>31</v>
      </c>
      <c r="D202" t="s">
        <v>235</v>
      </c>
      <c r="E202" t="s">
        <v>234</v>
      </c>
      <c r="F202">
        <v>109</v>
      </c>
      <c r="G202" t="s">
        <v>342</v>
      </c>
      <c r="H202" t="s">
        <v>84</v>
      </c>
      <c r="I202">
        <v>2014</v>
      </c>
      <c r="J202">
        <v>36.569099999999999</v>
      </c>
    </row>
    <row r="203" spans="1:10" x14ac:dyDescent="0.25">
      <c r="A203" t="s">
        <v>224</v>
      </c>
      <c r="B203" t="s">
        <v>80</v>
      </c>
      <c r="C203" t="s">
        <v>37</v>
      </c>
      <c r="D203">
        <v>130216</v>
      </c>
      <c r="E203" t="s">
        <v>355</v>
      </c>
      <c r="F203">
        <v>109</v>
      </c>
      <c r="G203" t="s">
        <v>342</v>
      </c>
      <c r="H203" t="s">
        <v>84</v>
      </c>
      <c r="I203">
        <v>2000</v>
      </c>
      <c r="J203">
        <v>7.3521400000000001E-2</v>
      </c>
    </row>
    <row r="204" spans="1:10" x14ac:dyDescent="0.25">
      <c r="A204" t="s">
        <v>229</v>
      </c>
      <c r="B204" t="s">
        <v>80</v>
      </c>
      <c r="C204" t="s">
        <v>37</v>
      </c>
      <c r="D204">
        <v>130113</v>
      </c>
      <c r="E204" t="s">
        <v>339</v>
      </c>
      <c r="F204">
        <v>120</v>
      </c>
      <c r="G204" t="s">
        <v>332</v>
      </c>
      <c r="H204" t="s">
        <v>84</v>
      </c>
      <c r="I204">
        <v>2014</v>
      </c>
      <c r="J204">
        <v>2.9147699999999999</v>
      </c>
    </row>
    <row r="205" spans="1:10" x14ac:dyDescent="0.25">
      <c r="A205" t="s">
        <v>223</v>
      </c>
      <c r="B205" t="s">
        <v>80</v>
      </c>
      <c r="C205" t="s">
        <v>81</v>
      </c>
      <c r="D205">
        <v>230702</v>
      </c>
      <c r="E205" t="s">
        <v>231</v>
      </c>
      <c r="F205">
        <v>120</v>
      </c>
      <c r="G205" t="s">
        <v>332</v>
      </c>
      <c r="H205" t="s">
        <v>84</v>
      </c>
      <c r="I205">
        <v>2000</v>
      </c>
      <c r="J205">
        <v>4.1190600000000001E-2</v>
      </c>
    </row>
    <row r="206" spans="1:10" x14ac:dyDescent="0.25">
      <c r="A206" t="s">
        <v>223</v>
      </c>
      <c r="B206" t="s">
        <v>80</v>
      </c>
      <c r="C206" t="s">
        <v>37</v>
      </c>
      <c r="D206">
        <v>150202</v>
      </c>
      <c r="E206" t="s">
        <v>286</v>
      </c>
      <c r="F206">
        <v>109</v>
      </c>
      <c r="G206" t="s">
        <v>342</v>
      </c>
      <c r="H206" t="s">
        <v>84</v>
      </c>
      <c r="I206">
        <v>2005</v>
      </c>
      <c r="J206">
        <v>5.0370199999999997E-3</v>
      </c>
    </row>
    <row r="207" spans="1:10" x14ac:dyDescent="0.25">
      <c r="A207" t="s">
        <v>229</v>
      </c>
      <c r="B207" t="s">
        <v>80</v>
      </c>
      <c r="C207" t="s">
        <v>81</v>
      </c>
      <c r="D207">
        <v>230800</v>
      </c>
      <c r="E207" t="s">
        <v>379</v>
      </c>
      <c r="F207">
        <v>120</v>
      </c>
      <c r="G207" t="s">
        <v>332</v>
      </c>
      <c r="H207" t="s">
        <v>84</v>
      </c>
      <c r="I207">
        <v>2010</v>
      </c>
      <c r="J207">
        <v>4.4274899999999997</v>
      </c>
    </row>
    <row r="208" spans="1:10" x14ac:dyDescent="0.25">
      <c r="A208" t="s">
        <v>225</v>
      </c>
      <c r="B208" t="s">
        <v>80</v>
      </c>
      <c r="C208" t="s">
        <v>37</v>
      </c>
      <c r="D208">
        <v>120105</v>
      </c>
      <c r="E208" t="s">
        <v>270</v>
      </c>
      <c r="F208">
        <v>114</v>
      </c>
      <c r="G208" t="s">
        <v>335</v>
      </c>
      <c r="H208" t="s">
        <v>84</v>
      </c>
      <c r="I208">
        <v>1995</v>
      </c>
      <c r="J208">
        <v>2.1487500000000002</v>
      </c>
    </row>
    <row r="209" spans="1:10" x14ac:dyDescent="0.25">
      <c r="A209" t="s">
        <v>223</v>
      </c>
      <c r="B209" t="s">
        <v>80</v>
      </c>
      <c r="C209" t="s">
        <v>191</v>
      </c>
      <c r="D209">
        <v>230701</v>
      </c>
      <c r="E209" t="s">
        <v>232</v>
      </c>
      <c r="F209">
        <v>120</v>
      </c>
      <c r="G209" t="s">
        <v>332</v>
      </c>
      <c r="H209" t="s">
        <v>84</v>
      </c>
      <c r="I209">
        <v>1990</v>
      </c>
      <c r="J209">
        <v>1.4539</v>
      </c>
    </row>
    <row r="210" spans="1:10" x14ac:dyDescent="0.25">
      <c r="A210" t="s">
        <v>226</v>
      </c>
      <c r="B210" t="s">
        <v>80</v>
      </c>
      <c r="C210" t="s">
        <v>191</v>
      </c>
      <c r="D210">
        <v>230701</v>
      </c>
      <c r="E210" t="s">
        <v>232</v>
      </c>
      <c r="F210">
        <v>120</v>
      </c>
      <c r="G210" t="s">
        <v>332</v>
      </c>
      <c r="H210" t="s">
        <v>84</v>
      </c>
      <c r="I210">
        <v>2014</v>
      </c>
      <c r="J210">
        <v>0.317803</v>
      </c>
    </row>
    <row r="211" spans="1:10" x14ac:dyDescent="0.25">
      <c r="A211" t="s">
        <v>229</v>
      </c>
      <c r="B211" t="s">
        <v>80</v>
      </c>
      <c r="C211" t="s">
        <v>81</v>
      </c>
      <c r="D211">
        <v>260200</v>
      </c>
      <c r="E211" t="s">
        <v>389</v>
      </c>
      <c r="F211">
        <v>104</v>
      </c>
      <c r="G211" t="s">
        <v>340</v>
      </c>
      <c r="H211" t="s">
        <v>84</v>
      </c>
      <c r="I211">
        <v>2015</v>
      </c>
      <c r="J211">
        <v>3.0810400000000002E-4</v>
      </c>
    </row>
    <row r="212" spans="1:10" x14ac:dyDescent="0.25">
      <c r="A212" t="s">
        <v>227</v>
      </c>
      <c r="B212" t="s">
        <v>80</v>
      </c>
      <c r="C212" t="s">
        <v>37</v>
      </c>
      <c r="D212">
        <v>130105</v>
      </c>
      <c r="E212" t="s">
        <v>352</v>
      </c>
      <c r="F212">
        <v>111</v>
      </c>
      <c r="G212" t="s">
        <v>333</v>
      </c>
      <c r="H212" t="s">
        <v>84</v>
      </c>
      <c r="I212">
        <v>1995</v>
      </c>
      <c r="J212">
        <v>0.32979399999999998</v>
      </c>
    </row>
    <row r="213" spans="1:10" x14ac:dyDescent="0.25">
      <c r="A213" t="s">
        <v>227</v>
      </c>
      <c r="B213" t="s">
        <v>79</v>
      </c>
      <c r="C213" t="s">
        <v>35</v>
      </c>
      <c r="D213" t="s">
        <v>245</v>
      </c>
      <c r="E213" t="s">
        <v>244</v>
      </c>
      <c r="F213">
        <v>120</v>
      </c>
      <c r="G213" t="s">
        <v>332</v>
      </c>
      <c r="H213" t="s">
        <v>84</v>
      </c>
      <c r="I213">
        <v>1995</v>
      </c>
      <c r="J213">
        <v>13486.2</v>
      </c>
    </row>
    <row r="214" spans="1:10" x14ac:dyDescent="0.25">
      <c r="A214" t="s">
        <v>225</v>
      </c>
      <c r="B214" t="s">
        <v>80</v>
      </c>
      <c r="C214" t="s">
        <v>37</v>
      </c>
      <c r="D214">
        <v>130106</v>
      </c>
      <c r="E214" t="s">
        <v>345</v>
      </c>
      <c r="F214">
        <v>111</v>
      </c>
      <c r="G214" t="s">
        <v>333</v>
      </c>
      <c r="H214" t="s">
        <v>84</v>
      </c>
      <c r="I214">
        <v>2014</v>
      </c>
      <c r="J214">
        <v>0.42852899999999999</v>
      </c>
    </row>
    <row r="215" spans="1:10" x14ac:dyDescent="0.25">
      <c r="A215" t="s">
        <v>225</v>
      </c>
      <c r="B215" t="s">
        <v>80</v>
      </c>
      <c r="C215" t="s">
        <v>37</v>
      </c>
      <c r="D215">
        <v>130106</v>
      </c>
      <c r="E215" t="s">
        <v>345</v>
      </c>
      <c r="F215">
        <v>109</v>
      </c>
      <c r="G215" t="s">
        <v>342</v>
      </c>
      <c r="H215" t="s">
        <v>84</v>
      </c>
      <c r="I215">
        <v>2014</v>
      </c>
      <c r="J215">
        <v>40.7102</v>
      </c>
    </row>
    <row r="216" spans="1:10" x14ac:dyDescent="0.25">
      <c r="A216" t="s">
        <v>224</v>
      </c>
      <c r="B216" t="s">
        <v>80</v>
      </c>
      <c r="C216" t="s">
        <v>37</v>
      </c>
      <c r="D216">
        <v>150202</v>
      </c>
      <c r="E216" t="s">
        <v>286</v>
      </c>
      <c r="F216">
        <v>111</v>
      </c>
      <c r="G216" t="s">
        <v>333</v>
      </c>
      <c r="H216" t="s">
        <v>84</v>
      </c>
      <c r="I216">
        <v>2014</v>
      </c>
      <c r="J216">
        <v>2.2840499999999999E-4</v>
      </c>
    </row>
    <row r="217" spans="1:10" x14ac:dyDescent="0.25">
      <c r="A217" t="s">
        <v>224</v>
      </c>
      <c r="B217" t="s">
        <v>80</v>
      </c>
      <c r="C217" t="s">
        <v>37</v>
      </c>
      <c r="D217">
        <v>130218</v>
      </c>
      <c r="E217" t="s">
        <v>343</v>
      </c>
      <c r="F217">
        <v>120</v>
      </c>
      <c r="G217" t="s">
        <v>332</v>
      </c>
      <c r="H217" t="s">
        <v>84</v>
      </c>
      <c r="I217">
        <v>2014</v>
      </c>
      <c r="J217">
        <v>6.2654699999999998E-4</v>
      </c>
    </row>
    <row r="218" spans="1:10" x14ac:dyDescent="0.25">
      <c r="A218" t="s">
        <v>224</v>
      </c>
      <c r="B218" t="s">
        <v>80</v>
      </c>
      <c r="C218" t="s">
        <v>37</v>
      </c>
      <c r="D218">
        <v>120212</v>
      </c>
      <c r="E218" t="s">
        <v>266</v>
      </c>
      <c r="F218">
        <v>111</v>
      </c>
      <c r="G218" t="s">
        <v>333</v>
      </c>
      <c r="H218" t="s">
        <v>84</v>
      </c>
      <c r="I218">
        <v>2014</v>
      </c>
      <c r="J218">
        <v>0.10849499999999999</v>
      </c>
    </row>
    <row r="219" spans="1:10" x14ac:dyDescent="0.25">
      <c r="A219" t="s">
        <v>223</v>
      </c>
      <c r="B219" t="s">
        <v>79</v>
      </c>
      <c r="C219" t="s">
        <v>35</v>
      </c>
      <c r="D219" t="s">
        <v>245</v>
      </c>
      <c r="E219" t="s">
        <v>244</v>
      </c>
      <c r="F219">
        <v>110</v>
      </c>
      <c r="G219" t="s">
        <v>344</v>
      </c>
      <c r="H219" t="s">
        <v>84</v>
      </c>
      <c r="I219">
        <v>1995</v>
      </c>
      <c r="J219">
        <v>3.7601300000000002</v>
      </c>
    </row>
    <row r="220" spans="1:10" x14ac:dyDescent="0.25">
      <c r="A220" t="s">
        <v>227</v>
      </c>
      <c r="B220" t="s">
        <v>79</v>
      </c>
      <c r="C220" t="s">
        <v>35</v>
      </c>
      <c r="D220" t="s">
        <v>245</v>
      </c>
      <c r="E220" t="s">
        <v>244</v>
      </c>
      <c r="F220">
        <v>103</v>
      </c>
      <c r="G220" t="s">
        <v>82</v>
      </c>
      <c r="H220" t="s">
        <v>84</v>
      </c>
      <c r="I220">
        <v>2000</v>
      </c>
      <c r="J220">
        <v>26.8796</v>
      </c>
    </row>
    <row r="221" spans="1:10" x14ac:dyDescent="0.25">
      <c r="A221" t="s">
        <v>227</v>
      </c>
      <c r="B221" t="s">
        <v>202</v>
      </c>
      <c r="C221" t="s">
        <v>199</v>
      </c>
      <c r="D221" t="s">
        <v>381</v>
      </c>
      <c r="E221" t="s">
        <v>380</v>
      </c>
      <c r="F221">
        <v>111</v>
      </c>
      <c r="G221" t="s">
        <v>333</v>
      </c>
      <c r="H221" t="s">
        <v>84</v>
      </c>
      <c r="I221">
        <v>2010</v>
      </c>
      <c r="J221">
        <v>753.41899999999998</v>
      </c>
    </row>
    <row r="222" spans="1:10" x14ac:dyDescent="0.25">
      <c r="A222" t="s">
        <v>225</v>
      </c>
      <c r="B222" t="s">
        <v>79</v>
      </c>
      <c r="C222" t="s">
        <v>35</v>
      </c>
      <c r="D222" t="s">
        <v>322</v>
      </c>
      <c r="E222" t="s">
        <v>321</v>
      </c>
      <c r="F222">
        <v>114</v>
      </c>
      <c r="G222" t="s">
        <v>335</v>
      </c>
      <c r="H222" t="s">
        <v>84</v>
      </c>
      <c r="I222">
        <v>1990</v>
      </c>
      <c r="J222">
        <v>43.167900000000003</v>
      </c>
    </row>
    <row r="223" spans="1:10" x14ac:dyDescent="0.25">
      <c r="A223" t="s">
        <v>229</v>
      </c>
      <c r="B223" t="s">
        <v>80</v>
      </c>
      <c r="C223" t="s">
        <v>37</v>
      </c>
      <c r="D223">
        <v>130303</v>
      </c>
      <c r="E223" t="s">
        <v>351</v>
      </c>
      <c r="F223">
        <v>111</v>
      </c>
      <c r="G223" t="s">
        <v>333</v>
      </c>
      <c r="H223" t="s">
        <v>84</v>
      </c>
      <c r="I223">
        <v>2000</v>
      </c>
      <c r="J223">
        <v>5.0065200000000004E-3</v>
      </c>
    </row>
    <row r="224" spans="1:10" x14ac:dyDescent="0.25">
      <c r="A224" t="s">
        <v>226</v>
      </c>
      <c r="B224" t="s">
        <v>80</v>
      </c>
      <c r="C224" t="s">
        <v>37</v>
      </c>
      <c r="D224">
        <v>130212</v>
      </c>
      <c r="E224" t="s">
        <v>388</v>
      </c>
      <c r="F224">
        <v>111</v>
      </c>
      <c r="G224" t="s">
        <v>333</v>
      </c>
      <c r="H224" t="s">
        <v>84</v>
      </c>
      <c r="I224">
        <v>2014</v>
      </c>
      <c r="J224">
        <v>1.53699E-3</v>
      </c>
    </row>
    <row r="225" spans="1:10" x14ac:dyDescent="0.25">
      <c r="A225" t="s">
        <v>227</v>
      </c>
      <c r="B225" t="s">
        <v>80</v>
      </c>
      <c r="C225" t="s">
        <v>37</v>
      </c>
      <c r="D225">
        <v>130106</v>
      </c>
      <c r="E225" t="s">
        <v>345</v>
      </c>
      <c r="F225">
        <v>120</v>
      </c>
      <c r="G225" t="s">
        <v>332</v>
      </c>
      <c r="H225" t="s">
        <v>84</v>
      </c>
      <c r="I225">
        <v>1990</v>
      </c>
      <c r="J225">
        <v>16.3751</v>
      </c>
    </row>
    <row r="226" spans="1:10" x14ac:dyDescent="0.25">
      <c r="A226" t="s">
        <v>227</v>
      </c>
      <c r="B226" t="s">
        <v>80</v>
      </c>
      <c r="C226" t="s">
        <v>37</v>
      </c>
      <c r="D226">
        <v>120216</v>
      </c>
      <c r="E226" t="s">
        <v>263</v>
      </c>
      <c r="F226">
        <v>103</v>
      </c>
      <c r="G226" t="s">
        <v>82</v>
      </c>
      <c r="H226" t="s">
        <v>84</v>
      </c>
      <c r="I226">
        <v>1990</v>
      </c>
      <c r="J226">
        <v>1.0097299999999999E-3</v>
      </c>
    </row>
    <row r="227" spans="1:10" x14ac:dyDescent="0.25">
      <c r="A227" t="s">
        <v>225</v>
      </c>
      <c r="B227" t="s">
        <v>73</v>
      </c>
      <c r="C227" t="s">
        <v>209</v>
      </c>
      <c r="D227" t="s">
        <v>371</v>
      </c>
      <c r="E227" t="s">
        <v>370</v>
      </c>
      <c r="F227">
        <v>108</v>
      </c>
      <c r="G227" t="s">
        <v>83</v>
      </c>
      <c r="H227" t="s">
        <v>84</v>
      </c>
      <c r="I227">
        <v>2005</v>
      </c>
      <c r="J227">
        <v>0.1</v>
      </c>
    </row>
    <row r="228" spans="1:10" x14ac:dyDescent="0.25">
      <c r="A228" t="s">
        <v>226</v>
      </c>
      <c r="B228" t="s">
        <v>79</v>
      </c>
      <c r="C228" t="s">
        <v>33</v>
      </c>
      <c r="D228">
        <v>9400000</v>
      </c>
      <c r="E228" t="s">
        <v>246</v>
      </c>
      <c r="F228">
        <v>108</v>
      </c>
      <c r="G228" t="s">
        <v>83</v>
      </c>
      <c r="H228" t="s">
        <v>84</v>
      </c>
      <c r="I228">
        <v>1995</v>
      </c>
      <c r="J228">
        <v>2.21835</v>
      </c>
    </row>
    <row r="229" spans="1:10" x14ac:dyDescent="0.25">
      <c r="A229" t="s">
        <v>226</v>
      </c>
      <c r="B229" t="s">
        <v>79</v>
      </c>
      <c r="C229" t="s">
        <v>33</v>
      </c>
      <c r="D229">
        <v>9400000</v>
      </c>
      <c r="E229" t="s">
        <v>246</v>
      </c>
      <c r="F229">
        <v>108</v>
      </c>
      <c r="G229" t="s">
        <v>83</v>
      </c>
      <c r="H229" t="s">
        <v>84</v>
      </c>
      <c r="I229">
        <v>2010</v>
      </c>
      <c r="J229">
        <v>4.2759099999999997</v>
      </c>
    </row>
    <row r="230" spans="1:10" x14ac:dyDescent="0.25">
      <c r="A230" t="s">
        <v>225</v>
      </c>
      <c r="B230" t="s">
        <v>80</v>
      </c>
      <c r="C230" t="s">
        <v>37</v>
      </c>
      <c r="D230">
        <v>130112</v>
      </c>
      <c r="E230" t="s">
        <v>349</v>
      </c>
      <c r="F230">
        <v>109</v>
      </c>
      <c r="G230" t="s">
        <v>342</v>
      </c>
      <c r="H230" t="s">
        <v>84</v>
      </c>
      <c r="I230">
        <v>1990</v>
      </c>
      <c r="J230">
        <v>0.79071999999999998</v>
      </c>
    </row>
    <row r="231" spans="1:10" x14ac:dyDescent="0.25">
      <c r="A231" t="s">
        <v>225</v>
      </c>
      <c r="B231" t="s">
        <v>80</v>
      </c>
      <c r="C231" t="s">
        <v>37</v>
      </c>
      <c r="D231">
        <v>120112</v>
      </c>
      <c r="E231" t="s">
        <v>268</v>
      </c>
      <c r="F231">
        <v>114</v>
      </c>
      <c r="G231" t="s">
        <v>335</v>
      </c>
      <c r="H231" t="s">
        <v>84</v>
      </c>
      <c r="I231">
        <v>1990</v>
      </c>
      <c r="J231">
        <v>0.169991</v>
      </c>
    </row>
    <row r="232" spans="1:10" x14ac:dyDescent="0.25">
      <c r="A232" t="s">
        <v>224</v>
      </c>
      <c r="B232" t="s">
        <v>80</v>
      </c>
      <c r="C232" t="s">
        <v>37</v>
      </c>
      <c r="D232">
        <v>120218</v>
      </c>
      <c r="E232" t="s">
        <v>262</v>
      </c>
      <c r="F232">
        <v>104</v>
      </c>
      <c r="G232" t="s">
        <v>340</v>
      </c>
      <c r="H232" t="s">
        <v>84</v>
      </c>
      <c r="I232">
        <v>2005</v>
      </c>
      <c r="J232">
        <v>2.2663400000000001E-5</v>
      </c>
    </row>
    <row r="233" spans="1:10" x14ac:dyDescent="0.25">
      <c r="A233" t="s">
        <v>225</v>
      </c>
      <c r="B233" t="s">
        <v>80</v>
      </c>
      <c r="C233" t="s">
        <v>32</v>
      </c>
      <c r="D233">
        <v>230500</v>
      </c>
      <c r="E233" t="s">
        <v>356</v>
      </c>
      <c r="F233">
        <v>120</v>
      </c>
      <c r="G233" t="s">
        <v>332</v>
      </c>
      <c r="H233" t="s">
        <v>84</v>
      </c>
      <c r="I233">
        <v>2005</v>
      </c>
      <c r="J233">
        <v>21.569099999999999</v>
      </c>
    </row>
    <row r="234" spans="1:10" x14ac:dyDescent="0.25">
      <c r="A234" t="s">
        <v>225</v>
      </c>
      <c r="B234" t="s">
        <v>80</v>
      </c>
      <c r="C234" t="s">
        <v>191</v>
      </c>
      <c r="D234">
        <v>230901</v>
      </c>
      <c r="E234" t="s">
        <v>401</v>
      </c>
      <c r="F234">
        <v>120</v>
      </c>
      <c r="G234" t="s">
        <v>332</v>
      </c>
      <c r="H234" t="s">
        <v>84</v>
      </c>
      <c r="I234">
        <v>1990</v>
      </c>
      <c r="J234">
        <v>121.233</v>
      </c>
    </row>
    <row r="235" spans="1:10" x14ac:dyDescent="0.25">
      <c r="A235" t="s">
        <v>227</v>
      </c>
      <c r="B235" t="s">
        <v>80</v>
      </c>
      <c r="C235" t="s">
        <v>37</v>
      </c>
      <c r="D235">
        <v>130216</v>
      </c>
      <c r="E235" t="s">
        <v>355</v>
      </c>
      <c r="F235">
        <v>111</v>
      </c>
      <c r="G235" t="s">
        <v>333</v>
      </c>
      <c r="H235" t="s">
        <v>84</v>
      </c>
      <c r="I235">
        <v>2015</v>
      </c>
      <c r="J235">
        <v>5.8868200000000001E-3</v>
      </c>
    </row>
    <row r="236" spans="1:10" x14ac:dyDescent="0.25">
      <c r="A236" t="s">
        <v>223</v>
      </c>
      <c r="B236" t="s">
        <v>80</v>
      </c>
      <c r="C236" t="s">
        <v>37</v>
      </c>
      <c r="D236">
        <v>130212</v>
      </c>
      <c r="E236" t="s">
        <v>388</v>
      </c>
      <c r="F236">
        <v>104</v>
      </c>
      <c r="G236" t="s">
        <v>340</v>
      </c>
      <c r="H236" t="s">
        <v>84</v>
      </c>
      <c r="I236">
        <v>1990</v>
      </c>
      <c r="J236">
        <v>1.4024299999999999E-4</v>
      </c>
    </row>
    <row r="237" spans="1:10" x14ac:dyDescent="0.25">
      <c r="A237" t="s">
        <v>227</v>
      </c>
      <c r="B237" t="s">
        <v>80</v>
      </c>
      <c r="C237" t="s">
        <v>37</v>
      </c>
      <c r="D237">
        <v>130105</v>
      </c>
      <c r="E237" t="s">
        <v>352</v>
      </c>
      <c r="F237">
        <v>120</v>
      </c>
      <c r="G237" t="s">
        <v>332</v>
      </c>
      <c r="H237" t="s">
        <v>84</v>
      </c>
      <c r="I237">
        <v>2014</v>
      </c>
      <c r="J237">
        <v>3.21888</v>
      </c>
    </row>
    <row r="238" spans="1:10" x14ac:dyDescent="0.25">
      <c r="A238" t="s">
        <v>224</v>
      </c>
      <c r="B238" t="s">
        <v>79</v>
      </c>
      <c r="C238" t="s">
        <v>33</v>
      </c>
      <c r="D238">
        <v>9400000</v>
      </c>
      <c r="E238" t="s">
        <v>246</v>
      </c>
      <c r="F238">
        <v>122</v>
      </c>
      <c r="G238" t="s">
        <v>369</v>
      </c>
      <c r="H238" t="s">
        <v>84</v>
      </c>
      <c r="I238">
        <v>2010</v>
      </c>
      <c r="J238">
        <v>551.91800000000001</v>
      </c>
    </row>
    <row r="239" spans="1:10" x14ac:dyDescent="0.25">
      <c r="A239" t="s">
        <v>227</v>
      </c>
      <c r="B239" t="s">
        <v>80</v>
      </c>
      <c r="C239" t="s">
        <v>37</v>
      </c>
      <c r="D239">
        <v>130112</v>
      </c>
      <c r="E239" t="s">
        <v>349</v>
      </c>
      <c r="F239">
        <v>114</v>
      </c>
      <c r="G239" t="s">
        <v>335</v>
      </c>
      <c r="H239" t="s">
        <v>84</v>
      </c>
      <c r="I239">
        <v>2005</v>
      </c>
      <c r="J239">
        <v>0.102065</v>
      </c>
    </row>
    <row r="240" spans="1:10" x14ac:dyDescent="0.25">
      <c r="A240" t="s">
        <v>225</v>
      </c>
      <c r="B240" t="s">
        <v>80</v>
      </c>
      <c r="C240" t="s">
        <v>37</v>
      </c>
      <c r="D240">
        <v>130303</v>
      </c>
      <c r="E240" t="s">
        <v>351</v>
      </c>
      <c r="F240">
        <v>104</v>
      </c>
      <c r="G240" t="s">
        <v>340</v>
      </c>
      <c r="H240" t="s">
        <v>84</v>
      </c>
      <c r="I240">
        <v>2010</v>
      </c>
      <c r="J240">
        <v>1.1273300000000001E-4</v>
      </c>
    </row>
    <row r="241" spans="1:10" x14ac:dyDescent="0.25">
      <c r="A241" t="s">
        <v>227</v>
      </c>
      <c r="B241" t="s">
        <v>80</v>
      </c>
      <c r="C241" t="s">
        <v>37</v>
      </c>
      <c r="D241">
        <v>130216</v>
      </c>
      <c r="E241" t="s">
        <v>355</v>
      </c>
      <c r="F241">
        <v>120</v>
      </c>
      <c r="G241" t="s">
        <v>332</v>
      </c>
      <c r="H241" t="s">
        <v>84</v>
      </c>
      <c r="I241">
        <v>2005</v>
      </c>
      <c r="J241">
        <v>0.18436</v>
      </c>
    </row>
    <row r="242" spans="1:10" x14ac:dyDescent="0.25">
      <c r="A242" t="s">
        <v>227</v>
      </c>
      <c r="B242" t="s">
        <v>80</v>
      </c>
      <c r="C242" t="s">
        <v>37</v>
      </c>
      <c r="D242">
        <v>130303</v>
      </c>
      <c r="E242" t="s">
        <v>351</v>
      </c>
      <c r="F242">
        <v>111</v>
      </c>
      <c r="G242" t="s">
        <v>333</v>
      </c>
      <c r="H242" t="s">
        <v>84</v>
      </c>
      <c r="I242">
        <v>2005</v>
      </c>
      <c r="J242">
        <v>5.9126400000000003E-3</v>
      </c>
    </row>
    <row r="243" spans="1:10" x14ac:dyDescent="0.25">
      <c r="A243" t="s">
        <v>227</v>
      </c>
      <c r="B243" t="s">
        <v>80</v>
      </c>
      <c r="C243" t="s">
        <v>81</v>
      </c>
      <c r="D243">
        <v>340200</v>
      </c>
      <c r="E243" t="s">
        <v>228</v>
      </c>
      <c r="F243">
        <v>120</v>
      </c>
      <c r="G243" t="s">
        <v>332</v>
      </c>
      <c r="H243" t="s">
        <v>84</v>
      </c>
      <c r="I243">
        <v>1995</v>
      </c>
      <c r="J243">
        <v>13.541399999999999</v>
      </c>
    </row>
    <row r="244" spans="1:10" x14ac:dyDescent="0.25">
      <c r="A244" t="s">
        <v>224</v>
      </c>
      <c r="B244" t="s">
        <v>80</v>
      </c>
      <c r="C244" t="s">
        <v>32</v>
      </c>
      <c r="D244">
        <v>230301</v>
      </c>
      <c r="E244" t="s">
        <v>429</v>
      </c>
      <c r="F244">
        <v>120</v>
      </c>
      <c r="G244" t="s">
        <v>332</v>
      </c>
      <c r="H244" t="s">
        <v>84</v>
      </c>
      <c r="I244">
        <v>2000</v>
      </c>
      <c r="J244">
        <v>3641.54</v>
      </c>
    </row>
    <row r="245" spans="1:10" x14ac:dyDescent="0.25">
      <c r="A245" t="s">
        <v>229</v>
      </c>
      <c r="B245" t="s">
        <v>80</v>
      </c>
      <c r="C245" t="s">
        <v>37</v>
      </c>
      <c r="D245">
        <v>120105</v>
      </c>
      <c r="E245" t="s">
        <v>270</v>
      </c>
      <c r="F245">
        <v>114</v>
      </c>
      <c r="G245" t="s">
        <v>335</v>
      </c>
      <c r="H245" t="s">
        <v>84</v>
      </c>
      <c r="I245">
        <v>2005</v>
      </c>
      <c r="J245">
        <v>1.7553399999999999</v>
      </c>
    </row>
    <row r="246" spans="1:10" x14ac:dyDescent="0.25">
      <c r="A246" t="s">
        <v>229</v>
      </c>
      <c r="B246" t="s">
        <v>79</v>
      </c>
      <c r="C246" t="s">
        <v>33</v>
      </c>
      <c r="D246" t="s">
        <v>253</v>
      </c>
      <c r="E246" t="s">
        <v>252</v>
      </c>
      <c r="F246">
        <v>109</v>
      </c>
      <c r="G246" t="s">
        <v>342</v>
      </c>
      <c r="H246" t="s">
        <v>84</v>
      </c>
      <c r="I246">
        <v>2005</v>
      </c>
      <c r="J246">
        <v>2311.17</v>
      </c>
    </row>
    <row r="247" spans="1:10" x14ac:dyDescent="0.25">
      <c r="A247" t="s">
        <v>226</v>
      </c>
      <c r="B247" t="s">
        <v>73</v>
      </c>
      <c r="C247" t="s">
        <v>209</v>
      </c>
      <c r="D247" t="s">
        <v>305</v>
      </c>
      <c r="E247" t="s">
        <v>304</v>
      </c>
      <c r="F247">
        <v>109</v>
      </c>
      <c r="G247" t="s">
        <v>342</v>
      </c>
      <c r="H247" t="s">
        <v>84</v>
      </c>
      <c r="I247">
        <v>2005</v>
      </c>
      <c r="J247">
        <v>11.5</v>
      </c>
    </row>
    <row r="248" spans="1:10" x14ac:dyDescent="0.25">
      <c r="A248" t="s">
        <v>227</v>
      </c>
      <c r="B248" t="s">
        <v>76</v>
      </c>
      <c r="C248" t="s">
        <v>196</v>
      </c>
      <c r="D248" t="s">
        <v>458</v>
      </c>
      <c r="E248" t="s">
        <v>457</v>
      </c>
      <c r="F248">
        <v>109</v>
      </c>
      <c r="G248" t="s">
        <v>342</v>
      </c>
      <c r="H248" t="s">
        <v>84</v>
      </c>
      <c r="I248">
        <v>2005</v>
      </c>
      <c r="J248">
        <v>25</v>
      </c>
    </row>
    <row r="249" spans="1:10" x14ac:dyDescent="0.25">
      <c r="A249" t="s">
        <v>224</v>
      </c>
      <c r="B249" t="s">
        <v>79</v>
      </c>
      <c r="C249" t="s">
        <v>193</v>
      </c>
      <c r="D249" t="s">
        <v>419</v>
      </c>
      <c r="E249" t="s">
        <v>418</v>
      </c>
      <c r="F249">
        <v>109</v>
      </c>
      <c r="G249" t="s">
        <v>342</v>
      </c>
      <c r="H249" t="s">
        <v>84</v>
      </c>
      <c r="I249">
        <v>2000</v>
      </c>
      <c r="J249">
        <v>42</v>
      </c>
    </row>
    <row r="250" spans="1:10" x14ac:dyDescent="0.25">
      <c r="A250" t="s">
        <v>229</v>
      </c>
      <c r="B250" t="s">
        <v>76</v>
      </c>
      <c r="C250" t="s">
        <v>196</v>
      </c>
      <c r="D250" t="s">
        <v>413</v>
      </c>
      <c r="E250" t="s">
        <v>412</v>
      </c>
      <c r="F250">
        <v>109</v>
      </c>
      <c r="G250" t="s">
        <v>342</v>
      </c>
      <c r="H250" t="s">
        <v>84</v>
      </c>
      <c r="I250">
        <v>2000</v>
      </c>
      <c r="J250">
        <v>0.97</v>
      </c>
    </row>
    <row r="251" spans="1:10" x14ac:dyDescent="0.25">
      <c r="A251" t="s">
        <v>225</v>
      </c>
      <c r="B251" t="s">
        <v>76</v>
      </c>
      <c r="C251" t="s">
        <v>198</v>
      </c>
      <c r="D251" t="s">
        <v>417</v>
      </c>
      <c r="E251" t="s">
        <v>416</v>
      </c>
      <c r="F251">
        <v>109</v>
      </c>
      <c r="G251" t="s">
        <v>342</v>
      </c>
      <c r="H251" t="s">
        <v>84</v>
      </c>
      <c r="I251">
        <v>1995</v>
      </c>
      <c r="J251">
        <v>36</v>
      </c>
    </row>
    <row r="252" spans="1:10" x14ac:dyDescent="0.25">
      <c r="A252" t="s">
        <v>225</v>
      </c>
      <c r="B252" t="s">
        <v>76</v>
      </c>
      <c r="C252" t="s">
        <v>78</v>
      </c>
      <c r="D252" t="s">
        <v>272</v>
      </c>
      <c r="E252" t="s">
        <v>271</v>
      </c>
      <c r="F252">
        <v>109</v>
      </c>
      <c r="G252" t="s">
        <v>342</v>
      </c>
      <c r="H252" t="s">
        <v>84</v>
      </c>
      <c r="I252">
        <v>1990</v>
      </c>
      <c r="J252">
        <v>158</v>
      </c>
    </row>
    <row r="253" spans="1:10" x14ac:dyDescent="0.25">
      <c r="A253" t="s">
        <v>226</v>
      </c>
      <c r="B253" t="s">
        <v>80</v>
      </c>
      <c r="C253" t="s">
        <v>37</v>
      </c>
      <c r="D253">
        <v>120113</v>
      </c>
      <c r="E253" t="s">
        <v>267</v>
      </c>
      <c r="F253">
        <v>103</v>
      </c>
      <c r="G253" t="s">
        <v>82</v>
      </c>
      <c r="H253" t="s">
        <v>84</v>
      </c>
      <c r="I253">
        <v>1995</v>
      </c>
      <c r="J253">
        <v>1.6883099999999999E-3</v>
      </c>
    </row>
    <row r="254" spans="1:10" x14ac:dyDescent="0.25">
      <c r="A254" t="s">
        <v>226</v>
      </c>
      <c r="B254" t="s">
        <v>80</v>
      </c>
      <c r="C254" t="s">
        <v>37</v>
      </c>
      <c r="D254">
        <v>120303</v>
      </c>
      <c r="E254" t="s">
        <v>259</v>
      </c>
      <c r="F254">
        <v>103</v>
      </c>
      <c r="G254" t="s">
        <v>82</v>
      </c>
      <c r="H254" t="s">
        <v>84</v>
      </c>
      <c r="I254">
        <v>2000</v>
      </c>
      <c r="J254">
        <v>1.62483E-4</v>
      </c>
    </row>
    <row r="255" spans="1:10" x14ac:dyDescent="0.25">
      <c r="A255" t="s">
        <v>223</v>
      </c>
      <c r="B255" t="s">
        <v>80</v>
      </c>
      <c r="C255" t="s">
        <v>37</v>
      </c>
      <c r="D255">
        <v>150203</v>
      </c>
      <c r="E255" t="s">
        <v>285</v>
      </c>
      <c r="F255">
        <v>111</v>
      </c>
      <c r="G255" t="s">
        <v>333</v>
      </c>
      <c r="H255" t="s">
        <v>84</v>
      </c>
      <c r="I255">
        <v>2014</v>
      </c>
      <c r="J255">
        <v>4.45986E-4</v>
      </c>
    </row>
    <row r="256" spans="1:10" x14ac:dyDescent="0.25">
      <c r="A256" t="s">
        <v>229</v>
      </c>
      <c r="B256" t="s">
        <v>74</v>
      </c>
      <c r="C256" t="s">
        <v>34</v>
      </c>
      <c r="D256">
        <v>901001</v>
      </c>
      <c r="E256" t="s">
        <v>254</v>
      </c>
      <c r="F256">
        <v>110</v>
      </c>
      <c r="G256" t="s">
        <v>344</v>
      </c>
      <c r="H256" t="s">
        <v>84</v>
      </c>
      <c r="I256">
        <v>2014</v>
      </c>
      <c r="J256">
        <v>4.8535300000000003E-2</v>
      </c>
    </row>
    <row r="257" spans="1:10" x14ac:dyDescent="0.25">
      <c r="A257" t="s">
        <v>227</v>
      </c>
      <c r="B257" t="s">
        <v>80</v>
      </c>
      <c r="C257" t="s">
        <v>37</v>
      </c>
      <c r="D257">
        <v>130105</v>
      </c>
      <c r="E257" t="s">
        <v>352</v>
      </c>
      <c r="F257">
        <v>114</v>
      </c>
      <c r="G257" t="s">
        <v>335</v>
      </c>
      <c r="H257" t="s">
        <v>84</v>
      </c>
      <c r="I257">
        <v>2000</v>
      </c>
      <c r="J257">
        <v>0.65168899999999996</v>
      </c>
    </row>
    <row r="258" spans="1:10" x14ac:dyDescent="0.25">
      <c r="A258" t="s">
        <v>225</v>
      </c>
      <c r="B258" t="s">
        <v>80</v>
      </c>
      <c r="C258" t="s">
        <v>37</v>
      </c>
      <c r="D258">
        <v>120112</v>
      </c>
      <c r="E258" t="s">
        <v>268</v>
      </c>
      <c r="F258">
        <v>109</v>
      </c>
      <c r="G258" t="s">
        <v>342</v>
      </c>
      <c r="H258" t="s">
        <v>84</v>
      </c>
      <c r="I258">
        <v>1990</v>
      </c>
      <c r="J258">
        <v>0.169991</v>
      </c>
    </row>
    <row r="259" spans="1:10" x14ac:dyDescent="0.25">
      <c r="A259" t="s">
        <v>224</v>
      </c>
      <c r="B259" t="s">
        <v>80</v>
      </c>
      <c r="C259" t="s">
        <v>37</v>
      </c>
      <c r="D259">
        <v>120213</v>
      </c>
      <c r="E259" t="s">
        <v>265</v>
      </c>
      <c r="F259">
        <v>115</v>
      </c>
      <c r="G259" t="s">
        <v>341</v>
      </c>
      <c r="H259" t="s">
        <v>84</v>
      </c>
      <c r="I259">
        <v>2015</v>
      </c>
      <c r="J259">
        <v>2.23164E-2</v>
      </c>
    </row>
    <row r="260" spans="1:10" x14ac:dyDescent="0.25">
      <c r="A260" t="s">
        <v>225</v>
      </c>
      <c r="B260" t="s">
        <v>80</v>
      </c>
      <c r="C260" t="s">
        <v>37</v>
      </c>
      <c r="D260">
        <v>130215</v>
      </c>
      <c r="E260" t="s">
        <v>384</v>
      </c>
      <c r="F260">
        <v>111</v>
      </c>
      <c r="G260" t="s">
        <v>333</v>
      </c>
      <c r="H260" t="s">
        <v>84</v>
      </c>
      <c r="I260">
        <v>2000</v>
      </c>
      <c r="J260">
        <v>1.07464E-4</v>
      </c>
    </row>
    <row r="261" spans="1:10" x14ac:dyDescent="0.25">
      <c r="A261" t="s">
        <v>225</v>
      </c>
      <c r="B261" t="s">
        <v>80</v>
      </c>
      <c r="C261" t="s">
        <v>37</v>
      </c>
      <c r="D261">
        <v>130215</v>
      </c>
      <c r="E261" t="s">
        <v>384</v>
      </c>
      <c r="F261">
        <v>104</v>
      </c>
      <c r="G261" t="s">
        <v>340</v>
      </c>
      <c r="H261" t="s">
        <v>84</v>
      </c>
      <c r="I261">
        <v>2000</v>
      </c>
      <c r="J261">
        <v>2.68659E-6</v>
      </c>
    </row>
    <row r="262" spans="1:10" x14ac:dyDescent="0.25">
      <c r="A262" t="s">
        <v>229</v>
      </c>
      <c r="B262" t="s">
        <v>80</v>
      </c>
      <c r="C262" t="s">
        <v>37</v>
      </c>
      <c r="D262">
        <v>120106</v>
      </c>
      <c r="E262" t="s">
        <v>269</v>
      </c>
      <c r="F262">
        <v>120</v>
      </c>
      <c r="G262" t="s">
        <v>332</v>
      </c>
      <c r="H262" t="s">
        <v>84</v>
      </c>
      <c r="I262">
        <v>2000</v>
      </c>
      <c r="J262">
        <v>763.43100000000004</v>
      </c>
    </row>
    <row r="263" spans="1:10" x14ac:dyDescent="0.25">
      <c r="A263" t="s">
        <v>229</v>
      </c>
      <c r="B263" t="s">
        <v>80</v>
      </c>
      <c r="C263" t="s">
        <v>37</v>
      </c>
      <c r="D263">
        <v>120303</v>
      </c>
      <c r="E263" t="s">
        <v>259</v>
      </c>
      <c r="F263">
        <v>109</v>
      </c>
      <c r="G263" t="s">
        <v>342</v>
      </c>
      <c r="H263" t="s">
        <v>84</v>
      </c>
      <c r="I263">
        <v>2000</v>
      </c>
      <c r="J263">
        <v>5.5923E-2</v>
      </c>
    </row>
    <row r="264" spans="1:10" x14ac:dyDescent="0.25">
      <c r="A264" t="s">
        <v>229</v>
      </c>
      <c r="B264" t="s">
        <v>80</v>
      </c>
      <c r="C264" t="s">
        <v>37</v>
      </c>
      <c r="D264">
        <v>130216</v>
      </c>
      <c r="E264" t="s">
        <v>355</v>
      </c>
      <c r="F264">
        <v>104</v>
      </c>
      <c r="G264" t="s">
        <v>340</v>
      </c>
      <c r="H264" t="s">
        <v>84</v>
      </c>
      <c r="I264">
        <v>2000</v>
      </c>
      <c r="J264">
        <v>1.24964E-4</v>
      </c>
    </row>
    <row r="265" spans="1:10" x14ac:dyDescent="0.25">
      <c r="A265" t="s">
        <v>225</v>
      </c>
      <c r="B265" t="s">
        <v>80</v>
      </c>
      <c r="C265" t="s">
        <v>37</v>
      </c>
      <c r="D265">
        <v>150203</v>
      </c>
      <c r="E265" t="s">
        <v>285</v>
      </c>
      <c r="F265">
        <v>109</v>
      </c>
      <c r="G265" t="s">
        <v>342</v>
      </c>
      <c r="H265" t="s">
        <v>84</v>
      </c>
      <c r="I265">
        <v>2010</v>
      </c>
      <c r="J265">
        <v>1.9637000000000002E-2</v>
      </c>
    </row>
    <row r="266" spans="1:10" x14ac:dyDescent="0.25">
      <c r="A266" t="s">
        <v>229</v>
      </c>
      <c r="B266" t="s">
        <v>202</v>
      </c>
      <c r="C266" t="s">
        <v>201</v>
      </c>
      <c r="D266">
        <v>450100</v>
      </c>
      <c r="E266" t="s">
        <v>201</v>
      </c>
      <c r="F266">
        <v>120</v>
      </c>
      <c r="G266" t="s">
        <v>332</v>
      </c>
      <c r="H266" t="s">
        <v>84</v>
      </c>
      <c r="I266">
        <v>2005</v>
      </c>
      <c r="J266">
        <v>112.166</v>
      </c>
    </row>
    <row r="267" spans="1:10" x14ac:dyDescent="0.25">
      <c r="A267" t="s">
        <v>223</v>
      </c>
      <c r="B267" t="s">
        <v>80</v>
      </c>
      <c r="C267" t="s">
        <v>37</v>
      </c>
      <c r="D267">
        <v>130219</v>
      </c>
      <c r="E267" t="s">
        <v>354</v>
      </c>
      <c r="F267">
        <v>114</v>
      </c>
      <c r="G267" t="s">
        <v>335</v>
      </c>
      <c r="H267" t="s">
        <v>84</v>
      </c>
      <c r="I267">
        <v>2010</v>
      </c>
      <c r="J267">
        <v>1.19597E-3</v>
      </c>
    </row>
    <row r="268" spans="1:10" x14ac:dyDescent="0.25">
      <c r="A268" t="s">
        <v>229</v>
      </c>
      <c r="B268" t="s">
        <v>79</v>
      </c>
      <c r="C268" t="s">
        <v>193</v>
      </c>
      <c r="D268" t="s">
        <v>419</v>
      </c>
      <c r="E268" t="s">
        <v>418</v>
      </c>
      <c r="F268">
        <v>114</v>
      </c>
      <c r="G268" t="s">
        <v>335</v>
      </c>
      <c r="H268" t="s">
        <v>84</v>
      </c>
      <c r="I268">
        <v>2005</v>
      </c>
      <c r="J268">
        <v>22</v>
      </c>
    </row>
    <row r="269" spans="1:10" x14ac:dyDescent="0.25">
      <c r="A269" t="s">
        <v>226</v>
      </c>
      <c r="B269" t="s">
        <v>73</v>
      </c>
      <c r="C269" t="s">
        <v>209</v>
      </c>
      <c r="D269" t="s">
        <v>305</v>
      </c>
      <c r="E269" t="s">
        <v>304</v>
      </c>
      <c r="F269">
        <v>114</v>
      </c>
      <c r="G269" t="s">
        <v>335</v>
      </c>
      <c r="H269" t="s">
        <v>84</v>
      </c>
      <c r="I269">
        <v>2005</v>
      </c>
      <c r="J269">
        <v>9.3000000000000007</v>
      </c>
    </row>
    <row r="270" spans="1:10" x14ac:dyDescent="0.25">
      <c r="A270" t="s">
        <v>227</v>
      </c>
      <c r="B270" t="s">
        <v>73</v>
      </c>
      <c r="C270" t="s">
        <v>212</v>
      </c>
      <c r="D270" t="s">
        <v>251</v>
      </c>
      <c r="E270" t="s">
        <v>250</v>
      </c>
      <c r="F270">
        <v>114</v>
      </c>
      <c r="G270" t="s">
        <v>335</v>
      </c>
      <c r="H270" t="s">
        <v>84</v>
      </c>
      <c r="I270">
        <v>2005</v>
      </c>
      <c r="J270">
        <v>43.67</v>
      </c>
    </row>
    <row r="271" spans="1:10" x14ac:dyDescent="0.25">
      <c r="A271" t="s">
        <v>223</v>
      </c>
      <c r="B271" t="s">
        <v>75</v>
      </c>
      <c r="C271" t="s">
        <v>31</v>
      </c>
      <c r="D271" t="s">
        <v>235</v>
      </c>
      <c r="E271" t="s">
        <v>234</v>
      </c>
      <c r="F271">
        <v>115</v>
      </c>
      <c r="G271" t="s">
        <v>341</v>
      </c>
      <c r="H271" t="s">
        <v>84</v>
      </c>
      <c r="I271">
        <v>2005</v>
      </c>
      <c r="J271">
        <v>1.2503899999999999</v>
      </c>
    </row>
    <row r="272" spans="1:10" x14ac:dyDescent="0.25">
      <c r="A272" t="s">
        <v>225</v>
      </c>
      <c r="B272" t="s">
        <v>75</v>
      </c>
      <c r="C272" t="s">
        <v>31</v>
      </c>
      <c r="D272" t="s">
        <v>235</v>
      </c>
      <c r="E272" t="s">
        <v>234</v>
      </c>
      <c r="F272">
        <v>115</v>
      </c>
      <c r="G272" t="s">
        <v>341</v>
      </c>
      <c r="H272" t="s">
        <v>84</v>
      </c>
      <c r="I272">
        <v>1990</v>
      </c>
      <c r="J272">
        <v>0.76748899999999998</v>
      </c>
    </row>
    <row r="273" spans="1:10" x14ac:dyDescent="0.25">
      <c r="A273" t="s">
        <v>223</v>
      </c>
      <c r="B273" t="s">
        <v>80</v>
      </c>
      <c r="C273" t="s">
        <v>81</v>
      </c>
      <c r="D273">
        <v>340200</v>
      </c>
      <c r="E273" t="s">
        <v>228</v>
      </c>
      <c r="F273">
        <v>109</v>
      </c>
      <c r="G273" t="s">
        <v>342</v>
      </c>
      <c r="H273" t="s">
        <v>84</v>
      </c>
      <c r="I273">
        <v>1990</v>
      </c>
      <c r="J273">
        <v>42.327800000000003</v>
      </c>
    </row>
    <row r="274" spans="1:10" x14ac:dyDescent="0.25">
      <c r="A274" t="s">
        <v>223</v>
      </c>
      <c r="B274" t="s">
        <v>75</v>
      </c>
      <c r="C274" t="s">
        <v>31</v>
      </c>
      <c r="D274" t="s">
        <v>235</v>
      </c>
      <c r="E274" t="s">
        <v>234</v>
      </c>
      <c r="F274">
        <v>108</v>
      </c>
      <c r="G274" t="s">
        <v>83</v>
      </c>
      <c r="H274" t="s">
        <v>84</v>
      </c>
      <c r="I274">
        <v>1990</v>
      </c>
      <c r="J274">
        <v>0.167125</v>
      </c>
    </row>
    <row r="275" spans="1:10" x14ac:dyDescent="0.25">
      <c r="A275" t="s">
        <v>226</v>
      </c>
      <c r="B275" t="s">
        <v>79</v>
      </c>
      <c r="C275" t="s">
        <v>35</v>
      </c>
      <c r="D275" t="s">
        <v>243</v>
      </c>
      <c r="E275" t="s">
        <v>242</v>
      </c>
      <c r="F275">
        <v>115</v>
      </c>
      <c r="G275" t="s">
        <v>341</v>
      </c>
      <c r="H275" t="s">
        <v>84</v>
      </c>
      <c r="I275">
        <v>2014</v>
      </c>
      <c r="J275">
        <v>0.94350199999999995</v>
      </c>
    </row>
    <row r="276" spans="1:10" x14ac:dyDescent="0.25">
      <c r="A276" t="s">
        <v>227</v>
      </c>
      <c r="B276" t="s">
        <v>80</v>
      </c>
      <c r="C276" t="s">
        <v>81</v>
      </c>
      <c r="D276">
        <v>230702</v>
      </c>
      <c r="E276" t="s">
        <v>231</v>
      </c>
      <c r="F276">
        <v>109</v>
      </c>
      <c r="G276" t="s">
        <v>342</v>
      </c>
      <c r="H276" t="s">
        <v>84</v>
      </c>
      <c r="I276">
        <v>1990</v>
      </c>
      <c r="J276">
        <v>13.909000000000001</v>
      </c>
    </row>
    <row r="277" spans="1:10" x14ac:dyDescent="0.25">
      <c r="A277" t="s">
        <v>227</v>
      </c>
      <c r="B277" t="s">
        <v>80</v>
      </c>
      <c r="C277" t="s">
        <v>81</v>
      </c>
      <c r="D277">
        <v>230702</v>
      </c>
      <c r="E277" t="s">
        <v>231</v>
      </c>
      <c r="F277">
        <v>109</v>
      </c>
      <c r="G277" t="s">
        <v>342</v>
      </c>
      <c r="H277" t="s">
        <v>84</v>
      </c>
      <c r="I277">
        <v>2014</v>
      </c>
      <c r="J277">
        <v>10.2928</v>
      </c>
    </row>
    <row r="278" spans="1:10" x14ac:dyDescent="0.25">
      <c r="A278" t="s">
        <v>225</v>
      </c>
      <c r="B278" t="s">
        <v>80</v>
      </c>
      <c r="C278" t="s">
        <v>37</v>
      </c>
      <c r="D278">
        <v>120106</v>
      </c>
      <c r="E278" t="s">
        <v>269</v>
      </c>
      <c r="F278">
        <v>114</v>
      </c>
      <c r="G278" t="s">
        <v>335</v>
      </c>
      <c r="H278" t="s">
        <v>84</v>
      </c>
      <c r="I278">
        <v>2000</v>
      </c>
      <c r="J278">
        <v>2.8545699999999998</v>
      </c>
    </row>
    <row r="279" spans="1:10" x14ac:dyDescent="0.25">
      <c r="A279" t="s">
        <v>229</v>
      </c>
      <c r="B279" t="s">
        <v>80</v>
      </c>
      <c r="C279" t="s">
        <v>37</v>
      </c>
      <c r="D279">
        <v>120113</v>
      </c>
      <c r="E279" t="s">
        <v>267</v>
      </c>
      <c r="F279">
        <v>104</v>
      </c>
      <c r="G279" t="s">
        <v>340</v>
      </c>
      <c r="H279" t="s">
        <v>84</v>
      </c>
      <c r="I279">
        <v>1990</v>
      </c>
      <c r="J279">
        <v>7.3561599999999996E-3</v>
      </c>
    </row>
    <row r="280" spans="1:10" x14ac:dyDescent="0.25">
      <c r="A280" t="s">
        <v>229</v>
      </c>
      <c r="B280" t="s">
        <v>80</v>
      </c>
      <c r="C280" t="s">
        <v>37</v>
      </c>
      <c r="D280">
        <v>120216</v>
      </c>
      <c r="E280" t="s">
        <v>263</v>
      </c>
      <c r="F280">
        <v>111</v>
      </c>
      <c r="G280" t="s">
        <v>333</v>
      </c>
      <c r="H280" t="s">
        <v>84</v>
      </c>
      <c r="I280">
        <v>1990</v>
      </c>
      <c r="J280">
        <v>0.108237</v>
      </c>
    </row>
    <row r="281" spans="1:10" x14ac:dyDescent="0.25">
      <c r="A281" t="s">
        <v>227</v>
      </c>
      <c r="B281" t="s">
        <v>80</v>
      </c>
      <c r="C281" t="s">
        <v>37</v>
      </c>
      <c r="D281">
        <v>120303</v>
      </c>
      <c r="E281" t="s">
        <v>259</v>
      </c>
      <c r="F281">
        <v>120</v>
      </c>
      <c r="G281" t="s">
        <v>332</v>
      </c>
      <c r="H281" t="s">
        <v>84</v>
      </c>
      <c r="I281">
        <v>2014</v>
      </c>
      <c r="J281">
        <v>15.2662</v>
      </c>
    </row>
    <row r="282" spans="1:10" x14ac:dyDescent="0.25">
      <c r="A282" t="s">
        <v>223</v>
      </c>
      <c r="B282" t="s">
        <v>80</v>
      </c>
      <c r="C282" t="s">
        <v>37</v>
      </c>
      <c r="D282">
        <v>120215</v>
      </c>
      <c r="E282" t="s">
        <v>264</v>
      </c>
      <c r="F282">
        <v>120</v>
      </c>
      <c r="G282" t="s">
        <v>332</v>
      </c>
      <c r="H282" t="s">
        <v>84</v>
      </c>
      <c r="I282">
        <v>1990</v>
      </c>
      <c r="J282">
        <v>0.163962</v>
      </c>
    </row>
    <row r="283" spans="1:10" x14ac:dyDescent="0.25">
      <c r="A283" t="s">
        <v>223</v>
      </c>
      <c r="B283" t="s">
        <v>80</v>
      </c>
      <c r="C283" t="s">
        <v>37</v>
      </c>
      <c r="D283">
        <v>120112</v>
      </c>
      <c r="E283" t="s">
        <v>268</v>
      </c>
      <c r="F283">
        <v>115</v>
      </c>
      <c r="G283" t="s">
        <v>341</v>
      </c>
      <c r="H283" t="s">
        <v>84</v>
      </c>
      <c r="I283">
        <v>1990</v>
      </c>
      <c r="J283">
        <v>4.9747599999999999E-3</v>
      </c>
    </row>
    <row r="284" spans="1:10" x14ac:dyDescent="0.25">
      <c r="A284" t="s">
        <v>229</v>
      </c>
      <c r="B284" t="s">
        <v>79</v>
      </c>
      <c r="C284" t="s">
        <v>33</v>
      </c>
      <c r="D284" t="s">
        <v>253</v>
      </c>
      <c r="E284" t="s">
        <v>252</v>
      </c>
      <c r="F284">
        <v>120</v>
      </c>
      <c r="G284" t="s">
        <v>332</v>
      </c>
      <c r="H284" t="s">
        <v>84</v>
      </c>
      <c r="I284">
        <v>1995</v>
      </c>
      <c r="J284">
        <v>29217.8</v>
      </c>
    </row>
    <row r="285" spans="1:10" x14ac:dyDescent="0.25">
      <c r="A285" t="s">
        <v>226</v>
      </c>
      <c r="B285" t="s">
        <v>73</v>
      </c>
      <c r="C285" t="s">
        <v>212</v>
      </c>
      <c r="D285" t="s">
        <v>251</v>
      </c>
      <c r="E285" t="s">
        <v>250</v>
      </c>
      <c r="F285">
        <v>120</v>
      </c>
      <c r="G285" t="s">
        <v>332</v>
      </c>
      <c r="H285" t="s">
        <v>84</v>
      </c>
      <c r="I285">
        <v>1995</v>
      </c>
      <c r="J285">
        <v>214</v>
      </c>
    </row>
    <row r="286" spans="1:10" x14ac:dyDescent="0.25">
      <c r="A286" t="s">
        <v>225</v>
      </c>
      <c r="B286" t="s">
        <v>76</v>
      </c>
      <c r="C286" t="s">
        <v>196</v>
      </c>
      <c r="D286" t="s">
        <v>458</v>
      </c>
      <c r="E286" t="s">
        <v>457</v>
      </c>
      <c r="F286">
        <v>120</v>
      </c>
      <c r="G286" t="s">
        <v>332</v>
      </c>
      <c r="H286" t="s">
        <v>84</v>
      </c>
      <c r="I286">
        <v>1990</v>
      </c>
      <c r="J286">
        <v>525</v>
      </c>
    </row>
    <row r="287" spans="1:10" x14ac:dyDescent="0.25">
      <c r="A287" t="s">
        <v>227</v>
      </c>
      <c r="B287" t="s">
        <v>76</v>
      </c>
      <c r="C287" t="s">
        <v>196</v>
      </c>
      <c r="D287" t="s">
        <v>431</v>
      </c>
      <c r="E287" t="s">
        <v>430</v>
      </c>
      <c r="F287">
        <v>120</v>
      </c>
      <c r="G287" t="s">
        <v>332</v>
      </c>
      <c r="H287" t="s">
        <v>84</v>
      </c>
      <c r="I287">
        <v>2010</v>
      </c>
      <c r="J287">
        <v>109.78</v>
      </c>
    </row>
    <row r="288" spans="1:10" x14ac:dyDescent="0.25">
      <c r="A288" t="s">
        <v>224</v>
      </c>
      <c r="B288" t="s">
        <v>73</v>
      </c>
      <c r="C288" t="s">
        <v>210</v>
      </c>
      <c r="D288" t="s">
        <v>386</v>
      </c>
      <c r="E288" t="s">
        <v>385</v>
      </c>
      <c r="F288">
        <v>120</v>
      </c>
      <c r="G288" t="s">
        <v>332</v>
      </c>
      <c r="H288" t="s">
        <v>84</v>
      </c>
      <c r="I288">
        <v>2010</v>
      </c>
      <c r="J288">
        <v>51.89</v>
      </c>
    </row>
    <row r="289" spans="1:10" x14ac:dyDescent="0.25">
      <c r="A289" t="s">
        <v>227</v>
      </c>
      <c r="B289" t="s">
        <v>76</v>
      </c>
      <c r="C289" t="s">
        <v>196</v>
      </c>
      <c r="D289" t="s">
        <v>458</v>
      </c>
      <c r="E289" t="s">
        <v>457</v>
      </c>
      <c r="F289">
        <v>120</v>
      </c>
      <c r="G289" t="s">
        <v>332</v>
      </c>
      <c r="H289" t="s">
        <v>84</v>
      </c>
      <c r="I289">
        <v>2010</v>
      </c>
      <c r="J289">
        <v>68</v>
      </c>
    </row>
    <row r="290" spans="1:10" x14ac:dyDescent="0.25">
      <c r="A290" t="s">
        <v>224</v>
      </c>
      <c r="B290" t="s">
        <v>80</v>
      </c>
      <c r="C290" t="s">
        <v>37</v>
      </c>
      <c r="D290">
        <v>130215</v>
      </c>
      <c r="E290" t="s">
        <v>384</v>
      </c>
      <c r="F290">
        <v>114</v>
      </c>
      <c r="G290" t="s">
        <v>335</v>
      </c>
      <c r="H290" t="s">
        <v>84</v>
      </c>
      <c r="I290">
        <v>2005</v>
      </c>
      <c r="J290">
        <v>1.6118899999999999E-5</v>
      </c>
    </row>
    <row r="291" spans="1:10" x14ac:dyDescent="0.25">
      <c r="A291" t="s">
        <v>223</v>
      </c>
      <c r="B291" t="s">
        <v>202</v>
      </c>
      <c r="C291" t="s">
        <v>201</v>
      </c>
      <c r="D291">
        <v>450100</v>
      </c>
      <c r="E291" t="s">
        <v>201</v>
      </c>
      <c r="F291">
        <v>111</v>
      </c>
      <c r="G291" t="s">
        <v>333</v>
      </c>
      <c r="H291" t="s">
        <v>84</v>
      </c>
      <c r="I291">
        <v>2000</v>
      </c>
      <c r="J291">
        <v>20.5322</v>
      </c>
    </row>
    <row r="292" spans="1:10" x14ac:dyDescent="0.25">
      <c r="A292" t="s">
        <v>223</v>
      </c>
      <c r="B292" t="s">
        <v>80</v>
      </c>
      <c r="C292" t="s">
        <v>37</v>
      </c>
      <c r="D292">
        <v>120303</v>
      </c>
      <c r="E292" t="s">
        <v>259</v>
      </c>
      <c r="F292">
        <v>104</v>
      </c>
      <c r="G292" t="s">
        <v>340</v>
      </c>
      <c r="H292" t="s">
        <v>84</v>
      </c>
      <c r="I292">
        <v>2010</v>
      </c>
      <c r="J292">
        <v>3.3824899999999999E-4</v>
      </c>
    </row>
    <row r="293" spans="1:10" x14ac:dyDescent="0.25">
      <c r="A293" t="s">
        <v>229</v>
      </c>
      <c r="B293" t="s">
        <v>80</v>
      </c>
      <c r="C293" t="s">
        <v>37</v>
      </c>
      <c r="D293">
        <v>130113</v>
      </c>
      <c r="E293" t="s">
        <v>339</v>
      </c>
      <c r="F293">
        <v>120</v>
      </c>
      <c r="G293" t="s">
        <v>332</v>
      </c>
      <c r="H293" t="s">
        <v>84</v>
      </c>
      <c r="I293">
        <v>1990</v>
      </c>
      <c r="J293">
        <v>1.54766</v>
      </c>
    </row>
    <row r="294" spans="1:10" x14ac:dyDescent="0.25">
      <c r="A294" t="s">
        <v>229</v>
      </c>
      <c r="B294" t="s">
        <v>80</v>
      </c>
      <c r="C294" t="s">
        <v>37</v>
      </c>
      <c r="D294">
        <v>120218</v>
      </c>
      <c r="E294" t="s">
        <v>262</v>
      </c>
      <c r="F294">
        <v>120</v>
      </c>
      <c r="G294" t="s">
        <v>332</v>
      </c>
      <c r="H294" t="s">
        <v>84</v>
      </c>
      <c r="I294">
        <v>2000</v>
      </c>
      <c r="J294">
        <v>5.3270099999999996</v>
      </c>
    </row>
    <row r="295" spans="1:10" x14ac:dyDescent="0.25">
      <c r="A295" t="s">
        <v>223</v>
      </c>
      <c r="B295" t="s">
        <v>80</v>
      </c>
      <c r="C295" t="s">
        <v>37</v>
      </c>
      <c r="D295">
        <v>120216</v>
      </c>
      <c r="E295" t="s">
        <v>263</v>
      </c>
      <c r="F295">
        <v>103</v>
      </c>
      <c r="G295" t="s">
        <v>82</v>
      </c>
      <c r="H295" t="s">
        <v>84</v>
      </c>
      <c r="I295">
        <v>1995</v>
      </c>
      <c r="J295">
        <v>3.3787999999999998E-4</v>
      </c>
    </row>
    <row r="296" spans="1:10" x14ac:dyDescent="0.25">
      <c r="A296" t="s">
        <v>225</v>
      </c>
      <c r="B296" t="s">
        <v>80</v>
      </c>
      <c r="C296" t="s">
        <v>37</v>
      </c>
      <c r="D296">
        <v>130215</v>
      </c>
      <c r="E296" t="s">
        <v>384</v>
      </c>
      <c r="F296">
        <v>109</v>
      </c>
      <c r="G296" t="s">
        <v>342</v>
      </c>
      <c r="H296" t="s">
        <v>84</v>
      </c>
      <c r="I296">
        <v>2014</v>
      </c>
      <c r="J296">
        <v>1.3410500000000001E-3</v>
      </c>
    </row>
    <row r="297" spans="1:10" x14ac:dyDescent="0.25">
      <c r="A297" t="s">
        <v>225</v>
      </c>
      <c r="B297" t="s">
        <v>80</v>
      </c>
      <c r="C297" t="s">
        <v>37</v>
      </c>
      <c r="D297">
        <v>130215</v>
      </c>
      <c r="E297" t="s">
        <v>384</v>
      </c>
      <c r="F297">
        <v>111</v>
      </c>
      <c r="G297" t="s">
        <v>333</v>
      </c>
      <c r="H297" t="s">
        <v>84</v>
      </c>
      <c r="I297">
        <v>2015</v>
      </c>
      <c r="J297">
        <v>1.4662599999999999E-5</v>
      </c>
    </row>
    <row r="298" spans="1:10" x14ac:dyDescent="0.25">
      <c r="A298" t="s">
        <v>224</v>
      </c>
      <c r="B298" t="s">
        <v>80</v>
      </c>
      <c r="C298" t="s">
        <v>37</v>
      </c>
      <c r="D298">
        <v>120302</v>
      </c>
      <c r="E298" t="s">
        <v>260</v>
      </c>
      <c r="F298">
        <v>109</v>
      </c>
      <c r="G298" t="s">
        <v>342</v>
      </c>
      <c r="H298" t="s">
        <v>84</v>
      </c>
      <c r="I298">
        <v>2014</v>
      </c>
      <c r="J298">
        <v>9.5305300000000004E-4</v>
      </c>
    </row>
    <row r="299" spans="1:10" x14ac:dyDescent="0.25">
      <c r="A299" t="s">
        <v>224</v>
      </c>
      <c r="B299" t="s">
        <v>80</v>
      </c>
      <c r="C299" t="s">
        <v>37</v>
      </c>
      <c r="D299">
        <v>120213</v>
      </c>
      <c r="E299" t="s">
        <v>265</v>
      </c>
      <c r="F299">
        <v>104</v>
      </c>
      <c r="G299" t="s">
        <v>340</v>
      </c>
      <c r="H299" t="s">
        <v>84</v>
      </c>
      <c r="I299">
        <v>2014</v>
      </c>
      <c r="J299">
        <v>2.4451799999999999E-3</v>
      </c>
    </row>
    <row r="300" spans="1:10" x14ac:dyDescent="0.25">
      <c r="A300" t="s">
        <v>223</v>
      </c>
      <c r="B300" t="s">
        <v>80</v>
      </c>
      <c r="C300" t="s">
        <v>37</v>
      </c>
      <c r="D300">
        <v>130302</v>
      </c>
      <c r="E300" t="s">
        <v>336</v>
      </c>
      <c r="F300">
        <v>104</v>
      </c>
      <c r="G300" t="s">
        <v>340</v>
      </c>
      <c r="H300" t="s">
        <v>84</v>
      </c>
      <c r="I300">
        <v>2015</v>
      </c>
      <c r="J300">
        <v>1.9028799999999999E-6</v>
      </c>
    </row>
    <row r="301" spans="1:10" x14ac:dyDescent="0.25">
      <c r="A301" t="s">
        <v>229</v>
      </c>
      <c r="B301" t="s">
        <v>80</v>
      </c>
      <c r="C301" t="s">
        <v>192</v>
      </c>
      <c r="D301">
        <v>200200</v>
      </c>
      <c r="E301" t="s">
        <v>334</v>
      </c>
      <c r="F301">
        <v>109</v>
      </c>
      <c r="G301" t="s">
        <v>342</v>
      </c>
      <c r="H301" t="s">
        <v>84</v>
      </c>
      <c r="I301">
        <v>2010</v>
      </c>
      <c r="J301">
        <v>44.070500000000003</v>
      </c>
    </row>
    <row r="302" spans="1:10" x14ac:dyDescent="0.25">
      <c r="A302" t="s">
        <v>224</v>
      </c>
      <c r="B302" t="s">
        <v>80</v>
      </c>
      <c r="C302" t="s">
        <v>37</v>
      </c>
      <c r="D302">
        <v>130212</v>
      </c>
      <c r="E302" t="s">
        <v>388</v>
      </c>
      <c r="F302">
        <v>120</v>
      </c>
      <c r="G302" t="s">
        <v>332</v>
      </c>
      <c r="H302" t="s">
        <v>84</v>
      </c>
      <c r="I302">
        <v>2000</v>
      </c>
      <c r="J302">
        <v>0.136687</v>
      </c>
    </row>
    <row r="303" spans="1:10" x14ac:dyDescent="0.25">
      <c r="A303" t="s">
        <v>229</v>
      </c>
      <c r="B303" t="s">
        <v>80</v>
      </c>
      <c r="C303" t="s">
        <v>37</v>
      </c>
      <c r="D303">
        <v>120215</v>
      </c>
      <c r="E303" t="s">
        <v>264</v>
      </c>
      <c r="F303">
        <v>104</v>
      </c>
      <c r="G303" t="s">
        <v>340</v>
      </c>
      <c r="H303" t="s">
        <v>84</v>
      </c>
      <c r="I303">
        <v>2005</v>
      </c>
      <c r="J303">
        <v>2.8100099999999999E-5</v>
      </c>
    </row>
    <row r="304" spans="1:10" x14ac:dyDescent="0.25">
      <c r="A304" t="s">
        <v>229</v>
      </c>
      <c r="B304" t="s">
        <v>80</v>
      </c>
      <c r="C304" t="s">
        <v>37</v>
      </c>
      <c r="D304">
        <v>130112</v>
      </c>
      <c r="E304" t="s">
        <v>349</v>
      </c>
      <c r="F304">
        <v>111</v>
      </c>
      <c r="G304" t="s">
        <v>333</v>
      </c>
      <c r="H304" t="s">
        <v>84</v>
      </c>
      <c r="I304">
        <v>2005</v>
      </c>
      <c r="J304">
        <v>2.1722399999999999E-2</v>
      </c>
    </row>
    <row r="305" spans="1:10" x14ac:dyDescent="0.25">
      <c r="A305" t="s">
        <v>226</v>
      </c>
      <c r="B305" t="s">
        <v>80</v>
      </c>
      <c r="C305" t="s">
        <v>37</v>
      </c>
      <c r="D305">
        <v>150202</v>
      </c>
      <c r="E305" t="s">
        <v>286</v>
      </c>
      <c r="F305">
        <v>104</v>
      </c>
      <c r="G305" t="s">
        <v>340</v>
      </c>
      <c r="H305" t="s">
        <v>84</v>
      </c>
      <c r="I305">
        <v>1990</v>
      </c>
      <c r="J305">
        <v>7.1383800000000006E-5</v>
      </c>
    </row>
    <row r="306" spans="1:10" x14ac:dyDescent="0.25">
      <c r="A306" t="s">
        <v>226</v>
      </c>
      <c r="B306" t="s">
        <v>75</v>
      </c>
      <c r="C306" t="s">
        <v>31</v>
      </c>
      <c r="D306" t="s">
        <v>235</v>
      </c>
      <c r="E306" t="s">
        <v>234</v>
      </c>
      <c r="F306">
        <v>110</v>
      </c>
      <c r="G306" t="s">
        <v>344</v>
      </c>
      <c r="H306" t="s">
        <v>84</v>
      </c>
      <c r="I306">
        <v>1990</v>
      </c>
      <c r="J306">
        <v>0.34564</v>
      </c>
    </row>
    <row r="307" spans="1:10" x14ac:dyDescent="0.25">
      <c r="A307" t="s">
        <v>226</v>
      </c>
      <c r="B307" t="s">
        <v>80</v>
      </c>
      <c r="C307" t="s">
        <v>37</v>
      </c>
      <c r="D307">
        <v>120302</v>
      </c>
      <c r="E307" t="s">
        <v>260</v>
      </c>
      <c r="F307">
        <v>111</v>
      </c>
      <c r="G307" t="s">
        <v>333</v>
      </c>
      <c r="H307" t="s">
        <v>84</v>
      </c>
      <c r="I307">
        <v>1995</v>
      </c>
      <c r="J307">
        <v>3.0935799999999999E-3</v>
      </c>
    </row>
    <row r="308" spans="1:10" x14ac:dyDescent="0.25">
      <c r="A308" t="s">
        <v>224</v>
      </c>
      <c r="B308" t="s">
        <v>80</v>
      </c>
      <c r="C308" t="s">
        <v>37</v>
      </c>
      <c r="D308">
        <v>130303</v>
      </c>
      <c r="E308" t="s">
        <v>351</v>
      </c>
      <c r="F308">
        <v>109</v>
      </c>
      <c r="G308" t="s">
        <v>342</v>
      </c>
      <c r="H308" t="s">
        <v>84</v>
      </c>
      <c r="I308">
        <v>2005</v>
      </c>
      <c r="J308">
        <v>7.2074200000000005E-2</v>
      </c>
    </row>
    <row r="309" spans="1:10" x14ac:dyDescent="0.25">
      <c r="A309" t="s">
        <v>225</v>
      </c>
      <c r="B309" t="s">
        <v>80</v>
      </c>
      <c r="C309" t="s">
        <v>81</v>
      </c>
      <c r="D309">
        <v>230702</v>
      </c>
      <c r="E309" t="s">
        <v>231</v>
      </c>
      <c r="F309">
        <v>109</v>
      </c>
      <c r="G309" t="s">
        <v>342</v>
      </c>
      <c r="H309" t="s">
        <v>84</v>
      </c>
      <c r="I309">
        <v>1990</v>
      </c>
      <c r="J309">
        <v>1.17394</v>
      </c>
    </row>
    <row r="310" spans="1:10" x14ac:dyDescent="0.25">
      <c r="A310" t="s">
        <v>225</v>
      </c>
      <c r="B310" t="s">
        <v>80</v>
      </c>
      <c r="C310" t="s">
        <v>81</v>
      </c>
      <c r="D310">
        <v>230702</v>
      </c>
      <c r="E310" t="s">
        <v>231</v>
      </c>
      <c r="F310">
        <v>120</v>
      </c>
      <c r="G310" t="s">
        <v>332</v>
      </c>
      <c r="H310" t="s">
        <v>84</v>
      </c>
      <c r="I310">
        <v>2014</v>
      </c>
      <c r="J310">
        <v>8.2285899999999992E-3</v>
      </c>
    </row>
    <row r="311" spans="1:10" x14ac:dyDescent="0.25">
      <c r="A311" t="s">
        <v>229</v>
      </c>
      <c r="B311" t="s">
        <v>80</v>
      </c>
      <c r="C311" t="s">
        <v>37</v>
      </c>
      <c r="D311">
        <v>150103</v>
      </c>
      <c r="E311" t="s">
        <v>287</v>
      </c>
      <c r="F311">
        <v>120</v>
      </c>
      <c r="G311" t="s">
        <v>332</v>
      </c>
      <c r="H311" t="s">
        <v>84</v>
      </c>
      <c r="I311">
        <v>1990</v>
      </c>
      <c r="J311">
        <v>3.1730999999999998</v>
      </c>
    </row>
    <row r="312" spans="1:10" x14ac:dyDescent="0.25">
      <c r="A312" t="s">
        <v>225</v>
      </c>
      <c r="B312" t="s">
        <v>202</v>
      </c>
      <c r="C312" t="s">
        <v>199</v>
      </c>
      <c r="D312" t="s">
        <v>381</v>
      </c>
      <c r="E312" t="s">
        <v>380</v>
      </c>
      <c r="F312">
        <v>114</v>
      </c>
      <c r="G312" t="s">
        <v>335</v>
      </c>
      <c r="H312" t="s">
        <v>84</v>
      </c>
      <c r="I312">
        <v>1990</v>
      </c>
      <c r="J312">
        <v>11249.3</v>
      </c>
    </row>
    <row r="313" spans="1:10" x14ac:dyDescent="0.25">
      <c r="A313" t="s">
        <v>224</v>
      </c>
      <c r="B313" t="s">
        <v>80</v>
      </c>
      <c r="C313" t="s">
        <v>37</v>
      </c>
      <c r="D313">
        <v>130218</v>
      </c>
      <c r="E313" t="s">
        <v>343</v>
      </c>
      <c r="F313">
        <v>104</v>
      </c>
      <c r="G313" t="s">
        <v>340</v>
      </c>
      <c r="H313" t="s">
        <v>84</v>
      </c>
      <c r="I313">
        <v>2014</v>
      </c>
      <c r="J313">
        <v>4.1769799999999999E-7</v>
      </c>
    </row>
    <row r="314" spans="1:10" x14ac:dyDescent="0.25">
      <c r="A314" t="s">
        <v>224</v>
      </c>
      <c r="B314" t="s">
        <v>80</v>
      </c>
      <c r="C314" t="s">
        <v>37</v>
      </c>
      <c r="D314">
        <v>150102</v>
      </c>
      <c r="E314" t="s">
        <v>288</v>
      </c>
      <c r="F314">
        <v>111</v>
      </c>
      <c r="G314" t="s">
        <v>333</v>
      </c>
      <c r="H314" t="s">
        <v>84</v>
      </c>
      <c r="I314">
        <v>2014</v>
      </c>
      <c r="J314">
        <v>5.0757199999999997E-4</v>
      </c>
    </row>
    <row r="315" spans="1:10" x14ac:dyDescent="0.25">
      <c r="A315" t="s">
        <v>227</v>
      </c>
      <c r="B315" t="s">
        <v>80</v>
      </c>
      <c r="C315" t="s">
        <v>37</v>
      </c>
      <c r="D315">
        <v>150103</v>
      </c>
      <c r="E315" t="s">
        <v>287</v>
      </c>
      <c r="F315">
        <v>104</v>
      </c>
      <c r="G315" t="s">
        <v>340</v>
      </c>
      <c r="H315" t="s">
        <v>84</v>
      </c>
      <c r="I315">
        <v>1990</v>
      </c>
      <c r="J315">
        <v>2.1143899999999998E-3</v>
      </c>
    </row>
    <row r="316" spans="1:10" x14ac:dyDescent="0.25">
      <c r="A316" t="s">
        <v>224</v>
      </c>
      <c r="B316" t="s">
        <v>80</v>
      </c>
      <c r="C316" t="s">
        <v>81</v>
      </c>
      <c r="D316">
        <v>260201</v>
      </c>
      <c r="E316" t="s">
        <v>230</v>
      </c>
      <c r="F316">
        <v>120</v>
      </c>
      <c r="G316" t="s">
        <v>332</v>
      </c>
      <c r="H316" t="s">
        <v>84</v>
      </c>
      <c r="I316">
        <v>1995</v>
      </c>
      <c r="J316">
        <v>0.44163999999999998</v>
      </c>
    </row>
    <row r="317" spans="1:10" x14ac:dyDescent="0.25">
      <c r="A317" t="s">
        <v>223</v>
      </c>
      <c r="B317" t="s">
        <v>80</v>
      </c>
      <c r="C317" t="s">
        <v>37</v>
      </c>
      <c r="D317">
        <v>120105</v>
      </c>
      <c r="E317" t="s">
        <v>270</v>
      </c>
      <c r="F317">
        <v>104</v>
      </c>
      <c r="G317" t="s">
        <v>340</v>
      </c>
      <c r="H317" t="s">
        <v>84</v>
      </c>
      <c r="I317">
        <v>1990</v>
      </c>
      <c r="J317">
        <v>6.9182200000000001E-3</v>
      </c>
    </row>
    <row r="318" spans="1:10" x14ac:dyDescent="0.25">
      <c r="A318" t="s">
        <v>227</v>
      </c>
      <c r="B318" t="s">
        <v>80</v>
      </c>
      <c r="C318" t="s">
        <v>37</v>
      </c>
      <c r="D318">
        <v>130105</v>
      </c>
      <c r="E318" t="s">
        <v>352</v>
      </c>
      <c r="F318">
        <v>114</v>
      </c>
      <c r="G318" t="s">
        <v>335</v>
      </c>
      <c r="H318" t="s">
        <v>84</v>
      </c>
      <c r="I318">
        <v>2014</v>
      </c>
      <c r="J318">
        <v>0.19742499999999999</v>
      </c>
    </row>
    <row r="319" spans="1:10" x14ac:dyDescent="0.25">
      <c r="A319" t="s">
        <v>227</v>
      </c>
      <c r="B319" t="s">
        <v>80</v>
      </c>
      <c r="C319" t="s">
        <v>37</v>
      </c>
      <c r="D319">
        <v>120302</v>
      </c>
      <c r="E319" t="s">
        <v>260</v>
      </c>
      <c r="F319">
        <v>115</v>
      </c>
      <c r="G319" t="s">
        <v>341</v>
      </c>
      <c r="H319" t="s">
        <v>84</v>
      </c>
      <c r="I319">
        <v>2014</v>
      </c>
      <c r="J319">
        <v>3.3072700000000002E-3</v>
      </c>
    </row>
    <row r="320" spans="1:10" x14ac:dyDescent="0.25">
      <c r="A320" t="s">
        <v>224</v>
      </c>
      <c r="B320" t="s">
        <v>80</v>
      </c>
      <c r="C320" t="s">
        <v>37</v>
      </c>
      <c r="D320">
        <v>120212</v>
      </c>
      <c r="E320" t="s">
        <v>266</v>
      </c>
      <c r="F320">
        <v>120</v>
      </c>
      <c r="G320" t="s">
        <v>332</v>
      </c>
      <c r="H320" t="s">
        <v>84</v>
      </c>
      <c r="I320">
        <v>2015</v>
      </c>
      <c r="J320">
        <v>17.943200000000001</v>
      </c>
    </row>
    <row r="321" spans="1:10" x14ac:dyDescent="0.25">
      <c r="A321" t="s">
        <v>229</v>
      </c>
      <c r="B321" t="s">
        <v>79</v>
      </c>
      <c r="C321" t="s">
        <v>35</v>
      </c>
      <c r="D321" t="s">
        <v>243</v>
      </c>
      <c r="E321" t="s">
        <v>242</v>
      </c>
      <c r="F321">
        <v>122</v>
      </c>
      <c r="G321" t="s">
        <v>369</v>
      </c>
      <c r="H321" t="s">
        <v>84</v>
      </c>
      <c r="I321">
        <v>1995</v>
      </c>
      <c r="J321">
        <v>1717.68</v>
      </c>
    </row>
    <row r="322" spans="1:10" x14ac:dyDescent="0.25">
      <c r="A322" t="s">
        <v>224</v>
      </c>
      <c r="B322" t="s">
        <v>75</v>
      </c>
      <c r="C322" t="s">
        <v>31</v>
      </c>
      <c r="D322" t="s">
        <v>235</v>
      </c>
      <c r="E322" t="s">
        <v>234</v>
      </c>
      <c r="F322">
        <v>104</v>
      </c>
      <c r="G322" t="s">
        <v>340</v>
      </c>
      <c r="H322" t="s">
        <v>84</v>
      </c>
      <c r="I322">
        <v>1995</v>
      </c>
      <c r="J322">
        <v>9.6231100000000005</v>
      </c>
    </row>
    <row r="323" spans="1:10" x14ac:dyDescent="0.25">
      <c r="A323" t="s">
        <v>225</v>
      </c>
      <c r="B323" t="s">
        <v>80</v>
      </c>
      <c r="C323" t="s">
        <v>37</v>
      </c>
      <c r="D323">
        <v>120216</v>
      </c>
      <c r="E323" t="s">
        <v>263</v>
      </c>
      <c r="F323">
        <v>109</v>
      </c>
      <c r="G323" t="s">
        <v>342</v>
      </c>
      <c r="H323" t="s">
        <v>84</v>
      </c>
      <c r="I323">
        <v>1990</v>
      </c>
      <c r="J323">
        <v>4.1385900000000003E-2</v>
      </c>
    </row>
    <row r="324" spans="1:10" x14ac:dyDescent="0.25">
      <c r="A324" t="s">
        <v>225</v>
      </c>
      <c r="B324" t="s">
        <v>80</v>
      </c>
      <c r="C324" t="s">
        <v>37</v>
      </c>
      <c r="D324">
        <v>130106</v>
      </c>
      <c r="E324" t="s">
        <v>345</v>
      </c>
      <c r="F324">
        <v>109</v>
      </c>
      <c r="G324" t="s">
        <v>342</v>
      </c>
      <c r="H324" t="s">
        <v>84</v>
      </c>
      <c r="I324">
        <v>1990</v>
      </c>
      <c r="J324">
        <v>34.005899999999997</v>
      </c>
    </row>
    <row r="325" spans="1:10" x14ac:dyDescent="0.25">
      <c r="A325" t="s">
        <v>229</v>
      </c>
      <c r="B325" t="s">
        <v>80</v>
      </c>
      <c r="C325" t="s">
        <v>37</v>
      </c>
      <c r="D325">
        <v>120303</v>
      </c>
      <c r="E325" t="s">
        <v>259</v>
      </c>
      <c r="F325">
        <v>115</v>
      </c>
      <c r="G325" t="s">
        <v>341</v>
      </c>
      <c r="H325" t="s">
        <v>84</v>
      </c>
      <c r="I325">
        <v>2010</v>
      </c>
      <c r="J325">
        <v>1.3150200000000001E-2</v>
      </c>
    </row>
    <row r="326" spans="1:10" x14ac:dyDescent="0.25">
      <c r="A326" t="s">
        <v>229</v>
      </c>
      <c r="B326" t="s">
        <v>80</v>
      </c>
      <c r="C326" t="s">
        <v>37</v>
      </c>
      <c r="D326">
        <v>130216</v>
      </c>
      <c r="E326" t="s">
        <v>355</v>
      </c>
      <c r="F326">
        <v>104</v>
      </c>
      <c r="G326" t="s">
        <v>340</v>
      </c>
      <c r="H326" t="s">
        <v>84</v>
      </c>
      <c r="I326">
        <v>2010</v>
      </c>
      <c r="J326">
        <v>1.33743E-4</v>
      </c>
    </row>
    <row r="327" spans="1:10" x14ac:dyDescent="0.25">
      <c r="A327" t="s">
        <v>223</v>
      </c>
      <c r="B327" t="s">
        <v>80</v>
      </c>
      <c r="C327" t="s">
        <v>37</v>
      </c>
      <c r="D327">
        <v>150202</v>
      </c>
      <c r="E327" t="s">
        <v>286</v>
      </c>
      <c r="F327">
        <v>111</v>
      </c>
      <c r="G327" t="s">
        <v>333</v>
      </c>
      <c r="H327" t="s">
        <v>84</v>
      </c>
      <c r="I327">
        <v>2014</v>
      </c>
      <c r="J327">
        <v>3.7037600000000001E-4</v>
      </c>
    </row>
    <row r="328" spans="1:10" x14ac:dyDescent="0.25">
      <c r="A328" t="s">
        <v>223</v>
      </c>
      <c r="B328" t="s">
        <v>79</v>
      </c>
      <c r="C328" t="s">
        <v>35</v>
      </c>
      <c r="D328" t="s">
        <v>322</v>
      </c>
      <c r="E328" t="s">
        <v>321</v>
      </c>
      <c r="F328">
        <v>114</v>
      </c>
      <c r="G328" t="s">
        <v>335</v>
      </c>
      <c r="H328" t="s">
        <v>84</v>
      </c>
      <c r="I328">
        <v>1990</v>
      </c>
      <c r="J328">
        <v>56.000100000000003</v>
      </c>
    </row>
    <row r="329" spans="1:10" x14ac:dyDescent="0.25">
      <c r="A329" t="s">
        <v>223</v>
      </c>
      <c r="B329" t="s">
        <v>80</v>
      </c>
      <c r="C329" t="s">
        <v>37</v>
      </c>
      <c r="D329">
        <v>120216</v>
      </c>
      <c r="E329" t="s">
        <v>263</v>
      </c>
      <c r="F329">
        <v>111</v>
      </c>
      <c r="G329" t="s">
        <v>333</v>
      </c>
      <c r="H329" t="s">
        <v>84</v>
      </c>
      <c r="I329">
        <v>1995</v>
      </c>
      <c r="J329">
        <v>3.3787999999999999E-2</v>
      </c>
    </row>
    <row r="330" spans="1:10" x14ac:dyDescent="0.25">
      <c r="A330" t="s">
        <v>225</v>
      </c>
      <c r="B330" t="s">
        <v>80</v>
      </c>
      <c r="C330" t="s">
        <v>37</v>
      </c>
      <c r="D330">
        <v>130213</v>
      </c>
      <c r="E330" t="s">
        <v>368</v>
      </c>
      <c r="F330">
        <v>109</v>
      </c>
      <c r="G330" t="s">
        <v>342</v>
      </c>
      <c r="H330" t="s">
        <v>84</v>
      </c>
      <c r="I330">
        <v>1990</v>
      </c>
      <c r="J330">
        <v>6.1633300000000002</v>
      </c>
    </row>
    <row r="331" spans="1:10" x14ac:dyDescent="0.25">
      <c r="A331" t="s">
        <v>224</v>
      </c>
      <c r="B331" t="s">
        <v>80</v>
      </c>
      <c r="C331" t="s">
        <v>191</v>
      </c>
      <c r="D331">
        <v>230701</v>
      </c>
      <c r="E331" t="s">
        <v>232</v>
      </c>
      <c r="F331">
        <v>109</v>
      </c>
      <c r="G331" t="s">
        <v>342</v>
      </c>
      <c r="H331" t="s">
        <v>84</v>
      </c>
      <c r="I331">
        <v>1995</v>
      </c>
      <c r="J331">
        <v>266.29199999999997</v>
      </c>
    </row>
    <row r="332" spans="1:10" x14ac:dyDescent="0.25">
      <c r="A332" t="s">
        <v>224</v>
      </c>
      <c r="B332" t="s">
        <v>80</v>
      </c>
      <c r="C332" t="s">
        <v>37</v>
      </c>
      <c r="D332">
        <v>120302</v>
      </c>
      <c r="E332" t="s">
        <v>260</v>
      </c>
      <c r="F332">
        <v>104</v>
      </c>
      <c r="G332" t="s">
        <v>340</v>
      </c>
      <c r="H332" t="s">
        <v>84</v>
      </c>
      <c r="I332">
        <v>2014</v>
      </c>
      <c r="J332">
        <v>1.9061099999999999E-5</v>
      </c>
    </row>
    <row r="333" spans="1:10" x14ac:dyDescent="0.25">
      <c r="A333" t="s">
        <v>225</v>
      </c>
      <c r="B333" t="s">
        <v>79</v>
      </c>
      <c r="C333" t="s">
        <v>35</v>
      </c>
      <c r="D333" t="s">
        <v>243</v>
      </c>
      <c r="E333" t="s">
        <v>242</v>
      </c>
      <c r="F333">
        <v>110</v>
      </c>
      <c r="G333" t="s">
        <v>344</v>
      </c>
      <c r="H333" t="s">
        <v>84</v>
      </c>
      <c r="I333">
        <v>1995</v>
      </c>
      <c r="J333">
        <v>3.1633</v>
      </c>
    </row>
    <row r="334" spans="1:10" x14ac:dyDescent="0.25">
      <c r="A334" t="s">
        <v>229</v>
      </c>
      <c r="B334" t="s">
        <v>71</v>
      </c>
      <c r="C334" t="s">
        <v>348</v>
      </c>
      <c r="D334" t="s">
        <v>347</v>
      </c>
      <c r="E334" t="s">
        <v>346</v>
      </c>
      <c r="F334">
        <v>114</v>
      </c>
      <c r="G334" t="s">
        <v>335</v>
      </c>
      <c r="H334" t="s">
        <v>84</v>
      </c>
      <c r="I334">
        <v>1995</v>
      </c>
      <c r="J334">
        <v>28.629000000000001</v>
      </c>
    </row>
    <row r="335" spans="1:10" x14ac:dyDescent="0.25">
      <c r="A335" t="s">
        <v>229</v>
      </c>
      <c r="B335" t="s">
        <v>80</v>
      </c>
      <c r="C335" t="s">
        <v>192</v>
      </c>
      <c r="D335">
        <v>200200</v>
      </c>
      <c r="E335" t="s">
        <v>334</v>
      </c>
      <c r="F335">
        <v>109</v>
      </c>
      <c r="G335" t="s">
        <v>342</v>
      </c>
      <c r="H335" t="s">
        <v>84</v>
      </c>
      <c r="I335">
        <v>2005</v>
      </c>
      <c r="J335">
        <v>38.392400000000002</v>
      </c>
    </row>
    <row r="336" spans="1:10" x14ac:dyDescent="0.25">
      <c r="A336" t="s">
        <v>227</v>
      </c>
      <c r="B336" t="s">
        <v>74</v>
      </c>
      <c r="C336" t="s">
        <v>34</v>
      </c>
      <c r="D336">
        <v>901001</v>
      </c>
      <c r="E336" t="s">
        <v>254</v>
      </c>
      <c r="F336">
        <v>114</v>
      </c>
      <c r="G336" t="s">
        <v>335</v>
      </c>
      <c r="H336" t="s">
        <v>84</v>
      </c>
      <c r="I336">
        <v>2010</v>
      </c>
      <c r="J336">
        <v>3.8983300000000001</v>
      </c>
    </row>
    <row r="337" spans="1:10" x14ac:dyDescent="0.25">
      <c r="A337" t="s">
        <v>227</v>
      </c>
      <c r="B337" t="s">
        <v>80</v>
      </c>
      <c r="C337" t="s">
        <v>37</v>
      </c>
      <c r="D337">
        <v>130113</v>
      </c>
      <c r="E337" t="s">
        <v>339</v>
      </c>
      <c r="F337">
        <v>111</v>
      </c>
      <c r="G337" t="s">
        <v>333</v>
      </c>
      <c r="H337" t="s">
        <v>84</v>
      </c>
      <c r="I337">
        <v>1995</v>
      </c>
      <c r="J337">
        <v>4.80195E-2</v>
      </c>
    </row>
    <row r="338" spans="1:10" x14ac:dyDescent="0.25">
      <c r="A338" t="s">
        <v>227</v>
      </c>
      <c r="B338" t="s">
        <v>71</v>
      </c>
      <c r="C338" t="s">
        <v>348</v>
      </c>
      <c r="D338" t="s">
        <v>347</v>
      </c>
      <c r="E338" t="s">
        <v>346</v>
      </c>
      <c r="F338">
        <v>103</v>
      </c>
      <c r="G338" t="s">
        <v>82</v>
      </c>
      <c r="H338" t="s">
        <v>84</v>
      </c>
      <c r="I338">
        <v>1995</v>
      </c>
      <c r="J338">
        <v>5.6798400000000004</v>
      </c>
    </row>
    <row r="339" spans="1:10" x14ac:dyDescent="0.25">
      <c r="A339" t="s">
        <v>229</v>
      </c>
      <c r="B339" t="s">
        <v>80</v>
      </c>
      <c r="C339" t="s">
        <v>192</v>
      </c>
      <c r="D339">
        <v>203100</v>
      </c>
      <c r="E339" t="s">
        <v>420</v>
      </c>
      <c r="F339">
        <v>109</v>
      </c>
      <c r="G339" t="s">
        <v>342</v>
      </c>
      <c r="H339" t="s">
        <v>84</v>
      </c>
      <c r="I339">
        <v>2000</v>
      </c>
      <c r="J339">
        <v>279.87400000000002</v>
      </c>
    </row>
    <row r="340" spans="1:10" x14ac:dyDescent="0.25">
      <c r="A340" t="s">
        <v>229</v>
      </c>
      <c r="B340" t="s">
        <v>80</v>
      </c>
      <c r="C340" t="s">
        <v>37</v>
      </c>
      <c r="D340">
        <v>120219</v>
      </c>
      <c r="E340" t="s">
        <v>261</v>
      </c>
      <c r="F340">
        <v>104</v>
      </c>
      <c r="G340" t="s">
        <v>340</v>
      </c>
      <c r="H340" t="s">
        <v>84</v>
      </c>
      <c r="I340">
        <v>2014</v>
      </c>
      <c r="J340">
        <v>3.5322100000000003E-4</v>
      </c>
    </row>
    <row r="341" spans="1:10" x14ac:dyDescent="0.25">
      <c r="A341" t="s">
        <v>227</v>
      </c>
      <c r="B341" t="s">
        <v>80</v>
      </c>
      <c r="C341" t="s">
        <v>37</v>
      </c>
      <c r="D341">
        <v>120218</v>
      </c>
      <c r="E341" t="s">
        <v>262</v>
      </c>
      <c r="F341">
        <v>103</v>
      </c>
      <c r="G341" t="s">
        <v>82</v>
      </c>
      <c r="H341" t="s">
        <v>84</v>
      </c>
      <c r="I341">
        <v>2014</v>
      </c>
      <c r="J341">
        <v>1.14956E-4</v>
      </c>
    </row>
    <row r="342" spans="1:10" x14ac:dyDescent="0.25">
      <c r="A342" t="s">
        <v>225</v>
      </c>
      <c r="B342" t="s">
        <v>80</v>
      </c>
      <c r="C342" t="s">
        <v>191</v>
      </c>
      <c r="D342">
        <v>230901</v>
      </c>
      <c r="E342" t="s">
        <v>401</v>
      </c>
      <c r="F342">
        <v>104</v>
      </c>
      <c r="G342" t="s">
        <v>340</v>
      </c>
      <c r="H342" t="s">
        <v>84</v>
      </c>
      <c r="I342">
        <v>2014</v>
      </c>
      <c r="J342">
        <v>3.2454299999999998E-2</v>
      </c>
    </row>
    <row r="343" spans="1:10" x14ac:dyDescent="0.25">
      <c r="A343" t="s">
        <v>226</v>
      </c>
      <c r="B343" t="s">
        <v>80</v>
      </c>
      <c r="C343" t="s">
        <v>37</v>
      </c>
      <c r="D343">
        <v>120213</v>
      </c>
      <c r="E343" t="s">
        <v>265</v>
      </c>
      <c r="F343">
        <v>115</v>
      </c>
      <c r="G343" t="s">
        <v>341</v>
      </c>
      <c r="H343" t="s">
        <v>84</v>
      </c>
      <c r="I343">
        <v>1990</v>
      </c>
      <c r="J343">
        <v>3.8985899999999997E-2</v>
      </c>
    </row>
    <row r="344" spans="1:10" x14ac:dyDescent="0.25">
      <c r="A344" t="s">
        <v>226</v>
      </c>
      <c r="B344" t="s">
        <v>80</v>
      </c>
      <c r="C344" t="s">
        <v>37</v>
      </c>
      <c r="D344">
        <v>120213</v>
      </c>
      <c r="E344" t="s">
        <v>265</v>
      </c>
      <c r="F344">
        <v>104</v>
      </c>
      <c r="G344" t="s">
        <v>340</v>
      </c>
      <c r="H344" t="s">
        <v>84</v>
      </c>
      <c r="I344">
        <v>1990</v>
      </c>
      <c r="J344">
        <v>3.89859E-3</v>
      </c>
    </row>
    <row r="345" spans="1:10" x14ac:dyDescent="0.25">
      <c r="A345" t="s">
        <v>227</v>
      </c>
      <c r="B345" t="s">
        <v>73</v>
      </c>
      <c r="C345" t="s">
        <v>212</v>
      </c>
      <c r="D345" t="s">
        <v>324</v>
      </c>
      <c r="E345" t="s">
        <v>323</v>
      </c>
      <c r="F345">
        <v>110</v>
      </c>
      <c r="G345" t="s">
        <v>344</v>
      </c>
      <c r="H345" t="s">
        <v>84</v>
      </c>
      <c r="I345">
        <v>2015</v>
      </c>
      <c r="J345">
        <v>0.22</v>
      </c>
    </row>
    <row r="346" spans="1:10" x14ac:dyDescent="0.25">
      <c r="A346" t="s">
        <v>223</v>
      </c>
      <c r="B346" t="s">
        <v>79</v>
      </c>
      <c r="C346" t="s">
        <v>33</v>
      </c>
      <c r="D346" t="s">
        <v>253</v>
      </c>
      <c r="E346" t="s">
        <v>252</v>
      </c>
      <c r="F346">
        <v>110</v>
      </c>
      <c r="G346" t="s">
        <v>344</v>
      </c>
      <c r="H346" t="s">
        <v>84</v>
      </c>
      <c r="I346">
        <v>2014</v>
      </c>
      <c r="J346">
        <v>3.4220000000000002</v>
      </c>
    </row>
    <row r="347" spans="1:10" x14ac:dyDescent="0.25">
      <c r="A347" t="s">
        <v>227</v>
      </c>
      <c r="B347" t="s">
        <v>80</v>
      </c>
      <c r="C347" t="s">
        <v>37</v>
      </c>
      <c r="D347">
        <v>120216</v>
      </c>
      <c r="E347" t="s">
        <v>263</v>
      </c>
      <c r="F347">
        <v>103</v>
      </c>
      <c r="G347" t="s">
        <v>82</v>
      </c>
      <c r="H347" t="s">
        <v>84</v>
      </c>
      <c r="I347">
        <v>2014</v>
      </c>
      <c r="J347">
        <v>1.1498000000000001E-3</v>
      </c>
    </row>
    <row r="348" spans="1:10" x14ac:dyDescent="0.25">
      <c r="A348" t="s">
        <v>229</v>
      </c>
      <c r="B348" t="s">
        <v>71</v>
      </c>
      <c r="C348" t="s">
        <v>215</v>
      </c>
      <c r="D348" t="s">
        <v>329</v>
      </c>
      <c r="E348" t="s">
        <v>328</v>
      </c>
      <c r="F348">
        <v>104</v>
      </c>
      <c r="G348" t="s">
        <v>340</v>
      </c>
      <c r="H348" t="s">
        <v>84</v>
      </c>
      <c r="I348">
        <v>1995</v>
      </c>
      <c r="J348">
        <v>1.7</v>
      </c>
    </row>
    <row r="349" spans="1:10" x14ac:dyDescent="0.25">
      <c r="A349" t="s">
        <v>227</v>
      </c>
      <c r="B349" t="s">
        <v>73</v>
      </c>
      <c r="C349" t="s">
        <v>209</v>
      </c>
      <c r="D349" t="s">
        <v>477</v>
      </c>
      <c r="E349" t="s">
        <v>476</v>
      </c>
      <c r="F349">
        <v>104</v>
      </c>
      <c r="G349" t="s">
        <v>340</v>
      </c>
      <c r="H349" t="s">
        <v>84</v>
      </c>
      <c r="I349">
        <v>1995</v>
      </c>
      <c r="J349">
        <v>0.09</v>
      </c>
    </row>
    <row r="350" spans="1:10" x14ac:dyDescent="0.25">
      <c r="A350" t="s">
        <v>227</v>
      </c>
      <c r="B350" t="s">
        <v>73</v>
      </c>
      <c r="C350" t="s">
        <v>210</v>
      </c>
      <c r="D350" t="s">
        <v>386</v>
      </c>
      <c r="E350" t="s">
        <v>385</v>
      </c>
      <c r="F350">
        <v>104</v>
      </c>
      <c r="G350" t="s">
        <v>340</v>
      </c>
      <c r="H350" t="s">
        <v>84</v>
      </c>
      <c r="I350">
        <v>1995</v>
      </c>
      <c r="J350">
        <v>262.8</v>
      </c>
    </row>
    <row r="351" spans="1:10" x14ac:dyDescent="0.25">
      <c r="A351" t="s">
        <v>225</v>
      </c>
      <c r="B351" t="s">
        <v>76</v>
      </c>
      <c r="C351" t="s">
        <v>77</v>
      </c>
      <c r="D351" t="s">
        <v>274</v>
      </c>
      <c r="E351" t="s">
        <v>273</v>
      </c>
      <c r="F351">
        <v>104</v>
      </c>
      <c r="G351" t="s">
        <v>340</v>
      </c>
      <c r="H351" t="s">
        <v>84</v>
      </c>
      <c r="I351">
        <v>1990</v>
      </c>
      <c r="J351">
        <v>1.62</v>
      </c>
    </row>
    <row r="352" spans="1:10" x14ac:dyDescent="0.25">
      <c r="A352" t="s">
        <v>224</v>
      </c>
      <c r="B352" t="s">
        <v>73</v>
      </c>
      <c r="C352" t="s">
        <v>212</v>
      </c>
      <c r="D352" t="s">
        <v>251</v>
      </c>
      <c r="E352" t="s">
        <v>250</v>
      </c>
      <c r="F352">
        <v>104</v>
      </c>
      <c r="G352" t="s">
        <v>340</v>
      </c>
      <c r="H352" t="s">
        <v>84</v>
      </c>
      <c r="I352">
        <v>1990</v>
      </c>
      <c r="J352">
        <v>109</v>
      </c>
    </row>
    <row r="353" spans="1:10" x14ac:dyDescent="0.25">
      <c r="A353" t="s">
        <v>225</v>
      </c>
      <c r="B353" t="s">
        <v>71</v>
      </c>
      <c r="C353" t="s">
        <v>72</v>
      </c>
      <c r="D353" t="s">
        <v>239</v>
      </c>
      <c r="E353" t="s">
        <v>238</v>
      </c>
      <c r="F353">
        <v>104</v>
      </c>
      <c r="G353" t="s">
        <v>340</v>
      </c>
      <c r="H353" t="s">
        <v>84</v>
      </c>
      <c r="I353">
        <v>2010</v>
      </c>
      <c r="J353">
        <v>0.5</v>
      </c>
    </row>
    <row r="354" spans="1:10" x14ac:dyDescent="0.25">
      <c r="A354" t="s">
        <v>227</v>
      </c>
      <c r="B354" t="s">
        <v>76</v>
      </c>
      <c r="C354" t="s">
        <v>197</v>
      </c>
      <c r="D354" t="s">
        <v>241</v>
      </c>
      <c r="E354" t="s">
        <v>240</v>
      </c>
      <c r="F354">
        <v>104</v>
      </c>
      <c r="G354" t="s">
        <v>340</v>
      </c>
      <c r="H354" t="s">
        <v>84</v>
      </c>
      <c r="I354">
        <v>2010</v>
      </c>
      <c r="J354">
        <v>1</v>
      </c>
    </row>
    <row r="355" spans="1:10" x14ac:dyDescent="0.25">
      <c r="A355" t="s">
        <v>226</v>
      </c>
      <c r="B355" t="s">
        <v>207</v>
      </c>
      <c r="C355" t="s">
        <v>206</v>
      </c>
      <c r="D355" t="s">
        <v>338</v>
      </c>
      <c r="E355" t="s">
        <v>337</v>
      </c>
      <c r="F355">
        <v>111</v>
      </c>
      <c r="G355" t="s">
        <v>333</v>
      </c>
      <c r="H355" t="s">
        <v>84</v>
      </c>
      <c r="I355">
        <v>2015</v>
      </c>
      <c r="J355">
        <v>1.02</v>
      </c>
    </row>
    <row r="356" spans="1:10" x14ac:dyDescent="0.25">
      <c r="A356" t="s">
        <v>225</v>
      </c>
      <c r="B356" t="s">
        <v>76</v>
      </c>
      <c r="C356" t="s">
        <v>77</v>
      </c>
      <c r="D356" t="s">
        <v>274</v>
      </c>
      <c r="E356" t="s">
        <v>273</v>
      </c>
      <c r="F356">
        <v>111</v>
      </c>
      <c r="G356" t="s">
        <v>333</v>
      </c>
      <c r="H356" t="s">
        <v>84</v>
      </c>
      <c r="I356">
        <v>2015</v>
      </c>
      <c r="J356">
        <v>5.9</v>
      </c>
    </row>
    <row r="357" spans="1:10" x14ac:dyDescent="0.25">
      <c r="A357" t="s">
        <v>225</v>
      </c>
      <c r="B357" t="s">
        <v>204</v>
      </c>
      <c r="C357" t="s">
        <v>203</v>
      </c>
      <c r="D357" t="s">
        <v>442</v>
      </c>
      <c r="E357" t="s">
        <v>441</v>
      </c>
      <c r="F357">
        <v>111</v>
      </c>
      <c r="G357" t="s">
        <v>333</v>
      </c>
      <c r="H357" t="s">
        <v>84</v>
      </c>
      <c r="I357">
        <v>2014</v>
      </c>
      <c r="J357">
        <v>1.31</v>
      </c>
    </row>
    <row r="358" spans="1:10" x14ac:dyDescent="0.25">
      <c r="A358" t="s">
        <v>226</v>
      </c>
      <c r="B358" t="s">
        <v>74</v>
      </c>
      <c r="C358" t="s">
        <v>34</v>
      </c>
      <c r="D358">
        <v>901000</v>
      </c>
      <c r="E358" t="s">
        <v>34</v>
      </c>
      <c r="F358">
        <v>109</v>
      </c>
      <c r="G358" t="s">
        <v>342</v>
      </c>
      <c r="H358" t="s">
        <v>84</v>
      </c>
      <c r="I358">
        <v>2000</v>
      </c>
      <c r="J358">
        <v>42.188099999999999</v>
      </c>
    </row>
    <row r="359" spans="1:10" x14ac:dyDescent="0.25">
      <c r="A359" t="s">
        <v>224</v>
      </c>
      <c r="B359" t="s">
        <v>202</v>
      </c>
      <c r="C359" t="s">
        <v>201</v>
      </c>
      <c r="D359">
        <v>450100</v>
      </c>
      <c r="E359" t="s">
        <v>201</v>
      </c>
      <c r="F359">
        <v>111</v>
      </c>
      <c r="G359" t="s">
        <v>333</v>
      </c>
      <c r="H359" t="s">
        <v>84</v>
      </c>
      <c r="I359">
        <v>2015</v>
      </c>
      <c r="J359">
        <v>5.0068400000000004</v>
      </c>
    </row>
    <row r="360" spans="1:10" x14ac:dyDescent="0.25">
      <c r="A360" t="s">
        <v>226</v>
      </c>
      <c r="B360" t="s">
        <v>80</v>
      </c>
      <c r="C360" t="s">
        <v>37</v>
      </c>
      <c r="D360">
        <v>120302</v>
      </c>
      <c r="E360" t="s">
        <v>260</v>
      </c>
      <c r="F360">
        <v>120</v>
      </c>
      <c r="G360" t="s">
        <v>332</v>
      </c>
      <c r="H360" t="s">
        <v>84</v>
      </c>
      <c r="I360">
        <v>2005</v>
      </c>
      <c r="J360">
        <v>0.36469400000000002</v>
      </c>
    </row>
    <row r="361" spans="1:10" x14ac:dyDescent="0.25">
      <c r="A361" t="s">
        <v>229</v>
      </c>
      <c r="B361" t="s">
        <v>202</v>
      </c>
      <c r="C361" t="s">
        <v>201</v>
      </c>
      <c r="D361">
        <v>450100</v>
      </c>
      <c r="E361" t="s">
        <v>201</v>
      </c>
      <c r="F361">
        <v>104</v>
      </c>
      <c r="G361" t="s">
        <v>340</v>
      </c>
      <c r="H361" t="s">
        <v>84</v>
      </c>
      <c r="I361">
        <v>2015</v>
      </c>
      <c r="J361">
        <v>0.937056</v>
      </c>
    </row>
    <row r="362" spans="1:10" x14ac:dyDescent="0.25">
      <c r="A362" t="s">
        <v>225</v>
      </c>
      <c r="B362" t="s">
        <v>80</v>
      </c>
      <c r="C362" t="s">
        <v>37</v>
      </c>
      <c r="D362">
        <v>130219</v>
      </c>
      <c r="E362" t="s">
        <v>354</v>
      </c>
      <c r="F362">
        <v>114</v>
      </c>
      <c r="G362" t="s">
        <v>335</v>
      </c>
      <c r="H362" t="s">
        <v>84</v>
      </c>
      <c r="I362">
        <v>1995</v>
      </c>
      <c r="J362">
        <v>4.1204400000000004E-3</v>
      </c>
    </row>
    <row r="363" spans="1:10" x14ac:dyDescent="0.25">
      <c r="A363" t="s">
        <v>227</v>
      </c>
      <c r="B363" t="s">
        <v>80</v>
      </c>
      <c r="C363" t="s">
        <v>37</v>
      </c>
      <c r="D363">
        <v>120113</v>
      </c>
      <c r="E363" t="s">
        <v>267</v>
      </c>
      <c r="F363">
        <v>120</v>
      </c>
      <c r="G363" t="s">
        <v>332</v>
      </c>
      <c r="H363" t="s">
        <v>84</v>
      </c>
      <c r="I363">
        <v>2015</v>
      </c>
      <c r="J363">
        <v>175.53700000000001</v>
      </c>
    </row>
    <row r="364" spans="1:10" x14ac:dyDescent="0.25">
      <c r="A364" t="s">
        <v>223</v>
      </c>
      <c r="B364" t="s">
        <v>75</v>
      </c>
      <c r="C364" t="s">
        <v>31</v>
      </c>
      <c r="D364" t="s">
        <v>237</v>
      </c>
      <c r="E364" t="s">
        <v>236</v>
      </c>
      <c r="F364">
        <v>114</v>
      </c>
      <c r="G364" t="s">
        <v>335</v>
      </c>
      <c r="H364" t="s">
        <v>84</v>
      </c>
      <c r="I364">
        <v>2005</v>
      </c>
      <c r="J364">
        <v>846.66700000000003</v>
      </c>
    </row>
    <row r="365" spans="1:10" x14ac:dyDescent="0.25">
      <c r="A365" t="s">
        <v>224</v>
      </c>
      <c r="B365" t="s">
        <v>79</v>
      </c>
      <c r="C365" t="s">
        <v>33</v>
      </c>
      <c r="D365" t="s">
        <v>253</v>
      </c>
      <c r="E365" t="s">
        <v>252</v>
      </c>
      <c r="F365">
        <v>114</v>
      </c>
      <c r="G365" t="s">
        <v>335</v>
      </c>
      <c r="H365" t="s">
        <v>84</v>
      </c>
      <c r="I365">
        <v>1995</v>
      </c>
      <c r="J365">
        <v>606.96100000000001</v>
      </c>
    </row>
    <row r="366" spans="1:10" x14ac:dyDescent="0.25">
      <c r="A366" t="s">
        <v>229</v>
      </c>
      <c r="B366" t="s">
        <v>79</v>
      </c>
      <c r="C366" t="s">
        <v>35</v>
      </c>
      <c r="D366" t="s">
        <v>245</v>
      </c>
      <c r="E366" t="s">
        <v>244</v>
      </c>
      <c r="F366">
        <v>119</v>
      </c>
      <c r="G366" t="s">
        <v>357</v>
      </c>
      <c r="H366" t="s">
        <v>84</v>
      </c>
      <c r="I366">
        <v>1995</v>
      </c>
      <c r="J366">
        <v>4.1935599999999997</v>
      </c>
    </row>
    <row r="367" spans="1:10" x14ac:dyDescent="0.25">
      <c r="A367" t="s">
        <v>224</v>
      </c>
      <c r="B367" t="s">
        <v>73</v>
      </c>
      <c r="C367" t="s">
        <v>210</v>
      </c>
      <c r="D367" t="s">
        <v>386</v>
      </c>
      <c r="E367" t="s">
        <v>385</v>
      </c>
      <c r="F367">
        <v>103</v>
      </c>
      <c r="G367" t="s">
        <v>82</v>
      </c>
      <c r="H367" t="s">
        <v>84</v>
      </c>
      <c r="I367">
        <v>1990</v>
      </c>
      <c r="J367">
        <v>162</v>
      </c>
    </row>
    <row r="368" spans="1:10" x14ac:dyDescent="0.25">
      <c r="A368" t="s">
        <v>227</v>
      </c>
      <c r="B368" t="s">
        <v>76</v>
      </c>
      <c r="C368" t="s">
        <v>196</v>
      </c>
      <c r="D368" t="s">
        <v>431</v>
      </c>
      <c r="E368" t="s">
        <v>430</v>
      </c>
      <c r="F368">
        <v>103</v>
      </c>
      <c r="G368" t="s">
        <v>82</v>
      </c>
      <c r="H368" t="s">
        <v>84</v>
      </c>
      <c r="I368">
        <v>2010</v>
      </c>
      <c r="J368">
        <v>1.4</v>
      </c>
    </row>
    <row r="369" spans="1:10" x14ac:dyDescent="0.25">
      <c r="A369" t="s">
        <v>225</v>
      </c>
      <c r="B369" t="s">
        <v>73</v>
      </c>
      <c r="C369" t="s">
        <v>212</v>
      </c>
      <c r="D369" t="s">
        <v>249</v>
      </c>
      <c r="E369" t="s">
        <v>248</v>
      </c>
      <c r="F369">
        <v>103</v>
      </c>
      <c r="G369" t="s">
        <v>82</v>
      </c>
      <c r="H369" t="s">
        <v>84</v>
      </c>
      <c r="I369">
        <v>2010</v>
      </c>
      <c r="J369">
        <v>41.042000000000002</v>
      </c>
    </row>
    <row r="370" spans="1:10" x14ac:dyDescent="0.25">
      <c r="A370" t="s">
        <v>227</v>
      </c>
      <c r="B370" t="s">
        <v>73</v>
      </c>
      <c r="C370" t="s">
        <v>212</v>
      </c>
      <c r="D370" t="s">
        <v>393</v>
      </c>
      <c r="E370" t="s">
        <v>392</v>
      </c>
      <c r="F370">
        <v>108</v>
      </c>
      <c r="G370" t="s">
        <v>83</v>
      </c>
      <c r="H370" t="s">
        <v>84</v>
      </c>
      <c r="I370">
        <v>2015</v>
      </c>
      <c r="J370">
        <v>93</v>
      </c>
    </row>
    <row r="371" spans="1:10" x14ac:dyDescent="0.25">
      <c r="A371" t="s">
        <v>227</v>
      </c>
      <c r="B371" t="s">
        <v>71</v>
      </c>
      <c r="C371" t="s">
        <v>72</v>
      </c>
      <c r="D371" t="s">
        <v>239</v>
      </c>
      <c r="E371" t="s">
        <v>238</v>
      </c>
      <c r="F371">
        <v>108</v>
      </c>
      <c r="G371" t="s">
        <v>83</v>
      </c>
      <c r="H371" t="s">
        <v>84</v>
      </c>
      <c r="I371">
        <v>2010</v>
      </c>
      <c r="J371">
        <v>11.85</v>
      </c>
    </row>
    <row r="372" spans="1:10" x14ac:dyDescent="0.25">
      <c r="A372" t="s">
        <v>229</v>
      </c>
      <c r="B372" t="s">
        <v>80</v>
      </c>
      <c r="C372" t="s">
        <v>37</v>
      </c>
      <c r="D372">
        <v>130213</v>
      </c>
      <c r="E372" t="s">
        <v>368</v>
      </c>
      <c r="F372">
        <v>109</v>
      </c>
      <c r="G372" t="s">
        <v>342</v>
      </c>
      <c r="H372" t="s">
        <v>84</v>
      </c>
      <c r="I372">
        <v>2000</v>
      </c>
      <c r="J372">
        <v>6.7759099999999997</v>
      </c>
    </row>
    <row r="373" spans="1:10" x14ac:dyDescent="0.25">
      <c r="A373" t="s">
        <v>226</v>
      </c>
      <c r="B373" t="s">
        <v>80</v>
      </c>
      <c r="C373" t="s">
        <v>37</v>
      </c>
      <c r="D373">
        <v>130216</v>
      </c>
      <c r="E373" t="s">
        <v>355</v>
      </c>
      <c r="F373">
        <v>109</v>
      </c>
      <c r="G373" t="s">
        <v>342</v>
      </c>
      <c r="H373" t="s">
        <v>84</v>
      </c>
      <c r="I373">
        <v>1990</v>
      </c>
      <c r="J373">
        <v>7.2594500000000006E-2</v>
      </c>
    </row>
    <row r="374" spans="1:10" x14ac:dyDescent="0.25">
      <c r="A374" t="s">
        <v>225</v>
      </c>
      <c r="B374" t="s">
        <v>76</v>
      </c>
      <c r="C374" t="s">
        <v>198</v>
      </c>
      <c r="D374" t="s">
        <v>417</v>
      </c>
      <c r="E374" t="s">
        <v>416</v>
      </c>
      <c r="F374">
        <v>120</v>
      </c>
      <c r="G374" t="s">
        <v>332</v>
      </c>
      <c r="H374" t="s">
        <v>84</v>
      </c>
      <c r="I374">
        <v>1990</v>
      </c>
      <c r="J374">
        <v>32</v>
      </c>
    </row>
    <row r="375" spans="1:10" x14ac:dyDescent="0.25">
      <c r="A375" t="s">
        <v>227</v>
      </c>
      <c r="B375" t="s">
        <v>73</v>
      </c>
      <c r="C375" t="s">
        <v>210</v>
      </c>
      <c r="D375" t="s">
        <v>386</v>
      </c>
      <c r="E375" t="s">
        <v>385</v>
      </c>
      <c r="F375">
        <v>120</v>
      </c>
      <c r="G375" t="s">
        <v>332</v>
      </c>
      <c r="H375" t="s">
        <v>84</v>
      </c>
      <c r="I375">
        <v>1990</v>
      </c>
      <c r="J375">
        <v>15410</v>
      </c>
    </row>
    <row r="376" spans="1:10" x14ac:dyDescent="0.25">
      <c r="A376" t="s">
        <v>223</v>
      </c>
      <c r="B376" t="s">
        <v>71</v>
      </c>
      <c r="C376" t="s">
        <v>215</v>
      </c>
      <c r="D376" t="s">
        <v>329</v>
      </c>
      <c r="E376" t="s">
        <v>328</v>
      </c>
      <c r="F376">
        <v>120</v>
      </c>
      <c r="G376" t="s">
        <v>332</v>
      </c>
      <c r="H376" t="s">
        <v>84</v>
      </c>
      <c r="I376">
        <v>2010</v>
      </c>
      <c r="J376">
        <v>2E-3</v>
      </c>
    </row>
    <row r="377" spans="1:10" x14ac:dyDescent="0.25">
      <c r="A377" t="s">
        <v>229</v>
      </c>
      <c r="B377" t="s">
        <v>73</v>
      </c>
      <c r="C377" t="s">
        <v>209</v>
      </c>
      <c r="D377" t="s">
        <v>376</v>
      </c>
      <c r="E377" t="s">
        <v>375</v>
      </c>
      <c r="F377">
        <v>120</v>
      </c>
      <c r="G377" t="s">
        <v>332</v>
      </c>
      <c r="H377" t="s">
        <v>84</v>
      </c>
      <c r="I377">
        <v>2010</v>
      </c>
      <c r="J377">
        <v>15</v>
      </c>
    </row>
    <row r="378" spans="1:10" x14ac:dyDescent="0.25">
      <c r="A378" t="s">
        <v>224</v>
      </c>
      <c r="B378" t="s">
        <v>80</v>
      </c>
      <c r="C378" t="s">
        <v>37</v>
      </c>
      <c r="D378">
        <v>120303</v>
      </c>
      <c r="E378" t="s">
        <v>259</v>
      </c>
      <c r="F378">
        <v>103</v>
      </c>
      <c r="G378" t="s">
        <v>82</v>
      </c>
      <c r="H378" t="s">
        <v>84</v>
      </c>
      <c r="I378">
        <v>2015</v>
      </c>
      <c r="J378">
        <v>1.6832800000000001E-4</v>
      </c>
    </row>
    <row r="379" spans="1:10" x14ac:dyDescent="0.25">
      <c r="A379" t="s">
        <v>224</v>
      </c>
      <c r="B379" t="s">
        <v>80</v>
      </c>
      <c r="C379" t="s">
        <v>37</v>
      </c>
      <c r="D379">
        <v>120303</v>
      </c>
      <c r="E379" t="s">
        <v>259</v>
      </c>
      <c r="F379">
        <v>104</v>
      </c>
      <c r="G379" t="s">
        <v>340</v>
      </c>
      <c r="H379" t="s">
        <v>84</v>
      </c>
      <c r="I379">
        <v>2015</v>
      </c>
      <c r="J379">
        <v>1.6832800000000001E-4</v>
      </c>
    </row>
    <row r="380" spans="1:10" x14ac:dyDescent="0.25">
      <c r="A380" t="s">
        <v>229</v>
      </c>
      <c r="B380" t="s">
        <v>80</v>
      </c>
      <c r="C380" t="s">
        <v>37</v>
      </c>
      <c r="D380">
        <v>150203</v>
      </c>
      <c r="E380" t="s">
        <v>285</v>
      </c>
      <c r="F380">
        <v>109</v>
      </c>
      <c r="G380" t="s">
        <v>342</v>
      </c>
      <c r="H380" t="s">
        <v>84</v>
      </c>
      <c r="I380">
        <v>2005</v>
      </c>
      <c r="J380">
        <v>2.8778100000000001E-2</v>
      </c>
    </row>
    <row r="381" spans="1:10" x14ac:dyDescent="0.25">
      <c r="A381" t="s">
        <v>226</v>
      </c>
      <c r="B381" t="s">
        <v>80</v>
      </c>
      <c r="C381" t="s">
        <v>37</v>
      </c>
      <c r="D381">
        <v>120218</v>
      </c>
      <c r="E381" t="s">
        <v>262</v>
      </c>
      <c r="F381">
        <v>120</v>
      </c>
      <c r="G381" t="s">
        <v>332</v>
      </c>
      <c r="H381" t="s">
        <v>84</v>
      </c>
      <c r="I381">
        <v>1990</v>
      </c>
      <c r="J381">
        <v>0.71649399999999996</v>
      </c>
    </row>
    <row r="382" spans="1:10" x14ac:dyDescent="0.25">
      <c r="A382" t="s">
        <v>226</v>
      </c>
      <c r="B382" t="s">
        <v>80</v>
      </c>
      <c r="C382" t="s">
        <v>37</v>
      </c>
      <c r="D382">
        <v>120212</v>
      </c>
      <c r="E382" t="s">
        <v>266</v>
      </c>
      <c r="F382">
        <v>109</v>
      </c>
      <c r="G382" t="s">
        <v>342</v>
      </c>
      <c r="H382" t="s">
        <v>84</v>
      </c>
      <c r="I382">
        <v>1990</v>
      </c>
      <c r="J382">
        <v>0.16664100000000001</v>
      </c>
    </row>
    <row r="383" spans="1:10" x14ac:dyDescent="0.25">
      <c r="A383" t="s">
        <v>226</v>
      </c>
      <c r="B383" t="s">
        <v>80</v>
      </c>
      <c r="C383" t="s">
        <v>37</v>
      </c>
      <c r="D383">
        <v>120112</v>
      </c>
      <c r="E383" t="s">
        <v>268</v>
      </c>
      <c r="F383">
        <v>120</v>
      </c>
      <c r="G383" t="s">
        <v>332</v>
      </c>
      <c r="H383" t="s">
        <v>84</v>
      </c>
      <c r="I383">
        <v>2005</v>
      </c>
      <c r="J383">
        <v>8.8186800000000005</v>
      </c>
    </row>
    <row r="384" spans="1:10" x14ac:dyDescent="0.25">
      <c r="A384" t="s">
        <v>225</v>
      </c>
      <c r="B384" t="s">
        <v>80</v>
      </c>
      <c r="C384" t="s">
        <v>81</v>
      </c>
      <c r="D384">
        <v>260200</v>
      </c>
      <c r="E384" t="s">
        <v>389</v>
      </c>
      <c r="F384">
        <v>104</v>
      </c>
      <c r="G384" t="s">
        <v>340</v>
      </c>
      <c r="H384" t="s">
        <v>84</v>
      </c>
      <c r="I384">
        <v>1995</v>
      </c>
      <c r="J384">
        <v>0.15537000000000001</v>
      </c>
    </row>
    <row r="385" spans="1:10" x14ac:dyDescent="0.25">
      <c r="A385" t="s">
        <v>225</v>
      </c>
      <c r="B385" t="s">
        <v>80</v>
      </c>
      <c r="C385" t="s">
        <v>191</v>
      </c>
      <c r="D385">
        <v>230701</v>
      </c>
      <c r="E385" t="s">
        <v>232</v>
      </c>
      <c r="F385">
        <v>120</v>
      </c>
      <c r="G385" t="s">
        <v>332</v>
      </c>
      <c r="H385" t="s">
        <v>84</v>
      </c>
      <c r="I385">
        <v>2015</v>
      </c>
      <c r="J385">
        <v>2.5592600000000001</v>
      </c>
    </row>
    <row r="386" spans="1:10" x14ac:dyDescent="0.25">
      <c r="A386" t="s">
        <v>225</v>
      </c>
      <c r="B386" t="s">
        <v>79</v>
      </c>
      <c r="C386" t="s">
        <v>35</v>
      </c>
      <c r="D386" t="s">
        <v>243</v>
      </c>
      <c r="E386" t="s">
        <v>242</v>
      </c>
      <c r="F386">
        <v>104</v>
      </c>
      <c r="G386" t="s">
        <v>340</v>
      </c>
      <c r="H386" t="s">
        <v>84</v>
      </c>
      <c r="I386">
        <v>2010</v>
      </c>
      <c r="J386">
        <v>4.2380500000000003</v>
      </c>
    </row>
    <row r="387" spans="1:10" x14ac:dyDescent="0.25">
      <c r="A387" t="s">
        <v>224</v>
      </c>
      <c r="B387" t="s">
        <v>80</v>
      </c>
      <c r="C387" t="s">
        <v>37</v>
      </c>
      <c r="D387">
        <v>130302</v>
      </c>
      <c r="E387" t="s">
        <v>336</v>
      </c>
      <c r="F387">
        <v>114</v>
      </c>
      <c r="G387" t="s">
        <v>335</v>
      </c>
      <c r="H387" t="s">
        <v>84</v>
      </c>
      <c r="I387">
        <v>1990</v>
      </c>
      <c r="J387">
        <v>9.4895900000000001E-5</v>
      </c>
    </row>
    <row r="388" spans="1:10" x14ac:dyDescent="0.25">
      <c r="A388" t="s">
        <v>226</v>
      </c>
      <c r="B388" t="s">
        <v>80</v>
      </c>
      <c r="C388" t="s">
        <v>81</v>
      </c>
      <c r="D388">
        <v>230800</v>
      </c>
      <c r="E388" t="s">
        <v>379</v>
      </c>
      <c r="F388">
        <v>104</v>
      </c>
      <c r="G388" t="s">
        <v>340</v>
      </c>
      <c r="H388" t="s">
        <v>84</v>
      </c>
      <c r="I388">
        <v>2010</v>
      </c>
      <c r="J388">
        <v>0.27148800000000001</v>
      </c>
    </row>
    <row r="389" spans="1:10" x14ac:dyDescent="0.25">
      <c r="A389" t="s">
        <v>226</v>
      </c>
      <c r="B389" t="s">
        <v>80</v>
      </c>
      <c r="C389" t="s">
        <v>37</v>
      </c>
      <c r="D389">
        <v>130303</v>
      </c>
      <c r="E389" t="s">
        <v>351</v>
      </c>
      <c r="F389">
        <v>114</v>
      </c>
      <c r="G389" t="s">
        <v>335</v>
      </c>
      <c r="H389" t="s">
        <v>84</v>
      </c>
      <c r="I389">
        <v>1990</v>
      </c>
      <c r="J389">
        <v>7.1397300000000002E-4</v>
      </c>
    </row>
    <row r="390" spans="1:10" x14ac:dyDescent="0.25">
      <c r="A390" t="s">
        <v>226</v>
      </c>
      <c r="B390" t="s">
        <v>80</v>
      </c>
      <c r="C390" t="s">
        <v>37</v>
      </c>
      <c r="D390">
        <v>120216</v>
      </c>
      <c r="E390" t="s">
        <v>263</v>
      </c>
      <c r="F390">
        <v>114</v>
      </c>
      <c r="G390" t="s">
        <v>335</v>
      </c>
      <c r="H390" t="s">
        <v>84</v>
      </c>
      <c r="I390">
        <v>1990</v>
      </c>
      <c r="J390">
        <v>7.7514300000000001E-3</v>
      </c>
    </row>
    <row r="391" spans="1:10" x14ac:dyDescent="0.25">
      <c r="A391" t="s">
        <v>226</v>
      </c>
      <c r="B391" t="s">
        <v>80</v>
      </c>
      <c r="C391" t="s">
        <v>37</v>
      </c>
      <c r="D391">
        <v>120216</v>
      </c>
      <c r="E391" t="s">
        <v>263</v>
      </c>
      <c r="F391">
        <v>103</v>
      </c>
      <c r="G391" t="s">
        <v>82</v>
      </c>
      <c r="H391" t="s">
        <v>84</v>
      </c>
      <c r="I391">
        <v>1990</v>
      </c>
      <c r="J391">
        <v>1.55029E-4</v>
      </c>
    </row>
    <row r="392" spans="1:10" x14ac:dyDescent="0.25">
      <c r="A392" t="s">
        <v>229</v>
      </c>
      <c r="B392" t="s">
        <v>71</v>
      </c>
      <c r="C392" t="s">
        <v>348</v>
      </c>
      <c r="D392" t="s">
        <v>347</v>
      </c>
      <c r="E392" t="s">
        <v>346</v>
      </c>
      <c r="F392">
        <v>104</v>
      </c>
      <c r="G392" t="s">
        <v>340</v>
      </c>
      <c r="H392" t="s">
        <v>84</v>
      </c>
      <c r="I392">
        <v>1995</v>
      </c>
      <c r="J392">
        <v>4.0134100000000004</v>
      </c>
    </row>
    <row r="393" spans="1:10" x14ac:dyDescent="0.25">
      <c r="A393" t="s">
        <v>229</v>
      </c>
      <c r="B393" t="s">
        <v>80</v>
      </c>
      <c r="C393" t="s">
        <v>37</v>
      </c>
      <c r="D393">
        <v>120105</v>
      </c>
      <c r="E393" t="s">
        <v>270</v>
      </c>
      <c r="F393">
        <v>103</v>
      </c>
      <c r="G393" t="s">
        <v>82</v>
      </c>
      <c r="H393" t="s">
        <v>84</v>
      </c>
      <c r="I393">
        <v>2010</v>
      </c>
      <c r="J393">
        <v>2.3048200000000001E-2</v>
      </c>
    </row>
    <row r="394" spans="1:10" x14ac:dyDescent="0.25">
      <c r="A394" t="s">
        <v>225</v>
      </c>
      <c r="B394" t="s">
        <v>75</v>
      </c>
      <c r="C394" t="s">
        <v>31</v>
      </c>
      <c r="D394" t="s">
        <v>237</v>
      </c>
      <c r="E394" t="s">
        <v>236</v>
      </c>
      <c r="F394">
        <v>104</v>
      </c>
      <c r="G394" t="s">
        <v>340</v>
      </c>
      <c r="H394" t="s">
        <v>84</v>
      </c>
      <c r="I394">
        <v>1990</v>
      </c>
      <c r="J394">
        <v>75.221599999999995</v>
      </c>
    </row>
    <row r="395" spans="1:10" x14ac:dyDescent="0.25">
      <c r="A395" t="s">
        <v>223</v>
      </c>
      <c r="B395" t="s">
        <v>80</v>
      </c>
      <c r="C395" t="s">
        <v>37</v>
      </c>
      <c r="D395">
        <v>150102</v>
      </c>
      <c r="E395" t="s">
        <v>288</v>
      </c>
      <c r="F395">
        <v>104</v>
      </c>
      <c r="G395" t="s">
        <v>340</v>
      </c>
      <c r="H395" t="s">
        <v>84</v>
      </c>
      <c r="I395">
        <v>2014</v>
      </c>
      <c r="J395">
        <v>2.35257E-4</v>
      </c>
    </row>
    <row r="396" spans="1:10" x14ac:dyDescent="0.25">
      <c r="A396" t="s">
        <v>223</v>
      </c>
      <c r="B396" t="s">
        <v>80</v>
      </c>
      <c r="C396" t="s">
        <v>37</v>
      </c>
      <c r="D396">
        <v>120302</v>
      </c>
      <c r="E396" t="s">
        <v>260</v>
      </c>
      <c r="F396">
        <v>120</v>
      </c>
      <c r="G396" t="s">
        <v>332</v>
      </c>
      <c r="H396" t="s">
        <v>84</v>
      </c>
      <c r="I396">
        <v>2014</v>
      </c>
      <c r="J396">
        <v>0.33572000000000002</v>
      </c>
    </row>
    <row r="397" spans="1:10" x14ac:dyDescent="0.25">
      <c r="A397" t="s">
        <v>229</v>
      </c>
      <c r="B397" t="s">
        <v>79</v>
      </c>
      <c r="C397" t="s">
        <v>35</v>
      </c>
      <c r="D397" t="s">
        <v>245</v>
      </c>
      <c r="E397" t="s">
        <v>244</v>
      </c>
      <c r="F397">
        <v>110</v>
      </c>
      <c r="G397" t="s">
        <v>344</v>
      </c>
      <c r="H397" t="s">
        <v>84</v>
      </c>
      <c r="I397">
        <v>2010</v>
      </c>
      <c r="J397">
        <v>2.5980699999999999</v>
      </c>
    </row>
    <row r="398" spans="1:10" x14ac:dyDescent="0.25">
      <c r="A398" t="s">
        <v>225</v>
      </c>
      <c r="B398" t="s">
        <v>80</v>
      </c>
      <c r="C398" t="s">
        <v>37</v>
      </c>
      <c r="D398">
        <v>150202</v>
      </c>
      <c r="E398" t="s">
        <v>286</v>
      </c>
      <c r="F398">
        <v>114</v>
      </c>
      <c r="G398" t="s">
        <v>335</v>
      </c>
      <c r="H398" t="s">
        <v>84</v>
      </c>
      <c r="I398">
        <v>2005</v>
      </c>
      <c r="J398">
        <v>1.0146799999999999E-2</v>
      </c>
    </row>
    <row r="399" spans="1:10" x14ac:dyDescent="0.25">
      <c r="A399" t="s">
        <v>229</v>
      </c>
      <c r="B399" t="s">
        <v>80</v>
      </c>
      <c r="C399" t="s">
        <v>37</v>
      </c>
      <c r="D399">
        <v>130112</v>
      </c>
      <c r="E399" t="s">
        <v>349</v>
      </c>
      <c r="F399">
        <v>104</v>
      </c>
      <c r="G399" t="s">
        <v>340</v>
      </c>
      <c r="H399" t="s">
        <v>84</v>
      </c>
      <c r="I399">
        <v>2010</v>
      </c>
      <c r="J399">
        <v>3.4055000000000001E-4</v>
      </c>
    </row>
    <row r="400" spans="1:10" x14ac:dyDescent="0.25">
      <c r="A400" t="s">
        <v>225</v>
      </c>
      <c r="B400" t="s">
        <v>80</v>
      </c>
      <c r="C400" t="s">
        <v>37</v>
      </c>
      <c r="D400">
        <v>130106</v>
      </c>
      <c r="E400" t="s">
        <v>345</v>
      </c>
      <c r="F400">
        <v>120</v>
      </c>
      <c r="G400" t="s">
        <v>332</v>
      </c>
      <c r="H400" t="s">
        <v>84</v>
      </c>
      <c r="I400">
        <v>1990</v>
      </c>
      <c r="J400">
        <v>13.423400000000001</v>
      </c>
    </row>
    <row r="401" spans="1:10" x14ac:dyDescent="0.25">
      <c r="A401" t="s">
        <v>225</v>
      </c>
      <c r="B401" t="s">
        <v>80</v>
      </c>
      <c r="C401" t="s">
        <v>37</v>
      </c>
      <c r="D401">
        <v>150202</v>
      </c>
      <c r="E401" t="s">
        <v>286</v>
      </c>
      <c r="F401">
        <v>114</v>
      </c>
      <c r="G401" t="s">
        <v>335</v>
      </c>
      <c r="H401" t="s">
        <v>84</v>
      </c>
      <c r="I401">
        <v>1990</v>
      </c>
      <c r="J401">
        <v>7.6782200000000004E-3</v>
      </c>
    </row>
    <row r="402" spans="1:10" x14ac:dyDescent="0.25">
      <c r="A402" t="s">
        <v>224</v>
      </c>
      <c r="B402" t="s">
        <v>80</v>
      </c>
      <c r="C402" t="s">
        <v>37</v>
      </c>
      <c r="D402">
        <v>150102</v>
      </c>
      <c r="E402" t="s">
        <v>288</v>
      </c>
      <c r="F402">
        <v>104</v>
      </c>
      <c r="G402" t="s">
        <v>340</v>
      </c>
      <c r="H402" t="s">
        <v>84</v>
      </c>
      <c r="I402">
        <v>2000</v>
      </c>
      <c r="J402">
        <v>1.1063799999999999E-4</v>
      </c>
    </row>
    <row r="403" spans="1:10" x14ac:dyDescent="0.25">
      <c r="A403" t="s">
        <v>224</v>
      </c>
      <c r="B403" t="s">
        <v>80</v>
      </c>
      <c r="C403" t="s">
        <v>37</v>
      </c>
      <c r="D403">
        <v>130112</v>
      </c>
      <c r="E403" t="s">
        <v>349</v>
      </c>
      <c r="F403">
        <v>120</v>
      </c>
      <c r="G403" t="s">
        <v>332</v>
      </c>
      <c r="H403" t="s">
        <v>84</v>
      </c>
      <c r="I403">
        <v>2000</v>
      </c>
      <c r="J403">
        <v>7.33158E-2</v>
      </c>
    </row>
    <row r="404" spans="1:10" x14ac:dyDescent="0.25">
      <c r="A404" t="s">
        <v>223</v>
      </c>
      <c r="B404" t="s">
        <v>80</v>
      </c>
      <c r="C404" t="s">
        <v>81</v>
      </c>
      <c r="D404">
        <v>230801</v>
      </c>
      <c r="E404" t="s">
        <v>391</v>
      </c>
      <c r="F404">
        <v>104</v>
      </c>
      <c r="G404" t="s">
        <v>340</v>
      </c>
      <c r="H404" t="s">
        <v>84</v>
      </c>
      <c r="I404">
        <v>2010</v>
      </c>
      <c r="J404">
        <v>1.39378E-2</v>
      </c>
    </row>
    <row r="405" spans="1:10" x14ac:dyDescent="0.25">
      <c r="A405" t="s">
        <v>225</v>
      </c>
      <c r="B405" t="s">
        <v>80</v>
      </c>
      <c r="C405" t="s">
        <v>191</v>
      </c>
      <c r="D405">
        <v>230901</v>
      </c>
      <c r="E405" t="s">
        <v>401</v>
      </c>
      <c r="F405">
        <v>120</v>
      </c>
      <c r="G405" t="s">
        <v>332</v>
      </c>
      <c r="H405" t="s">
        <v>84</v>
      </c>
      <c r="I405">
        <v>2014</v>
      </c>
      <c r="J405">
        <v>65.321299999999994</v>
      </c>
    </row>
    <row r="406" spans="1:10" x14ac:dyDescent="0.25">
      <c r="A406" t="s">
        <v>224</v>
      </c>
      <c r="B406" t="s">
        <v>80</v>
      </c>
      <c r="C406" t="s">
        <v>81</v>
      </c>
      <c r="D406">
        <v>340200</v>
      </c>
      <c r="E406" t="s">
        <v>228</v>
      </c>
      <c r="F406">
        <v>109</v>
      </c>
      <c r="G406" t="s">
        <v>342</v>
      </c>
      <c r="H406" t="s">
        <v>84</v>
      </c>
      <c r="I406">
        <v>1995</v>
      </c>
      <c r="J406">
        <v>1253.53</v>
      </c>
    </row>
    <row r="407" spans="1:10" x14ac:dyDescent="0.25">
      <c r="A407" t="s">
        <v>223</v>
      </c>
      <c r="B407" t="s">
        <v>74</v>
      </c>
      <c r="C407" t="s">
        <v>208</v>
      </c>
      <c r="D407">
        <v>500601</v>
      </c>
      <c r="E407" t="s">
        <v>406</v>
      </c>
      <c r="F407">
        <v>111</v>
      </c>
      <c r="G407" t="s">
        <v>333</v>
      </c>
      <c r="H407" t="s">
        <v>84</v>
      </c>
      <c r="I407">
        <v>2005</v>
      </c>
      <c r="J407">
        <v>1595.5</v>
      </c>
    </row>
    <row r="408" spans="1:10" x14ac:dyDescent="0.25">
      <c r="A408" t="s">
        <v>226</v>
      </c>
      <c r="B408" t="s">
        <v>80</v>
      </c>
      <c r="C408" t="s">
        <v>81</v>
      </c>
      <c r="D408">
        <v>340201</v>
      </c>
      <c r="E408" t="s">
        <v>222</v>
      </c>
      <c r="F408">
        <v>109</v>
      </c>
      <c r="G408" t="s">
        <v>342</v>
      </c>
      <c r="H408" t="s">
        <v>84</v>
      </c>
      <c r="I408">
        <v>2015</v>
      </c>
      <c r="J408">
        <v>1.5547200000000001E-2</v>
      </c>
    </row>
    <row r="409" spans="1:10" x14ac:dyDescent="0.25">
      <c r="A409" t="s">
        <v>223</v>
      </c>
      <c r="B409" t="s">
        <v>79</v>
      </c>
      <c r="C409" t="s">
        <v>33</v>
      </c>
      <c r="D409">
        <v>9400000</v>
      </c>
      <c r="E409" t="s">
        <v>246</v>
      </c>
      <c r="F409">
        <v>108</v>
      </c>
      <c r="G409" t="s">
        <v>83</v>
      </c>
      <c r="H409" t="s">
        <v>84</v>
      </c>
      <c r="I409">
        <v>2000</v>
      </c>
      <c r="J409">
        <v>2.2175699999999998</v>
      </c>
    </row>
    <row r="410" spans="1:10" x14ac:dyDescent="0.25">
      <c r="A410" t="s">
        <v>226</v>
      </c>
      <c r="B410" t="s">
        <v>79</v>
      </c>
      <c r="C410" t="s">
        <v>33</v>
      </c>
      <c r="D410">
        <v>9400000</v>
      </c>
      <c r="E410" t="s">
        <v>246</v>
      </c>
      <c r="F410">
        <v>108</v>
      </c>
      <c r="G410" t="s">
        <v>83</v>
      </c>
      <c r="H410" t="s">
        <v>84</v>
      </c>
      <c r="I410">
        <v>1990</v>
      </c>
      <c r="J410">
        <v>2.04094</v>
      </c>
    </row>
    <row r="411" spans="1:10" x14ac:dyDescent="0.25">
      <c r="A411" t="s">
        <v>226</v>
      </c>
      <c r="B411" t="s">
        <v>80</v>
      </c>
      <c r="C411" t="s">
        <v>37</v>
      </c>
      <c r="D411">
        <v>120213</v>
      </c>
      <c r="E411" t="s">
        <v>265</v>
      </c>
      <c r="F411">
        <v>111</v>
      </c>
      <c r="G411" t="s">
        <v>333</v>
      </c>
      <c r="H411" t="s">
        <v>84</v>
      </c>
      <c r="I411">
        <v>2015</v>
      </c>
      <c r="J411">
        <v>0.16303699999999999</v>
      </c>
    </row>
    <row r="412" spans="1:10" x14ac:dyDescent="0.25">
      <c r="A412" t="s">
        <v>223</v>
      </c>
      <c r="B412" t="s">
        <v>80</v>
      </c>
      <c r="C412" t="s">
        <v>37</v>
      </c>
      <c r="D412">
        <v>120113</v>
      </c>
      <c r="E412" t="s">
        <v>267</v>
      </c>
      <c r="F412">
        <v>104</v>
      </c>
      <c r="G412" t="s">
        <v>340</v>
      </c>
      <c r="H412" t="s">
        <v>84</v>
      </c>
      <c r="I412">
        <v>2014</v>
      </c>
      <c r="J412">
        <v>3.5718E-3</v>
      </c>
    </row>
    <row r="413" spans="1:10" x14ac:dyDescent="0.25">
      <c r="A413" t="s">
        <v>223</v>
      </c>
      <c r="B413" t="s">
        <v>80</v>
      </c>
      <c r="C413" t="s">
        <v>37</v>
      </c>
      <c r="D413">
        <v>120213</v>
      </c>
      <c r="E413" t="s">
        <v>265</v>
      </c>
      <c r="F413">
        <v>111</v>
      </c>
      <c r="G413" t="s">
        <v>333</v>
      </c>
      <c r="H413" t="s">
        <v>84</v>
      </c>
      <c r="I413">
        <v>2014</v>
      </c>
      <c r="J413">
        <v>0.39617000000000002</v>
      </c>
    </row>
    <row r="414" spans="1:10" x14ac:dyDescent="0.25">
      <c r="A414" t="s">
        <v>223</v>
      </c>
      <c r="B414" t="s">
        <v>80</v>
      </c>
      <c r="C414" t="s">
        <v>37</v>
      </c>
      <c r="D414">
        <v>150203</v>
      </c>
      <c r="E414" t="s">
        <v>285</v>
      </c>
      <c r="F414">
        <v>109</v>
      </c>
      <c r="G414" t="s">
        <v>342</v>
      </c>
      <c r="H414" t="s">
        <v>84</v>
      </c>
      <c r="I414">
        <v>2014</v>
      </c>
      <c r="J414">
        <v>5.7978200000000004E-3</v>
      </c>
    </row>
    <row r="415" spans="1:10" x14ac:dyDescent="0.25">
      <c r="A415" t="s">
        <v>225</v>
      </c>
      <c r="B415" t="s">
        <v>80</v>
      </c>
      <c r="C415" t="s">
        <v>37</v>
      </c>
      <c r="D415">
        <v>120218</v>
      </c>
      <c r="E415" t="s">
        <v>262</v>
      </c>
      <c r="F415">
        <v>115</v>
      </c>
      <c r="G415" t="s">
        <v>341</v>
      </c>
      <c r="H415" t="s">
        <v>84</v>
      </c>
      <c r="I415">
        <v>2015</v>
      </c>
      <c r="J415">
        <v>8.0450300000000003E-4</v>
      </c>
    </row>
    <row r="416" spans="1:10" x14ac:dyDescent="0.25">
      <c r="A416" t="s">
        <v>225</v>
      </c>
      <c r="B416" t="s">
        <v>80</v>
      </c>
      <c r="C416" t="s">
        <v>37</v>
      </c>
      <c r="D416">
        <v>130218</v>
      </c>
      <c r="E416" t="s">
        <v>343</v>
      </c>
      <c r="F416">
        <v>111</v>
      </c>
      <c r="G416" t="s">
        <v>333</v>
      </c>
      <c r="H416" t="s">
        <v>84</v>
      </c>
      <c r="I416">
        <v>2015</v>
      </c>
      <c r="J416">
        <v>1.7303899999999999E-4</v>
      </c>
    </row>
    <row r="417" spans="1:10" x14ac:dyDescent="0.25">
      <c r="A417" t="s">
        <v>227</v>
      </c>
      <c r="B417" t="s">
        <v>80</v>
      </c>
      <c r="C417" t="s">
        <v>37</v>
      </c>
      <c r="D417">
        <v>130219</v>
      </c>
      <c r="E417" t="s">
        <v>354</v>
      </c>
      <c r="F417">
        <v>114</v>
      </c>
      <c r="G417" t="s">
        <v>335</v>
      </c>
      <c r="H417" t="s">
        <v>84</v>
      </c>
      <c r="I417">
        <v>1995</v>
      </c>
      <c r="J417">
        <v>4.30935E-3</v>
      </c>
    </row>
    <row r="418" spans="1:10" x14ac:dyDescent="0.25">
      <c r="A418" t="s">
        <v>223</v>
      </c>
      <c r="B418" t="s">
        <v>80</v>
      </c>
      <c r="C418" t="s">
        <v>37</v>
      </c>
      <c r="D418">
        <v>120112</v>
      </c>
      <c r="E418" t="s">
        <v>268</v>
      </c>
      <c r="F418">
        <v>103</v>
      </c>
      <c r="G418" t="s">
        <v>82</v>
      </c>
      <c r="H418" t="s">
        <v>84</v>
      </c>
      <c r="I418">
        <v>2005</v>
      </c>
      <c r="J418">
        <v>1.5423500000000001E-3</v>
      </c>
    </row>
    <row r="419" spans="1:10" x14ac:dyDescent="0.25">
      <c r="A419" t="s">
        <v>223</v>
      </c>
      <c r="B419" t="s">
        <v>80</v>
      </c>
      <c r="C419" t="s">
        <v>37</v>
      </c>
      <c r="D419">
        <v>130215</v>
      </c>
      <c r="E419" t="s">
        <v>384</v>
      </c>
      <c r="F419">
        <v>111</v>
      </c>
      <c r="G419" t="s">
        <v>333</v>
      </c>
      <c r="H419" t="s">
        <v>84</v>
      </c>
      <c r="I419">
        <v>2005</v>
      </c>
      <c r="J419">
        <v>1.0506099999999999E-5</v>
      </c>
    </row>
    <row r="420" spans="1:10" x14ac:dyDescent="0.25">
      <c r="A420" t="s">
        <v>223</v>
      </c>
      <c r="B420" t="s">
        <v>80</v>
      </c>
      <c r="C420" t="s">
        <v>37</v>
      </c>
      <c r="D420">
        <v>120213</v>
      </c>
      <c r="E420" t="s">
        <v>265</v>
      </c>
      <c r="F420">
        <v>111</v>
      </c>
      <c r="G420" t="s">
        <v>333</v>
      </c>
      <c r="H420" t="s">
        <v>84</v>
      </c>
      <c r="I420">
        <v>2015</v>
      </c>
      <c r="J420">
        <v>0.35666399999999998</v>
      </c>
    </row>
    <row r="421" spans="1:10" x14ac:dyDescent="0.25">
      <c r="A421" t="s">
        <v>223</v>
      </c>
      <c r="B421" t="s">
        <v>80</v>
      </c>
      <c r="C421" t="s">
        <v>37</v>
      </c>
      <c r="D421">
        <v>130213</v>
      </c>
      <c r="E421" t="s">
        <v>368</v>
      </c>
      <c r="F421">
        <v>111</v>
      </c>
      <c r="G421" t="s">
        <v>333</v>
      </c>
      <c r="H421" t="s">
        <v>84</v>
      </c>
      <c r="I421">
        <v>2015</v>
      </c>
      <c r="J421">
        <v>1.24657E-2</v>
      </c>
    </row>
    <row r="422" spans="1:10" x14ac:dyDescent="0.25">
      <c r="A422" t="s">
        <v>227</v>
      </c>
      <c r="B422" t="s">
        <v>80</v>
      </c>
      <c r="C422" t="s">
        <v>37</v>
      </c>
      <c r="D422">
        <v>120213</v>
      </c>
      <c r="E422" t="s">
        <v>265</v>
      </c>
      <c r="F422">
        <v>114</v>
      </c>
      <c r="G422" t="s">
        <v>335</v>
      </c>
      <c r="H422" t="s">
        <v>84</v>
      </c>
      <c r="I422">
        <v>2015</v>
      </c>
      <c r="J422">
        <v>1.05447</v>
      </c>
    </row>
    <row r="423" spans="1:10" x14ac:dyDescent="0.25">
      <c r="A423" t="s">
        <v>225</v>
      </c>
      <c r="B423" t="s">
        <v>79</v>
      </c>
      <c r="C423" t="s">
        <v>35</v>
      </c>
      <c r="D423" t="s">
        <v>245</v>
      </c>
      <c r="E423" t="s">
        <v>244</v>
      </c>
      <c r="F423">
        <v>114</v>
      </c>
      <c r="G423" t="s">
        <v>335</v>
      </c>
      <c r="H423" t="s">
        <v>84</v>
      </c>
      <c r="I423">
        <v>2010</v>
      </c>
      <c r="J423">
        <v>158.78</v>
      </c>
    </row>
    <row r="424" spans="1:10" x14ac:dyDescent="0.25">
      <c r="A424" t="s">
        <v>225</v>
      </c>
      <c r="B424" t="s">
        <v>74</v>
      </c>
      <c r="C424" t="s">
        <v>34</v>
      </c>
      <c r="D424">
        <v>901001</v>
      </c>
      <c r="E424" t="s">
        <v>254</v>
      </c>
      <c r="F424">
        <v>120</v>
      </c>
      <c r="G424" t="s">
        <v>332</v>
      </c>
      <c r="H424" t="s">
        <v>84</v>
      </c>
      <c r="I424">
        <v>2014</v>
      </c>
      <c r="J424">
        <v>15.008100000000001</v>
      </c>
    </row>
    <row r="425" spans="1:10" x14ac:dyDescent="0.25">
      <c r="A425" t="s">
        <v>225</v>
      </c>
      <c r="B425" t="s">
        <v>80</v>
      </c>
      <c r="C425" t="s">
        <v>37</v>
      </c>
      <c r="D425">
        <v>120113</v>
      </c>
      <c r="E425" t="s">
        <v>267</v>
      </c>
      <c r="F425">
        <v>114</v>
      </c>
      <c r="G425" t="s">
        <v>335</v>
      </c>
      <c r="H425" t="s">
        <v>84</v>
      </c>
      <c r="I425">
        <v>2015</v>
      </c>
      <c r="J425">
        <v>0.60839900000000002</v>
      </c>
    </row>
    <row r="426" spans="1:10" x14ac:dyDescent="0.25">
      <c r="A426" t="s">
        <v>225</v>
      </c>
      <c r="B426" t="s">
        <v>80</v>
      </c>
      <c r="C426" t="s">
        <v>37</v>
      </c>
      <c r="D426">
        <v>130303</v>
      </c>
      <c r="E426" t="s">
        <v>351</v>
      </c>
      <c r="F426">
        <v>109</v>
      </c>
      <c r="G426" t="s">
        <v>342</v>
      </c>
      <c r="H426" t="s">
        <v>84</v>
      </c>
      <c r="I426">
        <v>2015</v>
      </c>
      <c r="J426">
        <v>0.42050100000000001</v>
      </c>
    </row>
    <row r="427" spans="1:10" x14ac:dyDescent="0.25">
      <c r="A427" t="s">
        <v>225</v>
      </c>
      <c r="B427" t="s">
        <v>79</v>
      </c>
      <c r="C427" t="s">
        <v>35</v>
      </c>
      <c r="D427" t="s">
        <v>245</v>
      </c>
      <c r="E427" t="s">
        <v>244</v>
      </c>
      <c r="F427">
        <v>115</v>
      </c>
      <c r="G427" t="s">
        <v>341</v>
      </c>
      <c r="H427" t="s">
        <v>84</v>
      </c>
      <c r="I427">
        <v>2010</v>
      </c>
      <c r="J427">
        <v>1.90387</v>
      </c>
    </row>
    <row r="428" spans="1:10" x14ac:dyDescent="0.25">
      <c r="A428" t="s">
        <v>227</v>
      </c>
      <c r="B428" t="s">
        <v>79</v>
      </c>
      <c r="C428" t="s">
        <v>35</v>
      </c>
      <c r="D428" t="s">
        <v>245</v>
      </c>
      <c r="E428" t="s">
        <v>244</v>
      </c>
      <c r="F428">
        <v>108</v>
      </c>
      <c r="G428" t="s">
        <v>83</v>
      </c>
      <c r="H428" t="s">
        <v>84</v>
      </c>
      <c r="I428">
        <v>2015</v>
      </c>
      <c r="J428">
        <v>4.9835200000000004</v>
      </c>
    </row>
    <row r="429" spans="1:10" x14ac:dyDescent="0.25">
      <c r="A429" t="s">
        <v>229</v>
      </c>
      <c r="B429" t="s">
        <v>80</v>
      </c>
      <c r="C429" t="s">
        <v>37</v>
      </c>
      <c r="D429">
        <v>150102</v>
      </c>
      <c r="E429" t="s">
        <v>288</v>
      </c>
      <c r="F429">
        <v>114</v>
      </c>
      <c r="G429" t="s">
        <v>335</v>
      </c>
      <c r="H429" t="s">
        <v>84</v>
      </c>
      <c r="I429">
        <v>1995</v>
      </c>
      <c r="J429">
        <v>1.6530799999999998E-2</v>
      </c>
    </row>
    <row r="430" spans="1:10" x14ac:dyDescent="0.25">
      <c r="A430" t="s">
        <v>225</v>
      </c>
      <c r="B430" t="s">
        <v>202</v>
      </c>
      <c r="C430" t="s">
        <v>201</v>
      </c>
      <c r="D430">
        <v>450100</v>
      </c>
      <c r="E430" t="s">
        <v>201</v>
      </c>
      <c r="F430">
        <v>111</v>
      </c>
      <c r="G430" t="s">
        <v>333</v>
      </c>
      <c r="H430" t="s">
        <v>84</v>
      </c>
      <c r="I430">
        <v>2010</v>
      </c>
      <c r="J430">
        <v>15.307399999999999</v>
      </c>
    </row>
    <row r="431" spans="1:10" x14ac:dyDescent="0.25">
      <c r="A431" t="s">
        <v>227</v>
      </c>
      <c r="B431" t="s">
        <v>202</v>
      </c>
      <c r="C431" t="s">
        <v>200</v>
      </c>
      <c r="D431">
        <v>403701</v>
      </c>
      <c r="E431" t="s">
        <v>382</v>
      </c>
      <c r="F431">
        <v>120</v>
      </c>
      <c r="G431" t="s">
        <v>332</v>
      </c>
      <c r="H431" t="s">
        <v>84</v>
      </c>
      <c r="I431">
        <v>2014</v>
      </c>
      <c r="J431">
        <v>0.43319000000000002</v>
      </c>
    </row>
    <row r="432" spans="1:10" x14ac:dyDescent="0.25">
      <c r="A432" t="s">
        <v>227</v>
      </c>
      <c r="B432" t="s">
        <v>202</v>
      </c>
      <c r="C432" t="s">
        <v>201</v>
      </c>
      <c r="D432">
        <v>450100</v>
      </c>
      <c r="E432" t="s">
        <v>201</v>
      </c>
      <c r="F432">
        <v>120</v>
      </c>
      <c r="G432" t="s">
        <v>332</v>
      </c>
      <c r="H432" t="s">
        <v>84</v>
      </c>
      <c r="I432">
        <v>2015</v>
      </c>
      <c r="J432">
        <v>17.465399999999999</v>
      </c>
    </row>
    <row r="433" spans="1:10" x14ac:dyDescent="0.25">
      <c r="A433" t="s">
        <v>229</v>
      </c>
      <c r="B433" t="s">
        <v>80</v>
      </c>
      <c r="C433" t="s">
        <v>37</v>
      </c>
      <c r="D433">
        <v>120212</v>
      </c>
      <c r="E433" t="s">
        <v>266</v>
      </c>
      <c r="F433">
        <v>111</v>
      </c>
      <c r="G433" t="s">
        <v>333</v>
      </c>
      <c r="H433" t="s">
        <v>84</v>
      </c>
      <c r="I433">
        <v>2015</v>
      </c>
      <c r="J433">
        <v>0.94199500000000003</v>
      </c>
    </row>
    <row r="434" spans="1:10" x14ac:dyDescent="0.25">
      <c r="A434" t="s">
        <v>229</v>
      </c>
      <c r="B434" t="s">
        <v>80</v>
      </c>
      <c r="C434" t="s">
        <v>37</v>
      </c>
      <c r="D434">
        <v>130212</v>
      </c>
      <c r="E434" t="s">
        <v>388</v>
      </c>
      <c r="F434">
        <v>120</v>
      </c>
      <c r="G434" t="s">
        <v>332</v>
      </c>
      <c r="H434" t="s">
        <v>84</v>
      </c>
      <c r="I434">
        <v>2015</v>
      </c>
      <c r="J434">
        <v>0.54661199999999999</v>
      </c>
    </row>
    <row r="435" spans="1:10" x14ac:dyDescent="0.25">
      <c r="A435" t="s">
        <v>229</v>
      </c>
      <c r="B435" t="s">
        <v>80</v>
      </c>
      <c r="C435" t="s">
        <v>37</v>
      </c>
      <c r="D435">
        <v>130212</v>
      </c>
      <c r="E435" t="s">
        <v>388</v>
      </c>
      <c r="F435">
        <v>114</v>
      </c>
      <c r="G435" t="s">
        <v>335</v>
      </c>
      <c r="H435" t="s">
        <v>84</v>
      </c>
      <c r="I435">
        <v>2015</v>
      </c>
      <c r="J435">
        <v>3.3525600000000003E-2</v>
      </c>
    </row>
    <row r="436" spans="1:10" x14ac:dyDescent="0.25">
      <c r="A436" t="s">
        <v>224</v>
      </c>
      <c r="B436" t="s">
        <v>80</v>
      </c>
      <c r="C436" t="s">
        <v>37</v>
      </c>
      <c r="D436">
        <v>130218</v>
      </c>
      <c r="E436" t="s">
        <v>343</v>
      </c>
      <c r="F436">
        <v>111</v>
      </c>
      <c r="G436" t="s">
        <v>333</v>
      </c>
      <c r="H436" t="s">
        <v>84</v>
      </c>
      <c r="I436">
        <v>2000</v>
      </c>
      <c r="J436">
        <v>5.1391999999999999E-5</v>
      </c>
    </row>
    <row r="437" spans="1:10" x14ac:dyDescent="0.25">
      <c r="A437" t="s">
        <v>227</v>
      </c>
      <c r="B437" t="s">
        <v>75</v>
      </c>
      <c r="C437" t="s">
        <v>31</v>
      </c>
      <c r="D437" t="s">
        <v>235</v>
      </c>
      <c r="E437" t="s">
        <v>234</v>
      </c>
      <c r="F437">
        <v>109</v>
      </c>
      <c r="G437" t="s">
        <v>342</v>
      </c>
      <c r="H437" t="s">
        <v>84</v>
      </c>
      <c r="I437">
        <v>1995</v>
      </c>
      <c r="J437">
        <v>72.260999999999996</v>
      </c>
    </row>
    <row r="438" spans="1:10" x14ac:dyDescent="0.25">
      <c r="A438" t="s">
        <v>223</v>
      </c>
      <c r="B438" t="s">
        <v>80</v>
      </c>
      <c r="C438" t="s">
        <v>37</v>
      </c>
      <c r="D438">
        <v>120302</v>
      </c>
      <c r="E438" t="s">
        <v>260</v>
      </c>
      <c r="F438">
        <v>111</v>
      </c>
      <c r="G438" t="s">
        <v>333</v>
      </c>
      <c r="H438" t="s">
        <v>84</v>
      </c>
      <c r="I438">
        <v>2005</v>
      </c>
      <c r="J438">
        <v>6.3783399999999997E-3</v>
      </c>
    </row>
    <row r="439" spans="1:10" x14ac:dyDescent="0.25">
      <c r="A439" t="s">
        <v>225</v>
      </c>
      <c r="B439" t="s">
        <v>202</v>
      </c>
      <c r="C439" t="s">
        <v>199</v>
      </c>
      <c r="D439" t="s">
        <v>381</v>
      </c>
      <c r="E439" t="s">
        <v>380</v>
      </c>
      <c r="F439">
        <v>120</v>
      </c>
      <c r="G439" t="s">
        <v>332</v>
      </c>
      <c r="H439" t="s">
        <v>84</v>
      </c>
      <c r="I439">
        <v>2000</v>
      </c>
      <c r="J439">
        <v>108973</v>
      </c>
    </row>
    <row r="440" spans="1:10" x14ac:dyDescent="0.25">
      <c r="A440" t="s">
        <v>223</v>
      </c>
      <c r="B440" t="s">
        <v>79</v>
      </c>
      <c r="C440" t="s">
        <v>35</v>
      </c>
      <c r="D440" t="s">
        <v>245</v>
      </c>
      <c r="E440" t="s">
        <v>244</v>
      </c>
      <c r="F440">
        <v>120</v>
      </c>
      <c r="G440" t="s">
        <v>332</v>
      </c>
      <c r="H440" t="s">
        <v>84</v>
      </c>
      <c r="I440">
        <v>2005</v>
      </c>
      <c r="J440">
        <v>1062.47</v>
      </c>
    </row>
    <row r="441" spans="1:10" x14ac:dyDescent="0.25">
      <c r="A441" t="s">
        <v>227</v>
      </c>
      <c r="B441" t="s">
        <v>79</v>
      </c>
      <c r="C441" t="s">
        <v>35</v>
      </c>
      <c r="D441" t="s">
        <v>243</v>
      </c>
      <c r="E441" t="s">
        <v>242</v>
      </c>
      <c r="F441">
        <v>111</v>
      </c>
      <c r="G441" t="s">
        <v>333</v>
      </c>
      <c r="H441" t="s">
        <v>84</v>
      </c>
      <c r="I441">
        <v>2005</v>
      </c>
      <c r="J441">
        <v>3043.12</v>
      </c>
    </row>
    <row r="442" spans="1:10" x14ac:dyDescent="0.25">
      <c r="A442" t="s">
        <v>225</v>
      </c>
      <c r="B442" t="s">
        <v>80</v>
      </c>
      <c r="C442" t="s">
        <v>37</v>
      </c>
      <c r="D442">
        <v>130105</v>
      </c>
      <c r="E442" t="s">
        <v>352</v>
      </c>
      <c r="F442">
        <v>114</v>
      </c>
      <c r="G442" t="s">
        <v>335</v>
      </c>
      <c r="H442" t="s">
        <v>84</v>
      </c>
      <c r="I442">
        <v>1990</v>
      </c>
      <c r="J442">
        <v>0.29494999999999999</v>
      </c>
    </row>
    <row r="443" spans="1:10" x14ac:dyDescent="0.25">
      <c r="A443" t="s">
        <v>226</v>
      </c>
      <c r="B443" t="s">
        <v>80</v>
      </c>
      <c r="C443" t="s">
        <v>37</v>
      </c>
      <c r="D443">
        <v>120216</v>
      </c>
      <c r="E443" t="s">
        <v>263</v>
      </c>
      <c r="F443">
        <v>115</v>
      </c>
      <c r="G443" t="s">
        <v>341</v>
      </c>
      <c r="H443" t="s">
        <v>84</v>
      </c>
      <c r="I443">
        <v>2014</v>
      </c>
      <c r="J443">
        <v>1.6248199999999999E-3</v>
      </c>
    </row>
    <row r="444" spans="1:10" x14ac:dyDescent="0.25">
      <c r="A444" t="s">
        <v>226</v>
      </c>
      <c r="B444" t="s">
        <v>80</v>
      </c>
      <c r="C444" t="s">
        <v>37</v>
      </c>
      <c r="D444">
        <v>120216</v>
      </c>
      <c r="E444" t="s">
        <v>263</v>
      </c>
      <c r="F444">
        <v>103</v>
      </c>
      <c r="G444" t="s">
        <v>82</v>
      </c>
      <c r="H444" t="s">
        <v>84</v>
      </c>
      <c r="I444">
        <v>2015</v>
      </c>
      <c r="J444">
        <v>1.6877E-4</v>
      </c>
    </row>
    <row r="445" spans="1:10" x14ac:dyDescent="0.25">
      <c r="A445" t="s">
        <v>229</v>
      </c>
      <c r="B445" t="s">
        <v>80</v>
      </c>
      <c r="C445" t="s">
        <v>37</v>
      </c>
      <c r="D445">
        <v>120113</v>
      </c>
      <c r="E445" t="s">
        <v>267</v>
      </c>
      <c r="F445">
        <v>114</v>
      </c>
      <c r="G445" t="s">
        <v>335</v>
      </c>
      <c r="H445" t="s">
        <v>84</v>
      </c>
      <c r="I445">
        <v>2005</v>
      </c>
      <c r="J445">
        <v>0.87402800000000003</v>
      </c>
    </row>
    <row r="446" spans="1:10" x14ac:dyDescent="0.25">
      <c r="A446" t="s">
        <v>225</v>
      </c>
      <c r="B446" t="s">
        <v>79</v>
      </c>
      <c r="C446" t="s">
        <v>35</v>
      </c>
      <c r="D446" t="s">
        <v>243</v>
      </c>
      <c r="E446" t="s">
        <v>242</v>
      </c>
      <c r="F446">
        <v>108</v>
      </c>
      <c r="G446" t="s">
        <v>83</v>
      </c>
      <c r="H446" t="s">
        <v>84</v>
      </c>
      <c r="I446">
        <v>2000</v>
      </c>
      <c r="J446">
        <v>5.6700600000000003</v>
      </c>
    </row>
    <row r="447" spans="1:10" x14ac:dyDescent="0.25">
      <c r="A447" t="s">
        <v>224</v>
      </c>
      <c r="B447" t="s">
        <v>71</v>
      </c>
      <c r="C447" t="s">
        <v>348</v>
      </c>
      <c r="D447" t="s">
        <v>347</v>
      </c>
      <c r="E447" t="s">
        <v>346</v>
      </c>
      <c r="F447">
        <v>109</v>
      </c>
      <c r="G447" t="s">
        <v>342</v>
      </c>
      <c r="H447" t="s">
        <v>84</v>
      </c>
      <c r="I447">
        <v>1995</v>
      </c>
      <c r="J447">
        <v>2.9389500000000002</v>
      </c>
    </row>
    <row r="448" spans="1:10" x14ac:dyDescent="0.25">
      <c r="A448" t="s">
        <v>224</v>
      </c>
      <c r="B448" t="s">
        <v>80</v>
      </c>
      <c r="C448" t="s">
        <v>81</v>
      </c>
      <c r="D448">
        <v>340201</v>
      </c>
      <c r="E448" t="s">
        <v>222</v>
      </c>
      <c r="F448">
        <v>120</v>
      </c>
      <c r="G448" t="s">
        <v>332</v>
      </c>
      <c r="H448" t="s">
        <v>84</v>
      </c>
      <c r="I448">
        <v>2015</v>
      </c>
      <c r="J448">
        <v>0.98105600000000004</v>
      </c>
    </row>
    <row r="449" spans="1:10" x14ac:dyDescent="0.25">
      <c r="A449" t="s">
        <v>225</v>
      </c>
      <c r="B449" t="s">
        <v>73</v>
      </c>
      <c r="C449" t="s">
        <v>212</v>
      </c>
      <c r="D449" t="s">
        <v>307</v>
      </c>
      <c r="E449" t="s">
        <v>306</v>
      </c>
      <c r="F449">
        <v>109</v>
      </c>
      <c r="G449" t="s">
        <v>342</v>
      </c>
      <c r="H449" t="s">
        <v>84</v>
      </c>
      <c r="I449">
        <v>2015</v>
      </c>
      <c r="J449">
        <v>16.8</v>
      </c>
    </row>
    <row r="450" spans="1:10" x14ac:dyDescent="0.25">
      <c r="A450" t="s">
        <v>227</v>
      </c>
      <c r="B450" t="s">
        <v>76</v>
      </c>
      <c r="C450" t="s">
        <v>78</v>
      </c>
      <c r="D450" t="s">
        <v>400</v>
      </c>
      <c r="E450" t="s">
        <v>399</v>
      </c>
      <c r="F450">
        <v>109</v>
      </c>
      <c r="G450" t="s">
        <v>342</v>
      </c>
      <c r="H450" t="s">
        <v>84</v>
      </c>
      <c r="I450">
        <v>2014</v>
      </c>
      <c r="J450">
        <v>0.41399999999999998</v>
      </c>
    </row>
    <row r="451" spans="1:10" x14ac:dyDescent="0.25">
      <c r="A451" t="s">
        <v>227</v>
      </c>
      <c r="B451" t="s">
        <v>76</v>
      </c>
      <c r="C451" t="s">
        <v>196</v>
      </c>
      <c r="D451" t="s">
        <v>458</v>
      </c>
      <c r="E451" t="s">
        <v>457</v>
      </c>
      <c r="F451">
        <v>109</v>
      </c>
      <c r="G451" t="s">
        <v>342</v>
      </c>
      <c r="H451" t="s">
        <v>84</v>
      </c>
      <c r="I451">
        <v>2014</v>
      </c>
      <c r="J451">
        <v>12</v>
      </c>
    </row>
    <row r="452" spans="1:10" x14ac:dyDescent="0.25">
      <c r="A452" t="s">
        <v>225</v>
      </c>
      <c r="B452" t="s">
        <v>76</v>
      </c>
      <c r="C452" t="s">
        <v>196</v>
      </c>
      <c r="D452" t="s">
        <v>397</v>
      </c>
      <c r="E452" t="s">
        <v>396</v>
      </c>
      <c r="F452">
        <v>109</v>
      </c>
      <c r="G452" t="s">
        <v>342</v>
      </c>
      <c r="H452" t="s">
        <v>84</v>
      </c>
      <c r="I452">
        <v>2005</v>
      </c>
      <c r="J452">
        <v>5</v>
      </c>
    </row>
    <row r="453" spans="1:10" x14ac:dyDescent="0.25">
      <c r="A453" t="s">
        <v>225</v>
      </c>
      <c r="B453" t="s">
        <v>73</v>
      </c>
      <c r="C453" t="s">
        <v>212</v>
      </c>
      <c r="D453" t="s">
        <v>393</v>
      </c>
      <c r="E453" t="s">
        <v>392</v>
      </c>
      <c r="F453">
        <v>104</v>
      </c>
      <c r="G453" t="s">
        <v>340</v>
      </c>
      <c r="H453" t="s">
        <v>84</v>
      </c>
      <c r="I453">
        <v>2000</v>
      </c>
      <c r="J453">
        <v>6.4799999999999996E-2</v>
      </c>
    </row>
    <row r="454" spans="1:10" x14ac:dyDescent="0.25">
      <c r="A454" t="s">
        <v>227</v>
      </c>
      <c r="B454" t="s">
        <v>73</v>
      </c>
      <c r="C454" t="s">
        <v>211</v>
      </c>
      <c r="D454" t="s">
        <v>365</v>
      </c>
      <c r="E454" t="s">
        <v>364</v>
      </c>
      <c r="F454">
        <v>104</v>
      </c>
      <c r="G454" t="s">
        <v>340</v>
      </c>
      <c r="H454" t="s">
        <v>84</v>
      </c>
      <c r="I454">
        <v>1995</v>
      </c>
      <c r="J454">
        <v>1</v>
      </c>
    </row>
    <row r="455" spans="1:10" x14ac:dyDescent="0.25">
      <c r="A455" t="s">
        <v>226</v>
      </c>
      <c r="B455" t="s">
        <v>79</v>
      </c>
      <c r="C455" t="s">
        <v>33</v>
      </c>
      <c r="D455" t="s">
        <v>253</v>
      </c>
      <c r="E455" t="s">
        <v>252</v>
      </c>
      <c r="F455">
        <v>104</v>
      </c>
      <c r="G455" t="s">
        <v>340</v>
      </c>
      <c r="H455" t="s">
        <v>84</v>
      </c>
      <c r="I455">
        <v>1990</v>
      </c>
      <c r="J455">
        <v>21.03</v>
      </c>
    </row>
    <row r="456" spans="1:10" x14ac:dyDescent="0.25">
      <c r="A456" t="s">
        <v>224</v>
      </c>
      <c r="B456" t="s">
        <v>80</v>
      </c>
      <c r="C456" t="s">
        <v>81</v>
      </c>
      <c r="D456">
        <v>340201</v>
      </c>
      <c r="E456" t="s">
        <v>222</v>
      </c>
      <c r="F456">
        <v>120</v>
      </c>
      <c r="G456" t="s">
        <v>332</v>
      </c>
      <c r="H456" t="s">
        <v>84</v>
      </c>
      <c r="I456">
        <v>2010</v>
      </c>
      <c r="J456">
        <v>0.98105600000000004</v>
      </c>
    </row>
    <row r="457" spans="1:10" x14ac:dyDescent="0.25">
      <c r="A457" t="s">
        <v>229</v>
      </c>
      <c r="B457" t="s">
        <v>202</v>
      </c>
      <c r="C457" t="s">
        <v>199</v>
      </c>
      <c r="D457" t="s">
        <v>381</v>
      </c>
      <c r="E457" t="s">
        <v>380</v>
      </c>
      <c r="F457">
        <v>120</v>
      </c>
      <c r="G457" t="s">
        <v>332</v>
      </c>
      <c r="H457" t="s">
        <v>84</v>
      </c>
      <c r="I457">
        <v>2015</v>
      </c>
      <c r="J457">
        <v>32671</v>
      </c>
    </row>
    <row r="458" spans="1:10" x14ac:dyDescent="0.25">
      <c r="A458" t="s">
        <v>226</v>
      </c>
      <c r="B458" t="s">
        <v>80</v>
      </c>
      <c r="C458" t="s">
        <v>37</v>
      </c>
      <c r="D458">
        <v>120303</v>
      </c>
      <c r="E458" t="s">
        <v>259</v>
      </c>
      <c r="F458">
        <v>114</v>
      </c>
      <c r="G458" t="s">
        <v>335</v>
      </c>
      <c r="H458" t="s">
        <v>84</v>
      </c>
      <c r="I458">
        <v>2015</v>
      </c>
      <c r="J458">
        <v>7.2473199999999998E-3</v>
      </c>
    </row>
    <row r="459" spans="1:10" x14ac:dyDescent="0.25">
      <c r="A459" t="s">
        <v>227</v>
      </c>
      <c r="B459" t="s">
        <v>79</v>
      </c>
      <c r="C459" t="s">
        <v>35</v>
      </c>
      <c r="D459" t="s">
        <v>245</v>
      </c>
      <c r="E459" t="s">
        <v>244</v>
      </c>
      <c r="F459">
        <v>120</v>
      </c>
      <c r="G459" t="s">
        <v>332</v>
      </c>
      <c r="H459" t="s">
        <v>84</v>
      </c>
      <c r="I459">
        <v>2010</v>
      </c>
      <c r="J459">
        <v>5313.22</v>
      </c>
    </row>
    <row r="460" spans="1:10" x14ac:dyDescent="0.25">
      <c r="A460" t="s">
        <v>223</v>
      </c>
      <c r="B460" t="s">
        <v>79</v>
      </c>
      <c r="C460" t="s">
        <v>35</v>
      </c>
      <c r="D460" t="s">
        <v>322</v>
      </c>
      <c r="E460" t="s">
        <v>321</v>
      </c>
      <c r="F460">
        <v>111</v>
      </c>
      <c r="G460" t="s">
        <v>333</v>
      </c>
      <c r="H460" t="s">
        <v>84</v>
      </c>
      <c r="I460">
        <v>1995</v>
      </c>
      <c r="J460">
        <v>52.373800000000003</v>
      </c>
    </row>
    <row r="461" spans="1:10" x14ac:dyDescent="0.25">
      <c r="A461" t="s">
        <v>223</v>
      </c>
      <c r="B461" t="s">
        <v>80</v>
      </c>
      <c r="C461" t="s">
        <v>37</v>
      </c>
      <c r="D461">
        <v>120213</v>
      </c>
      <c r="E461" t="s">
        <v>265</v>
      </c>
      <c r="F461">
        <v>111</v>
      </c>
      <c r="G461" t="s">
        <v>333</v>
      </c>
      <c r="H461" t="s">
        <v>84</v>
      </c>
      <c r="I461">
        <v>2005</v>
      </c>
      <c r="J461">
        <v>0.58906700000000001</v>
      </c>
    </row>
    <row r="462" spans="1:10" x14ac:dyDescent="0.25">
      <c r="A462" t="s">
        <v>224</v>
      </c>
      <c r="B462" t="s">
        <v>79</v>
      </c>
      <c r="C462" t="s">
        <v>35</v>
      </c>
      <c r="D462" t="s">
        <v>243</v>
      </c>
      <c r="E462" t="s">
        <v>242</v>
      </c>
      <c r="F462">
        <v>103</v>
      </c>
      <c r="G462" t="s">
        <v>82</v>
      </c>
      <c r="H462" t="s">
        <v>84</v>
      </c>
      <c r="I462">
        <v>2000</v>
      </c>
      <c r="J462">
        <v>15.399100000000001</v>
      </c>
    </row>
    <row r="463" spans="1:10" x14ac:dyDescent="0.25">
      <c r="A463" t="s">
        <v>224</v>
      </c>
      <c r="B463" t="s">
        <v>80</v>
      </c>
      <c r="C463" t="s">
        <v>191</v>
      </c>
      <c r="D463">
        <v>230900</v>
      </c>
      <c r="E463" t="s">
        <v>390</v>
      </c>
      <c r="F463">
        <v>120</v>
      </c>
      <c r="G463" t="s">
        <v>332</v>
      </c>
      <c r="H463" t="s">
        <v>84</v>
      </c>
      <c r="I463">
        <v>2015</v>
      </c>
      <c r="J463">
        <v>27.3157</v>
      </c>
    </row>
    <row r="464" spans="1:10" x14ac:dyDescent="0.25">
      <c r="A464" t="s">
        <v>225</v>
      </c>
      <c r="B464" t="s">
        <v>76</v>
      </c>
      <c r="C464" t="s">
        <v>198</v>
      </c>
      <c r="D464" t="s">
        <v>395</v>
      </c>
      <c r="E464" t="s">
        <v>394</v>
      </c>
      <c r="F464">
        <v>103</v>
      </c>
      <c r="G464" t="s">
        <v>82</v>
      </c>
      <c r="H464" t="s">
        <v>84</v>
      </c>
      <c r="I464">
        <v>2000</v>
      </c>
      <c r="J464">
        <v>0.52</v>
      </c>
    </row>
    <row r="465" spans="1:10" x14ac:dyDescent="0.25">
      <c r="A465" t="s">
        <v>224</v>
      </c>
      <c r="B465" t="s">
        <v>73</v>
      </c>
      <c r="C465" t="s">
        <v>212</v>
      </c>
      <c r="D465" t="s">
        <v>307</v>
      </c>
      <c r="E465" t="s">
        <v>306</v>
      </c>
      <c r="F465">
        <v>103</v>
      </c>
      <c r="G465" t="s">
        <v>82</v>
      </c>
      <c r="H465" t="s">
        <v>84</v>
      </c>
      <c r="I465">
        <v>2000</v>
      </c>
      <c r="J465">
        <v>78</v>
      </c>
    </row>
    <row r="466" spans="1:10" x14ac:dyDescent="0.25">
      <c r="A466" t="s">
        <v>226</v>
      </c>
      <c r="B466" t="s">
        <v>73</v>
      </c>
      <c r="C466" t="s">
        <v>212</v>
      </c>
      <c r="D466" t="s">
        <v>307</v>
      </c>
      <c r="E466" t="s">
        <v>306</v>
      </c>
      <c r="F466">
        <v>103</v>
      </c>
      <c r="G466" t="s">
        <v>82</v>
      </c>
      <c r="H466" t="s">
        <v>84</v>
      </c>
      <c r="I466">
        <v>1995</v>
      </c>
      <c r="J466">
        <v>77</v>
      </c>
    </row>
    <row r="467" spans="1:10" x14ac:dyDescent="0.25">
      <c r="A467" t="s">
        <v>227</v>
      </c>
      <c r="B467" t="s">
        <v>195</v>
      </c>
      <c r="C467" t="s">
        <v>194</v>
      </c>
      <c r="D467" t="s">
        <v>299</v>
      </c>
      <c r="E467" t="s">
        <v>298</v>
      </c>
      <c r="F467">
        <v>103</v>
      </c>
      <c r="G467" t="s">
        <v>82</v>
      </c>
      <c r="H467" t="s">
        <v>84</v>
      </c>
      <c r="I467">
        <v>2010</v>
      </c>
      <c r="J467">
        <v>65</v>
      </c>
    </row>
    <row r="468" spans="1:10" x14ac:dyDescent="0.25">
      <c r="A468" t="s">
        <v>227</v>
      </c>
      <c r="B468" t="s">
        <v>73</v>
      </c>
      <c r="C468" t="s">
        <v>209</v>
      </c>
      <c r="D468" t="s">
        <v>376</v>
      </c>
      <c r="E468" t="s">
        <v>375</v>
      </c>
      <c r="F468">
        <v>104</v>
      </c>
      <c r="G468" t="s">
        <v>340</v>
      </c>
      <c r="H468" t="s">
        <v>84</v>
      </c>
      <c r="I468">
        <v>2014</v>
      </c>
      <c r="J468">
        <v>0.76219999999999999</v>
      </c>
    </row>
    <row r="469" spans="1:10" x14ac:dyDescent="0.25">
      <c r="A469" t="s">
        <v>227</v>
      </c>
      <c r="B469" t="s">
        <v>73</v>
      </c>
      <c r="C469" t="s">
        <v>212</v>
      </c>
      <c r="D469" t="s">
        <v>324</v>
      </c>
      <c r="E469" t="s">
        <v>323</v>
      </c>
      <c r="F469">
        <v>104</v>
      </c>
      <c r="G469" t="s">
        <v>340</v>
      </c>
      <c r="H469" t="s">
        <v>84</v>
      </c>
      <c r="I469">
        <v>2010</v>
      </c>
      <c r="J469">
        <v>0.91</v>
      </c>
    </row>
    <row r="470" spans="1:10" x14ac:dyDescent="0.25">
      <c r="A470" t="s">
        <v>223</v>
      </c>
      <c r="B470" t="s">
        <v>79</v>
      </c>
      <c r="C470" t="s">
        <v>35</v>
      </c>
      <c r="D470" t="s">
        <v>243</v>
      </c>
      <c r="E470" t="s">
        <v>242</v>
      </c>
      <c r="F470">
        <v>119</v>
      </c>
      <c r="G470" t="s">
        <v>357</v>
      </c>
      <c r="H470" t="s">
        <v>84</v>
      </c>
      <c r="I470">
        <v>2010</v>
      </c>
      <c r="J470">
        <v>1.18732E-2</v>
      </c>
    </row>
    <row r="471" spans="1:10" x14ac:dyDescent="0.25">
      <c r="A471" t="s">
        <v>229</v>
      </c>
      <c r="B471" t="s">
        <v>80</v>
      </c>
      <c r="C471" t="s">
        <v>37</v>
      </c>
      <c r="D471">
        <v>150202</v>
      </c>
      <c r="E471" t="s">
        <v>286</v>
      </c>
      <c r="F471">
        <v>103</v>
      </c>
      <c r="G471" t="s">
        <v>82</v>
      </c>
      <c r="H471" t="s">
        <v>84</v>
      </c>
      <c r="I471">
        <v>1990</v>
      </c>
      <c r="J471">
        <v>1.5274099999999999E-4</v>
      </c>
    </row>
    <row r="472" spans="1:10" x14ac:dyDescent="0.25">
      <c r="A472" t="s">
        <v>227</v>
      </c>
      <c r="B472" t="s">
        <v>79</v>
      </c>
      <c r="C472" t="s">
        <v>33</v>
      </c>
      <c r="D472">
        <v>9400000</v>
      </c>
      <c r="E472" t="s">
        <v>246</v>
      </c>
      <c r="F472">
        <v>115</v>
      </c>
      <c r="G472" t="s">
        <v>341</v>
      </c>
      <c r="H472" t="s">
        <v>84</v>
      </c>
      <c r="I472">
        <v>2000</v>
      </c>
      <c r="J472">
        <v>8.2545199999999994</v>
      </c>
    </row>
    <row r="473" spans="1:10" x14ac:dyDescent="0.25">
      <c r="A473" t="s">
        <v>223</v>
      </c>
      <c r="B473" t="s">
        <v>80</v>
      </c>
      <c r="C473" t="s">
        <v>37</v>
      </c>
      <c r="D473">
        <v>150203</v>
      </c>
      <c r="E473" t="s">
        <v>285</v>
      </c>
      <c r="F473">
        <v>104</v>
      </c>
      <c r="G473" t="s">
        <v>340</v>
      </c>
      <c r="H473" t="s">
        <v>84</v>
      </c>
      <c r="I473">
        <v>2000</v>
      </c>
      <c r="J473">
        <v>1.4692899999999999E-4</v>
      </c>
    </row>
    <row r="474" spans="1:10" x14ac:dyDescent="0.25">
      <c r="A474" t="s">
        <v>223</v>
      </c>
      <c r="B474" t="s">
        <v>80</v>
      </c>
      <c r="C474" t="s">
        <v>37</v>
      </c>
      <c r="D474">
        <v>150102</v>
      </c>
      <c r="E474" t="s">
        <v>288</v>
      </c>
      <c r="F474">
        <v>111</v>
      </c>
      <c r="G474" t="s">
        <v>333</v>
      </c>
      <c r="H474" t="s">
        <v>84</v>
      </c>
      <c r="I474">
        <v>1995</v>
      </c>
      <c r="J474">
        <v>6.2369300000000003E-4</v>
      </c>
    </row>
    <row r="475" spans="1:10" x14ac:dyDescent="0.25">
      <c r="A475" t="s">
        <v>223</v>
      </c>
      <c r="B475" t="s">
        <v>80</v>
      </c>
      <c r="C475" t="s">
        <v>37</v>
      </c>
      <c r="D475">
        <v>130302</v>
      </c>
      <c r="E475" t="s">
        <v>336</v>
      </c>
      <c r="F475">
        <v>111</v>
      </c>
      <c r="G475" t="s">
        <v>333</v>
      </c>
      <c r="H475" t="s">
        <v>84</v>
      </c>
      <c r="I475">
        <v>1995</v>
      </c>
      <c r="J475">
        <v>1.16675E-4</v>
      </c>
    </row>
    <row r="476" spans="1:10" x14ac:dyDescent="0.25">
      <c r="A476" t="s">
        <v>223</v>
      </c>
      <c r="B476" t="s">
        <v>80</v>
      </c>
      <c r="C476" t="s">
        <v>37</v>
      </c>
      <c r="D476">
        <v>130112</v>
      </c>
      <c r="E476" t="s">
        <v>349</v>
      </c>
      <c r="F476">
        <v>111</v>
      </c>
      <c r="G476" t="s">
        <v>333</v>
      </c>
      <c r="H476" t="s">
        <v>84</v>
      </c>
      <c r="I476">
        <v>1995</v>
      </c>
      <c r="J476">
        <v>2.0332200000000001E-3</v>
      </c>
    </row>
    <row r="477" spans="1:10" x14ac:dyDescent="0.25">
      <c r="A477" t="s">
        <v>225</v>
      </c>
      <c r="B477" t="s">
        <v>80</v>
      </c>
      <c r="C477" t="s">
        <v>37</v>
      </c>
      <c r="D477">
        <v>120302</v>
      </c>
      <c r="E477" t="s">
        <v>260</v>
      </c>
      <c r="F477">
        <v>104</v>
      </c>
      <c r="G477" t="s">
        <v>340</v>
      </c>
      <c r="H477" t="s">
        <v>84</v>
      </c>
      <c r="I477">
        <v>2010</v>
      </c>
      <c r="J477">
        <v>2.3217100000000001E-4</v>
      </c>
    </row>
    <row r="478" spans="1:10" x14ac:dyDescent="0.25">
      <c r="A478" t="s">
        <v>225</v>
      </c>
      <c r="B478" t="s">
        <v>80</v>
      </c>
      <c r="C478" t="s">
        <v>37</v>
      </c>
      <c r="D478">
        <v>120302</v>
      </c>
      <c r="E478" t="s">
        <v>260</v>
      </c>
      <c r="F478">
        <v>111</v>
      </c>
      <c r="G478" t="s">
        <v>333</v>
      </c>
      <c r="H478" t="s">
        <v>84</v>
      </c>
      <c r="I478">
        <v>2010</v>
      </c>
      <c r="J478">
        <v>2.3217100000000001E-2</v>
      </c>
    </row>
    <row r="479" spans="1:10" x14ac:dyDescent="0.25">
      <c r="A479" t="s">
        <v>227</v>
      </c>
      <c r="B479" t="s">
        <v>71</v>
      </c>
      <c r="C479" t="s">
        <v>72</v>
      </c>
      <c r="D479" t="s">
        <v>239</v>
      </c>
      <c r="E479" t="s">
        <v>238</v>
      </c>
      <c r="F479">
        <v>136</v>
      </c>
      <c r="G479" t="s">
        <v>452</v>
      </c>
      <c r="H479" t="s">
        <v>84</v>
      </c>
      <c r="I479">
        <v>2014</v>
      </c>
      <c r="J479">
        <v>2.0299999999999998</v>
      </c>
    </row>
    <row r="480" spans="1:10" x14ac:dyDescent="0.25">
      <c r="A480" t="s">
        <v>224</v>
      </c>
      <c r="B480" t="s">
        <v>73</v>
      </c>
      <c r="C480" t="s">
        <v>212</v>
      </c>
      <c r="D480" t="s">
        <v>307</v>
      </c>
      <c r="E480" t="s">
        <v>306</v>
      </c>
      <c r="F480">
        <v>103</v>
      </c>
      <c r="G480" t="s">
        <v>82</v>
      </c>
      <c r="H480" t="s">
        <v>84</v>
      </c>
      <c r="I480">
        <v>2005</v>
      </c>
      <c r="J480">
        <v>16.600000000000001</v>
      </c>
    </row>
    <row r="481" spans="1:10" x14ac:dyDescent="0.25">
      <c r="A481" t="s">
        <v>224</v>
      </c>
      <c r="B481" t="s">
        <v>73</v>
      </c>
      <c r="C481" t="s">
        <v>212</v>
      </c>
      <c r="D481" t="s">
        <v>393</v>
      </c>
      <c r="E481" t="s">
        <v>392</v>
      </c>
      <c r="F481">
        <v>103</v>
      </c>
      <c r="G481" t="s">
        <v>82</v>
      </c>
      <c r="H481" t="s">
        <v>84</v>
      </c>
      <c r="I481">
        <v>2000</v>
      </c>
      <c r="J481">
        <v>43.7</v>
      </c>
    </row>
    <row r="482" spans="1:10" x14ac:dyDescent="0.25">
      <c r="A482" t="s">
        <v>224</v>
      </c>
      <c r="B482" t="s">
        <v>73</v>
      </c>
      <c r="C482" t="s">
        <v>212</v>
      </c>
      <c r="D482" t="s">
        <v>393</v>
      </c>
      <c r="E482" t="s">
        <v>392</v>
      </c>
      <c r="F482">
        <v>103</v>
      </c>
      <c r="G482" t="s">
        <v>82</v>
      </c>
      <c r="H482" t="s">
        <v>84</v>
      </c>
      <c r="I482">
        <v>1995</v>
      </c>
      <c r="J482">
        <v>14</v>
      </c>
    </row>
    <row r="483" spans="1:10" x14ac:dyDescent="0.25">
      <c r="A483" t="s">
        <v>227</v>
      </c>
      <c r="B483" t="s">
        <v>73</v>
      </c>
      <c r="C483" t="s">
        <v>210</v>
      </c>
      <c r="D483" t="s">
        <v>386</v>
      </c>
      <c r="E483" t="s">
        <v>385</v>
      </c>
      <c r="F483">
        <v>103</v>
      </c>
      <c r="G483" t="s">
        <v>82</v>
      </c>
      <c r="H483" t="s">
        <v>84</v>
      </c>
      <c r="I483">
        <v>2010</v>
      </c>
      <c r="J483">
        <v>1.3</v>
      </c>
    </row>
    <row r="484" spans="1:10" x14ac:dyDescent="0.25">
      <c r="A484" t="s">
        <v>227</v>
      </c>
      <c r="B484" t="s">
        <v>71</v>
      </c>
      <c r="C484" t="s">
        <v>72</v>
      </c>
      <c r="D484" t="s">
        <v>239</v>
      </c>
      <c r="E484" t="s">
        <v>238</v>
      </c>
      <c r="F484">
        <v>104</v>
      </c>
      <c r="G484" t="s">
        <v>340</v>
      </c>
      <c r="H484" t="s">
        <v>84</v>
      </c>
      <c r="I484">
        <v>2015</v>
      </c>
      <c r="J484">
        <v>2.0630000000000002</v>
      </c>
    </row>
    <row r="485" spans="1:10" x14ac:dyDescent="0.25">
      <c r="A485" t="s">
        <v>225</v>
      </c>
      <c r="B485" t="s">
        <v>76</v>
      </c>
      <c r="C485" t="s">
        <v>78</v>
      </c>
      <c r="D485" t="s">
        <v>400</v>
      </c>
      <c r="E485" t="s">
        <v>399</v>
      </c>
      <c r="F485">
        <v>114</v>
      </c>
      <c r="G485" t="s">
        <v>335</v>
      </c>
      <c r="H485" t="s">
        <v>84</v>
      </c>
      <c r="I485">
        <v>2015</v>
      </c>
      <c r="J485">
        <v>2.7E-2</v>
      </c>
    </row>
    <row r="486" spans="1:10" x14ac:dyDescent="0.25">
      <c r="A486" t="s">
        <v>225</v>
      </c>
      <c r="B486" t="s">
        <v>71</v>
      </c>
      <c r="C486" t="s">
        <v>72</v>
      </c>
      <c r="D486" t="s">
        <v>239</v>
      </c>
      <c r="E486" t="s">
        <v>238</v>
      </c>
      <c r="F486">
        <v>114</v>
      </c>
      <c r="G486" t="s">
        <v>335</v>
      </c>
      <c r="H486" t="s">
        <v>84</v>
      </c>
      <c r="I486">
        <v>2014</v>
      </c>
      <c r="J486">
        <v>1</v>
      </c>
    </row>
    <row r="487" spans="1:10" x14ac:dyDescent="0.25">
      <c r="A487" t="s">
        <v>223</v>
      </c>
      <c r="B487" t="s">
        <v>80</v>
      </c>
      <c r="C487" t="s">
        <v>37</v>
      </c>
      <c r="D487">
        <v>130113</v>
      </c>
      <c r="E487" t="s">
        <v>339</v>
      </c>
      <c r="F487">
        <v>111</v>
      </c>
      <c r="G487" t="s">
        <v>333</v>
      </c>
      <c r="H487" t="s">
        <v>84</v>
      </c>
      <c r="I487">
        <v>2015</v>
      </c>
      <c r="J487">
        <v>1.9997299999999999E-2</v>
      </c>
    </row>
    <row r="488" spans="1:10" x14ac:dyDescent="0.25">
      <c r="A488" t="s">
        <v>225</v>
      </c>
      <c r="B488" t="s">
        <v>75</v>
      </c>
      <c r="C488" t="s">
        <v>31</v>
      </c>
      <c r="D488" t="s">
        <v>237</v>
      </c>
      <c r="E488" t="s">
        <v>236</v>
      </c>
      <c r="F488">
        <v>109</v>
      </c>
      <c r="G488" t="s">
        <v>342</v>
      </c>
      <c r="H488" t="s">
        <v>84</v>
      </c>
      <c r="I488">
        <v>1995</v>
      </c>
      <c r="J488">
        <v>942.07</v>
      </c>
    </row>
    <row r="489" spans="1:10" x14ac:dyDescent="0.25">
      <c r="A489" t="s">
        <v>226</v>
      </c>
      <c r="B489" t="s">
        <v>80</v>
      </c>
      <c r="C489" t="s">
        <v>37</v>
      </c>
      <c r="D489">
        <v>120106</v>
      </c>
      <c r="E489" t="s">
        <v>269</v>
      </c>
      <c r="F489">
        <v>114</v>
      </c>
      <c r="G489" t="s">
        <v>335</v>
      </c>
      <c r="H489" t="s">
        <v>84</v>
      </c>
      <c r="I489">
        <v>2014</v>
      </c>
      <c r="J489">
        <v>0.49179800000000001</v>
      </c>
    </row>
    <row r="490" spans="1:10" x14ac:dyDescent="0.25">
      <c r="A490" t="s">
        <v>225</v>
      </c>
      <c r="B490" t="s">
        <v>76</v>
      </c>
      <c r="C490" t="s">
        <v>77</v>
      </c>
      <c r="D490" t="s">
        <v>481</v>
      </c>
      <c r="E490" t="s">
        <v>480</v>
      </c>
      <c r="F490">
        <v>109</v>
      </c>
      <c r="G490" t="s">
        <v>342</v>
      </c>
      <c r="H490" t="s">
        <v>84</v>
      </c>
      <c r="I490">
        <v>2015</v>
      </c>
      <c r="J490">
        <v>6.6</v>
      </c>
    </row>
    <row r="491" spans="1:10" x14ac:dyDescent="0.25">
      <c r="A491" t="s">
        <v>227</v>
      </c>
      <c r="B491" t="s">
        <v>76</v>
      </c>
      <c r="C491" t="s">
        <v>77</v>
      </c>
      <c r="D491" t="s">
        <v>274</v>
      </c>
      <c r="E491" t="s">
        <v>273</v>
      </c>
      <c r="F491">
        <v>109</v>
      </c>
      <c r="G491" t="s">
        <v>342</v>
      </c>
      <c r="H491" t="s">
        <v>84</v>
      </c>
      <c r="I491">
        <v>2015</v>
      </c>
      <c r="J491">
        <v>24</v>
      </c>
    </row>
    <row r="492" spans="1:10" x14ac:dyDescent="0.25">
      <c r="A492" t="s">
        <v>227</v>
      </c>
      <c r="B492" t="s">
        <v>73</v>
      </c>
      <c r="C492" t="s">
        <v>212</v>
      </c>
      <c r="D492" t="s">
        <v>393</v>
      </c>
      <c r="E492" t="s">
        <v>392</v>
      </c>
      <c r="F492">
        <v>109</v>
      </c>
      <c r="G492" t="s">
        <v>342</v>
      </c>
      <c r="H492" t="s">
        <v>84</v>
      </c>
      <c r="I492">
        <v>2015</v>
      </c>
      <c r="J492">
        <v>6.5</v>
      </c>
    </row>
    <row r="493" spans="1:10" x14ac:dyDescent="0.25">
      <c r="A493" t="s">
        <v>224</v>
      </c>
      <c r="B493" t="s">
        <v>73</v>
      </c>
      <c r="C493" t="s">
        <v>212</v>
      </c>
      <c r="D493" t="s">
        <v>393</v>
      </c>
      <c r="E493" t="s">
        <v>392</v>
      </c>
      <c r="F493">
        <v>109</v>
      </c>
      <c r="G493" t="s">
        <v>342</v>
      </c>
      <c r="H493" t="s">
        <v>84</v>
      </c>
      <c r="I493">
        <v>2014</v>
      </c>
      <c r="J493">
        <v>33.54</v>
      </c>
    </row>
    <row r="494" spans="1:10" x14ac:dyDescent="0.25">
      <c r="A494" t="s">
        <v>229</v>
      </c>
      <c r="B494" t="s">
        <v>73</v>
      </c>
      <c r="C494" t="s">
        <v>212</v>
      </c>
      <c r="D494" t="s">
        <v>307</v>
      </c>
      <c r="E494" t="s">
        <v>306</v>
      </c>
      <c r="F494">
        <v>109</v>
      </c>
      <c r="G494" t="s">
        <v>342</v>
      </c>
      <c r="H494" t="s">
        <v>84</v>
      </c>
      <c r="I494">
        <v>2005</v>
      </c>
      <c r="J494">
        <v>15</v>
      </c>
    </row>
    <row r="495" spans="1:10" x14ac:dyDescent="0.25">
      <c r="A495" t="s">
        <v>229</v>
      </c>
      <c r="B495" t="s">
        <v>79</v>
      </c>
      <c r="C495" t="s">
        <v>33</v>
      </c>
      <c r="D495" t="s">
        <v>253</v>
      </c>
      <c r="E495" t="s">
        <v>252</v>
      </c>
      <c r="F495">
        <v>109</v>
      </c>
      <c r="G495" t="s">
        <v>342</v>
      </c>
      <c r="H495" t="s">
        <v>84</v>
      </c>
      <c r="I495">
        <v>2000</v>
      </c>
      <c r="J495">
        <v>3045.34</v>
      </c>
    </row>
    <row r="496" spans="1:10" x14ac:dyDescent="0.25">
      <c r="A496" t="s">
        <v>224</v>
      </c>
      <c r="B496" t="s">
        <v>76</v>
      </c>
      <c r="C496" t="s">
        <v>77</v>
      </c>
      <c r="D496" t="s">
        <v>403</v>
      </c>
      <c r="E496" t="s">
        <v>402</v>
      </c>
      <c r="F496">
        <v>109</v>
      </c>
      <c r="G496" t="s">
        <v>342</v>
      </c>
      <c r="H496" t="s">
        <v>84</v>
      </c>
      <c r="I496">
        <v>2000</v>
      </c>
      <c r="J496">
        <v>51</v>
      </c>
    </row>
    <row r="497" spans="1:10" x14ac:dyDescent="0.25">
      <c r="A497" t="s">
        <v>229</v>
      </c>
      <c r="B497" t="s">
        <v>76</v>
      </c>
      <c r="C497" t="s">
        <v>197</v>
      </c>
      <c r="D497" t="s">
        <v>467</v>
      </c>
      <c r="E497" t="s">
        <v>466</v>
      </c>
      <c r="F497">
        <v>109</v>
      </c>
      <c r="G497" t="s">
        <v>342</v>
      </c>
      <c r="H497" t="s">
        <v>84</v>
      </c>
      <c r="I497">
        <v>2000</v>
      </c>
      <c r="J497">
        <v>12.4</v>
      </c>
    </row>
    <row r="498" spans="1:10" x14ac:dyDescent="0.25">
      <c r="A498" t="s">
        <v>225</v>
      </c>
      <c r="B498" t="s">
        <v>214</v>
      </c>
      <c r="C498" t="s">
        <v>213</v>
      </c>
      <c r="D498" t="s">
        <v>309</v>
      </c>
      <c r="E498" t="s">
        <v>308</v>
      </c>
      <c r="F498">
        <v>109</v>
      </c>
      <c r="G498" t="s">
        <v>342</v>
      </c>
      <c r="H498" t="s">
        <v>84</v>
      </c>
      <c r="I498">
        <v>1995</v>
      </c>
      <c r="J498">
        <v>7.085</v>
      </c>
    </row>
    <row r="499" spans="1:10" x14ac:dyDescent="0.25">
      <c r="A499" t="s">
        <v>229</v>
      </c>
      <c r="B499" t="s">
        <v>76</v>
      </c>
      <c r="C499" t="s">
        <v>77</v>
      </c>
      <c r="D499" t="s">
        <v>403</v>
      </c>
      <c r="E499" t="s">
        <v>402</v>
      </c>
      <c r="F499">
        <v>109</v>
      </c>
      <c r="G499" t="s">
        <v>342</v>
      </c>
      <c r="H499" t="s">
        <v>84</v>
      </c>
      <c r="I499">
        <v>1995</v>
      </c>
      <c r="J499">
        <v>247</v>
      </c>
    </row>
    <row r="500" spans="1:10" x14ac:dyDescent="0.25">
      <c r="A500" t="s">
        <v>227</v>
      </c>
      <c r="B500" t="s">
        <v>80</v>
      </c>
      <c r="C500" t="s">
        <v>37</v>
      </c>
      <c r="D500">
        <v>150203</v>
      </c>
      <c r="E500" t="s">
        <v>285</v>
      </c>
      <c r="F500">
        <v>109</v>
      </c>
      <c r="G500" t="s">
        <v>342</v>
      </c>
      <c r="H500" t="s">
        <v>84</v>
      </c>
      <c r="I500">
        <v>2010</v>
      </c>
      <c r="J500">
        <v>2.6715300000000001E-2</v>
      </c>
    </row>
    <row r="501" spans="1:10" x14ac:dyDescent="0.25">
      <c r="A501" t="s">
        <v>224</v>
      </c>
      <c r="B501" t="s">
        <v>80</v>
      </c>
      <c r="C501" t="s">
        <v>37</v>
      </c>
      <c r="D501">
        <v>120302</v>
      </c>
      <c r="E501" t="s">
        <v>260</v>
      </c>
      <c r="F501">
        <v>120</v>
      </c>
      <c r="G501" t="s">
        <v>332</v>
      </c>
      <c r="H501" t="s">
        <v>84</v>
      </c>
      <c r="I501">
        <v>2010</v>
      </c>
      <c r="J501">
        <v>0.23336000000000001</v>
      </c>
    </row>
    <row r="502" spans="1:10" x14ac:dyDescent="0.25">
      <c r="A502" t="s">
        <v>224</v>
      </c>
      <c r="B502" t="s">
        <v>80</v>
      </c>
      <c r="C502" t="s">
        <v>37</v>
      </c>
      <c r="D502">
        <v>130112</v>
      </c>
      <c r="E502" t="s">
        <v>349</v>
      </c>
      <c r="F502">
        <v>111</v>
      </c>
      <c r="G502" t="s">
        <v>333</v>
      </c>
      <c r="H502" t="s">
        <v>84</v>
      </c>
      <c r="I502">
        <v>2010</v>
      </c>
      <c r="J502">
        <v>1.31657E-3</v>
      </c>
    </row>
    <row r="503" spans="1:10" x14ac:dyDescent="0.25">
      <c r="A503" t="s">
        <v>225</v>
      </c>
      <c r="B503" t="s">
        <v>80</v>
      </c>
      <c r="C503" t="s">
        <v>37</v>
      </c>
      <c r="D503">
        <v>120215</v>
      </c>
      <c r="E503" t="s">
        <v>264</v>
      </c>
      <c r="F503">
        <v>114</v>
      </c>
      <c r="G503" t="s">
        <v>335</v>
      </c>
      <c r="H503" t="s">
        <v>84</v>
      </c>
      <c r="I503">
        <v>2014</v>
      </c>
      <c r="J503">
        <v>3.2815200000000001E-4</v>
      </c>
    </row>
    <row r="504" spans="1:10" x14ac:dyDescent="0.25">
      <c r="A504" t="s">
        <v>225</v>
      </c>
      <c r="B504" t="s">
        <v>80</v>
      </c>
      <c r="C504" t="s">
        <v>37</v>
      </c>
      <c r="D504">
        <v>120215</v>
      </c>
      <c r="E504" t="s">
        <v>264</v>
      </c>
      <c r="F504">
        <v>111</v>
      </c>
      <c r="G504" t="s">
        <v>333</v>
      </c>
      <c r="H504" t="s">
        <v>84</v>
      </c>
      <c r="I504">
        <v>2014</v>
      </c>
      <c r="J504">
        <v>6.5630400000000002E-4</v>
      </c>
    </row>
    <row r="505" spans="1:10" x14ac:dyDescent="0.25">
      <c r="A505" t="s">
        <v>227</v>
      </c>
      <c r="B505" t="s">
        <v>80</v>
      </c>
      <c r="C505" t="s">
        <v>37</v>
      </c>
      <c r="D505">
        <v>130106</v>
      </c>
      <c r="E505" t="s">
        <v>345</v>
      </c>
      <c r="F505">
        <v>109</v>
      </c>
      <c r="G505" t="s">
        <v>342</v>
      </c>
      <c r="H505" t="s">
        <v>84</v>
      </c>
      <c r="I505">
        <v>2000</v>
      </c>
      <c r="J505">
        <v>47.24</v>
      </c>
    </row>
    <row r="506" spans="1:10" x14ac:dyDescent="0.25">
      <c r="A506" t="s">
        <v>227</v>
      </c>
      <c r="B506" t="s">
        <v>71</v>
      </c>
      <c r="C506" t="s">
        <v>215</v>
      </c>
      <c r="D506" t="s">
        <v>303</v>
      </c>
      <c r="E506" t="s">
        <v>302</v>
      </c>
      <c r="F506">
        <v>111</v>
      </c>
      <c r="G506" t="s">
        <v>333</v>
      </c>
      <c r="H506" t="s">
        <v>84</v>
      </c>
      <c r="I506">
        <v>2005</v>
      </c>
      <c r="J506">
        <v>10.050000000000001</v>
      </c>
    </row>
    <row r="507" spans="1:10" x14ac:dyDescent="0.25">
      <c r="A507" t="s">
        <v>225</v>
      </c>
      <c r="B507" t="s">
        <v>76</v>
      </c>
      <c r="C507" t="s">
        <v>198</v>
      </c>
      <c r="D507" t="s">
        <v>395</v>
      </c>
      <c r="E507" t="s">
        <v>394</v>
      </c>
      <c r="F507">
        <v>111</v>
      </c>
      <c r="G507" t="s">
        <v>333</v>
      </c>
      <c r="H507" t="s">
        <v>84</v>
      </c>
      <c r="I507">
        <v>2005</v>
      </c>
      <c r="J507">
        <v>6.6</v>
      </c>
    </row>
    <row r="508" spans="1:10" x14ac:dyDescent="0.25">
      <c r="A508" t="s">
        <v>224</v>
      </c>
      <c r="B508" t="s">
        <v>73</v>
      </c>
      <c r="C508" t="s">
        <v>212</v>
      </c>
      <c r="D508" t="s">
        <v>251</v>
      </c>
      <c r="E508" t="s">
        <v>250</v>
      </c>
      <c r="F508">
        <v>111</v>
      </c>
      <c r="G508" t="s">
        <v>333</v>
      </c>
      <c r="H508" t="s">
        <v>84</v>
      </c>
      <c r="I508">
        <v>2005</v>
      </c>
      <c r="J508">
        <v>4.4000000000000004</v>
      </c>
    </row>
    <row r="509" spans="1:10" x14ac:dyDescent="0.25">
      <c r="A509" t="s">
        <v>229</v>
      </c>
      <c r="B509" t="s">
        <v>79</v>
      </c>
      <c r="C509" t="s">
        <v>193</v>
      </c>
      <c r="D509" t="s">
        <v>419</v>
      </c>
      <c r="E509" t="s">
        <v>418</v>
      </c>
      <c r="F509">
        <v>111</v>
      </c>
      <c r="G509" t="s">
        <v>333</v>
      </c>
      <c r="H509" t="s">
        <v>84</v>
      </c>
      <c r="I509">
        <v>2000</v>
      </c>
      <c r="J509">
        <v>23</v>
      </c>
    </row>
    <row r="510" spans="1:10" x14ac:dyDescent="0.25">
      <c r="A510" t="s">
        <v>229</v>
      </c>
      <c r="B510" t="s">
        <v>76</v>
      </c>
      <c r="C510" t="s">
        <v>77</v>
      </c>
      <c r="D510" t="s">
        <v>403</v>
      </c>
      <c r="E510" t="s">
        <v>402</v>
      </c>
      <c r="F510">
        <v>111</v>
      </c>
      <c r="G510" t="s">
        <v>333</v>
      </c>
      <c r="H510" t="s">
        <v>84</v>
      </c>
      <c r="I510">
        <v>2000</v>
      </c>
      <c r="J510">
        <v>34</v>
      </c>
    </row>
    <row r="511" spans="1:10" x14ac:dyDescent="0.25">
      <c r="A511" t="s">
        <v>225</v>
      </c>
      <c r="B511" t="s">
        <v>79</v>
      </c>
      <c r="C511" t="s">
        <v>33</v>
      </c>
      <c r="D511" t="s">
        <v>253</v>
      </c>
      <c r="E511" t="s">
        <v>252</v>
      </c>
      <c r="F511">
        <v>111</v>
      </c>
      <c r="G511" t="s">
        <v>333</v>
      </c>
      <c r="H511" t="s">
        <v>84</v>
      </c>
      <c r="I511">
        <v>1995</v>
      </c>
      <c r="J511">
        <v>3032.07</v>
      </c>
    </row>
    <row r="512" spans="1:10" x14ac:dyDescent="0.25">
      <c r="A512" t="s">
        <v>226</v>
      </c>
      <c r="B512" t="s">
        <v>79</v>
      </c>
      <c r="C512" t="s">
        <v>33</v>
      </c>
      <c r="D512">
        <v>9400000</v>
      </c>
      <c r="E512" t="s">
        <v>246</v>
      </c>
      <c r="F512">
        <v>119</v>
      </c>
      <c r="G512" t="s">
        <v>357</v>
      </c>
      <c r="H512" t="s">
        <v>84</v>
      </c>
      <c r="I512">
        <v>1995</v>
      </c>
      <c r="J512">
        <v>47.905200000000001</v>
      </c>
    </row>
    <row r="513" spans="1:10" x14ac:dyDescent="0.25">
      <c r="A513" t="s">
        <v>225</v>
      </c>
      <c r="B513" t="s">
        <v>76</v>
      </c>
      <c r="C513" t="s">
        <v>78</v>
      </c>
      <c r="D513" t="s">
        <v>272</v>
      </c>
      <c r="E513" t="s">
        <v>271</v>
      </c>
      <c r="F513">
        <v>119</v>
      </c>
      <c r="G513" t="s">
        <v>357</v>
      </c>
      <c r="H513" t="s">
        <v>84</v>
      </c>
      <c r="I513">
        <v>1990</v>
      </c>
      <c r="J513">
        <v>10</v>
      </c>
    </row>
    <row r="514" spans="1:10" x14ac:dyDescent="0.25">
      <c r="A514" t="s">
        <v>227</v>
      </c>
      <c r="B514" t="s">
        <v>74</v>
      </c>
      <c r="C514" t="s">
        <v>34</v>
      </c>
      <c r="D514">
        <v>901000</v>
      </c>
      <c r="E514" t="s">
        <v>34</v>
      </c>
      <c r="F514">
        <v>104</v>
      </c>
      <c r="G514" t="s">
        <v>340</v>
      </c>
      <c r="H514" t="s">
        <v>84</v>
      </c>
      <c r="I514">
        <v>1995</v>
      </c>
      <c r="J514">
        <v>2.5326900000000001</v>
      </c>
    </row>
    <row r="515" spans="1:10" x14ac:dyDescent="0.25">
      <c r="A515" t="s">
        <v>227</v>
      </c>
      <c r="B515" t="s">
        <v>74</v>
      </c>
      <c r="C515" t="s">
        <v>34</v>
      </c>
      <c r="D515">
        <v>901000</v>
      </c>
      <c r="E515" t="s">
        <v>34</v>
      </c>
      <c r="F515">
        <v>103</v>
      </c>
      <c r="G515" t="s">
        <v>82</v>
      </c>
      <c r="H515" t="s">
        <v>84</v>
      </c>
      <c r="I515">
        <v>1990</v>
      </c>
      <c r="J515">
        <v>24.167100000000001</v>
      </c>
    </row>
    <row r="516" spans="1:10" x14ac:dyDescent="0.25">
      <c r="A516" t="s">
        <v>223</v>
      </c>
      <c r="B516" t="s">
        <v>80</v>
      </c>
      <c r="C516" t="s">
        <v>37</v>
      </c>
      <c r="D516">
        <v>120215</v>
      </c>
      <c r="E516" t="s">
        <v>264</v>
      </c>
      <c r="F516">
        <v>109</v>
      </c>
      <c r="G516" t="s">
        <v>342</v>
      </c>
      <c r="H516" t="s">
        <v>84</v>
      </c>
      <c r="I516">
        <v>1990</v>
      </c>
      <c r="J516">
        <v>4.8224100000000001E-4</v>
      </c>
    </row>
    <row r="517" spans="1:10" x14ac:dyDescent="0.25">
      <c r="A517" t="s">
        <v>225</v>
      </c>
      <c r="B517" t="s">
        <v>73</v>
      </c>
      <c r="C517" t="s">
        <v>212</v>
      </c>
      <c r="D517" t="s">
        <v>393</v>
      </c>
      <c r="E517" t="s">
        <v>392</v>
      </c>
      <c r="F517">
        <v>109</v>
      </c>
      <c r="G517" t="s">
        <v>342</v>
      </c>
      <c r="H517" t="s">
        <v>84</v>
      </c>
      <c r="I517">
        <v>2015</v>
      </c>
      <c r="J517">
        <v>33.130000000000003</v>
      </c>
    </row>
    <row r="518" spans="1:10" x14ac:dyDescent="0.25">
      <c r="A518" t="s">
        <v>227</v>
      </c>
      <c r="B518" t="s">
        <v>73</v>
      </c>
      <c r="C518" t="s">
        <v>212</v>
      </c>
      <c r="D518" t="s">
        <v>324</v>
      </c>
      <c r="E518" t="s">
        <v>323</v>
      </c>
      <c r="F518">
        <v>109</v>
      </c>
      <c r="G518" t="s">
        <v>342</v>
      </c>
      <c r="H518" t="s">
        <v>84</v>
      </c>
      <c r="I518">
        <v>2014</v>
      </c>
      <c r="J518">
        <v>20</v>
      </c>
    </row>
    <row r="519" spans="1:10" x14ac:dyDescent="0.25">
      <c r="A519" t="s">
        <v>226</v>
      </c>
      <c r="B519" t="s">
        <v>76</v>
      </c>
      <c r="C519" t="s">
        <v>197</v>
      </c>
      <c r="D519" t="s">
        <v>241</v>
      </c>
      <c r="E519" t="s">
        <v>240</v>
      </c>
      <c r="F519">
        <v>109</v>
      </c>
      <c r="G519" t="s">
        <v>342</v>
      </c>
      <c r="H519" t="s">
        <v>84</v>
      </c>
      <c r="I519">
        <v>2005</v>
      </c>
      <c r="J519">
        <v>17.795999999999999</v>
      </c>
    </row>
    <row r="520" spans="1:10" x14ac:dyDescent="0.25">
      <c r="A520" t="s">
        <v>226</v>
      </c>
      <c r="B520" t="s">
        <v>80</v>
      </c>
      <c r="C520" t="s">
        <v>37</v>
      </c>
      <c r="D520">
        <v>130302</v>
      </c>
      <c r="E520" t="s">
        <v>336</v>
      </c>
      <c r="F520">
        <v>114</v>
      </c>
      <c r="G520" t="s">
        <v>335</v>
      </c>
      <c r="H520" t="s">
        <v>84</v>
      </c>
      <c r="I520">
        <v>2015</v>
      </c>
      <c r="J520">
        <v>8.8192699999999993E-5</v>
      </c>
    </row>
    <row r="521" spans="1:10" x14ac:dyDescent="0.25">
      <c r="A521" t="s">
        <v>223</v>
      </c>
      <c r="B521" t="s">
        <v>79</v>
      </c>
      <c r="C521" t="s">
        <v>35</v>
      </c>
      <c r="D521" t="s">
        <v>245</v>
      </c>
      <c r="E521" t="s">
        <v>244</v>
      </c>
      <c r="F521">
        <v>103</v>
      </c>
      <c r="G521" t="s">
        <v>82</v>
      </c>
      <c r="H521" t="s">
        <v>84</v>
      </c>
      <c r="I521">
        <v>1990</v>
      </c>
      <c r="J521">
        <v>13.944100000000001</v>
      </c>
    </row>
    <row r="522" spans="1:10" x14ac:dyDescent="0.25">
      <c r="A522" t="s">
        <v>227</v>
      </c>
      <c r="B522" t="s">
        <v>204</v>
      </c>
      <c r="C522" t="s">
        <v>203</v>
      </c>
      <c r="D522" t="s">
        <v>440</v>
      </c>
      <c r="E522" t="s">
        <v>439</v>
      </c>
      <c r="F522">
        <v>109</v>
      </c>
      <c r="G522" t="s">
        <v>342</v>
      </c>
      <c r="H522" t="s">
        <v>84</v>
      </c>
      <c r="I522">
        <v>2000</v>
      </c>
      <c r="J522">
        <v>19</v>
      </c>
    </row>
    <row r="523" spans="1:10" x14ac:dyDescent="0.25">
      <c r="A523" t="s">
        <v>227</v>
      </c>
      <c r="B523" t="s">
        <v>73</v>
      </c>
      <c r="C523" t="s">
        <v>210</v>
      </c>
      <c r="D523" t="s">
        <v>386</v>
      </c>
      <c r="E523" t="s">
        <v>385</v>
      </c>
      <c r="F523">
        <v>109</v>
      </c>
      <c r="G523" t="s">
        <v>342</v>
      </c>
      <c r="H523" t="s">
        <v>84</v>
      </c>
      <c r="I523">
        <v>2000</v>
      </c>
      <c r="J523">
        <v>2124.9</v>
      </c>
    </row>
    <row r="524" spans="1:10" x14ac:dyDescent="0.25">
      <c r="A524" t="s">
        <v>229</v>
      </c>
      <c r="B524" t="s">
        <v>80</v>
      </c>
      <c r="C524" t="s">
        <v>37</v>
      </c>
      <c r="D524">
        <v>120303</v>
      </c>
      <c r="E524" t="s">
        <v>259</v>
      </c>
      <c r="F524">
        <v>104</v>
      </c>
      <c r="G524" t="s">
        <v>340</v>
      </c>
      <c r="H524" t="s">
        <v>84</v>
      </c>
      <c r="I524">
        <v>2005</v>
      </c>
      <c r="J524">
        <v>1.3099400000000001E-3</v>
      </c>
    </row>
    <row r="525" spans="1:10" x14ac:dyDescent="0.25">
      <c r="A525" t="s">
        <v>229</v>
      </c>
      <c r="B525" t="s">
        <v>80</v>
      </c>
      <c r="C525" t="s">
        <v>37</v>
      </c>
      <c r="D525">
        <v>130216</v>
      </c>
      <c r="E525" t="s">
        <v>355</v>
      </c>
      <c r="F525">
        <v>109</v>
      </c>
      <c r="G525" t="s">
        <v>342</v>
      </c>
      <c r="H525" t="s">
        <v>84</v>
      </c>
      <c r="I525">
        <v>2005</v>
      </c>
      <c r="J525">
        <v>0.47017900000000001</v>
      </c>
    </row>
    <row r="526" spans="1:10" x14ac:dyDescent="0.25">
      <c r="A526" t="s">
        <v>224</v>
      </c>
      <c r="B526" t="s">
        <v>80</v>
      </c>
      <c r="C526" t="s">
        <v>32</v>
      </c>
      <c r="D526">
        <v>230301</v>
      </c>
      <c r="E526" t="s">
        <v>429</v>
      </c>
      <c r="F526">
        <v>120</v>
      </c>
      <c r="G526" t="s">
        <v>332</v>
      </c>
      <c r="H526" t="s">
        <v>84</v>
      </c>
      <c r="I526">
        <v>2010</v>
      </c>
      <c r="J526">
        <v>126.753</v>
      </c>
    </row>
    <row r="527" spans="1:10" x14ac:dyDescent="0.25">
      <c r="A527" t="s">
        <v>224</v>
      </c>
      <c r="B527" t="s">
        <v>80</v>
      </c>
      <c r="C527" t="s">
        <v>37</v>
      </c>
      <c r="D527">
        <v>120212</v>
      </c>
      <c r="E527" t="s">
        <v>266</v>
      </c>
      <c r="F527">
        <v>111</v>
      </c>
      <c r="G527" t="s">
        <v>333</v>
      </c>
      <c r="H527" t="s">
        <v>84</v>
      </c>
      <c r="I527">
        <v>2010</v>
      </c>
      <c r="J527">
        <v>0.132748</v>
      </c>
    </row>
    <row r="528" spans="1:10" x14ac:dyDescent="0.25">
      <c r="A528" t="s">
        <v>227</v>
      </c>
      <c r="B528" t="s">
        <v>202</v>
      </c>
      <c r="C528" t="s">
        <v>201</v>
      </c>
      <c r="D528">
        <v>450100</v>
      </c>
      <c r="E528" t="s">
        <v>201</v>
      </c>
      <c r="F528">
        <v>120</v>
      </c>
      <c r="G528" t="s">
        <v>332</v>
      </c>
      <c r="H528" t="s">
        <v>84</v>
      </c>
      <c r="I528">
        <v>2005</v>
      </c>
      <c r="J528">
        <v>72.7042</v>
      </c>
    </row>
    <row r="529" spans="1:10" x14ac:dyDescent="0.25">
      <c r="A529" t="s">
        <v>225</v>
      </c>
      <c r="B529" t="s">
        <v>80</v>
      </c>
      <c r="C529" t="s">
        <v>37</v>
      </c>
      <c r="D529">
        <v>120112</v>
      </c>
      <c r="E529" t="s">
        <v>268</v>
      </c>
      <c r="F529">
        <v>109</v>
      </c>
      <c r="G529" t="s">
        <v>342</v>
      </c>
      <c r="H529" t="s">
        <v>84</v>
      </c>
      <c r="I529">
        <v>2010</v>
      </c>
      <c r="J529">
        <v>0.25414100000000001</v>
      </c>
    </row>
    <row r="530" spans="1:10" x14ac:dyDescent="0.25">
      <c r="A530" t="s">
        <v>223</v>
      </c>
      <c r="B530" t="s">
        <v>80</v>
      </c>
      <c r="C530" t="s">
        <v>37</v>
      </c>
      <c r="D530">
        <v>120113</v>
      </c>
      <c r="E530" t="s">
        <v>267</v>
      </c>
      <c r="F530">
        <v>104</v>
      </c>
      <c r="G530" t="s">
        <v>340</v>
      </c>
      <c r="H530" t="s">
        <v>84</v>
      </c>
      <c r="I530">
        <v>2010</v>
      </c>
      <c r="J530">
        <v>3.9451199999999999E-3</v>
      </c>
    </row>
    <row r="531" spans="1:10" x14ac:dyDescent="0.25">
      <c r="A531" t="s">
        <v>223</v>
      </c>
      <c r="B531" t="s">
        <v>80</v>
      </c>
      <c r="C531" t="s">
        <v>37</v>
      </c>
      <c r="D531">
        <v>120216</v>
      </c>
      <c r="E531" t="s">
        <v>263</v>
      </c>
      <c r="F531">
        <v>104</v>
      </c>
      <c r="G531" t="s">
        <v>340</v>
      </c>
      <c r="H531" t="s">
        <v>84</v>
      </c>
      <c r="I531">
        <v>2010</v>
      </c>
      <c r="J531">
        <v>2.7917000000000003E-4</v>
      </c>
    </row>
    <row r="532" spans="1:10" x14ac:dyDescent="0.25">
      <c r="A532" t="s">
        <v>229</v>
      </c>
      <c r="B532" t="s">
        <v>79</v>
      </c>
      <c r="C532" t="s">
        <v>33</v>
      </c>
      <c r="D532" t="s">
        <v>253</v>
      </c>
      <c r="E532" t="s">
        <v>252</v>
      </c>
      <c r="F532">
        <v>103</v>
      </c>
      <c r="G532" t="s">
        <v>82</v>
      </c>
      <c r="H532" t="s">
        <v>84</v>
      </c>
      <c r="I532">
        <v>2014</v>
      </c>
      <c r="J532">
        <v>563.90099999999995</v>
      </c>
    </row>
    <row r="533" spans="1:10" x14ac:dyDescent="0.25">
      <c r="A533" t="s">
        <v>226</v>
      </c>
      <c r="B533" t="s">
        <v>79</v>
      </c>
      <c r="C533" t="s">
        <v>33</v>
      </c>
      <c r="D533" t="s">
        <v>253</v>
      </c>
      <c r="E533" t="s">
        <v>252</v>
      </c>
      <c r="F533">
        <v>120</v>
      </c>
      <c r="G533" t="s">
        <v>332</v>
      </c>
      <c r="H533" t="s">
        <v>84</v>
      </c>
      <c r="I533">
        <v>2000</v>
      </c>
      <c r="J533">
        <v>2546.06</v>
      </c>
    </row>
    <row r="534" spans="1:10" x14ac:dyDescent="0.25">
      <c r="A534" t="s">
        <v>226</v>
      </c>
      <c r="B534" t="s">
        <v>76</v>
      </c>
      <c r="C534" t="s">
        <v>196</v>
      </c>
      <c r="D534" t="s">
        <v>405</v>
      </c>
      <c r="E534" t="s">
        <v>404</v>
      </c>
      <c r="F534">
        <v>120</v>
      </c>
      <c r="G534" t="s">
        <v>332</v>
      </c>
      <c r="H534" t="s">
        <v>84</v>
      </c>
      <c r="I534">
        <v>2000</v>
      </c>
      <c r="J534">
        <v>29.1</v>
      </c>
    </row>
    <row r="535" spans="1:10" x14ac:dyDescent="0.25">
      <c r="A535" t="s">
        <v>227</v>
      </c>
      <c r="B535" t="s">
        <v>195</v>
      </c>
      <c r="C535" t="s">
        <v>194</v>
      </c>
      <c r="D535" t="s">
        <v>299</v>
      </c>
      <c r="E535" t="s">
        <v>298</v>
      </c>
      <c r="F535">
        <v>120</v>
      </c>
      <c r="G535" t="s">
        <v>332</v>
      </c>
      <c r="H535" t="s">
        <v>84</v>
      </c>
      <c r="I535">
        <v>2000</v>
      </c>
      <c r="J535">
        <v>463</v>
      </c>
    </row>
    <row r="536" spans="1:10" x14ac:dyDescent="0.25">
      <c r="A536" t="s">
        <v>223</v>
      </c>
      <c r="B536" t="s">
        <v>80</v>
      </c>
      <c r="C536" t="s">
        <v>37</v>
      </c>
      <c r="D536">
        <v>120302</v>
      </c>
      <c r="E536" t="s">
        <v>260</v>
      </c>
      <c r="F536">
        <v>109</v>
      </c>
      <c r="G536" t="s">
        <v>342</v>
      </c>
      <c r="H536" t="s">
        <v>84</v>
      </c>
      <c r="I536">
        <v>1995</v>
      </c>
      <c r="J536">
        <v>2.6991099999999998E-3</v>
      </c>
    </row>
    <row r="537" spans="1:10" x14ac:dyDescent="0.25">
      <c r="A537" t="s">
        <v>226</v>
      </c>
      <c r="B537" t="s">
        <v>76</v>
      </c>
      <c r="C537" t="s">
        <v>78</v>
      </c>
      <c r="D537" t="s">
        <v>272</v>
      </c>
      <c r="E537" t="s">
        <v>271</v>
      </c>
      <c r="F537">
        <v>109</v>
      </c>
      <c r="G537" t="s">
        <v>342</v>
      </c>
      <c r="H537" t="s">
        <v>84</v>
      </c>
      <c r="I537">
        <v>1990</v>
      </c>
      <c r="J537">
        <v>13</v>
      </c>
    </row>
    <row r="538" spans="1:10" x14ac:dyDescent="0.25">
      <c r="A538" t="s">
        <v>225</v>
      </c>
      <c r="B538" t="s">
        <v>76</v>
      </c>
      <c r="C538" t="s">
        <v>77</v>
      </c>
      <c r="D538" t="s">
        <v>363</v>
      </c>
      <c r="E538" t="s">
        <v>362</v>
      </c>
      <c r="F538">
        <v>109</v>
      </c>
      <c r="G538" t="s">
        <v>342</v>
      </c>
      <c r="H538" t="s">
        <v>84</v>
      </c>
      <c r="I538">
        <v>2010</v>
      </c>
      <c r="J538">
        <v>0.8</v>
      </c>
    </row>
    <row r="539" spans="1:10" x14ac:dyDescent="0.25">
      <c r="A539" t="s">
        <v>229</v>
      </c>
      <c r="B539" t="s">
        <v>75</v>
      </c>
      <c r="C539" t="s">
        <v>31</v>
      </c>
      <c r="D539" t="s">
        <v>237</v>
      </c>
      <c r="E539" t="s">
        <v>236</v>
      </c>
      <c r="F539">
        <v>115</v>
      </c>
      <c r="G539" t="s">
        <v>341</v>
      </c>
      <c r="H539" t="s">
        <v>84</v>
      </c>
      <c r="I539">
        <v>2005</v>
      </c>
      <c r="J539">
        <v>53.716099999999997</v>
      </c>
    </row>
    <row r="540" spans="1:10" x14ac:dyDescent="0.25">
      <c r="A540" t="s">
        <v>227</v>
      </c>
      <c r="B540" t="s">
        <v>80</v>
      </c>
      <c r="C540" t="s">
        <v>37</v>
      </c>
      <c r="D540">
        <v>130216</v>
      </c>
      <c r="E540" t="s">
        <v>355</v>
      </c>
      <c r="F540">
        <v>109</v>
      </c>
      <c r="G540" t="s">
        <v>342</v>
      </c>
      <c r="H540" t="s">
        <v>84</v>
      </c>
      <c r="I540">
        <v>2014</v>
      </c>
      <c r="J540">
        <v>0.538412</v>
      </c>
    </row>
    <row r="541" spans="1:10" x14ac:dyDescent="0.25">
      <c r="A541" t="s">
        <v>227</v>
      </c>
      <c r="B541" t="s">
        <v>80</v>
      </c>
      <c r="C541" t="s">
        <v>37</v>
      </c>
      <c r="D541">
        <v>130216</v>
      </c>
      <c r="E541" t="s">
        <v>355</v>
      </c>
      <c r="F541">
        <v>114</v>
      </c>
      <c r="G541" t="s">
        <v>335</v>
      </c>
      <c r="H541" t="s">
        <v>84</v>
      </c>
      <c r="I541">
        <v>2014</v>
      </c>
      <c r="J541">
        <v>1.30352E-2</v>
      </c>
    </row>
    <row r="542" spans="1:10" x14ac:dyDescent="0.25">
      <c r="A542" t="s">
        <v>225</v>
      </c>
      <c r="B542" t="s">
        <v>207</v>
      </c>
      <c r="C542" t="s">
        <v>206</v>
      </c>
      <c r="D542" t="s">
        <v>338</v>
      </c>
      <c r="E542" t="s">
        <v>337</v>
      </c>
      <c r="F542">
        <v>111</v>
      </c>
      <c r="G542" t="s">
        <v>333</v>
      </c>
      <c r="H542" t="s">
        <v>84</v>
      </c>
      <c r="I542">
        <v>2000</v>
      </c>
      <c r="J542">
        <v>1.99</v>
      </c>
    </row>
    <row r="543" spans="1:10" x14ac:dyDescent="0.25">
      <c r="A543" t="s">
        <v>227</v>
      </c>
      <c r="B543" t="s">
        <v>214</v>
      </c>
      <c r="C543" t="s">
        <v>213</v>
      </c>
      <c r="D543" t="s">
        <v>309</v>
      </c>
      <c r="E543" t="s">
        <v>308</v>
      </c>
      <c r="F543">
        <v>111</v>
      </c>
      <c r="G543" t="s">
        <v>333</v>
      </c>
      <c r="H543" t="s">
        <v>84</v>
      </c>
      <c r="I543">
        <v>1995</v>
      </c>
      <c r="J543">
        <v>3.9</v>
      </c>
    </row>
    <row r="544" spans="1:10" x14ac:dyDescent="0.25">
      <c r="A544" t="s">
        <v>224</v>
      </c>
      <c r="B544" t="s">
        <v>76</v>
      </c>
      <c r="C544" t="s">
        <v>78</v>
      </c>
      <c r="D544" t="s">
        <v>331</v>
      </c>
      <c r="E544" t="s">
        <v>330</v>
      </c>
      <c r="F544">
        <v>111</v>
      </c>
      <c r="G544" t="s">
        <v>333</v>
      </c>
      <c r="H544" t="s">
        <v>84</v>
      </c>
      <c r="I544">
        <v>1990</v>
      </c>
      <c r="J544">
        <v>0.08</v>
      </c>
    </row>
    <row r="545" spans="1:10" x14ac:dyDescent="0.25">
      <c r="A545" t="s">
        <v>224</v>
      </c>
      <c r="B545" t="s">
        <v>76</v>
      </c>
      <c r="C545" t="s">
        <v>77</v>
      </c>
      <c r="D545" t="s">
        <v>403</v>
      </c>
      <c r="E545" t="s">
        <v>402</v>
      </c>
      <c r="F545">
        <v>111</v>
      </c>
      <c r="G545" t="s">
        <v>333</v>
      </c>
      <c r="H545" t="s">
        <v>84</v>
      </c>
      <c r="I545">
        <v>1990</v>
      </c>
      <c r="J545">
        <v>75</v>
      </c>
    </row>
    <row r="546" spans="1:10" x14ac:dyDescent="0.25">
      <c r="A546" t="s">
        <v>224</v>
      </c>
      <c r="B546" t="s">
        <v>79</v>
      </c>
      <c r="C546" t="s">
        <v>33</v>
      </c>
      <c r="D546" t="s">
        <v>253</v>
      </c>
      <c r="E546" t="s">
        <v>252</v>
      </c>
      <c r="F546">
        <v>111</v>
      </c>
      <c r="G546" t="s">
        <v>333</v>
      </c>
      <c r="H546" t="s">
        <v>84</v>
      </c>
      <c r="I546">
        <v>2010</v>
      </c>
      <c r="J546">
        <v>462.32799999999997</v>
      </c>
    </row>
    <row r="547" spans="1:10" x14ac:dyDescent="0.25">
      <c r="A547" t="s">
        <v>225</v>
      </c>
      <c r="B547" t="s">
        <v>73</v>
      </c>
      <c r="C547" t="s">
        <v>209</v>
      </c>
      <c r="D547" t="s">
        <v>371</v>
      </c>
      <c r="E547" t="s">
        <v>370</v>
      </c>
      <c r="F547">
        <v>111</v>
      </c>
      <c r="G547" t="s">
        <v>333</v>
      </c>
      <c r="H547" t="s">
        <v>84</v>
      </c>
      <c r="I547">
        <v>2010</v>
      </c>
      <c r="J547">
        <v>28.4</v>
      </c>
    </row>
    <row r="548" spans="1:10" x14ac:dyDescent="0.25">
      <c r="A548" t="s">
        <v>226</v>
      </c>
      <c r="B548" t="s">
        <v>79</v>
      </c>
      <c r="C548" t="s">
        <v>33</v>
      </c>
      <c r="D548">
        <v>9400000</v>
      </c>
      <c r="E548" t="s">
        <v>246</v>
      </c>
      <c r="F548">
        <v>119</v>
      </c>
      <c r="G548" t="s">
        <v>357</v>
      </c>
      <c r="H548" t="s">
        <v>84</v>
      </c>
      <c r="I548">
        <v>2015</v>
      </c>
      <c r="J548">
        <v>0.39899899999999999</v>
      </c>
    </row>
    <row r="549" spans="1:10" x14ac:dyDescent="0.25">
      <c r="A549" t="s">
        <v>225</v>
      </c>
      <c r="B549" t="s">
        <v>76</v>
      </c>
      <c r="C549" t="s">
        <v>198</v>
      </c>
      <c r="D549" t="s">
        <v>417</v>
      </c>
      <c r="E549" t="s">
        <v>416</v>
      </c>
      <c r="F549">
        <v>114</v>
      </c>
      <c r="G549" t="s">
        <v>335</v>
      </c>
      <c r="H549" t="s">
        <v>84</v>
      </c>
      <c r="I549">
        <v>2014</v>
      </c>
      <c r="J549">
        <v>2</v>
      </c>
    </row>
    <row r="550" spans="1:10" x14ac:dyDescent="0.25">
      <c r="A550" t="s">
        <v>224</v>
      </c>
      <c r="B550" t="s">
        <v>76</v>
      </c>
      <c r="C550" t="s">
        <v>78</v>
      </c>
      <c r="D550" t="s">
        <v>331</v>
      </c>
      <c r="E550" t="s">
        <v>330</v>
      </c>
      <c r="F550">
        <v>114</v>
      </c>
      <c r="G550" t="s">
        <v>335</v>
      </c>
      <c r="H550" t="s">
        <v>84</v>
      </c>
      <c r="I550">
        <v>2005</v>
      </c>
      <c r="J550">
        <v>2.53E-2</v>
      </c>
    </row>
    <row r="551" spans="1:10" x14ac:dyDescent="0.25">
      <c r="A551" t="s">
        <v>226</v>
      </c>
      <c r="B551" t="s">
        <v>80</v>
      </c>
      <c r="C551" t="s">
        <v>32</v>
      </c>
      <c r="D551">
        <v>804300</v>
      </c>
      <c r="E551" t="s">
        <v>387</v>
      </c>
      <c r="F551">
        <v>103</v>
      </c>
      <c r="G551" t="s">
        <v>82</v>
      </c>
      <c r="H551" t="s">
        <v>84</v>
      </c>
      <c r="I551">
        <v>2005</v>
      </c>
      <c r="J551">
        <v>198.44200000000001</v>
      </c>
    </row>
    <row r="552" spans="1:10" x14ac:dyDescent="0.25">
      <c r="A552" t="s">
        <v>224</v>
      </c>
      <c r="B552" t="s">
        <v>79</v>
      </c>
      <c r="C552" t="s">
        <v>35</v>
      </c>
      <c r="D552" t="s">
        <v>245</v>
      </c>
      <c r="E552" t="s">
        <v>244</v>
      </c>
      <c r="F552">
        <v>115</v>
      </c>
      <c r="G552" t="s">
        <v>341</v>
      </c>
      <c r="H552" t="s">
        <v>84</v>
      </c>
      <c r="I552">
        <v>2000</v>
      </c>
      <c r="J552">
        <v>0.38660699999999998</v>
      </c>
    </row>
    <row r="553" spans="1:10" x14ac:dyDescent="0.25">
      <c r="A553" t="s">
        <v>227</v>
      </c>
      <c r="B553" t="s">
        <v>202</v>
      </c>
      <c r="C553" t="s">
        <v>199</v>
      </c>
      <c r="D553" t="s">
        <v>381</v>
      </c>
      <c r="E553" t="s">
        <v>380</v>
      </c>
      <c r="F553">
        <v>109</v>
      </c>
      <c r="G553" t="s">
        <v>342</v>
      </c>
      <c r="H553" t="s">
        <v>84</v>
      </c>
      <c r="I553">
        <v>2010</v>
      </c>
      <c r="J553">
        <v>4979.13</v>
      </c>
    </row>
    <row r="554" spans="1:10" x14ac:dyDescent="0.25">
      <c r="A554" t="s">
        <v>229</v>
      </c>
      <c r="B554" t="s">
        <v>79</v>
      </c>
      <c r="C554" t="s">
        <v>35</v>
      </c>
      <c r="D554" t="s">
        <v>243</v>
      </c>
      <c r="E554" t="s">
        <v>242</v>
      </c>
      <c r="F554">
        <v>111</v>
      </c>
      <c r="G554" t="s">
        <v>333</v>
      </c>
      <c r="H554" t="s">
        <v>84</v>
      </c>
      <c r="I554">
        <v>2000</v>
      </c>
      <c r="J554">
        <v>1461.12</v>
      </c>
    </row>
    <row r="555" spans="1:10" x14ac:dyDescent="0.25">
      <c r="A555" t="s">
        <v>227</v>
      </c>
      <c r="B555" t="s">
        <v>202</v>
      </c>
      <c r="C555" t="s">
        <v>201</v>
      </c>
      <c r="D555">
        <v>450100</v>
      </c>
      <c r="E555" t="s">
        <v>201</v>
      </c>
      <c r="F555">
        <v>111</v>
      </c>
      <c r="G555" t="s">
        <v>333</v>
      </c>
      <c r="H555" t="s">
        <v>84</v>
      </c>
      <c r="I555">
        <v>1990</v>
      </c>
      <c r="J555">
        <v>97.671199999999999</v>
      </c>
    </row>
    <row r="556" spans="1:10" x14ac:dyDescent="0.25">
      <c r="A556" t="s">
        <v>224</v>
      </c>
      <c r="B556" t="s">
        <v>80</v>
      </c>
      <c r="C556" t="s">
        <v>37</v>
      </c>
      <c r="D556">
        <v>130302</v>
      </c>
      <c r="E556" t="s">
        <v>336</v>
      </c>
      <c r="F556">
        <v>104</v>
      </c>
      <c r="G556" t="s">
        <v>340</v>
      </c>
      <c r="H556" t="s">
        <v>84</v>
      </c>
      <c r="I556">
        <v>2015</v>
      </c>
      <c r="J556">
        <v>1.0387399999999999E-6</v>
      </c>
    </row>
    <row r="557" spans="1:10" x14ac:dyDescent="0.25">
      <c r="A557" t="s">
        <v>225</v>
      </c>
      <c r="B557" t="s">
        <v>80</v>
      </c>
      <c r="C557" t="s">
        <v>37</v>
      </c>
      <c r="D557">
        <v>150103</v>
      </c>
      <c r="E557" t="s">
        <v>287</v>
      </c>
      <c r="F557">
        <v>103</v>
      </c>
      <c r="G557" t="s">
        <v>82</v>
      </c>
      <c r="H557" t="s">
        <v>84</v>
      </c>
      <c r="I557">
        <v>2010</v>
      </c>
      <c r="J557">
        <v>4.0250399999999998E-4</v>
      </c>
    </row>
    <row r="558" spans="1:10" x14ac:dyDescent="0.25">
      <c r="A558" t="s">
        <v>225</v>
      </c>
      <c r="B558" t="s">
        <v>80</v>
      </c>
      <c r="C558" t="s">
        <v>37</v>
      </c>
      <c r="D558">
        <v>130113</v>
      </c>
      <c r="E558" t="s">
        <v>339</v>
      </c>
      <c r="F558">
        <v>111</v>
      </c>
      <c r="G558" t="s">
        <v>333</v>
      </c>
      <c r="H558" t="s">
        <v>84</v>
      </c>
      <c r="I558">
        <v>2010</v>
      </c>
      <c r="J558">
        <v>6.79974E-2</v>
      </c>
    </row>
    <row r="559" spans="1:10" x14ac:dyDescent="0.25">
      <c r="A559" t="s">
        <v>223</v>
      </c>
      <c r="B559" t="s">
        <v>202</v>
      </c>
      <c r="C559" t="s">
        <v>199</v>
      </c>
      <c r="D559" t="s">
        <v>381</v>
      </c>
      <c r="E559" t="s">
        <v>380</v>
      </c>
      <c r="F559">
        <v>120</v>
      </c>
      <c r="G559" t="s">
        <v>332</v>
      </c>
      <c r="H559" t="s">
        <v>84</v>
      </c>
      <c r="I559">
        <v>2015</v>
      </c>
      <c r="J559">
        <v>12751.7</v>
      </c>
    </row>
    <row r="560" spans="1:10" x14ac:dyDescent="0.25">
      <c r="A560" t="s">
        <v>225</v>
      </c>
      <c r="B560" t="s">
        <v>79</v>
      </c>
      <c r="C560" t="s">
        <v>35</v>
      </c>
      <c r="D560" t="s">
        <v>245</v>
      </c>
      <c r="E560" t="s">
        <v>244</v>
      </c>
      <c r="F560">
        <v>115</v>
      </c>
      <c r="G560" t="s">
        <v>341</v>
      </c>
      <c r="H560" t="s">
        <v>84</v>
      </c>
      <c r="I560">
        <v>1995</v>
      </c>
      <c r="J560">
        <v>6.0901699999999996</v>
      </c>
    </row>
    <row r="561" spans="1:10" x14ac:dyDescent="0.25">
      <c r="A561" t="s">
        <v>225</v>
      </c>
      <c r="B561" t="s">
        <v>79</v>
      </c>
      <c r="C561" t="s">
        <v>35</v>
      </c>
      <c r="D561" t="s">
        <v>245</v>
      </c>
      <c r="E561" t="s">
        <v>244</v>
      </c>
      <c r="F561">
        <v>108</v>
      </c>
      <c r="G561" t="s">
        <v>83</v>
      </c>
      <c r="H561" t="s">
        <v>84</v>
      </c>
      <c r="I561">
        <v>1995</v>
      </c>
      <c r="J561">
        <v>9.35501</v>
      </c>
    </row>
    <row r="562" spans="1:10" x14ac:dyDescent="0.25">
      <c r="A562" t="s">
        <v>227</v>
      </c>
      <c r="B562" t="s">
        <v>80</v>
      </c>
      <c r="C562" t="s">
        <v>37</v>
      </c>
      <c r="D562">
        <v>130113</v>
      </c>
      <c r="E562" t="s">
        <v>339</v>
      </c>
      <c r="F562">
        <v>104</v>
      </c>
      <c r="G562" t="s">
        <v>340</v>
      </c>
      <c r="H562" t="s">
        <v>84</v>
      </c>
      <c r="I562">
        <v>1990</v>
      </c>
      <c r="J562">
        <v>9.6253099999999998E-4</v>
      </c>
    </row>
    <row r="563" spans="1:10" x14ac:dyDescent="0.25">
      <c r="A563" t="s">
        <v>224</v>
      </c>
      <c r="B563" t="s">
        <v>80</v>
      </c>
      <c r="C563" t="s">
        <v>36</v>
      </c>
      <c r="D563">
        <v>500200</v>
      </c>
      <c r="E563" t="s">
        <v>300</v>
      </c>
      <c r="F563">
        <v>120</v>
      </c>
      <c r="G563" t="s">
        <v>332</v>
      </c>
      <c r="H563" t="s">
        <v>84</v>
      </c>
      <c r="I563">
        <v>2014</v>
      </c>
      <c r="J563">
        <v>0.62787800000000005</v>
      </c>
    </row>
    <row r="564" spans="1:10" x14ac:dyDescent="0.25">
      <c r="A564" t="s">
        <v>227</v>
      </c>
      <c r="B564" t="s">
        <v>80</v>
      </c>
      <c r="C564" t="s">
        <v>37</v>
      </c>
      <c r="D564">
        <v>120303</v>
      </c>
      <c r="E564" t="s">
        <v>259</v>
      </c>
      <c r="F564">
        <v>103</v>
      </c>
      <c r="G564" t="s">
        <v>82</v>
      </c>
      <c r="H564" t="s">
        <v>84</v>
      </c>
      <c r="I564">
        <v>1990</v>
      </c>
      <c r="J564">
        <v>5.15396E-4</v>
      </c>
    </row>
    <row r="565" spans="1:10" x14ac:dyDescent="0.25">
      <c r="A565" t="s">
        <v>223</v>
      </c>
      <c r="B565" t="s">
        <v>80</v>
      </c>
      <c r="C565" t="s">
        <v>36</v>
      </c>
      <c r="D565">
        <v>500200</v>
      </c>
      <c r="E565" t="s">
        <v>300</v>
      </c>
      <c r="F565">
        <v>120</v>
      </c>
      <c r="G565" t="s">
        <v>332</v>
      </c>
      <c r="H565" t="s">
        <v>84</v>
      </c>
      <c r="I565">
        <v>2014</v>
      </c>
      <c r="J565">
        <v>1.9175599999999999</v>
      </c>
    </row>
    <row r="566" spans="1:10" x14ac:dyDescent="0.25">
      <c r="A566" t="s">
        <v>224</v>
      </c>
      <c r="B566" t="s">
        <v>74</v>
      </c>
      <c r="C566" t="s">
        <v>208</v>
      </c>
      <c r="D566">
        <v>505100</v>
      </c>
      <c r="E566" t="s">
        <v>383</v>
      </c>
      <c r="F566">
        <v>120</v>
      </c>
      <c r="G566" t="s">
        <v>332</v>
      </c>
      <c r="H566" t="s">
        <v>84</v>
      </c>
      <c r="I566">
        <v>1995</v>
      </c>
      <c r="J566">
        <v>38.861199999999997</v>
      </c>
    </row>
    <row r="567" spans="1:10" x14ac:dyDescent="0.25">
      <c r="A567" t="s">
        <v>226</v>
      </c>
      <c r="B567" t="s">
        <v>80</v>
      </c>
      <c r="C567" t="s">
        <v>37</v>
      </c>
      <c r="D567">
        <v>150103</v>
      </c>
      <c r="E567" t="s">
        <v>287</v>
      </c>
      <c r="F567">
        <v>120</v>
      </c>
      <c r="G567" t="s">
        <v>332</v>
      </c>
      <c r="H567" t="s">
        <v>84</v>
      </c>
      <c r="I567">
        <v>1990</v>
      </c>
      <c r="J567">
        <v>0.45448699999999997</v>
      </c>
    </row>
    <row r="568" spans="1:10" x14ac:dyDescent="0.25">
      <c r="A568" t="s">
        <v>223</v>
      </c>
      <c r="B568" t="s">
        <v>80</v>
      </c>
      <c r="C568" t="s">
        <v>81</v>
      </c>
      <c r="D568">
        <v>260200</v>
      </c>
      <c r="E568" t="s">
        <v>389</v>
      </c>
      <c r="F568">
        <v>104</v>
      </c>
      <c r="G568" t="s">
        <v>340</v>
      </c>
      <c r="H568" t="s">
        <v>84</v>
      </c>
      <c r="I568">
        <v>2015</v>
      </c>
      <c r="J568">
        <v>2.4941799999999999E-5</v>
      </c>
    </row>
    <row r="569" spans="1:10" x14ac:dyDescent="0.25">
      <c r="A569" t="s">
        <v>229</v>
      </c>
      <c r="B569" t="s">
        <v>74</v>
      </c>
      <c r="C569" t="s">
        <v>34</v>
      </c>
      <c r="D569">
        <v>901000</v>
      </c>
      <c r="E569" t="s">
        <v>34</v>
      </c>
      <c r="F569">
        <v>114</v>
      </c>
      <c r="G569" t="s">
        <v>335</v>
      </c>
      <c r="H569" t="s">
        <v>84</v>
      </c>
      <c r="I569">
        <v>1995</v>
      </c>
      <c r="J569">
        <v>46.318800000000003</v>
      </c>
    </row>
    <row r="570" spans="1:10" x14ac:dyDescent="0.25">
      <c r="A570" t="s">
        <v>226</v>
      </c>
      <c r="B570" t="s">
        <v>80</v>
      </c>
      <c r="C570" t="s">
        <v>37</v>
      </c>
      <c r="D570">
        <v>130106</v>
      </c>
      <c r="E570" t="s">
        <v>345</v>
      </c>
      <c r="F570">
        <v>111</v>
      </c>
      <c r="G570" t="s">
        <v>333</v>
      </c>
      <c r="H570" t="s">
        <v>84</v>
      </c>
      <c r="I570">
        <v>2005</v>
      </c>
      <c r="J570">
        <v>6.4549599999999999E-2</v>
      </c>
    </row>
    <row r="571" spans="1:10" x14ac:dyDescent="0.25">
      <c r="A571" t="s">
        <v>226</v>
      </c>
      <c r="B571" t="s">
        <v>80</v>
      </c>
      <c r="C571" t="s">
        <v>37</v>
      </c>
      <c r="D571">
        <v>120105</v>
      </c>
      <c r="E571" t="s">
        <v>270</v>
      </c>
      <c r="F571">
        <v>115</v>
      </c>
      <c r="G571" t="s">
        <v>341</v>
      </c>
      <c r="H571" t="s">
        <v>84</v>
      </c>
      <c r="I571">
        <v>2015</v>
      </c>
      <c r="J571">
        <v>1.50542E-2</v>
      </c>
    </row>
    <row r="572" spans="1:10" x14ac:dyDescent="0.25">
      <c r="A572" t="s">
        <v>225</v>
      </c>
      <c r="B572" t="s">
        <v>79</v>
      </c>
      <c r="C572" t="s">
        <v>35</v>
      </c>
      <c r="D572" t="s">
        <v>243</v>
      </c>
      <c r="E572" t="s">
        <v>242</v>
      </c>
      <c r="F572">
        <v>111</v>
      </c>
      <c r="G572" t="s">
        <v>333</v>
      </c>
      <c r="H572" t="s">
        <v>84</v>
      </c>
      <c r="I572">
        <v>2010</v>
      </c>
      <c r="J572">
        <v>895.76300000000003</v>
      </c>
    </row>
    <row r="573" spans="1:10" x14ac:dyDescent="0.25">
      <c r="A573" t="s">
        <v>225</v>
      </c>
      <c r="B573" t="s">
        <v>79</v>
      </c>
      <c r="C573" t="s">
        <v>35</v>
      </c>
      <c r="D573" t="s">
        <v>243</v>
      </c>
      <c r="E573" t="s">
        <v>242</v>
      </c>
      <c r="F573">
        <v>115</v>
      </c>
      <c r="G573" t="s">
        <v>341</v>
      </c>
      <c r="H573" t="s">
        <v>84</v>
      </c>
      <c r="I573">
        <v>2010</v>
      </c>
      <c r="J573">
        <v>3.9296000000000002</v>
      </c>
    </row>
    <row r="574" spans="1:10" x14ac:dyDescent="0.25">
      <c r="A574" t="s">
        <v>223</v>
      </c>
      <c r="B574" t="s">
        <v>80</v>
      </c>
      <c r="C574" t="s">
        <v>37</v>
      </c>
      <c r="D574">
        <v>130106</v>
      </c>
      <c r="E574" t="s">
        <v>345</v>
      </c>
      <c r="F574">
        <v>109</v>
      </c>
      <c r="G574" t="s">
        <v>342</v>
      </c>
      <c r="H574" t="s">
        <v>84</v>
      </c>
      <c r="I574">
        <v>1990</v>
      </c>
      <c r="J574">
        <v>12.223800000000001</v>
      </c>
    </row>
    <row r="575" spans="1:10" x14ac:dyDescent="0.25">
      <c r="A575" t="s">
        <v>224</v>
      </c>
      <c r="B575" t="s">
        <v>80</v>
      </c>
      <c r="C575" t="s">
        <v>37</v>
      </c>
      <c r="D575">
        <v>150103</v>
      </c>
      <c r="E575" t="s">
        <v>287</v>
      </c>
      <c r="F575">
        <v>104</v>
      </c>
      <c r="G575" t="s">
        <v>340</v>
      </c>
      <c r="H575" t="s">
        <v>84</v>
      </c>
      <c r="I575">
        <v>2015</v>
      </c>
      <c r="J575">
        <v>3.4049999999999998E-4</v>
      </c>
    </row>
    <row r="576" spans="1:10" x14ac:dyDescent="0.25">
      <c r="A576" t="s">
        <v>226</v>
      </c>
      <c r="B576" t="s">
        <v>79</v>
      </c>
      <c r="C576" t="s">
        <v>33</v>
      </c>
      <c r="D576">
        <v>9400000</v>
      </c>
      <c r="E576" t="s">
        <v>246</v>
      </c>
      <c r="F576">
        <v>115</v>
      </c>
      <c r="G576" t="s">
        <v>341</v>
      </c>
      <c r="H576" t="s">
        <v>84</v>
      </c>
      <c r="I576">
        <v>1990</v>
      </c>
      <c r="J576">
        <v>1.3342099999999999</v>
      </c>
    </row>
    <row r="577" spans="1:10" x14ac:dyDescent="0.25">
      <c r="A577" t="s">
        <v>227</v>
      </c>
      <c r="B577" t="s">
        <v>73</v>
      </c>
      <c r="C577" t="s">
        <v>212</v>
      </c>
      <c r="D577" t="s">
        <v>393</v>
      </c>
      <c r="E577" t="s">
        <v>392</v>
      </c>
      <c r="F577">
        <v>109</v>
      </c>
      <c r="G577" t="s">
        <v>342</v>
      </c>
      <c r="H577" t="s">
        <v>84</v>
      </c>
      <c r="I577">
        <v>2000</v>
      </c>
      <c r="J577">
        <v>77</v>
      </c>
    </row>
    <row r="578" spans="1:10" x14ac:dyDescent="0.25">
      <c r="A578" t="s">
        <v>227</v>
      </c>
      <c r="B578" t="s">
        <v>73</v>
      </c>
      <c r="C578" t="s">
        <v>209</v>
      </c>
      <c r="D578" t="s">
        <v>376</v>
      </c>
      <c r="E578" t="s">
        <v>375</v>
      </c>
      <c r="F578">
        <v>109</v>
      </c>
      <c r="G578" t="s">
        <v>342</v>
      </c>
      <c r="H578" t="s">
        <v>84</v>
      </c>
      <c r="I578">
        <v>1995</v>
      </c>
      <c r="J578">
        <v>104</v>
      </c>
    </row>
    <row r="579" spans="1:10" x14ac:dyDescent="0.25">
      <c r="A579" t="s">
        <v>229</v>
      </c>
      <c r="B579" t="s">
        <v>76</v>
      </c>
      <c r="C579" t="s">
        <v>197</v>
      </c>
      <c r="D579" t="s">
        <v>467</v>
      </c>
      <c r="E579" t="s">
        <v>466</v>
      </c>
      <c r="F579">
        <v>109</v>
      </c>
      <c r="G579" t="s">
        <v>342</v>
      </c>
      <c r="H579" t="s">
        <v>84</v>
      </c>
      <c r="I579">
        <v>1995</v>
      </c>
      <c r="J579">
        <v>14</v>
      </c>
    </row>
    <row r="580" spans="1:10" x14ac:dyDescent="0.25">
      <c r="A580" t="s">
        <v>227</v>
      </c>
      <c r="B580" t="s">
        <v>76</v>
      </c>
      <c r="C580" t="s">
        <v>78</v>
      </c>
      <c r="D580" t="s">
        <v>378</v>
      </c>
      <c r="E580" t="s">
        <v>377</v>
      </c>
      <c r="F580">
        <v>109</v>
      </c>
      <c r="G580" t="s">
        <v>342</v>
      </c>
      <c r="H580" t="s">
        <v>84</v>
      </c>
      <c r="I580">
        <v>1990</v>
      </c>
      <c r="J580">
        <v>1022</v>
      </c>
    </row>
    <row r="581" spans="1:10" x14ac:dyDescent="0.25">
      <c r="A581" t="s">
        <v>227</v>
      </c>
      <c r="B581" t="s">
        <v>73</v>
      </c>
      <c r="C581" t="s">
        <v>209</v>
      </c>
      <c r="D581" t="s">
        <v>374</v>
      </c>
      <c r="E581" t="s">
        <v>373</v>
      </c>
      <c r="F581">
        <v>109</v>
      </c>
      <c r="G581" t="s">
        <v>342</v>
      </c>
      <c r="H581" t="s">
        <v>84</v>
      </c>
      <c r="I581">
        <v>1990</v>
      </c>
      <c r="J581">
        <v>125</v>
      </c>
    </row>
    <row r="582" spans="1:10" x14ac:dyDescent="0.25">
      <c r="A582" t="s">
        <v>227</v>
      </c>
      <c r="B582" t="s">
        <v>73</v>
      </c>
      <c r="C582" t="s">
        <v>211</v>
      </c>
      <c r="D582" t="s">
        <v>365</v>
      </c>
      <c r="E582" t="s">
        <v>364</v>
      </c>
      <c r="F582">
        <v>109</v>
      </c>
      <c r="G582" t="s">
        <v>342</v>
      </c>
      <c r="H582" t="s">
        <v>84</v>
      </c>
      <c r="I582">
        <v>2010</v>
      </c>
      <c r="J582">
        <v>1</v>
      </c>
    </row>
    <row r="583" spans="1:10" x14ac:dyDescent="0.25">
      <c r="A583" t="s">
        <v>227</v>
      </c>
      <c r="B583" t="s">
        <v>73</v>
      </c>
      <c r="C583" t="s">
        <v>212</v>
      </c>
      <c r="D583" t="s">
        <v>393</v>
      </c>
      <c r="E583" t="s">
        <v>392</v>
      </c>
      <c r="F583">
        <v>109</v>
      </c>
      <c r="G583" t="s">
        <v>342</v>
      </c>
      <c r="H583" t="s">
        <v>84</v>
      </c>
      <c r="I583">
        <v>2010</v>
      </c>
      <c r="J583">
        <v>8.6</v>
      </c>
    </row>
    <row r="584" spans="1:10" x14ac:dyDescent="0.25">
      <c r="A584" t="s">
        <v>226</v>
      </c>
      <c r="B584" t="s">
        <v>80</v>
      </c>
      <c r="C584" t="s">
        <v>37</v>
      </c>
      <c r="D584">
        <v>130212</v>
      </c>
      <c r="E584" t="s">
        <v>388</v>
      </c>
      <c r="F584">
        <v>120</v>
      </c>
      <c r="G584" t="s">
        <v>332</v>
      </c>
      <c r="H584" t="s">
        <v>84</v>
      </c>
      <c r="I584">
        <v>1995</v>
      </c>
      <c r="J584">
        <v>0.11983099999999999</v>
      </c>
    </row>
    <row r="585" spans="1:10" x14ac:dyDescent="0.25">
      <c r="A585" t="s">
        <v>225</v>
      </c>
      <c r="B585" t="s">
        <v>75</v>
      </c>
      <c r="C585" t="s">
        <v>31</v>
      </c>
      <c r="D585" t="s">
        <v>237</v>
      </c>
      <c r="E585" t="s">
        <v>236</v>
      </c>
      <c r="F585">
        <v>114</v>
      </c>
      <c r="G585" t="s">
        <v>335</v>
      </c>
      <c r="H585" t="s">
        <v>84</v>
      </c>
      <c r="I585">
        <v>2015</v>
      </c>
      <c r="J585">
        <v>111.07</v>
      </c>
    </row>
    <row r="586" spans="1:10" x14ac:dyDescent="0.25">
      <c r="A586" t="s">
        <v>226</v>
      </c>
      <c r="B586" t="s">
        <v>80</v>
      </c>
      <c r="C586" t="s">
        <v>37</v>
      </c>
      <c r="D586">
        <v>130113</v>
      </c>
      <c r="E586" t="s">
        <v>339</v>
      </c>
      <c r="F586">
        <v>104</v>
      </c>
      <c r="G586" t="s">
        <v>340</v>
      </c>
      <c r="H586" t="s">
        <v>84</v>
      </c>
      <c r="I586">
        <v>2015</v>
      </c>
      <c r="J586">
        <v>2.38753E-4</v>
      </c>
    </row>
    <row r="587" spans="1:10" x14ac:dyDescent="0.25">
      <c r="A587" t="s">
        <v>223</v>
      </c>
      <c r="B587" t="s">
        <v>80</v>
      </c>
      <c r="C587" t="s">
        <v>37</v>
      </c>
      <c r="D587">
        <v>120219</v>
      </c>
      <c r="E587" t="s">
        <v>261</v>
      </c>
      <c r="F587">
        <v>104</v>
      </c>
      <c r="G587" t="s">
        <v>340</v>
      </c>
      <c r="H587" t="s">
        <v>84</v>
      </c>
      <c r="I587">
        <v>2015</v>
      </c>
      <c r="J587">
        <v>7.2142499999999996E-5</v>
      </c>
    </row>
    <row r="588" spans="1:10" x14ac:dyDescent="0.25">
      <c r="A588" t="s">
        <v>225</v>
      </c>
      <c r="B588" t="s">
        <v>80</v>
      </c>
      <c r="C588" t="s">
        <v>37</v>
      </c>
      <c r="D588">
        <v>150203</v>
      </c>
      <c r="E588" t="s">
        <v>285</v>
      </c>
      <c r="F588">
        <v>111</v>
      </c>
      <c r="G588" t="s">
        <v>333</v>
      </c>
      <c r="H588" t="s">
        <v>84</v>
      </c>
      <c r="I588">
        <v>1995</v>
      </c>
      <c r="J588">
        <v>1.8716200000000001E-3</v>
      </c>
    </row>
    <row r="589" spans="1:10" x14ac:dyDescent="0.25">
      <c r="A589" t="s">
        <v>227</v>
      </c>
      <c r="B589" t="s">
        <v>79</v>
      </c>
      <c r="C589" t="s">
        <v>35</v>
      </c>
      <c r="D589" t="s">
        <v>245</v>
      </c>
      <c r="E589" t="s">
        <v>244</v>
      </c>
      <c r="F589">
        <v>119</v>
      </c>
      <c r="G589" t="s">
        <v>357</v>
      </c>
      <c r="H589" t="s">
        <v>84</v>
      </c>
      <c r="I589">
        <v>2015</v>
      </c>
      <c r="J589">
        <v>4.8007099999999997E-2</v>
      </c>
    </row>
    <row r="590" spans="1:10" x14ac:dyDescent="0.25">
      <c r="A590" t="s">
        <v>227</v>
      </c>
      <c r="B590" t="s">
        <v>80</v>
      </c>
      <c r="C590" t="s">
        <v>37</v>
      </c>
      <c r="D590">
        <v>150102</v>
      </c>
      <c r="E590" t="s">
        <v>288</v>
      </c>
      <c r="F590">
        <v>111</v>
      </c>
      <c r="G590" t="s">
        <v>333</v>
      </c>
      <c r="H590" t="s">
        <v>84</v>
      </c>
      <c r="I590">
        <v>2000</v>
      </c>
      <c r="J590">
        <v>1.3375400000000001E-2</v>
      </c>
    </row>
    <row r="591" spans="1:10" x14ac:dyDescent="0.25">
      <c r="A591" t="s">
        <v>229</v>
      </c>
      <c r="B591" t="s">
        <v>80</v>
      </c>
      <c r="C591" t="s">
        <v>37</v>
      </c>
      <c r="D591">
        <v>130113</v>
      </c>
      <c r="E591" t="s">
        <v>339</v>
      </c>
      <c r="F591">
        <v>111</v>
      </c>
      <c r="G591" t="s">
        <v>333</v>
      </c>
      <c r="H591" t="s">
        <v>84</v>
      </c>
      <c r="I591">
        <v>2005</v>
      </c>
      <c r="J591">
        <v>9.8072900000000005E-2</v>
      </c>
    </row>
    <row r="592" spans="1:10" x14ac:dyDescent="0.25">
      <c r="A592" t="s">
        <v>227</v>
      </c>
      <c r="B592" t="s">
        <v>80</v>
      </c>
      <c r="C592" t="s">
        <v>37</v>
      </c>
      <c r="D592">
        <v>120216</v>
      </c>
      <c r="E592" t="s">
        <v>263</v>
      </c>
      <c r="F592">
        <v>104</v>
      </c>
      <c r="G592" t="s">
        <v>340</v>
      </c>
      <c r="H592" t="s">
        <v>84</v>
      </c>
      <c r="I592">
        <v>2005</v>
      </c>
      <c r="J592">
        <v>9.9739300000000006E-4</v>
      </c>
    </row>
    <row r="593" spans="1:10" x14ac:dyDescent="0.25">
      <c r="A593" t="s">
        <v>226</v>
      </c>
      <c r="B593" t="s">
        <v>80</v>
      </c>
      <c r="C593" t="s">
        <v>37</v>
      </c>
      <c r="D593">
        <v>120212</v>
      </c>
      <c r="E593" t="s">
        <v>266</v>
      </c>
      <c r="F593">
        <v>115</v>
      </c>
      <c r="G593" t="s">
        <v>341</v>
      </c>
      <c r="H593" t="s">
        <v>84</v>
      </c>
      <c r="I593">
        <v>1990</v>
      </c>
      <c r="J593">
        <v>3.3328099999999999E-2</v>
      </c>
    </row>
    <row r="594" spans="1:10" x14ac:dyDescent="0.25">
      <c r="A594" t="s">
        <v>226</v>
      </c>
      <c r="B594" t="s">
        <v>80</v>
      </c>
      <c r="C594" t="s">
        <v>37</v>
      </c>
      <c r="D594">
        <v>130218</v>
      </c>
      <c r="E594" t="s">
        <v>343</v>
      </c>
      <c r="F594">
        <v>120</v>
      </c>
      <c r="G594" t="s">
        <v>332</v>
      </c>
      <c r="H594" t="s">
        <v>84</v>
      </c>
      <c r="I594">
        <v>1990</v>
      </c>
      <c r="J594">
        <v>3.3994799999999999E-3</v>
      </c>
    </row>
    <row r="595" spans="1:10" x14ac:dyDescent="0.25">
      <c r="A595" t="s">
        <v>223</v>
      </c>
      <c r="B595" t="s">
        <v>80</v>
      </c>
      <c r="C595" t="s">
        <v>37</v>
      </c>
      <c r="D595">
        <v>120303</v>
      </c>
      <c r="E595" t="s">
        <v>259</v>
      </c>
      <c r="F595">
        <v>115</v>
      </c>
      <c r="G595" t="s">
        <v>341</v>
      </c>
      <c r="H595" t="s">
        <v>84</v>
      </c>
      <c r="I595">
        <v>2014</v>
      </c>
      <c r="J595">
        <v>3.1491599999999998E-3</v>
      </c>
    </row>
    <row r="596" spans="1:10" x14ac:dyDescent="0.25">
      <c r="A596" t="s">
        <v>229</v>
      </c>
      <c r="B596" t="s">
        <v>80</v>
      </c>
      <c r="C596" t="s">
        <v>37</v>
      </c>
      <c r="D596">
        <v>120106</v>
      </c>
      <c r="E596" t="s">
        <v>269</v>
      </c>
      <c r="F596">
        <v>104</v>
      </c>
      <c r="G596" t="s">
        <v>340</v>
      </c>
      <c r="H596" t="s">
        <v>84</v>
      </c>
      <c r="I596">
        <v>2005</v>
      </c>
      <c r="J596">
        <v>8.7544800000000006E-2</v>
      </c>
    </row>
    <row r="597" spans="1:10" x14ac:dyDescent="0.25">
      <c r="A597" t="s">
        <v>226</v>
      </c>
      <c r="B597" t="s">
        <v>75</v>
      </c>
      <c r="C597" t="s">
        <v>31</v>
      </c>
      <c r="D597" t="s">
        <v>235</v>
      </c>
      <c r="E597" t="s">
        <v>234</v>
      </c>
      <c r="F597">
        <v>104</v>
      </c>
      <c r="G597" t="s">
        <v>340</v>
      </c>
      <c r="H597" t="s">
        <v>84</v>
      </c>
      <c r="I597">
        <v>2010</v>
      </c>
      <c r="J597">
        <v>5.9987499999999999E-2</v>
      </c>
    </row>
    <row r="598" spans="1:10" x14ac:dyDescent="0.25">
      <c r="A598" t="s">
        <v>227</v>
      </c>
      <c r="B598" t="s">
        <v>80</v>
      </c>
      <c r="C598" t="s">
        <v>37</v>
      </c>
      <c r="D598">
        <v>130112</v>
      </c>
      <c r="E598" t="s">
        <v>349</v>
      </c>
      <c r="F598">
        <v>111</v>
      </c>
      <c r="G598" t="s">
        <v>333</v>
      </c>
      <c r="H598" t="s">
        <v>84</v>
      </c>
      <c r="I598">
        <v>1990</v>
      </c>
      <c r="J598">
        <v>2.2928299999999999E-2</v>
      </c>
    </row>
    <row r="599" spans="1:10" x14ac:dyDescent="0.25">
      <c r="A599" t="s">
        <v>226</v>
      </c>
      <c r="B599" t="s">
        <v>75</v>
      </c>
      <c r="C599" t="s">
        <v>31</v>
      </c>
      <c r="D599" t="s">
        <v>237</v>
      </c>
      <c r="E599" t="s">
        <v>236</v>
      </c>
      <c r="F599">
        <v>103</v>
      </c>
      <c r="G599" t="s">
        <v>82</v>
      </c>
      <c r="H599" t="s">
        <v>84</v>
      </c>
      <c r="I599">
        <v>1995</v>
      </c>
      <c r="J599">
        <v>103.34399999999999</v>
      </c>
    </row>
    <row r="600" spans="1:10" x14ac:dyDescent="0.25">
      <c r="A600" t="s">
        <v>227</v>
      </c>
      <c r="B600" t="s">
        <v>79</v>
      </c>
      <c r="C600" t="s">
        <v>35</v>
      </c>
      <c r="D600" t="s">
        <v>243</v>
      </c>
      <c r="E600" t="s">
        <v>242</v>
      </c>
      <c r="F600">
        <v>114</v>
      </c>
      <c r="G600" t="s">
        <v>335</v>
      </c>
      <c r="H600" t="s">
        <v>84</v>
      </c>
      <c r="I600">
        <v>2000</v>
      </c>
      <c r="J600">
        <v>465.33699999999999</v>
      </c>
    </row>
    <row r="601" spans="1:10" x14ac:dyDescent="0.25">
      <c r="A601" t="s">
        <v>229</v>
      </c>
      <c r="B601" t="s">
        <v>202</v>
      </c>
      <c r="C601" t="s">
        <v>199</v>
      </c>
      <c r="D601" t="s">
        <v>381</v>
      </c>
      <c r="E601" t="s">
        <v>380</v>
      </c>
      <c r="F601">
        <v>111</v>
      </c>
      <c r="G601" t="s">
        <v>333</v>
      </c>
      <c r="H601" t="s">
        <v>84</v>
      </c>
      <c r="I601">
        <v>2015</v>
      </c>
      <c r="J601">
        <v>478.34800000000001</v>
      </c>
    </row>
    <row r="602" spans="1:10" x14ac:dyDescent="0.25">
      <c r="A602" t="s">
        <v>226</v>
      </c>
      <c r="B602" t="s">
        <v>80</v>
      </c>
      <c r="C602" t="s">
        <v>32</v>
      </c>
      <c r="D602">
        <v>804300</v>
      </c>
      <c r="E602" t="s">
        <v>387</v>
      </c>
      <c r="F602">
        <v>109</v>
      </c>
      <c r="G602" t="s">
        <v>342</v>
      </c>
      <c r="H602" t="s">
        <v>84</v>
      </c>
      <c r="I602">
        <v>2014</v>
      </c>
      <c r="J602">
        <v>26.238499999999998</v>
      </c>
    </row>
    <row r="603" spans="1:10" x14ac:dyDescent="0.25">
      <c r="A603" t="s">
        <v>224</v>
      </c>
      <c r="B603" t="s">
        <v>80</v>
      </c>
      <c r="C603" t="s">
        <v>37</v>
      </c>
      <c r="D603">
        <v>120216</v>
      </c>
      <c r="E603" t="s">
        <v>263</v>
      </c>
      <c r="F603">
        <v>111</v>
      </c>
      <c r="G603" t="s">
        <v>333</v>
      </c>
      <c r="H603" t="s">
        <v>84</v>
      </c>
      <c r="I603">
        <v>2015</v>
      </c>
      <c r="J603">
        <v>2.4847500000000002E-2</v>
      </c>
    </row>
    <row r="604" spans="1:10" x14ac:dyDescent="0.25">
      <c r="A604" t="s">
        <v>224</v>
      </c>
      <c r="B604" t="s">
        <v>80</v>
      </c>
      <c r="C604" t="s">
        <v>37</v>
      </c>
      <c r="D604">
        <v>120216</v>
      </c>
      <c r="E604" t="s">
        <v>263</v>
      </c>
      <c r="F604">
        <v>114</v>
      </c>
      <c r="G604" t="s">
        <v>335</v>
      </c>
      <c r="H604" t="s">
        <v>84</v>
      </c>
      <c r="I604">
        <v>2015</v>
      </c>
      <c r="J604">
        <v>1.24238E-2</v>
      </c>
    </row>
    <row r="605" spans="1:10" x14ac:dyDescent="0.25">
      <c r="A605" t="s">
        <v>229</v>
      </c>
      <c r="B605" t="s">
        <v>79</v>
      </c>
      <c r="C605" t="s">
        <v>35</v>
      </c>
      <c r="D605" t="s">
        <v>245</v>
      </c>
      <c r="E605" t="s">
        <v>244</v>
      </c>
      <c r="F605">
        <v>119</v>
      </c>
      <c r="G605" t="s">
        <v>357</v>
      </c>
      <c r="H605" t="s">
        <v>84</v>
      </c>
      <c r="I605">
        <v>2015</v>
      </c>
      <c r="J605">
        <v>2.5539900000000001E-2</v>
      </c>
    </row>
    <row r="606" spans="1:10" x14ac:dyDescent="0.25">
      <c r="A606" t="s">
        <v>223</v>
      </c>
      <c r="B606" t="s">
        <v>80</v>
      </c>
      <c r="C606" t="s">
        <v>81</v>
      </c>
      <c r="D606">
        <v>230702</v>
      </c>
      <c r="E606" t="s">
        <v>231</v>
      </c>
      <c r="F606">
        <v>109</v>
      </c>
      <c r="G606" t="s">
        <v>342</v>
      </c>
      <c r="H606" t="s">
        <v>84</v>
      </c>
      <c r="I606">
        <v>1990</v>
      </c>
      <c r="J606">
        <v>23.469000000000001</v>
      </c>
    </row>
    <row r="607" spans="1:10" x14ac:dyDescent="0.25">
      <c r="A607" t="s">
        <v>223</v>
      </c>
      <c r="B607" t="s">
        <v>80</v>
      </c>
      <c r="C607" t="s">
        <v>81</v>
      </c>
      <c r="D607">
        <v>230702</v>
      </c>
      <c r="E607" t="s">
        <v>231</v>
      </c>
      <c r="F607">
        <v>120</v>
      </c>
      <c r="G607" t="s">
        <v>332</v>
      </c>
      <c r="H607" t="s">
        <v>84</v>
      </c>
      <c r="I607">
        <v>2010</v>
      </c>
      <c r="J607">
        <v>0.16450300000000001</v>
      </c>
    </row>
    <row r="608" spans="1:10" x14ac:dyDescent="0.25">
      <c r="A608" t="s">
        <v>223</v>
      </c>
      <c r="B608" t="s">
        <v>80</v>
      </c>
      <c r="C608" t="s">
        <v>37</v>
      </c>
      <c r="D608">
        <v>130218</v>
      </c>
      <c r="E608" t="s">
        <v>343</v>
      </c>
      <c r="F608">
        <v>114</v>
      </c>
      <c r="G608" t="s">
        <v>335</v>
      </c>
      <c r="H608" t="s">
        <v>84</v>
      </c>
      <c r="I608">
        <v>2005</v>
      </c>
      <c r="J608">
        <v>1.29331E-4</v>
      </c>
    </row>
    <row r="609" spans="1:10" x14ac:dyDescent="0.25">
      <c r="A609" t="s">
        <v>225</v>
      </c>
      <c r="B609" t="s">
        <v>74</v>
      </c>
      <c r="C609" t="s">
        <v>34</v>
      </c>
      <c r="D609">
        <v>901000</v>
      </c>
      <c r="E609" t="s">
        <v>34</v>
      </c>
      <c r="F609">
        <v>111</v>
      </c>
      <c r="G609" t="s">
        <v>333</v>
      </c>
      <c r="H609" t="s">
        <v>84</v>
      </c>
      <c r="I609">
        <v>2010</v>
      </c>
      <c r="J609">
        <v>5.74038</v>
      </c>
    </row>
    <row r="610" spans="1:10" x14ac:dyDescent="0.25">
      <c r="A610" t="s">
        <v>227</v>
      </c>
      <c r="B610" t="s">
        <v>80</v>
      </c>
      <c r="C610" t="s">
        <v>37</v>
      </c>
      <c r="D610">
        <v>120303</v>
      </c>
      <c r="E610" t="s">
        <v>259</v>
      </c>
      <c r="F610">
        <v>109</v>
      </c>
      <c r="G610" t="s">
        <v>342</v>
      </c>
      <c r="H610" t="s">
        <v>84</v>
      </c>
      <c r="I610">
        <v>2005</v>
      </c>
      <c r="J610">
        <v>6.5060300000000001E-2</v>
      </c>
    </row>
    <row r="611" spans="1:10" x14ac:dyDescent="0.25">
      <c r="A611" t="s">
        <v>227</v>
      </c>
      <c r="B611" t="s">
        <v>80</v>
      </c>
      <c r="C611" t="s">
        <v>37</v>
      </c>
      <c r="D611">
        <v>150103</v>
      </c>
      <c r="E611" t="s">
        <v>287</v>
      </c>
      <c r="F611">
        <v>103</v>
      </c>
      <c r="G611" t="s">
        <v>82</v>
      </c>
      <c r="H611" t="s">
        <v>84</v>
      </c>
      <c r="I611">
        <v>1995</v>
      </c>
      <c r="J611">
        <v>3.7698899999999999E-4</v>
      </c>
    </row>
    <row r="612" spans="1:10" x14ac:dyDescent="0.25">
      <c r="A612" t="s">
        <v>224</v>
      </c>
      <c r="B612" t="s">
        <v>80</v>
      </c>
      <c r="C612" t="s">
        <v>37</v>
      </c>
      <c r="D612">
        <v>130219</v>
      </c>
      <c r="E612" t="s">
        <v>354</v>
      </c>
      <c r="F612">
        <v>111</v>
      </c>
      <c r="G612" t="s">
        <v>333</v>
      </c>
      <c r="H612" t="s">
        <v>84</v>
      </c>
      <c r="I612">
        <v>2015</v>
      </c>
      <c r="J612">
        <v>2.2249699999999999E-4</v>
      </c>
    </row>
    <row r="613" spans="1:10" x14ac:dyDescent="0.25">
      <c r="A613" t="s">
        <v>224</v>
      </c>
      <c r="B613" t="s">
        <v>75</v>
      </c>
      <c r="C613" t="s">
        <v>31</v>
      </c>
      <c r="D613" t="s">
        <v>235</v>
      </c>
      <c r="E613" t="s">
        <v>234</v>
      </c>
      <c r="F613">
        <v>110</v>
      </c>
      <c r="G613" t="s">
        <v>344</v>
      </c>
      <c r="H613" t="s">
        <v>84</v>
      </c>
      <c r="I613">
        <v>1990</v>
      </c>
      <c r="J613">
        <v>3.0331199999999998</v>
      </c>
    </row>
    <row r="614" spans="1:10" x14ac:dyDescent="0.25">
      <c r="A614" t="s">
        <v>229</v>
      </c>
      <c r="B614" t="s">
        <v>202</v>
      </c>
      <c r="C614" t="s">
        <v>199</v>
      </c>
      <c r="D614" t="s">
        <v>381</v>
      </c>
      <c r="E614" t="s">
        <v>380</v>
      </c>
      <c r="F614">
        <v>114</v>
      </c>
      <c r="G614" t="s">
        <v>335</v>
      </c>
      <c r="H614" t="s">
        <v>84</v>
      </c>
      <c r="I614">
        <v>1990</v>
      </c>
      <c r="J614">
        <v>7724.19</v>
      </c>
    </row>
    <row r="615" spans="1:10" x14ac:dyDescent="0.25">
      <c r="A615" t="s">
        <v>229</v>
      </c>
      <c r="B615" t="s">
        <v>80</v>
      </c>
      <c r="C615" t="s">
        <v>37</v>
      </c>
      <c r="D615">
        <v>150102</v>
      </c>
      <c r="E615" t="s">
        <v>288</v>
      </c>
      <c r="F615">
        <v>104</v>
      </c>
      <c r="G615" t="s">
        <v>340</v>
      </c>
      <c r="H615" t="s">
        <v>84</v>
      </c>
      <c r="I615">
        <v>1990</v>
      </c>
      <c r="J615">
        <v>1.39857E-3</v>
      </c>
    </row>
    <row r="616" spans="1:10" x14ac:dyDescent="0.25">
      <c r="A616" t="s">
        <v>223</v>
      </c>
      <c r="B616" t="s">
        <v>79</v>
      </c>
      <c r="C616" t="s">
        <v>35</v>
      </c>
      <c r="D616" t="s">
        <v>243</v>
      </c>
      <c r="E616" t="s">
        <v>242</v>
      </c>
      <c r="F616">
        <v>110</v>
      </c>
      <c r="G616" t="s">
        <v>344</v>
      </c>
      <c r="H616" t="s">
        <v>84</v>
      </c>
      <c r="I616">
        <v>2000</v>
      </c>
      <c r="J616">
        <v>0.84922299999999995</v>
      </c>
    </row>
    <row r="617" spans="1:10" x14ac:dyDescent="0.25">
      <c r="A617" t="s">
        <v>226</v>
      </c>
      <c r="B617" t="s">
        <v>202</v>
      </c>
      <c r="C617" t="s">
        <v>200</v>
      </c>
      <c r="D617">
        <v>403706</v>
      </c>
      <c r="E617" t="s">
        <v>475</v>
      </c>
      <c r="F617">
        <v>120</v>
      </c>
      <c r="G617" t="s">
        <v>332</v>
      </c>
      <c r="H617" t="s">
        <v>84</v>
      </c>
      <c r="I617">
        <v>2005</v>
      </c>
      <c r="J617">
        <v>2.4985499999999998</v>
      </c>
    </row>
    <row r="618" spans="1:10" x14ac:dyDescent="0.25">
      <c r="A618" t="s">
        <v>226</v>
      </c>
      <c r="B618" t="s">
        <v>80</v>
      </c>
      <c r="C618" t="s">
        <v>37</v>
      </c>
      <c r="D618">
        <v>150202</v>
      </c>
      <c r="E618" t="s">
        <v>286</v>
      </c>
      <c r="F618">
        <v>109</v>
      </c>
      <c r="G618" t="s">
        <v>342</v>
      </c>
      <c r="H618" t="s">
        <v>84</v>
      </c>
      <c r="I618">
        <v>2014</v>
      </c>
      <c r="J618">
        <v>2.7232900000000002E-3</v>
      </c>
    </row>
    <row r="619" spans="1:10" x14ac:dyDescent="0.25">
      <c r="A619" t="s">
        <v>226</v>
      </c>
      <c r="B619" t="s">
        <v>80</v>
      </c>
      <c r="C619" t="s">
        <v>37</v>
      </c>
      <c r="D619">
        <v>130105</v>
      </c>
      <c r="E619" t="s">
        <v>352</v>
      </c>
      <c r="F619">
        <v>114</v>
      </c>
      <c r="G619" t="s">
        <v>335</v>
      </c>
      <c r="H619" t="s">
        <v>84</v>
      </c>
      <c r="I619">
        <v>2000</v>
      </c>
      <c r="J619">
        <v>2.2876299999999999E-2</v>
      </c>
    </row>
    <row r="620" spans="1:10" x14ac:dyDescent="0.25">
      <c r="A620" t="s">
        <v>226</v>
      </c>
      <c r="B620" t="s">
        <v>80</v>
      </c>
      <c r="C620" t="s">
        <v>37</v>
      </c>
      <c r="D620">
        <v>130302</v>
      </c>
      <c r="E620" t="s">
        <v>336</v>
      </c>
      <c r="F620">
        <v>114</v>
      </c>
      <c r="G620" t="s">
        <v>335</v>
      </c>
      <c r="H620" t="s">
        <v>84</v>
      </c>
      <c r="I620">
        <v>2000</v>
      </c>
      <c r="J620">
        <v>1.72079E-4</v>
      </c>
    </row>
    <row r="621" spans="1:10" x14ac:dyDescent="0.25">
      <c r="A621" t="s">
        <v>226</v>
      </c>
      <c r="B621" t="s">
        <v>80</v>
      </c>
      <c r="C621" t="s">
        <v>37</v>
      </c>
      <c r="D621">
        <v>120215</v>
      </c>
      <c r="E621" t="s">
        <v>264</v>
      </c>
      <c r="F621">
        <v>109</v>
      </c>
      <c r="G621" t="s">
        <v>342</v>
      </c>
      <c r="H621" t="s">
        <v>84</v>
      </c>
      <c r="I621">
        <v>2000</v>
      </c>
      <c r="J621">
        <v>1.6142399999999999E-4</v>
      </c>
    </row>
    <row r="622" spans="1:10" x14ac:dyDescent="0.25">
      <c r="A622" t="s">
        <v>229</v>
      </c>
      <c r="B622" t="s">
        <v>73</v>
      </c>
      <c r="C622" t="s">
        <v>212</v>
      </c>
      <c r="D622" t="s">
        <v>307</v>
      </c>
      <c r="E622" t="s">
        <v>306</v>
      </c>
      <c r="F622">
        <v>114</v>
      </c>
      <c r="G622" t="s">
        <v>335</v>
      </c>
      <c r="H622" t="s">
        <v>84</v>
      </c>
      <c r="I622">
        <v>2014</v>
      </c>
      <c r="J622">
        <v>8.7799999999999994</v>
      </c>
    </row>
    <row r="623" spans="1:10" x14ac:dyDescent="0.25">
      <c r="A623" t="s">
        <v>227</v>
      </c>
      <c r="B623" t="s">
        <v>76</v>
      </c>
      <c r="C623" t="s">
        <v>197</v>
      </c>
      <c r="D623" t="s">
        <v>241</v>
      </c>
      <c r="E623" t="s">
        <v>240</v>
      </c>
      <c r="F623">
        <v>114</v>
      </c>
      <c r="G623" t="s">
        <v>335</v>
      </c>
      <c r="H623" t="s">
        <v>84</v>
      </c>
      <c r="I623">
        <v>2014</v>
      </c>
      <c r="J623">
        <v>23.24</v>
      </c>
    </row>
    <row r="624" spans="1:10" x14ac:dyDescent="0.25">
      <c r="A624" t="s">
        <v>224</v>
      </c>
      <c r="B624" t="s">
        <v>71</v>
      </c>
      <c r="C624" t="s">
        <v>72</v>
      </c>
      <c r="D624" t="s">
        <v>239</v>
      </c>
      <c r="E624" t="s">
        <v>238</v>
      </c>
      <c r="F624">
        <v>114</v>
      </c>
      <c r="G624" t="s">
        <v>335</v>
      </c>
      <c r="H624" t="s">
        <v>84</v>
      </c>
      <c r="I624">
        <v>2000</v>
      </c>
      <c r="J624">
        <v>29.02</v>
      </c>
    </row>
    <row r="625" spans="1:10" x14ac:dyDescent="0.25">
      <c r="A625" t="s">
        <v>225</v>
      </c>
      <c r="B625" t="s">
        <v>79</v>
      </c>
      <c r="C625" t="s">
        <v>33</v>
      </c>
      <c r="D625" t="s">
        <v>253</v>
      </c>
      <c r="E625" t="s">
        <v>252</v>
      </c>
      <c r="F625">
        <v>104</v>
      </c>
      <c r="G625" t="s">
        <v>340</v>
      </c>
      <c r="H625" t="s">
        <v>84</v>
      </c>
      <c r="I625">
        <v>1995</v>
      </c>
      <c r="J625">
        <v>78.63</v>
      </c>
    </row>
    <row r="626" spans="1:10" x14ac:dyDescent="0.25">
      <c r="A626" t="s">
        <v>227</v>
      </c>
      <c r="B626" t="s">
        <v>207</v>
      </c>
      <c r="C626" t="s">
        <v>205</v>
      </c>
      <c r="D626" t="s">
        <v>426</v>
      </c>
      <c r="E626" t="s">
        <v>425</v>
      </c>
      <c r="F626">
        <v>104</v>
      </c>
      <c r="G626" t="s">
        <v>340</v>
      </c>
      <c r="H626" t="s">
        <v>84</v>
      </c>
      <c r="I626">
        <v>1990</v>
      </c>
      <c r="J626">
        <v>1.6</v>
      </c>
    </row>
    <row r="627" spans="1:10" x14ac:dyDescent="0.25">
      <c r="A627" t="s">
        <v>227</v>
      </c>
      <c r="B627" t="s">
        <v>71</v>
      </c>
      <c r="C627" t="s">
        <v>72</v>
      </c>
      <c r="D627" t="s">
        <v>239</v>
      </c>
      <c r="E627" t="s">
        <v>238</v>
      </c>
      <c r="F627">
        <v>104</v>
      </c>
      <c r="G627" t="s">
        <v>340</v>
      </c>
      <c r="H627" t="s">
        <v>84</v>
      </c>
      <c r="I627">
        <v>2010</v>
      </c>
      <c r="J627">
        <v>1.0529999999999999</v>
      </c>
    </row>
    <row r="628" spans="1:10" x14ac:dyDescent="0.25">
      <c r="A628" t="s">
        <v>227</v>
      </c>
      <c r="B628" t="s">
        <v>76</v>
      </c>
      <c r="C628" t="s">
        <v>77</v>
      </c>
      <c r="D628" t="s">
        <v>274</v>
      </c>
      <c r="E628" t="s">
        <v>273</v>
      </c>
      <c r="F628">
        <v>104</v>
      </c>
      <c r="G628" t="s">
        <v>340</v>
      </c>
      <c r="H628" t="s">
        <v>84</v>
      </c>
      <c r="I628">
        <v>2010</v>
      </c>
      <c r="J628">
        <v>6.7</v>
      </c>
    </row>
    <row r="629" spans="1:10" x14ac:dyDescent="0.25">
      <c r="A629" t="s">
        <v>229</v>
      </c>
      <c r="B629" t="s">
        <v>79</v>
      </c>
      <c r="C629" t="s">
        <v>33</v>
      </c>
      <c r="D629" t="s">
        <v>253</v>
      </c>
      <c r="E629" t="s">
        <v>252</v>
      </c>
      <c r="F629">
        <v>111</v>
      </c>
      <c r="G629" t="s">
        <v>333</v>
      </c>
      <c r="H629" t="s">
        <v>84</v>
      </c>
      <c r="I629">
        <v>2015</v>
      </c>
      <c r="J629">
        <v>489.88600000000002</v>
      </c>
    </row>
    <row r="630" spans="1:10" x14ac:dyDescent="0.25">
      <c r="A630" t="s">
        <v>225</v>
      </c>
      <c r="B630" t="s">
        <v>76</v>
      </c>
      <c r="C630" t="s">
        <v>77</v>
      </c>
      <c r="D630" t="s">
        <v>403</v>
      </c>
      <c r="E630" t="s">
        <v>402</v>
      </c>
      <c r="F630">
        <v>111</v>
      </c>
      <c r="G630" t="s">
        <v>333</v>
      </c>
      <c r="H630" t="s">
        <v>84</v>
      </c>
      <c r="I630">
        <v>2014</v>
      </c>
      <c r="J630">
        <v>4.2</v>
      </c>
    </row>
    <row r="631" spans="1:10" x14ac:dyDescent="0.25">
      <c r="A631" t="s">
        <v>226</v>
      </c>
      <c r="B631" t="s">
        <v>76</v>
      </c>
      <c r="C631" t="s">
        <v>197</v>
      </c>
      <c r="D631" t="s">
        <v>241</v>
      </c>
      <c r="E631" t="s">
        <v>240</v>
      </c>
      <c r="F631">
        <v>111</v>
      </c>
      <c r="G631" t="s">
        <v>333</v>
      </c>
      <c r="H631" t="s">
        <v>84</v>
      </c>
      <c r="I631">
        <v>2014</v>
      </c>
      <c r="J631">
        <v>0.61699999999999999</v>
      </c>
    </row>
    <row r="632" spans="1:10" x14ac:dyDescent="0.25">
      <c r="A632" t="s">
        <v>225</v>
      </c>
      <c r="B632" t="s">
        <v>214</v>
      </c>
      <c r="C632" t="s">
        <v>213</v>
      </c>
      <c r="D632" t="s">
        <v>309</v>
      </c>
      <c r="E632" t="s">
        <v>308</v>
      </c>
      <c r="F632">
        <v>111</v>
      </c>
      <c r="G632" t="s">
        <v>333</v>
      </c>
      <c r="H632" t="s">
        <v>84</v>
      </c>
      <c r="I632">
        <v>2005</v>
      </c>
      <c r="J632">
        <v>3.8</v>
      </c>
    </row>
    <row r="633" spans="1:10" x14ac:dyDescent="0.25">
      <c r="A633" t="s">
        <v>227</v>
      </c>
      <c r="B633" t="s">
        <v>76</v>
      </c>
      <c r="C633" t="s">
        <v>77</v>
      </c>
      <c r="D633" t="s">
        <v>403</v>
      </c>
      <c r="E633" t="s">
        <v>402</v>
      </c>
      <c r="F633">
        <v>111</v>
      </c>
      <c r="G633" t="s">
        <v>333</v>
      </c>
      <c r="H633" t="s">
        <v>84</v>
      </c>
      <c r="I633">
        <v>2000</v>
      </c>
      <c r="J633">
        <v>0.28999999999999998</v>
      </c>
    </row>
    <row r="634" spans="1:10" x14ac:dyDescent="0.25">
      <c r="A634" t="s">
        <v>229</v>
      </c>
      <c r="B634" t="s">
        <v>71</v>
      </c>
      <c r="C634" t="s">
        <v>72</v>
      </c>
      <c r="D634" t="s">
        <v>239</v>
      </c>
      <c r="E634" t="s">
        <v>238</v>
      </c>
      <c r="F634">
        <v>111</v>
      </c>
      <c r="G634" t="s">
        <v>333</v>
      </c>
      <c r="H634" t="s">
        <v>84</v>
      </c>
      <c r="I634">
        <v>1995</v>
      </c>
      <c r="J634">
        <v>1.651</v>
      </c>
    </row>
    <row r="635" spans="1:10" x14ac:dyDescent="0.25">
      <c r="A635" t="s">
        <v>224</v>
      </c>
      <c r="B635" t="s">
        <v>73</v>
      </c>
      <c r="C635" t="s">
        <v>210</v>
      </c>
      <c r="D635" t="s">
        <v>386</v>
      </c>
      <c r="E635" t="s">
        <v>385</v>
      </c>
      <c r="F635">
        <v>111</v>
      </c>
      <c r="G635" t="s">
        <v>333</v>
      </c>
      <c r="H635" t="s">
        <v>84</v>
      </c>
      <c r="I635">
        <v>1995</v>
      </c>
      <c r="J635">
        <v>14</v>
      </c>
    </row>
    <row r="636" spans="1:10" x14ac:dyDescent="0.25">
      <c r="A636" t="s">
        <v>223</v>
      </c>
      <c r="B636" t="s">
        <v>75</v>
      </c>
      <c r="C636" t="s">
        <v>31</v>
      </c>
      <c r="D636" t="s">
        <v>237</v>
      </c>
      <c r="E636" t="s">
        <v>236</v>
      </c>
      <c r="F636">
        <v>108</v>
      </c>
      <c r="G636" t="s">
        <v>83</v>
      </c>
      <c r="H636" t="s">
        <v>84</v>
      </c>
      <c r="I636">
        <v>1990</v>
      </c>
      <c r="J636">
        <v>95.495099999999994</v>
      </c>
    </row>
    <row r="637" spans="1:10" x14ac:dyDescent="0.25">
      <c r="A637" t="s">
        <v>227</v>
      </c>
      <c r="B637" t="s">
        <v>75</v>
      </c>
      <c r="C637" t="s">
        <v>31</v>
      </c>
      <c r="D637" t="s">
        <v>235</v>
      </c>
      <c r="E637" t="s">
        <v>234</v>
      </c>
      <c r="F637">
        <v>115</v>
      </c>
      <c r="G637" t="s">
        <v>341</v>
      </c>
      <c r="H637" t="s">
        <v>84</v>
      </c>
      <c r="I637">
        <v>2015</v>
      </c>
      <c r="J637">
        <v>0.710754</v>
      </c>
    </row>
    <row r="638" spans="1:10" x14ac:dyDescent="0.25">
      <c r="A638" t="s">
        <v>224</v>
      </c>
      <c r="B638" t="s">
        <v>79</v>
      </c>
      <c r="C638" t="s">
        <v>35</v>
      </c>
      <c r="D638" t="s">
        <v>243</v>
      </c>
      <c r="E638" t="s">
        <v>242</v>
      </c>
      <c r="F638">
        <v>120</v>
      </c>
      <c r="G638" t="s">
        <v>332</v>
      </c>
      <c r="H638" t="s">
        <v>84</v>
      </c>
      <c r="I638">
        <v>2000</v>
      </c>
      <c r="J638">
        <v>805.06399999999996</v>
      </c>
    </row>
    <row r="639" spans="1:10" x14ac:dyDescent="0.25">
      <c r="A639" t="s">
        <v>224</v>
      </c>
      <c r="B639" t="s">
        <v>73</v>
      </c>
      <c r="C639" t="s">
        <v>212</v>
      </c>
      <c r="D639" t="s">
        <v>307</v>
      </c>
      <c r="E639" t="s">
        <v>306</v>
      </c>
      <c r="F639">
        <v>110</v>
      </c>
      <c r="G639" t="s">
        <v>344</v>
      </c>
      <c r="H639" t="s">
        <v>84</v>
      </c>
      <c r="I639">
        <v>2005</v>
      </c>
      <c r="J639">
        <v>5.9</v>
      </c>
    </row>
    <row r="640" spans="1:10" x14ac:dyDescent="0.25">
      <c r="A640" t="s">
        <v>225</v>
      </c>
      <c r="B640" t="s">
        <v>79</v>
      </c>
      <c r="C640" t="s">
        <v>33</v>
      </c>
      <c r="D640">
        <v>9400000</v>
      </c>
      <c r="E640" t="s">
        <v>246</v>
      </c>
      <c r="F640">
        <v>115</v>
      </c>
      <c r="G640" t="s">
        <v>341</v>
      </c>
      <c r="H640" t="s">
        <v>84</v>
      </c>
      <c r="I640">
        <v>2014</v>
      </c>
      <c r="J640">
        <v>2.3531900000000001</v>
      </c>
    </row>
    <row r="641" spans="1:10" x14ac:dyDescent="0.25">
      <c r="A641" t="s">
        <v>227</v>
      </c>
      <c r="B641" t="s">
        <v>79</v>
      </c>
      <c r="C641" t="s">
        <v>33</v>
      </c>
      <c r="D641">
        <v>9400000</v>
      </c>
      <c r="E641" t="s">
        <v>246</v>
      </c>
      <c r="F641">
        <v>115</v>
      </c>
      <c r="G641" t="s">
        <v>341</v>
      </c>
      <c r="H641" t="s">
        <v>84</v>
      </c>
      <c r="I641">
        <v>2010</v>
      </c>
      <c r="J641">
        <v>5.2889900000000001</v>
      </c>
    </row>
    <row r="642" spans="1:10" x14ac:dyDescent="0.25">
      <c r="A642" t="s">
        <v>226</v>
      </c>
      <c r="B642" t="s">
        <v>71</v>
      </c>
      <c r="C642" t="s">
        <v>348</v>
      </c>
      <c r="D642" t="s">
        <v>347</v>
      </c>
      <c r="E642" t="s">
        <v>346</v>
      </c>
      <c r="F642">
        <v>110</v>
      </c>
      <c r="G642" t="s">
        <v>344</v>
      </c>
      <c r="H642" t="s">
        <v>84</v>
      </c>
      <c r="I642">
        <v>1990</v>
      </c>
      <c r="J642">
        <v>4.9607400000000003E-2</v>
      </c>
    </row>
    <row r="643" spans="1:10" x14ac:dyDescent="0.25">
      <c r="A643" t="s">
        <v>225</v>
      </c>
      <c r="B643" t="s">
        <v>80</v>
      </c>
      <c r="C643" t="s">
        <v>37</v>
      </c>
      <c r="D643">
        <v>150202</v>
      </c>
      <c r="E643" t="s">
        <v>286</v>
      </c>
      <c r="F643">
        <v>104</v>
      </c>
      <c r="G643" t="s">
        <v>340</v>
      </c>
      <c r="H643" t="s">
        <v>84</v>
      </c>
      <c r="I643">
        <v>2014</v>
      </c>
      <c r="J643">
        <v>6.1357700000000002E-4</v>
      </c>
    </row>
    <row r="644" spans="1:10" x14ac:dyDescent="0.25">
      <c r="A644" t="s">
        <v>225</v>
      </c>
      <c r="B644" t="s">
        <v>80</v>
      </c>
      <c r="C644" t="s">
        <v>37</v>
      </c>
      <c r="D644">
        <v>120218</v>
      </c>
      <c r="E644" t="s">
        <v>262</v>
      </c>
      <c r="F644">
        <v>109</v>
      </c>
      <c r="G644" t="s">
        <v>342</v>
      </c>
      <c r="H644" t="s">
        <v>84</v>
      </c>
      <c r="I644">
        <v>2014</v>
      </c>
      <c r="J644">
        <v>4.1734900000000002E-3</v>
      </c>
    </row>
    <row r="645" spans="1:10" x14ac:dyDescent="0.25">
      <c r="A645" t="s">
        <v>226</v>
      </c>
      <c r="B645" t="s">
        <v>80</v>
      </c>
      <c r="C645" t="s">
        <v>37</v>
      </c>
      <c r="D645">
        <v>120112</v>
      </c>
      <c r="E645" t="s">
        <v>268</v>
      </c>
      <c r="F645">
        <v>114</v>
      </c>
      <c r="G645" t="s">
        <v>335</v>
      </c>
      <c r="H645" t="s">
        <v>84</v>
      </c>
      <c r="I645">
        <v>2015</v>
      </c>
      <c r="J645">
        <v>1.7318199999999999E-2</v>
      </c>
    </row>
    <row r="646" spans="1:10" x14ac:dyDescent="0.25">
      <c r="A646" t="s">
        <v>224</v>
      </c>
      <c r="B646" t="s">
        <v>79</v>
      </c>
      <c r="C646" t="s">
        <v>35</v>
      </c>
      <c r="D646" t="s">
        <v>322</v>
      </c>
      <c r="E646" t="s">
        <v>321</v>
      </c>
      <c r="F646">
        <v>120</v>
      </c>
      <c r="G646" t="s">
        <v>332</v>
      </c>
      <c r="H646" t="s">
        <v>84</v>
      </c>
      <c r="I646">
        <v>1990</v>
      </c>
      <c r="J646">
        <v>838.41499999999996</v>
      </c>
    </row>
    <row r="647" spans="1:10" x14ac:dyDescent="0.25">
      <c r="A647" t="s">
        <v>225</v>
      </c>
      <c r="B647" t="s">
        <v>80</v>
      </c>
      <c r="C647" t="s">
        <v>32</v>
      </c>
      <c r="D647">
        <v>804300</v>
      </c>
      <c r="E647" t="s">
        <v>387</v>
      </c>
      <c r="F647">
        <v>109</v>
      </c>
      <c r="G647" t="s">
        <v>342</v>
      </c>
      <c r="H647" t="s">
        <v>84</v>
      </c>
      <c r="I647">
        <v>2010</v>
      </c>
      <c r="J647">
        <v>109.279</v>
      </c>
    </row>
    <row r="648" spans="1:10" x14ac:dyDescent="0.25">
      <c r="A648" t="s">
        <v>223</v>
      </c>
      <c r="B648" t="s">
        <v>80</v>
      </c>
      <c r="C648" t="s">
        <v>37</v>
      </c>
      <c r="D648">
        <v>130218</v>
      </c>
      <c r="E648" t="s">
        <v>343</v>
      </c>
      <c r="F648">
        <v>109</v>
      </c>
      <c r="G648" t="s">
        <v>342</v>
      </c>
      <c r="H648" t="s">
        <v>84</v>
      </c>
      <c r="I648">
        <v>2005</v>
      </c>
      <c r="J648">
        <v>5.3419399999999999E-3</v>
      </c>
    </row>
    <row r="649" spans="1:10" x14ac:dyDescent="0.25">
      <c r="A649" t="s">
        <v>229</v>
      </c>
      <c r="B649" t="s">
        <v>80</v>
      </c>
      <c r="C649" t="s">
        <v>37</v>
      </c>
      <c r="D649">
        <v>120303</v>
      </c>
      <c r="E649" t="s">
        <v>259</v>
      </c>
      <c r="F649">
        <v>103</v>
      </c>
      <c r="G649" t="s">
        <v>82</v>
      </c>
      <c r="H649" t="s">
        <v>84</v>
      </c>
      <c r="I649">
        <v>2014</v>
      </c>
      <c r="J649">
        <v>1.22148E-3</v>
      </c>
    </row>
    <row r="650" spans="1:10" x14ac:dyDescent="0.25">
      <c r="A650" t="s">
        <v>225</v>
      </c>
      <c r="B650" t="s">
        <v>73</v>
      </c>
      <c r="C650" t="s">
        <v>212</v>
      </c>
      <c r="D650" t="s">
        <v>307</v>
      </c>
      <c r="E650" t="s">
        <v>306</v>
      </c>
      <c r="F650">
        <v>109</v>
      </c>
      <c r="G650" t="s">
        <v>342</v>
      </c>
      <c r="H650" t="s">
        <v>84</v>
      </c>
      <c r="I650">
        <v>1995</v>
      </c>
      <c r="J650">
        <v>301.60000000000002</v>
      </c>
    </row>
    <row r="651" spans="1:10" x14ac:dyDescent="0.25">
      <c r="A651" t="s">
        <v>225</v>
      </c>
      <c r="B651" t="s">
        <v>76</v>
      </c>
      <c r="C651" t="s">
        <v>198</v>
      </c>
      <c r="D651" t="s">
        <v>395</v>
      </c>
      <c r="E651" t="s">
        <v>394</v>
      </c>
      <c r="F651">
        <v>109</v>
      </c>
      <c r="G651" t="s">
        <v>342</v>
      </c>
      <c r="H651" t="s">
        <v>84</v>
      </c>
      <c r="I651">
        <v>1995</v>
      </c>
      <c r="J651">
        <v>3.95E-2</v>
      </c>
    </row>
    <row r="652" spans="1:10" x14ac:dyDescent="0.25">
      <c r="A652" t="s">
        <v>224</v>
      </c>
      <c r="B652" t="s">
        <v>80</v>
      </c>
      <c r="C652" t="s">
        <v>37</v>
      </c>
      <c r="D652">
        <v>120302</v>
      </c>
      <c r="E652" t="s">
        <v>260</v>
      </c>
      <c r="F652">
        <v>111</v>
      </c>
      <c r="G652" t="s">
        <v>333</v>
      </c>
      <c r="H652" t="s">
        <v>84</v>
      </c>
      <c r="I652">
        <v>1990</v>
      </c>
      <c r="J652">
        <v>1.90894E-3</v>
      </c>
    </row>
    <row r="653" spans="1:10" x14ac:dyDescent="0.25">
      <c r="A653" t="s">
        <v>223</v>
      </c>
      <c r="B653" t="s">
        <v>80</v>
      </c>
      <c r="C653" t="s">
        <v>37</v>
      </c>
      <c r="D653">
        <v>120112</v>
      </c>
      <c r="E653" t="s">
        <v>268</v>
      </c>
      <c r="F653">
        <v>104</v>
      </c>
      <c r="G653" t="s">
        <v>340</v>
      </c>
      <c r="H653" t="s">
        <v>84</v>
      </c>
      <c r="I653">
        <v>2000</v>
      </c>
      <c r="J653">
        <v>1.5324099999999999E-3</v>
      </c>
    </row>
    <row r="654" spans="1:10" x14ac:dyDescent="0.25">
      <c r="A654" t="s">
        <v>223</v>
      </c>
      <c r="B654" t="s">
        <v>80</v>
      </c>
      <c r="C654" t="s">
        <v>37</v>
      </c>
      <c r="D654">
        <v>120302</v>
      </c>
      <c r="E654" t="s">
        <v>260</v>
      </c>
      <c r="F654">
        <v>114</v>
      </c>
      <c r="G654" t="s">
        <v>335</v>
      </c>
      <c r="H654" t="s">
        <v>84</v>
      </c>
      <c r="I654">
        <v>2000</v>
      </c>
      <c r="J654">
        <v>3.13044E-3</v>
      </c>
    </row>
    <row r="655" spans="1:10" x14ac:dyDescent="0.25">
      <c r="A655" t="s">
        <v>227</v>
      </c>
      <c r="B655" t="s">
        <v>73</v>
      </c>
      <c r="C655" t="s">
        <v>212</v>
      </c>
      <c r="D655" t="s">
        <v>324</v>
      </c>
      <c r="E655" t="s">
        <v>323</v>
      </c>
      <c r="F655">
        <v>114</v>
      </c>
      <c r="G655" t="s">
        <v>335</v>
      </c>
      <c r="H655" t="s">
        <v>84</v>
      </c>
      <c r="I655">
        <v>2015</v>
      </c>
      <c r="J655">
        <v>37.070999999999998</v>
      </c>
    </row>
    <row r="656" spans="1:10" x14ac:dyDescent="0.25">
      <c r="A656" t="s">
        <v>226</v>
      </c>
      <c r="B656" t="s">
        <v>73</v>
      </c>
      <c r="C656" t="s">
        <v>212</v>
      </c>
      <c r="D656" t="s">
        <v>393</v>
      </c>
      <c r="E656" t="s">
        <v>392</v>
      </c>
      <c r="F656">
        <v>114</v>
      </c>
      <c r="G656" t="s">
        <v>335</v>
      </c>
      <c r="H656" t="s">
        <v>84</v>
      </c>
      <c r="I656">
        <v>2005</v>
      </c>
      <c r="J656">
        <v>3.6</v>
      </c>
    </row>
    <row r="657" spans="1:10" x14ac:dyDescent="0.25">
      <c r="A657" t="s">
        <v>225</v>
      </c>
      <c r="B657" t="s">
        <v>73</v>
      </c>
      <c r="C657" t="s">
        <v>212</v>
      </c>
      <c r="D657" t="s">
        <v>307</v>
      </c>
      <c r="E657" t="s">
        <v>306</v>
      </c>
      <c r="F657">
        <v>114</v>
      </c>
      <c r="G657" t="s">
        <v>335</v>
      </c>
      <c r="H657" t="s">
        <v>84</v>
      </c>
      <c r="I657">
        <v>2005</v>
      </c>
      <c r="J657">
        <v>506.63</v>
      </c>
    </row>
    <row r="658" spans="1:10" x14ac:dyDescent="0.25">
      <c r="A658" t="s">
        <v>225</v>
      </c>
      <c r="B658" t="s">
        <v>71</v>
      </c>
      <c r="C658" t="s">
        <v>72</v>
      </c>
      <c r="D658" t="s">
        <v>239</v>
      </c>
      <c r="E658" t="s">
        <v>238</v>
      </c>
      <c r="F658">
        <v>114</v>
      </c>
      <c r="G658" t="s">
        <v>335</v>
      </c>
      <c r="H658" t="s">
        <v>84</v>
      </c>
      <c r="I658">
        <v>2000</v>
      </c>
      <c r="J658">
        <v>8</v>
      </c>
    </row>
    <row r="659" spans="1:10" x14ac:dyDescent="0.25">
      <c r="A659" t="s">
        <v>226</v>
      </c>
      <c r="B659" t="s">
        <v>76</v>
      </c>
      <c r="C659" t="s">
        <v>77</v>
      </c>
      <c r="D659" t="s">
        <v>403</v>
      </c>
      <c r="E659" t="s">
        <v>402</v>
      </c>
      <c r="F659">
        <v>114</v>
      </c>
      <c r="G659" t="s">
        <v>335</v>
      </c>
      <c r="H659" t="s">
        <v>84</v>
      </c>
      <c r="I659">
        <v>2000</v>
      </c>
      <c r="J659">
        <v>4</v>
      </c>
    </row>
    <row r="660" spans="1:10" x14ac:dyDescent="0.25">
      <c r="A660" t="s">
        <v>229</v>
      </c>
      <c r="B660" t="s">
        <v>204</v>
      </c>
      <c r="C660" t="s">
        <v>203</v>
      </c>
      <c r="D660" t="s">
        <v>422</v>
      </c>
      <c r="E660" t="s">
        <v>421</v>
      </c>
      <c r="F660">
        <v>114</v>
      </c>
      <c r="G660" t="s">
        <v>335</v>
      </c>
      <c r="H660" t="s">
        <v>84</v>
      </c>
      <c r="I660">
        <v>1995</v>
      </c>
      <c r="J660" t="e">
        <v>#VALUE!</v>
      </c>
    </row>
    <row r="661" spans="1:10" x14ac:dyDescent="0.25">
      <c r="A661" t="s">
        <v>227</v>
      </c>
      <c r="B661" t="s">
        <v>71</v>
      </c>
      <c r="C661" t="s">
        <v>215</v>
      </c>
      <c r="D661" t="s">
        <v>313</v>
      </c>
      <c r="E661" t="s">
        <v>312</v>
      </c>
      <c r="F661">
        <v>114</v>
      </c>
      <c r="G661" t="s">
        <v>335</v>
      </c>
      <c r="H661" t="s">
        <v>84</v>
      </c>
      <c r="I661">
        <v>1995</v>
      </c>
      <c r="J661">
        <v>22.7</v>
      </c>
    </row>
    <row r="662" spans="1:10" x14ac:dyDescent="0.25">
      <c r="A662" t="s">
        <v>227</v>
      </c>
      <c r="B662" t="s">
        <v>73</v>
      </c>
      <c r="C662" t="s">
        <v>212</v>
      </c>
      <c r="D662" t="s">
        <v>324</v>
      </c>
      <c r="E662" t="s">
        <v>323</v>
      </c>
      <c r="F662">
        <v>114</v>
      </c>
      <c r="G662" t="s">
        <v>335</v>
      </c>
      <c r="H662" t="s">
        <v>84</v>
      </c>
      <c r="I662">
        <v>1995</v>
      </c>
      <c r="J662">
        <v>1751</v>
      </c>
    </row>
    <row r="663" spans="1:10" x14ac:dyDescent="0.25">
      <c r="A663" t="s">
        <v>225</v>
      </c>
      <c r="B663" t="s">
        <v>79</v>
      </c>
      <c r="C663" t="s">
        <v>33</v>
      </c>
      <c r="D663" t="s">
        <v>253</v>
      </c>
      <c r="E663" t="s">
        <v>252</v>
      </c>
      <c r="F663">
        <v>114</v>
      </c>
      <c r="G663" t="s">
        <v>335</v>
      </c>
      <c r="H663" t="s">
        <v>84</v>
      </c>
      <c r="I663">
        <v>1990</v>
      </c>
      <c r="J663">
        <v>8209.07</v>
      </c>
    </row>
    <row r="664" spans="1:10" x14ac:dyDescent="0.25">
      <c r="A664" t="s">
        <v>227</v>
      </c>
      <c r="B664" t="s">
        <v>204</v>
      </c>
      <c r="C664" t="s">
        <v>203</v>
      </c>
      <c r="D664" t="s">
        <v>440</v>
      </c>
      <c r="E664" t="s">
        <v>439</v>
      </c>
      <c r="F664">
        <v>114</v>
      </c>
      <c r="G664" t="s">
        <v>335</v>
      </c>
      <c r="H664" t="s">
        <v>84</v>
      </c>
      <c r="I664">
        <v>1990</v>
      </c>
      <c r="J664">
        <v>26.7</v>
      </c>
    </row>
    <row r="665" spans="1:10" x14ac:dyDescent="0.25">
      <c r="A665" t="s">
        <v>227</v>
      </c>
      <c r="B665" t="s">
        <v>76</v>
      </c>
      <c r="C665" t="s">
        <v>78</v>
      </c>
      <c r="D665" t="s">
        <v>400</v>
      </c>
      <c r="E665" t="s">
        <v>399</v>
      </c>
      <c r="F665">
        <v>114</v>
      </c>
      <c r="G665" t="s">
        <v>335</v>
      </c>
      <c r="H665" t="s">
        <v>84</v>
      </c>
      <c r="I665">
        <v>2010</v>
      </c>
      <c r="J665">
        <v>0.01</v>
      </c>
    </row>
    <row r="666" spans="1:10" x14ac:dyDescent="0.25">
      <c r="A666" t="s">
        <v>227</v>
      </c>
      <c r="B666" t="s">
        <v>73</v>
      </c>
      <c r="C666" t="s">
        <v>209</v>
      </c>
      <c r="D666" t="s">
        <v>376</v>
      </c>
      <c r="E666" t="s">
        <v>375</v>
      </c>
      <c r="F666">
        <v>114</v>
      </c>
      <c r="G666" t="s">
        <v>335</v>
      </c>
      <c r="H666" t="s">
        <v>84</v>
      </c>
      <c r="I666">
        <v>2010</v>
      </c>
      <c r="J666">
        <v>27.56</v>
      </c>
    </row>
    <row r="667" spans="1:10" x14ac:dyDescent="0.25">
      <c r="A667" t="s">
        <v>226</v>
      </c>
      <c r="B667" t="s">
        <v>79</v>
      </c>
      <c r="C667" t="s">
        <v>35</v>
      </c>
      <c r="D667" t="s">
        <v>243</v>
      </c>
      <c r="E667" t="s">
        <v>242</v>
      </c>
      <c r="F667">
        <v>103</v>
      </c>
      <c r="G667" t="s">
        <v>82</v>
      </c>
      <c r="H667" t="s">
        <v>84</v>
      </c>
      <c r="I667">
        <v>2005</v>
      </c>
      <c r="J667">
        <v>15.5846</v>
      </c>
    </row>
    <row r="668" spans="1:10" x14ac:dyDescent="0.25">
      <c r="A668" t="s">
        <v>223</v>
      </c>
      <c r="B668" t="s">
        <v>80</v>
      </c>
      <c r="C668" t="s">
        <v>37</v>
      </c>
      <c r="D668">
        <v>120218</v>
      </c>
      <c r="E668" t="s">
        <v>262</v>
      </c>
      <c r="F668">
        <v>120</v>
      </c>
      <c r="G668" t="s">
        <v>332</v>
      </c>
      <c r="H668" t="s">
        <v>84</v>
      </c>
      <c r="I668">
        <v>2000</v>
      </c>
      <c r="J668">
        <v>0.65194600000000003</v>
      </c>
    </row>
    <row r="669" spans="1:10" x14ac:dyDescent="0.25">
      <c r="A669" t="s">
        <v>229</v>
      </c>
      <c r="B669" t="s">
        <v>71</v>
      </c>
      <c r="C669" t="s">
        <v>348</v>
      </c>
      <c r="D669" t="s">
        <v>347</v>
      </c>
      <c r="E669" t="s">
        <v>346</v>
      </c>
      <c r="F669">
        <v>110</v>
      </c>
      <c r="G669" t="s">
        <v>344</v>
      </c>
      <c r="H669" t="s">
        <v>84</v>
      </c>
      <c r="I669">
        <v>1990</v>
      </c>
      <c r="J669">
        <v>0.21951999999999999</v>
      </c>
    </row>
    <row r="670" spans="1:10" x14ac:dyDescent="0.25">
      <c r="A670" t="s">
        <v>225</v>
      </c>
      <c r="B670" t="s">
        <v>80</v>
      </c>
      <c r="C670" t="s">
        <v>37</v>
      </c>
      <c r="D670">
        <v>130219</v>
      </c>
      <c r="E670" t="s">
        <v>354</v>
      </c>
      <c r="F670">
        <v>109</v>
      </c>
      <c r="G670" t="s">
        <v>342</v>
      </c>
      <c r="H670" t="s">
        <v>84</v>
      </c>
      <c r="I670">
        <v>2010</v>
      </c>
      <c r="J670">
        <v>0.17463999999999999</v>
      </c>
    </row>
    <row r="671" spans="1:10" x14ac:dyDescent="0.25">
      <c r="A671" t="s">
        <v>223</v>
      </c>
      <c r="B671" t="s">
        <v>80</v>
      </c>
      <c r="C671" t="s">
        <v>191</v>
      </c>
      <c r="D671">
        <v>230901</v>
      </c>
      <c r="E671" t="s">
        <v>401</v>
      </c>
      <c r="F671">
        <v>120</v>
      </c>
      <c r="G671" t="s">
        <v>332</v>
      </c>
      <c r="H671" t="s">
        <v>84</v>
      </c>
      <c r="I671">
        <v>2005</v>
      </c>
      <c r="J671">
        <v>544.42399999999998</v>
      </c>
    </row>
    <row r="672" spans="1:10" x14ac:dyDescent="0.25">
      <c r="A672" t="s">
        <v>223</v>
      </c>
      <c r="B672" t="s">
        <v>80</v>
      </c>
      <c r="C672" t="s">
        <v>37</v>
      </c>
      <c r="D672">
        <v>150203</v>
      </c>
      <c r="E672" t="s">
        <v>285</v>
      </c>
      <c r="F672">
        <v>103</v>
      </c>
      <c r="G672" t="s">
        <v>82</v>
      </c>
      <c r="H672" t="s">
        <v>84</v>
      </c>
      <c r="I672">
        <v>1995</v>
      </c>
      <c r="J672">
        <v>3.6583099999999999E-5</v>
      </c>
    </row>
    <row r="673" spans="1:10" x14ac:dyDescent="0.25">
      <c r="A673" t="s">
        <v>226</v>
      </c>
      <c r="B673" t="s">
        <v>80</v>
      </c>
      <c r="C673" t="s">
        <v>37</v>
      </c>
      <c r="D673">
        <v>120216</v>
      </c>
      <c r="E673" t="s">
        <v>263</v>
      </c>
      <c r="F673">
        <v>103</v>
      </c>
      <c r="G673" t="s">
        <v>82</v>
      </c>
      <c r="H673" t="s">
        <v>84</v>
      </c>
      <c r="I673">
        <v>2014</v>
      </c>
      <c r="J673">
        <v>1.6248200000000001E-4</v>
      </c>
    </row>
    <row r="674" spans="1:10" x14ac:dyDescent="0.25">
      <c r="A674" t="s">
        <v>227</v>
      </c>
      <c r="B674" t="s">
        <v>80</v>
      </c>
      <c r="C674" t="s">
        <v>37</v>
      </c>
      <c r="D674">
        <v>130215</v>
      </c>
      <c r="E674" t="s">
        <v>384</v>
      </c>
      <c r="F674">
        <v>120</v>
      </c>
      <c r="G674" t="s">
        <v>332</v>
      </c>
      <c r="H674" t="s">
        <v>84</v>
      </c>
      <c r="I674">
        <v>2014</v>
      </c>
      <c r="J674">
        <v>2.3647899999999999E-3</v>
      </c>
    </row>
    <row r="675" spans="1:10" x14ac:dyDescent="0.25">
      <c r="A675" t="s">
        <v>226</v>
      </c>
      <c r="B675" t="s">
        <v>80</v>
      </c>
      <c r="C675" t="s">
        <v>37</v>
      </c>
      <c r="D675">
        <v>120303</v>
      </c>
      <c r="E675" t="s">
        <v>259</v>
      </c>
      <c r="F675">
        <v>115</v>
      </c>
      <c r="G675" t="s">
        <v>341</v>
      </c>
      <c r="H675" t="s">
        <v>84</v>
      </c>
      <c r="I675">
        <v>2005</v>
      </c>
      <c r="J675">
        <v>1.55389E-3</v>
      </c>
    </row>
    <row r="676" spans="1:10" x14ac:dyDescent="0.25">
      <c r="A676" t="s">
        <v>224</v>
      </c>
      <c r="B676" t="s">
        <v>80</v>
      </c>
      <c r="C676" t="s">
        <v>37</v>
      </c>
      <c r="D676">
        <v>120212</v>
      </c>
      <c r="E676" t="s">
        <v>266</v>
      </c>
      <c r="F676">
        <v>104</v>
      </c>
      <c r="G676" t="s">
        <v>340</v>
      </c>
      <c r="H676" t="s">
        <v>84</v>
      </c>
      <c r="I676">
        <v>1995</v>
      </c>
      <c r="J676">
        <v>2.4410600000000001E-3</v>
      </c>
    </row>
    <row r="677" spans="1:10" x14ac:dyDescent="0.25">
      <c r="A677" t="s">
        <v>223</v>
      </c>
      <c r="B677" t="s">
        <v>80</v>
      </c>
      <c r="C677" t="s">
        <v>37</v>
      </c>
      <c r="D677">
        <v>130216</v>
      </c>
      <c r="E677" t="s">
        <v>355</v>
      </c>
      <c r="F677">
        <v>104</v>
      </c>
      <c r="G677" t="s">
        <v>340</v>
      </c>
      <c r="H677" t="s">
        <v>84</v>
      </c>
      <c r="I677">
        <v>1990</v>
      </c>
      <c r="J677">
        <v>3.66641E-5</v>
      </c>
    </row>
    <row r="678" spans="1:10" x14ac:dyDescent="0.25">
      <c r="A678" t="s">
        <v>223</v>
      </c>
      <c r="B678" t="s">
        <v>80</v>
      </c>
      <c r="C678" t="s">
        <v>37</v>
      </c>
      <c r="D678">
        <v>150103</v>
      </c>
      <c r="E678" t="s">
        <v>287</v>
      </c>
      <c r="F678">
        <v>103</v>
      </c>
      <c r="G678" t="s">
        <v>82</v>
      </c>
      <c r="H678" t="s">
        <v>84</v>
      </c>
      <c r="I678">
        <v>1990</v>
      </c>
      <c r="J678">
        <v>1.2460800000000001E-4</v>
      </c>
    </row>
    <row r="679" spans="1:10" x14ac:dyDescent="0.25">
      <c r="A679" t="s">
        <v>226</v>
      </c>
      <c r="B679" t="s">
        <v>80</v>
      </c>
      <c r="C679" t="s">
        <v>37</v>
      </c>
      <c r="D679">
        <v>120303</v>
      </c>
      <c r="E679" t="s">
        <v>259</v>
      </c>
      <c r="F679">
        <v>103</v>
      </c>
      <c r="G679" t="s">
        <v>82</v>
      </c>
      <c r="H679" t="s">
        <v>84</v>
      </c>
      <c r="I679">
        <v>2014</v>
      </c>
      <c r="J679">
        <v>1.4931499999999999E-4</v>
      </c>
    </row>
    <row r="680" spans="1:10" x14ac:dyDescent="0.25">
      <c r="A680" t="s">
        <v>227</v>
      </c>
      <c r="B680" t="s">
        <v>204</v>
      </c>
      <c r="C680" t="s">
        <v>203</v>
      </c>
      <c r="D680" t="s">
        <v>442</v>
      </c>
      <c r="E680" t="s">
        <v>441</v>
      </c>
      <c r="F680">
        <v>114</v>
      </c>
      <c r="G680" t="s">
        <v>335</v>
      </c>
      <c r="H680" t="s">
        <v>84</v>
      </c>
      <c r="I680">
        <v>2005</v>
      </c>
      <c r="J680">
        <v>2.4</v>
      </c>
    </row>
    <row r="681" spans="1:10" x14ac:dyDescent="0.25">
      <c r="A681" t="s">
        <v>227</v>
      </c>
      <c r="B681" t="s">
        <v>76</v>
      </c>
      <c r="C681" t="s">
        <v>78</v>
      </c>
      <c r="D681" t="s">
        <v>272</v>
      </c>
      <c r="E681" t="s">
        <v>271</v>
      </c>
      <c r="F681">
        <v>114</v>
      </c>
      <c r="G681" t="s">
        <v>335</v>
      </c>
      <c r="H681" t="s">
        <v>84</v>
      </c>
      <c r="I681">
        <v>2005</v>
      </c>
      <c r="J681">
        <v>2.37</v>
      </c>
    </row>
    <row r="682" spans="1:10" x14ac:dyDescent="0.25">
      <c r="A682" t="s">
        <v>223</v>
      </c>
      <c r="B682" t="s">
        <v>76</v>
      </c>
      <c r="C682" t="s">
        <v>197</v>
      </c>
      <c r="D682" t="s">
        <v>241</v>
      </c>
      <c r="E682" t="s">
        <v>240</v>
      </c>
      <c r="F682">
        <v>114</v>
      </c>
      <c r="G682" t="s">
        <v>335</v>
      </c>
      <c r="H682" t="s">
        <v>84</v>
      </c>
      <c r="I682">
        <v>2000</v>
      </c>
      <c r="J682">
        <v>0.8</v>
      </c>
    </row>
    <row r="683" spans="1:10" x14ac:dyDescent="0.25">
      <c r="A683" t="s">
        <v>227</v>
      </c>
      <c r="B683" t="s">
        <v>207</v>
      </c>
      <c r="C683" t="s">
        <v>206</v>
      </c>
      <c r="D683" t="s">
        <v>338</v>
      </c>
      <c r="E683" t="s">
        <v>337</v>
      </c>
      <c r="F683">
        <v>114</v>
      </c>
      <c r="G683" t="s">
        <v>335</v>
      </c>
      <c r="H683" t="s">
        <v>84</v>
      </c>
      <c r="I683">
        <v>1995</v>
      </c>
      <c r="J683">
        <v>3.8660000000000001</v>
      </c>
    </row>
    <row r="684" spans="1:10" x14ac:dyDescent="0.25">
      <c r="A684" t="s">
        <v>225</v>
      </c>
      <c r="B684" t="s">
        <v>73</v>
      </c>
      <c r="C684" t="s">
        <v>212</v>
      </c>
      <c r="D684" t="s">
        <v>307</v>
      </c>
      <c r="E684" t="s">
        <v>306</v>
      </c>
      <c r="F684">
        <v>114</v>
      </c>
      <c r="G684" t="s">
        <v>335</v>
      </c>
      <c r="H684" t="s">
        <v>84</v>
      </c>
      <c r="I684">
        <v>1995</v>
      </c>
      <c r="J684">
        <v>807.5</v>
      </c>
    </row>
    <row r="685" spans="1:10" x14ac:dyDescent="0.25">
      <c r="A685" t="s">
        <v>227</v>
      </c>
      <c r="B685" t="s">
        <v>76</v>
      </c>
      <c r="C685" t="s">
        <v>78</v>
      </c>
      <c r="D685" t="s">
        <v>378</v>
      </c>
      <c r="E685" t="s">
        <v>377</v>
      </c>
      <c r="F685">
        <v>114</v>
      </c>
      <c r="G685" t="s">
        <v>335</v>
      </c>
      <c r="H685" t="s">
        <v>84</v>
      </c>
      <c r="I685">
        <v>1990</v>
      </c>
      <c r="J685">
        <v>63</v>
      </c>
    </row>
    <row r="686" spans="1:10" x14ac:dyDescent="0.25">
      <c r="A686" t="s">
        <v>226</v>
      </c>
      <c r="B686" t="s">
        <v>204</v>
      </c>
      <c r="C686" t="s">
        <v>203</v>
      </c>
      <c r="D686" t="s">
        <v>442</v>
      </c>
      <c r="E686" t="s">
        <v>441</v>
      </c>
      <c r="F686">
        <v>114</v>
      </c>
      <c r="G686" t="s">
        <v>335</v>
      </c>
      <c r="H686" t="s">
        <v>84</v>
      </c>
      <c r="I686">
        <v>2010</v>
      </c>
      <c r="J686">
        <v>11.22</v>
      </c>
    </row>
    <row r="687" spans="1:10" x14ac:dyDescent="0.25">
      <c r="A687" t="s">
        <v>224</v>
      </c>
      <c r="B687" t="s">
        <v>76</v>
      </c>
      <c r="C687" t="s">
        <v>196</v>
      </c>
      <c r="D687" t="s">
        <v>410</v>
      </c>
      <c r="E687" t="s">
        <v>409</v>
      </c>
      <c r="F687">
        <v>114</v>
      </c>
      <c r="G687" t="s">
        <v>335</v>
      </c>
      <c r="H687" t="s">
        <v>84</v>
      </c>
      <c r="I687">
        <v>2010</v>
      </c>
      <c r="J687">
        <v>2</v>
      </c>
    </row>
    <row r="688" spans="1:10" x14ac:dyDescent="0.25">
      <c r="A688" t="s">
        <v>227</v>
      </c>
      <c r="B688" t="s">
        <v>79</v>
      </c>
      <c r="C688" t="s">
        <v>35</v>
      </c>
      <c r="D688" t="s">
        <v>245</v>
      </c>
      <c r="E688" t="s">
        <v>244</v>
      </c>
      <c r="F688">
        <v>114</v>
      </c>
      <c r="G688" t="s">
        <v>335</v>
      </c>
      <c r="H688" t="s">
        <v>84</v>
      </c>
      <c r="I688">
        <v>1995</v>
      </c>
      <c r="J688">
        <v>491.15</v>
      </c>
    </row>
    <row r="689" spans="1:10" x14ac:dyDescent="0.25">
      <c r="A689" t="s">
        <v>226</v>
      </c>
      <c r="B689" t="s">
        <v>79</v>
      </c>
      <c r="C689" t="s">
        <v>35</v>
      </c>
      <c r="D689" t="s">
        <v>243</v>
      </c>
      <c r="E689" t="s">
        <v>242</v>
      </c>
      <c r="F689">
        <v>120</v>
      </c>
      <c r="G689" t="s">
        <v>332</v>
      </c>
      <c r="H689" t="s">
        <v>84</v>
      </c>
      <c r="I689">
        <v>2015</v>
      </c>
      <c r="J689">
        <v>1441.57</v>
      </c>
    </row>
    <row r="690" spans="1:10" x14ac:dyDescent="0.25">
      <c r="A690" t="s">
        <v>226</v>
      </c>
      <c r="B690" t="s">
        <v>80</v>
      </c>
      <c r="C690" t="s">
        <v>37</v>
      </c>
      <c r="D690">
        <v>130215</v>
      </c>
      <c r="E690" t="s">
        <v>384</v>
      </c>
      <c r="F690">
        <v>114</v>
      </c>
      <c r="G690" t="s">
        <v>335</v>
      </c>
      <c r="H690" t="s">
        <v>84</v>
      </c>
      <c r="I690">
        <v>2005</v>
      </c>
      <c r="J690">
        <v>1.45434E-5</v>
      </c>
    </row>
    <row r="691" spans="1:10" x14ac:dyDescent="0.25">
      <c r="A691" t="s">
        <v>226</v>
      </c>
      <c r="B691" t="s">
        <v>80</v>
      </c>
      <c r="C691" t="s">
        <v>37</v>
      </c>
      <c r="D691">
        <v>150102</v>
      </c>
      <c r="E691" t="s">
        <v>288</v>
      </c>
      <c r="F691">
        <v>111</v>
      </c>
      <c r="G691" t="s">
        <v>333</v>
      </c>
      <c r="H691" t="s">
        <v>84</v>
      </c>
      <c r="I691">
        <v>2005</v>
      </c>
      <c r="J691">
        <v>6.0104099999999997E-4</v>
      </c>
    </row>
    <row r="692" spans="1:10" x14ac:dyDescent="0.25">
      <c r="A692" t="s">
        <v>226</v>
      </c>
      <c r="B692" t="s">
        <v>80</v>
      </c>
      <c r="C692" t="s">
        <v>37</v>
      </c>
      <c r="D692">
        <v>130105</v>
      </c>
      <c r="E692" t="s">
        <v>352</v>
      </c>
      <c r="F692">
        <v>104</v>
      </c>
      <c r="G692" t="s">
        <v>340</v>
      </c>
      <c r="H692" t="s">
        <v>84</v>
      </c>
      <c r="I692">
        <v>2005</v>
      </c>
      <c r="J692">
        <v>2.4905100000000002E-4</v>
      </c>
    </row>
    <row r="693" spans="1:10" x14ac:dyDescent="0.25">
      <c r="A693" t="s">
        <v>227</v>
      </c>
      <c r="B693" t="s">
        <v>80</v>
      </c>
      <c r="C693" t="s">
        <v>37</v>
      </c>
      <c r="D693">
        <v>130213</v>
      </c>
      <c r="E693" t="s">
        <v>368</v>
      </c>
      <c r="F693">
        <v>120</v>
      </c>
      <c r="G693" t="s">
        <v>332</v>
      </c>
      <c r="H693" t="s">
        <v>84</v>
      </c>
      <c r="I693">
        <v>1990</v>
      </c>
      <c r="J693">
        <v>2.9618099999999998</v>
      </c>
    </row>
    <row r="694" spans="1:10" x14ac:dyDescent="0.25">
      <c r="A694" t="s">
        <v>224</v>
      </c>
      <c r="B694" t="s">
        <v>75</v>
      </c>
      <c r="C694" t="s">
        <v>31</v>
      </c>
      <c r="D694" t="s">
        <v>237</v>
      </c>
      <c r="E694" t="s">
        <v>236</v>
      </c>
      <c r="F694">
        <v>115</v>
      </c>
      <c r="G694" t="s">
        <v>341</v>
      </c>
      <c r="H694" t="s">
        <v>84</v>
      </c>
      <c r="I694">
        <v>2014</v>
      </c>
      <c r="J694">
        <v>30.8383</v>
      </c>
    </row>
    <row r="695" spans="1:10" x14ac:dyDescent="0.25">
      <c r="A695" t="s">
        <v>223</v>
      </c>
      <c r="B695" t="s">
        <v>202</v>
      </c>
      <c r="C695" t="s">
        <v>201</v>
      </c>
      <c r="D695">
        <v>450100</v>
      </c>
      <c r="E695" t="s">
        <v>201</v>
      </c>
      <c r="F695">
        <v>109</v>
      </c>
      <c r="G695" t="s">
        <v>342</v>
      </c>
      <c r="H695" t="s">
        <v>84</v>
      </c>
      <c r="I695">
        <v>2015</v>
      </c>
      <c r="J695">
        <v>2.0463399999999998</v>
      </c>
    </row>
    <row r="696" spans="1:10" x14ac:dyDescent="0.25">
      <c r="A696" t="s">
        <v>227</v>
      </c>
      <c r="B696" t="s">
        <v>80</v>
      </c>
      <c r="C696" t="s">
        <v>37</v>
      </c>
      <c r="D696">
        <v>150203</v>
      </c>
      <c r="E696" t="s">
        <v>285</v>
      </c>
      <c r="F696">
        <v>114</v>
      </c>
      <c r="G696" t="s">
        <v>335</v>
      </c>
      <c r="H696" t="s">
        <v>84</v>
      </c>
      <c r="I696">
        <v>2014</v>
      </c>
      <c r="J696">
        <v>7.03975E-3</v>
      </c>
    </row>
    <row r="697" spans="1:10" x14ac:dyDescent="0.25">
      <c r="A697" t="s">
        <v>227</v>
      </c>
      <c r="B697" t="s">
        <v>80</v>
      </c>
      <c r="C697" t="s">
        <v>37</v>
      </c>
      <c r="D697">
        <v>150203</v>
      </c>
      <c r="E697" t="s">
        <v>285</v>
      </c>
      <c r="F697">
        <v>103</v>
      </c>
      <c r="G697" t="s">
        <v>82</v>
      </c>
      <c r="H697" t="s">
        <v>84</v>
      </c>
      <c r="I697">
        <v>2014</v>
      </c>
      <c r="J697">
        <v>1.17329E-4</v>
      </c>
    </row>
    <row r="698" spans="1:10" x14ac:dyDescent="0.25">
      <c r="A698" t="s">
        <v>223</v>
      </c>
      <c r="B698" t="s">
        <v>80</v>
      </c>
      <c r="C698" t="s">
        <v>37</v>
      </c>
      <c r="D698">
        <v>120106</v>
      </c>
      <c r="E698" t="s">
        <v>269</v>
      </c>
      <c r="F698">
        <v>103</v>
      </c>
      <c r="G698" t="s">
        <v>82</v>
      </c>
      <c r="H698" t="s">
        <v>84</v>
      </c>
      <c r="I698">
        <v>2015</v>
      </c>
      <c r="J698">
        <v>2.01888E-2</v>
      </c>
    </row>
    <row r="699" spans="1:10" x14ac:dyDescent="0.25">
      <c r="A699" t="s">
        <v>226</v>
      </c>
      <c r="B699" t="s">
        <v>80</v>
      </c>
      <c r="C699" t="s">
        <v>37</v>
      </c>
      <c r="D699">
        <v>120215</v>
      </c>
      <c r="E699" t="s">
        <v>264</v>
      </c>
      <c r="F699">
        <v>120</v>
      </c>
      <c r="G699" t="s">
        <v>332</v>
      </c>
      <c r="H699" t="s">
        <v>84</v>
      </c>
      <c r="I699">
        <v>1990</v>
      </c>
      <c r="J699">
        <v>0.133107</v>
      </c>
    </row>
    <row r="700" spans="1:10" x14ac:dyDescent="0.25">
      <c r="A700" t="s">
        <v>223</v>
      </c>
      <c r="B700" t="s">
        <v>80</v>
      </c>
      <c r="C700" t="s">
        <v>37</v>
      </c>
      <c r="D700">
        <v>120106</v>
      </c>
      <c r="E700" t="s">
        <v>269</v>
      </c>
      <c r="F700">
        <v>120</v>
      </c>
      <c r="G700" t="s">
        <v>332</v>
      </c>
      <c r="H700" t="s">
        <v>84</v>
      </c>
      <c r="I700">
        <v>1990</v>
      </c>
      <c r="J700">
        <v>196.65799999999999</v>
      </c>
    </row>
    <row r="701" spans="1:10" x14ac:dyDescent="0.25">
      <c r="A701" t="s">
        <v>223</v>
      </c>
      <c r="B701" t="s">
        <v>80</v>
      </c>
      <c r="C701" t="s">
        <v>37</v>
      </c>
      <c r="D701">
        <v>130216</v>
      </c>
      <c r="E701" t="s">
        <v>355</v>
      </c>
      <c r="F701">
        <v>120</v>
      </c>
      <c r="G701" t="s">
        <v>332</v>
      </c>
      <c r="H701" t="s">
        <v>84</v>
      </c>
      <c r="I701">
        <v>1990</v>
      </c>
      <c r="J701">
        <v>5.4996200000000002E-2</v>
      </c>
    </row>
    <row r="702" spans="1:10" x14ac:dyDescent="0.25">
      <c r="A702" t="s">
        <v>229</v>
      </c>
      <c r="B702" t="s">
        <v>80</v>
      </c>
      <c r="C702" t="s">
        <v>37</v>
      </c>
      <c r="D702">
        <v>130218</v>
      </c>
      <c r="E702" t="s">
        <v>343</v>
      </c>
      <c r="F702">
        <v>104</v>
      </c>
      <c r="G702" t="s">
        <v>340</v>
      </c>
      <c r="H702" t="s">
        <v>84</v>
      </c>
      <c r="I702">
        <v>2005</v>
      </c>
      <c r="J702">
        <v>1.1131099999999999E-5</v>
      </c>
    </row>
    <row r="703" spans="1:10" x14ac:dyDescent="0.25">
      <c r="A703" t="s">
        <v>226</v>
      </c>
      <c r="B703" t="s">
        <v>79</v>
      </c>
      <c r="C703" t="s">
        <v>35</v>
      </c>
      <c r="D703" t="s">
        <v>245</v>
      </c>
      <c r="E703" t="s">
        <v>244</v>
      </c>
      <c r="F703">
        <v>120</v>
      </c>
      <c r="G703" t="s">
        <v>332</v>
      </c>
      <c r="H703" t="s">
        <v>84</v>
      </c>
      <c r="I703">
        <v>1995</v>
      </c>
      <c r="J703">
        <v>1223.52</v>
      </c>
    </row>
    <row r="704" spans="1:10" x14ac:dyDescent="0.25">
      <c r="A704" t="s">
        <v>225</v>
      </c>
      <c r="B704" t="s">
        <v>202</v>
      </c>
      <c r="C704" t="s">
        <v>201</v>
      </c>
      <c r="D704">
        <v>450100</v>
      </c>
      <c r="E704" t="s">
        <v>201</v>
      </c>
      <c r="F704">
        <v>109</v>
      </c>
      <c r="G704" t="s">
        <v>342</v>
      </c>
      <c r="H704" t="s">
        <v>84</v>
      </c>
      <c r="I704">
        <v>1990</v>
      </c>
      <c r="J704">
        <v>263.92899999999997</v>
      </c>
    </row>
    <row r="705" spans="1:10" x14ac:dyDescent="0.25">
      <c r="A705" t="s">
        <v>227</v>
      </c>
      <c r="B705" t="s">
        <v>76</v>
      </c>
      <c r="C705" t="s">
        <v>196</v>
      </c>
      <c r="D705" t="s">
        <v>431</v>
      </c>
      <c r="E705" t="s">
        <v>430</v>
      </c>
      <c r="F705">
        <v>103</v>
      </c>
      <c r="G705" t="s">
        <v>82</v>
      </c>
      <c r="H705" t="s">
        <v>84</v>
      </c>
      <c r="I705">
        <v>2014</v>
      </c>
      <c r="J705">
        <v>1.63</v>
      </c>
    </row>
    <row r="706" spans="1:10" x14ac:dyDescent="0.25">
      <c r="A706" t="s">
        <v>227</v>
      </c>
      <c r="B706" t="s">
        <v>76</v>
      </c>
      <c r="C706" t="s">
        <v>78</v>
      </c>
      <c r="D706" t="s">
        <v>272</v>
      </c>
      <c r="E706" t="s">
        <v>271</v>
      </c>
      <c r="F706">
        <v>104</v>
      </c>
      <c r="G706" t="s">
        <v>340</v>
      </c>
      <c r="H706" t="s">
        <v>84</v>
      </c>
      <c r="I706">
        <v>2015</v>
      </c>
      <c r="J706">
        <v>0.3</v>
      </c>
    </row>
    <row r="707" spans="1:10" x14ac:dyDescent="0.25">
      <c r="A707" t="s">
        <v>229</v>
      </c>
      <c r="B707" t="s">
        <v>76</v>
      </c>
      <c r="C707" t="s">
        <v>196</v>
      </c>
      <c r="D707" t="s">
        <v>444</v>
      </c>
      <c r="E707" t="s">
        <v>443</v>
      </c>
      <c r="F707">
        <v>104</v>
      </c>
      <c r="G707" t="s">
        <v>340</v>
      </c>
      <c r="H707" t="s">
        <v>84</v>
      </c>
      <c r="I707">
        <v>2005</v>
      </c>
      <c r="J707">
        <v>0.2</v>
      </c>
    </row>
    <row r="708" spans="1:10" x14ac:dyDescent="0.25">
      <c r="A708" t="s">
        <v>229</v>
      </c>
      <c r="B708" t="s">
        <v>76</v>
      </c>
      <c r="C708" t="s">
        <v>197</v>
      </c>
      <c r="D708" t="s">
        <v>241</v>
      </c>
      <c r="E708" t="s">
        <v>240</v>
      </c>
      <c r="F708">
        <v>104</v>
      </c>
      <c r="G708" t="s">
        <v>340</v>
      </c>
      <c r="H708" t="s">
        <v>84</v>
      </c>
      <c r="I708">
        <v>2005</v>
      </c>
      <c r="J708">
        <v>6.0000000000000001E-3</v>
      </c>
    </row>
    <row r="709" spans="1:10" x14ac:dyDescent="0.25">
      <c r="A709" t="s">
        <v>225</v>
      </c>
      <c r="B709" t="s">
        <v>207</v>
      </c>
      <c r="C709" t="s">
        <v>206</v>
      </c>
      <c r="D709" t="s">
        <v>338</v>
      </c>
      <c r="E709" t="s">
        <v>337</v>
      </c>
      <c r="F709">
        <v>104</v>
      </c>
      <c r="G709" t="s">
        <v>340</v>
      </c>
      <c r="H709" t="s">
        <v>84</v>
      </c>
      <c r="I709">
        <v>2000</v>
      </c>
      <c r="J709">
        <v>0.1</v>
      </c>
    </row>
    <row r="710" spans="1:10" x14ac:dyDescent="0.25">
      <c r="A710" t="s">
        <v>225</v>
      </c>
      <c r="B710" t="s">
        <v>76</v>
      </c>
      <c r="C710" t="s">
        <v>436</v>
      </c>
      <c r="D710" t="s">
        <v>435</v>
      </c>
      <c r="E710" t="s">
        <v>434</v>
      </c>
      <c r="F710">
        <v>104</v>
      </c>
      <c r="G710" t="s">
        <v>340</v>
      </c>
      <c r="H710" t="s">
        <v>84</v>
      </c>
      <c r="I710">
        <v>1995</v>
      </c>
      <c r="J710">
        <v>5.2</v>
      </c>
    </row>
    <row r="711" spans="1:10" x14ac:dyDescent="0.25">
      <c r="A711" t="s">
        <v>225</v>
      </c>
      <c r="B711" t="s">
        <v>80</v>
      </c>
      <c r="C711" t="s">
        <v>37</v>
      </c>
      <c r="D711">
        <v>150102</v>
      </c>
      <c r="E711" t="s">
        <v>288</v>
      </c>
      <c r="F711">
        <v>111</v>
      </c>
      <c r="G711" t="s">
        <v>333</v>
      </c>
      <c r="H711" t="s">
        <v>84</v>
      </c>
      <c r="I711">
        <v>2014</v>
      </c>
      <c r="J711">
        <v>5.00965E-3</v>
      </c>
    </row>
    <row r="712" spans="1:10" x14ac:dyDescent="0.25">
      <c r="A712" t="s">
        <v>225</v>
      </c>
      <c r="B712" t="s">
        <v>80</v>
      </c>
      <c r="C712" t="s">
        <v>37</v>
      </c>
      <c r="D712">
        <v>120105</v>
      </c>
      <c r="E712" t="s">
        <v>270</v>
      </c>
      <c r="F712">
        <v>111</v>
      </c>
      <c r="G712" t="s">
        <v>333</v>
      </c>
      <c r="H712" t="s">
        <v>84</v>
      </c>
      <c r="I712">
        <v>2014</v>
      </c>
      <c r="J712">
        <v>1.80019</v>
      </c>
    </row>
    <row r="713" spans="1:10" x14ac:dyDescent="0.25">
      <c r="A713" t="s">
        <v>226</v>
      </c>
      <c r="B713" t="s">
        <v>80</v>
      </c>
      <c r="C713" t="s">
        <v>192</v>
      </c>
      <c r="D713">
        <v>200200</v>
      </c>
      <c r="E713" t="s">
        <v>334</v>
      </c>
      <c r="F713">
        <v>111</v>
      </c>
      <c r="G713" t="s">
        <v>333</v>
      </c>
      <c r="H713" t="s">
        <v>84</v>
      </c>
      <c r="I713">
        <v>2010</v>
      </c>
      <c r="J713">
        <v>0.95577900000000005</v>
      </c>
    </row>
    <row r="714" spans="1:10" x14ac:dyDescent="0.25">
      <c r="A714" t="s">
        <v>227</v>
      </c>
      <c r="B714" t="s">
        <v>73</v>
      </c>
      <c r="C714" t="s">
        <v>209</v>
      </c>
      <c r="D714" t="s">
        <v>465</v>
      </c>
      <c r="E714" t="s">
        <v>464</v>
      </c>
      <c r="F714">
        <v>104</v>
      </c>
      <c r="G714" t="s">
        <v>340</v>
      </c>
      <c r="H714" t="s">
        <v>84</v>
      </c>
      <c r="I714">
        <v>2005</v>
      </c>
      <c r="J714">
        <v>2.3E-2</v>
      </c>
    </row>
    <row r="715" spans="1:10" x14ac:dyDescent="0.25">
      <c r="A715" t="s">
        <v>227</v>
      </c>
      <c r="B715" t="s">
        <v>207</v>
      </c>
      <c r="C715" t="s">
        <v>205</v>
      </c>
      <c r="D715" t="s">
        <v>426</v>
      </c>
      <c r="E715" t="s">
        <v>425</v>
      </c>
      <c r="F715">
        <v>104</v>
      </c>
      <c r="G715" t="s">
        <v>340</v>
      </c>
      <c r="H715" t="s">
        <v>84</v>
      </c>
      <c r="I715">
        <v>2000</v>
      </c>
      <c r="J715">
        <v>0.06</v>
      </c>
    </row>
    <row r="716" spans="1:10" x14ac:dyDescent="0.25">
      <c r="A716" t="s">
        <v>227</v>
      </c>
      <c r="B716" t="s">
        <v>76</v>
      </c>
      <c r="C716" t="s">
        <v>196</v>
      </c>
      <c r="D716" t="s">
        <v>458</v>
      </c>
      <c r="E716" t="s">
        <v>457</v>
      </c>
      <c r="F716">
        <v>104</v>
      </c>
      <c r="G716" t="s">
        <v>340</v>
      </c>
      <c r="H716" t="s">
        <v>84</v>
      </c>
      <c r="I716">
        <v>2000</v>
      </c>
      <c r="J716">
        <v>5</v>
      </c>
    </row>
    <row r="717" spans="1:10" x14ac:dyDescent="0.25">
      <c r="A717" t="s">
        <v>227</v>
      </c>
      <c r="B717" t="s">
        <v>204</v>
      </c>
      <c r="C717" t="s">
        <v>203</v>
      </c>
      <c r="D717" t="s">
        <v>440</v>
      </c>
      <c r="E717" t="s">
        <v>439</v>
      </c>
      <c r="F717">
        <v>104</v>
      </c>
      <c r="G717" t="s">
        <v>340</v>
      </c>
      <c r="H717" t="s">
        <v>84</v>
      </c>
      <c r="I717">
        <v>1995</v>
      </c>
      <c r="J717">
        <v>0.46</v>
      </c>
    </row>
    <row r="718" spans="1:10" x14ac:dyDescent="0.25">
      <c r="A718" t="s">
        <v>224</v>
      </c>
      <c r="B718" t="s">
        <v>76</v>
      </c>
      <c r="C718" t="s">
        <v>77</v>
      </c>
      <c r="D718" t="s">
        <v>363</v>
      </c>
      <c r="E718" t="s">
        <v>362</v>
      </c>
      <c r="F718">
        <v>111</v>
      </c>
      <c r="G718" t="s">
        <v>333</v>
      </c>
      <c r="H718" t="s">
        <v>84</v>
      </c>
      <c r="I718">
        <v>2015</v>
      </c>
      <c r="J718">
        <v>0.24</v>
      </c>
    </row>
    <row r="719" spans="1:10" x14ac:dyDescent="0.25">
      <c r="A719" t="s">
        <v>227</v>
      </c>
      <c r="B719" t="s">
        <v>73</v>
      </c>
      <c r="C719" t="s">
        <v>212</v>
      </c>
      <c r="D719" t="s">
        <v>324</v>
      </c>
      <c r="E719" t="s">
        <v>323</v>
      </c>
      <c r="F719">
        <v>111</v>
      </c>
      <c r="G719" t="s">
        <v>333</v>
      </c>
      <c r="H719" t="s">
        <v>84</v>
      </c>
      <c r="I719">
        <v>2005</v>
      </c>
      <c r="J719">
        <v>29</v>
      </c>
    </row>
    <row r="720" spans="1:10" x14ac:dyDescent="0.25">
      <c r="A720" t="s">
        <v>225</v>
      </c>
      <c r="B720" t="s">
        <v>76</v>
      </c>
      <c r="C720" t="s">
        <v>197</v>
      </c>
      <c r="D720" t="s">
        <v>241</v>
      </c>
      <c r="E720" t="s">
        <v>240</v>
      </c>
      <c r="F720">
        <v>111</v>
      </c>
      <c r="G720" t="s">
        <v>333</v>
      </c>
      <c r="H720" t="s">
        <v>84</v>
      </c>
      <c r="I720">
        <v>2000</v>
      </c>
      <c r="J720">
        <v>30.1</v>
      </c>
    </row>
    <row r="721" spans="1:10" x14ac:dyDescent="0.25">
      <c r="A721" t="s">
        <v>225</v>
      </c>
      <c r="B721" t="s">
        <v>214</v>
      </c>
      <c r="C721" t="s">
        <v>213</v>
      </c>
      <c r="D721" t="s">
        <v>309</v>
      </c>
      <c r="E721" t="s">
        <v>308</v>
      </c>
      <c r="F721">
        <v>111</v>
      </c>
      <c r="G721" t="s">
        <v>333</v>
      </c>
      <c r="H721" t="s">
        <v>84</v>
      </c>
      <c r="I721">
        <v>1995</v>
      </c>
      <c r="J721">
        <v>28.754999999999999</v>
      </c>
    </row>
    <row r="722" spans="1:10" x14ac:dyDescent="0.25">
      <c r="A722" t="s">
        <v>224</v>
      </c>
      <c r="B722" t="s">
        <v>80</v>
      </c>
      <c r="C722" t="s">
        <v>37</v>
      </c>
      <c r="D722">
        <v>120213</v>
      </c>
      <c r="E722" t="s">
        <v>265</v>
      </c>
      <c r="F722">
        <v>103</v>
      </c>
      <c r="G722" t="s">
        <v>82</v>
      </c>
      <c r="H722" t="s">
        <v>84</v>
      </c>
      <c r="I722">
        <v>1995</v>
      </c>
      <c r="J722">
        <v>3.5003399999999998E-3</v>
      </c>
    </row>
    <row r="723" spans="1:10" x14ac:dyDescent="0.25">
      <c r="A723" t="s">
        <v>226</v>
      </c>
      <c r="B723" t="s">
        <v>80</v>
      </c>
      <c r="C723" t="s">
        <v>37</v>
      </c>
      <c r="D723">
        <v>150203</v>
      </c>
      <c r="E723" t="s">
        <v>285</v>
      </c>
      <c r="F723">
        <v>104</v>
      </c>
      <c r="G723" t="s">
        <v>340</v>
      </c>
      <c r="H723" t="s">
        <v>84</v>
      </c>
      <c r="I723">
        <v>1995</v>
      </c>
      <c r="J723">
        <v>1.1816600000000001E-4</v>
      </c>
    </row>
    <row r="724" spans="1:10" x14ac:dyDescent="0.25">
      <c r="A724" t="s">
        <v>226</v>
      </c>
      <c r="B724" t="s">
        <v>80</v>
      </c>
      <c r="C724" t="s">
        <v>37</v>
      </c>
      <c r="D724">
        <v>120303</v>
      </c>
      <c r="E724" t="s">
        <v>259</v>
      </c>
      <c r="F724">
        <v>103</v>
      </c>
      <c r="G724" t="s">
        <v>82</v>
      </c>
      <c r="H724" t="s">
        <v>84</v>
      </c>
      <c r="I724">
        <v>1995</v>
      </c>
      <c r="J724">
        <v>1.5173199999999999E-4</v>
      </c>
    </row>
    <row r="725" spans="1:10" x14ac:dyDescent="0.25">
      <c r="A725" t="s">
        <v>226</v>
      </c>
      <c r="B725" t="s">
        <v>80</v>
      </c>
      <c r="C725" t="s">
        <v>37</v>
      </c>
      <c r="D725">
        <v>130212</v>
      </c>
      <c r="E725" t="s">
        <v>388</v>
      </c>
      <c r="F725">
        <v>120</v>
      </c>
      <c r="G725" t="s">
        <v>332</v>
      </c>
      <c r="H725" t="s">
        <v>84</v>
      </c>
      <c r="I725">
        <v>2010</v>
      </c>
      <c r="J725">
        <v>8.0310199999999998E-2</v>
      </c>
    </row>
    <row r="726" spans="1:10" x14ac:dyDescent="0.25">
      <c r="A726" t="s">
        <v>223</v>
      </c>
      <c r="B726" t="s">
        <v>74</v>
      </c>
      <c r="C726" t="s">
        <v>34</v>
      </c>
      <c r="D726">
        <v>901000</v>
      </c>
      <c r="E726" t="s">
        <v>34</v>
      </c>
      <c r="F726">
        <v>109</v>
      </c>
      <c r="G726" t="s">
        <v>342</v>
      </c>
      <c r="H726" t="s">
        <v>84</v>
      </c>
      <c r="I726">
        <v>2005</v>
      </c>
      <c r="J726">
        <v>73.882999999999996</v>
      </c>
    </row>
    <row r="727" spans="1:10" x14ac:dyDescent="0.25">
      <c r="A727" t="s">
        <v>224</v>
      </c>
      <c r="B727" t="s">
        <v>80</v>
      </c>
      <c r="C727" t="s">
        <v>37</v>
      </c>
      <c r="D727">
        <v>120218</v>
      </c>
      <c r="E727" t="s">
        <v>262</v>
      </c>
      <c r="F727">
        <v>114</v>
      </c>
      <c r="G727" t="s">
        <v>335</v>
      </c>
      <c r="H727" t="s">
        <v>84</v>
      </c>
      <c r="I727">
        <v>2000</v>
      </c>
      <c r="J727">
        <v>1.1946700000000001E-3</v>
      </c>
    </row>
    <row r="728" spans="1:10" x14ac:dyDescent="0.25">
      <c r="A728" t="s">
        <v>227</v>
      </c>
      <c r="B728" t="s">
        <v>80</v>
      </c>
      <c r="C728" t="s">
        <v>37</v>
      </c>
      <c r="D728">
        <v>120213</v>
      </c>
      <c r="E728" t="s">
        <v>265</v>
      </c>
      <c r="F728">
        <v>120</v>
      </c>
      <c r="G728" t="s">
        <v>332</v>
      </c>
      <c r="H728" t="s">
        <v>84</v>
      </c>
      <c r="I728">
        <v>2010</v>
      </c>
      <c r="J728">
        <v>388.86099999999999</v>
      </c>
    </row>
    <row r="729" spans="1:10" x14ac:dyDescent="0.25">
      <c r="A729" t="s">
        <v>229</v>
      </c>
      <c r="B729" t="s">
        <v>79</v>
      </c>
      <c r="C729" t="s">
        <v>35</v>
      </c>
      <c r="D729" t="s">
        <v>245</v>
      </c>
      <c r="E729" t="s">
        <v>244</v>
      </c>
      <c r="F729">
        <v>122</v>
      </c>
      <c r="G729" t="s">
        <v>369</v>
      </c>
      <c r="H729" t="s">
        <v>84</v>
      </c>
      <c r="I729">
        <v>2014</v>
      </c>
      <c r="J729">
        <v>1249.22</v>
      </c>
    </row>
    <row r="730" spans="1:10" x14ac:dyDescent="0.25">
      <c r="A730" t="s">
        <v>224</v>
      </c>
      <c r="B730" t="s">
        <v>75</v>
      </c>
      <c r="C730" t="s">
        <v>31</v>
      </c>
      <c r="D730" t="s">
        <v>237</v>
      </c>
      <c r="E730" t="s">
        <v>236</v>
      </c>
      <c r="F730">
        <v>108</v>
      </c>
      <c r="G730" t="s">
        <v>83</v>
      </c>
      <c r="H730" t="s">
        <v>84</v>
      </c>
      <c r="I730">
        <v>2015</v>
      </c>
      <c r="J730">
        <v>68.625399999999999</v>
      </c>
    </row>
    <row r="731" spans="1:10" x14ac:dyDescent="0.25">
      <c r="A731" t="s">
        <v>223</v>
      </c>
      <c r="B731" t="s">
        <v>80</v>
      </c>
      <c r="C731" t="s">
        <v>37</v>
      </c>
      <c r="D731">
        <v>120219</v>
      </c>
      <c r="E731" t="s">
        <v>261</v>
      </c>
      <c r="F731">
        <v>115</v>
      </c>
      <c r="G731" t="s">
        <v>341</v>
      </c>
      <c r="H731" t="s">
        <v>84</v>
      </c>
      <c r="I731">
        <v>2015</v>
      </c>
      <c r="J731">
        <v>7.2142500000000004E-4</v>
      </c>
    </row>
    <row r="732" spans="1:10" x14ac:dyDescent="0.25">
      <c r="A732" t="s">
        <v>223</v>
      </c>
      <c r="B732" t="s">
        <v>80</v>
      </c>
      <c r="C732" t="s">
        <v>37</v>
      </c>
      <c r="D732">
        <v>130213</v>
      </c>
      <c r="E732" t="s">
        <v>368</v>
      </c>
      <c r="F732">
        <v>120</v>
      </c>
      <c r="G732" t="s">
        <v>332</v>
      </c>
      <c r="H732" t="s">
        <v>84</v>
      </c>
      <c r="I732">
        <v>2015</v>
      </c>
      <c r="J732">
        <v>0.46746399999999999</v>
      </c>
    </row>
    <row r="733" spans="1:10" x14ac:dyDescent="0.25">
      <c r="A733" t="s">
        <v>226</v>
      </c>
      <c r="B733" t="s">
        <v>79</v>
      </c>
      <c r="C733" t="s">
        <v>33</v>
      </c>
      <c r="D733">
        <v>9400000</v>
      </c>
      <c r="E733" t="s">
        <v>246</v>
      </c>
      <c r="F733">
        <v>108</v>
      </c>
      <c r="G733" t="s">
        <v>83</v>
      </c>
      <c r="H733" t="s">
        <v>84</v>
      </c>
      <c r="I733">
        <v>2015</v>
      </c>
      <c r="J733">
        <v>1.5648</v>
      </c>
    </row>
    <row r="734" spans="1:10" x14ac:dyDescent="0.25">
      <c r="A734" t="s">
        <v>223</v>
      </c>
      <c r="B734" t="s">
        <v>80</v>
      </c>
      <c r="C734" t="s">
        <v>36</v>
      </c>
      <c r="D734">
        <v>500200</v>
      </c>
      <c r="E734" t="s">
        <v>300</v>
      </c>
      <c r="F734">
        <v>109</v>
      </c>
      <c r="G734" t="s">
        <v>342</v>
      </c>
      <c r="H734" t="s">
        <v>84</v>
      </c>
      <c r="I734">
        <v>1995</v>
      </c>
      <c r="J734">
        <v>9153.36</v>
      </c>
    </row>
    <row r="735" spans="1:10" x14ac:dyDescent="0.25">
      <c r="A735" t="s">
        <v>226</v>
      </c>
      <c r="B735" t="s">
        <v>80</v>
      </c>
      <c r="C735" t="s">
        <v>37</v>
      </c>
      <c r="D735">
        <v>130219</v>
      </c>
      <c r="E735" t="s">
        <v>354</v>
      </c>
      <c r="F735">
        <v>104</v>
      </c>
      <c r="G735" t="s">
        <v>340</v>
      </c>
      <c r="H735" t="s">
        <v>84</v>
      </c>
      <c r="I735">
        <v>1990</v>
      </c>
      <c r="J735">
        <v>8.9228500000000005E-6</v>
      </c>
    </row>
    <row r="736" spans="1:10" x14ac:dyDescent="0.25">
      <c r="A736" t="s">
        <v>226</v>
      </c>
      <c r="B736" t="s">
        <v>75</v>
      </c>
      <c r="C736" t="s">
        <v>31</v>
      </c>
      <c r="D736" t="s">
        <v>235</v>
      </c>
      <c r="E736" t="s">
        <v>234</v>
      </c>
      <c r="F736">
        <v>109</v>
      </c>
      <c r="G736" t="s">
        <v>342</v>
      </c>
      <c r="H736" t="s">
        <v>84</v>
      </c>
      <c r="I736">
        <v>2000</v>
      </c>
      <c r="J736">
        <v>11.0017</v>
      </c>
    </row>
    <row r="737" spans="1:10" x14ac:dyDescent="0.25">
      <c r="A737" t="s">
        <v>229</v>
      </c>
      <c r="B737" t="s">
        <v>80</v>
      </c>
      <c r="C737" t="s">
        <v>36</v>
      </c>
      <c r="D737">
        <v>500200</v>
      </c>
      <c r="E737" t="s">
        <v>300</v>
      </c>
      <c r="F737">
        <v>120</v>
      </c>
      <c r="G737" t="s">
        <v>332</v>
      </c>
      <c r="H737" t="s">
        <v>84</v>
      </c>
      <c r="I737">
        <v>1990</v>
      </c>
      <c r="J737">
        <v>26.304500000000001</v>
      </c>
    </row>
    <row r="738" spans="1:10" x14ac:dyDescent="0.25">
      <c r="A738" t="s">
        <v>224</v>
      </c>
      <c r="B738" t="s">
        <v>80</v>
      </c>
      <c r="C738" t="s">
        <v>37</v>
      </c>
      <c r="D738">
        <v>150203</v>
      </c>
      <c r="E738" t="s">
        <v>285</v>
      </c>
      <c r="F738">
        <v>114</v>
      </c>
      <c r="G738" t="s">
        <v>335</v>
      </c>
      <c r="H738" t="s">
        <v>84</v>
      </c>
      <c r="I738">
        <v>2014</v>
      </c>
      <c r="J738">
        <v>8.2579599999999995E-4</v>
      </c>
    </row>
    <row r="739" spans="1:10" x14ac:dyDescent="0.25">
      <c r="A739" t="s">
        <v>224</v>
      </c>
      <c r="B739" t="s">
        <v>80</v>
      </c>
      <c r="C739" t="s">
        <v>37</v>
      </c>
      <c r="D739">
        <v>120213</v>
      </c>
      <c r="E739" t="s">
        <v>265</v>
      </c>
      <c r="F739">
        <v>115</v>
      </c>
      <c r="G739" t="s">
        <v>341</v>
      </c>
      <c r="H739" t="s">
        <v>84</v>
      </c>
      <c r="I739">
        <v>2014</v>
      </c>
      <c r="J739">
        <v>2.4451799999999999E-2</v>
      </c>
    </row>
    <row r="740" spans="1:10" x14ac:dyDescent="0.25">
      <c r="A740" t="s">
        <v>227</v>
      </c>
      <c r="B740" t="s">
        <v>80</v>
      </c>
      <c r="C740" t="s">
        <v>37</v>
      </c>
      <c r="D740">
        <v>150202</v>
      </c>
      <c r="E740" t="s">
        <v>286</v>
      </c>
      <c r="F740">
        <v>103</v>
      </c>
      <c r="G740" t="s">
        <v>82</v>
      </c>
      <c r="H740" t="s">
        <v>84</v>
      </c>
      <c r="I740">
        <v>1990</v>
      </c>
      <c r="J740">
        <v>3.1607500000000003E-4</v>
      </c>
    </row>
    <row r="741" spans="1:10" x14ac:dyDescent="0.25">
      <c r="A741" t="s">
        <v>227</v>
      </c>
      <c r="B741" t="s">
        <v>80</v>
      </c>
      <c r="C741" t="s">
        <v>37</v>
      </c>
      <c r="D741">
        <v>130218</v>
      </c>
      <c r="E741" t="s">
        <v>343</v>
      </c>
      <c r="F741">
        <v>104</v>
      </c>
      <c r="G741" t="s">
        <v>340</v>
      </c>
      <c r="H741" t="s">
        <v>84</v>
      </c>
      <c r="I741">
        <v>1990</v>
      </c>
      <c r="J741">
        <v>5.0174299999999998E-5</v>
      </c>
    </row>
    <row r="742" spans="1:10" x14ac:dyDescent="0.25">
      <c r="A742" t="s">
        <v>223</v>
      </c>
      <c r="B742" t="s">
        <v>75</v>
      </c>
      <c r="C742" t="s">
        <v>31</v>
      </c>
      <c r="D742" t="s">
        <v>237</v>
      </c>
      <c r="E742" t="s">
        <v>236</v>
      </c>
      <c r="F742">
        <v>104</v>
      </c>
      <c r="G742" t="s">
        <v>340</v>
      </c>
      <c r="H742" t="s">
        <v>84</v>
      </c>
      <c r="I742">
        <v>1990</v>
      </c>
      <c r="J742">
        <v>228.56100000000001</v>
      </c>
    </row>
    <row r="743" spans="1:10" x14ac:dyDescent="0.25">
      <c r="A743" t="s">
        <v>225</v>
      </c>
      <c r="B743" t="s">
        <v>76</v>
      </c>
      <c r="C743" t="s">
        <v>77</v>
      </c>
      <c r="D743" t="s">
        <v>403</v>
      </c>
      <c r="E743" t="s">
        <v>402</v>
      </c>
      <c r="F743">
        <v>114</v>
      </c>
      <c r="G743" t="s">
        <v>335</v>
      </c>
      <c r="H743" t="s">
        <v>84</v>
      </c>
      <c r="I743">
        <v>2005</v>
      </c>
      <c r="J743">
        <v>1.9</v>
      </c>
    </row>
    <row r="744" spans="1:10" x14ac:dyDescent="0.25">
      <c r="A744" t="s">
        <v>225</v>
      </c>
      <c r="B744" t="s">
        <v>71</v>
      </c>
      <c r="C744" t="s">
        <v>215</v>
      </c>
      <c r="D744" t="s">
        <v>311</v>
      </c>
      <c r="E744" t="s">
        <v>310</v>
      </c>
      <c r="F744">
        <v>114</v>
      </c>
      <c r="G744" t="s">
        <v>335</v>
      </c>
      <c r="H744" t="s">
        <v>84</v>
      </c>
      <c r="I744">
        <v>2000</v>
      </c>
      <c r="J744">
        <v>25.721</v>
      </c>
    </row>
    <row r="745" spans="1:10" x14ac:dyDescent="0.25">
      <c r="A745" t="s">
        <v>226</v>
      </c>
      <c r="B745" t="s">
        <v>73</v>
      </c>
      <c r="C745" t="s">
        <v>212</v>
      </c>
      <c r="D745" t="s">
        <v>307</v>
      </c>
      <c r="E745" t="s">
        <v>306</v>
      </c>
      <c r="F745">
        <v>114</v>
      </c>
      <c r="G745" t="s">
        <v>335</v>
      </c>
      <c r="H745" t="s">
        <v>84</v>
      </c>
      <c r="I745">
        <v>2000</v>
      </c>
      <c r="J745">
        <v>655.85500000000002</v>
      </c>
    </row>
    <row r="746" spans="1:10" x14ac:dyDescent="0.25">
      <c r="A746" t="s">
        <v>229</v>
      </c>
      <c r="B746" t="s">
        <v>76</v>
      </c>
      <c r="C746" t="s">
        <v>447</v>
      </c>
      <c r="D746" t="s">
        <v>446</v>
      </c>
      <c r="E746" t="s">
        <v>445</v>
      </c>
      <c r="F746">
        <v>114</v>
      </c>
      <c r="G746" t="s">
        <v>335</v>
      </c>
      <c r="H746" t="s">
        <v>84</v>
      </c>
      <c r="I746">
        <v>2000</v>
      </c>
      <c r="J746">
        <v>10</v>
      </c>
    </row>
    <row r="747" spans="1:10" x14ac:dyDescent="0.25">
      <c r="A747" t="s">
        <v>225</v>
      </c>
      <c r="B747" t="s">
        <v>73</v>
      </c>
      <c r="C747" t="s">
        <v>209</v>
      </c>
      <c r="D747" t="s">
        <v>376</v>
      </c>
      <c r="E747" t="s">
        <v>375</v>
      </c>
      <c r="F747">
        <v>120</v>
      </c>
      <c r="G747" t="s">
        <v>332</v>
      </c>
      <c r="H747" t="s">
        <v>84</v>
      </c>
      <c r="I747">
        <v>2015</v>
      </c>
      <c r="J747">
        <v>8.66</v>
      </c>
    </row>
    <row r="748" spans="1:10" x14ac:dyDescent="0.25">
      <c r="A748" t="s">
        <v>227</v>
      </c>
      <c r="B748" t="s">
        <v>76</v>
      </c>
      <c r="C748" t="s">
        <v>196</v>
      </c>
      <c r="D748" t="s">
        <v>431</v>
      </c>
      <c r="E748" t="s">
        <v>430</v>
      </c>
      <c r="F748">
        <v>120</v>
      </c>
      <c r="G748" t="s">
        <v>332</v>
      </c>
      <c r="H748" t="s">
        <v>84</v>
      </c>
      <c r="I748">
        <v>2005</v>
      </c>
      <c r="J748">
        <v>28.2</v>
      </c>
    </row>
    <row r="749" spans="1:10" x14ac:dyDescent="0.25">
      <c r="A749" t="s">
        <v>227</v>
      </c>
      <c r="B749" t="s">
        <v>79</v>
      </c>
      <c r="C749" t="s">
        <v>33</v>
      </c>
      <c r="D749" t="s">
        <v>253</v>
      </c>
      <c r="E749" t="s">
        <v>252</v>
      </c>
      <c r="F749">
        <v>120</v>
      </c>
      <c r="G749" t="s">
        <v>332</v>
      </c>
      <c r="H749" t="s">
        <v>84</v>
      </c>
      <c r="I749">
        <v>2000</v>
      </c>
      <c r="J749">
        <v>41924.5</v>
      </c>
    </row>
    <row r="750" spans="1:10" x14ac:dyDescent="0.25">
      <c r="A750" t="s">
        <v>227</v>
      </c>
      <c r="B750" t="s">
        <v>214</v>
      </c>
      <c r="C750" t="s">
        <v>213</v>
      </c>
      <c r="D750" t="s">
        <v>361</v>
      </c>
      <c r="E750" t="s">
        <v>360</v>
      </c>
      <c r="F750">
        <v>120</v>
      </c>
      <c r="G750" t="s">
        <v>332</v>
      </c>
      <c r="H750" t="s">
        <v>84</v>
      </c>
      <c r="I750">
        <v>2000</v>
      </c>
      <c r="J750">
        <v>9</v>
      </c>
    </row>
    <row r="751" spans="1:10" x14ac:dyDescent="0.25">
      <c r="A751" t="s">
        <v>227</v>
      </c>
      <c r="B751" t="s">
        <v>73</v>
      </c>
      <c r="C751" t="s">
        <v>212</v>
      </c>
      <c r="D751" t="s">
        <v>359</v>
      </c>
      <c r="E751" t="s">
        <v>358</v>
      </c>
      <c r="F751">
        <v>120</v>
      </c>
      <c r="G751" t="s">
        <v>332</v>
      </c>
      <c r="H751" t="s">
        <v>84</v>
      </c>
      <c r="I751">
        <v>2000</v>
      </c>
      <c r="J751">
        <v>73</v>
      </c>
    </row>
    <row r="752" spans="1:10" x14ac:dyDescent="0.25">
      <c r="A752" t="s">
        <v>223</v>
      </c>
      <c r="B752" t="s">
        <v>76</v>
      </c>
      <c r="C752" t="s">
        <v>197</v>
      </c>
      <c r="D752" t="s">
        <v>241</v>
      </c>
      <c r="E752" t="s">
        <v>240</v>
      </c>
      <c r="F752">
        <v>120</v>
      </c>
      <c r="G752" t="s">
        <v>332</v>
      </c>
      <c r="H752" t="s">
        <v>84</v>
      </c>
      <c r="I752">
        <v>2000</v>
      </c>
      <c r="J752">
        <v>22.7</v>
      </c>
    </row>
    <row r="753" spans="1:10" x14ac:dyDescent="0.25">
      <c r="A753" t="s">
        <v>226</v>
      </c>
      <c r="B753" t="s">
        <v>76</v>
      </c>
      <c r="C753" t="s">
        <v>77</v>
      </c>
      <c r="D753" t="s">
        <v>363</v>
      </c>
      <c r="E753" t="s">
        <v>362</v>
      </c>
      <c r="F753">
        <v>120</v>
      </c>
      <c r="G753" t="s">
        <v>332</v>
      </c>
      <c r="H753" t="s">
        <v>84</v>
      </c>
      <c r="I753">
        <v>2010</v>
      </c>
      <c r="J753">
        <v>51.86</v>
      </c>
    </row>
    <row r="754" spans="1:10" x14ac:dyDescent="0.25">
      <c r="A754" t="s">
        <v>229</v>
      </c>
      <c r="B754" t="s">
        <v>76</v>
      </c>
      <c r="C754" t="s">
        <v>77</v>
      </c>
      <c r="D754" t="s">
        <v>403</v>
      </c>
      <c r="E754" t="s">
        <v>402</v>
      </c>
      <c r="F754">
        <v>120</v>
      </c>
      <c r="G754" t="s">
        <v>332</v>
      </c>
      <c r="H754" t="s">
        <v>84</v>
      </c>
      <c r="I754">
        <v>2010</v>
      </c>
      <c r="J754">
        <v>40</v>
      </c>
    </row>
    <row r="755" spans="1:10" x14ac:dyDescent="0.25">
      <c r="A755" t="s">
        <v>227</v>
      </c>
      <c r="B755" t="s">
        <v>73</v>
      </c>
      <c r="C755" t="s">
        <v>211</v>
      </c>
      <c r="D755" t="s">
        <v>365</v>
      </c>
      <c r="E755" t="s">
        <v>364</v>
      </c>
      <c r="F755">
        <v>120</v>
      </c>
      <c r="G755" t="s">
        <v>332</v>
      </c>
      <c r="H755" t="s">
        <v>84</v>
      </c>
      <c r="I755">
        <v>2010</v>
      </c>
      <c r="J755">
        <v>22</v>
      </c>
    </row>
    <row r="756" spans="1:10" x14ac:dyDescent="0.25">
      <c r="A756" t="s">
        <v>227</v>
      </c>
      <c r="B756" t="s">
        <v>80</v>
      </c>
      <c r="C756" t="s">
        <v>37</v>
      </c>
      <c r="D756">
        <v>130215</v>
      </c>
      <c r="E756" t="s">
        <v>384</v>
      </c>
      <c r="F756">
        <v>111</v>
      </c>
      <c r="G756" t="s">
        <v>333</v>
      </c>
      <c r="H756" t="s">
        <v>84</v>
      </c>
      <c r="I756">
        <v>2000</v>
      </c>
      <c r="J756">
        <v>1.6217599999999999E-4</v>
      </c>
    </row>
    <row r="757" spans="1:10" x14ac:dyDescent="0.25">
      <c r="A757" t="s">
        <v>223</v>
      </c>
      <c r="B757" t="s">
        <v>80</v>
      </c>
      <c r="C757" t="s">
        <v>37</v>
      </c>
      <c r="D757">
        <v>130106</v>
      </c>
      <c r="E757" t="s">
        <v>345</v>
      </c>
      <c r="F757">
        <v>111</v>
      </c>
      <c r="G757" t="s">
        <v>333</v>
      </c>
      <c r="H757" t="s">
        <v>84</v>
      </c>
      <c r="I757">
        <v>1995</v>
      </c>
      <c r="J757">
        <v>0.13947300000000001</v>
      </c>
    </row>
    <row r="758" spans="1:10" x14ac:dyDescent="0.25">
      <c r="A758" t="s">
        <v>224</v>
      </c>
      <c r="B758" t="s">
        <v>80</v>
      </c>
      <c r="C758" t="s">
        <v>191</v>
      </c>
      <c r="D758">
        <v>230701</v>
      </c>
      <c r="E758" t="s">
        <v>232</v>
      </c>
      <c r="F758">
        <v>120</v>
      </c>
      <c r="G758" t="s">
        <v>332</v>
      </c>
      <c r="H758" t="s">
        <v>84</v>
      </c>
      <c r="I758">
        <v>1995</v>
      </c>
      <c r="J758">
        <v>0.36239700000000002</v>
      </c>
    </row>
    <row r="759" spans="1:10" x14ac:dyDescent="0.25">
      <c r="A759" t="s">
        <v>224</v>
      </c>
      <c r="B759" t="s">
        <v>71</v>
      </c>
      <c r="C759" t="s">
        <v>348</v>
      </c>
      <c r="D759" t="s">
        <v>347</v>
      </c>
      <c r="E759" t="s">
        <v>346</v>
      </c>
      <c r="F759">
        <v>120</v>
      </c>
      <c r="G759" t="s">
        <v>332</v>
      </c>
      <c r="H759" t="s">
        <v>84</v>
      </c>
      <c r="I759">
        <v>1995</v>
      </c>
      <c r="J759">
        <v>22.007899999999999</v>
      </c>
    </row>
    <row r="760" spans="1:10" x14ac:dyDescent="0.25">
      <c r="A760" t="s">
        <v>224</v>
      </c>
      <c r="B760" t="s">
        <v>79</v>
      </c>
      <c r="C760" t="s">
        <v>35</v>
      </c>
      <c r="D760" t="s">
        <v>322</v>
      </c>
      <c r="E760" t="s">
        <v>321</v>
      </c>
      <c r="F760">
        <v>104</v>
      </c>
      <c r="G760" t="s">
        <v>340</v>
      </c>
      <c r="H760" t="s">
        <v>84</v>
      </c>
      <c r="I760">
        <v>1995</v>
      </c>
      <c r="J760">
        <v>0.90686199999999995</v>
      </c>
    </row>
    <row r="761" spans="1:10" x14ac:dyDescent="0.25">
      <c r="A761" t="s">
        <v>224</v>
      </c>
      <c r="B761" t="s">
        <v>80</v>
      </c>
      <c r="C761" t="s">
        <v>37</v>
      </c>
      <c r="D761">
        <v>120303</v>
      </c>
      <c r="E761" t="s">
        <v>259</v>
      </c>
      <c r="F761">
        <v>103</v>
      </c>
      <c r="G761" t="s">
        <v>82</v>
      </c>
      <c r="H761" t="s">
        <v>84</v>
      </c>
      <c r="I761">
        <v>2000</v>
      </c>
      <c r="J761">
        <v>1.7316799999999999E-4</v>
      </c>
    </row>
    <row r="762" spans="1:10" x14ac:dyDescent="0.25">
      <c r="A762" t="s">
        <v>227</v>
      </c>
      <c r="B762" t="s">
        <v>80</v>
      </c>
      <c r="C762" t="s">
        <v>81</v>
      </c>
      <c r="D762">
        <v>230801</v>
      </c>
      <c r="E762" t="s">
        <v>391</v>
      </c>
      <c r="F762">
        <v>120</v>
      </c>
      <c r="G762" t="s">
        <v>332</v>
      </c>
      <c r="H762" t="s">
        <v>84</v>
      </c>
      <c r="I762">
        <v>2005</v>
      </c>
      <c r="J762">
        <v>215.26499999999999</v>
      </c>
    </row>
    <row r="763" spans="1:10" x14ac:dyDescent="0.25">
      <c r="A763" t="s">
        <v>224</v>
      </c>
      <c r="B763" t="s">
        <v>75</v>
      </c>
      <c r="C763" t="s">
        <v>31</v>
      </c>
      <c r="D763" t="s">
        <v>235</v>
      </c>
      <c r="E763" t="s">
        <v>234</v>
      </c>
      <c r="F763">
        <v>108</v>
      </c>
      <c r="G763" t="s">
        <v>83</v>
      </c>
      <c r="H763" t="s">
        <v>84</v>
      </c>
      <c r="I763">
        <v>1995</v>
      </c>
      <c r="J763">
        <v>1.9308399999999999</v>
      </c>
    </row>
    <row r="764" spans="1:10" x14ac:dyDescent="0.25">
      <c r="A764" t="s">
        <v>224</v>
      </c>
      <c r="B764" t="s">
        <v>80</v>
      </c>
      <c r="C764" t="s">
        <v>37</v>
      </c>
      <c r="D764">
        <v>120212</v>
      </c>
      <c r="E764" t="s">
        <v>266</v>
      </c>
      <c r="F764">
        <v>104</v>
      </c>
      <c r="G764" t="s">
        <v>340</v>
      </c>
      <c r="H764" t="s">
        <v>84</v>
      </c>
      <c r="I764">
        <v>2010</v>
      </c>
      <c r="J764">
        <v>1.32748E-3</v>
      </c>
    </row>
    <row r="765" spans="1:10" x14ac:dyDescent="0.25">
      <c r="A765" t="s">
        <v>223</v>
      </c>
      <c r="B765" t="s">
        <v>80</v>
      </c>
      <c r="C765" t="s">
        <v>37</v>
      </c>
      <c r="D765">
        <v>120216</v>
      </c>
      <c r="E765" t="s">
        <v>263</v>
      </c>
      <c r="F765">
        <v>114</v>
      </c>
      <c r="G765" t="s">
        <v>335</v>
      </c>
      <c r="H765" t="s">
        <v>84</v>
      </c>
      <c r="I765">
        <v>2010</v>
      </c>
      <c r="J765">
        <v>1.39585E-2</v>
      </c>
    </row>
    <row r="766" spans="1:10" x14ac:dyDescent="0.25">
      <c r="A766" t="s">
        <v>229</v>
      </c>
      <c r="B766" t="s">
        <v>80</v>
      </c>
      <c r="C766" t="s">
        <v>37</v>
      </c>
      <c r="D766">
        <v>120216</v>
      </c>
      <c r="E766" t="s">
        <v>263</v>
      </c>
      <c r="F766">
        <v>115</v>
      </c>
      <c r="G766" t="s">
        <v>341</v>
      </c>
      <c r="H766" t="s">
        <v>84</v>
      </c>
      <c r="I766">
        <v>2014</v>
      </c>
      <c r="J766">
        <v>8.6336199999999998E-3</v>
      </c>
    </row>
    <row r="767" spans="1:10" x14ac:dyDescent="0.25">
      <c r="A767" t="s">
        <v>227</v>
      </c>
      <c r="B767" t="s">
        <v>80</v>
      </c>
      <c r="C767" t="s">
        <v>37</v>
      </c>
      <c r="D767">
        <v>130112</v>
      </c>
      <c r="E767" t="s">
        <v>349</v>
      </c>
      <c r="F767">
        <v>109</v>
      </c>
      <c r="G767" t="s">
        <v>342</v>
      </c>
      <c r="H767" t="s">
        <v>84</v>
      </c>
      <c r="I767">
        <v>1990</v>
      </c>
      <c r="J767">
        <v>2.1781899999999998</v>
      </c>
    </row>
    <row r="768" spans="1:10" x14ac:dyDescent="0.25">
      <c r="A768" t="s">
        <v>226</v>
      </c>
      <c r="B768" t="s">
        <v>75</v>
      </c>
      <c r="C768" t="s">
        <v>31</v>
      </c>
      <c r="D768" t="s">
        <v>237</v>
      </c>
      <c r="E768" t="s">
        <v>236</v>
      </c>
      <c r="F768">
        <v>110</v>
      </c>
      <c r="G768" t="s">
        <v>344</v>
      </c>
      <c r="H768" t="s">
        <v>84</v>
      </c>
      <c r="I768">
        <v>2015</v>
      </c>
      <c r="J768">
        <v>6.1922100000000002</v>
      </c>
    </row>
    <row r="769" spans="1:10" x14ac:dyDescent="0.25">
      <c r="A769" t="s">
        <v>229</v>
      </c>
      <c r="B769" t="s">
        <v>80</v>
      </c>
      <c r="C769" t="s">
        <v>37</v>
      </c>
      <c r="D769">
        <v>130106</v>
      </c>
      <c r="E769" t="s">
        <v>345</v>
      </c>
      <c r="F769">
        <v>111</v>
      </c>
      <c r="G769" t="s">
        <v>333</v>
      </c>
      <c r="H769" t="s">
        <v>84</v>
      </c>
      <c r="I769">
        <v>2015</v>
      </c>
      <c r="J769">
        <v>0.49752299999999999</v>
      </c>
    </row>
    <row r="770" spans="1:10" x14ac:dyDescent="0.25">
      <c r="A770" t="s">
        <v>227</v>
      </c>
      <c r="B770" t="s">
        <v>80</v>
      </c>
      <c r="C770" t="s">
        <v>37</v>
      </c>
      <c r="D770">
        <v>130213</v>
      </c>
      <c r="E770" t="s">
        <v>368</v>
      </c>
      <c r="F770">
        <v>111</v>
      </c>
      <c r="G770" t="s">
        <v>333</v>
      </c>
      <c r="H770" t="s">
        <v>84</v>
      </c>
      <c r="I770">
        <v>2015</v>
      </c>
      <c r="J770">
        <v>7.3709200000000002E-2</v>
      </c>
    </row>
    <row r="771" spans="1:10" x14ac:dyDescent="0.25">
      <c r="A771" t="s">
        <v>223</v>
      </c>
      <c r="B771" t="s">
        <v>80</v>
      </c>
      <c r="C771" t="s">
        <v>37</v>
      </c>
      <c r="D771">
        <v>150102</v>
      </c>
      <c r="E771" t="s">
        <v>288</v>
      </c>
      <c r="F771">
        <v>114</v>
      </c>
      <c r="G771" t="s">
        <v>335</v>
      </c>
      <c r="H771" t="s">
        <v>84</v>
      </c>
      <c r="I771">
        <v>2005</v>
      </c>
      <c r="J771">
        <v>2.9959100000000001E-3</v>
      </c>
    </row>
    <row r="772" spans="1:10" x14ac:dyDescent="0.25">
      <c r="A772" t="s">
        <v>223</v>
      </c>
      <c r="B772" t="s">
        <v>80</v>
      </c>
      <c r="C772" t="s">
        <v>37</v>
      </c>
      <c r="D772">
        <v>120112</v>
      </c>
      <c r="E772" t="s">
        <v>268</v>
      </c>
      <c r="F772">
        <v>114</v>
      </c>
      <c r="G772" t="s">
        <v>335</v>
      </c>
      <c r="H772" t="s">
        <v>84</v>
      </c>
      <c r="I772">
        <v>2005</v>
      </c>
      <c r="J772">
        <v>7.7117500000000005E-2</v>
      </c>
    </row>
    <row r="773" spans="1:10" x14ac:dyDescent="0.25">
      <c r="A773" t="s">
        <v>227</v>
      </c>
      <c r="B773" t="s">
        <v>80</v>
      </c>
      <c r="C773" t="s">
        <v>37</v>
      </c>
      <c r="D773">
        <v>120213</v>
      </c>
      <c r="E773" t="s">
        <v>265</v>
      </c>
      <c r="F773">
        <v>103</v>
      </c>
      <c r="G773" t="s">
        <v>82</v>
      </c>
      <c r="H773" t="s">
        <v>84</v>
      </c>
      <c r="I773">
        <v>1995</v>
      </c>
      <c r="J773">
        <v>1.9369000000000001E-2</v>
      </c>
    </row>
    <row r="774" spans="1:10" x14ac:dyDescent="0.25">
      <c r="A774" t="s">
        <v>229</v>
      </c>
      <c r="B774" t="s">
        <v>80</v>
      </c>
      <c r="C774" t="s">
        <v>192</v>
      </c>
      <c r="D774">
        <v>200200</v>
      </c>
      <c r="E774" t="s">
        <v>334</v>
      </c>
      <c r="F774">
        <v>111</v>
      </c>
      <c r="G774" t="s">
        <v>333</v>
      </c>
      <c r="H774" t="s">
        <v>84</v>
      </c>
      <c r="I774">
        <v>1990</v>
      </c>
      <c r="J774">
        <v>12.4175</v>
      </c>
    </row>
    <row r="775" spans="1:10" x14ac:dyDescent="0.25">
      <c r="A775" t="s">
        <v>224</v>
      </c>
      <c r="B775" t="s">
        <v>80</v>
      </c>
      <c r="C775" t="s">
        <v>37</v>
      </c>
      <c r="D775">
        <v>120212</v>
      </c>
      <c r="E775" t="s">
        <v>266</v>
      </c>
      <c r="F775">
        <v>114</v>
      </c>
      <c r="G775" t="s">
        <v>335</v>
      </c>
      <c r="H775" t="s">
        <v>84</v>
      </c>
      <c r="I775">
        <v>2014</v>
      </c>
      <c r="J775">
        <v>5.4247700000000003E-2</v>
      </c>
    </row>
    <row r="776" spans="1:10" x14ac:dyDescent="0.25">
      <c r="A776" t="s">
        <v>224</v>
      </c>
      <c r="B776" t="s">
        <v>80</v>
      </c>
      <c r="C776" t="s">
        <v>37</v>
      </c>
      <c r="D776">
        <v>120106</v>
      </c>
      <c r="E776" t="s">
        <v>269</v>
      </c>
      <c r="F776">
        <v>104</v>
      </c>
      <c r="G776" t="s">
        <v>340</v>
      </c>
      <c r="H776" t="s">
        <v>84</v>
      </c>
      <c r="I776">
        <v>2014</v>
      </c>
      <c r="J776">
        <v>1.12874E-2</v>
      </c>
    </row>
    <row r="777" spans="1:10" x14ac:dyDescent="0.25">
      <c r="A777" t="s">
        <v>225</v>
      </c>
      <c r="B777" t="s">
        <v>79</v>
      </c>
      <c r="C777" t="s">
        <v>33</v>
      </c>
      <c r="D777" t="s">
        <v>253</v>
      </c>
      <c r="E777" t="s">
        <v>252</v>
      </c>
      <c r="F777">
        <v>103</v>
      </c>
      <c r="G777" t="s">
        <v>82</v>
      </c>
      <c r="H777" t="s">
        <v>84</v>
      </c>
      <c r="I777">
        <v>1990</v>
      </c>
      <c r="J777">
        <v>472.03800000000001</v>
      </c>
    </row>
    <row r="778" spans="1:10" x14ac:dyDescent="0.25">
      <c r="A778" t="s">
        <v>227</v>
      </c>
      <c r="B778" t="s">
        <v>80</v>
      </c>
      <c r="C778" t="s">
        <v>191</v>
      </c>
      <c r="D778">
        <v>230901</v>
      </c>
      <c r="E778" t="s">
        <v>401</v>
      </c>
      <c r="F778">
        <v>120</v>
      </c>
      <c r="G778" t="s">
        <v>332</v>
      </c>
      <c r="H778" t="s">
        <v>84</v>
      </c>
      <c r="I778">
        <v>2010</v>
      </c>
      <c r="J778">
        <v>685.88199999999995</v>
      </c>
    </row>
    <row r="779" spans="1:10" x14ac:dyDescent="0.25">
      <c r="A779" t="s">
        <v>225</v>
      </c>
      <c r="B779" t="s">
        <v>76</v>
      </c>
      <c r="C779" t="s">
        <v>197</v>
      </c>
      <c r="D779" t="s">
        <v>241</v>
      </c>
      <c r="E779" t="s">
        <v>240</v>
      </c>
      <c r="F779">
        <v>111</v>
      </c>
      <c r="G779" t="s">
        <v>333</v>
      </c>
      <c r="H779" t="s">
        <v>84</v>
      </c>
      <c r="I779">
        <v>2015</v>
      </c>
      <c r="J779">
        <v>6.22</v>
      </c>
    </row>
    <row r="780" spans="1:10" x14ac:dyDescent="0.25">
      <c r="A780" t="s">
        <v>223</v>
      </c>
      <c r="B780" t="s">
        <v>79</v>
      </c>
      <c r="C780" t="s">
        <v>33</v>
      </c>
      <c r="D780" t="s">
        <v>253</v>
      </c>
      <c r="E780" t="s">
        <v>252</v>
      </c>
      <c r="F780">
        <v>111</v>
      </c>
      <c r="G780" t="s">
        <v>333</v>
      </c>
      <c r="H780" t="s">
        <v>84</v>
      </c>
      <c r="I780">
        <v>2014</v>
      </c>
      <c r="J780">
        <v>70.927999999999997</v>
      </c>
    </row>
    <row r="781" spans="1:10" x14ac:dyDescent="0.25">
      <c r="A781" t="s">
        <v>225</v>
      </c>
      <c r="B781" t="s">
        <v>71</v>
      </c>
      <c r="C781" t="s">
        <v>72</v>
      </c>
      <c r="D781" t="s">
        <v>239</v>
      </c>
      <c r="E781" t="s">
        <v>238</v>
      </c>
      <c r="F781">
        <v>111</v>
      </c>
      <c r="G781" t="s">
        <v>333</v>
      </c>
      <c r="H781" t="s">
        <v>84</v>
      </c>
      <c r="I781">
        <v>2000</v>
      </c>
      <c r="J781">
        <v>38</v>
      </c>
    </row>
    <row r="782" spans="1:10" x14ac:dyDescent="0.25">
      <c r="A782" t="s">
        <v>227</v>
      </c>
      <c r="B782" t="s">
        <v>76</v>
      </c>
      <c r="C782" t="s">
        <v>197</v>
      </c>
      <c r="D782" t="s">
        <v>241</v>
      </c>
      <c r="E782" t="s">
        <v>240</v>
      </c>
      <c r="F782">
        <v>111</v>
      </c>
      <c r="G782" t="s">
        <v>333</v>
      </c>
      <c r="H782" t="s">
        <v>84</v>
      </c>
      <c r="I782">
        <v>2000</v>
      </c>
      <c r="J782">
        <v>41</v>
      </c>
    </row>
    <row r="783" spans="1:10" x14ac:dyDescent="0.25">
      <c r="A783" t="s">
        <v>223</v>
      </c>
      <c r="B783" t="s">
        <v>76</v>
      </c>
      <c r="C783" t="s">
        <v>196</v>
      </c>
      <c r="D783" t="s">
        <v>444</v>
      </c>
      <c r="E783" t="s">
        <v>443</v>
      </c>
      <c r="F783">
        <v>111</v>
      </c>
      <c r="G783" t="s">
        <v>333</v>
      </c>
      <c r="H783" t="s">
        <v>84</v>
      </c>
      <c r="I783">
        <v>1995</v>
      </c>
      <c r="J783">
        <v>45</v>
      </c>
    </row>
    <row r="784" spans="1:10" x14ac:dyDescent="0.25">
      <c r="A784" t="s">
        <v>225</v>
      </c>
      <c r="B784" t="s">
        <v>73</v>
      </c>
      <c r="C784" t="s">
        <v>209</v>
      </c>
      <c r="D784" t="s">
        <v>433</v>
      </c>
      <c r="E784" t="s">
        <v>432</v>
      </c>
      <c r="F784">
        <v>111</v>
      </c>
      <c r="G784" t="s">
        <v>333</v>
      </c>
      <c r="H784" t="s">
        <v>84</v>
      </c>
      <c r="I784">
        <v>1995</v>
      </c>
      <c r="J784">
        <v>2.7</v>
      </c>
    </row>
    <row r="785" spans="1:10" x14ac:dyDescent="0.25">
      <c r="A785" t="s">
        <v>224</v>
      </c>
      <c r="B785" t="s">
        <v>195</v>
      </c>
      <c r="C785" t="s">
        <v>194</v>
      </c>
      <c r="D785" t="s">
        <v>299</v>
      </c>
      <c r="E785" t="s">
        <v>298</v>
      </c>
      <c r="F785">
        <v>111</v>
      </c>
      <c r="G785" t="s">
        <v>333</v>
      </c>
      <c r="H785" t="s">
        <v>84</v>
      </c>
      <c r="I785">
        <v>1995</v>
      </c>
      <c r="J785">
        <v>17</v>
      </c>
    </row>
    <row r="786" spans="1:10" x14ac:dyDescent="0.25">
      <c r="A786" t="s">
        <v>225</v>
      </c>
      <c r="B786" t="s">
        <v>79</v>
      </c>
      <c r="C786" t="s">
        <v>33</v>
      </c>
      <c r="D786" t="s">
        <v>253</v>
      </c>
      <c r="E786" t="s">
        <v>252</v>
      </c>
      <c r="F786">
        <v>111</v>
      </c>
      <c r="G786" t="s">
        <v>333</v>
      </c>
      <c r="H786" t="s">
        <v>84</v>
      </c>
      <c r="I786">
        <v>1990</v>
      </c>
      <c r="J786">
        <v>6156.96</v>
      </c>
    </row>
    <row r="787" spans="1:10" x14ac:dyDescent="0.25">
      <c r="A787" t="s">
        <v>227</v>
      </c>
      <c r="B787" t="s">
        <v>214</v>
      </c>
      <c r="C787" t="s">
        <v>213</v>
      </c>
      <c r="D787" t="s">
        <v>309</v>
      </c>
      <c r="E787" t="s">
        <v>308</v>
      </c>
      <c r="F787">
        <v>111</v>
      </c>
      <c r="G787" t="s">
        <v>333</v>
      </c>
      <c r="H787" t="s">
        <v>84</v>
      </c>
      <c r="I787">
        <v>1990</v>
      </c>
      <c r="J787">
        <v>3.4</v>
      </c>
    </row>
    <row r="788" spans="1:10" x14ac:dyDescent="0.25">
      <c r="A788" t="s">
        <v>225</v>
      </c>
      <c r="B788" t="s">
        <v>76</v>
      </c>
      <c r="C788" t="s">
        <v>198</v>
      </c>
      <c r="D788" t="s">
        <v>395</v>
      </c>
      <c r="E788" t="s">
        <v>394</v>
      </c>
      <c r="F788">
        <v>111</v>
      </c>
      <c r="G788" t="s">
        <v>333</v>
      </c>
      <c r="H788" t="s">
        <v>84</v>
      </c>
      <c r="I788">
        <v>1990</v>
      </c>
      <c r="J788">
        <v>30</v>
      </c>
    </row>
    <row r="789" spans="1:10" x14ac:dyDescent="0.25">
      <c r="A789" t="s">
        <v>225</v>
      </c>
      <c r="B789" t="s">
        <v>73</v>
      </c>
      <c r="C789" t="s">
        <v>212</v>
      </c>
      <c r="D789" t="s">
        <v>251</v>
      </c>
      <c r="E789" t="s">
        <v>250</v>
      </c>
      <c r="F789">
        <v>111</v>
      </c>
      <c r="G789" t="s">
        <v>333</v>
      </c>
      <c r="H789" t="s">
        <v>84</v>
      </c>
      <c r="I789">
        <v>1990</v>
      </c>
      <c r="J789">
        <v>216</v>
      </c>
    </row>
    <row r="790" spans="1:10" x14ac:dyDescent="0.25">
      <c r="A790" t="s">
        <v>225</v>
      </c>
      <c r="B790" t="s">
        <v>71</v>
      </c>
      <c r="C790" t="s">
        <v>348</v>
      </c>
      <c r="D790" t="s">
        <v>347</v>
      </c>
      <c r="E790" t="s">
        <v>346</v>
      </c>
      <c r="F790">
        <v>104</v>
      </c>
      <c r="G790" t="s">
        <v>340</v>
      </c>
      <c r="H790" t="s">
        <v>84</v>
      </c>
      <c r="I790">
        <v>1990</v>
      </c>
      <c r="J790">
        <v>6.7654100000000001</v>
      </c>
    </row>
    <row r="791" spans="1:10" x14ac:dyDescent="0.25">
      <c r="A791" t="s">
        <v>227</v>
      </c>
      <c r="B791" t="s">
        <v>73</v>
      </c>
      <c r="C791" t="s">
        <v>209</v>
      </c>
      <c r="D791" t="s">
        <v>376</v>
      </c>
      <c r="E791" t="s">
        <v>375</v>
      </c>
      <c r="F791">
        <v>103</v>
      </c>
      <c r="G791" t="s">
        <v>82</v>
      </c>
      <c r="H791" t="s">
        <v>84</v>
      </c>
      <c r="I791">
        <v>2014</v>
      </c>
      <c r="J791">
        <v>11.1875</v>
      </c>
    </row>
    <row r="792" spans="1:10" x14ac:dyDescent="0.25">
      <c r="A792" t="s">
        <v>227</v>
      </c>
      <c r="B792" t="s">
        <v>204</v>
      </c>
      <c r="C792" t="s">
        <v>203</v>
      </c>
      <c r="D792" t="s">
        <v>415</v>
      </c>
      <c r="E792" t="s">
        <v>414</v>
      </c>
      <c r="F792">
        <v>103</v>
      </c>
      <c r="G792" t="s">
        <v>82</v>
      </c>
      <c r="H792" t="s">
        <v>84</v>
      </c>
      <c r="I792">
        <v>2005</v>
      </c>
      <c r="J792">
        <v>2.5</v>
      </c>
    </row>
    <row r="793" spans="1:10" x14ac:dyDescent="0.25">
      <c r="A793" t="s">
        <v>224</v>
      </c>
      <c r="B793" t="s">
        <v>73</v>
      </c>
      <c r="C793" t="s">
        <v>210</v>
      </c>
      <c r="D793" t="s">
        <v>386</v>
      </c>
      <c r="E793" t="s">
        <v>385</v>
      </c>
      <c r="F793">
        <v>103</v>
      </c>
      <c r="G793" t="s">
        <v>82</v>
      </c>
      <c r="H793" t="s">
        <v>84</v>
      </c>
      <c r="I793">
        <v>2005</v>
      </c>
      <c r="J793">
        <v>36.630000000000003</v>
      </c>
    </row>
    <row r="794" spans="1:10" x14ac:dyDescent="0.25">
      <c r="A794" t="s">
        <v>226</v>
      </c>
      <c r="B794" t="s">
        <v>76</v>
      </c>
      <c r="C794" t="s">
        <v>197</v>
      </c>
      <c r="D794" t="s">
        <v>241</v>
      </c>
      <c r="E794" t="s">
        <v>240</v>
      </c>
      <c r="F794">
        <v>103</v>
      </c>
      <c r="G794" t="s">
        <v>82</v>
      </c>
      <c r="H794" t="s">
        <v>84</v>
      </c>
      <c r="I794">
        <v>2005</v>
      </c>
      <c r="J794">
        <v>5</v>
      </c>
    </row>
    <row r="795" spans="1:10" x14ac:dyDescent="0.25">
      <c r="A795" t="s">
        <v>227</v>
      </c>
      <c r="B795" t="s">
        <v>195</v>
      </c>
      <c r="C795" t="s">
        <v>194</v>
      </c>
      <c r="D795" t="s">
        <v>299</v>
      </c>
      <c r="E795" t="s">
        <v>298</v>
      </c>
      <c r="F795">
        <v>103</v>
      </c>
      <c r="G795" t="s">
        <v>82</v>
      </c>
      <c r="H795" t="s">
        <v>84</v>
      </c>
      <c r="I795">
        <v>2000</v>
      </c>
      <c r="J795">
        <v>22.2</v>
      </c>
    </row>
    <row r="796" spans="1:10" x14ac:dyDescent="0.25">
      <c r="A796" t="s">
        <v>224</v>
      </c>
      <c r="B796" t="s">
        <v>207</v>
      </c>
      <c r="C796" t="s">
        <v>206</v>
      </c>
      <c r="D796" t="s">
        <v>338</v>
      </c>
      <c r="E796" t="s">
        <v>337</v>
      </c>
      <c r="F796">
        <v>103</v>
      </c>
      <c r="G796" t="s">
        <v>82</v>
      </c>
      <c r="H796" t="s">
        <v>84</v>
      </c>
      <c r="I796">
        <v>1995</v>
      </c>
      <c r="J796">
        <v>7.0000000000000007E-2</v>
      </c>
    </row>
    <row r="797" spans="1:10" x14ac:dyDescent="0.25">
      <c r="A797" t="s">
        <v>227</v>
      </c>
      <c r="B797" t="s">
        <v>73</v>
      </c>
      <c r="C797" t="s">
        <v>209</v>
      </c>
      <c r="D797" t="s">
        <v>477</v>
      </c>
      <c r="E797" t="s">
        <v>476</v>
      </c>
      <c r="F797">
        <v>103</v>
      </c>
      <c r="G797" t="s">
        <v>82</v>
      </c>
      <c r="H797" t="s">
        <v>84</v>
      </c>
      <c r="I797">
        <v>1990</v>
      </c>
      <c r="J797">
        <v>0.70399999999999996</v>
      </c>
    </row>
    <row r="798" spans="1:10" x14ac:dyDescent="0.25">
      <c r="A798" t="s">
        <v>225</v>
      </c>
      <c r="B798" t="s">
        <v>204</v>
      </c>
      <c r="C798" t="s">
        <v>203</v>
      </c>
      <c r="D798" t="s">
        <v>442</v>
      </c>
      <c r="E798" t="s">
        <v>441</v>
      </c>
      <c r="F798">
        <v>109</v>
      </c>
      <c r="G798" t="s">
        <v>342</v>
      </c>
      <c r="H798" t="s">
        <v>84</v>
      </c>
      <c r="I798">
        <v>2014</v>
      </c>
      <c r="J798">
        <v>2.4900000000000002</v>
      </c>
    </row>
    <row r="799" spans="1:10" x14ac:dyDescent="0.25">
      <c r="A799" t="s">
        <v>227</v>
      </c>
      <c r="B799" t="s">
        <v>73</v>
      </c>
      <c r="C799" t="s">
        <v>212</v>
      </c>
      <c r="D799" t="s">
        <v>307</v>
      </c>
      <c r="E799" t="s">
        <v>306</v>
      </c>
      <c r="F799">
        <v>109</v>
      </c>
      <c r="G799" t="s">
        <v>342</v>
      </c>
      <c r="H799" t="s">
        <v>84</v>
      </c>
      <c r="I799">
        <v>2014</v>
      </c>
      <c r="J799">
        <v>3</v>
      </c>
    </row>
    <row r="800" spans="1:10" x14ac:dyDescent="0.25">
      <c r="A800" t="s">
        <v>225</v>
      </c>
      <c r="B800" t="s">
        <v>76</v>
      </c>
      <c r="C800" t="s">
        <v>77</v>
      </c>
      <c r="D800" t="s">
        <v>274</v>
      </c>
      <c r="E800" t="s">
        <v>273</v>
      </c>
      <c r="F800">
        <v>109</v>
      </c>
      <c r="G800" t="s">
        <v>342</v>
      </c>
      <c r="H800" t="s">
        <v>84</v>
      </c>
      <c r="I800">
        <v>2005</v>
      </c>
      <c r="J800">
        <v>1.06</v>
      </c>
    </row>
    <row r="801" spans="1:10" x14ac:dyDescent="0.25">
      <c r="A801" t="s">
        <v>226</v>
      </c>
      <c r="B801" t="s">
        <v>73</v>
      </c>
      <c r="C801" t="s">
        <v>212</v>
      </c>
      <c r="D801" t="s">
        <v>251</v>
      </c>
      <c r="E801" t="s">
        <v>250</v>
      </c>
      <c r="F801">
        <v>109</v>
      </c>
      <c r="G801" t="s">
        <v>342</v>
      </c>
      <c r="H801" t="s">
        <v>84</v>
      </c>
      <c r="I801">
        <v>2005</v>
      </c>
      <c r="J801">
        <v>1978.53</v>
      </c>
    </row>
    <row r="802" spans="1:10" x14ac:dyDescent="0.25">
      <c r="A802" t="s">
        <v>225</v>
      </c>
      <c r="B802" t="s">
        <v>76</v>
      </c>
      <c r="C802" t="s">
        <v>197</v>
      </c>
      <c r="D802" t="s">
        <v>241</v>
      </c>
      <c r="E802" t="s">
        <v>240</v>
      </c>
      <c r="F802">
        <v>109</v>
      </c>
      <c r="G802" t="s">
        <v>342</v>
      </c>
      <c r="H802" t="s">
        <v>84</v>
      </c>
      <c r="I802">
        <v>2000</v>
      </c>
      <c r="J802">
        <v>64.650000000000006</v>
      </c>
    </row>
    <row r="803" spans="1:10" x14ac:dyDescent="0.25">
      <c r="A803" t="s">
        <v>226</v>
      </c>
      <c r="B803" t="s">
        <v>76</v>
      </c>
      <c r="C803" t="s">
        <v>77</v>
      </c>
      <c r="D803" t="s">
        <v>403</v>
      </c>
      <c r="E803" t="s">
        <v>402</v>
      </c>
      <c r="F803">
        <v>109</v>
      </c>
      <c r="G803" t="s">
        <v>342</v>
      </c>
      <c r="H803" t="s">
        <v>84</v>
      </c>
      <c r="I803">
        <v>1995</v>
      </c>
      <c r="J803">
        <v>32</v>
      </c>
    </row>
    <row r="804" spans="1:10" x14ac:dyDescent="0.25">
      <c r="A804" t="s">
        <v>225</v>
      </c>
      <c r="B804" t="s">
        <v>76</v>
      </c>
      <c r="C804" t="s">
        <v>197</v>
      </c>
      <c r="D804" t="s">
        <v>241</v>
      </c>
      <c r="E804" t="s">
        <v>240</v>
      </c>
      <c r="F804">
        <v>109</v>
      </c>
      <c r="G804" t="s">
        <v>342</v>
      </c>
      <c r="H804" t="s">
        <v>84</v>
      </c>
      <c r="I804">
        <v>1995</v>
      </c>
      <c r="J804">
        <v>73</v>
      </c>
    </row>
    <row r="805" spans="1:10" x14ac:dyDescent="0.25">
      <c r="A805" t="s">
        <v>225</v>
      </c>
      <c r="B805" t="s">
        <v>207</v>
      </c>
      <c r="C805" t="s">
        <v>206</v>
      </c>
      <c r="D805" t="s">
        <v>338</v>
      </c>
      <c r="E805" t="s">
        <v>337</v>
      </c>
      <c r="F805">
        <v>109</v>
      </c>
      <c r="G805" t="s">
        <v>342</v>
      </c>
      <c r="H805" t="s">
        <v>84</v>
      </c>
      <c r="I805">
        <v>2010</v>
      </c>
      <c r="J805">
        <v>32.6</v>
      </c>
    </row>
    <row r="806" spans="1:10" x14ac:dyDescent="0.25">
      <c r="A806" t="s">
        <v>227</v>
      </c>
      <c r="B806" t="s">
        <v>76</v>
      </c>
      <c r="C806" t="s">
        <v>78</v>
      </c>
      <c r="D806">
        <v>8902500</v>
      </c>
      <c r="E806" t="s">
        <v>327</v>
      </c>
      <c r="F806">
        <v>109</v>
      </c>
      <c r="G806" t="s">
        <v>342</v>
      </c>
      <c r="H806" t="s">
        <v>84</v>
      </c>
      <c r="I806">
        <v>1995</v>
      </c>
      <c r="J806">
        <v>4300.96</v>
      </c>
    </row>
    <row r="807" spans="1:10" x14ac:dyDescent="0.25">
      <c r="A807" t="s">
        <v>225</v>
      </c>
      <c r="B807" t="s">
        <v>80</v>
      </c>
      <c r="C807" t="s">
        <v>37</v>
      </c>
      <c r="D807">
        <v>120303</v>
      </c>
      <c r="E807" t="s">
        <v>259</v>
      </c>
      <c r="F807">
        <v>114</v>
      </c>
      <c r="G807" t="s">
        <v>335</v>
      </c>
      <c r="H807" t="s">
        <v>84</v>
      </c>
      <c r="I807">
        <v>2010</v>
      </c>
      <c r="J807">
        <v>5.1957099999999999E-2</v>
      </c>
    </row>
    <row r="808" spans="1:10" x14ac:dyDescent="0.25">
      <c r="A808" t="s">
        <v>225</v>
      </c>
      <c r="B808" t="s">
        <v>80</v>
      </c>
      <c r="C808" t="s">
        <v>37</v>
      </c>
      <c r="D808">
        <v>120303</v>
      </c>
      <c r="E808" t="s">
        <v>259</v>
      </c>
      <c r="F808">
        <v>103</v>
      </c>
      <c r="G808" t="s">
        <v>82</v>
      </c>
      <c r="H808" t="s">
        <v>84</v>
      </c>
      <c r="I808">
        <v>2010</v>
      </c>
      <c r="J808">
        <v>1.03914E-3</v>
      </c>
    </row>
    <row r="809" spans="1:10" x14ac:dyDescent="0.25">
      <c r="A809" t="s">
        <v>225</v>
      </c>
      <c r="B809" t="s">
        <v>80</v>
      </c>
      <c r="C809" t="s">
        <v>37</v>
      </c>
      <c r="D809">
        <v>120216</v>
      </c>
      <c r="E809" t="s">
        <v>263</v>
      </c>
      <c r="F809">
        <v>103</v>
      </c>
      <c r="G809" t="s">
        <v>82</v>
      </c>
      <c r="H809" t="s">
        <v>84</v>
      </c>
      <c r="I809">
        <v>2010</v>
      </c>
      <c r="J809">
        <v>8.5764299999999995E-4</v>
      </c>
    </row>
    <row r="810" spans="1:10" x14ac:dyDescent="0.25">
      <c r="A810" t="s">
        <v>224</v>
      </c>
      <c r="B810" t="s">
        <v>80</v>
      </c>
      <c r="C810" t="s">
        <v>37</v>
      </c>
      <c r="D810">
        <v>120215</v>
      </c>
      <c r="E810" t="s">
        <v>264</v>
      </c>
      <c r="F810">
        <v>104</v>
      </c>
      <c r="G810" t="s">
        <v>340</v>
      </c>
      <c r="H810" t="s">
        <v>84</v>
      </c>
      <c r="I810">
        <v>2014</v>
      </c>
      <c r="J810">
        <v>2.7750499999999998E-6</v>
      </c>
    </row>
    <row r="811" spans="1:10" x14ac:dyDescent="0.25">
      <c r="A811" t="s">
        <v>227</v>
      </c>
      <c r="B811" t="s">
        <v>80</v>
      </c>
      <c r="C811" t="s">
        <v>37</v>
      </c>
      <c r="D811">
        <v>130112</v>
      </c>
      <c r="E811" t="s">
        <v>349</v>
      </c>
      <c r="F811">
        <v>111</v>
      </c>
      <c r="G811" t="s">
        <v>333</v>
      </c>
      <c r="H811" t="s">
        <v>84</v>
      </c>
      <c r="I811">
        <v>2015</v>
      </c>
      <c r="J811">
        <v>1.5599099999999999E-2</v>
      </c>
    </row>
    <row r="812" spans="1:10" x14ac:dyDescent="0.25">
      <c r="A812" t="s">
        <v>227</v>
      </c>
      <c r="B812" t="s">
        <v>80</v>
      </c>
      <c r="C812" t="s">
        <v>37</v>
      </c>
      <c r="D812">
        <v>150102</v>
      </c>
      <c r="E812" t="s">
        <v>288</v>
      </c>
      <c r="F812">
        <v>104</v>
      </c>
      <c r="G812" t="s">
        <v>340</v>
      </c>
      <c r="H812" t="s">
        <v>84</v>
      </c>
      <c r="I812">
        <v>2015</v>
      </c>
      <c r="J812">
        <v>2.14825E-3</v>
      </c>
    </row>
    <row r="813" spans="1:10" x14ac:dyDescent="0.25">
      <c r="A813" t="s">
        <v>226</v>
      </c>
      <c r="B813" t="s">
        <v>80</v>
      </c>
      <c r="C813" t="s">
        <v>37</v>
      </c>
      <c r="D813">
        <v>150202</v>
      </c>
      <c r="E813" t="s">
        <v>286</v>
      </c>
      <c r="F813">
        <v>114</v>
      </c>
      <c r="G813" t="s">
        <v>335</v>
      </c>
      <c r="H813" t="s">
        <v>84</v>
      </c>
      <c r="I813">
        <v>2015</v>
      </c>
      <c r="J813">
        <v>5.9212700000000002E-4</v>
      </c>
    </row>
    <row r="814" spans="1:10" x14ac:dyDescent="0.25">
      <c r="A814" t="s">
        <v>226</v>
      </c>
      <c r="B814" t="s">
        <v>80</v>
      </c>
      <c r="C814" t="s">
        <v>37</v>
      </c>
      <c r="D814">
        <v>150202</v>
      </c>
      <c r="E814" t="s">
        <v>286</v>
      </c>
      <c r="F814">
        <v>103</v>
      </c>
      <c r="G814" t="s">
        <v>82</v>
      </c>
      <c r="H814" t="s">
        <v>84</v>
      </c>
      <c r="I814">
        <v>2015</v>
      </c>
      <c r="J814">
        <v>9.8687799999999997E-6</v>
      </c>
    </row>
    <row r="815" spans="1:10" x14ac:dyDescent="0.25">
      <c r="A815" t="s">
        <v>223</v>
      </c>
      <c r="B815" t="s">
        <v>80</v>
      </c>
      <c r="C815" t="s">
        <v>37</v>
      </c>
      <c r="D815">
        <v>120112</v>
      </c>
      <c r="E815" t="s">
        <v>268</v>
      </c>
      <c r="F815">
        <v>115</v>
      </c>
      <c r="G815" t="s">
        <v>341</v>
      </c>
      <c r="H815" t="s">
        <v>84</v>
      </c>
      <c r="I815">
        <v>2015</v>
      </c>
      <c r="J815">
        <v>6.8754100000000002E-3</v>
      </c>
    </row>
    <row r="816" spans="1:10" x14ac:dyDescent="0.25">
      <c r="A816" t="s">
        <v>227</v>
      </c>
      <c r="B816" t="s">
        <v>80</v>
      </c>
      <c r="C816" t="s">
        <v>37</v>
      </c>
      <c r="D816">
        <v>120113</v>
      </c>
      <c r="E816" t="s">
        <v>267</v>
      </c>
      <c r="F816">
        <v>114</v>
      </c>
      <c r="G816" t="s">
        <v>335</v>
      </c>
      <c r="H816" t="s">
        <v>84</v>
      </c>
      <c r="I816">
        <v>2005</v>
      </c>
      <c r="J816">
        <v>0.86820200000000003</v>
      </c>
    </row>
    <row r="817" spans="1:10" x14ac:dyDescent="0.25">
      <c r="A817" t="s">
        <v>227</v>
      </c>
      <c r="B817" t="s">
        <v>80</v>
      </c>
      <c r="C817" t="s">
        <v>37</v>
      </c>
      <c r="D817">
        <v>120113</v>
      </c>
      <c r="E817" t="s">
        <v>267</v>
      </c>
      <c r="F817">
        <v>109</v>
      </c>
      <c r="G817" t="s">
        <v>342</v>
      </c>
      <c r="H817" t="s">
        <v>84</v>
      </c>
      <c r="I817">
        <v>2005</v>
      </c>
      <c r="J817">
        <v>0.86820200000000003</v>
      </c>
    </row>
    <row r="818" spans="1:10" x14ac:dyDescent="0.25">
      <c r="A818" t="s">
        <v>227</v>
      </c>
      <c r="B818" t="s">
        <v>80</v>
      </c>
      <c r="C818" t="s">
        <v>37</v>
      </c>
      <c r="D818">
        <v>130106</v>
      </c>
      <c r="E818" t="s">
        <v>345</v>
      </c>
      <c r="F818">
        <v>104</v>
      </c>
      <c r="G818" t="s">
        <v>340</v>
      </c>
      <c r="H818" t="s">
        <v>84</v>
      </c>
      <c r="I818">
        <v>2005</v>
      </c>
      <c r="J818">
        <v>1.35132E-2</v>
      </c>
    </row>
    <row r="819" spans="1:10" x14ac:dyDescent="0.25">
      <c r="A819" t="s">
        <v>224</v>
      </c>
      <c r="B819" t="s">
        <v>80</v>
      </c>
      <c r="C819" t="s">
        <v>37</v>
      </c>
      <c r="D819">
        <v>120303</v>
      </c>
      <c r="E819" t="s">
        <v>259</v>
      </c>
      <c r="F819">
        <v>115</v>
      </c>
      <c r="G819" t="s">
        <v>341</v>
      </c>
      <c r="H819" t="s">
        <v>84</v>
      </c>
      <c r="I819">
        <v>2005</v>
      </c>
      <c r="J819">
        <v>1.6696300000000001E-3</v>
      </c>
    </row>
    <row r="820" spans="1:10" x14ac:dyDescent="0.25">
      <c r="A820" t="s">
        <v>227</v>
      </c>
      <c r="B820" t="s">
        <v>80</v>
      </c>
      <c r="C820" t="s">
        <v>37</v>
      </c>
      <c r="D820">
        <v>130218</v>
      </c>
      <c r="E820" t="s">
        <v>343</v>
      </c>
      <c r="F820">
        <v>104</v>
      </c>
      <c r="G820" t="s">
        <v>340</v>
      </c>
      <c r="H820" t="s">
        <v>84</v>
      </c>
      <c r="I820">
        <v>2000</v>
      </c>
      <c r="J820">
        <v>2.89134E-5</v>
      </c>
    </row>
    <row r="821" spans="1:10" x14ac:dyDescent="0.25">
      <c r="A821" t="s">
        <v>227</v>
      </c>
      <c r="B821" t="s">
        <v>80</v>
      </c>
      <c r="C821" t="s">
        <v>37</v>
      </c>
      <c r="D821">
        <v>120218</v>
      </c>
      <c r="E821" t="s">
        <v>262</v>
      </c>
      <c r="F821">
        <v>114</v>
      </c>
      <c r="G821" t="s">
        <v>335</v>
      </c>
      <c r="H821" t="s">
        <v>84</v>
      </c>
      <c r="I821">
        <v>2000</v>
      </c>
      <c r="J821">
        <v>2.6885099999999999E-2</v>
      </c>
    </row>
    <row r="822" spans="1:10" x14ac:dyDescent="0.25">
      <c r="A822" t="s">
        <v>227</v>
      </c>
      <c r="B822" t="s">
        <v>80</v>
      </c>
      <c r="C822" t="s">
        <v>37</v>
      </c>
      <c r="D822">
        <v>120218</v>
      </c>
      <c r="E822" t="s">
        <v>262</v>
      </c>
      <c r="F822">
        <v>103</v>
      </c>
      <c r="G822" t="s">
        <v>82</v>
      </c>
      <c r="H822" t="s">
        <v>84</v>
      </c>
      <c r="I822">
        <v>2000</v>
      </c>
      <c r="J822">
        <v>5.3770200000000004E-4</v>
      </c>
    </row>
    <row r="823" spans="1:10" x14ac:dyDescent="0.25">
      <c r="A823" t="s">
        <v>225</v>
      </c>
      <c r="B823" t="s">
        <v>80</v>
      </c>
      <c r="C823" t="s">
        <v>37</v>
      </c>
      <c r="D823">
        <v>130216</v>
      </c>
      <c r="E823" t="s">
        <v>355</v>
      </c>
      <c r="F823">
        <v>114</v>
      </c>
      <c r="G823" t="s">
        <v>335</v>
      </c>
      <c r="H823" t="s">
        <v>84</v>
      </c>
      <c r="I823">
        <v>2014</v>
      </c>
      <c r="J823">
        <v>7.2038299999999996E-3</v>
      </c>
    </row>
    <row r="824" spans="1:10" x14ac:dyDescent="0.25">
      <c r="A824" t="s">
        <v>229</v>
      </c>
      <c r="B824" t="s">
        <v>71</v>
      </c>
      <c r="C824" t="s">
        <v>215</v>
      </c>
      <c r="D824" t="s">
        <v>329</v>
      </c>
      <c r="E824" t="s">
        <v>328</v>
      </c>
      <c r="F824">
        <v>111</v>
      </c>
      <c r="G824" t="s">
        <v>333</v>
      </c>
      <c r="H824" t="s">
        <v>84</v>
      </c>
      <c r="I824">
        <v>2010</v>
      </c>
      <c r="J824">
        <v>3</v>
      </c>
    </row>
    <row r="825" spans="1:10" x14ac:dyDescent="0.25">
      <c r="A825" t="s">
        <v>225</v>
      </c>
      <c r="B825" t="s">
        <v>73</v>
      </c>
      <c r="C825" t="s">
        <v>209</v>
      </c>
      <c r="D825" t="s">
        <v>376</v>
      </c>
      <c r="E825" t="s">
        <v>375</v>
      </c>
      <c r="F825">
        <v>111</v>
      </c>
      <c r="G825" t="s">
        <v>333</v>
      </c>
      <c r="H825" t="s">
        <v>84</v>
      </c>
      <c r="I825">
        <v>2010</v>
      </c>
      <c r="J825">
        <v>0.09</v>
      </c>
    </row>
    <row r="826" spans="1:10" x14ac:dyDescent="0.25">
      <c r="A826" t="s">
        <v>223</v>
      </c>
      <c r="B826" t="s">
        <v>79</v>
      </c>
      <c r="C826" t="s">
        <v>33</v>
      </c>
      <c r="D826">
        <v>9400000</v>
      </c>
      <c r="E826" t="s">
        <v>246</v>
      </c>
      <c r="F826">
        <v>119</v>
      </c>
      <c r="G826" t="s">
        <v>357</v>
      </c>
      <c r="H826" t="s">
        <v>84</v>
      </c>
      <c r="I826">
        <v>2000</v>
      </c>
      <c r="J826">
        <v>7.5565499999999997</v>
      </c>
    </row>
    <row r="827" spans="1:10" x14ac:dyDescent="0.25">
      <c r="A827" t="s">
        <v>226</v>
      </c>
      <c r="B827" t="s">
        <v>79</v>
      </c>
      <c r="C827" t="s">
        <v>33</v>
      </c>
      <c r="D827">
        <v>9400000</v>
      </c>
      <c r="E827" t="s">
        <v>246</v>
      </c>
      <c r="F827">
        <v>119</v>
      </c>
      <c r="G827" t="s">
        <v>357</v>
      </c>
      <c r="H827" t="s">
        <v>84</v>
      </c>
      <c r="I827">
        <v>2010</v>
      </c>
      <c r="J827">
        <v>0.96182699999999999</v>
      </c>
    </row>
    <row r="828" spans="1:10" x14ac:dyDescent="0.25">
      <c r="A828" t="s">
        <v>223</v>
      </c>
      <c r="B828" t="s">
        <v>80</v>
      </c>
      <c r="C828" t="s">
        <v>37</v>
      </c>
      <c r="D828">
        <v>130219</v>
      </c>
      <c r="E828" t="s">
        <v>354</v>
      </c>
      <c r="F828">
        <v>109</v>
      </c>
      <c r="G828" t="s">
        <v>342</v>
      </c>
      <c r="H828" t="s">
        <v>84</v>
      </c>
      <c r="I828">
        <v>1990</v>
      </c>
      <c r="J828">
        <v>5.9755500000000003E-2</v>
      </c>
    </row>
    <row r="829" spans="1:10" x14ac:dyDescent="0.25">
      <c r="A829" t="s">
        <v>229</v>
      </c>
      <c r="B829" t="s">
        <v>80</v>
      </c>
      <c r="C829" t="s">
        <v>37</v>
      </c>
      <c r="D829">
        <v>120106</v>
      </c>
      <c r="E829" t="s">
        <v>269</v>
      </c>
      <c r="F829">
        <v>114</v>
      </c>
      <c r="G829" t="s">
        <v>335</v>
      </c>
      <c r="H829" t="s">
        <v>84</v>
      </c>
      <c r="I829">
        <v>2000</v>
      </c>
      <c r="J829">
        <v>4.0180600000000002</v>
      </c>
    </row>
    <row r="830" spans="1:10" x14ac:dyDescent="0.25">
      <c r="A830" t="s">
        <v>229</v>
      </c>
      <c r="B830" t="s">
        <v>80</v>
      </c>
      <c r="C830" t="s">
        <v>37</v>
      </c>
      <c r="D830">
        <v>130212</v>
      </c>
      <c r="E830" t="s">
        <v>388</v>
      </c>
      <c r="F830">
        <v>111</v>
      </c>
      <c r="G830" t="s">
        <v>333</v>
      </c>
      <c r="H830" t="s">
        <v>84</v>
      </c>
      <c r="I830">
        <v>1990</v>
      </c>
      <c r="J830">
        <v>5.2832299999999999E-2</v>
      </c>
    </row>
    <row r="831" spans="1:10" x14ac:dyDescent="0.25">
      <c r="A831" t="s">
        <v>229</v>
      </c>
      <c r="B831" t="s">
        <v>80</v>
      </c>
      <c r="C831" t="s">
        <v>37</v>
      </c>
      <c r="D831">
        <v>120212</v>
      </c>
      <c r="E831" t="s">
        <v>266</v>
      </c>
      <c r="F831">
        <v>120</v>
      </c>
      <c r="G831" t="s">
        <v>332</v>
      </c>
      <c r="H831" t="s">
        <v>84</v>
      </c>
      <c r="I831">
        <v>1990</v>
      </c>
      <c r="J831">
        <v>606.15700000000004</v>
      </c>
    </row>
    <row r="832" spans="1:10" x14ac:dyDescent="0.25">
      <c r="A832" t="s">
        <v>226</v>
      </c>
      <c r="B832" t="s">
        <v>80</v>
      </c>
      <c r="C832" t="s">
        <v>37</v>
      </c>
      <c r="D832">
        <v>150202</v>
      </c>
      <c r="E832" t="s">
        <v>286</v>
      </c>
      <c r="F832">
        <v>104</v>
      </c>
      <c r="G832" t="s">
        <v>340</v>
      </c>
      <c r="H832" t="s">
        <v>84</v>
      </c>
      <c r="I832">
        <v>2000</v>
      </c>
      <c r="J832">
        <v>4.9071199999999999E-5</v>
      </c>
    </row>
    <row r="833" spans="1:10" x14ac:dyDescent="0.25">
      <c r="A833" t="s">
        <v>226</v>
      </c>
      <c r="B833" t="s">
        <v>80</v>
      </c>
      <c r="C833" t="s">
        <v>37</v>
      </c>
      <c r="D833">
        <v>150202</v>
      </c>
      <c r="E833" t="s">
        <v>286</v>
      </c>
      <c r="F833">
        <v>111</v>
      </c>
      <c r="G833" t="s">
        <v>333</v>
      </c>
      <c r="H833" t="s">
        <v>84</v>
      </c>
      <c r="I833">
        <v>2000</v>
      </c>
      <c r="J833">
        <v>1.9628500000000001E-4</v>
      </c>
    </row>
    <row r="834" spans="1:10" x14ac:dyDescent="0.25">
      <c r="A834" t="s">
        <v>226</v>
      </c>
      <c r="B834" t="s">
        <v>202</v>
      </c>
      <c r="C834" t="s">
        <v>200</v>
      </c>
      <c r="D834">
        <v>403703</v>
      </c>
      <c r="E834" t="s">
        <v>372</v>
      </c>
      <c r="F834">
        <v>120</v>
      </c>
      <c r="G834" t="s">
        <v>332</v>
      </c>
      <c r="H834" t="s">
        <v>84</v>
      </c>
      <c r="I834">
        <v>2005</v>
      </c>
      <c r="J834">
        <v>1.3191800000000001E-3</v>
      </c>
    </row>
    <row r="835" spans="1:10" x14ac:dyDescent="0.25">
      <c r="A835" t="s">
        <v>224</v>
      </c>
      <c r="B835" t="s">
        <v>80</v>
      </c>
      <c r="C835" t="s">
        <v>37</v>
      </c>
      <c r="D835">
        <v>120112</v>
      </c>
      <c r="E835" t="s">
        <v>268</v>
      </c>
      <c r="F835">
        <v>103</v>
      </c>
      <c r="G835" t="s">
        <v>82</v>
      </c>
      <c r="H835" t="s">
        <v>84</v>
      </c>
      <c r="I835">
        <v>1995</v>
      </c>
      <c r="J835">
        <v>4.0988999999999999E-4</v>
      </c>
    </row>
    <row r="836" spans="1:10" x14ac:dyDescent="0.25">
      <c r="A836" t="s">
        <v>224</v>
      </c>
      <c r="B836" t="s">
        <v>80</v>
      </c>
      <c r="C836" t="s">
        <v>37</v>
      </c>
      <c r="D836">
        <v>130302</v>
      </c>
      <c r="E836" t="s">
        <v>336</v>
      </c>
      <c r="F836">
        <v>114</v>
      </c>
      <c r="G836" t="s">
        <v>335</v>
      </c>
      <c r="H836" t="s">
        <v>84</v>
      </c>
      <c r="I836">
        <v>1995</v>
      </c>
      <c r="J836">
        <v>1.3244400000000001E-4</v>
      </c>
    </row>
    <row r="837" spans="1:10" x14ac:dyDescent="0.25">
      <c r="A837" t="s">
        <v>227</v>
      </c>
      <c r="B837" t="s">
        <v>74</v>
      </c>
      <c r="C837" t="s">
        <v>34</v>
      </c>
      <c r="D837">
        <v>901000</v>
      </c>
      <c r="E837" t="s">
        <v>34</v>
      </c>
      <c r="F837">
        <v>110</v>
      </c>
      <c r="G837" t="s">
        <v>344</v>
      </c>
      <c r="H837" t="s">
        <v>84</v>
      </c>
      <c r="I837">
        <v>2000</v>
      </c>
      <c r="J837">
        <v>0.96194900000000005</v>
      </c>
    </row>
    <row r="838" spans="1:10" x14ac:dyDescent="0.25">
      <c r="A838" t="s">
        <v>223</v>
      </c>
      <c r="B838" t="s">
        <v>80</v>
      </c>
      <c r="C838" t="s">
        <v>37</v>
      </c>
      <c r="D838">
        <v>130105</v>
      </c>
      <c r="E838" t="s">
        <v>352</v>
      </c>
      <c r="F838">
        <v>111</v>
      </c>
      <c r="G838" t="s">
        <v>333</v>
      </c>
      <c r="H838" t="s">
        <v>84</v>
      </c>
      <c r="I838">
        <v>2015</v>
      </c>
      <c r="J838">
        <v>8.1052599999999995E-3</v>
      </c>
    </row>
    <row r="839" spans="1:10" x14ac:dyDescent="0.25">
      <c r="A839" t="s">
        <v>224</v>
      </c>
      <c r="B839" t="s">
        <v>80</v>
      </c>
      <c r="C839" t="s">
        <v>37</v>
      </c>
      <c r="D839">
        <v>130213</v>
      </c>
      <c r="E839" t="s">
        <v>368</v>
      </c>
      <c r="F839">
        <v>111</v>
      </c>
      <c r="G839" t="s">
        <v>333</v>
      </c>
      <c r="H839" t="s">
        <v>84</v>
      </c>
      <c r="I839">
        <v>2015</v>
      </c>
      <c r="J839">
        <v>7.7997600000000002E-3</v>
      </c>
    </row>
    <row r="840" spans="1:10" x14ac:dyDescent="0.25">
      <c r="A840" t="s">
        <v>226</v>
      </c>
      <c r="B840" t="s">
        <v>80</v>
      </c>
      <c r="C840" t="s">
        <v>37</v>
      </c>
      <c r="D840">
        <v>130218</v>
      </c>
      <c r="E840" t="s">
        <v>343</v>
      </c>
      <c r="F840">
        <v>114</v>
      </c>
      <c r="G840" t="s">
        <v>335</v>
      </c>
      <c r="H840" t="s">
        <v>84</v>
      </c>
      <c r="I840">
        <v>2000</v>
      </c>
      <c r="J840">
        <v>9.2818800000000007E-5</v>
      </c>
    </row>
    <row r="841" spans="1:10" x14ac:dyDescent="0.25">
      <c r="A841" t="s">
        <v>223</v>
      </c>
      <c r="B841" t="s">
        <v>75</v>
      </c>
      <c r="C841" t="s">
        <v>31</v>
      </c>
      <c r="D841" t="s">
        <v>237</v>
      </c>
      <c r="E841" t="s">
        <v>236</v>
      </c>
      <c r="F841">
        <v>111</v>
      </c>
      <c r="G841" t="s">
        <v>333</v>
      </c>
      <c r="H841" t="s">
        <v>84</v>
      </c>
      <c r="I841">
        <v>2015</v>
      </c>
      <c r="J841">
        <v>830.85500000000002</v>
      </c>
    </row>
    <row r="842" spans="1:10" x14ac:dyDescent="0.25">
      <c r="A842" t="s">
        <v>223</v>
      </c>
      <c r="B842" t="s">
        <v>80</v>
      </c>
      <c r="C842" t="s">
        <v>37</v>
      </c>
      <c r="D842">
        <v>130212</v>
      </c>
      <c r="E842" t="s">
        <v>388</v>
      </c>
      <c r="F842">
        <v>104</v>
      </c>
      <c r="G842" t="s">
        <v>340</v>
      </c>
      <c r="H842" t="s">
        <v>84</v>
      </c>
      <c r="I842">
        <v>2010</v>
      </c>
      <c r="J842">
        <v>8.6244399999999997E-5</v>
      </c>
    </row>
    <row r="843" spans="1:10" x14ac:dyDescent="0.25">
      <c r="A843" t="s">
        <v>223</v>
      </c>
      <c r="B843" t="s">
        <v>80</v>
      </c>
      <c r="C843" t="s">
        <v>37</v>
      </c>
      <c r="D843">
        <v>120212</v>
      </c>
      <c r="E843" t="s">
        <v>266</v>
      </c>
      <c r="F843">
        <v>104</v>
      </c>
      <c r="G843" t="s">
        <v>340</v>
      </c>
      <c r="H843" t="s">
        <v>84</v>
      </c>
      <c r="I843">
        <v>2010</v>
      </c>
      <c r="J843">
        <v>2.2441599999999998E-3</v>
      </c>
    </row>
    <row r="844" spans="1:10" x14ac:dyDescent="0.25">
      <c r="A844" t="s">
        <v>225</v>
      </c>
      <c r="B844" t="s">
        <v>75</v>
      </c>
      <c r="C844" t="s">
        <v>31</v>
      </c>
      <c r="D844" t="s">
        <v>235</v>
      </c>
      <c r="E844" t="s">
        <v>234</v>
      </c>
      <c r="F844">
        <v>104</v>
      </c>
      <c r="G844" t="s">
        <v>340</v>
      </c>
      <c r="H844" t="s">
        <v>84</v>
      </c>
      <c r="I844">
        <v>2005</v>
      </c>
      <c r="J844">
        <v>0.56335400000000002</v>
      </c>
    </row>
    <row r="845" spans="1:10" x14ac:dyDescent="0.25">
      <c r="A845" t="s">
        <v>224</v>
      </c>
      <c r="B845" t="s">
        <v>75</v>
      </c>
      <c r="C845" t="s">
        <v>31</v>
      </c>
      <c r="D845" t="s">
        <v>235</v>
      </c>
      <c r="E845" t="s">
        <v>234</v>
      </c>
      <c r="F845">
        <v>103</v>
      </c>
      <c r="G845" t="s">
        <v>82</v>
      </c>
      <c r="H845" t="s">
        <v>84</v>
      </c>
      <c r="I845">
        <v>2005</v>
      </c>
      <c r="J845">
        <v>9.9147400000000001</v>
      </c>
    </row>
    <row r="846" spans="1:10" x14ac:dyDescent="0.25">
      <c r="A846" t="s">
        <v>225</v>
      </c>
      <c r="B846" t="s">
        <v>79</v>
      </c>
      <c r="C846" t="s">
        <v>35</v>
      </c>
      <c r="D846" t="s">
        <v>243</v>
      </c>
      <c r="E846" t="s">
        <v>242</v>
      </c>
      <c r="F846">
        <v>115</v>
      </c>
      <c r="G846" t="s">
        <v>341</v>
      </c>
      <c r="H846" t="s">
        <v>84</v>
      </c>
      <c r="I846">
        <v>2015</v>
      </c>
      <c r="J846">
        <v>4.7314999999999996</v>
      </c>
    </row>
    <row r="847" spans="1:10" x14ac:dyDescent="0.25">
      <c r="A847" t="s">
        <v>223</v>
      </c>
      <c r="B847" t="s">
        <v>80</v>
      </c>
      <c r="C847" t="s">
        <v>37</v>
      </c>
      <c r="D847">
        <v>120212</v>
      </c>
      <c r="E847" t="s">
        <v>266</v>
      </c>
      <c r="F847">
        <v>115</v>
      </c>
      <c r="G847" t="s">
        <v>341</v>
      </c>
      <c r="H847" t="s">
        <v>84</v>
      </c>
      <c r="I847">
        <v>1995</v>
      </c>
      <c r="J847">
        <v>4.2293600000000001E-2</v>
      </c>
    </row>
    <row r="848" spans="1:10" x14ac:dyDescent="0.25">
      <c r="A848" t="s">
        <v>226</v>
      </c>
      <c r="B848" t="s">
        <v>80</v>
      </c>
      <c r="C848" t="s">
        <v>37</v>
      </c>
      <c r="D848">
        <v>130112</v>
      </c>
      <c r="E848" t="s">
        <v>349</v>
      </c>
      <c r="F848">
        <v>120</v>
      </c>
      <c r="G848" t="s">
        <v>332</v>
      </c>
      <c r="H848" t="s">
        <v>84</v>
      </c>
      <c r="I848">
        <v>2005</v>
      </c>
      <c r="J848">
        <v>8.5222300000000001E-2</v>
      </c>
    </row>
    <row r="849" spans="1:10" x14ac:dyDescent="0.25">
      <c r="A849" t="s">
        <v>229</v>
      </c>
      <c r="B849" t="s">
        <v>80</v>
      </c>
      <c r="C849" t="s">
        <v>37</v>
      </c>
      <c r="D849">
        <v>120302</v>
      </c>
      <c r="E849" t="s">
        <v>260</v>
      </c>
      <c r="F849">
        <v>104</v>
      </c>
      <c r="G849" t="s">
        <v>340</v>
      </c>
      <c r="H849" t="s">
        <v>84</v>
      </c>
      <c r="I849">
        <v>2015</v>
      </c>
      <c r="J849">
        <v>1.8233400000000001E-4</v>
      </c>
    </row>
    <row r="850" spans="1:10" x14ac:dyDescent="0.25">
      <c r="A850" t="s">
        <v>229</v>
      </c>
      <c r="B850" t="s">
        <v>80</v>
      </c>
      <c r="C850" t="s">
        <v>37</v>
      </c>
      <c r="D850">
        <v>120105</v>
      </c>
      <c r="E850" t="s">
        <v>270</v>
      </c>
      <c r="F850">
        <v>109</v>
      </c>
      <c r="G850" t="s">
        <v>342</v>
      </c>
      <c r="H850" t="s">
        <v>84</v>
      </c>
      <c r="I850">
        <v>2015</v>
      </c>
      <c r="J850">
        <v>0.77360600000000002</v>
      </c>
    </row>
    <row r="851" spans="1:10" x14ac:dyDescent="0.25">
      <c r="A851" t="s">
        <v>229</v>
      </c>
      <c r="B851" t="s">
        <v>80</v>
      </c>
      <c r="C851" t="s">
        <v>37</v>
      </c>
      <c r="D851">
        <v>120302</v>
      </c>
      <c r="E851" t="s">
        <v>260</v>
      </c>
      <c r="F851">
        <v>120</v>
      </c>
      <c r="G851" t="s">
        <v>332</v>
      </c>
      <c r="H851" t="s">
        <v>84</v>
      </c>
      <c r="I851">
        <v>2015</v>
      </c>
      <c r="J851">
        <v>1.7321800000000001</v>
      </c>
    </row>
    <row r="852" spans="1:10" x14ac:dyDescent="0.25">
      <c r="A852" t="s">
        <v>225</v>
      </c>
      <c r="B852" t="s">
        <v>80</v>
      </c>
      <c r="C852" t="s">
        <v>81</v>
      </c>
      <c r="D852">
        <v>340200</v>
      </c>
      <c r="E852" t="s">
        <v>228</v>
      </c>
      <c r="F852">
        <v>120</v>
      </c>
      <c r="G852" t="s">
        <v>332</v>
      </c>
      <c r="H852" t="s">
        <v>84</v>
      </c>
      <c r="I852">
        <v>2005</v>
      </c>
      <c r="J852">
        <v>0.80212099999999997</v>
      </c>
    </row>
    <row r="853" spans="1:10" x14ac:dyDescent="0.25">
      <c r="A853" t="s">
        <v>223</v>
      </c>
      <c r="B853" t="s">
        <v>80</v>
      </c>
      <c r="C853" t="s">
        <v>37</v>
      </c>
      <c r="D853">
        <v>120215</v>
      </c>
      <c r="E853" t="s">
        <v>264</v>
      </c>
      <c r="F853">
        <v>103</v>
      </c>
      <c r="G853" t="s">
        <v>82</v>
      </c>
      <c r="H853" t="s">
        <v>84</v>
      </c>
      <c r="I853">
        <v>1995</v>
      </c>
      <c r="J853">
        <v>7.3320399999999997E-6</v>
      </c>
    </row>
    <row r="854" spans="1:10" x14ac:dyDescent="0.25">
      <c r="A854" t="s">
        <v>226</v>
      </c>
      <c r="B854" t="s">
        <v>202</v>
      </c>
      <c r="C854" t="s">
        <v>201</v>
      </c>
      <c r="D854">
        <v>450100</v>
      </c>
      <c r="E854" t="s">
        <v>201</v>
      </c>
      <c r="F854">
        <v>111</v>
      </c>
      <c r="G854" t="s">
        <v>333</v>
      </c>
      <c r="H854" t="s">
        <v>84</v>
      </c>
      <c r="I854">
        <v>1990</v>
      </c>
      <c r="J854">
        <v>28.427099999999999</v>
      </c>
    </row>
    <row r="855" spans="1:10" x14ac:dyDescent="0.25">
      <c r="A855" t="s">
        <v>224</v>
      </c>
      <c r="B855" t="s">
        <v>79</v>
      </c>
      <c r="C855" t="s">
        <v>33</v>
      </c>
      <c r="D855" t="s">
        <v>253</v>
      </c>
      <c r="E855" t="s">
        <v>252</v>
      </c>
      <c r="F855">
        <v>120</v>
      </c>
      <c r="G855" t="s">
        <v>332</v>
      </c>
      <c r="H855" t="s">
        <v>84</v>
      </c>
      <c r="I855">
        <v>2000</v>
      </c>
      <c r="J855">
        <v>4409.0600000000004</v>
      </c>
    </row>
    <row r="856" spans="1:10" x14ac:dyDescent="0.25">
      <c r="A856" t="s">
        <v>227</v>
      </c>
      <c r="B856" t="s">
        <v>71</v>
      </c>
      <c r="C856" t="s">
        <v>215</v>
      </c>
      <c r="D856" t="s">
        <v>303</v>
      </c>
      <c r="E856" t="s">
        <v>302</v>
      </c>
      <c r="F856">
        <v>120</v>
      </c>
      <c r="G856" t="s">
        <v>332</v>
      </c>
      <c r="H856" t="s">
        <v>84</v>
      </c>
      <c r="I856">
        <v>2000</v>
      </c>
      <c r="J856">
        <v>1</v>
      </c>
    </row>
    <row r="857" spans="1:10" x14ac:dyDescent="0.25">
      <c r="A857" t="s">
        <v>227</v>
      </c>
      <c r="B857" t="s">
        <v>214</v>
      </c>
      <c r="C857" t="s">
        <v>213</v>
      </c>
      <c r="D857" t="s">
        <v>309</v>
      </c>
      <c r="E857" t="s">
        <v>308</v>
      </c>
      <c r="F857">
        <v>120</v>
      </c>
      <c r="G857" t="s">
        <v>332</v>
      </c>
      <c r="H857" t="s">
        <v>84</v>
      </c>
      <c r="I857">
        <v>2000</v>
      </c>
      <c r="J857">
        <v>20.7</v>
      </c>
    </row>
    <row r="858" spans="1:10" x14ac:dyDescent="0.25">
      <c r="A858" t="s">
        <v>229</v>
      </c>
      <c r="B858" t="s">
        <v>73</v>
      </c>
      <c r="C858" t="s">
        <v>209</v>
      </c>
      <c r="D858" t="s">
        <v>376</v>
      </c>
      <c r="E858" t="s">
        <v>375</v>
      </c>
      <c r="F858">
        <v>120</v>
      </c>
      <c r="G858" t="s">
        <v>332</v>
      </c>
      <c r="H858" t="s">
        <v>84</v>
      </c>
      <c r="I858">
        <v>2000</v>
      </c>
      <c r="J858">
        <v>35.700000000000003</v>
      </c>
    </row>
    <row r="859" spans="1:10" x14ac:dyDescent="0.25">
      <c r="A859" t="s">
        <v>226</v>
      </c>
      <c r="B859" t="s">
        <v>80</v>
      </c>
      <c r="C859" t="s">
        <v>37</v>
      </c>
      <c r="D859">
        <v>120219</v>
      </c>
      <c r="E859" t="s">
        <v>261</v>
      </c>
      <c r="F859">
        <v>120</v>
      </c>
      <c r="G859" t="s">
        <v>332</v>
      </c>
      <c r="H859" t="s">
        <v>84</v>
      </c>
      <c r="I859">
        <v>2015</v>
      </c>
      <c r="J859">
        <v>0.560616</v>
      </c>
    </row>
    <row r="860" spans="1:10" x14ac:dyDescent="0.25">
      <c r="A860" t="s">
        <v>226</v>
      </c>
      <c r="B860" t="s">
        <v>80</v>
      </c>
      <c r="C860" t="s">
        <v>37</v>
      </c>
      <c r="D860">
        <v>120213</v>
      </c>
      <c r="E860" t="s">
        <v>265</v>
      </c>
      <c r="F860">
        <v>115</v>
      </c>
      <c r="G860" t="s">
        <v>341</v>
      </c>
      <c r="H860" t="s">
        <v>84</v>
      </c>
      <c r="I860">
        <v>2015</v>
      </c>
      <c r="J860">
        <v>1.6303700000000001E-2</v>
      </c>
    </row>
    <row r="861" spans="1:10" x14ac:dyDescent="0.25">
      <c r="A861" t="s">
        <v>223</v>
      </c>
      <c r="B861" t="s">
        <v>80</v>
      </c>
      <c r="C861" t="s">
        <v>81</v>
      </c>
      <c r="D861">
        <v>230801</v>
      </c>
      <c r="E861" t="s">
        <v>391</v>
      </c>
      <c r="F861">
        <v>120</v>
      </c>
      <c r="G861" t="s">
        <v>332</v>
      </c>
      <c r="H861" t="s">
        <v>84</v>
      </c>
      <c r="I861">
        <v>2010</v>
      </c>
      <c r="J861">
        <v>27.873100000000001</v>
      </c>
    </row>
    <row r="862" spans="1:10" x14ac:dyDescent="0.25">
      <c r="A862" t="s">
        <v>229</v>
      </c>
      <c r="B862" t="s">
        <v>80</v>
      </c>
      <c r="C862" t="s">
        <v>37</v>
      </c>
      <c r="D862">
        <v>120112</v>
      </c>
      <c r="E862" t="s">
        <v>268</v>
      </c>
      <c r="F862">
        <v>115</v>
      </c>
      <c r="G862" t="s">
        <v>341</v>
      </c>
      <c r="H862" t="s">
        <v>84</v>
      </c>
      <c r="I862">
        <v>1995</v>
      </c>
      <c r="J862">
        <v>7.3374300000000003E-2</v>
      </c>
    </row>
    <row r="863" spans="1:10" x14ac:dyDescent="0.25">
      <c r="A863" t="s">
        <v>227</v>
      </c>
      <c r="B863" t="s">
        <v>76</v>
      </c>
      <c r="C863" t="s">
        <v>77</v>
      </c>
      <c r="D863" t="s">
        <v>274</v>
      </c>
      <c r="E863" t="s">
        <v>273</v>
      </c>
      <c r="F863">
        <v>110</v>
      </c>
      <c r="G863" t="s">
        <v>344</v>
      </c>
      <c r="H863" t="s">
        <v>84</v>
      </c>
      <c r="I863">
        <v>2005</v>
      </c>
      <c r="J863">
        <v>3.99</v>
      </c>
    </row>
    <row r="864" spans="1:10" x14ac:dyDescent="0.25">
      <c r="A864" t="s">
        <v>227</v>
      </c>
      <c r="B864" t="s">
        <v>204</v>
      </c>
      <c r="C864" t="s">
        <v>203</v>
      </c>
      <c r="D864" t="s">
        <v>415</v>
      </c>
      <c r="E864" t="s">
        <v>414</v>
      </c>
      <c r="F864">
        <v>110</v>
      </c>
      <c r="G864" t="s">
        <v>344</v>
      </c>
      <c r="H864" t="s">
        <v>84</v>
      </c>
      <c r="I864">
        <v>2000</v>
      </c>
      <c r="J864">
        <v>2.7E-2</v>
      </c>
    </row>
    <row r="865" spans="1:10" x14ac:dyDescent="0.25">
      <c r="A865" t="s">
        <v>227</v>
      </c>
      <c r="B865" t="s">
        <v>73</v>
      </c>
      <c r="C865" t="s">
        <v>210</v>
      </c>
      <c r="D865" t="s">
        <v>386</v>
      </c>
      <c r="E865" t="s">
        <v>385</v>
      </c>
      <c r="F865">
        <v>110</v>
      </c>
      <c r="G865" t="s">
        <v>344</v>
      </c>
      <c r="H865" t="s">
        <v>84</v>
      </c>
      <c r="I865">
        <v>1995</v>
      </c>
      <c r="J865">
        <v>168.9</v>
      </c>
    </row>
    <row r="866" spans="1:10" x14ac:dyDescent="0.25">
      <c r="A866" t="s">
        <v>229</v>
      </c>
      <c r="B866" t="s">
        <v>79</v>
      </c>
      <c r="C866" t="s">
        <v>33</v>
      </c>
      <c r="D866" t="s">
        <v>253</v>
      </c>
      <c r="E866" t="s">
        <v>252</v>
      </c>
      <c r="F866">
        <v>110</v>
      </c>
      <c r="G866" t="s">
        <v>344</v>
      </c>
      <c r="H866" t="s">
        <v>84</v>
      </c>
      <c r="I866">
        <v>1990</v>
      </c>
      <c r="J866">
        <v>59.642000000000003</v>
      </c>
    </row>
    <row r="867" spans="1:10" x14ac:dyDescent="0.25">
      <c r="A867" t="s">
        <v>227</v>
      </c>
      <c r="B867" t="s">
        <v>76</v>
      </c>
      <c r="C867" t="s">
        <v>77</v>
      </c>
      <c r="D867" t="s">
        <v>274</v>
      </c>
      <c r="E867" t="s">
        <v>273</v>
      </c>
      <c r="F867">
        <v>110</v>
      </c>
      <c r="G867" t="s">
        <v>344</v>
      </c>
      <c r="H867" t="s">
        <v>84</v>
      </c>
      <c r="I867">
        <v>1990</v>
      </c>
      <c r="J867">
        <v>36.299999999999997</v>
      </c>
    </row>
    <row r="868" spans="1:10" x14ac:dyDescent="0.25">
      <c r="A868" t="s">
        <v>225</v>
      </c>
      <c r="B868" t="s">
        <v>80</v>
      </c>
      <c r="C868" t="s">
        <v>81</v>
      </c>
      <c r="D868">
        <v>230702</v>
      </c>
      <c r="E868" t="s">
        <v>231</v>
      </c>
      <c r="F868">
        <v>109</v>
      </c>
      <c r="G868" t="s">
        <v>342</v>
      </c>
      <c r="H868" t="s">
        <v>84</v>
      </c>
      <c r="I868">
        <v>2000</v>
      </c>
      <c r="J868">
        <v>1.02512</v>
      </c>
    </row>
    <row r="869" spans="1:10" x14ac:dyDescent="0.25">
      <c r="A869" t="s">
        <v>229</v>
      </c>
      <c r="B869" t="s">
        <v>80</v>
      </c>
      <c r="C869" t="s">
        <v>37</v>
      </c>
      <c r="D869">
        <v>150203</v>
      </c>
      <c r="E869" t="s">
        <v>285</v>
      </c>
      <c r="F869">
        <v>120</v>
      </c>
      <c r="G869" t="s">
        <v>332</v>
      </c>
      <c r="H869" t="s">
        <v>84</v>
      </c>
      <c r="I869">
        <v>1990</v>
      </c>
      <c r="J869">
        <v>0.90954599999999997</v>
      </c>
    </row>
    <row r="870" spans="1:10" x14ac:dyDescent="0.25">
      <c r="A870" t="s">
        <v>224</v>
      </c>
      <c r="B870" t="s">
        <v>80</v>
      </c>
      <c r="C870" t="s">
        <v>191</v>
      </c>
      <c r="D870">
        <v>230900</v>
      </c>
      <c r="E870" t="s">
        <v>390</v>
      </c>
      <c r="F870">
        <v>104</v>
      </c>
      <c r="G870" t="s">
        <v>340</v>
      </c>
      <c r="H870" t="s">
        <v>84</v>
      </c>
      <c r="I870">
        <v>1990</v>
      </c>
      <c r="J870">
        <v>7.3538400000000004E-3</v>
      </c>
    </row>
    <row r="871" spans="1:10" x14ac:dyDescent="0.25">
      <c r="A871" t="s">
        <v>224</v>
      </c>
      <c r="B871" t="s">
        <v>80</v>
      </c>
      <c r="C871" t="s">
        <v>191</v>
      </c>
      <c r="D871">
        <v>230701</v>
      </c>
      <c r="E871" t="s">
        <v>232</v>
      </c>
      <c r="F871">
        <v>109</v>
      </c>
      <c r="G871" t="s">
        <v>342</v>
      </c>
      <c r="H871" t="s">
        <v>84</v>
      </c>
      <c r="I871">
        <v>2014</v>
      </c>
      <c r="J871">
        <v>223.82499999999999</v>
      </c>
    </row>
    <row r="872" spans="1:10" x14ac:dyDescent="0.25">
      <c r="A872" t="s">
        <v>226</v>
      </c>
      <c r="B872" t="s">
        <v>80</v>
      </c>
      <c r="C872" t="s">
        <v>37</v>
      </c>
      <c r="D872">
        <v>130216</v>
      </c>
      <c r="E872" t="s">
        <v>355</v>
      </c>
      <c r="F872">
        <v>111</v>
      </c>
      <c r="G872" t="s">
        <v>333</v>
      </c>
      <c r="H872" t="s">
        <v>84</v>
      </c>
      <c r="I872">
        <v>2010</v>
      </c>
      <c r="J872">
        <v>6.33744E-4</v>
      </c>
    </row>
    <row r="873" spans="1:10" x14ac:dyDescent="0.25">
      <c r="A873" t="s">
        <v>227</v>
      </c>
      <c r="B873" t="s">
        <v>80</v>
      </c>
      <c r="C873" t="s">
        <v>37</v>
      </c>
      <c r="D873">
        <v>120105</v>
      </c>
      <c r="E873" t="s">
        <v>270</v>
      </c>
      <c r="F873">
        <v>120</v>
      </c>
      <c r="G873" t="s">
        <v>332</v>
      </c>
      <c r="H873" t="s">
        <v>84</v>
      </c>
      <c r="I873">
        <v>2014</v>
      </c>
      <c r="J873">
        <v>300.64600000000002</v>
      </c>
    </row>
    <row r="874" spans="1:10" x14ac:dyDescent="0.25">
      <c r="A874" t="s">
        <v>225</v>
      </c>
      <c r="B874" t="s">
        <v>80</v>
      </c>
      <c r="C874" t="s">
        <v>37</v>
      </c>
      <c r="D874">
        <v>120213</v>
      </c>
      <c r="E874" t="s">
        <v>265</v>
      </c>
      <c r="F874">
        <v>111</v>
      </c>
      <c r="G874" t="s">
        <v>333</v>
      </c>
      <c r="H874" t="s">
        <v>84</v>
      </c>
      <c r="I874">
        <v>2005</v>
      </c>
      <c r="J874">
        <v>1.2699400000000001</v>
      </c>
    </row>
    <row r="875" spans="1:10" x14ac:dyDescent="0.25">
      <c r="A875" t="s">
        <v>224</v>
      </c>
      <c r="B875" t="s">
        <v>80</v>
      </c>
      <c r="C875" t="s">
        <v>37</v>
      </c>
      <c r="D875">
        <v>120219</v>
      </c>
      <c r="E875" t="s">
        <v>261</v>
      </c>
      <c r="F875">
        <v>114</v>
      </c>
      <c r="G875" t="s">
        <v>335</v>
      </c>
      <c r="H875" t="s">
        <v>84</v>
      </c>
      <c r="I875">
        <v>1995</v>
      </c>
      <c r="J875">
        <v>3.4347000000000002E-3</v>
      </c>
    </row>
    <row r="876" spans="1:10" x14ac:dyDescent="0.25">
      <c r="A876" t="s">
        <v>226</v>
      </c>
      <c r="B876" t="s">
        <v>80</v>
      </c>
      <c r="C876" t="s">
        <v>37</v>
      </c>
      <c r="D876">
        <v>150203</v>
      </c>
      <c r="E876" t="s">
        <v>285</v>
      </c>
      <c r="F876">
        <v>114</v>
      </c>
      <c r="G876" t="s">
        <v>335</v>
      </c>
      <c r="H876" t="s">
        <v>84</v>
      </c>
      <c r="I876">
        <v>1995</v>
      </c>
      <c r="J876">
        <v>1.41799E-3</v>
      </c>
    </row>
    <row r="877" spans="1:10" x14ac:dyDescent="0.25">
      <c r="A877" t="s">
        <v>226</v>
      </c>
      <c r="B877" t="s">
        <v>80</v>
      </c>
      <c r="C877" t="s">
        <v>37</v>
      </c>
      <c r="D877">
        <v>130216</v>
      </c>
      <c r="E877" t="s">
        <v>355</v>
      </c>
      <c r="F877">
        <v>109</v>
      </c>
      <c r="G877" t="s">
        <v>342</v>
      </c>
      <c r="H877" t="s">
        <v>84</v>
      </c>
      <c r="I877">
        <v>1995</v>
      </c>
      <c r="J877">
        <v>9.0984599999999999E-2</v>
      </c>
    </row>
    <row r="878" spans="1:10" x14ac:dyDescent="0.25">
      <c r="A878" t="s">
        <v>227</v>
      </c>
      <c r="B878" t="s">
        <v>76</v>
      </c>
      <c r="C878" t="s">
        <v>77</v>
      </c>
      <c r="D878" t="s">
        <v>274</v>
      </c>
      <c r="E878" t="s">
        <v>273</v>
      </c>
      <c r="F878">
        <v>104</v>
      </c>
      <c r="G878" t="s">
        <v>340</v>
      </c>
      <c r="H878" t="s">
        <v>84</v>
      </c>
      <c r="I878">
        <v>1990</v>
      </c>
      <c r="J878">
        <v>28.5</v>
      </c>
    </row>
    <row r="879" spans="1:10" x14ac:dyDescent="0.25">
      <c r="A879" t="s">
        <v>224</v>
      </c>
      <c r="B879" t="s">
        <v>76</v>
      </c>
      <c r="C879" t="s">
        <v>461</v>
      </c>
      <c r="D879" t="s">
        <v>460</v>
      </c>
      <c r="E879" t="s">
        <v>459</v>
      </c>
      <c r="F879">
        <v>104</v>
      </c>
      <c r="G879" t="s">
        <v>340</v>
      </c>
      <c r="H879" t="s">
        <v>84</v>
      </c>
      <c r="I879">
        <v>1990</v>
      </c>
      <c r="J879">
        <v>1</v>
      </c>
    </row>
    <row r="880" spans="1:10" x14ac:dyDescent="0.25">
      <c r="A880" t="s">
        <v>225</v>
      </c>
      <c r="B880" t="s">
        <v>79</v>
      </c>
      <c r="C880" t="s">
        <v>33</v>
      </c>
      <c r="D880" t="s">
        <v>253</v>
      </c>
      <c r="E880" t="s">
        <v>252</v>
      </c>
      <c r="F880">
        <v>111</v>
      </c>
      <c r="G880" t="s">
        <v>333</v>
      </c>
      <c r="H880" t="s">
        <v>84</v>
      </c>
      <c r="I880">
        <v>2015</v>
      </c>
      <c r="J880">
        <v>666.63400000000001</v>
      </c>
    </row>
    <row r="881" spans="1:10" x14ac:dyDescent="0.25">
      <c r="A881" t="s">
        <v>229</v>
      </c>
      <c r="B881" t="s">
        <v>76</v>
      </c>
      <c r="C881" t="s">
        <v>77</v>
      </c>
      <c r="D881" t="s">
        <v>403</v>
      </c>
      <c r="E881" t="s">
        <v>402</v>
      </c>
      <c r="F881">
        <v>114</v>
      </c>
      <c r="G881" t="s">
        <v>335</v>
      </c>
      <c r="H881" t="s">
        <v>84</v>
      </c>
      <c r="I881">
        <v>2000</v>
      </c>
      <c r="J881">
        <v>2.5</v>
      </c>
    </row>
    <row r="882" spans="1:10" x14ac:dyDescent="0.25">
      <c r="A882" t="s">
        <v>224</v>
      </c>
      <c r="B882" t="s">
        <v>73</v>
      </c>
      <c r="C882" t="s">
        <v>212</v>
      </c>
      <c r="D882" t="s">
        <v>307</v>
      </c>
      <c r="E882" t="s">
        <v>306</v>
      </c>
      <c r="F882">
        <v>114</v>
      </c>
      <c r="G882" t="s">
        <v>335</v>
      </c>
      <c r="H882" t="s">
        <v>84</v>
      </c>
      <c r="I882">
        <v>2000</v>
      </c>
      <c r="J882">
        <v>339</v>
      </c>
    </row>
    <row r="883" spans="1:10" x14ac:dyDescent="0.25">
      <c r="A883" t="s">
        <v>225</v>
      </c>
      <c r="B883" t="s">
        <v>73</v>
      </c>
      <c r="C883" t="s">
        <v>212</v>
      </c>
      <c r="D883" t="s">
        <v>324</v>
      </c>
      <c r="E883" t="s">
        <v>323</v>
      </c>
      <c r="F883">
        <v>114</v>
      </c>
      <c r="G883" t="s">
        <v>335</v>
      </c>
      <c r="H883" t="s">
        <v>84</v>
      </c>
      <c r="I883">
        <v>2000</v>
      </c>
      <c r="J883">
        <v>1</v>
      </c>
    </row>
    <row r="884" spans="1:10" x14ac:dyDescent="0.25">
      <c r="A884" t="s">
        <v>223</v>
      </c>
      <c r="B884" t="s">
        <v>80</v>
      </c>
      <c r="C884" t="s">
        <v>37</v>
      </c>
      <c r="D884">
        <v>130302</v>
      </c>
      <c r="E884" t="s">
        <v>336</v>
      </c>
      <c r="F884">
        <v>111</v>
      </c>
      <c r="G884" t="s">
        <v>333</v>
      </c>
      <c r="H884" t="s">
        <v>84</v>
      </c>
      <c r="I884">
        <v>1990</v>
      </c>
      <c r="J884">
        <v>8.7694499999999999E-5</v>
      </c>
    </row>
    <row r="885" spans="1:10" x14ac:dyDescent="0.25">
      <c r="A885" t="s">
        <v>226</v>
      </c>
      <c r="B885" t="s">
        <v>73</v>
      </c>
      <c r="C885" t="s">
        <v>212</v>
      </c>
      <c r="D885" t="s">
        <v>393</v>
      </c>
      <c r="E885" t="s">
        <v>392</v>
      </c>
      <c r="F885">
        <v>114</v>
      </c>
      <c r="G885" t="s">
        <v>335</v>
      </c>
      <c r="H885" t="s">
        <v>84</v>
      </c>
      <c r="I885">
        <v>1995</v>
      </c>
      <c r="J885">
        <v>6</v>
      </c>
    </row>
    <row r="886" spans="1:10" x14ac:dyDescent="0.25">
      <c r="A886" t="s">
        <v>225</v>
      </c>
      <c r="B886" t="s">
        <v>73</v>
      </c>
      <c r="C886" t="s">
        <v>212</v>
      </c>
      <c r="D886" t="s">
        <v>251</v>
      </c>
      <c r="E886" t="s">
        <v>250</v>
      </c>
      <c r="F886">
        <v>114</v>
      </c>
      <c r="G886" t="s">
        <v>335</v>
      </c>
      <c r="H886" t="s">
        <v>84</v>
      </c>
      <c r="I886">
        <v>1990</v>
      </c>
      <c r="J886">
        <v>439</v>
      </c>
    </row>
    <row r="887" spans="1:10" x14ac:dyDescent="0.25">
      <c r="A887" t="s">
        <v>229</v>
      </c>
      <c r="B887" t="s">
        <v>79</v>
      </c>
      <c r="C887" t="s">
        <v>33</v>
      </c>
      <c r="D887" t="s">
        <v>253</v>
      </c>
      <c r="E887" t="s">
        <v>252</v>
      </c>
      <c r="F887">
        <v>114</v>
      </c>
      <c r="G887" t="s">
        <v>335</v>
      </c>
      <c r="H887" t="s">
        <v>84</v>
      </c>
      <c r="I887">
        <v>2010</v>
      </c>
      <c r="J887">
        <v>1601.24</v>
      </c>
    </row>
    <row r="888" spans="1:10" x14ac:dyDescent="0.25">
      <c r="A888" t="s">
        <v>227</v>
      </c>
      <c r="B888" t="s">
        <v>76</v>
      </c>
      <c r="C888" t="s">
        <v>78</v>
      </c>
      <c r="D888" t="s">
        <v>272</v>
      </c>
      <c r="E888" t="s">
        <v>271</v>
      </c>
      <c r="F888">
        <v>114</v>
      </c>
      <c r="G888" t="s">
        <v>335</v>
      </c>
      <c r="H888" t="s">
        <v>84</v>
      </c>
      <c r="I888">
        <v>2010</v>
      </c>
      <c r="J888">
        <v>4</v>
      </c>
    </row>
    <row r="889" spans="1:10" x14ac:dyDescent="0.25">
      <c r="A889" t="s">
        <v>227</v>
      </c>
      <c r="B889" t="s">
        <v>76</v>
      </c>
      <c r="C889" t="s">
        <v>78</v>
      </c>
      <c r="D889" t="s">
        <v>272</v>
      </c>
      <c r="E889" t="s">
        <v>271</v>
      </c>
      <c r="F889">
        <v>120</v>
      </c>
      <c r="G889" t="s">
        <v>332</v>
      </c>
      <c r="H889" t="s">
        <v>84</v>
      </c>
      <c r="I889">
        <v>2015</v>
      </c>
      <c r="J889">
        <v>62</v>
      </c>
    </row>
    <row r="890" spans="1:10" x14ac:dyDescent="0.25">
      <c r="A890" t="s">
        <v>227</v>
      </c>
      <c r="B890" t="s">
        <v>79</v>
      </c>
      <c r="C890" t="s">
        <v>33</v>
      </c>
      <c r="D890" t="s">
        <v>253</v>
      </c>
      <c r="E890" t="s">
        <v>252</v>
      </c>
      <c r="F890">
        <v>120</v>
      </c>
      <c r="G890" t="s">
        <v>332</v>
      </c>
      <c r="H890" t="s">
        <v>84</v>
      </c>
      <c r="I890">
        <v>2014</v>
      </c>
      <c r="J890">
        <v>27573.7</v>
      </c>
    </row>
    <row r="891" spans="1:10" x14ac:dyDescent="0.25">
      <c r="A891" t="s">
        <v>227</v>
      </c>
      <c r="B891" t="s">
        <v>204</v>
      </c>
      <c r="C891" t="s">
        <v>203</v>
      </c>
      <c r="D891" t="s">
        <v>408</v>
      </c>
      <c r="E891" t="s">
        <v>407</v>
      </c>
      <c r="F891">
        <v>120</v>
      </c>
      <c r="G891" t="s">
        <v>332</v>
      </c>
      <c r="H891" t="s">
        <v>84</v>
      </c>
      <c r="I891">
        <v>1995</v>
      </c>
      <c r="J891">
        <v>58.7</v>
      </c>
    </row>
    <row r="892" spans="1:10" x14ac:dyDescent="0.25">
      <c r="A892" t="s">
        <v>225</v>
      </c>
      <c r="B892" t="s">
        <v>73</v>
      </c>
      <c r="C892" t="s">
        <v>209</v>
      </c>
      <c r="D892" t="s">
        <v>433</v>
      </c>
      <c r="E892" t="s">
        <v>432</v>
      </c>
      <c r="F892">
        <v>120</v>
      </c>
      <c r="G892" t="s">
        <v>332</v>
      </c>
      <c r="H892" t="s">
        <v>84</v>
      </c>
      <c r="I892">
        <v>1990</v>
      </c>
      <c r="J892">
        <v>45</v>
      </c>
    </row>
    <row r="893" spans="1:10" x14ac:dyDescent="0.25">
      <c r="A893" t="s">
        <v>227</v>
      </c>
      <c r="B893" t="s">
        <v>79</v>
      </c>
      <c r="C893" t="s">
        <v>33</v>
      </c>
      <c r="D893" t="s">
        <v>253</v>
      </c>
      <c r="E893" t="s">
        <v>252</v>
      </c>
      <c r="F893">
        <v>120</v>
      </c>
      <c r="G893" t="s">
        <v>332</v>
      </c>
      <c r="H893" t="s">
        <v>84</v>
      </c>
      <c r="I893">
        <v>2010</v>
      </c>
      <c r="J893">
        <v>28706.5</v>
      </c>
    </row>
    <row r="894" spans="1:10" x14ac:dyDescent="0.25">
      <c r="A894" t="s">
        <v>227</v>
      </c>
      <c r="B894" t="s">
        <v>73</v>
      </c>
      <c r="C894" t="s">
        <v>209</v>
      </c>
      <c r="D894" t="s">
        <v>374</v>
      </c>
      <c r="E894" t="s">
        <v>373</v>
      </c>
      <c r="F894">
        <v>120</v>
      </c>
      <c r="G894" t="s">
        <v>332</v>
      </c>
      <c r="H894" t="s">
        <v>84</v>
      </c>
      <c r="I894">
        <v>2010</v>
      </c>
      <c r="J894">
        <v>213</v>
      </c>
    </row>
    <row r="895" spans="1:10" x14ac:dyDescent="0.25">
      <c r="A895" t="s">
        <v>227</v>
      </c>
      <c r="B895" t="s">
        <v>214</v>
      </c>
      <c r="C895" t="s">
        <v>213</v>
      </c>
      <c r="D895" t="s">
        <v>361</v>
      </c>
      <c r="E895" t="s">
        <v>360</v>
      </c>
      <c r="F895">
        <v>111</v>
      </c>
      <c r="G895" t="s">
        <v>333</v>
      </c>
      <c r="H895" t="s">
        <v>84</v>
      </c>
      <c r="I895">
        <v>1990</v>
      </c>
      <c r="J895">
        <v>1.1000000000000001</v>
      </c>
    </row>
    <row r="896" spans="1:10" x14ac:dyDescent="0.25">
      <c r="A896" t="s">
        <v>227</v>
      </c>
      <c r="B896" t="s">
        <v>80</v>
      </c>
      <c r="C896" t="s">
        <v>37</v>
      </c>
      <c r="D896">
        <v>130213</v>
      </c>
      <c r="E896" t="s">
        <v>368</v>
      </c>
      <c r="F896">
        <v>120</v>
      </c>
      <c r="G896" t="s">
        <v>332</v>
      </c>
      <c r="H896" t="s">
        <v>84</v>
      </c>
      <c r="I896">
        <v>2005</v>
      </c>
      <c r="J896">
        <v>2.6091199999999999</v>
      </c>
    </row>
    <row r="897" spans="1:10" x14ac:dyDescent="0.25">
      <c r="A897" t="s">
        <v>226</v>
      </c>
      <c r="B897" t="s">
        <v>80</v>
      </c>
      <c r="C897" t="s">
        <v>37</v>
      </c>
      <c r="D897">
        <v>120215</v>
      </c>
      <c r="E897" t="s">
        <v>264</v>
      </c>
      <c r="F897">
        <v>111</v>
      </c>
      <c r="G897" t="s">
        <v>333</v>
      </c>
      <c r="H897" t="s">
        <v>84</v>
      </c>
      <c r="I897">
        <v>2000</v>
      </c>
      <c r="J897">
        <v>3.2284799999999998E-4</v>
      </c>
    </row>
    <row r="898" spans="1:10" x14ac:dyDescent="0.25">
      <c r="A898" t="s">
        <v>229</v>
      </c>
      <c r="B898" t="s">
        <v>202</v>
      </c>
      <c r="C898" t="s">
        <v>201</v>
      </c>
      <c r="D898">
        <v>450100</v>
      </c>
      <c r="E898" t="s">
        <v>201</v>
      </c>
      <c r="F898">
        <v>109</v>
      </c>
      <c r="G898" t="s">
        <v>342</v>
      </c>
      <c r="H898" t="s">
        <v>84</v>
      </c>
      <c r="I898">
        <v>2000</v>
      </c>
      <c r="J898">
        <v>55.204000000000001</v>
      </c>
    </row>
    <row r="899" spans="1:10" x14ac:dyDescent="0.25">
      <c r="A899" t="s">
        <v>226</v>
      </c>
      <c r="B899" t="s">
        <v>74</v>
      </c>
      <c r="C899" t="s">
        <v>208</v>
      </c>
      <c r="D899">
        <v>505100</v>
      </c>
      <c r="E899" t="s">
        <v>383</v>
      </c>
      <c r="F899">
        <v>111</v>
      </c>
      <c r="G899" t="s">
        <v>333</v>
      </c>
      <c r="H899" t="s">
        <v>84</v>
      </c>
      <c r="I899">
        <v>1990</v>
      </c>
      <c r="J899">
        <v>1309.45</v>
      </c>
    </row>
    <row r="900" spans="1:10" x14ac:dyDescent="0.25">
      <c r="A900" t="s">
        <v>223</v>
      </c>
      <c r="B900" t="s">
        <v>80</v>
      </c>
      <c r="C900" t="s">
        <v>37</v>
      </c>
      <c r="D900">
        <v>120106</v>
      </c>
      <c r="E900" t="s">
        <v>269</v>
      </c>
      <c r="F900">
        <v>115</v>
      </c>
      <c r="G900" t="s">
        <v>341</v>
      </c>
      <c r="H900" t="s">
        <v>84</v>
      </c>
      <c r="I900">
        <v>2000</v>
      </c>
      <c r="J900">
        <v>0.21715100000000001</v>
      </c>
    </row>
    <row r="901" spans="1:10" x14ac:dyDescent="0.25">
      <c r="A901" t="s">
        <v>224</v>
      </c>
      <c r="B901" t="s">
        <v>71</v>
      </c>
      <c r="C901" t="s">
        <v>72</v>
      </c>
      <c r="D901" t="s">
        <v>239</v>
      </c>
      <c r="E901" t="s">
        <v>238</v>
      </c>
      <c r="F901">
        <v>109</v>
      </c>
      <c r="G901" t="s">
        <v>342</v>
      </c>
      <c r="H901" t="s">
        <v>84</v>
      </c>
      <c r="I901">
        <v>2005</v>
      </c>
      <c r="J901">
        <v>0.65700000000000003</v>
      </c>
    </row>
    <row r="902" spans="1:10" x14ac:dyDescent="0.25">
      <c r="A902" t="s">
        <v>227</v>
      </c>
      <c r="B902" t="s">
        <v>73</v>
      </c>
      <c r="C902" t="s">
        <v>212</v>
      </c>
      <c r="D902" t="s">
        <v>359</v>
      </c>
      <c r="E902" t="s">
        <v>358</v>
      </c>
      <c r="F902">
        <v>109</v>
      </c>
      <c r="G902" t="s">
        <v>342</v>
      </c>
      <c r="H902" t="s">
        <v>84</v>
      </c>
      <c r="I902">
        <v>2005</v>
      </c>
      <c r="J902">
        <v>64</v>
      </c>
    </row>
    <row r="903" spans="1:10" x14ac:dyDescent="0.25">
      <c r="A903" t="s">
        <v>227</v>
      </c>
      <c r="B903" t="s">
        <v>71</v>
      </c>
      <c r="C903" t="s">
        <v>215</v>
      </c>
      <c r="D903" t="s">
        <v>313</v>
      </c>
      <c r="E903" t="s">
        <v>312</v>
      </c>
      <c r="F903">
        <v>109</v>
      </c>
      <c r="G903" t="s">
        <v>342</v>
      </c>
      <c r="H903" t="s">
        <v>84</v>
      </c>
      <c r="I903">
        <v>2000</v>
      </c>
      <c r="J903">
        <v>1.19</v>
      </c>
    </row>
    <row r="904" spans="1:10" x14ac:dyDescent="0.25">
      <c r="A904" t="s">
        <v>227</v>
      </c>
      <c r="B904" t="s">
        <v>76</v>
      </c>
      <c r="C904" t="s">
        <v>196</v>
      </c>
      <c r="D904" t="s">
        <v>413</v>
      </c>
      <c r="E904" t="s">
        <v>412</v>
      </c>
      <c r="F904">
        <v>109</v>
      </c>
      <c r="G904" t="s">
        <v>342</v>
      </c>
      <c r="H904" t="s">
        <v>84</v>
      </c>
      <c r="I904">
        <v>2000</v>
      </c>
      <c r="J904">
        <v>13.4</v>
      </c>
    </row>
    <row r="905" spans="1:10" x14ac:dyDescent="0.25">
      <c r="A905" t="s">
        <v>227</v>
      </c>
      <c r="B905" t="s">
        <v>73</v>
      </c>
      <c r="C905" t="s">
        <v>209</v>
      </c>
      <c r="D905" t="s">
        <v>374</v>
      </c>
      <c r="E905" t="s">
        <v>373</v>
      </c>
      <c r="F905">
        <v>109</v>
      </c>
      <c r="G905" t="s">
        <v>342</v>
      </c>
      <c r="H905" t="s">
        <v>84</v>
      </c>
      <c r="I905">
        <v>2000</v>
      </c>
      <c r="J905">
        <v>92.3</v>
      </c>
    </row>
    <row r="906" spans="1:10" x14ac:dyDescent="0.25">
      <c r="A906" t="s">
        <v>225</v>
      </c>
      <c r="B906" t="s">
        <v>73</v>
      </c>
      <c r="C906" t="s">
        <v>212</v>
      </c>
      <c r="D906" t="s">
        <v>324</v>
      </c>
      <c r="E906" t="s">
        <v>323</v>
      </c>
      <c r="F906">
        <v>109</v>
      </c>
      <c r="G906" t="s">
        <v>342</v>
      </c>
      <c r="H906" t="s">
        <v>84</v>
      </c>
      <c r="I906">
        <v>2000</v>
      </c>
      <c r="J906">
        <v>1</v>
      </c>
    </row>
    <row r="907" spans="1:10" x14ac:dyDescent="0.25">
      <c r="A907" t="s">
        <v>224</v>
      </c>
      <c r="B907" t="s">
        <v>76</v>
      </c>
      <c r="C907" t="s">
        <v>461</v>
      </c>
      <c r="D907" t="s">
        <v>460</v>
      </c>
      <c r="E907" t="s">
        <v>459</v>
      </c>
      <c r="F907">
        <v>109</v>
      </c>
      <c r="G907" t="s">
        <v>342</v>
      </c>
      <c r="H907" t="s">
        <v>84</v>
      </c>
      <c r="I907">
        <v>1995</v>
      </c>
      <c r="J907">
        <v>4.45</v>
      </c>
    </row>
    <row r="908" spans="1:10" x14ac:dyDescent="0.25">
      <c r="A908" t="s">
        <v>226</v>
      </c>
      <c r="B908" t="s">
        <v>75</v>
      </c>
      <c r="C908" t="s">
        <v>31</v>
      </c>
      <c r="D908" t="s">
        <v>237</v>
      </c>
      <c r="E908" t="s">
        <v>236</v>
      </c>
      <c r="F908">
        <v>111</v>
      </c>
      <c r="G908" t="s">
        <v>333</v>
      </c>
      <c r="H908" t="s">
        <v>84</v>
      </c>
      <c r="I908">
        <v>2010</v>
      </c>
      <c r="J908">
        <v>135.63300000000001</v>
      </c>
    </row>
    <row r="909" spans="1:10" x14ac:dyDescent="0.25">
      <c r="A909" t="s">
        <v>224</v>
      </c>
      <c r="B909" t="s">
        <v>75</v>
      </c>
      <c r="C909" t="s">
        <v>31</v>
      </c>
      <c r="D909" t="s">
        <v>237</v>
      </c>
      <c r="E909" t="s">
        <v>236</v>
      </c>
      <c r="F909">
        <v>120</v>
      </c>
      <c r="G909" t="s">
        <v>332</v>
      </c>
      <c r="H909" t="s">
        <v>84</v>
      </c>
      <c r="I909">
        <v>2014</v>
      </c>
      <c r="J909">
        <v>3623.53</v>
      </c>
    </row>
    <row r="910" spans="1:10" x14ac:dyDescent="0.25">
      <c r="A910" t="s">
        <v>223</v>
      </c>
      <c r="B910" t="s">
        <v>80</v>
      </c>
      <c r="C910" t="s">
        <v>81</v>
      </c>
      <c r="D910">
        <v>230800</v>
      </c>
      <c r="E910" t="s">
        <v>379</v>
      </c>
      <c r="F910">
        <v>120</v>
      </c>
      <c r="G910" t="s">
        <v>332</v>
      </c>
      <c r="H910" t="s">
        <v>84</v>
      </c>
      <c r="I910">
        <v>2005</v>
      </c>
      <c r="J910">
        <v>61.3414</v>
      </c>
    </row>
    <row r="911" spans="1:10" x14ac:dyDescent="0.25">
      <c r="A911" t="s">
        <v>223</v>
      </c>
      <c r="B911" t="s">
        <v>80</v>
      </c>
      <c r="C911" t="s">
        <v>81</v>
      </c>
      <c r="D911">
        <v>340200</v>
      </c>
      <c r="E911" t="s">
        <v>228</v>
      </c>
      <c r="F911">
        <v>120</v>
      </c>
      <c r="G911" t="s">
        <v>332</v>
      </c>
      <c r="H911" t="s">
        <v>84</v>
      </c>
      <c r="I911">
        <v>2005</v>
      </c>
      <c r="J911">
        <v>0.27252999999999999</v>
      </c>
    </row>
    <row r="912" spans="1:10" x14ac:dyDescent="0.25">
      <c r="A912" t="s">
        <v>226</v>
      </c>
      <c r="B912" t="s">
        <v>79</v>
      </c>
      <c r="C912" t="s">
        <v>35</v>
      </c>
      <c r="D912" t="s">
        <v>243</v>
      </c>
      <c r="E912" t="s">
        <v>242</v>
      </c>
      <c r="F912">
        <v>104</v>
      </c>
      <c r="G912" t="s">
        <v>340</v>
      </c>
      <c r="H912" t="s">
        <v>84</v>
      </c>
      <c r="I912">
        <v>2014</v>
      </c>
      <c r="J912">
        <v>1.0355399999999999</v>
      </c>
    </row>
    <row r="913" spans="1:10" x14ac:dyDescent="0.25">
      <c r="A913" t="s">
        <v>223</v>
      </c>
      <c r="B913" t="s">
        <v>79</v>
      </c>
      <c r="C913" t="s">
        <v>35</v>
      </c>
      <c r="D913" t="s">
        <v>245</v>
      </c>
      <c r="E913" t="s">
        <v>244</v>
      </c>
      <c r="F913">
        <v>109</v>
      </c>
      <c r="G913" t="s">
        <v>342</v>
      </c>
      <c r="H913" t="s">
        <v>84</v>
      </c>
      <c r="I913">
        <v>2010</v>
      </c>
      <c r="J913">
        <v>185.71199999999999</v>
      </c>
    </row>
    <row r="914" spans="1:10" x14ac:dyDescent="0.25">
      <c r="A914" t="s">
        <v>224</v>
      </c>
      <c r="B914" t="s">
        <v>80</v>
      </c>
      <c r="C914" t="s">
        <v>37</v>
      </c>
      <c r="D914">
        <v>130105</v>
      </c>
      <c r="E914" t="s">
        <v>352</v>
      </c>
      <c r="F914">
        <v>120</v>
      </c>
      <c r="G914" t="s">
        <v>332</v>
      </c>
      <c r="H914" t="s">
        <v>84</v>
      </c>
      <c r="I914">
        <v>1990</v>
      </c>
      <c r="J914">
        <v>0.33106600000000003</v>
      </c>
    </row>
    <row r="915" spans="1:10" x14ac:dyDescent="0.25">
      <c r="A915" t="s">
        <v>224</v>
      </c>
      <c r="B915" t="s">
        <v>80</v>
      </c>
      <c r="C915" t="s">
        <v>37</v>
      </c>
      <c r="D915">
        <v>120112</v>
      </c>
      <c r="E915" t="s">
        <v>268</v>
      </c>
      <c r="F915">
        <v>104</v>
      </c>
      <c r="G915" t="s">
        <v>340</v>
      </c>
      <c r="H915" t="s">
        <v>84</v>
      </c>
      <c r="I915">
        <v>1990</v>
      </c>
      <c r="J915">
        <v>2.3405600000000001E-4</v>
      </c>
    </row>
    <row r="916" spans="1:10" x14ac:dyDescent="0.25">
      <c r="A916" t="s">
        <v>226</v>
      </c>
      <c r="B916" t="s">
        <v>80</v>
      </c>
      <c r="C916" t="s">
        <v>81</v>
      </c>
      <c r="D916">
        <v>260201</v>
      </c>
      <c r="E916" t="s">
        <v>230</v>
      </c>
      <c r="F916">
        <v>109</v>
      </c>
      <c r="G916" t="s">
        <v>342</v>
      </c>
      <c r="H916" t="s">
        <v>84</v>
      </c>
      <c r="I916">
        <v>1990</v>
      </c>
      <c r="J916">
        <v>83.123999999999995</v>
      </c>
    </row>
    <row r="917" spans="1:10" x14ac:dyDescent="0.25">
      <c r="A917" t="s">
        <v>226</v>
      </c>
      <c r="B917" t="s">
        <v>80</v>
      </c>
      <c r="C917" t="s">
        <v>81</v>
      </c>
      <c r="D917">
        <v>260201</v>
      </c>
      <c r="E917" t="s">
        <v>230</v>
      </c>
      <c r="F917">
        <v>120</v>
      </c>
      <c r="G917" t="s">
        <v>332</v>
      </c>
      <c r="H917" t="s">
        <v>84</v>
      </c>
      <c r="I917">
        <v>1995</v>
      </c>
      <c r="J917">
        <v>0.109207</v>
      </c>
    </row>
    <row r="918" spans="1:10" x14ac:dyDescent="0.25">
      <c r="A918" t="s">
        <v>223</v>
      </c>
      <c r="B918" t="s">
        <v>202</v>
      </c>
      <c r="C918" t="s">
        <v>201</v>
      </c>
      <c r="D918">
        <v>450100</v>
      </c>
      <c r="E918" t="s">
        <v>201</v>
      </c>
      <c r="F918">
        <v>104</v>
      </c>
      <c r="G918" t="s">
        <v>340</v>
      </c>
      <c r="H918" t="s">
        <v>84</v>
      </c>
      <c r="I918">
        <v>2010</v>
      </c>
      <c r="J918">
        <v>0.448874</v>
      </c>
    </row>
    <row r="919" spans="1:10" x14ac:dyDescent="0.25">
      <c r="A919" t="s">
        <v>226</v>
      </c>
      <c r="B919" t="s">
        <v>74</v>
      </c>
      <c r="C919" t="s">
        <v>34</v>
      </c>
      <c r="D919">
        <v>901000</v>
      </c>
      <c r="E919" t="s">
        <v>34</v>
      </c>
      <c r="F919">
        <v>103</v>
      </c>
      <c r="G919" t="s">
        <v>82</v>
      </c>
      <c r="H919" t="s">
        <v>84</v>
      </c>
      <c r="I919">
        <v>2014</v>
      </c>
      <c r="J919">
        <v>0.108751</v>
      </c>
    </row>
    <row r="920" spans="1:10" x14ac:dyDescent="0.25">
      <c r="A920" t="s">
        <v>227</v>
      </c>
      <c r="B920" t="s">
        <v>80</v>
      </c>
      <c r="C920" t="s">
        <v>192</v>
      </c>
      <c r="D920">
        <v>203100</v>
      </c>
      <c r="E920" t="s">
        <v>420</v>
      </c>
      <c r="F920">
        <v>109</v>
      </c>
      <c r="G920" t="s">
        <v>342</v>
      </c>
      <c r="H920" t="s">
        <v>84</v>
      </c>
      <c r="I920">
        <v>2010</v>
      </c>
      <c r="J920">
        <v>535.798</v>
      </c>
    </row>
    <row r="921" spans="1:10" x14ac:dyDescent="0.25">
      <c r="A921" t="s">
        <v>223</v>
      </c>
      <c r="B921" t="s">
        <v>80</v>
      </c>
      <c r="C921" t="s">
        <v>81</v>
      </c>
      <c r="D921">
        <v>230702</v>
      </c>
      <c r="E921" t="s">
        <v>231</v>
      </c>
      <c r="F921">
        <v>109</v>
      </c>
      <c r="G921" t="s">
        <v>342</v>
      </c>
      <c r="H921" t="s">
        <v>84</v>
      </c>
      <c r="I921">
        <v>2015</v>
      </c>
      <c r="J921">
        <v>73.534499999999994</v>
      </c>
    </row>
    <row r="922" spans="1:10" x14ac:dyDescent="0.25">
      <c r="A922" t="s">
        <v>225</v>
      </c>
      <c r="B922" t="s">
        <v>79</v>
      </c>
      <c r="C922" t="s">
        <v>35</v>
      </c>
      <c r="D922" t="s">
        <v>245</v>
      </c>
      <c r="E922" t="s">
        <v>244</v>
      </c>
      <c r="F922">
        <v>122</v>
      </c>
      <c r="G922" t="s">
        <v>369</v>
      </c>
      <c r="H922" t="s">
        <v>84</v>
      </c>
      <c r="I922">
        <v>2014</v>
      </c>
      <c r="J922">
        <v>1781.63</v>
      </c>
    </row>
    <row r="923" spans="1:10" x14ac:dyDescent="0.25">
      <c r="A923" t="s">
        <v>227</v>
      </c>
      <c r="B923" t="s">
        <v>80</v>
      </c>
      <c r="C923" t="s">
        <v>81</v>
      </c>
      <c r="D923">
        <v>230702</v>
      </c>
      <c r="E923" t="s">
        <v>231</v>
      </c>
      <c r="F923">
        <v>120</v>
      </c>
      <c r="G923" t="s">
        <v>332</v>
      </c>
      <c r="H923" t="s">
        <v>84</v>
      </c>
      <c r="I923">
        <v>1990</v>
      </c>
      <c r="J923">
        <v>1.90466E-2</v>
      </c>
    </row>
    <row r="924" spans="1:10" x14ac:dyDescent="0.25">
      <c r="A924" t="s">
        <v>227</v>
      </c>
      <c r="B924" t="s">
        <v>80</v>
      </c>
      <c r="C924" t="s">
        <v>37</v>
      </c>
      <c r="D924">
        <v>130215</v>
      </c>
      <c r="E924" t="s">
        <v>384</v>
      </c>
      <c r="F924">
        <v>109</v>
      </c>
      <c r="G924" t="s">
        <v>342</v>
      </c>
      <c r="H924" t="s">
        <v>84</v>
      </c>
      <c r="I924">
        <v>2000</v>
      </c>
      <c r="J924">
        <v>1.5406700000000001E-2</v>
      </c>
    </row>
    <row r="925" spans="1:10" x14ac:dyDescent="0.25">
      <c r="A925" t="s">
        <v>223</v>
      </c>
      <c r="B925" t="s">
        <v>74</v>
      </c>
      <c r="C925" t="s">
        <v>34</v>
      </c>
      <c r="D925">
        <v>901000</v>
      </c>
      <c r="E925" t="s">
        <v>34</v>
      </c>
      <c r="F925">
        <v>111</v>
      </c>
      <c r="G925" t="s">
        <v>333</v>
      </c>
      <c r="H925" t="s">
        <v>84</v>
      </c>
      <c r="I925">
        <v>1995</v>
      </c>
      <c r="J925">
        <v>26.7088</v>
      </c>
    </row>
    <row r="926" spans="1:10" x14ac:dyDescent="0.25">
      <c r="A926" t="s">
        <v>226</v>
      </c>
      <c r="B926" t="s">
        <v>202</v>
      </c>
      <c r="C926" t="s">
        <v>201</v>
      </c>
      <c r="D926">
        <v>450100</v>
      </c>
      <c r="E926" t="s">
        <v>201</v>
      </c>
      <c r="F926">
        <v>109</v>
      </c>
      <c r="G926" t="s">
        <v>342</v>
      </c>
      <c r="H926" t="s">
        <v>84</v>
      </c>
      <c r="I926">
        <v>2005</v>
      </c>
      <c r="J926">
        <v>8.3415999999999997</v>
      </c>
    </row>
    <row r="927" spans="1:10" x14ac:dyDescent="0.25">
      <c r="A927" t="s">
        <v>227</v>
      </c>
      <c r="B927" t="s">
        <v>75</v>
      </c>
      <c r="C927" t="s">
        <v>31</v>
      </c>
      <c r="D927" t="s">
        <v>237</v>
      </c>
      <c r="E927" t="s">
        <v>236</v>
      </c>
      <c r="F927">
        <v>110</v>
      </c>
      <c r="G927" t="s">
        <v>344</v>
      </c>
      <c r="H927" t="s">
        <v>84</v>
      </c>
      <c r="I927">
        <v>2005</v>
      </c>
      <c r="J927">
        <v>25.512599999999999</v>
      </c>
    </row>
    <row r="928" spans="1:10" x14ac:dyDescent="0.25">
      <c r="A928" t="s">
        <v>227</v>
      </c>
      <c r="B928" t="s">
        <v>80</v>
      </c>
      <c r="C928" t="s">
        <v>192</v>
      </c>
      <c r="D928">
        <v>203100</v>
      </c>
      <c r="E928" t="s">
        <v>420</v>
      </c>
      <c r="F928">
        <v>109</v>
      </c>
      <c r="G928" t="s">
        <v>342</v>
      </c>
      <c r="H928" t="s">
        <v>84</v>
      </c>
      <c r="I928">
        <v>2014</v>
      </c>
      <c r="J928">
        <v>522.98099999999999</v>
      </c>
    </row>
    <row r="929" spans="1:10" x14ac:dyDescent="0.25">
      <c r="A929" t="s">
        <v>226</v>
      </c>
      <c r="B929" t="s">
        <v>80</v>
      </c>
      <c r="C929" t="s">
        <v>37</v>
      </c>
      <c r="D929">
        <v>130302</v>
      </c>
      <c r="E929" t="s">
        <v>336</v>
      </c>
      <c r="F929">
        <v>111</v>
      </c>
      <c r="G929" t="s">
        <v>333</v>
      </c>
      <c r="H929" t="s">
        <v>84</v>
      </c>
      <c r="I929">
        <v>1995</v>
      </c>
      <c r="J929">
        <v>6.6863499999999994E-5</v>
      </c>
    </row>
    <row r="930" spans="1:10" x14ac:dyDescent="0.25">
      <c r="A930" t="s">
        <v>229</v>
      </c>
      <c r="B930" t="s">
        <v>80</v>
      </c>
      <c r="C930" t="s">
        <v>37</v>
      </c>
      <c r="D930">
        <v>130218</v>
      </c>
      <c r="E930" t="s">
        <v>343</v>
      </c>
      <c r="F930">
        <v>120</v>
      </c>
      <c r="G930" t="s">
        <v>332</v>
      </c>
      <c r="H930" t="s">
        <v>84</v>
      </c>
      <c r="I930">
        <v>1990</v>
      </c>
      <c r="J930">
        <v>3.6369499999999999E-2</v>
      </c>
    </row>
    <row r="931" spans="1:10" x14ac:dyDescent="0.25">
      <c r="A931" t="s">
        <v>224</v>
      </c>
      <c r="B931" t="s">
        <v>80</v>
      </c>
      <c r="C931" t="s">
        <v>191</v>
      </c>
      <c r="D931">
        <v>230900</v>
      </c>
      <c r="E931" t="s">
        <v>390</v>
      </c>
      <c r="F931">
        <v>120</v>
      </c>
      <c r="G931" t="s">
        <v>332</v>
      </c>
      <c r="H931" t="s">
        <v>84</v>
      </c>
      <c r="I931">
        <v>1990</v>
      </c>
      <c r="J931">
        <v>14.704599999999999</v>
      </c>
    </row>
    <row r="932" spans="1:10" x14ac:dyDescent="0.25">
      <c r="A932" t="s">
        <v>224</v>
      </c>
      <c r="B932" t="s">
        <v>80</v>
      </c>
      <c r="C932" t="s">
        <v>191</v>
      </c>
      <c r="D932">
        <v>230900</v>
      </c>
      <c r="E932" t="s">
        <v>390</v>
      </c>
      <c r="F932">
        <v>120</v>
      </c>
      <c r="G932" t="s">
        <v>332</v>
      </c>
      <c r="H932" t="s">
        <v>84</v>
      </c>
      <c r="I932">
        <v>1995</v>
      </c>
      <c r="J932">
        <v>12.9557</v>
      </c>
    </row>
    <row r="933" spans="1:10" x14ac:dyDescent="0.25">
      <c r="A933" t="s">
        <v>229</v>
      </c>
      <c r="B933" t="s">
        <v>80</v>
      </c>
      <c r="C933" t="s">
        <v>37</v>
      </c>
      <c r="D933">
        <v>150103</v>
      </c>
      <c r="E933" t="s">
        <v>287</v>
      </c>
      <c r="F933">
        <v>111</v>
      </c>
      <c r="G933" t="s">
        <v>333</v>
      </c>
      <c r="H933" t="s">
        <v>84</v>
      </c>
      <c r="I933">
        <v>2015</v>
      </c>
      <c r="J933">
        <v>9.7364900000000004E-3</v>
      </c>
    </row>
    <row r="934" spans="1:10" x14ac:dyDescent="0.25">
      <c r="A934" t="s">
        <v>227</v>
      </c>
      <c r="B934" t="s">
        <v>75</v>
      </c>
      <c r="C934" t="s">
        <v>31</v>
      </c>
      <c r="D934" t="s">
        <v>237</v>
      </c>
      <c r="E934" t="s">
        <v>236</v>
      </c>
      <c r="F934">
        <v>111</v>
      </c>
      <c r="G934" t="s">
        <v>333</v>
      </c>
      <c r="H934" t="s">
        <v>84</v>
      </c>
      <c r="I934">
        <v>1990</v>
      </c>
      <c r="J934">
        <v>4463.3100000000004</v>
      </c>
    </row>
    <row r="935" spans="1:10" x14ac:dyDescent="0.25">
      <c r="A935" t="s">
        <v>225</v>
      </c>
      <c r="B935" t="s">
        <v>80</v>
      </c>
      <c r="C935" t="s">
        <v>37</v>
      </c>
      <c r="D935">
        <v>120302</v>
      </c>
      <c r="E935" t="s">
        <v>260</v>
      </c>
      <c r="F935">
        <v>120</v>
      </c>
      <c r="G935" t="s">
        <v>332</v>
      </c>
      <c r="H935" t="s">
        <v>84</v>
      </c>
      <c r="I935">
        <v>1990</v>
      </c>
      <c r="J935">
        <v>2.63422</v>
      </c>
    </row>
    <row r="936" spans="1:10" x14ac:dyDescent="0.25">
      <c r="A936" t="s">
        <v>225</v>
      </c>
      <c r="B936" t="s">
        <v>80</v>
      </c>
      <c r="C936" t="s">
        <v>37</v>
      </c>
      <c r="D936">
        <v>130105</v>
      </c>
      <c r="E936" t="s">
        <v>352</v>
      </c>
      <c r="F936">
        <v>104</v>
      </c>
      <c r="G936" t="s">
        <v>340</v>
      </c>
      <c r="H936" t="s">
        <v>84</v>
      </c>
      <c r="I936">
        <v>1990</v>
      </c>
      <c r="J936">
        <v>3.2059800000000002E-3</v>
      </c>
    </row>
    <row r="937" spans="1:10" x14ac:dyDescent="0.25">
      <c r="A937" t="s">
        <v>227</v>
      </c>
      <c r="B937" t="s">
        <v>202</v>
      </c>
      <c r="C937" t="s">
        <v>199</v>
      </c>
      <c r="D937" t="s">
        <v>381</v>
      </c>
      <c r="E937" t="s">
        <v>380</v>
      </c>
      <c r="F937">
        <v>104</v>
      </c>
      <c r="G937" t="s">
        <v>340</v>
      </c>
      <c r="H937" t="s">
        <v>84</v>
      </c>
      <c r="I937">
        <v>1995</v>
      </c>
      <c r="J937">
        <v>37.526200000000003</v>
      </c>
    </row>
    <row r="938" spans="1:10" x14ac:dyDescent="0.25">
      <c r="A938" t="s">
        <v>224</v>
      </c>
      <c r="B938" t="s">
        <v>80</v>
      </c>
      <c r="C938" t="s">
        <v>37</v>
      </c>
      <c r="D938">
        <v>120302</v>
      </c>
      <c r="E938" t="s">
        <v>260</v>
      </c>
      <c r="F938">
        <v>104</v>
      </c>
      <c r="G938" t="s">
        <v>340</v>
      </c>
      <c r="H938" t="s">
        <v>84</v>
      </c>
      <c r="I938">
        <v>1995</v>
      </c>
      <c r="J938">
        <v>2.6642500000000001E-5</v>
      </c>
    </row>
    <row r="939" spans="1:10" x14ac:dyDescent="0.25">
      <c r="A939" t="s">
        <v>224</v>
      </c>
      <c r="B939" t="s">
        <v>74</v>
      </c>
      <c r="C939" t="s">
        <v>34</v>
      </c>
      <c r="D939">
        <v>901000</v>
      </c>
      <c r="E939" t="s">
        <v>34</v>
      </c>
      <c r="F939">
        <v>104</v>
      </c>
      <c r="G939" t="s">
        <v>340</v>
      </c>
      <c r="H939" t="s">
        <v>84</v>
      </c>
      <c r="I939">
        <v>2000</v>
      </c>
      <c r="J939">
        <v>0.203402</v>
      </c>
    </row>
    <row r="940" spans="1:10" x14ac:dyDescent="0.25">
      <c r="A940" t="s">
        <v>229</v>
      </c>
      <c r="B940" t="s">
        <v>75</v>
      </c>
      <c r="C940" t="s">
        <v>31</v>
      </c>
      <c r="D940" t="s">
        <v>237</v>
      </c>
      <c r="E940" t="s">
        <v>236</v>
      </c>
      <c r="F940">
        <v>109</v>
      </c>
      <c r="G940" t="s">
        <v>342</v>
      </c>
      <c r="H940" t="s">
        <v>84</v>
      </c>
      <c r="I940">
        <v>1990</v>
      </c>
      <c r="J940">
        <v>5157.63</v>
      </c>
    </row>
    <row r="941" spans="1:10" x14ac:dyDescent="0.25">
      <c r="A941" t="s">
        <v>227</v>
      </c>
      <c r="B941" t="s">
        <v>75</v>
      </c>
      <c r="C941" t="s">
        <v>31</v>
      </c>
      <c r="D941" t="s">
        <v>235</v>
      </c>
      <c r="E941" t="s">
        <v>234</v>
      </c>
      <c r="F941">
        <v>114</v>
      </c>
      <c r="G941" t="s">
        <v>335</v>
      </c>
      <c r="H941" t="s">
        <v>84</v>
      </c>
      <c r="I941">
        <v>2014</v>
      </c>
      <c r="J941">
        <v>7.7313599999999996</v>
      </c>
    </row>
    <row r="942" spans="1:10" x14ac:dyDescent="0.25">
      <c r="A942" t="s">
        <v>226</v>
      </c>
      <c r="B942" t="s">
        <v>80</v>
      </c>
      <c r="C942" t="s">
        <v>37</v>
      </c>
      <c r="D942">
        <v>120213</v>
      </c>
      <c r="E942" t="s">
        <v>265</v>
      </c>
      <c r="F942">
        <v>103</v>
      </c>
      <c r="G942" t="s">
        <v>82</v>
      </c>
      <c r="H942" t="s">
        <v>84</v>
      </c>
      <c r="I942">
        <v>2014</v>
      </c>
      <c r="J942">
        <v>2.00446E-3</v>
      </c>
    </row>
    <row r="943" spans="1:10" x14ac:dyDescent="0.25">
      <c r="A943" t="s">
        <v>227</v>
      </c>
      <c r="B943" t="s">
        <v>75</v>
      </c>
      <c r="C943" t="s">
        <v>31</v>
      </c>
      <c r="D943" t="s">
        <v>237</v>
      </c>
      <c r="E943" t="s">
        <v>236</v>
      </c>
      <c r="F943">
        <v>104</v>
      </c>
      <c r="G943" t="s">
        <v>340</v>
      </c>
      <c r="H943" t="s">
        <v>84</v>
      </c>
      <c r="I943">
        <v>1990</v>
      </c>
      <c r="J943">
        <v>145.17500000000001</v>
      </c>
    </row>
    <row r="944" spans="1:10" x14ac:dyDescent="0.25">
      <c r="A944" t="s">
        <v>226</v>
      </c>
      <c r="B944" t="s">
        <v>79</v>
      </c>
      <c r="C944" t="s">
        <v>33</v>
      </c>
      <c r="D944" t="s">
        <v>253</v>
      </c>
      <c r="E944" t="s">
        <v>252</v>
      </c>
      <c r="F944">
        <v>111</v>
      </c>
      <c r="G944" t="s">
        <v>333</v>
      </c>
      <c r="H944" t="s">
        <v>84</v>
      </c>
      <c r="I944">
        <v>2010</v>
      </c>
      <c r="J944">
        <v>158.46299999999999</v>
      </c>
    </row>
    <row r="945" spans="1:10" x14ac:dyDescent="0.25">
      <c r="A945" t="s">
        <v>227</v>
      </c>
      <c r="B945" t="s">
        <v>207</v>
      </c>
      <c r="C945" t="s">
        <v>206</v>
      </c>
      <c r="D945" t="s">
        <v>338</v>
      </c>
      <c r="E945" t="s">
        <v>337</v>
      </c>
      <c r="F945">
        <v>111</v>
      </c>
      <c r="G945" t="s">
        <v>333</v>
      </c>
      <c r="H945" t="s">
        <v>84</v>
      </c>
      <c r="I945">
        <v>2010</v>
      </c>
      <c r="J945">
        <v>3.1</v>
      </c>
    </row>
    <row r="946" spans="1:10" x14ac:dyDescent="0.25">
      <c r="A946" t="s">
        <v>227</v>
      </c>
      <c r="B946" t="s">
        <v>207</v>
      </c>
      <c r="C946" t="s">
        <v>205</v>
      </c>
      <c r="D946" t="s">
        <v>426</v>
      </c>
      <c r="E946" t="s">
        <v>425</v>
      </c>
      <c r="F946">
        <v>114</v>
      </c>
      <c r="G946" t="s">
        <v>335</v>
      </c>
      <c r="H946" t="s">
        <v>84</v>
      </c>
      <c r="I946">
        <v>2005</v>
      </c>
      <c r="J946">
        <v>2.278</v>
      </c>
    </row>
    <row r="947" spans="1:10" x14ac:dyDescent="0.25">
      <c r="A947" t="s">
        <v>226</v>
      </c>
      <c r="B947" t="s">
        <v>76</v>
      </c>
      <c r="C947" t="s">
        <v>77</v>
      </c>
      <c r="D947" t="s">
        <v>403</v>
      </c>
      <c r="E947" t="s">
        <v>402</v>
      </c>
      <c r="F947">
        <v>114</v>
      </c>
      <c r="G947" t="s">
        <v>335</v>
      </c>
      <c r="H947" t="s">
        <v>84</v>
      </c>
      <c r="I947">
        <v>2005</v>
      </c>
      <c r="J947">
        <v>2.3199999999999998</v>
      </c>
    </row>
    <row r="948" spans="1:10" x14ac:dyDescent="0.25">
      <c r="A948" t="s">
        <v>226</v>
      </c>
      <c r="B948" t="s">
        <v>76</v>
      </c>
      <c r="C948" t="s">
        <v>197</v>
      </c>
      <c r="D948" t="s">
        <v>241</v>
      </c>
      <c r="E948" t="s">
        <v>240</v>
      </c>
      <c r="F948">
        <v>114</v>
      </c>
      <c r="G948" t="s">
        <v>335</v>
      </c>
      <c r="H948" t="s">
        <v>84</v>
      </c>
      <c r="I948">
        <v>2005</v>
      </c>
      <c r="J948">
        <v>11.6</v>
      </c>
    </row>
    <row r="949" spans="1:10" x14ac:dyDescent="0.25">
      <c r="A949" t="s">
        <v>229</v>
      </c>
      <c r="B949" t="s">
        <v>79</v>
      </c>
      <c r="C949" t="s">
        <v>193</v>
      </c>
      <c r="D949" t="s">
        <v>419</v>
      </c>
      <c r="E949" t="s">
        <v>418</v>
      </c>
      <c r="F949">
        <v>114</v>
      </c>
      <c r="G949" t="s">
        <v>335</v>
      </c>
      <c r="H949" t="s">
        <v>84</v>
      </c>
      <c r="I949">
        <v>2000</v>
      </c>
      <c r="J949">
        <v>33</v>
      </c>
    </row>
    <row r="950" spans="1:10" x14ac:dyDescent="0.25">
      <c r="A950" t="s">
        <v>227</v>
      </c>
      <c r="B950" t="s">
        <v>79</v>
      </c>
      <c r="C950" t="s">
        <v>35</v>
      </c>
      <c r="D950" t="s">
        <v>243</v>
      </c>
      <c r="E950" t="s">
        <v>242</v>
      </c>
      <c r="F950">
        <v>115</v>
      </c>
      <c r="G950" t="s">
        <v>341</v>
      </c>
      <c r="H950" t="s">
        <v>84</v>
      </c>
      <c r="I950">
        <v>2010</v>
      </c>
      <c r="J950">
        <v>11.445</v>
      </c>
    </row>
    <row r="951" spans="1:10" x14ac:dyDescent="0.25">
      <c r="A951" t="s">
        <v>226</v>
      </c>
      <c r="B951" t="s">
        <v>80</v>
      </c>
      <c r="C951" t="s">
        <v>37</v>
      </c>
      <c r="D951">
        <v>130218</v>
      </c>
      <c r="E951" t="s">
        <v>343</v>
      </c>
      <c r="F951">
        <v>109</v>
      </c>
      <c r="G951" t="s">
        <v>342</v>
      </c>
      <c r="H951" t="s">
        <v>84</v>
      </c>
      <c r="I951">
        <v>2015</v>
      </c>
      <c r="J951">
        <v>1.3579899999999999E-3</v>
      </c>
    </row>
    <row r="952" spans="1:10" x14ac:dyDescent="0.25">
      <c r="A952" t="s">
        <v>223</v>
      </c>
      <c r="B952" t="s">
        <v>80</v>
      </c>
      <c r="C952" t="s">
        <v>37</v>
      </c>
      <c r="D952">
        <v>130302</v>
      </c>
      <c r="E952" t="s">
        <v>336</v>
      </c>
      <c r="F952">
        <v>111</v>
      </c>
      <c r="G952" t="s">
        <v>333</v>
      </c>
      <c r="H952" t="s">
        <v>84</v>
      </c>
      <c r="I952">
        <v>2015</v>
      </c>
      <c r="J952">
        <v>7.6115100000000006E-5</v>
      </c>
    </row>
    <row r="953" spans="1:10" x14ac:dyDescent="0.25">
      <c r="A953" t="s">
        <v>227</v>
      </c>
      <c r="B953" t="s">
        <v>80</v>
      </c>
      <c r="C953" t="s">
        <v>191</v>
      </c>
      <c r="D953">
        <v>230701</v>
      </c>
      <c r="E953" t="s">
        <v>232</v>
      </c>
      <c r="F953">
        <v>120</v>
      </c>
      <c r="G953" t="s">
        <v>332</v>
      </c>
      <c r="H953" t="s">
        <v>84</v>
      </c>
      <c r="I953">
        <v>2015</v>
      </c>
      <c r="J953">
        <v>10.1396</v>
      </c>
    </row>
    <row r="954" spans="1:10" x14ac:dyDescent="0.25">
      <c r="A954" t="s">
        <v>226</v>
      </c>
      <c r="B954" t="s">
        <v>79</v>
      </c>
      <c r="C954" t="s">
        <v>35</v>
      </c>
      <c r="D954" t="s">
        <v>245</v>
      </c>
      <c r="E954" t="s">
        <v>244</v>
      </c>
      <c r="F954">
        <v>115</v>
      </c>
      <c r="G954" t="s">
        <v>341</v>
      </c>
      <c r="H954" t="s">
        <v>84</v>
      </c>
      <c r="I954">
        <v>2015</v>
      </c>
      <c r="J954">
        <v>0.197713</v>
      </c>
    </row>
    <row r="955" spans="1:10" x14ac:dyDescent="0.25">
      <c r="A955" t="s">
        <v>226</v>
      </c>
      <c r="B955" t="s">
        <v>80</v>
      </c>
      <c r="C955" t="s">
        <v>32</v>
      </c>
      <c r="D955">
        <v>230600</v>
      </c>
      <c r="E955" t="s">
        <v>411</v>
      </c>
      <c r="F955">
        <v>120</v>
      </c>
      <c r="G955" t="s">
        <v>332</v>
      </c>
      <c r="H955" t="s">
        <v>84</v>
      </c>
      <c r="I955">
        <v>2005</v>
      </c>
      <c r="J955">
        <v>48.758299999999998</v>
      </c>
    </row>
    <row r="956" spans="1:10" x14ac:dyDescent="0.25">
      <c r="A956" t="s">
        <v>226</v>
      </c>
      <c r="B956" t="s">
        <v>80</v>
      </c>
      <c r="C956" t="s">
        <v>37</v>
      </c>
      <c r="D956">
        <v>120213</v>
      </c>
      <c r="E956" t="s">
        <v>265</v>
      </c>
      <c r="F956">
        <v>103</v>
      </c>
      <c r="G956" t="s">
        <v>82</v>
      </c>
      <c r="H956" t="s">
        <v>84</v>
      </c>
      <c r="I956">
        <v>2010</v>
      </c>
      <c r="J956">
        <v>1.93994E-3</v>
      </c>
    </row>
    <row r="957" spans="1:10" x14ac:dyDescent="0.25">
      <c r="A957" t="s">
        <v>226</v>
      </c>
      <c r="B957" t="s">
        <v>80</v>
      </c>
      <c r="C957" t="s">
        <v>37</v>
      </c>
      <c r="D957">
        <v>120213</v>
      </c>
      <c r="E957" t="s">
        <v>265</v>
      </c>
      <c r="F957">
        <v>104</v>
      </c>
      <c r="G957" t="s">
        <v>340</v>
      </c>
      <c r="H957" t="s">
        <v>84</v>
      </c>
      <c r="I957">
        <v>2010</v>
      </c>
      <c r="J957">
        <v>1.93994E-3</v>
      </c>
    </row>
    <row r="958" spans="1:10" x14ac:dyDescent="0.25">
      <c r="A958" t="s">
        <v>225</v>
      </c>
      <c r="B958" t="s">
        <v>76</v>
      </c>
      <c r="C958" t="s">
        <v>77</v>
      </c>
      <c r="D958" t="s">
        <v>274</v>
      </c>
      <c r="E958" t="s">
        <v>273</v>
      </c>
      <c r="F958">
        <v>114</v>
      </c>
      <c r="G958" t="s">
        <v>335</v>
      </c>
      <c r="H958" t="s">
        <v>84</v>
      </c>
      <c r="I958">
        <v>2010</v>
      </c>
      <c r="J958">
        <v>11</v>
      </c>
    </row>
    <row r="959" spans="1:10" x14ac:dyDescent="0.25">
      <c r="A959" t="s">
        <v>229</v>
      </c>
      <c r="B959" t="s">
        <v>73</v>
      </c>
      <c r="C959" t="s">
        <v>209</v>
      </c>
      <c r="D959" t="s">
        <v>376</v>
      </c>
      <c r="E959" t="s">
        <v>375</v>
      </c>
      <c r="F959">
        <v>120</v>
      </c>
      <c r="G959" t="s">
        <v>332</v>
      </c>
      <c r="H959" t="s">
        <v>84</v>
      </c>
      <c r="I959">
        <v>2015</v>
      </c>
      <c r="J959">
        <v>28</v>
      </c>
    </row>
    <row r="960" spans="1:10" x14ac:dyDescent="0.25">
      <c r="A960" t="s">
        <v>223</v>
      </c>
      <c r="B960" t="s">
        <v>80</v>
      </c>
      <c r="C960" t="s">
        <v>37</v>
      </c>
      <c r="D960">
        <v>150202</v>
      </c>
      <c r="E960" t="s">
        <v>286</v>
      </c>
      <c r="F960">
        <v>103</v>
      </c>
      <c r="G960" t="s">
        <v>82</v>
      </c>
      <c r="H960" t="s">
        <v>84</v>
      </c>
      <c r="I960">
        <v>2005</v>
      </c>
      <c r="J960">
        <v>1.9373199999999999E-5</v>
      </c>
    </row>
    <row r="961" spans="1:10" x14ac:dyDescent="0.25">
      <c r="A961" t="s">
        <v>223</v>
      </c>
      <c r="B961" t="s">
        <v>80</v>
      </c>
      <c r="C961" t="s">
        <v>37</v>
      </c>
      <c r="D961">
        <v>120212</v>
      </c>
      <c r="E961" t="s">
        <v>266</v>
      </c>
      <c r="F961">
        <v>104</v>
      </c>
      <c r="G961" t="s">
        <v>340</v>
      </c>
      <c r="H961" t="s">
        <v>84</v>
      </c>
      <c r="I961">
        <v>2000</v>
      </c>
      <c r="J961">
        <v>3.90304E-3</v>
      </c>
    </row>
    <row r="962" spans="1:10" x14ac:dyDescent="0.25">
      <c r="A962" t="s">
        <v>226</v>
      </c>
      <c r="B962" t="s">
        <v>80</v>
      </c>
      <c r="C962" t="s">
        <v>37</v>
      </c>
      <c r="D962">
        <v>120112</v>
      </c>
      <c r="E962" t="s">
        <v>268</v>
      </c>
      <c r="F962">
        <v>104</v>
      </c>
      <c r="G962" t="s">
        <v>340</v>
      </c>
      <c r="H962" t="s">
        <v>84</v>
      </c>
      <c r="I962">
        <v>2010</v>
      </c>
      <c r="J962">
        <v>5.6208899999999999E-4</v>
      </c>
    </row>
    <row r="963" spans="1:10" x14ac:dyDescent="0.25">
      <c r="A963" t="s">
        <v>226</v>
      </c>
      <c r="B963" t="s">
        <v>80</v>
      </c>
      <c r="C963" t="s">
        <v>37</v>
      </c>
      <c r="D963">
        <v>130215</v>
      </c>
      <c r="E963" t="s">
        <v>384</v>
      </c>
      <c r="F963">
        <v>104</v>
      </c>
      <c r="G963" t="s">
        <v>340</v>
      </c>
      <c r="H963" t="s">
        <v>84</v>
      </c>
      <c r="I963">
        <v>2010</v>
      </c>
      <c r="J963">
        <v>1.1801900000000001E-7</v>
      </c>
    </row>
    <row r="964" spans="1:10" x14ac:dyDescent="0.25">
      <c r="A964" t="s">
        <v>223</v>
      </c>
      <c r="B964" t="s">
        <v>80</v>
      </c>
      <c r="C964" t="s">
        <v>37</v>
      </c>
      <c r="D964">
        <v>120212</v>
      </c>
      <c r="E964" t="s">
        <v>266</v>
      </c>
      <c r="F964">
        <v>111</v>
      </c>
      <c r="G964" t="s">
        <v>333</v>
      </c>
      <c r="H964" t="s">
        <v>84</v>
      </c>
      <c r="I964">
        <v>1995</v>
      </c>
      <c r="J964">
        <v>0.42293599999999998</v>
      </c>
    </row>
    <row r="965" spans="1:10" x14ac:dyDescent="0.25">
      <c r="A965" t="s">
        <v>223</v>
      </c>
      <c r="B965" t="s">
        <v>80</v>
      </c>
      <c r="C965" t="s">
        <v>37</v>
      </c>
      <c r="D965">
        <v>130218</v>
      </c>
      <c r="E965" t="s">
        <v>343</v>
      </c>
      <c r="F965">
        <v>114</v>
      </c>
      <c r="G965" t="s">
        <v>335</v>
      </c>
      <c r="H965" t="s">
        <v>84</v>
      </c>
      <c r="I965">
        <v>1995</v>
      </c>
      <c r="J965">
        <v>2.0256899999999999E-4</v>
      </c>
    </row>
    <row r="966" spans="1:10" x14ac:dyDescent="0.25">
      <c r="A966" t="s">
        <v>227</v>
      </c>
      <c r="B966" t="s">
        <v>80</v>
      </c>
      <c r="C966" t="s">
        <v>37</v>
      </c>
      <c r="D966">
        <v>120212</v>
      </c>
      <c r="E966" t="s">
        <v>266</v>
      </c>
      <c r="F966">
        <v>109</v>
      </c>
      <c r="G966" t="s">
        <v>342</v>
      </c>
      <c r="H966" t="s">
        <v>84</v>
      </c>
      <c r="I966">
        <v>2014</v>
      </c>
      <c r="J966">
        <v>0.80279599999999995</v>
      </c>
    </row>
    <row r="967" spans="1:10" x14ac:dyDescent="0.25">
      <c r="A967" t="s">
        <v>227</v>
      </c>
      <c r="B967" t="s">
        <v>80</v>
      </c>
      <c r="C967" t="s">
        <v>37</v>
      </c>
      <c r="D967">
        <v>120212</v>
      </c>
      <c r="E967" t="s">
        <v>266</v>
      </c>
      <c r="F967">
        <v>111</v>
      </c>
      <c r="G967" t="s">
        <v>333</v>
      </c>
      <c r="H967" t="s">
        <v>84</v>
      </c>
      <c r="I967">
        <v>2014</v>
      </c>
      <c r="J967">
        <v>1.6055900000000001</v>
      </c>
    </row>
    <row r="968" spans="1:10" x14ac:dyDescent="0.25">
      <c r="A968" t="s">
        <v>227</v>
      </c>
      <c r="B968" t="s">
        <v>79</v>
      </c>
      <c r="C968" t="s">
        <v>35</v>
      </c>
      <c r="D968" t="s">
        <v>245</v>
      </c>
      <c r="E968" t="s">
        <v>244</v>
      </c>
      <c r="F968">
        <v>120</v>
      </c>
      <c r="G968" t="s">
        <v>332</v>
      </c>
      <c r="H968" t="s">
        <v>84</v>
      </c>
      <c r="I968">
        <v>2005</v>
      </c>
      <c r="J968">
        <v>7653.64</v>
      </c>
    </row>
    <row r="969" spans="1:10" x14ac:dyDescent="0.25">
      <c r="A969" t="s">
        <v>227</v>
      </c>
      <c r="B969" t="s">
        <v>79</v>
      </c>
      <c r="C969" t="s">
        <v>35</v>
      </c>
      <c r="D969" t="s">
        <v>245</v>
      </c>
      <c r="E969" t="s">
        <v>244</v>
      </c>
      <c r="F969">
        <v>110</v>
      </c>
      <c r="G969" t="s">
        <v>344</v>
      </c>
      <c r="H969" t="s">
        <v>84</v>
      </c>
      <c r="I969">
        <v>2005</v>
      </c>
      <c r="J969">
        <v>8.59314</v>
      </c>
    </row>
    <row r="970" spans="1:10" x14ac:dyDescent="0.25">
      <c r="A970" t="s">
        <v>223</v>
      </c>
      <c r="B970" t="s">
        <v>80</v>
      </c>
      <c r="C970" t="s">
        <v>37</v>
      </c>
      <c r="D970">
        <v>120215</v>
      </c>
      <c r="E970" t="s">
        <v>264</v>
      </c>
      <c r="F970">
        <v>115</v>
      </c>
      <c r="G970" t="s">
        <v>341</v>
      </c>
      <c r="H970" t="s">
        <v>84</v>
      </c>
      <c r="I970">
        <v>1990</v>
      </c>
      <c r="J970">
        <v>9.6448100000000002E-5</v>
      </c>
    </row>
    <row r="971" spans="1:10" x14ac:dyDescent="0.25">
      <c r="A971" t="s">
        <v>225</v>
      </c>
      <c r="B971" t="s">
        <v>80</v>
      </c>
      <c r="C971" t="s">
        <v>37</v>
      </c>
      <c r="D971">
        <v>120113</v>
      </c>
      <c r="E971" t="s">
        <v>267</v>
      </c>
      <c r="F971">
        <v>114</v>
      </c>
      <c r="G971" t="s">
        <v>335</v>
      </c>
      <c r="H971" t="s">
        <v>84</v>
      </c>
      <c r="I971">
        <v>2014</v>
      </c>
      <c r="J971">
        <v>0.59352000000000005</v>
      </c>
    </row>
    <row r="972" spans="1:10" x14ac:dyDescent="0.25">
      <c r="A972" t="s">
        <v>227</v>
      </c>
      <c r="B972" t="s">
        <v>80</v>
      </c>
      <c r="C972" t="s">
        <v>37</v>
      </c>
      <c r="D972">
        <v>130302</v>
      </c>
      <c r="E972" t="s">
        <v>336</v>
      </c>
      <c r="F972">
        <v>114</v>
      </c>
      <c r="G972" t="s">
        <v>335</v>
      </c>
      <c r="H972" t="s">
        <v>84</v>
      </c>
      <c r="I972">
        <v>1990</v>
      </c>
      <c r="J972">
        <v>3.79715E-3</v>
      </c>
    </row>
    <row r="973" spans="1:10" x14ac:dyDescent="0.25">
      <c r="A973" t="s">
        <v>227</v>
      </c>
      <c r="B973" t="s">
        <v>80</v>
      </c>
      <c r="C973" t="s">
        <v>37</v>
      </c>
      <c r="D973">
        <v>120302</v>
      </c>
      <c r="E973" t="s">
        <v>260</v>
      </c>
      <c r="F973">
        <v>109</v>
      </c>
      <c r="G973" t="s">
        <v>342</v>
      </c>
      <c r="H973" t="s">
        <v>84</v>
      </c>
      <c r="I973">
        <v>1990</v>
      </c>
      <c r="J973">
        <v>3.8191999999999997E-2</v>
      </c>
    </row>
    <row r="974" spans="1:10" x14ac:dyDescent="0.25">
      <c r="A974" t="s">
        <v>225</v>
      </c>
      <c r="B974" t="s">
        <v>75</v>
      </c>
      <c r="C974" t="s">
        <v>31</v>
      </c>
      <c r="D974" t="s">
        <v>235</v>
      </c>
      <c r="E974" t="s">
        <v>234</v>
      </c>
      <c r="F974">
        <v>104</v>
      </c>
      <c r="G974" t="s">
        <v>340</v>
      </c>
      <c r="H974" t="s">
        <v>84</v>
      </c>
      <c r="I974">
        <v>2010</v>
      </c>
      <c r="J974">
        <v>0.23577699999999999</v>
      </c>
    </row>
    <row r="975" spans="1:10" x14ac:dyDescent="0.25">
      <c r="A975" t="s">
        <v>229</v>
      </c>
      <c r="B975" t="s">
        <v>71</v>
      </c>
      <c r="C975" t="s">
        <v>215</v>
      </c>
      <c r="D975" t="s">
        <v>329</v>
      </c>
      <c r="E975" t="s">
        <v>328</v>
      </c>
      <c r="F975">
        <v>120</v>
      </c>
      <c r="G975" t="s">
        <v>332</v>
      </c>
      <c r="H975" t="s">
        <v>84</v>
      </c>
      <c r="I975">
        <v>1995</v>
      </c>
      <c r="J975">
        <v>11</v>
      </c>
    </row>
    <row r="976" spans="1:10" x14ac:dyDescent="0.25">
      <c r="A976" t="s">
        <v>223</v>
      </c>
      <c r="B976" t="s">
        <v>79</v>
      </c>
      <c r="C976" t="s">
        <v>33</v>
      </c>
      <c r="D976">
        <v>9400000</v>
      </c>
      <c r="E976" t="s">
        <v>246</v>
      </c>
      <c r="F976">
        <v>122</v>
      </c>
      <c r="G976" t="s">
        <v>369</v>
      </c>
      <c r="H976" t="s">
        <v>84</v>
      </c>
      <c r="I976">
        <v>2015</v>
      </c>
      <c r="J976">
        <v>568.45299999999997</v>
      </c>
    </row>
    <row r="977" spans="1:10" x14ac:dyDescent="0.25">
      <c r="A977" t="s">
        <v>225</v>
      </c>
      <c r="B977" t="s">
        <v>71</v>
      </c>
      <c r="C977" t="s">
        <v>348</v>
      </c>
      <c r="D977" t="s">
        <v>347</v>
      </c>
      <c r="E977" t="s">
        <v>346</v>
      </c>
      <c r="F977">
        <v>114</v>
      </c>
      <c r="G977" t="s">
        <v>335</v>
      </c>
      <c r="H977" t="s">
        <v>84</v>
      </c>
      <c r="I977">
        <v>1995</v>
      </c>
      <c r="J977">
        <v>39.817999999999998</v>
      </c>
    </row>
    <row r="978" spans="1:10" x14ac:dyDescent="0.25">
      <c r="A978" t="s">
        <v>225</v>
      </c>
      <c r="B978" t="s">
        <v>76</v>
      </c>
      <c r="C978" t="s">
        <v>474</v>
      </c>
      <c r="D978">
        <v>8922500</v>
      </c>
      <c r="E978" t="s">
        <v>473</v>
      </c>
      <c r="F978">
        <v>104</v>
      </c>
      <c r="G978" t="s">
        <v>340</v>
      </c>
      <c r="H978" t="s">
        <v>84</v>
      </c>
      <c r="I978">
        <v>1995</v>
      </c>
      <c r="J978">
        <v>28</v>
      </c>
    </row>
    <row r="979" spans="1:10" x14ac:dyDescent="0.25">
      <c r="A979" t="s">
        <v>229</v>
      </c>
      <c r="B979" t="s">
        <v>79</v>
      </c>
      <c r="C979" t="s">
        <v>35</v>
      </c>
      <c r="D979" t="s">
        <v>243</v>
      </c>
      <c r="E979" t="s">
        <v>242</v>
      </c>
      <c r="F979">
        <v>120</v>
      </c>
      <c r="G979" t="s">
        <v>332</v>
      </c>
      <c r="H979" t="s">
        <v>84</v>
      </c>
      <c r="I979">
        <v>2000</v>
      </c>
      <c r="J979">
        <v>7949.33</v>
      </c>
    </row>
    <row r="980" spans="1:10" x14ac:dyDescent="0.25">
      <c r="A980" t="s">
        <v>225</v>
      </c>
      <c r="B980" t="s">
        <v>71</v>
      </c>
      <c r="C980" t="s">
        <v>72</v>
      </c>
      <c r="D980" t="s">
        <v>239</v>
      </c>
      <c r="E980" t="s">
        <v>238</v>
      </c>
      <c r="F980">
        <v>120</v>
      </c>
      <c r="G980" t="s">
        <v>332</v>
      </c>
      <c r="H980" t="s">
        <v>84</v>
      </c>
      <c r="I980">
        <v>2000</v>
      </c>
      <c r="J980">
        <v>103</v>
      </c>
    </row>
    <row r="981" spans="1:10" x14ac:dyDescent="0.25">
      <c r="A981" t="s">
        <v>225</v>
      </c>
      <c r="B981" t="s">
        <v>76</v>
      </c>
      <c r="C981" t="s">
        <v>196</v>
      </c>
      <c r="D981" t="s">
        <v>413</v>
      </c>
      <c r="E981" t="s">
        <v>412</v>
      </c>
      <c r="F981">
        <v>120</v>
      </c>
      <c r="G981" t="s">
        <v>332</v>
      </c>
      <c r="H981" t="s">
        <v>84</v>
      </c>
      <c r="I981">
        <v>2000</v>
      </c>
      <c r="J981">
        <v>36</v>
      </c>
    </row>
    <row r="982" spans="1:10" x14ac:dyDescent="0.25">
      <c r="A982" t="s">
        <v>227</v>
      </c>
      <c r="B982" t="s">
        <v>73</v>
      </c>
      <c r="C982" t="s">
        <v>212</v>
      </c>
      <c r="D982" t="s">
        <v>251</v>
      </c>
      <c r="E982" t="s">
        <v>250</v>
      </c>
      <c r="F982">
        <v>120</v>
      </c>
      <c r="G982" t="s">
        <v>332</v>
      </c>
      <c r="H982" t="s">
        <v>84</v>
      </c>
      <c r="I982">
        <v>2000</v>
      </c>
      <c r="J982">
        <v>15</v>
      </c>
    </row>
    <row r="983" spans="1:10" x14ac:dyDescent="0.25">
      <c r="A983" t="s">
        <v>223</v>
      </c>
      <c r="B983" t="s">
        <v>79</v>
      </c>
      <c r="C983" t="s">
        <v>33</v>
      </c>
      <c r="D983" t="s">
        <v>253</v>
      </c>
      <c r="E983" t="s">
        <v>252</v>
      </c>
      <c r="F983">
        <v>120</v>
      </c>
      <c r="G983" t="s">
        <v>332</v>
      </c>
      <c r="H983" t="s">
        <v>84</v>
      </c>
      <c r="I983">
        <v>1995</v>
      </c>
      <c r="J983">
        <v>4151.1000000000004</v>
      </c>
    </row>
    <row r="984" spans="1:10" x14ac:dyDescent="0.25">
      <c r="A984" t="s">
        <v>227</v>
      </c>
      <c r="B984" t="s">
        <v>73</v>
      </c>
      <c r="C984" t="s">
        <v>212</v>
      </c>
      <c r="D984" t="s">
        <v>251</v>
      </c>
      <c r="E984" t="s">
        <v>250</v>
      </c>
      <c r="F984">
        <v>120</v>
      </c>
      <c r="G984" t="s">
        <v>332</v>
      </c>
      <c r="H984" t="s">
        <v>84</v>
      </c>
      <c r="I984">
        <v>1995</v>
      </c>
      <c r="J984">
        <v>10.1</v>
      </c>
    </row>
    <row r="985" spans="1:10" x14ac:dyDescent="0.25">
      <c r="A985" t="s">
        <v>227</v>
      </c>
      <c r="B985" t="s">
        <v>214</v>
      </c>
      <c r="C985" t="s">
        <v>213</v>
      </c>
      <c r="D985" t="s">
        <v>309</v>
      </c>
      <c r="E985" t="s">
        <v>308</v>
      </c>
      <c r="F985">
        <v>120</v>
      </c>
      <c r="G985" t="s">
        <v>332</v>
      </c>
      <c r="H985" t="s">
        <v>84</v>
      </c>
      <c r="I985">
        <v>1990</v>
      </c>
      <c r="J985">
        <v>31</v>
      </c>
    </row>
    <row r="986" spans="1:10" x14ac:dyDescent="0.25">
      <c r="A986" t="s">
        <v>224</v>
      </c>
      <c r="B986" t="s">
        <v>73</v>
      </c>
      <c r="C986" t="s">
        <v>212</v>
      </c>
      <c r="D986" t="s">
        <v>393</v>
      </c>
      <c r="E986" t="s">
        <v>392</v>
      </c>
      <c r="F986">
        <v>120</v>
      </c>
      <c r="G986" t="s">
        <v>332</v>
      </c>
      <c r="H986" t="s">
        <v>84</v>
      </c>
      <c r="I986">
        <v>2010</v>
      </c>
      <c r="J986">
        <v>393.35</v>
      </c>
    </row>
    <row r="987" spans="1:10" x14ac:dyDescent="0.25">
      <c r="A987" t="s">
        <v>227</v>
      </c>
      <c r="B987" t="s">
        <v>79</v>
      </c>
      <c r="C987" t="s">
        <v>33</v>
      </c>
      <c r="D987">
        <v>9400000</v>
      </c>
      <c r="E987" t="s">
        <v>246</v>
      </c>
      <c r="F987">
        <v>108</v>
      </c>
      <c r="G987" t="s">
        <v>83</v>
      </c>
      <c r="H987" t="s">
        <v>84</v>
      </c>
      <c r="I987">
        <v>2014</v>
      </c>
      <c r="J987">
        <v>24.971</v>
      </c>
    </row>
    <row r="988" spans="1:10" x14ac:dyDescent="0.25">
      <c r="A988" t="s">
        <v>227</v>
      </c>
      <c r="B988" t="s">
        <v>73</v>
      </c>
      <c r="C988" t="s">
        <v>212</v>
      </c>
      <c r="D988" t="s">
        <v>249</v>
      </c>
      <c r="E988" t="s">
        <v>248</v>
      </c>
      <c r="F988">
        <v>109</v>
      </c>
      <c r="G988" t="s">
        <v>342</v>
      </c>
      <c r="H988" t="s">
        <v>84</v>
      </c>
      <c r="I988">
        <v>2014</v>
      </c>
      <c r="J988">
        <v>8.02</v>
      </c>
    </row>
    <row r="989" spans="1:10" x14ac:dyDescent="0.25">
      <c r="A989" t="s">
        <v>227</v>
      </c>
      <c r="B989" t="s">
        <v>75</v>
      </c>
      <c r="C989" t="s">
        <v>31</v>
      </c>
      <c r="D989" t="s">
        <v>235</v>
      </c>
      <c r="E989" t="s">
        <v>234</v>
      </c>
      <c r="F989">
        <v>104</v>
      </c>
      <c r="G989" t="s">
        <v>340</v>
      </c>
      <c r="H989" t="s">
        <v>84</v>
      </c>
      <c r="I989">
        <v>1995</v>
      </c>
      <c r="J989">
        <v>8.5805299999999995</v>
      </c>
    </row>
    <row r="990" spans="1:10" x14ac:dyDescent="0.25">
      <c r="A990" t="s">
        <v>227</v>
      </c>
      <c r="B990" t="s">
        <v>80</v>
      </c>
      <c r="C990" t="s">
        <v>37</v>
      </c>
      <c r="D990">
        <v>120216</v>
      </c>
      <c r="E990" t="s">
        <v>263</v>
      </c>
      <c r="F990">
        <v>120</v>
      </c>
      <c r="G990" t="s">
        <v>332</v>
      </c>
      <c r="H990" t="s">
        <v>84</v>
      </c>
      <c r="I990">
        <v>2014</v>
      </c>
      <c r="J990">
        <v>19.546600000000002</v>
      </c>
    </row>
    <row r="991" spans="1:10" x14ac:dyDescent="0.25">
      <c r="A991" t="s">
        <v>229</v>
      </c>
      <c r="B991" t="s">
        <v>80</v>
      </c>
      <c r="C991" t="s">
        <v>37</v>
      </c>
      <c r="D991">
        <v>130218</v>
      </c>
      <c r="E991" t="s">
        <v>343</v>
      </c>
      <c r="F991">
        <v>104</v>
      </c>
      <c r="G991" t="s">
        <v>340</v>
      </c>
      <c r="H991" t="s">
        <v>84</v>
      </c>
      <c r="I991">
        <v>2014</v>
      </c>
      <c r="J991">
        <v>4.0348199999999996E-6</v>
      </c>
    </row>
    <row r="992" spans="1:10" x14ac:dyDescent="0.25">
      <c r="A992" t="s">
        <v>227</v>
      </c>
      <c r="B992" t="s">
        <v>79</v>
      </c>
      <c r="C992" t="s">
        <v>33</v>
      </c>
      <c r="D992" t="s">
        <v>253</v>
      </c>
      <c r="E992" t="s">
        <v>252</v>
      </c>
      <c r="F992">
        <v>109</v>
      </c>
      <c r="G992" t="s">
        <v>342</v>
      </c>
      <c r="H992" t="s">
        <v>84</v>
      </c>
      <c r="I992">
        <v>2005</v>
      </c>
      <c r="J992">
        <v>3986.64</v>
      </c>
    </row>
    <row r="993" spans="1:10" x14ac:dyDescent="0.25">
      <c r="A993" t="s">
        <v>225</v>
      </c>
      <c r="B993" t="s">
        <v>71</v>
      </c>
      <c r="C993" t="s">
        <v>215</v>
      </c>
      <c r="D993" t="s">
        <v>311</v>
      </c>
      <c r="E993" t="s">
        <v>310</v>
      </c>
      <c r="F993">
        <v>109</v>
      </c>
      <c r="G993" t="s">
        <v>342</v>
      </c>
      <c r="H993" t="s">
        <v>84</v>
      </c>
      <c r="I993">
        <v>2000</v>
      </c>
      <c r="J993">
        <v>7.2169999999999996</v>
      </c>
    </row>
    <row r="994" spans="1:10" x14ac:dyDescent="0.25">
      <c r="A994" t="s">
        <v>225</v>
      </c>
      <c r="B994" t="s">
        <v>76</v>
      </c>
      <c r="C994" t="s">
        <v>198</v>
      </c>
      <c r="D994" t="s">
        <v>395</v>
      </c>
      <c r="E994" t="s">
        <v>394</v>
      </c>
      <c r="F994">
        <v>109</v>
      </c>
      <c r="G994" t="s">
        <v>342</v>
      </c>
      <c r="H994" t="s">
        <v>84</v>
      </c>
      <c r="I994">
        <v>2000</v>
      </c>
      <c r="J994">
        <v>0.161</v>
      </c>
    </row>
    <row r="995" spans="1:10" x14ac:dyDescent="0.25">
      <c r="A995" t="s">
        <v>224</v>
      </c>
      <c r="B995" t="s">
        <v>195</v>
      </c>
      <c r="C995" t="s">
        <v>194</v>
      </c>
      <c r="D995" t="s">
        <v>299</v>
      </c>
      <c r="E995" t="s">
        <v>298</v>
      </c>
      <c r="F995">
        <v>109</v>
      </c>
      <c r="G995" t="s">
        <v>342</v>
      </c>
      <c r="H995" t="s">
        <v>84</v>
      </c>
      <c r="I995">
        <v>2000</v>
      </c>
      <c r="J995">
        <v>1.6</v>
      </c>
    </row>
    <row r="996" spans="1:10" x14ac:dyDescent="0.25">
      <c r="A996" t="s">
        <v>229</v>
      </c>
      <c r="B996" t="s">
        <v>71</v>
      </c>
      <c r="C996" t="s">
        <v>215</v>
      </c>
      <c r="D996" t="s">
        <v>329</v>
      </c>
      <c r="E996" t="s">
        <v>328</v>
      </c>
      <c r="F996">
        <v>109</v>
      </c>
      <c r="G996" t="s">
        <v>342</v>
      </c>
      <c r="H996" t="s">
        <v>84</v>
      </c>
      <c r="I996">
        <v>1995</v>
      </c>
      <c r="J996">
        <v>0.5</v>
      </c>
    </row>
    <row r="997" spans="1:10" x14ac:dyDescent="0.25">
      <c r="A997" t="s">
        <v>227</v>
      </c>
      <c r="B997" t="s">
        <v>71</v>
      </c>
      <c r="C997" t="s">
        <v>215</v>
      </c>
      <c r="D997" t="s">
        <v>311</v>
      </c>
      <c r="E997" t="s">
        <v>310</v>
      </c>
      <c r="F997">
        <v>109</v>
      </c>
      <c r="G997" t="s">
        <v>342</v>
      </c>
      <c r="H997" t="s">
        <v>84</v>
      </c>
      <c r="I997">
        <v>1990</v>
      </c>
      <c r="J997">
        <v>1</v>
      </c>
    </row>
    <row r="998" spans="1:10" x14ac:dyDescent="0.25">
      <c r="A998" t="s">
        <v>227</v>
      </c>
      <c r="B998" t="s">
        <v>76</v>
      </c>
      <c r="C998" t="s">
        <v>77</v>
      </c>
      <c r="D998" t="s">
        <v>274</v>
      </c>
      <c r="E998" t="s">
        <v>273</v>
      </c>
      <c r="F998">
        <v>109</v>
      </c>
      <c r="G998" t="s">
        <v>342</v>
      </c>
      <c r="H998" t="s">
        <v>84</v>
      </c>
      <c r="I998">
        <v>2010</v>
      </c>
      <c r="J998">
        <v>65.5</v>
      </c>
    </row>
    <row r="999" spans="1:10" x14ac:dyDescent="0.25">
      <c r="A999" t="s">
        <v>227</v>
      </c>
      <c r="B999" t="s">
        <v>73</v>
      </c>
      <c r="C999" t="s">
        <v>210</v>
      </c>
      <c r="D999" t="s">
        <v>386</v>
      </c>
      <c r="E999" t="s">
        <v>385</v>
      </c>
      <c r="F999">
        <v>109</v>
      </c>
      <c r="G999" t="s">
        <v>342</v>
      </c>
      <c r="H999" t="s">
        <v>84</v>
      </c>
      <c r="I999">
        <v>2005</v>
      </c>
      <c r="J999">
        <v>3.7</v>
      </c>
    </row>
    <row r="1000" spans="1:10" x14ac:dyDescent="0.25">
      <c r="A1000" t="s">
        <v>229</v>
      </c>
      <c r="B1000" t="s">
        <v>79</v>
      </c>
      <c r="C1000" t="s">
        <v>193</v>
      </c>
      <c r="D1000" t="s">
        <v>419</v>
      </c>
      <c r="E1000" t="s">
        <v>418</v>
      </c>
      <c r="F1000">
        <v>109</v>
      </c>
      <c r="G1000" t="s">
        <v>342</v>
      </c>
      <c r="H1000" t="s">
        <v>84</v>
      </c>
      <c r="I1000">
        <v>2015</v>
      </c>
      <c r="J1000">
        <v>80</v>
      </c>
    </row>
    <row r="1001" spans="1:10" x14ac:dyDescent="0.25">
      <c r="A1001" t="s">
        <v>229</v>
      </c>
      <c r="B1001" t="s">
        <v>73</v>
      </c>
      <c r="C1001" t="s">
        <v>209</v>
      </c>
      <c r="D1001" t="s">
        <v>376</v>
      </c>
      <c r="E1001" t="s">
        <v>375</v>
      </c>
      <c r="F1001">
        <v>109</v>
      </c>
      <c r="G1001" t="s">
        <v>342</v>
      </c>
      <c r="H1001" t="s">
        <v>84</v>
      </c>
      <c r="I1001">
        <v>2015</v>
      </c>
      <c r="J1001">
        <v>1</v>
      </c>
    </row>
    <row r="1002" spans="1:10" x14ac:dyDescent="0.25">
      <c r="A1002" t="s">
        <v>225</v>
      </c>
      <c r="B1002" t="s">
        <v>202</v>
      </c>
      <c r="C1002" t="s">
        <v>199</v>
      </c>
      <c r="D1002" t="s">
        <v>381</v>
      </c>
      <c r="E1002" t="s">
        <v>380</v>
      </c>
      <c r="F1002">
        <v>114</v>
      </c>
      <c r="G1002" t="s">
        <v>335</v>
      </c>
      <c r="H1002" t="s">
        <v>84</v>
      </c>
      <c r="I1002">
        <v>2000</v>
      </c>
      <c r="J1002">
        <v>22438.3</v>
      </c>
    </row>
    <row r="1003" spans="1:10" x14ac:dyDescent="0.25">
      <c r="A1003" t="s">
        <v>225</v>
      </c>
      <c r="B1003" t="s">
        <v>80</v>
      </c>
      <c r="C1003" t="s">
        <v>37</v>
      </c>
      <c r="D1003">
        <v>120302</v>
      </c>
      <c r="E1003" t="s">
        <v>260</v>
      </c>
      <c r="F1003">
        <v>115</v>
      </c>
      <c r="G1003" t="s">
        <v>341</v>
      </c>
      <c r="H1003" t="s">
        <v>84</v>
      </c>
      <c r="I1003">
        <v>2014</v>
      </c>
      <c r="J1003">
        <v>1.8813E-3</v>
      </c>
    </row>
    <row r="1004" spans="1:10" x14ac:dyDescent="0.25">
      <c r="A1004" t="s">
        <v>225</v>
      </c>
      <c r="B1004" t="s">
        <v>80</v>
      </c>
      <c r="C1004" t="s">
        <v>37</v>
      </c>
      <c r="D1004">
        <v>130105</v>
      </c>
      <c r="E1004" t="s">
        <v>352</v>
      </c>
      <c r="F1004">
        <v>111</v>
      </c>
      <c r="G1004" t="s">
        <v>333</v>
      </c>
      <c r="H1004" t="s">
        <v>84</v>
      </c>
      <c r="I1004">
        <v>2014</v>
      </c>
      <c r="J1004">
        <v>4.8827099999999998E-2</v>
      </c>
    </row>
    <row r="1005" spans="1:10" x14ac:dyDescent="0.25">
      <c r="A1005" t="s">
        <v>226</v>
      </c>
      <c r="B1005" t="s">
        <v>80</v>
      </c>
      <c r="C1005" t="s">
        <v>81</v>
      </c>
      <c r="D1005">
        <v>230801</v>
      </c>
      <c r="E1005" t="s">
        <v>391</v>
      </c>
      <c r="F1005">
        <v>104</v>
      </c>
      <c r="G1005" t="s">
        <v>340</v>
      </c>
      <c r="H1005" t="s">
        <v>84</v>
      </c>
      <c r="I1005">
        <v>2005</v>
      </c>
      <c r="J1005">
        <v>6.0281400000000004E-3</v>
      </c>
    </row>
    <row r="1006" spans="1:10" x14ac:dyDescent="0.25">
      <c r="A1006" t="s">
        <v>223</v>
      </c>
      <c r="B1006" t="s">
        <v>79</v>
      </c>
      <c r="C1006" t="s">
        <v>35</v>
      </c>
      <c r="D1006" t="s">
        <v>243</v>
      </c>
      <c r="E1006" t="s">
        <v>242</v>
      </c>
      <c r="F1006">
        <v>110</v>
      </c>
      <c r="G1006" t="s">
        <v>344</v>
      </c>
      <c r="H1006" t="s">
        <v>84</v>
      </c>
      <c r="I1006">
        <v>2005</v>
      </c>
      <c r="J1006">
        <v>0.92543399999999998</v>
      </c>
    </row>
    <row r="1007" spans="1:10" x14ac:dyDescent="0.25">
      <c r="A1007" t="s">
        <v>227</v>
      </c>
      <c r="B1007" t="s">
        <v>80</v>
      </c>
      <c r="C1007" t="s">
        <v>37</v>
      </c>
      <c r="D1007">
        <v>130219</v>
      </c>
      <c r="E1007" t="s">
        <v>354</v>
      </c>
      <c r="F1007">
        <v>104</v>
      </c>
      <c r="G1007" t="s">
        <v>340</v>
      </c>
      <c r="H1007" t="s">
        <v>84</v>
      </c>
      <c r="I1007">
        <v>1995</v>
      </c>
      <c r="J1007">
        <v>4.68407E-5</v>
      </c>
    </row>
    <row r="1008" spans="1:10" x14ac:dyDescent="0.25">
      <c r="A1008" t="s">
        <v>225</v>
      </c>
      <c r="B1008" t="s">
        <v>80</v>
      </c>
      <c r="C1008" t="s">
        <v>37</v>
      </c>
      <c r="D1008">
        <v>120106</v>
      </c>
      <c r="E1008" t="s">
        <v>269</v>
      </c>
      <c r="F1008">
        <v>120</v>
      </c>
      <c r="G1008" t="s">
        <v>332</v>
      </c>
      <c r="H1008" t="s">
        <v>84</v>
      </c>
      <c r="I1008">
        <v>2014</v>
      </c>
      <c r="J1008">
        <v>654.95299999999997</v>
      </c>
    </row>
    <row r="1009" spans="1:10" x14ac:dyDescent="0.25">
      <c r="A1009" t="s">
        <v>226</v>
      </c>
      <c r="B1009" t="s">
        <v>79</v>
      </c>
      <c r="C1009" t="s">
        <v>33</v>
      </c>
      <c r="D1009">
        <v>9400000</v>
      </c>
      <c r="E1009" t="s">
        <v>246</v>
      </c>
      <c r="F1009">
        <v>122</v>
      </c>
      <c r="G1009" t="s">
        <v>369</v>
      </c>
      <c r="H1009" t="s">
        <v>84</v>
      </c>
      <c r="I1009">
        <v>2005</v>
      </c>
      <c r="J1009">
        <v>452.08499999999998</v>
      </c>
    </row>
    <row r="1010" spans="1:10" x14ac:dyDescent="0.25">
      <c r="A1010" t="s">
        <v>224</v>
      </c>
      <c r="B1010" t="s">
        <v>75</v>
      </c>
      <c r="C1010" t="s">
        <v>31</v>
      </c>
      <c r="D1010" t="s">
        <v>237</v>
      </c>
      <c r="E1010" t="s">
        <v>236</v>
      </c>
      <c r="F1010">
        <v>114</v>
      </c>
      <c r="G1010" t="s">
        <v>335</v>
      </c>
      <c r="H1010" t="s">
        <v>84</v>
      </c>
      <c r="I1010">
        <v>2000</v>
      </c>
      <c r="J1010">
        <v>667.77</v>
      </c>
    </row>
    <row r="1011" spans="1:10" x14ac:dyDescent="0.25">
      <c r="A1011" t="s">
        <v>223</v>
      </c>
      <c r="B1011" t="s">
        <v>79</v>
      </c>
      <c r="C1011" t="s">
        <v>35</v>
      </c>
      <c r="D1011" t="s">
        <v>245</v>
      </c>
      <c r="E1011" t="s">
        <v>244</v>
      </c>
      <c r="F1011">
        <v>110</v>
      </c>
      <c r="G1011" t="s">
        <v>344</v>
      </c>
      <c r="H1011" t="s">
        <v>84</v>
      </c>
      <c r="I1011">
        <v>2014</v>
      </c>
      <c r="J1011">
        <v>0.57362299999999999</v>
      </c>
    </row>
    <row r="1012" spans="1:10" x14ac:dyDescent="0.25">
      <c r="A1012" t="s">
        <v>224</v>
      </c>
      <c r="B1012" t="s">
        <v>79</v>
      </c>
      <c r="C1012" t="s">
        <v>35</v>
      </c>
      <c r="D1012" t="s">
        <v>322</v>
      </c>
      <c r="E1012" t="s">
        <v>321</v>
      </c>
      <c r="F1012">
        <v>111</v>
      </c>
      <c r="G1012" t="s">
        <v>333</v>
      </c>
      <c r="H1012" t="s">
        <v>84</v>
      </c>
      <c r="I1012">
        <v>1990</v>
      </c>
      <c r="J1012">
        <v>131.54400000000001</v>
      </c>
    </row>
    <row r="1013" spans="1:10" x14ac:dyDescent="0.25">
      <c r="A1013" t="s">
        <v>224</v>
      </c>
      <c r="B1013" t="s">
        <v>80</v>
      </c>
      <c r="C1013" t="s">
        <v>36</v>
      </c>
      <c r="D1013">
        <v>500200</v>
      </c>
      <c r="E1013" t="s">
        <v>300</v>
      </c>
      <c r="F1013">
        <v>109</v>
      </c>
      <c r="G1013" t="s">
        <v>342</v>
      </c>
      <c r="H1013" t="s">
        <v>84</v>
      </c>
      <c r="I1013">
        <v>2014</v>
      </c>
      <c r="J1013">
        <v>596.08699999999999</v>
      </c>
    </row>
    <row r="1014" spans="1:10" x14ac:dyDescent="0.25">
      <c r="A1014" t="s">
        <v>224</v>
      </c>
      <c r="B1014" t="s">
        <v>79</v>
      </c>
      <c r="C1014" t="s">
        <v>35</v>
      </c>
      <c r="D1014" t="s">
        <v>245</v>
      </c>
      <c r="E1014" t="s">
        <v>244</v>
      </c>
      <c r="F1014">
        <v>108</v>
      </c>
      <c r="G1014" t="s">
        <v>83</v>
      </c>
      <c r="H1014" t="s">
        <v>84</v>
      </c>
      <c r="I1014">
        <v>2015</v>
      </c>
      <c r="J1014">
        <v>0.33585500000000001</v>
      </c>
    </row>
    <row r="1015" spans="1:10" x14ac:dyDescent="0.25">
      <c r="A1015" t="s">
        <v>225</v>
      </c>
      <c r="B1015" t="s">
        <v>76</v>
      </c>
      <c r="C1015" t="s">
        <v>196</v>
      </c>
      <c r="D1015" t="s">
        <v>424</v>
      </c>
      <c r="E1015" t="s">
        <v>423</v>
      </c>
      <c r="F1015">
        <v>120</v>
      </c>
      <c r="G1015" t="s">
        <v>332</v>
      </c>
      <c r="H1015" t="s">
        <v>84</v>
      </c>
      <c r="I1015">
        <v>1995</v>
      </c>
      <c r="J1015">
        <v>2.5000000000000001E-2</v>
      </c>
    </row>
    <row r="1016" spans="1:10" x14ac:dyDescent="0.25">
      <c r="A1016" t="s">
        <v>225</v>
      </c>
      <c r="B1016" t="s">
        <v>76</v>
      </c>
      <c r="C1016" t="s">
        <v>196</v>
      </c>
      <c r="D1016" t="s">
        <v>444</v>
      </c>
      <c r="E1016" t="s">
        <v>443</v>
      </c>
      <c r="F1016">
        <v>120</v>
      </c>
      <c r="G1016" t="s">
        <v>332</v>
      </c>
      <c r="H1016" t="s">
        <v>84</v>
      </c>
      <c r="I1016">
        <v>1990</v>
      </c>
      <c r="J1016">
        <v>18</v>
      </c>
    </row>
    <row r="1017" spans="1:10" x14ac:dyDescent="0.25">
      <c r="A1017" t="s">
        <v>227</v>
      </c>
      <c r="B1017" t="s">
        <v>76</v>
      </c>
      <c r="C1017" t="s">
        <v>78</v>
      </c>
      <c r="D1017" t="s">
        <v>400</v>
      </c>
      <c r="E1017" t="s">
        <v>399</v>
      </c>
      <c r="F1017">
        <v>120</v>
      </c>
      <c r="G1017" t="s">
        <v>332</v>
      </c>
      <c r="H1017" t="s">
        <v>84</v>
      </c>
      <c r="I1017">
        <v>1990</v>
      </c>
      <c r="J1017">
        <v>143</v>
      </c>
    </row>
    <row r="1018" spans="1:10" x14ac:dyDescent="0.25">
      <c r="A1018" t="s">
        <v>229</v>
      </c>
      <c r="B1018" t="s">
        <v>76</v>
      </c>
      <c r="C1018" t="s">
        <v>77</v>
      </c>
      <c r="D1018" t="s">
        <v>403</v>
      </c>
      <c r="E1018" t="s">
        <v>402</v>
      </c>
      <c r="F1018">
        <v>120</v>
      </c>
      <c r="G1018" t="s">
        <v>332</v>
      </c>
      <c r="H1018" t="s">
        <v>84</v>
      </c>
      <c r="I1018">
        <v>1990</v>
      </c>
      <c r="J1018">
        <v>746</v>
      </c>
    </row>
    <row r="1019" spans="1:10" x14ac:dyDescent="0.25">
      <c r="A1019" t="s">
        <v>226</v>
      </c>
      <c r="B1019" t="s">
        <v>204</v>
      </c>
      <c r="C1019" t="s">
        <v>203</v>
      </c>
      <c r="D1019" t="s">
        <v>442</v>
      </c>
      <c r="E1019" t="s">
        <v>441</v>
      </c>
      <c r="F1019">
        <v>120</v>
      </c>
      <c r="G1019" t="s">
        <v>332</v>
      </c>
      <c r="H1019" t="s">
        <v>84</v>
      </c>
      <c r="I1019">
        <v>2010</v>
      </c>
      <c r="J1019">
        <v>38.770000000000003</v>
      </c>
    </row>
    <row r="1020" spans="1:10" x14ac:dyDescent="0.25">
      <c r="A1020" t="s">
        <v>227</v>
      </c>
      <c r="B1020" t="s">
        <v>71</v>
      </c>
      <c r="C1020" t="s">
        <v>72</v>
      </c>
      <c r="D1020" t="s">
        <v>239</v>
      </c>
      <c r="E1020" t="s">
        <v>238</v>
      </c>
      <c r="F1020">
        <v>110</v>
      </c>
      <c r="G1020" t="s">
        <v>344</v>
      </c>
      <c r="H1020" t="s">
        <v>84</v>
      </c>
      <c r="I1020">
        <v>2014</v>
      </c>
      <c r="J1020">
        <v>0.76500000000000001</v>
      </c>
    </row>
    <row r="1021" spans="1:10" x14ac:dyDescent="0.25">
      <c r="A1021" t="s">
        <v>227</v>
      </c>
      <c r="B1021" t="s">
        <v>195</v>
      </c>
      <c r="C1021" t="s">
        <v>194</v>
      </c>
      <c r="D1021" t="s">
        <v>299</v>
      </c>
      <c r="E1021" t="s">
        <v>298</v>
      </c>
      <c r="F1021">
        <v>110</v>
      </c>
      <c r="G1021" t="s">
        <v>344</v>
      </c>
      <c r="H1021" t="s">
        <v>84</v>
      </c>
      <c r="I1021">
        <v>2014</v>
      </c>
      <c r="J1021">
        <v>2.0009999999999999</v>
      </c>
    </row>
    <row r="1022" spans="1:10" x14ac:dyDescent="0.25">
      <c r="A1022" t="s">
        <v>227</v>
      </c>
      <c r="B1022" t="s">
        <v>204</v>
      </c>
      <c r="C1022" t="s">
        <v>203</v>
      </c>
      <c r="D1022" t="s">
        <v>408</v>
      </c>
      <c r="E1022" t="s">
        <v>407</v>
      </c>
      <c r="F1022">
        <v>110</v>
      </c>
      <c r="G1022" t="s">
        <v>344</v>
      </c>
      <c r="H1022" t="s">
        <v>84</v>
      </c>
      <c r="I1022">
        <v>2000</v>
      </c>
      <c r="J1022">
        <v>1.0999999999999999E-2</v>
      </c>
    </row>
    <row r="1023" spans="1:10" x14ac:dyDescent="0.25">
      <c r="A1023" t="s">
        <v>227</v>
      </c>
      <c r="B1023" t="s">
        <v>76</v>
      </c>
      <c r="C1023" t="s">
        <v>78</v>
      </c>
      <c r="D1023" t="s">
        <v>272</v>
      </c>
      <c r="E1023" t="s">
        <v>271</v>
      </c>
      <c r="F1023">
        <v>110</v>
      </c>
      <c r="G1023" t="s">
        <v>344</v>
      </c>
      <c r="H1023" t="s">
        <v>84</v>
      </c>
      <c r="I1023">
        <v>2000</v>
      </c>
      <c r="J1023">
        <v>6.9999999999999999E-4</v>
      </c>
    </row>
    <row r="1024" spans="1:10" x14ac:dyDescent="0.25">
      <c r="A1024" t="s">
        <v>229</v>
      </c>
      <c r="B1024" t="s">
        <v>73</v>
      </c>
      <c r="C1024" t="s">
        <v>212</v>
      </c>
      <c r="D1024" t="s">
        <v>307</v>
      </c>
      <c r="E1024" t="s">
        <v>306</v>
      </c>
      <c r="F1024">
        <v>110</v>
      </c>
      <c r="G1024" t="s">
        <v>344</v>
      </c>
      <c r="H1024" t="s">
        <v>84</v>
      </c>
      <c r="I1024">
        <v>1990</v>
      </c>
      <c r="J1024">
        <v>10.5</v>
      </c>
    </row>
    <row r="1025" spans="1:10" x14ac:dyDescent="0.25">
      <c r="A1025" t="s">
        <v>229</v>
      </c>
      <c r="B1025" t="s">
        <v>79</v>
      </c>
      <c r="C1025" t="s">
        <v>35</v>
      </c>
      <c r="D1025" t="s">
        <v>245</v>
      </c>
      <c r="E1025" t="s">
        <v>244</v>
      </c>
      <c r="F1025">
        <v>115</v>
      </c>
      <c r="G1025" t="s">
        <v>341</v>
      </c>
      <c r="H1025" t="s">
        <v>84</v>
      </c>
      <c r="I1025">
        <v>2005</v>
      </c>
      <c r="J1025">
        <v>1.9260999999999999</v>
      </c>
    </row>
    <row r="1026" spans="1:10" x14ac:dyDescent="0.25">
      <c r="A1026" t="s">
        <v>229</v>
      </c>
      <c r="B1026" t="s">
        <v>79</v>
      </c>
      <c r="C1026" t="s">
        <v>35</v>
      </c>
      <c r="D1026" t="s">
        <v>245</v>
      </c>
      <c r="E1026" t="s">
        <v>244</v>
      </c>
      <c r="F1026">
        <v>119</v>
      </c>
      <c r="G1026" t="s">
        <v>357</v>
      </c>
      <c r="H1026" t="s">
        <v>84</v>
      </c>
      <c r="I1026">
        <v>2005</v>
      </c>
      <c r="J1026">
        <v>0.45574100000000001</v>
      </c>
    </row>
    <row r="1027" spans="1:10" x14ac:dyDescent="0.25">
      <c r="A1027" t="s">
        <v>226</v>
      </c>
      <c r="B1027" t="s">
        <v>202</v>
      </c>
      <c r="C1027" t="s">
        <v>199</v>
      </c>
      <c r="D1027" t="s">
        <v>381</v>
      </c>
      <c r="E1027" t="s">
        <v>380</v>
      </c>
      <c r="F1027">
        <v>109</v>
      </c>
      <c r="G1027" t="s">
        <v>342</v>
      </c>
      <c r="H1027" t="s">
        <v>84</v>
      </c>
      <c r="I1027">
        <v>2010</v>
      </c>
      <c r="J1027">
        <v>1206.8900000000001</v>
      </c>
    </row>
    <row r="1028" spans="1:10" x14ac:dyDescent="0.25">
      <c r="A1028" t="s">
        <v>224</v>
      </c>
      <c r="B1028" t="s">
        <v>80</v>
      </c>
      <c r="C1028" t="s">
        <v>37</v>
      </c>
      <c r="D1028">
        <v>130218</v>
      </c>
      <c r="E1028" t="s">
        <v>343</v>
      </c>
      <c r="F1028">
        <v>109</v>
      </c>
      <c r="G1028" t="s">
        <v>342</v>
      </c>
      <c r="H1028" t="s">
        <v>84</v>
      </c>
      <c r="I1028">
        <v>1995</v>
      </c>
      <c r="J1028">
        <v>4.8291599999999999E-3</v>
      </c>
    </row>
    <row r="1029" spans="1:10" x14ac:dyDescent="0.25">
      <c r="A1029" t="s">
        <v>229</v>
      </c>
      <c r="B1029" t="s">
        <v>202</v>
      </c>
      <c r="C1029" t="s">
        <v>201</v>
      </c>
      <c r="D1029">
        <v>450100</v>
      </c>
      <c r="E1029" t="s">
        <v>201</v>
      </c>
      <c r="F1029">
        <v>109</v>
      </c>
      <c r="G1029" t="s">
        <v>342</v>
      </c>
      <c r="H1029" t="s">
        <v>84</v>
      </c>
      <c r="I1029">
        <v>1990</v>
      </c>
      <c r="J1029">
        <v>414.15600000000001</v>
      </c>
    </row>
    <row r="1030" spans="1:10" x14ac:dyDescent="0.25">
      <c r="A1030" t="s">
        <v>225</v>
      </c>
      <c r="B1030" t="s">
        <v>73</v>
      </c>
      <c r="C1030" t="s">
        <v>212</v>
      </c>
      <c r="D1030" t="s">
        <v>393</v>
      </c>
      <c r="E1030" t="s">
        <v>392</v>
      </c>
      <c r="F1030">
        <v>109</v>
      </c>
      <c r="G1030" t="s">
        <v>342</v>
      </c>
      <c r="H1030" t="s">
        <v>84</v>
      </c>
      <c r="I1030">
        <v>2010</v>
      </c>
      <c r="J1030">
        <v>0.06</v>
      </c>
    </row>
    <row r="1031" spans="1:10" x14ac:dyDescent="0.25">
      <c r="A1031" t="s">
        <v>226</v>
      </c>
      <c r="B1031" t="s">
        <v>73</v>
      </c>
      <c r="C1031" t="s">
        <v>212</v>
      </c>
      <c r="D1031" t="s">
        <v>307</v>
      </c>
      <c r="E1031" t="s">
        <v>306</v>
      </c>
      <c r="F1031">
        <v>109</v>
      </c>
      <c r="G1031" t="s">
        <v>342</v>
      </c>
      <c r="H1031" t="s">
        <v>84</v>
      </c>
      <c r="I1031">
        <v>2010</v>
      </c>
      <c r="J1031">
        <v>0.17899999999999999</v>
      </c>
    </row>
    <row r="1032" spans="1:10" x14ac:dyDescent="0.25">
      <c r="A1032" t="s">
        <v>226</v>
      </c>
      <c r="B1032" t="s">
        <v>71</v>
      </c>
      <c r="C1032" t="s">
        <v>348</v>
      </c>
      <c r="D1032" t="s">
        <v>347</v>
      </c>
      <c r="E1032" t="s">
        <v>346</v>
      </c>
      <c r="F1032">
        <v>120</v>
      </c>
      <c r="G1032" t="s">
        <v>332</v>
      </c>
      <c r="H1032" t="s">
        <v>84</v>
      </c>
      <c r="I1032">
        <v>1990</v>
      </c>
      <c r="J1032">
        <v>2.87723</v>
      </c>
    </row>
    <row r="1033" spans="1:10" x14ac:dyDescent="0.25">
      <c r="A1033" t="s">
        <v>226</v>
      </c>
      <c r="B1033" t="s">
        <v>202</v>
      </c>
      <c r="C1033" t="s">
        <v>199</v>
      </c>
      <c r="D1033" t="s">
        <v>381</v>
      </c>
      <c r="E1033" t="s">
        <v>380</v>
      </c>
      <c r="F1033">
        <v>109</v>
      </c>
      <c r="G1033" t="s">
        <v>342</v>
      </c>
      <c r="H1033" t="s">
        <v>84</v>
      </c>
      <c r="I1033">
        <v>1990</v>
      </c>
      <c r="J1033">
        <v>1119.78</v>
      </c>
    </row>
    <row r="1034" spans="1:10" x14ac:dyDescent="0.25">
      <c r="A1034" t="s">
        <v>229</v>
      </c>
      <c r="B1034" t="s">
        <v>80</v>
      </c>
      <c r="C1034" t="s">
        <v>37</v>
      </c>
      <c r="D1034">
        <v>130218</v>
      </c>
      <c r="E1034" t="s">
        <v>343</v>
      </c>
      <c r="F1034">
        <v>111</v>
      </c>
      <c r="G1034" t="s">
        <v>333</v>
      </c>
      <c r="H1034" t="s">
        <v>84</v>
      </c>
      <c r="I1034">
        <v>2010</v>
      </c>
      <c r="J1034">
        <v>2.4122100000000001E-4</v>
      </c>
    </row>
    <row r="1035" spans="1:10" x14ac:dyDescent="0.25">
      <c r="A1035" t="s">
        <v>229</v>
      </c>
      <c r="B1035" t="s">
        <v>80</v>
      </c>
      <c r="C1035" t="s">
        <v>36</v>
      </c>
      <c r="D1035">
        <v>500200</v>
      </c>
      <c r="E1035" t="s">
        <v>300</v>
      </c>
      <c r="F1035">
        <v>109</v>
      </c>
      <c r="G1035" t="s">
        <v>342</v>
      </c>
      <c r="H1035" t="s">
        <v>84</v>
      </c>
      <c r="I1035">
        <v>2010</v>
      </c>
      <c r="J1035">
        <v>2566.8000000000002</v>
      </c>
    </row>
    <row r="1036" spans="1:10" x14ac:dyDescent="0.25">
      <c r="A1036" t="s">
        <v>225</v>
      </c>
      <c r="B1036" t="s">
        <v>80</v>
      </c>
      <c r="C1036" t="s">
        <v>37</v>
      </c>
      <c r="D1036">
        <v>120219</v>
      </c>
      <c r="E1036" t="s">
        <v>261</v>
      </c>
      <c r="F1036">
        <v>104</v>
      </c>
      <c r="G1036" t="s">
        <v>340</v>
      </c>
      <c r="H1036" t="s">
        <v>84</v>
      </c>
      <c r="I1036">
        <v>1995</v>
      </c>
      <c r="J1036">
        <v>3.63452E-4</v>
      </c>
    </row>
    <row r="1037" spans="1:10" x14ac:dyDescent="0.25">
      <c r="A1037" t="s">
        <v>223</v>
      </c>
      <c r="B1037" t="s">
        <v>79</v>
      </c>
      <c r="C1037" t="s">
        <v>35</v>
      </c>
      <c r="D1037" t="s">
        <v>243</v>
      </c>
      <c r="E1037" t="s">
        <v>242</v>
      </c>
      <c r="F1037">
        <v>110</v>
      </c>
      <c r="G1037" t="s">
        <v>344</v>
      </c>
      <c r="H1037" t="s">
        <v>84</v>
      </c>
      <c r="I1037">
        <v>1990</v>
      </c>
      <c r="J1037">
        <v>1.60995</v>
      </c>
    </row>
    <row r="1038" spans="1:10" x14ac:dyDescent="0.25">
      <c r="A1038" t="s">
        <v>227</v>
      </c>
      <c r="B1038" t="s">
        <v>80</v>
      </c>
      <c r="C1038" t="s">
        <v>37</v>
      </c>
      <c r="D1038">
        <v>130219</v>
      </c>
      <c r="E1038" t="s">
        <v>354</v>
      </c>
      <c r="F1038">
        <v>114</v>
      </c>
      <c r="G1038" t="s">
        <v>335</v>
      </c>
      <c r="H1038" t="s">
        <v>84</v>
      </c>
      <c r="I1038">
        <v>2015</v>
      </c>
      <c r="J1038">
        <v>4.8360699999999996E-3</v>
      </c>
    </row>
    <row r="1039" spans="1:10" x14ac:dyDescent="0.25">
      <c r="A1039" t="s">
        <v>225</v>
      </c>
      <c r="B1039" t="s">
        <v>80</v>
      </c>
      <c r="C1039" t="s">
        <v>191</v>
      </c>
      <c r="D1039">
        <v>230901</v>
      </c>
      <c r="E1039" t="s">
        <v>401</v>
      </c>
      <c r="F1039">
        <v>120</v>
      </c>
      <c r="G1039" t="s">
        <v>332</v>
      </c>
      <c r="H1039" t="s">
        <v>84</v>
      </c>
      <c r="I1039">
        <v>2010</v>
      </c>
      <c r="J1039">
        <v>65.321299999999994</v>
      </c>
    </row>
    <row r="1040" spans="1:10" x14ac:dyDescent="0.25">
      <c r="A1040" t="s">
        <v>229</v>
      </c>
      <c r="B1040" t="s">
        <v>80</v>
      </c>
      <c r="C1040" t="s">
        <v>37</v>
      </c>
      <c r="D1040">
        <v>120216</v>
      </c>
      <c r="E1040" t="s">
        <v>263</v>
      </c>
      <c r="F1040">
        <v>120</v>
      </c>
      <c r="G1040" t="s">
        <v>332</v>
      </c>
      <c r="H1040" t="s">
        <v>84</v>
      </c>
      <c r="I1040">
        <v>1995</v>
      </c>
      <c r="J1040">
        <v>20.569800000000001</v>
      </c>
    </row>
    <row r="1041" spans="1:10" x14ac:dyDescent="0.25">
      <c r="A1041" t="s">
        <v>229</v>
      </c>
      <c r="B1041" t="s">
        <v>80</v>
      </c>
      <c r="C1041" t="s">
        <v>37</v>
      </c>
      <c r="D1041">
        <v>120106</v>
      </c>
      <c r="E1041" t="s">
        <v>269</v>
      </c>
      <c r="F1041">
        <v>104</v>
      </c>
      <c r="G1041" t="s">
        <v>340</v>
      </c>
      <c r="H1041" t="s">
        <v>84</v>
      </c>
      <c r="I1041">
        <v>1995</v>
      </c>
      <c r="J1041">
        <v>8.0355300000000005E-2</v>
      </c>
    </row>
    <row r="1042" spans="1:10" x14ac:dyDescent="0.25">
      <c r="A1042" t="s">
        <v>229</v>
      </c>
      <c r="B1042" t="s">
        <v>80</v>
      </c>
      <c r="C1042" t="s">
        <v>37</v>
      </c>
      <c r="D1042">
        <v>130216</v>
      </c>
      <c r="E1042" t="s">
        <v>355</v>
      </c>
      <c r="F1042">
        <v>111</v>
      </c>
      <c r="G1042" t="s">
        <v>333</v>
      </c>
      <c r="H1042" t="s">
        <v>84</v>
      </c>
      <c r="I1042">
        <v>2010</v>
      </c>
      <c r="J1042">
        <v>5.3497299999999996E-3</v>
      </c>
    </row>
    <row r="1043" spans="1:10" x14ac:dyDescent="0.25">
      <c r="A1043" t="s">
        <v>229</v>
      </c>
      <c r="B1043" t="s">
        <v>80</v>
      </c>
      <c r="C1043" t="s">
        <v>37</v>
      </c>
      <c r="D1043">
        <v>120302</v>
      </c>
      <c r="E1043" t="s">
        <v>260</v>
      </c>
      <c r="F1043">
        <v>115</v>
      </c>
      <c r="G1043" t="s">
        <v>341</v>
      </c>
      <c r="H1043" t="s">
        <v>84</v>
      </c>
      <c r="I1043">
        <v>2014</v>
      </c>
      <c r="J1043">
        <v>1.87773E-3</v>
      </c>
    </row>
    <row r="1044" spans="1:10" x14ac:dyDescent="0.25">
      <c r="A1044" t="s">
        <v>227</v>
      </c>
      <c r="B1044" t="s">
        <v>79</v>
      </c>
      <c r="C1044" t="s">
        <v>35</v>
      </c>
      <c r="D1044" t="s">
        <v>243</v>
      </c>
      <c r="E1044" t="s">
        <v>242</v>
      </c>
      <c r="F1044">
        <v>111</v>
      </c>
      <c r="G1044" t="s">
        <v>333</v>
      </c>
      <c r="H1044" t="s">
        <v>84</v>
      </c>
      <c r="I1044">
        <v>1995</v>
      </c>
      <c r="J1044">
        <v>1943.08</v>
      </c>
    </row>
    <row r="1045" spans="1:10" x14ac:dyDescent="0.25">
      <c r="A1045" t="s">
        <v>225</v>
      </c>
      <c r="B1045" t="s">
        <v>80</v>
      </c>
      <c r="C1045" t="s">
        <v>37</v>
      </c>
      <c r="D1045">
        <v>130218</v>
      </c>
      <c r="E1045" t="s">
        <v>343</v>
      </c>
      <c r="F1045">
        <v>104</v>
      </c>
      <c r="G1045" t="s">
        <v>340</v>
      </c>
      <c r="H1045" t="s">
        <v>84</v>
      </c>
      <c r="I1045">
        <v>1990</v>
      </c>
      <c r="J1045">
        <v>2.0314199999999999E-5</v>
      </c>
    </row>
    <row r="1046" spans="1:10" x14ac:dyDescent="0.25">
      <c r="A1046" t="s">
        <v>229</v>
      </c>
      <c r="B1046" t="s">
        <v>80</v>
      </c>
      <c r="C1046" t="s">
        <v>37</v>
      </c>
      <c r="D1046">
        <v>130216</v>
      </c>
      <c r="E1046" t="s">
        <v>355</v>
      </c>
      <c r="F1046">
        <v>111</v>
      </c>
      <c r="G1046" t="s">
        <v>333</v>
      </c>
      <c r="H1046" t="s">
        <v>84</v>
      </c>
      <c r="I1046">
        <v>1990</v>
      </c>
      <c r="J1046">
        <v>5.3350999999999997E-3</v>
      </c>
    </row>
    <row r="1047" spans="1:10" x14ac:dyDescent="0.25">
      <c r="A1047" t="s">
        <v>229</v>
      </c>
      <c r="B1047" t="s">
        <v>80</v>
      </c>
      <c r="C1047" t="s">
        <v>37</v>
      </c>
      <c r="D1047">
        <v>120219</v>
      </c>
      <c r="E1047" t="s">
        <v>261</v>
      </c>
      <c r="F1047">
        <v>111</v>
      </c>
      <c r="G1047" t="s">
        <v>333</v>
      </c>
      <c r="H1047" t="s">
        <v>84</v>
      </c>
      <c r="I1047">
        <v>1990</v>
      </c>
      <c r="J1047">
        <v>4.4332799999999999E-2</v>
      </c>
    </row>
    <row r="1048" spans="1:10" x14ac:dyDescent="0.25">
      <c r="A1048" t="s">
        <v>229</v>
      </c>
      <c r="B1048" t="s">
        <v>80</v>
      </c>
      <c r="C1048" t="s">
        <v>37</v>
      </c>
      <c r="D1048">
        <v>130219</v>
      </c>
      <c r="E1048" t="s">
        <v>354</v>
      </c>
      <c r="F1048">
        <v>109</v>
      </c>
      <c r="G1048" t="s">
        <v>342</v>
      </c>
      <c r="H1048" t="s">
        <v>84</v>
      </c>
      <c r="I1048">
        <v>2005</v>
      </c>
      <c r="J1048">
        <v>0.26031300000000002</v>
      </c>
    </row>
    <row r="1049" spans="1:10" x14ac:dyDescent="0.25">
      <c r="A1049" t="s">
        <v>227</v>
      </c>
      <c r="B1049" t="s">
        <v>80</v>
      </c>
      <c r="C1049" t="s">
        <v>37</v>
      </c>
      <c r="D1049">
        <v>150102</v>
      </c>
      <c r="E1049" t="s">
        <v>288</v>
      </c>
      <c r="F1049">
        <v>120</v>
      </c>
      <c r="G1049" t="s">
        <v>332</v>
      </c>
      <c r="H1049" t="s">
        <v>84</v>
      </c>
      <c r="I1049">
        <v>2000</v>
      </c>
      <c r="J1049">
        <v>4.6813900000000004</v>
      </c>
    </row>
    <row r="1050" spans="1:10" x14ac:dyDescent="0.25">
      <c r="A1050" t="s">
        <v>227</v>
      </c>
      <c r="B1050" t="s">
        <v>80</v>
      </c>
      <c r="C1050" t="s">
        <v>37</v>
      </c>
      <c r="D1050">
        <v>120105</v>
      </c>
      <c r="E1050" t="s">
        <v>270</v>
      </c>
      <c r="F1050">
        <v>114</v>
      </c>
      <c r="G1050" t="s">
        <v>335</v>
      </c>
      <c r="H1050" t="s">
        <v>84</v>
      </c>
      <c r="I1050">
        <v>2000</v>
      </c>
      <c r="J1050">
        <v>5.2232500000000002</v>
      </c>
    </row>
    <row r="1051" spans="1:10" x14ac:dyDescent="0.25">
      <c r="A1051" t="s">
        <v>224</v>
      </c>
      <c r="B1051" t="s">
        <v>80</v>
      </c>
      <c r="C1051" t="s">
        <v>37</v>
      </c>
      <c r="D1051">
        <v>120113</v>
      </c>
      <c r="E1051" t="s">
        <v>267</v>
      </c>
      <c r="F1051">
        <v>109</v>
      </c>
      <c r="G1051" t="s">
        <v>342</v>
      </c>
      <c r="H1051" t="s">
        <v>84</v>
      </c>
      <c r="I1051">
        <v>2000</v>
      </c>
      <c r="J1051">
        <v>0.11357299999999999</v>
      </c>
    </row>
    <row r="1052" spans="1:10" x14ac:dyDescent="0.25">
      <c r="A1052" t="s">
        <v>224</v>
      </c>
      <c r="B1052" t="s">
        <v>79</v>
      </c>
      <c r="C1052" t="s">
        <v>35</v>
      </c>
      <c r="D1052" t="s">
        <v>243</v>
      </c>
      <c r="E1052" t="s">
        <v>242</v>
      </c>
      <c r="F1052">
        <v>103</v>
      </c>
      <c r="G1052" t="s">
        <v>82</v>
      </c>
      <c r="H1052" t="s">
        <v>84</v>
      </c>
      <c r="I1052">
        <v>2014</v>
      </c>
      <c r="J1052">
        <v>17.8597</v>
      </c>
    </row>
    <row r="1053" spans="1:10" x14ac:dyDescent="0.25">
      <c r="A1053" t="s">
        <v>227</v>
      </c>
      <c r="B1053" t="s">
        <v>79</v>
      </c>
      <c r="C1053" t="s">
        <v>35</v>
      </c>
      <c r="D1053" t="s">
        <v>245</v>
      </c>
      <c r="E1053" t="s">
        <v>244</v>
      </c>
      <c r="F1053">
        <v>110</v>
      </c>
      <c r="G1053" t="s">
        <v>344</v>
      </c>
      <c r="H1053" t="s">
        <v>84</v>
      </c>
      <c r="I1053">
        <v>1990</v>
      </c>
      <c r="J1053">
        <v>38.294899999999998</v>
      </c>
    </row>
    <row r="1054" spans="1:10" x14ac:dyDescent="0.25">
      <c r="A1054" t="s">
        <v>227</v>
      </c>
      <c r="B1054" t="s">
        <v>79</v>
      </c>
      <c r="C1054" t="s">
        <v>35</v>
      </c>
      <c r="D1054" t="s">
        <v>245</v>
      </c>
      <c r="E1054" t="s">
        <v>244</v>
      </c>
      <c r="F1054">
        <v>108</v>
      </c>
      <c r="G1054" t="s">
        <v>83</v>
      </c>
      <c r="H1054" t="s">
        <v>84</v>
      </c>
      <c r="I1054">
        <v>1990</v>
      </c>
      <c r="J1054">
        <v>13.273999999999999</v>
      </c>
    </row>
    <row r="1055" spans="1:10" x14ac:dyDescent="0.25">
      <c r="A1055" t="s">
        <v>227</v>
      </c>
      <c r="B1055" t="s">
        <v>79</v>
      </c>
      <c r="C1055" t="s">
        <v>35</v>
      </c>
      <c r="D1055" t="s">
        <v>243</v>
      </c>
      <c r="E1055" t="s">
        <v>242</v>
      </c>
      <c r="F1055">
        <v>122</v>
      </c>
      <c r="G1055" t="s">
        <v>369</v>
      </c>
      <c r="H1055" t="s">
        <v>84</v>
      </c>
      <c r="I1055">
        <v>2010</v>
      </c>
      <c r="J1055">
        <v>10270.6</v>
      </c>
    </row>
    <row r="1056" spans="1:10" x14ac:dyDescent="0.25">
      <c r="A1056" t="s">
        <v>226</v>
      </c>
      <c r="B1056" t="s">
        <v>71</v>
      </c>
      <c r="C1056" t="s">
        <v>348</v>
      </c>
      <c r="D1056" t="s">
        <v>347</v>
      </c>
      <c r="E1056" t="s">
        <v>346</v>
      </c>
      <c r="F1056">
        <v>110</v>
      </c>
      <c r="G1056" t="s">
        <v>344</v>
      </c>
      <c r="H1056" t="s">
        <v>84</v>
      </c>
      <c r="I1056">
        <v>1995</v>
      </c>
      <c r="J1056">
        <v>6.1172900000000002E-2</v>
      </c>
    </row>
    <row r="1057" spans="1:10" x14ac:dyDescent="0.25">
      <c r="A1057" t="s">
        <v>227</v>
      </c>
      <c r="B1057" t="s">
        <v>79</v>
      </c>
      <c r="C1057" t="s">
        <v>33</v>
      </c>
      <c r="D1057">
        <v>9400000</v>
      </c>
      <c r="E1057" t="s">
        <v>246</v>
      </c>
      <c r="F1057">
        <v>115</v>
      </c>
      <c r="G1057" t="s">
        <v>341</v>
      </c>
      <c r="H1057" t="s">
        <v>84</v>
      </c>
      <c r="I1057">
        <v>2014</v>
      </c>
      <c r="J1057">
        <v>4.9719899999999999</v>
      </c>
    </row>
    <row r="1058" spans="1:10" x14ac:dyDescent="0.25">
      <c r="A1058" t="s">
        <v>223</v>
      </c>
      <c r="B1058" t="s">
        <v>79</v>
      </c>
      <c r="C1058" t="s">
        <v>33</v>
      </c>
      <c r="D1058">
        <v>9400000</v>
      </c>
      <c r="E1058" t="s">
        <v>246</v>
      </c>
      <c r="F1058">
        <v>115</v>
      </c>
      <c r="G1058" t="s">
        <v>341</v>
      </c>
      <c r="H1058" t="s">
        <v>84</v>
      </c>
      <c r="I1058">
        <v>2010</v>
      </c>
      <c r="J1058">
        <v>0.554423</v>
      </c>
    </row>
    <row r="1059" spans="1:10" x14ac:dyDescent="0.25">
      <c r="A1059" t="s">
        <v>227</v>
      </c>
      <c r="B1059" t="s">
        <v>80</v>
      </c>
      <c r="C1059" t="s">
        <v>32</v>
      </c>
      <c r="D1059">
        <v>804300</v>
      </c>
      <c r="E1059" t="s">
        <v>387</v>
      </c>
      <c r="F1059">
        <v>109</v>
      </c>
      <c r="G1059" t="s">
        <v>342</v>
      </c>
      <c r="H1059" t="s">
        <v>84</v>
      </c>
      <c r="I1059">
        <v>2000</v>
      </c>
      <c r="J1059">
        <v>1037.58</v>
      </c>
    </row>
    <row r="1060" spans="1:10" x14ac:dyDescent="0.25">
      <c r="A1060" t="s">
        <v>223</v>
      </c>
      <c r="B1060" t="s">
        <v>74</v>
      </c>
      <c r="C1060" t="s">
        <v>208</v>
      </c>
      <c r="D1060">
        <v>500600</v>
      </c>
      <c r="E1060" t="s">
        <v>398</v>
      </c>
      <c r="F1060">
        <v>111</v>
      </c>
      <c r="G1060" t="s">
        <v>333</v>
      </c>
      <c r="H1060" t="s">
        <v>84</v>
      </c>
      <c r="I1060">
        <v>2015</v>
      </c>
      <c r="J1060">
        <v>2070.96</v>
      </c>
    </row>
    <row r="1061" spans="1:10" x14ac:dyDescent="0.25">
      <c r="A1061" t="s">
        <v>224</v>
      </c>
      <c r="B1061" t="s">
        <v>80</v>
      </c>
      <c r="C1061" t="s">
        <v>37</v>
      </c>
      <c r="D1061">
        <v>120219</v>
      </c>
      <c r="E1061" t="s">
        <v>261</v>
      </c>
      <c r="F1061">
        <v>104</v>
      </c>
      <c r="G1061" t="s">
        <v>340</v>
      </c>
      <c r="H1061" t="s">
        <v>84</v>
      </c>
      <c r="I1061">
        <v>1990</v>
      </c>
      <c r="J1061">
        <v>6.9172199999999995E-5</v>
      </c>
    </row>
    <row r="1062" spans="1:10" x14ac:dyDescent="0.25">
      <c r="A1062" t="s">
        <v>224</v>
      </c>
      <c r="B1062" t="s">
        <v>80</v>
      </c>
      <c r="C1062" t="s">
        <v>37</v>
      </c>
      <c r="D1062">
        <v>130219</v>
      </c>
      <c r="E1062" t="s">
        <v>354</v>
      </c>
      <c r="F1062">
        <v>114</v>
      </c>
      <c r="G1062" t="s">
        <v>335</v>
      </c>
      <c r="H1062" t="s">
        <v>84</v>
      </c>
      <c r="I1062">
        <v>1990</v>
      </c>
      <c r="J1062">
        <v>7.8420200000000001E-4</v>
      </c>
    </row>
    <row r="1063" spans="1:10" x14ac:dyDescent="0.25">
      <c r="A1063" t="s">
        <v>223</v>
      </c>
      <c r="B1063" t="s">
        <v>80</v>
      </c>
      <c r="C1063" t="s">
        <v>37</v>
      </c>
      <c r="D1063">
        <v>120219</v>
      </c>
      <c r="E1063" t="s">
        <v>261</v>
      </c>
      <c r="F1063">
        <v>111</v>
      </c>
      <c r="G1063" t="s">
        <v>333</v>
      </c>
      <c r="H1063" t="s">
        <v>84</v>
      </c>
      <c r="I1063">
        <v>1995</v>
      </c>
      <c r="J1063">
        <v>1.42083E-2</v>
      </c>
    </row>
    <row r="1064" spans="1:10" x14ac:dyDescent="0.25">
      <c r="A1064" t="s">
        <v>223</v>
      </c>
      <c r="B1064" t="s">
        <v>80</v>
      </c>
      <c r="C1064" t="s">
        <v>37</v>
      </c>
      <c r="D1064">
        <v>130219</v>
      </c>
      <c r="E1064" t="s">
        <v>354</v>
      </c>
      <c r="F1064">
        <v>109</v>
      </c>
      <c r="G1064" t="s">
        <v>342</v>
      </c>
      <c r="H1064" t="s">
        <v>84</v>
      </c>
      <c r="I1064">
        <v>1995</v>
      </c>
      <c r="J1064">
        <v>6.6532300000000003E-2</v>
      </c>
    </row>
    <row r="1065" spans="1:10" x14ac:dyDescent="0.25">
      <c r="A1065" t="s">
        <v>227</v>
      </c>
      <c r="B1065" t="s">
        <v>80</v>
      </c>
      <c r="C1065" t="s">
        <v>37</v>
      </c>
      <c r="D1065">
        <v>150102</v>
      </c>
      <c r="E1065" t="s">
        <v>288</v>
      </c>
      <c r="F1065">
        <v>111</v>
      </c>
      <c r="G1065" t="s">
        <v>333</v>
      </c>
      <c r="H1065" t="s">
        <v>84</v>
      </c>
      <c r="I1065">
        <v>1995</v>
      </c>
      <c r="J1065">
        <v>1.30207E-2</v>
      </c>
    </row>
    <row r="1066" spans="1:10" x14ac:dyDescent="0.25">
      <c r="A1066" t="s">
        <v>223</v>
      </c>
      <c r="B1066" t="s">
        <v>79</v>
      </c>
      <c r="C1066" t="s">
        <v>35</v>
      </c>
      <c r="D1066" t="s">
        <v>245</v>
      </c>
      <c r="E1066" t="s">
        <v>244</v>
      </c>
      <c r="F1066">
        <v>108</v>
      </c>
      <c r="G1066" t="s">
        <v>83</v>
      </c>
      <c r="H1066" t="s">
        <v>84</v>
      </c>
      <c r="I1066">
        <v>2015</v>
      </c>
      <c r="J1066">
        <v>0.75218799999999997</v>
      </c>
    </row>
    <row r="1067" spans="1:10" x14ac:dyDescent="0.25">
      <c r="A1067" t="s">
        <v>223</v>
      </c>
      <c r="B1067" t="s">
        <v>79</v>
      </c>
      <c r="C1067" t="s">
        <v>35</v>
      </c>
      <c r="D1067" t="s">
        <v>245</v>
      </c>
      <c r="E1067" t="s">
        <v>244</v>
      </c>
      <c r="F1067">
        <v>119</v>
      </c>
      <c r="G1067" t="s">
        <v>357</v>
      </c>
      <c r="H1067" t="s">
        <v>84</v>
      </c>
      <c r="I1067">
        <v>2010</v>
      </c>
      <c r="J1067">
        <v>1.6112899999999999E-2</v>
      </c>
    </row>
    <row r="1068" spans="1:10" x14ac:dyDescent="0.25">
      <c r="A1068" t="s">
        <v>227</v>
      </c>
      <c r="B1068" t="s">
        <v>80</v>
      </c>
      <c r="C1068" t="s">
        <v>37</v>
      </c>
      <c r="D1068">
        <v>120303</v>
      </c>
      <c r="E1068" t="s">
        <v>259</v>
      </c>
      <c r="F1068">
        <v>103</v>
      </c>
      <c r="G1068" t="s">
        <v>82</v>
      </c>
      <c r="H1068" t="s">
        <v>84</v>
      </c>
      <c r="I1068">
        <v>2000</v>
      </c>
      <c r="J1068">
        <v>1.11344E-3</v>
      </c>
    </row>
    <row r="1069" spans="1:10" x14ac:dyDescent="0.25">
      <c r="A1069" t="s">
        <v>227</v>
      </c>
      <c r="B1069" t="s">
        <v>80</v>
      </c>
      <c r="C1069" t="s">
        <v>37</v>
      </c>
      <c r="D1069">
        <v>120113</v>
      </c>
      <c r="E1069" t="s">
        <v>267</v>
      </c>
      <c r="F1069">
        <v>103</v>
      </c>
      <c r="G1069" t="s">
        <v>82</v>
      </c>
      <c r="H1069" t="s">
        <v>84</v>
      </c>
      <c r="I1069">
        <v>2000</v>
      </c>
      <c r="J1069">
        <v>1.4605099999999999E-2</v>
      </c>
    </row>
    <row r="1070" spans="1:10" x14ac:dyDescent="0.25">
      <c r="A1070" t="s">
        <v>223</v>
      </c>
      <c r="B1070" t="s">
        <v>80</v>
      </c>
      <c r="C1070" t="s">
        <v>37</v>
      </c>
      <c r="D1070">
        <v>120105</v>
      </c>
      <c r="E1070" t="s">
        <v>270</v>
      </c>
      <c r="F1070">
        <v>104</v>
      </c>
      <c r="G1070" t="s">
        <v>340</v>
      </c>
      <c r="H1070" t="s">
        <v>84</v>
      </c>
      <c r="I1070">
        <v>2010</v>
      </c>
      <c r="J1070">
        <v>4.0287600000000002E-3</v>
      </c>
    </row>
    <row r="1071" spans="1:10" x14ac:dyDescent="0.25">
      <c r="A1071" t="s">
        <v>225</v>
      </c>
      <c r="B1071" t="s">
        <v>74</v>
      </c>
      <c r="C1071" t="s">
        <v>208</v>
      </c>
      <c r="D1071">
        <v>500600</v>
      </c>
      <c r="E1071" t="s">
        <v>398</v>
      </c>
      <c r="F1071">
        <v>111</v>
      </c>
      <c r="G1071" t="s">
        <v>333</v>
      </c>
      <c r="H1071" t="s">
        <v>84</v>
      </c>
      <c r="I1071">
        <v>2005</v>
      </c>
      <c r="J1071">
        <v>2552.15</v>
      </c>
    </row>
    <row r="1072" spans="1:10" x14ac:dyDescent="0.25">
      <c r="A1072" t="s">
        <v>227</v>
      </c>
      <c r="B1072" t="s">
        <v>202</v>
      </c>
      <c r="C1072" t="s">
        <v>199</v>
      </c>
      <c r="D1072" t="s">
        <v>381</v>
      </c>
      <c r="E1072" t="s">
        <v>380</v>
      </c>
      <c r="F1072">
        <v>104</v>
      </c>
      <c r="G1072" t="s">
        <v>340</v>
      </c>
      <c r="H1072" t="s">
        <v>84</v>
      </c>
      <c r="I1072">
        <v>2000</v>
      </c>
      <c r="J1072">
        <v>50.476300000000002</v>
      </c>
    </row>
    <row r="1073" spans="1:10" x14ac:dyDescent="0.25">
      <c r="A1073" t="s">
        <v>224</v>
      </c>
      <c r="B1073" t="s">
        <v>80</v>
      </c>
      <c r="C1073" t="s">
        <v>37</v>
      </c>
      <c r="D1073">
        <v>130219</v>
      </c>
      <c r="E1073" t="s">
        <v>354</v>
      </c>
      <c r="F1073">
        <v>120</v>
      </c>
      <c r="G1073" t="s">
        <v>332</v>
      </c>
      <c r="H1073" t="s">
        <v>84</v>
      </c>
      <c r="I1073">
        <v>2015</v>
      </c>
      <c r="J1073">
        <v>8.3436299999999994E-3</v>
      </c>
    </row>
    <row r="1074" spans="1:10" x14ac:dyDescent="0.25">
      <c r="A1074" t="s">
        <v>227</v>
      </c>
      <c r="B1074" t="s">
        <v>74</v>
      </c>
      <c r="C1074" t="s">
        <v>34</v>
      </c>
      <c r="D1074">
        <v>901001</v>
      </c>
      <c r="E1074" t="s">
        <v>254</v>
      </c>
      <c r="F1074">
        <v>110</v>
      </c>
      <c r="G1074" t="s">
        <v>344</v>
      </c>
      <c r="H1074" t="s">
        <v>84</v>
      </c>
      <c r="I1074">
        <v>2015</v>
      </c>
      <c r="J1074">
        <v>8.8660000000000003E-2</v>
      </c>
    </row>
    <row r="1075" spans="1:10" x14ac:dyDescent="0.25">
      <c r="A1075" t="s">
        <v>223</v>
      </c>
      <c r="B1075" t="s">
        <v>80</v>
      </c>
      <c r="C1075" t="s">
        <v>37</v>
      </c>
      <c r="D1075">
        <v>120212</v>
      </c>
      <c r="E1075" t="s">
        <v>266</v>
      </c>
      <c r="F1075">
        <v>120</v>
      </c>
      <c r="G1075" t="s">
        <v>332</v>
      </c>
      <c r="H1075" t="s">
        <v>84</v>
      </c>
      <c r="I1075">
        <v>2000</v>
      </c>
      <c r="J1075">
        <v>66.351699999999994</v>
      </c>
    </row>
    <row r="1076" spans="1:10" x14ac:dyDescent="0.25">
      <c r="A1076" t="s">
        <v>224</v>
      </c>
      <c r="B1076" t="s">
        <v>80</v>
      </c>
      <c r="C1076" t="s">
        <v>37</v>
      </c>
      <c r="D1076">
        <v>130303</v>
      </c>
      <c r="E1076" t="s">
        <v>351</v>
      </c>
      <c r="F1076">
        <v>120</v>
      </c>
      <c r="G1076" t="s">
        <v>332</v>
      </c>
      <c r="H1076" t="s">
        <v>84</v>
      </c>
      <c r="I1076">
        <v>1990</v>
      </c>
      <c r="J1076">
        <v>1.23421E-2</v>
      </c>
    </row>
    <row r="1077" spans="1:10" x14ac:dyDescent="0.25">
      <c r="A1077" t="s">
        <v>225</v>
      </c>
      <c r="B1077" t="s">
        <v>79</v>
      </c>
      <c r="C1077" t="s">
        <v>35</v>
      </c>
      <c r="D1077" t="s">
        <v>245</v>
      </c>
      <c r="E1077" t="s">
        <v>244</v>
      </c>
      <c r="F1077">
        <v>119</v>
      </c>
      <c r="G1077" t="s">
        <v>357</v>
      </c>
      <c r="H1077" t="s">
        <v>84</v>
      </c>
      <c r="I1077">
        <v>2015</v>
      </c>
      <c r="J1077">
        <v>3.09485E-2</v>
      </c>
    </row>
    <row r="1078" spans="1:10" x14ac:dyDescent="0.25">
      <c r="A1078" t="s">
        <v>225</v>
      </c>
      <c r="B1078" t="s">
        <v>80</v>
      </c>
      <c r="C1078" t="s">
        <v>32</v>
      </c>
      <c r="D1078">
        <v>230500</v>
      </c>
      <c r="E1078" t="s">
        <v>356</v>
      </c>
      <c r="F1078">
        <v>111</v>
      </c>
      <c r="G1078" t="s">
        <v>333</v>
      </c>
      <c r="H1078" t="s">
        <v>84</v>
      </c>
      <c r="I1078">
        <v>1990</v>
      </c>
      <c r="J1078">
        <v>987.65899999999999</v>
      </c>
    </row>
    <row r="1079" spans="1:10" x14ac:dyDescent="0.25">
      <c r="A1079" t="s">
        <v>223</v>
      </c>
      <c r="B1079" t="s">
        <v>80</v>
      </c>
      <c r="C1079" t="s">
        <v>37</v>
      </c>
      <c r="D1079">
        <v>120213</v>
      </c>
      <c r="E1079" t="s">
        <v>265</v>
      </c>
      <c r="F1079">
        <v>109</v>
      </c>
      <c r="G1079" t="s">
        <v>342</v>
      </c>
      <c r="H1079" t="s">
        <v>84</v>
      </c>
      <c r="I1079">
        <v>2014</v>
      </c>
      <c r="J1079">
        <v>0.19808500000000001</v>
      </c>
    </row>
    <row r="1080" spans="1:10" x14ac:dyDescent="0.25">
      <c r="A1080" t="s">
        <v>223</v>
      </c>
      <c r="B1080" t="s">
        <v>80</v>
      </c>
      <c r="C1080" t="s">
        <v>37</v>
      </c>
      <c r="D1080">
        <v>120212</v>
      </c>
      <c r="E1080" t="s">
        <v>266</v>
      </c>
      <c r="F1080">
        <v>111</v>
      </c>
      <c r="G1080" t="s">
        <v>333</v>
      </c>
      <c r="H1080" t="s">
        <v>84</v>
      </c>
      <c r="I1080">
        <v>2015</v>
      </c>
      <c r="J1080">
        <v>0.162329</v>
      </c>
    </row>
    <row r="1081" spans="1:10" x14ac:dyDescent="0.25">
      <c r="A1081" t="s">
        <v>223</v>
      </c>
      <c r="B1081" t="s">
        <v>80</v>
      </c>
      <c r="C1081" t="s">
        <v>37</v>
      </c>
      <c r="D1081">
        <v>120218</v>
      </c>
      <c r="E1081" t="s">
        <v>262</v>
      </c>
      <c r="F1081">
        <v>104</v>
      </c>
      <c r="G1081" t="s">
        <v>340</v>
      </c>
      <c r="H1081" t="s">
        <v>84</v>
      </c>
      <c r="I1081">
        <v>2015</v>
      </c>
      <c r="J1081">
        <v>1.23769E-5</v>
      </c>
    </row>
    <row r="1082" spans="1:10" x14ac:dyDescent="0.25">
      <c r="A1082" t="s">
        <v>229</v>
      </c>
      <c r="B1082" t="s">
        <v>79</v>
      </c>
      <c r="C1082" t="s">
        <v>35</v>
      </c>
      <c r="D1082" t="s">
        <v>243</v>
      </c>
      <c r="E1082" t="s">
        <v>242</v>
      </c>
      <c r="F1082">
        <v>114</v>
      </c>
      <c r="G1082" t="s">
        <v>335</v>
      </c>
      <c r="H1082" t="s">
        <v>84</v>
      </c>
      <c r="I1082">
        <v>2014</v>
      </c>
      <c r="J1082">
        <v>296.12799999999999</v>
      </c>
    </row>
    <row r="1083" spans="1:10" x14ac:dyDescent="0.25">
      <c r="A1083" t="s">
        <v>229</v>
      </c>
      <c r="B1083" t="s">
        <v>79</v>
      </c>
      <c r="C1083" t="s">
        <v>35</v>
      </c>
      <c r="D1083" t="s">
        <v>243</v>
      </c>
      <c r="E1083" t="s">
        <v>242</v>
      </c>
      <c r="F1083">
        <v>115</v>
      </c>
      <c r="G1083" t="s">
        <v>341</v>
      </c>
      <c r="H1083" t="s">
        <v>84</v>
      </c>
      <c r="I1083">
        <v>2014</v>
      </c>
      <c r="J1083">
        <v>7.5551300000000001</v>
      </c>
    </row>
    <row r="1084" spans="1:10" x14ac:dyDescent="0.25">
      <c r="A1084" t="s">
        <v>225</v>
      </c>
      <c r="B1084" t="s">
        <v>76</v>
      </c>
      <c r="C1084" t="s">
        <v>77</v>
      </c>
      <c r="D1084" t="s">
        <v>363</v>
      </c>
      <c r="E1084" t="s">
        <v>362</v>
      </c>
      <c r="F1084">
        <v>120</v>
      </c>
      <c r="G1084" t="s">
        <v>332</v>
      </c>
      <c r="H1084" t="s">
        <v>84</v>
      </c>
      <c r="I1084">
        <v>2014</v>
      </c>
      <c r="J1084">
        <v>2.17</v>
      </c>
    </row>
    <row r="1085" spans="1:10" x14ac:dyDescent="0.25">
      <c r="A1085" t="s">
        <v>227</v>
      </c>
      <c r="B1085" t="s">
        <v>204</v>
      </c>
      <c r="C1085" t="s">
        <v>203</v>
      </c>
      <c r="D1085" t="s">
        <v>415</v>
      </c>
      <c r="E1085" t="s">
        <v>414</v>
      </c>
      <c r="F1085">
        <v>120</v>
      </c>
      <c r="G1085" t="s">
        <v>332</v>
      </c>
      <c r="H1085" t="s">
        <v>84</v>
      </c>
      <c r="I1085">
        <v>2005</v>
      </c>
      <c r="J1085">
        <v>49</v>
      </c>
    </row>
    <row r="1086" spans="1:10" x14ac:dyDescent="0.25">
      <c r="A1086" t="s">
        <v>226</v>
      </c>
      <c r="B1086" t="s">
        <v>76</v>
      </c>
      <c r="C1086" t="s">
        <v>196</v>
      </c>
      <c r="D1086" t="s">
        <v>405</v>
      </c>
      <c r="E1086" t="s">
        <v>404</v>
      </c>
      <c r="F1086">
        <v>120</v>
      </c>
      <c r="G1086" t="s">
        <v>332</v>
      </c>
      <c r="H1086" t="s">
        <v>84</v>
      </c>
      <c r="I1086">
        <v>2005</v>
      </c>
      <c r="J1086">
        <v>36</v>
      </c>
    </row>
    <row r="1087" spans="1:10" x14ac:dyDescent="0.25">
      <c r="A1087" t="s">
        <v>227</v>
      </c>
      <c r="B1087" t="s">
        <v>73</v>
      </c>
      <c r="C1087" t="s">
        <v>209</v>
      </c>
      <c r="D1087" t="s">
        <v>465</v>
      </c>
      <c r="E1087" t="s">
        <v>464</v>
      </c>
      <c r="F1087">
        <v>120</v>
      </c>
      <c r="G1087" t="s">
        <v>332</v>
      </c>
      <c r="H1087" t="s">
        <v>84</v>
      </c>
      <c r="I1087">
        <v>2005</v>
      </c>
      <c r="J1087">
        <v>33</v>
      </c>
    </row>
    <row r="1088" spans="1:10" x14ac:dyDescent="0.25">
      <c r="A1088" t="s">
        <v>227</v>
      </c>
      <c r="B1088" t="s">
        <v>73</v>
      </c>
      <c r="C1088" t="s">
        <v>212</v>
      </c>
      <c r="D1088" t="s">
        <v>251</v>
      </c>
      <c r="E1088" t="s">
        <v>250</v>
      </c>
      <c r="F1088">
        <v>120</v>
      </c>
      <c r="G1088" t="s">
        <v>332</v>
      </c>
      <c r="H1088" t="s">
        <v>84</v>
      </c>
      <c r="I1088">
        <v>2005</v>
      </c>
      <c r="J1088">
        <v>116.4</v>
      </c>
    </row>
    <row r="1089" spans="1:10" x14ac:dyDescent="0.25">
      <c r="A1089" t="s">
        <v>229</v>
      </c>
      <c r="B1089" t="s">
        <v>76</v>
      </c>
      <c r="C1089" t="s">
        <v>447</v>
      </c>
      <c r="D1089" t="s">
        <v>446</v>
      </c>
      <c r="E1089" t="s">
        <v>445</v>
      </c>
      <c r="F1089">
        <v>120</v>
      </c>
      <c r="G1089" t="s">
        <v>332</v>
      </c>
      <c r="H1089" t="s">
        <v>84</v>
      </c>
      <c r="I1089">
        <v>2000</v>
      </c>
      <c r="J1089">
        <v>25</v>
      </c>
    </row>
    <row r="1090" spans="1:10" x14ac:dyDescent="0.25">
      <c r="A1090" t="s">
        <v>226</v>
      </c>
      <c r="B1090" t="s">
        <v>79</v>
      </c>
      <c r="C1090" t="s">
        <v>33</v>
      </c>
      <c r="D1090">
        <v>9400000</v>
      </c>
      <c r="E1090" t="s">
        <v>246</v>
      </c>
      <c r="F1090">
        <v>122</v>
      </c>
      <c r="G1090" t="s">
        <v>369</v>
      </c>
      <c r="H1090" t="s">
        <v>84</v>
      </c>
      <c r="I1090">
        <v>1990</v>
      </c>
      <c r="J1090">
        <v>157.61199999999999</v>
      </c>
    </row>
    <row r="1091" spans="1:10" x14ac:dyDescent="0.25">
      <c r="A1091" t="s">
        <v>227</v>
      </c>
      <c r="B1091" t="s">
        <v>79</v>
      </c>
      <c r="C1091" t="s">
        <v>33</v>
      </c>
      <c r="D1091" t="s">
        <v>253</v>
      </c>
      <c r="E1091" t="s">
        <v>252</v>
      </c>
      <c r="F1091">
        <v>120</v>
      </c>
      <c r="G1091" t="s">
        <v>332</v>
      </c>
      <c r="H1091" t="s">
        <v>84</v>
      </c>
      <c r="I1091">
        <v>1990</v>
      </c>
      <c r="J1091">
        <v>60022</v>
      </c>
    </row>
    <row r="1092" spans="1:10" x14ac:dyDescent="0.25">
      <c r="A1092" t="s">
        <v>223</v>
      </c>
      <c r="B1092" t="s">
        <v>80</v>
      </c>
      <c r="C1092" t="s">
        <v>37</v>
      </c>
      <c r="D1092">
        <v>130212</v>
      </c>
      <c r="E1092" t="s">
        <v>388</v>
      </c>
      <c r="F1092">
        <v>120</v>
      </c>
      <c r="G1092" t="s">
        <v>332</v>
      </c>
      <c r="H1092" t="s">
        <v>84</v>
      </c>
      <c r="I1092">
        <v>2010</v>
      </c>
      <c r="J1092">
        <v>0.12936700000000001</v>
      </c>
    </row>
    <row r="1093" spans="1:10" x14ac:dyDescent="0.25">
      <c r="A1093" t="s">
        <v>224</v>
      </c>
      <c r="B1093" t="s">
        <v>80</v>
      </c>
      <c r="C1093" t="s">
        <v>37</v>
      </c>
      <c r="D1093">
        <v>120105</v>
      </c>
      <c r="E1093" t="s">
        <v>270</v>
      </c>
      <c r="F1093">
        <v>109</v>
      </c>
      <c r="G1093" t="s">
        <v>342</v>
      </c>
      <c r="H1093" t="s">
        <v>84</v>
      </c>
      <c r="I1093">
        <v>2015</v>
      </c>
      <c r="J1093">
        <v>8.1562399999999993E-2</v>
      </c>
    </row>
    <row r="1094" spans="1:10" x14ac:dyDescent="0.25">
      <c r="A1094" t="s">
        <v>224</v>
      </c>
      <c r="B1094" t="s">
        <v>80</v>
      </c>
      <c r="C1094" t="s">
        <v>37</v>
      </c>
      <c r="D1094">
        <v>120112</v>
      </c>
      <c r="E1094" t="s">
        <v>268</v>
      </c>
      <c r="F1094">
        <v>104</v>
      </c>
      <c r="G1094" t="s">
        <v>340</v>
      </c>
      <c r="H1094" t="s">
        <v>84</v>
      </c>
      <c r="I1094">
        <v>2015</v>
      </c>
      <c r="J1094">
        <v>3.75313E-4</v>
      </c>
    </row>
    <row r="1095" spans="1:10" x14ac:dyDescent="0.25">
      <c r="A1095" t="s">
        <v>223</v>
      </c>
      <c r="B1095" t="s">
        <v>80</v>
      </c>
      <c r="C1095" t="s">
        <v>37</v>
      </c>
      <c r="D1095">
        <v>120113</v>
      </c>
      <c r="E1095" t="s">
        <v>267</v>
      </c>
      <c r="F1095">
        <v>103</v>
      </c>
      <c r="G1095" t="s">
        <v>82</v>
      </c>
      <c r="H1095" t="s">
        <v>84</v>
      </c>
      <c r="I1095">
        <v>2005</v>
      </c>
      <c r="J1095">
        <v>4.2343199999999998E-3</v>
      </c>
    </row>
    <row r="1096" spans="1:10" x14ac:dyDescent="0.25">
      <c r="A1096" t="s">
        <v>227</v>
      </c>
      <c r="B1096" t="s">
        <v>80</v>
      </c>
      <c r="C1096" t="s">
        <v>37</v>
      </c>
      <c r="D1096">
        <v>130105</v>
      </c>
      <c r="E1096" t="s">
        <v>352</v>
      </c>
      <c r="F1096">
        <v>111</v>
      </c>
      <c r="G1096" t="s">
        <v>333</v>
      </c>
      <c r="H1096" t="s">
        <v>84</v>
      </c>
      <c r="I1096">
        <v>2005</v>
      </c>
      <c r="J1096">
        <v>0.194525</v>
      </c>
    </row>
    <row r="1097" spans="1:10" x14ac:dyDescent="0.25">
      <c r="A1097" t="s">
        <v>227</v>
      </c>
      <c r="B1097" t="s">
        <v>80</v>
      </c>
      <c r="C1097" t="s">
        <v>37</v>
      </c>
      <c r="D1097">
        <v>130112</v>
      </c>
      <c r="E1097" t="s">
        <v>349</v>
      </c>
      <c r="F1097">
        <v>109</v>
      </c>
      <c r="G1097" t="s">
        <v>342</v>
      </c>
      <c r="H1097" t="s">
        <v>84</v>
      </c>
      <c r="I1097">
        <v>2005</v>
      </c>
      <c r="J1097">
        <v>4.2157299999999998</v>
      </c>
    </row>
    <row r="1098" spans="1:10" x14ac:dyDescent="0.25">
      <c r="A1098" t="s">
        <v>227</v>
      </c>
      <c r="B1098" t="s">
        <v>80</v>
      </c>
      <c r="C1098" t="s">
        <v>37</v>
      </c>
      <c r="D1098">
        <v>120113</v>
      </c>
      <c r="E1098" t="s">
        <v>267</v>
      </c>
      <c r="F1098">
        <v>104</v>
      </c>
      <c r="G1098" t="s">
        <v>340</v>
      </c>
      <c r="H1098" t="s">
        <v>84</v>
      </c>
      <c r="I1098">
        <v>2015</v>
      </c>
      <c r="J1098">
        <v>1.84776E-2</v>
      </c>
    </row>
    <row r="1099" spans="1:10" x14ac:dyDescent="0.25">
      <c r="A1099" t="s">
        <v>225</v>
      </c>
      <c r="B1099" t="s">
        <v>79</v>
      </c>
      <c r="C1099" t="s">
        <v>35</v>
      </c>
      <c r="D1099" t="s">
        <v>243</v>
      </c>
      <c r="E1099" t="s">
        <v>242</v>
      </c>
      <c r="F1099">
        <v>122</v>
      </c>
      <c r="G1099" t="s">
        <v>369</v>
      </c>
      <c r="H1099" t="s">
        <v>84</v>
      </c>
      <c r="I1099">
        <v>2015</v>
      </c>
      <c r="J1099">
        <v>4303.6000000000004</v>
      </c>
    </row>
    <row r="1100" spans="1:10" x14ac:dyDescent="0.25">
      <c r="A1100" t="s">
        <v>225</v>
      </c>
      <c r="B1100" t="s">
        <v>76</v>
      </c>
      <c r="C1100" t="s">
        <v>474</v>
      </c>
      <c r="D1100">
        <v>8922500</v>
      </c>
      <c r="E1100" t="s">
        <v>473</v>
      </c>
      <c r="F1100">
        <v>120</v>
      </c>
      <c r="G1100" t="s">
        <v>332</v>
      </c>
      <c r="H1100" t="s">
        <v>84</v>
      </c>
      <c r="I1100">
        <v>1995</v>
      </c>
      <c r="J1100">
        <v>3300</v>
      </c>
    </row>
    <row r="1101" spans="1:10" x14ac:dyDescent="0.25">
      <c r="A1101" t="s">
        <v>229</v>
      </c>
      <c r="B1101" t="s">
        <v>80</v>
      </c>
      <c r="C1101" t="s">
        <v>37</v>
      </c>
      <c r="D1101">
        <v>150202</v>
      </c>
      <c r="E1101" t="s">
        <v>286</v>
      </c>
      <c r="F1101">
        <v>120</v>
      </c>
      <c r="G1101" t="s">
        <v>332</v>
      </c>
      <c r="H1101" t="s">
        <v>84</v>
      </c>
      <c r="I1101">
        <v>1990</v>
      </c>
      <c r="J1101">
        <v>1.0691900000000001</v>
      </c>
    </row>
    <row r="1102" spans="1:10" x14ac:dyDescent="0.25">
      <c r="A1102" t="s">
        <v>224</v>
      </c>
      <c r="B1102" t="s">
        <v>80</v>
      </c>
      <c r="C1102" t="s">
        <v>32</v>
      </c>
      <c r="D1102">
        <v>230600</v>
      </c>
      <c r="E1102" t="s">
        <v>411</v>
      </c>
      <c r="F1102">
        <v>120</v>
      </c>
      <c r="G1102" t="s">
        <v>332</v>
      </c>
      <c r="H1102" t="s">
        <v>84</v>
      </c>
      <c r="I1102">
        <v>2015</v>
      </c>
      <c r="J1102">
        <v>1048.01</v>
      </c>
    </row>
    <row r="1103" spans="1:10" x14ac:dyDescent="0.25">
      <c r="A1103" t="s">
        <v>224</v>
      </c>
      <c r="B1103" t="s">
        <v>202</v>
      </c>
      <c r="C1103" t="s">
        <v>199</v>
      </c>
      <c r="D1103" t="s">
        <v>381</v>
      </c>
      <c r="E1103" t="s">
        <v>380</v>
      </c>
      <c r="F1103">
        <v>120</v>
      </c>
      <c r="G1103" t="s">
        <v>332</v>
      </c>
      <c r="H1103" t="s">
        <v>84</v>
      </c>
      <c r="I1103">
        <v>2010</v>
      </c>
      <c r="J1103">
        <v>3254.77</v>
      </c>
    </row>
    <row r="1104" spans="1:10" x14ac:dyDescent="0.25">
      <c r="A1104" t="s">
        <v>223</v>
      </c>
      <c r="B1104" t="s">
        <v>80</v>
      </c>
      <c r="C1104" t="s">
        <v>37</v>
      </c>
      <c r="D1104">
        <v>120215</v>
      </c>
      <c r="E1104" t="s">
        <v>264</v>
      </c>
      <c r="F1104">
        <v>103</v>
      </c>
      <c r="G1104" t="s">
        <v>82</v>
      </c>
      <c r="H1104" t="s">
        <v>84</v>
      </c>
      <c r="I1104">
        <v>2005</v>
      </c>
      <c r="J1104">
        <v>4.8845600000000004E-6</v>
      </c>
    </row>
    <row r="1105" spans="1:10" x14ac:dyDescent="0.25">
      <c r="A1105" t="s">
        <v>223</v>
      </c>
      <c r="B1105" t="s">
        <v>80</v>
      </c>
      <c r="C1105" t="s">
        <v>37</v>
      </c>
      <c r="D1105">
        <v>130213</v>
      </c>
      <c r="E1105" t="s">
        <v>368</v>
      </c>
      <c r="F1105">
        <v>114</v>
      </c>
      <c r="G1105" t="s">
        <v>335</v>
      </c>
      <c r="H1105" t="s">
        <v>84</v>
      </c>
      <c r="I1105">
        <v>2000</v>
      </c>
      <c r="J1105">
        <v>4.4747599999999998E-2</v>
      </c>
    </row>
    <row r="1106" spans="1:10" x14ac:dyDescent="0.25">
      <c r="A1106" t="s">
        <v>226</v>
      </c>
      <c r="B1106" t="s">
        <v>79</v>
      </c>
      <c r="C1106" t="s">
        <v>33</v>
      </c>
      <c r="D1106">
        <v>9400000</v>
      </c>
      <c r="E1106" t="s">
        <v>246</v>
      </c>
      <c r="F1106">
        <v>115</v>
      </c>
      <c r="G1106" t="s">
        <v>341</v>
      </c>
      <c r="H1106" t="s">
        <v>84</v>
      </c>
      <c r="I1106">
        <v>2014</v>
      </c>
      <c r="J1106">
        <v>0.42172999999999999</v>
      </c>
    </row>
    <row r="1107" spans="1:10" x14ac:dyDescent="0.25">
      <c r="A1107" t="s">
        <v>226</v>
      </c>
      <c r="B1107" t="s">
        <v>79</v>
      </c>
      <c r="C1107" t="s">
        <v>33</v>
      </c>
      <c r="D1107">
        <v>9400000</v>
      </c>
      <c r="E1107" t="s">
        <v>246</v>
      </c>
      <c r="F1107">
        <v>115</v>
      </c>
      <c r="G1107" t="s">
        <v>341</v>
      </c>
      <c r="H1107" t="s">
        <v>84</v>
      </c>
      <c r="I1107">
        <v>2010</v>
      </c>
      <c r="J1107">
        <v>0.45787899999999998</v>
      </c>
    </row>
    <row r="1108" spans="1:10" x14ac:dyDescent="0.25">
      <c r="A1108" t="s">
        <v>226</v>
      </c>
      <c r="B1108" t="s">
        <v>80</v>
      </c>
      <c r="C1108" t="s">
        <v>37</v>
      </c>
      <c r="D1108">
        <v>120212</v>
      </c>
      <c r="E1108" t="s">
        <v>266</v>
      </c>
      <c r="F1108">
        <v>104</v>
      </c>
      <c r="G1108" t="s">
        <v>340</v>
      </c>
      <c r="H1108" t="s">
        <v>84</v>
      </c>
      <c r="I1108">
        <v>2000</v>
      </c>
      <c r="J1108">
        <v>1.9095500000000001E-3</v>
      </c>
    </row>
    <row r="1109" spans="1:10" x14ac:dyDescent="0.25">
      <c r="A1109" t="s">
        <v>224</v>
      </c>
      <c r="B1109" t="s">
        <v>74</v>
      </c>
      <c r="C1109" t="s">
        <v>208</v>
      </c>
      <c r="D1109">
        <v>500601</v>
      </c>
      <c r="E1109" t="s">
        <v>406</v>
      </c>
      <c r="F1109">
        <v>111</v>
      </c>
      <c r="G1109" t="s">
        <v>333</v>
      </c>
      <c r="H1109" t="s">
        <v>84</v>
      </c>
      <c r="I1109">
        <v>1995</v>
      </c>
      <c r="J1109">
        <v>1371.05</v>
      </c>
    </row>
    <row r="1110" spans="1:10" x14ac:dyDescent="0.25">
      <c r="A1110" t="s">
        <v>225</v>
      </c>
      <c r="B1110" t="s">
        <v>71</v>
      </c>
      <c r="C1110" t="s">
        <v>428</v>
      </c>
      <c r="D1110">
        <v>8924000</v>
      </c>
      <c r="E1110" t="s">
        <v>427</v>
      </c>
      <c r="F1110">
        <v>104</v>
      </c>
      <c r="G1110" t="s">
        <v>340</v>
      </c>
      <c r="H1110" t="s">
        <v>84</v>
      </c>
      <c r="I1110">
        <v>1995</v>
      </c>
      <c r="J1110">
        <v>2</v>
      </c>
    </row>
    <row r="1111" spans="1:10" x14ac:dyDescent="0.25">
      <c r="A1111" t="s">
        <v>227</v>
      </c>
      <c r="B1111" t="s">
        <v>74</v>
      </c>
      <c r="C1111" t="s">
        <v>34</v>
      </c>
      <c r="D1111">
        <v>901001</v>
      </c>
      <c r="E1111" t="s">
        <v>254</v>
      </c>
      <c r="F1111">
        <v>114</v>
      </c>
      <c r="G1111" t="s">
        <v>335</v>
      </c>
      <c r="H1111" t="s">
        <v>84</v>
      </c>
      <c r="I1111">
        <v>2014</v>
      </c>
      <c r="J1111">
        <v>3.7171699999999999</v>
      </c>
    </row>
    <row r="1112" spans="1:10" x14ac:dyDescent="0.25">
      <c r="A1112" t="s">
        <v>229</v>
      </c>
      <c r="B1112" t="s">
        <v>79</v>
      </c>
      <c r="C1112" t="s">
        <v>33</v>
      </c>
      <c r="D1112">
        <v>9400000</v>
      </c>
      <c r="E1112" t="s">
        <v>246</v>
      </c>
      <c r="F1112">
        <v>115</v>
      </c>
      <c r="G1112" t="s">
        <v>341</v>
      </c>
      <c r="H1112" t="s">
        <v>84</v>
      </c>
      <c r="I1112">
        <v>1990</v>
      </c>
      <c r="J1112">
        <v>7.5853599999999997</v>
      </c>
    </row>
    <row r="1113" spans="1:10" x14ac:dyDescent="0.25">
      <c r="A1113" t="s">
        <v>224</v>
      </c>
      <c r="B1113" t="s">
        <v>80</v>
      </c>
      <c r="C1113" t="s">
        <v>37</v>
      </c>
      <c r="D1113">
        <v>120106</v>
      </c>
      <c r="E1113" t="s">
        <v>269</v>
      </c>
      <c r="F1113">
        <v>114</v>
      </c>
      <c r="G1113" t="s">
        <v>335</v>
      </c>
      <c r="H1113" t="s">
        <v>84</v>
      </c>
      <c r="I1113">
        <v>2005</v>
      </c>
      <c r="J1113">
        <v>0.55791800000000003</v>
      </c>
    </row>
    <row r="1114" spans="1:10" x14ac:dyDescent="0.25">
      <c r="A1114" t="s">
        <v>223</v>
      </c>
      <c r="B1114" t="s">
        <v>80</v>
      </c>
      <c r="C1114" t="s">
        <v>37</v>
      </c>
      <c r="D1114">
        <v>130219</v>
      </c>
      <c r="E1114" t="s">
        <v>354</v>
      </c>
      <c r="F1114">
        <v>104</v>
      </c>
      <c r="G1114" t="s">
        <v>340</v>
      </c>
      <c r="H1114" t="s">
        <v>84</v>
      </c>
      <c r="I1114">
        <v>2010</v>
      </c>
      <c r="J1114">
        <v>1.29997E-5</v>
      </c>
    </row>
    <row r="1115" spans="1:10" x14ac:dyDescent="0.25">
      <c r="A1115" t="s">
        <v>224</v>
      </c>
      <c r="B1115" t="s">
        <v>214</v>
      </c>
      <c r="C1115" t="s">
        <v>213</v>
      </c>
      <c r="D1115" t="s">
        <v>361</v>
      </c>
      <c r="E1115" t="s">
        <v>360</v>
      </c>
      <c r="F1115">
        <v>109</v>
      </c>
      <c r="G1115" t="s">
        <v>342</v>
      </c>
      <c r="H1115" t="s">
        <v>84</v>
      </c>
      <c r="I1115">
        <v>2000</v>
      </c>
      <c r="J1115">
        <v>1</v>
      </c>
    </row>
    <row r="1116" spans="1:10" x14ac:dyDescent="0.25">
      <c r="A1116" t="s">
        <v>225</v>
      </c>
      <c r="B1116" t="s">
        <v>76</v>
      </c>
      <c r="C1116" t="s">
        <v>77</v>
      </c>
      <c r="D1116" t="s">
        <v>274</v>
      </c>
      <c r="E1116" t="s">
        <v>273</v>
      </c>
      <c r="F1116">
        <v>109</v>
      </c>
      <c r="G1116" t="s">
        <v>342</v>
      </c>
      <c r="H1116" t="s">
        <v>84</v>
      </c>
      <c r="I1116">
        <v>2000</v>
      </c>
      <c r="J1116">
        <v>4.5</v>
      </c>
    </row>
    <row r="1117" spans="1:10" x14ac:dyDescent="0.25">
      <c r="A1117" t="s">
        <v>224</v>
      </c>
      <c r="B1117" t="s">
        <v>76</v>
      </c>
      <c r="C1117" t="s">
        <v>461</v>
      </c>
      <c r="D1117" t="s">
        <v>460</v>
      </c>
      <c r="E1117" t="s">
        <v>459</v>
      </c>
      <c r="F1117">
        <v>109</v>
      </c>
      <c r="G1117" t="s">
        <v>342</v>
      </c>
      <c r="H1117" t="s">
        <v>84</v>
      </c>
      <c r="I1117">
        <v>2000</v>
      </c>
      <c r="J1117">
        <v>1</v>
      </c>
    </row>
    <row r="1118" spans="1:10" x14ac:dyDescent="0.25">
      <c r="A1118" t="s">
        <v>229</v>
      </c>
      <c r="B1118" t="s">
        <v>76</v>
      </c>
      <c r="C1118" t="s">
        <v>447</v>
      </c>
      <c r="D1118" t="s">
        <v>446</v>
      </c>
      <c r="E1118" t="s">
        <v>445</v>
      </c>
      <c r="F1118">
        <v>109</v>
      </c>
      <c r="G1118" t="s">
        <v>342</v>
      </c>
      <c r="H1118" t="s">
        <v>84</v>
      </c>
      <c r="I1118">
        <v>2000</v>
      </c>
      <c r="J1118">
        <v>88</v>
      </c>
    </row>
    <row r="1119" spans="1:10" x14ac:dyDescent="0.25">
      <c r="A1119" t="s">
        <v>227</v>
      </c>
      <c r="B1119" t="s">
        <v>76</v>
      </c>
      <c r="C1119" t="s">
        <v>78</v>
      </c>
      <c r="D1119" t="s">
        <v>272</v>
      </c>
      <c r="E1119" t="s">
        <v>271</v>
      </c>
      <c r="F1119">
        <v>109</v>
      </c>
      <c r="G1119" t="s">
        <v>342</v>
      </c>
      <c r="H1119" t="s">
        <v>84</v>
      </c>
      <c r="I1119">
        <v>1995</v>
      </c>
      <c r="J1119">
        <v>1.5</v>
      </c>
    </row>
    <row r="1120" spans="1:10" x14ac:dyDescent="0.25">
      <c r="A1120" t="s">
        <v>227</v>
      </c>
      <c r="B1120" t="s">
        <v>73</v>
      </c>
      <c r="C1120" t="s">
        <v>212</v>
      </c>
      <c r="D1120" t="s">
        <v>307</v>
      </c>
      <c r="E1120" t="s">
        <v>306</v>
      </c>
      <c r="F1120">
        <v>109</v>
      </c>
      <c r="G1120" t="s">
        <v>342</v>
      </c>
      <c r="H1120" t="s">
        <v>84</v>
      </c>
      <c r="I1120">
        <v>1995</v>
      </c>
      <c r="J1120">
        <v>215</v>
      </c>
    </row>
    <row r="1121" spans="1:10" x14ac:dyDescent="0.25">
      <c r="A1121" t="s">
        <v>227</v>
      </c>
      <c r="B1121" t="s">
        <v>76</v>
      </c>
      <c r="C1121" t="s">
        <v>196</v>
      </c>
      <c r="D1121" t="s">
        <v>431</v>
      </c>
      <c r="E1121" t="s">
        <v>430</v>
      </c>
      <c r="F1121">
        <v>109</v>
      </c>
      <c r="G1121" t="s">
        <v>342</v>
      </c>
      <c r="H1121" t="s">
        <v>84</v>
      </c>
      <c r="I1121">
        <v>1990</v>
      </c>
      <c r="J1121">
        <v>825.4</v>
      </c>
    </row>
    <row r="1122" spans="1:10" x14ac:dyDescent="0.25">
      <c r="A1122" t="s">
        <v>225</v>
      </c>
      <c r="B1122" t="s">
        <v>76</v>
      </c>
      <c r="C1122" t="s">
        <v>196</v>
      </c>
      <c r="D1122" t="s">
        <v>458</v>
      </c>
      <c r="E1122" t="s">
        <v>457</v>
      </c>
      <c r="F1122">
        <v>109</v>
      </c>
      <c r="G1122" t="s">
        <v>342</v>
      </c>
      <c r="H1122" t="s">
        <v>84</v>
      </c>
      <c r="I1122">
        <v>1990</v>
      </c>
      <c r="J1122">
        <v>138</v>
      </c>
    </row>
    <row r="1123" spans="1:10" x14ac:dyDescent="0.25">
      <c r="A1123" t="s">
        <v>227</v>
      </c>
      <c r="B1123" t="s">
        <v>73</v>
      </c>
      <c r="C1123" t="s">
        <v>209</v>
      </c>
      <c r="D1123" t="s">
        <v>376</v>
      </c>
      <c r="E1123" t="s">
        <v>375</v>
      </c>
      <c r="F1123">
        <v>110</v>
      </c>
      <c r="G1123" t="s">
        <v>344</v>
      </c>
      <c r="H1123" t="s">
        <v>84</v>
      </c>
      <c r="I1123">
        <v>2015</v>
      </c>
      <c r="J1123">
        <v>0.92700000000000005</v>
      </c>
    </row>
    <row r="1124" spans="1:10" x14ac:dyDescent="0.25">
      <c r="A1124" t="s">
        <v>224</v>
      </c>
      <c r="B1124" t="s">
        <v>79</v>
      </c>
      <c r="C1124" t="s">
        <v>193</v>
      </c>
      <c r="D1124" t="s">
        <v>419</v>
      </c>
      <c r="E1124" t="s">
        <v>418</v>
      </c>
      <c r="F1124">
        <v>110</v>
      </c>
      <c r="G1124" t="s">
        <v>344</v>
      </c>
      <c r="H1124" t="s">
        <v>84</v>
      </c>
      <c r="I1124">
        <v>2000</v>
      </c>
      <c r="J1124">
        <v>0.4</v>
      </c>
    </row>
    <row r="1125" spans="1:10" x14ac:dyDescent="0.25">
      <c r="A1125" t="s">
        <v>229</v>
      </c>
      <c r="B1125" t="s">
        <v>73</v>
      </c>
      <c r="C1125" t="s">
        <v>209</v>
      </c>
      <c r="D1125" t="s">
        <v>376</v>
      </c>
      <c r="E1125" t="s">
        <v>375</v>
      </c>
      <c r="F1125">
        <v>110</v>
      </c>
      <c r="G1125" t="s">
        <v>344</v>
      </c>
      <c r="H1125" t="s">
        <v>84</v>
      </c>
      <c r="I1125">
        <v>2000</v>
      </c>
      <c r="J1125">
        <v>0.127</v>
      </c>
    </row>
    <row r="1126" spans="1:10" x14ac:dyDescent="0.25">
      <c r="A1126" t="s">
        <v>229</v>
      </c>
      <c r="B1126" t="s">
        <v>76</v>
      </c>
      <c r="C1126" t="s">
        <v>197</v>
      </c>
      <c r="D1126" t="s">
        <v>467</v>
      </c>
      <c r="E1126" t="s">
        <v>466</v>
      </c>
      <c r="F1126">
        <v>110</v>
      </c>
      <c r="G1126" t="s">
        <v>344</v>
      </c>
      <c r="H1126" t="s">
        <v>84</v>
      </c>
      <c r="I1126">
        <v>1995</v>
      </c>
      <c r="J1126">
        <v>1</v>
      </c>
    </row>
    <row r="1127" spans="1:10" x14ac:dyDescent="0.25">
      <c r="A1127" t="s">
        <v>227</v>
      </c>
      <c r="B1127" t="s">
        <v>79</v>
      </c>
      <c r="C1127" t="s">
        <v>33</v>
      </c>
      <c r="D1127" t="s">
        <v>253</v>
      </c>
      <c r="E1127" t="s">
        <v>252</v>
      </c>
      <c r="F1127">
        <v>110</v>
      </c>
      <c r="G1127" t="s">
        <v>344</v>
      </c>
      <c r="H1127" t="s">
        <v>84</v>
      </c>
      <c r="I1127">
        <v>1990</v>
      </c>
      <c r="J1127">
        <v>157.48599999999999</v>
      </c>
    </row>
    <row r="1128" spans="1:10" x14ac:dyDescent="0.25">
      <c r="A1128" t="s">
        <v>229</v>
      </c>
      <c r="B1128" t="s">
        <v>73</v>
      </c>
      <c r="C1128" t="s">
        <v>209</v>
      </c>
      <c r="D1128" t="s">
        <v>376</v>
      </c>
      <c r="E1128" t="s">
        <v>375</v>
      </c>
      <c r="F1128">
        <v>110</v>
      </c>
      <c r="G1128" t="s">
        <v>344</v>
      </c>
      <c r="H1128" t="s">
        <v>84</v>
      </c>
      <c r="I1128">
        <v>1990</v>
      </c>
      <c r="J1128">
        <v>1.9</v>
      </c>
    </row>
    <row r="1129" spans="1:10" x14ac:dyDescent="0.25">
      <c r="A1129" t="s">
        <v>224</v>
      </c>
      <c r="B1129" t="s">
        <v>73</v>
      </c>
      <c r="C1129" t="s">
        <v>210</v>
      </c>
      <c r="D1129" t="s">
        <v>386</v>
      </c>
      <c r="E1129" t="s">
        <v>385</v>
      </c>
      <c r="F1129">
        <v>110</v>
      </c>
      <c r="G1129" t="s">
        <v>344</v>
      </c>
      <c r="H1129" t="s">
        <v>84</v>
      </c>
      <c r="I1129">
        <v>2010</v>
      </c>
      <c r="J1129">
        <v>0.05</v>
      </c>
    </row>
    <row r="1130" spans="1:10" x14ac:dyDescent="0.25">
      <c r="A1130" t="s">
        <v>227</v>
      </c>
      <c r="B1130" t="s">
        <v>75</v>
      </c>
      <c r="C1130" t="s">
        <v>31</v>
      </c>
      <c r="D1130" t="s">
        <v>235</v>
      </c>
      <c r="E1130" t="s">
        <v>234</v>
      </c>
      <c r="F1130">
        <v>115</v>
      </c>
      <c r="G1130" t="s">
        <v>341</v>
      </c>
      <c r="H1130" t="s">
        <v>84</v>
      </c>
      <c r="I1130">
        <v>2000</v>
      </c>
      <c r="J1130">
        <v>1.76664</v>
      </c>
    </row>
    <row r="1131" spans="1:10" x14ac:dyDescent="0.25">
      <c r="A1131" t="s">
        <v>226</v>
      </c>
      <c r="B1131" t="s">
        <v>80</v>
      </c>
      <c r="C1131" t="s">
        <v>37</v>
      </c>
      <c r="D1131">
        <v>120218</v>
      </c>
      <c r="E1131" t="s">
        <v>262</v>
      </c>
      <c r="F1131">
        <v>109</v>
      </c>
      <c r="G1131" t="s">
        <v>342</v>
      </c>
      <c r="H1131" t="s">
        <v>84</v>
      </c>
      <c r="I1131">
        <v>2014</v>
      </c>
      <c r="J1131">
        <v>3.5622099999999999E-4</v>
      </c>
    </row>
    <row r="1132" spans="1:10" x14ac:dyDescent="0.25">
      <c r="A1132" t="s">
        <v>226</v>
      </c>
      <c r="B1132" t="s">
        <v>80</v>
      </c>
      <c r="C1132" t="s">
        <v>37</v>
      </c>
      <c r="D1132">
        <v>120218</v>
      </c>
      <c r="E1132" t="s">
        <v>262</v>
      </c>
      <c r="F1132">
        <v>114</v>
      </c>
      <c r="G1132" t="s">
        <v>335</v>
      </c>
      <c r="H1132" t="s">
        <v>84</v>
      </c>
      <c r="I1132">
        <v>2014</v>
      </c>
      <c r="J1132">
        <v>3.5622099999999999E-4</v>
      </c>
    </row>
    <row r="1133" spans="1:10" x14ac:dyDescent="0.25">
      <c r="A1133" t="s">
        <v>223</v>
      </c>
      <c r="B1133" t="s">
        <v>202</v>
      </c>
      <c r="C1133" t="s">
        <v>199</v>
      </c>
      <c r="D1133" t="s">
        <v>381</v>
      </c>
      <c r="E1133" t="s">
        <v>380</v>
      </c>
      <c r="F1133">
        <v>109</v>
      </c>
      <c r="G1133" t="s">
        <v>342</v>
      </c>
      <c r="H1133" t="s">
        <v>84</v>
      </c>
      <c r="I1133">
        <v>1995</v>
      </c>
      <c r="J1133">
        <v>2667.67</v>
      </c>
    </row>
    <row r="1134" spans="1:10" x14ac:dyDescent="0.25">
      <c r="A1134" t="s">
        <v>225</v>
      </c>
      <c r="B1134" t="s">
        <v>80</v>
      </c>
      <c r="C1134" t="s">
        <v>37</v>
      </c>
      <c r="D1134">
        <v>119900</v>
      </c>
      <c r="E1134" t="s">
        <v>350</v>
      </c>
      <c r="F1134">
        <v>120</v>
      </c>
      <c r="G1134" t="s">
        <v>332</v>
      </c>
      <c r="H1134" t="s">
        <v>84</v>
      </c>
      <c r="I1134">
        <v>2000</v>
      </c>
      <c r="J1134">
        <v>401.005</v>
      </c>
    </row>
    <row r="1135" spans="1:10" x14ac:dyDescent="0.25">
      <c r="A1135" t="s">
        <v>223</v>
      </c>
      <c r="B1135" t="s">
        <v>80</v>
      </c>
      <c r="C1135" t="s">
        <v>37</v>
      </c>
      <c r="D1135">
        <v>150103</v>
      </c>
      <c r="E1135" t="s">
        <v>287</v>
      </c>
      <c r="F1135">
        <v>114</v>
      </c>
      <c r="G1135" t="s">
        <v>335</v>
      </c>
      <c r="H1135" t="s">
        <v>84</v>
      </c>
      <c r="I1135">
        <v>2000</v>
      </c>
      <c r="J1135">
        <v>7.46037E-3</v>
      </c>
    </row>
    <row r="1136" spans="1:10" x14ac:dyDescent="0.25">
      <c r="A1136" t="s">
        <v>223</v>
      </c>
      <c r="B1136" t="s">
        <v>80</v>
      </c>
      <c r="C1136" t="s">
        <v>37</v>
      </c>
      <c r="D1136">
        <v>120216</v>
      </c>
      <c r="E1136" t="s">
        <v>263</v>
      </c>
      <c r="F1136">
        <v>120</v>
      </c>
      <c r="G1136" t="s">
        <v>332</v>
      </c>
      <c r="H1136" t="s">
        <v>84</v>
      </c>
      <c r="I1136">
        <v>2000</v>
      </c>
      <c r="J1136">
        <v>4.6584399999999997</v>
      </c>
    </row>
    <row r="1137" spans="1:10" x14ac:dyDescent="0.25">
      <c r="A1137" t="s">
        <v>225</v>
      </c>
      <c r="B1137" t="s">
        <v>80</v>
      </c>
      <c r="C1137" t="s">
        <v>37</v>
      </c>
      <c r="D1137">
        <v>120216</v>
      </c>
      <c r="E1137" t="s">
        <v>263</v>
      </c>
      <c r="F1137">
        <v>111</v>
      </c>
      <c r="G1137" t="s">
        <v>333</v>
      </c>
      <c r="H1137" t="s">
        <v>84</v>
      </c>
      <c r="I1137">
        <v>2014</v>
      </c>
      <c r="J1137">
        <v>6.3542899999999999E-2</v>
      </c>
    </row>
    <row r="1138" spans="1:10" x14ac:dyDescent="0.25">
      <c r="A1138" t="s">
        <v>225</v>
      </c>
      <c r="B1138" t="s">
        <v>80</v>
      </c>
      <c r="C1138" t="s">
        <v>37</v>
      </c>
      <c r="D1138">
        <v>120219</v>
      </c>
      <c r="E1138" t="s">
        <v>261</v>
      </c>
      <c r="F1138">
        <v>114</v>
      </c>
      <c r="G1138" t="s">
        <v>335</v>
      </c>
      <c r="H1138" t="s">
        <v>84</v>
      </c>
      <c r="I1138">
        <v>2014</v>
      </c>
      <c r="J1138">
        <v>1.6967599999999999E-2</v>
      </c>
    </row>
    <row r="1139" spans="1:10" x14ac:dyDescent="0.25">
      <c r="A1139" t="s">
        <v>225</v>
      </c>
      <c r="B1139" t="s">
        <v>80</v>
      </c>
      <c r="C1139" t="s">
        <v>37</v>
      </c>
      <c r="D1139">
        <v>120213</v>
      </c>
      <c r="E1139" t="s">
        <v>265</v>
      </c>
      <c r="F1139">
        <v>114</v>
      </c>
      <c r="G1139" t="s">
        <v>335</v>
      </c>
      <c r="H1139" t="s">
        <v>84</v>
      </c>
      <c r="I1139">
        <v>2014</v>
      </c>
      <c r="J1139">
        <v>0.78445200000000004</v>
      </c>
    </row>
    <row r="1140" spans="1:10" x14ac:dyDescent="0.25">
      <c r="A1140" t="s">
        <v>225</v>
      </c>
      <c r="B1140" t="s">
        <v>80</v>
      </c>
      <c r="C1140" t="s">
        <v>37</v>
      </c>
      <c r="D1140">
        <v>130219</v>
      </c>
      <c r="E1140" t="s">
        <v>354</v>
      </c>
      <c r="F1140">
        <v>111</v>
      </c>
      <c r="G1140" t="s">
        <v>333</v>
      </c>
      <c r="H1140" t="s">
        <v>84</v>
      </c>
      <c r="I1140">
        <v>2014</v>
      </c>
      <c r="J1140">
        <v>1.6727000000000001E-3</v>
      </c>
    </row>
    <row r="1141" spans="1:10" x14ac:dyDescent="0.25">
      <c r="A1141" t="s">
        <v>225</v>
      </c>
      <c r="B1141" t="s">
        <v>80</v>
      </c>
      <c r="C1141" t="s">
        <v>37</v>
      </c>
      <c r="D1141">
        <v>120218</v>
      </c>
      <c r="E1141" t="s">
        <v>262</v>
      </c>
      <c r="F1141">
        <v>103</v>
      </c>
      <c r="G1141" t="s">
        <v>82</v>
      </c>
      <c r="H1141" t="s">
        <v>84</v>
      </c>
      <c r="I1141">
        <v>2010</v>
      </c>
      <c r="J1141">
        <v>1.2358599999999999E-4</v>
      </c>
    </row>
    <row r="1142" spans="1:10" x14ac:dyDescent="0.25">
      <c r="A1142" t="s">
        <v>224</v>
      </c>
      <c r="B1142" t="s">
        <v>80</v>
      </c>
      <c r="C1142" t="s">
        <v>81</v>
      </c>
      <c r="D1142">
        <v>260201</v>
      </c>
      <c r="E1142" t="s">
        <v>230</v>
      </c>
      <c r="F1142">
        <v>109</v>
      </c>
      <c r="G1142" t="s">
        <v>342</v>
      </c>
      <c r="H1142" t="s">
        <v>84</v>
      </c>
      <c r="I1142">
        <v>2015</v>
      </c>
      <c r="J1142">
        <v>3363.28</v>
      </c>
    </row>
    <row r="1143" spans="1:10" x14ac:dyDescent="0.25">
      <c r="A1143" t="s">
        <v>226</v>
      </c>
      <c r="B1143" t="s">
        <v>74</v>
      </c>
      <c r="C1143" t="s">
        <v>34</v>
      </c>
      <c r="D1143">
        <v>901000</v>
      </c>
      <c r="E1143" t="s">
        <v>34</v>
      </c>
      <c r="F1143">
        <v>111</v>
      </c>
      <c r="G1143" t="s">
        <v>333</v>
      </c>
      <c r="H1143" t="s">
        <v>84</v>
      </c>
      <c r="I1143">
        <v>1995</v>
      </c>
      <c r="J1143">
        <v>9.3081300000000002</v>
      </c>
    </row>
    <row r="1144" spans="1:10" x14ac:dyDescent="0.25">
      <c r="A1144" t="s">
        <v>225</v>
      </c>
      <c r="B1144" t="s">
        <v>74</v>
      </c>
      <c r="C1144" t="s">
        <v>34</v>
      </c>
      <c r="D1144">
        <v>901001</v>
      </c>
      <c r="E1144" t="s">
        <v>254</v>
      </c>
      <c r="F1144">
        <v>120</v>
      </c>
      <c r="G1144" t="s">
        <v>332</v>
      </c>
      <c r="H1144" t="s">
        <v>84</v>
      </c>
      <c r="I1144">
        <v>2005</v>
      </c>
      <c r="J1144">
        <v>14.0068</v>
      </c>
    </row>
    <row r="1145" spans="1:10" x14ac:dyDescent="0.25">
      <c r="A1145" t="s">
        <v>227</v>
      </c>
      <c r="B1145" t="s">
        <v>80</v>
      </c>
      <c r="C1145" t="s">
        <v>37</v>
      </c>
      <c r="D1145">
        <v>120106</v>
      </c>
      <c r="E1145" t="s">
        <v>269</v>
      </c>
      <c r="F1145">
        <v>103</v>
      </c>
      <c r="G1145" t="s">
        <v>82</v>
      </c>
      <c r="H1145" t="s">
        <v>84</v>
      </c>
      <c r="I1145">
        <v>2014</v>
      </c>
      <c r="J1145">
        <v>0.10585700000000001</v>
      </c>
    </row>
    <row r="1146" spans="1:10" x14ac:dyDescent="0.25">
      <c r="A1146" t="s">
        <v>227</v>
      </c>
      <c r="B1146" t="s">
        <v>80</v>
      </c>
      <c r="C1146" t="s">
        <v>37</v>
      </c>
      <c r="D1146">
        <v>150202</v>
      </c>
      <c r="E1146" t="s">
        <v>286</v>
      </c>
      <c r="F1146">
        <v>103</v>
      </c>
      <c r="G1146" t="s">
        <v>82</v>
      </c>
      <c r="H1146" t="s">
        <v>84</v>
      </c>
      <c r="I1146">
        <v>2014</v>
      </c>
      <c r="J1146">
        <v>1.6900500000000001E-4</v>
      </c>
    </row>
    <row r="1147" spans="1:10" x14ac:dyDescent="0.25">
      <c r="A1147" t="s">
        <v>229</v>
      </c>
      <c r="B1147" t="s">
        <v>79</v>
      </c>
      <c r="C1147" t="s">
        <v>35</v>
      </c>
      <c r="D1147" t="s">
        <v>243</v>
      </c>
      <c r="E1147" t="s">
        <v>242</v>
      </c>
      <c r="F1147">
        <v>120</v>
      </c>
      <c r="G1147" t="s">
        <v>332</v>
      </c>
      <c r="H1147" t="s">
        <v>84</v>
      </c>
      <c r="I1147">
        <v>2005</v>
      </c>
      <c r="J1147">
        <v>8827.9699999999993</v>
      </c>
    </row>
    <row r="1148" spans="1:10" x14ac:dyDescent="0.25">
      <c r="A1148" t="s">
        <v>227</v>
      </c>
      <c r="B1148" t="s">
        <v>80</v>
      </c>
      <c r="C1148" t="s">
        <v>37</v>
      </c>
      <c r="D1148">
        <v>120106</v>
      </c>
      <c r="E1148" t="s">
        <v>269</v>
      </c>
      <c r="F1148">
        <v>115</v>
      </c>
      <c r="G1148" t="s">
        <v>341</v>
      </c>
      <c r="H1148" t="s">
        <v>84</v>
      </c>
      <c r="I1148">
        <v>2005</v>
      </c>
      <c r="J1148">
        <v>0.86961200000000005</v>
      </c>
    </row>
    <row r="1149" spans="1:10" x14ac:dyDescent="0.25">
      <c r="A1149" t="s">
        <v>223</v>
      </c>
      <c r="B1149" t="s">
        <v>80</v>
      </c>
      <c r="C1149" t="s">
        <v>37</v>
      </c>
      <c r="D1149">
        <v>150102</v>
      </c>
      <c r="E1149" t="s">
        <v>288</v>
      </c>
      <c r="F1149">
        <v>104</v>
      </c>
      <c r="G1149" t="s">
        <v>340</v>
      </c>
      <c r="H1149" t="s">
        <v>84</v>
      </c>
      <c r="I1149">
        <v>2005</v>
      </c>
      <c r="J1149">
        <v>2.49659E-4</v>
      </c>
    </row>
    <row r="1150" spans="1:10" x14ac:dyDescent="0.25">
      <c r="A1150" t="s">
        <v>224</v>
      </c>
      <c r="B1150" t="s">
        <v>80</v>
      </c>
      <c r="C1150" t="s">
        <v>37</v>
      </c>
      <c r="D1150">
        <v>130105</v>
      </c>
      <c r="E1150" t="s">
        <v>352</v>
      </c>
      <c r="F1150">
        <v>109</v>
      </c>
      <c r="G1150" t="s">
        <v>342</v>
      </c>
      <c r="H1150" t="s">
        <v>84</v>
      </c>
      <c r="I1150">
        <v>2010</v>
      </c>
      <c r="J1150">
        <v>0.57399199999999995</v>
      </c>
    </row>
    <row r="1151" spans="1:10" x14ac:dyDescent="0.25">
      <c r="A1151" t="s">
        <v>224</v>
      </c>
      <c r="B1151" t="s">
        <v>80</v>
      </c>
      <c r="C1151" t="s">
        <v>37</v>
      </c>
      <c r="D1151">
        <v>120105</v>
      </c>
      <c r="E1151" t="s">
        <v>270</v>
      </c>
      <c r="F1151">
        <v>109</v>
      </c>
      <c r="G1151" t="s">
        <v>342</v>
      </c>
      <c r="H1151" t="s">
        <v>84</v>
      </c>
      <c r="I1151">
        <v>2010</v>
      </c>
      <c r="J1151">
        <v>0.11138099999999999</v>
      </c>
    </row>
    <row r="1152" spans="1:10" x14ac:dyDescent="0.25">
      <c r="A1152" t="s">
        <v>226</v>
      </c>
      <c r="B1152" t="s">
        <v>75</v>
      </c>
      <c r="C1152" t="s">
        <v>31</v>
      </c>
      <c r="D1152" t="s">
        <v>237</v>
      </c>
      <c r="E1152" t="s">
        <v>236</v>
      </c>
      <c r="F1152">
        <v>111</v>
      </c>
      <c r="G1152" t="s">
        <v>333</v>
      </c>
      <c r="H1152" t="s">
        <v>84</v>
      </c>
      <c r="I1152">
        <v>1995</v>
      </c>
      <c r="J1152">
        <v>770.21900000000005</v>
      </c>
    </row>
    <row r="1153" spans="1:10" x14ac:dyDescent="0.25">
      <c r="A1153" t="s">
        <v>229</v>
      </c>
      <c r="B1153" t="s">
        <v>80</v>
      </c>
      <c r="C1153" t="s">
        <v>37</v>
      </c>
      <c r="D1153">
        <v>120216</v>
      </c>
      <c r="E1153" t="s">
        <v>263</v>
      </c>
      <c r="F1153">
        <v>114</v>
      </c>
      <c r="G1153" t="s">
        <v>335</v>
      </c>
      <c r="H1153" t="s">
        <v>84</v>
      </c>
      <c r="I1153">
        <v>2014</v>
      </c>
      <c r="J1153">
        <v>4.3168100000000001E-2</v>
      </c>
    </row>
    <row r="1154" spans="1:10" x14ac:dyDescent="0.25">
      <c r="A1154" t="s">
        <v>227</v>
      </c>
      <c r="B1154" t="s">
        <v>75</v>
      </c>
      <c r="C1154" t="s">
        <v>31</v>
      </c>
      <c r="D1154" t="s">
        <v>237</v>
      </c>
      <c r="E1154" t="s">
        <v>236</v>
      </c>
      <c r="F1154">
        <v>115</v>
      </c>
      <c r="G1154" t="s">
        <v>341</v>
      </c>
      <c r="H1154" t="s">
        <v>84</v>
      </c>
      <c r="I1154">
        <v>2014</v>
      </c>
      <c r="J1154">
        <v>24.7501</v>
      </c>
    </row>
    <row r="1155" spans="1:10" x14ac:dyDescent="0.25">
      <c r="A1155" t="s">
        <v>223</v>
      </c>
      <c r="B1155" t="s">
        <v>80</v>
      </c>
      <c r="C1155" t="s">
        <v>37</v>
      </c>
      <c r="D1155">
        <v>120212</v>
      </c>
      <c r="E1155" t="s">
        <v>266</v>
      </c>
      <c r="F1155">
        <v>103</v>
      </c>
      <c r="G1155" t="s">
        <v>82</v>
      </c>
      <c r="H1155" t="s">
        <v>84</v>
      </c>
      <c r="I1155">
        <v>2010</v>
      </c>
      <c r="J1155">
        <v>2.2441599999999998E-3</v>
      </c>
    </row>
    <row r="1156" spans="1:10" x14ac:dyDescent="0.25">
      <c r="A1156" t="s">
        <v>223</v>
      </c>
      <c r="B1156" t="s">
        <v>75</v>
      </c>
      <c r="C1156" t="s">
        <v>31</v>
      </c>
      <c r="D1156" t="s">
        <v>235</v>
      </c>
      <c r="E1156" t="s">
        <v>234</v>
      </c>
      <c r="F1156">
        <v>114</v>
      </c>
      <c r="G1156" t="s">
        <v>335</v>
      </c>
      <c r="H1156" t="s">
        <v>84</v>
      </c>
      <c r="I1156">
        <v>2010</v>
      </c>
      <c r="J1156">
        <v>8.9160799999999991</v>
      </c>
    </row>
    <row r="1157" spans="1:10" x14ac:dyDescent="0.25">
      <c r="A1157" t="s">
        <v>224</v>
      </c>
      <c r="B1157" t="s">
        <v>79</v>
      </c>
      <c r="C1157" t="s">
        <v>35</v>
      </c>
      <c r="D1157" t="s">
        <v>322</v>
      </c>
      <c r="E1157" t="s">
        <v>321</v>
      </c>
      <c r="F1157">
        <v>109</v>
      </c>
      <c r="G1157" t="s">
        <v>342</v>
      </c>
      <c r="H1157" t="s">
        <v>84</v>
      </c>
      <c r="I1157">
        <v>1995</v>
      </c>
      <c r="J1157">
        <v>104.99</v>
      </c>
    </row>
    <row r="1158" spans="1:10" x14ac:dyDescent="0.25">
      <c r="A1158" t="s">
        <v>226</v>
      </c>
      <c r="B1158" t="s">
        <v>80</v>
      </c>
      <c r="C1158" t="s">
        <v>37</v>
      </c>
      <c r="D1158">
        <v>150202</v>
      </c>
      <c r="E1158" t="s">
        <v>286</v>
      </c>
      <c r="F1158">
        <v>114</v>
      </c>
      <c r="G1158" t="s">
        <v>335</v>
      </c>
      <c r="H1158" t="s">
        <v>84</v>
      </c>
      <c r="I1158">
        <v>1995</v>
      </c>
      <c r="J1158">
        <v>5.7475799999999997E-4</v>
      </c>
    </row>
    <row r="1159" spans="1:10" x14ac:dyDescent="0.25">
      <c r="A1159" t="s">
        <v>229</v>
      </c>
      <c r="B1159" t="s">
        <v>79</v>
      </c>
      <c r="C1159" t="s">
        <v>33</v>
      </c>
      <c r="D1159">
        <v>9400000</v>
      </c>
      <c r="E1159" t="s">
        <v>246</v>
      </c>
      <c r="F1159">
        <v>122</v>
      </c>
      <c r="G1159" t="s">
        <v>369</v>
      </c>
      <c r="H1159" t="s">
        <v>84</v>
      </c>
      <c r="I1159">
        <v>2000</v>
      </c>
      <c r="J1159">
        <v>2311.35</v>
      </c>
    </row>
    <row r="1160" spans="1:10" x14ac:dyDescent="0.25">
      <c r="A1160" t="s">
        <v>223</v>
      </c>
      <c r="B1160" t="s">
        <v>74</v>
      </c>
      <c r="C1160" t="s">
        <v>34</v>
      </c>
      <c r="D1160">
        <v>901000</v>
      </c>
      <c r="E1160" t="s">
        <v>34</v>
      </c>
      <c r="F1160">
        <v>114</v>
      </c>
      <c r="G1160" t="s">
        <v>335</v>
      </c>
      <c r="H1160" t="s">
        <v>84</v>
      </c>
      <c r="I1160">
        <v>1995</v>
      </c>
      <c r="J1160">
        <v>15.4208</v>
      </c>
    </row>
    <row r="1161" spans="1:10" x14ac:dyDescent="0.25">
      <c r="A1161" t="s">
        <v>225</v>
      </c>
      <c r="B1161" t="s">
        <v>80</v>
      </c>
      <c r="C1161" t="s">
        <v>81</v>
      </c>
      <c r="D1161">
        <v>260200</v>
      </c>
      <c r="E1161" t="s">
        <v>389</v>
      </c>
      <c r="F1161">
        <v>104</v>
      </c>
      <c r="G1161" t="s">
        <v>340</v>
      </c>
      <c r="H1161" t="s">
        <v>84</v>
      </c>
      <c r="I1161">
        <v>2005</v>
      </c>
      <c r="J1161">
        <v>0.152312</v>
      </c>
    </row>
    <row r="1162" spans="1:10" x14ac:dyDescent="0.25">
      <c r="A1162" t="s">
        <v>226</v>
      </c>
      <c r="B1162" t="s">
        <v>79</v>
      </c>
      <c r="C1162" t="s">
        <v>35</v>
      </c>
      <c r="D1162" t="s">
        <v>243</v>
      </c>
      <c r="E1162" t="s">
        <v>242</v>
      </c>
      <c r="F1162">
        <v>120</v>
      </c>
      <c r="G1162" t="s">
        <v>332</v>
      </c>
      <c r="H1162" t="s">
        <v>84</v>
      </c>
      <c r="I1162">
        <v>2010</v>
      </c>
      <c r="J1162">
        <v>1035.22</v>
      </c>
    </row>
    <row r="1163" spans="1:10" x14ac:dyDescent="0.25">
      <c r="A1163" t="s">
        <v>224</v>
      </c>
      <c r="B1163" t="s">
        <v>80</v>
      </c>
      <c r="C1163" t="s">
        <v>37</v>
      </c>
      <c r="D1163">
        <v>150203</v>
      </c>
      <c r="E1163" t="s">
        <v>285</v>
      </c>
      <c r="F1163">
        <v>109</v>
      </c>
      <c r="G1163" t="s">
        <v>342</v>
      </c>
      <c r="H1163" t="s">
        <v>84</v>
      </c>
      <c r="I1163">
        <v>2000</v>
      </c>
      <c r="J1163">
        <v>4.3861799999999999E-3</v>
      </c>
    </row>
    <row r="1164" spans="1:10" x14ac:dyDescent="0.25">
      <c r="A1164" t="s">
        <v>229</v>
      </c>
      <c r="B1164" t="s">
        <v>80</v>
      </c>
      <c r="C1164" t="s">
        <v>37</v>
      </c>
      <c r="D1164">
        <v>120219</v>
      </c>
      <c r="E1164" t="s">
        <v>261</v>
      </c>
      <c r="F1164">
        <v>103</v>
      </c>
      <c r="G1164" t="s">
        <v>82</v>
      </c>
      <c r="H1164" t="s">
        <v>84</v>
      </c>
      <c r="I1164">
        <v>1995</v>
      </c>
      <c r="J1164">
        <v>4.9522800000000001E-4</v>
      </c>
    </row>
    <row r="1165" spans="1:10" x14ac:dyDescent="0.25">
      <c r="A1165" t="s">
        <v>225</v>
      </c>
      <c r="B1165" t="s">
        <v>80</v>
      </c>
      <c r="C1165" t="s">
        <v>37</v>
      </c>
      <c r="D1165">
        <v>120218</v>
      </c>
      <c r="E1165" t="s">
        <v>262</v>
      </c>
      <c r="F1165">
        <v>104</v>
      </c>
      <c r="G1165" t="s">
        <v>340</v>
      </c>
      <c r="H1165" t="s">
        <v>84</v>
      </c>
      <c r="I1165">
        <v>2014</v>
      </c>
      <c r="J1165">
        <v>8.3469799999999998E-5</v>
      </c>
    </row>
    <row r="1166" spans="1:10" x14ac:dyDescent="0.25">
      <c r="A1166" t="s">
        <v>226</v>
      </c>
      <c r="B1166" t="s">
        <v>80</v>
      </c>
      <c r="C1166" t="s">
        <v>37</v>
      </c>
      <c r="D1166">
        <v>130303</v>
      </c>
      <c r="E1166" t="s">
        <v>351</v>
      </c>
      <c r="F1166">
        <v>114</v>
      </c>
      <c r="G1166" t="s">
        <v>335</v>
      </c>
      <c r="H1166" t="s">
        <v>84</v>
      </c>
      <c r="I1166">
        <v>2000</v>
      </c>
      <c r="J1166">
        <v>1.6728299999999999E-3</v>
      </c>
    </row>
    <row r="1167" spans="1:10" x14ac:dyDescent="0.25">
      <c r="A1167" t="s">
        <v>226</v>
      </c>
      <c r="B1167" t="s">
        <v>80</v>
      </c>
      <c r="C1167" t="s">
        <v>37</v>
      </c>
      <c r="D1167">
        <v>120106</v>
      </c>
      <c r="E1167" t="s">
        <v>269</v>
      </c>
      <c r="F1167">
        <v>111</v>
      </c>
      <c r="G1167" t="s">
        <v>333</v>
      </c>
      <c r="H1167" t="s">
        <v>84</v>
      </c>
      <c r="I1167">
        <v>2000</v>
      </c>
      <c r="J1167">
        <v>1.16744</v>
      </c>
    </row>
    <row r="1168" spans="1:10" x14ac:dyDescent="0.25">
      <c r="A1168" t="s">
        <v>226</v>
      </c>
      <c r="B1168" t="s">
        <v>80</v>
      </c>
      <c r="C1168" t="s">
        <v>37</v>
      </c>
      <c r="D1168">
        <v>130106</v>
      </c>
      <c r="E1168" t="s">
        <v>345</v>
      </c>
      <c r="F1168">
        <v>120</v>
      </c>
      <c r="G1168" t="s">
        <v>332</v>
      </c>
      <c r="H1168" t="s">
        <v>84</v>
      </c>
      <c r="I1168">
        <v>2015</v>
      </c>
      <c r="J1168">
        <v>2.24735</v>
      </c>
    </row>
    <row r="1169" spans="1:10" x14ac:dyDescent="0.25">
      <c r="A1169" t="s">
        <v>226</v>
      </c>
      <c r="B1169" t="s">
        <v>80</v>
      </c>
      <c r="C1169" t="s">
        <v>37</v>
      </c>
      <c r="D1169">
        <v>120303</v>
      </c>
      <c r="E1169" t="s">
        <v>259</v>
      </c>
      <c r="F1169">
        <v>111</v>
      </c>
      <c r="G1169" t="s">
        <v>333</v>
      </c>
      <c r="H1169" t="s">
        <v>84</v>
      </c>
      <c r="I1169">
        <v>2015</v>
      </c>
      <c r="J1169">
        <v>1.44946E-2</v>
      </c>
    </row>
    <row r="1170" spans="1:10" x14ac:dyDescent="0.25">
      <c r="A1170" t="s">
        <v>223</v>
      </c>
      <c r="B1170" t="s">
        <v>79</v>
      </c>
      <c r="C1170" t="s">
        <v>35</v>
      </c>
      <c r="D1170" t="s">
        <v>245</v>
      </c>
      <c r="E1170" t="s">
        <v>244</v>
      </c>
      <c r="F1170">
        <v>110</v>
      </c>
      <c r="G1170" t="s">
        <v>344</v>
      </c>
      <c r="H1170" t="s">
        <v>84</v>
      </c>
      <c r="I1170">
        <v>2000</v>
      </c>
      <c r="J1170">
        <v>1.87113</v>
      </c>
    </row>
    <row r="1171" spans="1:10" x14ac:dyDescent="0.25">
      <c r="A1171" t="s">
        <v>225</v>
      </c>
      <c r="B1171" t="s">
        <v>73</v>
      </c>
      <c r="C1171" t="s">
        <v>212</v>
      </c>
      <c r="D1171" t="s">
        <v>307</v>
      </c>
      <c r="E1171" t="s">
        <v>306</v>
      </c>
      <c r="F1171">
        <v>109</v>
      </c>
      <c r="G1171" t="s">
        <v>342</v>
      </c>
      <c r="H1171" t="s">
        <v>84</v>
      </c>
      <c r="I1171">
        <v>1990</v>
      </c>
      <c r="J1171">
        <v>471</v>
      </c>
    </row>
    <row r="1172" spans="1:10" x14ac:dyDescent="0.25">
      <c r="A1172" t="s">
        <v>229</v>
      </c>
      <c r="B1172" t="s">
        <v>75</v>
      </c>
      <c r="C1172" t="s">
        <v>31</v>
      </c>
      <c r="D1172" t="s">
        <v>237</v>
      </c>
      <c r="E1172" t="s">
        <v>236</v>
      </c>
      <c r="F1172">
        <v>115</v>
      </c>
      <c r="G1172" t="s">
        <v>341</v>
      </c>
      <c r="H1172" t="s">
        <v>84</v>
      </c>
      <c r="I1172">
        <v>2014</v>
      </c>
      <c r="J1172">
        <v>40.525599999999997</v>
      </c>
    </row>
    <row r="1173" spans="1:10" x14ac:dyDescent="0.25">
      <c r="A1173" t="s">
        <v>227</v>
      </c>
      <c r="B1173" t="s">
        <v>75</v>
      </c>
      <c r="C1173" t="s">
        <v>31</v>
      </c>
      <c r="D1173" t="s">
        <v>235</v>
      </c>
      <c r="E1173" t="s">
        <v>234</v>
      </c>
      <c r="F1173">
        <v>103</v>
      </c>
      <c r="G1173" t="s">
        <v>82</v>
      </c>
      <c r="H1173" t="s">
        <v>84</v>
      </c>
      <c r="I1173">
        <v>2014</v>
      </c>
      <c r="J1173">
        <v>3.59796</v>
      </c>
    </row>
    <row r="1174" spans="1:10" x14ac:dyDescent="0.25">
      <c r="A1174" t="s">
        <v>224</v>
      </c>
      <c r="B1174" t="s">
        <v>80</v>
      </c>
      <c r="C1174" t="s">
        <v>191</v>
      </c>
      <c r="D1174">
        <v>230701</v>
      </c>
      <c r="E1174" t="s">
        <v>232</v>
      </c>
      <c r="F1174">
        <v>109</v>
      </c>
      <c r="G1174" t="s">
        <v>342</v>
      </c>
      <c r="H1174" t="s">
        <v>84</v>
      </c>
      <c r="I1174">
        <v>2015</v>
      </c>
      <c r="J1174">
        <v>481.72199999999998</v>
      </c>
    </row>
    <row r="1175" spans="1:10" x14ac:dyDescent="0.25">
      <c r="A1175" t="s">
        <v>224</v>
      </c>
      <c r="B1175" t="s">
        <v>80</v>
      </c>
      <c r="C1175" t="s">
        <v>191</v>
      </c>
      <c r="D1175">
        <v>230901</v>
      </c>
      <c r="E1175" t="s">
        <v>401</v>
      </c>
      <c r="F1175">
        <v>104</v>
      </c>
      <c r="G1175" t="s">
        <v>340</v>
      </c>
      <c r="H1175" t="s">
        <v>84</v>
      </c>
      <c r="I1175">
        <v>2015</v>
      </c>
      <c r="J1175">
        <v>0.128583</v>
      </c>
    </row>
    <row r="1176" spans="1:10" x14ac:dyDescent="0.25">
      <c r="A1176" t="s">
        <v>229</v>
      </c>
      <c r="B1176" t="s">
        <v>80</v>
      </c>
      <c r="C1176" t="s">
        <v>37</v>
      </c>
      <c r="D1176">
        <v>150102</v>
      </c>
      <c r="E1176" t="s">
        <v>288</v>
      </c>
      <c r="F1176">
        <v>114</v>
      </c>
      <c r="G1176" t="s">
        <v>335</v>
      </c>
      <c r="H1176" t="s">
        <v>84</v>
      </c>
      <c r="I1176">
        <v>2005</v>
      </c>
      <c r="J1176">
        <v>1.7235E-2</v>
      </c>
    </row>
    <row r="1177" spans="1:10" x14ac:dyDescent="0.25">
      <c r="A1177" t="s">
        <v>224</v>
      </c>
      <c r="B1177" t="s">
        <v>75</v>
      </c>
      <c r="C1177" t="s">
        <v>31</v>
      </c>
      <c r="D1177" t="s">
        <v>237</v>
      </c>
      <c r="E1177" t="s">
        <v>236</v>
      </c>
      <c r="F1177">
        <v>111</v>
      </c>
      <c r="G1177" t="s">
        <v>333</v>
      </c>
      <c r="H1177" t="s">
        <v>84</v>
      </c>
      <c r="I1177">
        <v>1990</v>
      </c>
      <c r="J1177">
        <v>5527.35</v>
      </c>
    </row>
    <row r="1178" spans="1:10" x14ac:dyDescent="0.25">
      <c r="A1178" t="s">
        <v>224</v>
      </c>
      <c r="B1178" t="s">
        <v>80</v>
      </c>
      <c r="C1178" t="s">
        <v>37</v>
      </c>
      <c r="D1178">
        <v>150103</v>
      </c>
      <c r="E1178" t="s">
        <v>287</v>
      </c>
      <c r="F1178">
        <v>120</v>
      </c>
      <c r="G1178" t="s">
        <v>332</v>
      </c>
      <c r="H1178" t="s">
        <v>84</v>
      </c>
      <c r="I1178">
        <v>1990</v>
      </c>
      <c r="J1178">
        <v>0.48186600000000002</v>
      </c>
    </row>
    <row r="1179" spans="1:10" x14ac:dyDescent="0.25">
      <c r="A1179" t="s">
        <v>227</v>
      </c>
      <c r="B1179" t="s">
        <v>80</v>
      </c>
      <c r="C1179" t="s">
        <v>37</v>
      </c>
      <c r="D1179">
        <v>130215</v>
      </c>
      <c r="E1179" t="s">
        <v>384</v>
      </c>
      <c r="F1179">
        <v>114</v>
      </c>
      <c r="G1179" t="s">
        <v>335</v>
      </c>
      <c r="H1179" t="s">
        <v>84</v>
      </c>
      <c r="I1179">
        <v>2015</v>
      </c>
      <c r="J1179">
        <v>1.50653E-4</v>
      </c>
    </row>
    <row r="1180" spans="1:10" x14ac:dyDescent="0.25">
      <c r="A1180" t="s">
        <v>229</v>
      </c>
      <c r="B1180" t="s">
        <v>75</v>
      </c>
      <c r="C1180" t="s">
        <v>31</v>
      </c>
      <c r="D1180" t="s">
        <v>237</v>
      </c>
      <c r="E1180" t="s">
        <v>236</v>
      </c>
      <c r="F1180">
        <v>120</v>
      </c>
      <c r="G1180" t="s">
        <v>332</v>
      </c>
      <c r="H1180" t="s">
        <v>84</v>
      </c>
      <c r="I1180">
        <v>2014</v>
      </c>
      <c r="J1180">
        <v>5544.14</v>
      </c>
    </row>
    <row r="1181" spans="1:10" x14ac:dyDescent="0.25">
      <c r="A1181" t="s">
        <v>226</v>
      </c>
      <c r="B1181" t="s">
        <v>80</v>
      </c>
      <c r="C1181" t="s">
        <v>37</v>
      </c>
      <c r="D1181">
        <v>120106</v>
      </c>
      <c r="E1181" t="s">
        <v>269</v>
      </c>
      <c r="F1181">
        <v>114</v>
      </c>
      <c r="G1181" t="s">
        <v>335</v>
      </c>
      <c r="H1181" t="s">
        <v>84</v>
      </c>
      <c r="I1181">
        <v>2005</v>
      </c>
      <c r="J1181">
        <v>0.51924199999999998</v>
      </c>
    </row>
    <row r="1182" spans="1:10" x14ac:dyDescent="0.25">
      <c r="A1182" t="s">
        <v>224</v>
      </c>
      <c r="B1182" t="s">
        <v>80</v>
      </c>
      <c r="C1182" t="s">
        <v>37</v>
      </c>
      <c r="D1182">
        <v>120213</v>
      </c>
      <c r="E1182" t="s">
        <v>265</v>
      </c>
      <c r="F1182">
        <v>111</v>
      </c>
      <c r="G1182" t="s">
        <v>333</v>
      </c>
      <c r="H1182" t="s">
        <v>84</v>
      </c>
      <c r="I1182">
        <v>2010</v>
      </c>
      <c r="J1182">
        <v>0.28294200000000003</v>
      </c>
    </row>
    <row r="1183" spans="1:10" x14ac:dyDescent="0.25">
      <c r="A1183" t="s">
        <v>227</v>
      </c>
      <c r="B1183" t="s">
        <v>75</v>
      </c>
      <c r="C1183" t="s">
        <v>31</v>
      </c>
      <c r="D1183" t="s">
        <v>237</v>
      </c>
      <c r="E1183" t="s">
        <v>236</v>
      </c>
      <c r="F1183">
        <v>103</v>
      </c>
      <c r="G1183" t="s">
        <v>82</v>
      </c>
      <c r="H1183" t="s">
        <v>84</v>
      </c>
      <c r="I1183">
        <v>1995</v>
      </c>
      <c r="J1183">
        <v>308.59800000000001</v>
      </c>
    </row>
    <row r="1184" spans="1:10" x14ac:dyDescent="0.25">
      <c r="A1184" t="s">
        <v>225</v>
      </c>
      <c r="B1184" t="s">
        <v>80</v>
      </c>
      <c r="C1184" t="s">
        <v>37</v>
      </c>
      <c r="D1184">
        <v>150202</v>
      </c>
      <c r="E1184" t="s">
        <v>286</v>
      </c>
      <c r="F1184">
        <v>109</v>
      </c>
      <c r="G1184" t="s">
        <v>342</v>
      </c>
      <c r="H1184" t="s">
        <v>84</v>
      </c>
      <c r="I1184">
        <v>2014</v>
      </c>
      <c r="J1184">
        <v>3.1905999999999997E-2</v>
      </c>
    </row>
    <row r="1185" spans="1:10" x14ac:dyDescent="0.25">
      <c r="A1185" t="s">
        <v>224</v>
      </c>
      <c r="B1185" t="s">
        <v>80</v>
      </c>
      <c r="C1185" t="s">
        <v>81</v>
      </c>
      <c r="D1185">
        <v>260200</v>
      </c>
      <c r="E1185" t="s">
        <v>389</v>
      </c>
      <c r="F1185">
        <v>104</v>
      </c>
      <c r="G1185" t="s">
        <v>340</v>
      </c>
      <c r="H1185" t="s">
        <v>84</v>
      </c>
      <c r="I1185">
        <v>2005</v>
      </c>
      <c r="J1185">
        <v>0.75009199999999998</v>
      </c>
    </row>
    <row r="1186" spans="1:10" x14ac:dyDescent="0.25">
      <c r="A1186" t="s">
        <v>226</v>
      </c>
      <c r="B1186" t="s">
        <v>202</v>
      </c>
      <c r="C1186" t="s">
        <v>200</v>
      </c>
      <c r="D1186">
        <v>403701</v>
      </c>
      <c r="E1186" t="s">
        <v>382</v>
      </c>
      <c r="F1186">
        <v>120</v>
      </c>
      <c r="G1186" t="s">
        <v>332</v>
      </c>
      <c r="H1186" t="s">
        <v>84</v>
      </c>
      <c r="I1186">
        <v>2010</v>
      </c>
      <c r="J1186">
        <v>0.46362700000000001</v>
      </c>
    </row>
    <row r="1187" spans="1:10" x14ac:dyDescent="0.25">
      <c r="A1187" t="s">
        <v>224</v>
      </c>
      <c r="B1187" t="s">
        <v>75</v>
      </c>
      <c r="C1187" t="s">
        <v>31</v>
      </c>
      <c r="D1187" t="s">
        <v>235</v>
      </c>
      <c r="E1187" t="s">
        <v>234</v>
      </c>
      <c r="F1187">
        <v>111</v>
      </c>
      <c r="G1187" t="s">
        <v>333</v>
      </c>
      <c r="H1187" t="s">
        <v>84</v>
      </c>
      <c r="I1187">
        <v>2000</v>
      </c>
      <c r="J1187">
        <v>181.727</v>
      </c>
    </row>
    <row r="1188" spans="1:10" x14ac:dyDescent="0.25">
      <c r="A1188" t="s">
        <v>223</v>
      </c>
      <c r="B1188" t="s">
        <v>80</v>
      </c>
      <c r="C1188" t="s">
        <v>37</v>
      </c>
      <c r="D1188">
        <v>130216</v>
      </c>
      <c r="E1188" t="s">
        <v>355</v>
      </c>
      <c r="F1188">
        <v>111</v>
      </c>
      <c r="G1188" t="s">
        <v>333</v>
      </c>
      <c r="H1188" t="s">
        <v>84</v>
      </c>
      <c r="I1188">
        <v>2014</v>
      </c>
      <c r="J1188">
        <v>3.0408599999999998E-3</v>
      </c>
    </row>
    <row r="1189" spans="1:10" x14ac:dyDescent="0.25">
      <c r="A1189" t="s">
        <v>223</v>
      </c>
      <c r="B1189" t="s">
        <v>80</v>
      </c>
      <c r="C1189" t="s">
        <v>37</v>
      </c>
      <c r="D1189">
        <v>120216</v>
      </c>
      <c r="E1189" t="s">
        <v>263</v>
      </c>
      <c r="F1189">
        <v>109</v>
      </c>
      <c r="G1189" t="s">
        <v>342</v>
      </c>
      <c r="H1189" t="s">
        <v>84</v>
      </c>
      <c r="I1189">
        <v>2015</v>
      </c>
      <c r="J1189">
        <v>3.2039699999999997E-2</v>
      </c>
    </row>
    <row r="1190" spans="1:10" x14ac:dyDescent="0.25">
      <c r="A1190" t="s">
        <v>227</v>
      </c>
      <c r="B1190" t="s">
        <v>80</v>
      </c>
      <c r="C1190" t="s">
        <v>37</v>
      </c>
      <c r="D1190">
        <v>120215</v>
      </c>
      <c r="E1190" t="s">
        <v>264</v>
      </c>
      <c r="F1190">
        <v>104</v>
      </c>
      <c r="G1190" t="s">
        <v>340</v>
      </c>
      <c r="H1190" t="s">
        <v>84</v>
      </c>
      <c r="I1190">
        <v>2015</v>
      </c>
      <c r="J1190">
        <v>3.0453299999999999E-5</v>
      </c>
    </row>
    <row r="1191" spans="1:10" x14ac:dyDescent="0.25">
      <c r="A1191" t="s">
        <v>227</v>
      </c>
      <c r="B1191" t="s">
        <v>75</v>
      </c>
      <c r="C1191" t="s">
        <v>31</v>
      </c>
      <c r="D1191" t="s">
        <v>237</v>
      </c>
      <c r="E1191" t="s">
        <v>236</v>
      </c>
      <c r="F1191">
        <v>120</v>
      </c>
      <c r="G1191" t="s">
        <v>332</v>
      </c>
      <c r="H1191" t="s">
        <v>84</v>
      </c>
      <c r="I1191">
        <v>2015</v>
      </c>
      <c r="J1191">
        <v>3363.24</v>
      </c>
    </row>
    <row r="1192" spans="1:10" x14ac:dyDescent="0.25">
      <c r="A1192" t="s">
        <v>224</v>
      </c>
      <c r="B1192" t="s">
        <v>80</v>
      </c>
      <c r="C1192" t="s">
        <v>37</v>
      </c>
      <c r="D1192">
        <v>120212</v>
      </c>
      <c r="E1192" t="s">
        <v>266</v>
      </c>
      <c r="F1192">
        <v>120</v>
      </c>
      <c r="G1192" t="s">
        <v>332</v>
      </c>
      <c r="H1192" t="s">
        <v>84</v>
      </c>
      <c r="I1192">
        <v>1990</v>
      </c>
      <c r="J1192">
        <v>41.043999999999997</v>
      </c>
    </row>
    <row r="1193" spans="1:10" x14ac:dyDescent="0.25">
      <c r="A1193" t="s">
        <v>225</v>
      </c>
      <c r="B1193" t="s">
        <v>80</v>
      </c>
      <c r="C1193" t="s">
        <v>37</v>
      </c>
      <c r="D1193">
        <v>120302</v>
      </c>
      <c r="E1193" t="s">
        <v>260</v>
      </c>
      <c r="F1193">
        <v>120</v>
      </c>
      <c r="G1193" t="s">
        <v>332</v>
      </c>
      <c r="H1193" t="s">
        <v>84</v>
      </c>
      <c r="I1193">
        <v>2005</v>
      </c>
      <c r="J1193">
        <v>3.2898000000000001</v>
      </c>
    </row>
    <row r="1194" spans="1:10" x14ac:dyDescent="0.25">
      <c r="A1194" t="s">
        <v>225</v>
      </c>
      <c r="B1194" t="s">
        <v>80</v>
      </c>
      <c r="C1194" t="s">
        <v>37</v>
      </c>
      <c r="D1194">
        <v>130112</v>
      </c>
      <c r="E1194" t="s">
        <v>349</v>
      </c>
      <c r="F1194">
        <v>104</v>
      </c>
      <c r="G1194" t="s">
        <v>340</v>
      </c>
      <c r="H1194" t="s">
        <v>84</v>
      </c>
      <c r="I1194">
        <v>2005</v>
      </c>
      <c r="J1194">
        <v>5.12511E-4</v>
      </c>
    </row>
    <row r="1195" spans="1:10" x14ac:dyDescent="0.25">
      <c r="A1195" t="s">
        <v>226</v>
      </c>
      <c r="B1195" t="s">
        <v>80</v>
      </c>
      <c r="C1195" t="s">
        <v>37</v>
      </c>
      <c r="D1195">
        <v>120212</v>
      </c>
      <c r="E1195" t="s">
        <v>266</v>
      </c>
      <c r="F1195">
        <v>109</v>
      </c>
      <c r="G1195" t="s">
        <v>342</v>
      </c>
      <c r="H1195" t="s">
        <v>84</v>
      </c>
      <c r="I1195">
        <v>2005</v>
      </c>
      <c r="J1195">
        <v>0.105485</v>
      </c>
    </row>
    <row r="1196" spans="1:10" x14ac:dyDescent="0.25">
      <c r="A1196" t="s">
        <v>224</v>
      </c>
      <c r="B1196" t="s">
        <v>80</v>
      </c>
      <c r="C1196" t="s">
        <v>37</v>
      </c>
      <c r="D1196">
        <v>130212</v>
      </c>
      <c r="E1196" t="s">
        <v>388</v>
      </c>
      <c r="F1196">
        <v>120</v>
      </c>
      <c r="G1196" t="s">
        <v>332</v>
      </c>
      <c r="H1196" t="s">
        <v>84</v>
      </c>
      <c r="I1196">
        <v>2010</v>
      </c>
      <c r="J1196">
        <v>7.6523900000000006E-2</v>
      </c>
    </row>
    <row r="1197" spans="1:10" x14ac:dyDescent="0.25">
      <c r="A1197" t="s">
        <v>226</v>
      </c>
      <c r="B1197" t="s">
        <v>80</v>
      </c>
      <c r="C1197" t="s">
        <v>37</v>
      </c>
      <c r="D1197">
        <v>130216</v>
      </c>
      <c r="E1197" t="s">
        <v>355</v>
      </c>
      <c r="F1197">
        <v>109</v>
      </c>
      <c r="G1197" t="s">
        <v>342</v>
      </c>
      <c r="H1197" t="s">
        <v>84</v>
      </c>
      <c r="I1197">
        <v>2010</v>
      </c>
      <c r="J1197">
        <v>6.0205700000000001E-2</v>
      </c>
    </row>
    <row r="1198" spans="1:10" x14ac:dyDescent="0.25">
      <c r="A1198" t="s">
        <v>227</v>
      </c>
      <c r="B1198" t="s">
        <v>80</v>
      </c>
      <c r="C1198" t="s">
        <v>37</v>
      </c>
      <c r="D1198">
        <v>120216</v>
      </c>
      <c r="E1198" t="s">
        <v>263</v>
      </c>
      <c r="F1198">
        <v>104</v>
      </c>
      <c r="G1198" t="s">
        <v>340</v>
      </c>
      <c r="H1198" t="s">
        <v>84</v>
      </c>
      <c r="I1198">
        <v>1995</v>
      </c>
      <c r="J1198">
        <v>9.850289999999999E-4</v>
      </c>
    </row>
    <row r="1199" spans="1:10" x14ac:dyDescent="0.25">
      <c r="A1199" t="s">
        <v>227</v>
      </c>
      <c r="B1199" t="s">
        <v>80</v>
      </c>
      <c r="C1199" t="s">
        <v>37</v>
      </c>
      <c r="D1199">
        <v>130216</v>
      </c>
      <c r="E1199" t="s">
        <v>355</v>
      </c>
      <c r="F1199">
        <v>120</v>
      </c>
      <c r="G1199" t="s">
        <v>332</v>
      </c>
      <c r="H1199" t="s">
        <v>84</v>
      </c>
      <c r="I1199">
        <v>1995</v>
      </c>
      <c r="J1199">
        <v>0.18207400000000001</v>
      </c>
    </row>
    <row r="1200" spans="1:10" x14ac:dyDescent="0.25">
      <c r="A1200" t="s">
        <v>227</v>
      </c>
      <c r="B1200" t="s">
        <v>80</v>
      </c>
      <c r="C1200" t="s">
        <v>37</v>
      </c>
      <c r="D1200">
        <v>120212</v>
      </c>
      <c r="E1200" t="s">
        <v>266</v>
      </c>
      <c r="F1200">
        <v>120</v>
      </c>
      <c r="G1200" t="s">
        <v>332</v>
      </c>
      <c r="H1200" t="s">
        <v>84</v>
      </c>
      <c r="I1200">
        <v>2005</v>
      </c>
      <c r="J1200">
        <v>590.25699999999995</v>
      </c>
    </row>
    <row r="1201" spans="1:10" x14ac:dyDescent="0.25">
      <c r="A1201" t="s">
        <v>226</v>
      </c>
      <c r="B1201" t="s">
        <v>80</v>
      </c>
      <c r="C1201" t="s">
        <v>37</v>
      </c>
      <c r="D1201">
        <v>150202</v>
      </c>
      <c r="E1201" t="s">
        <v>286</v>
      </c>
      <c r="F1201">
        <v>111</v>
      </c>
      <c r="G1201" t="s">
        <v>333</v>
      </c>
      <c r="H1201" t="s">
        <v>84</v>
      </c>
      <c r="I1201">
        <v>2014</v>
      </c>
      <c r="J1201">
        <v>2.0948399999999999E-4</v>
      </c>
    </row>
    <row r="1202" spans="1:10" x14ac:dyDescent="0.25">
      <c r="A1202" t="s">
        <v>227</v>
      </c>
      <c r="B1202" t="s">
        <v>80</v>
      </c>
      <c r="C1202" t="s">
        <v>81</v>
      </c>
      <c r="D1202">
        <v>260200</v>
      </c>
      <c r="E1202" t="s">
        <v>389</v>
      </c>
      <c r="F1202">
        <v>120</v>
      </c>
      <c r="G1202" t="s">
        <v>332</v>
      </c>
      <c r="H1202" t="s">
        <v>84</v>
      </c>
      <c r="I1202">
        <v>1995</v>
      </c>
      <c r="J1202">
        <v>15936.8</v>
      </c>
    </row>
    <row r="1203" spans="1:10" x14ac:dyDescent="0.25">
      <c r="A1203" t="s">
        <v>225</v>
      </c>
      <c r="B1203" t="s">
        <v>80</v>
      </c>
      <c r="C1203" t="s">
        <v>37</v>
      </c>
      <c r="D1203">
        <v>120303</v>
      </c>
      <c r="E1203" t="s">
        <v>259</v>
      </c>
      <c r="F1203">
        <v>103</v>
      </c>
      <c r="G1203" t="s">
        <v>82</v>
      </c>
      <c r="H1203" t="s">
        <v>84</v>
      </c>
      <c r="I1203">
        <v>1990</v>
      </c>
      <c r="J1203">
        <v>4.2249200000000001E-4</v>
      </c>
    </row>
    <row r="1204" spans="1:10" x14ac:dyDescent="0.25">
      <c r="A1204" t="s">
        <v>225</v>
      </c>
      <c r="B1204" t="s">
        <v>80</v>
      </c>
      <c r="C1204" t="s">
        <v>37</v>
      </c>
      <c r="D1204">
        <v>130215</v>
      </c>
      <c r="E1204" t="s">
        <v>384</v>
      </c>
      <c r="F1204">
        <v>120</v>
      </c>
      <c r="G1204" t="s">
        <v>332</v>
      </c>
      <c r="H1204" t="s">
        <v>84</v>
      </c>
      <c r="I1204">
        <v>1990</v>
      </c>
      <c r="J1204">
        <v>5.6398500000000001E-3</v>
      </c>
    </row>
    <row r="1205" spans="1:10" x14ac:dyDescent="0.25">
      <c r="A1205" t="s">
        <v>225</v>
      </c>
      <c r="B1205" t="s">
        <v>80</v>
      </c>
      <c r="C1205" t="s">
        <v>37</v>
      </c>
      <c r="D1205">
        <v>120218</v>
      </c>
      <c r="E1205" t="s">
        <v>262</v>
      </c>
      <c r="F1205">
        <v>104</v>
      </c>
      <c r="G1205" t="s">
        <v>340</v>
      </c>
      <c r="H1205" t="s">
        <v>84</v>
      </c>
      <c r="I1205">
        <v>1990</v>
      </c>
      <c r="J1205">
        <v>3.7778399999999999E-4</v>
      </c>
    </row>
    <row r="1206" spans="1:10" x14ac:dyDescent="0.25">
      <c r="A1206" t="s">
        <v>229</v>
      </c>
      <c r="B1206" t="s">
        <v>80</v>
      </c>
      <c r="C1206" t="s">
        <v>37</v>
      </c>
      <c r="D1206">
        <v>130302</v>
      </c>
      <c r="E1206" t="s">
        <v>336</v>
      </c>
      <c r="F1206">
        <v>111</v>
      </c>
      <c r="G1206" t="s">
        <v>333</v>
      </c>
      <c r="H1206" t="s">
        <v>84</v>
      </c>
      <c r="I1206">
        <v>2000</v>
      </c>
      <c r="J1206">
        <v>9.2245300000000005E-4</v>
      </c>
    </row>
    <row r="1207" spans="1:10" x14ac:dyDescent="0.25">
      <c r="A1207" t="s">
        <v>224</v>
      </c>
      <c r="B1207" t="s">
        <v>80</v>
      </c>
      <c r="C1207" t="s">
        <v>37</v>
      </c>
      <c r="D1207">
        <v>130105</v>
      </c>
      <c r="E1207" t="s">
        <v>352</v>
      </c>
      <c r="F1207">
        <v>104</v>
      </c>
      <c r="G1207" t="s">
        <v>340</v>
      </c>
      <c r="H1207" t="s">
        <v>84</v>
      </c>
      <c r="I1207">
        <v>2000</v>
      </c>
      <c r="J1207">
        <v>2.3437499999999999E-4</v>
      </c>
    </row>
    <row r="1208" spans="1:10" x14ac:dyDescent="0.25">
      <c r="A1208" t="s">
        <v>229</v>
      </c>
      <c r="B1208" t="s">
        <v>80</v>
      </c>
      <c r="C1208" t="s">
        <v>37</v>
      </c>
      <c r="D1208">
        <v>150103</v>
      </c>
      <c r="E1208" t="s">
        <v>287</v>
      </c>
      <c r="F1208">
        <v>120</v>
      </c>
      <c r="G1208" t="s">
        <v>332</v>
      </c>
      <c r="H1208" t="s">
        <v>84</v>
      </c>
      <c r="I1208">
        <v>2010</v>
      </c>
      <c r="J1208">
        <v>3.5655399999999999</v>
      </c>
    </row>
    <row r="1209" spans="1:10" x14ac:dyDescent="0.25">
      <c r="A1209" t="s">
        <v>229</v>
      </c>
      <c r="B1209" t="s">
        <v>80</v>
      </c>
      <c r="C1209" t="s">
        <v>32</v>
      </c>
      <c r="D1209">
        <v>230500</v>
      </c>
      <c r="E1209" t="s">
        <v>356</v>
      </c>
      <c r="F1209">
        <v>120</v>
      </c>
      <c r="G1209" t="s">
        <v>332</v>
      </c>
      <c r="H1209" t="s">
        <v>84</v>
      </c>
      <c r="I1209">
        <v>2014</v>
      </c>
      <c r="J1209">
        <v>5.5657800000000002</v>
      </c>
    </row>
    <row r="1210" spans="1:10" x14ac:dyDescent="0.25">
      <c r="A1210" t="s">
        <v>227</v>
      </c>
      <c r="B1210" t="s">
        <v>75</v>
      </c>
      <c r="C1210" t="s">
        <v>31</v>
      </c>
      <c r="D1210" t="s">
        <v>237</v>
      </c>
      <c r="E1210" t="s">
        <v>236</v>
      </c>
      <c r="F1210">
        <v>114</v>
      </c>
      <c r="G1210" t="s">
        <v>335</v>
      </c>
      <c r="H1210" t="s">
        <v>84</v>
      </c>
      <c r="I1210">
        <v>2005</v>
      </c>
      <c r="J1210">
        <v>578.63800000000003</v>
      </c>
    </row>
    <row r="1211" spans="1:10" x14ac:dyDescent="0.25">
      <c r="A1211" t="s">
        <v>223</v>
      </c>
      <c r="B1211" t="s">
        <v>202</v>
      </c>
      <c r="C1211" t="s">
        <v>199</v>
      </c>
      <c r="D1211" t="s">
        <v>381</v>
      </c>
      <c r="E1211" t="s">
        <v>380</v>
      </c>
      <c r="F1211">
        <v>111</v>
      </c>
      <c r="G1211" t="s">
        <v>333</v>
      </c>
      <c r="H1211" t="s">
        <v>84</v>
      </c>
      <c r="I1211">
        <v>1990</v>
      </c>
      <c r="J1211">
        <v>280.8</v>
      </c>
    </row>
    <row r="1212" spans="1:10" x14ac:dyDescent="0.25">
      <c r="A1212" t="s">
        <v>227</v>
      </c>
      <c r="B1212" t="s">
        <v>79</v>
      </c>
      <c r="C1212" t="s">
        <v>35</v>
      </c>
      <c r="D1212" t="s">
        <v>243</v>
      </c>
      <c r="E1212" t="s">
        <v>242</v>
      </c>
      <c r="F1212">
        <v>104</v>
      </c>
      <c r="G1212" t="s">
        <v>340</v>
      </c>
      <c r="H1212" t="s">
        <v>84</v>
      </c>
      <c r="I1212">
        <v>2014</v>
      </c>
      <c r="J1212">
        <v>15.536</v>
      </c>
    </row>
    <row r="1213" spans="1:10" x14ac:dyDescent="0.25">
      <c r="A1213" t="s">
        <v>224</v>
      </c>
      <c r="B1213" t="s">
        <v>79</v>
      </c>
      <c r="C1213" t="s">
        <v>35</v>
      </c>
      <c r="D1213" t="s">
        <v>243</v>
      </c>
      <c r="E1213" t="s">
        <v>242</v>
      </c>
      <c r="F1213">
        <v>114</v>
      </c>
      <c r="G1213" t="s">
        <v>335</v>
      </c>
      <c r="H1213" t="s">
        <v>84</v>
      </c>
      <c r="I1213">
        <v>2010</v>
      </c>
      <c r="J1213">
        <v>26.3855</v>
      </c>
    </row>
    <row r="1214" spans="1:10" x14ac:dyDescent="0.25">
      <c r="A1214" t="s">
        <v>223</v>
      </c>
      <c r="B1214" t="s">
        <v>75</v>
      </c>
      <c r="C1214" t="s">
        <v>31</v>
      </c>
      <c r="D1214" t="s">
        <v>237</v>
      </c>
      <c r="E1214" t="s">
        <v>236</v>
      </c>
      <c r="F1214">
        <v>111</v>
      </c>
      <c r="G1214" t="s">
        <v>333</v>
      </c>
      <c r="H1214" t="s">
        <v>84</v>
      </c>
      <c r="I1214">
        <v>2014</v>
      </c>
      <c r="J1214">
        <v>881.10199999999998</v>
      </c>
    </row>
    <row r="1215" spans="1:10" x14ac:dyDescent="0.25">
      <c r="A1215" t="s">
        <v>229</v>
      </c>
      <c r="B1215" t="s">
        <v>79</v>
      </c>
      <c r="C1215" t="s">
        <v>35</v>
      </c>
      <c r="D1215" t="s">
        <v>245</v>
      </c>
      <c r="E1215" t="s">
        <v>244</v>
      </c>
      <c r="F1215">
        <v>104</v>
      </c>
      <c r="G1215" t="s">
        <v>340</v>
      </c>
      <c r="H1215" t="s">
        <v>84</v>
      </c>
      <c r="I1215">
        <v>2000</v>
      </c>
      <c r="J1215">
        <v>16.822299999999998</v>
      </c>
    </row>
    <row r="1216" spans="1:10" x14ac:dyDescent="0.25">
      <c r="A1216" t="s">
        <v>229</v>
      </c>
      <c r="B1216" t="s">
        <v>76</v>
      </c>
      <c r="C1216" t="s">
        <v>197</v>
      </c>
      <c r="D1216" t="s">
        <v>241</v>
      </c>
      <c r="E1216" t="s">
        <v>240</v>
      </c>
      <c r="F1216">
        <v>120</v>
      </c>
      <c r="G1216" t="s">
        <v>332</v>
      </c>
      <c r="H1216" t="s">
        <v>84</v>
      </c>
      <c r="I1216">
        <v>1990</v>
      </c>
      <c r="J1216">
        <v>200</v>
      </c>
    </row>
    <row r="1217" spans="1:10" x14ac:dyDescent="0.25">
      <c r="A1217" t="s">
        <v>226</v>
      </c>
      <c r="B1217" t="s">
        <v>76</v>
      </c>
      <c r="C1217" t="s">
        <v>198</v>
      </c>
      <c r="D1217" t="s">
        <v>417</v>
      </c>
      <c r="E1217" t="s">
        <v>416</v>
      </c>
      <c r="F1217">
        <v>120</v>
      </c>
      <c r="G1217" t="s">
        <v>332</v>
      </c>
      <c r="H1217" t="s">
        <v>84</v>
      </c>
      <c r="I1217">
        <v>2010</v>
      </c>
      <c r="J1217">
        <v>4.4000000000000004</v>
      </c>
    </row>
    <row r="1218" spans="1:10" x14ac:dyDescent="0.25">
      <c r="A1218" t="s">
        <v>227</v>
      </c>
      <c r="B1218" t="s">
        <v>76</v>
      </c>
      <c r="C1218" t="s">
        <v>197</v>
      </c>
      <c r="D1218" t="s">
        <v>241</v>
      </c>
      <c r="E1218" t="s">
        <v>240</v>
      </c>
      <c r="F1218">
        <v>120</v>
      </c>
      <c r="G1218" t="s">
        <v>332</v>
      </c>
      <c r="H1218" t="s">
        <v>84</v>
      </c>
      <c r="I1218">
        <v>2010</v>
      </c>
      <c r="J1218">
        <v>192</v>
      </c>
    </row>
    <row r="1219" spans="1:10" x14ac:dyDescent="0.25">
      <c r="A1219" t="s">
        <v>225</v>
      </c>
      <c r="B1219" t="s">
        <v>80</v>
      </c>
      <c r="C1219" t="s">
        <v>37</v>
      </c>
      <c r="D1219">
        <v>120218</v>
      </c>
      <c r="E1219" t="s">
        <v>262</v>
      </c>
      <c r="F1219">
        <v>114</v>
      </c>
      <c r="G1219" t="s">
        <v>335</v>
      </c>
      <c r="H1219" t="s">
        <v>84</v>
      </c>
      <c r="I1219">
        <v>2010</v>
      </c>
      <c r="J1219">
        <v>6.1793100000000004E-3</v>
      </c>
    </row>
    <row r="1220" spans="1:10" x14ac:dyDescent="0.25">
      <c r="A1220" t="s">
        <v>223</v>
      </c>
      <c r="B1220" t="s">
        <v>80</v>
      </c>
      <c r="C1220" t="s">
        <v>37</v>
      </c>
      <c r="D1220">
        <v>130213</v>
      </c>
      <c r="E1220" t="s">
        <v>368</v>
      </c>
      <c r="F1220">
        <v>104</v>
      </c>
      <c r="G1220" t="s">
        <v>340</v>
      </c>
      <c r="H1220" t="s">
        <v>84</v>
      </c>
      <c r="I1220">
        <v>2010</v>
      </c>
      <c r="J1220">
        <v>4.1269899999999999E-4</v>
      </c>
    </row>
    <row r="1221" spans="1:10" x14ac:dyDescent="0.25">
      <c r="A1221" t="s">
        <v>229</v>
      </c>
      <c r="B1221" t="s">
        <v>73</v>
      </c>
      <c r="C1221" t="s">
        <v>212</v>
      </c>
      <c r="D1221" t="s">
        <v>249</v>
      </c>
      <c r="E1221" t="s">
        <v>248</v>
      </c>
      <c r="F1221">
        <v>114</v>
      </c>
      <c r="G1221" t="s">
        <v>335</v>
      </c>
      <c r="H1221" t="s">
        <v>84</v>
      </c>
      <c r="I1221">
        <v>2010</v>
      </c>
      <c r="J1221">
        <v>5.99</v>
      </c>
    </row>
    <row r="1222" spans="1:10" x14ac:dyDescent="0.25">
      <c r="A1222" t="s">
        <v>226</v>
      </c>
      <c r="B1222" t="s">
        <v>202</v>
      </c>
      <c r="C1222" t="s">
        <v>199</v>
      </c>
      <c r="D1222" t="s">
        <v>381</v>
      </c>
      <c r="E1222" t="s">
        <v>380</v>
      </c>
      <c r="F1222">
        <v>111</v>
      </c>
      <c r="G1222" t="s">
        <v>333</v>
      </c>
      <c r="H1222" t="s">
        <v>84</v>
      </c>
      <c r="I1222">
        <v>2014</v>
      </c>
      <c r="J1222">
        <v>144.44300000000001</v>
      </c>
    </row>
    <row r="1223" spans="1:10" x14ac:dyDescent="0.25">
      <c r="A1223" t="s">
        <v>227</v>
      </c>
      <c r="B1223" t="s">
        <v>80</v>
      </c>
      <c r="C1223" t="s">
        <v>37</v>
      </c>
      <c r="D1223">
        <v>150203</v>
      </c>
      <c r="E1223" t="s">
        <v>285</v>
      </c>
      <c r="F1223">
        <v>111</v>
      </c>
      <c r="G1223" t="s">
        <v>333</v>
      </c>
      <c r="H1223" t="s">
        <v>84</v>
      </c>
      <c r="I1223">
        <v>1995</v>
      </c>
      <c r="J1223">
        <v>1.95743E-3</v>
      </c>
    </row>
    <row r="1224" spans="1:10" x14ac:dyDescent="0.25">
      <c r="A1224" t="s">
        <v>227</v>
      </c>
      <c r="B1224" t="s">
        <v>80</v>
      </c>
      <c r="C1224" t="s">
        <v>37</v>
      </c>
      <c r="D1224">
        <v>120219</v>
      </c>
      <c r="E1224" t="s">
        <v>261</v>
      </c>
      <c r="F1224">
        <v>111</v>
      </c>
      <c r="G1224" t="s">
        <v>333</v>
      </c>
      <c r="H1224" t="s">
        <v>84</v>
      </c>
      <c r="I1224">
        <v>1995</v>
      </c>
      <c r="J1224">
        <v>3.8011499999999997E-2</v>
      </c>
    </row>
    <row r="1225" spans="1:10" x14ac:dyDescent="0.25">
      <c r="A1225" t="s">
        <v>226</v>
      </c>
      <c r="B1225" t="s">
        <v>79</v>
      </c>
      <c r="C1225" t="s">
        <v>33</v>
      </c>
      <c r="D1225" t="s">
        <v>253</v>
      </c>
      <c r="E1225" t="s">
        <v>252</v>
      </c>
      <c r="F1225">
        <v>114</v>
      </c>
      <c r="G1225" t="s">
        <v>335</v>
      </c>
      <c r="H1225" t="s">
        <v>84</v>
      </c>
      <c r="I1225">
        <v>2015</v>
      </c>
      <c r="J1225">
        <v>146.46700000000001</v>
      </c>
    </row>
    <row r="1226" spans="1:10" x14ac:dyDescent="0.25">
      <c r="A1226" t="s">
        <v>227</v>
      </c>
      <c r="B1226" t="s">
        <v>195</v>
      </c>
      <c r="C1226" t="s">
        <v>194</v>
      </c>
      <c r="D1226" t="s">
        <v>299</v>
      </c>
      <c r="E1226" t="s">
        <v>298</v>
      </c>
      <c r="F1226">
        <v>114</v>
      </c>
      <c r="G1226" t="s">
        <v>335</v>
      </c>
      <c r="H1226" t="s">
        <v>84</v>
      </c>
      <c r="I1226">
        <v>2015</v>
      </c>
      <c r="J1226">
        <v>807.2</v>
      </c>
    </row>
    <row r="1227" spans="1:10" x14ac:dyDescent="0.25">
      <c r="A1227" t="s">
        <v>229</v>
      </c>
      <c r="B1227" t="s">
        <v>79</v>
      </c>
      <c r="C1227" t="s">
        <v>35</v>
      </c>
      <c r="D1227" t="s">
        <v>322</v>
      </c>
      <c r="E1227" t="s">
        <v>321</v>
      </c>
      <c r="F1227">
        <v>108</v>
      </c>
      <c r="G1227" t="s">
        <v>83</v>
      </c>
      <c r="H1227" t="s">
        <v>84</v>
      </c>
      <c r="I1227">
        <v>1995</v>
      </c>
      <c r="J1227">
        <v>0.202211</v>
      </c>
    </row>
    <row r="1228" spans="1:10" x14ac:dyDescent="0.25">
      <c r="A1228" t="s">
        <v>229</v>
      </c>
      <c r="B1228" t="s">
        <v>80</v>
      </c>
      <c r="C1228" t="s">
        <v>37</v>
      </c>
      <c r="D1228">
        <v>120215</v>
      </c>
      <c r="E1228" t="s">
        <v>264</v>
      </c>
      <c r="F1228">
        <v>103</v>
      </c>
      <c r="G1228" t="s">
        <v>82</v>
      </c>
      <c r="H1228" t="s">
        <v>84</v>
      </c>
      <c r="I1228">
        <v>2014</v>
      </c>
      <c r="J1228">
        <v>9.9431699999999995E-6</v>
      </c>
    </row>
    <row r="1229" spans="1:10" x14ac:dyDescent="0.25">
      <c r="A1229" t="s">
        <v>229</v>
      </c>
      <c r="B1229" t="s">
        <v>79</v>
      </c>
      <c r="C1229" t="s">
        <v>35</v>
      </c>
      <c r="D1229" t="s">
        <v>245</v>
      </c>
      <c r="E1229" t="s">
        <v>244</v>
      </c>
      <c r="F1229">
        <v>108</v>
      </c>
      <c r="G1229" t="s">
        <v>83</v>
      </c>
      <c r="H1229" t="s">
        <v>84</v>
      </c>
      <c r="I1229">
        <v>2005</v>
      </c>
      <c r="J1229">
        <v>3.8246000000000002</v>
      </c>
    </row>
    <row r="1230" spans="1:10" x14ac:dyDescent="0.25">
      <c r="A1230" t="s">
        <v>226</v>
      </c>
      <c r="B1230" t="s">
        <v>80</v>
      </c>
      <c r="C1230" t="s">
        <v>37</v>
      </c>
      <c r="D1230">
        <v>150102</v>
      </c>
      <c r="E1230" t="s">
        <v>288</v>
      </c>
      <c r="F1230">
        <v>111</v>
      </c>
      <c r="G1230" t="s">
        <v>333</v>
      </c>
      <c r="H1230" t="s">
        <v>84</v>
      </c>
      <c r="I1230">
        <v>1995</v>
      </c>
      <c r="J1230">
        <v>3.5742199999999998E-4</v>
      </c>
    </row>
    <row r="1231" spans="1:10" x14ac:dyDescent="0.25">
      <c r="A1231" t="s">
        <v>223</v>
      </c>
      <c r="B1231" t="s">
        <v>80</v>
      </c>
      <c r="C1231" t="s">
        <v>37</v>
      </c>
      <c r="D1231">
        <v>130215</v>
      </c>
      <c r="E1231" t="s">
        <v>384</v>
      </c>
      <c r="F1231">
        <v>114</v>
      </c>
      <c r="G1231" t="s">
        <v>335</v>
      </c>
      <c r="H1231" t="s">
        <v>84</v>
      </c>
      <c r="I1231">
        <v>2015</v>
      </c>
      <c r="J1231">
        <v>6.4488300000000004E-5</v>
      </c>
    </row>
    <row r="1232" spans="1:10" x14ac:dyDescent="0.25">
      <c r="A1232" t="s">
        <v>227</v>
      </c>
      <c r="B1232" t="s">
        <v>74</v>
      </c>
      <c r="C1232" t="s">
        <v>34</v>
      </c>
      <c r="D1232">
        <v>901001</v>
      </c>
      <c r="E1232" t="s">
        <v>254</v>
      </c>
      <c r="F1232">
        <v>120</v>
      </c>
      <c r="G1232" t="s">
        <v>332</v>
      </c>
      <c r="H1232" t="s">
        <v>84</v>
      </c>
      <c r="I1232">
        <v>2015</v>
      </c>
      <c r="J1232">
        <v>48.718600000000002</v>
      </c>
    </row>
    <row r="1233" spans="1:10" x14ac:dyDescent="0.25">
      <c r="A1233" t="s">
        <v>225</v>
      </c>
      <c r="B1233" t="s">
        <v>80</v>
      </c>
      <c r="C1233" t="s">
        <v>37</v>
      </c>
      <c r="D1233">
        <v>120219</v>
      </c>
      <c r="E1233" t="s">
        <v>261</v>
      </c>
      <c r="F1233">
        <v>120</v>
      </c>
      <c r="G1233" t="s">
        <v>332</v>
      </c>
      <c r="H1233" t="s">
        <v>84</v>
      </c>
      <c r="I1233">
        <v>2010</v>
      </c>
      <c r="J1233">
        <v>6.3401699999999996</v>
      </c>
    </row>
    <row r="1234" spans="1:10" x14ac:dyDescent="0.25">
      <c r="A1234" t="s">
        <v>229</v>
      </c>
      <c r="B1234" t="s">
        <v>80</v>
      </c>
      <c r="C1234" t="s">
        <v>37</v>
      </c>
      <c r="D1234">
        <v>130302</v>
      </c>
      <c r="E1234" t="s">
        <v>336</v>
      </c>
      <c r="F1234">
        <v>114</v>
      </c>
      <c r="G1234" t="s">
        <v>335</v>
      </c>
      <c r="H1234" t="s">
        <v>84</v>
      </c>
      <c r="I1234">
        <v>2015</v>
      </c>
      <c r="J1234">
        <v>9.0640899999999995E-4</v>
      </c>
    </row>
    <row r="1235" spans="1:10" x14ac:dyDescent="0.25">
      <c r="A1235" t="s">
        <v>225</v>
      </c>
      <c r="B1235" t="s">
        <v>80</v>
      </c>
      <c r="C1235" t="s">
        <v>81</v>
      </c>
      <c r="D1235">
        <v>340200</v>
      </c>
      <c r="E1235" t="s">
        <v>228</v>
      </c>
      <c r="F1235">
        <v>120</v>
      </c>
      <c r="G1235" t="s">
        <v>332</v>
      </c>
      <c r="H1235" t="s">
        <v>84</v>
      </c>
      <c r="I1235">
        <v>2000</v>
      </c>
      <c r="J1235">
        <v>0.23308499999999999</v>
      </c>
    </row>
    <row r="1236" spans="1:10" x14ac:dyDescent="0.25">
      <c r="A1236" t="s">
        <v>225</v>
      </c>
      <c r="B1236" t="s">
        <v>202</v>
      </c>
      <c r="C1236" t="s">
        <v>201</v>
      </c>
      <c r="D1236">
        <v>450100</v>
      </c>
      <c r="E1236" t="s">
        <v>201</v>
      </c>
      <c r="F1236">
        <v>120</v>
      </c>
      <c r="G1236" t="s">
        <v>332</v>
      </c>
      <c r="H1236" t="s">
        <v>84</v>
      </c>
      <c r="I1236">
        <v>1990</v>
      </c>
      <c r="J1236">
        <v>645.73500000000001</v>
      </c>
    </row>
    <row r="1237" spans="1:10" x14ac:dyDescent="0.25">
      <c r="A1237" t="s">
        <v>226</v>
      </c>
      <c r="B1237" t="s">
        <v>79</v>
      </c>
      <c r="C1237" t="s">
        <v>33</v>
      </c>
      <c r="D1237" t="s">
        <v>253</v>
      </c>
      <c r="E1237" t="s">
        <v>252</v>
      </c>
      <c r="F1237">
        <v>103</v>
      </c>
      <c r="G1237" t="s">
        <v>82</v>
      </c>
      <c r="H1237" t="s">
        <v>84</v>
      </c>
      <c r="I1237">
        <v>2014</v>
      </c>
      <c r="J1237">
        <v>198.18600000000001</v>
      </c>
    </row>
    <row r="1238" spans="1:10" x14ac:dyDescent="0.25">
      <c r="A1238" t="s">
        <v>229</v>
      </c>
      <c r="B1238" t="s">
        <v>71</v>
      </c>
      <c r="C1238" t="s">
        <v>348</v>
      </c>
      <c r="D1238" t="s">
        <v>347</v>
      </c>
      <c r="E1238" t="s">
        <v>346</v>
      </c>
      <c r="F1238">
        <v>103</v>
      </c>
      <c r="G1238" t="s">
        <v>82</v>
      </c>
      <c r="H1238" t="s">
        <v>84</v>
      </c>
      <c r="I1238">
        <v>1995</v>
      </c>
      <c r="J1238">
        <v>8.0268200000000007</v>
      </c>
    </row>
    <row r="1239" spans="1:10" x14ac:dyDescent="0.25">
      <c r="A1239" t="s">
        <v>227</v>
      </c>
      <c r="B1239" t="s">
        <v>74</v>
      </c>
      <c r="C1239" t="s">
        <v>34</v>
      </c>
      <c r="D1239">
        <v>901001</v>
      </c>
      <c r="E1239" t="s">
        <v>254</v>
      </c>
      <c r="F1239">
        <v>103</v>
      </c>
      <c r="G1239" t="s">
        <v>82</v>
      </c>
      <c r="H1239" t="s">
        <v>84</v>
      </c>
      <c r="I1239">
        <v>2010</v>
      </c>
      <c r="J1239">
        <v>1.6706099999999999</v>
      </c>
    </row>
    <row r="1240" spans="1:10" x14ac:dyDescent="0.25">
      <c r="A1240" t="s">
        <v>224</v>
      </c>
      <c r="B1240" t="s">
        <v>80</v>
      </c>
      <c r="C1240" t="s">
        <v>81</v>
      </c>
      <c r="D1240">
        <v>260200</v>
      </c>
      <c r="E1240" t="s">
        <v>389</v>
      </c>
      <c r="F1240">
        <v>120</v>
      </c>
      <c r="G1240" t="s">
        <v>332</v>
      </c>
      <c r="H1240" t="s">
        <v>84</v>
      </c>
      <c r="I1240">
        <v>1995</v>
      </c>
      <c r="J1240">
        <v>1530.3</v>
      </c>
    </row>
    <row r="1241" spans="1:10" x14ac:dyDescent="0.25">
      <c r="A1241" t="s">
        <v>226</v>
      </c>
      <c r="B1241" t="s">
        <v>71</v>
      </c>
      <c r="C1241" t="s">
        <v>348</v>
      </c>
      <c r="D1241" t="s">
        <v>347</v>
      </c>
      <c r="E1241" t="s">
        <v>346</v>
      </c>
      <c r="F1241">
        <v>120</v>
      </c>
      <c r="G1241" t="s">
        <v>332</v>
      </c>
      <c r="H1241" t="s">
        <v>84</v>
      </c>
      <c r="I1241">
        <v>1995</v>
      </c>
      <c r="J1241">
        <v>19.697700000000001</v>
      </c>
    </row>
    <row r="1242" spans="1:10" x14ac:dyDescent="0.25">
      <c r="A1242" t="s">
        <v>224</v>
      </c>
      <c r="B1242" t="s">
        <v>79</v>
      </c>
      <c r="C1242" t="s">
        <v>35</v>
      </c>
      <c r="D1242" t="s">
        <v>245</v>
      </c>
      <c r="E1242" t="s">
        <v>244</v>
      </c>
      <c r="F1242">
        <v>110</v>
      </c>
      <c r="G1242" t="s">
        <v>344</v>
      </c>
      <c r="H1242" t="s">
        <v>84</v>
      </c>
      <c r="I1242">
        <v>2000</v>
      </c>
      <c r="J1242">
        <v>0.88640099999999999</v>
      </c>
    </row>
    <row r="1243" spans="1:10" x14ac:dyDescent="0.25">
      <c r="A1243" t="s">
        <v>225</v>
      </c>
      <c r="B1243" t="s">
        <v>80</v>
      </c>
      <c r="C1243" t="s">
        <v>37</v>
      </c>
      <c r="D1243">
        <v>130215</v>
      </c>
      <c r="E1243" t="s">
        <v>384</v>
      </c>
      <c r="F1243">
        <v>109</v>
      </c>
      <c r="G1243" t="s">
        <v>342</v>
      </c>
      <c r="H1243" t="s">
        <v>84</v>
      </c>
      <c r="I1243">
        <v>2000</v>
      </c>
      <c r="J1243">
        <v>1.0208999999999999E-2</v>
      </c>
    </row>
    <row r="1244" spans="1:10" x14ac:dyDescent="0.25">
      <c r="A1244" t="s">
        <v>229</v>
      </c>
      <c r="B1244" t="s">
        <v>80</v>
      </c>
      <c r="C1244" t="s">
        <v>37</v>
      </c>
      <c r="D1244">
        <v>130105</v>
      </c>
      <c r="E1244" t="s">
        <v>352</v>
      </c>
      <c r="F1244">
        <v>111</v>
      </c>
      <c r="G1244" t="s">
        <v>333</v>
      </c>
      <c r="H1244" t="s">
        <v>84</v>
      </c>
      <c r="I1244">
        <v>2010</v>
      </c>
      <c r="J1244">
        <v>6.2514299999999995E-2</v>
      </c>
    </row>
    <row r="1245" spans="1:10" x14ac:dyDescent="0.25">
      <c r="A1245" t="s">
        <v>229</v>
      </c>
      <c r="B1245" t="s">
        <v>80</v>
      </c>
      <c r="C1245" t="s">
        <v>37</v>
      </c>
      <c r="D1245">
        <v>130112</v>
      </c>
      <c r="E1245" t="s">
        <v>349</v>
      </c>
      <c r="F1245">
        <v>111</v>
      </c>
      <c r="G1245" t="s">
        <v>333</v>
      </c>
      <c r="H1245" t="s">
        <v>84</v>
      </c>
      <c r="I1245">
        <v>2010</v>
      </c>
      <c r="J1245">
        <v>1.3622E-2</v>
      </c>
    </row>
    <row r="1246" spans="1:10" x14ac:dyDescent="0.25">
      <c r="A1246" t="s">
        <v>223</v>
      </c>
      <c r="B1246" t="s">
        <v>80</v>
      </c>
      <c r="C1246" t="s">
        <v>37</v>
      </c>
      <c r="D1246">
        <v>130215</v>
      </c>
      <c r="E1246" t="s">
        <v>384</v>
      </c>
      <c r="F1246">
        <v>109</v>
      </c>
      <c r="G1246" t="s">
        <v>342</v>
      </c>
      <c r="H1246" t="s">
        <v>84</v>
      </c>
      <c r="I1246">
        <v>2010</v>
      </c>
      <c r="J1246">
        <v>7.7600200000000003E-4</v>
      </c>
    </row>
    <row r="1247" spans="1:10" x14ac:dyDescent="0.25">
      <c r="A1247" t="s">
        <v>223</v>
      </c>
      <c r="B1247" t="s">
        <v>80</v>
      </c>
      <c r="C1247" t="s">
        <v>37</v>
      </c>
      <c r="D1247">
        <v>120212</v>
      </c>
      <c r="E1247" t="s">
        <v>266</v>
      </c>
      <c r="F1247">
        <v>103</v>
      </c>
      <c r="G1247" t="s">
        <v>82</v>
      </c>
      <c r="H1247" t="s">
        <v>84</v>
      </c>
      <c r="I1247">
        <v>2000</v>
      </c>
      <c r="J1247">
        <v>3.90304E-3</v>
      </c>
    </row>
    <row r="1248" spans="1:10" x14ac:dyDescent="0.25">
      <c r="A1248" t="s">
        <v>227</v>
      </c>
      <c r="B1248" t="s">
        <v>80</v>
      </c>
      <c r="C1248" t="s">
        <v>37</v>
      </c>
      <c r="D1248">
        <v>120212</v>
      </c>
      <c r="E1248" t="s">
        <v>266</v>
      </c>
      <c r="F1248">
        <v>120</v>
      </c>
      <c r="G1248" t="s">
        <v>332</v>
      </c>
      <c r="H1248" t="s">
        <v>84</v>
      </c>
      <c r="I1248">
        <v>2000</v>
      </c>
      <c r="J1248">
        <v>930.31799999999998</v>
      </c>
    </row>
    <row r="1249" spans="1:10" x14ac:dyDescent="0.25">
      <c r="A1249" t="s">
        <v>223</v>
      </c>
      <c r="B1249" t="s">
        <v>75</v>
      </c>
      <c r="C1249" t="s">
        <v>31</v>
      </c>
      <c r="D1249" t="s">
        <v>235</v>
      </c>
      <c r="E1249" t="s">
        <v>234</v>
      </c>
      <c r="F1249">
        <v>109</v>
      </c>
      <c r="G1249" t="s">
        <v>342</v>
      </c>
      <c r="H1249" t="s">
        <v>84</v>
      </c>
      <c r="I1249">
        <v>2005</v>
      </c>
      <c r="J1249">
        <v>59.2928</v>
      </c>
    </row>
    <row r="1250" spans="1:10" x14ac:dyDescent="0.25">
      <c r="A1250" t="s">
        <v>226</v>
      </c>
      <c r="B1250" t="s">
        <v>80</v>
      </c>
      <c r="C1250" t="s">
        <v>37</v>
      </c>
      <c r="D1250">
        <v>130215</v>
      </c>
      <c r="E1250" t="s">
        <v>384</v>
      </c>
      <c r="F1250">
        <v>109</v>
      </c>
      <c r="G1250" t="s">
        <v>342</v>
      </c>
      <c r="H1250" t="s">
        <v>84</v>
      </c>
      <c r="I1250">
        <v>2005</v>
      </c>
      <c r="J1250">
        <v>6.0070800000000004E-4</v>
      </c>
    </row>
    <row r="1251" spans="1:10" x14ac:dyDescent="0.25">
      <c r="A1251" t="s">
        <v>226</v>
      </c>
      <c r="B1251" t="s">
        <v>80</v>
      </c>
      <c r="C1251" t="s">
        <v>37</v>
      </c>
      <c r="D1251">
        <v>130215</v>
      </c>
      <c r="E1251" t="s">
        <v>384</v>
      </c>
      <c r="F1251">
        <v>120</v>
      </c>
      <c r="G1251" t="s">
        <v>332</v>
      </c>
      <c r="H1251" t="s">
        <v>84</v>
      </c>
      <c r="I1251">
        <v>2005</v>
      </c>
      <c r="J1251">
        <v>2.37121E-4</v>
      </c>
    </row>
    <row r="1252" spans="1:10" x14ac:dyDescent="0.25">
      <c r="A1252" t="s">
        <v>229</v>
      </c>
      <c r="B1252" t="s">
        <v>80</v>
      </c>
      <c r="C1252" t="s">
        <v>37</v>
      </c>
      <c r="D1252">
        <v>120219</v>
      </c>
      <c r="E1252" t="s">
        <v>261</v>
      </c>
      <c r="F1252">
        <v>109</v>
      </c>
      <c r="G1252" t="s">
        <v>342</v>
      </c>
      <c r="H1252" t="s">
        <v>84</v>
      </c>
      <c r="I1252">
        <v>2000</v>
      </c>
      <c r="J1252">
        <v>2.9369900000000001E-2</v>
      </c>
    </row>
    <row r="1253" spans="1:10" x14ac:dyDescent="0.25">
      <c r="A1253" t="s">
        <v>229</v>
      </c>
      <c r="B1253" t="s">
        <v>80</v>
      </c>
      <c r="C1253" t="s">
        <v>37</v>
      </c>
      <c r="D1253">
        <v>120215</v>
      </c>
      <c r="E1253" t="s">
        <v>264</v>
      </c>
      <c r="F1253">
        <v>114</v>
      </c>
      <c r="G1253" t="s">
        <v>335</v>
      </c>
      <c r="H1253" t="s">
        <v>84</v>
      </c>
      <c r="I1253">
        <v>1995</v>
      </c>
      <c r="J1253">
        <v>3.2388899999999999E-3</v>
      </c>
    </row>
    <row r="1254" spans="1:10" x14ac:dyDescent="0.25">
      <c r="A1254" t="s">
        <v>225</v>
      </c>
      <c r="B1254" t="s">
        <v>80</v>
      </c>
      <c r="C1254" t="s">
        <v>81</v>
      </c>
      <c r="D1254">
        <v>260201</v>
      </c>
      <c r="E1254" t="s">
        <v>230</v>
      </c>
      <c r="F1254">
        <v>109</v>
      </c>
      <c r="G1254" t="s">
        <v>342</v>
      </c>
      <c r="H1254" t="s">
        <v>84</v>
      </c>
      <c r="I1254">
        <v>2010</v>
      </c>
      <c r="J1254">
        <v>15.1007</v>
      </c>
    </row>
    <row r="1255" spans="1:10" x14ac:dyDescent="0.25">
      <c r="A1255" t="s">
        <v>229</v>
      </c>
      <c r="B1255" t="s">
        <v>202</v>
      </c>
      <c r="C1255" t="s">
        <v>201</v>
      </c>
      <c r="D1255">
        <v>450100</v>
      </c>
      <c r="E1255" t="s">
        <v>201</v>
      </c>
      <c r="F1255">
        <v>111</v>
      </c>
      <c r="G1255" t="s">
        <v>333</v>
      </c>
      <c r="H1255" t="s">
        <v>84</v>
      </c>
      <c r="I1255">
        <v>1995</v>
      </c>
      <c r="J1255">
        <v>105.34699999999999</v>
      </c>
    </row>
    <row r="1256" spans="1:10" x14ac:dyDescent="0.25">
      <c r="A1256" t="s">
        <v>226</v>
      </c>
      <c r="B1256" t="s">
        <v>80</v>
      </c>
      <c r="C1256" t="s">
        <v>37</v>
      </c>
      <c r="D1256">
        <v>130218</v>
      </c>
      <c r="E1256" t="s">
        <v>343</v>
      </c>
      <c r="F1256">
        <v>111</v>
      </c>
      <c r="G1256" t="s">
        <v>333</v>
      </c>
      <c r="H1256" t="s">
        <v>84</v>
      </c>
      <c r="I1256">
        <v>1995</v>
      </c>
      <c r="J1256">
        <v>4.4761300000000001E-5</v>
      </c>
    </row>
    <row r="1257" spans="1:10" x14ac:dyDescent="0.25">
      <c r="A1257" t="s">
        <v>224</v>
      </c>
      <c r="B1257" t="s">
        <v>79</v>
      </c>
      <c r="C1257" t="s">
        <v>35</v>
      </c>
      <c r="D1257" t="s">
        <v>243</v>
      </c>
      <c r="E1257" t="s">
        <v>242</v>
      </c>
      <c r="F1257">
        <v>120</v>
      </c>
      <c r="G1257" t="s">
        <v>332</v>
      </c>
      <c r="H1257" t="s">
        <v>84</v>
      </c>
      <c r="I1257">
        <v>2015</v>
      </c>
      <c r="J1257">
        <v>1015.64</v>
      </c>
    </row>
    <row r="1258" spans="1:10" x14ac:dyDescent="0.25">
      <c r="A1258" t="s">
        <v>226</v>
      </c>
      <c r="B1258" t="s">
        <v>80</v>
      </c>
      <c r="C1258" t="s">
        <v>81</v>
      </c>
      <c r="D1258">
        <v>230800</v>
      </c>
      <c r="E1258" t="s">
        <v>379</v>
      </c>
      <c r="F1258">
        <v>120</v>
      </c>
      <c r="G1258" t="s">
        <v>332</v>
      </c>
      <c r="H1258" t="s">
        <v>84</v>
      </c>
      <c r="I1258">
        <v>1995</v>
      </c>
      <c r="J1258">
        <v>108.202</v>
      </c>
    </row>
    <row r="1259" spans="1:10" x14ac:dyDescent="0.25">
      <c r="A1259" t="s">
        <v>226</v>
      </c>
      <c r="B1259" t="s">
        <v>80</v>
      </c>
      <c r="C1259" t="s">
        <v>37</v>
      </c>
      <c r="D1259">
        <v>120212</v>
      </c>
      <c r="E1259" t="s">
        <v>266</v>
      </c>
      <c r="F1259">
        <v>115</v>
      </c>
      <c r="G1259" t="s">
        <v>341</v>
      </c>
      <c r="H1259" t="s">
        <v>84</v>
      </c>
      <c r="I1259">
        <v>2010</v>
      </c>
      <c r="J1259">
        <v>1.39317E-2</v>
      </c>
    </row>
    <row r="1260" spans="1:10" x14ac:dyDescent="0.25">
      <c r="A1260" t="s">
        <v>225</v>
      </c>
      <c r="B1260" t="s">
        <v>75</v>
      </c>
      <c r="C1260" t="s">
        <v>31</v>
      </c>
      <c r="D1260" t="s">
        <v>237</v>
      </c>
      <c r="E1260" t="s">
        <v>236</v>
      </c>
      <c r="F1260">
        <v>111</v>
      </c>
      <c r="G1260" t="s">
        <v>333</v>
      </c>
      <c r="H1260" t="s">
        <v>84</v>
      </c>
      <c r="I1260">
        <v>1990</v>
      </c>
      <c r="J1260">
        <v>2285.5700000000002</v>
      </c>
    </row>
    <row r="1261" spans="1:10" x14ac:dyDescent="0.25">
      <c r="A1261" t="s">
        <v>223</v>
      </c>
      <c r="B1261" t="s">
        <v>75</v>
      </c>
      <c r="C1261" t="s">
        <v>31</v>
      </c>
      <c r="D1261" t="s">
        <v>235</v>
      </c>
      <c r="E1261" t="s">
        <v>234</v>
      </c>
      <c r="F1261">
        <v>109</v>
      </c>
      <c r="G1261" t="s">
        <v>342</v>
      </c>
      <c r="H1261" t="s">
        <v>84</v>
      </c>
      <c r="I1261">
        <v>2014</v>
      </c>
      <c r="J1261">
        <v>31.547899999999998</v>
      </c>
    </row>
    <row r="1262" spans="1:10" x14ac:dyDescent="0.25">
      <c r="A1262" t="s">
        <v>227</v>
      </c>
      <c r="B1262" t="s">
        <v>80</v>
      </c>
      <c r="C1262" t="s">
        <v>37</v>
      </c>
      <c r="D1262">
        <v>120106</v>
      </c>
      <c r="E1262" t="s">
        <v>269</v>
      </c>
      <c r="F1262">
        <v>115</v>
      </c>
      <c r="G1262" t="s">
        <v>341</v>
      </c>
      <c r="H1262" t="s">
        <v>84</v>
      </c>
      <c r="I1262">
        <v>2000</v>
      </c>
      <c r="J1262">
        <v>0.80000599999999999</v>
      </c>
    </row>
    <row r="1263" spans="1:10" x14ac:dyDescent="0.25">
      <c r="A1263" t="s">
        <v>229</v>
      </c>
      <c r="B1263" t="s">
        <v>80</v>
      </c>
      <c r="C1263" t="s">
        <v>37</v>
      </c>
      <c r="D1263">
        <v>130302</v>
      </c>
      <c r="E1263" t="s">
        <v>336</v>
      </c>
      <c r="F1263">
        <v>104</v>
      </c>
      <c r="G1263" t="s">
        <v>340</v>
      </c>
      <c r="H1263" t="s">
        <v>84</v>
      </c>
      <c r="I1263">
        <v>2010</v>
      </c>
      <c r="J1263">
        <v>1.3733100000000001E-5</v>
      </c>
    </row>
    <row r="1264" spans="1:10" x14ac:dyDescent="0.25">
      <c r="A1264" t="s">
        <v>229</v>
      </c>
      <c r="B1264" t="s">
        <v>80</v>
      </c>
      <c r="C1264" t="s">
        <v>37</v>
      </c>
      <c r="D1264">
        <v>120215</v>
      </c>
      <c r="E1264" t="s">
        <v>264</v>
      </c>
      <c r="F1264">
        <v>103</v>
      </c>
      <c r="G1264" t="s">
        <v>82</v>
      </c>
      <c r="H1264" t="s">
        <v>84</v>
      </c>
      <c r="I1264">
        <v>2010</v>
      </c>
      <c r="J1264">
        <v>2.1726399999999999E-5</v>
      </c>
    </row>
    <row r="1265" spans="1:10" x14ac:dyDescent="0.25">
      <c r="A1265" t="s">
        <v>223</v>
      </c>
      <c r="B1265" t="s">
        <v>80</v>
      </c>
      <c r="C1265" t="s">
        <v>37</v>
      </c>
      <c r="D1265">
        <v>120215</v>
      </c>
      <c r="E1265" t="s">
        <v>264</v>
      </c>
      <c r="F1265">
        <v>103</v>
      </c>
      <c r="G1265" t="s">
        <v>82</v>
      </c>
      <c r="H1265" t="s">
        <v>84</v>
      </c>
      <c r="I1265">
        <v>2010</v>
      </c>
      <c r="J1265">
        <v>3.7977200000000002E-6</v>
      </c>
    </row>
    <row r="1266" spans="1:10" x14ac:dyDescent="0.25">
      <c r="A1266" t="s">
        <v>229</v>
      </c>
      <c r="B1266" t="s">
        <v>75</v>
      </c>
      <c r="C1266" t="s">
        <v>31</v>
      </c>
      <c r="D1266" t="s">
        <v>237</v>
      </c>
      <c r="E1266" t="s">
        <v>236</v>
      </c>
      <c r="F1266">
        <v>114</v>
      </c>
      <c r="G1266" t="s">
        <v>335</v>
      </c>
      <c r="H1266" t="s">
        <v>84</v>
      </c>
      <c r="I1266">
        <v>2000</v>
      </c>
      <c r="J1266">
        <v>813.2</v>
      </c>
    </row>
    <row r="1267" spans="1:10" x14ac:dyDescent="0.25">
      <c r="A1267" t="s">
        <v>224</v>
      </c>
      <c r="B1267" t="s">
        <v>80</v>
      </c>
      <c r="C1267" t="s">
        <v>37</v>
      </c>
      <c r="D1267">
        <v>120112</v>
      </c>
      <c r="E1267" t="s">
        <v>268</v>
      </c>
      <c r="F1267">
        <v>109</v>
      </c>
      <c r="G1267" t="s">
        <v>342</v>
      </c>
      <c r="H1267" t="s">
        <v>84</v>
      </c>
      <c r="I1267">
        <v>2015</v>
      </c>
      <c r="J1267">
        <v>1.87657E-2</v>
      </c>
    </row>
    <row r="1268" spans="1:10" x14ac:dyDescent="0.25">
      <c r="A1268" t="s">
        <v>224</v>
      </c>
      <c r="B1268" t="s">
        <v>80</v>
      </c>
      <c r="C1268" t="s">
        <v>37</v>
      </c>
      <c r="D1268">
        <v>130302</v>
      </c>
      <c r="E1268" t="s">
        <v>336</v>
      </c>
      <c r="F1268">
        <v>109</v>
      </c>
      <c r="G1268" t="s">
        <v>342</v>
      </c>
      <c r="H1268" t="s">
        <v>84</v>
      </c>
      <c r="I1268">
        <v>2015</v>
      </c>
      <c r="J1268">
        <v>3.9472099999999996E-3</v>
      </c>
    </row>
    <row r="1269" spans="1:10" x14ac:dyDescent="0.25">
      <c r="A1269" t="s">
        <v>224</v>
      </c>
      <c r="B1269" t="s">
        <v>80</v>
      </c>
      <c r="C1269" t="s">
        <v>37</v>
      </c>
      <c r="D1269">
        <v>130105</v>
      </c>
      <c r="E1269" t="s">
        <v>352</v>
      </c>
      <c r="F1269">
        <v>120</v>
      </c>
      <c r="G1269" t="s">
        <v>332</v>
      </c>
      <c r="H1269" t="s">
        <v>84</v>
      </c>
      <c r="I1269">
        <v>2015</v>
      </c>
      <c r="J1269">
        <v>0.16591800000000001</v>
      </c>
    </row>
    <row r="1270" spans="1:10" x14ac:dyDescent="0.25">
      <c r="A1270" t="s">
        <v>229</v>
      </c>
      <c r="B1270" t="s">
        <v>80</v>
      </c>
      <c r="C1270" t="s">
        <v>37</v>
      </c>
      <c r="D1270">
        <v>120218</v>
      </c>
      <c r="E1270" t="s">
        <v>262</v>
      </c>
      <c r="F1270">
        <v>104</v>
      </c>
      <c r="G1270" t="s">
        <v>340</v>
      </c>
      <c r="H1270" t="s">
        <v>84</v>
      </c>
      <c r="I1270">
        <v>1995</v>
      </c>
      <c r="J1270">
        <v>3.51897E-4</v>
      </c>
    </row>
    <row r="1271" spans="1:10" x14ac:dyDescent="0.25">
      <c r="A1271" t="s">
        <v>224</v>
      </c>
      <c r="B1271" t="s">
        <v>80</v>
      </c>
      <c r="C1271" t="s">
        <v>37</v>
      </c>
      <c r="D1271">
        <v>150103</v>
      </c>
      <c r="E1271" t="s">
        <v>287</v>
      </c>
      <c r="F1271">
        <v>104</v>
      </c>
      <c r="G1271" t="s">
        <v>340</v>
      </c>
      <c r="H1271" t="s">
        <v>84</v>
      </c>
      <c r="I1271">
        <v>1990</v>
      </c>
      <c r="J1271">
        <v>3.4419000000000002E-4</v>
      </c>
    </row>
    <row r="1272" spans="1:10" x14ac:dyDescent="0.25">
      <c r="A1272" t="s">
        <v>227</v>
      </c>
      <c r="B1272" t="s">
        <v>75</v>
      </c>
      <c r="C1272" t="s">
        <v>31</v>
      </c>
      <c r="D1272" t="s">
        <v>235</v>
      </c>
      <c r="E1272" t="s">
        <v>234</v>
      </c>
      <c r="F1272">
        <v>111</v>
      </c>
      <c r="G1272" t="s">
        <v>333</v>
      </c>
      <c r="H1272" t="s">
        <v>84</v>
      </c>
      <c r="I1272">
        <v>2010</v>
      </c>
      <c r="J1272">
        <v>26.779399999999999</v>
      </c>
    </row>
    <row r="1273" spans="1:10" x14ac:dyDescent="0.25">
      <c r="A1273" t="s">
        <v>225</v>
      </c>
      <c r="B1273" t="s">
        <v>80</v>
      </c>
      <c r="C1273" t="s">
        <v>32</v>
      </c>
      <c r="D1273">
        <v>230600</v>
      </c>
      <c r="E1273" t="s">
        <v>411</v>
      </c>
      <c r="F1273">
        <v>120</v>
      </c>
      <c r="G1273" t="s">
        <v>332</v>
      </c>
      <c r="H1273" t="s">
        <v>84</v>
      </c>
      <c r="I1273">
        <v>1990</v>
      </c>
      <c r="J1273">
        <v>1159.18</v>
      </c>
    </row>
    <row r="1274" spans="1:10" x14ac:dyDescent="0.25">
      <c r="A1274" t="s">
        <v>226</v>
      </c>
      <c r="B1274" t="s">
        <v>79</v>
      </c>
      <c r="C1274" t="s">
        <v>35</v>
      </c>
      <c r="D1274" t="s">
        <v>245</v>
      </c>
      <c r="E1274" t="s">
        <v>244</v>
      </c>
      <c r="F1274">
        <v>114</v>
      </c>
      <c r="G1274" t="s">
        <v>335</v>
      </c>
      <c r="H1274" t="s">
        <v>84</v>
      </c>
      <c r="I1274">
        <v>1990</v>
      </c>
      <c r="J1274">
        <v>49.5458</v>
      </c>
    </row>
    <row r="1275" spans="1:10" x14ac:dyDescent="0.25">
      <c r="A1275" t="s">
        <v>224</v>
      </c>
      <c r="B1275" t="s">
        <v>80</v>
      </c>
      <c r="C1275" t="s">
        <v>37</v>
      </c>
      <c r="D1275">
        <v>150102</v>
      </c>
      <c r="E1275" t="s">
        <v>288</v>
      </c>
      <c r="F1275">
        <v>104</v>
      </c>
      <c r="G1275" t="s">
        <v>340</v>
      </c>
      <c r="H1275" t="s">
        <v>84</v>
      </c>
      <c r="I1275">
        <v>1990</v>
      </c>
      <c r="J1275">
        <v>8.0438600000000006E-5</v>
      </c>
    </row>
    <row r="1276" spans="1:10" x14ac:dyDescent="0.25">
      <c r="A1276" t="s">
        <v>223</v>
      </c>
      <c r="B1276" t="s">
        <v>79</v>
      </c>
      <c r="C1276" t="s">
        <v>33</v>
      </c>
      <c r="D1276" t="s">
        <v>253</v>
      </c>
      <c r="E1276" t="s">
        <v>252</v>
      </c>
      <c r="F1276">
        <v>111</v>
      </c>
      <c r="G1276" t="s">
        <v>333</v>
      </c>
      <c r="H1276" t="s">
        <v>84</v>
      </c>
      <c r="I1276">
        <v>1995</v>
      </c>
      <c r="J1276">
        <v>291.72000000000003</v>
      </c>
    </row>
    <row r="1277" spans="1:10" x14ac:dyDescent="0.25">
      <c r="A1277" t="s">
        <v>229</v>
      </c>
      <c r="B1277" t="s">
        <v>79</v>
      </c>
      <c r="C1277" t="s">
        <v>35</v>
      </c>
      <c r="D1277" t="s">
        <v>245</v>
      </c>
      <c r="E1277" t="s">
        <v>244</v>
      </c>
      <c r="F1277">
        <v>122</v>
      </c>
      <c r="G1277" t="s">
        <v>369</v>
      </c>
      <c r="H1277" t="s">
        <v>84</v>
      </c>
      <c r="I1277">
        <v>1990</v>
      </c>
      <c r="J1277">
        <v>639.62</v>
      </c>
    </row>
    <row r="1278" spans="1:10" x14ac:dyDescent="0.25">
      <c r="A1278" t="s">
        <v>224</v>
      </c>
      <c r="B1278" t="s">
        <v>80</v>
      </c>
      <c r="C1278" t="s">
        <v>37</v>
      </c>
      <c r="D1278">
        <v>130219</v>
      </c>
      <c r="E1278" t="s">
        <v>354</v>
      </c>
      <c r="F1278">
        <v>104</v>
      </c>
      <c r="G1278" t="s">
        <v>340</v>
      </c>
      <c r="H1278" t="s">
        <v>84</v>
      </c>
      <c r="I1278">
        <v>1990</v>
      </c>
      <c r="J1278">
        <v>8.5239300000000002E-6</v>
      </c>
    </row>
    <row r="1279" spans="1:10" x14ac:dyDescent="0.25">
      <c r="A1279" t="s">
        <v>229</v>
      </c>
      <c r="B1279" t="s">
        <v>79</v>
      </c>
      <c r="C1279" t="s">
        <v>33</v>
      </c>
      <c r="D1279">
        <v>9400000</v>
      </c>
      <c r="E1279" t="s">
        <v>246</v>
      </c>
      <c r="F1279">
        <v>122</v>
      </c>
      <c r="G1279" t="s">
        <v>369</v>
      </c>
      <c r="H1279" t="s">
        <v>84</v>
      </c>
      <c r="I1279">
        <v>1995</v>
      </c>
      <c r="J1279">
        <v>1521.11</v>
      </c>
    </row>
    <row r="1280" spans="1:10" x14ac:dyDescent="0.25">
      <c r="A1280" t="s">
        <v>223</v>
      </c>
      <c r="B1280" t="s">
        <v>74</v>
      </c>
      <c r="C1280" t="s">
        <v>34</v>
      </c>
      <c r="D1280">
        <v>901001</v>
      </c>
      <c r="E1280" t="s">
        <v>254</v>
      </c>
      <c r="F1280">
        <v>104</v>
      </c>
      <c r="G1280" t="s">
        <v>340</v>
      </c>
      <c r="H1280" t="s">
        <v>84</v>
      </c>
      <c r="I1280">
        <v>2010</v>
      </c>
      <c r="J1280">
        <v>4.1885000000000004E-3</v>
      </c>
    </row>
    <row r="1281" spans="1:10" x14ac:dyDescent="0.25">
      <c r="A1281" t="s">
        <v>227</v>
      </c>
      <c r="B1281" t="s">
        <v>80</v>
      </c>
      <c r="C1281" t="s">
        <v>37</v>
      </c>
      <c r="D1281">
        <v>120302</v>
      </c>
      <c r="E1281" t="s">
        <v>260</v>
      </c>
      <c r="F1281">
        <v>114</v>
      </c>
      <c r="G1281" t="s">
        <v>335</v>
      </c>
      <c r="H1281" t="s">
        <v>84</v>
      </c>
      <c r="I1281">
        <v>2014</v>
      </c>
      <c r="J1281">
        <v>1.65363E-2</v>
      </c>
    </row>
    <row r="1282" spans="1:10" x14ac:dyDescent="0.25">
      <c r="A1282" t="s">
        <v>225</v>
      </c>
      <c r="B1282" t="s">
        <v>80</v>
      </c>
      <c r="C1282" t="s">
        <v>37</v>
      </c>
      <c r="D1282">
        <v>120215</v>
      </c>
      <c r="E1282" t="s">
        <v>264</v>
      </c>
      <c r="F1282">
        <v>120</v>
      </c>
      <c r="G1282" t="s">
        <v>332</v>
      </c>
      <c r="H1282" t="s">
        <v>84</v>
      </c>
      <c r="I1282">
        <v>2000</v>
      </c>
      <c r="J1282">
        <v>0.62525699999999995</v>
      </c>
    </row>
    <row r="1283" spans="1:10" x14ac:dyDescent="0.25">
      <c r="A1283" t="s">
        <v>225</v>
      </c>
      <c r="B1283" t="s">
        <v>80</v>
      </c>
      <c r="C1283" t="s">
        <v>37</v>
      </c>
      <c r="D1283">
        <v>120302</v>
      </c>
      <c r="E1283" t="s">
        <v>260</v>
      </c>
      <c r="F1283">
        <v>114</v>
      </c>
      <c r="G1283" t="s">
        <v>335</v>
      </c>
      <c r="H1283" t="s">
        <v>84</v>
      </c>
      <c r="I1283">
        <v>2000</v>
      </c>
      <c r="J1283">
        <v>1.9717599999999998E-2</v>
      </c>
    </row>
    <row r="1284" spans="1:10" x14ac:dyDescent="0.25">
      <c r="A1284" t="s">
        <v>224</v>
      </c>
      <c r="B1284" t="s">
        <v>80</v>
      </c>
      <c r="C1284" t="s">
        <v>37</v>
      </c>
      <c r="D1284">
        <v>130219</v>
      </c>
      <c r="E1284" t="s">
        <v>354</v>
      </c>
      <c r="F1284">
        <v>120</v>
      </c>
      <c r="G1284" t="s">
        <v>332</v>
      </c>
      <c r="H1284" t="s">
        <v>84</v>
      </c>
      <c r="I1284">
        <v>1990</v>
      </c>
      <c r="J1284">
        <v>1.2785899999999999E-2</v>
      </c>
    </row>
    <row r="1285" spans="1:10" x14ac:dyDescent="0.25">
      <c r="A1285" t="s">
        <v>229</v>
      </c>
      <c r="B1285" t="s">
        <v>80</v>
      </c>
      <c r="C1285" t="s">
        <v>37</v>
      </c>
      <c r="D1285">
        <v>130106</v>
      </c>
      <c r="E1285" t="s">
        <v>345</v>
      </c>
      <c r="F1285">
        <v>109</v>
      </c>
      <c r="G1285" t="s">
        <v>342</v>
      </c>
      <c r="H1285" t="s">
        <v>84</v>
      </c>
      <c r="I1285">
        <v>2010</v>
      </c>
      <c r="J1285">
        <v>48.863799999999998</v>
      </c>
    </row>
    <row r="1286" spans="1:10" x14ac:dyDescent="0.25">
      <c r="A1286" t="s">
        <v>226</v>
      </c>
      <c r="B1286" t="s">
        <v>80</v>
      </c>
      <c r="C1286" t="s">
        <v>37</v>
      </c>
      <c r="D1286">
        <v>130303</v>
      </c>
      <c r="E1286" t="s">
        <v>351</v>
      </c>
      <c r="F1286">
        <v>109</v>
      </c>
      <c r="G1286" t="s">
        <v>342</v>
      </c>
      <c r="H1286" t="s">
        <v>84</v>
      </c>
      <c r="I1286">
        <v>2015</v>
      </c>
      <c r="J1286">
        <v>5.8825299999999997E-2</v>
      </c>
    </row>
    <row r="1287" spans="1:10" x14ac:dyDescent="0.25">
      <c r="A1287" t="s">
        <v>225</v>
      </c>
      <c r="B1287" t="s">
        <v>80</v>
      </c>
      <c r="C1287" t="s">
        <v>37</v>
      </c>
      <c r="D1287">
        <v>130106</v>
      </c>
      <c r="E1287" t="s">
        <v>345</v>
      </c>
      <c r="F1287">
        <v>120</v>
      </c>
      <c r="G1287" t="s">
        <v>332</v>
      </c>
      <c r="H1287" t="s">
        <v>84</v>
      </c>
      <c r="I1287">
        <v>2015</v>
      </c>
      <c r="J1287">
        <v>16.064800000000002</v>
      </c>
    </row>
    <row r="1288" spans="1:10" x14ac:dyDescent="0.25">
      <c r="A1288" t="s">
        <v>229</v>
      </c>
      <c r="B1288" t="s">
        <v>80</v>
      </c>
      <c r="C1288" t="s">
        <v>37</v>
      </c>
      <c r="D1288">
        <v>120113</v>
      </c>
      <c r="E1288" t="s">
        <v>267</v>
      </c>
      <c r="F1288">
        <v>111</v>
      </c>
      <c r="G1288" t="s">
        <v>333</v>
      </c>
      <c r="H1288" t="s">
        <v>84</v>
      </c>
      <c r="I1288">
        <v>2015</v>
      </c>
      <c r="J1288">
        <v>1.4131499999999999</v>
      </c>
    </row>
    <row r="1289" spans="1:10" x14ac:dyDescent="0.25">
      <c r="A1289" t="s">
        <v>229</v>
      </c>
      <c r="B1289" t="s">
        <v>80</v>
      </c>
      <c r="C1289" t="s">
        <v>37</v>
      </c>
      <c r="D1289">
        <v>130303</v>
      </c>
      <c r="E1289" t="s">
        <v>351</v>
      </c>
      <c r="F1289">
        <v>111</v>
      </c>
      <c r="G1289" t="s">
        <v>333</v>
      </c>
      <c r="H1289" t="s">
        <v>84</v>
      </c>
      <c r="I1289">
        <v>2015</v>
      </c>
      <c r="J1289">
        <v>5.1406000000000004E-3</v>
      </c>
    </row>
    <row r="1290" spans="1:10" x14ac:dyDescent="0.25">
      <c r="A1290" t="s">
        <v>225</v>
      </c>
      <c r="B1290" t="s">
        <v>79</v>
      </c>
      <c r="C1290" t="s">
        <v>35</v>
      </c>
      <c r="D1290" t="s">
        <v>245</v>
      </c>
      <c r="E1290" t="s">
        <v>244</v>
      </c>
      <c r="F1290">
        <v>119</v>
      </c>
      <c r="G1290" t="s">
        <v>357</v>
      </c>
      <c r="H1290" t="s">
        <v>84</v>
      </c>
      <c r="I1290">
        <v>2010</v>
      </c>
      <c r="J1290">
        <v>8.1306299999999998E-2</v>
      </c>
    </row>
    <row r="1291" spans="1:10" x14ac:dyDescent="0.25">
      <c r="A1291" t="s">
        <v>225</v>
      </c>
      <c r="B1291" t="s">
        <v>79</v>
      </c>
      <c r="C1291" t="s">
        <v>35</v>
      </c>
      <c r="D1291" t="s">
        <v>243</v>
      </c>
      <c r="E1291" t="s">
        <v>242</v>
      </c>
      <c r="F1291">
        <v>110</v>
      </c>
      <c r="G1291" t="s">
        <v>344</v>
      </c>
      <c r="H1291" t="s">
        <v>84</v>
      </c>
      <c r="I1291">
        <v>2014</v>
      </c>
      <c r="J1291">
        <v>2.91635</v>
      </c>
    </row>
    <row r="1292" spans="1:10" x14ac:dyDescent="0.25">
      <c r="A1292" t="s">
        <v>225</v>
      </c>
      <c r="B1292" t="s">
        <v>79</v>
      </c>
      <c r="C1292" t="s">
        <v>35</v>
      </c>
      <c r="D1292" t="s">
        <v>245</v>
      </c>
      <c r="E1292" t="s">
        <v>244</v>
      </c>
      <c r="F1292">
        <v>115</v>
      </c>
      <c r="G1292" t="s">
        <v>341</v>
      </c>
      <c r="H1292" t="s">
        <v>84</v>
      </c>
      <c r="I1292">
        <v>1990</v>
      </c>
      <c r="J1292">
        <v>7.6016599999999999</v>
      </c>
    </row>
    <row r="1293" spans="1:10" x14ac:dyDescent="0.25">
      <c r="A1293" t="s">
        <v>223</v>
      </c>
      <c r="B1293" t="s">
        <v>80</v>
      </c>
      <c r="C1293" t="s">
        <v>81</v>
      </c>
      <c r="D1293">
        <v>340201</v>
      </c>
      <c r="E1293" t="s">
        <v>222</v>
      </c>
      <c r="F1293">
        <v>109</v>
      </c>
      <c r="G1293" t="s">
        <v>342</v>
      </c>
      <c r="H1293" t="s">
        <v>84</v>
      </c>
      <c r="I1293">
        <v>2005</v>
      </c>
      <c r="J1293">
        <v>2.4523899999999998</v>
      </c>
    </row>
    <row r="1294" spans="1:10" x14ac:dyDescent="0.25">
      <c r="A1294" t="s">
        <v>225</v>
      </c>
      <c r="B1294" t="s">
        <v>80</v>
      </c>
      <c r="C1294" t="s">
        <v>37</v>
      </c>
      <c r="D1294">
        <v>120303</v>
      </c>
      <c r="E1294" t="s">
        <v>259</v>
      </c>
      <c r="F1294">
        <v>111</v>
      </c>
      <c r="G1294" t="s">
        <v>333</v>
      </c>
      <c r="H1294" t="s">
        <v>84</v>
      </c>
      <c r="I1294">
        <v>2000</v>
      </c>
      <c r="J1294">
        <v>7.9459399999999999E-2</v>
      </c>
    </row>
    <row r="1295" spans="1:10" x14ac:dyDescent="0.25">
      <c r="A1295" t="s">
        <v>225</v>
      </c>
      <c r="B1295" t="s">
        <v>80</v>
      </c>
      <c r="C1295" t="s">
        <v>37</v>
      </c>
      <c r="D1295">
        <v>130216</v>
      </c>
      <c r="E1295" t="s">
        <v>355</v>
      </c>
      <c r="F1295">
        <v>104</v>
      </c>
      <c r="G1295" t="s">
        <v>340</v>
      </c>
      <c r="H1295" t="s">
        <v>84</v>
      </c>
      <c r="I1295">
        <v>2000</v>
      </c>
      <c r="J1295">
        <v>8.8778700000000004E-5</v>
      </c>
    </row>
    <row r="1296" spans="1:10" x14ac:dyDescent="0.25">
      <c r="A1296" t="s">
        <v>226</v>
      </c>
      <c r="B1296" t="s">
        <v>202</v>
      </c>
      <c r="C1296" t="s">
        <v>199</v>
      </c>
      <c r="D1296" t="s">
        <v>381</v>
      </c>
      <c r="E1296" t="s">
        <v>380</v>
      </c>
      <c r="F1296">
        <v>120</v>
      </c>
      <c r="G1296" t="s">
        <v>332</v>
      </c>
      <c r="H1296" t="s">
        <v>84</v>
      </c>
      <c r="I1296">
        <v>2014</v>
      </c>
      <c r="J1296">
        <v>6286.06</v>
      </c>
    </row>
    <row r="1297" spans="1:10" x14ac:dyDescent="0.25">
      <c r="A1297" t="s">
        <v>224</v>
      </c>
      <c r="B1297" t="s">
        <v>80</v>
      </c>
      <c r="C1297" t="s">
        <v>37</v>
      </c>
      <c r="D1297">
        <v>130303</v>
      </c>
      <c r="E1297" t="s">
        <v>351</v>
      </c>
      <c r="F1297">
        <v>120</v>
      </c>
      <c r="G1297" t="s">
        <v>332</v>
      </c>
      <c r="H1297" t="s">
        <v>84</v>
      </c>
      <c r="I1297">
        <v>2014</v>
      </c>
      <c r="J1297">
        <v>2.7467399999999999E-2</v>
      </c>
    </row>
    <row r="1298" spans="1:10" x14ac:dyDescent="0.25">
      <c r="A1298" t="s">
        <v>227</v>
      </c>
      <c r="B1298" t="s">
        <v>80</v>
      </c>
      <c r="C1298" t="s">
        <v>81</v>
      </c>
      <c r="D1298">
        <v>340200</v>
      </c>
      <c r="E1298" t="s">
        <v>228</v>
      </c>
      <c r="F1298">
        <v>120</v>
      </c>
      <c r="G1298" t="s">
        <v>332</v>
      </c>
      <c r="H1298" t="s">
        <v>84</v>
      </c>
      <c r="I1298">
        <v>2014</v>
      </c>
      <c r="J1298">
        <v>179.45099999999999</v>
      </c>
    </row>
    <row r="1299" spans="1:10" x14ac:dyDescent="0.25">
      <c r="A1299" t="s">
        <v>229</v>
      </c>
      <c r="B1299" t="s">
        <v>80</v>
      </c>
      <c r="C1299" t="s">
        <v>37</v>
      </c>
      <c r="D1299">
        <v>120219</v>
      </c>
      <c r="E1299" t="s">
        <v>261</v>
      </c>
      <c r="F1299">
        <v>111</v>
      </c>
      <c r="G1299" t="s">
        <v>333</v>
      </c>
      <c r="H1299" t="s">
        <v>84</v>
      </c>
      <c r="I1299">
        <v>2000</v>
      </c>
      <c r="J1299">
        <v>5.8739899999999998E-2</v>
      </c>
    </row>
    <row r="1300" spans="1:10" x14ac:dyDescent="0.25">
      <c r="A1300" t="s">
        <v>229</v>
      </c>
      <c r="B1300" t="s">
        <v>80</v>
      </c>
      <c r="C1300" t="s">
        <v>37</v>
      </c>
      <c r="D1300">
        <v>130105</v>
      </c>
      <c r="E1300" t="s">
        <v>352</v>
      </c>
      <c r="F1300">
        <v>109</v>
      </c>
      <c r="G1300" t="s">
        <v>342</v>
      </c>
      <c r="H1300" t="s">
        <v>84</v>
      </c>
      <c r="I1300">
        <v>1995</v>
      </c>
      <c r="J1300">
        <v>13.258800000000001</v>
      </c>
    </row>
    <row r="1301" spans="1:10" x14ac:dyDescent="0.25">
      <c r="A1301" t="s">
        <v>227</v>
      </c>
      <c r="B1301" t="s">
        <v>80</v>
      </c>
      <c r="C1301" t="s">
        <v>37</v>
      </c>
      <c r="D1301">
        <v>130303</v>
      </c>
      <c r="E1301" t="s">
        <v>351</v>
      </c>
      <c r="F1301">
        <v>111</v>
      </c>
      <c r="G1301" t="s">
        <v>333</v>
      </c>
      <c r="H1301" t="s">
        <v>84</v>
      </c>
      <c r="I1301">
        <v>1990</v>
      </c>
      <c r="J1301">
        <v>2.02184E-3</v>
      </c>
    </row>
    <row r="1302" spans="1:10" x14ac:dyDescent="0.25">
      <c r="A1302" t="s">
        <v>227</v>
      </c>
      <c r="B1302" t="s">
        <v>80</v>
      </c>
      <c r="C1302" t="s">
        <v>37</v>
      </c>
      <c r="D1302">
        <v>120216</v>
      </c>
      <c r="E1302" t="s">
        <v>263</v>
      </c>
      <c r="F1302">
        <v>120</v>
      </c>
      <c r="G1302" t="s">
        <v>332</v>
      </c>
      <c r="H1302" t="s">
        <v>84</v>
      </c>
      <c r="I1302">
        <v>1990</v>
      </c>
      <c r="J1302">
        <v>17.165400000000002</v>
      </c>
    </row>
    <row r="1303" spans="1:10" x14ac:dyDescent="0.25">
      <c r="A1303" t="s">
        <v>227</v>
      </c>
      <c r="B1303" t="s">
        <v>80</v>
      </c>
      <c r="C1303" t="s">
        <v>37</v>
      </c>
      <c r="D1303">
        <v>120216</v>
      </c>
      <c r="E1303" t="s">
        <v>263</v>
      </c>
      <c r="F1303">
        <v>115</v>
      </c>
      <c r="G1303" t="s">
        <v>341</v>
      </c>
      <c r="H1303" t="s">
        <v>84</v>
      </c>
      <c r="I1303">
        <v>1990</v>
      </c>
      <c r="J1303">
        <v>1.00973E-2</v>
      </c>
    </row>
    <row r="1304" spans="1:10" x14ac:dyDescent="0.25">
      <c r="A1304" t="s">
        <v>226</v>
      </c>
      <c r="B1304" t="s">
        <v>80</v>
      </c>
      <c r="C1304" t="s">
        <v>37</v>
      </c>
      <c r="D1304">
        <v>150203</v>
      </c>
      <c r="E1304" t="s">
        <v>285</v>
      </c>
      <c r="F1304">
        <v>120</v>
      </c>
      <c r="G1304" t="s">
        <v>332</v>
      </c>
      <c r="H1304" t="s">
        <v>84</v>
      </c>
      <c r="I1304">
        <v>1990</v>
      </c>
      <c r="J1304">
        <v>0.14855699999999999</v>
      </c>
    </row>
    <row r="1305" spans="1:10" x14ac:dyDescent="0.25">
      <c r="A1305" t="s">
        <v>226</v>
      </c>
      <c r="B1305" t="s">
        <v>80</v>
      </c>
      <c r="C1305" t="s">
        <v>37</v>
      </c>
      <c r="D1305">
        <v>130213</v>
      </c>
      <c r="E1305" t="s">
        <v>368</v>
      </c>
      <c r="F1305">
        <v>114</v>
      </c>
      <c r="G1305" t="s">
        <v>335</v>
      </c>
      <c r="H1305" t="s">
        <v>84</v>
      </c>
      <c r="I1305">
        <v>1990</v>
      </c>
      <c r="J1305">
        <v>2.96311E-2</v>
      </c>
    </row>
    <row r="1306" spans="1:10" x14ac:dyDescent="0.25">
      <c r="A1306" t="s">
        <v>223</v>
      </c>
      <c r="B1306" t="s">
        <v>80</v>
      </c>
      <c r="C1306" t="s">
        <v>37</v>
      </c>
      <c r="D1306">
        <v>130212</v>
      </c>
      <c r="E1306" t="s">
        <v>388</v>
      </c>
      <c r="F1306">
        <v>104</v>
      </c>
      <c r="G1306" t="s">
        <v>340</v>
      </c>
      <c r="H1306" t="s">
        <v>84</v>
      </c>
      <c r="I1306">
        <v>2014</v>
      </c>
      <c r="J1306">
        <v>6.7936599999999996E-5</v>
      </c>
    </row>
    <row r="1307" spans="1:10" x14ac:dyDescent="0.25">
      <c r="A1307" t="s">
        <v>224</v>
      </c>
      <c r="B1307" t="s">
        <v>80</v>
      </c>
      <c r="C1307" t="s">
        <v>37</v>
      </c>
      <c r="D1307">
        <v>130303</v>
      </c>
      <c r="E1307" t="s">
        <v>351</v>
      </c>
      <c r="F1307">
        <v>104</v>
      </c>
      <c r="G1307" t="s">
        <v>340</v>
      </c>
      <c r="H1307" t="s">
        <v>84</v>
      </c>
      <c r="I1307">
        <v>2015</v>
      </c>
      <c r="J1307">
        <v>1.7977499999999999E-5</v>
      </c>
    </row>
    <row r="1308" spans="1:10" x14ac:dyDescent="0.25">
      <c r="A1308" t="s">
        <v>229</v>
      </c>
      <c r="B1308" t="s">
        <v>80</v>
      </c>
      <c r="C1308" t="s">
        <v>37</v>
      </c>
      <c r="D1308">
        <v>150203</v>
      </c>
      <c r="E1308" t="s">
        <v>285</v>
      </c>
      <c r="F1308">
        <v>111</v>
      </c>
      <c r="G1308" t="s">
        <v>333</v>
      </c>
      <c r="H1308" t="s">
        <v>84</v>
      </c>
      <c r="I1308">
        <v>1995</v>
      </c>
      <c r="J1308">
        <v>2.5502099999999998E-3</v>
      </c>
    </row>
    <row r="1309" spans="1:10" x14ac:dyDescent="0.25">
      <c r="A1309" t="s">
        <v>229</v>
      </c>
      <c r="B1309" t="s">
        <v>80</v>
      </c>
      <c r="C1309" t="s">
        <v>37</v>
      </c>
      <c r="D1309">
        <v>120219</v>
      </c>
      <c r="E1309" t="s">
        <v>261</v>
      </c>
      <c r="F1309">
        <v>111</v>
      </c>
      <c r="G1309" t="s">
        <v>333</v>
      </c>
      <c r="H1309" t="s">
        <v>84</v>
      </c>
      <c r="I1309">
        <v>1995</v>
      </c>
      <c r="J1309">
        <v>4.9522799999999999E-2</v>
      </c>
    </row>
    <row r="1310" spans="1:10" x14ac:dyDescent="0.25">
      <c r="A1310" t="s">
        <v>229</v>
      </c>
      <c r="B1310" t="s">
        <v>80</v>
      </c>
      <c r="C1310" t="s">
        <v>37</v>
      </c>
      <c r="D1310">
        <v>119900</v>
      </c>
      <c r="E1310" t="s">
        <v>350</v>
      </c>
      <c r="F1310">
        <v>120</v>
      </c>
      <c r="G1310" t="s">
        <v>332</v>
      </c>
      <c r="H1310" t="s">
        <v>84</v>
      </c>
      <c r="I1310">
        <v>2000</v>
      </c>
      <c r="J1310">
        <v>433.99400000000003</v>
      </c>
    </row>
    <row r="1311" spans="1:10" x14ac:dyDescent="0.25">
      <c r="A1311" t="s">
        <v>227</v>
      </c>
      <c r="B1311" t="s">
        <v>74</v>
      </c>
      <c r="C1311" t="s">
        <v>34</v>
      </c>
      <c r="D1311">
        <v>901000</v>
      </c>
      <c r="E1311" t="s">
        <v>34</v>
      </c>
      <c r="F1311">
        <v>103</v>
      </c>
      <c r="G1311" t="s">
        <v>82</v>
      </c>
      <c r="H1311" t="s">
        <v>84</v>
      </c>
      <c r="I1311">
        <v>2014</v>
      </c>
      <c r="J1311">
        <v>2.0577800000000002</v>
      </c>
    </row>
    <row r="1312" spans="1:10" x14ac:dyDescent="0.25">
      <c r="A1312" t="s">
        <v>227</v>
      </c>
      <c r="B1312" t="s">
        <v>74</v>
      </c>
      <c r="C1312" t="s">
        <v>34</v>
      </c>
      <c r="D1312">
        <v>901000</v>
      </c>
      <c r="E1312" t="s">
        <v>34</v>
      </c>
      <c r="F1312">
        <v>109</v>
      </c>
      <c r="G1312" t="s">
        <v>342</v>
      </c>
      <c r="H1312" t="s">
        <v>84</v>
      </c>
      <c r="I1312">
        <v>2010</v>
      </c>
      <c r="J1312">
        <v>136.31700000000001</v>
      </c>
    </row>
    <row r="1313" spans="1:10" x14ac:dyDescent="0.25">
      <c r="A1313" t="s">
        <v>229</v>
      </c>
      <c r="B1313" t="s">
        <v>80</v>
      </c>
      <c r="C1313" t="s">
        <v>37</v>
      </c>
      <c r="D1313">
        <v>120105</v>
      </c>
      <c r="E1313" t="s">
        <v>270</v>
      </c>
      <c r="F1313">
        <v>111</v>
      </c>
      <c r="G1313" t="s">
        <v>333</v>
      </c>
      <c r="H1313" t="s">
        <v>84</v>
      </c>
      <c r="I1313">
        <v>2015</v>
      </c>
      <c r="J1313">
        <v>1.54721</v>
      </c>
    </row>
    <row r="1314" spans="1:10" x14ac:dyDescent="0.25">
      <c r="A1314" t="s">
        <v>225</v>
      </c>
      <c r="B1314" t="s">
        <v>80</v>
      </c>
      <c r="C1314" t="s">
        <v>191</v>
      </c>
      <c r="D1314">
        <v>230901</v>
      </c>
      <c r="E1314" t="s">
        <v>401</v>
      </c>
      <c r="F1314">
        <v>104</v>
      </c>
      <c r="G1314" t="s">
        <v>340</v>
      </c>
      <c r="H1314" t="s">
        <v>84</v>
      </c>
      <c r="I1314">
        <v>1995</v>
      </c>
      <c r="J1314">
        <v>5.3069600000000001E-2</v>
      </c>
    </row>
    <row r="1315" spans="1:10" x14ac:dyDescent="0.25">
      <c r="A1315" t="s">
        <v>225</v>
      </c>
      <c r="B1315" t="s">
        <v>80</v>
      </c>
      <c r="C1315" t="s">
        <v>191</v>
      </c>
      <c r="D1315">
        <v>230701</v>
      </c>
      <c r="E1315" t="s">
        <v>232</v>
      </c>
      <c r="F1315">
        <v>109</v>
      </c>
      <c r="G1315" t="s">
        <v>342</v>
      </c>
      <c r="H1315" t="s">
        <v>84</v>
      </c>
      <c r="I1315">
        <v>1990</v>
      </c>
      <c r="J1315">
        <v>164.184</v>
      </c>
    </row>
    <row r="1316" spans="1:10" x14ac:dyDescent="0.25">
      <c r="A1316" t="s">
        <v>223</v>
      </c>
      <c r="B1316" t="s">
        <v>75</v>
      </c>
      <c r="C1316" t="s">
        <v>31</v>
      </c>
      <c r="D1316" t="s">
        <v>235</v>
      </c>
      <c r="E1316" t="s">
        <v>234</v>
      </c>
      <c r="F1316">
        <v>104</v>
      </c>
      <c r="G1316" t="s">
        <v>340</v>
      </c>
      <c r="H1316" t="s">
        <v>84</v>
      </c>
      <c r="I1316">
        <v>2010</v>
      </c>
      <c r="J1316">
        <v>0.76335900000000001</v>
      </c>
    </row>
    <row r="1317" spans="1:10" x14ac:dyDescent="0.25">
      <c r="A1317" t="s">
        <v>229</v>
      </c>
      <c r="B1317" t="s">
        <v>80</v>
      </c>
      <c r="C1317" t="s">
        <v>37</v>
      </c>
      <c r="D1317">
        <v>120106</v>
      </c>
      <c r="E1317" t="s">
        <v>269</v>
      </c>
      <c r="F1317">
        <v>103</v>
      </c>
      <c r="G1317" t="s">
        <v>82</v>
      </c>
      <c r="H1317" t="s">
        <v>84</v>
      </c>
      <c r="I1317">
        <v>2015</v>
      </c>
      <c r="J1317">
        <v>8.00424E-2</v>
      </c>
    </row>
    <row r="1318" spans="1:10" x14ac:dyDescent="0.25">
      <c r="A1318" t="s">
        <v>226</v>
      </c>
      <c r="B1318" t="s">
        <v>80</v>
      </c>
      <c r="C1318" t="s">
        <v>37</v>
      </c>
      <c r="D1318">
        <v>120219</v>
      </c>
      <c r="E1318" t="s">
        <v>261</v>
      </c>
      <c r="F1318">
        <v>120</v>
      </c>
      <c r="G1318" t="s">
        <v>332</v>
      </c>
      <c r="H1318" t="s">
        <v>84</v>
      </c>
      <c r="I1318">
        <v>2010</v>
      </c>
      <c r="J1318">
        <v>0.73152399999999995</v>
      </c>
    </row>
    <row r="1319" spans="1:10" x14ac:dyDescent="0.25">
      <c r="A1319" t="s">
        <v>223</v>
      </c>
      <c r="B1319" t="s">
        <v>80</v>
      </c>
      <c r="C1319" t="s">
        <v>191</v>
      </c>
      <c r="D1319">
        <v>230901</v>
      </c>
      <c r="E1319" t="s">
        <v>401</v>
      </c>
      <c r="F1319">
        <v>120</v>
      </c>
      <c r="G1319" t="s">
        <v>332</v>
      </c>
      <c r="H1319" t="s">
        <v>84</v>
      </c>
      <c r="I1319">
        <v>1990</v>
      </c>
      <c r="J1319">
        <v>788.85900000000004</v>
      </c>
    </row>
    <row r="1320" spans="1:10" x14ac:dyDescent="0.25">
      <c r="A1320" t="s">
        <v>227</v>
      </c>
      <c r="B1320" t="s">
        <v>79</v>
      </c>
      <c r="C1320" t="s">
        <v>35</v>
      </c>
      <c r="D1320" t="s">
        <v>245</v>
      </c>
      <c r="E1320" t="s">
        <v>244</v>
      </c>
      <c r="F1320">
        <v>122</v>
      </c>
      <c r="G1320" t="s">
        <v>369</v>
      </c>
      <c r="H1320" t="s">
        <v>84</v>
      </c>
      <c r="I1320">
        <v>2010</v>
      </c>
      <c r="J1320">
        <v>2468.36</v>
      </c>
    </row>
    <row r="1321" spans="1:10" x14ac:dyDescent="0.25">
      <c r="A1321" t="s">
        <v>224</v>
      </c>
      <c r="B1321" t="s">
        <v>80</v>
      </c>
      <c r="C1321" t="s">
        <v>192</v>
      </c>
      <c r="D1321">
        <v>200200</v>
      </c>
      <c r="E1321" t="s">
        <v>334</v>
      </c>
      <c r="F1321">
        <v>109</v>
      </c>
      <c r="G1321" t="s">
        <v>342</v>
      </c>
      <c r="H1321" t="s">
        <v>84</v>
      </c>
      <c r="I1321">
        <v>2000</v>
      </c>
      <c r="J1321">
        <v>3.37676</v>
      </c>
    </row>
    <row r="1322" spans="1:10" x14ac:dyDescent="0.25">
      <c r="A1322" t="s">
        <v>229</v>
      </c>
      <c r="B1322" t="s">
        <v>80</v>
      </c>
      <c r="C1322" t="s">
        <v>37</v>
      </c>
      <c r="D1322">
        <v>130303</v>
      </c>
      <c r="E1322" t="s">
        <v>351</v>
      </c>
      <c r="F1322">
        <v>104</v>
      </c>
      <c r="G1322" t="s">
        <v>340</v>
      </c>
      <c r="H1322" t="s">
        <v>84</v>
      </c>
      <c r="I1322">
        <v>2000</v>
      </c>
      <c r="J1322">
        <v>1.2516299999999999E-4</v>
      </c>
    </row>
    <row r="1323" spans="1:10" x14ac:dyDescent="0.25">
      <c r="A1323" t="s">
        <v>225</v>
      </c>
      <c r="B1323" t="s">
        <v>80</v>
      </c>
      <c r="C1323" t="s">
        <v>37</v>
      </c>
      <c r="D1323">
        <v>130215</v>
      </c>
      <c r="E1323" t="s">
        <v>384</v>
      </c>
      <c r="F1323">
        <v>109</v>
      </c>
      <c r="G1323" t="s">
        <v>342</v>
      </c>
      <c r="H1323" t="s">
        <v>84</v>
      </c>
      <c r="I1323">
        <v>1995</v>
      </c>
      <c r="J1323">
        <v>1.5196899999999999E-2</v>
      </c>
    </row>
    <row r="1324" spans="1:10" x14ac:dyDescent="0.25">
      <c r="A1324" t="s">
        <v>229</v>
      </c>
      <c r="B1324" t="s">
        <v>80</v>
      </c>
      <c r="C1324" t="s">
        <v>37</v>
      </c>
      <c r="D1324">
        <v>130212</v>
      </c>
      <c r="E1324" t="s">
        <v>388</v>
      </c>
      <c r="F1324">
        <v>104</v>
      </c>
      <c r="G1324" t="s">
        <v>340</v>
      </c>
      <c r="H1324" t="s">
        <v>84</v>
      </c>
      <c r="I1324">
        <v>1990</v>
      </c>
      <c r="J1324">
        <v>1.32081E-3</v>
      </c>
    </row>
    <row r="1325" spans="1:10" x14ac:dyDescent="0.25">
      <c r="A1325" t="s">
        <v>224</v>
      </c>
      <c r="B1325" t="s">
        <v>80</v>
      </c>
      <c r="C1325" t="s">
        <v>192</v>
      </c>
      <c r="D1325">
        <v>200200</v>
      </c>
      <c r="E1325" t="s">
        <v>334</v>
      </c>
      <c r="F1325">
        <v>111</v>
      </c>
      <c r="G1325" t="s">
        <v>333</v>
      </c>
      <c r="H1325" t="s">
        <v>84</v>
      </c>
      <c r="I1325">
        <v>2014</v>
      </c>
      <c r="J1325">
        <v>0.63105599999999995</v>
      </c>
    </row>
    <row r="1326" spans="1:10" x14ac:dyDescent="0.25">
      <c r="A1326" t="s">
        <v>223</v>
      </c>
      <c r="B1326" t="s">
        <v>75</v>
      </c>
      <c r="C1326" t="s">
        <v>31</v>
      </c>
      <c r="D1326" t="s">
        <v>237</v>
      </c>
      <c r="E1326" t="s">
        <v>236</v>
      </c>
      <c r="F1326">
        <v>120</v>
      </c>
      <c r="G1326" t="s">
        <v>332</v>
      </c>
      <c r="H1326" t="s">
        <v>84</v>
      </c>
      <c r="I1326">
        <v>2010</v>
      </c>
      <c r="J1326">
        <v>5466.46</v>
      </c>
    </row>
    <row r="1327" spans="1:10" x14ac:dyDescent="0.25">
      <c r="A1327" t="s">
        <v>223</v>
      </c>
      <c r="B1327" t="s">
        <v>75</v>
      </c>
      <c r="C1327" t="s">
        <v>31</v>
      </c>
      <c r="D1327" t="s">
        <v>235</v>
      </c>
      <c r="E1327" t="s">
        <v>234</v>
      </c>
      <c r="F1327">
        <v>114</v>
      </c>
      <c r="G1327" t="s">
        <v>335</v>
      </c>
      <c r="H1327" t="s">
        <v>84</v>
      </c>
      <c r="I1327">
        <v>2014</v>
      </c>
      <c r="J1327">
        <v>7.85961</v>
      </c>
    </row>
    <row r="1328" spans="1:10" x14ac:dyDescent="0.25">
      <c r="A1328" t="s">
        <v>229</v>
      </c>
      <c r="B1328" t="s">
        <v>75</v>
      </c>
      <c r="C1328" t="s">
        <v>31</v>
      </c>
      <c r="D1328" t="s">
        <v>237</v>
      </c>
      <c r="E1328" t="s">
        <v>236</v>
      </c>
      <c r="F1328">
        <v>104</v>
      </c>
      <c r="G1328" t="s">
        <v>340</v>
      </c>
      <c r="H1328" t="s">
        <v>84</v>
      </c>
      <c r="I1328">
        <v>1995</v>
      </c>
      <c r="J1328">
        <v>271.858</v>
      </c>
    </row>
    <row r="1329" spans="1:10" x14ac:dyDescent="0.25">
      <c r="A1329" t="s">
        <v>224</v>
      </c>
      <c r="B1329" t="s">
        <v>75</v>
      </c>
      <c r="C1329" t="s">
        <v>31</v>
      </c>
      <c r="D1329" t="s">
        <v>235</v>
      </c>
      <c r="E1329" t="s">
        <v>234</v>
      </c>
      <c r="F1329">
        <v>114</v>
      </c>
      <c r="G1329" t="s">
        <v>335</v>
      </c>
      <c r="H1329" t="s">
        <v>84</v>
      </c>
      <c r="I1329">
        <v>1990</v>
      </c>
      <c r="J1329">
        <v>46.976599999999998</v>
      </c>
    </row>
    <row r="1330" spans="1:10" x14ac:dyDescent="0.25">
      <c r="A1330" t="s">
        <v>226</v>
      </c>
      <c r="B1330" t="s">
        <v>80</v>
      </c>
      <c r="C1330" t="s">
        <v>81</v>
      </c>
      <c r="D1330">
        <v>340201</v>
      </c>
      <c r="E1330" t="s">
        <v>222</v>
      </c>
      <c r="F1330">
        <v>120</v>
      </c>
      <c r="G1330" t="s">
        <v>332</v>
      </c>
      <c r="H1330" t="s">
        <v>84</v>
      </c>
      <c r="I1330">
        <v>2005</v>
      </c>
      <c r="J1330">
        <v>1.6416900000000002E-2</v>
      </c>
    </row>
    <row r="1331" spans="1:10" x14ac:dyDescent="0.25">
      <c r="A1331" t="s">
        <v>224</v>
      </c>
      <c r="B1331" t="s">
        <v>80</v>
      </c>
      <c r="C1331" t="s">
        <v>32</v>
      </c>
      <c r="D1331">
        <v>230301</v>
      </c>
      <c r="E1331" t="s">
        <v>429</v>
      </c>
      <c r="F1331">
        <v>120</v>
      </c>
      <c r="G1331" t="s">
        <v>332</v>
      </c>
      <c r="H1331" t="s">
        <v>84</v>
      </c>
      <c r="I1331">
        <v>1995</v>
      </c>
      <c r="J1331">
        <v>7156.32</v>
      </c>
    </row>
    <row r="1332" spans="1:10" x14ac:dyDescent="0.25">
      <c r="A1332" t="s">
        <v>225</v>
      </c>
      <c r="B1332" t="s">
        <v>71</v>
      </c>
      <c r="C1332" t="s">
        <v>348</v>
      </c>
      <c r="D1332" t="s">
        <v>347</v>
      </c>
      <c r="E1332" t="s">
        <v>346</v>
      </c>
      <c r="F1332">
        <v>111</v>
      </c>
      <c r="G1332" t="s">
        <v>333</v>
      </c>
      <c r="H1332" t="s">
        <v>84</v>
      </c>
      <c r="I1332">
        <v>1995</v>
      </c>
      <c r="J1332">
        <v>23.444199999999999</v>
      </c>
    </row>
    <row r="1333" spans="1:10" x14ac:dyDescent="0.25">
      <c r="A1333" t="s">
        <v>225</v>
      </c>
      <c r="B1333" t="s">
        <v>80</v>
      </c>
      <c r="C1333" t="s">
        <v>37</v>
      </c>
      <c r="D1333">
        <v>120218</v>
      </c>
      <c r="E1333" t="s">
        <v>262</v>
      </c>
      <c r="F1333">
        <v>120</v>
      </c>
      <c r="G1333" t="s">
        <v>332</v>
      </c>
      <c r="H1333" t="s">
        <v>84</v>
      </c>
      <c r="I1333">
        <v>2005</v>
      </c>
      <c r="J1333">
        <v>3.8795700000000002</v>
      </c>
    </row>
    <row r="1334" spans="1:10" x14ac:dyDescent="0.25">
      <c r="A1334" t="s">
        <v>227</v>
      </c>
      <c r="B1334" t="s">
        <v>202</v>
      </c>
      <c r="C1334" t="s">
        <v>199</v>
      </c>
      <c r="D1334" t="s">
        <v>381</v>
      </c>
      <c r="E1334" t="s">
        <v>380</v>
      </c>
      <c r="F1334">
        <v>120</v>
      </c>
      <c r="G1334" t="s">
        <v>332</v>
      </c>
      <c r="H1334" t="s">
        <v>84</v>
      </c>
      <c r="I1334">
        <v>2010</v>
      </c>
      <c r="J1334">
        <v>27875.1</v>
      </c>
    </row>
    <row r="1335" spans="1:10" x14ac:dyDescent="0.25">
      <c r="A1335" t="s">
        <v>224</v>
      </c>
      <c r="B1335" t="s">
        <v>80</v>
      </c>
      <c r="C1335" t="s">
        <v>37</v>
      </c>
      <c r="D1335">
        <v>120112</v>
      </c>
      <c r="E1335" t="s">
        <v>268</v>
      </c>
      <c r="F1335">
        <v>114</v>
      </c>
      <c r="G1335" t="s">
        <v>335</v>
      </c>
      <c r="H1335" t="s">
        <v>84</v>
      </c>
      <c r="I1335">
        <v>1990</v>
      </c>
      <c r="J1335">
        <v>1.1702799999999999E-2</v>
      </c>
    </row>
    <row r="1336" spans="1:10" x14ac:dyDescent="0.25">
      <c r="A1336" t="s">
        <v>224</v>
      </c>
      <c r="B1336" t="s">
        <v>80</v>
      </c>
      <c r="C1336" t="s">
        <v>37</v>
      </c>
      <c r="D1336">
        <v>130302</v>
      </c>
      <c r="E1336" t="s">
        <v>336</v>
      </c>
      <c r="F1336">
        <v>111</v>
      </c>
      <c r="G1336" t="s">
        <v>333</v>
      </c>
      <c r="H1336" t="s">
        <v>84</v>
      </c>
      <c r="I1336">
        <v>1990</v>
      </c>
      <c r="J1336">
        <v>4.1259099999999999E-5</v>
      </c>
    </row>
    <row r="1337" spans="1:10" x14ac:dyDescent="0.25">
      <c r="A1337" t="s">
        <v>226</v>
      </c>
      <c r="B1337" t="s">
        <v>80</v>
      </c>
      <c r="C1337" t="s">
        <v>37</v>
      </c>
      <c r="D1337">
        <v>120215</v>
      </c>
      <c r="E1337" t="s">
        <v>264</v>
      </c>
      <c r="F1337">
        <v>115</v>
      </c>
      <c r="G1337" t="s">
        <v>341</v>
      </c>
      <c r="H1337" t="s">
        <v>84</v>
      </c>
      <c r="I1337">
        <v>2015</v>
      </c>
      <c r="J1337">
        <v>5.33365E-5</v>
      </c>
    </row>
    <row r="1338" spans="1:10" x14ac:dyDescent="0.25">
      <c r="A1338" t="s">
        <v>227</v>
      </c>
      <c r="B1338" t="s">
        <v>80</v>
      </c>
      <c r="C1338" t="s">
        <v>81</v>
      </c>
      <c r="D1338">
        <v>260200</v>
      </c>
      <c r="E1338" t="s">
        <v>389</v>
      </c>
      <c r="F1338">
        <v>104</v>
      </c>
      <c r="G1338" t="s">
        <v>340</v>
      </c>
      <c r="H1338" t="s">
        <v>84</v>
      </c>
      <c r="I1338">
        <v>2010</v>
      </c>
      <c r="J1338">
        <v>4.10989</v>
      </c>
    </row>
    <row r="1339" spans="1:10" x14ac:dyDescent="0.25">
      <c r="A1339" t="s">
        <v>225</v>
      </c>
      <c r="B1339" t="s">
        <v>80</v>
      </c>
      <c r="C1339" t="s">
        <v>37</v>
      </c>
      <c r="D1339">
        <v>120218</v>
      </c>
      <c r="E1339" t="s">
        <v>262</v>
      </c>
      <c r="F1339">
        <v>109</v>
      </c>
      <c r="G1339" t="s">
        <v>342</v>
      </c>
      <c r="H1339" t="s">
        <v>84</v>
      </c>
      <c r="I1339">
        <v>1995</v>
      </c>
      <c r="J1339">
        <v>1.9490199999999999E-2</v>
      </c>
    </row>
    <row r="1340" spans="1:10" x14ac:dyDescent="0.25">
      <c r="A1340" t="s">
        <v>226</v>
      </c>
      <c r="B1340" t="s">
        <v>80</v>
      </c>
      <c r="C1340" t="s">
        <v>37</v>
      </c>
      <c r="D1340">
        <v>130218</v>
      </c>
      <c r="E1340" t="s">
        <v>343</v>
      </c>
      <c r="F1340">
        <v>111</v>
      </c>
      <c r="G1340" t="s">
        <v>333</v>
      </c>
      <c r="H1340" t="s">
        <v>84</v>
      </c>
      <c r="I1340">
        <v>2015</v>
      </c>
      <c r="J1340">
        <v>1.42946E-5</v>
      </c>
    </row>
    <row r="1341" spans="1:10" x14ac:dyDescent="0.25">
      <c r="A1341" t="s">
        <v>227</v>
      </c>
      <c r="B1341" t="s">
        <v>80</v>
      </c>
      <c r="C1341" t="s">
        <v>37</v>
      </c>
      <c r="D1341">
        <v>120213</v>
      </c>
      <c r="E1341" t="s">
        <v>265</v>
      </c>
      <c r="F1341">
        <v>111</v>
      </c>
      <c r="G1341" t="s">
        <v>333</v>
      </c>
      <c r="H1341" t="s">
        <v>84</v>
      </c>
      <c r="I1341">
        <v>2015</v>
      </c>
      <c r="J1341">
        <v>2.10894</v>
      </c>
    </row>
    <row r="1342" spans="1:10" x14ac:dyDescent="0.25">
      <c r="A1342" t="s">
        <v>226</v>
      </c>
      <c r="B1342" t="s">
        <v>202</v>
      </c>
      <c r="C1342" t="s">
        <v>200</v>
      </c>
      <c r="D1342">
        <v>411900</v>
      </c>
      <c r="E1342" t="s">
        <v>353</v>
      </c>
      <c r="F1342">
        <v>120</v>
      </c>
      <c r="G1342" t="s">
        <v>332</v>
      </c>
      <c r="H1342" t="s">
        <v>84</v>
      </c>
      <c r="I1342">
        <v>1990</v>
      </c>
      <c r="J1342">
        <v>21.93</v>
      </c>
    </row>
    <row r="1343" spans="1:10" x14ac:dyDescent="0.25">
      <c r="A1343" t="s">
        <v>225</v>
      </c>
      <c r="B1343" t="s">
        <v>79</v>
      </c>
      <c r="C1343" t="s">
        <v>35</v>
      </c>
      <c r="D1343" t="s">
        <v>243</v>
      </c>
      <c r="E1343" t="s">
        <v>242</v>
      </c>
      <c r="F1343">
        <v>122</v>
      </c>
      <c r="G1343" t="s">
        <v>369</v>
      </c>
      <c r="H1343" t="s">
        <v>84</v>
      </c>
      <c r="I1343">
        <v>2014</v>
      </c>
      <c r="J1343">
        <v>4993.1400000000003</v>
      </c>
    </row>
    <row r="1344" spans="1:10" x14ac:dyDescent="0.25">
      <c r="A1344" t="s">
        <v>224</v>
      </c>
      <c r="B1344" t="s">
        <v>80</v>
      </c>
      <c r="C1344" t="s">
        <v>37</v>
      </c>
      <c r="D1344">
        <v>130216</v>
      </c>
      <c r="E1344" t="s">
        <v>355</v>
      </c>
      <c r="F1344">
        <v>120</v>
      </c>
      <c r="G1344" t="s">
        <v>332</v>
      </c>
      <c r="H1344" t="s">
        <v>84</v>
      </c>
      <c r="I1344">
        <v>1990</v>
      </c>
      <c r="J1344">
        <v>3.0381999999999999E-2</v>
      </c>
    </row>
    <row r="1345" spans="1:10" x14ac:dyDescent="0.25">
      <c r="A1345" t="s">
        <v>224</v>
      </c>
      <c r="B1345" t="s">
        <v>80</v>
      </c>
      <c r="C1345" t="s">
        <v>37</v>
      </c>
      <c r="D1345">
        <v>120106</v>
      </c>
      <c r="E1345" t="s">
        <v>269</v>
      </c>
      <c r="F1345">
        <v>103</v>
      </c>
      <c r="G1345" t="s">
        <v>82</v>
      </c>
      <c r="H1345" t="s">
        <v>84</v>
      </c>
      <c r="I1345">
        <v>1990</v>
      </c>
      <c r="J1345">
        <v>1.1435900000000001E-2</v>
      </c>
    </row>
    <row r="1346" spans="1:10" x14ac:dyDescent="0.25">
      <c r="A1346" t="s">
        <v>223</v>
      </c>
      <c r="B1346" t="s">
        <v>80</v>
      </c>
      <c r="C1346" t="s">
        <v>37</v>
      </c>
      <c r="D1346">
        <v>150202</v>
      </c>
      <c r="E1346" t="s">
        <v>286</v>
      </c>
      <c r="F1346">
        <v>103</v>
      </c>
      <c r="G1346" t="s">
        <v>82</v>
      </c>
      <c r="H1346" t="s">
        <v>84</v>
      </c>
      <c r="I1346">
        <v>2015</v>
      </c>
      <c r="J1346">
        <v>1.8378900000000001E-5</v>
      </c>
    </row>
    <row r="1347" spans="1:10" x14ac:dyDescent="0.25">
      <c r="A1347" t="s">
        <v>223</v>
      </c>
      <c r="B1347" t="s">
        <v>80</v>
      </c>
      <c r="C1347" t="s">
        <v>37</v>
      </c>
      <c r="D1347">
        <v>130212</v>
      </c>
      <c r="E1347" t="s">
        <v>388</v>
      </c>
      <c r="F1347">
        <v>120</v>
      </c>
      <c r="G1347" t="s">
        <v>332</v>
      </c>
      <c r="H1347" t="s">
        <v>84</v>
      </c>
      <c r="I1347">
        <v>2015</v>
      </c>
      <c r="J1347">
        <v>9.4194799999999995E-2</v>
      </c>
    </row>
    <row r="1348" spans="1:10" x14ac:dyDescent="0.25">
      <c r="A1348" t="s">
        <v>229</v>
      </c>
      <c r="B1348" t="s">
        <v>80</v>
      </c>
      <c r="C1348" t="s">
        <v>37</v>
      </c>
      <c r="D1348">
        <v>130112</v>
      </c>
      <c r="E1348" t="s">
        <v>349</v>
      </c>
      <c r="F1348">
        <v>120</v>
      </c>
      <c r="G1348" t="s">
        <v>332</v>
      </c>
      <c r="H1348" t="s">
        <v>84</v>
      </c>
      <c r="I1348">
        <v>2015</v>
      </c>
      <c r="J1348">
        <v>0.32681100000000002</v>
      </c>
    </row>
    <row r="1349" spans="1:10" x14ac:dyDescent="0.25">
      <c r="A1349" t="s">
        <v>226</v>
      </c>
      <c r="B1349" t="s">
        <v>80</v>
      </c>
      <c r="C1349" t="s">
        <v>37</v>
      </c>
      <c r="D1349">
        <v>120213</v>
      </c>
      <c r="E1349" t="s">
        <v>265</v>
      </c>
      <c r="F1349">
        <v>104</v>
      </c>
      <c r="G1349" t="s">
        <v>340</v>
      </c>
      <c r="H1349" t="s">
        <v>84</v>
      </c>
      <c r="I1349">
        <v>2015</v>
      </c>
      <c r="J1349">
        <v>1.6303699999999999E-3</v>
      </c>
    </row>
    <row r="1350" spans="1:10" x14ac:dyDescent="0.25">
      <c r="A1350" t="s">
        <v>223</v>
      </c>
      <c r="B1350" t="s">
        <v>80</v>
      </c>
      <c r="C1350" t="s">
        <v>36</v>
      </c>
      <c r="D1350">
        <v>500200</v>
      </c>
      <c r="E1350" t="s">
        <v>300</v>
      </c>
      <c r="F1350">
        <v>120</v>
      </c>
      <c r="G1350" t="s">
        <v>332</v>
      </c>
      <c r="H1350" t="s">
        <v>84</v>
      </c>
      <c r="I1350">
        <v>2015</v>
      </c>
      <c r="J1350">
        <v>1.9175599999999999</v>
      </c>
    </row>
    <row r="1351" spans="1:10" x14ac:dyDescent="0.25">
      <c r="A1351" t="s">
        <v>224</v>
      </c>
      <c r="B1351" t="s">
        <v>80</v>
      </c>
      <c r="C1351" t="s">
        <v>81</v>
      </c>
      <c r="D1351">
        <v>340200</v>
      </c>
      <c r="E1351" t="s">
        <v>228</v>
      </c>
      <c r="F1351">
        <v>109</v>
      </c>
      <c r="G1351" t="s">
        <v>342</v>
      </c>
      <c r="H1351" t="s">
        <v>84</v>
      </c>
      <c r="I1351">
        <v>2010</v>
      </c>
      <c r="J1351">
        <v>1719.41</v>
      </c>
    </row>
    <row r="1352" spans="1:10" x14ac:dyDescent="0.25">
      <c r="A1352" t="s">
        <v>226</v>
      </c>
      <c r="B1352" t="s">
        <v>80</v>
      </c>
      <c r="C1352" t="s">
        <v>81</v>
      </c>
      <c r="D1352">
        <v>260200</v>
      </c>
      <c r="E1352" t="s">
        <v>389</v>
      </c>
      <c r="F1352">
        <v>104</v>
      </c>
      <c r="G1352" t="s">
        <v>340</v>
      </c>
      <c r="H1352" t="s">
        <v>84</v>
      </c>
      <c r="I1352">
        <v>2005</v>
      </c>
      <c r="J1352">
        <v>0.185479</v>
      </c>
    </row>
    <row r="1353" spans="1:10" x14ac:dyDescent="0.25">
      <c r="A1353" t="s">
        <v>227</v>
      </c>
      <c r="B1353" t="s">
        <v>202</v>
      </c>
      <c r="C1353" t="s">
        <v>199</v>
      </c>
      <c r="D1353" t="s">
        <v>381</v>
      </c>
      <c r="E1353" t="s">
        <v>380</v>
      </c>
      <c r="F1353">
        <v>109</v>
      </c>
      <c r="G1353" t="s">
        <v>342</v>
      </c>
      <c r="H1353" t="s">
        <v>84</v>
      </c>
      <c r="I1353">
        <v>2000</v>
      </c>
      <c r="J1353">
        <v>5503.32</v>
      </c>
    </row>
    <row r="1354" spans="1:10" x14ac:dyDescent="0.25">
      <c r="A1354" t="s">
        <v>227</v>
      </c>
      <c r="B1354" t="s">
        <v>80</v>
      </c>
      <c r="C1354" t="s">
        <v>81</v>
      </c>
      <c r="D1354">
        <v>260201</v>
      </c>
      <c r="E1354" t="s">
        <v>230</v>
      </c>
      <c r="F1354">
        <v>109</v>
      </c>
      <c r="G1354" t="s">
        <v>342</v>
      </c>
      <c r="H1354" t="s">
        <v>84</v>
      </c>
      <c r="I1354">
        <v>2000</v>
      </c>
      <c r="J1354">
        <v>3279.08</v>
      </c>
    </row>
    <row r="1355" spans="1:10" x14ac:dyDescent="0.25">
      <c r="A1355" t="s">
        <v>224</v>
      </c>
      <c r="B1355" t="s">
        <v>74</v>
      </c>
      <c r="C1355" t="s">
        <v>34</v>
      </c>
      <c r="D1355">
        <v>901000</v>
      </c>
      <c r="E1355" t="s">
        <v>34</v>
      </c>
      <c r="F1355">
        <v>110</v>
      </c>
      <c r="G1355" t="s">
        <v>344</v>
      </c>
      <c r="H1355" t="s">
        <v>84</v>
      </c>
      <c r="I1355">
        <v>2005</v>
      </c>
      <c r="J1355">
        <v>5.6571499999999997E-2</v>
      </c>
    </row>
    <row r="1356" spans="1:10" x14ac:dyDescent="0.25">
      <c r="A1356" t="s">
        <v>224</v>
      </c>
      <c r="B1356" t="s">
        <v>79</v>
      </c>
      <c r="C1356" t="s">
        <v>35</v>
      </c>
      <c r="D1356" t="s">
        <v>322</v>
      </c>
      <c r="E1356" t="s">
        <v>321</v>
      </c>
      <c r="F1356">
        <v>111</v>
      </c>
      <c r="G1356" t="s">
        <v>333</v>
      </c>
      <c r="H1356" t="s">
        <v>84</v>
      </c>
      <c r="I1356">
        <v>1995</v>
      </c>
      <c r="J1356">
        <v>36.418900000000001</v>
      </c>
    </row>
    <row r="1357" spans="1:10" x14ac:dyDescent="0.25">
      <c r="A1357" t="s">
        <v>224</v>
      </c>
      <c r="B1357" t="s">
        <v>80</v>
      </c>
      <c r="C1357" t="s">
        <v>37</v>
      </c>
      <c r="D1357">
        <v>120112</v>
      </c>
      <c r="E1357" t="s">
        <v>268</v>
      </c>
      <c r="F1357">
        <v>103</v>
      </c>
      <c r="G1357" t="s">
        <v>82</v>
      </c>
      <c r="H1357" t="s">
        <v>84</v>
      </c>
      <c r="I1357">
        <v>2005</v>
      </c>
      <c r="J1357">
        <v>1.02884E-3</v>
      </c>
    </row>
    <row r="1358" spans="1:10" x14ac:dyDescent="0.25">
      <c r="A1358" t="s">
        <v>224</v>
      </c>
      <c r="B1358" t="s">
        <v>80</v>
      </c>
      <c r="C1358" t="s">
        <v>37</v>
      </c>
      <c r="D1358">
        <v>120106</v>
      </c>
      <c r="E1358" t="s">
        <v>269</v>
      </c>
      <c r="F1358">
        <v>104</v>
      </c>
      <c r="G1358" t="s">
        <v>340</v>
      </c>
      <c r="H1358" t="s">
        <v>84</v>
      </c>
      <c r="I1358">
        <v>2010</v>
      </c>
      <c r="J1358">
        <v>1.12362E-2</v>
      </c>
    </row>
    <row r="1359" spans="1:10" x14ac:dyDescent="0.25">
      <c r="A1359" t="s">
        <v>225</v>
      </c>
      <c r="B1359" t="s">
        <v>80</v>
      </c>
      <c r="C1359" t="s">
        <v>37</v>
      </c>
      <c r="D1359">
        <v>120218</v>
      </c>
      <c r="E1359" t="s">
        <v>262</v>
      </c>
      <c r="F1359">
        <v>120</v>
      </c>
      <c r="G1359" t="s">
        <v>332</v>
      </c>
      <c r="H1359" t="s">
        <v>84</v>
      </c>
      <c r="I1359">
        <v>1990</v>
      </c>
      <c r="J1359">
        <v>6.4223299999999997</v>
      </c>
    </row>
    <row r="1360" spans="1:10" x14ac:dyDescent="0.25">
      <c r="A1360" t="s">
        <v>229</v>
      </c>
      <c r="B1360" t="s">
        <v>80</v>
      </c>
      <c r="C1360" t="s">
        <v>37</v>
      </c>
      <c r="D1360">
        <v>120215</v>
      </c>
      <c r="E1360" t="s">
        <v>264</v>
      </c>
      <c r="F1360">
        <v>104</v>
      </c>
      <c r="G1360" t="s">
        <v>340</v>
      </c>
      <c r="H1360" t="s">
        <v>84</v>
      </c>
      <c r="I1360">
        <v>2000</v>
      </c>
      <c r="J1360">
        <v>3.9805499999999997E-5</v>
      </c>
    </row>
    <row r="1361" spans="1:10" x14ac:dyDescent="0.25">
      <c r="A1361" t="s">
        <v>225</v>
      </c>
      <c r="B1361" t="s">
        <v>80</v>
      </c>
      <c r="C1361" t="s">
        <v>32</v>
      </c>
      <c r="D1361">
        <v>230600</v>
      </c>
      <c r="E1361" t="s">
        <v>411</v>
      </c>
      <c r="F1361">
        <v>120</v>
      </c>
      <c r="G1361" t="s">
        <v>332</v>
      </c>
      <c r="H1361" t="s">
        <v>84</v>
      </c>
      <c r="I1361">
        <v>1995</v>
      </c>
      <c r="J1361">
        <v>1013.77</v>
      </c>
    </row>
    <row r="1362" spans="1:10" x14ac:dyDescent="0.25">
      <c r="A1362" t="s">
        <v>223</v>
      </c>
      <c r="B1362" t="s">
        <v>80</v>
      </c>
      <c r="C1362" t="s">
        <v>81</v>
      </c>
      <c r="D1362">
        <v>230801</v>
      </c>
      <c r="E1362" t="s">
        <v>391</v>
      </c>
      <c r="F1362">
        <v>104</v>
      </c>
      <c r="G1362" t="s">
        <v>340</v>
      </c>
      <c r="H1362" t="s">
        <v>84</v>
      </c>
      <c r="I1362">
        <v>2015</v>
      </c>
      <c r="J1362">
        <v>1.39378E-2</v>
      </c>
    </row>
    <row r="1363" spans="1:10" x14ac:dyDescent="0.25">
      <c r="A1363" t="s">
        <v>225</v>
      </c>
      <c r="B1363" t="s">
        <v>80</v>
      </c>
      <c r="C1363" t="s">
        <v>191</v>
      </c>
      <c r="D1363">
        <v>230701</v>
      </c>
      <c r="E1363" t="s">
        <v>232</v>
      </c>
      <c r="F1363">
        <v>109</v>
      </c>
      <c r="G1363" t="s">
        <v>342</v>
      </c>
      <c r="H1363" t="s">
        <v>84</v>
      </c>
      <c r="I1363">
        <v>2000</v>
      </c>
      <c r="J1363">
        <v>143.37799999999999</v>
      </c>
    </row>
    <row r="1364" spans="1:10" x14ac:dyDescent="0.25">
      <c r="A1364" t="s">
        <v>225</v>
      </c>
      <c r="B1364" t="s">
        <v>80</v>
      </c>
      <c r="C1364" t="s">
        <v>191</v>
      </c>
      <c r="D1364">
        <v>230901</v>
      </c>
      <c r="E1364" t="s">
        <v>401</v>
      </c>
      <c r="F1364">
        <v>104</v>
      </c>
      <c r="G1364" t="s">
        <v>340</v>
      </c>
      <c r="H1364" t="s">
        <v>84</v>
      </c>
      <c r="I1364">
        <v>2010</v>
      </c>
      <c r="J1364">
        <v>3.2454299999999998E-2</v>
      </c>
    </row>
    <row r="1365" spans="1:10" x14ac:dyDescent="0.25">
      <c r="A1365" t="s">
        <v>226</v>
      </c>
      <c r="B1365" t="s">
        <v>80</v>
      </c>
      <c r="C1365" t="s">
        <v>37</v>
      </c>
      <c r="D1365">
        <v>130113</v>
      </c>
      <c r="E1365" t="s">
        <v>339</v>
      </c>
      <c r="F1365">
        <v>120</v>
      </c>
      <c r="G1365" t="s">
        <v>332</v>
      </c>
      <c r="H1365" t="s">
        <v>84</v>
      </c>
      <c r="I1365">
        <v>1990</v>
      </c>
      <c r="J1365">
        <v>0.22167300000000001</v>
      </c>
    </row>
    <row r="1366" spans="1:10" x14ac:dyDescent="0.25">
      <c r="A1366" t="s">
        <v>226</v>
      </c>
      <c r="B1366" t="s">
        <v>80</v>
      </c>
      <c r="C1366" t="s">
        <v>37</v>
      </c>
      <c r="D1366">
        <v>120219</v>
      </c>
      <c r="E1366" t="s">
        <v>261</v>
      </c>
      <c r="F1366">
        <v>103</v>
      </c>
      <c r="G1366" t="s">
        <v>82</v>
      </c>
      <c r="H1366" t="s">
        <v>84</v>
      </c>
      <c r="I1366">
        <v>1990</v>
      </c>
      <c r="J1366">
        <v>7.2409499999999998E-5</v>
      </c>
    </row>
    <row r="1367" spans="1:10" x14ac:dyDescent="0.25">
      <c r="A1367" t="s">
        <v>226</v>
      </c>
      <c r="B1367" t="s">
        <v>80</v>
      </c>
      <c r="C1367" t="s">
        <v>37</v>
      </c>
      <c r="D1367">
        <v>120105</v>
      </c>
      <c r="E1367" t="s">
        <v>270</v>
      </c>
      <c r="F1367">
        <v>111</v>
      </c>
      <c r="G1367" t="s">
        <v>333</v>
      </c>
      <c r="H1367" t="s">
        <v>84</v>
      </c>
      <c r="I1367">
        <v>2000</v>
      </c>
      <c r="J1367">
        <v>0.36670399999999997</v>
      </c>
    </row>
    <row r="1368" spans="1:10" x14ac:dyDescent="0.25">
      <c r="A1368" t="s">
        <v>226</v>
      </c>
      <c r="B1368" t="s">
        <v>80</v>
      </c>
      <c r="C1368" t="s">
        <v>37</v>
      </c>
      <c r="D1368">
        <v>130112</v>
      </c>
      <c r="E1368" t="s">
        <v>349</v>
      </c>
      <c r="F1368">
        <v>120</v>
      </c>
      <c r="G1368" t="s">
        <v>332</v>
      </c>
      <c r="H1368" t="s">
        <v>84</v>
      </c>
      <c r="I1368">
        <v>2000</v>
      </c>
      <c r="J1368">
        <v>7.7782900000000002E-2</v>
      </c>
    </row>
    <row r="1369" spans="1:10" x14ac:dyDescent="0.25">
      <c r="A1369" t="s">
        <v>223</v>
      </c>
      <c r="B1369" t="s">
        <v>80</v>
      </c>
      <c r="C1369" t="s">
        <v>37</v>
      </c>
      <c r="D1369">
        <v>130216</v>
      </c>
      <c r="E1369" t="s">
        <v>355</v>
      </c>
      <c r="F1369">
        <v>111</v>
      </c>
      <c r="G1369" t="s">
        <v>333</v>
      </c>
      <c r="H1369" t="s">
        <v>84</v>
      </c>
      <c r="I1369">
        <v>2000</v>
      </c>
      <c r="J1369">
        <v>1.3507E-3</v>
      </c>
    </row>
    <row r="1370" spans="1:10" x14ac:dyDescent="0.25">
      <c r="A1370" t="s">
        <v>223</v>
      </c>
      <c r="B1370" t="s">
        <v>80</v>
      </c>
      <c r="C1370" t="s">
        <v>37</v>
      </c>
      <c r="D1370">
        <v>130216</v>
      </c>
      <c r="E1370" t="s">
        <v>355</v>
      </c>
      <c r="F1370">
        <v>114</v>
      </c>
      <c r="G1370" t="s">
        <v>335</v>
      </c>
      <c r="H1370" t="s">
        <v>84</v>
      </c>
      <c r="I1370">
        <v>2000</v>
      </c>
      <c r="J1370">
        <v>3.10662E-3</v>
      </c>
    </row>
    <row r="1371" spans="1:10" x14ac:dyDescent="0.25">
      <c r="A1371" t="s">
        <v>225</v>
      </c>
      <c r="B1371" t="s">
        <v>80</v>
      </c>
      <c r="C1371" t="s">
        <v>37</v>
      </c>
      <c r="D1371">
        <v>130215</v>
      </c>
      <c r="E1371" t="s">
        <v>384</v>
      </c>
      <c r="F1371">
        <v>111</v>
      </c>
      <c r="G1371" t="s">
        <v>333</v>
      </c>
      <c r="H1371" t="s">
        <v>84</v>
      </c>
      <c r="I1371">
        <v>2010</v>
      </c>
      <c r="J1371">
        <v>4.2688699999999997E-5</v>
      </c>
    </row>
    <row r="1372" spans="1:10" x14ac:dyDescent="0.25">
      <c r="A1372" t="s">
        <v>223</v>
      </c>
      <c r="B1372" t="s">
        <v>202</v>
      </c>
      <c r="C1372" t="s">
        <v>201</v>
      </c>
      <c r="D1372">
        <v>450100</v>
      </c>
      <c r="E1372" t="s">
        <v>201</v>
      </c>
      <c r="F1372">
        <v>104</v>
      </c>
      <c r="G1372" t="s">
        <v>340</v>
      </c>
      <c r="H1372" t="s">
        <v>84</v>
      </c>
      <c r="I1372">
        <v>2015</v>
      </c>
      <c r="J1372">
        <v>0.51158599999999999</v>
      </c>
    </row>
    <row r="1373" spans="1:10" x14ac:dyDescent="0.25">
      <c r="A1373" t="s">
        <v>227</v>
      </c>
      <c r="B1373" t="s">
        <v>80</v>
      </c>
      <c r="C1373" t="s">
        <v>37</v>
      </c>
      <c r="D1373">
        <v>120218</v>
      </c>
      <c r="E1373" t="s">
        <v>262</v>
      </c>
      <c r="F1373">
        <v>115</v>
      </c>
      <c r="G1373" t="s">
        <v>341</v>
      </c>
      <c r="H1373" t="s">
        <v>84</v>
      </c>
      <c r="I1373">
        <v>1995</v>
      </c>
      <c r="J1373">
        <v>6.7765799999999999E-3</v>
      </c>
    </row>
    <row r="1374" spans="1:10" x14ac:dyDescent="0.25">
      <c r="A1374" t="s">
        <v>229</v>
      </c>
      <c r="B1374" t="s">
        <v>202</v>
      </c>
      <c r="C1374" t="s">
        <v>201</v>
      </c>
      <c r="D1374">
        <v>450100</v>
      </c>
      <c r="E1374" t="s">
        <v>201</v>
      </c>
      <c r="F1374">
        <v>109</v>
      </c>
      <c r="G1374" t="s">
        <v>342</v>
      </c>
      <c r="H1374" t="s">
        <v>84</v>
      </c>
      <c r="I1374">
        <v>2005</v>
      </c>
      <c r="J1374">
        <v>35.295000000000002</v>
      </c>
    </row>
    <row r="1375" spans="1:10" x14ac:dyDescent="0.25">
      <c r="A1375" t="s">
        <v>224</v>
      </c>
      <c r="B1375" t="s">
        <v>79</v>
      </c>
      <c r="C1375" t="s">
        <v>35</v>
      </c>
      <c r="D1375" t="s">
        <v>243</v>
      </c>
      <c r="E1375" t="s">
        <v>242</v>
      </c>
      <c r="F1375">
        <v>109</v>
      </c>
      <c r="G1375" t="s">
        <v>342</v>
      </c>
      <c r="H1375" t="s">
        <v>84</v>
      </c>
      <c r="I1375">
        <v>2005</v>
      </c>
      <c r="J1375">
        <v>133.34899999999999</v>
      </c>
    </row>
    <row r="1376" spans="1:10" x14ac:dyDescent="0.25">
      <c r="A1376" t="s">
        <v>224</v>
      </c>
      <c r="B1376" t="s">
        <v>79</v>
      </c>
      <c r="C1376" t="s">
        <v>35</v>
      </c>
      <c r="D1376" t="s">
        <v>243</v>
      </c>
      <c r="E1376" t="s">
        <v>242</v>
      </c>
      <c r="F1376">
        <v>111</v>
      </c>
      <c r="G1376" t="s">
        <v>333</v>
      </c>
      <c r="H1376" t="s">
        <v>84</v>
      </c>
      <c r="I1376">
        <v>1990</v>
      </c>
      <c r="J1376">
        <v>107.515</v>
      </c>
    </row>
    <row r="1377" spans="1:10" x14ac:dyDescent="0.25">
      <c r="A1377" t="s">
        <v>229</v>
      </c>
      <c r="B1377" t="s">
        <v>76</v>
      </c>
      <c r="C1377" t="s">
        <v>78</v>
      </c>
      <c r="D1377">
        <v>8902500</v>
      </c>
      <c r="E1377" t="s">
        <v>327</v>
      </c>
      <c r="F1377">
        <v>109</v>
      </c>
      <c r="G1377" t="s">
        <v>342</v>
      </c>
      <c r="H1377" t="s">
        <v>84</v>
      </c>
      <c r="I1377">
        <v>1995</v>
      </c>
      <c r="J1377">
        <v>563.673</v>
      </c>
    </row>
    <row r="1378" spans="1:10" x14ac:dyDescent="0.25">
      <c r="A1378" t="s">
        <v>225</v>
      </c>
      <c r="B1378" t="s">
        <v>80</v>
      </c>
      <c r="C1378" t="s">
        <v>37</v>
      </c>
      <c r="D1378">
        <v>120216</v>
      </c>
      <c r="E1378" t="s">
        <v>263</v>
      </c>
      <c r="F1378">
        <v>115</v>
      </c>
      <c r="G1378" t="s">
        <v>341</v>
      </c>
      <c r="H1378" t="s">
        <v>84</v>
      </c>
      <c r="I1378">
        <v>2015</v>
      </c>
      <c r="J1378">
        <v>6.6001999999999996E-3</v>
      </c>
    </row>
    <row r="1379" spans="1:10" x14ac:dyDescent="0.25">
      <c r="A1379" t="s">
        <v>224</v>
      </c>
      <c r="B1379" t="s">
        <v>202</v>
      </c>
      <c r="C1379" t="s">
        <v>201</v>
      </c>
      <c r="D1379">
        <v>450100</v>
      </c>
      <c r="E1379" t="s">
        <v>201</v>
      </c>
      <c r="F1379">
        <v>114</v>
      </c>
      <c r="G1379" t="s">
        <v>335</v>
      </c>
      <c r="H1379" t="s">
        <v>84</v>
      </c>
      <c r="I1379">
        <v>2014</v>
      </c>
      <c r="J1379">
        <v>0.49363200000000002</v>
      </c>
    </row>
    <row r="1380" spans="1:10" x14ac:dyDescent="0.25">
      <c r="A1380" t="s">
        <v>223</v>
      </c>
      <c r="B1380" t="s">
        <v>80</v>
      </c>
      <c r="C1380" t="s">
        <v>37</v>
      </c>
      <c r="D1380">
        <v>130218</v>
      </c>
      <c r="E1380" t="s">
        <v>343</v>
      </c>
      <c r="F1380">
        <v>109</v>
      </c>
      <c r="G1380" t="s">
        <v>342</v>
      </c>
      <c r="H1380" t="s">
        <v>84</v>
      </c>
      <c r="I1380">
        <v>2010</v>
      </c>
      <c r="J1380">
        <v>3.40982E-3</v>
      </c>
    </row>
    <row r="1381" spans="1:10" x14ac:dyDescent="0.25">
      <c r="A1381" t="s">
        <v>227</v>
      </c>
      <c r="B1381" t="s">
        <v>80</v>
      </c>
      <c r="C1381" t="s">
        <v>37</v>
      </c>
      <c r="D1381">
        <v>130106</v>
      </c>
      <c r="E1381" t="s">
        <v>345</v>
      </c>
      <c r="F1381">
        <v>104</v>
      </c>
      <c r="G1381" t="s">
        <v>340</v>
      </c>
      <c r="H1381" t="s">
        <v>84</v>
      </c>
      <c r="I1381">
        <v>2015</v>
      </c>
      <c r="J1381">
        <v>1.6263300000000001E-2</v>
      </c>
    </row>
    <row r="1382" spans="1:10" x14ac:dyDescent="0.25">
      <c r="A1382" t="s">
        <v>227</v>
      </c>
      <c r="B1382" t="s">
        <v>80</v>
      </c>
      <c r="C1382" t="s">
        <v>37</v>
      </c>
      <c r="D1382">
        <v>130106</v>
      </c>
      <c r="E1382" t="s">
        <v>345</v>
      </c>
      <c r="F1382">
        <v>120</v>
      </c>
      <c r="G1382" t="s">
        <v>332</v>
      </c>
      <c r="H1382" t="s">
        <v>84</v>
      </c>
      <c r="I1382">
        <v>2015</v>
      </c>
      <c r="J1382">
        <v>24.395</v>
      </c>
    </row>
    <row r="1383" spans="1:10" x14ac:dyDescent="0.25">
      <c r="A1383" t="s">
        <v>227</v>
      </c>
      <c r="B1383" t="s">
        <v>80</v>
      </c>
      <c r="C1383" t="s">
        <v>37</v>
      </c>
      <c r="D1383">
        <v>150102</v>
      </c>
      <c r="E1383" t="s">
        <v>288</v>
      </c>
      <c r="F1383">
        <v>109</v>
      </c>
      <c r="G1383" t="s">
        <v>342</v>
      </c>
      <c r="H1383" t="s">
        <v>84</v>
      </c>
      <c r="I1383">
        <v>2000</v>
      </c>
      <c r="J1383">
        <v>0.17388000000000001</v>
      </c>
    </row>
    <row r="1384" spans="1:10" x14ac:dyDescent="0.25">
      <c r="A1384" t="s">
        <v>229</v>
      </c>
      <c r="B1384" t="s">
        <v>80</v>
      </c>
      <c r="C1384" t="s">
        <v>37</v>
      </c>
      <c r="D1384">
        <v>120113</v>
      </c>
      <c r="E1384" t="s">
        <v>267</v>
      </c>
      <c r="F1384">
        <v>111</v>
      </c>
      <c r="G1384" t="s">
        <v>333</v>
      </c>
      <c r="H1384" t="s">
        <v>84</v>
      </c>
      <c r="I1384">
        <v>2005</v>
      </c>
      <c r="J1384">
        <v>1.7480599999999999</v>
      </c>
    </row>
    <row r="1385" spans="1:10" x14ac:dyDescent="0.25">
      <c r="A1385" t="s">
        <v>229</v>
      </c>
      <c r="B1385" t="s">
        <v>80</v>
      </c>
      <c r="C1385" t="s">
        <v>37</v>
      </c>
      <c r="D1385">
        <v>120303</v>
      </c>
      <c r="E1385" t="s">
        <v>259</v>
      </c>
      <c r="F1385">
        <v>114</v>
      </c>
      <c r="G1385" t="s">
        <v>335</v>
      </c>
      <c r="H1385" t="s">
        <v>84</v>
      </c>
      <c r="I1385">
        <v>2005</v>
      </c>
      <c r="J1385">
        <v>6.5496899999999997E-2</v>
      </c>
    </row>
    <row r="1386" spans="1:10" x14ac:dyDescent="0.25">
      <c r="A1386" t="s">
        <v>226</v>
      </c>
      <c r="B1386" t="s">
        <v>80</v>
      </c>
      <c r="C1386" t="s">
        <v>37</v>
      </c>
      <c r="D1386">
        <v>120216</v>
      </c>
      <c r="E1386" t="s">
        <v>263</v>
      </c>
      <c r="F1386">
        <v>104</v>
      </c>
      <c r="G1386" t="s">
        <v>340</v>
      </c>
      <c r="H1386" t="s">
        <v>84</v>
      </c>
      <c r="I1386">
        <v>2010</v>
      </c>
      <c r="J1386">
        <v>1.28572E-4</v>
      </c>
    </row>
    <row r="1387" spans="1:10" x14ac:dyDescent="0.25">
      <c r="A1387" t="s">
        <v>227</v>
      </c>
      <c r="B1387" t="s">
        <v>74</v>
      </c>
      <c r="C1387" t="s">
        <v>34</v>
      </c>
      <c r="D1387">
        <v>901000</v>
      </c>
      <c r="E1387" t="s">
        <v>34</v>
      </c>
      <c r="F1387">
        <v>109</v>
      </c>
      <c r="G1387" t="s">
        <v>342</v>
      </c>
      <c r="H1387" t="s">
        <v>84</v>
      </c>
      <c r="I1387">
        <v>2015</v>
      </c>
      <c r="J1387">
        <v>49.563299999999998</v>
      </c>
    </row>
    <row r="1388" spans="1:10" x14ac:dyDescent="0.25">
      <c r="A1388" t="s">
        <v>227</v>
      </c>
      <c r="B1388" t="s">
        <v>74</v>
      </c>
      <c r="C1388" t="s">
        <v>34</v>
      </c>
      <c r="D1388">
        <v>901000</v>
      </c>
      <c r="E1388" t="s">
        <v>34</v>
      </c>
      <c r="F1388">
        <v>104</v>
      </c>
      <c r="G1388" t="s">
        <v>340</v>
      </c>
      <c r="H1388" t="s">
        <v>84</v>
      </c>
      <c r="I1388">
        <v>2015</v>
      </c>
      <c r="J1388">
        <v>0.19783400000000001</v>
      </c>
    </row>
    <row r="1389" spans="1:10" x14ac:dyDescent="0.25">
      <c r="A1389" t="s">
        <v>224</v>
      </c>
      <c r="B1389" t="s">
        <v>80</v>
      </c>
      <c r="C1389" t="s">
        <v>32</v>
      </c>
      <c r="D1389">
        <v>804300</v>
      </c>
      <c r="E1389" t="s">
        <v>387</v>
      </c>
      <c r="F1389">
        <v>109</v>
      </c>
      <c r="G1389" t="s">
        <v>342</v>
      </c>
      <c r="H1389" t="s">
        <v>84</v>
      </c>
      <c r="I1389">
        <v>1990</v>
      </c>
      <c r="J1389">
        <v>109.94799999999999</v>
      </c>
    </row>
    <row r="1390" spans="1:10" x14ac:dyDescent="0.25">
      <c r="A1390" t="s">
        <v>223</v>
      </c>
      <c r="B1390" t="s">
        <v>80</v>
      </c>
      <c r="C1390" t="s">
        <v>192</v>
      </c>
      <c r="D1390">
        <v>203100</v>
      </c>
      <c r="E1390" t="s">
        <v>420</v>
      </c>
      <c r="F1390">
        <v>109</v>
      </c>
      <c r="G1390" t="s">
        <v>342</v>
      </c>
      <c r="H1390" t="s">
        <v>84</v>
      </c>
      <c r="I1390">
        <v>2014</v>
      </c>
      <c r="J1390">
        <v>34.757100000000001</v>
      </c>
    </row>
    <row r="1391" spans="1:10" x14ac:dyDescent="0.25">
      <c r="A1391" t="s">
        <v>223</v>
      </c>
      <c r="B1391" t="s">
        <v>80</v>
      </c>
      <c r="C1391" t="s">
        <v>37</v>
      </c>
      <c r="D1391">
        <v>130212</v>
      </c>
      <c r="E1391" t="s">
        <v>388</v>
      </c>
      <c r="F1391">
        <v>111</v>
      </c>
      <c r="G1391" t="s">
        <v>333</v>
      </c>
      <c r="H1391" t="s">
        <v>84</v>
      </c>
      <c r="I1391">
        <v>2015</v>
      </c>
      <c r="J1391">
        <v>2.5118599999999999E-3</v>
      </c>
    </row>
    <row r="1392" spans="1:10" x14ac:dyDescent="0.25">
      <c r="A1392" t="s">
        <v>224</v>
      </c>
      <c r="B1392" t="s">
        <v>80</v>
      </c>
      <c r="C1392" t="s">
        <v>32</v>
      </c>
      <c r="D1392">
        <v>804300</v>
      </c>
      <c r="E1392" t="s">
        <v>387</v>
      </c>
      <c r="F1392">
        <v>103</v>
      </c>
      <c r="G1392" t="s">
        <v>82</v>
      </c>
      <c r="H1392" t="s">
        <v>84</v>
      </c>
      <c r="I1392">
        <v>2014</v>
      </c>
      <c r="J1392">
        <v>201.011</v>
      </c>
    </row>
    <row r="1393" spans="1:10" x14ac:dyDescent="0.25">
      <c r="A1393" t="s">
        <v>223</v>
      </c>
      <c r="B1393" t="s">
        <v>80</v>
      </c>
      <c r="C1393" t="s">
        <v>81</v>
      </c>
      <c r="D1393">
        <v>230702</v>
      </c>
      <c r="E1393" t="s">
        <v>231</v>
      </c>
      <c r="F1393">
        <v>120</v>
      </c>
      <c r="G1393" t="s">
        <v>332</v>
      </c>
      <c r="H1393" t="s">
        <v>84</v>
      </c>
      <c r="I1393">
        <v>2005</v>
      </c>
      <c r="J1393">
        <v>0.19961599999999999</v>
      </c>
    </row>
    <row r="1394" spans="1:10" x14ac:dyDescent="0.25">
      <c r="A1394" t="s">
        <v>229</v>
      </c>
      <c r="B1394" t="s">
        <v>80</v>
      </c>
      <c r="C1394" t="s">
        <v>37</v>
      </c>
      <c r="D1394">
        <v>120112</v>
      </c>
      <c r="E1394" t="s">
        <v>268</v>
      </c>
      <c r="F1394">
        <v>114</v>
      </c>
      <c r="G1394" t="s">
        <v>335</v>
      </c>
      <c r="H1394" t="s">
        <v>84</v>
      </c>
      <c r="I1394">
        <v>1990</v>
      </c>
      <c r="J1394">
        <v>0.20347399999999999</v>
      </c>
    </row>
    <row r="1395" spans="1:10" x14ac:dyDescent="0.25">
      <c r="A1395" t="s">
        <v>225</v>
      </c>
      <c r="B1395" t="s">
        <v>76</v>
      </c>
      <c r="C1395" t="s">
        <v>196</v>
      </c>
      <c r="D1395" t="s">
        <v>424</v>
      </c>
      <c r="E1395" t="s">
        <v>423</v>
      </c>
      <c r="F1395">
        <v>111</v>
      </c>
      <c r="G1395" t="s">
        <v>333</v>
      </c>
      <c r="H1395" t="s">
        <v>84</v>
      </c>
      <c r="I1395">
        <v>1995</v>
      </c>
      <c r="J1395">
        <v>0.253</v>
      </c>
    </row>
    <row r="1396" spans="1:10" x14ac:dyDescent="0.25">
      <c r="A1396" t="s">
        <v>225</v>
      </c>
      <c r="B1396" t="s">
        <v>76</v>
      </c>
      <c r="C1396" t="s">
        <v>77</v>
      </c>
      <c r="D1396" t="s">
        <v>274</v>
      </c>
      <c r="E1396" t="s">
        <v>273</v>
      </c>
      <c r="F1396">
        <v>111</v>
      </c>
      <c r="G1396" t="s">
        <v>333</v>
      </c>
      <c r="H1396" t="s">
        <v>84</v>
      </c>
      <c r="I1396">
        <v>1995</v>
      </c>
      <c r="J1396">
        <v>81</v>
      </c>
    </row>
    <row r="1397" spans="1:10" x14ac:dyDescent="0.25">
      <c r="A1397" t="s">
        <v>227</v>
      </c>
      <c r="B1397" t="s">
        <v>73</v>
      </c>
      <c r="C1397" t="s">
        <v>212</v>
      </c>
      <c r="D1397" t="s">
        <v>324</v>
      </c>
      <c r="E1397" t="s">
        <v>323</v>
      </c>
      <c r="F1397">
        <v>111</v>
      </c>
      <c r="G1397" t="s">
        <v>333</v>
      </c>
      <c r="H1397" t="s">
        <v>84</v>
      </c>
      <c r="I1397">
        <v>1995</v>
      </c>
      <c r="J1397">
        <v>127</v>
      </c>
    </row>
    <row r="1398" spans="1:10" x14ac:dyDescent="0.25">
      <c r="A1398" t="s">
        <v>227</v>
      </c>
      <c r="B1398" t="s">
        <v>76</v>
      </c>
      <c r="C1398" t="s">
        <v>196</v>
      </c>
      <c r="D1398" t="s">
        <v>326</v>
      </c>
      <c r="E1398" t="s">
        <v>325</v>
      </c>
      <c r="F1398">
        <v>111</v>
      </c>
      <c r="G1398" t="s">
        <v>333</v>
      </c>
      <c r="H1398" t="s">
        <v>84</v>
      </c>
      <c r="I1398">
        <v>1990</v>
      </c>
      <c r="J1398">
        <v>12</v>
      </c>
    </row>
    <row r="1399" spans="1:10" x14ac:dyDescent="0.25">
      <c r="A1399" t="s">
        <v>225</v>
      </c>
      <c r="B1399" t="s">
        <v>76</v>
      </c>
      <c r="C1399" t="s">
        <v>78</v>
      </c>
      <c r="D1399" t="s">
        <v>400</v>
      </c>
      <c r="E1399" t="s">
        <v>399</v>
      </c>
      <c r="F1399">
        <v>111</v>
      </c>
      <c r="G1399" t="s">
        <v>333</v>
      </c>
      <c r="H1399" t="s">
        <v>84</v>
      </c>
      <c r="I1399">
        <v>2010</v>
      </c>
      <c r="J1399">
        <v>3.0000000000000001E-3</v>
      </c>
    </row>
    <row r="1400" spans="1:10" x14ac:dyDescent="0.25">
      <c r="A1400" t="s">
        <v>226</v>
      </c>
      <c r="B1400" t="s">
        <v>74</v>
      </c>
      <c r="C1400" t="s">
        <v>34</v>
      </c>
      <c r="D1400">
        <v>901000</v>
      </c>
      <c r="E1400" t="s">
        <v>34</v>
      </c>
      <c r="F1400">
        <v>110</v>
      </c>
      <c r="G1400" t="s">
        <v>344</v>
      </c>
      <c r="H1400" t="s">
        <v>84</v>
      </c>
      <c r="I1400">
        <v>2015</v>
      </c>
      <c r="J1400">
        <v>6.2522000000000003E-3</v>
      </c>
    </row>
    <row r="1401" spans="1:10" x14ac:dyDescent="0.25">
      <c r="A1401" t="s">
        <v>225</v>
      </c>
      <c r="B1401" t="s">
        <v>75</v>
      </c>
      <c r="C1401" t="s">
        <v>31</v>
      </c>
      <c r="D1401" t="s">
        <v>235</v>
      </c>
      <c r="E1401" t="s">
        <v>234</v>
      </c>
      <c r="F1401">
        <v>110</v>
      </c>
      <c r="G1401" t="s">
        <v>344</v>
      </c>
      <c r="H1401" t="s">
        <v>84</v>
      </c>
      <c r="I1401">
        <v>2000</v>
      </c>
      <c r="J1401">
        <v>0.24946499999999999</v>
      </c>
    </row>
    <row r="1402" spans="1:10" x14ac:dyDescent="0.25">
      <c r="A1402" t="s">
        <v>226</v>
      </c>
      <c r="B1402" t="s">
        <v>202</v>
      </c>
      <c r="C1402" t="s">
        <v>201</v>
      </c>
      <c r="D1402">
        <v>450100</v>
      </c>
      <c r="E1402" t="s">
        <v>201</v>
      </c>
      <c r="F1402">
        <v>111</v>
      </c>
      <c r="G1402" t="s">
        <v>333</v>
      </c>
      <c r="H1402" t="s">
        <v>84</v>
      </c>
      <c r="I1402">
        <v>2015</v>
      </c>
      <c r="J1402">
        <v>3.1166</v>
      </c>
    </row>
    <row r="1403" spans="1:10" x14ac:dyDescent="0.25">
      <c r="A1403" t="s">
        <v>227</v>
      </c>
      <c r="B1403" t="s">
        <v>80</v>
      </c>
      <c r="C1403" t="s">
        <v>37</v>
      </c>
      <c r="D1403">
        <v>120105</v>
      </c>
      <c r="E1403" t="s">
        <v>270</v>
      </c>
      <c r="F1403">
        <v>104</v>
      </c>
      <c r="G1403" t="s">
        <v>340</v>
      </c>
      <c r="H1403" t="s">
        <v>84</v>
      </c>
      <c r="I1403">
        <v>1995</v>
      </c>
      <c r="J1403">
        <v>0.121591</v>
      </c>
    </row>
    <row r="1404" spans="1:10" x14ac:dyDescent="0.25">
      <c r="A1404" t="s">
        <v>229</v>
      </c>
      <c r="B1404" t="s">
        <v>80</v>
      </c>
      <c r="C1404" t="s">
        <v>37</v>
      </c>
      <c r="D1404">
        <v>120215</v>
      </c>
      <c r="E1404" t="s">
        <v>264</v>
      </c>
      <c r="F1404">
        <v>120</v>
      </c>
      <c r="G1404" t="s">
        <v>332</v>
      </c>
      <c r="H1404" t="s">
        <v>84</v>
      </c>
      <c r="I1404">
        <v>2000</v>
      </c>
      <c r="J1404">
        <v>0.67669400000000002</v>
      </c>
    </row>
    <row r="1405" spans="1:10" x14ac:dyDescent="0.25">
      <c r="A1405" t="s">
        <v>229</v>
      </c>
      <c r="B1405" t="s">
        <v>80</v>
      </c>
      <c r="C1405" t="s">
        <v>37</v>
      </c>
      <c r="D1405">
        <v>130105</v>
      </c>
      <c r="E1405" t="s">
        <v>352</v>
      </c>
      <c r="F1405">
        <v>109</v>
      </c>
      <c r="G1405" t="s">
        <v>342</v>
      </c>
      <c r="H1405" t="s">
        <v>84</v>
      </c>
      <c r="I1405">
        <v>2000</v>
      </c>
      <c r="J1405">
        <v>11.65</v>
      </c>
    </row>
    <row r="1406" spans="1:10" x14ac:dyDescent="0.25">
      <c r="A1406" t="s">
        <v>229</v>
      </c>
      <c r="B1406" t="s">
        <v>80</v>
      </c>
      <c r="C1406" t="s">
        <v>37</v>
      </c>
      <c r="D1406">
        <v>130112</v>
      </c>
      <c r="E1406" t="s">
        <v>349</v>
      </c>
      <c r="F1406">
        <v>111</v>
      </c>
      <c r="G1406" t="s">
        <v>333</v>
      </c>
      <c r="H1406" t="s">
        <v>84</v>
      </c>
      <c r="I1406">
        <v>2000</v>
      </c>
      <c r="J1406">
        <v>2.5574E-2</v>
      </c>
    </row>
    <row r="1407" spans="1:10" x14ac:dyDescent="0.25">
      <c r="A1407" t="s">
        <v>224</v>
      </c>
      <c r="B1407" t="s">
        <v>80</v>
      </c>
      <c r="C1407" t="s">
        <v>37</v>
      </c>
      <c r="D1407">
        <v>130302</v>
      </c>
      <c r="E1407" t="s">
        <v>336</v>
      </c>
      <c r="F1407">
        <v>120</v>
      </c>
      <c r="G1407" t="s">
        <v>332</v>
      </c>
      <c r="H1407" t="s">
        <v>84</v>
      </c>
      <c r="I1407">
        <v>2000</v>
      </c>
      <c r="J1407">
        <v>2.6445000000000001E-3</v>
      </c>
    </row>
    <row r="1408" spans="1:10" x14ac:dyDescent="0.25">
      <c r="A1408" t="s">
        <v>226</v>
      </c>
      <c r="B1408" t="s">
        <v>79</v>
      </c>
      <c r="C1408" t="s">
        <v>35</v>
      </c>
      <c r="D1408" t="s">
        <v>243</v>
      </c>
      <c r="E1408" t="s">
        <v>242</v>
      </c>
      <c r="F1408">
        <v>110</v>
      </c>
      <c r="G1408" t="s">
        <v>344</v>
      </c>
      <c r="H1408" t="s">
        <v>84</v>
      </c>
      <c r="I1408">
        <v>1990</v>
      </c>
      <c r="J1408">
        <v>1.0883400000000001</v>
      </c>
    </row>
    <row r="1409" spans="1:10" x14ac:dyDescent="0.25">
      <c r="A1409" t="s">
        <v>229</v>
      </c>
      <c r="B1409" t="s">
        <v>79</v>
      </c>
      <c r="C1409" t="s">
        <v>33</v>
      </c>
      <c r="D1409">
        <v>9400000</v>
      </c>
      <c r="E1409" t="s">
        <v>246</v>
      </c>
      <c r="F1409">
        <v>108</v>
      </c>
      <c r="G1409" t="s">
        <v>83</v>
      </c>
      <c r="H1409" t="s">
        <v>84</v>
      </c>
      <c r="I1409">
        <v>1990</v>
      </c>
      <c r="J1409">
        <v>11.603300000000001</v>
      </c>
    </row>
    <row r="1410" spans="1:10" x14ac:dyDescent="0.25">
      <c r="A1410" t="s">
        <v>226</v>
      </c>
      <c r="B1410" t="s">
        <v>79</v>
      </c>
      <c r="C1410" t="s">
        <v>35</v>
      </c>
      <c r="D1410" t="s">
        <v>322</v>
      </c>
      <c r="E1410" t="s">
        <v>321</v>
      </c>
      <c r="F1410">
        <v>109</v>
      </c>
      <c r="G1410" t="s">
        <v>342</v>
      </c>
      <c r="H1410" t="s">
        <v>84</v>
      </c>
      <c r="I1410">
        <v>1995</v>
      </c>
      <c r="J1410">
        <v>71.039900000000003</v>
      </c>
    </row>
    <row r="1411" spans="1:10" x14ac:dyDescent="0.25">
      <c r="A1411" t="s">
        <v>224</v>
      </c>
      <c r="B1411" t="s">
        <v>80</v>
      </c>
      <c r="C1411" t="s">
        <v>37</v>
      </c>
      <c r="D1411">
        <v>130216</v>
      </c>
      <c r="E1411" t="s">
        <v>355</v>
      </c>
      <c r="F1411">
        <v>109</v>
      </c>
      <c r="G1411" t="s">
        <v>342</v>
      </c>
      <c r="H1411" t="s">
        <v>84</v>
      </c>
      <c r="I1411">
        <v>2005</v>
      </c>
      <c r="J1411">
        <v>5.99284E-2</v>
      </c>
    </row>
    <row r="1412" spans="1:10" x14ac:dyDescent="0.25">
      <c r="A1412" t="s">
        <v>224</v>
      </c>
      <c r="B1412" t="s">
        <v>80</v>
      </c>
      <c r="C1412" t="s">
        <v>37</v>
      </c>
      <c r="D1412">
        <v>150102</v>
      </c>
      <c r="E1412" t="s">
        <v>288</v>
      </c>
      <c r="F1412">
        <v>111</v>
      </c>
      <c r="G1412" t="s">
        <v>333</v>
      </c>
      <c r="H1412" t="s">
        <v>84</v>
      </c>
      <c r="I1412">
        <v>1995</v>
      </c>
      <c r="J1412">
        <v>3.0781899999999997E-4</v>
      </c>
    </row>
    <row r="1413" spans="1:10" x14ac:dyDescent="0.25">
      <c r="A1413" t="s">
        <v>229</v>
      </c>
      <c r="B1413" t="s">
        <v>79</v>
      </c>
      <c r="C1413" t="s">
        <v>35</v>
      </c>
      <c r="D1413" t="s">
        <v>245</v>
      </c>
      <c r="E1413" t="s">
        <v>244</v>
      </c>
      <c r="F1413">
        <v>120</v>
      </c>
      <c r="G1413" t="s">
        <v>332</v>
      </c>
      <c r="H1413" t="s">
        <v>84</v>
      </c>
      <c r="I1413">
        <v>2000</v>
      </c>
      <c r="J1413">
        <v>5229.6499999999996</v>
      </c>
    </row>
    <row r="1414" spans="1:10" x14ac:dyDescent="0.25">
      <c r="A1414" t="s">
        <v>229</v>
      </c>
      <c r="B1414" t="s">
        <v>74</v>
      </c>
      <c r="C1414" t="s">
        <v>34</v>
      </c>
      <c r="D1414">
        <v>901000</v>
      </c>
      <c r="E1414" t="s">
        <v>34</v>
      </c>
      <c r="F1414">
        <v>103</v>
      </c>
      <c r="G1414" t="s">
        <v>82</v>
      </c>
      <c r="H1414" t="s">
        <v>84</v>
      </c>
      <c r="I1414">
        <v>2015</v>
      </c>
      <c r="J1414">
        <v>1.2081299999999999</v>
      </c>
    </row>
    <row r="1415" spans="1:10" x14ac:dyDescent="0.25">
      <c r="A1415" t="s">
        <v>227</v>
      </c>
      <c r="B1415" t="s">
        <v>202</v>
      </c>
      <c r="C1415" t="s">
        <v>199</v>
      </c>
      <c r="D1415" t="s">
        <v>381</v>
      </c>
      <c r="E1415" t="s">
        <v>380</v>
      </c>
      <c r="F1415">
        <v>104</v>
      </c>
      <c r="G1415" t="s">
        <v>340</v>
      </c>
      <c r="H1415" t="s">
        <v>84</v>
      </c>
      <c r="I1415">
        <v>2015</v>
      </c>
      <c r="J1415">
        <v>40.5212</v>
      </c>
    </row>
    <row r="1416" spans="1:10" x14ac:dyDescent="0.25">
      <c r="A1416" t="s">
        <v>223</v>
      </c>
      <c r="B1416" t="s">
        <v>79</v>
      </c>
      <c r="C1416" t="s">
        <v>35</v>
      </c>
      <c r="D1416" t="s">
        <v>243</v>
      </c>
      <c r="E1416" t="s">
        <v>242</v>
      </c>
      <c r="F1416">
        <v>104</v>
      </c>
      <c r="G1416" t="s">
        <v>340</v>
      </c>
      <c r="H1416" t="s">
        <v>84</v>
      </c>
      <c r="I1416">
        <v>2005</v>
      </c>
      <c r="J1416">
        <v>2.6930299999999998</v>
      </c>
    </row>
    <row r="1417" spans="1:10" x14ac:dyDescent="0.25">
      <c r="A1417" t="s">
        <v>223</v>
      </c>
      <c r="B1417" t="s">
        <v>75</v>
      </c>
      <c r="C1417" t="s">
        <v>31</v>
      </c>
      <c r="D1417" t="s">
        <v>237</v>
      </c>
      <c r="E1417" t="s">
        <v>236</v>
      </c>
      <c r="F1417">
        <v>110</v>
      </c>
      <c r="G1417" t="s">
        <v>344</v>
      </c>
      <c r="H1417" t="s">
        <v>84</v>
      </c>
      <c r="I1417">
        <v>2014</v>
      </c>
      <c r="J1417">
        <v>34.924900000000001</v>
      </c>
    </row>
    <row r="1418" spans="1:10" x14ac:dyDescent="0.25">
      <c r="A1418" t="s">
        <v>229</v>
      </c>
      <c r="B1418" t="s">
        <v>80</v>
      </c>
      <c r="C1418" t="s">
        <v>37</v>
      </c>
      <c r="D1418">
        <v>130302</v>
      </c>
      <c r="E1418" t="s">
        <v>336</v>
      </c>
      <c r="F1418">
        <v>109</v>
      </c>
      <c r="G1418" t="s">
        <v>342</v>
      </c>
      <c r="H1418" t="s">
        <v>84</v>
      </c>
      <c r="I1418">
        <v>2014</v>
      </c>
      <c r="J1418">
        <v>3.8555300000000001E-2</v>
      </c>
    </row>
    <row r="1419" spans="1:10" x14ac:dyDescent="0.25">
      <c r="A1419" t="s">
        <v>223</v>
      </c>
      <c r="B1419" t="s">
        <v>80</v>
      </c>
      <c r="C1419" t="s">
        <v>37</v>
      </c>
      <c r="D1419">
        <v>130212</v>
      </c>
      <c r="E1419" t="s">
        <v>388</v>
      </c>
      <c r="F1419">
        <v>114</v>
      </c>
      <c r="G1419" t="s">
        <v>335</v>
      </c>
      <c r="H1419" t="s">
        <v>84</v>
      </c>
      <c r="I1419">
        <v>1995</v>
      </c>
      <c r="J1419">
        <v>1.44613E-2</v>
      </c>
    </row>
    <row r="1420" spans="1:10" x14ac:dyDescent="0.25">
      <c r="A1420" t="s">
        <v>225</v>
      </c>
      <c r="B1420" t="s">
        <v>80</v>
      </c>
      <c r="C1420" t="s">
        <v>37</v>
      </c>
      <c r="D1420">
        <v>130218</v>
      </c>
      <c r="E1420" t="s">
        <v>343</v>
      </c>
      <c r="F1420">
        <v>104</v>
      </c>
      <c r="G1420" t="s">
        <v>340</v>
      </c>
      <c r="H1420" t="s">
        <v>84</v>
      </c>
      <c r="I1420">
        <v>2000</v>
      </c>
      <c r="J1420">
        <v>1.9159000000000001E-5</v>
      </c>
    </row>
    <row r="1421" spans="1:10" x14ac:dyDescent="0.25">
      <c r="A1421" t="s">
        <v>225</v>
      </c>
      <c r="B1421" t="s">
        <v>80</v>
      </c>
      <c r="C1421" t="s">
        <v>37</v>
      </c>
      <c r="D1421">
        <v>120218</v>
      </c>
      <c r="E1421" t="s">
        <v>262</v>
      </c>
      <c r="F1421">
        <v>104</v>
      </c>
      <c r="G1421" t="s">
        <v>340</v>
      </c>
      <c r="H1421" t="s">
        <v>84</v>
      </c>
      <c r="I1421">
        <v>2000</v>
      </c>
      <c r="J1421">
        <v>3.5629999999999999E-4</v>
      </c>
    </row>
    <row r="1422" spans="1:10" x14ac:dyDescent="0.25">
      <c r="A1422" t="s">
        <v>225</v>
      </c>
      <c r="B1422" t="s">
        <v>80</v>
      </c>
      <c r="C1422" t="s">
        <v>37</v>
      </c>
      <c r="D1422">
        <v>120218</v>
      </c>
      <c r="E1422" t="s">
        <v>262</v>
      </c>
      <c r="F1422">
        <v>120</v>
      </c>
      <c r="G1422" t="s">
        <v>332</v>
      </c>
      <c r="H1422" t="s">
        <v>84</v>
      </c>
      <c r="I1422">
        <v>2000</v>
      </c>
      <c r="J1422">
        <v>6.0571000000000002</v>
      </c>
    </row>
    <row r="1423" spans="1:10" x14ac:dyDescent="0.25">
      <c r="A1423" t="s">
        <v>225</v>
      </c>
      <c r="B1423" t="s">
        <v>80</v>
      </c>
      <c r="C1423" t="s">
        <v>37</v>
      </c>
      <c r="D1423">
        <v>120212</v>
      </c>
      <c r="E1423" t="s">
        <v>266</v>
      </c>
      <c r="F1423">
        <v>115</v>
      </c>
      <c r="G1423" t="s">
        <v>341</v>
      </c>
      <c r="H1423" t="s">
        <v>84</v>
      </c>
      <c r="I1423">
        <v>2005</v>
      </c>
      <c r="J1423">
        <v>0.263098</v>
      </c>
    </row>
    <row r="1424" spans="1:10" x14ac:dyDescent="0.25">
      <c r="A1424" t="s">
        <v>227</v>
      </c>
      <c r="B1424" t="s">
        <v>80</v>
      </c>
      <c r="C1424" t="s">
        <v>37</v>
      </c>
      <c r="D1424">
        <v>130303</v>
      </c>
      <c r="E1424" t="s">
        <v>351</v>
      </c>
      <c r="F1424">
        <v>109</v>
      </c>
      <c r="G1424" t="s">
        <v>342</v>
      </c>
      <c r="H1424" t="s">
        <v>84</v>
      </c>
      <c r="I1424">
        <v>2014</v>
      </c>
      <c r="J1424">
        <v>0.652582</v>
      </c>
    </row>
    <row r="1425" spans="1:10" x14ac:dyDescent="0.25">
      <c r="A1425" t="s">
        <v>227</v>
      </c>
      <c r="B1425" t="s">
        <v>79</v>
      </c>
      <c r="C1425" t="s">
        <v>35</v>
      </c>
      <c r="D1425" t="s">
        <v>245</v>
      </c>
      <c r="E1425" t="s">
        <v>244</v>
      </c>
      <c r="F1425">
        <v>104</v>
      </c>
      <c r="G1425" t="s">
        <v>340</v>
      </c>
      <c r="H1425" t="s">
        <v>84</v>
      </c>
      <c r="I1425">
        <v>2005</v>
      </c>
      <c r="J1425">
        <v>15.7057</v>
      </c>
    </row>
    <row r="1426" spans="1:10" x14ac:dyDescent="0.25">
      <c r="A1426" t="s">
        <v>229</v>
      </c>
      <c r="B1426" t="s">
        <v>80</v>
      </c>
      <c r="C1426" t="s">
        <v>37</v>
      </c>
      <c r="D1426">
        <v>120113</v>
      </c>
      <c r="E1426" t="s">
        <v>267</v>
      </c>
      <c r="F1426">
        <v>115</v>
      </c>
      <c r="G1426" t="s">
        <v>341</v>
      </c>
      <c r="H1426" t="s">
        <v>84</v>
      </c>
      <c r="I1426">
        <v>2005</v>
      </c>
      <c r="J1426">
        <v>0.17480599999999999</v>
      </c>
    </row>
    <row r="1427" spans="1:10" x14ac:dyDescent="0.25">
      <c r="A1427" t="s">
        <v>229</v>
      </c>
      <c r="B1427" t="s">
        <v>80</v>
      </c>
      <c r="C1427" t="s">
        <v>37</v>
      </c>
      <c r="D1427">
        <v>120216</v>
      </c>
      <c r="E1427" t="s">
        <v>263</v>
      </c>
      <c r="F1427">
        <v>103</v>
      </c>
      <c r="G1427" t="s">
        <v>82</v>
      </c>
      <c r="H1427" t="s">
        <v>84</v>
      </c>
      <c r="I1427">
        <v>2005</v>
      </c>
      <c r="J1427">
        <v>1.00409E-3</v>
      </c>
    </row>
    <row r="1428" spans="1:10" x14ac:dyDescent="0.25">
      <c r="A1428" t="s">
        <v>229</v>
      </c>
      <c r="B1428" t="s">
        <v>80</v>
      </c>
      <c r="C1428" t="s">
        <v>37</v>
      </c>
      <c r="D1428">
        <v>130113</v>
      </c>
      <c r="E1428" t="s">
        <v>339</v>
      </c>
      <c r="F1428">
        <v>109</v>
      </c>
      <c r="G1428" t="s">
        <v>342</v>
      </c>
      <c r="H1428" t="s">
        <v>84</v>
      </c>
      <c r="I1428">
        <v>2005</v>
      </c>
      <c r="J1428">
        <v>9.3169299999999993</v>
      </c>
    </row>
    <row r="1429" spans="1:10" x14ac:dyDescent="0.25">
      <c r="A1429" t="s">
        <v>229</v>
      </c>
      <c r="B1429" t="s">
        <v>80</v>
      </c>
      <c r="C1429" t="s">
        <v>37</v>
      </c>
      <c r="D1429">
        <v>120113</v>
      </c>
      <c r="E1429" t="s">
        <v>267</v>
      </c>
      <c r="F1429">
        <v>104</v>
      </c>
      <c r="G1429" t="s">
        <v>340</v>
      </c>
      <c r="H1429" t="s">
        <v>84</v>
      </c>
      <c r="I1429">
        <v>2005</v>
      </c>
      <c r="J1429">
        <v>1.7480599999999999E-2</v>
      </c>
    </row>
    <row r="1430" spans="1:10" x14ac:dyDescent="0.25">
      <c r="A1430" t="s">
        <v>229</v>
      </c>
      <c r="B1430" t="s">
        <v>80</v>
      </c>
      <c r="C1430" t="s">
        <v>37</v>
      </c>
      <c r="D1430">
        <v>130213</v>
      </c>
      <c r="E1430" t="s">
        <v>368</v>
      </c>
      <c r="F1430">
        <v>109</v>
      </c>
      <c r="G1430" t="s">
        <v>342</v>
      </c>
      <c r="H1430" t="s">
        <v>84</v>
      </c>
      <c r="I1430">
        <v>2005</v>
      </c>
      <c r="J1430">
        <v>7.1242000000000001</v>
      </c>
    </row>
    <row r="1431" spans="1:10" x14ac:dyDescent="0.25">
      <c r="A1431" t="s">
        <v>226</v>
      </c>
      <c r="B1431" t="s">
        <v>74</v>
      </c>
      <c r="C1431" t="s">
        <v>34</v>
      </c>
      <c r="D1431">
        <v>901001</v>
      </c>
      <c r="E1431" t="s">
        <v>254</v>
      </c>
      <c r="F1431">
        <v>111</v>
      </c>
      <c r="G1431" t="s">
        <v>333</v>
      </c>
      <c r="H1431" t="s">
        <v>84</v>
      </c>
      <c r="I1431">
        <v>2010</v>
      </c>
      <c r="J1431">
        <v>0.58277500000000004</v>
      </c>
    </row>
    <row r="1432" spans="1:10" x14ac:dyDescent="0.25">
      <c r="A1432" t="s">
        <v>223</v>
      </c>
      <c r="B1432" t="s">
        <v>80</v>
      </c>
      <c r="C1432" t="s">
        <v>81</v>
      </c>
      <c r="D1432">
        <v>260201</v>
      </c>
      <c r="E1432" t="s">
        <v>230</v>
      </c>
      <c r="F1432">
        <v>120</v>
      </c>
      <c r="G1432" t="s">
        <v>332</v>
      </c>
      <c r="H1432" t="s">
        <v>84</v>
      </c>
      <c r="I1432">
        <v>2014</v>
      </c>
      <c r="J1432">
        <v>3.1354500000000001E-3</v>
      </c>
    </row>
    <row r="1433" spans="1:10" x14ac:dyDescent="0.25">
      <c r="A1433" t="s">
        <v>226</v>
      </c>
      <c r="B1433" t="s">
        <v>202</v>
      </c>
      <c r="C1433" t="s">
        <v>201</v>
      </c>
      <c r="D1433">
        <v>450100</v>
      </c>
      <c r="E1433" t="s">
        <v>201</v>
      </c>
      <c r="F1433">
        <v>120</v>
      </c>
      <c r="G1433" t="s">
        <v>332</v>
      </c>
      <c r="H1433" t="s">
        <v>84</v>
      </c>
      <c r="I1433">
        <v>2000</v>
      </c>
      <c r="J1433">
        <v>37.807299999999998</v>
      </c>
    </row>
    <row r="1434" spans="1:10" x14ac:dyDescent="0.25">
      <c r="A1434" t="s">
        <v>225</v>
      </c>
      <c r="B1434" t="s">
        <v>202</v>
      </c>
      <c r="C1434" t="s">
        <v>201</v>
      </c>
      <c r="D1434">
        <v>450100</v>
      </c>
      <c r="E1434" t="s">
        <v>201</v>
      </c>
      <c r="F1434">
        <v>111</v>
      </c>
      <c r="G1434" t="s">
        <v>333</v>
      </c>
      <c r="H1434" t="s">
        <v>84</v>
      </c>
      <c r="I1434">
        <v>2000</v>
      </c>
      <c r="J1434">
        <v>24.842199999999998</v>
      </c>
    </row>
    <row r="1435" spans="1:10" x14ac:dyDescent="0.25">
      <c r="A1435" t="s">
        <v>226</v>
      </c>
      <c r="B1435" t="s">
        <v>80</v>
      </c>
      <c r="C1435" t="s">
        <v>81</v>
      </c>
      <c r="D1435">
        <v>260200</v>
      </c>
      <c r="E1435" t="s">
        <v>389</v>
      </c>
      <c r="F1435">
        <v>104</v>
      </c>
      <c r="G1435" t="s">
        <v>340</v>
      </c>
      <c r="H1435" t="s">
        <v>84</v>
      </c>
      <c r="I1435">
        <v>1990</v>
      </c>
      <c r="J1435">
        <v>0.19720799999999999</v>
      </c>
    </row>
    <row r="1436" spans="1:10" x14ac:dyDescent="0.25">
      <c r="A1436" t="s">
        <v>223</v>
      </c>
      <c r="B1436" t="s">
        <v>80</v>
      </c>
      <c r="C1436" t="s">
        <v>81</v>
      </c>
      <c r="D1436">
        <v>230800</v>
      </c>
      <c r="E1436" t="s">
        <v>379</v>
      </c>
      <c r="F1436">
        <v>104</v>
      </c>
      <c r="G1436" t="s">
        <v>340</v>
      </c>
      <c r="H1436" t="s">
        <v>84</v>
      </c>
      <c r="I1436">
        <v>2010</v>
      </c>
      <c r="J1436">
        <v>8.7033799999999993E-5</v>
      </c>
    </row>
    <row r="1437" spans="1:10" x14ac:dyDescent="0.25">
      <c r="A1437" t="s">
        <v>225</v>
      </c>
      <c r="B1437" t="s">
        <v>202</v>
      </c>
      <c r="C1437" t="s">
        <v>200</v>
      </c>
      <c r="D1437">
        <v>411900</v>
      </c>
      <c r="E1437" t="s">
        <v>353</v>
      </c>
      <c r="F1437">
        <v>120</v>
      </c>
      <c r="G1437" t="s">
        <v>332</v>
      </c>
      <c r="H1437" t="s">
        <v>84</v>
      </c>
      <c r="I1437">
        <v>2000</v>
      </c>
      <c r="J1437">
        <v>196.23500000000001</v>
      </c>
    </row>
    <row r="1438" spans="1:10" x14ac:dyDescent="0.25">
      <c r="A1438" t="s">
        <v>226</v>
      </c>
      <c r="B1438" t="s">
        <v>80</v>
      </c>
      <c r="C1438" t="s">
        <v>37</v>
      </c>
      <c r="D1438">
        <v>130216</v>
      </c>
      <c r="E1438" t="s">
        <v>355</v>
      </c>
      <c r="F1438">
        <v>104</v>
      </c>
      <c r="G1438" t="s">
        <v>340</v>
      </c>
      <c r="H1438" t="s">
        <v>84</v>
      </c>
      <c r="I1438">
        <v>2005</v>
      </c>
      <c r="J1438">
        <v>1.4677399999999999E-5</v>
      </c>
    </row>
    <row r="1439" spans="1:10" x14ac:dyDescent="0.25">
      <c r="A1439" t="s">
        <v>224</v>
      </c>
      <c r="B1439" t="s">
        <v>80</v>
      </c>
      <c r="C1439" t="s">
        <v>37</v>
      </c>
      <c r="D1439">
        <v>120302</v>
      </c>
      <c r="E1439" t="s">
        <v>260</v>
      </c>
      <c r="F1439">
        <v>114</v>
      </c>
      <c r="G1439" t="s">
        <v>335</v>
      </c>
      <c r="H1439" t="s">
        <v>84</v>
      </c>
      <c r="I1439">
        <v>2015</v>
      </c>
      <c r="J1439">
        <v>9.6118799999999997E-4</v>
      </c>
    </row>
    <row r="1440" spans="1:10" x14ac:dyDescent="0.25">
      <c r="A1440" t="s">
        <v>227</v>
      </c>
      <c r="B1440" t="s">
        <v>80</v>
      </c>
      <c r="C1440" t="s">
        <v>37</v>
      </c>
      <c r="D1440">
        <v>130218</v>
      </c>
      <c r="E1440" t="s">
        <v>343</v>
      </c>
      <c r="F1440">
        <v>111</v>
      </c>
      <c r="G1440" t="s">
        <v>333</v>
      </c>
      <c r="H1440" t="s">
        <v>84</v>
      </c>
      <c r="I1440">
        <v>2015</v>
      </c>
      <c r="J1440">
        <v>2.2414099999999999E-4</v>
      </c>
    </row>
    <row r="1441" spans="1:10" x14ac:dyDescent="0.25">
      <c r="A1441" t="s">
        <v>223</v>
      </c>
      <c r="B1441" t="s">
        <v>80</v>
      </c>
      <c r="C1441" t="s">
        <v>32</v>
      </c>
      <c r="D1441">
        <v>230500</v>
      </c>
      <c r="E1441" t="s">
        <v>356</v>
      </c>
      <c r="F1441">
        <v>120</v>
      </c>
      <c r="G1441" t="s">
        <v>332</v>
      </c>
      <c r="H1441" t="s">
        <v>84</v>
      </c>
      <c r="I1441">
        <v>1995</v>
      </c>
      <c r="J1441">
        <v>2.4142800000000002</v>
      </c>
    </row>
    <row r="1442" spans="1:10" x14ac:dyDescent="0.25">
      <c r="A1442" t="s">
        <v>223</v>
      </c>
      <c r="B1442" t="s">
        <v>80</v>
      </c>
      <c r="C1442" t="s">
        <v>37</v>
      </c>
      <c r="D1442">
        <v>120112</v>
      </c>
      <c r="E1442" t="s">
        <v>268</v>
      </c>
      <c r="F1442">
        <v>120</v>
      </c>
      <c r="G1442" t="s">
        <v>332</v>
      </c>
      <c r="H1442" t="s">
        <v>84</v>
      </c>
      <c r="I1442">
        <v>2005</v>
      </c>
      <c r="J1442">
        <v>14.6523</v>
      </c>
    </row>
    <row r="1443" spans="1:10" x14ac:dyDescent="0.25">
      <c r="A1443" t="s">
        <v>223</v>
      </c>
      <c r="B1443" t="s">
        <v>80</v>
      </c>
      <c r="C1443" t="s">
        <v>37</v>
      </c>
      <c r="D1443">
        <v>120112</v>
      </c>
      <c r="E1443" t="s">
        <v>268</v>
      </c>
      <c r="F1443">
        <v>104</v>
      </c>
      <c r="G1443" t="s">
        <v>340</v>
      </c>
      <c r="H1443" t="s">
        <v>84</v>
      </c>
      <c r="I1443">
        <v>2005</v>
      </c>
      <c r="J1443">
        <v>1.5423500000000001E-3</v>
      </c>
    </row>
    <row r="1444" spans="1:10" x14ac:dyDescent="0.25">
      <c r="A1444" t="s">
        <v>224</v>
      </c>
      <c r="B1444" t="s">
        <v>80</v>
      </c>
      <c r="C1444" t="s">
        <v>37</v>
      </c>
      <c r="D1444">
        <v>150102</v>
      </c>
      <c r="E1444" t="s">
        <v>288</v>
      </c>
      <c r="F1444">
        <v>109</v>
      </c>
      <c r="G1444" t="s">
        <v>342</v>
      </c>
      <c r="H1444" t="s">
        <v>84</v>
      </c>
      <c r="I1444">
        <v>2010</v>
      </c>
      <c r="J1444">
        <v>6.7717100000000002E-3</v>
      </c>
    </row>
    <row r="1445" spans="1:10" x14ac:dyDescent="0.25">
      <c r="A1445" t="s">
        <v>224</v>
      </c>
      <c r="B1445" t="s">
        <v>80</v>
      </c>
      <c r="C1445" t="s">
        <v>37</v>
      </c>
      <c r="D1445">
        <v>120212</v>
      </c>
      <c r="E1445" t="s">
        <v>266</v>
      </c>
      <c r="F1445">
        <v>115</v>
      </c>
      <c r="G1445" t="s">
        <v>341</v>
      </c>
      <c r="H1445" t="s">
        <v>84</v>
      </c>
      <c r="I1445">
        <v>2014</v>
      </c>
      <c r="J1445">
        <v>1.08495E-2</v>
      </c>
    </row>
    <row r="1446" spans="1:10" x14ac:dyDescent="0.25">
      <c r="A1446" t="s">
        <v>224</v>
      </c>
      <c r="B1446" t="s">
        <v>80</v>
      </c>
      <c r="C1446" t="s">
        <v>37</v>
      </c>
      <c r="D1446">
        <v>130112</v>
      </c>
      <c r="E1446" t="s">
        <v>349</v>
      </c>
      <c r="F1446">
        <v>120</v>
      </c>
      <c r="G1446" t="s">
        <v>332</v>
      </c>
      <c r="H1446" t="s">
        <v>84</v>
      </c>
      <c r="I1446">
        <v>2014</v>
      </c>
      <c r="J1446">
        <v>3.7618600000000002E-2</v>
      </c>
    </row>
    <row r="1447" spans="1:10" x14ac:dyDescent="0.25">
      <c r="A1447" t="s">
        <v>227</v>
      </c>
      <c r="B1447" t="s">
        <v>80</v>
      </c>
      <c r="C1447" t="s">
        <v>37</v>
      </c>
      <c r="D1447">
        <v>120113</v>
      </c>
      <c r="E1447" t="s">
        <v>267</v>
      </c>
      <c r="F1447">
        <v>114</v>
      </c>
      <c r="G1447" t="s">
        <v>335</v>
      </c>
      <c r="H1447" t="s">
        <v>84</v>
      </c>
      <c r="I1447">
        <v>1995</v>
      </c>
      <c r="J1447">
        <v>0.42795100000000003</v>
      </c>
    </row>
    <row r="1448" spans="1:10" x14ac:dyDescent="0.25">
      <c r="A1448" t="s">
        <v>226</v>
      </c>
      <c r="B1448" t="s">
        <v>79</v>
      </c>
      <c r="C1448" t="s">
        <v>35</v>
      </c>
      <c r="D1448" t="s">
        <v>245</v>
      </c>
      <c r="E1448" t="s">
        <v>244</v>
      </c>
      <c r="F1448">
        <v>109</v>
      </c>
      <c r="G1448" t="s">
        <v>342</v>
      </c>
      <c r="H1448" t="s">
        <v>84</v>
      </c>
      <c r="I1448">
        <v>1995</v>
      </c>
      <c r="J1448">
        <v>175.328</v>
      </c>
    </row>
    <row r="1449" spans="1:10" x14ac:dyDescent="0.25">
      <c r="A1449" t="s">
        <v>227</v>
      </c>
      <c r="B1449" t="s">
        <v>80</v>
      </c>
      <c r="C1449" t="s">
        <v>37</v>
      </c>
      <c r="D1449">
        <v>120112</v>
      </c>
      <c r="E1449" t="s">
        <v>268</v>
      </c>
      <c r="F1449">
        <v>120</v>
      </c>
      <c r="G1449" t="s">
        <v>332</v>
      </c>
      <c r="H1449" t="s">
        <v>84</v>
      </c>
      <c r="I1449">
        <v>2000</v>
      </c>
      <c r="J1449">
        <v>229.292</v>
      </c>
    </row>
    <row r="1450" spans="1:10" x14ac:dyDescent="0.25">
      <c r="A1450" t="s">
        <v>229</v>
      </c>
      <c r="B1450" t="s">
        <v>80</v>
      </c>
      <c r="C1450" t="s">
        <v>37</v>
      </c>
      <c r="D1450">
        <v>150102</v>
      </c>
      <c r="E1450" t="s">
        <v>288</v>
      </c>
      <c r="F1450">
        <v>120</v>
      </c>
      <c r="G1450" t="s">
        <v>332</v>
      </c>
      <c r="H1450" t="s">
        <v>84</v>
      </c>
      <c r="I1450">
        <v>2000</v>
      </c>
      <c r="J1450">
        <v>2.0261200000000001</v>
      </c>
    </row>
    <row r="1451" spans="1:10" x14ac:dyDescent="0.25">
      <c r="A1451" t="s">
        <v>224</v>
      </c>
      <c r="B1451" t="s">
        <v>80</v>
      </c>
      <c r="C1451" t="s">
        <v>37</v>
      </c>
      <c r="D1451">
        <v>150203</v>
      </c>
      <c r="E1451" t="s">
        <v>285</v>
      </c>
      <c r="F1451">
        <v>103</v>
      </c>
      <c r="G1451" t="s">
        <v>82</v>
      </c>
      <c r="H1451" t="s">
        <v>84</v>
      </c>
      <c r="I1451">
        <v>2000</v>
      </c>
      <c r="J1451">
        <v>1.6869899999999999E-5</v>
      </c>
    </row>
    <row r="1452" spans="1:10" x14ac:dyDescent="0.25">
      <c r="A1452" t="s">
        <v>225</v>
      </c>
      <c r="B1452" t="s">
        <v>202</v>
      </c>
      <c r="C1452" t="s">
        <v>200</v>
      </c>
      <c r="D1452">
        <v>411900</v>
      </c>
      <c r="E1452" t="s">
        <v>353</v>
      </c>
      <c r="F1452">
        <v>120</v>
      </c>
      <c r="G1452" t="s">
        <v>332</v>
      </c>
      <c r="H1452" t="s">
        <v>84</v>
      </c>
      <c r="I1452">
        <v>2010</v>
      </c>
      <c r="J1452">
        <v>193.346</v>
      </c>
    </row>
    <row r="1453" spans="1:10" x14ac:dyDescent="0.25">
      <c r="A1453" t="s">
        <v>227</v>
      </c>
      <c r="B1453" t="s">
        <v>80</v>
      </c>
      <c r="C1453" t="s">
        <v>37</v>
      </c>
      <c r="D1453">
        <v>150202</v>
      </c>
      <c r="E1453" t="s">
        <v>286</v>
      </c>
      <c r="F1453">
        <v>104</v>
      </c>
      <c r="G1453" t="s">
        <v>340</v>
      </c>
      <c r="H1453" t="s">
        <v>84</v>
      </c>
      <c r="I1453">
        <v>2005</v>
      </c>
      <c r="J1453">
        <v>1.11589E-3</v>
      </c>
    </row>
    <row r="1454" spans="1:10" x14ac:dyDescent="0.25">
      <c r="A1454" t="s">
        <v>227</v>
      </c>
      <c r="B1454" t="s">
        <v>80</v>
      </c>
      <c r="C1454" t="s">
        <v>37</v>
      </c>
      <c r="D1454">
        <v>120302</v>
      </c>
      <c r="E1454" t="s">
        <v>260</v>
      </c>
      <c r="F1454">
        <v>115</v>
      </c>
      <c r="G1454" t="s">
        <v>341</v>
      </c>
      <c r="H1454" t="s">
        <v>84</v>
      </c>
      <c r="I1454">
        <v>2005</v>
      </c>
      <c r="J1454">
        <v>7.4960299999999999E-3</v>
      </c>
    </row>
    <row r="1455" spans="1:10" x14ac:dyDescent="0.25">
      <c r="A1455" t="s">
        <v>227</v>
      </c>
      <c r="B1455" t="s">
        <v>80</v>
      </c>
      <c r="C1455" t="s">
        <v>37</v>
      </c>
      <c r="D1455">
        <v>120105</v>
      </c>
      <c r="E1455" t="s">
        <v>270</v>
      </c>
      <c r="F1455">
        <v>114</v>
      </c>
      <c r="G1455" t="s">
        <v>335</v>
      </c>
      <c r="H1455" t="s">
        <v>84</v>
      </c>
      <c r="I1455">
        <v>2005</v>
      </c>
      <c r="J1455">
        <v>3.58595</v>
      </c>
    </row>
    <row r="1456" spans="1:10" x14ac:dyDescent="0.25">
      <c r="A1456" t="s">
        <v>225</v>
      </c>
      <c r="B1456" t="s">
        <v>74</v>
      </c>
      <c r="C1456" t="s">
        <v>34</v>
      </c>
      <c r="D1456">
        <v>901000</v>
      </c>
      <c r="E1456" t="s">
        <v>34</v>
      </c>
      <c r="F1456">
        <v>114</v>
      </c>
      <c r="G1456" t="s">
        <v>335</v>
      </c>
      <c r="H1456" t="s">
        <v>84</v>
      </c>
      <c r="I1456">
        <v>1995</v>
      </c>
      <c r="J1456">
        <v>22.045300000000001</v>
      </c>
    </row>
    <row r="1457" spans="1:10" x14ac:dyDescent="0.25">
      <c r="A1457" t="s">
        <v>229</v>
      </c>
      <c r="B1457" t="s">
        <v>80</v>
      </c>
      <c r="C1457" t="s">
        <v>37</v>
      </c>
      <c r="D1457">
        <v>120219</v>
      </c>
      <c r="E1457" t="s">
        <v>261</v>
      </c>
      <c r="F1457">
        <v>111</v>
      </c>
      <c r="G1457" t="s">
        <v>333</v>
      </c>
      <c r="H1457" t="s">
        <v>84</v>
      </c>
      <c r="I1457">
        <v>2005</v>
      </c>
      <c r="J1457">
        <v>5.5591000000000002E-2</v>
      </c>
    </row>
    <row r="1458" spans="1:10" x14ac:dyDescent="0.25">
      <c r="A1458" t="s">
        <v>223</v>
      </c>
      <c r="B1458" t="s">
        <v>75</v>
      </c>
      <c r="C1458" t="s">
        <v>31</v>
      </c>
      <c r="D1458" t="s">
        <v>235</v>
      </c>
      <c r="E1458" t="s">
        <v>234</v>
      </c>
      <c r="F1458">
        <v>114</v>
      </c>
      <c r="G1458" t="s">
        <v>335</v>
      </c>
      <c r="H1458" t="s">
        <v>84</v>
      </c>
      <c r="I1458">
        <v>2000</v>
      </c>
      <c r="J1458">
        <v>19.938199999999998</v>
      </c>
    </row>
    <row r="1459" spans="1:10" x14ac:dyDescent="0.25">
      <c r="A1459" t="s">
        <v>229</v>
      </c>
      <c r="B1459" t="s">
        <v>79</v>
      </c>
      <c r="C1459" t="s">
        <v>33</v>
      </c>
      <c r="D1459">
        <v>9400000</v>
      </c>
      <c r="E1459" t="s">
        <v>246</v>
      </c>
      <c r="F1459">
        <v>108</v>
      </c>
      <c r="G1459" t="s">
        <v>83</v>
      </c>
      <c r="H1459" t="s">
        <v>84</v>
      </c>
      <c r="I1459">
        <v>2014</v>
      </c>
      <c r="J1459">
        <v>12.789899999999999</v>
      </c>
    </row>
    <row r="1460" spans="1:10" x14ac:dyDescent="0.25">
      <c r="A1460" t="s">
        <v>227</v>
      </c>
      <c r="B1460" t="s">
        <v>79</v>
      </c>
      <c r="C1460" t="s">
        <v>33</v>
      </c>
      <c r="D1460">
        <v>9400000</v>
      </c>
      <c r="E1460" t="s">
        <v>246</v>
      </c>
      <c r="F1460">
        <v>108</v>
      </c>
      <c r="G1460" t="s">
        <v>83</v>
      </c>
      <c r="H1460" t="s">
        <v>84</v>
      </c>
      <c r="I1460">
        <v>2010</v>
      </c>
      <c r="J1460">
        <v>49.391300000000001</v>
      </c>
    </row>
    <row r="1461" spans="1:10" x14ac:dyDescent="0.25">
      <c r="A1461" t="s">
        <v>229</v>
      </c>
      <c r="B1461" t="s">
        <v>79</v>
      </c>
      <c r="C1461" t="s">
        <v>193</v>
      </c>
      <c r="D1461" t="s">
        <v>419</v>
      </c>
      <c r="E1461" t="s">
        <v>418</v>
      </c>
      <c r="F1461">
        <v>104</v>
      </c>
      <c r="G1461" t="s">
        <v>340</v>
      </c>
      <c r="H1461" t="s">
        <v>84</v>
      </c>
      <c r="I1461">
        <v>2005</v>
      </c>
      <c r="J1461">
        <v>1</v>
      </c>
    </row>
    <row r="1462" spans="1:10" x14ac:dyDescent="0.25">
      <c r="A1462" t="s">
        <v>226</v>
      </c>
      <c r="B1462" t="s">
        <v>214</v>
      </c>
      <c r="C1462" t="s">
        <v>213</v>
      </c>
      <c r="D1462" t="s">
        <v>309</v>
      </c>
      <c r="E1462" t="s">
        <v>308</v>
      </c>
      <c r="F1462">
        <v>104</v>
      </c>
      <c r="G1462" t="s">
        <v>340</v>
      </c>
      <c r="H1462" t="s">
        <v>84</v>
      </c>
      <c r="I1462">
        <v>2005</v>
      </c>
      <c r="J1462">
        <v>11</v>
      </c>
    </row>
    <row r="1463" spans="1:10" x14ac:dyDescent="0.25">
      <c r="A1463" t="s">
        <v>226</v>
      </c>
      <c r="B1463" t="s">
        <v>76</v>
      </c>
      <c r="C1463" t="s">
        <v>197</v>
      </c>
      <c r="D1463" t="s">
        <v>241</v>
      </c>
      <c r="E1463" t="s">
        <v>240</v>
      </c>
      <c r="F1463">
        <v>104</v>
      </c>
      <c r="G1463" t="s">
        <v>340</v>
      </c>
      <c r="H1463" t="s">
        <v>84</v>
      </c>
      <c r="I1463">
        <v>2000</v>
      </c>
      <c r="J1463">
        <v>0.22</v>
      </c>
    </row>
    <row r="1464" spans="1:10" x14ac:dyDescent="0.25">
      <c r="A1464" t="s">
        <v>226</v>
      </c>
      <c r="B1464" t="s">
        <v>80</v>
      </c>
      <c r="C1464" t="s">
        <v>37</v>
      </c>
      <c r="D1464">
        <v>120215</v>
      </c>
      <c r="E1464" t="s">
        <v>264</v>
      </c>
      <c r="F1464">
        <v>103</v>
      </c>
      <c r="G1464" t="s">
        <v>82</v>
      </c>
      <c r="H1464" t="s">
        <v>84</v>
      </c>
      <c r="I1464">
        <v>2000</v>
      </c>
      <c r="J1464">
        <v>3.22848E-6</v>
      </c>
    </row>
    <row r="1465" spans="1:10" x14ac:dyDescent="0.25">
      <c r="A1465" t="s">
        <v>224</v>
      </c>
      <c r="B1465" t="s">
        <v>80</v>
      </c>
      <c r="C1465" t="s">
        <v>37</v>
      </c>
      <c r="D1465">
        <v>130216</v>
      </c>
      <c r="E1465" t="s">
        <v>355</v>
      </c>
      <c r="F1465">
        <v>111</v>
      </c>
      <c r="G1465" t="s">
        <v>333</v>
      </c>
      <c r="H1465" t="s">
        <v>84</v>
      </c>
      <c r="I1465">
        <v>2015</v>
      </c>
      <c r="J1465">
        <v>1.2247600000000001E-3</v>
      </c>
    </row>
    <row r="1466" spans="1:10" x14ac:dyDescent="0.25">
      <c r="A1466" t="s">
        <v>227</v>
      </c>
      <c r="B1466" t="s">
        <v>76</v>
      </c>
      <c r="C1466" t="s">
        <v>196</v>
      </c>
      <c r="D1466" t="s">
        <v>431</v>
      </c>
      <c r="E1466" t="s">
        <v>430</v>
      </c>
      <c r="F1466">
        <v>103</v>
      </c>
      <c r="G1466" t="s">
        <v>82</v>
      </c>
      <c r="H1466" t="s">
        <v>84</v>
      </c>
      <c r="I1466">
        <v>2015</v>
      </c>
      <c r="J1466">
        <v>1.1200000000000001</v>
      </c>
    </row>
    <row r="1467" spans="1:10" x14ac:dyDescent="0.25">
      <c r="A1467" t="s">
        <v>227</v>
      </c>
      <c r="B1467" t="s">
        <v>76</v>
      </c>
      <c r="C1467" t="s">
        <v>197</v>
      </c>
      <c r="D1467" t="s">
        <v>241</v>
      </c>
      <c r="E1467" t="s">
        <v>240</v>
      </c>
      <c r="F1467">
        <v>103</v>
      </c>
      <c r="G1467" t="s">
        <v>82</v>
      </c>
      <c r="H1467" t="s">
        <v>84</v>
      </c>
      <c r="I1467">
        <v>2014</v>
      </c>
      <c r="J1467">
        <v>22.6</v>
      </c>
    </row>
    <row r="1468" spans="1:10" x14ac:dyDescent="0.25">
      <c r="A1468" t="s">
        <v>227</v>
      </c>
      <c r="B1468" t="s">
        <v>204</v>
      </c>
      <c r="C1468" t="s">
        <v>203</v>
      </c>
      <c r="D1468" t="s">
        <v>442</v>
      </c>
      <c r="E1468" t="s">
        <v>441</v>
      </c>
      <c r="F1468">
        <v>103</v>
      </c>
      <c r="G1468" t="s">
        <v>82</v>
      </c>
      <c r="H1468" t="s">
        <v>84</v>
      </c>
      <c r="I1468">
        <v>2005</v>
      </c>
      <c r="J1468">
        <v>0.8</v>
      </c>
    </row>
    <row r="1469" spans="1:10" x14ac:dyDescent="0.25">
      <c r="A1469" t="s">
        <v>223</v>
      </c>
      <c r="B1469" t="s">
        <v>76</v>
      </c>
      <c r="C1469" t="s">
        <v>196</v>
      </c>
      <c r="D1469" t="s">
        <v>326</v>
      </c>
      <c r="E1469" t="s">
        <v>325</v>
      </c>
      <c r="F1469">
        <v>103</v>
      </c>
      <c r="G1469" t="s">
        <v>82</v>
      </c>
      <c r="H1469" t="s">
        <v>84</v>
      </c>
      <c r="I1469">
        <v>2000</v>
      </c>
      <c r="J1469">
        <v>4.2</v>
      </c>
    </row>
    <row r="1470" spans="1:10" x14ac:dyDescent="0.25">
      <c r="A1470" t="s">
        <v>224</v>
      </c>
      <c r="B1470" t="s">
        <v>207</v>
      </c>
      <c r="C1470" t="s">
        <v>206</v>
      </c>
      <c r="D1470" t="s">
        <v>338</v>
      </c>
      <c r="E1470" t="s">
        <v>337</v>
      </c>
      <c r="F1470">
        <v>103</v>
      </c>
      <c r="G1470" t="s">
        <v>82</v>
      </c>
      <c r="H1470" t="s">
        <v>84</v>
      </c>
      <c r="I1470">
        <v>1990</v>
      </c>
      <c r="J1470">
        <v>0.1</v>
      </c>
    </row>
    <row r="1471" spans="1:10" x14ac:dyDescent="0.25">
      <c r="A1471" t="s">
        <v>225</v>
      </c>
      <c r="B1471" t="s">
        <v>80</v>
      </c>
      <c r="C1471" t="s">
        <v>37</v>
      </c>
      <c r="D1471">
        <v>120215</v>
      </c>
      <c r="E1471" t="s">
        <v>264</v>
      </c>
      <c r="F1471">
        <v>104</v>
      </c>
      <c r="G1471" t="s">
        <v>340</v>
      </c>
      <c r="H1471" t="s">
        <v>84</v>
      </c>
      <c r="I1471">
        <v>2000</v>
      </c>
      <c r="J1471">
        <v>3.6779800000000003E-5</v>
      </c>
    </row>
    <row r="1472" spans="1:10" x14ac:dyDescent="0.25">
      <c r="A1472" t="s">
        <v>225</v>
      </c>
      <c r="B1472" t="s">
        <v>80</v>
      </c>
      <c r="C1472" t="s">
        <v>37</v>
      </c>
      <c r="D1472">
        <v>130302</v>
      </c>
      <c r="E1472" t="s">
        <v>336</v>
      </c>
      <c r="F1472">
        <v>111</v>
      </c>
      <c r="G1472" t="s">
        <v>333</v>
      </c>
      <c r="H1472" t="s">
        <v>84</v>
      </c>
      <c r="I1472">
        <v>2000</v>
      </c>
      <c r="J1472">
        <v>8.5233699999999999E-4</v>
      </c>
    </row>
    <row r="1473" spans="1:10" x14ac:dyDescent="0.25">
      <c r="A1473" t="s">
        <v>224</v>
      </c>
      <c r="B1473" t="s">
        <v>80</v>
      </c>
      <c r="C1473" t="s">
        <v>37</v>
      </c>
      <c r="D1473">
        <v>150203</v>
      </c>
      <c r="E1473" t="s">
        <v>285</v>
      </c>
      <c r="F1473">
        <v>109</v>
      </c>
      <c r="G1473" t="s">
        <v>342</v>
      </c>
      <c r="H1473" t="s">
        <v>84</v>
      </c>
      <c r="I1473">
        <v>2014</v>
      </c>
      <c r="J1473">
        <v>3.5784499999999999E-3</v>
      </c>
    </row>
    <row r="1474" spans="1:10" x14ac:dyDescent="0.25">
      <c r="A1474" t="s">
        <v>224</v>
      </c>
      <c r="B1474" t="s">
        <v>80</v>
      </c>
      <c r="C1474" t="s">
        <v>37</v>
      </c>
      <c r="D1474">
        <v>150203</v>
      </c>
      <c r="E1474" t="s">
        <v>285</v>
      </c>
      <c r="F1474">
        <v>103</v>
      </c>
      <c r="G1474" t="s">
        <v>82</v>
      </c>
      <c r="H1474" t="s">
        <v>84</v>
      </c>
      <c r="I1474">
        <v>2014</v>
      </c>
      <c r="J1474">
        <v>1.3763299999999999E-5</v>
      </c>
    </row>
    <row r="1475" spans="1:10" x14ac:dyDescent="0.25">
      <c r="A1475" t="s">
        <v>227</v>
      </c>
      <c r="B1475" t="s">
        <v>80</v>
      </c>
      <c r="C1475" t="s">
        <v>37</v>
      </c>
      <c r="D1475">
        <v>120212</v>
      </c>
      <c r="E1475" t="s">
        <v>266</v>
      </c>
      <c r="F1475">
        <v>103</v>
      </c>
      <c r="G1475" t="s">
        <v>82</v>
      </c>
      <c r="H1475" t="s">
        <v>84</v>
      </c>
      <c r="I1475">
        <v>1990</v>
      </c>
      <c r="J1475">
        <v>7.3785500000000004E-2</v>
      </c>
    </row>
    <row r="1476" spans="1:10" x14ac:dyDescent="0.25">
      <c r="A1476" t="s">
        <v>229</v>
      </c>
      <c r="B1476" t="s">
        <v>74</v>
      </c>
      <c r="C1476" t="s">
        <v>34</v>
      </c>
      <c r="D1476">
        <v>901001</v>
      </c>
      <c r="E1476" t="s">
        <v>254</v>
      </c>
      <c r="F1476">
        <v>120</v>
      </c>
      <c r="G1476" t="s">
        <v>332</v>
      </c>
      <c r="H1476" t="s">
        <v>84</v>
      </c>
      <c r="I1476">
        <v>2010</v>
      </c>
      <c r="J1476">
        <v>27.989799999999999</v>
      </c>
    </row>
    <row r="1477" spans="1:10" x14ac:dyDescent="0.25">
      <c r="A1477" t="s">
        <v>224</v>
      </c>
      <c r="B1477" t="s">
        <v>80</v>
      </c>
      <c r="C1477" t="s">
        <v>37</v>
      </c>
      <c r="D1477">
        <v>130106</v>
      </c>
      <c r="E1477" t="s">
        <v>345</v>
      </c>
      <c r="F1477">
        <v>104</v>
      </c>
      <c r="G1477" t="s">
        <v>340</v>
      </c>
      <c r="H1477" t="s">
        <v>84</v>
      </c>
      <c r="I1477">
        <v>2015</v>
      </c>
      <c r="J1477">
        <v>1.7399200000000001E-3</v>
      </c>
    </row>
    <row r="1478" spans="1:10" x14ac:dyDescent="0.25">
      <c r="A1478" t="s">
        <v>224</v>
      </c>
      <c r="B1478" t="s">
        <v>80</v>
      </c>
      <c r="C1478" t="s">
        <v>37</v>
      </c>
      <c r="D1478">
        <v>120113</v>
      </c>
      <c r="E1478" t="s">
        <v>267</v>
      </c>
      <c r="F1478">
        <v>120</v>
      </c>
      <c r="G1478" t="s">
        <v>332</v>
      </c>
      <c r="H1478" t="s">
        <v>84</v>
      </c>
      <c r="I1478">
        <v>2015</v>
      </c>
      <c r="J1478">
        <v>18.779599999999999</v>
      </c>
    </row>
    <row r="1479" spans="1:10" x14ac:dyDescent="0.25">
      <c r="A1479" t="s">
        <v>229</v>
      </c>
      <c r="B1479" t="s">
        <v>79</v>
      </c>
      <c r="C1479" t="s">
        <v>35</v>
      </c>
      <c r="D1479" t="s">
        <v>245</v>
      </c>
      <c r="E1479" t="s">
        <v>244</v>
      </c>
      <c r="F1479">
        <v>115</v>
      </c>
      <c r="G1479" t="s">
        <v>341</v>
      </c>
      <c r="H1479" t="s">
        <v>84</v>
      </c>
      <c r="I1479">
        <v>2014</v>
      </c>
      <c r="J1479">
        <v>1.25247</v>
      </c>
    </row>
    <row r="1480" spans="1:10" x14ac:dyDescent="0.25">
      <c r="A1480" t="s">
        <v>229</v>
      </c>
      <c r="B1480" t="s">
        <v>79</v>
      </c>
      <c r="C1480" t="s">
        <v>35</v>
      </c>
      <c r="D1480" t="s">
        <v>243</v>
      </c>
      <c r="E1480" t="s">
        <v>242</v>
      </c>
      <c r="F1480">
        <v>111</v>
      </c>
      <c r="G1480" t="s">
        <v>333</v>
      </c>
      <c r="H1480" t="s">
        <v>84</v>
      </c>
      <c r="I1480">
        <v>2015</v>
      </c>
      <c r="J1480">
        <v>1929.6</v>
      </c>
    </row>
    <row r="1481" spans="1:10" x14ac:dyDescent="0.25">
      <c r="A1481" t="s">
        <v>224</v>
      </c>
      <c r="B1481" t="s">
        <v>80</v>
      </c>
      <c r="C1481" t="s">
        <v>37</v>
      </c>
      <c r="D1481">
        <v>130219</v>
      </c>
      <c r="E1481" t="s">
        <v>354</v>
      </c>
      <c r="F1481">
        <v>104</v>
      </c>
      <c r="G1481" t="s">
        <v>340</v>
      </c>
      <c r="H1481" t="s">
        <v>84</v>
      </c>
      <c r="I1481">
        <v>2005</v>
      </c>
      <c r="J1481">
        <v>6.7955399999999998E-6</v>
      </c>
    </row>
    <row r="1482" spans="1:10" x14ac:dyDescent="0.25">
      <c r="A1482" t="s">
        <v>224</v>
      </c>
      <c r="B1482" t="s">
        <v>80</v>
      </c>
      <c r="C1482" t="s">
        <v>37</v>
      </c>
      <c r="D1482">
        <v>120213</v>
      </c>
      <c r="E1482" t="s">
        <v>265</v>
      </c>
      <c r="F1482">
        <v>115</v>
      </c>
      <c r="G1482" t="s">
        <v>341</v>
      </c>
      <c r="H1482" t="s">
        <v>84</v>
      </c>
      <c r="I1482">
        <v>2000</v>
      </c>
      <c r="J1482">
        <v>3.29915E-2</v>
      </c>
    </row>
    <row r="1483" spans="1:10" x14ac:dyDescent="0.25">
      <c r="A1483" t="s">
        <v>229</v>
      </c>
      <c r="B1483" t="s">
        <v>79</v>
      </c>
      <c r="C1483" t="s">
        <v>35</v>
      </c>
      <c r="D1483" t="s">
        <v>322</v>
      </c>
      <c r="E1483" t="s">
        <v>321</v>
      </c>
      <c r="F1483">
        <v>111</v>
      </c>
      <c r="G1483" t="s">
        <v>333</v>
      </c>
      <c r="H1483" t="s">
        <v>84</v>
      </c>
      <c r="I1483">
        <v>1995</v>
      </c>
      <c r="J1483">
        <v>37.375999999999998</v>
      </c>
    </row>
    <row r="1484" spans="1:10" x14ac:dyDescent="0.25">
      <c r="A1484" t="s">
        <v>229</v>
      </c>
      <c r="B1484" t="s">
        <v>79</v>
      </c>
      <c r="C1484" t="s">
        <v>35</v>
      </c>
      <c r="D1484" t="s">
        <v>322</v>
      </c>
      <c r="E1484" t="s">
        <v>321</v>
      </c>
      <c r="F1484">
        <v>109</v>
      </c>
      <c r="G1484" t="s">
        <v>342</v>
      </c>
      <c r="H1484" t="s">
        <v>84</v>
      </c>
      <c r="I1484">
        <v>1990</v>
      </c>
      <c r="J1484">
        <v>363.00200000000001</v>
      </c>
    </row>
    <row r="1485" spans="1:10" x14ac:dyDescent="0.25">
      <c r="A1485" t="s">
        <v>223</v>
      </c>
      <c r="B1485" t="s">
        <v>80</v>
      </c>
      <c r="C1485" t="s">
        <v>37</v>
      </c>
      <c r="D1485">
        <v>120302</v>
      </c>
      <c r="E1485" t="s">
        <v>260</v>
      </c>
      <c r="F1485">
        <v>111</v>
      </c>
      <c r="G1485" t="s">
        <v>333</v>
      </c>
      <c r="H1485" t="s">
        <v>84</v>
      </c>
      <c r="I1485">
        <v>1995</v>
      </c>
      <c r="J1485">
        <v>5.3982199999999996E-3</v>
      </c>
    </row>
    <row r="1486" spans="1:10" x14ac:dyDescent="0.25">
      <c r="A1486" t="s">
        <v>225</v>
      </c>
      <c r="B1486" t="s">
        <v>80</v>
      </c>
      <c r="C1486" t="s">
        <v>37</v>
      </c>
      <c r="D1486">
        <v>120216</v>
      </c>
      <c r="E1486" t="s">
        <v>263</v>
      </c>
      <c r="F1486">
        <v>109</v>
      </c>
      <c r="G1486" t="s">
        <v>342</v>
      </c>
      <c r="H1486" t="s">
        <v>84</v>
      </c>
      <c r="I1486">
        <v>2005</v>
      </c>
      <c r="J1486">
        <v>3.6624700000000003E-2</v>
      </c>
    </row>
    <row r="1487" spans="1:10" x14ac:dyDescent="0.25">
      <c r="A1487" t="s">
        <v>226</v>
      </c>
      <c r="B1487" t="s">
        <v>80</v>
      </c>
      <c r="C1487" t="s">
        <v>37</v>
      </c>
      <c r="D1487">
        <v>120105</v>
      </c>
      <c r="E1487" t="s">
        <v>270</v>
      </c>
      <c r="F1487">
        <v>111</v>
      </c>
      <c r="G1487" t="s">
        <v>333</v>
      </c>
      <c r="H1487" t="s">
        <v>84</v>
      </c>
      <c r="I1487">
        <v>1990</v>
      </c>
      <c r="J1487">
        <v>0.56163099999999999</v>
      </c>
    </row>
    <row r="1488" spans="1:10" x14ac:dyDescent="0.25">
      <c r="A1488" t="s">
        <v>226</v>
      </c>
      <c r="B1488" t="s">
        <v>80</v>
      </c>
      <c r="C1488" t="s">
        <v>37</v>
      </c>
      <c r="D1488">
        <v>130112</v>
      </c>
      <c r="E1488" t="s">
        <v>349</v>
      </c>
      <c r="F1488">
        <v>109</v>
      </c>
      <c r="G1488" t="s">
        <v>342</v>
      </c>
      <c r="H1488" t="s">
        <v>84</v>
      </c>
      <c r="I1488">
        <v>1990</v>
      </c>
      <c r="J1488">
        <v>9.3927899999999995E-2</v>
      </c>
    </row>
    <row r="1489" spans="1:10" x14ac:dyDescent="0.25">
      <c r="A1489" t="s">
        <v>224</v>
      </c>
      <c r="B1489" t="s">
        <v>80</v>
      </c>
      <c r="C1489" t="s">
        <v>37</v>
      </c>
      <c r="D1489">
        <v>120219</v>
      </c>
      <c r="E1489" t="s">
        <v>261</v>
      </c>
      <c r="F1489">
        <v>104</v>
      </c>
      <c r="G1489" t="s">
        <v>340</v>
      </c>
      <c r="H1489" t="s">
        <v>84</v>
      </c>
      <c r="I1489">
        <v>1995</v>
      </c>
      <c r="J1489">
        <v>6.8694000000000003E-5</v>
      </c>
    </row>
    <row r="1490" spans="1:10" x14ac:dyDescent="0.25">
      <c r="A1490" t="s">
        <v>226</v>
      </c>
      <c r="B1490" t="s">
        <v>80</v>
      </c>
      <c r="C1490" t="s">
        <v>37</v>
      </c>
      <c r="D1490">
        <v>120303</v>
      </c>
      <c r="E1490" t="s">
        <v>259</v>
      </c>
      <c r="F1490">
        <v>115</v>
      </c>
      <c r="G1490" t="s">
        <v>341</v>
      </c>
      <c r="H1490" t="s">
        <v>84</v>
      </c>
      <c r="I1490">
        <v>1995</v>
      </c>
      <c r="J1490">
        <v>1.51732E-3</v>
      </c>
    </row>
    <row r="1491" spans="1:10" x14ac:dyDescent="0.25">
      <c r="A1491" t="s">
        <v>224</v>
      </c>
      <c r="B1491" t="s">
        <v>80</v>
      </c>
      <c r="C1491" t="s">
        <v>37</v>
      </c>
      <c r="D1491">
        <v>130212</v>
      </c>
      <c r="E1491" t="s">
        <v>388</v>
      </c>
      <c r="F1491">
        <v>109</v>
      </c>
      <c r="G1491" t="s">
        <v>342</v>
      </c>
      <c r="H1491" t="s">
        <v>84</v>
      </c>
      <c r="I1491">
        <v>1995</v>
      </c>
      <c r="J1491">
        <v>0.34475099999999997</v>
      </c>
    </row>
    <row r="1492" spans="1:10" x14ac:dyDescent="0.25">
      <c r="A1492" t="s">
        <v>224</v>
      </c>
      <c r="B1492" t="s">
        <v>80</v>
      </c>
      <c r="C1492" t="s">
        <v>37</v>
      </c>
      <c r="D1492">
        <v>150202</v>
      </c>
      <c r="E1492" t="s">
        <v>286</v>
      </c>
      <c r="F1492">
        <v>114</v>
      </c>
      <c r="G1492" t="s">
        <v>335</v>
      </c>
      <c r="H1492" t="s">
        <v>84</v>
      </c>
      <c r="I1492">
        <v>1995</v>
      </c>
      <c r="J1492">
        <v>6.5272599999999996E-4</v>
      </c>
    </row>
    <row r="1493" spans="1:10" x14ac:dyDescent="0.25">
      <c r="A1493" t="s">
        <v>223</v>
      </c>
      <c r="B1493" t="s">
        <v>80</v>
      </c>
      <c r="C1493" t="s">
        <v>37</v>
      </c>
      <c r="D1493">
        <v>120216</v>
      </c>
      <c r="E1493" t="s">
        <v>263</v>
      </c>
      <c r="F1493">
        <v>109</v>
      </c>
      <c r="G1493" t="s">
        <v>342</v>
      </c>
      <c r="H1493" t="s">
        <v>84</v>
      </c>
      <c r="I1493">
        <v>1990</v>
      </c>
      <c r="J1493">
        <v>1.48766E-2</v>
      </c>
    </row>
    <row r="1494" spans="1:10" x14ac:dyDescent="0.25">
      <c r="A1494" t="s">
        <v>223</v>
      </c>
      <c r="B1494" t="s">
        <v>74</v>
      </c>
      <c r="C1494" t="s">
        <v>34</v>
      </c>
      <c r="D1494">
        <v>901001</v>
      </c>
      <c r="E1494" t="s">
        <v>254</v>
      </c>
      <c r="F1494">
        <v>103</v>
      </c>
      <c r="G1494" t="s">
        <v>82</v>
      </c>
      <c r="H1494" t="s">
        <v>84</v>
      </c>
      <c r="I1494">
        <v>2015</v>
      </c>
      <c r="J1494">
        <v>0.92931299999999994</v>
      </c>
    </row>
    <row r="1495" spans="1:10" x14ac:dyDescent="0.25">
      <c r="A1495" t="s">
        <v>225</v>
      </c>
      <c r="B1495" t="s">
        <v>75</v>
      </c>
      <c r="C1495" t="s">
        <v>31</v>
      </c>
      <c r="D1495" t="s">
        <v>235</v>
      </c>
      <c r="E1495" t="s">
        <v>234</v>
      </c>
      <c r="F1495">
        <v>111</v>
      </c>
      <c r="G1495" t="s">
        <v>333</v>
      </c>
      <c r="H1495" t="s">
        <v>84</v>
      </c>
      <c r="I1495">
        <v>2010</v>
      </c>
      <c r="J1495">
        <v>4.6211700000000002</v>
      </c>
    </row>
    <row r="1496" spans="1:10" x14ac:dyDescent="0.25">
      <c r="A1496" t="s">
        <v>229</v>
      </c>
      <c r="B1496" t="s">
        <v>80</v>
      </c>
      <c r="C1496" t="s">
        <v>37</v>
      </c>
      <c r="D1496">
        <v>150203</v>
      </c>
      <c r="E1496" t="s">
        <v>285</v>
      </c>
      <c r="F1496">
        <v>114</v>
      </c>
      <c r="G1496" t="s">
        <v>335</v>
      </c>
      <c r="H1496" t="s">
        <v>84</v>
      </c>
      <c r="I1496">
        <v>2014</v>
      </c>
      <c r="J1496">
        <v>5.5151200000000001E-3</v>
      </c>
    </row>
    <row r="1497" spans="1:10" x14ac:dyDescent="0.25">
      <c r="A1497" t="s">
        <v>227</v>
      </c>
      <c r="B1497" t="s">
        <v>80</v>
      </c>
      <c r="C1497" t="s">
        <v>37</v>
      </c>
      <c r="D1497">
        <v>130218</v>
      </c>
      <c r="E1497" t="s">
        <v>343</v>
      </c>
      <c r="F1497">
        <v>109</v>
      </c>
      <c r="G1497" t="s">
        <v>342</v>
      </c>
      <c r="H1497" t="s">
        <v>84</v>
      </c>
      <c r="I1497">
        <v>2014</v>
      </c>
      <c r="J1497">
        <v>2.3489300000000001E-2</v>
      </c>
    </row>
    <row r="1498" spans="1:10" x14ac:dyDescent="0.25">
      <c r="A1498" t="s">
        <v>227</v>
      </c>
      <c r="B1498" t="s">
        <v>76</v>
      </c>
      <c r="C1498" t="s">
        <v>78</v>
      </c>
      <c r="D1498" t="s">
        <v>272</v>
      </c>
      <c r="E1498" t="s">
        <v>271</v>
      </c>
      <c r="F1498">
        <v>103</v>
      </c>
      <c r="G1498" t="s">
        <v>82</v>
      </c>
      <c r="H1498" t="s">
        <v>84</v>
      </c>
      <c r="I1498">
        <v>2000</v>
      </c>
      <c r="J1498">
        <v>0.01</v>
      </c>
    </row>
    <row r="1499" spans="1:10" x14ac:dyDescent="0.25">
      <c r="A1499" t="s">
        <v>224</v>
      </c>
      <c r="B1499" t="s">
        <v>71</v>
      </c>
      <c r="C1499" t="s">
        <v>72</v>
      </c>
      <c r="D1499" t="s">
        <v>239</v>
      </c>
      <c r="E1499" t="s">
        <v>238</v>
      </c>
      <c r="F1499">
        <v>103</v>
      </c>
      <c r="G1499" t="s">
        <v>82</v>
      </c>
      <c r="H1499" t="s">
        <v>84</v>
      </c>
      <c r="I1499">
        <v>1995</v>
      </c>
      <c r="J1499">
        <v>5.5</v>
      </c>
    </row>
    <row r="1500" spans="1:10" x14ac:dyDescent="0.25">
      <c r="A1500" t="s">
        <v>227</v>
      </c>
      <c r="B1500" t="s">
        <v>73</v>
      </c>
      <c r="C1500" t="s">
        <v>209</v>
      </c>
      <c r="D1500" t="s">
        <v>371</v>
      </c>
      <c r="E1500" t="s">
        <v>370</v>
      </c>
      <c r="F1500">
        <v>103</v>
      </c>
      <c r="G1500" t="s">
        <v>82</v>
      </c>
      <c r="H1500" t="s">
        <v>84</v>
      </c>
      <c r="I1500">
        <v>1990</v>
      </c>
      <c r="J1500">
        <v>110</v>
      </c>
    </row>
    <row r="1501" spans="1:10" x14ac:dyDescent="0.25">
      <c r="A1501" t="s">
        <v>227</v>
      </c>
      <c r="B1501" t="s">
        <v>73</v>
      </c>
      <c r="C1501" t="s">
        <v>212</v>
      </c>
      <c r="D1501" t="s">
        <v>324</v>
      </c>
      <c r="E1501" t="s">
        <v>323</v>
      </c>
      <c r="F1501">
        <v>104</v>
      </c>
      <c r="G1501" t="s">
        <v>340</v>
      </c>
      <c r="H1501" t="s">
        <v>84</v>
      </c>
      <c r="I1501">
        <v>2015</v>
      </c>
      <c r="J1501">
        <v>1</v>
      </c>
    </row>
    <row r="1502" spans="1:10" x14ac:dyDescent="0.25">
      <c r="A1502" t="s">
        <v>225</v>
      </c>
      <c r="B1502" t="s">
        <v>73</v>
      </c>
      <c r="C1502" t="s">
        <v>212</v>
      </c>
      <c r="D1502" t="s">
        <v>307</v>
      </c>
      <c r="E1502" t="s">
        <v>306</v>
      </c>
      <c r="F1502">
        <v>104</v>
      </c>
      <c r="G1502" t="s">
        <v>340</v>
      </c>
      <c r="H1502" t="s">
        <v>84</v>
      </c>
      <c r="I1502">
        <v>2014</v>
      </c>
      <c r="J1502">
        <v>0.6</v>
      </c>
    </row>
    <row r="1503" spans="1:10" x14ac:dyDescent="0.25">
      <c r="A1503" t="s">
        <v>227</v>
      </c>
      <c r="B1503" t="s">
        <v>76</v>
      </c>
      <c r="C1503" t="s">
        <v>78</v>
      </c>
      <c r="D1503" t="s">
        <v>272</v>
      </c>
      <c r="E1503" t="s">
        <v>271</v>
      </c>
      <c r="F1503">
        <v>104</v>
      </c>
      <c r="G1503" t="s">
        <v>340</v>
      </c>
      <c r="H1503" t="s">
        <v>84</v>
      </c>
      <c r="I1503">
        <v>2005</v>
      </c>
      <c r="J1503">
        <v>7.39</v>
      </c>
    </row>
    <row r="1504" spans="1:10" x14ac:dyDescent="0.25">
      <c r="A1504" t="s">
        <v>227</v>
      </c>
      <c r="B1504" t="s">
        <v>76</v>
      </c>
      <c r="C1504" t="s">
        <v>77</v>
      </c>
      <c r="D1504" t="s">
        <v>274</v>
      </c>
      <c r="E1504" t="s">
        <v>273</v>
      </c>
      <c r="F1504">
        <v>104</v>
      </c>
      <c r="G1504" t="s">
        <v>340</v>
      </c>
      <c r="H1504" t="s">
        <v>84</v>
      </c>
      <c r="I1504">
        <v>2000</v>
      </c>
      <c r="J1504">
        <v>25.3</v>
      </c>
    </row>
    <row r="1505" spans="1:10" x14ac:dyDescent="0.25">
      <c r="A1505" t="s">
        <v>224</v>
      </c>
      <c r="B1505" t="s">
        <v>79</v>
      </c>
      <c r="C1505" t="s">
        <v>33</v>
      </c>
      <c r="D1505" t="s">
        <v>253</v>
      </c>
      <c r="E1505" t="s">
        <v>252</v>
      </c>
      <c r="F1505">
        <v>104</v>
      </c>
      <c r="G1505" t="s">
        <v>340</v>
      </c>
      <c r="H1505" t="s">
        <v>84</v>
      </c>
      <c r="I1505">
        <v>1995</v>
      </c>
      <c r="J1505">
        <v>15.17</v>
      </c>
    </row>
    <row r="1506" spans="1:10" x14ac:dyDescent="0.25">
      <c r="A1506" t="s">
        <v>227</v>
      </c>
      <c r="B1506" t="s">
        <v>76</v>
      </c>
      <c r="C1506" t="s">
        <v>197</v>
      </c>
      <c r="D1506" t="s">
        <v>241</v>
      </c>
      <c r="E1506" t="s">
        <v>240</v>
      </c>
      <c r="F1506">
        <v>111</v>
      </c>
      <c r="G1506" t="s">
        <v>333</v>
      </c>
      <c r="H1506" t="s">
        <v>84</v>
      </c>
      <c r="I1506">
        <v>2005</v>
      </c>
      <c r="J1506">
        <v>43</v>
      </c>
    </row>
    <row r="1507" spans="1:10" x14ac:dyDescent="0.25">
      <c r="A1507" t="s">
        <v>227</v>
      </c>
      <c r="B1507" t="s">
        <v>204</v>
      </c>
      <c r="C1507" t="s">
        <v>203</v>
      </c>
      <c r="D1507" t="s">
        <v>415</v>
      </c>
      <c r="E1507" t="s">
        <v>414</v>
      </c>
      <c r="F1507">
        <v>111</v>
      </c>
      <c r="G1507" t="s">
        <v>333</v>
      </c>
      <c r="H1507" t="s">
        <v>84</v>
      </c>
      <c r="I1507">
        <v>2000</v>
      </c>
      <c r="J1507">
        <v>3.5</v>
      </c>
    </row>
    <row r="1508" spans="1:10" x14ac:dyDescent="0.25">
      <c r="A1508" t="s">
        <v>225</v>
      </c>
      <c r="B1508" t="s">
        <v>73</v>
      </c>
      <c r="C1508" t="s">
        <v>209</v>
      </c>
      <c r="D1508" t="s">
        <v>433</v>
      </c>
      <c r="E1508" t="s">
        <v>432</v>
      </c>
      <c r="F1508">
        <v>111</v>
      </c>
      <c r="G1508" t="s">
        <v>333</v>
      </c>
      <c r="H1508" t="s">
        <v>84</v>
      </c>
      <c r="I1508">
        <v>2000</v>
      </c>
      <c r="J1508">
        <v>11.62</v>
      </c>
    </row>
    <row r="1509" spans="1:10" x14ac:dyDescent="0.25">
      <c r="A1509" t="s">
        <v>227</v>
      </c>
      <c r="B1509" t="s">
        <v>195</v>
      </c>
      <c r="C1509" t="s">
        <v>194</v>
      </c>
      <c r="D1509" t="s">
        <v>299</v>
      </c>
      <c r="E1509" t="s">
        <v>298</v>
      </c>
      <c r="F1509">
        <v>111</v>
      </c>
      <c r="G1509" t="s">
        <v>333</v>
      </c>
      <c r="H1509" t="s">
        <v>84</v>
      </c>
      <c r="I1509">
        <v>2000</v>
      </c>
      <c r="J1509">
        <v>30</v>
      </c>
    </row>
    <row r="1510" spans="1:10" x14ac:dyDescent="0.25">
      <c r="A1510" t="s">
        <v>227</v>
      </c>
      <c r="B1510" t="s">
        <v>204</v>
      </c>
      <c r="C1510" t="s">
        <v>203</v>
      </c>
      <c r="D1510" t="s">
        <v>415</v>
      </c>
      <c r="E1510" t="s">
        <v>414</v>
      </c>
      <c r="F1510">
        <v>111</v>
      </c>
      <c r="G1510" t="s">
        <v>333</v>
      </c>
      <c r="H1510" t="s">
        <v>84</v>
      </c>
      <c r="I1510">
        <v>1995</v>
      </c>
      <c r="J1510">
        <v>1.5</v>
      </c>
    </row>
    <row r="1511" spans="1:10" x14ac:dyDescent="0.25">
      <c r="A1511" t="s">
        <v>227</v>
      </c>
      <c r="B1511" t="s">
        <v>71</v>
      </c>
      <c r="C1511" t="s">
        <v>215</v>
      </c>
      <c r="D1511" t="s">
        <v>313</v>
      </c>
      <c r="E1511" t="s">
        <v>312</v>
      </c>
      <c r="F1511">
        <v>111</v>
      </c>
      <c r="G1511" t="s">
        <v>333</v>
      </c>
      <c r="H1511" t="s">
        <v>84</v>
      </c>
      <c r="I1511">
        <v>1995</v>
      </c>
      <c r="J1511">
        <v>76</v>
      </c>
    </row>
    <row r="1512" spans="1:10" x14ac:dyDescent="0.25">
      <c r="A1512" t="s">
        <v>229</v>
      </c>
      <c r="B1512" t="s">
        <v>76</v>
      </c>
      <c r="C1512" t="s">
        <v>78</v>
      </c>
      <c r="D1512" t="s">
        <v>400</v>
      </c>
      <c r="E1512" t="s">
        <v>399</v>
      </c>
      <c r="F1512">
        <v>111</v>
      </c>
      <c r="G1512" t="s">
        <v>333</v>
      </c>
      <c r="H1512" t="s">
        <v>84</v>
      </c>
      <c r="I1512">
        <v>1990</v>
      </c>
      <c r="J1512">
        <v>0.1</v>
      </c>
    </row>
    <row r="1513" spans="1:10" x14ac:dyDescent="0.25">
      <c r="A1513" t="s">
        <v>225</v>
      </c>
      <c r="B1513" t="s">
        <v>73</v>
      </c>
      <c r="C1513" t="s">
        <v>212</v>
      </c>
      <c r="D1513" t="s">
        <v>249</v>
      </c>
      <c r="E1513" t="s">
        <v>248</v>
      </c>
      <c r="F1513">
        <v>111</v>
      </c>
      <c r="G1513" t="s">
        <v>333</v>
      </c>
      <c r="H1513" t="s">
        <v>84</v>
      </c>
      <c r="I1513">
        <v>2010</v>
      </c>
      <c r="J1513">
        <v>3.23</v>
      </c>
    </row>
    <row r="1514" spans="1:10" x14ac:dyDescent="0.25">
      <c r="A1514" t="s">
        <v>225</v>
      </c>
      <c r="B1514" t="s">
        <v>76</v>
      </c>
      <c r="C1514" t="s">
        <v>196</v>
      </c>
      <c r="D1514" t="s">
        <v>326</v>
      </c>
      <c r="E1514" t="s">
        <v>325</v>
      </c>
      <c r="F1514">
        <v>119</v>
      </c>
      <c r="G1514" t="s">
        <v>357</v>
      </c>
      <c r="H1514" t="s">
        <v>84</v>
      </c>
      <c r="I1514">
        <v>2000</v>
      </c>
      <c r="J1514">
        <v>1.22</v>
      </c>
    </row>
    <row r="1515" spans="1:10" x14ac:dyDescent="0.25">
      <c r="A1515" t="s">
        <v>225</v>
      </c>
      <c r="B1515" t="s">
        <v>76</v>
      </c>
      <c r="C1515" t="s">
        <v>77</v>
      </c>
      <c r="D1515" t="s">
        <v>274</v>
      </c>
      <c r="E1515" t="s">
        <v>273</v>
      </c>
      <c r="F1515">
        <v>120</v>
      </c>
      <c r="G1515" t="s">
        <v>332</v>
      </c>
      <c r="H1515" t="s">
        <v>84</v>
      </c>
      <c r="I1515">
        <v>2014</v>
      </c>
      <c r="J1515">
        <v>240.9</v>
      </c>
    </row>
    <row r="1516" spans="1:10" x14ac:dyDescent="0.25">
      <c r="A1516" t="s">
        <v>225</v>
      </c>
      <c r="B1516" t="s">
        <v>76</v>
      </c>
      <c r="C1516" t="s">
        <v>436</v>
      </c>
      <c r="D1516" t="s">
        <v>435</v>
      </c>
      <c r="E1516" t="s">
        <v>434</v>
      </c>
      <c r="F1516">
        <v>120</v>
      </c>
      <c r="G1516" t="s">
        <v>332</v>
      </c>
      <c r="H1516" t="s">
        <v>84</v>
      </c>
      <c r="I1516">
        <v>2000</v>
      </c>
      <c r="J1516">
        <v>16.98</v>
      </c>
    </row>
    <row r="1517" spans="1:10" x14ac:dyDescent="0.25">
      <c r="A1517" t="s">
        <v>224</v>
      </c>
      <c r="B1517" t="s">
        <v>73</v>
      </c>
      <c r="C1517" t="s">
        <v>212</v>
      </c>
      <c r="D1517" t="s">
        <v>359</v>
      </c>
      <c r="E1517" t="s">
        <v>358</v>
      </c>
      <c r="F1517">
        <v>120</v>
      </c>
      <c r="G1517" t="s">
        <v>332</v>
      </c>
      <c r="H1517" t="s">
        <v>84</v>
      </c>
      <c r="I1517">
        <v>2000</v>
      </c>
      <c r="J1517">
        <v>27</v>
      </c>
    </row>
    <row r="1518" spans="1:10" x14ac:dyDescent="0.25">
      <c r="A1518" t="s">
        <v>227</v>
      </c>
      <c r="B1518" t="s">
        <v>73</v>
      </c>
      <c r="C1518" t="s">
        <v>209</v>
      </c>
      <c r="D1518" t="s">
        <v>374</v>
      </c>
      <c r="E1518" t="s">
        <v>373</v>
      </c>
      <c r="F1518">
        <v>120</v>
      </c>
      <c r="G1518" t="s">
        <v>332</v>
      </c>
      <c r="H1518" t="s">
        <v>84</v>
      </c>
      <c r="I1518">
        <v>2000</v>
      </c>
      <c r="J1518">
        <v>80.5</v>
      </c>
    </row>
    <row r="1519" spans="1:10" x14ac:dyDescent="0.25">
      <c r="A1519" t="s">
        <v>227</v>
      </c>
      <c r="B1519" t="s">
        <v>204</v>
      </c>
      <c r="C1519" t="s">
        <v>203</v>
      </c>
      <c r="D1519" t="s">
        <v>442</v>
      </c>
      <c r="E1519" t="s">
        <v>441</v>
      </c>
      <c r="F1519">
        <v>120</v>
      </c>
      <c r="G1519" t="s">
        <v>332</v>
      </c>
      <c r="H1519" t="s">
        <v>84</v>
      </c>
      <c r="I1519">
        <v>1995</v>
      </c>
      <c r="J1519">
        <v>20</v>
      </c>
    </row>
    <row r="1520" spans="1:10" x14ac:dyDescent="0.25">
      <c r="A1520" t="s">
        <v>224</v>
      </c>
      <c r="B1520" t="s">
        <v>76</v>
      </c>
      <c r="C1520" t="s">
        <v>196</v>
      </c>
      <c r="D1520" t="s">
        <v>397</v>
      </c>
      <c r="E1520" t="s">
        <v>396</v>
      </c>
      <c r="F1520">
        <v>120</v>
      </c>
      <c r="G1520" t="s">
        <v>332</v>
      </c>
      <c r="H1520" t="s">
        <v>84</v>
      </c>
      <c r="I1520">
        <v>1995</v>
      </c>
      <c r="J1520">
        <v>5</v>
      </c>
    </row>
    <row r="1521" spans="1:10" x14ac:dyDescent="0.25">
      <c r="A1521" t="s">
        <v>227</v>
      </c>
      <c r="B1521" t="s">
        <v>73</v>
      </c>
      <c r="C1521" t="s">
        <v>212</v>
      </c>
      <c r="D1521" t="s">
        <v>393</v>
      </c>
      <c r="E1521" t="s">
        <v>392</v>
      </c>
      <c r="F1521">
        <v>120</v>
      </c>
      <c r="G1521" t="s">
        <v>332</v>
      </c>
      <c r="H1521" t="s">
        <v>84</v>
      </c>
      <c r="I1521">
        <v>1995</v>
      </c>
      <c r="J1521">
        <v>112.3</v>
      </c>
    </row>
    <row r="1522" spans="1:10" x14ac:dyDescent="0.25">
      <c r="A1522" t="s">
        <v>227</v>
      </c>
      <c r="B1522" t="s">
        <v>73</v>
      </c>
      <c r="C1522" t="s">
        <v>212</v>
      </c>
      <c r="D1522" t="s">
        <v>393</v>
      </c>
      <c r="E1522" t="s">
        <v>392</v>
      </c>
      <c r="F1522">
        <v>120</v>
      </c>
      <c r="G1522" t="s">
        <v>332</v>
      </c>
      <c r="H1522" t="s">
        <v>84</v>
      </c>
      <c r="I1522">
        <v>1990</v>
      </c>
      <c r="J1522">
        <v>200</v>
      </c>
    </row>
    <row r="1523" spans="1:10" x14ac:dyDescent="0.25">
      <c r="A1523" t="s">
        <v>227</v>
      </c>
      <c r="B1523" t="s">
        <v>73</v>
      </c>
      <c r="C1523" t="s">
        <v>212</v>
      </c>
      <c r="D1523" t="s">
        <v>359</v>
      </c>
      <c r="E1523" t="s">
        <v>358</v>
      </c>
      <c r="F1523">
        <v>110</v>
      </c>
      <c r="G1523" t="s">
        <v>344</v>
      </c>
      <c r="H1523" t="s">
        <v>84</v>
      </c>
      <c r="I1523">
        <v>2015</v>
      </c>
      <c r="J1523">
        <v>0.01</v>
      </c>
    </row>
    <row r="1524" spans="1:10" x14ac:dyDescent="0.25">
      <c r="A1524" t="s">
        <v>225</v>
      </c>
      <c r="B1524" t="s">
        <v>79</v>
      </c>
      <c r="C1524" t="s">
        <v>33</v>
      </c>
      <c r="D1524" t="s">
        <v>253</v>
      </c>
      <c r="E1524" t="s">
        <v>252</v>
      </c>
      <c r="F1524">
        <v>110</v>
      </c>
      <c r="G1524" t="s">
        <v>344</v>
      </c>
      <c r="H1524" t="s">
        <v>84</v>
      </c>
      <c r="I1524">
        <v>2014</v>
      </c>
      <c r="J1524">
        <v>6.367</v>
      </c>
    </row>
    <row r="1525" spans="1:10" x14ac:dyDescent="0.25">
      <c r="A1525" t="s">
        <v>227</v>
      </c>
      <c r="B1525" t="s">
        <v>80</v>
      </c>
      <c r="C1525" t="s">
        <v>37</v>
      </c>
      <c r="D1525">
        <v>150103</v>
      </c>
      <c r="E1525" t="s">
        <v>287</v>
      </c>
      <c r="F1525">
        <v>114</v>
      </c>
      <c r="G1525" t="s">
        <v>335</v>
      </c>
      <c r="H1525" t="s">
        <v>84</v>
      </c>
      <c r="I1525">
        <v>2010</v>
      </c>
      <c r="J1525">
        <v>3.7807899999999998E-2</v>
      </c>
    </row>
    <row r="1526" spans="1:10" x14ac:dyDescent="0.25">
      <c r="A1526" t="s">
        <v>225</v>
      </c>
      <c r="B1526" t="s">
        <v>80</v>
      </c>
      <c r="C1526" t="s">
        <v>37</v>
      </c>
      <c r="D1526">
        <v>150203</v>
      </c>
      <c r="E1526" t="s">
        <v>285</v>
      </c>
      <c r="F1526">
        <v>120</v>
      </c>
      <c r="G1526" t="s">
        <v>332</v>
      </c>
      <c r="H1526" t="s">
        <v>84</v>
      </c>
      <c r="I1526">
        <v>1995</v>
      </c>
      <c r="J1526">
        <v>0.65506699999999995</v>
      </c>
    </row>
    <row r="1527" spans="1:10" x14ac:dyDescent="0.25">
      <c r="A1527" t="s">
        <v>225</v>
      </c>
      <c r="B1527" t="s">
        <v>80</v>
      </c>
      <c r="C1527" t="s">
        <v>37</v>
      </c>
      <c r="D1527">
        <v>130216</v>
      </c>
      <c r="E1527" t="s">
        <v>355</v>
      </c>
      <c r="F1527">
        <v>120</v>
      </c>
      <c r="G1527" t="s">
        <v>332</v>
      </c>
      <c r="H1527" t="s">
        <v>84</v>
      </c>
      <c r="I1527">
        <v>1995</v>
      </c>
      <c r="J1527">
        <v>0.14919399999999999</v>
      </c>
    </row>
    <row r="1528" spans="1:10" x14ac:dyDescent="0.25">
      <c r="A1528" t="s">
        <v>224</v>
      </c>
      <c r="B1528" t="s">
        <v>80</v>
      </c>
      <c r="C1528" t="s">
        <v>37</v>
      </c>
      <c r="D1528">
        <v>120105</v>
      </c>
      <c r="E1528" t="s">
        <v>270</v>
      </c>
      <c r="F1528">
        <v>115</v>
      </c>
      <c r="G1528" t="s">
        <v>341</v>
      </c>
      <c r="H1528" t="s">
        <v>84</v>
      </c>
      <c r="I1528">
        <v>2005</v>
      </c>
      <c r="J1528">
        <v>4.0707599999999997E-2</v>
      </c>
    </row>
    <row r="1529" spans="1:10" x14ac:dyDescent="0.25">
      <c r="A1529" t="s">
        <v>224</v>
      </c>
      <c r="B1529" t="s">
        <v>80</v>
      </c>
      <c r="C1529" t="s">
        <v>37</v>
      </c>
      <c r="D1529">
        <v>120216</v>
      </c>
      <c r="E1529" t="s">
        <v>263</v>
      </c>
      <c r="F1529">
        <v>114</v>
      </c>
      <c r="G1529" t="s">
        <v>335</v>
      </c>
      <c r="H1529" t="s">
        <v>84</v>
      </c>
      <c r="I1529">
        <v>2010</v>
      </c>
      <c r="J1529">
        <v>7.3685799999999996E-3</v>
      </c>
    </row>
    <row r="1530" spans="1:10" x14ac:dyDescent="0.25">
      <c r="A1530" t="s">
        <v>223</v>
      </c>
      <c r="B1530" t="s">
        <v>202</v>
      </c>
      <c r="C1530" t="s">
        <v>200</v>
      </c>
      <c r="D1530">
        <v>411900</v>
      </c>
      <c r="E1530" t="s">
        <v>353</v>
      </c>
      <c r="F1530">
        <v>120</v>
      </c>
      <c r="G1530" t="s">
        <v>332</v>
      </c>
      <c r="H1530" t="s">
        <v>84</v>
      </c>
      <c r="I1530">
        <v>2000</v>
      </c>
      <c r="J1530">
        <v>9.7002600000000001</v>
      </c>
    </row>
    <row r="1531" spans="1:10" x14ac:dyDescent="0.25">
      <c r="A1531" t="s">
        <v>227</v>
      </c>
      <c r="B1531" t="s">
        <v>71</v>
      </c>
      <c r="C1531" t="s">
        <v>348</v>
      </c>
      <c r="D1531" t="s">
        <v>347</v>
      </c>
      <c r="E1531" t="s">
        <v>346</v>
      </c>
      <c r="F1531">
        <v>120</v>
      </c>
      <c r="G1531" t="s">
        <v>332</v>
      </c>
      <c r="H1531" t="s">
        <v>84</v>
      </c>
      <c r="I1531">
        <v>1990</v>
      </c>
      <c r="J1531">
        <v>12.6309</v>
      </c>
    </row>
    <row r="1532" spans="1:10" x14ac:dyDescent="0.25">
      <c r="A1532" t="s">
        <v>227</v>
      </c>
      <c r="B1532" t="s">
        <v>80</v>
      </c>
      <c r="C1532" t="s">
        <v>37</v>
      </c>
      <c r="D1532">
        <v>120219</v>
      </c>
      <c r="E1532" t="s">
        <v>261</v>
      </c>
      <c r="F1532">
        <v>111</v>
      </c>
      <c r="G1532" t="s">
        <v>333</v>
      </c>
      <c r="H1532" t="s">
        <v>84</v>
      </c>
      <c r="I1532">
        <v>2005</v>
      </c>
      <c r="J1532">
        <v>5.1576900000000002E-2</v>
      </c>
    </row>
    <row r="1533" spans="1:10" x14ac:dyDescent="0.25">
      <c r="A1533" t="s">
        <v>229</v>
      </c>
      <c r="B1533" t="s">
        <v>73</v>
      </c>
      <c r="C1533" t="s">
        <v>212</v>
      </c>
      <c r="D1533" t="s">
        <v>307</v>
      </c>
      <c r="E1533" t="s">
        <v>306</v>
      </c>
      <c r="F1533">
        <v>108</v>
      </c>
      <c r="G1533" t="s">
        <v>83</v>
      </c>
      <c r="H1533" t="s">
        <v>84</v>
      </c>
      <c r="I1533">
        <v>2005</v>
      </c>
      <c r="J1533">
        <v>0.6</v>
      </c>
    </row>
    <row r="1534" spans="1:10" x14ac:dyDescent="0.25">
      <c r="A1534" t="s">
        <v>224</v>
      </c>
      <c r="B1534" t="s">
        <v>80</v>
      </c>
      <c r="C1534" t="s">
        <v>37</v>
      </c>
      <c r="D1534">
        <v>130112</v>
      </c>
      <c r="E1534" t="s">
        <v>349</v>
      </c>
      <c r="F1534">
        <v>120</v>
      </c>
      <c r="G1534" t="s">
        <v>332</v>
      </c>
      <c r="H1534" t="s">
        <v>84</v>
      </c>
      <c r="I1534">
        <v>2015</v>
      </c>
      <c r="J1534">
        <v>3.4456199999999999E-2</v>
      </c>
    </row>
    <row r="1535" spans="1:10" x14ac:dyDescent="0.25">
      <c r="A1535" t="s">
        <v>223</v>
      </c>
      <c r="B1535" t="s">
        <v>80</v>
      </c>
      <c r="C1535" t="s">
        <v>37</v>
      </c>
      <c r="D1535">
        <v>120106</v>
      </c>
      <c r="E1535" t="s">
        <v>269</v>
      </c>
      <c r="F1535">
        <v>120</v>
      </c>
      <c r="G1535" t="s">
        <v>332</v>
      </c>
      <c r="H1535" t="s">
        <v>84</v>
      </c>
      <c r="I1535">
        <v>2005</v>
      </c>
      <c r="J1535">
        <v>201.45699999999999</v>
      </c>
    </row>
    <row r="1536" spans="1:10" x14ac:dyDescent="0.25">
      <c r="A1536" t="s">
        <v>227</v>
      </c>
      <c r="B1536" t="s">
        <v>80</v>
      </c>
      <c r="C1536" t="s">
        <v>191</v>
      </c>
      <c r="D1536">
        <v>230701</v>
      </c>
      <c r="E1536" t="s">
        <v>232</v>
      </c>
      <c r="F1536">
        <v>109</v>
      </c>
      <c r="G1536" t="s">
        <v>342</v>
      </c>
      <c r="H1536" t="s">
        <v>84</v>
      </c>
      <c r="I1536">
        <v>2010</v>
      </c>
      <c r="J1536">
        <v>1276.68</v>
      </c>
    </row>
    <row r="1537" spans="1:10" x14ac:dyDescent="0.25">
      <c r="A1537" t="s">
        <v>229</v>
      </c>
      <c r="B1537" t="s">
        <v>73</v>
      </c>
      <c r="C1537" t="s">
        <v>209</v>
      </c>
      <c r="D1537" t="s">
        <v>376</v>
      </c>
      <c r="E1537" t="s">
        <v>375</v>
      </c>
      <c r="F1537">
        <v>104</v>
      </c>
      <c r="G1537" t="s">
        <v>340</v>
      </c>
      <c r="H1537" t="s">
        <v>84</v>
      </c>
      <c r="I1537">
        <v>2014</v>
      </c>
      <c r="J1537">
        <v>1</v>
      </c>
    </row>
    <row r="1538" spans="1:10" x14ac:dyDescent="0.25">
      <c r="A1538" t="s">
        <v>227</v>
      </c>
      <c r="B1538" t="s">
        <v>207</v>
      </c>
      <c r="C1538" t="s">
        <v>206</v>
      </c>
      <c r="D1538" t="s">
        <v>338</v>
      </c>
      <c r="E1538" t="s">
        <v>337</v>
      </c>
      <c r="F1538">
        <v>104</v>
      </c>
      <c r="G1538" t="s">
        <v>340</v>
      </c>
      <c r="H1538" t="s">
        <v>84</v>
      </c>
      <c r="I1538">
        <v>2005</v>
      </c>
      <c r="J1538">
        <v>1.2330000000000001</v>
      </c>
    </row>
    <row r="1539" spans="1:10" x14ac:dyDescent="0.25">
      <c r="A1539" t="s">
        <v>226</v>
      </c>
      <c r="B1539" t="s">
        <v>73</v>
      </c>
      <c r="C1539" t="s">
        <v>212</v>
      </c>
      <c r="D1539" t="s">
        <v>393</v>
      </c>
      <c r="E1539" t="s">
        <v>392</v>
      </c>
      <c r="F1539">
        <v>104</v>
      </c>
      <c r="G1539" t="s">
        <v>340</v>
      </c>
      <c r="H1539" t="s">
        <v>84</v>
      </c>
      <c r="I1539">
        <v>2005</v>
      </c>
      <c r="J1539">
        <v>0.5</v>
      </c>
    </row>
    <row r="1540" spans="1:10" x14ac:dyDescent="0.25">
      <c r="A1540" t="s">
        <v>224</v>
      </c>
      <c r="B1540" t="s">
        <v>73</v>
      </c>
      <c r="C1540" t="s">
        <v>210</v>
      </c>
      <c r="D1540" t="s">
        <v>386</v>
      </c>
      <c r="E1540" t="s">
        <v>385</v>
      </c>
      <c r="F1540">
        <v>104</v>
      </c>
      <c r="G1540" t="s">
        <v>340</v>
      </c>
      <c r="H1540" t="s">
        <v>84</v>
      </c>
      <c r="I1540">
        <v>1990</v>
      </c>
      <c r="J1540">
        <v>61</v>
      </c>
    </row>
    <row r="1541" spans="1:10" x14ac:dyDescent="0.25">
      <c r="A1541" t="s">
        <v>227</v>
      </c>
      <c r="B1541" t="s">
        <v>207</v>
      </c>
      <c r="C1541" t="s">
        <v>206</v>
      </c>
      <c r="D1541" t="s">
        <v>338</v>
      </c>
      <c r="E1541" t="s">
        <v>337</v>
      </c>
      <c r="F1541">
        <v>104</v>
      </c>
      <c r="G1541" t="s">
        <v>340</v>
      </c>
      <c r="H1541" t="s">
        <v>84</v>
      </c>
      <c r="I1541">
        <v>2010</v>
      </c>
      <c r="J1541">
        <v>0.3</v>
      </c>
    </row>
    <row r="1542" spans="1:10" x14ac:dyDescent="0.25">
      <c r="A1542" t="s">
        <v>225</v>
      </c>
      <c r="B1542" t="s">
        <v>73</v>
      </c>
      <c r="C1542" t="s">
        <v>212</v>
      </c>
      <c r="D1542" t="s">
        <v>307</v>
      </c>
      <c r="E1542" t="s">
        <v>306</v>
      </c>
      <c r="F1542">
        <v>111</v>
      </c>
      <c r="G1542" t="s">
        <v>333</v>
      </c>
      <c r="H1542" t="s">
        <v>84</v>
      </c>
      <c r="I1542">
        <v>2015</v>
      </c>
      <c r="J1542">
        <v>1.3</v>
      </c>
    </row>
    <row r="1543" spans="1:10" x14ac:dyDescent="0.25">
      <c r="A1543" t="s">
        <v>224</v>
      </c>
      <c r="B1543" t="s">
        <v>76</v>
      </c>
      <c r="C1543" t="s">
        <v>77</v>
      </c>
      <c r="D1543" t="s">
        <v>363</v>
      </c>
      <c r="E1543" t="s">
        <v>362</v>
      </c>
      <c r="F1543">
        <v>111</v>
      </c>
      <c r="G1543" t="s">
        <v>333</v>
      </c>
      <c r="H1543" t="s">
        <v>84</v>
      </c>
      <c r="I1543">
        <v>2014</v>
      </c>
      <c r="J1543">
        <v>0.21</v>
      </c>
    </row>
    <row r="1544" spans="1:10" x14ac:dyDescent="0.25">
      <c r="A1544" t="s">
        <v>227</v>
      </c>
      <c r="B1544" t="s">
        <v>73</v>
      </c>
      <c r="C1544" t="s">
        <v>210</v>
      </c>
      <c r="D1544" t="s">
        <v>386</v>
      </c>
      <c r="E1544" t="s">
        <v>385</v>
      </c>
      <c r="F1544">
        <v>103</v>
      </c>
      <c r="G1544" t="s">
        <v>82</v>
      </c>
      <c r="H1544" t="s">
        <v>84</v>
      </c>
      <c r="I1544">
        <v>2015</v>
      </c>
      <c r="J1544">
        <v>11.8</v>
      </c>
    </row>
    <row r="1545" spans="1:10" x14ac:dyDescent="0.25">
      <c r="A1545" t="s">
        <v>227</v>
      </c>
      <c r="B1545" t="s">
        <v>76</v>
      </c>
      <c r="C1545" t="s">
        <v>196</v>
      </c>
      <c r="D1545" t="s">
        <v>397</v>
      </c>
      <c r="E1545" t="s">
        <v>396</v>
      </c>
      <c r="F1545">
        <v>103</v>
      </c>
      <c r="G1545" t="s">
        <v>82</v>
      </c>
      <c r="H1545" t="s">
        <v>84</v>
      </c>
      <c r="I1545">
        <v>2005</v>
      </c>
      <c r="J1545">
        <v>1</v>
      </c>
    </row>
    <row r="1546" spans="1:10" x14ac:dyDescent="0.25">
      <c r="A1546" t="s">
        <v>229</v>
      </c>
      <c r="B1546" t="s">
        <v>71</v>
      </c>
      <c r="C1546" t="s">
        <v>215</v>
      </c>
      <c r="D1546" t="s">
        <v>329</v>
      </c>
      <c r="E1546" t="s">
        <v>328</v>
      </c>
      <c r="F1546">
        <v>103</v>
      </c>
      <c r="G1546" t="s">
        <v>82</v>
      </c>
      <c r="H1546" t="s">
        <v>84</v>
      </c>
      <c r="I1546">
        <v>2000</v>
      </c>
      <c r="J1546">
        <v>9.6000000000000002E-2</v>
      </c>
    </row>
    <row r="1547" spans="1:10" x14ac:dyDescent="0.25">
      <c r="A1547" t="s">
        <v>225</v>
      </c>
      <c r="B1547" t="s">
        <v>214</v>
      </c>
      <c r="C1547" t="s">
        <v>213</v>
      </c>
      <c r="D1547" t="s">
        <v>309</v>
      </c>
      <c r="E1547" t="s">
        <v>308</v>
      </c>
      <c r="F1547">
        <v>103</v>
      </c>
      <c r="G1547" t="s">
        <v>82</v>
      </c>
      <c r="H1547" t="s">
        <v>84</v>
      </c>
      <c r="I1547">
        <v>2000</v>
      </c>
      <c r="J1547">
        <v>5.31</v>
      </c>
    </row>
    <row r="1548" spans="1:10" x14ac:dyDescent="0.25">
      <c r="A1548" t="s">
        <v>226</v>
      </c>
      <c r="B1548" t="s">
        <v>79</v>
      </c>
      <c r="C1548" t="s">
        <v>35</v>
      </c>
      <c r="D1548" t="s">
        <v>322</v>
      </c>
      <c r="E1548" t="s">
        <v>321</v>
      </c>
      <c r="F1548">
        <v>114</v>
      </c>
      <c r="G1548" t="s">
        <v>335</v>
      </c>
      <c r="H1548" t="s">
        <v>84</v>
      </c>
      <c r="I1548">
        <v>1995</v>
      </c>
      <c r="J1548">
        <v>7.4869500000000002</v>
      </c>
    </row>
    <row r="1549" spans="1:10" x14ac:dyDescent="0.25">
      <c r="A1549" t="s">
        <v>226</v>
      </c>
      <c r="B1549" t="s">
        <v>79</v>
      </c>
      <c r="C1549" t="s">
        <v>35</v>
      </c>
      <c r="D1549" t="s">
        <v>322</v>
      </c>
      <c r="E1549" t="s">
        <v>321</v>
      </c>
      <c r="F1549">
        <v>122</v>
      </c>
      <c r="G1549" t="s">
        <v>369</v>
      </c>
      <c r="H1549" t="s">
        <v>84</v>
      </c>
      <c r="I1549">
        <v>1995</v>
      </c>
      <c r="J1549">
        <v>28.2121</v>
      </c>
    </row>
    <row r="1550" spans="1:10" x14ac:dyDescent="0.25">
      <c r="A1550" t="s">
        <v>227</v>
      </c>
      <c r="B1550" t="s">
        <v>80</v>
      </c>
      <c r="C1550" t="s">
        <v>192</v>
      </c>
      <c r="D1550">
        <v>200200</v>
      </c>
      <c r="E1550" t="s">
        <v>334</v>
      </c>
      <c r="F1550">
        <v>109</v>
      </c>
      <c r="G1550" t="s">
        <v>342</v>
      </c>
      <c r="H1550" t="s">
        <v>84</v>
      </c>
      <c r="I1550">
        <v>2014</v>
      </c>
      <c r="J1550">
        <v>75.794300000000007</v>
      </c>
    </row>
    <row r="1551" spans="1:10" x14ac:dyDescent="0.25">
      <c r="A1551" t="s">
        <v>229</v>
      </c>
      <c r="B1551" t="s">
        <v>80</v>
      </c>
      <c r="C1551" t="s">
        <v>37</v>
      </c>
      <c r="D1551">
        <v>120215</v>
      </c>
      <c r="E1551" t="s">
        <v>264</v>
      </c>
      <c r="F1551">
        <v>120</v>
      </c>
      <c r="G1551" t="s">
        <v>332</v>
      </c>
      <c r="H1551" t="s">
        <v>84</v>
      </c>
      <c r="I1551">
        <v>2014</v>
      </c>
      <c r="J1551">
        <v>0.16903399999999999</v>
      </c>
    </row>
    <row r="1552" spans="1:10" x14ac:dyDescent="0.25">
      <c r="A1552" t="s">
        <v>229</v>
      </c>
      <c r="B1552" t="s">
        <v>80</v>
      </c>
      <c r="C1552" t="s">
        <v>32</v>
      </c>
      <c r="D1552">
        <v>804300</v>
      </c>
      <c r="E1552" t="s">
        <v>387</v>
      </c>
      <c r="F1552">
        <v>103</v>
      </c>
      <c r="G1552" t="s">
        <v>82</v>
      </c>
      <c r="H1552" t="s">
        <v>84</v>
      </c>
      <c r="I1552">
        <v>1990</v>
      </c>
      <c r="J1552">
        <v>496.65100000000001</v>
      </c>
    </row>
    <row r="1553" spans="1:10" x14ac:dyDescent="0.25">
      <c r="A1553" t="s">
        <v>223</v>
      </c>
      <c r="B1553" t="s">
        <v>74</v>
      </c>
      <c r="C1553" t="s">
        <v>208</v>
      </c>
      <c r="D1553">
        <v>505100</v>
      </c>
      <c r="E1553" t="s">
        <v>383</v>
      </c>
      <c r="F1553">
        <v>111</v>
      </c>
      <c r="G1553" t="s">
        <v>333</v>
      </c>
      <c r="H1553" t="s">
        <v>84</v>
      </c>
      <c r="I1553">
        <v>2000</v>
      </c>
      <c r="J1553">
        <v>217.22399999999999</v>
      </c>
    </row>
    <row r="1554" spans="1:10" x14ac:dyDescent="0.25">
      <c r="A1554" t="s">
        <v>223</v>
      </c>
      <c r="B1554" t="s">
        <v>74</v>
      </c>
      <c r="C1554" t="s">
        <v>34</v>
      </c>
      <c r="D1554">
        <v>901000</v>
      </c>
      <c r="E1554" t="s">
        <v>34</v>
      </c>
      <c r="F1554">
        <v>120</v>
      </c>
      <c r="G1554" t="s">
        <v>332</v>
      </c>
      <c r="H1554" t="s">
        <v>84</v>
      </c>
      <c r="I1554">
        <v>2000</v>
      </c>
      <c r="J1554">
        <v>176.898</v>
      </c>
    </row>
    <row r="1555" spans="1:10" x14ac:dyDescent="0.25">
      <c r="A1555" t="s">
        <v>224</v>
      </c>
      <c r="B1555" t="s">
        <v>80</v>
      </c>
      <c r="C1555" t="s">
        <v>37</v>
      </c>
      <c r="D1555">
        <v>130105</v>
      </c>
      <c r="E1555" t="s">
        <v>352</v>
      </c>
      <c r="F1555">
        <v>120</v>
      </c>
      <c r="G1555" t="s">
        <v>332</v>
      </c>
      <c r="H1555" t="s">
        <v>84</v>
      </c>
      <c r="I1555">
        <v>2005</v>
      </c>
      <c r="J1555">
        <v>0.41404600000000003</v>
      </c>
    </row>
    <row r="1556" spans="1:10" x14ac:dyDescent="0.25">
      <c r="A1556" t="s">
        <v>227</v>
      </c>
      <c r="B1556" t="s">
        <v>80</v>
      </c>
      <c r="C1556" t="s">
        <v>37</v>
      </c>
      <c r="D1556">
        <v>120212</v>
      </c>
      <c r="E1556" t="s">
        <v>266</v>
      </c>
      <c r="F1556">
        <v>103</v>
      </c>
      <c r="G1556" t="s">
        <v>82</v>
      </c>
      <c r="H1556" t="s">
        <v>84</v>
      </c>
      <c r="I1556">
        <v>2010</v>
      </c>
      <c r="J1556">
        <v>2.3714300000000001E-2</v>
      </c>
    </row>
    <row r="1557" spans="1:10" x14ac:dyDescent="0.25">
      <c r="A1557" t="s">
        <v>229</v>
      </c>
      <c r="B1557" t="s">
        <v>80</v>
      </c>
      <c r="C1557" t="s">
        <v>37</v>
      </c>
      <c r="D1557">
        <v>120302</v>
      </c>
      <c r="E1557" t="s">
        <v>260</v>
      </c>
      <c r="F1557">
        <v>103</v>
      </c>
      <c r="G1557" t="s">
        <v>82</v>
      </c>
      <c r="H1557" t="s">
        <v>84</v>
      </c>
      <c r="I1557">
        <v>2014</v>
      </c>
      <c r="J1557">
        <v>1.8777299999999999E-4</v>
      </c>
    </row>
    <row r="1558" spans="1:10" x14ac:dyDescent="0.25">
      <c r="A1558" t="s">
        <v>226</v>
      </c>
      <c r="B1558" t="s">
        <v>76</v>
      </c>
      <c r="C1558" t="s">
        <v>197</v>
      </c>
      <c r="D1558" t="s">
        <v>241</v>
      </c>
      <c r="E1558" t="s">
        <v>240</v>
      </c>
      <c r="F1558">
        <v>103</v>
      </c>
      <c r="G1558" t="s">
        <v>82</v>
      </c>
      <c r="H1558" t="s">
        <v>84</v>
      </c>
      <c r="I1558">
        <v>2000</v>
      </c>
      <c r="J1558">
        <v>7.4</v>
      </c>
    </row>
    <row r="1559" spans="1:10" x14ac:dyDescent="0.25">
      <c r="A1559" t="s">
        <v>224</v>
      </c>
      <c r="B1559" t="s">
        <v>76</v>
      </c>
      <c r="C1559" t="s">
        <v>77</v>
      </c>
      <c r="D1559" t="s">
        <v>403</v>
      </c>
      <c r="E1559" t="s">
        <v>402</v>
      </c>
      <c r="F1559">
        <v>103</v>
      </c>
      <c r="G1559" t="s">
        <v>82</v>
      </c>
      <c r="H1559" t="s">
        <v>84</v>
      </c>
      <c r="I1559">
        <v>1995</v>
      </c>
      <c r="J1559">
        <v>26</v>
      </c>
    </row>
    <row r="1560" spans="1:10" x14ac:dyDescent="0.25">
      <c r="A1560" t="s">
        <v>227</v>
      </c>
      <c r="B1560" t="s">
        <v>73</v>
      </c>
      <c r="C1560" t="s">
        <v>212</v>
      </c>
      <c r="D1560" t="s">
        <v>307</v>
      </c>
      <c r="E1560" t="s">
        <v>306</v>
      </c>
      <c r="F1560">
        <v>103</v>
      </c>
      <c r="G1560" t="s">
        <v>82</v>
      </c>
      <c r="H1560" t="s">
        <v>84</v>
      </c>
      <c r="I1560">
        <v>1995</v>
      </c>
      <c r="J1560">
        <v>12.3</v>
      </c>
    </row>
    <row r="1561" spans="1:10" x14ac:dyDescent="0.25">
      <c r="A1561" t="s">
        <v>227</v>
      </c>
      <c r="B1561" t="s">
        <v>71</v>
      </c>
      <c r="C1561" t="s">
        <v>72</v>
      </c>
      <c r="D1561" t="s">
        <v>239</v>
      </c>
      <c r="E1561" t="s">
        <v>238</v>
      </c>
      <c r="F1561">
        <v>103</v>
      </c>
      <c r="G1561" t="s">
        <v>82</v>
      </c>
      <c r="H1561" t="s">
        <v>84</v>
      </c>
      <c r="I1561">
        <v>1990</v>
      </c>
      <c r="J1561">
        <v>1</v>
      </c>
    </row>
    <row r="1562" spans="1:10" x14ac:dyDescent="0.25">
      <c r="A1562" t="s">
        <v>224</v>
      </c>
      <c r="B1562" t="s">
        <v>76</v>
      </c>
      <c r="C1562" t="s">
        <v>461</v>
      </c>
      <c r="D1562" t="s">
        <v>460</v>
      </c>
      <c r="E1562" t="s">
        <v>459</v>
      </c>
      <c r="F1562">
        <v>103</v>
      </c>
      <c r="G1562" t="s">
        <v>82</v>
      </c>
      <c r="H1562" t="s">
        <v>84</v>
      </c>
      <c r="I1562">
        <v>1990</v>
      </c>
      <c r="J1562">
        <v>30</v>
      </c>
    </row>
    <row r="1563" spans="1:10" x14ac:dyDescent="0.25">
      <c r="A1563" t="s">
        <v>225</v>
      </c>
      <c r="B1563" t="s">
        <v>76</v>
      </c>
      <c r="C1563" t="s">
        <v>198</v>
      </c>
      <c r="D1563" t="s">
        <v>395</v>
      </c>
      <c r="E1563" t="s">
        <v>394</v>
      </c>
      <c r="F1563">
        <v>111</v>
      </c>
      <c r="G1563" t="s">
        <v>333</v>
      </c>
      <c r="H1563" t="s">
        <v>84</v>
      </c>
      <c r="I1563">
        <v>1995</v>
      </c>
      <c r="J1563">
        <v>13</v>
      </c>
    </row>
    <row r="1564" spans="1:10" x14ac:dyDescent="0.25">
      <c r="A1564" t="s">
        <v>229</v>
      </c>
      <c r="B1564" t="s">
        <v>76</v>
      </c>
      <c r="C1564" t="s">
        <v>197</v>
      </c>
      <c r="D1564" t="s">
        <v>467</v>
      </c>
      <c r="E1564" t="s">
        <v>466</v>
      </c>
      <c r="F1564">
        <v>111</v>
      </c>
      <c r="G1564" t="s">
        <v>333</v>
      </c>
      <c r="H1564" t="s">
        <v>84</v>
      </c>
      <c r="I1564">
        <v>1995</v>
      </c>
      <c r="J1564">
        <v>3</v>
      </c>
    </row>
    <row r="1565" spans="1:10" x14ac:dyDescent="0.25">
      <c r="A1565" t="s">
        <v>225</v>
      </c>
      <c r="B1565" t="s">
        <v>76</v>
      </c>
      <c r="C1565" t="s">
        <v>78</v>
      </c>
      <c r="D1565" t="s">
        <v>479</v>
      </c>
      <c r="E1565" t="s">
        <v>478</v>
      </c>
      <c r="F1565">
        <v>111</v>
      </c>
      <c r="G1565" t="s">
        <v>333</v>
      </c>
      <c r="H1565" t="s">
        <v>84</v>
      </c>
      <c r="I1565">
        <v>1990</v>
      </c>
      <c r="J1565">
        <v>95</v>
      </c>
    </row>
    <row r="1566" spans="1:10" x14ac:dyDescent="0.25">
      <c r="A1566" t="s">
        <v>227</v>
      </c>
      <c r="B1566" t="s">
        <v>73</v>
      </c>
      <c r="C1566" t="s">
        <v>212</v>
      </c>
      <c r="D1566" t="s">
        <v>307</v>
      </c>
      <c r="E1566" t="s">
        <v>306</v>
      </c>
      <c r="F1566">
        <v>111</v>
      </c>
      <c r="G1566" t="s">
        <v>333</v>
      </c>
      <c r="H1566" t="s">
        <v>84</v>
      </c>
      <c r="I1566">
        <v>1990</v>
      </c>
      <c r="J1566">
        <v>82.6</v>
      </c>
    </row>
    <row r="1567" spans="1:10" x14ac:dyDescent="0.25">
      <c r="A1567" t="s">
        <v>226</v>
      </c>
      <c r="B1567" t="s">
        <v>73</v>
      </c>
      <c r="C1567" t="s">
        <v>212</v>
      </c>
      <c r="D1567" t="s">
        <v>251</v>
      </c>
      <c r="E1567" t="s">
        <v>250</v>
      </c>
      <c r="F1567">
        <v>111</v>
      </c>
      <c r="G1567" t="s">
        <v>333</v>
      </c>
      <c r="H1567" t="s">
        <v>84</v>
      </c>
      <c r="I1567">
        <v>2010</v>
      </c>
      <c r="J1567">
        <v>27.76</v>
      </c>
    </row>
    <row r="1568" spans="1:10" x14ac:dyDescent="0.25">
      <c r="A1568" t="s">
        <v>223</v>
      </c>
      <c r="B1568" t="s">
        <v>80</v>
      </c>
      <c r="C1568" t="s">
        <v>37</v>
      </c>
      <c r="D1568">
        <v>120303</v>
      </c>
      <c r="E1568" t="s">
        <v>259</v>
      </c>
      <c r="F1568">
        <v>120</v>
      </c>
      <c r="G1568" t="s">
        <v>332</v>
      </c>
      <c r="H1568" t="s">
        <v>84</v>
      </c>
      <c r="I1568">
        <v>2000</v>
      </c>
      <c r="J1568">
        <v>2.8711799999999998</v>
      </c>
    </row>
    <row r="1569" spans="1:10" x14ac:dyDescent="0.25">
      <c r="A1569" t="s">
        <v>225</v>
      </c>
      <c r="B1569" t="s">
        <v>80</v>
      </c>
      <c r="C1569" t="s">
        <v>37</v>
      </c>
      <c r="D1569">
        <v>120216</v>
      </c>
      <c r="E1569" t="s">
        <v>263</v>
      </c>
      <c r="F1569">
        <v>115</v>
      </c>
      <c r="G1569" t="s">
        <v>341</v>
      </c>
      <c r="H1569" t="s">
        <v>84</v>
      </c>
      <c r="I1569">
        <v>2014</v>
      </c>
      <c r="J1569">
        <v>6.3542900000000003E-3</v>
      </c>
    </row>
    <row r="1570" spans="1:10" x14ac:dyDescent="0.25">
      <c r="A1570" t="s">
        <v>225</v>
      </c>
      <c r="B1570" t="s">
        <v>80</v>
      </c>
      <c r="C1570" t="s">
        <v>37</v>
      </c>
      <c r="D1570">
        <v>120216</v>
      </c>
      <c r="E1570" t="s">
        <v>263</v>
      </c>
      <c r="F1570">
        <v>103</v>
      </c>
      <c r="G1570" t="s">
        <v>82</v>
      </c>
      <c r="H1570" t="s">
        <v>84</v>
      </c>
      <c r="I1570">
        <v>2014</v>
      </c>
      <c r="J1570">
        <v>6.3542899999999996E-4</v>
      </c>
    </row>
    <row r="1571" spans="1:10" x14ac:dyDescent="0.25">
      <c r="A1571" t="s">
        <v>225</v>
      </c>
      <c r="B1571" t="s">
        <v>79</v>
      </c>
      <c r="C1571" t="s">
        <v>33</v>
      </c>
      <c r="D1571">
        <v>9400000</v>
      </c>
      <c r="E1571" t="s">
        <v>246</v>
      </c>
      <c r="F1571">
        <v>115</v>
      </c>
      <c r="G1571" t="s">
        <v>341</v>
      </c>
      <c r="H1571" t="s">
        <v>84</v>
      </c>
      <c r="I1571">
        <v>2000</v>
      </c>
      <c r="J1571">
        <v>3.9191099999999999</v>
      </c>
    </row>
    <row r="1572" spans="1:10" x14ac:dyDescent="0.25">
      <c r="A1572" t="s">
        <v>226</v>
      </c>
      <c r="B1572" t="s">
        <v>214</v>
      </c>
      <c r="C1572" t="s">
        <v>213</v>
      </c>
      <c r="D1572" t="s">
        <v>309</v>
      </c>
      <c r="E1572" t="s">
        <v>308</v>
      </c>
      <c r="F1572">
        <v>109</v>
      </c>
      <c r="G1572" t="s">
        <v>342</v>
      </c>
      <c r="H1572" t="s">
        <v>84</v>
      </c>
      <c r="I1572">
        <v>2015</v>
      </c>
      <c r="J1572">
        <v>33</v>
      </c>
    </row>
    <row r="1573" spans="1:10" x14ac:dyDescent="0.25">
      <c r="A1573" t="s">
        <v>229</v>
      </c>
      <c r="B1573" t="s">
        <v>76</v>
      </c>
      <c r="C1573" t="s">
        <v>77</v>
      </c>
      <c r="D1573" t="s">
        <v>403</v>
      </c>
      <c r="E1573" t="s">
        <v>402</v>
      </c>
      <c r="F1573">
        <v>109</v>
      </c>
      <c r="G1573" t="s">
        <v>342</v>
      </c>
      <c r="H1573" t="s">
        <v>84</v>
      </c>
      <c r="I1573">
        <v>2005</v>
      </c>
      <c r="J1573">
        <v>41</v>
      </c>
    </row>
    <row r="1574" spans="1:10" x14ac:dyDescent="0.25">
      <c r="A1574" t="s">
        <v>223</v>
      </c>
      <c r="B1574" t="s">
        <v>74</v>
      </c>
      <c r="C1574" t="s">
        <v>34</v>
      </c>
      <c r="D1574">
        <v>901001</v>
      </c>
      <c r="E1574" t="s">
        <v>254</v>
      </c>
      <c r="F1574">
        <v>111</v>
      </c>
      <c r="G1574" t="s">
        <v>333</v>
      </c>
      <c r="H1574" t="s">
        <v>84</v>
      </c>
      <c r="I1574">
        <v>2005</v>
      </c>
      <c r="J1574">
        <v>1.9681900000000001</v>
      </c>
    </row>
    <row r="1575" spans="1:10" x14ac:dyDescent="0.25">
      <c r="A1575" t="s">
        <v>223</v>
      </c>
      <c r="B1575" t="s">
        <v>80</v>
      </c>
      <c r="C1575" t="s">
        <v>37</v>
      </c>
      <c r="D1575">
        <v>150103</v>
      </c>
      <c r="E1575" t="s">
        <v>287</v>
      </c>
      <c r="F1575">
        <v>114</v>
      </c>
      <c r="G1575" t="s">
        <v>335</v>
      </c>
      <c r="H1575" t="s">
        <v>84</v>
      </c>
      <c r="I1575">
        <v>1990</v>
      </c>
      <c r="J1575">
        <v>7.4764499999999999E-3</v>
      </c>
    </row>
    <row r="1576" spans="1:10" x14ac:dyDescent="0.25">
      <c r="A1576" t="s">
        <v>227</v>
      </c>
      <c r="B1576" t="s">
        <v>80</v>
      </c>
      <c r="C1576" t="s">
        <v>37</v>
      </c>
      <c r="D1576">
        <v>120218</v>
      </c>
      <c r="E1576" t="s">
        <v>262</v>
      </c>
      <c r="F1576">
        <v>111</v>
      </c>
      <c r="G1576" t="s">
        <v>333</v>
      </c>
      <c r="H1576" t="s">
        <v>84</v>
      </c>
      <c r="I1576">
        <v>2005</v>
      </c>
      <c r="J1576">
        <v>3.0116799999999999E-2</v>
      </c>
    </row>
    <row r="1577" spans="1:10" x14ac:dyDescent="0.25">
      <c r="A1577" t="s">
        <v>225</v>
      </c>
      <c r="B1577" t="s">
        <v>80</v>
      </c>
      <c r="C1577" t="s">
        <v>37</v>
      </c>
      <c r="D1577">
        <v>120212</v>
      </c>
      <c r="E1577" t="s">
        <v>266</v>
      </c>
      <c r="F1577">
        <v>111</v>
      </c>
      <c r="G1577" t="s">
        <v>333</v>
      </c>
      <c r="H1577" t="s">
        <v>84</v>
      </c>
      <c r="I1577">
        <v>2010</v>
      </c>
      <c r="J1577">
        <v>1.6619999999999999</v>
      </c>
    </row>
    <row r="1578" spans="1:10" x14ac:dyDescent="0.25">
      <c r="A1578" t="s">
        <v>223</v>
      </c>
      <c r="B1578" t="s">
        <v>80</v>
      </c>
      <c r="C1578" t="s">
        <v>37</v>
      </c>
      <c r="D1578">
        <v>120219</v>
      </c>
      <c r="E1578" t="s">
        <v>261</v>
      </c>
      <c r="F1578">
        <v>114</v>
      </c>
      <c r="G1578" t="s">
        <v>335</v>
      </c>
      <c r="H1578" t="s">
        <v>84</v>
      </c>
      <c r="I1578">
        <v>2010</v>
      </c>
      <c r="J1578">
        <v>5.2746499999999997E-3</v>
      </c>
    </row>
    <row r="1579" spans="1:10" x14ac:dyDescent="0.25">
      <c r="A1579" t="s">
        <v>223</v>
      </c>
      <c r="B1579" t="s">
        <v>80</v>
      </c>
      <c r="C1579" t="s">
        <v>37</v>
      </c>
      <c r="D1579">
        <v>120213</v>
      </c>
      <c r="E1579" t="s">
        <v>265</v>
      </c>
      <c r="F1579">
        <v>104</v>
      </c>
      <c r="G1579" t="s">
        <v>340</v>
      </c>
      <c r="H1579" t="s">
        <v>84</v>
      </c>
      <c r="I1579">
        <v>2010</v>
      </c>
      <c r="J1579">
        <v>4.7559100000000003E-3</v>
      </c>
    </row>
    <row r="1580" spans="1:10" x14ac:dyDescent="0.25">
      <c r="A1580" t="s">
        <v>224</v>
      </c>
      <c r="B1580" t="s">
        <v>80</v>
      </c>
      <c r="C1580" t="s">
        <v>81</v>
      </c>
      <c r="D1580">
        <v>260200</v>
      </c>
      <c r="E1580" t="s">
        <v>389</v>
      </c>
      <c r="F1580">
        <v>104</v>
      </c>
      <c r="G1580" t="s">
        <v>340</v>
      </c>
      <c r="H1580" t="s">
        <v>84</v>
      </c>
      <c r="I1580">
        <v>1990</v>
      </c>
      <c r="J1580">
        <v>0.79752299999999998</v>
      </c>
    </row>
    <row r="1581" spans="1:10" x14ac:dyDescent="0.25">
      <c r="A1581" t="s">
        <v>223</v>
      </c>
      <c r="B1581" t="s">
        <v>80</v>
      </c>
      <c r="C1581" t="s">
        <v>81</v>
      </c>
      <c r="D1581">
        <v>230702</v>
      </c>
      <c r="E1581" t="s">
        <v>231</v>
      </c>
      <c r="F1581">
        <v>120</v>
      </c>
      <c r="G1581" t="s">
        <v>332</v>
      </c>
      <c r="H1581" t="s">
        <v>84</v>
      </c>
      <c r="I1581">
        <v>2014</v>
      </c>
      <c r="J1581">
        <v>0.16450300000000001</v>
      </c>
    </row>
    <row r="1582" spans="1:10" x14ac:dyDescent="0.25">
      <c r="A1582" t="s">
        <v>226</v>
      </c>
      <c r="B1582" t="s">
        <v>80</v>
      </c>
      <c r="C1582" t="s">
        <v>37</v>
      </c>
      <c r="D1582">
        <v>120105</v>
      </c>
      <c r="E1582" t="s">
        <v>270</v>
      </c>
      <c r="F1582">
        <v>120</v>
      </c>
      <c r="G1582" t="s">
        <v>332</v>
      </c>
      <c r="H1582" t="s">
        <v>84</v>
      </c>
      <c r="I1582">
        <v>2010</v>
      </c>
      <c r="J1582">
        <v>22.1191</v>
      </c>
    </row>
    <row r="1583" spans="1:10" x14ac:dyDescent="0.25">
      <c r="A1583" t="s">
        <v>224</v>
      </c>
      <c r="B1583" t="s">
        <v>74</v>
      </c>
      <c r="C1583" t="s">
        <v>34</v>
      </c>
      <c r="D1583">
        <v>901000</v>
      </c>
      <c r="E1583" t="s">
        <v>34</v>
      </c>
      <c r="F1583">
        <v>103</v>
      </c>
      <c r="G1583" t="s">
        <v>82</v>
      </c>
      <c r="H1583" t="s">
        <v>84</v>
      </c>
      <c r="I1583">
        <v>1990</v>
      </c>
      <c r="J1583">
        <v>3.10534</v>
      </c>
    </row>
    <row r="1584" spans="1:10" x14ac:dyDescent="0.25">
      <c r="A1584" t="s">
        <v>226</v>
      </c>
      <c r="B1584" t="s">
        <v>80</v>
      </c>
      <c r="C1584" t="s">
        <v>37</v>
      </c>
      <c r="D1584">
        <v>130105</v>
      </c>
      <c r="E1584" t="s">
        <v>352</v>
      </c>
      <c r="F1584">
        <v>109</v>
      </c>
      <c r="G1584" t="s">
        <v>342</v>
      </c>
      <c r="H1584" t="s">
        <v>84</v>
      </c>
      <c r="I1584">
        <v>1995</v>
      </c>
      <c r="J1584">
        <v>0.86003099999999999</v>
      </c>
    </row>
    <row r="1585" spans="1:10" x14ac:dyDescent="0.25">
      <c r="A1585" t="s">
        <v>226</v>
      </c>
      <c r="B1585" t="s">
        <v>80</v>
      </c>
      <c r="C1585" t="s">
        <v>37</v>
      </c>
      <c r="D1585">
        <v>120112</v>
      </c>
      <c r="E1585" t="s">
        <v>268</v>
      </c>
      <c r="F1585">
        <v>109</v>
      </c>
      <c r="G1585" t="s">
        <v>342</v>
      </c>
      <c r="H1585" t="s">
        <v>84</v>
      </c>
      <c r="I1585">
        <v>1995</v>
      </c>
      <c r="J1585">
        <v>2.3797100000000002E-2</v>
      </c>
    </row>
    <row r="1586" spans="1:10" x14ac:dyDescent="0.25">
      <c r="A1586" t="s">
        <v>227</v>
      </c>
      <c r="B1586" t="s">
        <v>80</v>
      </c>
      <c r="C1586" t="s">
        <v>32</v>
      </c>
      <c r="D1586">
        <v>804300</v>
      </c>
      <c r="E1586" t="s">
        <v>387</v>
      </c>
      <c r="F1586">
        <v>109</v>
      </c>
      <c r="G1586" t="s">
        <v>342</v>
      </c>
      <c r="H1586" t="s">
        <v>84</v>
      </c>
      <c r="I1586">
        <v>2014</v>
      </c>
      <c r="J1586">
        <v>287.87200000000001</v>
      </c>
    </row>
    <row r="1587" spans="1:10" x14ac:dyDescent="0.25">
      <c r="A1587" t="s">
        <v>225</v>
      </c>
      <c r="B1587" t="s">
        <v>80</v>
      </c>
      <c r="C1587" t="s">
        <v>37</v>
      </c>
      <c r="D1587">
        <v>120216</v>
      </c>
      <c r="E1587" t="s">
        <v>263</v>
      </c>
      <c r="F1587">
        <v>111</v>
      </c>
      <c r="G1587" t="s">
        <v>333</v>
      </c>
      <c r="H1587" t="s">
        <v>84</v>
      </c>
      <c r="I1587">
        <v>2000</v>
      </c>
      <c r="J1587">
        <v>7.2044399999999995E-2</v>
      </c>
    </row>
    <row r="1588" spans="1:10" x14ac:dyDescent="0.25">
      <c r="A1588" t="s">
        <v>225</v>
      </c>
      <c r="B1588" t="s">
        <v>80</v>
      </c>
      <c r="C1588" t="s">
        <v>37</v>
      </c>
      <c r="D1588">
        <v>130303</v>
      </c>
      <c r="E1588" t="s">
        <v>351</v>
      </c>
      <c r="F1588">
        <v>104</v>
      </c>
      <c r="G1588" t="s">
        <v>340</v>
      </c>
      <c r="H1588" t="s">
        <v>84</v>
      </c>
      <c r="I1588">
        <v>1990</v>
      </c>
      <c r="J1588">
        <v>4.1434699999999998E-5</v>
      </c>
    </row>
    <row r="1589" spans="1:10" x14ac:dyDescent="0.25">
      <c r="A1589" t="s">
        <v>225</v>
      </c>
      <c r="B1589" t="s">
        <v>80</v>
      </c>
      <c r="C1589" t="s">
        <v>37</v>
      </c>
      <c r="D1589">
        <v>120106</v>
      </c>
      <c r="E1589" t="s">
        <v>269</v>
      </c>
      <c r="F1589">
        <v>114</v>
      </c>
      <c r="G1589" t="s">
        <v>335</v>
      </c>
      <c r="H1589" t="s">
        <v>84</v>
      </c>
      <c r="I1589">
        <v>1990</v>
      </c>
      <c r="J1589">
        <v>2.8794300000000002</v>
      </c>
    </row>
    <row r="1590" spans="1:10" x14ac:dyDescent="0.25">
      <c r="A1590" t="s">
        <v>226</v>
      </c>
      <c r="B1590" t="s">
        <v>80</v>
      </c>
      <c r="C1590" t="s">
        <v>37</v>
      </c>
      <c r="D1590">
        <v>130105</v>
      </c>
      <c r="E1590" t="s">
        <v>352</v>
      </c>
      <c r="F1590">
        <v>114</v>
      </c>
      <c r="G1590" t="s">
        <v>335</v>
      </c>
      <c r="H1590" t="s">
        <v>84</v>
      </c>
      <c r="I1590">
        <v>2010</v>
      </c>
      <c r="J1590">
        <v>1.45249E-2</v>
      </c>
    </row>
    <row r="1591" spans="1:10" x14ac:dyDescent="0.25">
      <c r="A1591" t="s">
        <v>227</v>
      </c>
      <c r="B1591" t="s">
        <v>202</v>
      </c>
      <c r="C1591" t="s">
        <v>200</v>
      </c>
      <c r="D1591">
        <v>411900</v>
      </c>
      <c r="E1591" t="s">
        <v>353</v>
      </c>
      <c r="F1591">
        <v>120</v>
      </c>
      <c r="G1591" t="s">
        <v>332</v>
      </c>
      <c r="H1591" t="s">
        <v>84</v>
      </c>
      <c r="I1591">
        <v>2014</v>
      </c>
      <c r="J1591">
        <v>722.09199999999998</v>
      </c>
    </row>
    <row r="1592" spans="1:10" x14ac:dyDescent="0.25">
      <c r="A1592" t="s">
        <v>225</v>
      </c>
      <c r="B1592" t="s">
        <v>80</v>
      </c>
      <c r="C1592" t="s">
        <v>37</v>
      </c>
      <c r="D1592">
        <v>120213</v>
      </c>
      <c r="E1592" t="s">
        <v>265</v>
      </c>
      <c r="F1592">
        <v>104</v>
      </c>
      <c r="G1592" t="s">
        <v>340</v>
      </c>
      <c r="H1592" t="s">
        <v>84</v>
      </c>
      <c r="I1592">
        <v>2014</v>
      </c>
      <c r="J1592">
        <v>1.5689000000000002E-2</v>
      </c>
    </row>
    <row r="1593" spans="1:10" x14ac:dyDescent="0.25">
      <c r="A1593" t="s">
        <v>226</v>
      </c>
      <c r="B1593" t="s">
        <v>80</v>
      </c>
      <c r="C1593" t="s">
        <v>37</v>
      </c>
      <c r="D1593">
        <v>130302</v>
      </c>
      <c r="E1593" t="s">
        <v>336</v>
      </c>
      <c r="F1593">
        <v>120</v>
      </c>
      <c r="G1593" t="s">
        <v>332</v>
      </c>
      <c r="H1593" t="s">
        <v>84</v>
      </c>
      <c r="I1593">
        <v>2015</v>
      </c>
      <c r="J1593">
        <v>1.4379200000000001E-3</v>
      </c>
    </row>
    <row r="1594" spans="1:10" x14ac:dyDescent="0.25">
      <c r="A1594" t="s">
        <v>225</v>
      </c>
      <c r="B1594" t="s">
        <v>80</v>
      </c>
      <c r="C1594" t="s">
        <v>37</v>
      </c>
      <c r="D1594">
        <v>120219</v>
      </c>
      <c r="E1594" t="s">
        <v>261</v>
      </c>
      <c r="F1594">
        <v>114</v>
      </c>
      <c r="G1594" t="s">
        <v>335</v>
      </c>
      <c r="H1594" t="s">
        <v>84</v>
      </c>
      <c r="I1594">
        <v>2005</v>
      </c>
      <c r="J1594">
        <v>1.61998E-2</v>
      </c>
    </row>
    <row r="1595" spans="1:10" x14ac:dyDescent="0.25">
      <c r="A1595" t="s">
        <v>229</v>
      </c>
      <c r="B1595" t="s">
        <v>80</v>
      </c>
      <c r="C1595" t="s">
        <v>37</v>
      </c>
      <c r="D1595">
        <v>130219</v>
      </c>
      <c r="E1595" t="s">
        <v>354</v>
      </c>
      <c r="F1595">
        <v>104</v>
      </c>
      <c r="G1595" t="s">
        <v>340</v>
      </c>
      <c r="H1595" t="s">
        <v>84</v>
      </c>
      <c r="I1595">
        <v>2010</v>
      </c>
      <c r="J1595">
        <v>5.3042199999999998E-5</v>
      </c>
    </row>
    <row r="1596" spans="1:10" x14ac:dyDescent="0.25">
      <c r="A1596" t="s">
        <v>229</v>
      </c>
      <c r="B1596" t="s">
        <v>80</v>
      </c>
      <c r="C1596" t="s">
        <v>37</v>
      </c>
      <c r="D1596">
        <v>120218</v>
      </c>
      <c r="E1596" t="s">
        <v>262</v>
      </c>
      <c r="F1596">
        <v>120</v>
      </c>
      <c r="G1596" t="s">
        <v>332</v>
      </c>
      <c r="H1596" t="s">
        <v>84</v>
      </c>
      <c r="I1596">
        <v>2010</v>
      </c>
      <c r="J1596">
        <v>1.9065399999999999</v>
      </c>
    </row>
    <row r="1597" spans="1:10" x14ac:dyDescent="0.25">
      <c r="A1597" t="s">
        <v>226</v>
      </c>
      <c r="B1597" t="s">
        <v>79</v>
      </c>
      <c r="C1597" t="s">
        <v>35</v>
      </c>
      <c r="D1597" t="s">
        <v>245</v>
      </c>
      <c r="E1597" t="s">
        <v>244</v>
      </c>
      <c r="F1597">
        <v>108</v>
      </c>
      <c r="G1597" t="s">
        <v>83</v>
      </c>
      <c r="H1597" t="s">
        <v>84</v>
      </c>
      <c r="I1597">
        <v>2005</v>
      </c>
      <c r="J1597">
        <v>0.539489</v>
      </c>
    </row>
    <row r="1598" spans="1:10" x14ac:dyDescent="0.25">
      <c r="A1598" t="s">
        <v>227</v>
      </c>
      <c r="B1598" t="s">
        <v>80</v>
      </c>
      <c r="C1598" t="s">
        <v>37</v>
      </c>
      <c r="D1598">
        <v>120112</v>
      </c>
      <c r="E1598" t="s">
        <v>268</v>
      </c>
      <c r="F1598">
        <v>111</v>
      </c>
      <c r="G1598" t="s">
        <v>333</v>
      </c>
      <c r="H1598" t="s">
        <v>84</v>
      </c>
      <c r="I1598">
        <v>1990</v>
      </c>
      <c r="J1598">
        <v>0.93654700000000002</v>
      </c>
    </row>
    <row r="1599" spans="1:10" x14ac:dyDescent="0.25">
      <c r="A1599" t="s">
        <v>225</v>
      </c>
      <c r="B1599" t="s">
        <v>76</v>
      </c>
      <c r="C1599" t="s">
        <v>197</v>
      </c>
      <c r="D1599" t="s">
        <v>241</v>
      </c>
      <c r="E1599" t="s">
        <v>240</v>
      </c>
      <c r="F1599">
        <v>110</v>
      </c>
      <c r="G1599" t="s">
        <v>344</v>
      </c>
      <c r="H1599" t="s">
        <v>84</v>
      </c>
      <c r="I1599">
        <v>2015</v>
      </c>
      <c r="J1599">
        <v>0.19</v>
      </c>
    </row>
    <row r="1600" spans="1:10" x14ac:dyDescent="0.25">
      <c r="A1600" t="s">
        <v>224</v>
      </c>
      <c r="B1600" t="s">
        <v>207</v>
      </c>
      <c r="C1600" t="s">
        <v>206</v>
      </c>
      <c r="D1600" t="s">
        <v>338</v>
      </c>
      <c r="E1600" t="s">
        <v>337</v>
      </c>
      <c r="F1600">
        <v>110</v>
      </c>
      <c r="G1600" t="s">
        <v>344</v>
      </c>
      <c r="H1600" t="s">
        <v>84</v>
      </c>
      <c r="I1600">
        <v>2005</v>
      </c>
      <c r="J1600">
        <v>4.4999999999999997E-3</v>
      </c>
    </row>
    <row r="1601" spans="1:10" x14ac:dyDescent="0.25">
      <c r="A1601" t="s">
        <v>223</v>
      </c>
      <c r="B1601" t="s">
        <v>79</v>
      </c>
      <c r="C1601" t="s">
        <v>33</v>
      </c>
      <c r="D1601" t="s">
        <v>253</v>
      </c>
      <c r="E1601" t="s">
        <v>252</v>
      </c>
      <c r="F1601">
        <v>110</v>
      </c>
      <c r="G1601" t="s">
        <v>344</v>
      </c>
      <c r="H1601" t="s">
        <v>84</v>
      </c>
      <c r="I1601">
        <v>2000</v>
      </c>
      <c r="J1601">
        <v>5.0359999999999996</v>
      </c>
    </row>
    <row r="1602" spans="1:10" x14ac:dyDescent="0.25">
      <c r="A1602" t="s">
        <v>225</v>
      </c>
      <c r="B1602" t="s">
        <v>207</v>
      </c>
      <c r="C1602" t="s">
        <v>206</v>
      </c>
      <c r="D1602" t="s">
        <v>338</v>
      </c>
      <c r="E1602" t="s">
        <v>337</v>
      </c>
      <c r="F1602">
        <v>110</v>
      </c>
      <c r="G1602" t="s">
        <v>344</v>
      </c>
      <c r="H1602" t="s">
        <v>84</v>
      </c>
      <c r="I1602">
        <v>2000</v>
      </c>
      <c r="J1602">
        <v>0.01</v>
      </c>
    </row>
    <row r="1603" spans="1:10" x14ac:dyDescent="0.25">
      <c r="A1603" t="s">
        <v>226</v>
      </c>
      <c r="B1603" t="s">
        <v>76</v>
      </c>
      <c r="C1603" t="s">
        <v>197</v>
      </c>
      <c r="D1603" t="s">
        <v>241</v>
      </c>
      <c r="E1603" t="s">
        <v>240</v>
      </c>
      <c r="F1603">
        <v>110</v>
      </c>
      <c r="G1603" t="s">
        <v>344</v>
      </c>
      <c r="H1603" t="s">
        <v>84</v>
      </c>
      <c r="I1603">
        <v>2000</v>
      </c>
      <c r="J1603">
        <v>5.0000000000000001E-3</v>
      </c>
    </row>
    <row r="1604" spans="1:10" x14ac:dyDescent="0.25">
      <c r="A1604" t="s">
        <v>229</v>
      </c>
      <c r="B1604" t="s">
        <v>73</v>
      </c>
      <c r="C1604" t="s">
        <v>209</v>
      </c>
      <c r="D1604" t="s">
        <v>376</v>
      </c>
      <c r="E1604" t="s">
        <v>375</v>
      </c>
      <c r="F1604">
        <v>110</v>
      </c>
      <c r="G1604" t="s">
        <v>344</v>
      </c>
      <c r="H1604" t="s">
        <v>84</v>
      </c>
      <c r="I1604">
        <v>1995</v>
      </c>
      <c r="J1604">
        <v>1.5</v>
      </c>
    </row>
    <row r="1605" spans="1:10" x14ac:dyDescent="0.25">
      <c r="A1605" t="s">
        <v>226</v>
      </c>
      <c r="B1605" t="s">
        <v>79</v>
      </c>
      <c r="C1605" t="s">
        <v>33</v>
      </c>
      <c r="D1605" t="s">
        <v>253</v>
      </c>
      <c r="E1605" t="s">
        <v>252</v>
      </c>
      <c r="F1605">
        <v>110</v>
      </c>
      <c r="G1605" t="s">
        <v>344</v>
      </c>
      <c r="H1605" t="s">
        <v>84</v>
      </c>
      <c r="I1605">
        <v>1990</v>
      </c>
      <c r="J1605">
        <v>15.406000000000001</v>
      </c>
    </row>
    <row r="1606" spans="1:10" x14ac:dyDescent="0.25">
      <c r="A1606" t="s">
        <v>227</v>
      </c>
      <c r="B1606" t="s">
        <v>76</v>
      </c>
      <c r="C1606" t="s">
        <v>77</v>
      </c>
      <c r="D1606" t="s">
        <v>274</v>
      </c>
      <c r="E1606" t="s">
        <v>273</v>
      </c>
      <c r="F1606">
        <v>110</v>
      </c>
      <c r="G1606" t="s">
        <v>344</v>
      </c>
      <c r="H1606" t="s">
        <v>84</v>
      </c>
      <c r="I1606">
        <v>2010</v>
      </c>
      <c r="J1606">
        <v>1.7</v>
      </c>
    </row>
    <row r="1607" spans="1:10" x14ac:dyDescent="0.25">
      <c r="A1607" t="s">
        <v>223</v>
      </c>
      <c r="B1607" t="s">
        <v>80</v>
      </c>
      <c r="C1607" t="s">
        <v>37</v>
      </c>
      <c r="D1607">
        <v>120213</v>
      </c>
      <c r="E1607" t="s">
        <v>265</v>
      </c>
      <c r="F1607">
        <v>103</v>
      </c>
      <c r="G1607" t="s">
        <v>82</v>
      </c>
      <c r="H1607" t="s">
        <v>84</v>
      </c>
      <c r="I1607">
        <v>2000</v>
      </c>
      <c r="J1607">
        <v>5.7467999999999998E-3</v>
      </c>
    </row>
    <row r="1608" spans="1:10" x14ac:dyDescent="0.25">
      <c r="A1608" t="s">
        <v>226</v>
      </c>
      <c r="B1608" t="s">
        <v>80</v>
      </c>
      <c r="C1608" t="s">
        <v>37</v>
      </c>
      <c r="D1608">
        <v>120302</v>
      </c>
      <c r="E1608" t="s">
        <v>260</v>
      </c>
      <c r="F1608">
        <v>104</v>
      </c>
      <c r="G1608" t="s">
        <v>340</v>
      </c>
      <c r="H1608" t="s">
        <v>84</v>
      </c>
      <c r="I1608">
        <v>2000</v>
      </c>
      <c r="J1608">
        <v>3.4615500000000001E-5</v>
      </c>
    </row>
    <row r="1609" spans="1:10" x14ac:dyDescent="0.25">
      <c r="A1609" t="s">
        <v>229</v>
      </c>
      <c r="B1609" t="s">
        <v>80</v>
      </c>
      <c r="C1609" t="s">
        <v>37</v>
      </c>
      <c r="D1609">
        <v>130216</v>
      </c>
      <c r="E1609" t="s">
        <v>355</v>
      </c>
      <c r="F1609">
        <v>109</v>
      </c>
      <c r="G1609" t="s">
        <v>342</v>
      </c>
      <c r="H1609" t="s">
        <v>84</v>
      </c>
      <c r="I1609">
        <v>2010</v>
      </c>
      <c r="J1609">
        <v>0.50822400000000001</v>
      </c>
    </row>
    <row r="1610" spans="1:10" x14ac:dyDescent="0.25">
      <c r="A1610" t="s">
        <v>223</v>
      </c>
      <c r="B1610" t="s">
        <v>80</v>
      </c>
      <c r="C1610" t="s">
        <v>37</v>
      </c>
      <c r="D1610">
        <v>120218</v>
      </c>
      <c r="E1610" t="s">
        <v>262</v>
      </c>
      <c r="F1610">
        <v>109</v>
      </c>
      <c r="G1610" t="s">
        <v>342</v>
      </c>
      <c r="H1610" t="s">
        <v>84</v>
      </c>
      <c r="I1610">
        <v>2014</v>
      </c>
      <c r="J1610">
        <v>6.2981400000000002E-4</v>
      </c>
    </row>
    <row r="1611" spans="1:10" x14ac:dyDescent="0.25">
      <c r="A1611" t="s">
        <v>227</v>
      </c>
      <c r="B1611" t="s">
        <v>80</v>
      </c>
      <c r="C1611" t="s">
        <v>37</v>
      </c>
      <c r="D1611">
        <v>130218</v>
      </c>
      <c r="E1611" t="s">
        <v>343</v>
      </c>
      <c r="F1611">
        <v>114</v>
      </c>
      <c r="G1611" t="s">
        <v>335</v>
      </c>
      <c r="H1611" t="s">
        <v>84</v>
      </c>
      <c r="I1611">
        <v>1995</v>
      </c>
      <c r="J1611">
        <v>3.3524000000000002E-3</v>
      </c>
    </row>
    <row r="1612" spans="1:10" x14ac:dyDescent="0.25">
      <c r="A1612" t="s">
        <v>227</v>
      </c>
      <c r="B1612" t="s">
        <v>74</v>
      </c>
      <c r="C1612" t="s">
        <v>208</v>
      </c>
      <c r="D1612">
        <v>505100</v>
      </c>
      <c r="E1612" t="s">
        <v>383</v>
      </c>
      <c r="F1612">
        <v>111</v>
      </c>
      <c r="G1612" t="s">
        <v>333</v>
      </c>
      <c r="H1612" t="s">
        <v>84</v>
      </c>
      <c r="I1612">
        <v>2000</v>
      </c>
      <c r="J1612">
        <v>484.39600000000002</v>
      </c>
    </row>
    <row r="1613" spans="1:10" x14ac:dyDescent="0.25">
      <c r="A1613" t="s">
        <v>224</v>
      </c>
      <c r="B1613" t="s">
        <v>80</v>
      </c>
      <c r="C1613" t="s">
        <v>37</v>
      </c>
      <c r="D1613">
        <v>120106</v>
      </c>
      <c r="E1613" t="s">
        <v>269</v>
      </c>
      <c r="F1613">
        <v>111</v>
      </c>
      <c r="G1613" t="s">
        <v>333</v>
      </c>
      <c r="H1613" t="s">
        <v>84</v>
      </c>
      <c r="I1613">
        <v>1995</v>
      </c>
      <c r="J1613">
        <v>1.0631200000000001</v>
      </c>
    </row>
    <row r="1614" spans="1:10" x14ac:dyDescent="0.25">
      <c r="A1614" t="s">
        <v>229</v>
      </c>
      <c r="B1614" t="s">
        <v>80</v>
      </c>
      <c r="C1614" t="s">
        <v>37</v>
      </c>
      <c r="D1614">
        <v>150203</v>
      </c>
      <c r="E1614" t="s">
        <v>285</v>
      </c>
      <c r="F1614">
        <v>120</v>
      </c>
      <c r="G1614" t="s">
        <v>332</v>
      </c>
      <c r="H1614" t="s">
        <v>84</v>
      </c>
      <c r="I1614">
        <v>2000</v>
      </c>
      <c r="J1614">
        <v>0.75411399999999995</v>
      </c>
    </row>
    <row r="1615" spans="1:10" x14ac:dyDescent="0.25">
      <c r="A1615" t="s">
        <v>229</v>
      </c>
      <c r="B1615" t="s">
        <v>80</v>
      </c>
      <c r="C1615" t="s">
        <v>37</v>
      </c>
      <c r="D1615">
        <v>120212</v>
      </c>
      <c r="E1615" t="s">
        <v>266</v>
      </c>
      <c r="F1615">
        <v>114</v>
      </c>
      <c r="G1615" t="s">
        <v>335</v>
      </c>
      <c r="H1615" t="s">
        <v>84</v>
      </c>
      <c r="I1615">
        <v>1995</v>
      </c>
      <c r="J1615">
        <v>1.8173299999999999</v>
      </c>
    </row>
    <row r="1616" spans="1:10" x14ac:dyDescent="0.25">
      <c r="A1616" t="s">
        <v>224</v>
      </c>
      <c r="B1616" t="s">
        <v>80</v>
      </c>
      <c r="C1616" t="s">
        <v>37</v>
      </c>
      <c r="D1616">
        <v>120303</v>
      </c>
      <c r="E1616" t="s">
        <v>259</v>
      </c>
      <c r="F1616">
        <v>111</v>
      </c>
      <c r="G1616" t="s">
        <v>333</v>
      </c>
      <c r="H1616" t="s">
        <v>84</v>
      </c>
      <c r="I1616">
        <v>1990</v>
      </c>
      <c r="J1616">
        <v>8.3898400000000008E-3</v>
      </c>
    </row>
    <row r="1617" spans="1:10" x14ac:dyDescent="0.25">
      <c r="A1617" t="s">
        <v>224</v>
      </c>
      <c r="B1617" t="s">
        <v>80</v>
      </c>
      <c r="C1617" t="s">
        <v>37</v>
      </c>
      <c r="D1617">
        <v>120216</v>
      </c>
      <c r="E1617" t="s">
        <v>263</v>
      </c>
      <c r="F1617">
        <v>104</v>
      </c>
      <c r="G1617" t="s">
        <v>340</v>
      </c>
      <c r="H1617" t="s">
        <v>84</v>
      </c>
      <c r="I1617">
        <v>1990</v>
      </c>
      <c r="J1617">
        <v>1.64368E-4</v>
      </c>
    </row>
    <row r="1618" spans="1:10" x14ac:dyDescent="0.25">
      <c r="A1618" t="s">
        <v>224</v>
      </c>
      <c r="B1618" t="s">
        <v>80</v>
      </c>
      <c r="C1618" t="s">
        <v>37</v>
      </c>
      <c r="D1618">
        <v>120113</v>
      </c>
      <c r="E1618" t="s">
        <v>267</v>
      </c>
      <c r="F1618">
        <v>109</v>
      </c>
      <c r="G1618" t="s">
        <v>342</v>
      </c>
      <c r="H1618" t="s">
        <v>84</v>
      </c>
      <c r="I1618">
        <v>1990</v>
      </c>
      <c r="J1618">
        <v>5.5855200000000001E-2</v>
      </c>
    </row>
    <row r="1619" spans="1:10" x14ac:dyDescent="0.25">
      <c r="A1619" t="s">
        <v>227</v>
      </c>
      <c r="B1619" t="s">
        <v>80</v>
      </c>
      <c r="C1619" t="s">
        <v>37</v>
      </c>
      <c r="D1619">
        <v>130215</v>
      </c>
      <c r="E1619" t="s">
        <v>384</v>
      </c>
      <c r="F1619">
        <v>111</v>
      </c>
      <c r="G1619" t="s">
        <v>333</v>
      </c>
      <c r="H1619" t="s">
        <v>84</v>
      </c>
      <c r="I1619">
        <v>1990</v>
      </c>
      <c r="J1619">
        <v>3.7146400000000001E-4</v>
      </c>
    </row>
    <row r="1620" spans="1:10" x14ac:dyDescent="0.25">
      <c r="A1620" t="s">
        <v>225</v>
      </c>
      <c r="B1620" t="s">
        <v>80</v>
      </c>
      <c r="C1620" t="s">
        <v>37</v>
      </c>
      <c r="D1620">
        <v>120113</v>
      </c>
      <c r="E1620" t="s">
        <v>267</v>
      </c>
      <c r="F1620">
        <v>104</v>
      </c>
      <c r="G1620" t="s">
        <v>340</v>
      </c>
      <c r="H1620" t="s">
        <v>84</v>
      </c>
      <c r="I1620">
        <v>2000</v>
      </c>
      <c r="J1620">
        <v>1.0422799999999999E-2</v>
      </c>
    </row>
    <row r="1621" spans="1:10" x14ac:dyDescent="0.25">
      <c r="A1621" t="s">
        <v>225</v>
      </c>
      <c r="B1621" t="s">
        <v>80</v>
      </c>
      <c r="C1621" t="s">
        <v>37</v>
      </c>
      <c r="D1621">
        <v>150103</v>
      </c>
      <c r="E1621" t="s">
        <v>287</v>
      </c>
      <c r="F1621">
        <v>114</v>
      </c>
      <c r="G1621" t="s">
        <v>335</v>
      </c>
      <c r="H1621" t="s">
        <v>84</v>
      </c>
      <c r="I1621">
        <v>2000</v>
      </c>
      <c r="J1621">
        <v>1.9614099999999999E-2</v>
      </c>
    </row>
    <row r="1622" spans="1:10" x14ac:dyDescent="0.25">
      <c r="A1622" t="s">
        <v>227</v>
      </c>
      <c r="B1622" t="s">
        <v>80</v>
      </c>
      <c r="C1622" t="s">
        <v>37</v>
      </c>
      <c r="D1622">
        <v>150203</v>
      </c>
      <c r="E1622" t="s">
        <v>285</v>
      </c>
      <c r="F1622">
        <v>109</v>
      </c>
      <c r="G1622" t="s">
        <v>342</v>
      </c>
      <c r="H1622" t="s">
        <v>84</v>
      </c>
      <c r="I1622">
        <v>1990</v>
      </c>
      <c r="J1622">
        <v>3.3827999999999997E-2</v>
      </c>
    </row>
    <row r="1623" spans="1:10" x14ac:dyDescent="0.25">
      <c r="A1623" t="s">
        <v>226</v>
      </c>
      <c r="B1623" t="s">
        <v>80</v>
      </c>
      <c r="C1623" t="s">
        <v>191</v>
      </c>
      <c r="D1623">
        <v>230701</v>
      </c>
      <c r="E1623" t="s">
        <v>232</v>
      </c>
      <c r="F1623">
        <v>120</v>
      </c>
      <c r="G1623" t="s">
        <v>332</v>
      </c>
      <c r="H1623" t="s">
        <v>84</v>
      </c>
      <c r="I1623">
        <v>2010</v>
      </c>
      <c r="J1623">
        <v>0.317803</v>
      </c>
    </row>
    <row r="1624" spans="1:10" x14ac:dyDescent="0.25">
      <c r="A1624" t="s">
        <v>224</v>
      </c>
      <c r="B1624" t="s">
        <v>74</v>
      </c>
      <c r="C1624" t="s">
        <v>34</v>
      </c>
      <c r="D1624">
        <v>901001</v>
      </c>
      <c r="E1624" t="s">
        <v>254</v>
      </c>
      <c r="F1624">
        <v>120</v>
      </c>
      <c r="G1624" t="s">
        <v>332</v>
      </c>
      <c r="H1624" t="s">
        <v>84</v>
      </c>
      <c r="I1624">
        <v>2015</v>
      </c>
      <c r="J1624">
        <v>7.19787</v>
      </c>
    </row>
    <row r="1625" spans="1:10" x14ac:dyDescent="0.25">
      <c r="A1625" t="s">
        <v>224</v>
      </c>
      <c r="B1625" t="s">
        <v>76</v>
      </c>
      <c r="C1625" t="s">
        <v>78</v>
      </c>
      <c r="D1625">
        <v>8902500</v>
      </c>
      <c r="E1625" t="s">
        <v>327</v>
      </c>
      <c r="F1625">
        <v>109</v>
      </c>
      <c r="G1625" t="s">
        <v>342</v>
      </c>
      <c r="H1625" t="s">
        <v>84</v>
      </c>
      <c r="I1625">
        <v>2010</v>
      </c>
      <c r="J1625">
        <v>237.34399999999999</v>
      </c>
    </row>
    <row r="1626" spans="1:10" x14ac:dyDescent="0.25">
      <c r="A1626" t="s">
        <v>225</v>
      </c>
      <c r="B1626" t="s">
        <v>80</v>
      </c>
      <c r="C1626" t="s">
        <v>37</v>
      </c>
      <c r="D1626">
        <v>150103</v>
      </c>
      <c r="E1626" t="s">
        <v>287</v>
      </c>
      <c r="F1626">
        <v>103</v>
      </c>
      <c r="G1626" t="s">
        <v>82</v>
      </c>
      <c r="H1626" t="s">
        <v>84</v>
      </c>
      <c r="I1626">
        <v>2005</v>
      </c>
      <c r="J1626">
        <v>3.7596800000000002E-4</v>
      </c>
    </row>
    <row r="1627" spans="1:10" x14ac:dyDescent="0.25">
      <c r="A1627" t="s">
        <v>225</v>
      </c>
      <c r="B1627" t="s">
        <v>80</v>
      </c>
      <c r="C1627" t="s">
        <v>37</v>
      </c>
      <c r="D1627">
        <v>130106</v>
      </c>
      <c r="E1627" t="s">
        <v>345</v>
      </c>
      <c r="F1627">
        <v>114</v>
      </c>
      <c r="G1627" t="s">
        <v>335</v>
      </c>
      <c r="H1627" t="s">
        <v>84</v>
      </c>
      <c r="I1627">
        <v>2005</v>
      </c>
      <c r="J1627">
        <v>0.91302799999999995</v>
      </c>
    </row>
    <row r="1628" spans="1:10" x14ac:dyDescent="0.25">
      <c r="A1628" t="s">
        <v>226</v>
      </c>
      <c r="B1628" t="s">
        <v>80</v>
      </c>
      <c r="C1628" t="s">
        <v>37</v>
      </c>
      <c r="D1628">
        <v>130113</v>
      </c>
      <c r="E1628" t="s">
        <v>339</v>
      </c>
      <c r="F1628">
        <v>120</v>
      </c>
      <c r="G1628" t="s">
        <v>332</v>
      </c>
      <c r="H1628" t="s">
        <v>84</v>
      </c>
      <c r="I1628">
        <v>2000</v>
      </c>
      <c r="J1628">
        <v>0.448407</v>
      </c>
    </row>
    <row r="1629" spans="1:10" x14ac:dyDescent="0.25">
      <c r="A1629" t="s">
        <v>226</v>
      </c>
      <c r="B1629" t="s">
        <v>79</v>
      </c>
      <c r="C1629" t="s">
        <v>33</v>
      </c>
      <c r="D1629" t="s">
        <v>253</v>
      </c>
      <c r="E1629" t="s">
        <v>252</v>
      </c>
      <c r="F1629">
        <v>104</v>
      </c>
      <c r="G1629" t="s">
        <v>340</v>
      </c>
      <c r="H1629" t="s">
        <v>84</v>
      </c>
      <c r="I1629">
        <v>2015</v>
      </c>
      <c r="J1629">
        <v>6.12</v>
      </c>
    </row>
    <row r="1630" spans="1:10" x14ac:dyDescent="0.25">
      <c r="A1630" t="s">
        <v>225</v>
      </c>
      <c r="B1630" t="s">
        <v>76</v>
      </c>
      <c r="C1630" t="s">
        <v>77</v>
      </c>
      <c r="D1630" t="s">
        <v>403</v>
      </c>
      <c r="E1630" t="s">
        <v>402</v>
      </c>
      <c r="F1630">
        <v>104</v>
      </c>
      <c r="G1630" t="s">
        <v>340</v>
      </c>
      <c r="H1630" t="s">
        <v>84</v>
      </c>
      <c r="I1630">
        <v>2015</v>
      </c>
      <c r="J1630">
        <v>1.56</v>
      </c>
    </row>
    <row r="1631" spans="1:10" x14ac:dyDescent="0.25">
      <c r="A1631" t="s">
        <v>227</v>
      </c>
      <c r="B1631" t="s">
        <v>76</v>
      </c>
      <c r="C1631" t="s">
        <v>197</v>
      </c>
      <c r="D1631" t="s">
        <v>241</v>
      </c>
      <c r="E1631" t="s">
        <v>240</v>
      </c>
      <c r="F1631">
        <v>104</v>
      </c>
      <c r="G1631" t="s">
        <v>340</v>
      </c>
      <c r="H1631" t="s">
        <v>84</v>
      </c>
      <c r="I1631">
        <v>2015</v>
      </c>
      <c r="J1631">
        <v>1.77</v>
      </c>
    </row>
    <row r="1632" spans="1:10" x14ac:dyDescent="0.25">
      <c r="A1632" t="s">
        <v>229</v>
      </c>
      <c r="B1632" t="s">
        <v>79</v>
      </c>
      <c r="C1632" t="s">
        <v>33</v>
      </c>
      <c r="D1632" t="s">
        <v>253</v>
      </c>
      <c r="E1632" t="s">
        <v>252</v>
      </c>
      <c r="F1632">
        <v>104</v>
      </c>
      <c r="G1632" t="s">
        <v>340</v>
      </c>
      <c r="H1632" t="s">
        <v>84</v>
      </c>
      <c r="I1632">
        <v>2005</v>
      </c>
      <c r="J1632">
        <v>36.127000000000002</v>
      </c>
    </row>
    <row r="1633" spans="1:10" x14ac:dyDescent="0.25">
      <c r="A1633" t="s">
        <v>227</v>
      </c>
      <c r="B1633" t="s">
        <v>73</v>
      </c>
      <c r="C1633" t="s">
        <v>212</v>
      </c>
      <c r="D1633" t="s">
        <v>393</v>
      </c>
      <c r="E1633" t="s">
        <v>392</v>
      </c>
      <c r="F1633">
        <v>104</v>
      </c>
      <c r="G1633" t="s">
        <v>340</v>
      </c>
      <c r="H1633" t="s">
        <v>84</v>
      </c>
      <c r="I1633">
        <v>2005</v>
      </c>
      <c r="J1633">
        <v>0.22700000000000001</v>
      </c>
    </row>
    <row r="1634" spans="1:10" x14ac:dyDescent="0.25">
      <c r="A1634" t="s">
        <v>229</v>
      </c>
      <c r="B1634" t="s">
        <v>71</v>
      </c>
      <c r="C1634" t="s">
        <v>215</v>
      </c>
      <c r="D1634" t="s">
        <v>329</v>
      </c>
      <c r="E1634" t="s">
        <v>328</v>
      </c>
      <c r="F1634">
        <v>104</v>
      </c>
      <c r="G1634" t="s">
        <v>340</v>
      </c>
      <c r="H1634" t="s">
        <v>84</v>
      </c>
      <c r="I1634">
        <v>2000</v>
      </c>
      <c r="J1634">
        <v>5.0999999999999997E-2</v>
      </c>
    </row>
    <row r="1635" spans="1:10" x14ac:dyDescent="0.25">
      <c r="A1635" t="s">
        <v>227</v>
      </c>
      <c r="B1635" t="s">
        <v>73</v>
      </c>
      <c r="C1635" t="s">
        <v>212</v>
      </c>
      <c r="D1635" t="s">
        <v>324</v>
      </c>
      <c r="E1635" t="s">
        <v>323</v>
      </c>
      <c r="F1635">
        <v>104</v>
      </c>
      <c r="G1635" t="s">
        <v>340</v>
      </c>
      <c r="H1635" t="s">
        <v>84</v>
      </c>
      <c r="I1635">
        <v>2000</v>
      </c>
      <c r="J1635">
        <v>1.44</v>
      </c>
    </row>
    <row r="1636" spans="1:10" x14ac:dyDescent="0.25">
      <c r="A1636" t="s">
        <v>224</v>
      </c>
      <c r="B1636" t="s">
        <v>71</v>
      </c>
      <c r="C1636" t="s">
        <v>72</v>
      </c>
      <c r="D1636" t="s">
        <v>239</v>
      </c>
      <c r="E1636" t="s">
        <v>238</v>
      </c>
      <c r="F1636">
        <v>104</v>
      </c>
      <c r="G1636" t="s">
        <v>340</v>
      </c>
      <c r="H1636" t="s">
        <v>84</v>
      </c>
      <c r="I1636">
        <v>1995</v>
      </c>
      <c r="J1636">
        <v>0.02</v>
      </c>
    </row>
    <row r="1637" spans="1:10" x14ac:dyDescent="0.25">
      <c r="A1637" t="s">
        <v>225</v>
      </c>
      <c r="B1637" t="s">
        <v>79</v>
      </c>
      <c r="C1637" t="s">
        <v>33</v>
      </c>
      <c r="D1637" t="s">
        <v>253</v>
      </c>
      <c r="E1637" t="s">
        <v>252</v>
      </c>
      <c r="F1637">
        <v>104</v>
      </c>
      <c r="G1637" t="s">
        <v>340</v>
      </c>
      <c r="H1637" t="s">
        <v>84</v>
      </c>
      <c r="I1637">
        <v>1990</v>
      </c>
      <c r="J1637">
        <v>156.24700000000001</v>
      </c>
    </row>
    <row r="1638" spans="1:10" x14ac:dyDescent="0.25">
      <c r="A1638" t="s">
        <v>227</v>
      </c>
      <c r="B1638" t="s">
        <v>76</v>
      </c>
      <c r="C1638" t="s">
        <v>78</v>
      </c>
      <c r="D1638" t="s">
        <v>400</v>
      </c>
      <c r="E1638" t="s">
        <v>399</v>
      </c>
      <c r="F1638">
        <v>104</v>
      </c>
      <c r="G1638" t="s">
        <v>340</v>
      </c>
      <c r="H1638" t="s">
        <v>84</v>
      </c>
      <c r="I1638">
        <v>1990</v>
      </c>
      <c r="J1638">
        <v>1.65</v>
      </c>
    </row>
    <row r="1639" spans="1:10" x14ac:dyDescent="0.25">
      <c r="A1639" t="s">
        <v>227</v>
      </c>
      <c r="B1639" t="s">
        <v>204</v>
      </c>
      <c r="C1639" t="s">
        <v>203</v>
      </c>
      <c r="D1639" t="s">
        <v>442</v>
      </c>
      <c r="E1639" t="s">
        <v>441</v>
      </c>
      <c r="F1639">
        <v>111</v>
      </c>
      <c r="G1639" t="s">
        <v>333</v>
      </c>
      <c r="H1639" t="s">
        <v>84</v>
      </c>
      <c r="I1639">
        <v>2015</v>
      </c>
      <c r="J1639">
        <v>0.2</v>
      </c>
    </row>
    <row r="1640" spans="1:10" x14ac:dyDescent="0.25">
      <c r="A1640" t="s">
        <v>226</v>
      </c>
      <c r="B1640" t="s">
        <v>76</v>
      </c>
      <c r="C1640" t="s">
        <v>197</v>
      </c>
      <c r="D1640" t="s">
        <v>241</v>
      </c>
      <c r="E1640" t="s">
        <v>240</v>
      </c>
      <c r="F1640">
        <v>111</v>
      </c>
      <c r="G1640" t="s">
        <v>333</v>
      </c>
      <c r="H1640" t="s">
        <v>84</v>
      </c>
      <c r="I1640">
        <v>2005</v>
      </c>
      <c r="J1640">
        <v>1.7150000000000001</v>
      </c>
    </row>
    <row r="1641" spans="1:10" x14ac:dyDescent="0.25">
      <c r="A1641" t="s">
        <v>226</v>
      </c>
      <c r="B1641" t="s">
        <v>74</v>
      </c>
      <c r="C1641" t="s">
        <v>34</v>
      </c>
      <c r="D1641">
        <v>901001</v>
      </c>
      <c r="E1641" t="s">
        <v>254</v>
      </c>
      <c r="F1641">
        <v>110</v>
      </c>
      <c r="G1641" t="s">
        <v>344</v>
      </c>
      <c r="H1641" t="s">
        <v>84</v>
      </c>
      <c r="I1641">
        <v>2010</v>
      </c>
      <c r="J1641">
        <v>1.46155E-2</v>
      </c>
    </row>
    <row r="1642" spans="1:10" x14ac:dyDescent="0.25">
      <c r="A1642" t="s">
        <v>227</v>
      </c>
      <c r="B1642" t="s">
        <v>80</v>
      </c>
      <c r="C1642" t="s">
        <v>32</v>
      </c>
      <c r="D1642">
        <v>230301</v>
      </c>
      <c r="E1642" t="s">
        <v>429</v>
      </c>
      <c r="F1642">
        <v>120</v>
      </c>
      <c r="G1642" t="s">
        <v>332</v>
      </c>
      <c r="H1642" t="s">
        <v>84</v>
      </c>
      <c r="I1642">
        <v>2010</v>
      </c>
      <c r="J1642">
        <v>119.48</v>
      </c>
    </row>
    <row r="1643" spans="1:10" x14ac:dyDescent="0.25">
      <c r="A1643" t="s">
        <v>223</v>
      </c>
      <c r="B1643" t="s">
        <v>79</v>
      </c>
      <c r="C1643" t="s">
        <v>35</v>
      </c>
      <c r="D1643" t="s">
        <v>245</v>
      </c>
      <c r="E1643" t="s">
        <v>244</v>
      </c>
      <c r="F1643">
        <v>115</v>
      </c>
      <c r="G1643" t="s">
        <v>341</v>
      </c>
      <c r="H1643" t="s">
        <v>84</v>
      </c>
      <c r="I1643">
        <v>2015</v>
      </c>
      <c r="J1643">
        <v>0.36873</v>
      </c>
    </row>
    <row r="1644" spans="1:10" x14ac:dyDescent="0.25">
      <c r="A1644" t="s">
        <v>227</v>
      </c>
      <c r="B1644" t="s">
        <v>80</v>
      </c>
      <c r="C1644" t="s">
        <v>81</v>
      </c>
      <c r="D1644">
        <v>230702</v>
      </c>
      <c r="E1644" t="s">
        <v>231</v>
      </c>
      <c r="F1644">
        <v>109</v>
      </c>
      <c r="G1644" t="s">
        <v>342</v>
      </c>
      <c r="H1644" t="s">
        <v>84</v>
      </c>
      <c r="I1644">
        <v>1995</v>
      </c>
      <c r="J1644">
        <v>12.2547</v>
      </c>
    </row>
    <row r="1645" spans="1:10" x14ac:dyDescent="0.25">
      <c r="A1645" t="s">
        <v>224</v>
      </c>
      <c r="B1645" t="s">
        <v>80</v>
      </c>
      <c r="C1645" t="s">
        <v>37</v>
      </c>
      <c r="D1645">
        <v>120303</v>
      </c>
      <c r="E1645" t="s">
        <v>259</v>
      </c>
      <c r="F1645">
        <v>111</v>
      </c>
      <c r="G1645" t="s">
        <v>333</v>
      </c>
      <c r="H1645" t="s">
        <v>84</v>
      </c>
      <c r="I1645">
        <v>2014</v>
      </c>
      <c r="J1645">
        <v>1.7134900000000002E-2</v>
      </c>
    </row>
    <row r="1646" spans="1:10" x14ac:dyDescent="0.25">
      <c r="A1646" t="s">
        <v>229</v>
      </c>
      <c r="B1646" t="s">
        <v>80</v>
      </c>
      <c r="C1646" t="s">
        <v>37</v>
      </c>
      <c r="D1646">
        <v>120212</v>
      </c>
      <c r="E1646" t="s">
        <v>266</v>
      </c>
      <c r="F1646">
        <v>109</v>
      </c>
      <c r="G1646" t="s">
        <v>342</v>
      </c>
      <c r="H1646" t="s">
        <v>84</v>
      </c>
      <c r="I1646">
        <v>2014</v>
      </c>
      <c r="J1646">
        <v>0.52401399999999998</v>
      </c>
    </row>
    <row r="1647" spans="1:10" x14ac:dyDescent="0.25">
      <c r="A1647" t="s">
        <v>229</v>
      </c>
      <c r="B1647" t="s">
        <v>80</v>
      </c>
      <c r="C1647" t="s">
        <v>37</v>
      </c>
      <c r="D1647">
        <v>120218</v>
      </c>
      <c r="E1647" t="s">
        <v>262</v>
      </c>
      <c r="F1647">
        <v>111</v>
      </c>
      <c r="G1647" t="s">
        <v>333</v>
      </c>
      <c r="H1647" t="s">
        <v>84</v>
      </c>
      <c r="I1647">
        <v>2014</v>
      </c>
      <c r="J1647">
        <v>7.5035600000000003E-3</v>
      </c>
    </row>
    <row r="1648" spans="1:10" x14ac:dyDescent="0.25">
      <c r="A1648" t="s">
        <v>224</v>
      </c>
      <c r="B1648" t="s">
        <v>73</v>
      </c>
      <c r="C1648" t="s">
        <v>212</v>
      </c>
      <c r="D1648" t="s">
        <v>393</v>
      </c>
      <c r="E1648" t="s">
        <v>392</v>
      </c>
      <c r="F1648">
        <v>114</v>
      </c>
      <c r="G1648" t="s">
        <v>335</v>
      </c>
      <c r="H1648" t="s">
        <v>84</v>
      </c>
      <c r="I1648">
        <v>2005</v>
      </c>
      <c r="J1648">
        <v>19.47</v>
      </c>
    </row>
    <row r="1649" spans="1:10" x14ac:dyDescent="0.25">
      <c r="A1649" t="s">
        <v>224</v>
      </c>
      <c r="B1649" t="s">
        <v>204</v>
      </c>
      <c r="C1649" t="s">
        <v>203</v>
      </c>
      <c r="D1649" t="s">
        <v>408</v>
      </c>
      <c r="E1649" t="s">
        <v>407</v>
      </c>
      <c r="F1649">
        <v>114</v>
      </c>
      <c r="G1649" t="s">
        <v>335</v>
      </c>
      <c r="H1649" t="s">
        <v>84</v>
      </c>
      <c r="I1649">
        <v>2000</v>
      </c>
      <c r="J1649">
        <v>0.5</v>
      </c>
    </row>
    <row r="1650" spans="1:10" x14ac:dyDescent="0.25">
      <c r="A1650" t="s">
        <v>223</v>
      </c>
      <c r="B1650" t="s">
        <v>79</v>
      </c>
      <c r="C1650" t="s">
        <v>33</v>
      </c>
      <c r="D1650" t="s">
        <v>253</v>
      </c>
      <c r="E1650" t="s">
        <v>252</v>
      </c>
      <c r="F1650">
        <v>114</v>
      </c>
      <c r="G1650" t="s">
        <v>335</v>
      </c>
      <c r="H1650" t="s">
        <v>84</v>
      </c>
      <c r="I1650">
        <v>1990</v>
      </c>
      <c r="J1650">
        <v>777.447</v>
      </c>
    </row>
    <row r="1651" spans="1:10" x14ac:dyDescent="0.25">
      <c r="A1651" t="s">
        <v>227</v>
      </c>
      <c r="B1651" t="s">
        <v>76</v>
      </c>
      <c r="C1651" t="s">
        <v>78</v>
      </c>
      <c r="D1651" t="s">
        <v>331</v>
      </c>
      <c r="E1651" t="s">
        <v>330</v>
      </c>
      <c r="F1651">
        <v>114</v>
      </c>
      <c r="G1651" t="s">
        <v>335</v>
      </c>
      <c r="H1651" t="s">
        <v>84</v>
      </c>
      <c r="I1651">
        <v>2010</v>
      </c>
      <c r="J1651">
        <v>8.5410599999999999</v>
      </c>
    </row>
    <row r="1652" spans="1:10" x14ac:dyDescent="0.25">
      <c r="A1652" t="s">
        <v>224</v>
      </c>
      <c r="B1652" t="s">
        <v>202</v>
      </c>
      <c r="C1652" t="s">
        <v>201</v>
      </c>
      <c r="D1652">
        <v>450100</v>
      </c>
      <c r="E1652" t="s">
        <v>201</v>
      </c>
      <c r="F1652">
        <v>104</v>
      </c>
      <c r="G1652" t="s">
        <v>340</v>
      </c>
      <c r="H1652" t="s">
        <v>84</v>
      </c>
      <c r="I1652">
        <v>2005</v>
      </c>
      <c r="J1652">
        <v>0.58171200000000001</v>
      </c>
    </row>
    <row r="1653" spans="1:10" x14ac:dyDescent="0.25">
      <c r="A1653" t="s">
        <v>223</v>
      </c>
      <c r="B1653" t="s">
        <v>202</v>
      </c>
      <c r="C1653" t="s">
        <v>201</v>
      </c>
      <c r="D1653">
        <v>450100</v>
      </c>
      <c r="E1653" t="s">
        <v>201</v>
      </c>
      <c r="F1653">
        <v>104</v>
      </c>
      <c r="G1653" t="s">
        <v>340</v>
      </c>
      <c r="H1653" t="s">
        <v>84</v>
      </c>
      <c r="I1653">
        <v>1990</v>
      </c>
      <c r="J1653">
        <v>7.4435399999999996</v>
      </c>
    </row>
    <row r="1654" spans="1:10" x14ac:dyDescent="0.25">
      <c r="A1654" t="s">
        <v>229</v>
      </c>
      <c r="B1654" t="s">
        <v>80</v>
      </c>
      <c r="C1654" t="s">
        <v>81</v>
      </c>
      <c r="D1654">
        <v>230800</v>
      </c>
      <c r="E1654" t="s">
        <v>379</v>
      </c>
      <c r="F1654">
        <v>120</v>
      </c>
      <c r="G1654" t="s">
        <v>332</v>
      </c>
      <c r="H1654" t="s">
        <v>84</v>
      </c>
      <c r="I1654">
        <v>2014</v>
      </c>
      <c r="J1654">
        <v>4.4274899999999997</v>
      </c>
    </row>
    <row r="1655" spans="1:10" x14ac:dyDescent="0.25">
      <c r="A1655" t="s">
        <v>229</v>
      </c>
      <c r="B1655" t="s">
        <v>80</v>
      </c>
      <c r="C1655" t="s">
        <v>81</v>
      </c>
      <c r="D1655">
        <v>230800</v>
      </c>
      <c r="E1655" t="s">
        <v>379</v>
      </c>
      <c r="F1655">
        <v>120</v>
      </c>
      <c r="G1655" t="s">
        <v>332</v>
      </c>
      <c r="H1655" t="s">
        <v>84</v>
      </c>
      <c r="I1655">
        <v>2015</v>
      </c>
      <c r="J1655">
        <v>4.4274899999999997</v>
      </c>
    </row>
    <row r="1656" spans="1:10" x14ac:dyDescent="0.25">
      <c r="A1656" t="s">
        <v>225</v>
      </c>
      <c r="B1656" t="s">
        <v>80</v>
      </c>
      <c r="C1656" t="s">
        <v>37</v>
      </c>
      <c r="D1656">
        <v>130105</v>
      </c>
      <c r="E1656" t="s">
        <v>352</v>
      </c>
      <c r="F1656">
        <v>120</v>
      </c>
      <c r="G1656" t="s">
        <v>332</v>
      </c>
      <c r="H1656" t="s">
        <v>84</v>
      </c>
      <c r="I1656">
        <v>1995</v>
      </c>
      <c r="J1656">
        <v>4.3710899999999997</v>
      </c>
    </row>
    <row r="1657" spans="1:10" x14ac:dyDescent="0.25">
      <c r="A1657" t="s">
        <v>227</v>
      </c>
      <c r="B1657" t="s">
        <v>79</v>
      </c>
      <c r="C1657" t="s">
        <v>35</v>
      </c>
      <c r="D1657" t="s">
        <v>322</v>
      </c>
      <c r="E1657" t="s">
        <v>321</v>
      </c>
      <c r="F1657">
        <v>120</v>
      </c>
      <c r="G1657" t="s">
        <v>332</v>
      </c>
      <c r="H1657" t="s">
        <v>84</v>
      </c>
      <c r="I1657">
        <v>1990</v>
      </c>
      <c r="J1657">
        <v>1246.45</v>
      </c>
    </row>
    <row r="1658" spans="1:10" x14ac:dyDescent="0.25">
      <c r="A1658" t="s">
        <v>227</v>
      </c>
      <c r="B1658" t="s">
        <v>74</v>
      </c>
      <c r="C1658" t="s">
        <v>34</v>
      </c>
      <c r="D1658">
        <v>901000</v>
      </c>
      <c r="E1658" t="s">
        <v>34</v>
      </c>
      <c r="F1658">
        <v>111</v>
      </c>
      <c r="G1658" t="s">
        <v>333</v>
      </c>
      <c r="H1658" t="s">
        <v>84</v>
      </c>
      <c r="I1658">
        <v>1990</v>
      </c>
      <c r="J1658">
        <v>114.55200000000001</v>
      </c>
    </row>
    <row r="1659" spans="1:10" x14ac:dyDescent="0.25">
      <c r="A1659" t="s">
        <v>225</v>
      </c>
      <c r="B1659" t="s">
        <v>80</v>
      </c>
      <c r="C1659" t="s">
        <v>37</v>
      </c>
      <c r="D1659">
        <v>120213</v>
      </c>
      <c r="E1659" t="s">
        <v>265</v>
      </c>
      <c r="F1659">
        <v>103</v>
      </c>
      <c r="G1659" t="s">
        <v>82</v>
      </c>
      <c r="H1659" t="s">
        <v>84</v>
      </c>
      <c r="I1659">
        <v>2014</v>
      </c>
      <c r="J1659">
        <v>1.5689000000000002E-2</v>
      </c>
    </row>
    <row r="1660" spans="1:10" x14ac:dyDescent="0.25">
      <c r="A1660" t="s">
        <v>224</v>
      </c>
      <c r="B1660" t="s">
        <v>80</v>
      </c>
      <c r="C1660" t="s">
        <v>37</v>
      </c>
      <c r="D1660">
        <v>119900</v>
      </c>
      <c r="E1660" t="s">
        <v>350</v>
      </c>
      <c r="F1660">
        <v>120</v>
      </c>
      <c r="G1660" t="s">
        <v>332</v>
      </c>
      <c r="H1660" t="s">
        <v>84</v>
      </c>
      <c r="I1660">
        <v>2000</v>
      </c>
      <c r="J1660">
        <v>33.178100000000001</v>
      </c>
    </row>
    <row r="1661" spans="1:10" x14ac:dyDescent="0.25">
      <c r="A1661" t="s">
        <v>223</v>
      </c>
      <c r="B1661" t="s">
        <v>80</v>
      </c>
      <c r="C1661" t="s">
        <v>37</v>
      </c>
      <c r="D1661">
        <v>120213</v>
      </c>
      <c r="E1661" t="s">
        <v>265</v>
      </c>
      <c r="F1661">
        <v>104</v>
      </c>
      <c r="G1661" t="s">
        <v>340</v>
      </c>
      <c r="H1661" t="s">
        <v>84</v>
      </c>
      <c r="I1661">
        <v>2005</v>
      </c>
      <c r="J1661">
        <v>5.8906699999999998E-3</v>
      </c>
    </row>
    <row r="1662" spans="1:10" x14ac:dyDescent="0.25">
      <c r="A1662" t="s">
        <v>226</v>
      </c>
      <c r="B1662" t="s">
        <v>80</v>
      </c>
      <c r="C1662" t="s">
        <v>37</v>
      </c>
      <c r="D1662">
        <v>120105</v>
      </c>
      <c r="E1662" t="s">
        <v>270</v>
      </c>
      <c r="F1662">
        <v>114</v>
      </c>
      <c r="G1662" t="s">
        <v>335</v>
      </c>
      <c r="H1662" t="s">
        <v>84</v>
      </c>
      <c r="I1662">
        <v>2010</v>
      </c>
      <c r="J1662">
        <v>0.11641700000000001</v>
      </c>
    </row>
    <row r="1663" spans="1:10" x14ac:dyDescent="0.25">
      <c r="A1663" t="s">
        <v>226</v>
      </c>
      <c r="B1663" t="s">
        <v>80</v>
      </c>
      <c r="C1663" t="s">
        <v>37</v>
      </c>
      <c r="D1663">
        <v>130302</v>
      </c>
      <c r="E1663" t="s">
        <v>336</v>
      </c>
      <c r="F1663">
        <v>109</v>
      </c>
      <c r="G1663" t="s">
        <v>342</v>
      </c>
      <c r="H1663" t="s">
        <v>84</v>
      </c>
      <c r="I1663">
        <v>2010</v>
      </c>
      <c r="J1663">
        <v>5.2718000000000001E-3</v>
      </c>
    </row>
    <row r="1664" spans="1:10" x14ac:dyDescent="0.25">
      <c r="A1664" t="s">
        <v>226</v>
      </c>
      <c r="B1664" t="s">
        <v>80</v>
      </c>
      <c r="C1664" t="s">
        <v>37</v>
      </c>
      <c r="D1664">
        <v>120215</v>
      </c>
      <c r="E1664" t="s">
        <v>264</v>
      </c>
      <c r="F1664">
        <v>104</v>
      </c>
      <c r="G1664" t="s">
        <v>340</v>
      </c>
      <c r="H1664" t="s">
        <v>84</v>
      </c>
      <c r="I1664">
        <v>2015</v>
      </c>
      <c r="J1664">
        <v>5.3336500000000002E-6</v>
      </c>
    </row>
    <row r="1665" spans="1:10" x14ac:dyDescent="0.25">
      <c r="A1665" t="s">
        <v>224</v>
      </c>
      <c r="B1665" t="s">
        <v>80</v>
      </c>
      <c r="C1665" t="s">
        <v>37</v>
      </c>
      <c r="D1665">
        <v>150103</v>
      </c>
      <c r="E1665" t="s">
        <v>287</v>
      </c>
      <c r="F1665">
        <v>104</v>
      </c>
      <c r="G1665" t="s">
        <v>340</v>
      </c>
      <c r="H1665" t="s">
        <v>84</v>
      </c>
      <c r="I1665">
        <v>1995</v>
      </c>
      <c r="J1665">
        <v>3.0633599999999999E-4</v>
      </c>
    </row>
    <row r="1666" spans="1:10" x14ac:dyDescent="0.25">
      <c r="A1666" t="s">
        <v>229</v>
      </c>
      <c r="B1666" t="s">
        <v>80</v>
      </c>
      <c r="C1666" t="s">
        <v>37</v>
      </c>
      <c r="D1666">
        <v>130215</v>
      </c>
      <c r="E1666" t="s">
        <v>384</v>
      </c>
      <c r="F1666">
        <v>111</v>
      </c>
      <c r="G1666" t="s">
        <v>333</v>
      </c>
      <c r="H1666" t="s">
        <v>84</v>
      </c>
      <c r="I1666">
        <v>2015</v>
      </c>
      <c r="J1666">
        <v>2.2214200000000002E-5</v>
      </c>
    </row>
    <row r="1667" spans="1:10" x14ac:dyDescent="0.25">
      <c r="A1667" t="s">
        <v>229</v>
      </c>
      <c r="B1667" t="s">
        <v>80</v>
      </c>
      <c r="C1667" t="s">
        <v>37</v>
      </c>
      <c r="D1667">
        <v>130215</v>
      </c>
      <c r="E1667" t="s">
        <v>384</v>
      </c>
      <c r="F1667">
        <v>114</v>
      </c>
      <c r="G1667" t="s">
        <v>335</v>
      </c>
      <c r="H1667" t="s">
        <v>84</v>
      </c>
      <c r="I1667">
        <v>2014</v>
      </c>
      <c r="J1667">
        <v>4.91892E-5</v>
      </c>
    </row>
    <row r="1668" spans="1:10" x14ac:dyDescent="0.25">
      <c r="A1668" t="s">
        <v>227</v>
      </c>
      <c r="B1668" t="s">
        <v>80</v>
      </c>
      <c r="C1668" t="s">
        <v>37</v>
      </c>
      <c r="D1668">
        <v>130105</v>
      </c>
      <c r="E1668" t="s">
        <v>352</v>
      </c>
      <c r="F1668">
        <v>104</v>
      </c>
      <c r="G1668" t="s">
        <v>340</v>
      </c>
      <c r="H1668" t="s">
        <v>84</v>
      </c>
      <c r="I1668">
        <v>1990</v>
      </c>
      <c r="J1668">
        <v>8.8314900000000009E-3</v>
      </c>
    </row>
    <row r="1669" spans="1:10" x14ac:dyDescent="0.25">
      <c r="A1669" t="s">
        <v>229</v>
      </c>
      <c r="B1669" t="s">
        <v>202</v>
      </c>
      <c r="C1669" t="s">
        <v>200</v>
      </c>
      <c r="D1669">
        <v>411900</v>
      </c>
      <c r="E1669" t="s">
        <v>353</v>
      </c>
      <c r="F1669">
        <v>120</v>
      </c>
      <c r="G1669" t="s">
        <v>332</v>
      </c>
      <c r="H1669" t="s">
        <v>84</v>
      </c>
      <c r="I1669">
        <v>2005</v>
      </c>
      <c r="J1669">
        <v>55.877299999999998</v>
      </c>
    </row>
    <row r="1670" spans="1:10" x14ac:dyDescent="0.25">
      <c r="A1670" t="s">
        <v>227</v>
      </c>
      <c r="B1670" t="s">
        <v>204</v>
      </c>
      <c r="C1670" t="s">
        <v>203</v>
      </c>
      <c r="D1670" t="s">
        <v>415</v>
      </c>
      <c r="E1670" t="s">
        <v>414</v>
      </c>
      <c r="F1670">
        <v>110</v>
      </c>
      <c r="G1670" t="s">
        <v>344</v>
      </c>
      <c r="H1670" t="s">
        <v>84</v>
      </c>
      <c r="I1670">
        <v>1990</v>
      </c>
      <c r="J1670">
        <v>0.04</v>
      </c>
    </row>
    <row r="1671" spans="1:10" x14ac:dyDescent="0.25">
      <c r="A1671" t="s">
        <v>223</v>
      </c>
      <c r="B1671" t="s">
        <v>79</v>
      </c>
      <c r="C1671" t="s">
        <v>35</v>
      </c>
      <c r="D1671" t="s">
        <v>243</v>
      </c>
      <c r="E1671" t="s">
        <v>242</v>
      </c>
      <c r="F1671">
        <v>103</v>
      </c>
      <c r="G1671" t="s">
        <v>82</v>
      </c>
      <c r="H1671" t="s">
        <v>84</v>
      </c>
      <c r="I1671">
        <v>2000</v>
      </c>
      <c r="J1671">
        <v>20.589200000000002</v>
      </c>
    </row>
    <row r="1672" spans="1:10" x14ac:dyDescent="0.25">
      <c r="A1672" t="s">
        <v>229</v>
      </c>
      <c r="B1672" t="s">
        <v>75</v>
      </c>
      <c r="C1672" t="s">
        <v>31</v>
      </c>
      <c r="D1672" t="s">
        <v>237</v>
      </c>
      <c r="E1672" t="s">
        <v>236</v>
      </c>
      <c r="F1672">
        <v>104</v>
      </c>
      <c r="G1672" t="s">
        <v>340</v>
      </c>
      <c r="H1672" t="s">
        <v>84</v>
      </c>
      <c r="I1672">
        <v>1990</v>
      </c>
      <c r="J1672">
        <v>259.61200000000002</v>
      </c>
    </row>
    <row r="1673" spans="1:10" x14ac:dyDescent="0.25">
      <c r="A1673" t="s">
        <v>224</v>
      </c>
      <c r="B1673" t="s">
        <v>75</v>
      </c>
      <c r="C1673" t="s">
        <v>31</v>
      </c>
      <c r="D1673" t="s">
        <v>235</v>
      </c>
      <c r="E1673" t="s">
        <v>234</v>
      </c>
      <c r="F1673">
        <v>114</v>
      </c>
      <c r="G1673" t="s">
        <v>335</v>
      </c>
      <c r="H1673" t="s">
        <v>84</v>
      </c>
      <c r="I1673">
        <v>1995</v>
      </c>
      <c r="J1673">
        <v>32.7194</v>
      </c>
    </row>
    <row r="1674" spans="1:10" x14ac:dyDescent="0.25">
      <c r="A1674" t="s">
        <v>225</v>
      </c>
      <c r="B1674" t="s">
        <v>80</v>
      </c>
      <c r="C1674" t="s">
        <v>37</v>
      </c>
      <c r="D1674">
        <v>120302</v>
      </c>
      <c r="E1674" t="s">
        <v>260</v>
      </c>
      <c r="F1674">
        <v>115</v>
      </c>
      <c r="G1674" t="s">
        <v>341</v>
      </c>
      <c r="H1674" t="s">
        <v>84</v>
      </c>
      <c r="I1674">
        <v>1990</v>
      </c>
      <c r="J1674">
        <v>2.7728700000000002E-3</v>
      </c>
    </row>
    <row r="1675" spans="1:10" x14ac:dyDescent="0.25">
      <c r="A1675" t="s">
        <v>225</v>
      </c>
      <c r="B1675" t="s">
        <v>76</v>
      </c>
      <c r="C1675" t="s">
        <v>77</v>
      </c>
      <c r="D1675" t="s">
        <v>403</v>
      </c>
      <c r="E1675" t="s">
        <v>402</v>
      </c>
      <c r="F1675">
        <v>103</v>
      </c>
      <c r="G1675" t="s">
        <v>82</v>
      </c>
      <c r="H1675" t="s">
        <v>84</v>
      </c>
      <c r="I1675">
        <v>1990</v>
      </c>
      <c r="J1675">
        <v>9.8000000000000007</v>
      </c>
    </row>
    <row r="1676" spans="1:10" x14ac:dyDescent="0.25">
      <c r="A1676" t="s">
        <v>226</v>
      </c>
      <c r="B1676" t="s">
        <v>79</v>
      </c>
      <c r="C1676" t="s">
        <v>35</v>
      </c>
      <c r="D1676" t="s">
        <v>243</v>
      </c>
      <c r="E1676" t="s">
        <v>242</v>
      </c>
      <c r="F1676">
        <v>111</v>
      </c>
      <c r="G1676" t="s">
        <v>333</v>
      </c>
      <c r="H1676" t="s">
        <v>84</v>
      </c>
      <c r="I1676">
        <v>2000</v>
      </c>
      <c r="J1676">
        <v>179.78399999999999</v>
      </c>
    </row>
    <row r="1677" spans="1:10" x14ac:dyDescent="0.25">
      <c r="A1677" t="s">
        <v>229</v>
      </c>
      <c r="B1677" t="s">
        <v>80</v>
      </c>
      <c r="C1677" t="s">
        <v>37</v>
      </c>
      <c r="D1677">
        <v>120216</v>
      </c>
      <c r="E1677" t="s">
        <v>263</v>
      </c>
      <c r="F1677">
        <v>114</v>
      </c>
      <c r="G1677" t="s">
        <v>335</v>
      </c>
      <c r="H1677" t="s">
        <v>84</v>
      </c>
      <c r="I1677">
        <v>1990</v>
      </c>
      <c r="J1677">
        <v>5.4118300000000001E-2</v>
      </c>
    </row>
    <row r="1678" spans="1:10" x14ac:dyDescent="0.25">
      <c r="A1678" t="s">
        <v>229</v>
      </c>
      <c r="B1678" t="s">
        <v>80</v>
      </c>
      <c r="C1678" t="s">
        <v>37</v>
      </c>
      <c r="D1678">
        <v>130303</v>
      </c>
      <c r="E1678" t="s">
        <v>351</v>
      </c>
      <c r="F1678">
        <v>120</v>
      </c>
      <c r="G1678" t="s">
        <v>332</v>
      </c>
      <c r="H1678" t="s">
        <v>84</v>
      </c>
      <c r="I1678">
        <v>1990</v>
      </c>
      <c r="J1678">
        <v>8.1273200000000004E-2</v>
      </c>
    </row>
    <row r="1679" spans="1:10" x14ac:dyDescent="0.25">
      <c r="A1679" t="s">
        <v>229</v>
      </c>
      <c r="B1679" t="s">
        <v>80</v>
      </c>
      <c r="C1679" t="s">
        <v>37</v>
      </c>
      <c r="D1679">
        <v>120216</v>
      </c>
      <c r="E1679" t="s">
        <v>263</v>
      </c>
      <c r="F1679">
        <v>120</v>
      </c>
      <c r="G1679" t="s">
        <v>332</v>
      </c>
      <c r="H1679" t="s">
        <v>84</v>
      </c>
      <c r="I1679">
        <v>1990</v>
      </c>
      <c r="J1679">
        <v>18.400200000000002</v>
      </c>
    </row>
    <row r="1680" spans="1:10" x14ac:dyDescent="0.25">
      <c r="A1680" t="s">
        <v>226</v>
      </c>
      <c r="B1680" t="s">
        <v>80</v>
      </c>
      <c r="C1680" t="s">
        <v>37</v>
      </c>
      <c r="D1680">
        <v>120219</v>
      </c>
      <c r="E1680" t="s">
        <v>261</v>
      </c>
      <c r="F1680">
        <v>120</v>
      </c>
      <c r="G1680" t="s">
        <v>332</v>
      </c>
      <c r="H1680" t="s">
        <v>84</v>
      </c>
      <c r="I1680">
        <v>2014</v>
      </c>
      <c r="J1680">
        <v>0.73705200000000004</v>
      </c>
    </row>
    <row r="1681" spans="1:10" x14ac:dyDescent="0.25">
      <c r="A1681" t="s">
        <v>224</v>
      </c>
      <c r="B1681" t="s">
        <v>80</v>
      </c>
      <c r="C1681" t="s">
        <v>37</v>
      </c>
      <c r="D1681">
        <v>120213</v>
      </c>
      <c r="E1681" t="s">
        <v>265</v>
      </c>
      <c r="F1681">
        <v>103</v>
      </c>
      <c r="G1681" t="s">
        <v>82</v>
      </c>
      <c r="H1681" t="s">
        <v>84</v>
      </c>
      <c r="I1681">
        <v>2015</v>
      </c>
      <c r="J1681">
        <v>2.23164E-3</v>
      </c>
    </row>
    <row r="1682" spans="1:10" x14ac:dyDescent="0.25">
      <c r="A1682" t="s">
        <v>227</v>
      </c>
      <c r="B1682" t="s">
        <v>74</v>
      </c>
      <c r="C1682" t="s">
        <v>34</v>
      </c>
      <c r="D1682">
        <v>901001</v>
      </c>
      <c r="E1682" t="s">
        <v>254</v>
      </c>
      <c r="F1682">
        <v>111</v>
      </c>
      <c r="G1682" t="s">
        <v>333</v>
      </c>
      <c r="H1682" t="s">
        <v>84</v>
      </c>
      <c r="I1682">
        <v>2015</v>
      </c>
      <c r="J1682">
        <v>3.5215700000000001</v>
      </c>
    </row>
    <row r="1683" spans="1:10" x14ac:dyDescent="0.25">
      <c r="A1683" t="s">
        <v>223</v>
      </c>
      <c r="B1683" t="s">
        <v>80</v>
      </c>
      <c r="C1683" t="s">
        <v>37</v>
      </c>
      <c r="D1683">
        <v>120303</v>
      </c>
      <c r="E1683" t="s">
        <v>259</v>
      </c>
      <c r="F1683">
        <v>115</v>
      </c>
      <c r="G1683" t="s">
        <v>341</v>
      </c>
      <c r="H1683" t="s">
        <v>84</v>
      </c>
      <c r="I1683">
        <v>2015</v>
      </c>
      <c r="J1683">
        <v>3.0350799999999999E-3</v>
      </c>
    </row>
    <row r="1684" spans="1:10" x14ac:dyDescent="0.25">
      <c r="A1684" t="s">
        <v>227</v>
      </c>
      <c r="B1684" t="s">
        <v>80</v>
      </c>
      <c r="C1684" t="s">
        <v>37</v>
      </c>
      <c r="D1684">
        <v>150203</v>
      </c>
      <c r="E1684" t="s">
        <v>285</v>
      </c>
      <c r="F1684">
        <v>103</v>
      </c>
      <c r="G1684" t="s">
        <v>82</v>
      </c>
      <c r="H1684" t="s">
        <v>84</v>
      </c>
      <c r="I1684">
        <v>2005</v>
      </c>
      <c r="J1684">
        <v>1.02693E-4</v>
      </c>
    </row>
    <row r="1685" spans="1:10" x14ac:dyDescent="0.25">
      <c r="A1685" t="s">
        <v>223</v>
      </c>
      <c r="B1685" t="s">
        <v>202</v>
      </c>
      <c r="C1685" t="s">
        <v>199</v>
      </c>
      <c r="D1685" t="s">
        <v>381</v>
      </c>
      <c r="E1685" t="s">
        <v>380</v>
      </c>
      <c r="F1685">
        <v>111</v>
      </c>
      <c r="G1685" t="s">
        <v>333</v>
      </c>
      <c r="H1685" t="s">
        <v>84</v>
      </c>
      <c r="I1685">
        <v>2010</v>
      </c>
      <c r="J1685">
        <v>254.2</v>
      </c>
    </row>
    <row r="1686" spans="1:10" x14ac:dyDescent="0.25">
      <c r="A1686" t="s">
        <v>223</v>
      </c>
      <c r="B1686" t="s">
        <v>80</v>
      </c>
      <c r="C1686" t="s">
        <v>37</v>
      </c>
      <c r="D1686">
        <v>130219</v>
      </c>
      <c r="E1686" t="s">
        <v>354</v>
      </c>
      <c r="F1686">
        <v>109</v>
      </c>
      <c r="G1686" t="s">
        <v>342</v>
      </c>
      <c r="H1686" t="s">
        <v>84</v>
      </c>
      <c r="I1686">
        <v>2015</v>
      </c>
      <c r="J1686">
        <v>3.3781800000000001E-2</v>
      </c>
    </row>
    <row r="1687" spans="1:10" x14ac:dyDescent="0.25">
      <c r="A1687" t="s">
        <v>226</v>
      </c>
      <c r="B1687" t="s">
        <v>79</v>
      </c>
      <c r="C1687" t="s">
        <v>35</v>
      </c>
      <c r="D1687" t="s">
        <v>243</v>
      </c>
      <c r="E1687" t="s">
        <v>242</v>
      </c>
      <c r="F1687">
        <v>119</v>
      </c>
      <c r="G1687" t="s">
        <v>357</v>
      </c>
      <c r="H1687" t="s">
        <v>84</v>
      </c>
      <c r="I1687">
        <v>2000</v>
      </c>
      <c r="J1687">
        <v>3.5839799999999998E-2</v>
      </c>
    </row>
    <row r="1688" spans="1:10" x14ac:dyDescent="0.25">
      <c r="A1688" t="s">
        <v>225</v>
      </c>
      <c r="B1688" t="s">
        <v>79</v>
      </c>
      <c r="C1688" t="s">
        <v>33</v>
      </c>
      <c r="D1688" t="s">
        <v>253</v>
      </c>
      <c r="E1688" t="s">
        <v>252</v>
      </c>
      <c r="F1688">
        <v>109</v>
      </c>
      <c r="G1688" t="s">
        <v>342</v>
      </c>
      <c r="H1688" t="s">
        <v>84</v>
      </c>
      <c r="I1688">
        <v>2000</v>
      </c>
      <c r="J1688">
        <v>7765.5</v>
      </c>
    </row>
    <row r="1689" spans="1:10" x14ac:dyDescent="0.25">
      <c r="A1689" t="s">
        <v>225</v>
      </c>
      <c r="B1689" t="s">
        <v>214</v>
      </c>
      <c r="C1689" t="s">
        <v>213</v>
      </c>
      <c r="D1689" t="s">
        <v>309</v>
      </c>
      <c r="E1689" t="s">
        <v>308</v>
      </c>
      <c r="F1689">
        <v>109</v>
      </c>
      <c r="G1689" t="s">
        <v>342</v>
      </c>
      <c r="H1689" t="s">
        <v>84</v>
      </c>
      <c r="I1689">
        <v>2000</v>
      </c>
      <c r="J1689">
        <v>2.1000000000000001E-2</v>
      </c>
    </row>
    <row r="1690" spans="1:10" x14ac:dyDescent="0.25">
      <c r="A1690" t="s">
        <v>229</v>
      </c>
      <c r="B1690" t="s">
        <v>76</v>
      </c>
      <c r="C1690" t="s">
        <v>77</v>
      </c>
      <c r="D1690" t="s">
        <v>403</v>
      </c>
      <c r="E1690" t="s">
        <v>402</v>
      </c>
      <c r="F1690">
        <v>109</v>
      </c>
      <c r="G1690" t="s">
        <v>342</v>
      </c>
      <c r="H1690" t="s">
        <v>84</v>
      </c>
      <c r="I1690">
        <v>2010</v>
      </c>
      <c r="J1690">
        <v>15</v>
      </c>
    </row>
    <row r="1691" spans="1:10" x14ac:dyDescent="0.25">
      <c r="A1691" t="s">
        <v>227</v>
      </c>
      <c r="B1691" t="s">
        <v>80</v>
      </c>
      <c r="C1691" t="s">
        <v>192</v>
      </c>
      <c r="D1691">
        <v>200200</v>
      </c>
      <c r="E1691" t="s">
        <v>334</v>
      </c>
      <c r="F1691">
        <v>109</v>
      </c>
      <c r="G1691" t="s">
        <v>342</v>
      </c>
      <c r="H1691" t="s">
        <v>84</v>
      </c>
      <c r="I1691">
        <v>1995</v>
      </c>
      <c r="J1691">
        <v>70.351200000000006</v>
      </c>
    </row>
    <row r="1692" spans="1:10" x14ac:dyDescent="0.25">
      <c r="A1692" t="s">
        <v>225</v>
      </c>
      <c r="B1692" t="s">
        <v>80</v>
      </c>
      <c r="C1692" t="s">
        <v>37</v>
      </c>
      <c r="D1692">
        <v>120216</v>
      </c>
      <c r="E1692" t="s">
        <v>263</v>
      </c>
      <c r="F1692">
        <v>114</v>
      </c>
      <c r="G1692" t="s">
        <v>335</v>
      </c>
      <c r="H1692" t="s">
        <v>84</v>
      </c>
      <c r="I1692">
        <v>2005</v>
      </c>
      <c r="J1692">
        <v>3.6624700000000003E-2</v>
      </c>
    </row>
    <row r="1693" spans="1:10" x14ac:dyDescent="0.25">
      <c r="A1693" t="s">
        <v>226</v>
      </c>
      <c r="B1693" t="s">
        <v>80</v>
      </c>
      <c r="C1693" t="s">
        <v>37</v>
      </c>
      <c r="D1693">
        <v>120213</v>
      </c>
      <c r="E1693" t="s">
        <v>265</v>
      </c>
      <c r="F1693">
        <v>111</v>
      </c>
      <c r="G1693" t="s">
        <v>333</v>
      </c>
      <c r="H1693" t="s">
        <v>84</v>
      </c>
      <c r="I1693">
        <v>1995</v>
      </c>
      <c r="J1693">
        <v>0.46770499999999998</v>
      </c>
    </row>
    <row r="1694" spans="1:10" x14ac:dyDescent="0.25">
      <c r="A1694" t="s">
        <v>226</v>
      </c>
      <c r="B1694" t="s">
        <v>80</v>
      </c>
      <c r="C1694" t="s">
        <v>37</v>
      </c>
      <c r="D1694">
        <v>130106</v>
      </c>
      <c r="E1694" t="s">
        <v>345</v>
      </c>
      <c r="F1694">
        <v>111</v>
      </c>
      <c r="G1694" t="s">
        <v>333</v>
      </c>
      <c r="H1694" t="s">
        <v>84</v>
      </c>
      <c r="I1694">
        <v>1995</v>
      </c>
      <c r="J1694">
        <v>8.0205200000000004E-2</v>
      </c>
    </row>
    <row r="1695" spans="1:10" x14ac:dyDescent="0.25">
      <c r="A1695" t="s">
        <v>224</v>
      </c>
      <c r="B1695" t="s">
        <v>80</v>
      </c>
      <c r="C1695" t="s">
        <v>37</v>
      </c>
      <c r="D1695">
        <v>120218</v>
      </c>
      <c r="E1695" t="s">
        <v>262</v>
      </c>
      <c r="F1695">
        <v>111</v>
      </c>
      <c r="G1695" t="s">
        <v>333</v>
      </c>
      <c r="H1695" t="s">
        <v>84</v>
      </c>
      <c r="I1695">
        <v>2005</v>
      </c>
      <c r="J1695">
        <v>2.2663399999999999E-3</v>
      </c>
    </row>
    <row r="1696" spans="1:10" x14ac:dyDescent="0.25">
      <c r="A1696" t="s">
        <v>224</v>
      </c>
      <c r="B1696" t="s">
        <v>80</v>
      </c>
      <c r="C1696" t="s">
        <v>37</v>
      </c>
      <c r="D1696">
        <v>150202</v>
      </c>
      <c r="E1696" t="s">
        <v>286</v>
      </c>
      <c r="F1696">
        <v>109</v>
      </c>
      <c r="G1696" t="s">
        <v>342</v>
      </c>
      <c r="H1696" t="s">
        <v>84</v>
      </c>
      <c r="I1696">
        <v>2005</v>
      </c>
      <c r="J1696">
        <v>4.3665800000000001E-3</v>
      </c>
    </row>
    <row r="1697" spans="1:10" x14ac:dyDescent="0.25">
      <c r="A1697" t="s">
        <v>229</v>
      </c>
      <c r="B1697" t="s">
        <v>80</v>
      </c>
      <c r="C1697" t="s">
        <v>37</v>
      </c>
      <c r="D1697">
        <v>119900</v>
      </c>
      <c r="E1697" t="s">
        <v>350</v>
      </c>
      <c r="F1697">
        <v>120</v>
      </c>
      <c r="G1697" t="s">
        <v>332</v>
      </c>
      <c r="H1697" t="s">
        <v>84</v>
      </c>
      <c r="I1697">
        <v>2010</v>
      </c>
      <c r="J1697">
        <v>453.35199999999998</v>
      </c>
    </row>
    <row r="1698" spans="1:10" x14ac:dyDescent="0.25">
      <c r="A1698" t="s">
        <v>229</v>
      </c>
      <c r="B1698" t="s">
        <v>80</v>
      </c>
      <c r="C1698" t="s">
        <v>37</v>
      </c>
      <c r="D1698">
        <v>120302</v>
      </c>
      <c r="E1698" t="s">
        <v>260</v>
      </c>
      <c r="F1698">
        <v>104</v>
      </c>
      <c r="G1698" t="s">
        <v>340</v>
      </c>
      <c r="H1698" t="s">
        <v>84</v>
      </c>
      <c r="I1698">
        <v>2010</v>
      </c>
      <c r="J1698">
        <v>2.5415600000000001E-4</v>
      </c>
    </row>
    <row r="1699" spans="1:10" x14ac:dyDescent="0.25">
      <c r="A1699" t="s">
        <v>229</v>
      </c>
      <c r="B1699" t="s">
        <v>80</v>
      </c>
      <c r="C1699" t="s">
        <v>192</v>
      </c>
      <c r="D1699">
        <v>203100</v>
      </c>
      <c r="E1699" t="s">
        <v>420</v>
      </c>
      <c r="F1699">
        <v>109</v>
      </c>
      <c r="G1699" t="s">
        <v>342</v>
      </c>
      <c r="H1699" t="s">
        <v>84</v>
      </c>
      <c r="I1699">
        <v>1995</v>
      </c>
      <c r="J1699">
        <v>253.00299999999999</v>
      </c>
    </row>
    <row r="1700" spans="1:10" x14ac:dyDescent="0.25">
      <c r="A1700" t="s">
        <v>229</v>
      </c>
      <c r="B1700" t="s">
        <v>80</v>
      </c>
      <c r="C1700" t="s">
        <v>32</v>
      </c>
      <c r="D1700">
        <v>230500</v>
      </c>
      <c r="E1700" t="s">
        <v>356</v>
      </c>
      <c r="F1700">
        <v>120</v>
      </c>
      <c r="G1700" t="s">
        <v>332</v>
      </c>
      <c r="H1700" t="s">
        <v>84</v>
      </c>
      <c r="I1700">
        <v>2005</v>
      </c>
      <c r="J1700">
        <v>8.6732300000000002</v>
      </c>
    </row>
    <row r="1701" spans="1:10" x14ac:dyDescent="0.25">
      <c r="A1701" t="s">
        <v>225</v>
      </c>
      <c r="B1701" t="s">
        <v>80</v>
      </c>
      <c r="C1701" t="s">
        <v>37</v>
      </c>
      <c r="D1701">
        <v>130113</v>
      </c>
      <c r="E1701" t="s">
        <v>339</v>
      </c>
      <c r="F1701">
        <v>111</v>
      </c>
      <c r="G1701" t="s">
        <v>333</v>
      </c>
      <c r="H1701" t="s">
        <v>84</v>
      </c>
      <c r="I1701">
        <v>1995</v>
      </c>
      <c r="J1701">
        <v>3.9347899999999998E-2</v>
      </c>
    </row>
    <row r="1702" spans="1:10" x14ac:dyDescent="0.25">
      <c r="A1702" t="s">
        <v>229</v>
      </c>
      <c r="B1702" t="s">
        <v>80</v>
      </c>
      <c r="C1702" t="s">
        <v>37</v>
      </c>
      <c r="D1702">
        <v>120218</v>
      </c>
      <c r="E1702" t="s">
        <v>262</v>
      </c>
      <c r="F1702">
        <v>114</v>
      </c>
      <c r="G1702" t="s">
        <v>335</v>
      </c>
      <c r="H1702" t="s">
        <v>84</v>
      </c>
      <c r="I1702">
        <v>2015</v>
      </c>
      <c r="J1702">
        <v>3.59114E-3</v>
      </c>
    </row>
    <row r="1703" spans="1:10" x14ac:dyDescent="0.25">
      <c r="A1703" t="s">
        <v>225</v>
      </c>
      <c r="B1703" t="s">
        <v>79</v>
      </c>
      <c r="C1703" t="s">
        <v>35</v>
      </c>
      <c r="D1703" t="s">
        <v>243</v>
      </c>
      <c r="E1703" t="s">
        <v>242</v>
      </c>
      <c r="F1703">
        <v>110</v>
      </c>
      <c r="G1703" t="s">
        <v>344</v>
      </c>
      <c r="H1703" t="s">
        <v>84</v>
      </c>
      <c r="I1703">
        <v>2005</v>
      </c>
      <c r="J1703">
        <v>3.1302099999999999</v>
      </c>
    </row>
    <row r="1704" spans="1:10" x14ac:dyDescent="0.25">
      <c r="A1704" t="s">
        <v>229</v>
      </c>
      <c r="B1704" t="s">
        <v>79</v>
      </c>
      <c r="C1704" t="s">
        <v>35</v>
      </c>
      <c r="D1704" t="s">
        <v>243</v>
      </c>
      <c r="E1704" t="s">
        <v>242</v>
      </c>
      <c r="F1704">
        <v>119</v>
      </c>
      <c r="G1704" t="s">
        <v>357</v>
      </c>
      <c r="H1704" t="s">
        <v>84</v>
      </c>
      <c r="I1704">
        <v>1995</v>
      </c>
      <c r="J1704">
        <v>2.0067300000000001</v>
      </c>
    </row>
    <row r="1705" spans="1:10" x14ac:dyDescent="0.25">
      <c r="A1705" t="s">
        <v>227</v>
      </c>
      <c r="B1705" t="s">
        <v>79</v>
      </c>
      <c r="C1705" t="s">
        <v>35</v>
      </c>
      <c r="D1705" t="s">
        <v>243</v>
      </c>
      <c r="E1705" t="s">
        <v>242</v>
      </c>
      <c r="F1705">
        <v>115</v>
      </c>
      <c r="G1705" t="s">
        <v>341</v>
      </c>
      <c r="H1705" t="s">
        <v>84</v>
      </c>
      <c r="I1705">
        <v>1995</v>
      </c>
      <c r="J1705">
        <v>13.2683</v>
      </c>
    </row>
    <row r="1706" spans="1:10" x14ac:dyDescent="0.25">
      <c r="A1706" t="s">
        <v>226</v>
      </c>
      <c r="B1706" t="s">
        <v>80</v>
      </c>
      <c r="C1706" t="s">
        <v>81</v>
      </c>
      <c r="D1706">
        <v>340200</v>
      </c>
      <c r="E1706" t="s">
        <v>228</v>
      </c>
      <c r="F1706">
        <v>120</v>
      </c>
      <c r="G1706" t="s">
        <v>332</v>
      </c>
      <c r="H1706" t="s">
        <v>84</v>
      </c>
      <c r="I1706">
        <v>2005</v>
      </c>
      <c r="J1706">
        <v>0.47126400000000002</v>
      </c>
    </row>
    <row r="1707" spans="1:10" x14ac:dyDescent="0.25">
      <c r="A1707" t="s">
        <v>226</v>
      </c>
      <c r="B1707" t="s">
        <v>80</v>
      </c>
      <c r="C1707" t="s">
        <v>81</v>
      </c>
      <c r="D1707">
        <v>230800</v>
      </c>
      <c r="E1707" t="s">
        <v>379</v>
      </c>
      <c r="F1707">
        <v>120</v>
      </c>
      <c r="G1707" t="s">
        <v>332</v>
      </c>
      <c r="H1707" t="s">
        <v>84</v>
      </c>
      <c r="I1707">
        <v>1990</v>
      </c>
      <c r="J1707">
        <v>112.78</v>
      </c>
    </row>
    <row r="1708" spans="1:10" x14ac:dyDescent="0.25">
      <c r="A1708" t="s">
        <v>226</v>
      </c>
      <c r="B1708" t="s">
        <v>80</v>
      </c>
      <c r="C1708" t="s">
        <v>37</v>
      </c>
      <c r="D1708">
        <v>120105</v>
      </c>
      <c r="E1708" t="s">
        <v>270</v>
      </c>
      <c r="F1708">
        <v>111</v>
      </c>
      <c r="G1708" t="s">
        <v>333</v>
      </c>
      <c r="H1708" t="s">
        <v>84</v>
      </c>
      <c r="I1708">
        <v>1995</v>
      </c>
      <c r="J1708">
        <v>0.33377099999999998</v>
      </c>
    </row>
    <row r="1709" spans="1:10" x14ac:dyDescent="0.25">
      <c r="A1709" t="s">
        <v>227</v>
      </c>
      <c r="B1709" t="s">
        <v>74</v>
      </c>
      <c r="C1709" t="s">
        <v>208</v>
      </c>
      <c r="D1709">
        <v>500600</v>
      </c>
      <c r="E1709" t="s">
        <v>398</v>
      </c>
      <c r="F1709">
        <v>111</v>
      </c>
      <c r="G1709" t="s">
        <v>333</v>
      </c>
      <c r="H1709" t="s">
        <v>84</v>
      </c>
      <c r="I1709">
        <v>2005</v>
      </c>
      <c r="J1709">
        <v>9277.31</v>
      </c>
    </row>
    <row r="1710" spans="1:10" x14ac:dyDescent="0.25">
      <c r="A1710" t="s">
        <v>226</v>
      </c>
      <c r="B1710" t="s">
        <v>74</v>
      </c>
      <c r="C1710" t="s">
        <v>208</v>
      </c>
      <c r="D1710">
        <v>500600</v>
      </c>
      <c r="E1710" t="s">
        <v>398</v>
      </c>
      <c r="F1710">
        <v>111</v>
      </c>
      <c r="G1710" t="s">
        <v>333</v>
      </c>
      <c r="H1710" t="s">
        <v>84</v>
      </c>
      <c r="I1710">
        <v>2014</v>
      </c>
      <c r="J1710">
        <v>845.59199999999998</v>
      </c>
    </row>
    <row r="1711" spans="1:10" x14ac:dyDescent="0.25">
      <c r="A1711" t="s">
        <v>225</v>
      </c>
      <c r="B1711" t="s">
        <v>74</v>
      </c>
      <c r="C1711" t="s">
        <v>34</v>
      </c>
      <c r="D1711">
        <v>901000</v>
      </c>
      <c r="E1711" t="s">
        <v>34</v>
      </c>
      <c r="F1711">
        <v>103</v>
      </c>
      <c r="G1711" t="s">
        <v>82</v>
      </c>
      <c r="H1711" t="s">
        <v>84</v>
      </c>
      <c r="I1711">
        <v>2014</v>
      </c>
      <c r="J1711">
        <v>0.717364</v>
      </c>
    </row>
    <row r="1712" spans="1:10" x14ac:dyDescent="0.25">
      <c r="A1712" t="s">
        <v>223</v>
      </c>
      <c r="B1712" t="s">
        <v>80</v>
      </c>
      <c r="C1712" t="s">
        <v>37</v>
      </c>
      <c r="D1712">
        <v>130213</v>
      </c>
      <c r="E1712" t="s">
        <v>368</v>
      </c>
      <c r="F1712">
        <v>114</v>
      </c>
      <c r="G1712" t="s">
        <v>335</v>
      </c>
      <c r="H1712" t="s">
        <v>84</v>
      </c>
      <c r="I1712">
        <v>1995</v>
      </c>
      <c r="J1712">
        <v>5.55072E-2</v>
      </c>
    </row>
    <row r="1713" spans="1:10" x14ac:dyDescent="0.25">
      <c r="A1713" t="s">
        <v>227</v>
      </c>
      <c r="B1713" t="s">
        <v>80</v>
      </c>
      <c r="C1713" t="s">
        <v>37</v>
      </c>
      <c r="D1713">
        <v>120215</v>
      </c>
      <c r="E1713" t="s">
        <v>264</v>
      </c>
      <c r="F1713">
        <v>120</v>
      </c>
      <c r="G1713" t="s">
        <v>332</v>
      </c>
      <c r="H1713" t="s">
        <v>84</v>
      </c>
      <c r="I1713">
        <v>1995</v>
      </c>
      <c r="J1713">
        <v>2.6021800000000002</v>
      </c>
    </row>
    <row r="1714" spans="1:10" x14ac:dyDescent="0.25">
      <c r="A1714" t="s">
        <v>224</v>
      </c>
      <c r="B1714" t="s">
        <v>80</v>
      </c>
      <c r="C1714" t="s">
        <v>37</v>
      </c>
      <c r="D1714">
        <v>120215</v>
      </c>
      <c r="E1714" t="s">
        <v>264</v>
      </c>
      <c r="F1714">
        <v>109</v>
      </c>
      <c r="G1714" t="s">
        <v>342</v>
      </c>
      <c r="H1714" t="s">
        <v>84</v>
      </c>
      <c r="I1714">
        <v>2015</v>
      </c>
      <c r="J1714">
        <v>1.44122E-4</v>
      </c>
    </row>
    <row r="1715" spans="1:10" x14ac:dyDescent="0.25">
      <c r="A1715" t="s">
        <v>224</v>
      </c>
      <c r="B1715" t="s">
        <v>80</v>
      </c>
      <c r="C1715" t="s">
        <v>37</v>
      </c>
      <c r="D1715">
        <v>130215</v>
      </c>
      <c r="E1715" t="s">
        <v>384</v>
      </c>
      <c r="F1715">
        <v>114</v>
      </c>
      <c r="G1715" t="s">
        <v>335</v>
      </c>
      <c r="H1715" t="s">
        <v>84</v>
      </c>
      <c r="I1715">
        <v>2014</v>
      </c>
      <c r="J1715">
        <v>1.37282E-5</v>
      </c>
    </row>
    <row r="1716" spans="1:10" x14ac:dyDescent="0.25">
      <c r="A1716" t="s">
        <v>224</v>
      </c>
      <c r="B1716" t="s">
        <v>80</v>
      </c>
      <c r="C1716" t="s">
        <v>37</v>
      </c>
      <c r="D1716">
        <v>130302</v>
      </c>
      <c r="E1716" t="s">
        <v>336</v>
      </c>
      <c r="F1716">
        <v>111</v>
      </c>
      <c r="G1716" t="s">
        <v>333</v>
      </c>
      <c r="H1716" t="s">
        <v>84</v>
      </c>
      <c r="I1716">
        <v>1995</v>
      </c>
      <c r="J1716">
        <v>5.7584199999999997E-5</v>
      </c>
    </row>
    <row r="1717" spans="1:10" x14ac:dyDescent="0.25">
      <c r="A1717" t="s">
        <v>223</v>
      </c>
      <c r="B1717" t="s">
        <v>80</v>
      </c>
      <c r="C1717" t="s">
        <v>37</v>
      </c>
      <c r="D1717">
        <v>120218</v>
      </c>
      <c r="E1717" t="s">
        <v>262</v>
      </c>
      <c r="F1717">
        <v>120</v>
      </c>
      <c r="G1717" t="s">
        <v>332</v>
      </c>
      <c r="H1717" t="s">
        <v>84</v>
      </c>
      <c r="I1717">
        <v>2005</v>
      </c>
      <c r="J1717">
        <v>0.444434</v>
      </c>
    </row>
    <row r="1718" spans="1:10" x14ac:dyDescent="0.25">
      <c r="A1718" t="s">
        <v>223</v>
      </c>
      <c r="B1718" t="s">
        <v>80</v>
      </c>
      <c r="C1718" t="s">
        <v>37</v>
      </c>
      <c r="D1718">
        <v>130212</v>
      </c>
      <c r="E1718" t="s">
        <v>388</v>
      </c>
      <c r="F1718">
        <v>111</v>
      </c>
      <c r="G1718" t="s">
        <v>333</v>
      </c>
      <c r="H1718" t="s">
        <v>84</v>
      </c>
      <c r="I1718">
        <v>2005</v>
      </c>
      <c r="J1718">
        <v>4.5937399999999998E-3</v>
      </c>
    </row>
    <row r="1719" spans="1:10" x14ac:dyDescent="0.25">
      <c r="A1719" t="s">
        <v>229</v>
      </c>
      <c r="B1719" t="s">
        <v>79</v>
      </c>
      <c r="C1719" t="s">
        <v>35</v>
      </c>
      <c r="D1719" t="s">
        <v>243</v>
      </c>
      <c r="E1719" t="s">
        <v>242</v>
      </c>
      <c r="F1719">
        <v>122</v>
      </c>
      <c r="G1719" t="s">
        <v>369</v>
      </c>
      <c r="H1719" t="s">
        <v>84</v>
      </c>
      <c r="I1719">
        <v>2005</v>
      </c>
      <c r="J1719">
        <v>4669.09</v>
      </c>
    </row>
    <row r="1720" spans="1:10" x14ac:dyDescent="0.25">
      <c r="A1720" t="s">
        <v>226</v>
      </c>
      <c r="B1720" t="s">
        <v>80</v>
      </c>
      <c r="C1720" t="s">
        <v>37</v>
      </c>
      <c r="D1720">
        <v>130213</v>
      </c>
      <c r="E1720" t="s">
        <v>368</v>
      </c>
      <c r="F1720">
        <v>114</v>
      </c>
      <c r="G1720" t="s">
        <v>335</v>
      </c>
      <c r="H1720" t="s">
        <v>84</v>
      </c>
      <c r="I1720">
        <v>2000</v>
      </c>
      <c r="J1720">
        <v>2.9787899999999999E-2</v>
      </c>
    </row>
    <row r="1721" spans="1:10" x14ac:dyDescent="0.25">
      <c r="A1721" t="s">
        <v>226</v>
      </c>
      <c r="B1721" t="s">
        <v>80</v>
      </c>
      <c r="C1721" t="s">
        <v>37</v>
      </c>
      <c r="D1721">
        <v>120213</v>
      </c>
      <c r="E1721" t="s">
        <v>265</v>
      </c>
      <c r="F1721">
        <v>104</v>
      </c>
      <c r="G1721" t="s">
        <v>340</v>
      </c>
      <c r="H1721" t="s">
        <v>84</v>
      </c>
      <c r="I1721">
        <v>2000</v>
      </c>
      <c r="J1721">
        <v>3.8255699999999999E-3</v>
      </c>
    </row>
    <row r="1722" spans="1:10" x14ac:dyDescent="0.25">
      <c r="A1722" t="s">
        <v>226</v>
      </c>
      <c r="B1722" t="s">
        <v>80</v>
      </c>
      <c r="C1722" t="s">
        <v>37</v>
      </c>
      <c r="D1722">
        <v>130303</v>
      </c>
      <c r="E1722" t="s">
        <v>351</v>
      </c>
      <c r="F1722">
        <v>104</v>
      </c>
      <c r="G1722" t="s">
        <v>340</v>
      </c>
      <c r="H1722" t="s">
        <v>84</v>
      </c>
      <c r="I1722">
        <v>2000</v>
      </c>
      <c r="J1722">
        <v>1.8182999999999999E-5</v>
      </c>
    </row>
    <row r="1723" spans="1:10" x14ac:dyDescent="0.25">
      <c r="A1723" t="s">
        <v>226</v>
      </c>
      <c r="B1723" t="s">
        <v>79</v>
      </c>
      <c r="C1723" t="s">
        <v>33</v>
      </c>
      <c r="D1723">
        <v>9400000</v>
      </c>
      <c r="E1723" t="s">
        <v>246</v>
      </c>
      <c r="F1723">
        <v>122</v>
      </c>
      <c r="G1723" t="s">
        <v>369</v>
      </c>
      <c r="H1723" t="s">
        <v>84</v>
      </c>
      <c r="I1723">
        <v>2014</v>
      </c>
      <c r="J1723">
        <v>501.29500000000002</v>
      </c>
    </row>
    <row r="1724" spans="1:10" x14ac:dyDescent="0.25">
      <c r="A1724" t="s">
        <v>226</v>
      </c>
      <c r="B1724" t="s">
        <v>79</v>
      </c>
      <c r="C1724" t="s">
        <v>33</v>
      </c>
      <c r="D1724">
        <v>9400000</v>
      </c>
      <c r="E1724" t="s">
        <v>246</v>
      </c>
      <c r="F1724">
        <v>122</v>
      </c>
      <c r="G1724" t="s">
        <v>369</v>
      </c>
      <c r="H1724" t="s">
        <v>84</v>
      </c>
      <c r="I1724">
        <v>1995</v>
      </c>
      <c r="J1724">
        <v>300.24400000000003</v>
      </c>
    </row>
    <row r="1725" spans="1:10" x14ac:dyDescent="0.25">
      <c r="A1725" t="s">
        <v>223</v>
      </c>
      <c r="B1725" t="s">
        <v>80</v>
      </c>
      <c r="C1725" t="s">
        <v>191</v>
      </c>
      <c r="D1725">
        <v>230901</v>
      </c>
      <c r="E1725" t="s">
        <v>401</v>
      </c>
      <c r="F1725">
        <v>104</v>
      </c>
      <c r="G1725" t="s">
        <v>340</v>
      </c>
      <c r="H1725" t="s">
        <v>84</v>
      </c>
      <c r="I1725">
        <v>2015</v>
      </c>
      <c r="J1725">
        <v>0.135936</v>
      </c>
    </row>
    <row r="1726" spans="1:10" x14ac:dyDescent="0.25">
      <c r="A1726" t="s">
        <v>229</v>
      </c>
      <c r="B1726" t="s">
        <v>80</v>
      </c>
      <c r="C1726" t="s">
        <v>37</v>
      </c>
      <c r="D1726">
        <v>120213</v>
      </c>
      <c r="E1726" t="s">
        <v>265</v>
      </c>
      <c r="F1726">
        <v>111</v>
      </c>
      <c r="G1726" t="s">
        <v>333</v>
      </c>
      <c r="H1726" t="s">
        <v>84</v>
      </c>
      <c r="I1726">
        <v>2000</v>
      </c>
      <c r="J1726">
        <v>2.1068199999999999</v>
      </c>
    </row>
    <row r="1727" spans="1:10" x14ac:dyDescent="0.25">
      <c r="A1727" t="s">
        <v>225</v>
      </c>
      <c r="B1727" t="s">
        <v>80</v>
      </c>
      <c r="C1727" t="s">
        <v>37</v>
      </c>
      <c r="D1727">
        <v>120216</v>
      </c>
      <c r="E1727" t="s">
        <v>263</v>
      </c>
      <c r="F1727">
        <v>115</v>
      </c>
      <c r="G1727" t="s">
        <v>341</v>
      </c>
      <c r="H1727" t="s">
        <v>84</v>
      </c>
      <c r="I1727">
        <v>2010</v>
      </c>
      <c r="J1727">
        <v>8.5764299999999995E-3</v>
      </c>
    </row>
    <row r="1728" spans="1:10" x14ac:dyDescent="0.25">
      <c r="A1728" t="s">
        <v>225</v>
      </c>
      <c r="B1728" t="s">
        <v>79</v>
      </c>
      <c r="C1728" t="s">
        <v>35</v>
      </c>
      <c r="D1728" t="s">
        <v>245</v>
      </c>
      <c r="E1728" t="s">
        <v>244</v>
      </c>
      <c r="F1728">
        <v>122</v>
      </c>
      <c r="G1728" t="s">
        <v>369</v>
      </c>
      <c r="H1728" t="s">
        <v>84</v>
      </c>
      <c r="I1728">
        <v>2000</v>
      </c>
      <c r="J1728">
        <v>1775.99</v>
      </c>
    </row>
    <row r="1729" spans="1:10" x14ac:dyDescent="0.25">
      <c r="A1729" t="s">
        <v>225</v>
      </c>
      <c r="B1729" t="s">
        <v>204</v>
      </c>
      <c r="C1729" t="s">
        <v>203</v>
      </c>
      <c r="D1729" t="s">
        <v>454</v>
      </c>
      <c r="E1729" t="s">
        <v>453</v>
      </c>
      <c r="F1729">
        <v>111</v>
      </c>
      <c r="G1729" t="s">
        <v>333</v>
      </c>
      <c r="H1729" t="s">
        <v>84</v>
      </c>
      <c r="I1729">
        <v>1995</v>
      </c>
      <c r="J1729">
        <v>0.32900000000000001</v>
      </c>
    </row>
    <row r="1730" spans="1:10" x14ac:dyDescent="0.25">
      <c r="A1730" t="s">
        <v>227</v>
      </c>
      <c r="B1730" t="s">
        <v>207</v>
      </c>
      <c r="C1730" t="s">
        <v>206</v>
      </c>
      <c r="D1730" t="s">
        <v>338</v>
      </c>
      <c r="E1730" t="s">
        <v>337</v>
      </c>
      <c r="F1730">
        <v>111</v>
      </c>
      <c r="G1730" t="s">
        <v>333</v>
      </c>
      <c r="H1730" t="s">
        <v>84</v>
      </c>
      <c r="I1730">
        <v>1990</v>
      </c>
      <c r="J1730">
        <v>0.69</v>
      </c>
    </row>
    <row r="1731" spans="1:10" x14ac:dyDescent="0.25">
      <c r="A1731" t="s">
        <v>227</v>
      </c>
      <c r="B1731" t="s">
        <v>76</v>
      </c>
      <c r="C1731" t="s">
        <v>196</v>
      </c>
      <c r="D1731" t="s">
        <v>431</v>
      </c>
      <c r="E1731" t="s">
        <v>430</v>
      </c>
      <c r="F1731">
        <v>111</v>
      </c>
      <c r="G1731" t="s">
        <v>333</v>
      </c>
      <c r="H1731" t="s">
        <v>84</v>
      </c>
      <c r="I1731">
        <v>1990</v>
      </c>
      <c r="J1731">
        <v>254.7</v>
      </c>
    </row>
    <row r="1732" spans="1:10" x14ac:dyDescent="0.25">
      <c r="A1732" t="s">
        <v>229</v>
      </c>
      <c r="B1732" t="s">
        <v>79</v>
      </c>
      <c r="C1732" t="s">
        <v>33</v>
      </c>
      <c r="D1732">
        <v>9400000</v>
      </c>
      <c r="E1732" t="s">
        <v>246</v>
      </c>
      <c r="F1732">
        <v>119</v>
      </c>
      <c r="G1732" t="s">
        <v>357</v>
      </c>
      <c r="H1732" t="s">
        <v>84</v>
      </c>
      <c r="I1732">
        <v>2015</v>
      </c>
      <c r="J1732">
        <v>2.31351</v>
      </c>
    </row>
    <row r="1733" spans="1:10" x14ac:dyDescent="0.25">
      <c r="A1733" t="s">
        <v>229</v>
      </c>
      <c r="B1733" t="s">
        <v>79</v>
      </c>
      <c r="C1733" t="s">
        <v>33</v>
      </c>
      <c r="D1733">
        <v>9400000</v>
      </c>
      <c r="E1733" t="s">
        <v>246</v>
      </c>
      <c r="F1733">
        <v>119</v>
      </c>
      <c r="G1733" t="s">
        <v>357</v>
      </c>
      <c r="H1733" t="s">
        <v>84</v>
      </c>
      <c r="I1733">
        <v>2005</v>
      </c>
      <c r="J1733">
        <v>38.372599999999998</v>
      </c>
    </row>
    <row r="1734" spans="1:10" x14ac:dyDescent="0.25">
      <c r="A1734" t="s">
        <v>225</v>
      </c>
      <c r="B1734" t="s">
        <v>76</v>
      </c>
      <c r="C1734" t="s">
        <v>436</v>
      </c>
      <c r="D1734" t="s">
        <v>435</v>
      </c>
      <c r="E1734" t="s">
        <v>434</v>
      </c>
      <c r="F1734">
        <v>119</v>
      </c>
      <c r="G1734" t="s">
        <v>357</v>
      </c>
      <c r="H1734" t="s">
        <v>84</v>
      </c>
      <c r="I1734">
        <v>1995</v>
      </c>
      <c r="J1734">
        <v>0.4</v>
      </c>
    </row>
    <row r="1735" spans="1:10" x14ac:dyDescent="0.25">
      <c r="A1735" t="s">
        <v>227</v>
      </c>
      <c r="B1735" t="s">
        <v>80</v>
      </c>
      <c r="C1735" t="s">
        <v>37</v>
      </c>
      <c r="D1735">
        <v>150103</v>
      </c>
      <c r="E1735" t="s">
        <v>287</v>
      </c>
      <c r="F1735">
        <v>114</v>
      </c>
      <c r="G1735" t="s">
        <v>335</v>
      </c>
      <c r="H1735" t="s">
        <v>84</v>
      </c>
      <c r="I1735">
        <v>2015</v>
      </c>
      <c r="J1735">
        <v>3.81926E-2</v>
      </c>
    </row>
    <row r="1736" spans="1:10" x14ac:dyDescent="0.25">
      <c r="A1736" t="s">
        <v>226</v>
      </c>
      <c r="B1736" t="s">
        <v>80</v>
      </c>
      <c r="C1736" t="s">
        <v>37</v>
      </c>
      <c r="D1736">
        <v>120212</v>
      </c>
      <c r="E1736" t="s">
        <v>266</v>
      </c>
      <c r="F1736">
        <v>120</v>
      </c>
      <c r="G1736" t="s">
        <v>332</v>
      </c>
      <c r="H1736" t="s">
        <v>84</v>
      </c>
      <c r="I1736">
        <v>1990</v>
      </c>
      <c r="J1736">
        <v>56.657800000000002</v>
      </c>
    </row>
    <row r="1737" spans="1:10" x14ac:dyDescent="0.25">
      <c r="A1737" t="s">
        <v>229</v>
      </c>
      <c r="B1737" t="s">
        <v>80</v>
      </c>
      <c r="C1737" t="s">
        <v>37</v>
      </c>
      <c r="D1737">
        <v>120213</v>
      </c>
      <c r="E1737" t="s">
        <v>265</v>
      </c>
      <c r="F1737">
        <v>104</v>
      </c>
      <c r="G1737" t="s">
        <v>340</v>
      </c>
      <c r="H1737" t="s">
        <v>84</v>
      </c>
      <c r="I1737">
        <v>2005</v>
      </c>
      <c r="J1737">
        <v>2.1789599999999999E-2</v>
      </c>
    </row>
    <row r="1738" spans="1:10" x14ac:dyDescent="0.25">
      <c r="A1738" t="s">
        <v>225</v>
      </c>
      <c r="B1738" t="s">
        <v>80</v>
      </c>
      <c r="C1738" t="s">
        <v>37</v>
      </c>
      <c r="D1738">
        <v>120219</v>
      </c>
      <c r="E1738" t="s">
        <v>261</v>
      </c>
      <c r="F1738">
        <v>104</v>
      </c>
      <c r="G1738" t="s">
        <v>340</v>
      </c>
      <c r="H1738" t="s">
        <v>84</v>
      </c>
      <c r="I1738">
        <v>1990</v>
      </c>
      <c r="J1738">
        <v>3.64643E-4</v>
      </c>
    </row>
    <row r="1739" spans="1:10" x14ac:dyDescent="0.25">
      <c r="A1739" t="s">
        <v>224</v>
      </c>
      <c r="B1739" t="s">
        <v>80</v>
      </c>
      <c r="C1739" t="s">
        <v>37</v>
      </c>
      <c r="D1739">
        <v>130113</v>
      </c>
      <c r="E1739" t="s">
        <v>339</v>
      </c>
      <c r="F1739">
        <v>114</v>
      </c>
      <c r="G1739" t="s">
        <v>335</v>
      </c>
      <c r="H1739" t="s">
        <v>84</v>
      </c>
      <c r="I1739">
        <v>2000</v>
      </c>
      <c r="J1739">
        <v>2.9310699999999999E-2</v>
      </c>
    </row>
    <row r="1740" spans="1:10" x14ac:dyDescent="0.25">
      <c r="A1740" t="s">
        <v>225</v>
      </c>
      <c r="B1740" t="s">
        <v>76</v>
      </c>
      <c r="C1740" t="s">
        <v>78</v>
      </c>
      <c r="D1740">
        <v>8902500</v>
      </c>
      <c r="E1740" t="s">
        <v>327</v>
      </c>
      <c r="F1740">
        <v>109</v>
      </c>
      <c r="G1740" t="s">
        <v>342</v>
      </c>
      <c r="H1740" t="s">
        <v>84</v>
      </c>
      <c r="I1740">
        <v>2010</v>
      </c>
      <c r="J1740">
        <v>806.36199999999997</v>
      </c>
    </row>
    <row r="1741" spans="1:10" x14ac:dyDescent="0.25">
      <c r="A1741" t="s">
        <v>227</v>
      </c>
      <c r="B1741" t="s">
        <v>75</v>
      </c>
      <c r="C1741" t="s">
        <v>31</v>
      </c>
      <c r="D1741" t="s">
        <v>237</v>
      </c>
      <c r="E1741" t="s">
        <v>236</v>
      </c>
      <c r="F1741">
        <v>115</v>
      </c>
      <c r="G1741" t="s">
        <v>341</v>
      </c>
      <c r="H1741" t="s">
        <v>84</v>
      </c>
      <c r="I1741">
        <v>1995</v>
      </c>
      <c r="J1741">
        <v>52.909500000000001</v>
      </c>
    </row>
    <row r="1742" spans="1:10" x14ac:dyDescent="0.25">
      <c r="A1742" t="s">
        <v>223</v>
      </c>
      <c r="B1742" t="s">
        <v>80</v>
      </c>
      <c r="C1742" t="s">
        <v>191</v>
      </c>
      <c r="D1742">
        <v>230901</v>
      </c>
      <c r="E1742" t="s">
        <v>401</v>
      </c>
      <c r="F1742">
        <v>120</v>
      </c>
      <c r="G1742" t="s">
        <v>332</v>
      </c>
      <c r="H1742" t="s">
        <v>84</v>
      </c>
      <c r="I1742">
        <v>2014</v>
      </c>
      <c r="J1742">
        <v>425.04399999999998</v>
      </c>
    </row>
    <row r="1743" spans="1:10" x14ac:dyDescent="0.25">
      <c r="A1743" t="s">
        <v>225</v>
      </c>
      <c r="B1743" t="s">
        <v>80</v>
      </c>
      <c r="C1743" t="s">
        <v>81</v>
      </c>
      <c r="D1743">
        <v>230800</v>
      </c>
      <c r="E1743" t="s">
        <v>379</v>
      </c>
      <c r="F1743">
        <v>104</v>
      </c>
      <c r="G1743" t="s">
        <v>340</v>
      </c>
      <c r="H1743" t="s">
        <v>84</v>
      </c>
      <c r="I1743">
        <v>2005</v>
      </c>
      <c r="J1743">
        <v>9.0271100000000007E-2</v>
      </c>
    </row>
    <row r="1744" spans="1:10" x14ac:dyDescent="0.25">
      <c r="A1744" t="s">
        <v>225</v>
      </c>
      <c r="B1744" t="s">
        <v>79</v>
      </c>
      <c r="C1744" t="s">
        <v>35</v>
      </c>
      <c r="D1744" t="s">
        <v>243</v>
      </c>
      <c r="E1744" t="s">
        <v>242</v>
      </c>
      <c r="F1744">
        <v>120</v>
      </c>
      <c r="G1744" t="s">
        <v>332</v>
      </c>
      <c r="H1744" t="s">
        <v>84</v>
      </c>
      <c r="I1744">
        <v>2010</v>
      </c>
      <c r="J1744">
        <v>5284.59</v>
      </c>
    </row>
    <row r="1745" spans="1:10" x14ac:dyDescent="0.25">
      <c r="A1745" t="s">
        <v>223</v>
      </c>
      <c r="B1745" t="s">
        <v>80</v>
      </c>
      <c r="C1745" t="s">
        <v>37</v>
      </c>
      <c r="D1745">
        <v>130303</v>
      </c>
      <c r="E1745" t="s">
        <v>351</v>
      </c>
      <c r="F1745">
        <v>104</v>
      </c>
      <c r="G1745" t="s">
        <v>340</v>
      </c>
      <c r="H1745" t="s">
        <v>84</v>
      </c>
      <c r="I1745">
        <v>1990</v>
      </c>
      <c r="J1745">
        <v>1.48941E-5</v>
      </c>
    </row>
    <row r="1746" spans="1:10" x14ac:dyDescent="0.25">
      <c r="A1746" t="s">
        <v>223</v>
      </c>
      <c r="B1746" t="s">
        <v>80</v>
      </c>
      <c r="C1746" t="s">
        <v>37</v>
      </c>
      <c r="D1746">
        <v>120218</v>
      </c>
      <c r="E1746" t="s">
        <v>262</v>
      </c>
      <c r="F1746">
        <v>115</v>
      </c>
      <c r="G1746" t="s">
        <v>341</v>
      </c>
      <c r="H1746" t="s">
        <v>84</v>
      </c>
      <c r="I1746">
        <v>1995</v>
      </c>
      <c r="J1746">
        <v>4.0947599999999998E-4</v>
      </c>
    </row>
    <row r="1747" spans="1:10" x14ac:dyDescent="0.25">
      <c r="A1747" t="s">
        <v>226</v>
      </c>
      <c r="B1747" t="s">
        <v>80</v>
      </c>
      <c r="C1747" t="s">
        <v>37</v>
      </c>
      <c r="D1747">
        <v>130302</v>
      </c>
      <c r="E1747" t="s">
        <v>336</v>
      </c>
      <c r="F1747">
        <v>109</v>
      </c>
      <c r="G1747" t="s">
        <v>342</v>
      </c>
      <c r="H1747" t="s">
        <v>84</v>
      </c>
      <c r="I1747">
        <v>2000</v>
      </c>
      <c r="J1747">
        <v>7.1076000000000004E-3</v>
      </c>
    </row>
    <row r="1748" spans="1:10" x14ac:dyDescent="0.25">
      <c r="A1748" t="s">
        <v>225</v>
      </c>
      <c r="B1748" t="s">
        <v>80</v>
      </c>
      <c r="C1748" t="s">
        <v>37</v>
      </c>
      <c r="D1748">
        <v>130112</v>
      </c>
      <c r="E1748" t="s">
        <v>349</v>
      </c>
      <c r="F1748">
        <v>114</v>
      </c>
      <c r="G1748" t="s">
        <v>335</v>
      </c>
      <c r="H1748" t="s">
        <v>84</v>
      </c>
      <c r="I1748">
        <v>2010</v>
      </c>
      <c r="J1748">
        <v>2.8620400000000001E-2</v>
      </c>
    </row>
    <row r="1749" spans="1:10" x14ac:dyDescent="0.25">
      <c r="A1749" t="s">
        <v>227</v>
      </c>
      <c r="B1749" t="s">
        <v>80</v>
      </c>
      <c r="C1749" t="s">
        <v>81</v>
      </c>
      <c r="D1749">
        <v>230800</v>
      </c>
      <c r="E1749" t="s">
        <v>379</v>
      </c>
      <c r="F1749">
        <v>120</v>
      </c>
      <c r="G1749" t="s">
        <v>332</v>
      </c>
      <c r="H1749" t="s">
        <v>84</v>
      </c>
      <c r="I1749">
        <v>1990</v>
      </c>
      <c r="J1749">
        <v>15980.5</v>
      </c>
    </row>
    <row r="1750" spans="1:10" x14ac:dyDescent="0.25">
      <c r="A1750" t="s">
        <v>226</v>
      </c>
      <c r="B1750" t="s">
        <v>80</v>
      </c>
      <c r="C1750" t="s">
        <v>37</v>
      </c>
      <c r="D1750">
        <v>120213</v>
      </c>
      <c r="E1750" t="s">
        <v>265</v>
      </c>
      <c r="F1750">
        <v>104</v>
      </c>
      <c r="G1750" t="s">
        <v>340</v>
      </c>
      <c r="H1750" t="s">
        <v>84</v>
      </c>
      <c r="I1750">
        <v>1995</v>
      </c>
      <c r="J1750">
        <v>4.6770500000000003E-3</v>
      </c>
    </row>
    <row r="1751" spans="1:10" x14ac:dyDescent="0.25">
      <c r="A1751" t="s">
        <v>226</v>
      </c>
      <c r="B1751" t="s">
        <v>80</v>
      </c>
      <c r="C1751" t="s">
        <v>37</v>
      </c>
      <c r="D1751">
        <v>150203</v>
      </c>
      <c r="E1751" t="s">
        <v>285</v>
      </c>
      <c r="F1751">
        <v>109</v>
      </c>
      <c r="G1751" t="s">
        <v>342</v>
      </c>
      <c r="H1751" t="s">
        <v>84</v>
      </c>
      <c r="I1751">
        <v>1995</v>
      </c>
      <c r="J1751">
        <v>6.14461E-3</v>
      </c>
    </row>
    <row r="1752" spans="1:10" x14ac:dyDescent="0.25">
      <c r="A1752" t="s">
        <v>226</v>
      </c>
      <c r="B1752" t="s">
        <v>80</v>
      </c>
      <c r="C1752" t="s">
        <v>37</v>
      </c>
      <c r="D1752">
        <v>150103</v>
      </c>
      <c r="E1752" t="s">
        <v>287</v>
      </c>
      <c r="F1752">
        <v>103</v>
      </c>
      <c r="G1752" t="s">
        <v>82</v>
      </c>
      <c r="H1752" t="s">
        <v>84</v>
      </c>
      <c r="I1752">
        <v>1995</v>
      </c>
      <c r="J1752">
        <v>7.4362800000000006E-5</v>
      </c>
    </row>
    <row r="1753" spans="1:10" x14ac:dyDescent="0.25">
      <c r="A1753" t="s">
        <v>226</v>
      </c>
      <c r="B1753" t="s">
        <v>80</v>
      </c>
      <c r="C1753" t="s">
        <v>37</v>
      </c>
      <c r="D1753">
        <v>130106</v>
      </c>
      <c r="E1753" t="s">
        <v>345</v>
      </c>
      <c r="F1753">
        <v>104</v>
      </c>
      <c r="G1753" t="s">
        <v>340</v>
      </c>
      <c r="H1753" t="s">
        <v>84</v>
      </c>
      <c r="I1753">
        <v>1995</v>
      </c>
      <c r="J1753">
        <v>2.0051299999999999E-3</v>
      </c>
    </row>
    <row r="1754" spans="1:10" x14ac:dyDescent="0.25">
      <c r="A1754" t="s">
        <v>223</v>
      </c>
      <c r="B1754" t="s">
        <v>80</v>
      </c>
      <c r="C1754" t="s">
        <v>37</v>
      </c>
      <c r="D1754">
        <v>130219</v>
      </c>
      <c r="E1754" t="s">
        <v>354</v>
      </c>
      <c r="F1754">
        <v>109</v>
      </c>
      <c r="G1754" t="s">
        <v>342</v>
      </c>
      <c r="H1754" t="s">
        <v>84</v>
      </c>
      <c r="I1754">
        <v>2010</v>
      </c>
      <c r="J1754">
        <v>4.9398699999999997E-2</v>
      </c>
    </row>
    <row r="1755" spans="1:10" x14ac:dyDescent="0.25">
      <c r="A1755" t="s">
        <v>226</v>
      </c>
      <c r="B1755" t="s">
        <v>80</v>
      </c>
      <c r="C1755" t="s">
        <v>37</v>
      </c>
      <c r="D1755">
        <v>130303</v>
      </c>
      <c r="E1755" t="s">
        <v>351</v>
      </c>
      <c r="F1755">
        <v>109</v>
      </c>
      <c r="G1755" t="s">
        <v>342</v>
      </c>
      <c r="H1755" t="s">
        <v>84</v>
      </c>
      <c r="I1755">
        <v>2000</v>
      </c>
      <c r="J1755">
        <v>6.9095299999999998E-2</v>
      </c>
    </row>
    <row r="1756" spans="1:10" x14ac:dyDescent="0.25">
      <c r="A1756" t="s">
        <v>226</v>
      </c>
      <c r="B1756" t="s">
        <v>80</v>
      </c>
      <c r="C1756" t="s">
        <v>37</v>
      </c>
      <c r="D1756">
        <v>130105</v>
      </c>
      <c r="E1756" t="s">
        <v>352</v>
      </c>
      <c r="F1756">
        <v>114</v>
      </c>
      <c r="G1756" t="s">
        <v>335</v>
      </c>
      <c r="H1756" t="s">
        <v>84</v>
      </c>
      <c r="I1756">
        <v>2005</v>
      </c>
      <c r="J1756">
        <v>2.2912700000000001E-2</v>
      </c>
    </row>
    <row r="1757" spans="1:10" x14ac:dyDescent="0.25">
      <c r="A1757" t="s">
        <v>229</v>
      </c>
      <c r="B1757" t="s">
        <v>80</v>
      </c>
      <c r="C1757" t="s">
        <v>37</v>
      </c>
      <c r="D1757">
        <v>130219</v>
      </c>
      <c r="E1757" t="s">
        <v>354</v>
      </c>
      <c r="F1757">
        <v>104</v>
      </c>
      <c r="G1757" t="s">
        <v>340</v>
      </c>
      <c r="H1757" t="s">
        <v>84</v>
      </c>
      <c r="I1757">
        <v>2005</v>
      </c>
      <c r="J1757">
        <v>6.8503600000000006E-5</v>
      </c>
    </row>
    <row r="1758" spans="1:10" x14ac:dyDescent="0.25">
      <c r="A1758" t="s">
        <v>224</v>
      </c>
      <c r="B1758" t="s">
        <v>71</v>
      </c>
      <c r="C1758" t="s">
        <v>348</v>
      </c>
      <c r="D1758" t="s">
        <v>347</v>
      </c>
      <c r="E1758" t="s">
        <v>346</v>
      </c>
      <c r="F1758">
        <v>109</v>
      </c>
      <c r="G1758" t="s">
        <v>342</v>
      </c>
      <c r="H1758" t="s">
        <v>84</v>
      </c>
      <c r="I1758">
        <v>1990</v>
      </c>
      <c r="J1758">
        <v>0.41100199999999998</v>
      </c>
    </row>
    <row r="1759" spans="1:10" x14ac:dyDescent="0.25">
      <c r="A1759" t="s">
        <v>224</v>
      </c>
      <c r="B1759" t="s">
        <v>79</v>
      </c>
      <c r="C1759" t="s">
        <v>35</v>
      </c>
      <c r="D1759" t="s">
        <v>243</v>
      </c>
      <c r="E1759" t="s">
        <v>242</v>
      </c>
      <c r="F1759">
        <v>120</v>
      </c>
      <c r="G1759" t="s">
        <v>332</v>
      </c>
      <c r="H1759" t="s">
        <v>84</v>
      </c>
      <c r="I1759">
        <v>1990</v>
      </c>
      <c r="J1759">
        <v>681.17399999999998</v>
      </c>
    </row>
    <row r="1760" spans="1:10" x14ac:dyDescent="0.25">
      <c r="A1760" t="s">
        <v>223</v>
      </c>
      <c r="B1760" t="s">
        <v>80</v>
      </c>
      <c r="C1760" t="s">
        <v>37</v>
      </c>
      <c r="D1760">
        <v>130216</v>
      </c>
      <c r="E1760" t="s">
        <v>355</v>
      </c>
      <c r="F1760">
        <v>109</v>
      </c>
      <c r="G1760" t="s">
        <v>342</v>
      </c>
      <c r="H1760" t="s">
        <v>84</v>
      </c>
      <c r="I1760">
        <v>2014</v>
      </c>
      <c r="J1760">
        <v>0.28888200000000003</v>
      </c>
    </row>
    <row r="1761" spans="1:10" x14ac:dyDescent="0.25">
      <c r="A1761" t="s">
        <v>223</v>
      </c>
      <c r="B1761" t="s">
        <v>80</v>
      </c>
      <c r="C1761" t="s">
        <v>37</v>
      </c>
      <c r="D1761">
        <v>120106</v>
      </c>
      <c r="E1761" t="s">
        <v>269</v>
      </c>
      <c r="F1761">
        <v>114</v>
      </c>
      <c r="G1761" t="s">
        <v>335</v>
      </c>
      <c r="H1761" t="s">
        <v>84</v>
      </c>
      <c r="I1761">
        <v>2014</v>
      </c>
      <c r="J1761">
        <v>1.0372399999999999</v>
      </c>
    </row>
    <row r="1762" spans="1:10" x14ac:dyDescent="0.25">
      <c r="A1762" t="s">
        <v>223</v>
      </c>
      <c r="B1762" t="s">
        <v>80</v>
      </c>
      <c r="C1762" t="s">
        <v>37</v>
      </c>
      <c r="D1762">
        <v>130303</v>
      </c>
      <c r="E1762" t="s">
        <v>351</v>
      </c>
      <c r="F1762">
        <v>111</v>
      </c>
      <c r="G1762" t="s">
        <v>333</v>
      </c>
      <c r="H1762" t="s">
        <v>84</v>
      </c>
      <c r="I1762">
        <v>2014</v>
      </c>
      <c r="J1762">
        <v>1.34617E-3</v>
      </c>
    </row>
    <row r="1763" spans="1:10" x14ac:dyDescent="0.25">
      <c r="A1763" t="s">
        <v>229</v>
      </c>
      <c r="B1763" t="s">
        <v>80</v>
      </c>
      <c r="C1763" t="s">
        <v>37</v>
      </c>
      <c r="D1763">
        <v>120303</v>
      </c>
      <c r="E1763" t="s">
        <v>259</v>
      </c>
      <c r="F1763">
        <v>115</v>
      </c>
      <c r="G1763" t="s">
        <v>341</v>
      </c>
      <c r="H1763" t="s">
        <v>84</v>
      </c>
      <c r="I1763">
        <v>2005</v>
      </c>
      <c r="J1763">
        <v>1.3099400000000001E-2</v>
      </c>
    </row>
    <row r="1764" spans="1:10" x14ac:dyDescent="0.25">
      <c r="A1764" t="s">
        <v>227</v>
      </c>
      <c r="B1764" t="s">
        <v>76</v>
      </c>
      <c r="C1764" t="s">
        <v>196</v>
      </c>
      <c r="D1764" t="s">
        <v>431</v>
      </c>
      <c r="E1764" t="s">
        <v>430</v>
      </c>
      <c r="F1764">
        <v>110</v>
      </c>
      <c r="G1764" t="s">
        <v>344</v>
      </c>
      <c r="H1764" t="s">
        <v>84</v>
      </c>
      <c r="I1764">
        <v>1995</v>
      </c>
      <c r="J1764">
        <v>1.024</v>
      </c>
    </row>
    <row r="1765" spans="1:10" x14ac:dyDescent="0.25">
      <c r="A1765" t="s">
        <v>226</v>
      </c>
      <c r="B1765" t="s">
        <v>80</v>
      </c>
      <c r="C1765" t="s">
        <v>81</v>
      </c>
      <c r="D1765">
        <v>340201</v>
      </c>
      <c r="E1765" t="s">
        <v>222</v>
      </c>
      <c r="F1765">
        <v>120</v>
      </c>
      <c r="G1765" t="s">
        <v>332</v>
      </c>
      <c r="H1765" t="s">
        <v>84</v>
      </c>
      <c r="I1765">
        <v>2000</v>
      </c>
      <c r="J1765">
        <v>4.7538900000000002E-3</v>
      </c>
    </row>
    <row r="1766" spans="1:10" x14ac:dyDescent="0.25">
      <c r="A1766" t="s">
        <v>223</v>
      </c>
      <c r="B1766" t="s">
        <v>80</v>
      </c>
      <c r="C1766" t="s">
        <v>37</v>
      </c>
      <c r="D1766">
        <v>130218</v>
      </c>
      <c r="E1766" t="s">
        <v>343</v>
      </c>
      <c r="F1766">
        <v>111</v>
      </c>
      <c r="G1766" t="s">
        <v>333</v>
      </c>
      <c r="H1766" t="s">
        <v>84</v>
      </c>
      <c r="I1766">
        <v>2010</v>
      </c>
      <c r="J1766">
        <v>3.5892900000000003E-5</v>
      </c>
    </row>
    <row r="1767" spans="1:10" x14ac:dyDescent="0.25">
      <c r="A1767" t="s">
        <v>227</v>
      </c>
      <c r="B1767" t="s">
        <v>214</v>
      </c>
      <c r="C1767" t="s">
        <v>213</v>
      </c>
      <c r="D1767" t="s">
        <v>309</v>
      </c>
      <c r="E1767" t="s">
        <v>308</v>
      </c>
      <c r="F1767">
        <v>109</v>
      </c>
      <c r="G1767" t="s">
        <v>342</v>
      </c>
      <c r="H1767" t="s">
        <v>84</v>
      </c>
      <c r="I1767">
        <v>1995</v>
      </c>
      <c r="J1767">
        <v>1.2</v>
      </c>
    </row>
    <row r="1768" spans="1:10" x14ac:dyDescent="0.25">
      <c r="A1768" t="s">
        <v>223</v>
      </c>
      <c r="B1768" t="s">
        <v>76</v>
      </c>
      <c r="C1768" t="s">
        <v>197</v>
      </c>
      <c r="D1768" t="s">
        <v>241</v>
      </c>
      <c r="E1768" t="s">
        <v>240</v>
      </c>
      <c r="F1768">
        <v>109</v>
      </c>
      <c r="G1768" t="s">
        <v>342</v>
      </c>
      <c r="H1768" t="s">
        <v>84</v>
      </c>
      <c r="I1768">
        <v>1995</v>
      </c>
      <c r="J1768">
        <v>4.9000000000000004</v>
      </c>
    </row>
    <row r="1769" spans="1:10" x14ac:dyDescent="0.25">
      <c r="A1769" t="s">
        <v>227</v>
      </c>
      <c r="B1769" t="s">
        <v>73</v>
      </c>
      <c r="C1769" t="s">
        <v>209</v>
      </c>
      <c r="D1769" t="s">
        <v>371</v>
      </c>
      <c r="E1769" t="s">
        <v>370</v>
      </c>
      <c r="F1769">
        <v>109</v>
      </c>
      <c r="G1769" t="s">
        <v>342</v>
      </c>
      <c r="H1769" t="s">
        <v>84</v>
      </c>
      <c r="I1769">
        <v>1990</v>
      </c>
      <c r="J1769">
        <v>195</v>
      </c>
    </row>
    <row r="1770" spans="1:10" x14ac:dyDescent="0.25">
      <c r="A1770" t="s">
        <v>225</v>
      </c>
      <c r="B1770" t="s">
        <v>76</v>
      </c>
      <c r="C1770" t="s">
        <v>197</v>
      </c>
      <c r="D1770" t="s">
        <v>467</v>
      </c>
      <c r="E1770" t="s">
        <v>466</v>
      </c>
      <c r="F1770">
        <v>109</v>
      </c>
      <c r="G1770" t="s">
        <v>342</v>
      </c>
      <c r="H1770" t="s">
        <v>84</v>
      </c>
      <c r="I1770">
        <v>1990</v>
      </c>
      <c r="J1770">
        <v>276</v>
      </c>
    </row>
    <row r="1771" spans="1:10" x14ac:dyDescent="0.25">
      <c r="A1771" t="s">
        <v>225</v>
      </c>
      <c r="B1771" t="s">
        <v>204</v>
      </c>
      <c r="C1771" t="s">
        <v>203</v>
      </c>
      <c r="D1771" t="s">
        <v>442</v>
      </c>
      <c r="E1771" t="s">
        <v>441</v>
      </c>
      <c r="F1771">
        <v>109</v>
      </c>
      <c r="G1771" t="s">
        <v>342</v>
      </c>
      <c r="H1771" t="s">
        <v>84</v>
      </c>
      <c r="I1771">
        <v>2010</v>
      </c>
      <c r="J1771">
        <v>2.2999999999999998</v>
      </c>
    </row>
    <row r="1772" spans="1:10" x14ac:dyDescent="0.25">
      <c r="A1772" t="s">
        <v>224</v>
      </c>
      <c r="B1772" t="s">
        <v>76</v>
      </c>
      <c r="C1772" t="s">
        <v>78</v>
      </c>
      <c r="D1772">
        <v>8902500</v>
      </c>
      <c r="E1772" t="s">
        <v>327</v>
      </c>
      <c r="F1772">
        <v>109</v>
      </c>
      <c r="G1772" t="s">
        <v>342</v>
      </c>
      <c r="H1772" t="s">
        <v>84</v>
      </c>
      <c r="I1772">
        <v>2000</v>
      </c>
      <c r="J1772">
        <v>768.44799999999998</v>
      </c>
    </row>
    <row r="1773" spans="1:10" x14ac:dyDescent="0.25">
      <c r="A1773" t="s">
        <v>227</v>
      </c>
      <c r="B1773" t="s">
        <v>80</v>
      </c>
      <c r="C1773" t="s">
        <v>37</v>
      </c>
      <c r="D1773">
        <v>120219</v>
      </c>
      <c r="E1773" t="s">
        <v>261</v>
      </c>
      <c r="F1773">
        <v>104</v>
      </c>
      <c r="G1773" t="s">
        <v>340</v>
      </c>
      <c r="H1773" t="s">
        <v>84</v>
      </c>
      <c r="I1773">
        <v>2014</v>
      </c>
      <c r="J1773">
        <v>4.5086699999999998E-4</v>
      </c>
    </row>
    <row r="1774" spans="1:10" x14ac:dyDescent="0.25">
      <c r="A1774" t="s">
        <v>226</v>
      </c>
      <c r="B1774" t="s">
        <v>80</v>
      </c>
      <c r="C1774" t="s">
        <v>37</v>
      </c>
      <c r="D1774">
        <v>120303</v>
      </c>
      <c r="E1774" t="s">
        <v>259</v>
      </c>
      <c r="F1774">
        <v>109</v>
      </c>
      <c r="G1774" t="s">
        <v>342</v>
      </c>
      <c r="H1774" t="s">
        <v>84</v>
      </c>
      <c r="I1774">
        <v>2014</v>
      </c>
      <c r="J1774">
        <v>7.4657400000000002E-3</v>
      </c>
    </row>
    <row r="1775" spans="1:10" x14ac:dyDescent="0.25">
      <c r="A1775" t="s">
        <v>223</v>
      </c>
      <c r="B1775" t="s">
        <v>80</v>
      </c>
      <c r="C1775" t="s">
        <v>37</v>
      </c>
      <c r="D1775">
        <v>120303</v>
      </c>
      <c r="E1775" t="s">
        <v>259</v>
      </c>
      <c r="F1775">
        <v>103</v>
      </c>
      <c r="G1775" t="s">
        <v>82</v>
      </c>
      <c r="H1775" t="s">
        <v>84</v>
      </c>
      <c r="I1775">
        <v>2015</v>
      </c>
      <c r="J1775">
        <v>3.0350800000000002E-4</v>
      </c>
    </row>
    <row r="1776" spans="1:10" x14ac:dyDescent="0.25">
      <c r="A1776" t="s">
        <v>223</v>
      </c>
      <c r="B1776" t="s">
        <v>76</v>
      </c>
      <c r="C1776" t="s">
        <v>196</v>
      </c>
      <c r="D1776" t="s">
        <v>444</v>
      </c>
      <c r="E1776" t="s">
        <v>443</v>
      </c>
      <c r="F1776">
        <v>110</v>
      </c>
      <c r="G1776" t="s">
        <v>344</v>
      </c>
      <c r="H1776" t="s">
        <v>84</v>
      </c>
      <c r="I1776">
        <v>1990</v>
      </c>
      <c r="J1776">
        <v>4.7</v>
      </c>
    </row>
    <row r="1777" spans="1:10" x14ac:dyDescent="0.25">
      <c r="A1777" t="s">
        <v>223</v>
      </c>
      <c r="B1777" t="s">
        <v>80</v>
      </c>
      <c r="C1777" t="s">
        <v>37</v>
      </c>
      <c r="D1777">
        <v>120106</v>
      </c>
      <c r="E1777" t="s">
        <v>269</v>
      </c>
      <c r="F1777">
        <v>103</v>
      </c>
      <c r="G1777" t="s">
        <v>82</v>
      </c>
      <c r="H1777" t="s">
        <v>84</v>
      </c>
      <c r="I1777">
        <v>1995</v>
      </c>
      <c r="J1777">
        <v>2.24386E-2</v>
      </c>
    </row>
    <row r="1778" spans="1:10" x14ac:dyDescent="0.25">
      <c r="A1778" t="s">
        <v>223</v>
      </c>
      <c r="B1778" t="s">
        <v>80</v>
      </c>
      <c r="C1778" t="s">
        <v>37</v>
      </c>
      <c r="D1778">
        <v>120106</v>
      </c>
      <c r="E1778" t="s">
        <v>269</v>
      </c>
      <c r="F1778">
        <v>115</v>
      </c>
      <c r="G1778" t="s">
        <v>341</v>
      </c>
      <c r="H1778" t="s">
        <v>84</v>
      </c>
      <c r="I1778">
        <v>1995</v>
      </c>
      <c r="J1778">
        <v>0.224386</v>
      </c>
    </row>
    <row r="1779" spans="1:10" x14ac:dyDescent="0.25">
      <c r="A1779" t="s">
        <v>223</v>
      </c>
      <c r="B1779" t="s">
        <v>80</v>
      </c>
      <c r="C1779" t="s">
        <v>37</v>
      </c>
      <c r="D1779">
        <v>120106</v>
      </c>
      <c r="E1779" t="s">
        <v>269</v>
      </c>
      <c r="F1779">
        <v>104</v>
      </c>
      <c r="G1779" t="s">
        <v>340</v>
      </c>
      <c r="H1779" t="s">
        <v>84</v>
      </c>
      <c r="I1779">
        <v>1995</v>
      </c>
      <c r="J1779">
        <v>2.24386E-2</v>
      </c>
    </row>
    <row r="1780" spans="1:10" x14ac:dyDescent="0.25">
      <c r="A1780" t="s">
        <v>223</v>
      </c>
      <c r="B1780" t="s">
        <v>80</v>
      </c>
      <c r="C1780" t="s">
        <v>37</v>
      </c>
      <c r="D1780">
        <v>130303</v>
      </c>
      <c r="E1780" t="s">
        <v>351</v>
      </c>
      <c r="F1780">
        <v>109</v>
      </c>
      <c r="G1780" t="s">
        <v>342</v>
      </c>
      <c r="H1780" t="s">
        <v>84</v>
      </c>
      <c r="I1780">
        <v>1995</v>
      </c>
      <c r="J1780">
        <v>0.11051900000000001</v>
      </c>
    </row>
    <row r="1781" spans="1:10" x14ac:dyDescent="0.25">
      <c r="A1781" t="s">
        <v>227</v>
      </c>
      <c r="B1781" t="s">
        <v>80</v>
      </c>
      <c r="C1781" t="s">
        <v>191</v>
      </c>
      <c r="D1781">
        <v>230901</v>
      </c>
      <c r="E1781" t="s">
        <v>401</v>
      </c>
      <c r="F1781">
        <v>104</v>
      </c>
      <c r="G1781" t="s">
        <v>340</v>
      </c>
      <c r="H1781" t="s">
        <v>84</v>
      </c>
      <c r="I1781">
        <v>2005</v>
      </c>
      <c r="J1781">
        <v>0.43648599999999999</v>
      </c>
    </row>
    <row r="1782" spans="1:10" x14ac:dyDescent="0.25">
      <c r="A1782" t="s">
        <v>225</v>
      </c>
      <c r="B1782" t="s">
        <v>202</v>
      </c>
      <c r="C1782" t="s">
        <v>201</v>
      </c>
      <c r="D1782">
        <v>450100</v>
      </c>
      <c r="E1782" t="s">
        <v>201</v>
      </c>
      <c r="F1782">
        <v>109</v>
      </c>
      <c r="G1782" t="s">
        <v>342</v>
      </c>
      <c r="H1782" t="s">
        <v>84</v>
      </c>
      <c r="I1782">
        <v>2005</v>
      </c>
      <c r="J1782">
        <v>24.497900000000001</v>
      </c>
    </row>
    <row r="1783" spans="1:10" x14ac:dyDescent="0.25">
      <c r="A1783" t="s">
        <v>225</v>
      </c>
      <c r="B1783" t="s">
        <v>79</v>
      </c>
      <c r="C1783" t="s">
        <v>33</v>
      </c>
      <c r="D1783">
        <v>9400000</v>
      </c>
      <c r="E1783" t="s">
        <v>246</v>
      </c>
      <c r="F1783">
        <v>108</v>
      </c>
      <c r="G1783" t="s">
        <v>83</v>
      </c>
      <c r="H1783" t="s">
        <v>84</v>
      </c>
      <c r="I1783">
        <v>1995</v>
      </c>
      <c r="J1783">
        <v>11.4278</v>
      </c>
    </row>
    <row r="1784" spans="1:10" x14ac:dyDescent="0.25">
      <c r="A1784" t="s">
        <v>224</v>
      </c>
      <c r="B1784" t="s">
        <v>80</v>
      </c>
      <c r="C1784" t="s">
        <v>37</v>
      </c>
      <c r="D1784">
        <v>120219</v>
      </c>
      <c r="E1784" t="s">
        <v>261</v>
      </c>
      <c r="F1784">
        <v>114</v>
      </c>
      <c r="G1784" t="s">
        <v>335</v>
      </c>
      <c r="H1784" t="s">
        <v>84</v>
      </c>
      <c r="I1784">
        <v>2005</v>
      </c>
      <c r="J1784">
        <v>2.7573099999999998E-3</v>
      </c>
    </row>
    <row r="1785" spans="1:10" x14ac:dyDescent="0.25">
      <c r="A1785" t="s">
        <v>229</v>
      </c>
      <c r="B1785" t="s">
        <v>74</v>
      </c>
      <c r="C1785" t="s">
        <v>34</v>
      </c>
      <c r="D1785">
        <v>901000</v>
      </c>
      <c r="E1785" t="s">
        <v>34</v>
      </c>
      <c r="F1785">
        <v>109</v>
      </c>
      <c r="G1785" t="s">
        <v>342</v>
      </c>
      <c r="H1785" t="s">
        <v>84</v>
      </c>
      <c r="I1785">
        <v>2005</v>
      </c>
      <c r="J1785">
        <v>239.13300000000001</v>
      </c>
    </row>
    <row r="1786" spans="1:10" x14ac:dyDescent="0.25">
      <c r="A1786" t="s">
        <v>225</v>
      </c>
      <c r="B1786" t="s">
        <v>80</v>
      </c>
      <c r="C1786" t="s">
        <v>37</v>
      </c>
      <c r="D1786">
        <v>150103</v>
      </c>
      <c r="E1786" t="s">
        <v>287</v>
      </c>
      <c r="F1786">
        <v>114</v>
      </c>
      <c r="G1786" t="s">
        <v>335</v>
      </c>
      <c r="H1786" t="s">
        <v>84</v>
      </c>
      <c r="I1786">
        <v>2015</v>
      </c>
      <c r="J1786">
        <v>2.51509E-2</v>
      </c>
    </row>
    <row r="1787" spans="1:10" x14ac:dyDescent="0.25">
      <c r="A1787" t="s">
        <v>225</v>
      </c>
      <c r="B1787" t="s">
        <v>71</v>
      </c>
      <c r="C1787" t="s">
        <v>215</v>
      </c>
      <c r="D1787" t="s">
        <v>311</v>
      </c>
      <c r="E1787" t="s">
        <v>310</v>
      </c>
      <c r="F1787">
        <v>119</v>
      </c>
      <c r="G1787" t="s">
        <v>357</v>
      </c>
      <c r="H1787" t="s">
        <v>84</v>
      </c>
      <c r="I1787">
        <v>2000</v>
      </c>
      <c r="J1787">
        <v>32.624000000000002</v>
      </c>
    </row>
    <row r="1788" spans="1:10" x14ac:dyDescent="0.25">
      <c r="A1788" t="s">
        <v>229</v>
      </c>
      <c r="B1788" t="s">
        <v>79</v>
      </c>
      <c r="C1788" t="s">
        <v>33</v>
      </c>
      <c r="D1788">
        <v>9400000</v>
      </c>
      <c r="E1788" t="s">
        <v>246</v>
      </c>
      <c r="F1788">
        <v>119</v>
      </c>
      <c r="G1788" t="s">
        <v>357</v>
      </c>
      <c r="H1788" t="s">
        <v>84</v>
      </c>
      <c r="I1788">
        <v>2010</v>
      </c>
      <c r="J1788">
        <v>5.5940399999999997</v>
      </c>
    </row>
    <row r="1789" spans="1:10" x14ac:dyDescent="0.25">
      <c r="A1789" t="s">
        <v>227</v>
      </c>
      <c r="B1789" t="s">
        <v>71</v>
      </c>
      <c r="C1789" t="s">
        <v>215</v>
      </c>
      <c r="D1789" t="s">
        <v>303</v>
      </c>
      <c r="E1789" t="s">
        <v>302</v>
      </c>
      <c r="F1789">
        <v>114</v>
      </c>
      <c r="G1789" t="s">
        <v>335</v>
      </c>
      <c r="H1789" t="s">
        <v>84</v>
      </c>
      <c r="I1789">
        <v>2005</v>
      </c>
      <c r="J1789">
        <v>24.03</v>
      </c>
    </row>
    <row r="1790" spans="1:10" x14ac:dyDescent="0.25">
      <c r="A1790" t="s">
        <v>229</v>
      </c>
      <c r="B1790" t="s">
        <v>76</v>
      </c>
      <c r="C1790" t="s">
        <v>77</v>
      </c>
      <c r="D1790" t="s">
        <v>403</v>
      </c>
      <c r="E1790" t="s">
        <v>402</v>
      </c>
      <c r="F1790">
        <v>114</v>
      </c>
      <c r="G1790" t="s">
        <v>335</v>
      </c>
      <c r="H1790" t="s">
        <v>84</v>
      </c>
      <c r="I1790">
        <v>2005</v>
      </c>
      <c r="J1790">
        <v>0.2</v>
      </c>
    </row>
    <row r="1791" spans="1:10" x14ac:dyDescent="0.25">
      <c r="A1791" t="s">
        <v>229</v>
      </c>
      <c r="B1791" t="s">
        <v>76</v>
      </c>
      <c r="C1791" t="s">
        <v>197</v>
      </c>
      <c r="D1791" t="s">
        <v>467</v>
      </c>
      <c r="E1791" t="s">
        <v>466</v>
      </c>
      <c r="F1791">
        <v>114</v>
      </c>
      <c r="G1791" t="s">
        <v>335</v>
      </c>
      <c r="H1791" t="s">
        <v>84</v>
      </c>
      <c r="I1791">
        <v>2000</v>
      </c>
      <c r="J1791">
        <v>3</v>
      </c>
    </row>
    <row r="1792" spans="1:10" x14ac:dyDescent="0.25">
      <c r="A1792" t="s">
        <v>226</v>
      </c>
      <c r="B1792" t="s">
        <v>80</v>
      </c>
      <c r="C1792" t="s">
        <v>37</v>
      </c>
      <c r="D1792">
        <v>150102</v>
      </c>
      <c r="E1792" t="s">
        <v>288</v>
      </c>
      <c r="F1792">
        <v>103</v>
      </c>
      <c r="G1792" t="s">
        <v>82</v>
      </c>
      <c r="H1792" t="s">
        <v>84</v>
      </c>
      <c r="I1792">
        <v>2005</v>
      </c>
      <c r="J1792">
        <v>3.0052E-5</v>
      </c>
    </row>
    <row r="1793" spans="1:10" x14ac:dyDescent="0.25">
      <c r="A1793" t="s">
        <v>224</v>
      </c>
      <c r="B1793" t="s">
        <v>80</v>
      </c>
      <c r="C1793" t="s">
        <v>37</v>
      </c>
      <c r="D1793">
        <v>130113</v>
      </c>
      <c r="E1793" t="s">
        <v>339</v>
      </c>
      <c r="F1793">
        <v>104</v>
      </c>
      <c r="G1793" t="s">
        <v>340</v>
      </c>
      <c r="H1793" t="s">
        <v>84</v>
      </c>
      <c r="I1793">
        <v>2015</v>
      </c>
      <c r="J1793">
        <v>2.7726600000000003E-4</v>
      </c>
    </row>
    <row r="1794" spans="1:10" x14ac:dyDescent="0.25">
      <c r="A1794" t="s">
        <v>224</v>
      </c>
      <c r="B1794" t="s">
        <v>80</v>
      </c>
      <c r="C1794" t="s">
        <v>37</v>
      </c>
      <c r="D1794">
        <v>130106</v>
      </c>
      <c r="E1794" t="s">
        <v>345</v>
      </c>
      <c r="F1794">
        <v>111</v>
      </c>
      <c r="G1794" t="s">
        <v>333</v>
      </c>
      <c r="H1794" t="s">
        <v>84</v>
      </c>
      <c r="I1794">
        <v>2015</v>
      </c>
      <c r="J1794">
        <v>6.9596699999999997E-2</v>
      </c>
    </row>
    <row r="1795" spans="1:10" x14ac:dyDescent="0.25">
      <c r="A1795" t="s">
        <v>226</v>
      </c>
      <c r="B1795" t="s">
        <v>79</v>
      </c>
      <c r="C1795" t="s">
        <v>35</v>
      </c>
      <c r="D1795" t="s">
        <v>245</v>
      </c>
      <c r="E1795" t="s">
        <v>244</v>
      </c>
      <c r="F1795">
        <v>111</v>
      </c>
      <c r="G1795" t="s">
        <v>333</v>
      </c>
      <c r="H1795" t="s">
        <v>84</v>
      </c>
      <c r="I1795">
        <v>2005</v>
      </c>
      <c r="J1795">
        <v>118.35</v>
      </c>
    </row>
    <row r="1796" spans="1:10" x14ac:dyDescent="0.25">
      <c r="A1796" t="s">
        <v>225</v>
      </c>
      <c r="B1796" t="s">
        <v>80</v>
      </c>
      <c r="C1796" t="s">
        <v>37</v>
      </c>
      <c r="D1796">
        <v>120212</v>
      </c>
      <c r="E1796" t="s">
        <v>266</v>
      </c>
      <c r="F1796">
        <v>120</v>
      </c>
      <c r="G1796" t="s">
        <v>332</v>
      </c>
      <c r="H1796" t="s">
        <v>84</v>
      </c>
      <c r="I1796">
        <v>2005</v>
      </c>
      <c r="J1796">
        <v>447.267</v>
      </c>
    </row>
    <row r="1797" spans="1:10" x14ac:dyDescent="0.25">
      <c r="A1797" t="s">
        <v>227</v>
      </c>
      <c r="B1797" t="s">
        <v>80</v>
      </c>
      <c r="C1797" t="s">
        <v>37</v>
      </c>
      <c r="D1797">
        <v>130212</v>
      </c>
      <c r="E1797" t="s">
        <v>388</v>
      </c>
      <c r="F1797">
        <v>114</v>
      </c>
      <c r="G1797" t="s">
        <v>335</v>
      </c>
      <c r="H1797" t="s">
        <v>84</v>
      </c>
      <c r="I1797">
        <v>2010</v>
      </c>
      <c r="J1797">
        <v>8.3844600000000005E-2</v>
      </c>
    </row>
    <row r="1798" spans="1:10" x14ac:dyDescent="0.25">
      <c r="A1798" t="s">
        <v>224</v>
      </c>
      <c r="B1798" t="s">
        <v>80</v>
      </c>
      <c r="C1798" t="s">
        <v>37</v>
      </c>
      <c r="D1798">
        <v>120106</v>
      </c>
      <c r="E1798" t="s">
        <v>269</v>
      </c>
      <c r="F1798">
        <v>103</v>
      </c>
      <c r="G1798" t="s">
        <v>82</v>
      </c>
      <c r="H1798" t="s">
        <v>84</v>
      </c>
      <c r="I1798">
        <v>2010</v>
      </c>
      <c r="J1798">
        <v>1.12362E-2</v>
      </c>
    </row>
    <row r="1799" spans="1:10" x14ac:dyDescent="0.25">
      <c r="A1799" t="s">
        <v>224</v>
      </c>
      <c r="B1799" t="s">
        <v>80</v>
      </c>
      <c r="C1799" t="s">
        <v>37</v>
      </c>
      <c r="D1799">
        <v>120113</v>
      </c>
      <c r="E1799" t="s">
        <v>267</v>
      </c>
      <c r="F1799">
        <v>114</v>
      </c>
      <c r="G1799" t="s">
        <v>335</v>
      </c>
      <c r="H1799" t="s">
        <v>84</v>
      </c>
      <c r="I1799">
        <v>2010</v>
      </c>
      <c r="J1799">
        <v>0.10413</v>
      </c>
    </row>
    <row r="1800" spans="1:10" x14ac:dyDescent="0.25">
      <c r="A1800" t="s">
        <v>224</v>
      </c>
      <c r="B1800" t="s">
        <v>80</v>
      </c>
      <c r="C1800" t="s">
        <v>37</v>
      </c>
      <c r="D1800">
        <v>120112</v>
      </c>
      <c r="E1800" t="s">
        <v>268</v>
      </c>
      <c r="F1800">
        <v>109</v>
      </c>
      <c r="G1800" t="s">
        <v>342</v>
      </c>
      <c r="H1800" t="s">
        <v>84</v>
      </c>
      <c r="I1800">
        <v>1990</v>
      </c>
      <c r="J1800">
        <v>1.1702799999999999E-2</v>
      </c>
    </row>
    <row r="1801" spans="1:10" x14ac:dyDescent="0.25">
      <c r="A1801" t="s">
        <v>224</v>
      </c>
      <c r="B1801" t="s">
        <v>80</v>
      </c>
      <c r="C1801" t="s">
        <v>37</v>
      </c>
      <c r="D1801">
        <v>120302</v>
      </c>
      <c r="E1801" t="s">
        <v>260</v>
      </c>
      <c r="F1801">
        <v>109</v>
      </c>
      <c r="G1801" t="s">
        <v>342</v>
      </c>
      <c r="H1801" t="s">
        <v>84</v>
      </c>
      <c r="I1801">
        <v>1990</v>
      </c>
      <c r="J1801">
        <v>9.54469E-4</v>
      </c>
    </row>
    <row r="1802" spans="1:10" x14ac:dyDescent="0.25">
      <c r="A1802" t="s">
        <v>224</v>
      </c>
      <c r="B1802" t="s">
        <v>80</v>
      </c>
      <c r="C1802" t="s">
        <v>37</v>
      </c>
      <c r="D1802">
        <v>130112</v>
      </c>
      <c r="E1802" t="s">
        <v>349</v>
      </c>
      <c r="F1802">
        <v>114</v>
      </c>
      <c r="G1802" t="s">
        <v>335</v>
      </c>
      <c r="H1802" t="s">
        <v>84</v>
      </c>
      <c r="I1802">
        <v>1990</v>
      </c>
      <c r="J1802">
        <v>1.31792E-3</v>
      </c>
    </row>
    <row r="1803" spans="1:10" x14ac:dyDescent="0.25">
      <c r="A1803" t="s">
        <v>226</v>
      </c>
      <c r="B1803" t="s">
        <v>80</v>
      </c>
      <c r="C1803" t="s">
        <v>81</v>
      </c>
      <c r="D1803">
        <v>260201</v>
      </c>
      <c r="E1803" t="s">
        <v>230</v>
      </c>
      <c r="F1803">
        <v>109</v>
      </c>
      <c r="G1803" t="s">
        <v>342</v>
      </c>
      <c r="H1803" t="s">
        <v>84</v>
      </c>
      <c r="I1803">
        <v>2005</v>
      </c>
      <c r="J1803">
        <v>91.868200000000002</v>
      </c>
    </row>
    <row r="1804" spans="1:10" x14ac:dyDescent="0.25">
      <c r="A1804" t="s">
        <v>229</v>
      </c>
      <c r="B1804" t="s">
        <v>202</v>
      </c>
      <c r="C1804" t="s">
        <v>201</v>
      </c>
      <c r="D1804">
        <v>450100</v>
      </c>
      <c r="E1804" t="s">
        <v>201</v>
      </c>
      <c r="F1804">
        <v>109</v>
      </c>
      <c r="G1804" t="s">
        <v>342</v>
      </c>
      <c r="H1804" t="s">
        <v>84</v>
      </c>
      <c r="I1804">
        <v>2015</v>
      </c>
      <c r="J1804">
        <v>3.7482199999999999</v>
      </c>
    </row>
    <row r="1805" spans="1:10" x14ac:dyDescent="0.25">
      <c r="A1805" t="s">
        <v>226</v>
      </c>
      <c r="B1805" t="s">
        <v>80</v>
      </c>
      <c r="C1805" t="s">
        <v>37</v>
      </c>
      <c r="D1805">
        <v>130215</v>
      </c>
      <c r="E1805" t="s">
        <v>384</v>
      </c>
      <c r="F1805">
        <v>104</v>
      </c>
      <c r="G1805" t="s">
        <v>340</v>
      </c>
      <c r="H1805" t="s">
        <v>84</v>
      </c>
      <c r="I1805">
        <v>2005</v>
      </c>
      <c r="J1805">
        <v>1.58081E-7</v>
      </c>
    </row>
    <row r="1806" spans="1:10" x14ac:dyDescent="0.25">
      <c r="A1806" t="s">
        <v>226</v>
      </c>
      <c r="B1806" t="s">
        <v>80</v>
      </c>
      <c r="C1806" t="s">
        <v>37</v>
      </c>
      <c r="D1806">
        <v>120215</v>
      </c>
      <c r="E1806" t="s">
        <v>264</v>
      </c>
      <c r="F1806">
        <v>120</v>
      </c>
      <c r="G1806" t="s">
        <v>332</v>
      </c>
      <c r="H1806" t="s">
        <v>84</v>
      </c>
      <c r="I1806">
        <v>2005</v>
      </c>
      <c r="J1806">
        <v>4.9977199999999999E-2</v>
      </c>
    </row>
    <row r="1807" spans="1:10" x14ac:dyDescent="0.25">
      <c r="A1807" t="s">
        <v>225</v>
      </c>
      <c r="B1807" t="s">
        <v>202</v>
      </c>
      <c r="C1807" t="s">
        <v>200</v>
      </c>
      <c r="D1807">
        <v>411900</v>
      </c>
      <c r="E1807" t="s">
        <v>353</v>
      </c>
      <c r="F1807">
        <v>120</v>
      </c>
      <c r="G1807" t="s">
        <v>332</v>
      </c>
      <c r="H1807" t="s">
        <v>84</v>
      </c>
      <c r="I1807">
        <v>1990</v>
      </c>
      <c r="J1807">
        <v>251.93700000000001</v>
      </c>
    </row>
    <row r="1808" spans="1:10" x14ac:dyDescent="0.25">
      <c r="A1808" t="s">
        <v>229</v>
      </c>
      <c r="B1808" t="s">
        <v>79</v>
      </c>
      <c r="C1808" t="s">
        <v>35</v>
      </c>
      <c r="D1808" t="s">
        <v>243</v>
      </c>
      <c r="E1808" t="s">
        <v>242</v>
      </c>
      <c r="F1808">
        <v>115</v>
      </c>
      <c r="G1808" t="s">
        <v>341</v>
      </c>
      <c r="H1808" t="s">
        <v>84</v>
      </c>
      <c r="I1808">
        <v>1990</v>
      </c>
      <c r="J1808">
        <v>9.7520399999999992</v>
      </c>
    </row>
    <row r="1809" spans="1:10" x14ac:dyDescent="0.25">
      <c r="A1809" t="s">
        <v>223</v>
      </c>
      <c r="B1809" t="s">
        <v>80</v>
      </c>
      <c r="C1809" t="s">
        <v>37</v>
      </c>
      <c r="D1809">
        <v>120303</v>
      </c>
      <c r="E1809" t="s">
        <v>259</v>
      </c>
      <c r="F1809">
        <v>114</v>
      </c>
      <c r="G1809" t="s">
        <v>335</v>
      </c>
      <c r="H1809" t="s">
        <v>84</v>
      </c>
      <c r="I1809">
        <v>2010</v>
      </c>
      <c r="J1809">
        <v>1.6912400000000001E-2</v>
      </c>
    </row>
    <row r="1810" spans="1:10" x14ac:dyDescent="0.25">
      <c r="A1810" t="s">
        <v>226</v>
      </c>
      <c r="B1810" t="s">
        <v>80</v>
      </c>
      <c r="C1810" t="s">
        <v>37</v>
      </c>
      <c r="D1810">
        <v>120106</v>
      </c>
      <c r="E1810" t="s">
        <v>269</v>
      </c>
      <c r="F1810">
        <v>111</v>
      </c>
      <c r="G1810" t="s">
        <v>333</v>
      </c>
      <c r="H1810" t="s">
        <v>84</v>
      </c>
      <c r="I1810">
        <v>2005</v>
      </c>
      <c r="J1810">
        <v>1.0384800000000001</v>
      </c>
    </row>
    <row r="1811" spans="1:10" x14ac:dyDescent="0.25">
      <c r="A1811" t="s">
        <v>226</v>
      </c>
      <c r="B1811" t="s">
        <v>80</v>
      </c>
      <c r="C1811" t="s">
        <v>37</v>
      </c>
      <c r="D1811">
        <v>120113</v>
      </c>
      <c r="E1811" t="s">
        <v>267</v>
      </c>
      <c r="F1811">
        <v>111</v>
      </c>
      <c r="G1811" t="s">
        <v>333</v>
      </c>
      <c r="H1811" t="s">
        <v>84</v>
      </c>
      <c r="I1811">
        <v>2005</v>
      </c>
      <c r="J1811">
        <v>0.20735999999999999</v>
      </c>
    </row>
    <row r="1812" spans="1:10" x14ac:dyDescent="0.25">
      <c r="A1812" t="s">
        <v>226</v>
      </c>
      <c r="B1812" t="s">
        <v>80</v>
      </c>
      <c r="C1812" t="s">
        <v>37</v>
      </c>
      <c r="D1812">
        <v>150103</v>
      </c>
      <c r="E1812" t="s">
        <v>287</v>
      </c>
      <c r="F1812">
        <v>104</v>
      </c>
      <c r="G1812" t="s">
        <v>340</v>
      </c>
      <c r="H1812" t="s">
        <v>84</v>
      </c>
      <c r="I1812">
        <v>2005</v>
      </c>
      <c r="J1812">
        <v>3.0567399999999997E-4</v>
      </c>
    </row>
    <row r="1813" spans="1:10" x14ac:dyDescent="0.25">
      <c r="A1813" t="s">
        <v>226</v>
      </c>
      <c r="B1813" t="s">
        <v>80</v>
      </c>
      <c r="C1813" t="s">
        <v>191</v>
      </c>
      <c r="D1813">
        <v>230901</v>
      </c>
      <c r="E1813" t="s">
        <v>401</v>
      </c>
      <c r="F1813">
        <v>104</v>
      </c>
      <c r="G1813" t="s">
        <v>340</v>
      </c>
      <c r="H1813" t="s">
        <v>84</v>
      </c>
      <c r="I1813">
        <v>2000</v>
      </c>
      <c r="J1813">
        <v>1.43012E-2</v>
      </c>
    </row>
    <row r="1814" spans="1:10" x14ac:dyDescent="0.25">
      <c r="A1814" t="s">
        <v>225</v>
      </c>
      <c r="B1814" t="s">
        <v>74</v>
      </c>
      <c r="C1814" t="s">
        <v>208</v>
      </c>
      <c r="D1814">
        <v>500600</v>
      </c>
      <c r="E1814" t="s">
        <v>398</v>
      </c>
      <c r="F1814">
        <v>111</v>
      </c>
      <c r="G1814" t="s">
        <v>333</v>
      </c>
      <c r="H1814" t="s">
        <v>84</v>
      </c>
      <c r="I1814">
        <v>2015</v>
      </c>
      <c r="J1814">
        <v>2552.15</v>
      </c>
    </row>
    <row r="1815" spans="1:10" x14ac:dyDescent="0.25">
      <c r="A1815" t="s">
        <v>225</v>
      </c>
      <c r="B1815" t="s">
        <v>74</v>
      </c>
      <c r="C1815" t="s">
        <v>208</v>
      </c>
      <c r="D1815">
        <v>500600</v>
      </c>
      <c r="E1815" t="s">
        <v>398</v>
      </c>
      <c r="F1815">
        <v>111</v>
      </c>
      <c r="G1815" t="s">
        <v>333</v>
      </c>
      <c r="H1815" t="s">
        <v>84</v>
      </c>
      <c r="I1815">
        <v>2010</v>
      </c>
      <c r="J1815">
        <v>2552.15</v>
      </c>
    </row>
    <row r="1816" spans="1:10" x14ac:dyDescent="0.25">
      <c r="A1816" t="s">
        <v>223</v>
      </c>
      <c r="B1816" t="s">
        <v>80</v>
      </c>
      <c r="C1816" t="s">
        <v>37</v>
      </c>
      <c r="D1816">
        <v>130218</v>
      </c>
      <c r="E1816" t="s">
        <v>343</v>
      </c>
      <c r="F1816">
        <v>120</v>
      </c>
      <c r="G1816" t="s">
        <v>332</v>
      </c>
      <c r="H1816" t="s">
        <v>84</v>
      </c>
      <c r="I1816">
        <v>2015</v>
      </c>
      <c r="J1816">
        <v>9.9829400000000005E-4</v>
      </c>
    </row>
    <row r="1817" spans="1:10" x14ac:dyDescent="0.25">
      <c r="A1817" t="s">
        <v>223</v>
      </c>
      <c r="B1817" t="s">
        <v>80</v>
      </c>
      <c r="C1817" t="s">
        <v>37</v>
      </c>
      <c r="D1817">
        <v>120106</v>
      </c>
      <c r="E1817" t="s">
        <v>269</v>
      </c>
      <c r="F1817">
        <v>104</v>
      </c>
      <c r="G1817" t="s">
        <v>340</v>
      </c>
      <c r="H1817" t="s">
        <v>84</v>
      </c>
      <c r="I1817">
        <v>1990</v>
      </c>
      <c r="J1817">
        <v>2.0700799999999998E-2</v>
      </c>
    </row>
    <row r="1818" spans="1:10" x14ac:dyDescent="0.25">
      <c r="A1818" t="s">
        <v>223</v>
      </c>
      <c r="B1818" t="s">
        <v>80</v>
      </c>
      <c r="C1818" t="s">
        <v>37</v>
      </c>
      <c r="D1818">
        <v>120218</v>
      </c>
      <c r="E1818" t="s">
        <v>262</v>
      </c>
      <c r="F1818">
        <v>111</v>
      </c>
      <c r="G1818" t="s">
        <v>333</v>
      </c>
      <c r="H1818" t="s">
        <v>84</v>
      </c>
      <c r="I1818">
        <v>1995</v>
      </c>
      <c r="J1818">
        <v>4.0947600000000002E-3</v>
      </c>
    </row>
    <row r="1819" spans="1:10" x14ac:dyDescent="0.25">
      <c r="A1819" t="s">
        <v>223</v>
      </c>
      <c r="B1819" t="s">
        <v>80</v>
      </c>
      <c r="C1819" t="s">
        <v>37</v>
      </c>
      <c r="D1819">
        <v>120212</v>
      </c>
      <c r="E1819" t="s">
        <v>266</v>
      </c>
      <c r="F1819">
        <v>103</v>
      </c>
      <c r="G1819" t="s">
        <v>82</v>
      </c>
      <c r="H1819" t="s">
        <v>84</v>
      </c>
      <c r="I1819">
        <v>1995</v>
      </c>
      <c r="J1819">
        <v>4.2293599999999997E-3</v>
      </c>
    </row>
    <row r="1820" spans="1:10" x14ac:dyDescent="0.25">
      <c r="A1820" t="s">
        <v>226</v>
      </c>
      <c r="B1820" t="s">
        <v>80</v>
      </c>
      <c r="C1820" t="s">
        <v>37</v>
      </c>
      <c r="D1820">
        <v>130105</v>
      </c>
      <c r="E1820" t="s">
        <v>352</v>
      </c>
      <c r="F1820">
        <v>120</v>
      </c>
      <c r="G1820" t="s">
        <v>332</v>
      </c>
      <c r="H1820" t="s">
        <v>84</v>
      </c>
      <c r="I1820">
        <v>2005</v>
      </c>
      <c r="J1820">
        <v>0.37357699999999999</v>
      </c>
    </row>
    <row r="1821" spans="1:10" x14ac:dyDescent="0.25">
      <c r="A1821" t="s">
        <v>225</v>
      </c>
      <c r="B1821" t="s">
        <v>80</v>
      </c>
      <c r="C1821" t="s">
        <v>37</v>
      </c>
      <c r="D1821">
        <v>150102</v>
      </c>
      <c r="E1821" t="s">
        <v>288</v>
      </c>
      <c r="F1821">
        <v>114</v>
      </c>
      <c r="G1821" t="s">
        <v>335</v>
      </c>
      <c r="H1821" t="s">
        <v>84</v>
      </c>
      <c r="I1821">
        <v>2010</v>
      </c>
      <c r="J1821">
        <v>1.477E-2</v>
      </c>
    </row>
    <row r="1822" spans="1:10" x14ac:dyDescent="0.25">
      <c r="A1822" t="s">
        <v>227</v>
      </c>
      <c r="B1822" t="s">
        <v>80</v>
      </c>
      <c r="C1822" t="s">
        <v>37</v>
      </c>
      <c r="D1822">
        <v>130213</v>
      </c>
      <c r="E1822" t="s">
        <v>368</v>
      </c>
      <c r="F1822">
        <v>111</v>
      </c>
      <c r="G1822" t="s">
        <v>333</v>
      </c>
      <c r="H1822" t="s">
        <v>84</v>
      </c>
      <c r="I1822">
        <v>2014</v>
      </c>
      <c r="J1822">
        <v>7.2735900000000006E-2</v>
      </c>
    </row>
    <row r="1823" spans="1:10" x14ac:dyDescent="0.25">
      <c r="A1823" t="s">
        <v>227</v>
      </c>
      <c r="B1823" t="s">
        <v>74</v>
      </c>
      <c r="C1823" t="s">
        <v>34</v>
      </c>
      <c r="D1823">
        <v>901001</v>
      </c>
      <c r="E1823" t="s">
        <v>254</v>
      </c>
      <c r="F1823">
        <v>120</v>
      </c>
      <c r="G1823" t="s">
        <v>332</v>
      </c>
      <c r="H1823" t="s">
        <v>84</v>
      </c>
      <c r="I1823">
        <v>2014</v>
      </c>
      <c r="J1823">
        <v>49.360199999999999</v>
      </c>
    </row>
    <row r="1824" spans="1:10" x14ac:dyDescent="0.25">
      <c r="A1824" t="s">
        <v>226</v>
      </c>
      <c r="B1824" t="s">
        <v>79</v>
      </c>
      <c r="C1824" t="s">
        <v>35</v>
      </c>
      <c r="D1824" t="s">
        <v>243</v>
      </c>
      <c r="E1824" t="s">
        <v>242</v>
      </c>
      <c r="F1824">
        <v>103</v>
      </c>
      <c r="G1824" t="s">
        <v>82</v>
      </c>
      <c r="H1824" t="s">
        <v>84</v>
      </c>
      <c r="I1824">
        <v>2014</v>
      </c>
      <c r="J1824">
        <v>17.575099999999999</v>
      </c>
    </row>
    <row r="1825" spans="1:10" x14ac:dyDescent="0.25">
      <c r="A1825" t="s">
        <v>223</v>
      </c>
      <c r="B1825" t="s">
        <v>80</v>
      </c>
      <c r="C1825" t="s">
        <v>37</v>
      </c>
      <c r="D1825">
        <v>120212</v>
      </c>
      <c r="E1825" t="s">
        <v>266</v>
      </c>
      <c r="F1825">
        <v>111</v>
      </c>
      <c r="G1825" t="s">
        <v>333</v>
      </c>
      <c r="H1825" t="s">
        <v>84</v>
      </c>
      <c r="I1825">
        <v>2000</v>
      </c>
      <c r="J1825">
        <v>0.39030399999999998</v>
      </c>
    </row>
    <row r="1826" spans="1:10" x14ac:dyDescent="0.25">
      <c r="A1826" t="s">
        <v>223</v>
      </c>
      <c r="B1826" t="s">
        <v>80</v>
      </c>
      <c r="C1826" t="s">
        <v>37</v>
      </c>
      <c r="D1826">
        <v>120212</v>
      </c>
      <c r="E1826" t="s">
        <v>266</v>
      </c>
      <c r="F1826">
        <v>115</v>
      </c>
      <c r="G1826" t="s">
        <v>341</v>
      </c>
      <c r="H1826" t="s">
        <v>84</v>
      </c>
      <c r="I1826">
        <v>2000</v>
      </c>
      <c r="J1826">
        <v>3.90304E-2</v>
      </c>
    </row>
    <row r="1827" spans="1:10" x14ac:dyDescent="0.25">
      <c r="A1827" t="s">
        <v>229</v>
      </c>
      <c r="B1827" t="s">
        <v>80</v>
      </c>
      <c r="C1827" t="s">
        <v>32</v>
      </c>
      <c r="D1827">
        <v>804300</v>
      </c>
      <c r="E1827" t="s">
        <v>387</v>
      </c>
      <c r="F1827">
        <v>109</v>
      </c>
      <c r="G1827" t="s">
        <v>342</v>
      </c>
      <c r="H1827" t="s">
        <v>84</v>
      </c>
      <c r="I1827">
        <v>2014</v>
      </c>
      <c r="J1827">
        <v>97.4345</v>
      </c>
    </row>
    <row r="1828" spans="1:10" x14ac:dyDescent="0.25">
      <c r="A1828" t="s">
        <v>223</v>
      </c>
      <c r="B1828" t="s">
        <v>80</v>
      </c>
      <c r="C1828" t="s">
        <v>37</v>
      </c>
      <c r="D1828">
        <v>120302</v>
      </c>
      <c r="E1828" t="s">
        <v>260</v>
      </c>
      <c r="F1828">
        <v>115</v>
      </c>
      <c r="G1828" t="s">
        <v>341</v>
      </c>
      <c r="H1828" t="s">
        <v>84</v>
      </c>
      <c r="I1828">
        <v>2015</v>
      </c>
      <c r="J1828">
        <v>3.5216199999999999E-4</v>
      </c>
    </row>
    <row r="1829" spans="1:10" x14ac:dyDescent="0.25">
      <c r="A1829" t="s">
        <v>229</v>
      </c>
      <c r="B1829" t="s">
        <v>80</v>
      </c>
      <c r="C1829" t="s">
        <v>37</v>
      </c>
      <c r="D1829">
        <v>120106</v>
      </c>
      <c r="E1829" t="s">
        <v>269</v>
      </c>
      <c r="F1829">
        <v>111</v>
      </c>
      <c r="G1829" t="s">
        <v>333</v>
      </c>
      <c r="H1829" t="s">
        <v>84</v>
      </c>
      <c r="I1829">
        <v>2014</v>
      </c>
      <c r="J1829">
        <v>8.0463900000000006</v>
      </c>
    </row>
    <row r="1830" spans="1:10" x14ac:dyDescent="0.25">
      <c r="A1830" t="s">
        <v>229</v>
      </c>
      <c r="B1830" t="s">
        <v>80</v>
      </c>
      <c r="C1830" t="s">
        <v>37</v>
      </c>
      <c r="D1830">
        <v>130106</v>
      </c>
      <c r="E1830" t="s">
        <v>345</v>
      </c>
      <c r="F1830">
        <v>114</v>
      </c>
      <c r="G1830" t="s">
        <v>335</v>
      </c>
      <c r="H1830" t="s">
        <v>84</v>
      </c>
      <c r="I1830">
        <v>2014</v>
      </c>
      <c r="J1830">
        <v>1.1503300000000001</v>
      </c>
    </row>
    <row r="1831" spans="1:10" x14ac:dyDescent="0.25">
      <c r="A1831" t="s">
        <v>225</v>
      </c>
      <c r="B1831" t="s">
        <v>79</v>
      </c>
      <c r="C1831" t="s">
        <v>33</v>
      </c>
      <c r="D1831" t="s">
        <v>253</v>
      </c>
      <c r="E1831" t="s">
        <v>252</v>
      </c>
      <c r="F1831">
        <v>103</v>
      </c>
      <c r="G1831" t="s">
        <v>82</v>
      </c>
      <c r="H1831" t="s">
        <v>84</v>
      </c>
      <c r="I1831">
        <v>2005</v>
      </c>
      <c r="J1831">
        <v>316.85399999999998</v>
      </c>
    </row>
    <row r="1832" spans="1:10" x14ac:dyDescent="0.25">
      <c r="A1832" t="s">
        <v>229</v>
      </c>
      <c r="B1832" t="s">
        <v>80</v>
      </c>
      <c r="C1832" t="s">
        <v>37</v>
      </c>
      <c r="D1832">
        <v>120219</v>
      </c>
      <c r="E1832" t="s">
        <v>261</v>
      </c>
      <c r="F1832">
        <v>104</v>
      </c>
      <c r="G1832" t="s">
        <v>340</v>
      </c>
      <c r="H1832" t="s">
        <v>84</v>
      </c>
      <c r="I1832">
        <v>1995</v>
      </c>
      <c r="J1832">
        <v>4.9522800000000001E-4</v>
      </c>
    </row>
    <row r="1833" spans="1:10" x14ac:dyDescent="0.25">
      <c r="A1833" t="s">
        <v>229</v>
      </c>
      <c r="B1833" t="s">
        <v>80</v>
      </c>
      <c r="C1833" t="s">
        <v>37</v>
      </c>
      <c r="D1833">
        <v>130215</v>
      </c>
      <c r="E1833" t="s">
        <v>384</v>
      </c>
      <c r="F1833">
        <v>111</v>
      </c>
      <c r="G1833" t="s">
        <v>333</v>
      </c>
      <c r="H1833" t="s">
        <v>84</v>
      </c>
      <c r="I1833">
        <v>1995</v>
      </c>
      <c r="J1833">
        <v>1.44411E-4</v>
      </c>
    </row>
    <row r="1834" spans="1:10" x14ac:dyDescent="0.25">
      <c r="A1834" t="s">
        <v>224</v>
      </c>
      <c r="B1834" t="s">
        <v>80</v>
      </c>
      <c r="C1834" t="s">
        <v>37</v>
      </c>
      <c r="D1834">
        <v>120113</v>
      </c>
      <c r="E1834" t="s">
        <v>267</v>
      </c>
      <c r="F1834">
        <v>111</v>
      </c>
      <c r="G1834" t="s">
        <v>333</v>
      </c>
      <c r="H1834" t="s">
        <v>84</v>
      </c>
      <c r="I1834">
        <v>1990</v>
      </c>
      <c r="J1834">
        <v>0.11171</v>
      </c>
    </row>
    <row r="1835" spans="1:10" x14ac:dyDescent="0.25">
      <c r="A1835" t="s">
        <v>224</v>
      </c>
      <c r="B1835" t="s">
        <v>80</v>
      </c>
      <c r="C1835" t="s">
        <v>37</v>
      </c>
      <c r="D1835">
        <v>130113</v>
      </c>
      <c r="E1835" t="s">
        <v>339</v>
      </c>
      <c r="F1835">
        <v>109</v>
      </c>
      <c r="G1835" t="s">
        <v>342</v>
      </c>
      <c r="H1835" t="s">
        <v>84</v>
      </c>
      <c r="I1835">
        <v>1990</v>
      </c>
      <c r="J1835">
        <v>0.59540300000000002</v>
      </c>
    </row>
    <row r="1836" spans="1:10" x14ac:dyDescent="0.25">
      <c r="A1836" t="s">
        <v>224</v>
      </c>
      <c r="B1836" t="s">
        <v>80</v>
      </c>
      <c r="C1836" t="s">
        <v>37</v>
      </c>
      <c r="D1836">
        <v>120216</v>
      </c>
      <c r="E1836" t="s">
        <v>263</v>
      </c>
      <c r="F1836">
        <v>114</v>
      </c>
      <c r="G1836" t="s">
        <v>335</v>
      </c>
      <c r="H1836" t="s">
        <v>84</v>
      </c>
      <c r="I1836">
        <v>1990</v>
      </c>
      <c r="J1836">
        <v>8.2184000000000007E-3</v>
      </c>
    </row>
    <row r="1837" spans="1:10" x14ac:dyDescent="0.25">
      <c r="A1837" t="s">
        <v>224</v>
      </c>
      <c r="B1837" t="s">
        <v>80</v>
      </c>
      <c r="C1837" t="s">
        <v>37</v>
      </c>
      <c r="D1837">
        <v>130113</v>
      </c>
      <c r="E1837" t="s">
        <v>339</v>
      </c>
      <c r="F1837">
        <v>111</v>
      </c>
      <c r="G1837" t="s">
        <v>333</v>
      </c>
      <c r="H1837" t="s">
        <v>84</v>
      </c>
      <c r="I1837">
        <v>1990</v>
      </c>
      <c r="J1837">
        <v>6.2674000000000002E-3</v>
      </c>
    </row>
    <row r="1838" spans="1:10" x14ac:dyDescent="0.25">
      <c r="A1838" t="s">
        <v>223</v>
      </c>
      <c r="B1838" t="s">
        <v>79</v>
      </c>
      <c r="C1838" t="s">
        <v>33</v>
      </c>
      <c r="D1838" t="s">
        <v>253</v>
      </c>
      <c r="E1838" t="s">
        <v>252</v>
      </c>
      <c r="F1838">
        <v>114</v>
      </c>
      <c r="G1838" t="s">
        <v>335</v>
      </c>
      <c r="H1838" t="s">
        <v>84</v>
      </c>
      <c r="I1838">
        <v>1995</v>
      </c>
      <c r="J1838">
        <v>441.66899999999998</v>
      </c>
    </row>
    <row r="1839" spans="1:10" x14ac:dyDescent="0.25">
      <c r="A1839" t="s">
        <v>227</v>
      </c>
      <c r="B1839" t="s">
        <v>73</v>
      </c>
      <c r="C1839" t="s">
        <v>209</v>
      </c>
      <c r="D1839" t="s">
        <v>376</v>
      </c>
      <c r="E1839" t="s">
        <v>375</v>
      </c>
      <c r="F1839">
        <v>114</v>
      </c>
      <c r="G1839" t="s">
        <v>335</v>
      </c>
      <c r="H1839" t="s">
        <v>84</v>
      </c>
      <c r="I1839">
        <v>1995</v>
      </c>
      <c r="J1839">
        <v>9</v>
      </c>
    </row>
    <row r="1840" spans="1:10" x14ac:dyDescent="0.25">
      <c r="A1840" t="s">
        <v>226</v>
      </c>
      <c r="B1840" t="s">
        <v>73</v>
      </c>
      <c r="C1840" t="s">
        <v>212</v>
      </c>
      <c r="D1840" t="s">
        <v>307</v>
      </c>
      <c r="E1840" t="s">
        <v>306</v>
      </c>
      <c r="F1840">
        <v>114</v>
      </c>
      <c r="G1840" t="s">
        <v>335</v>
      </c>
      <c r="H1840" t="s">
        <v>84</v>
      </c>
      <c r="I1840">
        <v>1995</v>
      </c>
      <c r="J1840">
        <v>989</v>
      </c>
    </row>
    <row r="1841" spans="1:10" x14ac:dyDescent="0.25">
      <c r="A1841" t="s">
        <v>227</v>
      </c>
      <c r="B1841" t="s">
        <v>207</v>
      </c>
      <c r="C1841" t="s">
        <v>206</v>
      </c>
      <c r="D1841" t="s">
        <v>338</v>
      </c>
      <c r="E1841" t="s">
        <v>337</v>
      </c>
      <c r="F1841">
        <v>114</v>
      </c>
      <c r="G1841" t="s">
        <v>335</v>
      </c>
      <c r="H1841" t="s">
        <v>84</v>
      </c>
      <c r="I1841">
        <v>1990</v>
      </c>
      <c r="J1841">
        <v>1.05</v>
      </c>
    </row>
    <row r="1842" spans="1:10" x14ac:dyDescent="0.25">
      <c r="A1842" t="s">
        <v>227</v>
      </c>
      <c r="B1842" t="s">
        <v>204</v>
      </c>
      <c r="C1842" t="s">
        <v>203</v>
      </c>
      <c r="D1842" t="s">
        <v>408</v>
      </c>
      <c r="E1842" t="s">
        <v>407</v>
      </c>
      <c r="F1842">
        <v>114</v>
      </c>
      <c r="G1842" t="s">
        <v>335</v>
      </c>
      <c r="H1842" t="s">
        <v>84</v>
      </c>
      <c r="I1842">
        <v>1990</v>
      </c>
      <c r="J1842">
        <v>50</v>
      </c>
    </row>
    <row r="1843" spans="1:10" x14ac:dyDescent="0.25">
      <c r="A1843" t="s">
        <v>227</v>
      </c>
      <c r="B1843" t="s">
        <v>207</v>
      </c>
      <c r="C1843" t="s">
        <v>206</v>
      </c>
      <c r="D1843" t="s">
        <v>338</v>
      </c>
      <c r="E1843" t="s">
        <v>337</v>
      </c>
      <c r="F1843">
        <v>114</v>
      </c>
      <c r="G1843" t="s">
        <v>335</v>
      </c>
      <c r="H1843" t="s">
        <v>84</v>
      </c>
      <c r="I1843">
        <v>2010</v>
      </c>
      <c r="J1843">
        <v>9.9</v>
      </c>
    </row>
    <row r="1844" spans="1:10" x14ac:dyDescent="0.25">
      <c r="A1844" t="s">
        <v>226</v>
      </c>
      <c r="B1844" t="s">
        <v>79</v>
      </c>
      <c r="C1844" t="s">
        <v>33</v>
      </c>
      <c r="D1844" t="s">
        <v>253</v>
      </c>
      <c r="E1844" t="s">
        <v>252</v>
      </c>
      <c r="F1844">
        <v>120</v>
      </c>
      <c r="G1844" t="s">
        <v>332</v>
      </c>
      <c r="H1844" t="s">
        <v>84</v>
      </c>
      <c r="I1844">
        <v>2015</v>
      </c>
      <c r="J1844">
        <v>3111.24</v>
      </c>
    </row>
    <row r="1845" spans="1:10" x14ac:dyDescent="0.25">
      <c r="A1845" t="s">
        <v>226</v>
      </c>
      <c r="B1845" t="s">
        <v>73</v>
      </c>
      <c r="C1845" t="s">
        <v>212</v>
      </c>
      <c r="D1845" t="s">
        <v>251</v>
      </c>
      <c r="E1845" t="s">
        <v>250</v>
      </c>
      <c r="F1845">
        <v>120</v>
      </c>
      <c r="G1845" t="s">
        <v>332</v>
      </c>
      <c r="H1845" t="s">
        <v>84</v>
      </c>
      <c r="I1845">
        <v>2015</v>
      </c>
      <c r="J1845">
        <v>41.3</v>
      </c>
    </row>
    <row r="1846" spans="1:10" x14ac:dyDescent="0.25">
      <c r="A1846" t="s">
        <v>226</v>
      </c>
      <c r="B1846" t="s">
        <v>79</v>
      </c>
      <c r="C1846" t="s">
        <v>33</v>
      </c>
      <c r="D1846" t="s">
        <v>253</v>
      </c>
      <c r="E1846" t="s">
        <v>252</v>
      </c>
      <c r="F1846">
        <v>120</v>
      </c>
      <c r="G1846" t="s">
        <v>332</v>
      </c>
      <c r="H1846" t="s">
        <v>84</v>
      </c>
      <c r="I1846">
        <v>2014</v>
      </c>
      <c r="J1846">
        <v>1770.93</v>
      </c>
    </row>
    <row r="1847" spans="1:10" x14ac:dyDescent="0.25">
      <c r="A1847" t="s">
        <v>227</v>
      </c>
      <c r="B1847" t="s">
        <v>204</v>
      </c>
      <c r="C1847" t="s">
        <v>203</v>
      </c>
      <c r="D1847" t="s">
        <v>415</v>
      </c>
      <c r="E1847" t="s">
        <v>414</v>
      </c>
      <c r="F1847">
        <v>120</v>
      </c>
      <c r="G1847" t="s">
        <v>332</v>
      </c>
      <c r="H1847" t="s">
        <v>84</v>
      </c>
      <c r="I1847">
        <v>2014</v>
      </c>
      <c r="J1847">
        <v>9.3000000000000007</v>
      </c>
    </row>
    <row r="1848" spans="1:10" x14ac:dyDescent="0.25">
      <c r="A1848" t="s">
        <v>225</v>
      </c>
      <c r="B1848" t="s">
        <v>204</v>
      </c>
      <c r="C1848" t="s">
        <v>203</v>
      </c>
      <c r="D1848" t="s">
        <v>454</v>
      </c>
      <c r="E1848" t="s">
        <v>453</v>
      </c>
      <c r="F1848">
        <v>120</v>
      </c>
      <c r="G1848" t="s">
        <v>332</v>
      </c>
      <c r="H1848" t="s">
        <v>84</v>
      </c>
      <c r="I1848">
        <v>1995</v>
      </c>
      <c r="J1848">
        <v>18.434000000000001</v>
      </c>
    </row>
    <row r="1849" spans="1:10" x14ac:dyDescent="0.25">
      <c r="A1849" t="s">
        <v>225</v>
      </c>
      <c r="B1849" t="s">
        <v>76</v>
      </c>
      <c r="C1849" t="s">
        <v>77</v>
      </c>
      <c r="D1849" t="s">
        <v>274</v>
      </c>
      <c r="E1849" t="s">
        <v>273</v>
      </c>
      <c r="F1849">
        <v>120</v>
      </c>
      <c r="G1849" t="s">
        <v>332</v>
      </c>
      <c r="H1849" t="s">
        <v>84</v>
      </c>
      <c r="I1849">
        <v>1995</v>
      </c>
      <c r="J1849">
        <v>167</v>
      </c>
    </row>
    <row r="1850" spans="1:10" x14ac:dyDescent="0.25">
      <c r="A1850" t="s">
        <v>227</v>
      </c>
      <c r="B1850" t="s">
        <v>204</v>
      </c>
      <c r="C1850" t="s">
        <v>203</v>
      </c>
      <c r="D1850" t="s">
        <v>440</v>
      </c>
      <c r="E1850" t="s">
        <v>439</v>
      </c>
      <c r="F1850">
        <v>120</v>
      </c>
      <c r="G1850" t="s">
        <v>332</v>
      </c>
      <c r="H1850" t="s">
        <v>84</v>
      </c>
      <c r="I1850">
        <v>1990</v>
      </c>
      <c r="J1850">
        <v>20.9</v>
      </c>
    </row>
    <row r="1851" spans="1:10" x14ac:dyDescent="0.25">
      <c r="A1851" t="s">
        <v>226</v>
      </c>
      <c r="B1851" t="s">
        <v>195</v>
      </c>
      <c r="C1851" t="s">
        <v>194</v>
      </c>
      <c r="D1851" t="s">
        <v>299</v>
      </c>
      <c r="E1851" t="s">
        <v>298</v>
      </c>
      <c r="F1851">
        <v>120</v>
      </c>
      <c r="G1851" t="s">
        <v>332</v>
      </c>
      <c r="H1851" t="s">
        <v>84</v>
      </c>
      <c r="I1851">
        <v>1990</v>
      </c>
      <c r="J1851">
        <v>2.5</v>
      </c>
    </row>
    <row r="1852" spans="1:10" x14ac:dyDescent="0.25">
      <c r="A1852" t="s">
        <v>229</v>
      </c>
      <c r="B1852" t="s">
        <v>71</v>
      </c>
      <c r="C1852" t="s">
        <v>215</v>
      </c>
      <c r="D1852" t="s">
        <v>329</v>
      </c>
      <c r="E1852" t="s">
        <v>328</v>
      </c>
      <c r="F1852">
        <v>120</v>
      </c>
      <c r="G1852" t="s">
        <v>332</v>
      </c>
      <c r="H1852" t="s">
        <v>84</v>
      </c>
      <c r="I1852">
        <v>2010</v>
      </c>
      <c r="J1852">
        <v>133</v>
      </c>
    </row>
    <row r="1853" spans="1:10" x14ac:dyDescent="0.25">
      <c r="A1853" t="s">
        <v>223</v>
      </c>
      <c r="B1853" t="s">
        <v>74</v>
      </c>
      <c r="C1853" t="s">
        <v>34</v>
      </c>
      <c r="D1853">
        <v>901000</v>
      </c>
      <c r="E1853" t="s">
        <v>34</v>
      </c>
      <c r="F1853">
        <v>109</v>
      </c>
      <c r="G1853" t="s">
        <v>342</v>
      </c>
      <c r="H1853" t="s">
        <v>84</v>
      </c>
      <c r="I1853">
        <v>2000</v>
      </c>
      <c r="J1853">
        <v>138.79400000000001</v>
      </c>
    </row>
    <row r="1854" spans="1:10" x14ac:dyDescent="0.25">
      <c r="A1854" t="s">
        <v>223</v>
      </c>
      <c r="B1854" t="s">
        <v>80</v>
      </c>
      <c r="C1854" t="s">
        <v>37</v>
      </c>
      <c r="D1854">
        <v>130213</v>
      </c>
      <c r="E1854" t="s">
        <v>368</v>
      </c>
      <c r="F1854">
        <v>111</v>
      </c>
      <c r="G1854" t="s">
        <v>333</v>
      </c>
      <c r="H1854" t="s">
        <v>84</v>
      </c>
      <c r="I1854">
        <v>2014</v>
      </c>
      <c r="J1854">
        <v>1.3823999999999999E-2</v>
      </c>
    </row>
    <row r="1855" spans="1:10" x14ac:dyDescent="0.25">
      <c r="A1855" t="s">
        <v>225</v>
      </c>
      <c r="B1855" t="s">
        <v>80</v>
      </c>
      <c r="C1855" t="s">
        <v>37</v>
      </c>
      <c r="D1855">
        <v>120218</v>
      </c>
      <c r="E1855" t="s">
        <v>262</v>
      </c>
      <c r="F1855">
        <v>103</v>
      </c>
      <c r="G1855" t="s">
        <v>82</v>
      </c>
      <c r="H1855" t="s">
        <v>84</v>
      </c>
      <c r="I1855">
        <v>2015</v>
      </c>
      <c r="J1855">
        <v>8.0450299999999998E-5</v>
      </c>
    </row>
    <row r="1856" spans="1:10" x14ac:dyDescent="0.25">
      <c r="A1856" t="s">
        <v>225</v>
      </c>
      <c r="B1856" t="s">
        <v>80</v>
      </c>
      <c r="C1856" t="s">
        <v>37</v>
      </c>
      <c r="D1856">
        <v>130212</v>
      </c>
      <c r="E1856" t="s">
        <v>388</v>
      </c>
      <c r="F1856">
        <v>111</v>
      </c>
      <c r="G1856" t="s">
        <v>333</v>
      </c>
      <c r="H1856" t="s">
        <v>84</v>
      </c>
      <c r="I1856">
        <v>2015</v>
      </c>
      <c r="J1856">
        <v>1.6327299999999999E-2</v>
      </c>
    </row>
    <row r="1857" spans="1:10" x14ac:dyDescent="0.25">
      <c r="A1857" t="s">
        <v>223</v>
      </c>
      <c r="B1857" t="s">
        <v>80</v>
      </c>
      <c r="C1857" t="s">
        <v>37</v>
      </c>
      <c r="D1857">
        <v>130218</v>
      </c>
      <c r="E1857" t="s">
        <v>343</v>
      </c>
      <c r="F1857">
        <v>104</v>
      </c>
      <c r="G1857" t="s">
        <v>340</v>
      </c>
      <c r="H1857" t="s">
        <v>84</v>
      </c>
      <c r="I1857">
        <v>2015</v>
      </c>
      <c r="J1857">
        <v>6.6552899999999998E-7</v>
      </c>
    </row>
    <row r="1858" spans="1:10" x14ac:dyDescent="0.25">
      <c r="A1858" t="s">
        <v>224</v>
      </c>
      <c r="B1858" t="s">
        <v>80</v>
      </c>
      <c r="C1858" t="s">
        <v>37</v>
      </c>
      <c r="D1858">
        <v>130218</v>
      </c>
      <c r="E1858" t="s">
        <v>343</v>
      </c>
      <c r="F1858">
        <v>111</v>
      </c>
      <c r="G1858" t="s">
        <v>333</v>
      </c>
      <c r="H1858" t="s">
        <v>84</v>
      </c>
      <c r="I1858">
        <v>1990</v>
      </c>
      <c r="J1858">
        <v>6.5670600000000001E-5</v>
      </c>
    </row>
    <row r="1859" spans="1:10" x14ac:dyDescent="0.25">
      <c r="A1859" t="s">
        <v>227</v>
      </c>
      <c r="B1859" t="s">
        <v>75</v>
      </c>
      <c r="C1859" t="s">
        <v>31</v>
      </c>
      <c r="D1859" t="s">
        <v>235</v>
      </c>
      <c r="E1859" t="s">
        <v>234</v>
      </c>
      <c r="F1859">
        <v>108</v>
      </c>
      <c r="G1859" t="s">
        <v>83</v>
      </c>
      <c r="H1859" t="s">
        <v>84</v>
      </c>
      <c r="I1859">
        <v>1995</v>
      </c>
      <c r="J1859">
        <v>4.9425799999999999E-2</v>
      </c>
    </row>
    <row r="1860" spans="1:10" x14ac:dyDescent="0.25">
      <c r="A1860" t="s">
        <v>227</v>
      </c>
      <c r="B1860" t="s">
        <v>80</v>
      </c>
      <c r="C1860" t="s">
        <v>37</v>
      </c>
      <c r="D1860">
        <v>120219</v>
      </c>
      <c r="E1860" t="s">
        <v>261</v>
      </c>
      <c r="F1860">
        <v>109</v>
      </c>
      <c r="G1860" t="s">
        <v>342</v>
      </c>
      <c r="H1860" t="s">
        <v>84</v>
      </c>
      <c r="I1860">
        <v>1995</v>
      </c>
      <c r="J1860">
        <v>1.90058E-2</v>
      </c>
    </row>
    <row r="1861" spans="1:10" x14ac:dyDescent="0.25">
      <c r="A1861" t="s">
        <v>229</v>
      </c>
      <c r="B1861" t="s">
        <v>80</v>
      </c>
      <c r="C1861" t="s">
        <v>37</v>
      </c>
      <c r="D1861">
        <v>120112</v>
      </c>
      <c r="E1861" t="s">
        <v>268</v>
      </c>
      <c r="F1861">
        <v>115</v>
      </c>
      <c r="G1861" t="s">
        <v>341</v>
      </c>
      <c r="H1861" t="s">
        <v>84</v>
      </c>
      <c r="I1861">
        <v>1990</v>
      </c>
      <c r="J1861">
        <v>4.0694800000000003E-2</v>
      </c>
    </row>
    <row r="1862" spans="1:10" x14ac:dyDescent="0.25">
      <c r="A1862" t="s">
        <v>229</v>
      </c>
      <c r="B1862" t="s">
        <v>80</v>
      </c>
      <c r="C1862" t="s">
        <v>37</v>
      </c>
      <c r="D1862">
        <v>120105</v>
      </c>
      <c r="E1862" t="s">
        <v>270</v>
      </c>
      <c r="F1862">
        <v>120</v>
      </c>
      <c r="G1862" t="s">
        <v>332</v>
      </c>
      <c r="H1862" t="s">
        <v>84</v>
      </c>
      <c r="I1862">
        <v>1990</v>
      </c>
      <c r="J1862">
        <v>537.63199999999995</v>
      </c>
    </row>
    <row r="1863" spans="1:10" x14ac:dyDescent="0.25">
      <c r="A1863" t="s">
        <v>225</v>
      </c>
      <c r="B1863" t="s">
        <v>80</v>
      </c>
      <c r="C1863" t="s">
        <v>37</v>
      </c>
      <c r="D1863">
        <v>120113</v>
      </c>
      <c r="E1863" t="s">
        <v>267</v>
      </c>
      <c r="F1863">
        <v>103</v>
      </c>
      <c r="G1863" t="s">
        <v>82</v>
      </c>
      <c r="H1863" t="s">
        <v>84</v>
      </c>
      <c r="I1863">
        <v>1995</v>
      </c>
      <c r="J1863">
        <v>7.0133900000000004E-3</v>
      </c>
    </row>
    <row r="1864" spans="1:10" x14ac:dyDescent="0.25">
      <c r="A1864" t="s">
        <v>223</v>
      </c>
      <c r="B1864" t="s">
        <v>80</v>
      </c>
      <c r="C1864" t="s">
        <v>37</v>
      </c>
      <c r="D1864">
        <v>130216</v>
      </c>
      <c r="E1864" t="s">
        <v>355</v>
      </c>
      <c r="F1864">
        <v>114</v>
      </c>
      <c r="G1864" t="s">
        <v>335</v>
      </c>
      <c r="H1864" t="s">
        <v>84</v>
      </c>
      <c r="I1864">
        <v>2010</v>
      </c>
      <c r="J1864">
        <v>3.1649299999999998E-3</v>
      </c>
    </row>
    <row r="1865" spans="1:10" x14ac:dyDescent="0.25">
      <c r="A1865" t="s">
        <v>227</v>
      </c>
      <c r="B1865" t="s">
        <v>79</v>
      </c>
      <c r="C1865" t="s">
        <v>35</v>
      </c>
      <c r="D1865" t="s">
        <v>243</v>
      </c>
      <c r="E1865" t="s">
        <v>242</v>
      </c>
      <c r="F1865">
        <v>103</v>
      </c>
      <c r="G1865" t="s">
        <v>82</v>
      </c>
      <c r="H1865" t="s">
        <v>84</v>
      </c>
      <c r="I1865">
        <v>2010</v>
      </c>
      <c r="J1865">
        <v>530.53599999999994</v>
      </c>
    </row>
    <row r="1866" spans="1:10" x14ac:dyDescent="0.25">
      <c r="A1866" t="s">
        <v>227</v>
      </c>
      <c r="B1866" t="s">
        <v>79</v>
      </c>
      <c r="C1866" t="s">
        <v>35</v>
      </c>
      <c r="D1866" t="s">
        <v>243</v>
      </c>
      <c r="E1866" t="s">
        <v>242</v>
      </c>
      <c r="F1866">
        <v>114</v>
      </c>
      <c r="G1866" t="s">
        <v>335</v>
      </c>
      <c r="H1866" t="s">
        <v>84</v>
      </c>
      <c r="I1866">
        <v>2015</v>
      </c>
      <c r="J1866">
        <v>628.67200000000003</v>
      </c>
    </row>
    <row r="1867" spans="1:10" x14ac:dyDescent="0.25">
      <c r="A1867" t="s">
        <v>226</v>
      </c>
      <c r="B1867" t="s">
        <v>80</v>
      </c>
      <c r="C1867" t="s">
        <v>37</v>
      </c>
      <c r="D1867">
        <v>130219</v>
      </c>
      <c r="E1867" t="s">
        <v>354</v>
      </c>
      <c r="F1867">
        <v>111</v>
      </c>
      <c r="G1867" t="s">
        <v>333</v>
      </c>
      <c r="H1867" t="s">
        <v>84</v>
      </c>
      <c r="I1867">
        <v>2005</v>
      </c>
      <c r="J1867">
        <v>3.6512900000000001E-4</v>
      </c>
    </row>
    <row r="1868" spans="1:10" x14ac:dyDescent="0.25">
      <c r="A1868" t="s">
        <v>229</v>
      </c>
      <c r="B1868" t="s">
        <v>80</v>
      </c>
      <c r="C1868" t="s">
        <v>37</v>
      </c>
      <c r="D1868">
        <v>130212</v>
      </c>
      <c r="E1868" t="s">
        <v>388</v>
      </c>
      <c r="F1868">
        <v>120</v>
      </c>
      <c r="G1868" t="s">
        <v>332</v>
      </c>
      <c r="H1868" t="s">
        <v>84</v>
      </c>
      <c r="I1868">
        <v>2000</v>
      </c>
      <c r="J1868">
        <v>1.7925899999999999</v>
      </c>
    </row>
    <row r="1869" spans="1:10" x14ac:dyDescent="0.25">
      <c r="A1869" t="s">
        <v>223</v>
      </c>
      <c r="B1869" t="s">
        <v>80</v>
      </c>
      <c r="C1869" t="s">
        <v>37</v>
      </c>
      <c r="D1869">
        <v>150103</v>
      </c>
      <c r="E1869" t="s">
        <v>287</v>
      </c>
      <c r="F1869">
        <v>104</v>
      </c>
      <c r="G1869" t="s">
        <v>340</v>
      </c>
      <c r="H1869" t="s">
        <v>84</v>
      </c>
      <c r="I1869">
        <v>2015</v>
      </c>
      <c r="J1869">
        <v>6.1394800000000001E-4</v>
      </c>
    </row>
    <row r="1870" spans="1:10" x14ac:dyDescent="0.25">
      <c r="A1870" t="s">
        <v>224</v>
      </c>
      <c r="B1870" t="s">
        <v>80</v>
      </c>
      <c r="C1870" t="s">
        <v>37</v>
      </c>
      <c r="D1870">
        <v>120303</v>
      </c>
      <c r="E1870" t="s">
        <v>259</v>
      </c>
      <c r="F1870">
        <v>120</v>
      </c>
      <c r="G1870" t="s">
        <v>332</v>
      </c>
      <c r="H1870" t="s">
        <v>84</v>
      </c>
      <c r="I1870">
        <v>2015</v>
      </c>
      <c r="J1870">
        <v>1.5991200000000001</v>
      </c>
    </row>
    <row r="1871" spans="1:10" x14ac:dyDescent="0.25">
      <c r="A1871" t="s">
        <v>224</v>
      </c>
      <c r="B1871" t="s">
        <v>76</v>
      </c>
      <c r="C1871" t="s">
        <v>78</v>
      </c>
      <c r="D1871" t="s">
        <v>331</v>
      </c>
      <c r="E1871" t="s">
        <v>330</v>
      </c>
      <c r="F1871">
        <v>109</v>
      </c>
      <c r="G1871" t="s">
        <v>342</v>
      </c>
      <c r="H1871" t="s">
        <v>84</v>
      </c>
      <c r="I1871">
        <v>2005</v>
      </c>
      <c r="J1871">
        <v>0.62739999999999996</v>
      </c>
    </row>
    <row r="1872" spans="1:10" x14ac:dyDescent="0.25">
      <c r="A1872" t="s">
        <v>225</v>
      </c>
      <c r="B1872" t="s">
        <v>76</v>
      </c>
      <c r="C1872" t="s">
        <v>198</v>
      </c>
      <c r="D1872" t="s">
        <v>417</v>
      </c>
      <c r="E1872" t="s">
        <v>416</v>
      </c>
      <c r="F1872">
        <v>109</v>
      </c>
      <c r="G1872" t="s">
        <v>342</v>
      </c>
      <c r="H1872" t="s">
        <v>84</v>
      </c>
      <c r="I1872">
        <v>2005</v>
      </c>
      <c r="J1872">
        <v>5.3003</v>
      </c>
    </row>
    <row r="1873" spans="1:10" x14ac:dyDescent="0.25">
      <c r="A1873" t="s">
        <v>229</v>
      </c>
      <c r="B1873" t="s">
        <v>76</v>
      </c>
      <c r="C1873" t="s">
        <v>77</v>
      </c>
      <c r="D1873" t="s">
        <v>403</v>
      </c>
      <c r="E1873" t="s">
        <v>402</v>
      </c>
      <c r="F1873">
        <v>109</v>
      </c>
      <c r="G1873" t="s">
        <v>342</v>
      </c>
      <c r="H1873" t="s">
        <v>84</v>
      </c>
      <c r="I1873">
        <v>2000</v>
      </c>
      <c r="J1873">
        <v>245</v>
      </c>
    </row>
    <row r="1874" spans="1:10" x14ac:dyDescent="0.25">
      <c r="A1874" t="s">
        <v>223</v>
      </c>
      <c r="B1874" t="s">
        <v>76</v>
      </c>
      <c r="C1874" t="s">
        <v>196</v>
      </c>
      <c r="D1874" t="s">
        <v>326</v>
      </c>
      <c r="E1874" t="s">
        <v>325</v>
      </c>
      <c r="F1874">
        <v>109</v>
      </c>
      <c r="G1874" t="s">
        <v>342</v>
      </c>
      <c r="H1874" t="s">
        <v>84</v>
      </c>
      <c r="I1874">
        <v>2000</v>
      </c>
      <c r="J1874">
        <v>5.8</v>
      </c>
    </row>
    <row r="1875" spans="1:10" x14ac:dyDescent="0.25">
      <c r="A1875" t="s">
        <v>227</v>
      </c>
      <c r="B1875" t="s">
        <v>204</v>
      </c>
      <c r="C1875" t="s">
        <v>203</v>
      </c>
      <c r="D1875" t="s">
        <v>408</v>
      </c>
      <c r="E1875" t="s">
        <v>407</v>
      </c>
      <c r="F1875">
        <v>109</v>
      </c>
      <c r="G1875" t="s">
        <v>342</v>
      </c>
      <c r="H1875" t="s">
        <v>84</v>
      </c>
      <c r="I1875">
        <v>1995</v>
      </c>
      <c r="J1875">
        <v>9.3000000000000007</v>
      </c>
    </row>
    <row r="1876" spans="1:10" x14ac:dyDescent="0.25">
      <c r="A1876" t="s">
        <v>225</v>
      </c>
      <c r="B1876" t="s">
        <v>73</v>
      </c>
      <c r="C1876" t="s">
        <v>212</v>
      </c>
      <c r="D1876" t="s">
        <v>324</v>
      </c>
      <c r="E1876" t="s">
        <v>323</v>
      </c>
      <c r="F1876">
        <v>109</v>
      </c>
      <c r="G1876" t="s">
        <v>342</v>
      </c>
      <c r="H1876" t="s">
        <v>84</v>
      </c>
      <c r="I1876">
        <v>1995</v>
      </c>
      <c r="J1876">
        <v>20</v>
      </c>
    </row>
    <row r="1877" spans="1:10" x14ac:dyDescent="0.25">
      <c r="A1877" t="s">
        <v>226</v>
      </c>
      <c r="B1877" t="s">
        <v>73</v>
      </c>
      <c r="C1877" t="s">
        <v>212</v>
      </c>
      <c r="D1877" t="s">
        <v>307</v>
      </c>
      <c r="E1877" t="s">
        <v>306</v>
      </c>
      <c r="F1877">
        <v>109</v>
      </c>
      <c r="G1877" t="s">
        <v>342</v>
      </c>
      <c r="H1877" t="s">
        <v>84</v>
      </c>
      <c r="I1877">
        <v>1990</v>
      </c>
      <c r="J1877">
        <v>100</v>
      </c>
    </row>
    <row r="1878" spans="1:10" x14ac:dyDescent="0.25">
      <c r="A1878" t="s">
        <v>223</v>
      </c>
      <c r="B1878" t="s">
        <v>79</v>
      </c>
      <c r="C1878" t="s">
        <v>33</v>
      </c>
      <c r="D1878" t="s">
        <v>253</v>
      </c>
      <c r="E1878" t="s">
        <v>252</v>
      </c>
      <c r="F1878">
        <v>109</v>
      </c>
      <c r="G1878" t="s">
        <v>342</v>
      </c>
      <c r="H1878" t="s">
        <v>84</v>
      </c>
      <c r="I1878">
        <v>2010</v>
      </c>
      <c r="J1878">
        <v>381.44400000000002</v>
      </c>
    </row>
    <row r="1879" spans="1:10" x14ac:dyDescent="0.25">
      <c r="A1879" t="s">
        <v>227</v>
      </c>
      <c r="B1879" t="s">
        <v>76</v>
      </c>
      <c r="C1879" t="s">
        <v>196</v>
      </c>
      <c r="D1879" t="s">
        <v>431</v>
      </c>
      <c r="E1879" t="s">
        <v>430</v>
      </c>
      <c r="F1879">
        <v>109</v>
      </c>
      <c r="G1879" t="s">
        <v>342</v>
      </c>
      <c r="H1879" t="s">
        <v>84</v>
      </c>
      <c r="I1879">
        <v>2010</v>
      </c>
      <c r="J1879">
        <v>12.54</v>
      </c>
    </row>
    <row r="1880" spans="1:10" x14ac:dyDescent="0.25">
      <c r="A1880" t="s">
        <v>226</v>
      </c>
      <c r="B1880" t="s">
        <v>76</v>
      </c>
      <c r="C1880" t="s">
        <v>197</v>
      </c>
      <c r="D1880" t="s">
        <v>241</v>
      </c>
      <c r="E1880" t="s">
        <v>240</v>
      </c>
      <c r="F1880">
        <v>109</v>
      </c>
      <c r="G1880" t="s">
        <v>342</v>
      </c>
      <c r="H1880" t="s">
        <v>84</v>
      </c>
      <c r="I1880">
        <v>2010</v>
      </c>
      <c r="J1880">
        <v>3.35</v>
      </c>
    </row>
    <row r="1881" spans="1:10" x14ac:dyDescent="0.25">
      <c r="A1881" t="s">
        <v>226</v>
      </c>
      <c r="B1881" t="s">
        <v>80</v>
      </c>
      <c r="C1881" t="s">
        <v>37</v>
      </c>
      <c r="D1881">
        <v>130212</v>
      </c>
      <c r="E1881" t="s">
        <v>388</v>
      </c>
      <c r="F1881">
        <v>120</v>
      </c>
      <c r="G1881" t="s">
        <v>332</v>
      </c>
      <c r="H1881" t="s">
        <v>84</v>
      </c>
      <c r="I1881">
        <v>2014</v>
      </c>
      <c r="J1881">
        <v>5.7637099999999997E-2</v>
      </c>
    </row>
    <row r="1882" spans="1:10" x14ac:dyDescent="0.25">
      <c r="A1882" t="s">
        <v>226</v>
      </c>
      <c r="B1882" t="s">
        <v>80</v>
      </c>
      <c r="C1882" t="s">
        <v>37</v>
      </c>
      <c r="D1882">
        <v>120105</v>
      </c>
      <c r="E1882" t="s">
        <v>270</v>
      </c>
      <c r="F1882">
        <v>103</v>
      </c>
      <c r="G1882" t="s">
        <v>82</v>
      </c>
      <c r="H1882" t="s">
        <v>84</v>
      </c>
      <c r="I1882">
        <v>1990</v>
      </c>
      <c r="J1882">
        <v>5.6163100000000002E-3</v>
      </c>
    </row>
    <row r="1883" spans="1:10" x14ac:dyDescent="0.25">
      <c r="A1883" t="s">
        <v>226</v>
      </c>
      <c r="B1883" t="s">
        <v>80</v>
      </c>
      <c r="C1883" t="s">
        <v>37</v>
      </c>
      <c r="D1883">
        <v>130105</v>
      </c>
      <c r="E1883" t="s">
        <v>352</v>
      </c>
      <c r="F1883">
        <v>111</v>
      </c>
      <c r="G1883" t="s">
        <v>333</v>
      </c>
      <c r="H1883" t="s">
        <v>84</v>
      </c>
      <c r="I1883">
        <v>1990</v>
      </c>
      <c r="J1883">
        <v>1.52333E-2</v>
      </c>
    </row>
    <row r="1884" spans="1:10" x14ac:dyDescent="0.25">
      <c r="A1884" t="s">
        <v>226</v>
      </c>
      <c r="B1884" t="s">
        <v>80</v>
      </c>
      <c r="C1884" t="s">
        <v>37</v>
      </c>
      <c r="D1884">
        <v>120112</v>
      </c>
      <c r="E1884" t="s">
        <v>268</v>
      </c>
      <c r="F1884">
        <v>114</v>
      </c>
      <c r="G1884" t="s">
        <v>335</v>
      </c>
      <c r="H1884" t="s">
        <v>84</v>
      </c>
      <c r="I1884">
        <v>1990</v>
      </c>
      <c r="J1884">
        <v>2.01929E-2</v>
      </c>
    </row>
    <row r="1885" spans="1:10" x14ac:dyDescent="0.25">
      <c r="A1885" t="s">
        <v>227</v>
      </c>
      <c r="B1885" t="s">
        <v>80</v>
      </c>
      <c r="C1885" t="s">
        <v>36</v>
      </c>
      <c r="D1885">
        <v>500200</v>
      </c>
      <c r="E1885" t="s">
        <v>300</v>
      </c>
      <c r="F1885">
        <v>120</v>
      </c>
      <c r="G1885" t="s">
        <v>332</v>
      </c>
      <c r="H1885" t="s">
        <v>84</v>
      </c>
      <c r="I1885">
        <v>2014</v>
      </c>
      <c r="J1885">
        <v>3.4237600000000001</v>
      </c>
    </row>
    <row r="1886" spans="1:10" x14ac:dyDescent="0.25">
      <c r="A1886" t="s">
        <v>229</v>
      </c>
      <c r="B1886" t="s">
        <v>80</v>
      </c>
      <c r="C1886" t="s">
        <v>37</v>
      </c>
      <c r="D1886">
        <v>130215</v>
      </c>
      <c r="E1886" t="s">
        <v>384</v>
      </c>
      <c r="F1886">
        <v>120</v>
      </c>
      <c r="G1886" t="s">
        <v>332</v>
      </c>
      <c r="H1886" t="s">
        <v>84</v>
      </c>
      <c r="I1886">
        <v>1995</v>
      </c>
      <c r="J1886">
        <v>5.4154199999999998E-3</v>
      </c>
    </row>
    <row r="1887" spans="1:10" x14ac:dyDescent="0.25">
      <c r="A1887" t="s">
        <v>227</v>
      </c>
      <c r="B1887" t="s">
        <v>80</v>
      </c>
      <c r="C1887" t="s">
        <v>37</v>
      </c>
      <c r="D1887">
        <v>120218</v>
      </c>
      <c r="E1887" t="s">
        <v>262</v>
      </c>
      <c r="F1887">
        <v>103</v>
      </c>
      <c r="G1887" t="s">
        <v>82</v>
      </c>
      <c r="H1887" t="s">
        <v>84</v>
      </c>
      <c r="I1887">
        <v>2005</v>
      </c>
      <c r="J1887">
        <v>3.0116799999999999E-4</v>
      </c>
    </row>
    <row r="1888" spans="1:10" x14ac:dyDescent="0.25">
      <c r="A1888" t="s">
        <v>227</v>
      </c>
      <c r="B1888" t="s">
        <v>80</v>
      </c>
      <c r="C1888" t="s">
        <v>37</v>
      </c>
      <c r="D1888">
        <v>130218</v>
      </c>
      <c r="E1888" t="s">
        <v>343</v>
      </c>
      <c r="F1888">
        <v>120</v>
      </c>
      <c r="G1888" t="s">
        <v>332</v>
      </c>
      <c r="H1888" t="s">
        <v>84</v>
      </c>
      <c r="I1888">
        <v>2005</v>
      </c>
      <c r="J1888">
        <v>2.42916E-2</v>
      </c>
    </row>
    <row r="1889" spans="1:10" x14ac:dyDescent="0.25">
      <c r="A1889" t="s">
        <v>225</v>
      </c>
      <c r="B1889" t="s">
        <v>80</v>
      </c>
      <c r="C1889" t="s">
        <v>37</v>
      </c>
      <c r="D1889">
        <v>120212</v>
      </c>
      <c r="E1889" t="s">
        <v>266</v>
      </c>
      <c r="F1889">
        <v>109</v>
      </c>
      <c r="G1889" t="s">
        <v>342</v>
      </c>
      <c r="H1889" t="s">
        <v>84</v>
      </c>
      <c r="I1889">
        <v>2010</v>
      </c>
      <c r="J1889">
        <v>0.83100200000000002</v>
      </c>
    </row>
    <row r="1890" spans="1:10" x14ac:dyDescent="0.25">
      <c r="A1890" t="s">
        <v>225</v>
      </c>
      <c r="B1890" t="s">
        <v>80</v>
      </c>
      <c r="C1890" t="s">
        <v>37</v>
      </c>
      <c r="D1890">
        <v>130218</v>
      </c>
      <c r="E1890" t="s">
        <v>343</v>
      </c>
      <c r="F1890">
        <v>120</v>
      </c>
      <c r="G1890" t="s">
        <v>332</v>
      </c>
      <c r="H1890" t="s">
        <v>84</v>
      </c>
      <c r="I1890">
        <v>2010</v>
      </c>
      <c r="J1890">
        <v>9.9682299999999998E-3</v>
      </c>
    </row>
    <row r="1891" spans="1:10" x14ac:dyDescent="0.25">
      <c r="A1891" t="s">
        <v>226</v>
      </c>
      <c r="B1891" t="s">
        <v>202</v>
      </c>
      <c r="C1891" t="s">
        <v>201</v>
      </c>
      <c r="D1891">
        <v>450100</v>
      </c>
      <c r="E1891" t="s">
        <v>201</v>
      </c>
      <c r="F1891">
        <v>104</v>
      </c>
      <c r="G1891" t="s">
        <v>340</v>
      </c>
      <c r="H1891" t="s">
        <v>84</v>
      </c>
      <c r="I1891">
        <v>2015</v>
      </c>
      <c r="J1891">
        <v>0.131687</v>
      </c>
    </row>
    <row r="1892" spans="1:10" x14ac:dyDescent="0.25">
      <c r="A1892" t="s">
        <v>225</v>
      </c>
      <c r="B1892" t="s">
        <v>80</v>
      </c>
      <c r="C1892" t="s">
        <v>37</v>
      </c>
      <c r="D1892">
        <v>120213</v>
      </c>
      <c r="E1892" t="s">
        <v>265</v>
      </c>
      <c r="F1892">
        <v>114</v>
      </c>
      <c r="G1892" t="s">
        <v>335</v>
      </c>
      <c r="H1892" t="s">
        <v>84</v>
      </c>
      <c r="I1892">
        <v>2015</v>
      </c>
      <c r="J1892">
        <v>0.82757099999999995</v>
      </c>
    </row>
    <row r="1893" spans="1:10" x14ac:dyDescent="0.25">
      <c r="A1893" t="s">
        <v>225</v>
      </c>
      <c r="B1893" t="s">
        <v>80</v>
      </c>
      <c r="C1893" t="s">
        <v>37</v>
      </c>
      <c r="D1893">
        <v>130219</v>
      </c>
      <c r="E1893" t="s">
        <v>354</v>
      </c>
      <c r="F1893">
        <v>120</v>
      </c>
      <c r="G1893" t="s">
        <v>332</v>
      </c>
      <c r="H1893" t="s">
        <v>84</v>
      </c>
      <c r="I1893">
        <v>2015</v>
      </c>
      <c r="J1893">
        <v>6.1882300000000001E-2</v>
      </c>
    </row>
    <row r="1894" spans="1:10" x14ac:dyDescent="0.25">
      <c r="A1894" t="s">
        <v>225</v>
      </c>
      <c r="B1894" t="s">
        <v>80</v>
      </c>
      <c r="C1894" t="s">
        <v>37</v>
      </c>
      <c r="D1894">
        <v>150203</v>
      </c>
      <c r="E1894" t="s">
        <v>285</v>
      </c>
      <c r="F1894">
        <v>109</v>
      </c>
      <c r="G1894" t="s">
        <v>342</v>
      </c>
      <c r="H1894" t="s">
        <v>84</v>
      </c>
      <c r="I1894">
        <v>2015</v>
      </c>
      <c r="J1894">
        <v>2.36753E-2</v>
      </c>
    </row>
    <row r="1895" spans="1:10" x14ac:dyDescent="0.25">
      <c r="A1895" t="s">
        <v>226</v>
      </c>
      <c r="B1895" t="s">
        <v>80</v>
      </c>
      <c r="C1895" t="s">
        <v>37</v>
      </c>
      <c r="D1895">
        <v>120302</v>
      </c>
      <c r="E1895" t="s">
        <v>260</v>
      </c>
      <c r="F1895">
        <v>114</v>
      </c>
      <c r="G1895" t="s">
        <v>335</v>
      </c>
      <c r="H1895" t="s">
        <v>84</v>
      </c>
      <c r="I1895">
        <v>1995</v>
      </c>
      <c r="J1895">
        <v>1.5467899999999999E-3</v>
      </c>
    </row>
    <row r="1896" spans="1:10" x14ac:dyDescent="0.25">
      <c r="A1896" t="s">
        <v>227</v>
      </c>
      <c r="B1896" t="s">
        <v>80</v>
      </c>
      <c r="C1896" t="s">
        <v>32</v>
      </c>
      <c r="D1896">
        <v>804300</v>
      </c>
      <c r="E1896" t="s">
        <v>387</v>
      </c>
      <c r="F1896">
        <v>109</v>
      </c>
      <c r="G1896" t="s">
        <v>342</v>
      </c>
      <c r="H1896" t="s">
        <v>84</v>
      </c>
      <c r="I1896">
        <v>2015</v>
      </c>
      <c r="J1896">
        <v>287.87200000000001</v>
      </c>
    </row>
    <row r="1897" spans="1:10" x14ac:dyDescent="0.25">
      <c r="A1897" t="s">
        <v>225</v>
      </c>
      <c r="B1897" t="s">
        <v>75</v>
      </c>
      <c r="C1897" t="s">
        <v>31</v>
      </c>
      <c r="D1897" t="s">
        <v>237</v>
      </c>
      <c r="E1897" t="s">
        <v>236</v>
      </c>
      <c r="F1897">
        <v>104</v>
      </c>
      <c r="G1897" t="s">
        <v>340</v>
      </c>
      <c r="H1897" t="s">
        <v>84</v>
      </c>
      <c r="I1897">
        <v>2005</v>
      </c>
      <c r="J1897">
        <v>34.417299999999997</v>
      </c>
    </row>
    <row r="1898" spans="1:10" x14ac:dyDescent="0.25">
      <c r="A1898" t="s">
        <v>223</v>
      </c>
      <c r="B1898" t="s">
        <v>80</v>
      </c>
      <c r="C1898" t="s">
        <v>37</v>
      </c>
      <c r="D1898">
        <v>120105</v>
      </c>
      <c r="E1898" t="s">
        <v>270</v>
      </c>
      <c r="F1898">
        <v>103</v>
      </c>
      <c r="G1898" t="s">
        <v>82</v>
      </c>
      <c r="H1898" t="s">
        <v>84</v>
      </c>
      <c r="I1898">
        <v>2014</v>
      </c>
      <c r="J1898">
        <v>3.3815500000000001E-3</v>
      </c>
    </row>
    <row r="1899" spans="1:10" x14ac:dyDescent="0.25">
      <c r="A1899" t="s">
        <v>223</v>
      </c>
      <c r="B1899" t="s">
        <v>80</v>
      </c>
      <c r="C1899" t="s">
        <v>37</v>
      </c>
      <c r="D1899">
        <v>150102</v>
      </c>
      <c r="E1899" t="s">
        <v>288</v>
      </c>
      <c r="F1899">
        <v>103</v>
      </c>
      <c r="G1899" t="s">
        <v>82</v>
      </c>
      <c r="H1899" t="s">
        <v>84</v>
      </c>
      <c r="I1899">
        <v>2014</v>
      </c>
      <c r="J1899">
        <v>4.7051500000000002E-5</v>
      </c>
    </row>
    <row r="1900" spans="1:10" x14ac:dyDescent="0.25">
      <c r="A1900" t="s">
        <v>225</v>
      </c>
      <c r="B1900" t="s">
        <v>80</v>
      </c>
      <c r="C1900" t="s">
        <v>37</v>
      </c>
      <c r="D1900">
        <v>119900</v>
      </c>
      <c r="E1900" t="s">
        <v>350</v>
      </c>
      <c r="F1900">
        <v>120</v>
      </c>
      <c r="G1900" t="s">
        <v>332</v>
      </c>
      <c r="H1900" t="s">
        <v>84</v>
      </c>
      <c r="I1900">
        <v>2015</v>
      </c>
      <c r="J1900">
        <v>454.65199999999999</v>
      </c>
    </row>
    <row r="1901" spans="1:10" x14ac:dyDescent="0.25">
      <c r="A1901" t="s">
        <v>227</v>
      </c>
      <c r="B1901" t="s">
        <v>71</v>
      </c>
      <c r="C1901" t="s">
        <v>215</v>
      </c>
      <c r="D1901" t="s">
        <v>311</v>
      </c>
      <c r="E1901" t="s">
        <v>310</v>
      </c>
      <c r="F1901">
        <v>120</v>
      </c>
      <c r="G1901" t="s">
        <v>332</v>
      </c>
      <c r="H1901" t="s">
        <v>84</v>
      </c>
      <c r="I1901">
        <v>2014</v>
      </c>
      <c r="J1901">
        <v>10.07</v>
      </c>
    </row>
    <row r="1902" spans="1:10" x14ac:dyDescent="0.25">
      <c r="A1902" t="s">
        <v>225</v>
      </c>
      <c r="B1902" t="s">
        <v>76</v>
      </c>
      <c r="C1902" t="s">
        <v>196</v>
      </c>
      <c r="D1902" t="s">
        <v>424</v>
      </c>
      <c r="E1902" t="s">
        <v>423</v>
      </c>
      <c r="F1902">
        <v>120</v>
      </c>
      <c r="G1902" t="s">
        <v>332</v>
      </c>
      <c r="H1902" t="s">
        <v>84</v>
      </c>
      <c r="I1902">
        <v>2005</v>
      </c>
      <c r="J1902">
        <v>25.21</v>
      </c>
    </row>
    <row r="1903" spans="1:10" x14ac:dyDescent="0.25">
      <c r="A1903" t="s">
        <v>226</v>
      </c>
      <c r="B1903" t="s">
        <v>76</v>
      </c>
      <c r="C1903" t="s">
        <v>197</v>
      </c>
      <c r="D1903" t="s">
        <v>241</v>
      </c>
      <c r="E1903" t="s">
        <v>240</v>
      </c>
      <c r="F1903">
        <v>120</v>
      </c>
      <c r="G1903" t="s">
        <v>332</v>
      </c>
      <c r="H1903" t="s">
        <v>84</v>
      </c>
      <c r="I1903">
        <v>2005</v>
      </c>
      <c r="J1903">
        <v>136.06</v>
      </c>
    </row>
    <row r="1904" spans="1:10" x14ac:dyDescent="0.25">
      <c r="A1904" t="s">
        <v>225</v>
      </c>
      <c r="B1904" t="s">
        <v>202</v>
      </c>
      <c r="C1904" t="s">
        <v>201</v>
      </c>
      <c r="D1904">
        <v>450100</v>
      </c>
      <c r="E1904" t="s">
        <v>201</v>
      </c>
      <c r="F1904">
        <v>114</v>
      </c>
      <c r="G1904" t="s">
        <v>335</v>
      </c>
      <c r="H1904" t="s">
        <v>84</v>
      </c>
      <c r="I1904">
        <v>2014</v>
      </c>
      <c r="J1904">
        <v>1.32799</v>
      </c>
    </row>
    <row r="1905" spans="1:10" x14ac:dyDescent="0.25">
      <c r="A1905" t="s">
        <v>226</v>
      </c>
      <c r="B1905" t="s">
        <v>80</v>
      </c>
      <c r="C1905" t="s">
        <v>37</v>
      </c>
      <c r="D1905">
        <v>130219</v>
      </c>
      <c r="E1905" t="s">
        <v>354</v>
      </c>
      <c r="F1905">
        <v>104</v>
      </c>
      <c r="G1905" t="s">
        <v>340</v>
      </c>
      <c r="H1905" t="s">
        <v>84</v>
      </c>
      <c r="I1905">
        <v>2015</v>
      </c>
      <c r="J1905">
        <v>4.0637300000000001E-6</v>
      </c>
    </row>
    <row r="1906" spans="1:10" x14ac:dyDescent="0.25">
      <c r="A1906" t="s">
        <v>225</v>
      </c>
      <c r="B1906" t="s">
        <v>80</v>
      </c>
      <c r="C1906" t="s">
        <v>37</v>
      </c>
      <c r="D1906">
        <v>120216</v>
      </c>
      <c r="E1906" t="s">
        <v>263</v>
      </c>
      <c r="F1906">
        <v>114</v>
      </c>
      <c r="G1906" t="s">
        <v>335</v>
      </c>
      <c r="H1906" t="s">
        <v>84</v>
      </c>
      <c r="I1906">
        <v>2014</v>
      </c>
      <c r="J1906">
        <v>3.1771500000000001E-2</v>
      </c>
    </row>
    <row r="1907" spans="1:10" x14ac:dyDescent="0.25">
      <c r="A1907" t="s">
        <v>225</v>
      </c>
      <c r="B1907" t="s">
        <v>80</v>
      </c>
      <c r="C1907" t="s">
        <v>37</v>
      </c>
      <c r="D1907">
        <v>150203</v>
      </c>
      <c r="E1907" t="s">
        <v>285</v>
      </c>
      <c r="F1907">
        <v>120</v>
      </c>
      <c r="G1907" t="s">
        <v>332</v>
      </c>
      <c r="H1907" t="s">
        <v>84</v>
      </c>
      <c r="I1907">
        <v>2014</v>
      </c>
      <c r="J1907">
        <v>0.61816599999999999</v>
      </c>
    </row>
    <row r="1908" spans="1:10" x14ac:dyDescent="0.25">
      <c r="A1908" t="s">
        <v>225</v>
      </c>
      <c r="B1908" t="s">
        <v>80</v>
      </c>
      <c r="C1908" t="s">
        <v>37</v>
      </c>
      <c r="D1908">
        <v>120219</v>
      </c>
      <c r="E1908" t="s">
        <v>261</v>
      </c>
      <c r="F1908">
        <v>109</v>
      </c>
      <c r="G1908" t="s">
        <v>342</v>
      </c>
      <c r="H1908" t="s">
        <v>84</v>
      </c>
      <c r="I1908">
        <v>2014</v>
      </c>
      <c r="J1908">
        <v>1.6967599999999999E-2</v>
      </c>
    </row>
    <row r="1909" spans="1:10" x14ac:dyDescent="0.25">
      <c r="A1909" t="s">
        <v>225</v>
      </c>
      <c r="B1909" t="s">
        <v>80</v>
      </c>
      <c r="C1909" t="s">
        <v>37</v>
      </c>
      <c r="D1909">
        <v>120212</v>
      </c>
      <c r="E1909" t="s">
        <v>266</v>
      </c>
      <c r="F1909">
        <v>115</v>
      </c>
      <c r="G1909" t="s">
        <v>341</v>
      </c>
      <c r="H1909" t="s">
        <v>84</v>
      </c>
      <c r="I1909">
        <v>2014</v>
      </c>
      <c r="J1909">
        <v>0.11658300000000001</v>
      </c>
    </row>
    <row r="1910" spans="1:10" x14ac:dyDescent="0.25">
      <c r="A1910" t="s">
        <v>229</v>
      </c>
      <c r="B1910" t="s">
        <v>80</v>
      </c>
      <c r="C1910" t="s">
        <v>37</v>
      </c>
      <c r="D1910">
        <v>120213</v>
      </c>
      <c r="E1910" t="s">
        <v>265</v>
      </c>
      <c r="F1910">
        <v>120</v>
      </c>
      <c r="G1910" t="s">
        <v>332</v>
      </c>
      <c r="H1910" t="s">
        <v>84</v>
      </c>
      <c r="I1910">
        <v>2010</v>
      </c>
      <c r="J1910">
        <v>329.892</v>
      </c>
    </row>
    <row r="1911" spans="1:10" x14ac:dyDescent="0.25">
      <c r="A1911" t="s">
        <v>223</v>
      </c>
      <c r="B1911" t="s">
        <v>74</v>
      </c>
      <c r="C1911" t="s">
        <v>34</v>
      </c>
      <c r="D1911">
        <v>901001</v>
      </c>
      <c r="E1911" t="s">
        <v>254</v>
      </c>
      <c r="F1911">
        <v>109</v>
      </c>
      <c r="G1911" t="s">
        <v>342</v>
      </c>
      <c r="H1911" t="s">
        <v>84</v>
      </c>
      <c r="I1911">
        <v>2005</v>
      </c>
      <c r="J1911">
        <v>19.716799999999999</v>
      </c>
    </row>
    <row r="1912" spans="1:10" x14ac:dyDescent="0.25">
      <c r="A1912" t="s">
        <v>226</v>
      </c>
      <c r="B1912" t="s">
        <v>80</v>
      </c>
      <c r="C1912" t="s">
        <v>81</v>
      </c>
      <c r="D1912">
        <v>340200</v>
      </c>
      <c r="E1912" t="s">
        <v>228</v>
      </c>
      <c r="F1912">
        <v>120</v>
      </c>
      <c r="G1912" t="s">
        <v>332</v>
      </c>
      <c r="H1912" t="s">
        <v>84</v>
      </c>
      <c r="I1912">
        <v>2015</v>
      </c>
      <c r="J1912">
        <v>6.6415800000000003</v>
      </c>
    </row>
    <row r="1913" spans="1:10" x14ac:dyDescent="0.25">
      <c r="A1913" t="s">
        <v>225</v>
      </c>
      <c r="B1913" t="s">
        <v>80</v>
      </c>
      <c r="C1913" t="s">
        <v>32</v>
      </c>
      <c r="D1913">
        <v>230600</v>
      </c>
      <c r="E1913" t="s">
        <v>411</v>
      </c>
      <c r="F1913">
        <v>120</v>
      </c>
      <c r="G1913" t="s">
        <v>332</v>
      </c>
      <c r="H1913" t="s">
        <v>84</v>
      </c>
      <c r="I1913">
        <v>2000</v>
      </c>
      <c r="J1913">
        <v>1236.72</v>
      </c>
    </row>
    <row r="1914" spans="1:10" x14ac:dyDescent="0.25">
      <c r="A1914" t="s">
        <v>227</v>
      </c>
      <c r="B1914" t="s">
        <v>80</v>
      </c>
      <c r="C1914" t="s">
        <v>37</v>
      </c>
      <c r="D1914">
        <v>120216</v>
      </c>
      <c r="E1914" t="s">
        <v>263</v>
      </c>
      <c r="F1914">
        <v>114</v>
      </c>
      <c r="G1914" t="s">
        <v>335</v>
      </c>
      <c r="H1914" t="s">
        <v>84</v>
      </c>
      <c r="I1914">
        <v>2015</v>
      </c>
      <c r="J1914">
        <v>5.9714900000000001E-2</v>
      </c>
    </row>
    <row r="1915" spans="1:10" x14ac:dyDescent="0.25">
      <c r="A1915" t="s">
        <v>227</v>
      </c>
      <c r="B1915" t="s">
        <v>79</v>
      </c>
      <c r="C1915" t="s">
        <v>33</v>
      </c>
      <c r="D1915" t="s">
        <v>253</v>
      </c>
      <c r="E1915" t="s">
        <v>252</v>
      </c>
      <c r="F1915">
        <v>110</v>
      </c>
      <c r="G1915" t="s">
        <v>344</v>
      </c>
      <c r="H1915" t="s">
        <v>84</v>
      </c>
      <c r="I1915">
        <v>2014</v>
      </c>
      <c r="J1915">
        <v>32.817</v>
      </c>
    </row>
    <row r="1916" spans="1:10" x14ac:dyDescent="0.25">
      <c r="A1916" t="s">
        <v>227</v>
      </c>
      <c r="B1916" t="s">
        <v>79</v>
      </c>
      <c r="C1916" t="s">
        <v>33</v>
      </c>
      <c r="D1916" t="s">
        <v>253</v>
      </c>
      <c r="E1916" t="s">
        <v>252</v>
      </c>
      <c r="F1916">
        <v>110</v>
      </c>
      <c r="G1916" t="s">
        <v>344</v>
      </c>
      <c r="H1916" t="s">
        <v>84</v>
      </c>
      <c r="I1916">
        <v>2005</v>
      </c>
      <c r="J1916">
        <v>46.807000000000002</v>
      </c>
    </row>
    <row r="1917" spans="1:10" x14ac:dyDescent="0.25">
      <c r="A1917" t="s">
        <v>227</v>
      </c>
      <c r="B1917" t="s">
        <v>73</v>
      </c>
      <c r="C1917" t="s">
        <v>209</v>
      </c>
      <c r="D1917" t="s">
        <v>376</v>
      </c>
      <c r="E1917" t="s">
        <v>375</v>
      </c>
      <c r="F1917">
        <v>110</v>
      </c>
      <c r="G1917" t="s">
        <v>344</v>
      </c>
      <c r="H1917" t="s">
        <v>84</v>
      </c>
      <c r="I1917">
        <v>1995</v>
      </c>
      <c r="J1917">
        <v>0.67</v>
      </c>
    </row>
    <row r="1918" spans="1:10" x14ac:dyDescent="0.25">
      <c r="A1918" t="s">
        <v>229</v>
      </c>
      <c r="B1918" t="s">
        <v>80</v>
      </c>
      <c r="C1918" t="s">
        <v>37</v>
      </c>
      <c r="D1918">
        <v>130213</v>
      </c>
      <c r="E1918" t="s">
        <v>368</v>
      </c>
      <c r="F1918">
        <v>104</v>
      </c>
      <c r="G1918" t="s">
        <v>340</v>
      </c>
      <c r="H1918" t="s">
        <v>84</v>
      </c>
      <c r="I1918">
        <v>2015</v>
      </c>
      <c r="J1918">
        <v>1.4568199999999999E-3</v>
      </c>
    </row>
    <row r="1919" spans="1:10" x14ac:dyDescent="0.25">
      <c r="A1919" t="s">
        <v>223</v>
      </c>
      <c r="B1919" t="s">
        <v>79</v>
      </c>
      <c r="C1919" t="s">
        <v>35</v>
      </c>
      <c r="D1919" t="s">
        <v>245</v>
      </c>
      <c r="E1919" t="s">
        <v>244</v>
      </c>
      <c r="F1919">
        <v>114</v>
      </c>
      <c r="G1919" t="s">
        <v>335</v>
      </c>
      <c r="H1919" t="s">
        <v>84</v>
      </c>
      <c r="I1919">
        <v>1990</v>
      </c>
      <c r="J1919">
        <v>99.9846</v>
      </c>
    </row>
    <row r="1920" spans="1:10" x14ac:dyDescent="0.25">
      <c r="A1920" t="s">
        <v>229</v>
      </c>
      <c r="B1920" t="s">
        <v>80</v>
      </c>
      <c r="C1920" t="s">
        <v>37</v>
      </c>
      <c r="D1920">
        <v>120105</v>
      </c>
      <c r="E1920" t="s">
        <v>270</v>
      </c>
      <c r="F1920">
        <v>111</v>
      </c>
      <c r="G1920" t="s">
        <v>333</v>
      </c>
      <c r="H1920" t="s">
        <v>84</v>
      </c>
      <c r="I1920">
        <v>2010</v>
      </c>
      <c r="J1920">
        <v>2.3048199999999999</v>
      </c>
    </row>
    <row r="1921" spans="1:10" x14ac:dyDescent="0.25">
      <c r="A1921" t="s">
        <v>229</v>
      </c>
      <c r="B1921" t="s">
        <v>80</v>
      </c>
      <c r="C1921" t="s">
        <v>37</v>
      </c>
      <c r="D1921">
        <v>120105</v>
      </c>
      <c r="E1921" t="s">
        <v>270</v>
      </c>
      <c r="F1921">
        <v>114</v>
      </c>
      <c r="G1921" t="s">
        <v>335</v>
      </c>
      <c r="H1921" t="s">
        <v>84</v>
      </c>
      <c r="I1921">
        <v>2010</v>
      </c>
      <c r="J1921">
        <v>1.1524099999999999</v>
      </c>
    </row>
    <row r="1922" spans="1:10" x14ac:dyDescent="0.25">
      <c r="A1922" t="s">
        <v>229</v>
      </c>
      <c r="B1922" t="s">
        <v>80</v>
      </c>
      <c r="C1922" t="s">
        <v>37</v>
      </c>
      <c r="D1922">
        <v>130215</v>
      </c>
      <c r="E1922" t="s">
        <v>384</v>
      </c>
      <c r="F1922">
        <v>111</v>
      </c>
      <c r="G1922" t="s">
        <v>333</v>
      </c>
      <c r="H1922" t="s">
        <v>84</v>
      </c>
      <c r="I1922">
        <v>2010</v>
      </c>
      <c r="J1922">
        <v>4.6730999999999997E-5</v>
      </c>
    </row>
    <row r="1923" spans="1:10" x14ac:dyDescent="0.25">
      <c r="A1923" t="s">
        <v>223</v>
      </c>
      <c r="B1923" t="s">
        <v>80</v>
      </c>
      <c r="C1923" t="s">
        <v>37</v>
      </c>
      <c r="D1923">
        <v>150102</v>
      </c>
      <c r="E1923" t="s">
        <v>288</v>
      </c>
      <c r="F1923">
        <v>104</v>
      </c>
      <c r="G1923" t="s">
        <v>340</v>
      </c>
      <c r="H1923" t="s">
        <v>84</v>
      </c>
      <c r="I1923">
        <v>2010</v>
      </c>
      <c r="J1923">
        <v>2.3551900000000001E-4</v>
      </c>
    </row>
    <row r="1924" spans="1:10" x14ac:dyDescent="0.25">
      <c r="A1924" t="s">
        <v>227</v>
      </c>
      <c r="B1924" t="s">
        <v>71</v>
      </c>
      <c r="C1924" t="s">
        <v>72</v>
      </c>
      <c r="D1924" t="s">
        <v>239</v>
      </c>
      <c r="E1924" t="s">
        <v>238</v>
      </c>
      <c r="F1924">
        <v>111</v>
      </c>
      <c r="G1924" t="s">
        <v>333</v>
      </c>
      <c r="H1924" t="s">
        <v>84</v>
      </c>
      <c r="I1924">
        <v>2010</v>
      </c>
      <c r="J1924">
        <v>37.119999999999997</v>
      </c>
    </row>
    <row r="1925" spans="1:10" x14ac:dyDescent="0.25">
      <c r="A1925" t="s">
        <v>223</v>
      </c>
      <c r="B1925" t="s">
        <v>76</v>
      </c>
      <c r="C1925" t="s">
        <v>78</v>
      </c>
      <c r="D1925" t="s">
        <v>331</v>
      </c>
      <c r="E1925" t="s">
        <v>330</v>
      </c>
      <c r="F1925">
        <v>119</v>
      </c>
      <c r="G1925" t="s">
        <v>357</v>
      </c>
      <c r="H1925" t="s">
        <v>84</v>
      </c>
      <c r="I1925">
        <v>1990</v>
      </c>
      <c r="J1925">
        <v>1</v>
      </c>
    </row>
    <row r="1926" spans="1:10" x14ac:dyDescent="0.25">
      <c r="A1926" t="s">
        <v>225</v>
      </c>
      <c r="B1926" t="s">
        <v>80</v>
      </c>
      <c r="C1926" t="s">
        <v>191</v>
      </c>
      <c r="D1926">
        <v>230701</v>
      </c>
      <c r="E1926" t="s">
        <v>232</v>
      </c>
      <c r="F1926">
        <v>120</v>
      </c>
      <c r="G1926" t="s">
        <v>332</v>
      </c>
      <c r="H1926" t="s">
        <v>84</v>
      </c>
      <c r="I1926">
        <v>2000</v>
      </c>
      <c r="J1926">
        <v>0.28637800000000002</v>
      </c>
    </row>
    <row r="1927" spans="1:10" x14ac:dyDescent="0.25">
      <c r="A1927" t="s">
        <v>223</v>
      </c>
      <c r="B1927" t="s">
        <v>80</v>
      </c>
      <c r="C1927" t="s">
        <v>37</v>
      </c>
      <c r="D1927">
        <v>120213</v>
      </c>
      <c r="E1927" t="s">
        <v>265</v>
      </c>
      <c r="F1927">
        <v>120</v>
      </c>
      <c r="G1927" t="s">
        <v>332</v>
      </c>
      <c r="H1927" t="s">
        <v>84</v>
      </c>
      <c r="I1927">
        <v>2000</v>
      </c>
      <c r="J1927">
        <v>97.695700000000002</v>
      </c>
    </row>
    <row r="1928" spans="1:10" x14ac:dyDescent="0.25">
      <c r="A1928" t="s">
        <v>224</v>
      </c>
      <c r="B1928" t="s">
        <v>80</v>
      </c>
      <c r="C1928" t="s">
        <v>37</v>
      </c>
      <c r="D1928">
        <v>120213</v>
      </c>
      <c r="E1928" t="s">
        <v>265</v>
      </c>
      <c r="F1928">
        <v>109</v>
      </c>
      <c r="G1928" t="s">
        <v>342</v>
      </c>
      <c r="H1928" t="s">
        <v>84</v>
      </c>
      <c r="I1928">
        <v>2010</v>
      </c>
      <c r="J1928">
        <v>0.14147100000000001</v>
      </c>
    </row>
    <row r="1929" spans="1:10" x14ac:dyDescent="0.25">
      <c r="A1929" t="s">
        <v>229</v>
      </c>
      <c r="B1929" t="s">
        <v>80</v>
      </c>
      <c r="C1929" t="s">
        <v>37</v>
      </c>
      <c r="D1929">
        <v>120216</v>
      </c>
      <c r="E1929" t="s">
        <v>263</v>
      </c>
      <c r="F1929">
        <v>111</v>
      </c>
      <c r="G1929" t="s">
        <v>333</v>
      </c>
      <c r="H1929" t="s">
        <v>84</v>
      </c>
      <c r="I1929">
        <v>2015</v>
      </c>
      <c r="J1929">
        <v>8.9677400000000004E-2</v>
      </c>
    </row>
    <row r="1930" spans="1:10" x14ac:dyDescent="0.25">
      <c r="A1930" t="s">
        <v>229</v>
      </c>
      <c r="B1930" t="s">
        <v>80</v>
      </c>
      <c r="C1930" t="s">
        <v>37</v>
      </c>
      <c r="D1930">
        <v>120303</v>
      </c>
      <c r="E1930" t="s">
        <v>259</v>
      </c>
      <c r="F1930">
        <v>120</v>
      </c>
      <c r="G1930" t="s">
        <v>332</v>
      </c>
      <c r="H1930" t="s">
        <v>84</v>
      </c>
      <c r="I1930">
        <v>2014</v>
      </c>
      <c r="J1930">
        <v>11.604100000000001</v>
      </c>
    </row>
    <row r="1931" spans="1:10" x14ac:dyDescent="0.25">
      <c r="A1931" t="s">
        <v>229</v>
      </c>
      <c r="B1931" t="s">
        <v>80</v>
      </c>
      <c r="C1931" t="s">
        <v>37</v>
      </c>
      <c r="D1931">
        <v>120106</v>
      </c>
      <c r="E1931" t="s">
        <v>269</v>
      </c>
      <c r="F1931">
        <v>114</v>
      </c>
      <c r="G1931" t="s">
        <v>335</v>
      </c>
      <c r="H1931" t="s">
        <v>84</v>
      </c>
      <c r="I1931">
        <v>2014</v>
      </c>
      <c r="J1931">
        <v>4.0231899999999996</v>
      </c>
    </row>
    <row r="1932" spans="1:10" x14ac:dyDescent="0.25">
      <c r="A1932" t="s">
        <v>227</v>
      </c>
      <c r="B1932" t="s">
        <v>80</v>
      </c>
      <c r="C1932" t="s">
        <v>37</v>
      </c>
      <c r="D1932">
        <v>130302</v>
      </c>
      <c r="E1932" t="s">
        <v>336</v>
      </c>
      <c r="F1932">
        <v>104</v>
      </c>
      <c r="G1932" t="s">
        <v>340</v>
      </c>
      <c r="H1932" t="s">
        <v>84</v>
      </c>
      <c r="I1932">
        <v>1990</v>
      </c>
      <c r="J1932">
        <v>4.1273399999999997E-5</v>
      </c>
    </row>
    <row r="1933" spans="1:10" x14ac:dyDescent="0.25">
      <c r="A1933" t="s">
        <v>224</v>
      </c>
      <c r="B1933" t="s">
        <v>73</v>
      </c>
      <c r="C1933" t="s">
        <v>212</v>
      </c>
      <c r="D1933" t="s">
        <v>393</v>
      </c>
      <c r="E1933" t="s">
        <v>392</v>
      </c>
      <c r="F1933">
        <v>120</v>
      </c>
      <c r="G1933" t="s">
        <v>332</v>
      </c>
      <c r="H1933" t="s">
        <v>84</v>
      </c>
      <c r="I1933">
        <v>2005</v>
      </c>
      <c r="J1933">
        <v>176</v>
      </c>
    </row>
    <row r="1934" spans="1:10" x14ac:dyDescent="0.25">
      <c r="A1934" t="s">
        <v>224</v>
      </c>
      <c r="B1934" t="s">
        <v>214</v>
      </c>
      <c r="C1934" t="s">
        <v>213</v>
      </c>
      <c r="D1934" t="s">
        <v>361</v>
      </c>
      <c r="E1934" t="s">
        <v>360</v>
      </c>
      <c r="F1934">
        <v>120</v>
      </c>
      <c r="G1934" t="s">
        <v>332</v>
      </c>
      <c r="H1934" t="s">
        <v>84</v>
      </c>
      <c r="I1934">
        <v>2000</v>
      </c>
      <c r="J1934">
        <v>9</v>
      </c>
    </row>
    <row r="1935" spans="1:10" x14ac:dyDescent="0.25">
      <c r="A1935" t="s">
        <v>225</v>
      </c>
      <c r="B1935" t="s">
        <v>76</v>
      </c>
      <c r="C1935" t="s">
        <v>196</v>
      </c>
      <c r="D1935" t="s">
        <v>367</v>
      </c>
      <c r="E1935" t="s">
        <v>366</v>
      </c>
      <c r="F1935">
        <v>120</v>
      </c>
      <c r="G1935" t="s">
        <v>332</v>
      </c>
      <c r="H1935" t="s">
        <v>84</v>
      </c>
      <c r="I1935">
        <v>2000</v>
      </c>
      <c r="J1935">
        <v>14</v>
      </c>
    </row>
    <row r="1936" spans="1:10" x14ac:dyDescent="0.25">
      <c r="A1936" t="s">
        <v>226</v>
      </c>
      <c r="B1936" t="s">
        <v>79</v>
      </c>
      <c r="C1936" t="s">
        <v>33</v>
      </c>
      <c r="D1936">
        <v>9400000</v>
      </c>
      <c r="E1936" t="s">
        <v>246</v>
      </c>
      <c r="F1936">
        <v>115</v>
      </c>
      <c r="G1936" t="s">
        <v>341</v>
      </c>
      <c r="H1936" t="s">
        <v>84</v>
      </c>
      <c r="I1936">
        <v>2005</v>
      </c>
      <c r="J1936">
        <v>0.60250099999999995</v>
      </c>
    </row>
    <row r="1937" spans="1:10" x14ac:dyDescent="0.25">
      <c r="A1937" t="s">
        <v>225</v>
      </c>
      <c r="B1937" t="s">
        <v>80</v>
      </c>
      <c r="C1937" t="s">
        <v>81</v>
      </c>
      <c r="D1937">
        <v>230800</v>
      </c>
      <c r="E1937" t="s">
        <v>379</v>
      </c>
      <c r="F1937">
        <v>120</v>
      </c>
      <c r="G1937" t="s">
        <v>332</v>
      </c>
      <c r="H1937" t="s">
        <v>84</v>
      </c>
      <c r="I1937">
        <v>1990</v>
      </c>
      <c r="J1937">
        <v>191.959</v>
      </c>
    </row>
    <row r="1938" spans="1:10" x14ac:dyDescent="0.25">
      <c r="A1938" t="s">
        <v>225</v>
      </c>
      <c r="B1938" t="s">
        <v>80</v>
      </c>
      <c r="C1938" t="s">
        <v>81</v>
      </c>
      <c r="D1938">
        <v>230800</v>
      </c>
      <c r="E1938" t="s">
        <v>379</v>
      </c>
      <c r="F1938">
        <v>104</v>
      </c>
      <c r="G1938" t="s">
        <v>340</v>
      </c>
      <c r="H1938" t="s">
        <v>84</v>
      </c>
      <c r="I1938">
        <v>2000</v>
      </c>
      <c r="J1938">
        <v>8.7967799999999999E-2</v>
      </c>
    </row>
    <row r="1939" spans="1:10" x14ac:dyDescent="0.25">
      <c r="A1939" t="s">
        <v>223</v>
      </c>
      <c r="B1939" t="s">
        <v>80</v>
      </c>
      <c r="C1939" t="s">
        <v>37</v>
      </c>
      <c r="D1939">
        <v>150102</v>
      </c>
      <c r="E1939" t="s">
        <v>288</v>
      </c>
      <c r="F1939">
        <v>109</v>
      </c>
      <c r="G1939" t="s">
        <v>342</v>
      </c>
      <c r="H1939" t="s">
        <v>84</v>
      </c>
      <c r="I1939">
        <v>1995</v>
      </c>
      <c r="J1939">
        <v>8.1080100000000006E-3</v>
      </c>
    </row>
    <row r="1940" spans="1:10" x14ac:dyDescent="0.25">
      <c r="A1940" t="s">
        <v>229</v>
      </c>
      <c r="B1940" t="s">
        <v>80</v>
      </c>
      <c r="C1940" t="s">
        <v>37</v>
      </c>
      <c r="D1940">
        <v>130105</v>
      </c>
      <c r="E1940" t="s">
        <v>352</v>
      </c>
      <c r="F1940">
        <v>104</v>
      </c>
      <c r="G1940" t="s">
        <v>340</v>
      </c>
      <c r="H1940" t="s">
        <v>84</v>
      </c>
      <c r="I1940">
        <v>2015</v>
      </c>
      <c r="J1940">
        <v>1.0491400000000001E-3</v>
      </c>
    </row>
    <row r="1941" spans="1:10" x14ac:dyDescent="0.25">
      <c r="A1941" t="s">
        <v>227</v>
      </c>
      <c r="B1941" t="s">
        <v>80</v>
      </c>
      <c r="C1941" t="s">
        <v>81</v>
      </c>
      <c r="D1941">
        <v>230800</v>
      </c>
      <c r="E1941" t="s">
        <v>379</v>
      </c>
      <c r="F1941">
        <v>120</v>
      </c>
      <c r="G1941" t="s">
        <v>332</v>
      </c>
      <c r="H1941" t="s">
        <v>84</v>
      </c>
      <c r="I1941">
        <v>2000</v>
      </c>
      <c r="J1941">
        <v>14646.6</v>
      </c>
    </row>
    <row r="1942" spans="1:10" x14ac:dyDescent="0.25">
      <c r="A1942" t="s">
        <v>229</v>
      </c>
      <c r="B1942" t="s">
        <v>79</v>
      </c>
      <c r="C1942" t="s">
        <v>35</v>
      </c>
      <c r="D1942" t="s">
        <v>245</v>
      </c>
      <c r="E1942" t="s">
        <v>244</v>
      </c>
      <c r="F1942">
        <v>119</v>
      </c>
      <c r="G1942" t="s">
        <v>357</v>
      </c>
      <c r="H1942" t="s">
        <v>84</v>
      </c>
      <c r="I1942">
        <v>2014</v>
      </c>
      <c r="J1942">
        <v>4.4526200000000002E-2</v>
      </c>
    </row>
    <row r="1943" spans="1:10" x14ac:dyDescent="0.25">
      <c r="A1943" t="s">
        <v>223</v>
      </c>
      <c r="B1943" t="s">
        <v>79</v>
      </c>
      <c r="C1943" t="s">
        <v>35</v>
      </c>
      <c r="D1943" t="s">
        <v>322</v>
      </c>
      <c r="E1943" t="s">
        <v>321</v>
      </c>
      <c r="F1943">
        <v>122</v>
      </c>
      <c r="G1943" t="s">
        <v>369</v>
      </c>
      <c r="H1943" t="s">
        <v>84</v>
      </c>
      <c r="I1943">
        <v>1995</v>
      </c>
      <c r="J1943">
        <v>59.960799999999999</v>
      </c>
    </row>
    <row r="1944" spans="1:10" x14ac:dyDescent="0.25">
      <c r="A1944" t="s">
        <v>224</v>
      </c>
      <c r="B1944" t="s">
        <v>80</v>
      </c>
      <c r="C1944" t="s">
        <v>37</v>
      </c>
      <c r="D1944">
        <v>120219</v>
      </c>
      <c r="E1944" t="s">
        <v>261</v>
      </c>
      <c r="F1944">
        <v>115</v>
      </c>
      <c r="G1944" t="s">
        <v>341</v>
      </c>
      <c r="H1944" t="s">
        <v>84</v>
      </c>
      <c r="I1944">
        <v>2000</v>
      </c>
      <c r="J1944">
        <v>9.1982999999999995E-4</v>
      </c>
    </row>
    <row r="1945" spans="1:10" x14ac:dyDescent="0.25">
      <c r="A1945" t="s">
        <v>229</v>
      </c>
      <c r="B1945" t="s">
        <v>80</v>
      </c>
      <c r="C1945" t="s">
        <v>37</v>
      </c>
      <c r="D1945">
        <v>120219</v>
      </c>
      <c r="E1945" t="s">
        <v>261</v>
      </c>
      <c r="F1945">
        <v>115</v>
      </c>
      <c r="G1945" t="s">
        <v>341</v>
      </c>
      <c r="H1945" t="s">
        <v>84</v>
      </c>
      <c r="I1945">
        <v>1995</v>
      </c>
      <c r="J1945">
        <v>4.9522799999999999E-3</v>
      </c>
    </row>
    <row r="1946" spans="1:10" x14ac:dyDescent="0.25">
      <c r="A1946" t="s">
        <v>229</v>
      </c>
      <c r="B1946" t="s">
        <v>80</v>
      </c>
      <c r="C1946" t="s">
        <v>37</v>
      </c>
      <c r="D1946">
        <v>120218</v>
      </c>
      <c r="E1946" t="s">
        <v>262</v>
      </c>
      <c r="F1946">
        <v>111</v>
      </c>
      <c r="G1946" t="s">
        <v>333</v>
      </c>
      <c r="H1946" t="s">
        <v>84</v>
      </c>
      <c r="I1946">
        <v>1995</v>
      </c>
      <c r="J1946">
        <v>3.5189699999999997E-2</v>
      </c>
    </row>
    <row r="1947" spans="1:10" x14ac:dyDescent="0.25">
      <c r="A1947" t="s">
        <v>224</v>
      </c>
      <c r="B1947" t="s">
        <v>80</v>
      </c>
      <c r="C1947" t="s">
        <v>37</v>
      </c>
      <c r="D1947">
        <v>130113</v>
      </c>
      <c r="E1947" t="s">
        <v>339</v>
      </c>
      <c r="F1947">
        <v>104</v>
      </c>
      <c r="G1947" t="s">
        <v>340</v>
      </c>
      <c r="H1947" t="s">
        <v>84</v>
      </c>
      <c r="I1947">
        <v>1990</v>
      </c>
      <c r="J1947">
        <v>1.5668499999999999E-4</v>
      </c>
    </row>
    <row r="1948" spans="1:10" x14ac:dyDescent="0.25">
      <c r="A1948" t="s">
        <v>227</v>
      </c>
      <c r="B1948" t="s">
        <v>76</v>
      </c>
      <c r="C1948" t="s">
        <v>78</v>
      </c>
      <c r="D1948" t="s">
        <v>400</v>
      </c>
      <c r="E1948" t="s">
        <v>399</v>
      </c>
      <c r="F1948">
        <v>114</v>
      </c>
      <c r="G1948" t="s">
        <v>335</v>
      </c>
      <c r="H1948" t="s">
        <v>84</v>
      </c>
      <c r="I1948">
        <v>1995</v>
      </c>
      <c r="J1948">
        <v>0.5</v>
      </c>
    </row>
    <row r="1949" spans="1:10" x14ac:dyDescent="0.25">
      <c r="A1949" t="s">
        <v>225</v>
      </c>
      <c r="B1949" t="s">
        <v>76</v>
      </c>
      <c r="C1949" t="s">
        <v>198</v>
      </c>
      <c r="D1949" t="s">
        <v>395</v>
      </c>
      <c r="E1949" t="s">
        <v>394</v>
      </c>
      <c r="F1949">
        <v>114</v>
      </c>
      <c r="G1949" t="s">
        <v>335</v>
      </c>
      <c r="H1949" t="s">
        <v>84</v>
      </c>
      <c r="I1949">
        <v>1990</v>
      </c>
      <c r="J1949">
        <v>8</v>
      </c>
    </row>
    <row r="1950" spans="1:10" x14ac:dyDescent="0.25">
      <c r="A1950" t="s">
        <v>224</v>
      </c>
      <c r="B1950" t="s">
        <v>79</v>
      </c>
      <c r="C1950" t="s">
        <v>33</v>
      </c>
      <c r="D1950" t="s">
        <v>253</v>
      </c>
      <c r="E1950" t="s">
        <v>252</v>
      </c>
      <c r="F1950">
        <v>120</v>
      </c>
      <c r="G1950" t="s">
        <v>332</v>
      </c>
      <c r="H1950" t="s">
        <v>84</v>
      </c>
      <c r="I1950">
        <v>2015</v>
      </c>
      <c r="J1950">
        <v>3152.05</v>
      </c>
    </row>
    <row r="1951" spans="1:10" x14ac:dyDescent="0.25">
      <c r="A1951" t="s">
        <v>225</v>
      </c>
      <c r="B1951" t="s">
        <v>73</v>
      </c>
      <c r="C1951" t="s">
        <v>212</v>
      </c>
      <c r="D1951" t="s">
        <v>249</v>
      </c>
      <c r="E1951" t="s">
        <v>248</v>
      </c>
      <c r="F1951">
        <v>104</v>
      </c>
      <c r="G1951" t="s">
        <v>340</v>
      </c>
      <c r="H1951" t="s">
        <v>84</v>
      </c>
      <c r="I1951">
        <v>2015</v>
      </c>
      <c r="J1951">
        <v>0.06</v>
      </c>
    </row>
    <row r="1952" spans="1:10" x14ac:dyDescent="0.25">
      <c r="A1952" t="s">
        <v>226</v>
      </c>
      <c r="B1952" t="s">
        <v>214</v>
      </c>
      <c r="C1952" t="s">
        <v>213</v>
      </c>
      <c r="D1952" t="s">
        <v>309</v>
      </c>
      <c r="E1952" t="s">
        <v>308</v>
      </c>
      <c r="F1952">
        <v>104</v>
      </c>
      <c r="G1952" t="s">
        <v>340</v>
      </c>
      <c r="H1952" t="s">
        <v>84</v>
      </c>
      <c r="I1952">
        <v>2014</v>
      </c>
      <c r="J1952">
        <v>14</v>
      </c>
    </row>
    <row r="1953" spans="1:10" x14ac:dyDescent="0.25">
      <c r="A1953" t="s">
        <v>226</v>
      </c>
      <c r="B1953" t="s">
        <v>73</v>
      </c>
      <c r="C1953" t="s">
        <v>212</v>
      </c>
      <c r="D1953" t="s">
        <v>251</v>
      </c>
      <c r="E1953" t="s">
        <v>250</v>
      </c>
      <c r="F1953">
        <v>109</v>
      </c>
      <c r="G1953" t="s">
        <v>342</v>
      </c>
      <c r="H1953" t="s">
        <v>84</v>
      </c>
      <c r="I1953">
        <v>2015</v>
      </c>
      <c r="J1953">
        <v>5.78</v>
      </c>
    </row>
    <row r="1954" spans="1:10" x14ac:dyDescent="0.25">
      <c r="A1954" t="s">
        <v>227</v>
      </c>
      <c r="B1954" t="s">
        <v>207</v>
      </c>
      <c r="C1954" t="s">
        <v>206</v>
      </c>
      <c r="D1954" t="s">
        <v>338</v>
      </c>
      <c r="E1954" t="s">
        <v>337</v>
      </c>
      <c r="F1954">
        <v>109</v>
      </c>
      <c r="G1954" t="s">
        <v>342</v>
      </c>
      <c r="H1954" t="s">
        <v>84</v>
      </c>
      <c r="I1954">
        <v>2014</v>
      </c>
      <c r="J1954">
        <v>11.71</v>
      </c>
    </row>
    <row r="1955" spans="1:10" x14ac:dyDescent="0.25">
      <c r="A1955" t="s">
        <v>226</v>
      </c>
      <c r="B1955" t="s">
        <v>73</v>
      </c>
      <c r="C1955" t="s">
        <v>212</v>
      </c>
      <c r="D1955" t="s">
        <v>307</v>
      </c>
      <c r="E1955" t="s">
        <v>306</v>
      </c>
      <c r="F1955">
        <v>109</v>
      </c>
      <c r="G1955" t="s">
        <v>342</v>
      </c>
      <c r="H1955" t="s">
        <v>84</v>
      </c>
      <c r="I1955">
        <v>2014</v>
      </c>
      <c r="J1955">
        <v>0.32400000000000001</v>
      </c>
    </row>
    <row r="1956" spans="1:10" x14ac:dyDescent="0.25">
      <c r="A1956" t="s">
        <v>227</v>
      </c>
      <c r="B1956" t="s">
        <v>71</v>
      </c>
      <c r="C1956" t="s">
        <v>215</v>
      </c>
      <c r="D1956" t="s">
        <v>303</v>
      </c>
      <c r="E1956" t="s">
        <v>302</v>
      </c>
      <c r="F1956">
        <v>109</v>
      </c>
      <c r="G1956" t="s">
        <v>342</v>
      </c>
      <c r="H1956" t="s">
        <v>84</v>
      </c>
      <c r="I1956">
        <v>2005</v>
      </c>
      <c r="J1956">
        <v>8.15</v>
      </c>
    </row>
    <row r="1957" spans="1:10" x14ac:dyDescent="0.25">
      <c r="A1957" t="s">
        <v>227</v>
      </c>
      <c r="B1957" t="s">
        <v>195</v>
      </c>
      <c r="C1957" t="s">
        <v>194</v>
      </c>
      <c r="D1957" t="s">
        <v>299</v>
      </c>
      <c r="E1957" t="s">
        <v>298</v>
      </c>
      <c r="F1957">
        <v>109</v>
      </c>
      <c r="G1957" t="s">
        <v>342</v>
      </c>
      <c r="H1957" t="s">
        <v>84</v>
      </c>
      <c r="I1957">
        <v>2005</v>
      </c>
      <c r="J1957">
        <v>48.6</v>
      </c>
    </row>
    <row r="1958" spans="1:10" x14ac:dyDescent="0.25">
      <c r="A1958" t="s">
        <v>227</v>
      </c>
      <c r="B1958" t="s">
        <v>207</v>
      </c>
      <c r="C1958" t="s">
        <v>206</v>
      </c>
      <c r="D1958" t="s">
        <v>338</v>
      </c>
      <c r="E1958" t="s">
        <v>337</v>
      </c>
      <c r="F1958">
        <v>109</v>
      </c>
      <c r="G1958" t="s">
        <v>342</v>
      </c>
      <c r="H1958" t="s">
        <v>84</v>
      </c>
      <c r="I1958">
        <v>2000</v>
      </c>
      <c r="J1958">
        <v>7.1</v>
      </c>
    </row>
    <row r="1959" spans="1:10" x14ac:dyDescent="0.25">
      <c r="A1959" t="s">
        <v>229</v>
      </c>
      <c r="B1959" t="s">
        <v>71</v>
      </c>
      <c r="C1959" t="s">
        <v>348</v>
      </c>
      <c r="D1959" t="s">
        <v>347</v>
      </c>
      <c r="E1959" t="s">
        <v>346</v>
      </c>
      <c r="F1959">
        <v>109</v>
      </c>
      <c r="G1959" t="s">
        <v>342</v>
      </c>
      <c r="H1959" t="s">
        <v>84</v>
      </c>
      <c r="I1959">
        <v>1990</v>
      </c>
      <c r="J1959">
        <v>1.7561599999999999</v>
      </c>
    </row>
    <row r="1960" spans="1:10" x14ac:dyDescent="0.25">
      <c r="A1960" t="s">
        <v>227</v>
      </c>
      <c r="B1960" t="s">
        <v>80</v>
      </c>
      <c r="C1960" t="s">
        <v>37</v>
      </c>
      <c r="D1960">
        <v>120303</v>
      </c>
      <c r="E1960" t="s">
        <v>259</v>
      </c>
      <c r="F1960">
        <v>104</v>
      </c>
      <c r="G1960" t="s">
        <v>340</v>
      </c>
      <c r="H1960" t="s">
        <v>84</v>
      </c>
      <c r="I1960">
        <v>2015</v>
      </c>
      <c r="J1960">
        <v>1.57339E-3</v>
      </c>
    </row>
    <row r="1961" spans="1:10" x14ac:dyDescent="0.25">
      <c r="A1961" t="s">
        <v>223</v>
      </c>
      <c r="B1961" t="s">
        <v>80</v>
      </c>
      <c r="C1961" t="s">
        <v>37</v>
      </c>
      <c r="D1961">
        <v>120218</v>
      </c>
      <c r="E1961" t="s">
        <v>262</v>
      </c>
      <c r="F1961">
        <v>109</v>
      </c>
      <c r="G1961" t="s">
        <v>342</v>
      </c>
      <c r="H1961" t="s">
        <v>84</v>
      </c>
      <c r="I1961">
        <v>2010</v>
      </c>
      <c r="J1961">
        <v>8.3437500000000005E-4</v>
      </c>
    </row>
    <row r="1962" spans="1:10" x14ac:dyDescent="0.25">
      <c r="A1962" t="s">
        <v>223</v>
      </c>
      <c r="B1962" t="s">
        <v>80</v>
      </c>
      <c r="C1962" t="s">
        <v>37</v>
      </c>
      <c r="D1962">
        <v>120113</v>
      </c>
      <c r="E1962" t="s">
        <v>267</v>
      </c>
      <c r="F1962">
        <v>111</v>
      </c>
      <c r="G1962" t="s">
        <v>333</v>
      </c>
      <c r="H1962" t="s">
        <v>84</v>
      </c>
      <c r="I1962">
        <v>2005</v>
      </c>
      <c r="J1962">
        <v>0.42343199999999998</v>
      </c>
    </row>
    <row r="1963" spans="1:10" x14ac:dyDescent="0.25">
      <c r="A1963" t="s">
        <v>224</v>
      </c>
      <c r="B1963" t="s">
        <v>79</v>
      </c>
      <c r="C1963" t="s">
        <v>35</v>
      </c>
      <c r="D1963" t="s">
        <v>243</v>
      </c>
      <c r="E1963" t="s">
        <v>242</v>
      </c>
      <c r="F1963">
        <v>109</v>
      </c>
      <c r="G1963" t="s">
        <v>342</v>
      </c>
      <c r="H1963" t="s">
        <v>84</v>
      </c>
      <c r="I1963">
        <v>2015</v>
      </c>
      <c r="J1963">
        <v>167.98500000000001</v>
      </c>
    </row>
    <row r="1964" spans="1:10" x14ac:dyDescent="0.25">
      <c r="A1964" t="s">
        <v>229</v>
      </c>
      <c r="B1964" t="s">
        <v>74</v>
      </c>
      <c r="C1964" t="s">
        <v>34</v>
      </c>
      <c r="D1964">
        <v>901000</v>
      </c>
      <c r="E1964" t="s">
        <v>34</v>
      </c>
      <c r="F1964">
        <v>104</v>
      </c>
      <c r="G1964" t="s">
        <v>340</v>
      </c>
      <c r="H1964" t="s">
        <v>84</v>
      </c>
      <c r="I1964">
        <v>2010</v>
      </c>
      <c r="J1964">
        <v>1.6688399999999999E-2</v>
      </c>
    </row>
    <row r="1965" spans="1:10" x14ac:dyDescent="0.25">
      <c r="A1965" t="s">
        <v>223</v>
      </c>
      <c r="B1965" t="s">
        <v>75</v>
      </c>
      <c r="C1965" t="s">
        <v>31</v>
      </c>
      <c r="D1965" t="s">
        <v>237</v>
      </c>
      <c r="E1965" t="s">
        <v>236</v>
      </c>
      <c r="F1965">
        <v>114</v>
      </c>
      <c r="G1965" t="s">
        <v>335</v>
      </c>
      <c r="H1965" t="s">
        <v>84</v>
      </c>
      <c r="I1965">
        <v>2014</v>
      </c>
      <c r="J1965">
        <v>355.887</v>
      </c>
    </row>
    <row r="1966" spans="1:10" x14ac:dyDescent="0.25">
      <c r="A1966" t="s">
        <v>227</v>
      </c>
      <c r="B1966" t="s">
        <v>80</v>
      </c>
      <c r="C1966" t="s">
        <v>37</v>
      </c>
      <c r="D1966">
        <v>150202</v>
      </c>
      <c r="E1966" t="s">
        <v>286</v>
      </c>
      <c r="F1966">
        <v>120</v>
      </c>
      <c r="G1966" t="s">
        <v>332</v>
      </c>
      <c r="H1966" t="s">
        <v>84</v>
      </c>
      <c r="I1966">
        <v>2010</v>
      </c>
      <c r="J1966">
        <v>1.3094399999999999</v>
      </c>
    </row>
    <row r="1967" spans="1:10" x14ac:dyDescent="0.25">
      <c r="A1967" t="s">
        <v>227</v>
      </c>
      <c r="B1967" t="s">
        <v>76</v>
      </c>
      <c r="C1967" t="s">
        <v>197</v>
      </c>
      <c r="D1967" t="s">
        <v>241</v>
      </c>
      <c r="E1967" t="s">
        <v>240</v>
      </c>
      <c r="F1967">
        <v>103</v>
      </c>
      <c r="G1967" t="s">
        <v>82</v>
      </c>
      <c r="H1967" t="s">
        <v>84</v>
      </c>
      <c r="I1967">
        <v>2015</v>
      </c>
      <c r="J1967">
        <v>16.7</v>
      </c>
    </row>
    <row r="1968" spans="1:10" x14ac:dyDescent="0.25">
      <c r="A1968" t="s">
        <v>227</v>
      </c>
      <c r="B1968" t="s">
        <v>71</v>
      </c>
      <c r="C1968" t="s">
        <v>215</v>
      </c>
      <c r="D1968" t="s">
        <v>303</v>
      </c>
      <c r="E1968" t="s">
        <v>302</v>
      </c>
      <c r="F1968">
        <v>103</v>
      </c>
      <c r="G1968" t="s">
        <v>82</v>
      </c>
      <c r="H1968" t="s">
        <v>84</v>
      </c>
      <c r="I1968">
        <v>2010</v>
      </c>
      <c r="J1968">
        <v>6.4999999999999997E-4</v>
      </c>
    </row>
    <row r="1969" spans="1:10" x14ac:dyDescent="0.25">
      <c r="A1969" t="s">
        <v>223</v>
      </c>
      <c r="B1969" t="s">
        <v>79</v>
      </c>
      <c r="C1969" t="s">
        <v>33</v>
      </c>
      <c r="D1969" t="s">
        <v>253</v>
      </c>
      <c r="E1969" t="s">
        <v>252</v>
      </c>
      <c r="F1969">
        <v>104</v>
      </c>
      <c r="G1969" t="s">
        <v>340</v>
      </c>
      <c r="H1969" t="s">
        <v>84</v>
      </c>
      <c r="I1969">
        <v>2015</v>
      </c>
      <c r="J1969">
        <v>8.6199999999999992</v>
      </c>
    </row>
    <row r="1970" spans="1:10" x14ac:dyDescent="0.25">
      <c r="A1970" t="s">
        <v>227</v>
      </c>
      <c r="B1970" t="s">
        <v>207</v>
      </c>
      <c r="C1970" t="s">
        <v>205</v>
      </c>
      <c r="D1970" t="s">
        <v>426</v>
      </c>
      <c r="E1970" t="s">
        <v>425</v>
      </c>
      <c r="F1970">
        <v>114</v>
      </c>
      <c r="G1970" t="s">
        <v>335</v>
      </c>
      <c r="H1970" t="s">
        <v>84</v>
      </c>
      <c r="I1970">
        <v>2000</v>
      </c>
      <c r="J1970">
        <v>0.55000000000000004</v>
      </c>
    </row>
    <row r="1971" spans="1:10" x14ac:dyDescent="0.25">
      <c r="A1971" t="s">
        <v>227</v>
      </c>
      <c r="B1971" t="s">
        <v>73</v>
      </c>
      <c r="C1971" t="s">
        <v>212</v>
      </c>
      <c r="D1971" t="s">
        <v>359</v>
      </c>
      <c r="E1971" t="s">
        <v>358</v>
      </c>
      <c r="F1971">
        <v>114</v>
      </c>
      <c r="G1971" t="s">
        <v>335</v>
      </c>
      <c r="H1971" t="s">
        <v>84</v>
      </c>
      <c r="I1971">
        <v>2000</v>
      </c>
      <c r="J1971">
        <v>4</v>
      </c>
    </row>
    <row r="1972" spans="1:10" x14ac:dyDescent="0.25">
      <c r="A1972" t="s">
        <v>224</v>
      </c>
      <c r="B1972" t="s">
        <v>73</v>
      </c>
      <c r="C1972" t="s">
        <v>210</v>
      </c>
      <c r="D1972" t="s">
        <v>386</v>
      </c>
      <c r="E1972" t="s">
        <v>385</v>
      </c>
      <c r="F1972">
        <v>114</v>
      </c>
      <c r="G1972" t="s">
        <v>335</v>
      </c>
      <c r="H1972" t="s">
        <v>84</v>
      </c>
      <c r="I1972">
        <v>2000</v>
      </c>
      <c r="J1972">
        <v>1.7</v>
      </c>
    </row>
    <row r="1973" spans="1:10" x14ac:dyDescent="0.25">
      <c r="A1973" t="s">
        <v>224</v>
      </c>
      <c r="B1973" t="s">
        <v>76</v>
      </c>
      <c r="C1973" t="s">
        <v>461</v>
      </c>
      <c r="D1973" t="s">
        <v>460</v>
      </c>
      <c r="E1973" t="s">
        <v>459</v>
      </c>
      <c r="F1973">
        <v>114</v>
      </c>
      <c r="G1973" t="s">
        <v>335</v>
      </c>
      <c r="H1973" t="s">
        <v>84</v>
      </c>
      <c r="I1973">
        <v>2000</v>
      </c>
      <c r="J1973">
        <v>0.4</v>
      </c>
    </row>
    <row r="1974" spans="1:10" x14ac:dyDescent="0.25">
      <c r="A1974" t="s">
        <v>224</v>
      </c>
      <c r="B1974" t="s">
        <v>202</v>
      </c>
      <c r="C1974" t="s">
        <v>201</v>
      </c>
      <c r="D1974">
        <v>450100</v>
      </c>
      <c r="E1974" t="s">
        <v>201</v>
      </c>
      <c r="F1974">
        <v>109</v>
      </c>
      <c r="G1974" t="s">
        <v>342</v>
      </c>
      <c r="H1974" t="s">
        <v>84</v>
      </c>
      <c r="I1974">
        <v>2014</v>
      </c>
      <c r="J1974">
        <v>0.84622600000000003</v>
      </c>
    </row>
    <row r="1975" spans="1:10" x14ac:dyDescent="0.25">
      <c r="A1975" t="s">
        <v>225</v>
      </c>
      <c r="B1975" t="s">
        <v>79</v>
      </c>
      <c r="C1975" t="s">
        <v>35</v>
      </c>
      <c r="D1975" t="s">
        <v>243</v>
      </c>
      <c r="E1975" t="s">
        <v>242</v>
      </c>
      <c r="F1975">
        <v>104</v>
      </c>
      <c r="G1975" t="s">
        <v>340</v>
      </c>
      <c r="H1975" t="s">
        <v>84</v>
      </c>
      <c r="I1975">
        <v>2014</v>
      </c>
      <c r="J1975">
        <v>5.5297400000000003</v>
      </c>
    </row>
    <row r="1976" spans="1:10" x14ac:dyDescent="0.25">
      <c r="A1976" t="s">
        <v>227</v>
      </c>
      <c r="B1976" t="s">
        <v>79</v>
      </c>
      <c r="C1976" t="s">
        <v>35</v>
      </c>
      <c r="D1976" t="s">
        <v>322</v>
      </c>
      <c r="E1976" t="s">
        <v>321</v>
      </c>
      <c r="F1976">
        <v>114</v>
      </c>
      <c r="G1976" t="s">
        <v>335</v>
      </c>
      <c r="H1976" t="s">
        <v>84</v>
      </c>
      <c r="I1976">
        <v>1995</v>
      </c>
      <c r="J1976">
        <v>16.4499</v>
      </c>
    </row>
    <row r="1977" spans="1:10" x14ac:dyDescent="0.25">
      <c r="A1977" t="s">
        <v>225</v>
      </c>
      <c r="B1977" t="s">
        <v>80</v>
      </c>
      <c r="C1977" t="s">
        <v>37</v>
      </c>
      <c r="D1977">
        <v>150202</v>
      </c>
      <c r="E1977" t="s">
        <v>286</v>
      </c>
      <c r="F1977">
        <v>103</v>
      </c>
      <c r="G1977" t="s">
        <v>82</v>
      </c>
      <c r="H1977" t="s">
        <v>84</v>
      </c>
      <c r="I1977">
        <v>1990</v>
      </c>
      <c r="J1977">
        <v>1.2797000000000001E-4</v>
      </c>
    </row>
    <row r="1978" spans="1:10" x14ac:dyDescent="0.25">
      <c r="A1978" t="s">
        <v>225</v>
      </c>
      <c r="B1978" t="s">
        <v>80</v>
      </c>
      <c r="C1978" t="s">
        <v>37</v>
      </c>
      <c r="D1978">
        <v>120212</v>
      </c>
      <c r="E1978" t="s">
        <v>266</v>
      </c>
      <c r="F1978">
        <v>104</v>
      </c>
      <c r="G1978" t="s">
        <v>340</v>
      </c>
      <c r="H1978" t="s">
        <v>84</v>
      </c>
      <c r="I1978">
        <v>1990</v>
      </c>
      <c r="J1978">
        <v>2.9873799999999999E-2</v>
      </c>
    </row>
    <row r="1979" spans="1:10" x14ac:dyDescent="0.25">
      <c r="A1979" t="s">
        <v>226</v>
      </c>
      <c r="B1979" t="s">
        <v>80</v>
      </c>
      <c r="C1979" t="s">
        <v>37</v>
      </c>
      <c r="D1979">
        <v>130113</v>
      </c>
      <c r="E1979" t="s">
        <v>339</v>
      </c>
      <c r="F1979">
        <v>114</v>
      </c>
      <c r="G1979" t="s">
        <v>335</v>
      </c>
      <c r="H1979" t="s">
        <v>84</v>
      </c>
      <c r="I1979">
        <v>2014</v>
      </c>
      <c r="J1979">
        <v>2.1853299999999999E-2</v>
      </c>
    </row>
    <row r="1980" spans="1:10" x14ac:dyDescent="0.25">
      <c r="A1980" t="s">
        <v>223</v>
      </c>
      <c r="B1980" t="s">
        <v>80</v>
      </c>
      <c r="C1980" t="s">
        <v>37</v>
      </c>
      <c r="D1980">
        <v>120113</v>
      </c>
      <c r="E1980" t="s">
        <v>267</v>
      </c>
      <c r="F1980">
        <v>120</v>
      </c>
      <c r="G1980" t="s">
        <v>332</v>
      </c>
      <c r="H1980" t="s">
        <v>84</v>
      </c>
      <c r="I1980">
        <v>2015</v>
      </c>
      <c r="J1980">
        <v>33.861199999999997</v>
      </c>
    </row>
    <row r="1981" spans="1:10" x14ac:dyDescent="0.25">
      <c r="A1981" t="s">
        <v>229</v>
      </c>
      <c r="B1981" t="s">
        <v>80</v>
      </c>
      <c r="C1981" t="s">
        <v>37</v>
      </c>
      <c r="D1981">
        <v>120216</v>
      </c>
      <c r="E1981" t="s">
        <v>263</v>
      </c>
      <c r="F1981">
        <v>111</v>
      </c>
      <c r="G1981" t="s">
        <v>333</v>
      </c>
      <c r="H1981" t="s">
        <v>84</v>
      </c>
      <c r="I1981">
        <v>2010</v>
      </c>
      <c r="J1981">
        <v>0.108533</v>
      </c>
    </row>
    <row r="1982" spans="1:10" x14ac:dyDescent="0.25">
      <c r="A1982" t="s">
        <v>223</v>
      </c>
      <c r="B1982" t="s">
        <v>80</v>
      </c>
      <c r="C1982" t="s">
        <v>37</v>
      </c>
      <c r="D1982">
        <v>120218</v>
      </c>
      <c r="E1982" t="s">
        <v>262</v>
      </c>
      <c r="F1982">
        <v>114</v>
      </c>
      <c r="G1982" t="s">
        <v>335</v>
      </c>
      <c r="H1982" t="s">
        <v>84</v>
      </c>
      <c r="I1982">
        <v>2014</v>
      </c>
      <c r="J1982">
        <v>6.2981400000000002E-4</v>
      </c>
    </row>
    <row r="1983" spans="1:10" x14ac:dyDescent="0.25">
      <c r="A1983" t="s">
        <v>224</v>
      </c>
      <c r="B1983" t="s">
        <v>80</v>
      </c>
      <c r="C1983" t="s">
        <v>37</v>
      </c>
      <c r="D1983">
        <v>150103</v>
      </c>
      <c r="E1983" t="s">
        <v>287</v>
      </c>
      <c r="F1983">
        <v>120</v>
      </c>
      <c r="G1983" t="s">
        <v>332</v>
      </c>
      <c r="H1983" t="s">
        <v>84</v>
      </c>
      <c r="I1983">
        <v>2015</v>
      </c>
      <c r="J1983">
        <v>0.47670000000000001</v>
      </c>
    </row>
    <row r="1984" spans="1:10" x14ac:dyDescent="0.25">
      <c r="A1984" t="s">
        <v>224</v>
      </c>
      <c r="B1984" t="s">
        <v>74</v>
      </c>
      <c r="C1984" t="s">
        <v>34</v>
      </c>
      <c r="D1984">
        <v>901000</v>
      </c>
      <c r="E1984" t="s">
        <v>34</v>
      </c>
      <c r="F1984">
        <v>103</v>
      </c>
      <c r="G1984" t="s">
        <v>82</v>
      </c>
      <c r="H1984" t="s">
        <v>84</v>
      </c>
      <c r="I1984">
        <v>2010</v>
      </c>
      <c r="J1984">
        <v>0.31274000000000002</v>
      </c>
    </row>
    <row r="1985" spans="1:10" x14ac:dyDescent="0.25">
      <c r="A1985" t="s">
        <v>224</v>
      </c>
      <c r="B1985" t="s">
        <v>75</v>
      </c>
      <c r="C1985" t="s">
        <v>31</v>
      </c>
      <c r="D1985" t="s">
        <v>237</v>
      </c>
      <c r="E1985" t="s">
        <v>236</v>
      </c>
      <c r="F1985">
        <v>111</v>
      </c>
      <c r="G1985" t="s">
        <v>333</v>
      </c>
      <c r="H1985" t="s">
        <v>84</v>
      </c>
      <c r="I1985">
        <v>2014</v>
      </c>
      <c r="J1985">
        <v>658.31100000000004</v>
      </c>
    </row>
    <row r="1986" spans="1:10" x14ac:dyDescent="0.25">
      <c r="A1986" t="s">
        <v>226</v>
      </c>
      <c r="B1986" t="s">
        <v>80</v>
      </c>
      <c r="C1986" t="s">
        <v>37</v>
      </c>
      <c r="D1986">
        <v>130302</v>
      </c>
      <c r="E1986" t="s">
        <v>336</v>
      </c>
      <c r="F1986">
        <v>120</v>
      </c>
      <c r="G1986" t="s">
        <v>332</v>
      </c>
      <c r="H1986" t="s">
        <v>84</v>
      </c>
      <c r="I1986">
        <v>2014</v>
      </c>
      <c r="J1986">
        <v>1.46228E-3</v>
      </c>
    </row>
    <row r="1987" spans="1:10" x14ac:dyDescent="0.25">
      <c r="A1987" t="s">
        <v>225</v>
      </c>
      <c r="B1987" t="s">
        <v>79</v>
      </c>
      <c r="C1987" t="s">
        <v>35</v>
      </c>
      <c r="D1987" t="s">
        <v>243</v>
      </c>
      <c r="E1987" t="s">
        <v>242</v>
      </c>
      <c r="F1987">
        <v>111</v>
      </c>
      <c r="G1987" t="s">
        <v>333</v>
      </c>
      <c r="H1987" t="s">
        <v>84</v>
      </c>
      <c r="I1987">
        <v>2000</v>
      </c>
      <c r="J1987">
        <v>910.66200000000003</v>
      </c>
    </row>
    <row r="1988" spans="1:10" x14ac:dyDescent="0.25">
      <c r="A1988" t="s">
        <v>226</v>
      </c>
      <c r="B1988" t="s">
        <v>80</v>
      </c>
      <c r="C1988" t="s">
        <v>81</v>
      </c>
      <c r="D1988">
        <v>340200</v>
      </c>
      <c r="E1988" t="s">
        <v>228</v>
      </c>
      <c r="F1988">
        <v>109</v>
      </c>
      <c r="G1988" t="s">
        <v>342</v>
      </c>
      <c r="H1988" t="s">
        <v>84</v>
      </c>
      <c r="I1988">
        <v>2015</v>
      </c>
      <c r="J1988">
        <v>499.517</v>
      </c>
    </row>
    <row r="1989" spans="1:10" x14ac:dyDescent="0.25">
      <c r="A1989" t="s">
        <v>225</v>
      </c>
      <c r="B1989" t="s">
        <v>80</v>
      </c>
      <c r="C1989" t="s">
        <v>81</v>
      </c>
      <c r="D1989">
        <v>260200</v>
      </c>
      <c r="E1989" t="s">
        <v>389</v>
      </c>
      <c r="F1989">
        <v>104</v>
      </c>
      <c r="G1989" t="s">
        <v>340</v>
      </c>
      <c r="H1989" t="s">
        <v>84</v>
      </c>
      <c r="I1989">
        <v>2015</v>
      </c>
      <c r="J1989">
        <v>1.49672E-2</v>
      </c>
    </row>
    <row r="1990" spans="1:10" x14ac:dyDescent="0.25">
      <c r="A1990" t="s">
        <v>226</v>
      </c>
      <c r="B1990" t="s">
        <v>80</v>
      </c>
      <c r="C1990" t="s">
        <v>37</v>
      </c>
      <c r="D1990">
        <v>130106</v>
      </c>
      <c r="E1990" t="s">
        <v>345</v>
      </c>
      <c r="F1990">
        <v>114</v>
      </c>
      <c r="G1990" t="s">
        <v>335</v>
      </c>
      <c r="H1990" t="s">
        <v>84</v>
      </c>
      <c r="I1990">
        <v>2014</v>
      </c>
      <c r="J1990">
        <v>0.14061699999999999</v>
      </c>
    </row>
    <row r="1991" spans="1:10" x14ac:dyDescent="0.25">
      <c r="A1991" t="s">
        <v>224</v>
      </c>
      <c r="B1991" t="s">
        <v>80</v>
      </c>
      <c r="C1991" t="s">
        <v>37</v>
      </c>
      <c r="D1991">
        <v>120303</v>
      </c>
      <c r="E1991" t="s">
        <v>259</v>
      </c>
      <c r="F1991">
        <v>104</v>
      </c>
      <c r="G1991" t="s">
        <v>340</v>
      </c>
      <c r="H1991" t="s">
        <v>84</v>
      </c>
      <c r="I1991">
        <v>1995</v>
      </c>
      <c r="J1991">
        <v>1.2501100000000001E-4</v>
      </c>
    </row>
    <row r="1992" spans="1:10" x14ac:dyDescent="0.25">
      <c r="A1992" t="s">
        <v>224</v>
      </c>
      <c r="B1992" t="s">
        <v>80</v>
      </c>
      <c r="C1992" t="s">
        <v>37</v>
      </c>
      <c r="D1992">
        <v>130213</v>
      </c>
      <c r="E1992" t="s">
        <v>368</v>
      </c>
      <c r="F1992">
        <v>109</v>
      </c>
      <c r="G1992" t="s">
        <v>342</v>
      </c>
      <c r="H1992" t="s">
        <v>84</v>
      </c>
      <c r="I1992">
        <v>1995</v>
      </c>
      <c r="J1992">
        <v>1.1084700000000001</v>
      </c>
    </row>
    <row r="1993" spans="1:10" x14ac:dyDescent="0.25">
      <c r="A1993" t="s">
        <v>226</v>
      </c>
      <c r="B1993" t="s">
        <v>80</v>
      </c>
      <c r="C1993" t="s">
        <v>37</v>
      </c>
      <c r="D1993">
        <v>130219</v>
      </c>
      <c r="E1993" t="s">
        <v>354</v>
      </c>
      <c r="F1993">
        <v>111</v>
      </c>
      <c r="G1993" t="s">
        <v>333</v>
      </c>
      <c r="H1993" t="s">
        <v>84</v>
      </c>
      <c r="I1993">
        <v>1995</v>
      </c>
      <c r="J1993">
        <v>4.5242699999999998E-4</v>
      </c>
    </row>
    <row r="1994" spans="1:10" x14ac:dyDescent="0.25">
      <c r="A1994" t="s">
        <v>224</v>
      </c>
      <c r="B1994" t="s">
        <v>73</v>
      </c>
      <c r="C1994" t="s">
        <v>210</v>
      </c>
      <c r="D1994" t="s">
        <v>386</v>
      </c>
      <c r="E1994" t="s">
        <v>385</v>
      </c>
      <c r="F1994">
        <v>109</v>
      </c>
      <c r="G1994" t="s">
        <v>342</v>
      </c>
      <c r="H1994" t="s">
        <v>84</v>
      </c>
      <c r="I1994">
        <v>2014</v>
      </c>
      <c r="J1994">
        <v>3.17</v>
      </c>
    </row>
    <row r="1995" spans="1:10" x14ac:dyDescent="0.25">
      <c r="A1995" t="s">
        <v>225</v>
      </c>
      <c r="B1995" t="s">
        <v>214</v>
      </c>
      <c r="C1995" t="s">
        <v>213</v>
      </c>
      <c r="D1995" t="s">
        <v>309</v>
      </c>
      <c r="E1995" t="s">
        <v>308</v>
      </c>
      <c r="F1995">
        <v>109</v>
      </c>
      <c r="G1995" t="s">
        <v>342</v>
      </c>
      <c r="H1995" t="s">
        <v>84</v>
      </c>
      <c r="I1995">
        <v>2005</v>
      </c>
      <c r="J1995">
        <v>2.4900000000000002</v>
      </c>
    </row>
    <row r="1996" spans="1:10" x14ac:dyDescent="0.25">
      <c r="A1996" t="s">
        <v>226</v>
      </c>
      <c r="B1996" t="s">
        <v>76</v>
      </c>
      <c r="C1996" t="s">
        <v>196</v>
      </c>
      <c r="D1996" t="s">
        <v>405</v>
      </c>
      <c r="E1996" t="s">
        <v>404</v>
      </c>
      <c r="F1996">
        <v>109</v>
      </c>
      <c r="G1996" t="s">
        <v>342</v>
      </c>
      <c r="H1996" t="s">
        <v>84</v>
      </c>
      <c r="I1996">
        <v>1990</v>
      </c>
      <c r="J1996">
        <v>20</v>
      </c>
    </row>
    <row r="1997" spans="1:10" x14ac:dyDescent="0.25">
      <c r="A1997" t="s">
        <v>229</v>
      </c>
      <c r="B1997" t="s">
        <v>76</v>
      </c>
      <c r="C1997" t="s">
        <v>197</v>
      </c>
      <c r="D1997" t="s">
        <v>467</v>
      </c>
      <c r="E1997" t="s">
        <v>466</v>
      </c>
      <c r="F1997">
        <v>109</v>
      </c>
      <c r="G1997" t="s">
        <v>342</v>
      </c>
      <c r="H1997" t="s">
        <v>84</v>
      </c>
      <c r="I1997">
        <v>2010</v>
      </c>
      <c r="J1997">
        <v>8.6</v>
      </c>
    </row>
    <row r="1998" spans="1:10" x14ac:dyDescent="0.25">
      <c r="A1998" t="s">
        <v>227</v>
      </c>
      <c r="B1998" t="s">
        <v>80</v>
      </c>
      <c r="C1998" t="s">
        <v>191</v>
      </c>
      <c r="D1998">
        <v>230900</v>
      </c>
      <c r="E1998" t="s">
        <v>390</v>
      </c>
      <c r="F1998">
        <v>120</v>
      </c>
      <c r="G1998" t="s">
        <v>332</v>
      </c>
      <c r="H1998" t="s">
        <v>84</v>
      </c>
      <c r="I1998">
        <v>2015</v>
      </c>
      <c r="J1998">
        <v>122.402</v>
      </c>
    </row>
    <row r="1999" spans="1:10" x14ac:dyDescent="0.25">
      <c r="A1999" t="s">
        <v>229</v>
      </c>
      <c r="B1999" t="s">
        <v>80</v>
      </c>
      <c r="C1999" t="s">
        <v>37</v>
      </c>
      <c r="D1999">
        <v>120303</v>
      </c>
      <c r="E1999" t="s">
        <v>259</v>
      </c>
      <c r="F1999">
        <v>104</v>
      </c>
      <c r="G1999" t="s">
        <v>340</v>
      </c>
      <c r="H1999" t="s">
        <v>84</v>
      </c>
      <c r="I1999">
        <v>2000</v>
      </c>
      <c r="J1999">
        <v>1.1184599999999999E-3</v>
      </c>
    </row>
    <row r="2000" spans="1:10" x14ac:dyDescent="0.25">
      <c r="A2000" t="s">
        <v>229</v>
      </c>
      <c r="B2000" t="s">
        <v>80</v>
      </c>
      <c r="C2000" t="s">
        <v>37</v>
      </c>
      <c r="D2000">
        <v>130106</v>
      </c>
      <c r="E2000" t="s">
        <v>345</v>
      </c>
      <c r="F2000">
        <v>120</v>
      </c>
      <c r="G2000" t="s">
        <v>332</v>
      </c>
      <c r="H2000" t="s">
        <v>84</v>
      </c>
      <c r="I2000">
        <v>2000</v>
      </c>
      <c r="J2000">
        <v>18.731400000000001</v>
      </c>
    </row>
    <row r="2001" spans="1:10" x14ac:dyDescent="0.25">
      <c r="A2001" t="s">
        <v>229</v>
      </c>
      <c r="B2001" t="s">
        <v>79</v>
      </c>
      <c r="C2001" t="s">
        <v>35</v>
      </c>
      <c r="D2001" t="s">
        <v>245</v>
      </c>
      <c r="E2001" t="s">
        <v>244</v>
      </c>
      <c r="F2001">
        <v>103</v>
      </c>
      <c r="G2001" t="s">
        <v>82</v>
      </c>
      <c r="H2001" t="s">
        <v>84</v>
      </c>
      <c r="I2001">
        <v>2010</v>
      </c>
      <c r="J2001">
        <v>8.0922000000000001</v>
      </c>
    </row>
    <row r="2002" spans="1:10" x14ac:dyDescent="0.25">
      <c r="A2002" t="s">
        <v>227</v>
      </c>
      <c r="B2002" t="s">
        <v>80</v>
      </c>
      <c r="C2002" t="s">
        <v>37</v>
      </c>
      <c r="D2002">
        <v>120215</v>
      </c>
      <c r="E2002" t="s">
        <v>264</v>
      </c>
      <c r="F2002">
        <v>109</v>
      </c>
      <c r="G2002" t="s">
        <v>342</v>
      </c>
      <c r="H2002" t="s">
        <v>84</v>
      </c>
      <c r="I2002">
        <v>2010</v>
      </c>
      <c r="J2002">
        <v>2.02615E-3</v>
      </c>
    </row>
    <row r="2003" spans="1:10" x14ac:dyDescent="0.25">
      <c r="A2003" t="s">
        <v>227</v>
      </c>
      <c r="B2003" t="s">
        <v>80</v>
      </c>
      <c r="C2003" t="s">
        <v>37</v>
      </c>
      <c r="D2003">
        <v>120112</v>
      </c>
      <c r="E2003" t="s">
        <v>268</v>
      </c>
      <c r="F2003">
        <v>114</v>
      </c>
      <c r="G2003" t="s">
        <v>335</v>
      </c>
      <c r="H2003" t="s">
        <v>84</v>
      </c>
      <c r="I2003">
        <v>2010</v>
      </c>
      <c r="J2003">
        <v>0.51889600000000002</v>
      </c>
    </row>
    <row r="2004" spans="1:10" x14ac:dyDescent="0.25">
      <c r="A2004" t="s">
        <v>225</v>
      </c>
      <c r="B2004" t="s">
        <v>80</v>
      </c>
      <c r="C2004" t="s">
        <v>37</v>
      </c>
      <c r="D2004">
        <v>120213</v>
      </c>
      <c r="E2004" t="s">
        <v>265</v>
      </c>
      <c r="F2004">
        <v>111</v>
      </c>
      <c r="G2004" t="s">
        <v>333</v>
      </c>
      <c r="H2004" t="s">
        <v>84</v>
      </c>
      <c r="I2004">
        <v>2010</v>
      </c>
      <c r="J2004">
        <v>1.68136</v>
      </c>
    </row>
    <row r="2005" spans="1:10" x14ac:dyDescent="0.25">
      <c r="A2005" t="s">
        <v>229</v>
      </c>
      <c r="B2005" t="s">
        <v>75</v>
      </c>
      <c r="C2005" t="s">
        <v>31</v>
      </c>
      <c r="D2005" t="s">
        <v>237</v>
      </c>
      <c r="E2005" t="s">
        <v>236</v>
      </c>
      <c r="F2005">
        <v>104</v>
      </c>
      <c r="G2005" t="s">
        <v>340</v>
      </c>
      <c r="H2005" t="s">
        <v>84</v>
      </c>
      <c r="I2005">
        <v>2000</v>
      </c>
      <c r="J2005">
        <v>193.48400000000001</v>
      </c>
    </row>
    <row r="2006" spans="1:10" x14ac:dyDescent="0.25">
      <c r="A2006" t="s">
        <v>229</v>
      </c>
      <c r="B2006" t="s">
        <v>79</v>
      </c>
      <c r="C2006" t="s">
        <v>35</v>
      </c>
      <c r="D2006" t="s">
        <v>245</v>
      </c>
      <c r="E2006" t="s">
        <v>244</v>
      </c>
      <c r="F2006">
        <v>111</v>
      </c>
      <c r="G2006" t="s">
        <v>333</v>
      </c>
      <c r="H2006" t="s">
        <v>84</v>
      </c>
      <c r="I2006">
        <v>2015</v>
      </c>
      <c r="J2006">
        <v>524.17999999999995</v>
      </c>
    </row>
    <row r="2007" spans="1:10" x14ac:dyDescent="0.25">
      <c r="A2007" t="s">
        <v>229</v>
      </c>
      <c r="B2007" t="s">
        <v>79</v>
      </c>
      <c r="C2007" t="s">
        <v>35</v>
      </c>
      <c r="D2007" t="s">
        <v>245</v>
      </c>
      <c r="E2007" t="s">
        <v>244</v>
      </c>
      <c r="F2007">
        <v>103</v>
      </c>
      <c r="G2007" t="s">
        <v>82</v>
      </c>
      <c r="H2007" t="s">
        <v>84</v>
      </c>
      <c r="I2007">
        <v>2015</v>
      </c>
      <c r="J2007">
        <v>7.2675099999999997</v>
      </c>
    </row>
    <row r="2008" spans="1:10" x14ac:dyDescent="0.25">
      <c r="A2008" t="s">
        <v>225</v>
      </c>
      <c r="B2008" t="s">
        <v>73</v>
      </c>
      <c r="C2008" t="s">
        <v>212</v>
      </c>
      <c r="D2008" t="s">
        <v>307</v>
      </c>
      <c r="E2008" t="s">
        <v>306</v>
      </c>
      <c r="F2008">
        <v>103</v>
      </c>
      <c r="G2008" t="s">
        <v>82</v>
      </c>
      <c r="H2008" t="s">
        <v>84</v>
      </c>
      <c r="I2008">
        <v>2015</v>
      </c>
      <c r="J2008">
        <v>2.6</v>
      </c>
    </row>
    <row r="2009" spans="1:10" x14ac:dyDescent="0.25">
      <c r="A2009" t="s">
        <v>225</v>
      </c>
      <c r="B2009" t="s">
        <v>202</v>
      </c>
      <c r="C2009" t="s">
        <v>199</v>
      </c>
      <c r="D2009" t="s">
        <v>381</v>
      </c>
      <c r="E2009" t="s">
        <v>380</v>
      </c>
      <c r="F2009">
        <v>120</v>
      </c>
      <c r="G2009" t="s">
        <v>332</v>
      </c>
      <c r="H2009" t="s">
        <v>84</v>
      </c>
      <c r="I2009">
        <v>2005</v>
      </c>
      <c r="J2009">
        <v>75284.3</v>
      </c>
    </row>
    <row r="2010" spans="1:10" x14ac:dyDescent="0.25">
      <c r="A2010" t="s">
        <v>224</v>
      </c>
      <c r="B2010" t="s">
        <v>80</v>
      </c>
      <c r="C2010" t="s">
        <v>37</v>
      </c>
      <c r="D2010">
        <v>120302</v>
      </c>
      <c r="E2010" t="s">
        <v>260</v>
      </c>
      <c r="F2010">
        <v>104</v>
      </c>
      <c r="G2010" t="s">
        <v>340</v>
      </c>
      <c r="H2010" t="s">
        <v>84</v>
      </c>
      <c r="I2010">
        <v>2005</v>
      </c>
      <c r="J2010">
        <v>4.2547399999999999E-5</v>
      </c>
    </row>
    <row r="2011" spans="1:10" x14ac:dyDescent="0.25">
      <c r="A2011" t="s">
        <v>224</v>
      </c>
      <c r="B2011" t="s">
        <v>80</v>
      </c>
      <c r="C2011" t="s">
        <v>37</v>
      </c>
      <c r="D2011">
        <v>130302</v>
      </c>
      <c r="E2011" t="s">
        <v>336</v>
      </c>
      <c r="F2011">
        <v>109</v>
      </c>
      <c r="G2011" t="s">
        <v>342</v>
      </c>
      <c r="H2011" t="s">
        <v>84</v>
      </c>
      <c r="I2011">
        <v>2005</v>
      </c>
      <c r="J2011">
        <v>8.7362399999999993E-3</v>
      </c>
    </row>
    <row r="2012" spans="1:10" x14ac:dyDescent="0.25">
      <c r="A2012" t="s">
        <v>226</v>
      </c>
      <c r="B2012" t="s">
        <v>80</v>
      </c>
      <c r="C2012" t="s">
        <v>37</v>
      </c>
      <c r="D2012">
        <v>130113</v>
      </c>
      <c r="E2012" t="s">
        <v>339</v>
      </c>
      <c r="F2012">
        <v>114</v>
      </c>
      <c r="G2012" t="s">
        <v>335</v>
      </c>
      <c r="H2012" t="s">
        <v>84</v>
      </c>
      <c r="I2012">
        <v>1990</v>
      </c>
      <c r="J2012">
        <v>1.3596E-2</v>
      </c>
    </row>
    <row r="2013" spans="1:10" x14ac:dyDescent="0.25">
      <c r="A2013" t="s">
        <v>226</v>
      </c>
      <c r="B2013" t="s">
        <v>80</v>
      </c>
      <c r="C2013" t="s">
        <v>37</v>
      </c>
      <c r="D2013">
        <v>120219</v>
      </c>
      <c r="E2013" t="s">
        <v>261</v>
      </c>
      <c r="F2013">
        <v>109</v>
      </c>
      <c r="G2013" t="s">
        <v>342</v>
      </c>
      <c r="H2013" t="s">
        <v>84</v>
      </c>
      <c r="I2013">
        <v>1990</v>
      </c>
      <c r="J2013">
        <v>3.6204700000000002E-3</v>
      </c>
    </row>
    <row r="2014" spans="1:10" x14ac:dyDescent="0.25">
      <c r="A2014" t="s">
        <v>224</v>
      </c>
      <c r="B2014" t="s">
        <v>80</v>
      </c>
      <c r="C2014" t="s">
        <v>37</v>
      </c>
      <c r="D2014">
        <v>130215</v>
      </c>
      <c r="E2014" t="s">
        <v>384</v>
      </c>
      <c r="F2014">
        <v>109</v>
      </c>
      <c r="G2014" t="s">
        <v>342</v>
      </c>
      <c r="H2014" t="s">
        <v>84</v>
      </c>
      <c r="I2014">
        <v>1990</v>
      </c>
      <c r="J2014">
        <v>1.1547E-3</v>
      </c>
    </row>
    <row r="2015" spans="1:10" x14ac:dyDescent="0.25">
      <c r="A2015" t="s">
        <v>226</v>
      </c>
      <c r="B2015" t="s">
        <v>80</v>
      </c>
      <c r="C2015" t="s">
        <v>36</v>
      </c>
      <c r="D2015">
        <v>500200</v>
      </c>
      <c r="E2015" t="s">
        <v>300</v>
      </c>
      <c r="F2015">
        <v>120</v>
      </c>
      <c r="G2015" t="s">
        <v>332</v>
      </c>
      <c r="H2015" t="s">
        <v>84</v>
      </c>
      <c r="I2015">
        <v>2000</v>
      </c>
      <c r="J2015">
        <v>9.0057100000000001E-2</v>
      </c>
    </row>
    <row r="2016" spans="1:10" x14ac:dyDescent="0.25">
      <c r="A2016" t="s">
        <v>227</v>
      </c>
      <c r="B2016" t="s">
        <v>202</v>
      </c>
      <c r="C2016" t="s">
        <v>201</v>
      </c>
      <c r="D2016">
        <v>450100</v>
      </c>
      <c r="E2016" t="s">
        <v>201</v>
      </c>
      <c r="F2016">
        <v>109</v>
      </c>
      <c r="G2016" t="s">
        <v>342</v>
      </c>
      <c r="H2016" t="s">
        <v>84</v>
      </c>
      <c r="I2016">
        <v>2014</v>
      </c>
      <c r="J2016">
        <v>2.5559099999999999</v>
      </c>
    </row>
    <row r="2017" spans="1:10" x14ac:dyDescent="0.25">
      <c r="A2017" t="s">
        <v>225</v>
      </c>
      <c r="B2017" t="s">
        <v>80</v>
      </c>
      <c r="C2017" t="s">
        <v>37</v>
      </c>
      <c r="D2017">
        <v>150103</v>
      </c>
      <c r="E2017" t="s">
        <v>287</v>
      </c>
      <c r="F2017">
        <v>111</v>
      </c>
      <c r="G2017" t="s">
        <v>333</v>
      </c>
      <c r="H2017" t="s">
        <v>84</v>
      </c>
      <c r="I2017">
        <v>1990</v>
      </c>
      <c r="J2017">
        <v>6.9330299999999997E-3</v>
      </c>
    </row>
    <row r="2018" spans="1:10" x14ac:dyDescent="0.25">
      <c r="A2018" t="s">
        <v>227</v>
      </c>
      <c r="B2018" t="s">
        <v>80</v>
      </c>
      <c r="C2018" t="s">
        <v>37</v>
      </c>
      <c r="D2018">
        <v>120216</v>
      </c>
      <c r="E2018" t="s">
        <v>263</v>
      </c>
      <c r="F2018">
        <v>114</v>
      </c>
      <c r="G2018" t="s">
        <v>335</v>
      </c>
      <c r="H2018" t="s">
        <v>84</v>
      </c>
      <c r="I2018">
        <v>2005</v>
      </c>
      <c r="J2018">
        <v>4.98696E-2</v>
      </c>
    </row>
    <row r="2019" spans="1:10" x14ac:dyDescent="0.25">
      <c r="A2019" t="s">
        <v>224</v>
      </c>
      <c r="B2019" t="s">
        <v>79</v>
      </c>
      <c r="C2019" t="s">
        <v>35</v>
      </c>
      <c r="D2019" t="s">
        <v>245</v>
      </c>
      <c r="E2019" t="s">
        <v>244</v>
      </c>
      <c r="F2019">
        <v>109</v>
      </c>
      <c r="G2019" t="s">
        <v>342</v>
      </c>
      <c r="H2019" t="s">
        <v>84</v>
      </c>
      <c r="I2019">
        <v>2010</v>
      </c>
      <c r="J2019">
        <v>97.492500000000007</v>
      </c>
    </row>
    <row r="2020" spans="1:10" x14ac:dyDescent="0.25">
      <c r="A2020" t="s">
        <v>229</v>
      </c>
      <c r="B2020" t="s">
        <v>80</v>
      </c>
      <c r="C2020" t="s">
        <v>37</v>
      </c>
      <c r="D2020">
        <v>120216</v>
      </c>
      <c r="E2020" t="s">
        <v>263</v>
      </c>
      <c r="F2020">
        <v>111</v>
      </c>
      <c r="G2020" t="s">
        <v>333</v>
      </c>
      <c r="H2020" t="s">
        <v>84</v>
      </c>
      <c r="I2020">
        <v>1995</v>
      </c>
      <c r="J2020">
        <v>0.120999</v>
      </c>
    </row>
    <row r="2021" spans="1:10" x14ac:dyDescent="0.25">
      <c r="A2021" t="s">
        <v>229</v>
      </c>
      <c r="B2021" t="s">
        <v>202</v>
      </c>
      <c r="C2021" t="s">
        <v>201</v>
      </c>
      <c r="D2021">
        <v>450100</v>
      </c>
      <c r="E2021" t="s">
        <v>201</v>
      </c>
      <c r="F2021">
        <v>104</v>
      </c>
      <c r="G2021" t="s">
        <v>340</v>
      </c>
      <c r="H2021" t="s">
        <v>84</v>
      </c>
      <c r="I2021">
        <v>2005</v>
      </c>
      <c r="J2021">
        <v>2.6919900000000001</v>
      </c>
    </row>
    <row r="2022" spans="1:10" x14ac:dyDescent="0.25">
      <c r="A2022" t="s">
        <v>224</v>
      </c>
      <c r="B2022" t="s">
        <v>80</v>
      </c>
      <c r="C2022" t="s">
        <v>81</v>
      </c>
      <c r="D2022">
        <v>260200</v>
      </c>
      <c r="E2022" t="s">
        <v>389</v>
      </c>
      <c r="F2022">
        <v>120</v>
      </c>
      <c r="G2022" t="s">
        <v>332</v>
      </c>
      <c r="H2022" t="s">
        <v>84</v>
      </c>
      <c r="I2022">
        <v>2010</v>
      </c>
      <c r="J2022">
        <v>8455.23</v>
      </c>
    </row>
    <row r="2023" spans="1:10" x14ac:dyDescent="0.25">
      <c r="A2023" t="s">
        <v>227</v>
      </c>
      <c r="B2023" t="s">
        <v>75</v>
      </c>
      <c r="C2023" t="s">
        <v>31</v>
      </c>
      <c r="D2023" t="s">
        <v>237</v>
      </c>
      <c r="E2023" t="s">
        <v>236</v>
      </c>
      <c r="F2023">
        <v>103</v>
      </c>
      <c r="G2023" t="s">
        <v>82</v>
      </c>
      <c r="H2023" t="s">
        <v>84</v>
      </c>
      <c r="I2023">
        <v>2005</v>
      </c>
      <c r="J2023">
        <v>124.828</v>
      </c>
    </row>
    <row r="2024" spans="1:10" x14ac:dyDescent="0.25">
      <c r="A2024" t="s">
        <v>227</v>
      </c>
      <c r="B2024" t="s">
        <v>202</v>
      </c>
      <c r="C2024" t="s">
        <v>201</v>
      </c>
      <c r="D2024">
        <v>450100</v>
      </c>
      <c r="E2024" t="s">
        <v>201</v>
      </c>
      <c r="F2024">
        <v>109</v>
      </c>
      <c r="G2024" t="s">
        <v>342</v>
      </c>
      <c r="H2024" t="s">
        <v>84</v>
      </c>
      <c r="I2024">
        <v>1995</v>
      </c>
      <c r="J2024">
        <v>64.312100000000001</v>
      </c>
    </row>
    <row r="2025" spans="1:10" x14ac:dyDescent="0.25">
      <c r="A2025" t="s">
        <v>223</v>
      </c>
      <c r="B2025" t="s">
        <v>74</v>
      </c>
      <c r="C2025" t="s">
        <v>34</v>
      </c>
      <c r="D2025">
        <v>901001</v>
      </c>
      <c r="E2025" t="s">
        <v>254</v>
      </c>
      <c r="F2025">
        <v>103</v>
      </c>
      <c r="G2025" t="s">
        <v>82</v>
      </c>
      <c r="H2025" t="s">
        <v>84</v>
      </c>
      <c r="I2025">
        <v>2014</v>
      </c>
      <c r="J2025">
        <v>0.94155100000000003</v>
      </c>
    </row>
    <row r="2026" spans="1:10" x14ac:dyDescent="0.25">
      <c r="A2026" t="s">
        <v>223</v>
      </c>
      <c r="B2026" t="s">
        <v>80</v>
      </c>
      <c r="C2026" t="s">
        <v>37</v>
      </c>
      <c r="D2026">
        <v>120303</v>
      </c>
      <c r="E2026" t="s">
        <v>259</v>
      </c>
      <c r="F2026">
        <v>111</v>
      </c>
      <c r="G2026" t="s">
        <v>333</v>
      </c>
      <c r="H2026" t="s">
        <v>84</v>
      </c>
      <c r="I2026">
        <v>1990</v>
      </c>
      <c r="J2026">
        <v>1.51869E-2</v>
      </c>
    </row>
    <row r="2027" spans="1:10" x14ac:dyDescent="0.25">
      <c r="A2027" t="s">
        <v>226</v>
      </c>
      <c r="B2027" t="s">
        <v>80</v>
      </c>
      <c r="C2027" t="s">
        <v>37</v>
      </c>
      <c r="D2027">
        <v>120302</v>
      </c>
      <c r="E2027" t="s">
        <v>260</v>
      </c>
      <c r="F2027">
        <v>103</v>
      </c>
      <c r="G2027" t="s">
        <v>82</v>
      </c>
      <c r="H2027" t="s">
        <v>84</v>
      </c>
      <c r="I2027">
        <v>1990</v>
      </c>
      <c r="J2027">
        <v>3.2938300000000003E-5</v>
      </c>
    </row>
    <row r="2028" spans="1:10" x14ac:dyDescent="0.25">
      <c r="A2028" t="s">
        <v>227</v>
      </c>
      <c r="B2028" t="s">
        <v>73</v>
      </c>
      <c r="C2028" t="s">
        <v>209</v>
      </c>
      <c r="D2028" t="s">
        <v>376</v>
      </c>
      <c r="E2028" t="s">
        <v>375</v>
      </c>
      <c r="F2028">
        <v>108</v>
      </c>
      <c r="G2028" t="s">
        <v>83</v>
      </c>
      <c r="H2028" t="s">
        <v>84</v>
      </c>
      <c r="I2028">
        <v>2014</v>
      </c>
      <c r="J2028">
        <v>21</v>
      </c>
    </row>
    <row r="2029" spans="1:10" x14ac:dyDescent="0.25">
      <c r="A2029" t="s">
        <v>227</v>
      </c>
      <c r="B2029" t="s">
        <v>71</v>
      </c>
      <c r="C2029" t="s">
        <v>215</v>
      </c>
      <c r="D2029" t="s">
        <v>303</v>
      </c>
      <c r="E2029" t="s">
        <v>302</v>
      </c>
      <c r="F2029">
        <v>108</v>
      </c>
      <c r="G2029" t="s">
        <v>83</v>
      </c>
      <c r="H2029" t="s">
        <v>84</v>
      </c>
      <c r="I2029">
        <v>2005</v>
      </c>
      <c r="J2029">
        <v>6.05</v>
      </c>
    </row>
    <row r="2030" spans="1:10" x14ac:dyDescent="0.25">
      <c r="A2030" t="s">
        <v>225</v>
      </c>
      <c r="B2030" t="s">
        <v>79</v>
      </c>
      <c r="C2030" t="s">
        <v>33</v>
      </c>
      <c r="D2030">
        <v>9400000</v>
      </c>
      <c r="E2030" t="s">
        <v>246</v>
      </c>
      <c r="F2030">
        <v>108</v>
      </c>
      <c r="G2030" t="s">
        <v>83</v>
      </c>
      <c r="H2030" t="s">
        <v>84</v>
      </c>
      <c r="I2030">
        <v>2010</v>
      </c>
      <c r="J2030">
        <v>22.983799999999999</v>
      </c>
    </row>
    <row r="2031" spans="1:10" x14ac:dyDescent="0.25">
      <c r="A2031" t="s">
        <v>226</v>
      </c>
      <c r="B2031" t="s">
        <v>80</v>
      </c>
      <c r="C2031" t="s">
        <v>37</v>
      </c>
      <c r="D2031">
        <v>120105</v>
      </c>
      <c r="E2031" t="s">
        <v>270</v>
      </c>
      <c r="F2031">
        <v>120</v>
      </c>
      <c r="G2031" t="s">
        <v>332</v>
      </c>
      <c r="H2031" t="s">
        <v>84</v>
      </c>
      <c r="I2031">
        <v>1995</v>
      </c>
      <c r="J2031">
        <v>31.708200000000001</v>
      </c>
    </row>
    <row r="2032" spans="1:10" x14ac:dyDescent="0.25">
      <c r="A2032" t="s">
        <v>223</v>
      </c>
      <c r="B2032" t="s">
        <v>80</v>
      </c>
      <c r="C2032" t="s">
        <v>32</v>
      </c>
      <c r="D2032">
        <v>804300</v>
      </c>
      <c r="E2032" t="s">
        <v>387</v>
      </c>
      <c r="F2032">
        <v>109</v>
      </c>
      <c r="G2032" t="s">
        <v>342</v>
      </c>
      <c r="H2032" t="s">
        <v>84</v>
      </c>
      <c r="I2032">
        <v>1995</v>
      </c>
      <c r="J2032">
        <v>225.84700000000001</v>
      </c>
    </row>
    <row r="2033" spans="1:10" x14ac:dyDescent="0.25">
      <c r="A2033" t="s">
        <v>223</v>
      </c>
      <c r="B2033" t="s">
        <v>79</v>
      </c>
      <c r="C2033" t="s">
        <v>35</v>
      </c>
      <c r="D2033" t="s">
        <v>243</v>
      </c>
      <c r="E2033" t="s">
        <v>242</v>
      </c>
      <c r="F2033">
        <v>103</v>
      </c>
      <c r="G2033" t="s">
        <v>82</v>
      </c>
      <c r="H2033" t="s">
        <v>84</v>
      </c>
      <c r="I2033">
        <v>2010</v>
      </c>
      <c r="J2033">
        <v>19.2029</v>
      </c>
    </row>
    <row r="2034" spans="1:10" x14ac:dyDescent="0.25">
      <c r="A2034" t="s">
        <v>227</v>
      </c>
      <c r="B2034" t="s">
        <v>73</v>
      </c>
      <c r="C2034" t="s">
        <v>212</v>
      </c>
      <c r="D2034" t="s">
        <v>393</v>
      </c>
      <c r="E2034" t="s">
        <v>392</v>
      </c>
      <c r="F2034">
        <v>103</v>
      </c>
      <c r="G2034" t="s">
        <v>82</v>
      </c>
      <c r="H2034" t="s">
        <v>84</v>
      </c>
      <c r="I2034">
        <v>2015</v>
      </c>
      <c r="J2034">
        <v>0.08</v>
      </c>
    </row>
    <row r="2035" spans="1:10" x14ac:dyDescent="0.25">
      <c r="A2035" t="s">
        <v>224</v>
      </c>
      <c r="B2035" t="s">
        <v>73</v>
      </c>
      <c r="C2035" t="s">
        <v>212</v>
      </c>
      <c r="D2035" t="s">
        <v>251</v>
      </c>
      <c r="E2035" t="s">
        <v>250</v>
      </c>
      <c r="F2035">
        <v>103</v>
      </c>
      <c r="G2035" t="s">
        <v>82</v>
      </c>
      <c r="H2035" t="s">
        <v>84</v>
      </c>
      <c r="I2035">
        <v>2000</v>
      </c>
      <c r="J2035">
        <v>0.3</v>
      </c>
    </row>
    <row r="2036" spans="1:10" x14ac:dyDescent="0.25">
      <c r="A2036" t="s">
        <v>227</v>
      </c>
      <c r="B2036" t="s">
        <v>214</v>
      </c>
      <c r="C2036" t="s">
        <v>213</v>
      </c>
      <c r="D2036" t="s">
        <v>361</v>
      </c>
      <c r="E2036" t="s">
        <v>360</v>
      </c>
      <c r="F2036">
        <v>103</v>
      </c>
      <c r="G2036" t="s">
        <v>82</v>
      </c>
      <c r="H2036" t="s">
        <v>84</v>
      </c>
      <c r="I2036">
        <v>1995</v>
      </c>
      <c r="J2036">
        <v>0.03</v>
      </c>
    </row>
    <row r="2037" spans="1:10" x14ac:dyDescent="0.25">
      <c r="A2037" t="s">
        <v>225</v>
      </c>
      <c r="B2037" t="s">
        <v>73</v>
      </c>
      <c r="C2037" t="s">
        <v>212</v>
      </c>
      <c r="D2037" t="s">
        <v>251</v>
      </c>
      <c r="E2037" t="s">
        <v>250</v>
      </c>
      <c r="F2037">
        <v>103</v>
      </c>
      <c r="G2037" t="s">
        <v>82</v>
      </c>
      <c r="H2037" t="s">
        <v>84</v>
      </c>
      <c r="I2037">
        <v>1995</v>
      </c>
      <c r="J2037">
        <v>11.5</v>
      </c>
    </row>
    <row r="2038" spans="1:10" x14ac:dyDescent="0.25">
      <c r="A2038" t="s">
        <v>227</v>
      </c>
      <c r="B2038" t="s">
        <v>73</v>
      </c>
      <c r="C2038" t="s">
        <v>209</v>
      </c>
      <c r="D2038" t="s">
        <v>305</v>
      </c>
      <c r="E2038" t="s">
        <v>304</v>
      </c>
      <c r="F2038">
        <v>103</v>
      </c>
      <c r="G2038" t="s">
        <v>82</v>
      </c>
      <c r="H2038" t="s">
        <v>84</v>
      </c>
      <c r="I2038">
        <v>1990</v>
      </c>
      <c r="J2038">
        <v>138</v>
      </c>
    </row>
    <row r="2039" spans="1:10" x14ac:dyDescent="0.25">
      <c r="A2039" t="s">
        <v>227</v>
      </c>
      <c r="B2039" t="s">
        <v>76</v>
      </c>
      <c r="C2039" t="s">
        <v>77</v>
      </c>
      <c r="D2039" t="s">
        <v>403</v>
      </c>
      <c r="E2039" t="s">
        <v>402</v>
      </c>
      <c r="F2039">
        <v>111</v>
      </c>
      <c r="G2039" t="s">
        <v>333</v>
      </c>
      <c r="H2039" t="s">
        <v>84</v>
      </c>
      <c r="I2039">
        <v>2014</v>
      </c>
      <c r="J2039">
        <v>0.11</v>
      </c>
    </row>
    <row r="2040" spans="1:10" x14ac:dyDescent="0.25">
      <c r="A2040" t="s">
        <v>227</v>
      </c>
      <c r="B2040" t="s">
        <v>207</v>
      </c>
      <c r="C2040" t="s">
        <v>206</v>
      </c>
      <c r="D2040" t="s">
        <v>338</v>
      </c>
      <c r="E2040" t="s">
        <v>337</v>
      </c>
      <c r="F2040">
        <v>111</v>
      </c>
      <c r="G2040" t="s">
        <v>333</v>
      </c>
      <c r="H2040" t="s">
        <v>84</v>
      </c>
      <c r="I2040">
        <v>2005</v>
      </c>
      <c r="J2040">
        <v>7.9</v>
      </c>
    </row>
    <row r="2041" spans="1:10" x14ac:dyDescent="0.25">
      <c r="A2041" t="s">
        <v>224</v>
      </c>
      <c r="B2041" t="s">
        <v>76</v>
      </c>
      <c r="C2041" t="s">
        <v>77</v>
      </c>
      <c r="D2041" t="s">
        <v>403</v>
      </c>
      <c r="E2041" t="s">
        <v>402</v>
      </c>
      <c r="F2041">
        <v>111</v>
      </c>
      <c r="G2041" t="s">
        <v>333</v>
      </c>
      <c r="H2041" t="s">
        <v>84</v>
      </c>
      <c r="I2041">
        <v>2005</v>
      </c>
      <c r="J2041">
        <v>1.46</v>
      </c>
    </row>
    <row r="2042" spans="1:10" x14ac:dyDescent="0.25">
      <c r="A2042" t="s">
        <v>226</v>
      </c>
      <c r="B2042" t="s">
        <v>76</v>
      </c>
      <c r="C2042" t="s">
        <v>198</v>
      </c>
      <c r="D2042" t="s">
        <v>417</v>
      </c>
      <c r="E2042" t="s">
        <v>416</v>
      </c>
      <c r="F2042">
        <v>109</v>
      </c>
      <c r="G2042" t="s">
        <v>342</v>
      </c>
      <c r="H2042" t="s">
        <v>84</v>
      </c>
      <c r="I2042">
        <v>2010</v>
      </c>
      <c r="J2042">
        <v>2</v>
      </c>
    </row>
    <row r="2043" spans="1:10" x14ac:dyDescent="0.25">
      <c r="A2043" t="s">
        <v>223</v>
      </c>
      <c r="B2043" t="s">
        <v>80</v>
      </c>
      <c r="C2043" t="s">
        <v>37</v>
      </c>
      <c r="D2043">
        <v>120112</v>
      </c>
      <c r="E2043" t="s">
        <v>268</v>
      </c>
      <c r="F2043">
        <v>111</v>
      </c>
      <c r="G2043" t="s">
        <v>333</v>
      </c>
      <c r="H2043" t="s">
        <v>84</v>
      </c>
      <c r="I2043">
        <v>2010</v>
      </c>
      <c r="J2043">
        <v>9.7259499999999999E-2</v>
      </c>
    </row>
    <row r="2044" spans="1:10" x14ac:dyDescent="0.25">
      <c r="A2044" t="s">
        <v>223</v>
      </c>
      <c r="B2044" t="s">
        <v>80</v>
      </c>
      <c r="C2044" t="s">
        <v>37</v>
      </c>
      <c r="D2044">
        <v>120105</v>
      </c>
      <c r="E2044" t="s">
        <v>270</v>
      </c>
      <c r="F2044">
        <v>109</v>
      </c>
      <c r="G2044" t="s">
        <v>342</v>
      </c>
      <c r="H2044" t="s">
        <v>84</v>
      </c>
      <c r="I2044">
        <v>2014</v>
      </c>
      <c r="J2044">
        <v>0.16907700000000001</v>
      </c>
    </row>
    <row r="2045" spans="1:10" x14ac:dyDescent="0.25">
      <c r="A2045" t="s">
        <v>227</v>
      </c>
      <c r="B2045" t="s">
        <v>71</v>
      </c>
      <c r="C2045" t="s">
        <v>215</v>
      </c>
      <c r="D2045" t="s">
        <v>329</v>
      </c>
      <c r="E2045" t="s">
        <v>328</v>
      </c>
      <c r="F2045">
        <v>114</v>
      </c>
      <c r="G2045" t="s">
        <v>335</v>
      </c>
      <c r="H2045" t="s">
        <v>84</v>
      </c>
      <c r="I2045">
        <v>1995</v>
      </c>
      <c r="J2045">
        <v>17.7</v>
      </c>
    </row>
    <row r="2046" spans="1:10" x14ac:dyDescent="0.25">
      <c r="A2046" t="s">
        <v>225</v>
      </c>
      <c r="B2046" t="s">
        <v>73</v>
      </c>
      <c r="C2046" t="s">
        <v>212</v>
      </c>
      <c r="D2046" t="s">
        <v>324</v>
      </c>
      <c r="E2046" t="s">
        <v>323</v>
      </c>
      <c r="F2046">
        <v>114</v>
      </c>
      <c r="G2046" t="s">
        <v>335</v>
      </c>
      <c r="H2046" t="s">
        <v>84</v>
      </c>
      <c r="I2046">
        <v>1995</v>
      </c>
      <c r="J2046">
        <v>1</v>
      </c>
    </row>
    <row r="2047" spans="1:10" x14ac:dyDescent="0.25">
      <c r="A2047" t="s">
        <v>224</v>
      </c>
      <c r="B2047" t="s">
        <v>76</v>
      </c>
      <c r="C2047" t="s">
        <v>78</v>
      </c>
      <c r="D2047" t="s">
        <v>272</v>
      </c>
      <c r="E2047" t="s">
        <v>271</v>
      </c>
      <c r="F2047">
        <v>114</v>
      </c>
      <c r="G2047" t="s">
        <v>335</v>
      </c>
      <c r="H2047" t="s">
        <v>84</v>
      </c>
      <c r="I2047">
        <v>1990</v>
      </c>
      <c r="J2047">
        <v>146</v>
      </c>
    </row>
    <row r="2048" spans="1:10" x14ac:dyDescent="0.25">
      <c r="A2048" t="s">
        <v>223</v>
      </c>
      <c r="B2048" t="s">
        <v>79</v>
      </c>
      <c r="C2048" t="s">
        <v>33</v>
      </c>
      <c r="D2048" t="s">
        <v>253</v>
      </c>
      <c r="E2048" t="s">
        <v>252</v>
      </c>
      <c r="F2048">
        <v>114</v>
      </c>
      <c r="G2048" t="s">
        <v>335</v>
      </c>
      <c r="H2048" t="s">
        <v>84</v>
      </c>
      <c r="I2048">
        <v>2010</v>
      </c>
      <c r="J2048">
        <v>293.98500000000001</v>
      </c>
    </row>
    <row r="2049" spans="1:10" x14ac:dyDescent="0.25">
      <c r="A2049" t="s">
        <v>227</v>
      </c>
      <c r="B2049" t="s">
        <v>73</v>
      </c>
      <c r="C2049" t="s">
        <v>212</v>
      </c>
      <c r="D2049" t="s">
        <v>393</v>
      </c>
      <c r="E2049" t="s">
        <v>392</v>
      </c>
      <c r="F2049">
        <v>120</v>
      </c>
      <c r="G2049" t="s">
        <v>332</v>
      </c>
      <c r="H2049" t="s">
        <v>84</v>
      </c>
      <c r="I2049">
        <v>2015</v>
      </c>
      <c r="J2049">
        <v>117</v>
      </c>
    </row>
    <row r="2050" spans="1:10" x14ac:dyDescent="0.25">
      <c r="A2050" t="s">
        <v>225</v>
      </c>
      <c r="B2050" t="s">
        <v>76</v>
      </c>
      <c r="C2050" t="s">
        <v>196</v>
      </c>
      <c r="D2050" t="s">
        <v>367</v>
      </c>
      <c r="E2050" t="s">
        <v>366</v>
      </c>
      <c r="F2050">
        <v>120</v>
      </c>
      <c r="G2050" t="s">
        <v>332</v>
      </c>
      <c r="H2050" t="s">
        <v>84</v>
      </c>
      <c r="I2050">
        <v>2014</v>
      </c>
      <c r="J2050">
        <v>129</v>
      </c>
    </row>
    <row r="2051" spans="1:10" x14ac:dyDescent="0.25">
      <c r="A2051" t="s">
        <v>225</v>
      </c>
      <c r="B2051" t="s">
        <v>73</v>
      </c>
      <c r="C2051" t="s">
        <v>212</v>
      </c>
      <c r="D2051" t="s">
        <v>249</v>
      </c>
      <c r="E2051" t="s">
        <v>248</v>
      </c>
      <c r="F2051">
        <v>120</v>
      </c>
      <c r="G2051" t="s">
        <v>332</v>
      </c>
      <c r="H2051" t="s">
        <v>84</v>
      </c>
      <c r="I2051">
        <v>2014</v>
      </c>
      <c r="J2051">
        <v>9.24</v>
      </c>
    </row>
    <row r="2052" spans="1:10" x14ac:dyDescent="0.25">
      <c r="A2052" t="s">
        <v>229</v>
      </c>
      <c r="B2052" t="s">
        <v>79</v>
      </c>
      <c r="C2052" t="s">
        <v>193</v>
      </c>
      <c r="D2052" t="s">
        <v>419</v>
      </c>
      <c r="E2052" t="s">
        <v>418</v>
      </c>
      <c r="F2052">
        <v>120</v>
      </c>
      <c r="G2052" t="s">
        <v>332</v>
      </c>
      <c r="H2052" t="s">
        <v>84</v>
      </c>
      <c r="I2052">
        <v>2005</v>
      </c>
      <c r="J2052">
        <v>92</v>
      </c>
    </row>
    <row r="2053" spans="1:10" x14ac:dyDescent="0.25">
      <c r="A2053" t="s">
        <v>224</v>
      </c>
      <c r="B2053" t="s">
        <v>207</v>
      </c>
      <c r="C2053" t="s">
        <v>206</v>
      </c>
      <c r="D2053" t="s">
        <v>338</v>
      </c>
      <c r="E2053" t="s">
        <v>337</v>
      </c>
      <c r="F2053">
        <v>120</v>
      </c>
      <c r="G2053" t="s">
        <v>332</v>
      </c>
      <c r="H2053" t="s">
        <v>84</v>
      </c>
      <c r="I2053">
        <v>2005</v>
      </c>
      <c r="J2053">
        <v>1.3779999999999999</v>
      </c>
    </row>
    <row r="2054" spans="1:10" x14ac:dyDescent="0.25">
      <c r="A2054" t="s">
        <v>229</v>
      </c>
      <c r="B2054" t="s">
        <v>74</v>
      </c>
      <c r="C2054" t="s">
        <v>34</v>
      </c>
      <c r="D2054">
        <v>901000</v>
      </c>
      <c r="E2054" t="s">
        <v>34</v>
      </c>
      <c r="F2054">
        <v>103</v>
      </c>
      <c r="G2054" t="s">
        <v>82</v>
      </c>
      <c r="H2054" t="s">
        <v>84</v>
      </c>
      <c r="I2054">
        <v>1990</v>
      </c>
      <c r="J2054">
        <v>25.505500000000001</v>
      </c>
    </row>
    <row r="2055" spans="1:10" x14ac:dyDescent="0.25">
      <c r="A2055" t="s">
        <v>226</v>
      </c>
      <c r="B2055" t="s">
        <v>79</v>
      </c>
      <c r="C2055" t="s">
        <v>35</v>
      </c>
      <c r="D2055" t="s">
        <v>245</v>
      </c>
      <c r="E2055" t="s">
        <v>244</v>
      </c>
      <c r="F2055">
        <v>103</v>
      </c>
      <c r="G2055" t="s">
        <v>82</v>
      </c>
      <c r="H2055" t="s">
        <v>84</v>
      </c>
      <c r="I2055">
        <v>2000</v>
      </c>
      <c r="J2055">
        <v>1.9005399999999999</v>
      </c>
    </row>
    <row r="2056" spans="1:10" x14ac:dyDescent="0.25">
      <c r="A2056" t="s">
        <v>223</v>
      </c>
      <c r="B2056" t="s">
        <v>80</v>
      </c>
      <c r="C2056" t="s">
        <v>37</v>
      </c>
      <c r="D2056">
        <v>120215</v>
      </c>
      <c r="E2056" t="s">
        <v>264</v>
      </c>
      <c r="F2056">
        <v>120</v>
      </c>
      <c r="G2056" t="s">
        <v>332</v>
      </c>
      <c r="H2056" t="s">
        <v>84</v>
      </c>
      <c r="I2056">
        <v>2015</v>
      </c>
      <c r="J2056">
        <v>0.221608</v>
      </c>
    </row>
    <row r="2057" spans="1:10" x14ac:dyDescent="0.25">
      <c r="A2057" t="s">
        <v>224</v>
      </c>
      <c r="B2057" t="s">
        <v>75</v>
      </c>
      <c r="C2057" t="s">
        <v>31</v>
      </c>
      <c r="D2057" t="s">
        <v>237</v>
      </c>
      <c r="E2057" t="s">
        <v>236</v>
      </c>
      <c r="F2057">
        <v>104</v>
      </c>
      <c r="G2057" t="s">
        <v>340</v>
      </c>
      <c r="H2057" t="s">
        <v>84</v>
      </c>
      <c r="I2057">
        <v>2005</v>
      </c>
      <c r="J2057">
        <v>133.42599999999999</v>
      </c>
    </row>
    <row r="2058" spans="1:10" x14ac:dyDescent="0.25">
      <c r="A2058" t="s">
        <v>223</v>
      </c>
      <c r="B2058" t="s">
        <v>75</v>
      </c>
      <c r="C2058" t="s">
        <v>31</v>
      </c>
      <c r="D2058" t="s">
        <v>235</v>
      </c>
      <c r="E2058" t="s">
        <v>234</v>
      </c>
      <c r="F2058">
        <v>109</v>
      </c>
      <c r="G2058" t="s">
        <v>342</v>
      </c>
      <c r="H2058" t="s">
        <v>84</v>
      </c>
      <c r="I2058">
        <v>2015</v>
      </c>
      <c r="J2058">
        <v>31.122599999999998</v>
      </c>
    </row>
    <row r="2059" spans="1:10" x14ac:dyDescent="0.25">
      <c r="A2059" t="s">
        <v>224</v>
      </c>
      <c r="B2059" t="s">
        <v>73</v>
      </c>
      <c r="C2059" t="s">
        <v>210</v>
      </c>
      <c r="D2059" t="s">
        <v>386</v>
      </c>
      <c r="E2059" t="s">
        <v>385</v>
      </c>
      <c r="F2059">
        <v>103</v>
      </c>
      <c r="G2059" t="s">
        <v>82</v>
      </c>
      <c r="H2059" t="s">
        <v>84</v>
      </c>
      <c r="I2059">
        <v>2014</v>
      </c>
      <c r="J2059">
        <v>15.4</v>
      </c>
    </row>
    <row r="2060" spans="1:10" x14ac:dyDescent="0.25">
      <c r="A2060" t="s">
        <v>227</v>
      </c>
      <c r="B2060" t="s">
        <v>73</v>
      </c>
      <c r="C2060" t="s">
        <v>212</v>
      </c>
      <c r="D2060" t="s">
        <v>324</v>
      </c>
      <c r="E2060" t="s">
        <v>323</v>
      </c>
      <c r="F2060">
        <v>103</v>
      </c>
      <c r="G2060" t="s">
        <v>82</v>
      </c>
      <c r="H2060" t="s">
        <v>84</v>
      </c>
      <c r="I2060">
        <v>2005</v>
      </c>
      <c r="J2060">
        <v>54</v>
      </c>
    </row>
    <row r="2061" spans="1:10" x14ac:dyDescent="0.25">
      <c r="A2061" t="s">
        <v>227</v>
      </c>
      <c r="B2061" t="s">
        <v>73</v>
      </c>
      <c r="C2061" t="s">
        <v>212</v>
      </c>
      <c r="D2061" t="s">
        <v>359</v>
      </c>
      <c r="E2061" t="s">
        <v>358</v>
      </c>
      <c r="F2061">
        <v>103</v>
      </c>
      <c r="G2061" t="s">
        <v>82</v>
      </c>
      <c r="H2061" t="s">
        <v>84</v>
      </c>
      <c r="I2061">
        <v>2000</v>
      </c>
      <c r="J2061">
        <v>3</v>
      </c>
    </row>
    <row r="2062" spans="1:10" x14ac:dyDescent="0.25">
      <c r="A2062" t="s">
        <v>227</v>
      </c>
      <c r="B2062" t="s">
        <v>71</v>
      </c>
      <c r="C2062" t="s">
        <v>72</v>
      </c>
      <c r="D2062" t="s">
        <v>239</v>
      </c>
      <c r="E2062" t="s">
        <v>238</v>
      </c>
      <c r="F2062">
        <v>103</v>
      </c>
      <c r="G2062" t="s">
        <v>82</v>
      </c>
      <c r="H2062" t="s">
        <v>84</v>
      </c>
      <c r="I2062">
        <v>1995</v>
      </c>
      <c r="J2062">
        <v>123.035</v>
      </c>
    </row>
    <row r="2063" spans="1:10" x14ac:dyDescent="0.25">
      <c r="A2063" t="s">
        <v>226</v>
      </c>
      <c r="B2063" t="s">
        <v>73</v>
      </c>
      <c r="C2063" t="s">
        <v>212</v>
      </c>
      <c r="D2063" t="s">
        <v>251</v>
      </c>
      <c r="E2063" t="s">
        <v>250</v>
      </c>
      <c r="F2063">
        <v>103</v>
      </c>
      <c r="G2063" t="s">
        <v>82</v>
      </c>
      <c r="H2063" t="s">
        <v>84</v>
      </c>
      <c r="I2063">
        <v>2010</v>
      </c>
      <c r="J2063">
        <v>11.48</v>
      </c>
    </row>
    <row r="2064" spans="1:10" x14ac:dyDescent="0.25">
      <c r="A2064" t="s">
        <v>223</v>
      </c>
      <c r="B2064" t="s">
        <v>80</v>
      </c>
      <c r="C2064" t="s">
        <v>37</v>
      </c>
      <c r="D2064">
        <v>120112</v>
      </c>
      <c r="E2064" t="s">
        <v>268</v>
      </c>
      <c r="F2064">
        <v>104</v>
      </c>
      <c r="G2064" t="s">
        <v>340</v>
      </c>
      <c r="H2064" t="s">
        <v>84</v>
      </c>
      <c r="I2064">
        <v>2010</v>
      </c>
      <c r="J2064">
        <v>9.7259500000000004E-4</v>
      </c>
    </row>
    <row r="2065" spans="1:10" x14ac:dyDescent="0.25">
      <c r="A2065" t="s">
        <v>227</v>
      </c>
      <c r="B2065" t="s">
        <v>71</v>
      </c>
      <c r="C2065" t="s">
        <v>215</v>
      </c>
      <c r="D2065" t="s">
        <v>311</v>
      </c>
      <c r="E2065" t="s">
        <v>310</v>
      </c>
      <c r="F2065">
        <v>114</v>
      </c>
      <c r="G2065" t="s">
        <v>335</v>
      </c>
      <c r="H2065" t="s">
        <v>84</v>
      </c>
      <c r="I2065">
        <v>2014</v>
      </c>
      <c r="J2065">
        <v>0.18</v>
      </c>
    </row>
    <row r="2066" spans="1:10" x14ac:dyDescent="0.25">
      <c r="A2066" t="s">
        <v>227</v>
      </c>
      <c r="B2066" t="s">
        <v>76</v>
      </c>
      <c r="C2066" t="s">
        <v>196</v>
      </c>
      <c r="D2066" t="s">
        <v>431</v>
      </c>
      <c r="E2066" t="s">
        <v>430</v>
      </c>
      <c r="F2066">
        <v>114</v>
      </c>
      <c r="G2066" t="s">
        <v>335</v>
      </c>
      <c r="H2066" t="s">
        <v>84</v>
      </c>
      <c r="I2066">
        <v>2014</v>
      </c>
      <c r="J2066">
        <v>67.459999999999994</v>
      </c>
    </row>
    <row r="2067" spans="1:10" x14ac:dyDescent="0.25">
      <c r="A2067" t="s">
        <v>224</v>
      </c>
      <c r="B2067" t="s">
        <v>73</v>
      </c>
      <c r="C2067" t="s">
        <v>212</v>
      </c>
      <c r="D2067" t="s">
        <v>307</v>
      </c>
      <c r="E2067" t="s">
        <v>306</v>
      </c>
      <c r="F2067">
        <v>114</v>
      </c>
      <c r="G2067" t="s">
        <v>335</v>
      </c>
      <c r="H2067" t="s">
        <v>84</v>
      </c>
      <c r="I2067">
        <v>2014</v>
      </c>
      <c r="J2067">
        <v>20</v>
      </c>
    </row>
    <row r="2068" spans="1:10" x14ac:dyDescent="0.25">
      <c r="A2068" t="s">
        <v>227</v>
      </c>
      <c r="B2068" t="s">
        <v>76</v>
      </c>
      <c r="C2068" t="s">
        <v>77</v>
      </c>
      <c r="D2068" t="s">
        <v>274</v>
      </c>
      <c r="E2068" t="s">
        <v>273</v>
      </c>
      <c r="F2068">
        <v>114</v>
      </c>
      <c r="G2068" t="s">
        <v>335</v>
      </c>
      <c r="H2068" t="s">
        <v>84</v>
      </c>
      <c r="I2068">
        <v>2005</v>
      </c>
      <c r="J2068">
        <v>514.29999999999995</v>
      </c>
    </row>
    <row r="2069" spans="1:10" x14ac:dyDescent="0.25">
      <c r="A2069" t="s">
        <v>229</v>
      </c>
      <c r="B2069" t="s">
        <v>79</v>
      </c>
      <c r="C2069" t="s">
        <v>33</v>
      </c>
      <c r="D2069" t="s">
        <v>253</v>
      </c>
      <c r="E2069" t="s">
        <v>252</v>
      </c>
      <c r="F2069">
        <v>114</v>
      </c>
      <c r="G2069" t="s">
        <v>335</v>
      </c>
      <c r="H2069" t="s">
        <v>84</v>
      </c>
      <c r="I2069">
        <v>2000</v>
      </c>
      <c r="J2069">
        <v>2112.12</v>
      </c>
    </row>
    <row r="2070" spans="1:10" x14ac:dyDescent="0.25">
      <c r="A2070" t="s">
        <v>227</v>
      </c>
      <c r="B2070" t="s">
        <v>76</v>
      </c>
      <c r="C2070" t="s">
        <v>196</v>
      </c>
      <c r="D2070" t="s">
        <v>431</v>
      </c>
      <c r="E2070" t="s">
        <v>430</v>
      </c>
      <c r="F2070">
        <v>114</v>
      </c>
      <c r="G2070" t="s">
        <v>335</v>
      </c>
      <c r="H2070" t="s">
        <v>84</v>
      </c>
      <c r="I2070">
        <v>2000</v>
      </c>
      <c r="J2070">
        <v>178</v>
      </c>
    </row>
    <row r="2071" spans="1:10" x14ac:dyDescent="0.25">
      <c r="A2071" t="s">
        <v>225</v>
      </c>
      <c r="B2071" t="s">
        <v>76</v>
      </c>
      <c r="C2071" t="s">
        <v>77</v>
      </c>
      <c r="D2071" t="s">
        <v>274</v>
      </c>
      <c r="E2071" t="s">
        <v>273</v>
      </c>
      <c r="F2071">
        <v>114</v>
      </c>
      <c r="G2071" t="s">
        <v>335</v>
      </c>
      <c r="H2071" t="s">
        <v>84</v>
      </c>
      <c r="I2071">
        <v>2000</v>
      </c>
      <c r="J2071">
        <v>2.9</v>
      </c>
    </row>
    <row r="2072" spans="1:10" x14ac:dyDescent="0.25">
      <c r="A2072" t="s">
        <v>224</v>
      </c>
      <c r="B2072" t="s">
        <v>71</v>
      </c>
      <c r="C2072" t="s">
        <v>72</v>
      </c>
      <c r="D2072" t="s">
        <v>239</v>
      </c>
      <c r="E2072" t="s">
        <v>238</v>
      </c>
      <c r="F2072">
        <v>114</v>
      </c>
      <c r="G2072" t="s">
        <v>335</v>
      </c>
      <c r="H2072" t="s">
        <v>84</v>
      </c>
      <c r="I2072">
        <v>1995</v>
      </c>
      <c r="J2072">
        <v>67.099999999999994</v>
      </c>
    </row>
    <row r="2073" spans="1:10" x14ac:dyDescent="0.25">
      <c r="A2073" t="s">
        <v>223</v>
      </c>
      <c r="B2073" t="s">
        <v>76</v>
      </c>
      <c r="C2073" t="s">
        <v>78</v>
      </c>
      <c r="D2073" t="s">
        <v>331</v>
      </c>
      <c r="E2073" t="s">
        <v>330</v>
      </c>
      <c r="F2073">
        <v>114</v>
      </c>
      <c r="G2073" t="s">
        <v>335</v>
      </c>
      <c r="H2073" t="s">
        <v>84</v>
      </c>
      <c r="I2073">
        <v>1990</v>
      </c>
      <c r="J2073">
        <v>7</v>
      </c>
    </row>
    <row r="2074" spans="1:10" x14ac:dyDescent="0.25">
      <c r="A2074" t="s">
        <v>224</v>
      </c>
      <c r="B2074" t="s">
        <v>76</v>
      </c>
      <c r="C2074" t="s">
        <v>77</v>
      </c>
      <c r="D2074" t="s">
        <v>363</v>
      </c>
      <c r="E2074" t="s">
        <v>362</v>
      </c>
      <c r="F2074">
        <v>114</v>
      </c>
      <c r="G2074" t="s">
        <v>335</v>
      </c>
      <c r="H2074" t="s">
        <v>84</v>
      </c>
      <c r="I2074">
        <v>2010</v>
      </c>
      <c r="J2074">
        <v>648</v>
      </c>
    </row>
    <row r="2075" spans="1:10" x14ac:dyDescent="0.25">
      <c r="A2075" t="s">
        <v>227</v>
      </c>
      <c r="B2075" t="s">
        <v>76</v>
      </c>
      <c r="C2075" t="s">
        <v>77</v>
      </c>
      <c r="D2075" t="s">
        <v>274</v>
      </c>
      <c r="E2075" t="s">
        <v>273</v>
      </c>
      <c r="F2075">
        <v>120</v>
      </c>
      <c r="G2075" t="s">
        <v>332</v>
      </c>
      <c r="H2075" t="s">
        <v>84</v>
      </c>
      <c r="I2075">
        <v>2015</v>
      </c>
      <c r="J2075">
        <v>737.7</v>
      </c>
    </row>
    <row r="2076" spans="1:10" x14ac:dyDescent="0.25">
      <c r="A2076" t="s">
        <v>229</v>
      </c>
      <c r="B2076" t="s">
        <v>76</v>
      </c>
      <c r="C2076" t="s">
        <v>197</v>
      </c>
      <c r="D2076" t="s">
        <v>467</v>
      </c>
      <c r="E2076" t="s">
        <v>466</v>
      </c>
      <c r="F2076">
        <v>120</v>
      </c>
      <c r="G2076" t="s">
        <v>332</v>
      </c>
      <c r="H2076" t="s">
        <v>84</v>
      </c>
      <c r="I2076">
        <v>2015</v>
      </c>
      <c r="J2076">
        <v>8.94</v>
      </c>
    </row>
    <row r="2077" spans="1:10" x14ac:dyDescent="0.25">
      <c r="A2077" t="s">
        <v>225</v>
      </c>
      <c r="B2077" t="s">
        <v>79</v>
      </c>
      <c r="C2077" t="s">
        <v>33</v>
      </c>
      <c r="D2077" t="s">
        <v>253</v>
      </c>
      <c r="E2077" t="s">
        <v>252</v>
      </c>
      <c r="F2077">
        <v>104</v>
      </c>
      <c r="G2077" t="s">
        <v>340</v>
      </c>
      <c r="H2077" t="s">
        <v>84</v>
      </c>
      <c r="I2077">
        <v>2000</v>
      </c>
      <c r="J2077">
        <v>186.14099999999999</v>
      </c>
    </row>
    <row r="2078" spans="1:10" x14ac:dyDescent="0.25">
      <c r="A2078" t="s">
        <v>227</v>
      </c>
      <c r="B2078" t="s">
        <v>73</v>
      </c>
      <c r="C2078" t="s">
        <v>212</v>
      </c>
      <c r="D2078" t="s">
        <v>324</v>
      </c>
      <c r="E2078" t="s">
        <v>323</v>
      </c>
      <c r="F2078">
        <v>104</v>
      </c>
      <c r="G2078" t="s">
        <v>340</v>
      </c>
      <c r="H2078" t="s">
        <v>84</v>
      </c>
      <c r="I2078">
        <v>1995</v>
      </c>
      <c r="J2078">
        <v>13</v>
      </c>
    </row>
    <row r="2079" spans="1:10" x14ac:dyDescent="0.25">
      <c r="A2079" t="s">
        <v>224</v>
      </c>
      <c r="B2079" t="s">
        <v>76</v>
      </c>
      <c r="C2079" t="s">
        <v>198</v>
      </c>
      <c r="D2079" t="s">
        <v>490</v>
      </c>
      <c r="E2079" t="s">
        <v>489</v>
      </c>
      <c r="F2079">
        <v>104</v>
      </c>
      <c r="G2079" t="s">
        <v>340</v>
      </c>
      <c r="H2079" t="s">
        <v>84</v>
      </c>
      <c r="I2079">
        <v>1990</v>
      </c>
      <c r="J2079">
        <v>1</v>
      </c>
    </row>
    <row r="2080" spans="1:10" x14ac:dyDescent="0.25">
      <c r="A2080" t="s">
        <v>223</v>
      </c>
      <c r="B2080" t="s">
        <v>214</v>
      </c>
      <c r="C2080" t="s">
        <v>213</v>
      </c>
      <c r="D2080" t="s">
        <v>309</v>
      </c>
      <c r="E2080" t="s">
        <v>308</v>
      </c>
      <c r="F2080">
        <v>111</v>
      </c>
      <c r="G2080" t="s">
        <v>333</v>
      </c>
      <c r="H2080" t="s">
        <v>84</v>
      </c>
      <c r="I2080">
        <v>2005</v>
      </c>
      <c r="J2080">
        <v>1.48</v>
      </c>
    </row>
    <row r="2081" spans="1:10" x14ac:dyDescent="0.25">
      <c r="A2081" t="s">
        <v>229</v>
      </c>
      <c r="B2081" t="s">
        <v>76</v>
      </c>
      <c r="C2081" t="s">
        <v>77</v>
      </c>
      <c r="D2081" t="s">
        <v>403</v>
      </c>
      <c r="E2081" t="s">
        <v>402</v>
      </c>
      <c r="F2081">
        <v>111</v>
      </c>
      <c r="G2081" t="s">
        <v>333</v>
      </c>
      <c r="H2081" t="s">
        <v>84</v>
      </c>
      <c r="I2081">
        <v>2005</v>
      </c>
      <c r="J2081">
        <v>0.6</v>
      </c>
    </row>
    <row r="2082" spans="1:10" x14ac:dyDescent="0.25">
      <c r="A2082" t="s">
        <v>227</v>
      </c>
      <c r="B2082" t="s">
        <v>195</v>
      </c>
      <c r="C2082" t="s">
        <v>194</v>
      </c>
      <c r="D2082" t="s">
        <v>299</v>
      </c>
      <c r="E2082" t="s">
        <v>298</v>
      </c>
      <c r="F2082">
        <v>111</v>
      </c>
      <c r="G2082" t="s">
        <v>333</v>
      </c>
      <c r="H2082" t="s">
        <v>84</v>
      </c>
      <c r="I2082">
        <v>2005</v>
      </c>
      <c r="J2082">
        <v>59</v>
      </c>
    </row>
    <row r="2083" spans="1:10" x14ac:dyDescent="0.25">
      <c r="A2083" t="s">
        <v>224</v>
      </c>
      <c r="B2083" t="s">
        <v>79</v>
      </c>
      <c r="C2083" t="s">
        <v>193</v>
      </c>
      <c r="D2083" t="s">
        <v>419</v>
      </c>
      <c r="E2083" t="s">
        <v>418</v>
      </c>
      <c r="F2083">
        <v>111</v>
      </c>
      <c r="G2083" t="s">
        <v>333</v>
      </c>
      <c r="H2083" t="s">
        <v>84</v>
      </c>
      <c r="I2083">
        <v>2000</v>
      </c>
      <c r="J2083">
        <v>2</v>
      </c>
    </row>
    <row r="2084" spans="1:10" x14ac:dyDescent="0.25">
      <c r="A2084" t="s">
        <v>224</v>
      </c>
      <c r="B2084" t="s">
        <v>214</v>
      </c>
      <c r="C2084" t="s">
        <v>213</v>
      </c>
      <c r="D2084" t="s">
        <v>361</v>
      </c>
      <c r="E2084" t="s">
        <v>360</v>
      </c>
      <c r="F2084">
        <v>111</v>
      </c>
      <c r="G2084" t="s">
        <v>333</v>
      </c>
      <c r="H2084" t="s">
        <v>84</v>
      </c>
      <c r="I2084">
        <v>2000</v>
      </c>
      <c r="J2084">
        <v>0.5</v>
      </c>
    </row>
    <row r="2085" spans="1:10" x14ac:dyDescent="0.25">
      <c r="A2085" t="s">
        <v>225</v>
      </c>
      <c r="B2085" t="s">
        <v>73</v>
      </c>
      <c r="C2085" t="s">
        <v>209</v>
      </c>
      <c r="D2085" t="s">
        <v>371</v>
      </c>
      <c r="E2085" t="s">
        <v>370</v>
      </c>
      <c r="F2085">
        <v>111</v>
      </c>
      <c r="G2085" t="s">
        <v>333</v>
      </c>
      <c r="H2085" t="s">
        <v>84</v>
      </c>
      <c r="I2085">
        <v>2000</v>
      </c>
      <c r="J2085">
        <v>47.2</v>
      </c>
    </row>
    <row r="2086" spans="1:10" x14ac:dyDescent="0.25">
      <c r="A2086" t="s">
        <v>223</v>
      </c>
      <c r="B2086" t="s">
        <v>80</v>
      </c>
      <c r="C2086" t="s">
        <v>37</v>
      </c>
      <c r="D2086">
        <v>120112</v>
      </c>
      <c r="E2086" t="s">
        <v>268</v>
      </c>
      <c r="F2086">
        <v>104</v>
      </c>
      <c r="G2086" t="s">
        <v>340</v>
      </c>
      <c r="H2086" t="s">
        <v>84</v>
      </c>
      <c r="I2086">
        <v>1995</v>
      </c>
      <c r="J2086">
        <v>8.3050599999999995E-4</v>
      </c>
    </row>
    <row r="2087" spans="1:10" x14ac:dyDescent="0.25">
      <c r="A2087" t="s">
        <v>229</v>
      </c>
      <c r="B2087" t="s">
        <v>80</v>
      </c>
      <c r="C2087" t="s">
        <v>37</v>
      </c>
      <c r="D2087">
        <v>120216</v>
      </c>
      <c r="E2087" t="s">
        <v>263</v>
      </c>
      <c r="F2087">
        <v>104</v>
      </c>
      <c r="G2087" t="s">
        <v>340</v>
      </c>
      <c r="H2087" t="s">
        <v>84</v>
      </c>
      <c r="I2087">
        <v>1995</v>
      </c>
      <c r="J2087">
        <v>1.20999E-3</v>
      </c>
    </row>
    <row r="2088" spans="1:10" x14ac:dyDescent="0.25">
      <c r="A2088" t="s">
        <v>223</v>
      </c>
      <c r="B2088" t="s">
        <v>80</v>
      </c>
      <c r="C2088" t="s">
        <v>37</v>
      </c>
      <c r="D2088">
        <v>150103</v>
      </c>
      <c r="E2088" t="s">
        <v>287</v>
      </c>
      <c r="F2088">
        <v>103</v>
      </c>
      <c r="G2088" t="s">
        <v>82</v>
      </c>
      <c r="H2088" t="s">
        <v>84</v>
      </c>
      <c r="I2088">
        <v>2000</v>
      </c>
      <c r="J2088">
        <v>1.24339E-4</v>
      </c>
    </row>
    <row r="2089" spans="1:10" x14ac:dyDescent="0.25">
      <c r="A2089" t="s">
        <v>226</v>
      </c>
      <c r="B2089" t="s">
        <v>80</v>
      </c>
      <c r="C2089" t="s">
        <v>32</v>
      </c>
      <c r="D2089">
        <v>230500</v>
      </c>
      <c r="E2089" t="s">
        <v>356</v>
      </c>
      <c r="F2089">
        <v>120</v>
      </c>
      <c r="G2089" t="s">
        <v>332</v>
      </c>
      <c r="H2089" t="s">
        <v>84</v>
      </c>
      <c r="I2089">
        <v>2000</v>
      </c>
      <c r="J2089">
        <v>0.91694900000000001</v>
      </c>
    </row>
    <row r="2090" spans="1:10" x14ac:dyDescent="0.25">
      <c r="A2090" t="s">
        <v>225</v>
      </c>
      <c r="B2090" t="s">
        <v>80</v>
      </c>
      <c r="C2090" t="s">
        <v>37</v>
      </c>
      <c r="D2090">
        <v>130112</v>
      </c>
      <c r="E2090" t="s">
        <v>349</v>
      </c>
      <c r="F2090">
        <v>104</v>
      </c>
      <c r="G2090" t="s">
        <v>340</v>
      </c>
      <c r="H2090" t="s">
        <v>84</v>
      </c>
      <c r="I2090">
        <v>2015</v>
      </c>
      <c r="J2090">
        <v>2.2109899999999999E-4</v>
      </c>
    </row>
    <row r="2091" spans="1:10" x14ac:dyDescent="0.25">
      <c r="A2091" t="s">
        <v>225</v>
      </c>
      <c r="B2091" t="s">
        <v>80</v>
      </c>
      <c r="C2091" t="s">
        <v>37</v>
      </c>
      <c r="D2091">
        <v>120112</v>
      </c>
      <c r="E2091" t="s">
        <v>268</v>
      </c>
      <c r="F2091">
        <v>114</v>
      </c>
      <c r="G2091" t="s">
        <v>335</v>
      </c>
      <c r="H2091" t="s">
        <v>84</v>
      </c>
      <c r="I2091">
        <v>2015</v>
      </c>
      <c r="J2091">
        <v>0.18062400000000001</v>
      </c>
    </row>
    <row r="2092" spans="1:10" x14ac:dyDescent="0.25">
      <c r="A2092" t="s">
        <v>225</v>
      </c>
      <c r="B2092" t="s">
        <v>79</v>
      </c>
      <c r="C2092" t="s">
        <v>33</v>
      </c>
      <c r="D2092" t="s">
        <v>253</v>
      </c>
      <c r="E2092" t="s">
        <v>252</v>
      </c>
      <c r="F2092">
        <v>120</v>
      </c>
      <c r="G2092" t="s">
        <v>332</v>
      </c>
      <c r="H2092" t="s">
        <v>84</v>
      </c>
      <c r="I2092">
        <v>2000</v>
      </c>
      <c r="J2092">
        <v>24909.200000000001</v>
      </c>
    </row>
    <row r="2093" spans="1:10" x14ac:dyDescent="0.25">
      <c r="A2093" t="s">
        <v>227</v>
      </c>
      <c r="B2093" t="s">
        <v>76</v>
      </c>
      <c r="C2093" t="s">
        <v>78</v>
      </c>
      <c r="D2093" t="s">
        <v>331</v>
      </c>
      <c r="E2093" t="s">
        <v>330</v>
      </c>
      <c r="F2093">
        <v>120</v>
      </c>
      <c r="G2093" t="s">
        <v>332</v>
      </c>
      <c r="H2093" t="s">
        <v>84</v>
      </c>
      <c r="I2093">
        <v>2000</v>
      </c>
      <c r="J2093">
        <v>18.2</v>
      </c>
    </row>
    <row r="2094" spans="1:10" x14ac:dyDescent="0.25">
      <c r="A2094" t="s">
        <v>226</v>
      </c>
      <c r="B2094" t="s">
        <v>76</v>
      </c>
      <c r="C2094" t="s">
        <v>77</v>
      </c>
      <c r="D2094" t="s">
        <v>403</v>
      </c>
      <c r="E2094" t="s">
        <v>402</v>
      </c>
      <c r="F2094">
        <v>120</v>
      </c>
      <c r="G2094" t="s">
        <v>332</v>
      </c>
      <c r="H2094" t="s">
        <v>84</v>
      </c>
      <c r="I2094">
        <v>2000</v>
      </c>
      <c r="J2094">
        <v>31</v>
      </c>
    </row>
    <row r="2095" spans="1:10" x14ac:dyDescent="0.25">
      <c r="A2095" t="s">
        <v>225</v>
      </c>
      <c r="B2095" t="s">
        <v>80</v>
      </c>
      <c r="C2095" t="s">
        <v>37</v>
      </c>
      <c r="D2095">
        <v>120219</v>
      </c>
      <c r="E2095" t="s">
        <v>261</v>
      </c>
      <c r="F2095">
        <v>103</v>
      </c>
      <c r="G2095" t="s">
        <v>82</v>
      </c>
      <c r="H2095" t="s">
        <v>84</v>
      </c>
      <c r="I2095">
        <v>2014</v>
      </c>
      <c r="J2095">
        <v>3.39351E-4</v>
      </c>
    </row>
    <row r="2096" spans="1:10" x14ac:dyDescent="0.25">
      <c r="A2096" t="s">
        <v>227</v>
      </c>
      <c r="B2096" t="s">
        <v>73</v>
      </c>
      <c r="C2096" t="s">
        <v>209</v>
      </c>
      <c r="D2096" t="s">
        <v>374</v>
      </c>
      <c r="E2096" t="s">
        <v>373</v>
      </c>
      <c r="F2096">
        <v>120</v>
      </c>
      <c r="G2096" t="s">
        <v>332</v>
      </c>
      <c r="H2096" t="s">
        <v>84</v>
      </c>
      <c r="I2096">
        <v>1990</v>
      </c>
      <c r="J2096">
        <v>133</v>
      </c>
    </row>
    <row r="2097" spans="1:10" x14ac:dyDescent="0.25">
      <c r="A2097" t="s">
        <v>226</v>
      </c>
      <c r="B2097" t="s">
        <v>73</v>
      </c>
      <c r="C2097" t="s">
        <v>212</v>
      </c>
      <c r="D2097" t="s">
        <v>307</v>
      </c>
      <c r="E2097" t="s">
        <v>306</v>
      </c>
      <c r="F2097">
        <v>120</v>
      </c>
      <c r="G2097" t="s">
        <v>332</v>
      </c>
      <c r="H2097" t="s">
        <v>84</v>
      </c>
      <c r="I2097">
        <v>1990</v>
      </c>
      <c r="J2097">
        <v>6300</v>
      </c>
    </row>
    <row r="2098" spans="1:10" x14ac:dyDescent="0.25">
      <c r="A2098" t="s">
        <v>225</v>
      </c>
      <c r="B2098" t="s">
        <v>76</v>
      </c>
      <c r="C2098" t="s">
        <v>198</v>
      </c>
      <c r="D2098" t="s">
        <v>417</v>
      </c>
      <c r="E2098" t="s">
        <v>416</v>
      </c>
      <c r="F2098">
        <v>120</v>
      </c>
      <c r="G2098" t="s">
        <v>332</v>
      </c>
      <c r="H2098" t="s">
        <v>84</v>
      </c>
      <c r="I2098">
        <v>2010</v>
      </c>
      <c r="J2098">
        <v>16.3</v>
      </c>
    </row>
    <row r="2099" spans="1:10" x14ac:dyDescent="0.25">
      <c r="A2099" t="s">
        <v>227</v>
      </c>
      <c r="B2099" t="s">
        <v>80</v>
      </c>
      <c r="C2099" t="s">
        <v>37</v>
      </c>
      <c r="D2099">
        <v>120106</v>
      </c>
      <c r="E2099" t="s">
        <v>269</v>
      </c>
      <c r="F2099">
        <v>104</v>
      </c>
      <c r="G2099" t="s">
        <v>340</v>
      </c>
      <c r="H2099" t="s">
        <v>84</v>
      </c>
      <c r="I2099">
        <v>2014</v>
      </c>
      <c r="J2099">
        <v>0.10585700000000001</v>
      </c>
    </row>
    <row r="2100" spans="1:10" x14ac:dyDescent="0.25">
      <c r="A2100" t="s">
        <v>227</v>
      </c>
      <c r="B2100" t="s">
        <v>80</v>
      </c>
      <c r="C2100" t="s">
        <v>37</v>
      </c>
      <c r="D2100">
        <v>130113</v>
      </c>
      <c r="E2100" t="s">
        <v>339</v>
      </c>
      <c r="F2100">
        <v>114</v>
      </c>
      <c r="G2100" t="s">
        <v>335</v>
      </c>
      <c r="H2100" t="s">
        <v>84</v>
      </c>
      <c r="I2100">
        <v>2014</v>
      </c>
      <c r="J2100">
        <v>0.23519100000000001</v>
      </c>
    </row>
    <row r="2101" spans="1:10" x14ac:dyDescent="0.25">
      <c r="A2101" t="s">
        <v>227</v>
      </c>
      <c r="B2101" t="s">
        <v>80</v>
      </c>
      <c r="C2101" t="s">
        <v>37</v>
      </c>
      <c r="D2101">
        <v>120303</v>
      </c>
      <c r="E2101" t="s">
        <v>259</v>
      </c>
      <c r="F2101">
        <v>111</v>
      </c>
      <c r="G2101" t="s">
        <v>333</v>
      </c>
      <c r="H2101" t="s">
        <v>84</v>
      </c>
      <c r="I2101">
        <v>2014</v>
      </c>
      <c r="J2101">
        <v>0.16069700000000001</v>
      </c>
    </row>
    <row r="2102" spans="1:10" x14ac:dyDescent="0.25">
      <c r="A2102" t="s">
        <v>229</v>
      </c>
      <c r="B2102" t="s">
        <v>80</v>
      </c>
      <c r="C2102" t="s">
        <v>37</v>
      </c>
      <c r="D2102">
        <v>150203</v>
      </c>
      <c r="E2102" t="s">
        <v>285</v>
      </c>
      <c r="F2102">
        <v>111</v>
      </c>
      <c r="G2102" t="s">
        <v>333</v>
      </c>
      <c r="H2102" t="s">
        <v>84</v>
      </c>
      <c r="I2102">
        <v>2014</v>
      </c>
      <c r="J2102">
        <v>1.83837E-3</v>
      </c>
    </row>
    <row r="2103" spans="1:10" x14ac:dyDescent="0.25">
      <c r="A2103" t="s">
        <v>229</v>
      </c>
      <c r="B2103" t="s">
        <v>80</v>
      </c>
      <c r="C2103" t="s">
        <v>37</v>
      </c>
      <c r="D2103">
        <v>120219</v>
      </c>
      <c r="E2103" t="s">
        <v>261</v>
      </c>
      <c r="F2103">
        <v>111</v>
      </c>
      <c r="G2103" t="s">
        <v>333</v>
      </c>
      <c r="H2103" t="s">
        <v>84</v>
      </c>
      <c r="I2103">
        <v>2014</v>
      </c>
      <c r="J2103">
        <v>3.5322100000000002E-2</v>
      </c>
    </row>
    <row r="2104" spans="1:10" x14ac:dyDescent="0.25">
      <c r="A2104" t="s">
        <v>229</v>
      </c>
      <c r="B2104" t="s">
        <v>80</v>
      </c>
      <c r="C2104" t="s">
        <v>37</v>
      </c>
      <c r="D2104">
        <v>120213</v>
      </c>
      <c r="E2104" t="s">
        <v>265</v>
      </c>
      <c r="F2104">
        <v>103</v>
      </c>
      <c r="G2104" t="s">
        <v>82</v>
      </c>
      <c r="H2104" t="s">
        <v>84</v>
      </c>
      <c r="I2104">
        <v>2014</v>
      </c>
      <c r="J2104">
        <v>1.6330299999999999E-2</v>
      </c>
    </row>
    <row r="2105" spans="1:10" x14ac:dyDescent="0.25">
      <c r="A2105" t="s">
        <v>225</v>
      </c>
      <c r="B2105" t="s">
        <v>76</v>
      </c>
      <c r="C2105" t="s">
        <v>197</v>
      </c>
      <c r="D2105" t="s">
        <v>241</v>
      </c>
      <c r="E2105" t="s">
        <v>240</v>
      </c>
      <c r="F2105">
        <v>114</v>
      </c>
      <c r="G2105" t="s">
        <v>335</v>
      </c>
      <c r="H2105" t="s">
        <v>84</v>
      </c>
      <c r="I2105">
        <v>1995</v>
      </c>
      <c r="J2105">
        <v>80</v>
      </c>
    </row>
    <row r="2106" spans="1:10" x14ac:dyDescent="0.25">
      <c r="A2106" t="s">
        <v>224</v>
      </c>
      <c r="B2106" t="s">
        <v>79</v>
      </c>
      <c r="C2106" t="s">
        <v>33</v>
      </c>
      <c r="D2106" t="s">
        <v>253</v>
      </c>
      <c r="E2106" t="s">
        <v>252</v>
      </c>
      <c r="F2106">
        <v>114</v>
      </c>
      <c r="G2106" t="s">
        <v>335</v>
      </c>
      <c r="H2106" t="s">
        <v>84</v>
      </c>
      <c r="I2106">
        <v>2010</v>
      </c>
      <c r="J2106">
        <v>631.58799999999997</v>
      </c>
    </row>
    <row r="2107" spans="1:10" x14ac:dyDescent="0.25">
      <c r="A2107" t="s">
        <v>226</v>
      </c>
      <c r="B2107" t="s">
        <v>76</v>
      </c>
      <c r="C2107" t="s">
        <v>198</v>
      </c>
      <c r="D2107" t="s">
        <v>417</v>
      </c>
      <c r="E2107" t="s">
        <v>416</v>
      </c>
      <c r="F2107">
        <v>120</v>
      </c>
      <c r="G2107" t="s">
        <v>332</v>
      </c>
      <c r="H2107" t="s">
        <v>84</v>
      </c>
      <c r="I2107">
        <v>2015</v>
      </c>
      <c r="J2107">
        <v>4</v>
      </c>
    </row>
    <row r="2108" spans="1:10" x14ac:dyDescent="0.25">
      <c r="A2108" t="s">
        <v>224</v>
      </c>
      <c r="B2108" t="s">
        <v>79</v>
      </c>
      <c r="C2108" t="s">
        <v>33</v>
      </c>
      <c r="D2108" t="s">
        <v>253</v>
      </c>
      <c r="E2108" t="s">
        <v>252</v>
      </c>
      <c r="F2108">
        <v>120</v>
      </c>
      <c r="G2108" t="s">
        <v>332</v>
      </c>
      <c r="H2108" t="s">
        <v>84</v>
      </c>
      <c r="I2108">
        <v>2005</v>
      </c>
      <c r="J2108">
        <v>3038.82</v>
      </c>
    </row>
    <row r="2109" spans="1:10" x14ac:dyDescent="0.25">
      <c r="A2109" t="s">
        <v>225</v>
      </c>
      <c r="B2109" t="s">
        <v>76</v>
      </c>
      <c r="C2109" t="s">
        <v>77</v>
      </c>
      <c r="D2109" t="s">
        <v>403</v>
      </c>
      <c r="E2109" t="s">
        <v>402</v>
      </c>
      <c r="F2109">
        <v>120</v>
      </c>
      <c r="G2109" t="s">
        <v>332</v>
      </c>
      <c r="H2109" t="s">
        <v>84</v>
      </c>
      <c r="I2109">
        <v>2005</v>
      </c>
      <c r="J2109">
        <v>630.15</v>
      </c>
    </row>
    <row r="2110" spans="1:10" x14ac:dyDescent="0.25">
      <c r="A2110" t="s">
        <v>226</v>
      </c>
      <c r="B2110" t="s">
        <v>80</v>
      </c>
      <c r="C2110" t="s">
        <v>37</v>
      </c>
      <c r="D2110">
        <v>120215</v>
      </c>
      <c r="E2110" t="s">
        <v>264</v>
      </c>
      <c r="F2110">
        <v>120</v>
      </c>
      <c r="G2110" t="s">
        <v>332</v>
      </c>
      <c r="H2110" t="s">
        <v>84</v>
      </c>
      <c r="I2110">
        <v>1995</v>
      </c>
      <c r="J2110">
        <v>7.1430599999999997E-2</v>
      </c>
    </row>
    <row r="2111" spans="1:10" x14ac:dyDescent="0.25">
      <c r="A2111" t="s">
        <v>226</v>
      </c>
      <c r="B2111" t="s">
        <v>80</v>
      </c>
      <c r="C2111" t="s">
        <v>37</v>
      </c>
      <c r="D2111">
        <v>150103</v>
      </c>
      <c r="E2111" t="s">
        <v>287</v>
      </c>
      <c r="F2111">
        <v>120</v>
      </c>
      <c r="G2111" t="s">
        <v>332</v>
      </c>
      <c r="H2111" t="s">
        <v>84</v>
      </c>
      <c r="I2111">
        <v>2010</v>
      </c>
      <c r="J2111">
        <v>0.42238399999999998</v>
      </c>
    </row>
    <row r="2112" spans="1:10" x14ac:dyDescent="0.25">
      <c r="A2112" t="s">
        <v>226</v>
      </c>
      <c r="B2112" t="s">
        <v>202</v>
      </c>
      <c r="C2112" t="s">
        <v>199</v>
      </c>
      <c r="D2112" t="s">
        <v>381</v>
      </c>
      <c r="E2112" t="s">
        <v>380</v>
      </c>
      <c r="F2112">
        <v>111</v>
      </c>
      <c r="G2112" t="s">
        <v>333</v>
      </c>
      <c r="H2112" t="s">
        <v>84</v>
      </c>
      <c r="I2112">
        <v>2000</v>
      </c>
      <c r="J2112">
        <v>181.36</v>
      </c>
    </row>
    <row r="2113" spans="1:10" x14ac:dyDescent="0.25">
      <c r="A2113" t="s">
        <v>225</v>
      </c>
      <c r="B2113" t="s">
        <v>80</v>
      </c>
      <c r="C2113" t="s">
        <v>37</v>
      </c>
      <c r="D2113">
        <v>130106</v>
      </c>
      <c r="E2113" t="s">
        <v>345</v>
      </c>
      <c r="F2113">
        <v>111</v>
      </c>
      <c r="G2113" t="s">
        <v>333</v>
      </c>
      <c r="H2113" t="s">
        <v>84</v>
      </c>
      <c r="I2113">
        <v>2010</v>
      </c>
      <c r="J2113">
        <v>0.406449</v>
      </c>
    </row>
    <row r="2114" spans="1:10" x14ac:dyDescent="0.25">
      <c r="A2114" t="s">
        <v>224</v>
      </c>
      <c r="B2114" t="s">
        <v>75</v>
      </c>
      <c r="C2114" t="s">
        <v>31</v>
      </c>
      <c r="D2114" t="s">
        <v>237</v>
      </c>
      <c r="E2114" t="s">
        <v>236</v>
      </c>
      <c r="F2114">
        <v>110</v>
      </c>
      <c r="G2114" t="s">
        <v>344</v>
      </c>
      <c r="H2114" t="s">
        <v>84</v>
      </c>
      <c r="I2114">
        <v>2000</v>
      </c>
      <c r="J2114">
        <v>33.559699999999999</v>
      </c>
    </row>
    <row r="2115" spans="1:10" x14ac:dyDescent="0.25">
      <c r="A2115" t="s">
        <v>223</v>
      </c>
      <c r="B2115" t="s">
        <v>80</v>
      </c>
      <c r="C2115" t="s">
        <v>192</v>
      </c>
      <c r="D2115">
        <v>203100</v>
      </c>
      <c r="E2115" t="s">
        <v>420</v>
      </c>
      <c r="F2115">
        <v>109</v>
      </c>
      <c r="G2115" t="s">
        <v>342</v>
      </c>
      <c r="H2115" t="s">
        <v>84</v>
      </c>
      <c r="I2115">
        <v>2010</v>
      </c>
      <c r="J2115">
        <v>10.531599999999999</v>
      </c>
    </row>
    <row r="2116" spans="1:10" x14ac:dyDescent="0.25">
      <c r="A2116" t="s">
        <v>229</v>
      </c>
      <c r="B2116" t="s">
        <v>80</v>
      </c>
      <c r="C2116" t="s">
        <v>37</v>
      </c>
      <c r="D2116">
        <v>120218</v>
      </c>
      <c r="E2116" t="s">
        <v>262</v>
      </c>
      <c r="F2116">
        <v>103</v>
      </c>
      <c r="G2116" t="s">
        <v>82</v>
      </c>
      <c r="H2116" t="s">
        <v>84</v>
      </c>
      <c r="I2116">
        <v>2015</v>
      </c>
      <c r="J2116">
        <v>7.18229E-5</v>
      </c>
    </row>
    <row r="2117" spans="1:10" x14ac:dyDescent="0.25">
      <c r="A2117" t="s">
        <v>229</v>
      </c>
      <c r="B2117" t="s">
        <v>80</v>
      </c>
      <c r="C2117" t="s">
        <v>37</v>
      </c>
      <c r="D2117">
        <v>120212</v>
      </c>
      <c r="E2117" t="s">
        <v>266</v>
      </c>
      <c r="F2117">
        <v>114</v>
      </c>
      <c r="G2117" t="s">
        <v>335</v>
      </c>
      <c r="H2117" t="s">
        <v>84</v>
      </c>
      <c r="I2117">
        <v>2015</v>
      </c>
      <c r="J2117">
        <v>0.470997</v>
      </c>
    </row>
    <row r="2118" spans="1:10" x14ac:dyDescent="0.25">
      <c r="A2118" t="s">
        <v>224</v>
      </c>
      <c r="B2118" t="s">
        <v>71</v>
      </c>
      <c r="C2118" t="s">
        <v>72</v>
      </c>
      <c r="D2118" t="s">
        <v>239</v>
      </c>
      <c r="E2118" t="s">
        <v>238</v>
      </c>
      <c r="F2118">
        <v>110</v>
      </c>
      <c r="G2118" t="s">
        <v>344</v>
      </c>
      <c r="H2118" t="s">
        <v>84</v>
      </c>
      <c r="I2118">
        <v>2005</v>
      </c>
      <c r="J2118">
        <v>5.4000000000000003E-3</v>
      </c>
    </row>
    <row r="2119" spans="1:10" x14ac:dyDescent="0.25">
      <c r="A2119" t="s">
        <v>227</v>
      </c>
      <c r="B2119" t="s">
        <v>204</v>
      </c>
      <c r="C2119" t="s">
        <v>203</v>
      </c>
      <c r="D2119" t="s">
        <v>440</v>
      </c>
      <c r="E2119" t="s">
        <v>439</v>
      </c>
      <c r="F2119">
        <v>110</v>
      </c>
      <c r="G2119" t="s">
        <v>344</v>
      </c>
      <c r="H2119" t="s">
        <v>84</v>
      </c>
      <c r="I2119">
        <v>2005</v>
      </c>
      <c r="J2119">
        <v>4.0000000000000001E-3</v>
      </c>
    </row>
    <row r="2120" spans="1:10" x14ac:dyDescent="0.25">
      <c r="A2120" t="s">
        <v>225</v>
      </c>
      <c r="B2120" t="s">
        <v>202</v>
      </c>
      <c r="C2120" t="s">
        <v>201</v>
      </c>
      <c r="D2120">
        <v>450100</v>
      </c>
      <c r="E2120" t="s">
        <v>201</v>
      </c>
      <c r="F2120">
        <v>111</v>
      </c>
      <c r="G2120" t="s">
        <v>333</v>
      </c>
      <c r="H2120" t="s">
        <v>84</v>
      </c>
      <c r="I2120">
        <v>1995</v>
      </c>
      <c r="J2120">
        <v>65.303299999999993</v>
      </c>
    </row>
    <row r="2121" spans="1:10" x14ac:dyDescent="0.25">
      <c r="A2121" t="s">
        <v>223</v>
      </c>
      <c r="B2121" t="s">
        <v>80</v>
      </c>
      <c r="C2121" t="s">
        <v>192</v>
      </c>
      <c r="D2121">
        <v>203100</v>
      </c>
      <c r="E2121" t="s">
        <v>420</v>
      </c>
      <c r="F2121">
        <v>109</v>
      </c>
      <c r="G2121" t="s">
        <v>342</v>
      </c>
      <c r="H2121" t="s">
        <v>84</v>
      </c>
      <c r="I2121">
        <v>1990</v>
      </c>
      <c r="J2121">
        <v>9.6391299999999998</v>
      </c>
    </row>
    <row r="2122" spans="1:10" x14ac:dyDescent="0.25">
      <c r="A2122" t="s">
        <v>224</v>
      </c>
      <c r="B2122" t="s">
        <v>75</v>
      </c>
      <c r="C2122" t="s">
        <v>31</v>
      </c>
      <c r="D2122" t="s">
        <v>235</v>
      </c>
      <c r="E2122" t="s">
        <v>234</v>
      </c>
      <c r="F2122">
        <v>111</v>
      </c>
      <c r="G2122" t="s">
        <v>333</v>
      </c>
      <c r="H2122" t="s">
        <v>84</v>
      </c>
      <c r="I2122">
        <v>1995</v>
      </c>
      <c r="J2122">
        <v>173.358</v>
      </c>
    </row>
    <row r="2123" spans="1:10" x14ac:dyDescent="0.25">
      <c r="A2123" t="s">
        <v>226</v>
      </c>
      <c r="B2123" t="s">
        <v>80</v>
      </c>
      <c r="C2123" t="s">
        <v>37</v>
      </c>
      <c r="D2123">
        <v>130216</v>
      </c>
      <c r="E2123" t="s">
        <v>355</v>
      </c>
      <c r="F2123">
        <v>111</v>
      </c>
      <c r="G2123" t="s">
        <v>333</v>
      </c>
      <c r="H2123" t="s">
        <v>84</v>
      </c>
      <c r="I2123">
        <v>2015</v>
      </c>
      <c r="J2123">
        <v>8.3188499999999998E-4</v>
      </c>
    </row>
    <row r="2124" spans="1:10" x14ac:dyDescent="0.25">
      <c r="A2124" t="s">
        <v>226</v>
      </c>
      <c r="B2124" t="s">
        <v>79</v>
      </c>
      <c r="C2124" t="s">
        <v>35</v>
      </c>
      <c r="D2124" t="s">
        <v>243</v>
      </c>
      <c r="E2124" t="s">
        <v>242</v>
      </c>
      <c r="F2124">
        <v>109</v>
      </c>
      <c r="G2124" t="s">
        <v>342</v>
      </c>
      <c r="H2124" t="s">
        <v>84</v>
      </c>
      <c r="I2124">
        <v>2005</v>
      </c>
      <c r="J2124">
        <v>152.648</v>
      </c>
    </row>
    <row r="2125" spans="1:10" x14ac:dyDescent="0.25">
      <c r="A2125" t="s">
        <v>229</v>
      </c>
      <c r="B2125" t="s">
        <v>80</v>
      </c>
      <c r="C2125" t="s">
        <v>37</v>
      </c>
      <c r="D2125">
        <v>120216</v>
      </c>
      <c r="E2125" t="s">
        <v>263</v>
      </c>
      <c r="F2125">
        <v>114</v>
      </c>
      <c r="G2125" t="s">
        <v>335</v>
      </c>
      <c r="H2125" t="s">
        <v>84</v>
      </c>
      <c r="I2125">
        <v>1995</v>
      </c>
      <c r="J2125">
        <v>6.0499400000000002E-2</v>
      </c>
    </row>
    <row r="2126" spans="1:10" x14ac:dyDescent="0.25">
      <c r="A2126" t="s">
        <v>223</v>
      </c>
      <c r="B2126" t="s">
        <v>80</v>
      </c>
      <c r="C2126" t="s">
        <v>37</v>
      </c>
      <c r="D2126">
        <v>120113</v>
      </c>
      <c r="E2126" t="s">
        <v>267</v>
      </c>
      <c r="F2126">
        <v>104</v>
      </c>
      <c r="G2126" t="s">
        <v>340</v>
      </c>
      <c r="H2126" t="s">
        <v>84</v>
      </c>
      <c r="I2126">
        <v>2000</v>
      </c>
      <c r="J2126">
        <v>3.96438E-3</v>
      </c>
    </row>
    <row r="2127" spans="1:10" x14ac:dyDescent="0.25">
      <c r="A2127" t="s">
        <v>229</v>
      </c>
      <c r="B2127" t="s">
        <v>80</v>
      </c>
      <c r="C2127" t="s">
        <v>37</v>
      </c>
      <c r="D2127">
        <v>130219</v>
      </c>
      <c r="E2127" t="s">
        <v>354</v>
      </c>
      <c r="F2127">
        <v>109</v>
      </c>
      <c r="G2127" t="s">
        <v>342</v>
      </c>
      <c r="H2127" t="s">
        <v>84</v>
      </c>
      <c r="I2127">
        <v>2010</v>
      </c>
      <c r="J2127">
        <v>0.20156099999999999</v>
      </c>
    </row>
    <row r="2128" spans="1:10" x14ac:dyDescent="0.25">
      <c r="A2128" t="s">
        <v>225</v>
      </c>
      <c r="B2128" t="s">
        <v>80</v>
      </c>
      <c r="C2128" t="s">
        <v>37</v>
      </c>
      <c r="D2128">
        <v>120112</v>
      </c>
      <c r="E2128" t="s">
        <v>268</v>
      </c>
      <c r="F2128">
        <v>120</v>
      </c>
      <c r="G2128" t="s">
        <v>332</v>
      </c>
      <c r="H2128" t="s">
        <v>84</v>
      </c>
      <c r="I2128">
        <v>2010</v>
      </c>
      <c r="J2128">
        <v>48.286799999999999</v>
      </c>
    </row>
    <row r="2129" spans="1:10" x14ac:dyDescent="0.25">
      <c r="A2129" t="s">
        <v>225</v>
      </c>
      <c r="B2129" t="s">
        <v>80</v>
      </c>
      <c r="C2129" t="s">
        <v>37</v>
      </c>
      <c r="D2129">
        <v>120105</v>
      </c>
      <c r="E2129" t="s">
        <v>270</v>
      </c>
      <c r="F2129">
        <v>115</v>
      </c>
      <c r="G2129" t="s">
        <v>341</v>
      </c>
      <c r="H2129" t="s">
        <v>84</v>
      </c>
      <c r="I2129">
        <v>2010</v>
      </c>
      <c r="J2129">
        <v>0.21054500000000001</v>
      </c>
    </row>
    <row r="2130" spans="1:10" x14ac:dyDescent="0.25">
      <c r="A2130" t="s">
        <v>225</v>
      </c>
      <c r="B2130" t="s">
        <v>80</v>
      </c>
      <c r="C2130" t="s">
        <v>37</v>
      </c>
      <c r="D2130">
        <v>130219</v>
      </c>
      <c r="E2130" t="s">
        <v>354</v>
      </c>
      <c r="F2130">
        <v>120</v>
      </c>
      <c r="G2130" t="s">
        <v>332</v>
      </c>
      <c r="H2130" t="s">
        <v>84</v>
      </c>
      <c r="I2130">
        <v>2005</v>
      </c>
      <c r="J2130">
        <v>5.9887900000000001E-2</v>
      </c>
    </row>
    <row r="2131" spans="1:10" x14ac:dyDescent="0.25">
      <c r="A2131" t="s">
        <v>223</v>
      </c>
      <c r="B2131" t="s">
        <v>79</v>
      </c>
      <c r="C2131" t="s">
        <v>35</v>
      </c>
      <c r="D2131" t="s">
        <v>243</v>
      </c>
      <c r="E2131" t="s">
        <v>242</v>
      </c>
      <c r="F2131">
        <v>119</v>
      </c>
      <c r="G2131" t="s">
        <v>357</v>
      </c>
      <c r="H2131" t="s">
        <v>84</v>
      </c>
      <c r="I2131">
        <v>1995</v>
      </c>
      <c r="J2131">
        <v>0.35641800000000001</v>
      </c>
    </row>
    <row r="2132" spans="1:10" x14ac:dyDescent="0.25">
      <c r="A2132" t="s">
        <v>227</v>
      </c>
      <c r="B2132" t="s">
        <v>80</v>
      </c>
      <c r="C2132" t="s">
        <v>37</v>
      </c>
      <c r="D2132">
        <v>130218</v>
      </c>
      <c r="E2132" t="s">
        <v>343</v>
      </c>
      <c r="F2132">
        <v>114</v>
      </c>
      <c r="G2132" t="s">
        <v>335</v>
      </c>
      <c r="H2132" t="s">
        <v>84</v>
      </c>
      <c r="I2132">
        <v>2014</v>
      </c>
      <c r="J2132">
        <v>5.6868900000000004E-4</v>
      </c>
    </row>
    <row r="2133" spans="1:10" x14ac:dyDescent="0.25">
      <c r="A2133" t="s">
        <v>227</v>
      </c>
      <c r="B2133" t="s">
        <v>80</v>
      </c>
      <c r="C2133" t="s">
        <v>37</v>
      </c>
      <c r="D2133">
        <v>120112</v>
      </c>
      <c r="E2133" t="s">
        <v>268</v>
      </c>
      <c r="F2133">
        <v>114</v>
      </c>
      <c r="G2133" t="s">
        <v>335</v>
      </c>
      <c r="H2133" t="s">
        <v>84</v>
      </c>
      <c r="I2133">
        <v>2005</v>
      </c>
      <c r="J2133">
        <v>0.90630999999999995</v>
      </c>
    </row>
    <row r="2134" spans="1:10" x14ac:dyDescent="0.25">
      <c r="A2134" t="s">
        <v>226</v>
      </c>
      <c r="B2134" t="s">
        <v>80</v>
      </c>
      <c r="C2134" t="s">
        <v>37</v>
      </c>
      <c r="D2134">
        <v>120212</v>
      </c>
      <c r="E2134" t="s">
        <v>266</v>
      </c>
      <c r="F2134">
        <v>109</v>
      </c>
      <c r="G2134" t="s">
        <v>342</v>
      </c>
      <c r="H2134" t="s">
        <v>84</v>
      </c>
      <c r="I2134">
        <v>2015</v>
      </c>
      <c r="J2134">
        <v>4.3582299999999997E-2</v>
      </c>
    </row>
    <row r="2135" spans="1:10" x14ac:dyDescent="0.25">
      <c r="A2135" t="s">
        <v>226</v>
      </c>
      <c r="B2135" t="s">
        <v>80</v>
      </c>
      <c r="C2135" t="s">
        <v>37</v>
      </c>
      <c r="D2135">
        <v>130212</v>
      </c>
      <c r="E2135" t="s">
        <v>388</v>
      </c>
      <c r="F2135">
        <v>104</v>
      </c>
      <c r="G2135" t="s">
        <v>340</v>
      </c>
      <c r="H2135" t="s">
        <v>84</v>
      </c>
      <c r="I2135">
        <v>2015</v>
      </c>
      <c r="J2135">
        <v>3.3719400000000001E-5</v>
      </c>
    </row>
    <row r="2136" spans="1:10" x14ac:dyDescent="0.25">
      <c r="A2136" t="s">
        <v>227</v>
      </c>
      <c r="B2136" t="s">
        <v>79</v>
      </c>
      <c r="C2136" t="s">
        <v>35</v>
      </c>
      <c r="D2136" t="s">
        <v>245</v>
      </c>
      <c r="E2136" t="s">
        <v>244</v>
      </c>
      <c r="F2136">
        <v>111</v>
      </c>
      <c r="G2136" t="s">
        <v>333</v>
      </c>
      <c r="H2136" t="s">
        <v>84</v>
      </c>
      <c r="I2136">
        <v>2000</v>
      </c>
      <c r="J2136">
        <v>2775.07</v>
      </c>
    </row>
    <row r="2137" spans="1:10" x14ac:dyDescent="0.25">
      <c r="A2137" t="s">
        <v>227</v>
      </c>
      <c r="B2137" t="s">
        <v>79</v>
      </c>
      <c r="C2137" t="s">
        <v>35</v>
      </c>
      <c r="D2137" t="s">
        <v>245</v>
      </c>
      <c r="E2137" t="s">
        <v>244</v>
      </c>
      <c r="F2137">
        <v>110</v>
      </c>
      <c r="G2137" t="s">
        <v>344</v>
      </c>
      <c r="H2137" t="s">
        <v>84</v>
      </c>
      <c r="I2137">
        <v>2000</v>
      </c>
      <c r="J2137">
        <v>12.988300000000001</v>
      </c>
    </row>
    <row r="2138" spans="1:10" x14ac:dyDescent="0.25">
      <c r="A2138" t="s">
        <v>229</v>
      </c>
      <c r="B2138" t="s">
        <v>79</v>
      </c>
      <c r="C2138" t="s">
        <v>35</v>
      </c>
      <c r="D2138" t="s">
        <v>243</v>
      </c>
      <c r="E2138" t="s">
        <v>242</v>
      </c>
      <c r="F2138">
        <v>119</v>
      </c>
      <c r="G2138" t="s">
        <v>357</v>
      </c>
      <c r="H2138" t="s">
        <v>84</v>
      </c>
      <c r="I2138">
        <v>1990</v>
      </c>
      <c r="J2138">
        <v>0.12868599999999999</v>
      </c>
    </row>
    <row r="2139" spans="1:10" x14ac:dyDescent="0.25">
      <c r="A2139" t="s">
        <v>227</v>
      </c>
      <c r="B2139" t="s">
        <v>79</v>
      </c>
      <c r="C2139" t="s">
        <v>35</v>
      </c>
      <c r="D2139" t="s">
        <v>243</v>
      </c>
      <c r="E2139" t="s">
        <v>242</v>
      </c>
      <c r="F2139">
        <v>114</v>
      </c>
      <c r="G2139" t="s">
        <v>335</v>
      </c>
      <c r="H2139" t="s">
        <v>84</v>
      </c>
      <c r="I2139">
        <v>1995</v>
      </c>
      <c r="J2139">
        <v>375.82900000000001</v>
      </c>
    </row>
    <row r="2140" spans="1:10" x14ac:dyDescent="0.25">
      <c r="A2140" t="s">
        <v>223</v>
      </c>
      <c r="B2140" t="s">
        <v>80</v>
      </c>
      <c r="C2140" t="s">
        <v>81</v>
      </c>
      <c r="D2140">
        <v>260201</v>
      </c>
      <c r="E2140" t="s">
        <v>230</v>
      </c>
      <c r="F2140">
        <v>120</v>
      </c>
      <c r="G2140" t="s">
        <v>332</v>
      </c>
      <c r="H2140" t="s">
        <v>84</v>
      </c>
      <c r="I2140">
        <v>2005</v>
      </c>
      <c r="J2140">
        <v>3.4206199999999999E-2</v>
      </c>
    </row>
    <row r="2141" spans="1:10" x14ac:dyDescent="0.25">
      <c r="A2141" t="s">
        <v>229</v>
      </c>
      <c r="B2141" t="s">
        <v>79</v>
      </c>
      <c r="C2141" t="s">
        <v>33</v>
      </c>
      <c r="D2141" t="s">
        <v>253</v>
      </c>
      <c r="E2141" t="s">
        <v>252</v>
      </c>
      <c r="F2141">
        <v>114</v>
      </c>
      <c r="G2141" t="s">
        <v>335</v>
      </c>
      <c r="H2141" t="s">
        <v>84</v>
      </c>
      <c r="I2141">
        <v>1995</v>
      </c>
      <c r="J2141">
        <v>2161.3200000000002</v>
      </c>
    </row>
    <row r="2142" spans="1:10" x14ac:dyDescent="0.25">
      <c r="A2142" t="s">
        <v>225</v>
      </c>
      <c r="B2142" t="s">
        <v>204</v>
      </c>
      <c r="C2142" t="s">
        <v>203</v>
      </c>
      <c r="D2142" t="s">
        <v>454</v>
      </c>
      <c r="E2142" t="s">
        <v>453</v>
      </c>
      <c r="F2142">
        <v>114</v>
      </c>
      <c r="G2142" t="s">
        <v>335</v>
      </c>
      <c r="H2142" t="s">
        <v>84</v>
      </c>
      <c r="I2142">
        <v>1995</v>
      </c>
      <c r="J2142">
        <v>0.20599999999999999</v>
      </c>
    </row>
    <row r="2143" spans="1:10" x14ac:dyDescent="0.25">
      <c r="A2143" t="s">
        <v>224</v>
      </c>
      <c r="B2143" t="s">
        <v>207</v>
      </c>
      <c r="C2143" t="s">
        <v>206</v>
      </c>
      <c r="D2143" t="s">
        <v>338</v>
      </c>
      <c r="E2143" t="s">
        <v>337</v>
      </c>
      <c r="F2143">
        <v>114</v>
      </c>
      <c r="G2143" t="s">
        <v>335</v>
      </c>
      <c r="H2143" t="s">
        <v>84</v>
      </c>
      <c r="I2143">
        <v>1990</v>
      </c>
      <c r="J2143">
        <v>26</v>
      </c>
    </row>
    <row r="2144" spans="1:10" x14ac:dyDescent="0.25">
      <c r="A2144" t="s">
        <v>223</v>
      </c>
      <c r="B2144" t="s">
        <v>76</v>
      </c>
      <c r="C2144" t="s">
        <v>78</v>
      </c>
      <c r="D2144" t="s">
        <v>272</v>
      </c>
      <c r="E2144" t="s">
        <v>271</v>
      </c>
      <c r="F2144">
        <v>114</v>
      </c>
      <c r="G2144" t="s">
        <v>335</v>
      </c>
      <c r="H2144" t="s">
        <v>84</v>
      </c>
      <c r="I2144">
        <v>1990</v>
      </c>
      <c r="J2144">
        <v>12.3</v>
      </c>
    </row>
    <row r="2145" spans="1:10" x14ac:dyDescent="0.25">
      <c r="A2145" t="s">
        <v>227</v>
      </c>
      <c r="B2145" t="s">
        <v>73</v>
      </c>
      <c r="C2145" t="s">
        <v>210</v>
      </c>
      <c r="D2145" t="s">
        <v>386</v>
      </c>
      <c r="E2145" t="s">
        <v>385</v>
      </c>
      <c r="F2145">
        <v>114</v>
      </c>
      <c r="G2145" t="s">
        <v>335</v>
      </c>
      <c r="H2145" t="s">
        <v>84</v>
      </c>
      <c r="I2145">
        <v>1990</v>
      </c>
      <c r="J2145">
        <v>8143.9</v>
      </c>
    </row>
    <row r="2146" spans="1:10" x14ac:dyDescent="0.25">
      <c r="A2146" t="s">
        <v>226</v>
      </c>
      <c r="B2146" t="s">
        <v>214</v>
      </c>
      <c r="C2146" t="s">
        <v>213</v>
      </c>
      <c r="D2146" t="s">
        <v>309</v>
      </c>
      <c r="E2146" t="s">
        <v>308</v>
      </c>
      <c r="F2146">
        <v>120</v>
      </c>
      <c r="G2146" t="s">
        <v>332</v>
      </c>
      <c r="H2146" t="s">
        <v>84</v>
      </c>
      <c r="I2146">
        <v>2014</v>
      </c>
      <c r="J2146">
        <v>292</v>
      </c>
    </row>
    <row r="2147" spans="1:10" x14ac:dyDescent="0.25">
      <c r="A2147" t="s">
        <v>226</v>
      </c>
      <c r="B2147" t="s">
        <v>73</v>
      </c>
      <c r="C2147" t="s">
        <v>212</v>
      </c>
      <c r="D2147" t="s">
        <v>393</v>
      </c>
      <c r="E2147" t="s">
        <v>392</v>
      </c>
      <c r="F2147">
        <v>120</v>
      </c>
      <c r="G2147" t="s">
        <v>332</v>
      </c>
      <c r="H2147" t="s">
        <v>84</v>
      </c>
      <c r="I2147">
        <v>2005</v>
      </c>
      <c r="J2147">
        <v>54</v>
      </c>
    </row>
    <row r="2148" spans="1:10" x14ac:dyDescent="0.25">
      <c r="A2148" t="s">
        <v>229</v>
      </c>
      <c r="B2148" t="s">
        <v>76</v>
      </c>
      <c r="C2148" t="s">
        <v>197</v>
      </c>
      <c r="D2148" t="s">
        <v>241</v>
      </c>
      <c r="E2148" t="s">
        <v>240</v>
      </c>
      <c r="F2148">
        <v>120</v>
      </c>
      <c r="G2148" t="s">
        <v>332</v>
      </c>
      <c r="H2148" t="s">
        <v>84</v>
      </c>
      <c r="I2148">
        <v>2005</v>
      </c>
      <c r="J2148">
        <v>50</v>
      </c>
    </row>
    <row r="2149" spans="1:10" x14ac:dyDescent="0.25">
      <c r="A2149" t="s">
        <v>223</v>
      </c>
      <c r="B2149" t="s">
        <v>76</v>
      </c>
      <c r="C2149" t="s">
        <v>196</v>
      </c>
      <c r="D2149" t="s">
        <v>326</v>
      </c>
      <c r="E2149" t="s">
        <v>325</v>
      </c>
      <c r="F2149">
        <v>120</v>
      </c>
      <c r="G2149" t="s">
        <v>332</v>
      </c>
      <c r="H2149" t="s">
        <v>84</v>
      </c>
      <c r="I2149">
        <v>2000</v>
      </c>
      <c r="J2149">
        <v>2.6</v>
      </c>
    </row>
    <row r="2150" spans="1:10" x14ac:dyDescent="0.25">
      <c r="A2150" t="s">
        <v>227</v>
      </c>
      <c r="B2150" t="s">
        <v>76</v>
      </c>
      <c r="C2150" t="s">
        <v>196</v>
      </c>
      <c r="D2150" t="s">
        <v>413</v>
      </c>
      <c r="E2150" t="s">
        <v>412</v>
      </c>
      <c r="F2150">
        <v>120</v>
      </c>
      <c r="G2150" t="s">
        <v>332</v>
      </c>
      <c r="H2150" t="s">
        <v>84</v>
      </c>
      <c r="I2150">
        <v>1995</v>
      </c>
      <c r="J2150">
        <v>30</v>
      </c>
    </row>
    <row r="2151" spans="1:10" x14ac:dyDescent="0.25">
      <c r="A2151" t="s">
        <v>227</v>
      </c>
      <c r="B2151" t="s">
        <v>73</v>
      </c>
      <c r="C2151" t="s">
        <v>210</v>
      </c>
      <c r="D2151" t="s">
        <v>386</v>
      </c>
      <c r="E2151" t="s">
        <v>385</v>
      </c>
      <c r="F2151">
        <v>120</v>
      </c>
      <c r="G2151" t="s">
        <v>332</v>
      </c>
      <c r="H2151" t="s">
        <v>84</v>
      </c>
      <c r="I2151">
        <v>1995</v>
      </c>
      <c r="J2151">
        <v>5915.4</v>
      </c>
    </row>
    <row r="2152" spans="1:10" x14ac:dyDescent="0.25">
      <c r="A2152" t="s">
        <v>223</v>
      </c>
      <c r="B2152" t="s">
        <v>76</v>
      </c>
      <c r="C2152" t="s">
        <v>197</v>
      </c>
      <c r="D2152" t="s">
        <v>241</v>
      </c>
      <c r="E2152" t="s">
        <v>240</v>
      </c>
      <c r="F2152">
        <v>120</v>
      </c>
      <c r="G2152" t="s">
        <v>332</v>
      </c>
      <c r="H2152" t="s">
        <v>84</v>
      </c>
      <c r="I2152">
        <v>1995</v>
      </c>
      <c r="J2152">
        <v>18.100000000000001</v>
      </c>
    </row>
    <row r="2153" spans="1:10" x14ac:dyDescent="0.25">
      <c r="A2153" t="s">
        <v>227</v>
      </c>
      <c r="B2153" t="s">
        <v>71</v>
      </c>
      <c r="C2153" t="s">
        <v>72</v>
      </c>
      <c r="D2153" t="s">
        <v>239</v>
      </c>
      <c r="E2153" t="s">
        <v>238</v>
      </c>
      <c r="F2153">
        <v>120</v>
      </c>
      <c r="G2153" t="s">
        <v>332</v>
      </c>
      <c r="H2153" t="s">
        <v>84</v>
      </c>
      <c r="I2153">
        <v>1990</v>
      </c>
      <c r="J2153">
        <v>72.2</v>
      </c>
    </row>
    <row r="2154" spans="1:10" x14ac:dyDescent="0.25">
      <c r="A2154" t="s">
        <v>227</v>
      </c>
      <c r="B2154" t="s">
        <v>73</v>
      </c>
      <c r="C2154" t="s">
        <v>211</v>
      </c>
      <c r="D2154" t="s">
        <v>365</v>
      </c>
      <c r="E2154" t="s">
        <v>364</v>
      </c>
      <c r="F2154">
        <v>120</v>
      </c>
      <c r="G2154" t="s">
        <v>332</v>
      </c>
      <c r="H2154" t="s">
        <v>84</v>
      </c>
      <c r="I2154">
        <v>1990</v>
      </c>
      <c r="J2154">
        <v>48</v>
      </c>
    </row>
    <row r="2155" spans="1:10" x14ac:dyDescent="0.25">
      <c r="A2155" t="s">
        <v>224</v>
      </c>
      <c r="B2155" t="s">
        <v>73</v>
      </c>
      <c r="C2155" t="s">
        <v>212</v>
      </c>
      <c r="D2155" t="s">
        <v>251</v>
      </c>
      <c r="E2155" t="s">
        <v>250</v>
      </c>
      <c r="F2155">
        <v>120</v>
      </c>
      <c r="G2155" t="s">
        <v>332</v>
      </c>
      <c r="H2155" t="s">
        <v>84</v>
      </c>
      <c r="I2155">
        <v>1990</v>
      </c>
      <c r="J2155">
        <v>3883</v>
      </c>
    </row>
    <row r="2156" spans="1:10" x14ac:dyDescent="0.25">
      <c r="A2156" t="s">
        <v>225</v>
      </c>
      <c r="B2156" t="s">
        <v>80</v>
      </c>
      <c r="C2156" t="s">
        <v>32</v>
      </c>
      <c r="D2156">
        <v>230500</v>
      </c>
      <c r="E2156" t="s">
        <v>356</v>
      </c>
      <c r="F2156">
        <v>120</v>
      </c>
      <c r="G2156" t="s">
        <v>332</v>
      </c>
      <c r="H2156" t="s">
        <v>84</v>
      </c>
      <c r="I2156">
        <v>2015</v>
      </c>
      <c r="J2156">
        <v>14.685</v>
      </c>
    </row>
    <row r="2157" spans="1:10" x14ac:dyDescent="0.25">
      <c r="A2157" t="s">
        <v>229</v>
      </c>
      <c r="B2157" t="s">
        <v>74</v>
      </c>
      <c r="C2157" t="s">
        <v>34</v>
      </c>
      <c r="D2157">
        <v>901001</v>
      </c>
      <c r="E2157" t="s">
        <v>254</v>
      </c>
      <c r="F2157">
        <v>103</v>
      </c>
      <c r="G2157" t="s">
        <v>82</v>
      </c>
      <c r="H2157" t="s">
        <v>84</v>
      </c>
      <c r="I2157">
        <v>2005</v>
      </c>
      <c r="J2157">
        <v>0.80386299999999999</v>
      </c>
    </row>
    <row r="2158" spans="1:10" x14ac:dyDescent="0.25">
      <c r="A2158" t="s">
        <v>226</v>
      </c>
      <c r="B2158" t="s">
        <v>80</v>
      </c>
      <c r="C2158" t="s">
        <v>37</v>
      </c>
      <c r="D2158">
        <v>120302</v>
      </c>
      <c r="E2158" t="s">
        <v>260</v>
      </c>
      <c r="F2158">
        <v>115</v>
      </c>
      <c r="G2158" t="s">
        <v>341</v>
      </c>
      <c r="H2158" t="s">
        <v>84</v>
      </c>
      <c r="I2158">
        <v>1990</v>
      </c>
      <c r="J2158">
        <v>3.2938299999999999E-4</v>
      </c>
    </row>
    <row r="2159" spans="1:10" x14ac:dyDescent="0.25">
      <c r="A2159" t="s">
        <v>226</v>
      </c>
      <c r="B2159" t="s">
        <v>80</v>
      </c>
      <c r="C2159" t="s">
        <v>37</v>
      </c>
      <c r="D2159">
        <v>130113</v>
      </c>
      <c r="E2159" t="s">
        <v>339</v>
      </c>
      <c r="F2159">
        <v>111</v>
      </c>
      <c r="G2159" t="s">
        <v>333</v>
      </c>
      <c r="H2159" t="s">
        <v>84</v>
      </c>
      <c r="I2159">
        <v>2000</v>
      </c>
      <c r="J2159">
        <v>1.1957499999999999E-2</v>
      </c>
    </row>
    <row r="2160" spans="1:10" x14ac:dyDescent="0.25">
      <c r="A2160" t="s">
        <v>226</v>
      </c>
      <c r="B2160" t="s">
        <v>80</v>
      </c>
      <c r="C2160" t="s">
        <v>37</v>
      </c>
      <c r="D2160">
        <v>120216</v>
      </c>
      <c r="E2160" t="s">
        <v>263</v>
      </c>
      <c r="F2160">
        <v>120</v>
      </c>
      <c r="G2160" t="s">
        <v>332</v>
      </c>
      <c r="H2160" t="s">
        <v>84</v>
      </c>
      <c r="I2160">
        <v>2000</v>
      </c>
      <c r="J2160">
        <v>2.5044499999999998</v>
      </c>
    </row>
    <row r="2161" spans="1:10" x14ac:dyDescent="0.25">
      <c r="A2161" t="s">
        <v>229</v>
      </c>
      <c r="B2161" t="s">
        <v>80</v>
      </c>
      <c r="C2161" t="s">
        <v>81</v>
      </c>
      <c r="D2161">
        <v>230800</v>
      </c>
      <c r="E2161" t="s">
        <v>379</v>
      </c>
      <c r="F2161">
        <v>104</v>
      </c>
      <c r="G2161" t="s">
        <v>340</v>
      </c>
      <c r="H2161" t="s">
        <v>84</v>
      </c>
      <c r="I2161">
        <v>2015</v>
      </c>
      <c r="J2161">
        <v>2.2137400000000001E-3</v>
      </c>
    </row>
    <row r="2162" spans="1:10" x14ac:dyDescent="0.25">
      <c r="A2162" t="s">
        <v>225</v>
      </c>
      <c r="B2162" t="s">
        <v>80</v>
      </c>
      <c r="C2162" t="s">
        <v>37</v>
      </c>
      <c r="D2162">
        <v>130112</v>
      </c>
      <c r="E2162" t="s">
        <v>349</v>
      </c>
      <c r="F2162">
        <v>111</v>
      </c>
      <c r="G2162" t="s">
        <v>333</v>
      </c>
      <c r="H2162" t="s">
        <v>84</v>
      </c>
      <c r="I2162">
        <v>1995</v>
      </c>
      <c r="J2162">
        <v>1.50025E-2</v>
      </c>
    </row>
    <row r="2163" spans="1:10" x14ac:dyDescent="0.25">
      <c r="A2163" t="s">
        <v>224</v>
      </c>
      <c r="B2163" t="s">
        <v>80</v>
      </c>
      <c r="C2163" t="s">
        <v>81</v>
      </c>
      <c r="D2163">
        <v>230702</v>
      </c>
      <c r="E2163" t="s">
        <v>231</v>
      </c>
      <c r="F2163">
        <v>109</v>
      </c>
      <c r="G2163" t="s">
        <v>342</v>
      </c>
      <c r="H2163" t="s">
        <v>84</v>
      </c>
      <c r="I2163">
        <v>1990</v>
      </c>
      <c r="J2163">
        <v>5.9772299999999996</v>
      </c>
    </row>
    <row r="2164" spans="1:10" x14ac:dyDescent="0.25">
      <c r="A2164" t="s">
        <v>227</v>
      </c>
      <c r="B2164" t="s">
        <v>80</v>
      </c>
      <c r="C2164" t="s">
        <v>37</v>
      </c>
      <c r="D2164">
        <v>130302</v>
      </c>
      <c r="E2164" t="s">
        <v>336</v>
      </c>
      <c r="F2164">
        <v>111</v>
      </c>
      <c r="G2164" t="s">
        <v>333</v>
      </c>
      <c r="H2164" t="s">
        <v>84</v>
      </c>
      <c r="I2164">
        <v>2010</v>
      </c>
      <c r="J2164">
        <v>1.02457E-3</v>
      </c>
    </row>
    <row r="2165" spans="1:10" x14ac:dyDescent="0.25">
      <c r="A2165" t="s">
        <v>225</v>
      </c>
      <c r="B2165" t="s">
        <v>80</v>
      </c>
      <c r="C2165" t="s">
        <v>37</v>
      </c>
      <c r="D2165">
        <v>120215</v>
      </c>
      <c r="E2165" t="s">
        <v>264</v>
      </c>
      <c r="F2165">
        <v>115</v>
      </c>
      <c r="G2165" t="s">
        <v>341</v>
      </c>
      <c r="H2165" t="s">
        <v>84</v>
      </c>
      <c r="I2165">
        <v>2000</v>
      </c>
      <c r="J2165">
        <v>3.6779800000000002E-4</v>
      </c>
    </row>
    <row r="2166" spans="1:10" x14ac:dyDescent="0.25">
      <c r="A2166" t="s">
        <v>226</v>
      </c>
      <c r="B2166" t="s">
        <v>73</v>
      </c>
      <c r="C2166" t="s">
        <v>212</v>
      </c>
      <c r="D2166" t="s">
        <v>251</v>
      </c>
      <c r="E2166" t="s">
        <v>250</v>
      </c>
      <c r="F2166">
        <v>103</v>
      </c>
      <c r="G2166" t="s">
        <v>82</v>
      </c>
      <c r="H2166" t="s">
        <v>84</v>
      </c>
      <c r="I2166">
        <v>2005</v>
      </c>
      <c r="J2166">
        <v>208.6</v>
      </c>
    </row>
    <row r="2167" spans="1:10" x14ac:dyDescent="0.25">
      <c r="A2167" t="s">
        <v>227</v>
      </c>
      <c r="B2167" t="s">
        <v>71</v>
      </c>
      <c r="C2167" t="s">
        <v>215</v>
      </c>
      <c r="D2167" t="s">
        <v>303</v>
      </c>
      <c r="E2167" t="s">
        <v>302</v>
      </c>
      <c r="F2167">
        <v>103</v>
      </c>
      <c r="G2167" t="s">
        <v>82</v>
      </c>
      <c r="H2167" t="s">
        <v>84</v>
      </c>
      <c r="I2167">
        <v>2000</v>
      </c>
      <c r="J2167">
        <v>0.03</v>
      </c>
    </row>
    <row r="2168" spans="1:10" x14ac:dyDescent="0.25">
      <c r="A2168" t="s">
        <v>229</v>
      </c>
      <c r="B2168" t="s">
        <v>76</v>
      </c>
      <c r="C2168" t="s">
        <v>196</v>
      </c>
      <c r="D2168" t="s">
        <v>413</v>
      </c>
      <c r="E2168" t="s">
        <v>412</v>
      </c>
      <c r="F2168">
        <v>103</v>
      </c>
      <c r="G2168" t="s">
        <v>82</v>
      </c>
      <c r="H2168" t="s">
        <v>84</v>
      </c>
      <c r="I2168">
        <v>2000</v>
      </c>
      <c r="J2168">
        <v>7.4999999999999997E-2</v>
      </c>
    </row>
    <row r="2169" spans="1:10" x14ac:dyDescent="0.25">
      <c r="A2169" t="s">
        <v>229</v>
      </c>
      <c r="B2169" t="s">
        <v>80</v>
      </c>
      <c r="C2169" t="s">
        <v>37</v>
      </c>
      <c r="D2169">
        <v>150102</v>
      </c>
      <c r="E2169" t="s">
        <v>288</v>
      </c>
      <c r="F2169">
        <v>120</v>
      </c>
      <c r="G2169" t="s">
        <v>332</v>
      </c>
      <c r="H2169" t="s">
        <v>84</v>
      </c>
      <c r="I2169">
        <v>1990</v>
      </c>
      <c r="J2169">
        <v>1.958</v>
      </c>
    </row>
    <row r="2170" spans="1:10" x14ac:dyDescent="0.25">
      <c r="A2170" t="s">
        <v>227</v>
      </c>
      <c r="B2170" t="s">
        <v>202</v>
      </c>
      <c r="C2170" t="s">
        <v>199</v>
      </c>
      <c r="D2170" t="s">
        <v>381</v>
      </c>
      <c r="E2170" t="s">
        <v>380</v>
      </c>
      <c r="F2170">
        <v>109</v>
      </c>
      <c r="G2170" t="s">
        <v>342</v>
      </c>
      <c r="H2170" t="s">
        <v>84</v>
      </c>
      <c r="I2170">
        <v>1995</v>
      </c>
      <c r="J2170">
        <v>3586.04</v>
      </c>
    </row>
    <row r="2171" spans="1:10" x14ac:dyDescent="0.25">
      <c r="A2171" t="s">
        <v>226</v>
      </c>
      <c r="B2171" t="s">
        <v>74</v>
      </c>
      <c r="C2171" t="s">
        <v>208</v>
      </c>
      <c r="D2171">
        <v>500601</v>
      </c>
      <c r="E2171" t="s">
        <v>406</v>
      </c>
      <c r="F2171">
        <v>111</v>
      </c>
      <c r="G2171" t="s">
        <v>333</v>
      </c>
      <c r="H2171" t="s">
        <v>84</v>
      </c>
      <c r="I2171">
        <v>2014</v>
      </c>
      <c r="J2171">
        <v>1.9945999999999998E-2</v>
      </c>
    </row>
    <row r="2172" spans="1:10" x14ac:dyDescent="0.25">
      <c r="A2172" t="s">
        <v>226</v>
      </c>
      <c r="B2172" t="s">
        <v>80</v>
      </c>
      <c r="C2172" t="s">
        <v>37</v>
      </c>
      <c r="D2172">
        <v>120106</v>
      </c>
      <c r="E2172" t="s">
        <v>269</v>
      </c>
      <c r="F2172">
        <v>115</v>
      </c>
      <c r="G2172" t="s">
        <v>341</v>
      </c>
      <c r="H2172" t="s">
        <v>84</v>
      </c>
      <c r="I2172">
        <v>2005</v>
      </c>
      <c r="J2172">
        <v>0.103848</v>
      </c>
    </row>
    <row r="2173" spans="1:10" x14ac:dyDescent="0.25">
      <c r="A2173" t="s">
        <v>223</v>
      </c>
      <c r="B2173" t="s">
        <v>75</v>
      </c>
      <c r="C2173" t="s">
        <v>31</v>
      </c>
      <c r="D2173" t="s">
        <v>235</v>
      </c>
      <c r="E2173" t="s">
        <v>234</v>
      </c>
      <c r="F2173">
        <v>110</v>
      </c>
      <c r="G2173" t="s">
        <v>344</v>
      </c>
      <c r="H2173" t="s">
        <v>84</v>
      </c>
      <c r="I2173">
        <v>1990</v>
      </c>
      <c r="J2173">
        <v>2.4436</v>
      </c>
    </row>
    <row r="2174" spans="1:10" x14ac:dyDescent="0.25">
      <c r="A2174" t="s">
        <v>226</v>
      </c>
      <c r="B2174" t="s">
        <v>80</v>
      </c>
      <c r="C2174" t="s">
        <v>81</v>
      </c>
      <c r="D2174">
        <v>340201</v>
      </c>
      <c r="E2174" t="s">
        <v>222</v>
      </c>
      <c r="F2174">
        <v>109</v>
      </c>
      <c r="G2174" t="s">
        <v>342</v>
      </c>
      <c r="H2174" t="s">
        <v>84</v>
      </c>
      <c r="I2174">
        <v>2005</v>
      </c>
      <c r="J2174">
        <v>2.7848799999999998</v>
      </c>
    </row>
    <row r="2175" spans="1:10" x14ac:dyDescent="0.25">
      <c r="A2175" t="s">
        <v>227</v>
      </c>
      <c r="B2175" t="s">
        <v>80</v>
      </c>
      <c r="C2175" t="s">
        <v>37</v>
      </c>
      <c r="D2175">
        <v>120106</v>
      </c>
      <c r="E2175" t="s">
        <v>269</v>
      </c>
      <c r="F2175">
        <v>111</v>
      </c>
      <c r="G2175" t="s">
        <v>333</v>
      </c>
      <c r="H2175" t="s">
        <v>84</v>
      </c>
      <c r="I2175">
        <v>2014</v>
      </c>
      <c r="J2175">
        <v>10.585699999999999</v>
      </c>
    </row>
    <row r="2176" spans="1:10" x14ac:dyDescent="0.25">
      <c r="A2176" t="s">
        <v>229</v>
      </c>
      <c r="B2176" t="s">
        <v>74</v>
      </c>
      <c r="C2176" t="s">
        <v>34</v>
      </c>
      <c r="D2176">
        <v>901001</v>
      </c>
      <c r="E2176" t="s">
        <v>254</v>
      </c>
      <c r="F2176">
        <v>110</v>
      </c>
      <c r="G2176" t="s">
        <v>344</v>
      </c>
      <c r="H2176" t="s">
        <v>84</v>
      </c>
      <c r="I2176">
        <v>2010</v>
      </c>
      <c r="J2176">
        <v>5.0740399999999998E-2</v>
      </c>
    </row>
    <row r="2177" spans="1:10" x14ac:dyDescent="0.25">
      <c r="A2177" t="s">
        <v>229</v>
      </c>
      <c r="B2177" t="s">
        <v>74</v>
      </c>
      <c r="C2177" t="s">
        <v>34</v>
      </c>
      <c r="D2177">
        <v>901001</v>
      </c>
      <c r="E2177" t="s">
        <v>254</v>
      </c>
      <c r="F2177">
        <v>114</v>
      </c>
      <c r="G2177" t="s">
        <v>335</v>
      </c>
      <c r="H2177" t="s">
        <v>84</v>
      </c>
      <c r="I2177">
        <v>2010</v>
      </c>
      <c r="J2177">
        <v>2.1078399999999999</v>
      </c>
    </row>
    <row r="2178" spans="1:10" x14ac:dyDescent="0.25">
      <c r="A2178" t="s">
        <v>227</v>
      </c>
      <c r="B2178" t="s">
        <v>80</v>
      </c>
      <c r="C2178" t="s">
        <v>37</v>
      </c>
      <c r="D2178">
        <v>120302</v>
      </c>
      <c r="E2178" t="s">
        <v>260</v>
      </c>
      <c r="F2178">
        <v>103</v>
      </c>
      <c r="G2178" t="s">
        <v>82</v>
      </c>
      <c r="H2178" t="s">
        <v>84</v>
      </c>
      <c r="I2178">
        <v>2015</v>
      </c>
      <c r="J2178">
        <v>3.2636399999999999E-4</v>
      </c>
    </row>
    <row r="2179" spans="1:10" x14ac:dyDescent="0.25">
      <c r="A2179" t="s">
        <v>227</v>
      </c>
      <c r="B2179" t="s">
        <v>80</v>
      </c>
      <c r="C2179" t="s">
        <v>37</v>
      </c>
      <c r="D2179">
        <v>130112</v>
      </c>
      <c r="E2179" t="s">
        <v>349</v>
      </c>
      <c r="F2179">
        <v>120</v>
      </c>
      <c r="G2179" t="s">
        <v>332</v>
      </c>
      <c r="H2179" t="s">
        <v>84</v>
      </c>
      <c r="I2179">
        <v>2015</v>
      </c>
      <c r="J2179">
        <v>0.58496700000000001</v>
      </c>
    </row>
    <row r="2180" spans="1:10" x14ac:dyDescent="0.25">
      <c r="A2180" t="s">
        <v>224</v>
      </c>
      <c r="B2180" t="s">
        <v>80</v>
      </c>
      <c r="C2180" t="s">
        <v>37</v>
      </c>
      <c r="D2180">
        <v>150203</v>
      </c>
      <c r="E2180" t="s">
        <v>285</v>
      </c>
      <c r="F2180">
        <v>114</v>
      </c>
      <c r="G2180" t="s">
        <v>335</v>
      </c>
      <c r="H2180" t="s">
        <v>84</v>
      </c>
      <c r="I2180">
        <v>2005</v>
      </c>
      <c r="J2180">
        <v>6.5879700000000003E-4</v>
      </c>
    </row>
    <row r="2181" spans="1:10" x14ac:dyDescent="0.25">
      <c r="A2181" t="s">
        <v>226</v>
      </c>
      <c r="B2181" t="s">
        <v>80</v>
      </c>
      <c r="C2181" t="s">
        <v>37</v>
      </c>
      <c r="D2181">
        <v>130302</v>
      </c>
      <c r="E2181" t="s">
        <v>336</v>
      </c>
      <c r="F2181">
        <v>104</v>
      </c>
      <c r="G2181" t="s">
        <v>340</v>
      </c>
      <c r="H2181" t="s">
        <v>84</v>
      </c>
      <c r="I2181">
        <v>2005</v>
      </c>
      <c r="J2181">
        <v>2.0743000000000002E-6</v>
      </c>
    </row>
    <row r="2182" spans="1:10" x14ac:dyDescent="0.25">
      <c r="A2182" t="s">
        <v>223</v>
      </c>
      <c r="B2182" t="s">
        <v>80</v>
      </c>
      <c r="C2182" t="s">
        <v>37</v>
      </c>
      <c r="D2182">
        <v>130105</v>
      </c>
      <c r="E2182" t="s">
        <v>352</v>
      </c>
      <c r="F2182">
        <v>120</v>
      </c>
      <c r="G2182" t="s">
        <v>332</v>
      </c>
      <c r="H2182" t="s">
        <v>84</v>
      </c>
      <c r="I2182">
        <v>2005</v>
      </c>
      <c r="J2182">
        <v>0.62070199999999998</v>
      </c>
    </row>
    <row r="2183" spans="1:10" x14ac:dyDescent="0.25">
      <c r="A2183" t="s">
        <v>223</v>
      </c>
      <c r="B2183" t="s">
        <v>80</v>
      </c>
      <c r="C2183" t="s">
        <v>37</v>
      </c>
      <c r="D2183">
        <v>120105</v>
      </c>
      <c r="E2183" t="s">
        <v>270</v>
      </c>
      <c r="F2183">
        <v>104</v>
      </c>
      <c r="G2183" t="s">
        <v>340</v>
      </c>
      <c r="H2183" t="s">
        <v>84</v>
      </c>
      <c r="I2183">
        <v>2005</v>
      </c>
      <c r="J2183">
        <v>6.1025300000000001E-3</v>
      </c>
    </row>
    <row r="2184" spans="1:10" x14ac:dyDescent="0.25">
      <c r="A2184" t="s">
        <v>229</v>
      </c>
      <c r="B2184" t="s">
        <v>80</v>
      </c>
      <c r="C2184" t="s">
        <v>37</v>
      </c>
      <c r="D2184">
        <v>120212</v>
      </c>
      <c r="E2184" t="s">
        <v>266</v>
      </c>
      <c r="F2184">
        <v>120</v>
      </c>
      <c r="G2184" t="s">
        <v>332</v>
      </c>
      <c r="H2184" t="s">
        <v>84</v>
      </c>
      <c r="I2184">
        <v>2005</v>
      </c>
      <c r="J2184">
        <v>405.70699999999999</v>
      </c>
    </row>
    <row r="2185" spans="1:10" x14ac:dyDescent="0.25">
      <c r="A2185" t="s">
        <v>229</v>
      </c>
      <c r="B2185" t="s">
        <v>80</v>
      </c>
      <c r="C2185" t="s">
        <v>37</v>
      </c>
      <c r="D2185">
        <v>120112</v>
      </c>
      <c r="E2185" t="s">
        <v>268</v>
      </c>
      <c r="F2185">
        <v>115</v>
      </c>
      <c r="G2185" t="s">
        <v>341</v>
      </c>
      <c r="H2185" t="s">
        <v>84</v>
      </c>
      <c r="I2185">
        <v>2005</v>
      </c>
      <c r="J2185">
        <v>8.8728899999999999E-2</v>
      </c>
    </row>
    <row r="2186" spans="1:10" x14ac:dyDescent="0.25">
      <c r="A2186" t="s">
        <v>224</v>
      </c>
      <c r="B2186" t="s">
        <v>80</v>
      </c>
      <c r="C2186" t="s">
        <v>37</v>
      </c>
      <c r="D2186">
        <v>150102</v>
      </c>
      <c r="E2186" t="s">
        <v>288</v>
      </c>
      <c r="F2186">
        <v>104</v>
      </c>
      <c r="G2186" t="s">
        <v>340</v>
      </c>
      <c r="H2186" t="s">
        <v>84</v>
      </c>
      <c r="I2186">
        <v>2010</v>
      </c>
      <c r="J2186">
        <v>1.3022500000000001E-4</v>
      </c>
    </row>
    <row r="2187" spans="1:10" x14ac:dyDescent="0.25">
      <c r="A2187" t="s">
        <v>224</v>
      </c>
      <c r="B2187" t="s">
        <v>204</v>
      </c>
      <c r="C2187" t="s">
        <v>203</v>
      </c>
      <c r="D2187" t="s">
        <v>408</v>
      </c>
      <c r="E2187" t="s">
        <v>407</v>
      </c>
      <c r="F2187">
        <v>109</v>
      </c>
      <c r="G2187" t="s">
        <v>342</v>
      </c>
      <c r="H2187" t="s">
        <v>84</v>
      </c>
      <c r="I2187">
        <v>2000</v>
      </c>
      <c r="J2187">
        <v>0.1</v>
      </c>
    </row>
    <row r="2188" spans="1:10" x14ac:dyDescent="0.25">
      <c r="A2188" t="s">
        <v>227</v>
      </c>
      <c r="B2188" t="s">
        <v>71</v>
      </c>
      <c r="C2188" t="s">
        <v>215</v>
      </c>
      <c r="D2188" t="s">
        <v>329</v>
      </c>
      <c r="E2188" t="s">
        <v>328</v>
      </c>
      <c r="F2188">
        <v>109</v>
      </c>
      <c r="G2188" t="s">
        <v>342</v>
      </c>
      <c r="H2188" t="s">
        <v>84</v>
      </c>
      <c r="I2188">
        <v>1995</v>
      </c>
      <c r="J2188">
        <v>7.6</v>
      </c>
    </row>
    <row r="2189" spans="1:10" x14ac:dyDescent="0.25">
      <c r="A2189" t="s">
        <v>224</v>
      </c>
      <c r="B2189" t="s">
        <v>73</v>
      </c>
      <c r="C2189" t="s">
        <v>212</v>
      </c>
      <c r="D2189" t="s">
        <v>393</v>
      </c>
      <c r="E2189" t="s">
        <v>392</v>
      </c>
      <c r="F2189">
        <v>109</v>
      </c>
      <c r="G2189" t="s">
        <v>342</v>
      </c>
      <c r="H2189" t="s">
        <v>84</v>
      </c>
      <c r="I2189">
        <v>1995</v>
      </c>
      <c r="J2189">
        <v>1500</v>
      </c>
    </row>
    <row r="2190" spans="1:10" x14ac:dyDescent="0.25">
      <c r="A2190" t="s">
        <v>224</v>
      </c>
      <c r="B2190" t="s">
        <v>73</v>
      </c>
      <c r="C2190" t="s">
        <v>212</v>
      </c>
      <c r="D2190" t="s">
        <v>251</v>
      </c>
      <c r="E2190" t="s">
        <v>250</v>
      </c>
      <c r="F2190">
        <v>109</v>
      </c>
      <c r="G2190" t="s">
        <v>342</v>
      </c>
      <c r="H2190" t="s">
        <v>84</v>
      </c>
      <c r="I2190">
        <v>2010</v>
      </c>
      <c r="J2190">
        <v>2.4</v>
      </c>
    </row>
    <row r="2191" spans="1:10" x14ac:dyDescent="0.25">
      <c r="A2191" t="s">
        <v>227</v>
      </c>
      <c r="B2191" t="s">
        <v>80</v>
      </c>
      <c r="C2191" t="s">
        <v>37</v>
      </c>
      <c r="D2191">
        <v>120303</v>
      </c>
      <c r="E2191" t="s">
        <v>259</v>
      </c>
      <c r="F2191">
        <v>104</v>
      </c>
      <c r="G2191" t="s">
        <v>340</v>
      </c>
      <c r="H2191" t="s">
        <v>84</v>
      </c>
      <c r="I2191">
        <v>2000</v>
      </c>
      <c r="J2191">
        <v>1.11344E-3</v>
      </c>
    </row>
    <row r="2192" spans="1:10" x14ac:dyDescent="0.25">
      <c r="A2192" t="s">
        <v>227</v>
      </c>
      <c r="B2192" t="s">
        <v>214</v>
      </c>
      <c r="C2192" t="s">
        <v>213</v>
      </c>
      <c r="D2192" t="s">
        <v>361</v>
      </c>
      <c r="E2192" t="s">
        <v>360</v>
      </c>
      <c r="F2192">
        <v>104</v>
      </c>
      <c r="G2192" t="s">
        <v>340</v>
      </c>
      <c r="H2192" t="s">
        <v>84</v>
      </c>
      <c r="I2192">
        <v>1995</v>
      </c>
      <c r="J2192">
        <v>0.13</v>
      </c>
    </row>
    <row r="2193" spans="1:10" x14ac:dyDescent="0.25">
      <c r="A2193" t="s">
        <v>227</v>
      </c>
      <c r="B2193" t="s">
        <v>76</v>
      </c>
      <c r="C2193" t="s">
        <v>78</v>
      </c>
      <c r="D2193" t="s">
        <v>472</v>
      </c>
      <c r="E2193" t="s">
        <v>471</v>
      </c>
      <c r="F2193">
        <v>104</v>
      </c>
      <c r="G2193" t="s">
        <v>340</v>
      </c>
      <c r="H2193" t="s">
        <v>84</v>
      </c>
      <c r="I2193">
        <v>1990</v>
      </c>
      <c r="J2193">
        <v>0.7</v>
      </c>
    </row>
    <row r="2194" spans="1:10" x14ac:dyDescent="0.25">
      <c r="A2194" t="s">
        <v>229</v>
      </c>
      <c r="B2194" t="s">
        <v>73</v>
      </c>
      <c r="C2194" t="s">
        <v>212</v>
      </c>
      <c r="D2194" t="s">
        <v>307</v>
      </c>
      <c r="E2194" t="s">
        <v>306</v>
      </c>
      <c r="F2194">
        <v>104</v>
      </c>
      <c r="G2194" t="s">
        <v>340</v>
      </c>
      <c r="H2194" t="s">
        <v>84</v>
      </c>
      <c r="I2194">
        <v>1990</v>
      </c>
      <c r="J2194">
        <v>0.2</v>
      </c>
    </row>
    <row r="2195" spans="1:10" x14ac:dyDescent="0.25">
      <c r="A2195" t="s">
        <v>227</v>
      </c>
      <c r="B2195" t="s">
        <v>76</v>
      </c>
      <c r="C2195" t="s">
        <v>197</v>
      </c>
      <c r="D2195" t="s">
        <v>241</v>
      </c>
      <c r="E2195" t="s">
        <v>240</v>
      </c>
      <c r="F2195">
        <v>104</v>
      </c>
      <c r="G2195" t="s">
        <v>340</v>
      </c>
      <c r="H2195" t="s">
        <v>84</v>
      </c>
      <c r="I2195">
        <v>1990</v>
      </c>
      <c r="J2195">
        <v>3.5</v>
      </c>
    </row>
    <row r="2196" spans="1:10" x14ac:dyDescent="0.25">
      <c r="A2196" t="s">
        <v>224</v>
      </c>
      <c r="B2196" t="s">
        <v>80</v>
      </c>
      <c r="C2196" t="s">
        <v>37</v>
      </c>
      <c r="D2196">
        <v>120218</v>
      </c>
      <c r="E2196" t="s">
        <v>262</v>
      </c>
      <c r="F2196">
        <v>103</v>
      </c>
      <c r="G2196" t="s">
        <v>82</v>
      </c>
      <c r="H2196" t="s">
        <v>84</v>
      </c>
      <c r="I2196">
        <v>2005</v>
      </c>
      <c r="J2196">
        <v>2.2663400000000001E-5</v>
      </c>
    </row>
    <row r="2197" spans="1:10" x14ac:dyDescent="0.25">
      <c r="A2197" t="s">
        <v>225</v>
      </c>
      <c r="B2197" t="s">
        <v>79</v>
      </c>
      <c r="C2197" t="s">
        <v>33</v>
      </c>
      <c r="D2197">
        <v>9400000</v>
      </c>
      <c r="E2197" t="s">
        <v>246</v>
      </c>
      <c r="F2197">
        <v>119</v>
      </c>
      <c r="G2197" t="s">
        <v>357</v>
      </c>
      <c r="H2197" t="s">
        <v>84</v>
      </c>
      <c r="I2197">
        <v>2014</v>
      </c>
      <c r="J2197">
        <v>4.06874</v>
      </c>
    </row>
    <row r="2198" spans="1:10" x14ac:dyDescent="0.25">
      <c r="A2198" t="s">
        <v>227</v>
      </c>
      <c r="B2198" t="s">
        <v>79</v>
      </c>
      <c r="C2198" t="s">
        <v>33</v>
      </c>
      <c r="D2198" t="s">
        <v>253</v>
      </c>
      <c r="E2198" t="s">
        <v>252</v>
      </c>
      <c r="F2198">
        <v>119</v>
      </c>
      <c r="G2198" t="s">
        <v>357</v>
      </c>
      <c r="H2198" t="s">
        <v>84</v>
      </c>
      <c r="I2198">
        <v>2010</v>
      </c>
      <c r="J2198">
        <v>14.91</v>
      </c>
    </row>
    <row r="2199" spans="1:10" x14ac:dyDescent="0.25">
      <c r="A2199" t="s">
        <v>225</v>
      </c>
      <c r="B2199" t="s">
        <v>79</v>
      </c>
      <c r="C2199" t="s">
        <v>33</v>
      </c>
      <c r="D2199" t="s">
        <v>253</v>
      </c>
      <c r="E2199" t="s">
        <v>252</v>
      </c>
      <c r="F2199">
        <v>114</v>
      </c>
      <c r="G2199" t="s">
        <v>335</v>
      </c>
      <c r="H2199" t="s">
        <v>84</v>
      </c>
      <c r="I2199">
        <v>2015</v>
      </c>
      <c r="J2199">
        <v>2794.93</v>
      </c>
    </row>
    <row r="2200" spans="1:10" x14ac:dyDescent="0.25">
      <c r="A2200" t="s">
        <v>227</v>
      </c>
      <c r="B2200" t="s">
        <v>76</v>
      </c>
      <c r="C2200" t="s">
        <v>78</v>
      </c>
      <c r="D2200" t="s">
        <v>272</v>
      </c>
      <c r="E2200" t="s">
        <v>271</v>
      </c>
      <c r="F2200">
        <v>114</v>
      </c>
      <c r="G2200" t="s">
        <v>335</v>
      </c>
      <c r="H2200" t="s">
        <v>84</v>
      </c>
      <c r="I2200">
        <v>2014</v>
      </c>
      <c r="J2200">
        <v>2</v>
      </c>
    </row>
    <row r="2201" spans="1:10" x14ac:dyDescent="0.25">
      <c r="A2201" t="s">
        <v>227</v>
      </c>
      <c r="B2201" t="s">
        <v>79</v>
      </c>
      <c r="C2201" t="s">
        <v>33</v>
      </c>
      <c r="D2201">
        <v>9400000</v>
      </c>
      <c r="E2201" t="s">
        <v>246</v>
      </c>
      <c r="F2201">
        <v>122</v>
      </c>
      <c r="G2201" t="s">
        <v>369</v>
      </c>
      <c r="H2201" t="s">
        <v>84</v>
      </c>
      <c r="I2201">
        <v>1990</v>
      </c>
      <c r="J2201">
        <v>1704.24</v>
      </c>
    </row>
    <row r="2202" spans="1:10" x14ac:dyDescent="0.25">
      <c r="A2202" t="s">
        <v>229</v>
      </c>
      <c r="B2202" t="s">
        <v>79</v>
      </c>
      <c r="C2202" t="s">
        <v>35</v>
      </c>
      <c r="D2202" t="s">
        <v>243</v>
      </c>
      <c r="E2202" t="s">
        <v>242</v>
      </c>
      <c r="F2202">
        <v>103</v>
      </c>
      <c r="G2202" t="s">
        <v>82</v>
      </c>
      <c r="H2202" t="s">
        <v>84</v>
      </c>
      <c r="I2202">
        <v>2000</v>
      </c>
      <c r="J2202">
        <v>72.9148</v>
      </c>
    </row>
    <row r="2203" spans="1:10" x14ac:dyDescent="0.25">
      <c r="A2203" t="s">
        <v>224</v>
      </c>
      <c r="B2203" t="s">
        <v>80</v>
      </c>
      <c r="C2203" t="s">
        <v>37</v>
      </c>
      <c r="D2203">
        <v>120105</v>
      </c>
      <c r="E2203" t="s">
        <v>270</v>
      </c>
      <c r="F2203">
        <v>104</v>
      </c>
      <c r="G2203" t="s">
        <v>340</v>
      </c>
      <c r="H2203" t="s">
        <v>84</v>
      </c>
      <c r="I2203">
        <v>2015</v>
      </c>
      <c r="J2203">
        <v>1.6312500000000001E-3</v>
      </c>
    </row>
    <row r="2204" spans="1:10" x14ac:dyDescent="0.25">
      <c r="A2204" t="s">
        <v>224</v>
      </c>
      <c r="B2204" t="s">
        <v>80</v>
      </c>
      <c r="C2204" t="s">
        <v>37</v>
      </c>
      <c r="D2204">
        <v>120112</v>
      </c>
      <c r="E2204" t="s">
        <v>268</v>
      </c>
      <c r="F2204">
        <v>115</v>
      </c>
      <c r="G2204" t="s">
        <v>341</v>
      </c>
      <c r="H2204" t="s">
        <v>84</v>
      </c>
      <c r="I2204">
        <v>2015</v>
      </c>
      <c r="J2204">
        <v>3.7531299999999999E-3</v>
      </c>
    </row>
    <row r="2205" spans="1:10" x14ac:dyDescent="0.25">
      <c r="A2205" t="s">
        <v>223</v>
      </c>
      <c r="B2205" t="s">
        <v>80</v>
      </c>
      <c r="C2205" t="s">
        <v>37</v>
      </c>
      <c r="D2205">
        <v>130106</v>
      </c>
      <c r="E2205" t="s">
        <v>345</v>
      </c>
      <c r="F2205">
        <v>104</v>
      </c>
      <c r="G2205" t="s">
        <v>340</v>
      </c>
      <c r="H2205" t="s">
        <v>84</v>
      </c>
      <c r="I2205">
        <v>2005</v>
      </c>
      <c r="J2205">
        <v>3.2952799999999998E-3</v>
      </c>
    </row>
    <row r="2206" spans="1:10" x14ac:dyDescent="0.25">
      <c r="A2206" t="s">
        <v>227</v>
      </c>
      <c r="B2206" t="s">
        <v>80</v>
      </c>
      <c r="C2206" t="s">
        <v>37</v>
      </c>
      <c r="D2206">
        <v>120215</v>
      </c>
      <c r="E2206" t="s">
        <v>264</v>
      </c>
      <c r="F2206">
        <v>104</v>
      </c>
      <c r="G2206" t="s">
        <v>340</v>
      </c>
      <c r="H2206" t="s">
        <v>84</v>
      </c>
      <c r="I2206">
        <v>2005</v>
      </c>
      <c r="J2206">
        <v>5.7404999999999997E-5</v>
      </c>
    </row>
    <row r="2207" spans="1:10" x14ac:dyDescent="0.25">
      <c r="A2207" t="s">
        <v>227</v>
      </c>
      <c r="B2207" t="s">
        <v>80</v>
      </c>
      <c r="C2207" t="s">
        <v>37</v>
      </c>
      <c r="D2207">
        <v>120112</v>
      </c>
      <c r="E2207" t="s">
        <v>268</v>
      </c>
      <c r="F2207">
        <v>109</v>
      </c>
      <c r="G2207" t="s">
        <v>342</v>
      </c>
      <c r="H2207" t="s">
        <v>84</v>
      </c>
      <c r="I2207">
        <v>2005</v>
      </c>
      <c r="J2207">
        <v>0.90630999999999995</v>
      </c>
    </row>
    <row r="2208" spans="1:10" x14ac:dyDescent="0.25">
      <c r="A2208" t="s">
        <v>227</v>
      </c>
      <c r="B2208" t="s">
        <v>80</v>
      </c>
      <c r="C2208" t="s">
        <v>37</v>
      </c>
      <c r="D2208">
        <v>130215</v>
      </c>
      <c r="E2208" t="s">
        <v>384</v>
      </c>
      <c r="F2208">
        <v>104</v>
      </c>
      <c r="G2208" t="s">
        <v>340</v>
      </c>
      <c r="H2208" t="s">
        <v>84</v>
      </c>
      <c r="I2208">
        <v>2005</v>
      </c>
      <c r="J2208">
        <v>3.0867800000000001E-6</v>
      </c>
    </row>
    <row r="2209" spans="1:10" x14ac:dyDescent="0.25">
      <c r="A2209" t="s">
        <v>227</v>
      </c>
      <c r="B2209" t="s">
        <v>195</v>
      </c>
      <c r="C2209" t="s">
        <v>194</v>
      </c>
      <c r="D2209" t="s">
        <v>299</v>
      </c>
      <c r="E2209" t="s">
        <v>298</v>
      </c>
      <c r="F2209">
        <v>103</v>
      </c>
      <c r="G2209" t="s">
        <v>82</v>
      </c>
      <c r="H2209" t="s">
        <v>84</v>
      </c>
      <c r="I2209">
        <v>2015</v>
      </c>
      <c r="J2209">
        <v>116</v>
      </c>
    </row>
    <row r="2210" spans="1:10" x14ac:dyDescent="0.25">
      <c r="A2210" t="s">
        <v>225</v>
      </c>
      <c r="B2210" t="s">
        <v>79</v>
      </c>
      <c r="C2210" t="s">
        <v>33</v>
      </c>
      <c r="D2210" t="s">
        <v>253</v>
      </c>
      <c r="E2210" t="s">
        <v>252</v>
      </c>
      <c r="F2210">
        <v>104</v>
      </c>
      <c r="G2210" t="s">
        <v>340</v>
      </c>
      <c r="H2210" t="s">
        <v>84</v>
      </c>
      <c r="I2210">
        <v>2015</v>
      </c>
      <c r="J2210">
        <v>39.878999999999998</v>
      </c>
    </row>
    <row r="2211" spans="1:10" x14ac:dyDescent="0.25">
      <c r="A2211" t="s">
        <v>227</v>
      </c>
      <c r="B2211" t="s">
        <v>76</v>
      </c>
      <c r="C2211" t="s">
        <v>78</v>
      </c>
      <c r="D2211" t="s">
        <v>272</v>
      </c>
      <c r="E2211" t="s">
        <v>271</v>
      </c>
      <c r="F2211">
        <v>104</v>
      </c>
      <c r="G2211" t="s">
        <v>340</v>
      </c>
      <c r="H2211" t="s">
        <v>84</v>
      </c>
      <c r="I2211">
        <v>2014</v>
      </c>
      <c r="J2211">
        <v>0.3</v>
      </c>
    </row>
    <row r="2212" spans="1:10" x14ac:dyDescent="0.25">
      <c r="A2212" t="s">
        <v>227</v>
      </c>
      <c r="B2212" t="s">
        <v>80</v>
      </c>
      <c r="C2212" t="s">
        <v>37</v>
      </c>
      <c r="D2212">
        <v>130303</v>
      </c>
      <c r="E2212" t="s">
        <v>351</v>
      </c>
      <c r="F2212">
        <v>114</v>
      </c>
      <c r="G2212" t="s">
        <v>335</v>
      </c>
      <c r="H2212" t="s">
        <v>84</v>
      </c>
      <c r="I2212">
        <v>2014</v>
      </c>
      <c r="J2212">
        <v>1.5799400000000002E-2</v>
      </c>
    </row>
    <row r="2213" spans="1:10" x14ac:dyDescent="0.25">
      <c r="A2213" t="s">
        <v>227</v>
      </c>
      <c r="B2213" t="s">
        <v>80</v>
      </c>
      <c r="C2213" t="s">
        <v>37</v>
      </c>
      <c r="D2213">
        <v>120113</v>
      </c>
      <c r="E2213" t="s">
        <v>267</v>
      </c>
      <c r="F2213">
        <v>115</v>
      </c>
      <c r="G2213" t="s">
        <v>341</v>
      </c>
      <c r="H2213" t="s">
        <v>84</v>
      </c>
      <c r="I2213">
        <v>2014</v>
      </c>
      <c r="J2213">
        <v>0.18226400000000001</v>
      </c>
    </row>
    <row r="2214" spans="1:10" x14ac:dyDescent="0.25">
      <c r="A2214" t="s">
        <v>225</v>
      </c>
      <c r="B2214" t="s">
        <v>80</v>
      </c>
      <c r="C2214" t="s">
        <v>37</v>
      </c>
      <c r="D2214">
        <v>120105</v>
      </c>
      <c r="E2214" t="s">
        <v>270</v>
      </c>
      <c r="F2214">
        <v>114</v>
      </c>
      <c r="G2214" t="s">
        <v>335</v>
      </c>
      <c r="H2214" t="s">
        <v>84</v>
      </c>
      <c r="I2214">
        <v>2015</v>
      </c>
      <c r="J2214">
        <v>0.78505599999999998</v>
      </c>
    </row>
    <row r="2215" spans="1:10" x14ac:dyDescent="0.25">
      <c r="A2215" t="s">
        <v>224</v>
      </c>
      <c r="B2215" t="s">
        <v>80</v>
      </c>
      <c r="C2215" t="s">
        <v>37</v>
      </c>
      <c r="D2215">
        <v>130106</v>
      </c>
      <c r="E2215" t="s">
        <v>345</v>
      </c>
      <c r="F2215">
        <v>111</v>
      </c>
      <c r="G2215" t="s">
        <v>333</v>
      </c>
      <c r="H2215" t="s">
        <v>84</v>
      </c>
      <c r="I2215">
        <v>2014</v>
      </c>
      <c r="J2215">
        <v>7.0159899999999997E-2</v>
      </c>
    </row>
    <row r="2216" spans="1:10" x14ac:dyDescent="0.25">
      <c r="A2216" t="s">
        <v>229</v>
      </c>
      <c r="B2216" t="s">
        <v>80</v>
      </c>
      <c r="C2216" t="s">
        <v>37</v>
      </c>
      <c r="D2216">
        <v>150202</v>
      </c>
      <c r="E2216" t="s">
        <v>286</v>
      </c>
      <c r="F2216">
        <v>111</v>
      </c>
      <c r="G2216" t="s">
        <v>333</v>
      </c>
      <c r="H2216" t="s">
        <v>84</v>
      </c>
      <c r="I2216">
        <v>2014</v>
      </c>
      <c r="J2216">
        <v>2.20631E-3</v>
      </c>
    </row>
    <row r="2217" spans="1:10" x14ac:dyDescent="0.25">
      <c r="A2217" t="s">
        <v>229</v>
      </c>
      <c r="B2217" t="s">
        <v>80</v>
      </c>
      <c r="C2217" t="s">
        <v>37</v>
      </c>
      <c r="D2217">
        <v>150202</v>
      </c>
      <c r="E2217" t="s">
        <v>286</v>
      </c>
      <c r="F2217">
        <v>120</v>
      </c>
      <c r="G2217" t="s">
        <v>332</v>
      </c>
      <c r="H2217" t="s">
        <v>84</v>
      </c>
      <c r="I2217">
        <v>2014</v>
      </c>
      <c r="J2217">
        <v>0.77220999999999995</v>
      </c>
    </row>
    <row r="2218" spans="1:10" x14ac:dyDescent="0.25">
      <c r="A2218" t="s">
        <v>223</v>
      </c>
      <c r="B2218" t="s">
        <v>202</v>
      </c>
      <c r="C2218" t="s">
        <v>200</v>
      </c>
      <c r="D2218">
        <v>403706</v>
      </c>
      <c r="E2218" t="s">
        <v>475</v>
      </c>
      <c r="F2218">
        <v>120</v>
      </c>
      <c r="G2218" t="s">
        <v>332</v>
      </c>
      <c r="H2218" t="s">
        <v>84</v>
      </c>
      <c r="I2218">
        <v>2010</v>
      </c>
      <c r="J2218">
        <v>3.7204100000000002</v>
      </c>
    </row>
    <row r="2219" spans="1:10" x14ac:dyDescent="0.25">
      <c r="A2219" t="s">
        <v>225</v>
      </c>
      <c r="B2219" t="s">
        <v>202</v>
      </c>
      <c r="C2219" t="s">
        <v>200</v>
      </c>
      <c r="D2219">
        <v>403703</v>
      </c>
      <c r="E2219" t="s">
        <v>372</v>
      </c>
      <c r="F2219">
        <v>120</v>
      </c>
      <c r="G2219" t="s">
        <v>332</v>
      </c>
      <c r="H2219" t="s">
        <v>84</v>
      </c>
      <c r="I2219">
        <v>2014</v>
      </c>
      <c r="J2219">
        <v>3.49425E-4</v>
      </c>
    </row>
    <row r="2220" spans="1:10" x14ac:dyDescent="0.25">
      <c r="A2220" t="s">
        <v>224</v>
      </c>
      <c r="B2220" t="s">
        <v>76</v>
      </c>
      <c r="C2220" t="s">
        <v>77</v>
      </c>
      <c r="D2220" t="s">
        <v>403</v>
      </c>
      <c r="E2220" t="s">
        <v>402</v>
      </c>
      <c r="F2220">
        <v>104</v>
      </c>
      <c r="G2220" t="s">
        <v>340</v>
      </c>
      <c r="H2220" t="s">
        <v>84</v>
      </c>
      <c r="I2220">
        <v>2000</v>
      </c>
      <c r="J2220">
        <v>80</v>
      </c>
    </row>
    <row r="2221" spans="1:10" x14ac:dyDescent="0.25">
      <c r="A2221" t="s">
        <v>224</v>
      </c>
      <c r="B2221" t="s">
        <v>79</v>
      </c>
      <c r="C2221" t="s">
        <v>33</v>
      </c>
      <c r="D2221" t="s">
        <v>253</v>
      </c>
      <c r="E2221" t="s">
        <v>252</v>
      </c>
      <c r="F2221">
        <v>103</v>
      </c>
      <c r="G2221" t="s">
        <v>82</v>
      </c>
      <c r="H2221" t="s">
        <v>84</v>
      </c>
      <c r="I2221">
        <v>2000</v>
      </c>
      <c r="J2221">
        <v>252.74299999999999</v>
      </c>
    </row>
    <row r="2222" spans="1:10" x14ac:dyDescent="0.25">
      <c r="A2222" t="s">
        <v>227</v>
      </c>
      <c r="B2222" t="s">
        <v>76</v>
      </c>
      <c r="C2222" t="s">
        <v>78</v>
      </c>
      <c r="D2222">
        <v>8902500</v>
      </c>
      <c r="E2222" t="s">
        <v>327</v>
      </c>
      <c r="F2222">
        <v>109</v>
      </c>
      <c r="G2222" t="s">
        <v>342</v>
      </c>
      <c r="H2222" t="s">
        <v>84</v>
      </c>
      <c r="I2222">
        <v>2010</v>
      </c>
      <c r="J2222">
        <v>3531.76</v>
      </c>
    </row>
    <row r="2223" spans="1:10" x14ac:dyDescent="0.25">
      <c r="A2223" t="s">
        <v>229</v>
      </c>
      <c r="B2223" t="s">
        <v>71</v>
      </c>
      <c r="C2223" t="s">
        <v>215</v>
      </c>
      <c r="D2223" t="s">
        <v>329</v>
      </c>
      <c r="E2223" t="s">
        <v>328</v>
      </c>
      <c r="F2223">
        <v>111</v>
      </c>
      <c r="G2223" t="s">
        <v>333</v>
      </c>
      <c r="H2223" t="s">
        <v>84</v>
      </c>
      <c r="I2223">
        <v>1995</v>
      </c>
      <c r="J2223">
        <v>19</v>
      </c>
    </row>
    <row r="2224" spans="1:10" x14ac:dyDescent="0.25">
      <c r="A2224" t="s">
        <v>226</v>
      </c>
      <c r="B2224" t="s">
        <v>80</v>
      </c>
      <c r="C2224" t="s">
        <v>37</v>
      </c>
      <c r="D2224">
        <v>120105</v>
      </c>
      <c r="E2224" t="s">
        <v>270</v>
      </c>
      <c r="F2224">
        <v>120</v>
      </c>
      <c r="G2224" t="s">
        <v>332</v>
      </c>
      <c r="H2224" t="s">
        <v>84</v>
      </c>
      <c r="I2224">
        <v>2015</v>
      </c>
      <c r="J2224">
        <v>14.301500000000001</v>
      </c>
    </row>
    <row r="2225" spans="1:10" x14ac:dyDescent="0.25">
      <c r="A2225" t="s">
        <v>225</v>
      </c>
      <c r="B2225" t="s">
        <v>79</v>
      </c>
      <c r="C2225" t="s">
        <v>35</v>
      </c>
      <c r="D2225" t="s">
        <v>243</v>
      </c>
      <c r="E2225" t="s">
        <v>242</v>
      </c>
      <c r="F2225">
        <v>122</v>
      </c>
      <c r="G2225" t="s">
        <v>369</v>
      </c>
      <c r="H2225" t="s">
        <v>84</v>
      </c>
      <c r="I2225">
        <v>2010</v>
      </c>
      <c r="J2225">
        <v>3526.37</v>
      </c>
    </row>
    <row r="2226" spans="1:10" x14ac:dyDescent="0.25">
      <c r="A2226" t="s">
        <v>223</v>
      </c>
      <c r="B2226" t="s">
        <v>80</v>
      </c>
      <c r="C2226" t="s">
        <v>37</v>
      </c>
      <c r="D2226">
        <v>120213</v>
      </c>
      <c r="E2226" t="s">
        <v>265</v>
      </c>
      <c r="F2226">
        <v>103</v>
      </c>
      <c r="G2226" t="s">
        <v>82</v>
      </c>
      <c r="H2226" t="s">
        <v>84</v>
      </c>
      <c r="I2226">
        <v>2010</v>
      </c>
      <c r="J2226">
        <v>4.7559100000000003E-3</v>
      </c>
    </row>
    <row r="2227" spans="1:10" x14ac:dyDescent="0.25">
      <c r="A2227" t="s">
        <v>226</v>
      </c>
      <c r="B2227" t="s">
        <v>74</v>
      </c>
      <c r="C2227" t="s">
        <v>34</v>
      </c>
      <c r="D2227">
        <v>901000</v>
      </c>
      <c r="E2227" t="s">
        <v>34</v>
      </c>
      <c r="F2227">
        <v>114</v>
      </c>
      <c r="G2227" t="s">
        <v>335</v>
      </c>
      <c r="H2227" t="s">
        <v>84</v>
      </c>
      <c r="I2227">
        <v>2015</v>
      </c>
      <c r="J2227">
        <v>0.20025699999999999</v>
      </c>
    </row>
    <row r="2228" spans="1:10" x14ac:dyDescent="0.25">
      <c r="A2228" t="s">
        <v>226</v>
      </c>
      <c r="B2228" t="s">
        <v>74</v>
      </c>
      <c r="C2228" t="s">
        <v>34</v>
      </c>
      <c r="D2228">
        <v>901000</v>
      </c>
      <c r="E2228" t="s">
        <v>34</v>
      </c>
      <c r="F2228">
        <v>111</v>
      </c>
      <c r="G2228" t="s">
        <v>333</v>
      </c>
      <c r="H2228" t="s">
        <v>84</v>
      </c>
      <c r="I2228">
        <v>2014</v>
      </c>
      <c r="J2228">
        <v>0.429566</v>
      </c>
    </row>
    <row r="2229" spans="1:10" x14ac:dyDescent="0.25">
      <c r="A2229" t="s">
        <v>225</v>
      </c>
      <c r="B2229" t="s">
        <v>80</v>
      </c>
      <c r="C2229" t="s">
        <v>37</v>
      </c>
      <c r="D2229">
        <v>120213</v>
      </c>
      <c r="E2229" t="s">
        <v>265</v>
      </c>
      <c r="F2229">
        <v>111</v>
      </c>
      <c r="G2229" t="s">
        <v>333</v>
      </c>
      <c r="H2229" t="s">
        <v>84</v>
      </c>
      <c r="I2229">
        <v>2015</v>
      </c>
      <c r="J2229">
        <v>1.6551400000000001</v>
      </c>
    </row>
    <row r="2230" spans="1:10" x14ac:dyDescent="0.25">
      <c r="A2230" t="s">
        <v>229</v>
      </c>
      <c r="B2230" t="s">
        <v>80</v>
      </c>
      <c r="C2230" t="s">
        <v>37</v>
      </c>
      <c r="D2230">
        <v>130112</v>
      </c>
      <c r="E2230" t="s">
        <v>349</v>
      </c>
      <c r="F2230">
        <v>109</v>
      </c>
      <c r="G2230" t="s">
        <v>342</v>
      </c>
      <c r="H2230" t="s">
        <v>84</v>
      </c>
      <c r="I2230">
        <v>2015</v>
      </c>
      <c r="J2230">
        <v>0.82792200000000005</v>
      </c>
    </row>
    <row r="2231" spans="1:10" x14ac:dyDescent="0.25">
      <c r="A2231" t="s">
        <v>229</v>
      </c>
      <c r="B2231" t="s">
        <v>80</v>
      </c>
      <c r="C2231" t="s">
        <v>37</v>
      </c>
      <c r="D2231">
        <v>120105</v>
      </c>
      <c r="E2231" t="s">
        <v>270</v>
      </c>
      <c r="F2231">
        <v>115</v>
      </c>
      <c r="G2231" t="s">
        <v>341</v>
      </c>
      <c r="H2231" t="s">
        <v>84</v>
      </c>
      <c r="I2231">
        <v>2015</v>
      </c>
      <c r="J2231">
        <v>0.154721</v>
      </c>
    </row>
    <row r="2232" spans="1:10" x14ac:dyDescent="0.25">
      <c r="A2232" t="s">
        <v>226</v>
      </c>
      <c r="B2232" t="s">
        <v>80</v>
      </c>
      <c r="C2232" t="s">
        <v>37</v>
      </c>
      <c r="D2232">
        <v>150102</v>
      </c>
      <c r="E2232" t="s">
        <v>288</v>
      </c>
      <c r="F2232">
        <v>111</v>
      </c>
      <c r="G2232" t="s">
        <v>333</v>
      </c>
      <c r="H2232" t="s">
        <v>84</v>
      </c>
      <c r="I2232">
        <v>1990</v>
      </c>
      <c r="J2232">
        <v>5.5517999999999995E-4</v>
      </c>
    </row>
    <row r="2233" spans="1:10" x14ac:dyDescent="0.25">
      <c r="A2233" t="s">
        <v>226</v>
      </c>
      <c r="B2233" t="s">
        <v>73</v>
      </c>
      <c r="C2233" t="s">
        <v>212</v>
      </c>
      <c r="D2233" t="s">
        <v>393</v>
      </c>
      <c r="E2233" t="s">
        <v>392</v>
      </c>
      <c r="F2233">
        <v>120</v>
      </c>
      <c r="G2233" t="s">
        <v>332</v>
      </c>
      <c r="H2233" t="s">
        <v>84</v>
      </c>
      <c r="I2233">
        <v>1995</v>
      </c>
      <c r="J2233">
        <v>51</v>
      </c>
    </row>
    <row r="2234" spans="1:10" x14ac:dyDescent="0.25">
      <c r="A2234" t="s">
        <v>225</v>
      </c>
      <c r="B2234" t="s">
        <v>73</v>
      </c>
      <c r="C2234" t="s">
        <v>212</v>
      </c>
      <c r="D2234" t="s">
        <v>324</v>
      </c>
      <c r="E2234" t="s">
        <v>323</v>
      </c>
      <c r="F2234">
        <v>120</v>
      </c>
      <c r="G2234" t="s">
        <v>332</v>
      </c>
      <c r="H2234" t="s">
        <v>84</v>
      </c>
      <c r="I2234">
        <v>1995</v>
      </c>
      <c r="J2234">
        <v>432</v>
      </c>
    </row>
    <row r="2235" spans="1:10" x14ac:dyDescent="0.25">
      <c r="A2235" t="s">
        <v>224</v>
      </c>
      <c r="B2235" t="s">
        <v>80</v>
      </c>
      <c r="C2235" t="s">
        <v>37</v>
      </c>
      <c r="D2235">
        <v>120216</v>
      </c>
      <c r="E2235" t="s">
        <v>263</v>
      </c>
      <c r="F2235">
        <v>109</v>
      </c>
      <c r="G2235" t="s">
        <v>342</v>
      </c>
      <c r="H2235" t="s">
        <v>84</v>
      </c>
      <c r="I2235">
        <v>2014</v>
      </c>
      <c r="J2235">
        <v>1.19609E-2</v>
      </c>
    </row>
    <row r="2236" spans="1:10" x14ac:dyDescent="0.25">
      <c r="A2236" t="s">
        <v>224</v>
      </c>
      <c r="B2236" t="s">
        <v>80</v>
      </c>
      <c r="C2236" t="s">
        <v>37</v>
      </c>
      <c r="D2236">
        <v>120216</v>
      </c>
      <c r="E2236" t="s">
        <v>263</v>
      </c>
      <c r="F2236">
        <v>109</v>
      </c>
      <c r="G2236" t="s">
        <v>342</v>
      </c>
      <c r="H2236" t="s">
        <v>84</v>
      </c>
      <c r="I2236">
        <v>2015</v>
      </c>
      <c r="J2236">
        <v>1.24238E-2</v>
      </c>
    </row>
    <row r="2237" spans="1:10" x14ac:dyDescent="0.25">
      <c r="A2237" t="s">
        <v>223</v>
      </c>
      <c r="B2237" t="s">
        <v>75</v>
      </c>
      <c r="C2237" t="s">
        <v>31</v>
      </c>
      <c r="D2237" t="s">
        <v>237</v>
      </c>
      <c r="E2237" t="s">
        <v>236</v>
      </c>
      <c r="F2237">
        <v>108</v>
      </c>
      <c r="G2237" t="s">
        <v>83</v>
      </c>
      <c r="H2237" t="s">
        <v>84</v>
      </c>
      <c r="I2237">
        <v>2015</v>
      </c>
      <c r="J2237">
        <v>68.208100000000002</v>
      </c>
    </row>
    <row r="2238" spans="1:10" x14ac:dyDescent="0.25">
      <c r="A2238" t="s">
        <v>225</v>
      </c>
      <c r="B2238" t="s">
        <v>80</v>
      </c>
      <c r="C2238" t="s">
        <v>37</v>
      </c>
      <c r="D2238">
        <v>120105</v>
      </c>
      <c r="E2238" t="s">
        <v>270</v>
      </c>
      <c r="F2238">
        <v>103</v>
      </c>
      <c r="G2238" t="s">
        <v>82</v>
      </c>
      <c r="H2238" t="s">
        <v>84</v>
      </c>
      <c r="I2238">
        <v>2014</v>
      </c>
      <c r="J2238">
        <v>1.8001900000000001E-2</v>
      </c>
    </row>
    <row r="2239" spans="1:10" x14ac:dyDescent="0.25">
      <c r="A2239" t="s">
        <v>225</v>
      </c>
      <c r="B2239" t="s">
        <v>80</v>
      </c>
      <c r="C2239" t="s">
        <v>37</v>
      </c>
      <c r="D2239">
        <v>120112</v>
      </c>
      <c r="E2239" t="s">
        <v>268</v>
      </c>
      <c r="F2239">
        <v>114</v>
      </c>
      <c r="G2239" t="s">
        <v>335</v>
      </c>
      <c r="H2239" t="s">
        <v>84</v>
      </c>
      <c r="I2239">
        <v>2014</v>
      </c>
      <c r="J2239">
        <v>0.202213</v>
      </c>
    </row>
    <row r="2240" spans="1:10" x14ac:dyDescent="0.25">
      <c r="A2240" t="s">
        <v>227</v>
      </c>
      <c r="B2240" t="s">
        <v>73</v>
      </c>
      <c r="C2240" t="s">
        <v>211</v>
      </c>
      <c r="D2240" t="s">
        <v>365</v>
      </c>
      <c r="E2240" t="s">
        <v>364</v>
      </c>
      <c r="F2240">
        <v>114</v>
      </c>
      <c r="G2240" t="s">
        <v>335</v>
      </c>
      <c r="H2240" t="s">
        <v>84</v>
      </c>
      <c r="I2240">
        <v>2015</v>
      </c>
      <c r="J2240">
        <v>3.4</v>
      </c>
    </row>
    <row r="2241" spans="1:10" x14ac:dyDescent="0.25">
      <c r="A2241" t="s">
        <v>225</v>
      </c>
      <c r="B2241" t="s">
        <v>76</v>
      </c>
      <c r="C2241" t="s">
        <v>77</v>
      </c>
      <c r="D2241" t="s">
        <v>403</v>
      </c>
      <c r="E2241" t="s">
        <v>402</v>
      </c>
      <c r="F2241">
        <v>103</v>
      </c>
      <c r="G2241" t="s">
        <v>82</v>
      </c>
      <c r="H2241" t="s">
        <v>84</v>
      </c>
      <c r="I2241">
        <v>2005</v>
      </c>
      <c r="J2241">
        <v>2</v>
      </c>
    </row>
    <row r="2242" spans="1:10" x14ac:dyDescent="0.25">
      <c r="A2242" t="s">
        <v>225</v>
      </c>
      <c r="B2242" t="s">
        <v>80</v>
      </c>
      <c r="C2242" t="s">
        <v>37</v>
      </c>
      <c r="D2242">
        <v>150102</v>
      </c>
      <c r="E2242" t="s">
        <v>288</v>
      </c>
      <c r="F2242">
        <v>103</v>
      </c>
      <c r="G2242" t="s">
        <v>82</v>
      </c>
      <c r="H2242" t="s">
        <v>84</v>
      </c>
      <c r="I2242">
        <v>2015</v>
      </c>
      <c r="J2242">
        <v>2.4359100000000001E-4</v>
      </c>
    </row>
    <row r="2243" spans="1:10" x14ac:dyDescent="0.25">
      <c r="A2243" t="s">
        <v>224</v>
      </c>
      <c r="B2243" t="s">
        <v>79</v>
      </c>
      <c r="C2243" t="s">
        <v>33</v>
      </c>
      <c r="D2243" t="s">
        <v>253</v>
      </c>
      <c r="E2243" t="s">
        <v>252</v>
      </c>
      <c r="F2243">
        <v>110</v>
      </c>
      <c r="G2243" t="s">
        <v>344</v>
      </c>
      <c r="H2243" t="s">
        <v>84</v>
      </c>
      <c r="I2243">
        <v>2015</v>
      </c>
      <c r="J2243">
        <v>2.09</v>
      </c>
    </row>
    <row r="2244" spans="1:10" x14ac:dyDescent="0.25">
      <c r="A2244" t="s">
        <v>227</v>
      </c>
      <c r="B2244" t="s">
        <v>71</v>
      </c>
      <c r="C2244" t="s">
        <v>72</v>
      </c>
      <c r="D2244" t="s">
        <v>239</v>
      </c>
      <c r="E2244" t="s">
        <v>238</v>
      </c>
      <c r="F2244">
        <v>110</v>
      </c>
      <c r="G2244" t="s">
        <v>344</v>
      </c>
      <c r="H2244" t="s">
        <v>84</v>
      </c>
      <c r="I2244">
        <v>2015</v>
      </c>
      <c r="J2244">
        <v>0.68</v>
      </c>
    </row>
    <row r="2245" spans="1:10" x14ac:dyDescent="0.25">
      <c r="A2245" t="s">
        <v>227</v>
      </c>
      <c r="B2245" t="s">
        <v>73</v>
      </c>
      <c r="C2245" t="s">
        <v>209</v>
      </c>
      <c r="D2245" t="s">
        <v>374</v>
      </c>
      <c r="E2245" t="s">
        <v>373</v>
      </c>
      <c r="F2245">
        <v>110</v>
      </c>
      <c r="G2245" t="s">
        <v>344</v>
      </c>
      <c r="H2245" t="s">
        <v>84</v>
      </c>
      <c r="I2245">
        <v>2014</v>
      </c>
      <c r="J2245">
        <v>8.8199999999999997E-3</v>
      </c>
    </row>
    <row r="2246" spans="1:10" x14ac:dyDescent="0.25">
      <c r="A2246" t="s">
        <v>224</v>
      </c>
      <c r="B2246" t="s">
        <v>80</v>
      </c>
      <c r="C2246" t="s">
        <v>37</v>
      </c>
      <c r="D2246">
        <v>120303</v>
      </c>
      <c r="E2246" t="s">
        <v>259</v>
      </c>
      <c r="F2246">
        <v>111</v>
      </c>
      <c r="G2246" t="s">
        <v>333</v>
      </c>
      <c r="H2246" t="s">
        <v>84</v>
      </c>
      <c r="I2246">
        <v>2005</v>
      </c>
      <c r="J2246">
        <v>1.6696300000000001E-2</v>
      </c>
    </row>
    <row r="2247" spans="1:10" x14ac:dyDescent="0.25">
      <c r="A2247" t="s">
        <v>225</v>
      </c>
      <c r="B2247" t="s">
        <v>80</v>
      </c>
      <c r="C2247" t="s">
        <v>37</v>
      </c>
      <c r="D2247">
        <v>130216</v>
      </c>
      <c r="E2247" t="s">
        <v>355</v>
      </c>
      <c r="F2247">
        <v>109</v>
      </c>
      <c r="G2247" t="s">
        <v>342</v>
      </c>
      <c r="H2247" t="s">
        <v>84</v>
      </c>
      <c r="I2247">
        <v>1995</v>
      </c>
      <c r="J2247">
        <v>0.37795899999999999</v>
      </c>
    </row>
    <row r="2248" spans="1:10" x14ac:dyDescent="0.25">
      <c r="A2248" t="s">
        <v>227</v>
      </c>
      <c r="B2248" t="s">
        <v>80</v>
      </c>
      <c r="C2248" t="s">
        <v>37</v>
      </c>
      <c r="D2248">
        <v>120112</v>
      </c>
      <c r="E2248" t="s">
        <v>268</v>
      </c>
      <c r="F2248">
        <v>114</v>
      </c>
      <c r="G2248" t="s">
        <v>335</v>
      </c>
      <c r="H2248" t="s">
        <v>84</v>
      </c>
      <c r="I2248">
        <v>2015</v>
      </c>
      <c r="J2248">
        <v>0.31858700000000001</v>
      </c>
    </row>
    <row r="2249" spans="1:10" x14ac:dyDescent="0.25">
      <c r="A2249" t="s">
        <v>227</v>
      </c>
      <c r="B2249" t="s">
        <v>79</v>
      </c>
      <c r="C2249" t="s">
        <v>35</v>
      </c>
      <c r="D2249" t="s">
        <v>243</v>
      </c>
      <c r="E2249" t="s">
        <v>242</v>
      </c>
      <c r="F2249">
        <v>104</v>
      </c>
      <c r="G2249" t="s">
        <v>340</v>
      </c>
      <c r="H2249" t="s">
        <v>84</v>
      </c>
      <c r="I2249">
        <v>2010</v>
      </c>
      <c r="J2249">
        <v>12.343400000000001</v>
      </c>
    </row>
    <row r="2250" spans="1:10" x14ac:dyDescent="0.25">
      <c r="A2250" t="s">
        <v>227</v>
      </c>
      <c r="B2250" t="s">
        <v>80</v>
      </c>
      <c r="C2250" t="s">
        <v>37</v>
      </c>
      <c r="D2250">
        <v>150202</v>
      </c>
      <c r="E2250" t="s">
        <v>286</v>
      </c>
      <c r="F2250">
        <v>103</v>
      </c>
      <c r="G2250" t="s">
        <v>82</v>
      </c>
      <c r="H2250" t="s">
        <v>84</v>
      </c>
      <c r="I2250">
        <v>2015</v>
      </c>
      <c r="J2250">
        <v>1.5474400000000001E-4</v>
      </c>
    </row>
    <row r="2251" spans="1:10" x14ac:dyDescent="0.25">
      <c r="A2251" t="s">
        <v>227</v>
      </c>
      <c r="B2251" t="s">
        <v>80</v>
      </c>
      <c r="C2251" t="s">
        <v>37</v>
      </c>
      <c r="D2251">
        <v>130215</v>
      </c>
      <c r="E2251" t="s">
        <v>384</v>
      </c>
      <c r="F2251">
        <v>104</v>
      </c>
      <c r="G2251" t="s">
        <v>340</v>
      </c>
      <c r="H2251" t="s">
        <v>84</v>
      </c>
      <c r="I2251">
        <v>1995</v>
      </c>
      <c r="J2251">
        <v>6.9524100000000004E-6</v>
      </c>
    </row>
    <row r="2252" spans="1:10" x14ac:dyDescent="0.25">
      <c r="A2252" t="s">
        <v>225</v>
      </c>
      <c r="B2252" t="s">
        <v>80</v>
      </c>
      <c r="C2252" t="s">
        <v>37</v>
      </c>
      <c r="D2252">
        <v>130216</v>
      </c>
      <c r="E2252" t="s">
        <v>355</v>
      </c>
      <c r="F2252">
        <v>114</v>
      </c>
      <c r="G2252" t="s">
        <v>335</v>
      </c>
      <c r="H2252" t="s">
        <v>84</v>
      </c>
      <c r="I2252">
        <v>2005</v>
      </c>
      <c r="J2252">
        <v>8.3042399999999992E-3</v>
      </c>
    </row>
    <row r="2253" spans="1:10" x14ac:dyDescent="0.25">
      <c r="A2253" t="s">
        <v>225</v>
      </c>
      <c r="B2253" t="s">
        <v>73</v>
      </c>
      <c r="C2253" t="s">
        <v>212</v>
      </c>
      <c r="D2253" t="s">
        <v>307</v>
      </c>
      <c r="E2253" t="s">
        <v>306</v>
      </c>
      <c r="F2253">
        <v>120</v>
      </c>
      <c r="G2253" t="s">
        <v>332</v>
      </c>
      <c r="H2253" t="s">
        <v>84</v>
      </c>
      <c r="I2253">
        <v>1995</v>
      </c>
      <c r="J2253">
        <v>1017.2</v>
      </c>
    </row>
    <row r="2254" spans="1:10" x14ac:dyDescent="0.25">
      <c r="A2254" t="s">
        <v>224</v>
      </c>
      <c r="B2254" t="s">
        <v>79</v>
      </c>
      <c r="C2254" t="s">
        <v>33</v>
      </c>
      <c r="D2254" t="s">
        <v>253</v>
      </c>
      <c r="E2254" t="s">
        <v>252</v>
      </c>
      <c r="F2254">
        <v>120</v>
      </c>
      <c r="G2254" t="s">
        <v>332</v>
      </c>
      <c r="H2254" t="s">
        <v>84</v>
      </c>
      <c r="I2254">
        <v>1990</v>
      </c>
      <c r="J2254">
        <v>5350.25</v>
      </c>
    </row>
    <row r="2255" spans="1:10" x14ac:dyDescent="0.25">
      <c r="A2255" t="s">
        <v>227</v>
      </c>
      <c r="B2255" t="s">
        <v>214</v>
      </c>
      <c r="C2255" t="s">
        <v>213</v>
      </c>
      <c r="D2255" t="s">
        <v>361</v>
      </c>
      <c r="E2255" t="s">
        <v>360</v>
      </c>
      <c r="F2255">
        <v>120</v>
      </c>
      <c r="G2255" t="s">
        <v>332</v>
      </c>
      <c r="H2255" t="s">
        <v>84</v>
      </c>
      <c r="I2255">
        <v>1990</v>
      </c>
      <c r="J2255">
        <v>0.5</v>
      </c>
    </row>
    <row r="2256" spans="1:10" x14ac:dyDescent="0.25">
      <c r="A2256" t="s">
        <v>227</v>
      </c>
      <c r="B2256" t="s">
        <v>73</v>
      </c>
      <c r="C2256" t="s">
        <v>209</v>
      </c>
      <c r="D2256" t="s">
        <v>376</v>
      </c>
      <c r="E2256" t="s">
        <v>375</v>
      </c>
      <c r="F2256">
        <v>120</v>
      </c>
      <c r="G2256" t="s">
        <v>332</v>
      </c>
      <c r="H2256" t="s">
        <v>84</v>
      </c>
      <c r="I2256">
        <v>1990</v>
      </c>
      <c r="J2256">
        <v>161</v>
      </c>
    </row>
    <row r="2257" spans="1:10" x14ac:dyDescent="0.25">
      <c r="A2257" t="s">
        <v>225</v>
      </c>
      <c r="B2257" t="s">
        <v>76</v>
      </c>
      <c r="C2257" t="s">
        <v>78</v>
      </c>
      <c r="D2257" t="s">
        <v>400</v>
      </c>
      <c r="E2257" t="s">
        <v>399</v>
      </c>
      <c r="F2257">
        <v>120</v>
      </c>
      <c r="G2257" t="s">
        <v>332</v>
      </c>
      <c r="H2257" t="s">
        <v>84</v>
      </c>
      <c r="I2257">
        <v>2010</v>
      </c>
      <c r="J2257">
        <v>4.0000000000000001E-3</v>
      </c>
    </row>
    <row r="2258" spans="1:10" x14ac:dyDescent="0.25">
      <c r="A2258" t="s">
        <v>226</v>
      </c>
      <c r="B2258" t="s">
        <v>73</v>
      </c>
      <c r="C2258" t="s">
        <v>212</v>
      </c>
      <c r="D2258" t="s">
        <v>251</v>
      </c>
      <c r="E2258" t="s">
        <v>250</v>
      </c>
      <c r="F2258">
        <v>120</v>
      </c>
      <c r="G2258" t="s">
        <v>332</v>
      </c>
      <c r="H2258" t="s">
        <v>84</v>
      </c>
      <c r="I2258">
        <v>2010</v>
      </c>
      <c r="J2258">
        <v>437.14</v>
      </c>
    </row>
    <row r="2259" spans="1:10" x14ac:dyDescent="0.25">
      <c r="A2259" t="s">
        <v>225</v>
      </c>
      <c r="B2259" t="s">
        <v>73</v>
      </c>
      <c r="C2259" t="s">
        <v>212</v>
      </c>
      <c r="D2259" t="s">
        <v>324</v>
      </c>
      <c r="E2259" t="s">
        <v>323</v>
      </c>
      <c r="F2259">
        <v>110</v>
      </c>
      <c r="G2259" t="s">
        <v>344</v>
      </c>
      <c r="H2259" t="s">
        <v>84</v>
      </c>
      <c r="I2259">
        <v>2000</v>
      </c>
      <c r="J2259">
        <v>1</v>
      </c>
    </row>
    <row r="2260" spans="1:10" x14ac:dyDescent="0.25">
      <c r="A2260" t="s">
        <v>229</v>
      </c>
      <c r="B2260" t="s">
        <v>79</v>
      </c>
      <c r="C2260" t="s">
        <v>33</v>
      </c>
      <c r="D2260" t="s">
        <v>253</v>
      </c>
      <c r="E2260" t="s">
        <v>252</v>
      </c>
      <c r="F2260">
        <v>110</v>
      </c>
      <c r="G2260" t="s">
        <v>344</v>
      </c>
      <c r="H2260" t="s">
        <v>84</v>
      </c>
      <c r="I2260">
        <v>1995</v>
      </c>
      <c r="J2260">
        <v>28.669</v>
      </c>
    </row>
    <row r="2261" spans="1:10" x14ac:dyDescent="0.25">
      <c r="A2261" t="s">
        <v>227</v>
      </c>
      <c r="B2261" t="s">
        <v>71</v>
      </c>
      <c r="C2261" t="s">
        <v>215</v>
      </c>
      <c r="D2261" t="s">
        <v>313</v>
      </c>
      <c r="E2261" t="s">
        <v>312</v>
      </c>
      <c r="F2261">
        <v>110</v>
      </c>
      <c r="G2261" t="s">
        <v>344</v>
      </c>
      <c r="H2261" t="s">
        <v>84</v>
      </c>
      <c r="I2261">
        <v>1995</v>
      </c>
      <c r="J2261">
        <v>0.53</v>
      </c>
    </row>
    <row r="2262" spans="1:10" x14ac:dyDescent="0.25">
      <c r="A2262" t="s">
        <v>227</v>
      </c>
      <c r="B2262" t="s">
        <v>73</v>
      </c>
      <c r="C2262" t="s">
        <v>212</v>
      </c>
      <c r="D2262" t="s">
        <v>307</v>
      </c>
      <c r="E2262" t="s">
        <v>306</v>
      </c>
      <c r="F2262">
        <v>110</v>
      </c>
      <c r="G2262" t="s">
        <v>344</v>
      </c>
      <c r="H2262" t="s">
        <v>84</v>
      </c>
      <c r="I2262">
        <v>1995</v>
      </c>
      <c r="J2262">
        <v>2.46</v>
      </c>
    </row>
    <row r="2263" spans="1:10" x14ac:dyDescent="0.25">
      <c r="A2263" t="s">
        <v>227</v>
      </c>
      <c r="B2263" t="s">
        <v>73</v>
      </c>
      <c r="C2263" t="s">
        <v>210</v>
      </c>
      <c r="D2263" t="s">
        <v>386</v>
      </c>
      <c r="E2263" t="s">
        <v>385</v>
      </c>
      <c r="F2263">
        <v>110</v>
      </c>
      <c r="G2263" t="s">
        <v>344</v>
      </c>
      <c r="H2263" t="s">
        <v>84</v>
      </c>
      <c r="I2263">
        <v>1990</v>
      </c>
      <c r="J2263">
        <v>295.35000000000002</v>
      </c>
    </row>
    <row r="2264" spans="1:10" x14ac:dyDescent="0.25">
      <c r="A2264" t="s">
        <v>224</v>
      </c>
      <c r="B2264" t="s">
        <v>80</v>
      </c>
      <c r="C2264" t="s">
        <v>81</v>
      </c>
      <c r="D2264">
        <v>230800</v>
      </c>
      <c r="E2264" t="s">
        <v>379</v>
      </c>
      <c r="F2264">
        <v>104</v>
      </c>
      <c r="G2264" t="s">
        <v>340</v>
      </c>
      <c r="H2264" t="s">
        <v>84</v>
      </c>
      <c r="I2264">
        <v>2010</v>
      </c>
      <c r="J2264">
        <v>0.93450299999999997</v>
      </c>
    </row>
    <row r="2265" spans="1:10" x14ac:dyDescent="0.25">
      <c r="A2265" t="s">
        <v>226</v>
      </c>
      <c r="B2265" t="s">
        <v>80</v>
      </c>
      <c r="C2265" t="s">
        <v>32</v>
      </c>
      <c r="D2265">
        <v>230600</v>
      </c>
      <c r="E2265" t="s">
        <v>411</v>
      </c>
      <c r="F2265">
        <v>120</v>
      </c>
      <c r="G2265" t="s">
        <v>332</v>
      </c>
      <c r="H2265" t="s">
        <v>84</v>
      </c>
      <c r="I2265">
        <v>1995</v>
      </c>
      <c r="J2265">
        <v>49.867699999999999</v>
      </c>
    </row>
    <row r="2266" spans="1:10" x14ac:dyDescent="0.25">
      <c r="A2266" t="s">
        <v>229</v>
      </c>
      <c r="B2266" t="s">
        <v>80</v>
      </c>
      <c r="C2266" t="s">
        <v>37</v>
      </c>
      <c r="D2266">
        <v>120213</v>
      </c>
      <c r="E2266" t="s">
        <v>265</v>
      </c>
      <c r="F2266">
        <v>115</v>
      </c>
      <c r="G2266" t="s">
        <v>341</v>
      </c>
      <c r="H2266" t="s">
        <v>84</v>
      </c>
      <c r="I2266">
        <v>2005</v>
      </c>
      <c r="J2266">
        <v>0.21789600000000001</v>
      </c>
    </row>
    <row r="2267" spans="1:10" x14ac:dyDescent="0.25">
      <c r="A2267" t="s">
        <v>223</v>
      </c>
      <c r="B2267" t="s">
        <v>74</v>
      </c>
      <c r="C2267" t="s">
        <v>34</v>
      </c>
      <c r="D2267">
        <v>901000</v>
      </c>
      <c r="E2267" t="s">
        <v>34</v>
      </c>
      <c r="F2267">
        <v>110</v>
      </c>
      <c r="G2267" t="s">
        <v>344</v>
      </c>
      <c r="H2267" t="s">
        <v>84</v>
      </c>
      <c r="I2267">
        <v>2010</v>
      </c>
      <c r="J2267">
        <v>6.3734799999999994E-2</v>
      </c>
    </row>
    <row r="2268" spans="1:10" x14ac:dyDescent="0.25">
      <c r="A2268" t="s">
        <v>223</v>
      </c>
      <c r="B2268" t="s">
        <v>79</v>
      </c>
      <c r="C2268" t="s">
        <v>33</v>
      </c>
      <c r="D2268" t="s">
        <v>253</v>
      </c>
      <c r="E2268" t="s">
        <v>252</v>
      </c>
      <c r="F2268">
        <v>104</v>
      </c>
      <c r="G2268" t="s">
        <v>340</v>
      </c>
      <c r="H2268" t="s">
        <v>84</v>
      </c>
      <c r="I2268">
        <v>2000</v>
      </c>
      <c r="J2268">
        <v>10.717000000000001</v>
      </c>
    </row>
    <row r="2269" spans="1:10" x14ac:dyDescent="0.25">
      <c r="A2269" t="s">
        <v>224</v>
      </c>
      <c r="B2269" t="s">
        <v>76</v>
      </c>
      <c r="C2269" t="s">
        <v>196</v>
      </c>
      <c r="D2269" t="s">
        <v>397</v>
      </c>
      <c r="E2269" t="s">
        <v>396</v>
      </c>
      <c r="F2269">
        <v>104</v>
      </c>
      <c r="G2269" t="s">
        <v>340</v>
      </c>
      <c r="H2269" t="s">
        <v>84</v>
      </c>
      <c r="I2269">
        <v>2000</v>
      </c>
      <c r="J2269">
        <v>0.3</v>
      </c>
    </row>
    <row r="2270" spans="1:10" x14ac:dyDescent="0.25">
      <c r="A2270" t="s">
        <v>225</v>
      </c>
      <c r="B2270" t="s">
        <v>76</v>
      </c>
      <c r="C2270" t="s">
        <v>196</v>
      </c>
      <c r="D2270" t="s">
        <v>397</v>
      </c>
      <c r="E2270" t="s">
        <v>396</v>
      </c>
      <c r="F2270">
        <v>104</v>
      </c>
      <c r="G2270" t="s">
        <v>340</v>
      </c>
      <c r="H2270" t="s">
        <v>84</v>
      </c>
      <c r="I2270">
        <v>1995</v>
      </c>
      <c r="J2270">
        <v>0.31</v>
      </c>
    </row>
    <row r="2271" spans="1:10" x14ac:dyDescent="0.25">
      <c r="A2271" t="s">
        <v>225</v>
      </c>
      <c r="B2271" t="s">
        <v>73</v>
      </c>
      <c r="C2271" t="s">
        <v>212</v>
      </c>
      <c r="D2271" t="s">
        <v>324</v>
      </c>
      <c r="E2271" t="s">
        <v>323</v>
      </c>
      <c r="F2271">
        <v>104</v>
      </c>
      <c r="G2271" t="s">
        <v>340</v>
      </c>
      <c r="H2271" t="s">
        <v>84</v>
      </c>
      <c r="I2271">
        <v>1990</v>
      </c>
      <c r="J2271">
        <v>6.5</v>
      </c>
    </row>
    <row r="2272" spans="1:10" x14ac:dyDescent="0.25">
      <c r="A2272" t="s">
        <v>226</v>
      </c>
      <c r="B2272" t="s">
        <v>73</v>
      </c>
      <c r="C2272" t="s">
        <v>212</v>
      </c>
      <c r="D2272" t="s">
        <v>251</v>
      </c>
      <c r="E2272" t="s">
        <v>250</v>
      </c>
      <c r="F2272">
        <v>104</v>
      </c>
      <c r="G2272" t="s">
        <v>340</v>
      </c>
      <c r="H2272" t="s">
        <v>84</v>
      </c>
      <c r="I2272">
        <v>2010</v>
      </c>
      <c r="J2272">
        <v>0.5</v>
      </c>
    </row>
    <row r="2273" spans="1:10" x14ac:dyDescent="0.25">
      <c r="A2273" t="s">
        <v>229</v>
      </c>
      <c r="B2273" t="s">
        <v>73</v>
      </c>
      <c r="C2273" t="s">
        <v>209</v>
      </c>
      <c r="D2273" t="s">
        <v>376</v>
      </c>
      <c r="E2273" t="s">
        <v>375</v>
      </c>
      <c r="F2273">
        <v>111</v>
      </c>
      <c r="G2273" t="s">
        <v>333</v>
      </c>
      <c r="H2273" t="s">
        <v>84</v>
      </c>
      <c r="I2273">
        <v>2014</v>
      </c>
      <c r="J2273">
        <v>1</v>
      </c>
    </row>
    <row r="2274" spans="1:10" x14ac:dyDescent="0.25">
      <c r="A2274" t="s">
        <v>227</v>
      </c>
      <c r="B2274" t="s">
        <v>73</v>
      </c>
      <c r="C2274" t="s">
        <v>210</v>
      </c>
      <c r="D2274" t="s">
        <v>386</v>
      </c>
      <c r="E2274" t="s">
        <v>385</v>
      </c>
      <c r="F2274">
        <v>103</v>
      </c>
      <c r="G2274" t="s">
        <v>82</v>
      </c>
      <c r="H2274" t="s">
        <v>84</v>
      </c>
      <c r="I2274">
        <v>1995</v>
      </c>
      <c r="J2274">
        <v>298.5</v>
      </c>
    </row>
    <row r="2275" spans="1:10" x14ac:dyDescent="0.25">
      <c r="A2275" t="s">
        <v>224</v>
      </c>
      <c r="B2275" t="s">
        <v>76</v>
      </c>
      <c r="C2275" t="s">
        <v>461</v>
      </c>
      <c r="D2275" t="s">
        <v>460</v>
      </c>
      <c r="E2275" t="s">
        <v>459</v>
      </c>
      <c r="F2275">
        <v>103</v>
      </c>
      <c r="G2275" t="s">
        <v>82</v>
      </c>
      <c r="H2275" t="s">
        <v>84</v>
      </c>
      <c r="I2275">
        <v>1995</v>
      </c>
      <c r="J2275">
        <v>55</v>
      </c>
    </row>
    <row r="2276" spans="1:10" x14ac:dyDescent="0.25">
      <c r="A2276" t="s">
        <v>225</v>
      </c>
      <c r="B2276" t="s">
        <v>73</v>
      </c>
      <c r="C2276" t="s">
        <v>212</v>
      </c>
      <c r="D2276" t="s">
        <v>251</v>
      </c>
      <c r="E2276" t="s">
        <v>250</v>
      </c>
      <c r="F2276">
        <v>103</v>
      </c>
      <c r="G2276" t="s">
        <v>82</v>
      </c>
      <c r="H2276" t="s">
        <v>84</v>
      </c>
      <c r="I2276">
        <v>1990</v>
      </c>
      <c r="J2276">
        <v>10</v>
      </c>
    </row>
    <row r="2277" spans="1:10" x14ac:dyDescent="0.25">
      <c r="A2277" t="s">
        <v>225</v>
      </c>
      <c r="B2277" t="s">
        <v>79</v>
      </c>
      <c r="C2277" t="s">
        <v>33</v>
      </c>
      <c r="D2277" t="s">
        <v>253</v>
      </c>
      <c r="E2277" t="s">
        <v>252</v>
      </c>
      <c r="F2277">
        <v>111</v>
      </c>
      <c r="G2277" t="s">
        <v>333</v>
      </c>
      <c r="H2277" t="s">
        <v>84</v>
      </c>
      <c r="I2277">
        <v>2005</v>
      </c>
      <c r="J2277">
        <v>1124.6400000000001</v>
      </c>
    </row>
    <row r="2278" spans="1:10" x14ac:dyDescent="0.25">
      <c r="A2278" t="s">
        <v>224</v>
      </c>
      <c r="B2278" t="s">
        <v>71</v>
      </c>
      <c r="C2278" t="s">
        <v>72</v>
      </c>
      <c r="D2278" t="s">
        <v>239</v>
      </c>
      <c r="E2278" t="s">
        <v>238</v>
      </c>
      <c r="F2278">
        <v>111</v>
      </c>
      <c r="G2278" t="s">
        <v>333</v>
      </c>
      <c r="H2278" t="s">
        <v>84</v>
      </c>
      <c r="I2278">
        <v>2005</v>
      </c>
      <c r="J2278">
        <v>1.9E-2</v>
      </c>
    </row>
    <row r="2279" spans="1:10" x14ac:dyDescent="0.25">
      <c r="A2279" t="s">
        <v>227</v>
      </c>
      <c r="B2279" t="s">
        <v>204</v>
      </c>
      <c r="C2279" t="s">
        <v>203</v>
      </c>
      <c r="D2279" t="s">
        <v>440</v>
      </c>
      <c r="E2279" t="s">
        <v>439</v>
      </c>
      <c r="F2279">
        <v>111</v>
      </c>
      <c r="G2279" t="s">
        <v>333</v>
      </c>
      <c r="H2279" t="s">
        <v>84</v>
      </c>
      <c r="I2279">
        <v>2005</v>
      </c>
      <c r="J2279">
        <v>0.7</v>
      </c>
    </row>
    <row r="2280" spans="1:10" x14ac:dyDescent="0.25">
      <c r="A2280" t="s">
        <v>227</v>
      </c>
      <c r="B2280" t="s">
        <v>76</v>
      </c>
      <c r="C2280" t="s">
        <v>78</v>
      </c>
      <c r="D2280" t="s">
        <v>272</v>
      </c>
      <c r="E2280" t="s">
        <v>271</v>
      </c>
      <c r="F2280">
        <v>111</v>
      </c>
      <c r="G2280" t="s">
        <v>333</v>
      </c>
      <c r="H2280" t="s">
        <v>84</v>
      </c>
      <c r="I2280">
        <v>2005</v>
      </c>
      <c r="J2280">
        <v>18.53</v>
      </c>
    </row>
    <row r="2281" spans="1:10" x14ac:dyDescent="0.25">
      <c r="A2281" t="s">
        <v>226</v>
      </c>
      <c r="B2281" t="s">
        <v>76</v>
      </c>
      <c r="C2281" t="s">
        <v>77</v>
      </c>
      <c r="D2281" t="s">
        <v>403</v>
      </c>
      <c r="E2281" t="s">
        <v>402</v>
      </c>
      <c r="F2281">
        <v>111</v>
      </c>
      <c r="G2281" t="s">
        <v>333</v>
      </c>
      <c r="H2281" t="s">
        <v>84</v>
      </c>
      <c r="I2281">
        <v>2005</v>
      </c>
      <c r="J2281">
        <v>0.8</v>
      </c>
    </row>
    <row r="2282" spans="1:10" x14ac:dyDescent="0.25">
      <c r="A2282" t="s">
        <v>224</v>
      </c>
      <c r="B2282" t="s">
        <v>204</v>
      </c>
      <c r="C2282" t="s">
        <v>203</v>
      </c>
      <c r="D2282" t="s">
        <v>449</v>
      </c>
      <c r="E2282" t="s">
        <v>448</v>
      </c>
      <c r="F2282">
        <v>111</v>
      </c>
      <c r="G2282" t="s">
        <v>333</v>
      </c>
      <c r="H2282" t="s">
        <v>84</v>
      </c>
      <c r="I2282">
        <v>2000</v>
      </c>
      <c r="J2282">
        <v>1.64334</v>
      </c>
    </row>
    <row r="2283" spans="1:10" x14ac:dyDescent="0.25">
      <c r="A2283" t="s">
        <v>224</v>
      </c>
      <c r="B2283" t="s">
        <v>195</v>
      </c>
      <c r="C2283" t="s">
        <v>194</v>
      </c>
      <c r="D2283" t="s">
        <v>299</v>
      </c>
      <c r="E2283" t="s">
        <v>298</v>
      </c>
      <c r="F2283">
        <v>111</v>
      </c>
      <c r="G2283" t="s">
        <v>333</v>
      </c>
      <c r="H2283" t="s">
        <v>84</v>
      </c>
      <c r="I2283">
        <v>2000</v>
      </c>
      <c r="J2283">
        <v>0.37</v>
      </c>
    </row>
    <row r="2284" spans="1:10" x14ac:dyDescent="0.25">
      <c r="A2284" t="s">
        <v>229</v>
      </c>
      <c r="B2284" t="s">
        <v>79</v>
      </c>
      <c r="C2284" t="s">
        <v>33</v>
      </c>
      <c r="D2284">
        <v>9400000</v>
      </c>
      <c r="E2284" t="s">
        <v>246</v>
      </c>
      <c r="F2284">
        <v>115</v>
      </c>
      <c r="G2284" t="s">
        <v>341</v>
      </c>
      <c r="H2284" t="s">
        <v>84</v>
      </c>
      <c r="I2284">
        <v>2015</v>
      </c>
      <c r="J2284">
        <v>2.4298999999999999</v>
      </c>
    </row>
    <row r="2285" spans="1:10" x14ac:dyDescent="0.25">
      <c r="A2285" t="s">
        <v>229</v>
      </c>
      <c r="B2285" t="s">
        <v>79</v>
      </c>
      <c r="C2285" t="s">
        <v>33</v>
      </c>
      <c r="D2285">
        <v>9400000</v>
      </c>
      <c r="E2285" t="s">
        <v>246</v>
      </c>
      <c r="F2285">
        <v>115</v>
      </c>
      <c r="G2285" t="s">
        <v>341</v>
      </c>
      <c r="H2285" t="s">
        <v>84</v>
      </c>
      <c r="I2285">
        <v>2000</v>
      </c>
      <c r="J2285">
        <v>4.17082</v>
      </c>
    </row>
    <row r="2286" spans="1:10" x14ac:dyDescent="0.25">
      <c r="A2286" t="s">
        <v>226</v>
      </c>
      <c r="B2286" t="s">
        <v>80</v>
      </c>
      <c r="C2286" t="s">
        <v>32</v>
      </c>
      <c r="D2286">
        <v>230301</v>
      </c>
      <c r="E2286" t="s">
        <v>429</v>
      </c>
      <c r="F2286">
        <v>120</v>
      </c>
      <c r="G2286" t="s">
        <v>332</v>
      </c>
      <c r="H2286" t="s">
        <v>84</v>
      </c>
      <c r="I2286">
        <v>2015</v>
      </c>
      <c r="J2286">
        <v>0.98783699999999997</v>
      </c>
    </row>
    <row r="2287" spans="1:10" x14ac:dyDescent="0.25">
      <c r="A2287" t="s">
        <v>227</v>
      </c>
      <c r="B2287" t="s">
        <v>80</v>
      </c>
      <c r="C2287" t="s">
        <v>37</v>
      </c>
      <c r="D2287">
        <v>130212</v>
      </c>
      <c r="E2287" t="s">
        <v>388</v>
      </c>
      <c r="F2287">
        <v>109</v>
      </c>
      <c r="G2287" t="s">
        <v>342</v>
      </c>
      <c r="H2287" t="s">
        <v>84</v>
      </c>
      <c r="I2287">
        <v>1995</v>
      </c>
      <c r="J2287">
        <v>9.8851800000000001</v>
      </c>
    </row>
    <row r="2288" spans="1:10" x14ac:dyDescent="0.25">
      <c r="A2288" t="s">
        <v>227</v>
      </c>
      <c r="B2288" t="s">
        <v>80</v>
      </c>
      <c r="C2288" t="s">
        <v>37</v>
      </c>
      <c r="D2288">
        <v>120218</v>
      </c>
      <c r="E2288" t="s">
        <v>262</v>
      </c>
      <c r="F2288">
        <v>114</v>
      </c>
      <c r="G2288" t="s">
        <v>335</v>
      </c>
      <c r="H2288" t="s">
        <v>84</v>
      </c>
      <c r="I2288">
        <v>1995</v>
      </c>
      <c r="J2288">
        <v>3.3882900000000001E-2</v>
      </c>
    </row>
    <row r="2289" spans="1:10" x14ac:dyDescent="0.25">
      <c r="A2289" t="s">
        <v>225</v>
      </c>
      <c r="B2289" t="s">
        <v>80</v>
      </c>
      <c r="C2289" t="s">
        <v>37</v>
      </c>
      <c r="D2289">
        <v>120303</v>
      </c>
      <c r="E2289" t="s">
        <v>259</v>
      </c>
      <c r="F2289">
        <v>115</v>
      </c>
      <c r="G2289" t="s">
        <v>341</v>
      </c>
      <c r="H2289" t="s">
        <v>84</v>
      </c>
      <c r="I2289">
        <v>2005</v>
      </c>
      <c r="J2289">
        <v>9.5561599999999993E-3</v>
      </c>
    </row>
    <row r="2290" spans="1:10" x14ac:dyDescent="0.25">
      <c r="A2290" t="s">
        <v>225</v>
      </c>
      <c r="B2290" t="s">
        <v>80</v>
      </c>
      <c r="C2290" t="s">
        <v>37</v>
      </c>
      <c r="D2290">
        <v>130303</v>
      </c>
      <c r="E2290" t="s">
        <v>351</v>
      </c>
      <c r="F2290">
        <v>109</v>
      </c>
      <c r="G2290" t="s">
        <v>342</v>
      </c>
      <c r="H2290" t="s">
        <v>84</v>
      </c>
      <c r="I2290">
        <v>2005</v>
      </c>
      <c r="J2290">
        <v>0.41251700000000002</v>
      </c>
    </row>
    <row r="2291" spans="1:10" x14ac:dyDescent="0.25">
      <c r="A2291" t="s">
        <v>225</v>
      </c>
      <c r="B2291" t="s">
        <v>80</v>
      </c>
      <c r="C2291" t="s">
        <v>37</v>
      </c>
      <c r="D2291">
        <v>150103</v>
      </c>
      <c r="E2291" t="s">
        <v>287</v>
      </c>
      <c r="F2291">
        <v>114</v>
      </c>
      <c r="G2291" t="s">
        <v>335</v>
      </c>
      <c r="H2291" t="s">
        <v>84</v>
      </c>
      <c r="I2291">
        <v>2005</v>
      </c>
      <c r="J2291">
        <v>2.2558100000000001E-2</v>
      </c>
    </row>
    <row r="2292" spans="1:10" x14ac:dyDescent="0.25">
      <c r="A2292" t="s">
        <v>224</v>
      </c>
      <c r="B2292" t="s">
        <v>80</v>
      </c>
      <c r="C2292" t="s">
        <v>37</v>
      </c>
      <c r="D2292">
        <v>120216</v>
      </c>
      <c r="E2292" t="s">
        <v>263</v>
      </c>
      <c r="F2292">
        <v>103</v>
      </c>
      <c r="G2292" t="s">
        <v>82</v>
      </c>
      <c r="H2292" t="s">
        <v>84</v>
      </c>
      <c r="I2292">
        <v>1995</v>
      </c>
      <c r="J2292">
        <v>1.6008400000000001E-4</v>
      </c>
    </row>
    <row r="2293" spans="1:10" x14ac:dyDescent="0.25">
      <c r="A2293" t="s">
        <v>223</v>
      </c>
      <c r="B2293" t="s">
        <v>80</v>
      </c>
      <c r="C2293" t="s">
        <v>37</v>
      </c>
      <c r="D2293">
        <v>120213</v>
      </c>
      <c r="E2293" t="s">
        <v>265</v>
      </c>
      <c r="F2293">
        <v>109</v>
      </c>
      <c r="G2293" t="s">
        <v>342</v>
      </c>
      <c r="H2293" t="s">
        <v>84</v>
      </c>
      <c r="I2293">
        <v>1995</v>
      </c>
      <c r="J2293">
        <v>0.36199399999999998</v>
      </c>
    </row>
    <row r="2294" spans="1:10" x14ac:dyDescent="0.25">
      <c r="A2294" t="s">
        <v>225</v>
      </c>
      <c r="B2294" t="s">
        <v>80</v>
      </c>
      <c r="C2294" t="s">
        <v>37</v>
      </c>
      <c r="D2294">
        <v>120303</v>
      </c>
      <c r="E2294" t="s">
        <v>259</v>
      </c>
      <c r="F2294">
        <v>109</v>
      </c>
      <c r="G2294" t="s">
        <v>342</v>
      </c>
      <c r="H2294" t="s">
        <v>84</v>
      </c>
      <c r="I2294">
        <v>1990</v>
      </c>
      <c r="J2294">
        <v>2.11246E-2</v>
      </c>
    </row>
    <row r="2295" spans="1:10" x14ac:dyDescent="0.25">
      <c r="A2295" t="s">
        <v>225</v>
      </c>
      <c r="B2295" t="s">
        <v>80</v>
      </c>
      <c r="C2295" t="s">
        <v>37</v>
      </c>
      <c r="D2295">
        <v>150202</v>
      </c>
      <c r="E2295" t="s">
        <v>286</v>
      </c>
      <c r="F2295">
        <v>120</v>
      </c>
      <c r="G2295" t="s">
        <v>332</v>
      </c>
      <c r="H2295" t="s">
        <v>84</v>
      </c>
      <c r="I2295">
        <v>1990</v>
      </c>
      <c r="J2295">
        <v>0.89579299999999995</v>
      </c>
    </row>
    <row r="2296" spans="1:10" x14ac:dyDescent="0.25">
      <c r="A2296" t="s">
        <v>225</v>
      </c>
      <c r="B2296" t="s">
        <v>80</v>
      </c>
      <c r="C2296" t="s">
        <v>37</v>
      </c>
      <c r="D2296">
        <v>120212</v>
      </c>
      <c r="E2296" t="s">
        <v>266</v>
      </c>
      <c r="F2296">
        <v>111</v>
      </c>
      <c r="G2296" t="s">
        <v>333</v>
      </c>
      <c r="H2296" t="s">
        <v>84</v>
      </c>
      <c r="I2296">
        <v>1990</v>
      </c>
      <c r="J2296">
        <v>2.9873799999999999</v>
      </c>
    </row>
    <row r="2297" spans="1:10" x14ac:dyDescent="0.25">
      <c r="A2297" t="s">
        <v>226</v>
      </c>
      <c r="B2297" t="s">
        <v>79</v>
      </c>
      <c r="C2297" t="s">
        <v>35</v>
      </c>
      <c r="D2297" t="s">
        <v>243</v>
      </c>
      <c r="E2297" t="s">
        <v>242</v>
      </c>
      <c r="F2297">
        <v>122</v>
      </c>
      <c r="G2297" t="s">
        <v>369</v>
      </c>
      <c r="H2297" t="s">
        <v>84</v>
      </c>
      <c r="I2297">
        <v>1990</v>
      </c>
      <c r="J2297">
        <v>126.937</v>
      </c>
    </row>
    <row r="2298" spans="1:10" x14ac:dyDescent="0.25">
      <c r="A2298" t="s">
        <v>223</v>
      </c>
      <c r="B2298" t="s">
        <v>207</v>
      </c>
      <c r="C2298" t="s">
        <v>451</v>
      </c>
      <c r="D2298">
        <v>230700</v>
      </c>
      <c r="E2298" t="s">
        <v>450</v>
      </c>
      <c r="F2298">
        <v>104</v>
      </c>
      <c r="G2298" t="s">
        <v>340</v>
      </c>
      <c r="H2298" t="s">
        <v>84</v>
      </c>
      <c r="I2298">
        <v>2005</v>
      </c>
      <c r="J2298">
        <v>0.116012</v>
      </c>
    </row>
    <row r="2299" spans="1:10" x14ac:dyDescent="0.25">
      <c r="A2299" t="s">
        <v>225</v>
      </c>
      <c r="B2299" t="s">
        <v>80</v>
      </c>
      <c r="C2299" t="s">
        <v>37</v>
      </c>
      <c r="D2299">
        <v>150102</v>
      </c>
      <c r="E2299" t="s">
        <v>288</v>
      </c>
      <c r="F2299">
        <v>111</v>
      </c>
      <c r="G2299" t="s">
        <v>333</v>
      </c>
      <c r="H2299" t="s">
        <v>84</v>
      </c>
      <c r="I2299">
        <v>1995</v>
      </c>
      <c r="J2299">
        <v>4.60204E-3</v>
      </c>
    </row>
    <row r="2300" spans="1:10" x14ac:dyDescent="0.25">
      <c r="A2300" t="s">
        <v>225</v>
      </c>
      <c r="B2300" t="s">
        <v>80</v>
      </c>
      <c r="C2300" t="s">
        <v>37</v>
      </c>
      <c r="D2300">
        <v>120302</v>
      </c>
      <c r="E2300" t="s">
        <v>260</v>
      </c>
      <c r="F2300">
        <v>114</v>
      </c>
      <c r="G2300" t="s">
        <v>335</v>
      </c>
      <c r="H2300" t="s">
        <v>84</v>
      </c>
      <c r="I2300">
        <v>1995</v>
      </c>
      <c r="J2300">
        <v>1.99159E-2</v>
      </c>
    </row>
    <row r="2301" spans="1:10" x14ac:dyDescent="0.25">
      <c r="A2301" t="s">
        <v>225</v>
      </c>
      <c r="B2301" t="s">
        <v>80</v>
      </c>
      <c r="C2301" t="s">
        <v>37</v>
      </c>
      <c r="D2301">
        <v>130105</v>
      </c>
      <c r="E2301" t="s">
        <v>352</v>
      </c>
      <c r="F2301">
        <v>111</v>
      </c>
      <c r="G2301" t="s">
        <v>333</v>
      </c>
      <c r="H2301" t="s">
        <v>84</v>
      </c>
      <c r="I2301">
        <v>1995</v>
      </c>
      <c r="J2301">
        <v>0.116562</v>
      </c>
    </row>
    <row r="2302" spans="1:10" x14ac:dyDescent="0.25">
      <c r="A2302" t="s">
        <v>223</v>
      </c>
      <c r="B2302" t="s">
        <v>74</v>
      </c>
      <c r="C2302" t="s">
        <v>34</v>
      </c>
      <c r="D2302">
        <v>901000</v>
      </c>
      <c r="E2302" t="s">
        <v>34</v>
      </c>
      <c r="F2302">
        <v>114</v>
      </c>
      <c r="G2302" t="s">
        <v>335</v>
      </c>
      <c r="H2302" t="s">
        <v>84</v>
      </c>
      <c r="I2302">
        <v>2000</v>
      </c>
      <c r="J2302">
        <v>10.6111</v>
      </c>
    </row>
    <row r="2303" spans="1:10" x14ac:dyDescent="0.25">
      <c r="A2303" t="s">
        <v>225</v>
      </c>
      <c r="B2303" t="s">
        <v>75</v>
      </c>
      <c r="C2303" t="s">
        <v>31</v>
      </c>
      <c r="D2303" t="s">
        <v>237</v>
      </c>
      <c r="E2303" t="s">
        <v>236</v>
      </c>
      <c r="F2303">
        <v>120</v>
      </c>
      <c r="G2303" t="s">
        <v>332</v>
      </c>
      <c r="H2303" t="s">
        <v>84</v>
      </c>
      <c r="I2303">
        <v>1990</v>
      </c>
      <c r="J2303">
        <v>8117.8</v>
      </c>
    </row>
    <row r="2304" spans="1:10" x14ac:dyDescent="0.25">
      <c r="A2304" t="s">
        <v>226</v>
      </c>
      <c r="B2304" t="s">
        <v>80</v>
      </c>
      <c r="C2304" t="s">
        <v>37</v>
      </c>
      <c r="D2304">
        <v>130113</v>
      </c>
      <c r="E2304" t="s">
        <v>339</v>
      </c>
      <c r="F2304">
        <v>120</v>
      </c>
      <c r="G2304" t="s">
        <v>332</v>
      </c>
      <c r="H2304" t="s">
        <v>84</v>
      </c>
      <c r="I2304">
        <v>2015</v>
      </c>
      <c r="J2304">
        <v>0.35813</v>
      </c>
    </row>
    <row r="2305" spans="1:10" x14ac:dyDescent="0.25">
      <c r="A2305" t="s">
        <v>226</v>
      </c>
      <c r="B2305" t="s">
        <v>80</v>
      </c>
      <c r="C2305" t="s">
        <v>37</v>
      </c>
      <c r="D2305">
        <v>120113</v>
      </c>
      <c r="E2305" t="s">
        <v>267</v>
      </c>
      <c r="F2305">
        <v>104</v>
      </c>
      <c r="G2305" t="s">
        <v>340</v>
      </c>
      <c r="H2305" t="s">
        <v>84</v>
      </c>
      <c r="I2305">
        <v>2015</v>
      </c>
      <c r="J2305">
        <v>1.7022199999999999E-3</v>
      </c>
    </row>
    <row r="2306" spans="1:10" x14ac:dyDescent="0.25">
      <c r="A2306" t="s">
        <v>226</v>
      </c>
      <c r="B2306" t="s">
        <v>80</v>
      </c>
      <c r="C2306" t="s">
        <v>37</v>
      </c>
      <c r="D2306">
        <v>120106</v>
      </c>
      <c r="E2306" t="s">
        <v>269</v>
      </c>
      <c r="F2306">
        <v>120</v>
      </c>
      <c r="G2306" t="s">
        <v>332</v>
      </c>
      <c r="H2306" t="s">
        <v>84</v>
      </c>
      <c r="I2306">
        <v>2015</v>
      </c>
      <c r="J2306">
        <v>91.594700000000003</v>
      </c>
    </row>
    <row r="2307" spans="1:10" x14ac:dyDescent="0.25">
      <c r="A2307" t="s">
        <v>223</v>
      </c>
      <c r="B2307" t="s">
        <v>80</v>
      </c>
      <c r="C2307" t="s">
        <v>37</v>
      </c>
      <c r="D2307">
        <v>130219</v>
      </c>
      <c r="E2307" t="s">
        <v>354</v>
      </c>
      <c r="F2307">
        <v>120</v>
      </c>
      <c r="G2307" t="s">
        <v>332</v>
      </c>
      <c r="H2307" t="s">
        <v>84</v>
      </c>
      <c r="I2307">
        <v>2015</v>
      </c>
      <c r="J2307">
        <v>1.33349E-2</v>
      </c>
    </row>
    <row r="2308" spans="1:10" x14ac:dyDescent="0.25">
      <c r="A2308" t="s">
        <v>229</v>
      </c>
      <c r="B2308" t="s">
        <v>80</v>
      </c>
      <c r="C2308" t="s">
        <v>37</v>
      </c>
      <c r="D2308">
        <v>120303</v>
      </c>
      <c r="E2308" t="s">
        <v>259</v>
      </c>
      <c r="F2308">
        <v>103</v>
      </c>
      <c r="G2308" t="s">
        <v>82</v>
      </c>
      <c r="H2308" t="s">
        <v>84</v>
      </c>
      <c r="I2308">
        <v>2015</v>
      </c>
      <c r="J2308">
        <v>1.2033199999999999E-3</v>
      </c>
    </row>
    <row r="2309" spans="1:10" x14ac:dyDescent="0.25">
      <c r="A2309" t="s">
        <v>229</v>
      </c>
      <c r="B2309" t="s">
        <v>80</v>
      </c>
      <c r="C2309" t="s">
        <v>37</v>
      </c>
      <c r="D2309">
        <v>120106</v>
      </c>
      <c r="E2309" t="s">
        <v>269</v>
      </c>
      <c r="F2309">
        <v>114</v>
      </c>
      <c r="G2309" t="s">
        <v>335</v>
      </c>
      <c r="H2309" t="s">
        <v>84</v>
      </c>
      <c r="I2309">
        <v>2015</v>
      </c>
      <c r="J2309">
        <v>4.0021199999999997</v>
      </c>
    </row>
    <row r="2310" spans="1:10" x14ac:dyDescent="0.25">
      <c r="A2310" t="s">
        <v>223</v>
      </c>
      <c r="B2310" t="s">
        <v>202</v>
      </c>
      <c r="C2310" t="s">
        <v>201</v>
      </c>
      <c r="D2310">
        <v>450100</v>
      </c>
      <c r="E2310" t="s">
        <v>201</v>
      </c>
      <c r="F2310">
        <v>109</v>
      </c>
      <c r="G2310" t="s">
        <v>342</v>
      </c>
      <c r="H2310" t="s">
        <v>84</v>
      </c>
      <c r="I2310">
        <v>1995</v>
      </c>
      <c r="J2310">
        <v>51.584299999999999</v>
      </c>
    </row>
    <row r="2311" spans="1:10" x14ac:dyDescent="0.25">
      <c r="A2311" t="s">
        <v>227</v>
      </c>
      <c r="B2311" t="s">
        <v>73</v>
      </c>
      <c r="C2311" t="s">
        <v>212</v>
      </c>
      <c r="D2311" t="s">
        <v>307</v>
      </c>
      <c r="E2311" t="s">
        <v>306</v>
      </c>
      <c r="F2311">
        <v>111</v>
      </c>
      <c r="G2311" t="s">
        <v>333</v>
      </c>
      <c r="H2311" t="s">
        <v>84</v>
      </c>
      <c r="I2311">
        <v>1995</v>
      </c>
      <c r="J2311">
        <v>44</v>
      </c>
    </row>
    <row r="2312" spans="1:10" x14ac:dyDescent="0.25">
      <c r="A2312" t="s">
        <v>227</v>
      </c>
      <c r="B2312" t="s">
        <v>73</v>
      </c>
      <c r="C2312" t="s">
        <v>209</v>
      </c>
      <c r="D2312" t="s">
        <v>376</v>
      </c>
      <c r="E2312" t="s">
        <v>375</v>
      </c>
      <c r="F2312">
        <v>111</v>
      </c>
      <c r="G2312" t="s">
        <v>333</v>
      </c>
      <c r="H2312" t="s">
        <v>84</v>
      </c>
      <c r="I2312">
        <v>1990</v>
      </c>
      <c r="J2312">
        <v>1.3</v>
      </c>
    </row>
    <row r="2313" spans="1:10" x14ac:dyDescent="0.25">
      <c r="A2313" t="s">
        <v>227</v>
      </c>
      <c r="B2313" t="s">
        <v>73</v>
      </c>
      <c r="C2313" t="s">
        <v>212</v>
      </c>
      <c r="D2313" t="s">
        <v>393</v>
      </c>
      <c r="E2313" t="s">
        <v>392</v>
      </c>
      <c r="F2313">
        <v>111</v>
      </c>
      <c r="G2313" t="s">
        <v>333</v>
      </c>
      <c r="H2313" t="s">
        <v>84</v>
      </c>
      <c r="I2313">
        <v>1990</v>
      </c>
      <c r="J2313">
        <v>15</v>
      </c>
    </row>
    <row r="2314" spans="1:10" x14ac:dyDescent="0.25">
      <c r="A2314" t="s">
        <v>224</v>
      </c>
      <c r="B2314" t="s">
        <v>195</v>
      </c>
      <c r="C2314" t="s">
        <v>194</v>
      </c>
      <c r="D2314" t="s">
        <v>299</v>
      </c>
      <c r="E2314" t="s">
        <v>298</v>
      </c>
      <c r="F2314">
        <v>111</v>
      </c>
      <c r="G2314" t="s">
        <v>333</v>
      </c>
      <c r="H2314" t="s">
        <v>84</v>
      </c>
      <c r="I2314">
        <v>1990</v>
      </c>
      <c r="J2314">
        <v>17</v>
      </c>
    </row>
    <row r="2315" spans="1:10" x14ac:dyDescent="0.25">
      <c r="A2315" t="s">
        <v>224</v>
      </c>
      <c r="B2315" t="s">
        <v>79</v>
      </c>
      <c r="C2315" t="s">
        <v>33</v>
      </c>
      <c r="D2315">
        <v>9400000</v>
      </c>
      <c r="E2315" t="s">
        <v>246</v>
      </c>
      <c r="F2315">
        <v>119</v>
      </c>
      <c r="G2315" t="s">
        <v>357</v>
      </c>
      <c r="H2315" t="s">
        <v>84</v>
      </c>
      <c r="I2315">
        <v>2005</v>
      </c>
      <c r="J2315">
        <v>7.6907100000000002</v>
      </c>
    </row>
    <row r="2316" spans="1:10" x14ac:dyDescent="0.25">
      <c r="A2316" t="s">
        <v>225</v>
      </c>
      <c r="B2316" t="s">
        <v>71</v>
      </c>
      <c r="C2316" t="s">
        <v>72</v>
      </c>
      <c r="D2316" t="s">
        <v>239</v>
      </c>
      <c r="E2316" t="s">
        <v>238</v>
      </c>
      <c r="F2316">
        <v>119</v>
      </c>
      <c r="G2316" t="s">
        <v>357</v>
      </c>
      <c r="H2316" t="s">
        <v>84</v>
      </c>
      <c r="I2316">
        <v>1990</v>
      </c>
      <c r="J2316">
        <v>0.17499999999999999</v>
      </c>
    </row>
    <row r="2317" spans="1:10" x14ac:dyDescent="0.25">
      <c r="A2317" t="s">
        <v>227</v>
      </c>
      <c r="B2317" t="s">
        <v>71</v>
      </c>
      <c r="C2317" t="s">
        <v>72</v>
      </c>
      <c r="D2317" t="s">
        <v>239</v>
      </c>
      <c r="E2317" t="s">
        <v>238</v>
      </c>
      <c r="F2317">
        <v>119</v>
      </c>
      <c r="G2317" t="s">
        <v>357</v>
      </c>
      <c r="H2317" t="s">
        <v>84</v>
      </c>
      <c r="I2317">
        <v>1990</v>
      </c>
      <c r="J2317">
        <v>2</v>
      </c>
    </row>
    <row r="2318" spans="1:10" x14ac:dyDescent="0.25">
      <c r="A2318" t="s">
        <v>229</v>
      </c>
      <c r="B2318" t="s">
        <v>76</v>
      </c>
      <c r="C2318" t="s">
        <v>77</v>
      </c>
      <c r="D2318" t="s">
        <v>438</v>
      </c>
      <c r="E2318" t="s">
        <v>437</v>
      </c>
      <c r="F2318">
        <v>114</v>
      </c>
      <c r="G2318" t="s">
        <v>335</v>
      </c>
      <c r="H2318" t="s">
        <v>84</v>
      </c>
      <c r="I2318">
        <v>2015</v>
      </c>
      <c r="J2318">
        <v>0.3</v>
      </c>
    </row>
    <row r="2319" spans="1:10" x14ac:dyDescent="0.25">
      <c r="A2319" t="s">
        <v>227</v>
      </c>
      <c r="B2319" t="s">
        <v>76</v>
      </c>
      <c r="C2319" t="s">
        <v>77</v>
      </c>
      <c r="D2319" t="s">
        <v>274</v>
      </c>
      <c r="E2319" t="s">
        <v>273</v>
      </c>
      <c r="F2319">
        <v>114</v>
      </c>
      <c r="G2319" t="s">
        <v>335</v>
      </c>
      <c r="H2319" t="s">
        <v>84</v>
      </c>
      <c r="I2319">
        <v>2015</v>
      </c>
      <c r="J2319">
        <v>102.6</v>
      </c>
    </row>
    <row r="2320" spans="1:10" x14ac:dyDescent="0.25">
      <c r="A2320" t="s">
        <v>227</v>
      </c>
      <c r="B2320" t="s">
        <v>73</v>
      </c>
      <c r="C2320" t="s">
        <v>212</v>
      </c>
      <c r="D2320" t="s">
        <v>393</v>
      </c>
      <c r="E2320" t="s">
        <v>392</v>
      </c>
      <c r="F2320">
        <v>114</v>
      </c>
      <c r="G2320" t="s">
        <v>335</v>
      </c>
      <c r="H2320" t="s">
        <v>84</v>
      </c>
      <c r="I2320">
        <v>2015</v>
      </c>
      <c r="J2320">
        <v>3.8</v>
      </c>
    </row>
    <row r="2321" spans="1:10" x14ac:dyDescent="0.25">
      <c r="A2321" t="s">
        <v>227</v>
      </c>
      <c r="B2321" t="s">
        <v>73</v>
      </c>
      <c r="C2321" t="s">
        <v>212</v>
      </c>
      <c r="D2321" t="s">
        <v>249</v>
      </c>
      <c r="E2321" t="s">
        <v>248</v>
      </c>
      <c r="F2321">
        <v>114</v>
      </c>
      <c r="G2321" t="s">
        <v>335</v>
      </c>
      <c r="H2321" t="s">
        <v>84</v>
      </c>
      <c r="I2321">
        <v>2015</v>
      </c>
      <c r="J2321">
        <v>35</v>
      </c>
    </row>
    <row r="2322" spans="1:10" x14ac:dyDescent="0.25">
      <c r="A2322" t="s">
        <v>227</v>
      </c>
      <c r="B2322" t="s">
        <v>73</v>
      </c>
      <c r="C2322" t="s">
        <v>212</v>
      </c>
      <c r="D2322" t="s">
        <v>251</v>
      </c>
      <c r="E2322" t="s">
        <v>250</v>
      </c>
      <c r="F2322">
        <v>114</v>
      </c>
      <c r="G2322" t="s">
        <v>335</v>
      </c>
      <c r="H2322" t="s">
        <v>84</v>
      </c>
      <c r="I2322">
        <v>2015</v>
      </c>
      <c r="J2322">
        <v>17</v>
      </c>
    </row>
    <row r="2323" spans="1:10" x14ac:dyDescent="0.25">
      <c r="A2323" t="s">
        <v>227</v>
      </c>
      <c r="B2323" t="s">
        <v>76</v>
      </c>
      <c r="C2323" t="s">
        <v>197</v>
      </c>
      <c r="D2323" t="s">
        <v>241</v>
      </c>
      <c r="E2323" t="s">
        <v>240</v>
      </c>
      <c r="F2323">
        <v>114</v>
      </c>
      <c r="G2323" t="s">
        <v>335</v>
      </c>
      <c r="H2323" t="s">
        <v>84</v>
      </c>
      <c r="I2323">
        <v>2015</v>
      </c>
      <c r="J2323">
        <v>17.7</v>
      </c>
    </row>
    <row r="2324" spans="1:10" x14ac:dyDescent="0.25">
      <c r="A2324" t="s">
        <v>227</v>
      </c>
      <c r="B2324" t="s">
        <v>214</v>
      </c>
      <c r="C2324" t="s">
        <v>213</v>
      </c>
      <c r="D2324" t="s">
        <v>361</v>
      </c>
      <c r="E2324" t="s">
        <v>360</v>
      </c>
      <c r="F2324">
        <v>114</v>
      </c>
      <c r="G2324" t="s">
        <v>335</v>
      </c>
      <c r="H2324" t="s">
        <v>84</v>
      </c>
      <c r="I2324">
        <v>2014</v>
      </c>
      <c r="J2324">
        <v>6.6</v>
      </c>
    </row>
    <row r="2325" spans="1:10" x14ac:dyDescent="0.25">
      <c r="A2325" t="s">
        <v>227</v>
      </c>
      <c r="B2325" t="s">
        <v>73</v>
      </c>
      <c r="C2325" t="s">
        <v>212</v>
      </c>
      <c r="D2325" t="s">
        <v>393</v>
      </c>
      <c r="E2325" t="s">
        <v>392</v>
      </c>
      <c r="F2325">
        <v>114</v>
      </c>
      <c r="G2325" t="s">
        <v>335</v>
      </c>
      <c r="H2325" t="s">
        <v>84</v>
      </c>
      <c r="I2325">
        <v>2014</v>
      </c>
      <c r="J2325">
        <v>18</v>
      </c>
    </row>
    <row r="2326" spans="1:10" x14ac:dyDescent="0.25">
      <c r="A2326" t="s">
        <v>226</v>
      </c>
      <c r="B2326" t="s">
        <v>76</v>
      </c>
      <c r="C2326" t="s">
        <v>197</v>
      </c>
      <c r="D2326" t="s">
        <v>241</v>
      </c>
      <c r="E2326" t="s">
        <v>240</v>
      </c>
      <c r="F2326">
        <v>114</v>
      </c>
      <c r="G2326" t="s">
        <v>335</v>
      </c>
      <c r="H2326" t="s">
        <v>84</v>
      </c>
      <c r="I2326">
        <v>2014</v>
      </c>
      <c r="J2326">
        <v>2.0659999999999998</v>
      </c>
    </row>
    <row r="2327" spans="1:10" x14ac:dyDescent="0.25">
      <c r="A2327" t="s">
        <v>225</v>
      </c>
      <c r="B2327" t="s">
        <v>71</v>
      </c>
      <c r="C2327" t="s">
        <v>72</v>
      </c>
      <c r="D2327" t="s">
        <v>239</v>
      </c>
      <c r="E2327" t="s">
        <v>238</v>
      </c>
      <c r="F2327">
        <v>114</v>
      </c>
      <c r="G2327" t="s">
        <v>335</v>
      </c>
      <c r="H2327" t="s">
        <v>84</v>
      </c>
      <c r="I2327">
        <v>2005</v>
      </c>
      <c r="J2327">
        <v>12</v>
      </c>
    </row>
    <row r="2328" spans="1:10" x14ac:dyDescent="0.25">
      <c r="A2328" t="s">
        <v>229</v>
      </c>
      <c r="B2328" t="s">
        <v>80</v>
      </c>
      <c r="C2328" t="s">
        <v>37</v>
      </c>
      <c r="D2328">
        <v>120213</v>
      </c>
      <c r="E2328" t="s">
        <v>265</v>
      </c>
      <c r="F2328">
        <v>114</v>
      </c>
      <c r="G2328" t="s">
        <v>335</v>
      </c>
      <c r="H2328" t="s">
        <v>84</v>
      </c>
      <c r="I2328">
        <v>2000</v>
      </c>
      <c r="J2328">
        <v>1.05341</v>
      </c>
    </row>
    <row r="2329" spans="1:10" x14ac:dyDescent="0.25">
      <c r="A2329" t="s">
        <v>229</v>
      </c>
      <c r="B2329" t="s">
        <v>80</v>
      </c>
      <c r="C2329" t="s">
        <v>37</v>
      </c>
      <c r="D2329">
        <v>150203</v>
      </c>
      <c r="E2329" t="s">
        <v>285</v>
      </c>
      <c r="F2329">
        <v>103</v>
      </c>
      <c r="G2329" t="s">
        <v>82</v>
      </c>
      <c r="H2329" t="s">
        <v>84</v>
      </c>
      <c r="I2329">
        <v>2000</v>
      </c>
      <c r="J2329">
        <v>1.07731E-4</v>
      </c>
    </row>
    <row r="2330" spans="1:10" x14ac:dyDescent="0.25">
      <c r="A2330" t="s">
        <v>229</v>
      </c>
      <c r="B2330" t="s">
        <v>80</v>
      </c>
      <c r="C2330" t="s">
        <v>37</v>
      </c>
      <c r="D2330">
        <v>120105</v>
      </c>
      <c r="E2330" t="s">
        <v>270</v>
      </c>
      <c r="F2330">
        <v>109</v>
      </c>
      <c r="G2330" t="s">
        <v>342</v>
      </c>
      <c r="H2330" t="s">
        <v>84</v>
      </c>
      <c r="I2330">
        <v>1995</v>
      </c>
      <c r="J2330">
        <v>2.5728200000000001</v>
      </c>
    </row>
    <row r="2331" spans="1:10" x14ac:dyDescent="0.25">
      <c r="A2331" t="s">
        <v>229</v>
      </c>
      <c r="B2331" t="s">
        <v>80</v>
      </c>
      <c r="C2331" t="s">
        <v>37</v>
      </c>
      <c r="D2331">
        <v>120112</v>
      </c>
      <c r="E2331" t="s">
        <v>268</v>
      </c>
      <c r="F2331">
        <v>109</v>
      </c>
      <c r="G2331" t="s">
        <v>342</v>
      </c>
      <c r="H2331" t="s">
        <v>84</v>
      </c>
      <c r="I2331">
        <v>1995</v>
      </c>
      <c r="J2331">
        <v>0.36687199999999998</v>
      </c>
    </row>
    <row r="2332" spans="1:10" x14ac:dyDescent="0.25">
      <c r="A2332" t="s">
        <v>224</v>
      </c>
      <c r="B2332" t="s">
        <v>80</v>
      </c>
      <c r="C2332" t="s">
        <v>37</v>
      </c>
      <c r="D2332">
        <v>130216</v>
      </c>
      <c r="E2332" t="s">
        <v>355</v>
      </c>
      <c r="F2332">
        <v>104</v>
      </c>
      <c r="G2332" t="s">
        <v>340</v>
      </c>
      <c r="H2332" t="s">
        <v>84</v>
      </c>
      <c r="I2332">
        <v>1995</v>
      </c>
      <c r="J2332">
        <v>1.9726799999999999E-5</v>
      </c>
    </row>
    <row r="2333" spans="1:10" x14ac:dyDescent="0.25">
      <c r="A2333" t="s">
        <v>226</v>
      </c>
      <c r="B2333" t="s">
        <v>80</v>
      </c>
      <c r="C2333" t="s">
        <v>37</v>
      </c>
      <c r="D2333">
        <v>120216</v>
      </c>
      <c r="E2333" t="s">
        <v>263</v>
      </c>
      <c r="F2333">
        <v>104</v>
      </c>
      <c r="G2333" t="s">
        <v>340</v>
      </c>
      <c r="H2333" t="s">
        <v>84</v>
      </c>
      <c r="I2333">
        <v>1995</v>
      </c>
      <c r="J2333">
        <v>1.94301E-4</v>
      </c>
    </row>
    <row r="2334" spans="1:10" x14ac:dyDescent="0.25">
      <c r="A2334" t="s">
        <v>226</v>
      </c>
      <c r="B2334" t="s">
        <v>80</v>
      </c>
      <c r="C2334" t="s">
        <v>37</v>
      </c>
      <c r="D2334">
        <v>130216</v>
      </c>
      <c r="E2334" t="s">
        <v>355</v>
      </c>
      <c r="F2334">
        <v>104</v>
      </c>
      <c r="G2334" t="s">
        <v>340</v>
      </c>
      <c r="H2334" t="s">
        <v>84</v>
      </c>
      <c r="I2334">
        <v>1995</v>
      </c>
      <c r="J2334">
        <v>2.3943300000000002E-5</v>
      </c>
    </row>
    <row r="2335" spans="1:10" x14ac:dyDescent="0.25">
      <c r="A2335" t="s">
        <v>226</v>
      </c>
      <c r="B2335" t="s">
        <v>80</v>
      </c>
      <c r="C2335" t="s">
        <v>37</v>
      </c>
      <c r="D2335">
        <v>120106</v>
      </c>
      <c r="E2335" t="s">
        <v>269</v>
      </c>
      <c r="F2335">
        <v>114</v>
      </c>
      <c r="G2335" t="s">
        <v>335</v>
      </c>
      <c r="H2335" t="s">
        <v>84</v>
      </c>
      <c r="I2335">
        <v>2000</v>
      </c>
      <c r="J2335">
        <v>0.58372000000000002</v>
      </c>
    </row>
    <row r="2336" spans="1:10" x14ac:dyDescent="0.25">
      <c r="A2336" t="s">
        <v>226</v>
      </c>
      <c r="B2336" t="s">
        <v>80</v>
      </c>
      <c r="C2336" t="s">
        <v>37</v>
      </c>
      <c r="D2336">
        <v>120213</v>
      </c>
      <c r="E2336" t="s">
        <v>265</v>
      </c>
      <c r="F2336">
        <v>109</v>
      </c>
      <c r="G2336" t="s">
        <v>342</v>
      </c>
      <c r="H2336" t="s">
        <v>84</v>
      </c>
      <c r="I2336">
        <v>2000</v>
      </c>
      <c r="J2336">
        <v>0.191279</v>
      </c>
    </row>
    <row r="2337" spans="1:10" x14ac:dyDescent="0.25">
      <c r="A2337" t="s">
        <v>229</v>
      </c>
      <c r="B2337" t="s">
        <v>80</v>
      </c>
      <c r="C2337" t="s">
        <v>37</v>
      </c>
      <c r="D2337">
        <v>120112</v>
      </c>
      <c r="E2337" t="s">
        <v>268</v>
      </c>
      <c r="F2337">
        <v>114</v>
      </c>
      <c r="G2337" t="s">
        <v>335</v>
      </c>
      <c r="H2337" t="s">
        <v>84</v>
      </c>
      <c r="I2337">
        <v>2000</v>
      </c>
      <c r="J2337">
        <v>0.52230699999999997</v>
      </c>
    </row>
    <row r="2338" spans="1:10" x14ac:dyDescent="0.25">
      <c r="A2338" t="s">
        <v>229</v>
      </c>
      <c r="B2338" t="s">
        <v>80</v>
      </c>
      <c r="C2338" t="s">
        <v>37</v>
      </c>
      <c r="D2338">
        <v>120105</v>
      </c>
      <c r="E2338" t="s">
        <v>270</v>
      </c>
      <c r="F2338">
        <v>120</v>
      </c>
      <c r="G2338" t="s">
        <v>332</v>
      </c>
      <c r="H2338" t="s">
        <v>84</v>
      </c>
      <c r="I2338">
        <v>2000</v>
      </c>
      <c r="J2338">
        <v>429.52100000000002</v>
      </c>
    </row>
    <row r="2339" spans="1:10" x14ac:dyDescent="0.25">
      <c r="A2339" t="s">
        <v>224</v>
      </c>
      <c r="B2339" t="s">
        <v>80</v>
      </c>
      <c r="C2339" t="s">
        <v>37</v>
      </c>
      <c r="D2339">
        <v>120302</v>
      </c>
      <c r="E2339" t="s">
        <v>260</v>
      </c>
      <c r="F2339">
        <v>120</v>
      </c>
      <c r="G2339" t="s">
        <v>332</v>
      </c>
      <c r="H2339" t="s">
        <v>84</v>
      </c>
      <c r="I2339">
        <v>2000</v>
      </c>
      <c r="J2339">
        <v>0.30996200000000002</v>
      </c>
    </row>
    <row r="2340" spans="1:10" x14ac:dyDescent="0.25">
      <c r="A2340" t="s">
        <v>224</v>
      </c>
      <c r="B2340" t="s">
        <v>80</v>
      </c>
      <c r="C2340" t="s">
        <v>37</v>
      </c>
      <c r="D2340">
        <v>130105</v>
      </c>
      <c r="E2340" t="s">
        <v>352</v>
      </c>
      <c r="F2340">
        <v>114</v>
      </c>
      <c r="G2340" t="s">
        <v>335</v>
      </c>
      <c r="H2340" t="s">
        <v>84</v>
      </c>
      <c r="I2340">
        <v>2000</v>
      </c>
      <c r="J2340">
        <v>2.1562499999999998E-2</v>
      </c>
    </row>
    <row r="2341" spans="1:10" x14ac:dyDescent="0.25">
      <c r="A2341" t="s">
        <v>224</v>
      </c>
      <c r="B2341" t="s">
        <v>80</v>
      </c>
      <c r="C2341" t="s">
        <v>37</v>
      </c>
      <c r="D2341">
        <v>130105</v>
      </c>
      <c r="E2341" t="s">
        <v>352</v>
      </c>
      <c r="F2341">
        <v>111</v>
      </c>
      <c r="G2341" t="s">
        <v>333</v>
      </c>
      <c r="H2341" t="s">
        <v>84</v>
      </c>
      <c r="I2341">
        <v>2000</v>
      </c>
      <c r="J2341">
        <v>9.3749999999999997E-3</v>
      </c>
    </row>
    <row r="2342" spans="1:10" x14ac:dyDescent="0.25">
      <c r="A2342" t="s">
        <v>224</v>
      </c>
      <c r="B2342" t="s">
        <v>80</v>
      </c>
      <c r="C2342" t="s">
        <v>37</v>
      </c>
      <c r="D2342">
        <v>120215</v>
      </c>
      <c r="E2342" t="s">
        <v>264</v>
      </c>
      <c r="F2342">
        <v>111</v>
      </c>
      <c r="G2342" t="s">
        <v>333</v>
      </c>
      <c r="H2342" t="s">
        <v>84</v>
      </c>
      <c r="I2342">
        <v>2000</v>
      </c>
      <c r="J2342">
        <v>3.0430700000000003E-4</v>
      </c>
    </row>
    <row r="2343" spans="1:10" x14ac:dyDescent="0.25">
      <c r="A2343" t="s">
        <v>229</v>
      </c>
      <c r="B2343" t="s">
        <v>74</v>
      </c>
      <c r="C2343" t="s">
        <v>34</v>
      </c>
      <c r="D2343">
        <v>901000</v>
      </c>
      <c r="E2343" t="s">
        <v>34</v>
      </c>
      <c r="F2343">
        <v>114</v>
      </c>
      <c r="G2343" t="s">
        <v>335</v>
      </c>
      <c r="H2343" t="s">
        <v>84</v>
      </c>
      <c r="I2343">
        <v>2015</v>
      </c>
      <c r="J2343">
        <v>3.02034</v>
      </c>
    </row>
    <row r="2344" spans="1:10" x14ac:dyDescent="0.25">
      <c r="A2344" t="s">
        <v>229</v>
      </c>
      <c r="B2344" t="s">
        <v>74</v>
      </c>
      <c r="C2344" t="s">
        <v>34</v>
      </c>
      <c r="D2344">
        <v>901000</v>
      </c>
      <c r="E2344" t="s">
        <v>34</v>
      </c>
      <c r="F2344">
        <v>120</v>
      </c>
      <c r="G2344" t="s">
        <v>332</v>
      </c>
      <c r="H2344" t="s">
        <v>84</v>
      </c>
      <c r="I2344">
        <v>2015</v>
      </c>
      <c r="J2344">
        <v>54.320700000000002</v>
      </c>
    </row>
    <row r="2345" spans="1:10" x14ac:dyDescent="0.25">
      <c r="A2345" t="s">
        <v>229</v>
      </c>
      <c r="B2345" t="s">
        <v>74</v>
      </c>
      <c r="C2345" t="s">
        <v>34</v>
      </c>
      <c r="D2345">
        <v>901000</v>
      </c>
      <c r="E2345" t="s">
        <v>34</v>
      </c>
      <c r="F2345">
        <v>111</v>
      </c>
      <c r="G2345" t="s">
        <v>333</v>
      </c>
      <c r="H2345" t="s">
        <v>84</v>
      </c>
      <c r="I2345">
        <v>2010</v>
      </c>
      <c r="J2345">
        <v>13.1251</v>
      </c>
    </row>
    <row r="2346" spans="1:10" x14ac:dyDescent="0.25">
      <c r="A2346" t="s">
        <v>223</v>
      </c>
      <c r="B2346" t="s">
        <v>75</v>
      </c>
      <c r="C2346" t="s">
        <v>31</v>
      </c>
      <c r="D2346" t="s">
        <v>237</v>
      </c>
      <c r="E2346" t="s">
        <v>236</v>
      </c>
      <c r="F2346">
        <v>114</v>
      </c>
      <c r="G2346" t="s">
        <v>335</v>
      </c>
      <c r="H2346" t="s">
        <v>84</v>
      </c>
      <c r="I2346">
        <v>2010</v>
      </c>
      <c r="J2346">
        <v>382.08600000000001</v>
      </c>
    </row>
    <row r="2347" spans="1:10" x14ac:dyDescent="0.25">
      <c r="A2347" t="s">
        <v>224</v>
      </c>
      <c r="B2347" t="s">
        <v>80</v>
      </c>
      <c r="C2347" t="s">
        <v>37</v>
      </c>
      <c r="D2347">
        <v>120112</v>
      </c>
      <c r="E2347" t="s">
        <v>268</v>
      </c>
      <c r="F2347">
        <v>111</v>
      </c>
      <c r="G2347" t="s">
        <v>333</v>
      </c>
      <c r="H2347" t="s">
        <v>84</v>
      </c>
      <c r="I2347">
        <v>2005</v>
      </c>
      <c r="J2347">
        <v>0.102884</v>
      </c>
    </row>
    <row r="2348" spans="1:10" x14ac:dyDescent="0.25">
      <c r="A2348" t="s">
        <v>227</v>
      </c>
      <c r="B2348" t="s">
        <v>80</v>
      </c>
      <c r="C2348" t="s">
        <v>37</v>
      </c>
      <c r="D2348">
        <v>150202</v>
      </c>
      <c r="E2348" t="s">
        <v>286</v>
      </c>
      <c r="F2348">
        <v>104</v>
      </c>
      <c r="G2348" t="s">
        <v>340</v>
      </c>
      <c r="H2348" t="s">
        <v>84</v>
      </c>
      <c r="I2348">
        <v>2010</v>
      </c>
      <c r="J2348">
        <v>9.3531699999999996E-4</v>
      </c>
    </row>
    <row r="2349" spans="1:10" x14ac:dyDescent="0.25">
      <c r="A2349" t="s">
        <v>227</v>
      </c>
      <c r="B2349" t="s">
        <v>80</v>
      </c>
      <c r="C2349" t="s">
        <v>192</v>
      </c>
      <c r="D2349">
        <v>203100</v>
      </c>
      <c r="E2349" t="s">
        <v>420</v>
      </c>
      <c r="F2349">
        <v>109</v>
      </c>
      <c r="G2349" t="s">
        <v>342</v>
      </c>
      <c r="H2349" t="s">
        <v>84</v>
      </c>
      <c r="I2349">
        <v>2005</v>
      </c>
      <c r="J2349">
        <v>498.50099999999998</v>
      </c>
    </row>
    <row r="2350" spans="1:10" x14ac:dyDescent="0.25">
      <c r="A2350" t="s">
        <v>226</v>
      </c>
      <c r="B2350" t="s">
        <v>80</v>
      </c>
      <c r="C2350" t="s">
        <v>37</v>
      </c>
      <c r="D2350">
        <v>120212</v>
      </c>
      <c r="E2350" t="s">
        <v>266</v>
      </c>
      <c r="F2350">
        <v>114</v>
      </c>
      <c r="G2350" t="s">
        <v>335</v>
      </c>
      <c r="H2350" t="s">
        <v>84</v>
      </c>
      <c r="I2350">
        <v>2010</v>
      </c>
      <c r="J2350">
        <v>6.9658300000000006E-2</v>
      </c>
    </row>
    <row r="2351" spans="1:10" x14ac:dyDescent="0.25">
      <c r="A2351" t="s">
        <v>226</v>
      </c>
      <c r="B2351" t="s">
        <v>80</v>
      </c>
      <c r="C2351" t="s">
        <v>37</v>
      </c>
      <c r="D2351">
        <v>120212</v>
      </c>
      <c r="E2351" t="s">
        <v>266</v>
      </c>
      <c r="F2351">
        <v>109</v>
      </c>
      <c r="G2351" t="s">
        <v>342</v>
      </c>
      <c r="H2351" t="s">
        <v>84</v>
      </c>
      <c r="I2351">
        <v>2010</v>
      </c>
      <c r="J2351">
        <v>6.9658300000000006E-2</v>
      </c>
    </row>
    <row r="2352" spans="1:10" x14ac:dyDescent="0.25">
      <c r="A2352" t="s">
        <v>226</v>
      </c>
      <c r="B2352" t="s">
        <v>80</v>
      </c>
      <c r="C2352" t="s">
        <v>37</v>
      </c>
      <c r="D2352">
        <v>150202</v>
      </c>
      <c r="E2352" t="s">
        <v>286</v>
      </c>
      <c r="F2352">
        <v>114</v>
      </c>
      <c r="G2352" t="s">
        <v>335</v>
      </c>
      <c r="H2352" t="s">
        <v>84</v>
      </c>
      <c r="I2352">
        <v>2010</v>
      </c>
      <c r="J2352">
        <v>6.5937500000000002E-4</v>
      </c>
    </row>
    <row r="2353" spans="1:10" x14ac:dyDescent="0.25">
      <c r="A2353" t="s">
        <v>223</v>
      </c>
      <c r="B2353" t="s">
        <v>80</v>
      </c>
      <c r="C2353" t="s">
        <v>81</v>
      </c>
      <c r="D2353">
        <v>340200</v>
      </c>
      <c r="E2353" t="s">
        <v>228</v>
      </c>
      <c r="F2353">
        <v>109</v>
      </c>
      <c r="G2353" t="s">
        <v>342</v>
      </c>
      <c r="H2353" t="s">
        <v>84</v>
      </c>
      <c r="I2353">
        <v>2000</v>
      </c>
      <c r="J2353">
        <v>39.649099999999997</v>
      </c>
    </row>
    <row r="2354" spans="1:10" x14ac:dyDescent="0.25">
      <c r="A2354" t="s">
        <v>229</v>
      </c>
      <c r="B2354" t="s">
        <v>80</v>
      </c>
      <c r="C2354" t="s">
        <v>32</v>
      </c>
      <c r="D2354">
        <v>230500</v>
      </c>
      <c r="E2354" t="s">
        <v>356</v>
      </c>
      <c r="F2354">
        <v>111</v>
      </c>
      <c r="G2354" t="s">
        <v>333</v>
      </c>
      <c r="H2354" t="s">
        <v>84</v>
      </c>
      <c r="I2354">
        <v>1995</v>
      </c>
      <c r="J2354">
        <v>344.08800000000002</v>
      </c>
    </row>
    <row r="2355" spans="1:10" x14ac:dyDescent="0.25">
      <c r="A2355" t="s">
        <v>229</v>
      </c>
      <c r="B2355" t="s">
        <v>202</v>
      </c>
      <c r="C2355" t="s">
        <v>200</v>
      </c>
      <c r="D2355">
        <v>411900</v>
      </c>
      <c r="E2355" t="s">
        <v>353</v>
      </c>
      <c r="F2355">
        <v>120</v>
      </c>
      <c r="G2355" t="s">
        <v>332</v>
      </c>
      <c r="H2355" t="s">
        <v>84</v>
      </c>
      <c r="I2355">
        <v>1995</v>
      </c>
      <c r="J2355">
        <v>44.4</v>
      </c>
    </row>
    <row r="2356" spans="1:10" x14ac:dyDescent="0.25">
      <c r="A2356" t="s">
        <v>225</v>
      </c>
      <c r="B2356" t="s">
        <v>80</v>
      </c>
      <c r="C2356" t="s">
        <v>36</v>
      </c>
      <c r="D2356">
        <v>500200</v>
      </c>
      <c r="E2356" t="s">
        <v>300</v>
      </c>
      <c r="F2356">
        <v>120</v>
      </c>
      <c r="G2356" t="s">
        <v>332</v>
      </c>
      <c r="H2356" t="s">
        <v>84</v>
      </c>
      <c r="I2356">
        <v>2010</v>
      </c>
      <c r="J2356">
        <v>1.1202000000000001</v>
      </c>
    </row>
    <row r="2357" spans="1:10" x14ac:dyDescent="0.25">
      <c r="A2357" t="s">
        <v>223</v>
      </c>
      <c r="B2357" t="s">
        <v>80</v>
      </c>
      <c r="C2357" t="s">
        <v>37</v>
      </c>
      <c r="D2357">
        <v>120216</v>
      </c>
      <c r="E2357" t="s">
        <v>263</v>
      </c>
      <c r="F2357">
        <v>114</v>
      </c>
      <c r="G2357" t="s">
        <v>335</v>
      </c>
      <c r="H2357" t="s">
        <v>84</v>
      </c>
      <c r="I2357">
        <v>2015</v>
      </c>
      <c r="J2357">
        <v>3.2039699999999997E-2</v>
      </c>
    </row>
    <row r="2358" spans="1:10" x14ac:dyDescent="0.25">
      <c r="A2358" t="s">
        <v>223</v>
      </c>
      <c r="B2358" t="s">
        <v>80</v>
      </c>
      <c r="C2358" t="s">
        <v>37</v>
      </c>
      <c r="D2358">
        <v>120216</v>
      </c>
      <c r="E2358" t="s">
        <v>263</v>
      </c>
      <c r="F2358">
        <v>103</v>
      </c>
      <c r="G2358" t="s">
        <v>82</v>
      </c>
      <c r="H2358" t="s">
        <v>84</v>
      </c>
      <c r="I2358">
        <v>2014</v>
      </c>
      <c r="J2358">
        <v>6.1691999999999997E-4</v>
      </c>
    </row>
    <row r="2359" spans="1:10" x14ac:dyDescent="0.25">
      <c r="A2359" t="s">
        <v>226</v>
      </c>
      <c r="B2359" t="s">
        <v>80</v>
      </c>
      <c r="C2359" t="s">
        <v>37</v>
      </c>
      <c r="D2359">
        <v>120216</v>
      </c>
      <c r="E2359" t="s">
        <v>263</v>
      </c>
      <c r="F2359">
        <v>120</v>
      </c>
      <c r="G2359" t="s">
        <v>332</v>
      </c>
      <c r="H2359" t="s">
        <v>84</v>
      </c>
      <c r="I2359">
        <v>2015</v>
      </c>
      <c r="J2359">
        <v>2.8690899999999999</v>
      </c>
    </row>
    <row r="2360" spans="1:10" x14ac:dyDescent="0.25">
      <c r="A2360" t="s">
        <v>227</v>
      </c>
      <c r="B2360" t="s">
        <v>80</v>
      </c>
      <c r="C2360" t="s">
        <v>37</v>
      </c>
      <c r="D2360">
        <v>120215</v>
      </c>
      <c r="E2360" t="s">
        <v>264</v>
      </c>
      <c r="F2360">
        <v>109</v>
      </c>
      <c r="G2360" t="s">
        <v>342</v>
      </c>
      <c r="H2360" t="s">
        <v>84</v>
      </c>
      <c r="I2360">
        <v>2015</v>
      </c>
      <c r="J2360">
        <v>1.5226599999999999E-3</v>
      </c>
    </row>
    <row r="2361" spans="1:10" x14ac:dyDescent="0.25">
      <c r="A2361" t="s">
        <v>227</v>
      </c>
      <c r="B2361" t="s">
        <v>76</v>
      </c>
      <c r="C2361" t="s">
        <v>197</v>
      </c>
      <c r="D2361" t="s">
        <v>241</v>
      </c>
      <c r="E2361" t="s">
        <v>240</v>
      </c>
      <c r="F2361">
        <v>114</v>
      </c>
      <c r="G2361" t="s">
        <v>335</v>
      </c>
      <c r="H2361" t="s">
        <v>84</v>
      </c>
      <c r="I2361">
        <v>2005</v>
      </c>
      <c r="J2361">
        <v>49</v>
      </c>
    </row>
    <row r="2362" spans="1:10" x14ac:dyDescent="0.25">
      <c r="A2362" t="s">
        <v>226</v>
      </c>
      <c r="B2362" t="s">
        <v>214</v>
      </c>
      <c r="C2362" t="s">
        <v>213</v>
      </c>
      <c r="D2362" t="s">
        <v>309</v>
      </c>
      <c r="E2362" t="s">
        <v>308</v>
      </c>
      <c r="F2362">
        <v>114</v>
      </c>
      <c r="G2362" t="s">
        <v>335</v>
      </c>
      <c r="H2362" t="s">
        <v>84</v>
      </c>
      <c r="I2362">
        <v>2005</v>
      </c>
      <c r="J2362">
        <v>109.2</v>
      </c>
    </row>
    <row r="2363" spans="1:10" x14ac:dyDescent="0.25">
      <c r="A2363" t="s">
        <v>224</v>
      </c>
      <c r="B2363" t="s">
        <v>76</v>
      </c>
      <c r="C2363" t="s">
        <v>77</v>
      </c>
      <c r="D2363" t="s">
        <v>403</v>
      </c>
      <c r="E2363" t="s">
        <v>402</v>
      </c>
      <c r="F2363">
        <v>114</v>
      </c>
      <c r="G2363" t="s">
        <v>335</v>
      </c>
      <c r="H2363" t="s">
        <v>84</v>
      </c>
      <c r="I2363">
        <v>2005</v>
      </c>
      <c r="J2363">
        <v>274.11500000000001</v>
      </c>
    </row>
    <row r="2364" spans="1:10" x14ac:dyDescent="0.25">
      <c r="A2364" t="s">
        <v>225</v>
      </c>
      <c r="B2364" t="s">
        <v>76</v>
      </c>
      <c r="C2364" t="s">
        <v>436</v>
      </c>
      <c r="D2364" t="s">
        <v>435</v>
      </c>
      <c r="E2364" t="s">
        <v>434</v>
      </c>
      <c r="F2364">
        <v>114</v>
      </c>
      <c r="G2364" t="s">
        <v>335</v>
      </c>
      <c r="H2364" t="s">
        <v>84</v>
      </c>
      <c r="I2364">
        <v>2000</v>
      </c>
      <c r="J2364">
        <v>0.3</v>
      </c>
    </row>
    <row r="2365" spans="1:10" x14ac:dyDescent="0.25">
      <c r="A2365" t="s">
        <v>225</v>
      </c>
      <c r="B2365" t="s">
        <v>76</v>
      </c>
      <c r="C2365" t="s">
        <v>196</v>
      </c>
      <c r="D2365" t="s">
        <v>424</v>
      </c>
      <c r="E2365" t="s">
        <v>423</v>
      </c>
      <c r="F2365">
        <v>114</v>
      </c>
      <c r="G2365" t="s">
        <v>335</v>
      </c>
      <c r="H2365" t="s">
        <v>84</v>
      </c>
      <c r="I2365">
        <v>2000</v>
      </c>
      <c r="J2365">
        <v>0.25</v>
      </c>
    </row>
    <row r="2366" spans="1:10" x14ac:dyDescent="0.25">
      <c r="A2366" t="s">
        <v>224</v>
      </c>
      <c r="B2366" t="s">
        <v>204</v>
      </c>
      <c r="C2366" t="s">
        <v>203</v>
      </c>
      <c r="D2366" t="s">
        <v>408</v>
      </c>
      <c r="E2366" t="s">
        <v>407</v>
      </c>
      <c r="F2366">
        <v>114</v>
      </c>
      <c r="G2366" t="s">
        <v>335</v>
      </c>
      <c r="H2366" t="s">
        <v>84</v>
      </c>
      <c r="I2366">
        <v>1995</v>
      </c>
      <c r="J2366">
        <v>0.2</v>
      </c>
    </row>
    <row r="2367" spans="1:10" x14ac:dyDescent="0.25">
      <c r="A2367" t="s">
        <v>227</v>
      </c>
      <c r="B2367" t="s">
        <v>204</v>
      </c>
      <c r="C2367" t="s">
        <v>203</v>
      </c>
      <c r="D2367" t="s">
        <v>440</v>
      </c>
      <c r="E2367" t="s">
        <v>439</v>
      </c>
      <c r="F2367">
        <v>114</v>
      </c>
      <c r="G2367" t="s">
        <v>335</v>
      </c>
      <c r="H2367" t="s">
        <v>84</v>
      </c>
      <c r="I2367">
        <v>1995</v>
      </c>
      <c r="J2367">
        <v>24.63</v>
      </c>
    </row>
    <row r="2368" spans="1:10" x14ac:dyDescent="0.25">
      <c r="A2368" t="s">
        <v>224</v>
      </c>
      <c r="B2368" t="s">
        <v>73</v>
      </c>
      <c r="C2368" t="s">
        <v>210</v>
      </c>
      <c r="D2368" t="s">
        <v>386</v>
      </c>
      <c r="E2368" t="s">
        <v>385</v>
      </c>
      <c r="F2368">
        <v>114</v>
      </c>
      <c r="G2368" t="s">
        <v>335</v>
      </c>
      <c r="H2368" t="s">
        <v>84</v>
      </c>
      <c r="I2368">
        <v>1995</v>
      </c>
      <c r="J2368">
        <v>11</v>
      </c>
    </row>
    <row r="2369" spans="1:10" x14ac:dyDescent="0.25">
      <c r="A2369" t="s">
        <v>227</v>
      </c>
      <c r="B2369" t="s">
        <v>207</v>
      </c>
      <c r="C2369" t="s">
        <v>205</v>
      </c>
      <c r="D2369" t="s">
        <v>426</v>
      </c>
      <c r="E2369" t="s">
        <v>425</v>
      </c>
      <c r="F2369">
        <v>114</v>
      </c>
      <c r="G2369" t="s">
        <v>335</v>
      </c>
      <c r="H2369" t="s">
        <v>84</v>
      </c>
      <c r="I2369">
        <v>1990</v>
      </c>
      <c r="J2369">
        <v>6</v>
      </c>
    </row>
    <row r="2370" spans="1:10" x14ac:dyDescent="0.25">
      <c r="A2370" t="s">
        <v>225</v>
      </c>
      <c r="B2370" t="s">
        <v>76</v>
      </c>
      <c r="C2370" t="s">
        <v>78</v>
      </c>
      <c r="D2370" t="s">
        <v>400</v>
      </c>
      <c r="E2370" t="s">
        <v>399</v>
      </c>
      <c r="F2370">
        <v>114</v>
      </c>
      <c r="G2370" t="s">
        <v>335</v>
      </c>
      <c r="H2370" t="s">
        <v>84</v>
      </c>
      <c r="I2370">
        <v>1990</v>
      </c>
      <c r="J2370">
        <v>9</v>
      </c>
    </row>
    <row r="2371" spans="1:10" x14ac:dyDescent="0.25">
      <c r="A2371" t="s">
        <v>227</v>
      </c>
      <c r="B2371" t="s">
        <v>73</v>
      </c>
      <c r="C2371" t="s">
        <v>212</v>
      </c>
      <c r="D2371" t="s">
        <v>251</v>
      </c>
      <c r="E2371" t="s">
        <v>250</v>
      </c>
      <c r="F2371">
        <v>114</v>
      </c>
      <c r="G2371" t="s">
        <v>335</v>
      </c>
      <c r="H2371" t="s">
        <v>84</v>
      </c>
      <c r="I2371">
        <v>2010</v>
      </c>
      <c r="J2371">
        <v>100.709</v>
      </c>
    </row>
    <row r="2372" spans="1:10" x14ac:dyDescent="0.25">
      <c r="A2372" t="s">
        <v>229</v>
      </c>
      <c r="B2372" t="s">
        <v>79</v>
      </c>
      <c r="C2372" t="s">
        <v>193</v>
      </c>
      <c r="D2372" t="s">
        <v>419</v>
      </c>
      <c r="E2372" t="s">
        <v>418</v>
      </c>
      <c r="F2372">
        <v>120</v>
      </c>
      <c r="G2372" t="s">
        <v>332</v>
      </c>
      <c r="H2372" t="s">
        <v>84</v>
      </c>
      <c r="I2372">
        <v>2015</v>
      </c>
      <c r="J2372">
        <v>213</v>
      </c>
    </row>
    <row r="2373" spans="1:10" x14ac:dyDescent="0.25">
      <c r="A2373" t="s">
        <v>227</v>
      </c>
      <c r="B2373" t="s">
        <v>71</v>
      </c>
      <c r="C2373" t="s">
        <v>215</v>
      </c>
      <c r="D2373" t="s">
        <v>311</v>
      </c>
      <c r="E2373" t="s">
        <v>310</v>
      </c>
      <c r="F2373">
        <v>120</v>
      </c>
      <c r="G2373" t="s">
        <v>332</v>
      </c>
      <c r="H2373" t="s">
        <v>84</v>
      </c>
      <c r="I2373">
        <v>2015</v>
      </c>
      <c r="J2373">
        <v>6.64</v>
      </c>
    </row>
    <row r="2374" spans="1:10" x14ac:dyDescent="0.25">
      <c r="A2374" t="s">
        <v>225</v>
      </c>
      <c r="B2374" t="s">
        <v>73</v>
      </c>
      <c r="C2374" t="s">
        <v>212</v>
      </c>
      <c r="D2374" t="s">
        <v>307</v>
      </c>
      <c r="E2374" t="s">
        <v>306</v>
      </c>
      <c r="F2374">
        <v>120</v>
      </c>
      <c r="G2374" t="s">
        <v>332</v>
      </c>
      <c r="H2374" t="s">
        <v>84</v>
      </c>
      <c r="I2374">
        <v>2015</v>
      </c>
      <c r="J2374">
        <v>6</v>
      </c>
    </row>
    <row r="2375" spans="1:10" x14ac:dyDescent="0.25">
      <c r="A2375" t="s">
        <v>226</v>
      </c>
      <c r="B2375" t="s">
        <v>73</v>
      </c>
      <c r="C2375" t="s">
        <v>212</v>
      </c>
      <c r="D2375" t="s">
        <v>307</v>
      </c>
      <c r="E2375" t="s">
        <v>306</v>
      </c>
      <c r="F2375">
        <v>120</v>
      </c>
      <c r="G2375" t="s">
        <v>332</v>
      </c>
      <c r="H2375" t="s">
        <v>84</v>
      </c>
      <c r="I2375">
        <v>2015</v>
      </c>
      <c r="J2375">
        <v>33.954999999999998</v>
      </c>
    </row>
    <row r="2376" spans="1:10" x14ac:dyDescent="0.25">
      <c r="A2376" t="s">
        <v>229</v>
      </c>
      <c r="B2376" t="s">
        <v>76</v>
      </c>
      <c r="C2376" t="s">
        <v>77</v>
      </c>
      <c r="D2376" t="s">
        <v>481</v>
      </c>
      <c r="E2376" t="s">
        <v>480</v>
      </c>
      <c r="F2376">
        <v>120</v>
      </c>
      <c r="G2376" t="s">
        <v>332</v>
      </c>
      <c r="H2376" t="s">
        <v>84</v>
      </c>
      <c r="I2376">
        <v>2014</v>
      </c>
      <c r="J2376">
        <v>49</v>
      </c>
    </row>
    <row r="2377" spans="1:10" x14ac:dyDescent="0.25">
      <c r="A2377" t="s">
        <v>229</v>
      </c>
      <c r="B2377" t="s">
        <v>73</v>
      </c>
      <c r="C2377" t="s">
        <v>212</v>
      </c>
      <c r="D2377" t="s">
        <v>307</v>
      </c>
      <c r="E2377" t="s">
        <v>306</v>
      </c>
      <c r="F2377">
        <v>120</v>
      </c>
      <c r="G2377" t="s">
        <v>332</v>
      </c>
      <c r="H2377" t="s">
        <v>84</v>
      </c>
      <c r="I2377">
        <v>2014</v>
      </c>
      <c r="J2377">
        <v>7.63</v>
      </c>
    </row>
    <row r="2378" spans="1:10" x14ac:dyDescent="0.25">
      <c r="A2378" t="s">
        <v>225</v>
      </c>
      <c r="B2378" t="s">
        <v>73</v>
      </c>
      <c r="C2378" t="s">
        <v>212</v>
      </c>
      <c r="D2378" t="s">
        <v>307</v>
      </c>
      <c r="E2378" t="s">
        <v>306</v>
      </c>
      <c r="F2378">
        <v>120</v>
      </c>
      <c r="G2378" t="s">
        <v>332</v>
      </c>
      <c r="H2378" t="s">
        <v>84</v>
      </c>
      <c r="I2378">
        <v>2014</v>
      </c>
      <c r="J2378">
        <v>19.899999999999999</v>
      </c>
    </row>
    <row r="2379" spans="1:10" x14ac:dyDescent="0.25">
      <c r="A2379" t="s">
        <v>227</v>
      </c>
      <c r="B2379" t="s">
        <v>73</v>
      </c>
      <c r="C2379" t="s">
        <v>212</v>
      </c>
      <c r="D2379" t="s">
        <v>324</v>
      </c>
      <c r="E2379" t="s">
        <v>323</v>
      </c>
      <c r="F2379">
        <v>103</v>
      </c>
      <c r="G2379" t="s">
        <v>82</v>
      </c>
      <c r="H2379" t="s">
        <v>84</v>
      </c>
      <c r="I2379">
        <v>2010</v>
      </c>
      <c r="J2379">
        <v>33</v>
      </c>
    </row>
    <row r="2380" spans="1:10" x14ac:dyDescent="0.25">
      <c r="A2380" t="s">
        <v>225</v>
      </c>
      <c r="B2380" t="s">
        <v>73</v>
      </c>
      <c r="C2380" t="s">
        <v>209</v>
      </c>
      <c r="D2380" t="s">
        <v>376</v>
      </c>
      <c r="E2380" t="s">
        <v>375</v>
      </c>
      <c r="F2380">
        <v>109</v>
      </c>
      <c r="G2380" t="s">
        <v>342</v>
      </c>
      <c r="H2380" t="s">
        <v>84</v>
      </c>
      <c r="I2380">
        <v>2015</v>
      </c>
      <c r="J2380">
        <v>0.44</v>
      </c>
    </row>
    <row r="2381" spans="1:10" x14ac:dyDescent="0.25">
      <c r="A2381" t="s">
        <v>227</v>
      </c>
      <c r="B2381" t="s">
        <v>73</v>
      </c>
      <c r="C2381" t="s">
        <v>212</v>
      </c>
      <c r="D2381" t="s">
        <v>249</v>
      </c>
      <c r="E2381" t="s">
        <v>248</v>
      </c>
      <c r="F2381">
        <v>109</v>
      </c>
      <c r="G2381" t="s">
        <v>342</v>
      </c>
      <c r="H2381" t="s">
        <v>84</v>
      </c>
      <c r="I2381">
        <v>2015</v>
      </c>
      <c r="J2381">
        <v>4</v>
      </c>
    </row>
    <row r="2382" spans="1:10" x14ac:dyDescent="0.25">
      <c r="A2382" t="s">
        <v>224</v>
      </c>
      <c r="B2382" t="s">
        <v>73</v>
      </c>
      <c r="C2382" t="s">
        <v>212</v>
      </c>
      <c r="D2382" t="s">
        <v>307</v>
      </c>
      <c r="E2382" t="s">
        <v>306</v>
      </c>
      <c r="F2382">
        <v>109</v>
      </c>
      <c r="G2382" t="s">
        <v>342</v>
      </c>
      <c r="H2382" t="s">
        <v>84</v>
      </c>
      <c r="I2382">
        <v>2015</v>
      </c>
      <c r="J2382">
        <v>133</v>
      </c>
    </row>
    <row r="2383" spans="1:10" x14ac:dyDescent="0.25">
      <c r="A2383" t="s">
        <v>227</v>
      </c>
      <c r="B2383" t="s">
        <v>73</v>
      </c>
      <c r="C2383" t="s">
        <v>212</v>
      </c>
      <c r="D2383" t="s">
        <v>324</v>
      </c>
      <c r="E2383" t="s">
        <v>323</v>
      </c>
      <c r="F2383">
        <v>109</v>
      </c>
      <c r="G2383" t="s">
        <v>342</v>
      </c>
      <c r="H2383" t="s">
        <v>84</v>
      </c>
      <c r="I2383">
        <v>2015</v>
      </c>
      <c r="J2383">
        <v>7</v>
      </c>
    </row>
    <row r="2384" spans="1:10" x14ac:dyDescent="0.25">
      <c r="A2384" t="s">
        <v>224</v>
      </c>
      <c r="B2384" t="s">
        <v>73</v>
      </c>
      <c r="C2384" t="s">
        <v>212</v>
      </c>
      <c r="D2384" t="s">
        <v>307</v>
      </c>
      <c r="E2384" t="s">
        <v>306</v>
      </c>
      <c r="F2384">
        <v>109</v>
      </c>
      <c r="G2384" t="s">
        <v>342</v>
      </c>
      <c r="H2384" t="s">
        <v>84</v>
      </c>
      <c r="I2384">
        <v>2014</v>
      </c>
      <c r="J2384">
        <v>98</v>
      </c>
    </row>
    <row r="2385" spans="1:10" x14ac:dyDescent="0.25">
      <c r="A2385" t="s">
        <v>226</v>
      </c>
      <c r="B2385" t="s">
        <v>214</v>
      </c>
      <c r="C2385" t="s">
        <v>213</v>
      </c>
      <c r="D2385" t="s">
        <v>309</v>
      </c>
      <c r="E2385" t="s">
        <v>308</v>
      </c>
      <c r="F2385">
        <v>109</v>
      </c>
      <c r="G2385" t="s">
        <v>342</v>
      </c>
      <c r="H2385" t="s">
        <v>84</v>
      </c>
      <c r="I2385">
        <v>2005</v>
      </c>
      <c r="J2385">
        <v>157.4</v>
      </c>
    </row>
    <row r="2386" spans="1:10" x14ac:dyDescent="0.25">
      <c r="A2386" t="s">
        <v>227</v>
      </c>
      <c r="B2386" t="s">
        <v>76</v>
      </c>
      <c r="C2386" t="s">
        <v>78</v>
      </c>
      <c r="D2386" t="s">
        <v>272</v>
      </c>
      <c r="E2386" t="s">
        <v>271</v>
      </c>
      <c r="F2386">
        <v>109</v>
      </c>
      <c r="G2386" t="s">
        <v>342</v>
      </c>
      <c r="H2386" t="s">
        <v>84</v>
      </c>
      <c r="I2386">
        <v>2005</v>
      </c>
      <c r="J2386">
        <v>7.49</v>
      </c>
    </row>
    <row r="2387" spans="1:10" x14ac:dyDescent="0.25">
      <c r="A2387" t="s">
        <v>227</v>
      </c>
      <c r="B2387" t="s">
        <v>73</v>
      </c>
      <c r="C2387" t="s">
        <v>212</v>
      </c>
      <c r="D2387" t="s">
        <v>307</v>
      </c>
      <c r="E2387" t="s">
        <v>306</v>
      </c>
      <c r="F2387">
        <v>109</v>
      </c>
      <c r="G2387" t="s">
        <v>342</v>
      </c>
      <c r="H2387" t="s">
        <v>84</v>
      </c>
      <c r="I2387">
        <v>2005</v>
      </c>
      <c r="J2387">
        <v>3.11</v>
      </c>
    </row>
    <row r="2388" spans="1:10" x14ac:dyDescent="0.25">
      <c r="A2388" t="s">
        <v>224</v>
      </c>
      <c r="B2388" t="s">
        <v>75</v>
      </c>
      <c r="C2388" t="s">
        <v>31</v>
      </c>
      <c r="D2388" t="s">
        <v>237</v>
      </c>
      <c r="E2388" t="s">
        <v>236</v>
      </c>
      <c r="F2388">
        <v>114</v>
      </c>
      <c r="G2388" t="s">
        <v>335</v>
      </c>
      <c r="H2388" t="s">
        <v>84</v>
      </c>
      <c r="I2388">
        <v>1990</v>
      </c>
      <c r="J2388">
        <v>1153.71</v>
      </c>
    </row>
    <row r="2389" spans="1:10" x14ac:dyDescent="0.25">
      <c r="A2389" t="s">
        <v>226</v>
      </c>
      <c r="B2389" t="s">
        <v>80</v>
      </c>
      <c r="C2389" t="s">
        <v>37</v>
      </c>
      <c r="D2389">
        <v>150102</v>
      </c>
      <c r="E2389" t="s">
        <v>288</v>
      </c>
      <c r="F2389">
        <v>120</v>
      </c>
      <c r="G2389" t="s">
        <v>332</v>
      </c>
      <c r="H2389" t="s">
        <v>84</v>
      </c>
      <c r="I2389">
        <v>2015</v>
      </c>
      <c r="J2389">
        <v>0.163489</v>
      </c>
    </row>
    <row r="2390" spans="1:10" x14ac:dyDescent="0.25">
      <c r="A2390" t="s">
        <v>226</v>
      </c>
      <c r="B2390" t="s">
        <v>80</v>
      </c>
      <c r="C2390" t="s">
        <v>37</v>
      </c>
      <c r="D2390">
        <v>150102</v>
      </c>
      <c r="E2390" t="s">
        <v>288</v>
      </c>
      <c r="F2390">
        <v>114</v>
      </c>
      <c r="G2390" t="s">
        <v>335</v>
      </c>
      <c r="H2390" t="s">
        <v>84</v>
      </c>
      <c r="I2390">
        <v>2015</v>
      </c>
      <c r="J2390">
        <v>1.4013299999999999E-3</v>
      </c>
    </row>
    <row r="2391" spans="1:10" x14ac:dyDescent="0.25">
      <c r="A2391" t="s">
        <v>226</v>
      </c>
      <c r="B2391" t="s">
        <v>80</v>
      </c>
      <c r="C2391" t="s">
        <v>37</v>
      </c>
      <c r="D2391">
        <v>130213</v>
      </c>
      <c r="E2391" t="s">
        <v>368</v>
      </c>
      <c r="F2391">
        <v>120</v>
      </c>
      <c r="G2391" t="s">
        <v>332</v>
      </c>
      <c r="H2391" t="s">
        <v>84</v>
      </c>
      <c r="I2391">
        <v>2000</v>
      </c>
      <c r="J2391">
        <v>0.48567300000000002</v>
      </c>
    </row>
    <row r="2392" spans="1:10" x14ac:dyDescent="0.25">
      <c r="A2392" t="s">
        <v>224</v>
      </c>
      <c r="B2392" t="s">
        <v>80</v>
      </c>
      <c r="C2392" t="s">
        <v>37</v>
      </c>
      <c r="D2392">
        <v>130303</v>
      </c>
      <c r="E2392" t="s">
        <v>351</v>
      </c>
      <c r="F2392">
        <v>109</v>
      </c>
      <c r="G2392" t="s">
        <v>342</v>
      </c>
      <c r="H2392" t="s">
        <v>84</v>
      </c>
      <c r="I2392">
        <v>2010</v>
      </c>
      <c r="J2392">
        <v>7.3610700000000001E-2</v>
      </c>
    </row>
    <row r="2393" spans="1:10" x14ac:dyDescent="0.25">
      <c r="A2393" t="s">
        <v>224</v>
      </c>
      <c r="B2393" t="s">
        <v>80</v>
      </c>
      <c r="C2393" t="s">
        <v>37</v>
      </c>
      <c r="D2393">
        <v>120303</v>
      </c>
      <c r="E2393" t="s">
        <v>259</v>
      </c>
      <c r="F2393">
        <v>109</v>
      </c>
      <c r="G2393" t="s">
        <v>342</v>
      </c>
      <c r="H2393" t="s">
        <v>84</v>
      </c>
      <c r="I2393">
        <v>2010</v>
      </c>
      <c r="J2393">
        <v>8.9279600000000004E-3</v>
      </c>
    </row>
    <row r="2394" spans="1:10" x14ac:dyDescent="0.25">
      <c r="A2394" t="s">
        <v>224</v>
      </c>
      <c r="B2394" t="s">
        <v>80</v>
      </c>
      <c r="C2394" t="s">
        <v>37</v>
      </c>
      <c r="D2394">
        <v>130113</v>
      </c>
      <c r="E2394" t="s">
        <v>339</v>
      </c>
      <c r="F2394">
        <v>111</v>
      </c>
      <c r="G2394" t="s">
        <v>333</v>
      </c>
      <c r="H2394" t="s">
        <v>84</v>
      </c>
      <c r="I2394">
        <v>2010</v>
      </c>
      <c r="J2394">
        <v>1.16842E-2</v>
      </c>
    </row>
    <row r="2395" spans="1:10" x14ac:dyDescent="0.25">
      <c r="A2395" t="s">
        <v>224</v>
      </c>
      <c r="B2395" t="s">
        <v>80</v>
      </c>
      <c r="C2395" t="s">
        <v>37</v>
      </c>
      <c r="D2395">
        <v>130216</v>
      </c>
      <c r="E2395" t="s">
        <v>355</v>
      </c>
      <c r="F2395">
        <v>104</v>
      </c>
      <c r="G2395" t="s">
        <v>340</v>
      </c>
      <c r="H2395" t="s">
        <v>84</v>
      </c>
      <c r="I2395">
        <v>2010</v>
      </c>
      <c r="J2395">
        <v>1.81603E-5</v>
      </c>
    </row>
    <row r="2396" spans="1:10" x14ac:dyDescent="0.25">
      <c r="A2396" t="s">
        <v>224</v>
      </c>
      <c r="B2396" t="s">
        <v>75</v>
      </c>
      <c r="C2396" t="s">
        <v>31</v>
      </c>
      <c r="D2396" t="s">
        <v>235</v>
      </c>
      <c r="E2396" t="s">
        <v>234</v>
      </c>
      <c r="F2396">
        <v>120</v>
      </c>
      <c r="G2396" t="s">
        <v>332</v>
      </c>
      <c r="H2396" t="s">
        <v>84</v>
      </c>
      <c r="I2396">
        <v>2005</v>
      </c>
      <c r="J2396">
        <v>444.54500000000002</v>
      </c>
    </row>
    <row r="2397" spans="1:10" x14ac:dyDescent="0.25">
      <c r="A2397" t="s">
        <v>229</v>
      </c>
      <c r="B2397" t="s">
        <v>75</v>
      </c>
      <c r="C2397" t="s">
        <v>31</v>
      </c>
      <c r="D2397" t="s">
        <v>237</v>
      </c>
      <c r="E2397" t="s">
        <v>236</v>
      </c>
      <c r="F2397">
        <v>104</v>
      </c>
      <c r="G2397" t="s">
        <v>340</v>
      </c>
      <c r="H2397" t="s">
        <v>84</v>
      </c>
      <c r="I2397">
        <v>2010</v>
      </c>
      <c r="J2397">
        <v>43.892200000000003</v>
      </c>
    </row>
    <row r="2398" spans="1:10" x14ac:dyDescent="0.25">
      <c r="A2398" t="s">
        <v>229</v>
      </c>
      <c r="B2398" t="s">
        <v>80</v>
      </c>
      <c r="C2398" t="s">
        <v>37</v>
      </c>
      <c r="D2398">
        <v>120105</v>
      </c>
      <c r="E2398" t="s">
        <v>270</v>
      </c>
      <c r="F2398">
        <v>109</v>
      </c>
      <c r="G2398" t="s">
        <v>342</v>
      </c>
      <c r="H2398" t="s">
        <v>84</v>
      </c>
      <c r="I2398">
        <v>2014</v>
      </c>
      <c r="J2398">
        <v>0.89839000000000002</v>
      </c>
    </row>
    <row r="2399" spans="1:10" x14ac:dyDescent="0.25">
      <c r="A2399" t="s">
        <v>223</v>
      </c>
      <c r="B2399" t="s">
        <v>76</v>
      </c>
      <c r="C2399" t="s">
        <v>78</v>
      </c>
      <c r="D2399">
        <v>8902500</v>
      </c>
      <c r="E2399" t="s">
        <v>327</v>
      </c>
      <c r="F2399">
        <v>109</v>
      </c>
      <c r="G2399" t="s">
        <v>342</v>
      </c>
      <c r="H2399" t="s">
        <v>84</v>
      </c>
      <c r="I2399">
        <v>1995</v>
      </c>
      <c r="J2399">
        <v>975.28599999999994</v>
      </c>
    </row>
    <row r="2400" spans="1:10" x14ac:dyDescent="0.25">
      <c r="A2400" t="s">
        <v>227</v>
      </c>
      <c r="B2400" t="s">
        <v>74</v>
      </c>
      <c r="C2400" t="s">
        <v>34</v>
      </c>
      <c r="D2400">
        <v>901000</v>
      </c>
      <c r="E2400" t="s">
        <v>34</v>
      </c>
      <c r="F2400">
        <v>104</v>
      </c>
      <c r="G2400" t="s">
        <v>340</v>
      </c>
      <c r="H2400" t="s">
        <v>84</v>
      </c>
      <c r="I2400">
        <v>2005</v>
      </c>
      <c r="J2400">
        <v>1.1306700000000001</v>
      </c>
    </row>
    <row r="2401" spans="1:10" x14ac:dyDescent="0.25">
      <c r="A2401" t="s">
        <v>227</v>
      </c>
      <c r="B2401" t="s">
        <v>74</v>
      </c>
      <c r="C2401" t="s">
        <v>34</v>
      </c>
      <c r="D2401">
        <v>901000</v>
      </c>
      <c r="E2401" t="s">
        <v>34</v>
      </c>
      <c r="F2401">
        <v>120</v>
      </c>
      <c r="G2401" t="s">
        <v>332</v>
      </c>
      <c r="H2401" t="s">
        <v>84</v>
      </c>
      <c r="I2401">
        <v>1990</v>
      </c>
      <c r="J2401">
        <v>985.654</v>
      </c>
    </row>
    <row r="2402" spans="1:10" x14ac:dyDescent="0.25">
      <c r="A2402" t="s">
        <v>225</v>
      </c>
      <c r="B2402" t="s">
        <v>80</v>
      </c>
      <c r="C2402" t="s">
        <v>37</v>
      </c>
      <c r="D2402">
        <v>130213</v>
      </c>
      <c r="E2402" t="s">
        <v>368</v>
      </c>
      <c r="F2402">
        <v>120</v>
      </c>
      <c r="G2402" t="s">
        <v>332</v>
      </c>
      <c r="H2402" t="s">
        <v>84</v>
      </c>
      <c r="I2402">
        <v>2014</v>
      </c>
      <c r="J2402">
        <v>2.0529600000000001</v>
      </c>
    </row>
    <row r="2403" spans="1:10" x14ac:dyDescent="0.25">
      <c r="A2403" t="s">
        <v>225</v>
      </c>
      <c r="B2403" t="s">
        <v>80</v>
      </c>
      <c r="C2403" t="s">
        <v>37</v>
      </c>
      <c r="D2403">
        <v>150203</v>
      </c>
      <c r="E2403" t="s">
        <v>285</v>
      </c>
      <c r="F2403">
        <v>111</v>
      </c>
      <c r="G2403" t="s">
        <v>333</v>
      </c>
      <c r="H2403" t="s">
        <v>84</v>
      </c>
      <c r="I2403">
        <v>2014</v>
      </c>
      <c r="J2403">
        <v>1.7661899999999999E-3</v>
      </c>
    </row>
    <row r="2404" spans="1:10" x14ac:dyDescent="0.25">
      <c r="A2404" t="s">
        <v>225</v>
      </c>
      <c r="B2404" t="s">
        <v>80</v>
      </c>
      <c r="C2404" t="s">
        <v>37</v>
      </c>
      <c r="D2404">
        <v>130219</v>
      </c>
      <c r="E2404" t="s">
        <v>354</v>
      </c>
      <c r="F2404">
        <v>104</v>
      </c>
      <c r="G2404" t="s">
        <v>340</v>
      </c>
      <c r="H2404" t="s">
        <v>84</v>
      </c>
      <c r="I2404">
        <v>2014</v>
      </c>
      <c r="J2404">
        <v>4.1817499999999997E-5</v>
      </c>
    </row>
    <row r="2405" spans="1:10" x14ac:dyDescent="0.25">
      <c r="A2405" t="s">
        <v>227</v>
      </c>
      <c r="B2405" t="s">
        <v>79</v>
      </c>
      <c r="C2405" t="s">
        <v>33</v>
      </c>
      <c r="D2405" t="s">
        <v>253</v>
      </c>
      <c r="E2405" t="s">
        <v>252</v>
      </c>
      <c r="F2405">
        <v>104</v>
      </c>
      <c r="G2405" t="s">
        <v>340</v>
      </c>
      <c r="H2405" t="s">
        <v>84</v>
      </c>
      <c r="I2405">
        <v>2014</v>
      </c>
      <c r="J2405">
        <v>88.275000000000006</v>
      </c>
    </row>
    <row r="2406" spans="1:10" x14ac:dyDescent="0.25">
      <c r="A2406" t="s">
        <v>225</v>
      </c>
      <c r="B2406" t="s">
        <v>73</v>
      </c>
      <c r="C2406" t="s">
        <v>212</v>
      </c>
      <c r="D2406" t="s">
        <v>249</v>
      </c>
      <c r="E2406" t="s">
        <v>248</v>
      </c>
      <c r="F2406">
        <v>104</v>
      </c>
      <c r="G2406" t="s">
        <v>340</v>
      </c>
      <c r="H2406" t="s">
        <v>84</v>
      </c>
      <c r="I2406">
        <v>2014</v>
      </c>
      <c r="J2406">
        <v>0.23</v>
      </c>
    </row>
    <row r="2407" spans="1:10" x14ac:dyDescent="0.25">
      <c r="A2407" t="s">
        <v>224</v>
      </c>
      <c r="B2407" t="s">
        <v>73</v>
      </c>
      <c r="C2407" t="s">
        <v>210</v>
      </c>
      <c r="D2407" t="s">
        <v>386</v>
      </c>
      <c r="E2407" t="s">
        <v>385</v>
      </c>
      <c r="F2407">
        <v>104</v>
      </c>
      <c r="G2407" t="s">
        <v>340</v>
      </c>
      <c r="H2407" t="s">
        <v>84</v>
      </c>
      <c r="I2407">
        <v>2005</v>
      </c>
      <c r="J2407">
        <v>0.19</v>
      </c>
    </row>
    <row r="2408" spans="1:10" x14ac:dyDescent="0.25">
      <c r="A2408" t="s">
        <v>229</v>
      </c>
      <c r="B2408" t="s">
        <v>79</v>
      </c>
      <c r="C2408" t="s">
        <v>33</v>
      </c>
      <c r="D2408" t="s">
        <v>253</v>
      </c>
      <c r="E2408" t="s">
        <v>252</v>
      </c>
      <c r="F2408">
        <v>104</v>
      </c>
      <c r="G2408" t="s">
        <v>340</v>
      </c>
      <c r="H2408" t="s">
        <v>84</v>
      </c>
      <c r="I2408">
        <v>2000</v>
      </c>
      <c r="J2408">
        <v>91.846999999999994</v>
      </c>
    </row>
    <row r="2409" spans="1:10" x14ac:dyDescent="0.25">
      <c r="A2409" t="s">
        <v>225</v>
      </c>
      <c r="B2409" t="s">
        <v>76</v>
      </c>
      <c r="C2409" t="s">
        <v>77</v>
      </c>
      <c r="D2409" t="s">
        <v>403</v>
      </c>
      <c r="E2409" t="s">
        <v>402</v>
      </c>
      <c r="F2409">
        <v>104</v>
      </c>
      <c r="G2409" t="s">
        <v>340</v>
      </c>
      <c r="H2409" t="s">
        <v>84</v>
      </c>
      <c r="I2409">
        <v>2000</v>
      </c>
      <c r="J2409">
        <v>8.3000000000000007</v>
      </c>
    </row>
    <row r="2410" spans="1:10" x14ac:dyDescent="0.25">
      <c r="A2410" t="s">
        <v>227</v>
      </c>
      <c r="B2410" t="s">
        <v>71</v>
      </c>
      <c r="C2410" t="s">
        <v>215</v>
      </c>
      <c r="D2410" t="s">
        <v>313</v>
      </c>
      <c r="E2410" t="s">
        <v>312</v>
      </c>
      <c r="F2410">
        <v>104</v>
      </c>
      <c r="G2410" t="s">
        <v>340</v>
      </c>
      <c r="H2410" t="s">
        <v>84</v>
      </c>
      <c r="I2410">
        <v>1995</v>
      </c>
      <c r="J2410">
        <v>3.71</v>
      </c>
    </row>
    <row r="2411" spans="1:10" x14ac:dyDescent="0.25">
      <c r="A2411" t="s">
        <v>225</v>
      </c>
      <c r="B2411" t="s">
        <v>73</v>
      </c>
      <c r="C2411" t="s">
        <v>209</v>
      </c>
      <c r="D2411" t="s">
        <v>433</v>
      </c>
      <c r="E2411" t="s">
        <v>432</v>
      </c>
      <c r="F2411">
        <v>104</v>
      </c>
      <c r="G2411" t="s">
        <v>340</v>
      </c>
      <c r="H2411" t="s">
        <v>84</v>
      </c>
      <c r="I2411">
        <v>1995</v>
      </c>
      <c r="J2411">
        <v>0.69</v>
      </c>
    </row>
    <row r="2412" spans="1:10" x14ac:dyDescent="0.25">
      <c r="A2412" t="s">
        <v>224</v>
      </c>
      <c r="B2412" t="s">
        <v>76</v>
      </c>
      <c r="C2412" t="s">
        <v>461</v>
      </c>
      <c r="D2412" t="s">
        <v>460</v>
      </c>
      <c r="E2412" t="s">
        <v>459</v>
      </c>
      <c r="F2412">
        <v>104</v>
      </c>
      <c r="G2412" t="s">
        <v>340</v>
      </c>
      <c r="H2412" t="s">
        <v>84</v>
      </c>
      <c r="I2412">
        <v>1995</v>
      </c>
      <c r="J2412">
        <v>0.16</v>
      </c>
    </row>
    <row r="2413" spans="1:10" x14ac:dyDescent="0.25">
      <c r="A2413" t="s">
        <v>223</v>
      </c>
      <c r="B2413" t="s">
        <v>76</v>
      </c>
      <c r="C2413" t="s">
        <v>78</v>
      </c>
      <c r="D2413" t="s">
        <v>331</v>
      </c>
      <c r="E2413" t="s">
        <v>330</v>
      </c>
      <c r="F2413">
        <v>104</v>
      </c>
      <c r="G2413" t="s">
        <v>340</v>
      </c>
      <c r="H2413" t="s">
        <v>84</v>
      </c>
      <c r="I2413">
        <v>1990</v>
      </c>
      <c r="J2413">
        <v>10</v>
      </c>
    </row>
    <row r="2414" spans="1:10" x14ac:dyDescent="0.25">
      <c r="A2414" t="s">
        <v>226</v>
      </c>
      <c r="B2414" t="s">
        <v>76</v>
      </c>
      <c r="C2414" t="s">
        <v>196</v>
      </c>
      <c r="D2414" t="s">
        <v>410</v>
      </c>
      <c r="E2414" t="s">
        <v>409</v>
      </c>
      <c r="F2414">
        <v>104</v>
      </c>
      <c r="G2414" t="s">
        <v>340</v>
      </c>
      <c r="H2414" t="s">
        <v>84</v>
      </c>
      <c r="I2414">
        <v>1990</v>
      </c>
      <c r="J2414">
        <v>2.927</v>
      </c>
    </row>
    <row r="2415" spans="1:10" x14ac:dyDescent="0.25">
      <c r="A2415" t="s">
        <v>229</v>
      </c>
      <c r="B2415" t="s">
        <v>71</v>
      </c>
      <c r="C2415" t="s">
        <v>215</v>
      </c>
      <c r="D2415" t="s">
        <v>329</v>
      </c>
      <c r="E2415" t="s">
        <v>328</v>
      </c>
      <c r="F2415">
        <v>111</v>
      </c>
      <c r="G2415" t="s">
        <v>333</v>
      </c>
      <c r="H2415" t="s">
        <v>84</v>
      </c>
      <c r="I2415">
        <v>2015</v>
      </c>
      <c r="J2415">
        <v>34.4</v>
      </c>
    </row>
    <row r="2416" spans="1:10" x14ac:dyDescent="0.25">
      <c r="A2416" t="s">
        <v>229</v>
      </c>
      <c r="B2416" t="s">
        <v>73</v>
      </c>
      <c r="C2416" t="s">
        <v>209</v>
      </c>
      <c r="D2416" t="s">
        <v>376</v>
      </c>
      <c r="E2416" t="s">
        <v>375</v>
      </c>
      <c r="F2416">
        <v>111</v>
      </c>
      <c r="G2416" t="s">
        <v>333</v>
      </c>
      <c r="H2416" t="s">
        <v>84</v>
      </c>
      <c r="I2416">
        <v>2015</v>
      </c>
      <c r="J2416">
        <v>1</v>
      </c>
    </row>
    <row r="2417" spans="1:10" x14ac:dyDescent="0.25">
      <c r="A2417" t="s">
        <v>225</v>
      </c>
      <c r="B2417" t="s">
        <v>79</v>
      </c>
      <c r="C2417" t="s">
        <v>33</v>
      </c>
      <c r="D2417" t="s">
        <v>253</v>
      </c>
      <c r="E2417" t="s">
        <v>252</v>
      </c>
      <c r="F2417">
        <v>111</v>
      </c>
      <c r="G2417" t="s">
        <v>333</v>
      </c>
      <c r="H2417" t="s">
        <v>84</v>
      </c>
      <c r="I2417">
        <v>2014</v>
      </c>
      <c r="J2417">
        <v>605.76</v>
      </c>
    </row>
    <row r="2418" spans="1:10" x14ac:dyDescent="0.25">
      <c r="A2418" t="s">
        <v>225</v>
      </c>
      <c r="B2418" t="s">
        <v>73</v>
      </c>
      <c r="C2418" t="s">
        <v>212</v>
      </c>
      <c r="D2418" t="s">
        <v>393</v>
      </c>
      <c r="E2418" t="s">
        <v>392</v>
      </c>
      <c r="F2418">
        <v>111</v>
      </c>
      <c r="G2418" t="s">
        <v>333</v>
      </c>
      <c r="H2418" t="s">
        <v>84</v>
      </c>
      <c r="I2418">
        <v>2014</v>
      </c>
      <c r="J2418">
        <v>0.42</v>
      </c>
    </row>
    <row r="2419" spans="1:10" x14ac:dyDescent="0.25">
      <c r="A2419" t="s">
        <v>223</v>
      </c>
      <c r="B2419" t="s">
        <v>74</v>
      </c>
      <c r="C2419" t="s">
        <v>34</v>
      </c>
      <c r="D2419">
        <v>901001</v>
      </c>
      <c r="E2419" t="s">
        <v>254</v>
      </c>
      <c r="F2419">
        <v>120</v>
      </c>
      <c r="G2419" t="s">
        <v>332</v>
      </c>
      <c r="H2419" t="s">
        <v>84</v>
      </c>
      <c r="I2419">
        <v>2015</v>
      </c>
      <c r="J2419">
        <v>28.7958</v>
      </c>
    </row>
    <row r="2420" spans="1:10" x14ac:dyDescent="0.25">
      <c r="A2420" t="s">
        <v>223</v>
      </c>
      <c r="B2420" t="s">
        <v>74</v>
      </c>
      <c r="C2420" t="s">
        <v>34</v>
      </c>
      <c r="D2420">
        <v>901001</v>
      </c>
      <c r="E2420" t="s">
        <v>254</v>
      </c>
      <c r="F2420">
        <v>104</v>
      </c>
      <c r="G2420" t="s">
        <v>340</v>
      </c>
      <c r="H2420" t="s">
        <v>84</v>
      </c>
      <c r="I2420">
        <v>2005</v>
      </c>
      <c r="J2420">
        <v>0.109667</v>
      </c>
    </row>
    <row r="2421" spans="1:10" x14ac:dyDescent="0.25">
      <c r="A2421" t="s">
        <v>224</v>
      </c>
      <c r="B2421" t="s">
        <v>80</v>
      </c>
      <c r="C2421" t="s">
        <v>37</v>
      </c>
      <c r="D2421">
        <v>130302</v>
      </c>
      <c r="E2421" t="s">
        <v>336</v>
      </c>
      <c r="F2421">
        <v>120</v>
      </c>
      <c r="G2421" t="s">
        <v>332</v>
      </c>
      <c r="H2421" t="s">
        <v>84</v>
      </c>
      <c r="I2421">
        <v>1990</v>
      </c>
      <c r="J2421">
        <v>1.54722E-3</v>
      </c>
    </row>
    <row r="2422" spans="1:10" x14ac:dyDescent="0.25">
      <c r="A2422" t="s">
        <v>223</v>
      </c>
      <c r="B2422" t="s">
        <v>80</v>
      </c>
      <c r="C2422" t="s">
        <v>37</v>
      </c>
      <c r="D2422">
        <v>120216</v>
      </c>
      <c r="E2422" t="s">
        <v>263</v>
      </c>
      <c r="F2422">
        <v>104</v>
      </c>
      <c r="G2422" t="s">
        <v>340</v>
      </c>
      <c r="H2422" t="s">
        <v>84</v>
      </c>
      <c r="I2422">
        <v>1990</v>
      </c>
      <c r="J2422">
        <v>2.9753199999999998E-4</v>
      </c>
    </row>
    <row r="2423" spans="1:10" x14ac:dyDescent="0.25">
      <c r="A2423" t="s">
        <v>223</v>
      </c>
      <c r="B2423" t="s">
        <v>80</v>
      </c>
      <c r="C2423" t="s">
        <v>37</v>
      </c>
      <c r="D2423">
        <v>130213</v>
      </c>
      <c r="E2423" t="s">
        <v>368</v>
      </c>
      <c r="F2423">
        <v>114</v>
      </c>
      <c r="G2423" t="s">
        <v>335</v>
      </c>
      <c r="H2423" t="s">
        <v>84</v>
      </c>
      <c r="I2423">
        <v>1990</v>
      </c>
      <c r="J2423">
        <v>5.2220200000000001E-2</v>
      </c>
    </row>
    <row r="2424" spans="1:10" x14ac:dyDescent="0.25">
      <c r="A2424" t="s">
        <v>223</v>
      </c>
      <c r="B2424" t="s">
        <v>80</v>
      </c>
      <c r="C2424" t="s">
        <v>37</v>
      </c>
      <c r="D2424">
        <v>130219</v>
      </c>
      <c r="E2424" t="s">
        <v>354</v>
      </c>
      <c r="F2424">
        <v>120</v>
      </c>
      <c r="G2424" t="s">
        <v>332</v>
      </c>
      <c r="H2424" t="s">
        <v>84</v>
      </c>
      <c r="I2424">
        <v>1990</v>
      </c>
      <c r="J2424">
        <v>2.35877E-2</v>
      </c>
    </row>
    <row r="2425" spans="1:10" x14ac:dyDescent="0.25">
      <c r="A2425" t="s">
        <v>223</v>
      </c>
      <c r="B2425" t="s">
        <v>80</v>
      </c>
      <c r="C2425" t="s">
        <v>37</v>
      </c>
      <c r="D2425">
        <v>130215</v>
      </c>
      <c r="E2425" t="s">
        <v>384</v>
      </c>
      <c r="F2425">
        <v>111</v>
      </c>
      <c r="G2425" t="s">
        <v>333</v>
      </c>
      <c r="H2425" t="s">
        <v>84</v>
      </c>
      <c r="I2425">
        <v>1995</v>
      </c>
      <c r="J2425">
        <v>1.6804E-5</v>
      </c>
    </row>
    <row r="2426" spans="1:10" x14ac:dyDescent="0.25">
      <c r="A2426" t="s">
        <v>223</v>
      </c>
      <c r="B2426" t="s">
        <v>80</v>
      </c>
      <c r="C2426" t="s">
        <v>37</v>
      </c>
      <c r="D2426">
        <v>130215</v>
      </c>
      <c r="E2426" t="s">
        <v>384</v>
      </c>
      <c r="F2426">
        <v>109</v>
      </c>
      <c r="G2426" t="s">
        <v>342</v>
      </c>
      <c r="H2426" t="s">
        <v>84</v>
      </c>
      <c r="I2426">
        <v>1995</v>
      </c>
      <c r="J2426">
        <v>1.5963800000000001E-3</v>
      </c>
    </row>
    <row r="2427" spans="1:10" x14ac:dyDescent="0.25">
      <c r="A2427" t="s">
        <v>223</v>
      </c>
      <c r="B2427" t="s">
        <v>80</v>
      </c>
      <c r="C2427" t="s">
        <v>37</v>
      </c>
      <c r="D2427">
        <v>130218</v>
      </c>
      <c r="E2427" t="s">
        <v>343</v>
      </c>
      <c r="F2427">
        <v>111</v>
      </c>
      <c r="G2427" t="s">
        <v>333</v>
      </c>
      <c r="H2427" t="s">
        <v>84</v>
      </c>
      <c r="I2427">
        <v>1995</v>
      </c>
      <c r="J2427">
        <v>8.8073399999999996E-5</v>
      </c>
    </row>
    <row r="2428" spans="1:10" x14ac:dyDescent="0.25">
      <c r="A2428" t="s">
        <v>224</v>
      </c>
      <c r="B2428" t="s">
        <v>80</v>
      </c>
      <c r="C2428" t="s">
        <v>37</v>
      </c>
      <c r="D2428">
        <v>130219</v>
      </c>
      <c r="E2428" t="s">
        <v>354</v>
      </c>
      <c r="F2428">
        <v>109</v>
      </c>
      <c r="G2428" t="s">
        <v>342</v>
      </c>
      <c r="H2428" t="s">
        <v>84</v>
      </c>
      <c r="I2428">
        <v>2005</v>
      </c>
      <c r="J2428">
        <v>2.5823100000000002E-2</v>
      </c>
    </row>
    <row r="2429" spans="1:10" x14ac:dyDescent="0.25">
      <c r="A2429" t="s">
        <v>229</v>
      </c>
      <c r="B2429" t="s">
        <v>74</v>
      </c>
      <c r="C2429" t="s">
        <v>34</v>
      </c>
      <c r="D2429">
        <v>901000</v>
      </c>
      <c r="E2429" t="s">
        <v>34</v>
      </c>
      <c r="F2429">
        <v>104</v>
      </c>
      <c r="G2429" t="s">
        <v>340</v>
      </c>
      <c r="H2429" t="s">
        <v>84</v>
      </c>
      <c r="I2429">
        <v>2005</v>
      </c>
      <c r="J2429">
        <v>1.0806100000000001</v>
      </c>
    </row>
    <row r="2430" spans="1:10" x14ac:dyDescent="0.25">
      <c r="A2430" t="s">
        <v>229</v>
      </c>
      <c r="B2430" t="s">
        <v>80</v>
      </c>
      <c r="C2430" t="s">
        <v>37</v>
      </c>
      <c r="D2430">
        <v>150202</v>
      </c>
      <c r="E2430" t="s">
        <v>286</v>
      </c>
      <c r="F2430">
        <v>103</v>
      </c>
      <c r="G2430" t="s">
        <v>82</v>
      </c>
      <c r="H2430" t="s">
        <v>84</v>
      </c>
      <c r="I2430">
        <v>2010</v>
      </c>
      <c r="J2430">
        <v>1.1896999999999999E-4</v>
      </c>
    </row>
    <row r="2431" spans="1:10" x14ac:dyDescent="0.25">
      <c r="A2431" t="s">
        <v>229</v>
      </c>
      <c r="B2431" t="s">
        <v>80</v>
      </c>
      <c r="C2431" t="s">
        <v>37</v>
      </c>
      <c r="D2431">
        <v>130218</v>
      </c>
      <c r="E2431" t="s">
        <v>343</v>
      </c>
      <c r="F2431">
        <v>120</v>
      </c>
      <c r="G2431" t="s">
        <v>332</v>
      </c>
      <c r="H2431" t="s">
        <v>84</v>
      </c>
      <c r="I2431">
        <v>2010</v>
      </c>
      <c r="J2431">
        <v>9.0457799999999998E-3</v>
      </c>
    </row>
    <row r="2432" spans="1:10" x14ac:dyDescent="0.25">
      <c r="A2432" t="s">
        <v>225</v>
      </c>
      <c r="B2432" t="s">
        <v>202</v>
      </c>
      <c r="C2432" t="s">
        <v>199</v>
      </c>
      <c r="D2432" t="s">
        <v>381</v>
      </c>
      <c r="E2432" t="s">
        <v>380</v>
      </c>
      <c r="F2432">
        <v>114</v>
      </c>
      <c r="G2432" t="s">
        <v>335</v>
      </c>
      <c r="H2432" t="s">
        <v>84</v>
      </c>
      <c r="I2432">
        <v>1995</v>
      </c>
      <c r="J2432">
        <v>20172.8</v>
      </c>
    </row>
    <row r="2433" spans="1:10" x14ac:dyDescent="0.25">
      <c r="A2433" t="s">
        <v>223</v>
      </c>
      <c r="B2433" t="s">
        <v>80</v>
      </c>
      <c r="C2433" t="s">
        <v>37</v>
      </c>
      <c r="D2433">
        <v>120212</v>
      </c>
      <c r="E2433" t="s">
        <v>266</v>
      </c>
      <c r="F2433">
        <v>114</v>
      </c>
      <c r="G2433" t="s">
        <v>335</v>
      </c>
      <c r="H2433" t="s">
        <v>84</v>
      </c>
      <c r="I2433">
        <v>2014</v>
      </c>
      <c r="J2433">
        <v>8.7966600000000006E-2</v>
      </c>
    </row>
    <row r="2434" spans="1:10" x14ac:dyDescent="0.25">
      <c r="A2434" t="s">
        <v>224</v>
      </c>
      <c r="B2434" t="s">
        <v>80</v>
      </c>
      <c r="C2434" t="s">
        <v>37</v>
      </c>
      <c r="D2434">
        <v>130106</v>
      </c>
      <c r="E2434" t="s">
        <v>345</v>
      </c>
      <c r="F2434">
        <v>120</v>
      </c>
      <c r="G2434" t="s">
        <v>332</v>
      </c>
      <c r="H2434" t="s">
        <v>84</v>
      </c>
      <c r="I2434">
        <v>2015</v>
      </c>
      <c r="J2434">
        <v>2.60988</v>
      </c>
    </row>
    <row r="2435" spans="1:10" x14ac:dyDescent="0.25">
      <c r="A2435" t="s">
        <v>229</v>
      </c>
      <c r="B2435" t="s">
        <v>79</v>
      </c>
      <c r="C2435" t="s">
        <v>35</v>
      </c>
      <c r="D2435" t="s">
        <v>245</v>
      </c>
      <c r="E2435" t="s">
        <v>244</v>
      </c>
      <c r="F2435">
        <v>104</v>
      </c>
      <c r="G2435" t="s">
        <v>340</v>
      </c>
      <c r="H2435" t="s">
        <v>84</v>
      </c>
      <c r="I2435">
        <v>2014</v>
      </c>
      <c r="J2435">
        <v>2.6898200000000001</v>
      </c>
    </row>
    <row r="2436" spans="1:10" x14ac:dyDescent="0.25">
      <c r="A2436" t="s">
        <v>223</v>
      </c>
      <c r="B2436" t="s">
        <v>79</v>
      </c>
      <c r="C2436" t="s">
        <v>35</v>
      </c>
      <c r="D2436" t="s">
        <v>322</v>
      </c>
      <c r="E2436" t="s">
        <v>321</v>
      </c>
      <c r="F2436">
        <v>103</v>
      </c>
      <c r="G2436" t="s">
        <v>82</v>
      </c>
      <c r="H2436" t="s">
        <v>84</v>
      </c>
      <c r="I2436">
        <v>1990</v>
      </c>
      <c r="J2436">
        <v>20.061699999999998</v>
      </c>
    </row>
    <row r="2437" spans="1:10" x14ac:dyDescent="0.25">
      <c r="A2437" t="s">
        <v>224</v>
      </c>
      <c r="B2437" t="s">
        <v>80</v>
      </c>
      <c r="C2437" t="s">
        <v>81</v>
      </c>
      <c r="D2437">
        <v>340200</v>
      </c>
      <c r="E2437" t="s">
        <v>228</v>
      </c>
      <c r="F2437">
        <v>120</v>
      </c>
      <c r="G2437" t="s">
        <v>332</v>
      </c>
      <c r="H2437" t="s">
        <v>84</v>
      </c>
      <c r="I2437">
        <v>2014</v>
      </c>
      <c r="J2437">
        <v>22.8613</v>
      </c>
    </row>
    <row r="2438" spans="1:10" x14ac:dyDescent="0.25">
      <c r="A2438" t="s">
        <v>224</v>
      </c>
      <c r="B2438" t="s">
        <v>79</v>
      </c>
      <c r="C2438" t="s">
        <v>35</v>
      </c>
      <c r="D2438" t="s">
        <v>245</v>
      </c>
      <c r="E2438" t="s">
        <v>244</v>
      </c>
      <c r="F2438">
        <v>109</v>
      </c>
      <c r="G2438" t="s">
        <v>342</v>
      </c>
      <c r="H2438" t="s">
        <v>84</v>
      </c>
      <c r="I2438">
        <v>2015</v>
      </c>
      <c r="J2438">
        <v>93.080200000000005</v>
      </c>
    </row>
    <row r="2439" spans="1:10" x14ac:dyDescent="0.25">
      <c r="A2439" t="s">
        <v>225</v>
      </c>
      <c r="B2439" t="s">
        <v>75</v>
      </c>
      <c r="C2439" t="s">
        <v>31</v>
      </c>
      <c r="D2439" t="s">
        <v>235</v>
      </c>
      <c r="E2439" t="s">
        <v>234</v>
      </c>
      <c r="F2439">
        <v>110</v>
      </c>
      <c r="G2439" t="s">
        <v>344</v>
      </c>
      <c r="H2439" t="s">
        <v>84</v>
      </c>
      <c r="I2439">
        <v>1990</v>
      </c>
      <c r="J2439">
        <v>0.47750300000000001</v>
      </c>
    </row>
    <row r="2440" spans="1:10" x14ac:dyDescent="0.25">
      <c r="A2440" t="s">
        <v>225</v>
      </c>
      <c r="B2440" t="s">
        <v>202</v>
      </c>
      <c r="C2440" t="s">
        <v>199</v>
      </c>
      <c r="D2440" t="s">
        <v>381</v>
      </c>
      <c r="E2440" t="s">
        <v>380</v>
      </c>
      <c r="F2440">
        <v>104</v>
      </c>
      <c r="G2440" t="s">
        <v>340</v>
      </c>
      <c r="H2440" t="s">
        <v>84</v>
      </c>
      <c r="I2440">
        <v>2000</v>
      </c>
      <c r="J2440">
        <v>550.93799999999999</v>
      </c>
    </row>
    <row r="2441" spans="1:10" x14ac:dyDescent="0.25">
      <c r="A2441" t="s">
        <v>226</v>
      </c>
      <c r="B2441" t="s">
        <v>80</v>
      </c>
      <c r="C2441" t="s">
        <v>37</v>
      </c>
      <c r="D2441">
        <v>120218</v>
      </c>
      <c r="E2441" t="s">
        <v>262</v>
      </c>
      <c r="F2441">
        <v>115</v>
      </c>
      <c r="G2441" t="s">
        <v>341</v>
      </c>
      <c r="H2441" t="s">
        <v>84</v>
      </c>
      <c r="I2441">
        <v>2014</v>
      </c>
      <c r="J2441">
        <v>7.1244300000000005E-5</v>
      </c>
    </row>
    <row r="2442" spans="1:10" x14ac:dyDescent="0.25">
      <c r="A2442" t="s">
        <v>227</v>
      </c>
      <c r="B2442" t="s">
        <v>80</v>
      </c>
      <c r="C2442" t="s">
        <v>81</v>
      </c>
      <c r="D2442">
        <v>230800</v>
      </c>
      <c r="E2442" t="s">
        <v>379</v>
      </c>
      <c r="F2442">
        <v>120</v>
      </c>
      <c r="G2442" t="s">
        <v>332</v>
      </c>
      <c r="H2442" t="s">
        <v>84</v>
      </c>
      <c r="I2442">
        <v>2014</v>
      </c>
      <c r="J2442">
        <v>14670.9</v>
      </c>
    </row>
    <row r="2443" spans="1:10" x14ac:dyDescent="0.25">
      <c r="A2443" t="s">
        <v>225</v>
      </c>
      <c r="B2443" t="s">
        <v>79</v>
      </c>
      <c r="C2443" t="s">
        <v>33</v>
      </c>
      <c r="D2443">
        <v>9400000</v>
      </c>
      <c r="E2443" t="s">
        <v>246</v>
      </c>
      <c r="F2443">
        <v>108</v>
      </c>
      <c r="G2443" t="s">
        <v>83</v>
      </c>
      <c r="H2443" t="s">
        <v>84</v>
      </c>
      <c r="I2443">
        <v>2015</v>
      </c>
      <c r="J2443">
        <v>8.6691800000000008</v>
      </c>
    </row>
    <row r="2444" spans="1:10" x14ac:dyDescent="0.25">
      <c r="A2444" t="s">
        <v>226</v>
      </c>
      <c r="B2444" t="s">
        <v>79</v>
      </c>
      <c r="C2444" t="s">
        <v>33</v>
      </c>
      <c r="D2444">
        <v>9400000</v>
      </c>
      <c r="E2444" t="s">
        <v>246</v>
      </c>
      <c r="F2444">
        <v>108</v>
      </c>
      <c r="G2444" t="s">
        <v>83</v>
      </c>
      <c r="H2444" t="s">
        <v>84</v>
      </c>
      <c r="I2444">
        <v>2005</v>
      </c>
      <c r="J2444">
        <v>2.91222</v>
      </c>
    </row>
    <row r="2445" spans="1:10" x14ac:dyDescent="0.25">
      <c r="A2445" t="s">
        <v>225</v>
      </c>
      <c r="B2445" t="s">
        <v>76</v>
      </c>
      <c r="C2445" t="s">
        <v>77</v>
      </c>
      <c r="D2445" t="s">
        <v>403</v>
      </c>
      <c r="E2445" t="s">
        <v>402</v>
      </c>
      <c r="F2445">
        <v>108</v>
      </c>
      <c r="G2445" t="s">
        <v>83</v>
      </c>
      <c r="H2445" t="s">
        <v>84</v>
      </c>
      <c r="I2445">
        <v>2005</v>
      </c>
      <c r="J2445">
        <v>1</v>
      </c>
    </row>
    <row r="2446" spans="1:10" x14ac:dyDescent="0.25">
      <c r="A2446" t="s">
        <v>229</v>
      </c>
      <c r="B2446" t="s">
        <v>79</v>
      </c>
      <c r="C2446" t="s">
        <v>33</v>
      </c>
      <c r="D2446">
        <v>9400000</v>
      </c>
      <c r="E2446" t="s">
        <v>246</v>
      </c>
      <c r="F2446">
        <v>108</v>
      </c>
      <c r="G2446" t="s">
        <v>83</v>
      </c>
      <c r="H2446" t="s">
        <v>84</v>
      </c>
      <c r="I2446">
        <v>2010</v>
      </c>
      <c r="J2446">
        <v>24.8689</v>
      </c>
    </row>
    <row r="2447" spans="1:10" x14ac:dyDescent="0.25">
      <c r="A2447" t="s">
        <v>225</v>
      </c>
      <c r="B2447" t="s">
        <v>76</v>
      </c>
      <c r="C2447" t="s">
        <v>77</v>
      </c>
      <c r="D2447" t="s">
        <v>403</v>
      </c>
      <c r="E2447" t="s">
        <v>402</v>
      </c>
      <c r="F2447">
        <v>108</v>
      </c>
      <c r="G2447" t="s">
        <v>83</v>
      </c>
      <c r="H2447" t="s">
        <v>84</v>
      </c>
      <c r="I2447">
        <v>2010</v>
      </c>
      <c r="J2447">
        <v>0.79</v>
      </c>
    </row>
    <row r="2448" spans="1:10" x14ac:dyDescent="0.25">
      <c r="A2448" t="s">
        <v>224</v>
      </c>
      <c r="B2448" t="s">
        <v>75</v>
      </c>
      <c r="C2448" t="s">
        <v>31</v>
      </c>
      <c r="D2448" t="s">
        <v>235</v>
      </c>
      <c r="E2448" t="s">
        <v>234</v>
      </c>
      <c r="F2448">
        <v>114</v>
      </c>
      <c r="G2448" t="s">
        <v>335</v>
      </c>
      <c r="H2448" t="s">
        <v>84</v>
      </c>
      <c r="I2448">
        <v>2010</v>
      </c>
      <c r="J2448">
        <v>11.6228</v>
      </c>
    </row>
    <row r="2449" spans="1:10" x14ac:dyDescent="0.25">
      <c r="A2449" t="s">
        <v>226</v>
      </c>
      <c r="B2449" t="s">
        <v>80</v>
      </c>
      <c r="C2449" t="s">
        <v>37</v>
      </c>
      <c r="D2449">
        <v>130218</v>
      </c>
      <c r="E2449" t="s">
        <v>343</v>
      </c>
      <c r="F2449">
        <v>109</v>
      </c>
      <c r="G2449" t="s">
        <v>342</v>
      </c>
      <c r="H2449" t="s">
        <v>84</v>
      </c>
      <c r="I2449">
        <v>2014</v>
      </c>
      <c r="J2449">
        <v>1.45576E-3</v>
      </c>
    </row>
    <row r="2450" spans="1:10" x14ac:dyDescent="0.25">
      <c r="A2450" t="s">
        <v>226</v>
      </c>
      <c r="B2450" t="s">
        <v>80</v>
      </c>
      <c r="C2450" t="s">
        <v>37</v>
      </c>
      <c r="D2450">
        <v>150202</v>
      </c>
      <c r="E2450" t="s">
        <v>286</v>
      </c>
      <c r="F2450">
        <v>114</v>
      </c>
      <c r="G2450" t="s">
        <v>335</v>
      </c>
      <c r="H2450" t="s">
        <v>84</v>
      </c>
      <c r="I2450">
        <v>2014</v>
      </c>
      <c r="J2450">
        <v>6.2845100000000003E-4</v>
      </c>
    </row>
    <row r="2451" spans="1:10" x14ac:dyDescent="0.25">
      <c r="A2451" t="s">
        <v>225</v>
      </c>
      <c r="B2451" t="s">
        <v>80</v>
      </c>
      <c r="C2451" t="s">
        <v>37</v>
      </c>
      <c r="D2451">
        <v>130219</v>
      </c>
      <c r="E2451" t="s">
        <v>354</v>
      </c>
      <c r="F2451">
        <v>111</v>
      </c>
      <c r="G2451" t="s">
        <v>333</v>
      </c>
      <c r="H2451" t="s">
        <v>84</v>
      </c>
      <c r="I2451">
        <v>2015</v>
      </c>
      <c r="J2451">
        <v>1.6501899999999999E-3</v>
      </c>
    </row>
    <row r="2452" spans="1:10" x14ac:dyDescent="0.25">
      <c r="A2452" t="s">
        <v>225</v>
      </c>
      <c r="B2452" t="s">
        <v>80</v>
      </c>
      <c r="C2452" t="s">
        <v>37</v>
      </c>
      <c r="D2452">
        <v>130213</v>
      </c>
      <c r="E2452" t="s">
        <v>368</v>
      </c>
      <c r="F2452">
        <v>104</v>
      </c>
      <c r="G2452" t="s">
        <v>340</v>
      </c>
      <c r="H2452" t="s">
        <v>84</v>
      </c>
      <c r="I2452">
        <v>2015</v>
      </c>
      <c r="J2452">
        <v>1.4462100000000001E-3</v>
      </c>
    </row>
    <row r="2453" spans="1:10" x14ac:dyDescent="0.25">
      <c r="A2453" t="s">
        <v>224</v>
      </c>
      <c r="B2453" t="s">
        <v>80</v>
      </c>
      <c r="C2453" t="s">
        <v>37</v>
      </c>
      <c r="D2453">
        <v>120112</v>
      </c>
      <c r="E2453" t="s">
        <v>268</v>
      </c>
      <c r="F2453">
        <v>103</v>
      </c>
      <c r="G2453" t="s">
        <v>82</v>
      </c>
      <c r="H2453" t="s">
        <v>84</v>
      </c>
      <c r="I2453">
        <v>1990</v>
      </c>
      <c r="J2453">
        <v>2.3405600000000001E-4</v>
      </c>
    </row>
    <row r="2454" spans="1:10" x14ac:dyDescent="0.25">
      <c r="A2454" t="s">
        <v>224</v>
      </c>
      <c r="B2454" t="s">
        <v>80</v>
      </c>
      <c r="C2454" t="s">
        <v>37</v>
      </c>
      <c r="D2454">
        <v>150102</v>
      </c>
      <c r="E2454" t="s">
        <v>288</v>
      </c>
      <c r="F2454">
        <v>120</v>
      </c>
      <c r="G2454" t="s">
        <v>332</v>
      </c>
      <c r="H2454" t="s">
        <v>84</v>
      </c>
      <c r="I2454">
        <v>1990</v>
      </c>
      <c r="J2454">
        <v>0.11261400000000001</v>
      </c>
    </row>
    <row r="2455" spans="1:10" x14ac:dyDescent="0.25">
      <c r="A2455" t="s">
        <v>225</v>
      </c>
      <c r="B2455" t="s">
        <v>74</v>
      </c>
      <c r="C2455" t="s">
        <v>34</v>
      </c>
      <c r="D2455">
        <v>901000</v>
      </c>
      <c r="E2455" t="s">
        <v>34</v>
      </c>
      <c r="F2455">
        <v>110</v>
      </c>
      <c r="G2455" t="s">
        <v>344</v>
      </c>
      <c r="H2455" t="s">
        <v>84</v>
      </c>
      <c r="I2455">
        <v>2000</v>
      </c>
      <c r="J2455">
        <v>0.48271700000000001</v>
      </c>
    </row>
    <row r="2456" spans="1:10" x14ac:dyDescent="0.25">
      <c r="A2456" t="s">
        <v>225</v>
      </c>
      <c r="B2456" t="s">
        <v>74</v>
      </c>
      <c r="C2456" t="s">
        <v>34</v>
      </c>
      <c r="D2456">
        <v>901000</v>
      </c>
      <c r="E2456" t="s">
        <v>34</v>
      </c>
      <c r="F2456">
        <v>104</v>
      </c>
      <c r="G2456" t="s">
        <v>340</v>
      </c>
      <c r="H2456" t="s">
        <v>84</v>
      </c>
      <c r="I2456">
        <v>2010</v>
      </c>
      <c r="J2456">
        <v>7.2988300000000001E-3</v>
      </c>
    </row>
    <row r="2457" spans="1:10" x14ac:dyDescent="0.25">
      <c r="A2457" t="s">
        <v>227</v>
      </c>
      <c r="B2457" t="s">
        <v>75</v>
      </c>
      <c r="C2457" t="s">
        <v>31</v>
      </c>
      <c r="D2457" t="s">
        <v>235</v>
      </c>
      <c r="E2457" t="s">
        <v>234</v>
      </c>
      <c r="F2457">
        <v>109</v>
      </c>
      <c r="G2457" t="s">
        <v>342</v>
      </c>
      <c r="H2457" t="s">
        <v>84</v>
      </c>
      <c r="I2457">
        <v>2000</v>
      </c>
      <c r="J2457">
        <v>99.163300000000007</v>
      </c>
    </row>
    <row r="2458" spans="1:10" x14ac:dyDescent="0.25">
      <c r="A2458" t="s">
        <v>227</v>
      </c>
      <c r="B2458" t="s">
        <v>75</v>
      </c>
      <c r="C2458" t="s">
        <v>31</v>
      </c>
      <c r="D2458" t="s">
        <v>235</v>
      </c>
      <c r="E2458" t="s">
        <v>234</v>
      </c>
      <c r="F2458">
        <v>109</v>
      </c>
      <c r="G2458" t="s">
        <v>342</v>
      </c>
      <c r="H2458" t="s">
        <v>84</v>
      </c>
      <c r="I2458">
        <v>2005</v>
      </c>
      <c r="J2458">
        <v>67.5488</v>
      </c>
    </row>
    <row r="2459" spans="1:10" x14ac:dyDescent="0.25">
      <c r="A2459" t="s">
        <v>225</v>
      </c>
      <c r="B2459" t="s">
        <v>80</v>
      </c>
      <c r="C2459" t="s">
        <v>37</v>
      </c>
      <c r="D2459">
        <v>120113</v>
      </c>
      <c r="E2459" t="s">
        <v>267</v>
      </c>
      <c r="F2459">
        <v>111</v>
      </c>
      <c r="G2459" t="s">
        <v>333</v>
      </c>
      <c r="H2459" t="s">
        <v>84</v>
      </c>
      <c r="I2459">
        <v>2015</v>
      </c>
      <c r="J2459">
        <v>1.2168000000000001</v>
      </c>
    </row>
    <row r="2460" spans="1:10" x14ac:dyDescent="0.25">
      <c r="A2460" t="s">
        <v>225</v>
      </c>
      <c r="B2460" t="s">
        <v>80</v>
      </c>
      <c r="C2460" t="s">
        <v>37</v>
      </c>
      <c r="D2460">
        <v>130106</v>
      </c>
      <c r="E2460" t="s">
        <v>345</v>
      </c>
      <c r="F2460">
        <v>111</v>
      </c>
      <c r="G2460" t="s">
        <v>333</v>
      </c>
      <c r="H2460" t="s">
        <v>84</v>
      </c>
      <c r="I2460">
        <v>2015</v>
      </c>
      <c r="J2460">
        <v>0.428394</v>
      </c>
    </row>
    <row r="2461" spans="1:10" x14ac:dyDescent="0.25">
      <c r="A2461" t="s">
        <v>224</v>
      </c>
      <c r="B2461" t="s">
        <v>80</v>
      </c>
      <c r="C2461" t="s">
        <v>37</v>
      </c>
      <c r="D2461">
        <v>130213</v>
      </c>
      <c r="E2461" t="s">
        <v>368</v>
      </c>
      <c r="F2461">
        <v>114</v>
      </c>
      <c r="G2461" t="s">
        <v>335</v>
      </c>
      <c r="H2461" t="s">
        <v>84</v>
      </c>
      <c r="I2461">
        <v>2000</v>
      </c>
      <c r="J2461">
        <v>2.5688900000000001E-2</v>
      </c>
    </row>
    <row r="2462" spans="1:10" x14ac:dyDescent="0.25">
      <c r="A2462" t="s">
        <v>224</v>
      </c>
      <c r="B2462" t="s">
        <v>80</v>
      </c>
      <c r="C2462" t="s">
        <v>37</v>
      </c>
      <c r="D2462">
        <v>130219</v>
      </c>
      <c r="E2462" t="s">
        <v>354</v>
      </c>
      <c r="F2462">
        <v>114</v>
      </c>
      <c r="G2462" t="s">
        <v>335</v>
      </c>
      <c r="H2462" t="s">
        <v>84</v>
      </c>
      <c r="I2462">
        <v>2000</v>
      </c>
      <c r="J2462">
        <v>1.0428099999999999E-3</v>
      </c>
    </row>
    <row r="2463" spans="1:10" x14ac:dyDescent="0.25">
      <c r="A2463" t="s">
        <v>229</v>
      </c>
      <c r="B2463" t="s">
        <v>80</v>
      </c>
      <c r="C2463" t="s">
        <v>37</v>
      </c>
      <c r="D2463">
        <v>130219</v>
      </c>
      <c r="E2463" t="s">
        <v>354</v>
      </c>
      <c r="F2463">
        <v>114</v>
      </c>
      <c r="G2463" t="s">
        <v>335</v>
      </c>
      <c r="H2463" t="s">
        <v>84</v>
      </c>
      <c r="I2463">
        <v>1995</v>
      </c>
      <c r="J2463">
        <v>5.6143699999999996E-3</v>
      </c>
    </row>
    <row r="2464" spans="1:10" x14ac:dyDescent="0.25">
      <c r="A2464" t="s">
        <v>229</v>
      </c>
      <c r="B2464" t="s">
        <v>80</v>
      </c>
      <c r="C2464" t="s">
        <v>37</v>
      </c>
      <c r="D2464">
        <v>130213</v>
      </c>
      <c r="E2464" t="s">
        <v>368</v>
      </c>
      <c r="F2464">
        <v>104</v>
      </c>
      <c r="G2464" t="s">
        <v>340</v>
      </c>
      <c r="H2464" t="s">
        <v>84</v>
      </c>
      <c r="I2464">
        <v>1995</v>
      </c>
      <c r="J2464">
        <v>2.1029400000000002E-3</v>
      </c>
    </row>
    <row r="2465" spans="1:10" x14ac:dyDescent="0.25">
      <c r="A2465" t="s">
        <v>229</v>
      </c>
      <c r="B2465" t="s">
        <v>80</v>
      </c>
      <c r="C2465" t="s">
        <v>37</v>
      </c>
      <c r="D2465">
        <v>120112</v>
      </c>
      <c r="E2465" t="s">
        <v>268</v>
      </c>
      <c r="F2465">
        <v>109</v>
      </c>
      <c r="G2465" t="s">
        <v>342</v>
      </c>
      <c r="H2465" t="s">
        <v>84</v>
      </c>
      <c r="I2465">
        <v>2015</v>
      </c>
      <c r="J2465">
        <v>0.17798900000000001</v>
      </c>
    </row>
    <row r="2466" spans="1:10" x14ac:dyDescent="0.25">
      <c r="A2466" t="s">
        <v>226</v>
      </c>
      <c r="B2466" t="s">
        <v>80</v>
      </c>
      <c r="C2466" t="s">
        <v>37</v>
      </c>
      <c r="D2466">
        <v>120219</v>
      </c>
      <c r="E2466" t="s">
        <v>261</v>
      </c>
      <c r="F2466">
        <v>104</v>
      </c>
      <c r="G2466" t="s">
        <v>340</v>
      </c>
      <c r="H2466" t="s">
        <v>84</v>
      </c>
      <c r="I2466">
        <v>2015</v>
      </c>
      <c r="J2466">
        <v>3.29774E-5</v>
      </c>
    </row>
    <row r="2467" spans="1:10" x14ac:dyDescent="0.25">
      <c r="A2467" t="s">
        <v>226</v>
      </c>
      <c r="B2467" t="s">
        <v>80</v>
      </c>
      <c r="C2467" t="s">
        <v>37</v>
      </c>
      <c r="D2467">
        <v>130213</v>
      </c>
      <c r="E2467" t="s">
        <v>368</v>
      </c>
      <c r="F2467">
        <v>120</v>
      </c>
      <c r="G2467" t="s">
        <v>332</v>
      </c>
      <c r="H2467" t="s">
        <v>84</v>
      </c>
      <c r="I2467">
        <v>2015</v>
      </c>
      <c r="J2467">
        <v>0.21368500000000001</v>
      </c>
    </row>
    <row r="2468" spans="1:10" x14ac:dyDescent="0.25">
      <c r="A2468" t="s">
        <v>226</v>
      </c>
      <c r="B2468" t="s">
        <v>80</v>
      </c>
      <c r="C2468" t="s">
        <v>37</v>
      </c>
      <c r="D2468">
        <v>120213</v>
      </c>
      <c r="E2468" t="s">
        <v>265</v>
      </c>
      <c r="F2468">
        <v>109</v>
      </c>
      <c r="G2468" t="s">
        <v>342</v>
      </c>
      <c r="H2468" t="s">
        <v>84</v>
      </c>
      <c r="I2468">
        <v>2015</v>
      </c>
      <c r="J2468">
        <v>8.1518300000000002E-2</v>
      </c>
    </row>
    <row r="2469" spans="1:10" x14ac:dyDescent="0.25">
      <c r="A2469" t="s">
        <v>226</v>
      </c>
      <c r="B2469" t="s">
        <v>80</v>
      </c>
      <c r="C2469" t="s">
        <v>37</v>
      </c>
      <c r="D2469">
        <v>130213</v>
      </c>
      <c r="E2469" t="s">
        <v>368</v>
      </c>
      <c r="F2469">
        <v>111</v>
      </c>
      <c r="G2469" t="s">
        <v>333</v>
      </c>
      <c r="H2469" t="s">
        <v>84</v>
      </c>
      <c r="I2469">
        <v>2015</v>
      </c>
      <c r="J2469">
        <v>5.6982600000000001E-3</v>
      </c>
    </row>
    <row r="2470" spans="1:10" x14ac:dyDescent="0.25">
      <c r="A2470" t="s">
        <v>223</v>
      </c>
      <c r="B2470" t="s">
        <v>80</v>
      </c>
      <c r="C2470" t="s">
        <v>81</v>
      </c>
      <c r="D2470">
        <v>340201</v>
      </c>
      <c r="E2470" t="s">
        <v>222</v>
      </c>
      <c r="F2470">
        <v>109</v>
      </c>
      <c r="G2470" t="s">
        <v>342</v>
      </c>
      <c r="H2470" t="s">
        <v>84</v>
      </c>
      <c r="I2470">
        <v>2010</v>
      </c>
      <c r="J2470">
        <v>4.2297099999999999</v>
      </c>
    </row>
    <row r="2471" spans="1:10" x14ac:dyDescent="0.25">
      <c r="A2471" t="s">
        <v>229</v>
      </c>
      <c r="B2471" t="s">
        <v>80</v>
      </c>
      <c r="C2471" t="s">
        <v>37</v>
      </c>
      <c r="D2471">
        <v>150203</v>
      </c>
      <c r="E2471" t="s">
        <v>285</v>
      </c>
      <c r="F2471">
        <v>104</v>
      </c>
      <c r="G2471" t="s">
        <v>340</v>
      </c>
      <c r="H2471" t="s">
        <v>84</v>
      </c>
      <c r="I2471">
        <v>2000</v>
      </c>
      <c r="J2471">
        <v>5.3865300000000005E-4</v>
      </c>
    </row>
    <row r="2472" spans="1:10" x14ac:dyDescent="0.25">
      <c r="A2472" t="s">
        <v>229</v>
      </c>
      <c r="B2472" t="s">
        <v>80</v>
      </c>
      <c r="C2472" t="s">
        <v>37</v>
      </c>
      <c r="D2472">
        <v>130213</v>
      </c>
      <c r="E2472" t="s">
        <v>368</v>
      </c>
      <c r="F2472">
        <v>120</v>
      </c>
      <c r="G2472" t="s">
        <v>332</v>
      </c>
      <c r="H2472" t="s">
        <v>84</v>
      </c>
      <c r="I2472">
        <v>2000</v>
      </c>
      <c r="J2472">
        <v>2.6747000000000001</v>
      </c>
    </row>
    <row r="2473" spans="1:10" x14ac:dyDescent="0.25">
      <c r="A2473" t="s">
        <v>229</v>
      </c>
      <c r="B2473" t="s">
        <v>80</v>
      </c>
      <c r="C2473" t="s">
        <v>37</v>
      </c>
      <c r="D2473">
        <v>150102</v>
      </c>
      <c r="E2473" t="s">
        <v>288</v>
      </c>
      <c r="F2473">
        <v>109</v>
      </c>
      <c r="G2473" t="s">
        <v>342</v>
      </c>
      <c r="H2473" t="s">
        <v>84</v>
      </c>
      <c r="I2473">
        <v>1995</v>
      </c>
      <c r="J2473">
        <v>7.1633500000000003E-2</v>
      </c>
    </row>
    <row r="2474" spans="1:10" x14ac:dyDescent="0.25">
      <c r="A2474" t="s">
        <v>229</v>
      </c>
      <c r="B2474" t="s">
        <v>80</v>
      </c>
      <c r="C2474" t="s">
        <v>37</v>
      </c>
      <c r="D2474">
        <v>119900</v>
      </c>
      <c r="E2474" t="s">
        <v>350</v>
      </c>
      <c r="F2474">
        <v>120</v>
      </c>
      <c r="G2474" t="s">
        <v>332</v>
      </c>
      <c r="H2474" t="s">
        <v>84</v>
      </c>
      <c r="I2474">
        <v>1995</v>
      </c>
      <c r="J2474">
        <v>517.56600000000003</v>
      </c>
    </row>
    <row r="2475" spans="1:10" x14ac:dyDescent="0.25">
      <c r="A2475" t="s">
        <v>229</v>
      </c>
      <c r="B2475" t="s">
        <v>80</v>
      </c>
      <c r="C2475" t="s">
        <v>37</v>
      </c>
      <c r="D2475">
        <v>150102</v>
      </c>
      <c r="E2475" t="s">
        <v>288</v>
      </c>
      <c r="F2475">
        <v>120</v>
      </c>
      <c r="G2475" t="s">
        <v>332</v>
      </c>
      <c r="H2475" t="s">
        <v>84</v>
      </c>
      <c r="I2475">
        <v>1995</v>
      </c>
      <c r="J2475">
        <v>1.92859</v>
      </c>
    </row>
    <row r="2476" spans="1:10" x14ac:dyDescent="0.25">
      <c r="A2476" t="s">
        <v>229</v>
      </c>
      <c r="B2476" t="s">
        <v>80</v>
      </c>
      <c r="C2476" t="s">
        <v>37</v>
      </c>
      <c r="D2476">
        <v>130302</v>
      </c>
      <c r="E2476" t="s">
        <v>336</v>
      </c>
      <c r="F2476">
        <v>120</v>
      </c>
      <c r="G2476" t="s">
        <v>332</v>
      </c>
      <c r="H2476" t="s">
        <v>84</v>
      </c>
      <c r="I2476">
        <v>1995</v>
      </c>
      <c r="J2476">
        <v>3.8655500000000002E-2</v>
      </c>
    </row>
    <row r="2477" spans="1:10" x14ac:dyDescent="0.25">
      <c r="A2477" t="s">
        <v>227</v>
      </c>
      <c r="B2477" t="s">
        <v>80</v>
      </c>
      <c r="C2477" t="s">
        <v>37</v>
      </c>
      <c r="D2477">
        <v>120106</v>
      </c>
      <c r="E2477" t="s">
        <v>269</v>
      </c>
      <c r="F2477">
        <v>104</v>
      </c>
      <c r="G2477" t="s">
        <v>340</v>
      </c>
      <c r="H2477" t="s">
        <v>84</v>
      </c>
      <c r="I2477">
        <v>1990</v>
      </c>
      <c r="J2477">
        <v>7.0251999999999995E-2</v>
      </c>
    </row>
    <row r="2478" spans="1:10" x14ac:dyDescent="0.25">
      <c r="A2478" t="s">
        <v>227</v>
      </c>
      <c r="B2478" t="s">
        <v>80</v>
      </c>
      <c r="C2478" t="s">
        <v>37</v>
      </c>
      <c r="D2478">
        <v>130216</v>
      </c>
      <c r="E2478" t="s">
        <v>355</v>
      </c>
      <c r="F2478">
        <v>120</v>
      </c>
      <c r="G2478" t="s">
        <v>332</v>
      </c>
      <c r="H2478" t="s">
        <v>84</v>
      </c>
      <c r="I2478">
        <v>1990</v>
      </c>
      <c r="J2478">
        <v>0.18664</v>
      </c>
    </row>
    <row r="2479" spans="1:10" x14ac:dyDescent="0.25">
      <c r="A2479" t="s">
        <v>227</v>
      </c>
      <c r="B2479" t="s">
        <v>80</v>
      </c>
      <c r="C2479" t="s">
        <v>37</v>
      </c>
      <c r="D2479">
        <v>120303</v>
      </c>
      <c r="E2479" t="s">
        <v>259</v>
      </c>
      <c r="F2479">
        <v>111</v>
      </c>
      <c r="G2479" t="s">
        <v>333</v>
      </c>
      <c r="H2479" t="s">
        <v>84</v>
      </c>
      <c r="I2479">
        <v>1990</v>
      </c>
      <c r="J2479">
        <v>5.1539599999999998E-2</v>
      </c>
    </row>
    <row r="2480" spans="1:10" x14ac:dyDescent="0.25">
      <c r="A2480" t="s">
        <v>227</v>
      </c>
      <c r="B2480" t="s">
        <v>80</v>
      </c>
      <c r="C2480" t="s">
        <v>37</v>
      </c>
      <c r="D2480">
        <v>130113</v>
      </c>
      <c r="E2480" t="s">
        <v>339</v>
      </c>
      <c r="F2480">
        <v>111</v>
      </c>
      <c r="G2480" t="s">
        <v>333</v>
      </c>
      <c r="H2480" t="s">
        <v>84</v>
      </c>
      <c r="I2480">
        <v>1990</v>
      </c>
      <c r="J2480">
        <v>3.8501199999999999E-2</v>
      </c>
    </row>
    <row r="2481" spans="1:10" x14ac:dyDescent="0.25">
      <c r="A2481" t="s">
        <v>227</v>
      </c>
      <c r="B2481" t="s">
        <v>80</v>
      </c>
      <c r="C2481" t="s">
        <v>37</v>
      </c>
      <c r="D2481">
        <v>120303</v>
      </c>
      <c r="E2481" t="s">
        <v>259</v>
      </c>
      <c r="F2481">
        <v>114</v>
      </c>
      <c r="G2481" t="s">
        <v>335</v>
      </c>
      <c r="H2481" t="s">
        <v>84</v>
      </c>
      <c r="I2481">
        <v>1990</v>
      </c>
      <c r="J2481">
        <v>2.5769799999999999E-2</v>
      </c>
    </row>
    <row r="2482" spans="1:10" x14ac:dyDescent="0.25">
      <c r="A2482" t="s">
        <v>223</v>
      </c>
      <c r="B2482" t="s">
        <v>80</v>
      </c>
      <c r="C2482" t="s">
        <v>36</v>
      </c>
      <c r="D2482">
        <v>500200</v>
      </c>
      <c r="E2482" t="s">
        <v>300</v>
      </c>
      <c r="F2482">
        <v>120</v>
      </c>
      <c r="G2482" t="s">
        <v>332</v>
      </c>
      <c r="H2482" t="s">
        <v>84</v>
      </c>
      <c r="I2482">
        <v>2005</v>
      </c>
      <c r="J2482">
        <v>1.8310200000000001</v>
      </c>
    </row>
    <row r="2483" spans="1:10" x14ac:dyDescent="0.25">
      <c r="A2483" t="s">
        <v>227</v>
      </c>
      <c r="B2483" t="s">
        <v>76</v>
      </c>
      <c r="C2483" t="s">
        <v>197</v>
      </c>
      <c r="D2483" t="s">
        <v>241</v>
      </c>
      <c r="E2483" t="s">
        <v>240</v>
      </c>
      <c r="F2483">
        <v>110</v>
      </c>
      <c r="G2483" t="s">
        <v>344</v>
      </c>
      <c r="H2483" t="s">
        <v>84</v>
      </c>
      <c r="I2483">
        <v>2015</v>
      </c>
      <c r="J2483">
        <v>0.46</v>
      </c>
    </row>
    <row r="2484" spans="1:10" x14ac:dyDescent="0.25">
      <c r="A2484" t="s">
        <v>226</v>
      </c>
      <c r="B2484" t="s">
        <v>73</v>
      </c>
      <c r="C2484" t="s">
        <v>212</v>
      </c>
      <c r="D2484" t="s">
        <v>251</v>
      </c>
      <c r="E2484" t="s">
        <v>250</v>
      </c>
      <c r="F2484">
        <v>110</v>
      </c>
      <c r="G2484" t="s">
        <v>344</v>
      </c>
      <c r="H2484" t="s">
        <v>84</v>
      </c>
      <c r="I2484">
        <v>2014</v>
      </c>
      <c r="J2484">
        <v>0.04</v>
      </c>
    </row>
    <row r="2485" spans="1:10" x14ac:dyDescent="0.25">
      <c r="A2485" t="s">
        <v>225</v>
      </c>
      <c r="B2485" t="s">
        <v>79</v>
      </c>
      <c r="C2485" t="s">
        <v>33</v>
      </c>
      <c r="D2485" t="s">
        <v>253</v>
      </c>
      <c r="E2485" t="s">
        <v>252</v>
      </c>
      <c r="F2485">
        <v>110</v>
      </c>
      <c r="G2485" t="s">
        <v>344</v>
      </c>
      <c r="H2485" t="s">
        <v>84</v>
      </c>
      <c r="I2485">
        <v>2000</v>
      </c>
      <c r="J2485">
        <v>42.02</v>
      </c>
    </row>
    <row r="2486" spans="1:10" x14ac:dyDescent="0.25">
      <c r="A2486" t="s">
        <v>229</v>
      </c>
      <c r="B2486" t="s">
        <v>204</v>
      </c>
      <c r="C2486" t="s">
        <v>203</v>
      </c>
      <c r="D2486" t="s">
        <v>422</v>
      </c>
      <c r="E2486" t="s">
        <v>421</v>
      </c>
      <c r="F2486">
        <v>110</v>
      </c>
      <c r="G2486" t="s">
        <v>344</v>
      </c>
      <c r="H2486" t="s">
        <v>84</v>
      </c>
      <c r="I2486">
        <v>2000</v>
      </c>
      <c r="J2486" t="e">
        <v>#VALUE!</v>
      </c>
    </row>
    <row r="2487" spans="1:10" x14ac:dyDescent="0.25">
      <c r="A2487" t="s">
        <v>225</v>
      </c>
      <c r="B2487" t="s">
        <v>204</v>
      </c>
      <c r="C2487" t="s">
        <v>203</v>
      </c>
      <c r="D2487" t="s">
        <v>408</v>
      </c>
      <c r="E2487" t="s">
        <v>407</v>
      </c>
      <c r="F2487">
        <v>110</v>
      </c>
      <c r="G2487" t="s">
        <v>344</v>
      </c>
      <c r="H2487" t="s">
        <v>84</v>
      </c>
      <c r="I2487">
        <v>2000</v>
      </c>
      <c r="J2487">
        <v>5.7000000000000002E-3</v>
      </c>
    </row>
    <row r="2488" spans="1:10" x14ac:dyDescent="0.25">
      <c r="A2488" t="s">
        <v>224</v>
      </c>
      <c r="B2488" t="s">
        <v>73</v>
      </c>
      <c r="C2488" t="s">
        <v>212</v>
      </c>
      <c r="D2488" t="s">
        <v>307</v>
      </c>
      <c r="E2488" t="s">
        <v>306</v>
      </c>
      <c r="F2488">
        <v>110</v>
      </c>
      <c r="G2488" t="s">
        <v>344</v>
      </c>
      <c r="H2488" t="s">
        <v>84</v>
      </c>
      <c r="I2488">
        <v>2000</v>
      </c>
      <c r="J2488">
        <v>2</v>
      </c>
    </row>
    <row r="2489" spans="1:10" x14ac:dyDescent="0.25">
      <c r="A2489" t="s">
        <v>225</v>
      </c>
      <c r="B2489" t="s">
        <v>76</v>
      </c>
      <c r="C2489" t="s">
        <v>77</v>
      </c>
      <c r="D2489" t="s">
        <v>403</v>
      </c>
      <c r="E2489" t="s">
        <v>402</v>
      </c>
      <c r="F2489">
        <v>115</v>
      </c>
      <c r="G2489" t="s">
        <v>341</v>
      </c>
      <c r="H2489" t="s">
        <v>84</v>
      </c>
      <c r="I2489">
        <v>2015</v>
      </c>
      <c r="J2489">
        <v>1.89</v>
      </c>
    </row>
    <row r="2490" spans="1:10" x14ac:dyDescent="0.25">
      <c r="A2490" t="s">
        <v>229</v>
      </c>
      <c r="B2490" t="s">
        <v>79</v>
      </c>
      <c r="C2490" t="s">
        <v>33</v>
      </c>
      <c r="D2490">
        <v>9400000</v>
      </c>
      <c r="E2490" t="s">
        <v>246</v>
      </c>
      <c r="F2490">
        <v>115</v>
      </c>
      <c r="G2490" t="s">
        <v>341</v>
      </c>
      <c r="H2490" t="s">
        <v>84</v>
      </c>
      <c r="I2490">
        <v>2014</v>
      </c>
      <c r="J2490">
        <v>2.5466099999999998</v>
      </c>
    </row>
    <row r="2491" spans="1:10" x14ac:dyDescent="0.25">
      <c r="A2491" t="s">
        <v>224</v>
      </c>
      <c r="B2491" t="s">
        <v>79</v>
      </c>
      <c r="C2491" t="s">
        <v>33</v>
      </c>
      <c r="D2491">
        <v>9400000</v>
      </c>
      <c r="E2491" t="s">
        <v>246</v>
      </c>
      <c r="F2491">
        <v>115</v>
      </c>
      <c r="G2491" t="s">
        <v>341</v>
      </c>
      <c r="H2491" t="s">
        <v>84</v>
      </c>
      <c r="I2491">
        <v>2010</v>
      </c>
      <c r="J2491">
        <v>0.51275300000000001</v>
      </c>
    </row>
    <row r="2492" spans="1:10" x14ac:dyDescent="0.25">
      <c r="A2492" t="s">
        <v>225</v>
      </c>
      <c r="B2492" t="s">
        <v>80</v>
      </c>
      <c r="C2492" t="s">
        <v>191</v>
      </c>
      <c r="D2492">
        <v>230701</v>
      </c>
      <c r="E2492" t="s">
        <v>232</v>
      </c>
      <c r="F2492">
        <v>109</v>
      </c>
      <c r="G2492" t="s">
        <v>342</v>
      </c>
      <c r="H2492" t="s">
        <v>84</v>
      </c>
      <c r="I2492">
        <v>2005</v>
      </c>
      <c r="J2492">
        <v>153.24100000000001</v>
      </c>
    </row>
    <row r="2493" spans="1:10" x14ac:dyDescent="0.25">
      <c r="A2493" t="s">
        <v>223</v>
      </c>
      <c r="B2493" t="s">
        <v>80</v>
      </c>
      <c r="C2493" t="s">
        <v>37</v>
      </c>
      <c r="D2493">
        <v>120105</v>
      </c>
      <c r="E2493" t="s">
        <v>270</v>
      </c>
      <c r="F2493">
        <v>109</v>
      </c>
      <c r="G2493" t="s">
        <v>342</v>
      </c>
      <c r="H2493" t="s">
        <v>84</v>
      </c>
      <c r="I2493">
        <v>2005</v>
      </c>
      <c r="J2493">
        <v>0.30512699999999998</v>
      </c>
    </row>
    <row r="2494" spans="1:10" x14ac:dyDescent="0.25">
      <c r="A2494" t="s">
        <v>223</v>
      </c>
      <c r="B2494" t="s">
        <v>80</v>
      </c>
      <c r="C2494" t="s">
        <v>37</v>
      </c>
      <c r="D2494">
        <v>130112</v>
      </c>
      <c r="E2494" t="s">
        <v>349</v>
      </c>
      <c r="F2494">
        <v>109</v>
      </c>
      <c r="G2494" t="s">
        <v>342</v>
      </c>
      <c r="H2494" t="s">
        <v>84</v>
      </c>
      <c r="I2494">
        <v>2005</v>
      </c>
      <c r="J2494">
        <v>0.35871399999999998</v>
      </c>
    </row>
    <row r="2495" spans="1:10" x14ac:dyDescent="0.25">
      <c r="A2495" t="s">
        <v>224</v>
      </c>
      <c r="B2495" t="s">
        <v>202</v>
      </c>
      <c r="C2495" t="s">
        <v>200</v>
      </c>
      <c r="D2495">
        <v>403703</v>
      </c>
      <c r="E2495" t="s">
        <v>372</v>
      </c>
      <c r="F2495">
        <v>120</v>
      </c>
      <c r="G2495" t="s">
        <v>332</v>
      </c>
      <c r="H2495" t="s">
        <v>84</v>
      </c>
      <c r="I2495">
        <v>2014</v>
      </c>
      <c r="J2495">
        <v>5.7564399999999999E-7</v>
      </c>
    </row>
    <row r="2496" spans="1:10" x14ac:dyDescent="0.25">
      <c r="A2496" t="s">
        <v>224</v>
      </c>
      <c r="B2496" t="s">
        <v>80</v>
      </c>
      <c r="C2496" t="s">
        <v>37</v>
      </c>
      <c r="D2496">
        <v>130105</v>
      </c>
      <c r="E2496" t="s">
        <v>352</v>
      </c>
      <c r="F2496">
        <v>111</v>
      </c>
      <c r="G2496" t="s">
        <v>333</v>
      </c>
      <c r="H2496" t="s">
        <v>84</v>
      </c>
      <c r="I2496">
        <v>2010</v>
      </c>
      <c r="J2496">
        <v>6.0420200000000004E-3</v>
      </c>
    </row>
    <row r="2497" spans="1:10" x14ac:dyDescent="0.25">
      <c r="A2497" t="s">
        <v>224</v>
      </c>
      <c r="B2497" t="s">
        <v>80</v>
      </c>
      <c r="C2497" t="s">
        <v>37</v>
      </c>
      <c r="D2497">
        <v>130105</v>
      </c>
      <c r="E2497" t="s">
        <v>352</v>
      </c>
      <c r="F2497">
        <v>114</v>
      </c>
      <c r="G2497" t="s">
        <v>335</v>
      </c>
      <c r="H2497" t="s">
        <v>84</v>
      </c>
      <c r="I2497">
        <v>2010</v>
      </c>
      <c r="J2497">
        <v>1.38966E-2</v>
      </c>
    </row>
    <row r="2498" spans="1:10" x14ac:dyDescent="0.25">
      <c r="A2498" t="s">
        <v>224</v>
      </c>
      <c r="B2498" t="s">
        <v>80</v>
      </c>
      <c r="C2498" t="s">
        <v>37</v>
      </c>
      <c r="D2498">
        <v>130302</v>
      </c>
      <c r="E2498" t="s">
        <v>336</v>
      </c>
      <c r="F2498">
        <v>114</v>
      </c>
      <c r="G2498" t="s">
        <v>335</v>
      </c>
      <c r="H2498" t="s">
        <v>84</v>
      </c>
      <c r="I2498">
        <v>2010</v>
      </c>
      <c r="J2498">
        <v>1.2211200000000001E-4</v>
      </c>
    </row>
    <row r="2499" spans="1:10" x14ac:dyDescent="0.25">
      <c r="A2499" t="s">
        <v>224</v>
      </c>
      <c r="B2499" t="s">
        <v>80</v>
      </c>
      <c r="C2499" t="s">
        <v>37</v>
      </c>
      <c r="D2499">
        <v>130112</v>
      </c>
      <c r="E2499" t="s">
        <v>349</v>
      </c>
      <c r="F2499">
        <v>109</v>
      </c>
      <c r="G2499" t="s">
        <v>342</v>
      </c>
      <c r="H2499" t="s">
        <v>84</v>
      </c>
      <c r="I2499">
        <v>1995</v>
      </c>
      <c r="J2499">
        <v>9.5330700000000004E-2</v>
      </c>
    </row>
    <row r="2500" spans="1:10" x14ac:dyDescent="0.25">
      <c r="A2500" t="s">
        <v>224</v>
      </c>
      <c r="B2500" t="s">
        <v>80</v>
      </c>
      <c r="C2500" t="s">
        <v>37</v>
      </c>
      <c r="D2500">
        <v>120302</v>
      </c>
      <c r="E2500" t="s">
        <v>260</v>
      </c>
      <c r="F2500">
        <v>111</v>
      </c>
      <c r="G2500" t="s">
        <v>333</v>
      </c>
      <c r="H2500" t="s">
        <v>84</v>
      </c>
      <c r="I2500">
        <v>1995</v>
      </c>
      <c r="J2500">
        <v>2.66425E-3</v>
      </c>
    </row>
    <row r="2501" spans="1:10" x14ac:dyDescent="0.25">
      <c r="A2501" t="s">
        <v>224</v>
      </c>
      <c r="B2501" t="s">
        <v>80</v>
      </c>
      <c r="C2501" t="s">
        <v>37</v>
      </c>
      <c r="D2501">
        <v>120112</v>
      </c>
      <c r="E2501" t="s">
        <v>268</v>
      </c>
      <c r="F2501">
        <v>120</v>
      </c>
      <c r="G2501" t="s">
        <v>332</v>
      </c>
      <c r="H2501" t="s">
        <v>84</v>
      </c>
      <c r="I2501">
        <v>1995</v>
      </c>
      <c r="J2501">
        <v>3.8939499999999998</v>
      </c>
    </row>
    <row r="2502" spans="1:10" x14ac:dyDescent="0.25">
      <c r="A2502" t="s">
        <v>226</v>
      </c>
      <c r="B2502" t="s">
        <v>79</v>
      </c>
      <c r="C2502" t="s">
        <v>33</v>
      </c>
      <c r="D2502" t="s">
        <v>253</v>
      </c>
      <c r="E2502" t="s">
        <v>252</v>
      </c>
      <c r="F2502">
        <v>103</v>
      </c>
      <c r="G2502" t="s">
        <v>82</v>
      </c>
      <c r="H2502" t="s">
        <v>84</v>
      </c>
      <c r="I2502">
        <v>2015</v>
      </c>
      <c r="J2502">
        <v>127.709</v>
      </c>
    </row>
    <row r="2503" spans="1:10" x14ac:dyDescent="0.25">
      <c r="A2503" t="s">
        <v>229</v>
      </c>
      <c r="B2503" t="s">
        <v>80</v>
      </c>
      <c r="C2503" t="s">
        <v>37</v>
      </c>
      <c r="D2503">
        <v>130112</v>
      </c>
      <c r="E2503" t="s">
        <v>349</v>
      </c>
      <c r="F2503">
        <v>114</v>
      </c>
      <c r="G2503" t="s">
        <v>335</v>
      </c>
      <c r="H2503" t="s">
        <v>84</v>
      </c>
      <c r="I2503">
        <v>2015</v>
      </c>
      <c r="J2503">
        <v>2.00444E-2</v>
      </c>
    </row>
    <row r="2504" spans="1:10" x14ac:dyDescent="0.25">
      <c r="A2504" t="s">
        <v>226</v>
      </c>
      <c r="B2504" t="s">
        <v>80</v>
      </c>
      <c r="C2504" t="s">
        <v>37</v>
      </c>
      <c r="D2504">
        <v>130213</v>
      </c>
      <c r="E2504" t="s">
        <v>368</v>
      </c>
      <c r="F2504">
        <v>109</v>
      </c>
      <c r="G2504" t="s">
        <v>342</v>
      </c>
      <c r="H2504" t="s">
        <v>84</v>
      </c>
      <c r="I2504">
        <v>2015</v>
      </c>
      <c r="J2504">
        <v>0.54133399999999998</v>
      </c>
    </row>
    <row r="2505" spans="1:10" x14ac:dyDescent="0.25">
      <c r="A2505" t="s">
        <v>226</v>
      </c>
      <c r="B2505" t="s">
        <v>80</v>
      </c>
      <c r="C2505" t="s">
        <v>37</v>
      </c>
      <c r="D2505">
        <v>120219</v>
      </c>
      <c r="E2505" t="s">
        <v>261</v>
      </c>
      <c r="F2505">
        <v>111</v>
      </c>
      <c r="G2505" t="s">
        <v>333</v>
      </c>
      <c r="H2505" t="s">
        <v>84</v>
      </c>
      <c r="I2505">
        <v>2015</v>
      </c>
      <c r="J2505">
        <v>3.29774E-3</v>
      </c>
    </row>
    <row r="2506" spans="1:10" x14ac:dyDescent="0.25">
      <c r="A2506" t="s">
        <v>226</v>
      </c>
      <c r="B2506" t="s">
        <v>80</v>
      </c>
      <c r="C2506" t="s">
        <v>81</v>
      </c>
      <c r="D2506">
        <v>340200</v>
      </c>
      <c r="E2506" t="s">
        <v>228</v>
      </c>
      <c r="F2506">
        <v>120</v>
      </c>
      <c r="G2506" t="s">
        <v>332</v>
      </c>
      <c r="H2506" t="s">
        <v>84</v>
      </c>
      <c r="I2506">
        <v>2010</v>
      </c>
      <c r="J2506">
        <v>6.6415800000000003</v>
      </c>
    </row>
    <row r="2507" spans="1:10" x14ac:dyDescent="0.25">
      <c r="A2507" t="s">
        <v>227</v>
      </c>
      <c r="B2507" t="s">
        <v>80</v>
      </c>
      <c r="C2507" t="s">
        <v>37</v>
      </c>
      <c r="D2507">
        <v>120113</v>
      </c>
      <c r="E2507" t="s">
        <v>267</v>
      </c>
      <c r="F2507">
        <v>120</v>
      </c>
      <c r="G2507" t="s">
        <v>332</v>
      </c>
      <c r="H2507" t="s">
        <v>84</v>
      </c>
      <c r="I2507">
        <v>1990</v>
      </c>
      <c r="J2507">
        <v>65.1935</v>
      </c>
    </row>
    <row r="2508" spans="1:10" x14ac:dyDescent="0.25">
      <c r="A2508" t="s">
        <v>227</v>
      </c>
      <c r="B2508" t="s">
        <v>80</v>
      </c>
      <c r="C2508" t="s">
        <v>37</v>
      </c>
      <c r="D2508">
        <v>120106</v>
      </c>
      <c r="E2508" t="s">
        <v>269</v>
      </c>
      <c r="F2508">
        <v>115</v>
      </c>
      <c r="G2508" t="s">
        <v>341</v>
      </c>
      <c r="H2508" t="s">
        <v>84</v>
      </c>
      <c r="I2508">
        <v>1990</v>
      </c>
      <c r="J2508">
        <v>0.70252000000000003</v>
      </c>
    </row>
    <row r="2509" spans="1:10" x14ac:dyDescent="0.25">
      <c r="A2509" t="s">
        <v>226</v>
      </c>
      <c r="B2509" t="s">
        <v>202</v>
      </c>
      <c r="C2509" t="s">
        <v>201</v>
      </c>
      <c r="D2509">
        <v>450100</v>
      </c>
      <c r="E2509" t="s">
        <v>201</v>
      </c>
      <c r="F2509">
        <v>114</v>
      </c>
      <c r="G2509" t="s">
        <v>335</v>
      </c>
      <c r="H2509" t="s">
        <v>84</v>
      </c>
      <c r="I2509">
        <v>1995</v>
      </c>
      <c r="J2509">
        <v>5.3482900000000004</v>
      </c>
    </row>
    <row r="2510" spans="1:10" x14ac:dyDescent="0.25">
      <c r="A2510" t="s">
        <v>227</v>
      </c>
      <c r="B2510" t="s">
        <v>202</v>
      </c>
      <c r="C2510" t="s">
        <v>201</v>
      </c>
      <c r="D2510">
        <v>450100</v>
      </c>
      <c r="E2510" t="s">
        <v>201</v>
      </c>
      <c r="F2510">
        <v>109</v>
      </c>
      <c r="G2510" t="s">
        <v>342</v>
      </c>
      <c r="H2510" t="s">
        <v>84</v>
      </c>
      <c r="I2510">
        <v>1990</v>
      </c>
      <c r="J2510">
        <v>254.98599999999999</v>
      </c>
    </row>
    <row r="2511" spans="1:10" x14ac:dyDescent="0.25">
      <c r="A2511" t="s">
        <v>226</v>
      </c>
      <c r="B2511" t="s">
        <v>80</v>
      </c>
      <c r="C2511" t="s">
        <v>37</v>
      </c>
      <c r="D2511">
        <v>130303</v>
      </c>
      <c r="E2511" t="s">
        <v>351</v>
      </c>
      <c r="F2511">
        <v>120</v>
      </c>
      <c r="G2511" t="s">
        <v>332</v>
      </c>
      <c r="H2511" t="s">
        <v>84</v>
      </c>
      <c r="I2511">
        <v>1990</v>
      </c>
      <c r="J2511">
        <v>1.1640899999999999E-2</v>
      </c>
    </row>
    <row r="2512" spans="1:10" x14ac:dyDescent="0.25">
      <c r="A2512" t="s">
        <v>226</v>
      </c>
      <c r="B2512" t="s">
        <v>80</v>
      </c>
      <c r="C2512" t="s">
        <v>37</v>
      </c>
      <c r="D2512">
        <v>130106</v>
      </c>
      <c r="E2512" t="s">
        <v>345</v>
      </c>
      <c r="F2512">
        <v>120</v>
      </c>
      <c r="G2512" t="s">
        <v>332</v>
      </c>
      <c r="H2512" t="s">
        <v>84</v>
      </c>
      <c r="I2512">
        <v>1990</v>
      </c>
      <c r="J2512">
        <v>2.5141499999999999</v>
      </c>
    </row>
    <row r="2513" spans="1:10" x14ac:dyDescent="0.25">
      <c r="A2513" t="s">
        <v>226</v>
      </c>
      <c r="B2513" t="s">
        <v>80</v>
      </c>
      <c r="C2513" t="s">
        <v>37</v>
      </c>
      <c r="D2513">
        <v>150203</v>
      </c>
      <c r="E2513" t="s">
        <v>285</v>
      </c>
      <c r="F2513">
        <v>104</v>
      </c>
      <c r="G2513" t="s">
        <v>340</v>
      </c>
      <c r="H2513" t="s">
        <v>84</v>
      </c>
      <c r="I2513">
        <v>1990</v>
      </c>
      <c r="J2513">
        <v>1.06112E-4</v>
      </c>
    </row>
    <row r="2514" spans="1:10" x14ac:dyDescent="0.25">
      <c r="A2514" t="s">
        <v>225</v>
      </c>
      <c r="B2514" t="s">
        <v>202</v>
      </c>
      <c r="C2514" t="s">
        <v>201</v>
      </c>
      <c r="D2514">
        <v>450100</v>
      </c>
      <c r="E2514" t="s">
        <v>201</v>
      </c>
      <c r="F2514">
        <v>120</v>
      </c>
      <c r="G2514" t="s">
        <v>332</v>
      </c>
      <c r="H2514" t="s">
        <v>84</v>
      </c>
      <c r="I2514">
        <v>2005</v>
      </c>
      <c r="J2514">
        <v>77.853700000000003</v>
      </c>
    </row>
    <row r="2515" spans="1:10" x14ac:dyDescent="0.25">
      <c r="A2515" t="s">
        <v>225</v>
      </c>
      <c r="B2515" t="s">
        <v>80</v>
      </c>
      <c r="C2515" t="s">
        <v>192</v>
      </c>
      <c r="D2515">
        <v>200200</v>
      </c>
      <c r="E2515" t="s">
        <v>334</v>
      </c>
      <c r="F2515">
        <v>111</v>
      </c>
      <c r="G2515" t="s">
        <v>333</v>
      </c>
      <c r="H2515" t="s">
        <v>84</v>
      </c>
      <c r="I2515">
        <v>2010</v>
      </c>
      <c r="J2515">
        <v>12.067399999999999</v>
      </c>
    </row>
    <row r="2516" spans="1:10" x14ac:dyDescent="0.25">
      <c r="A2516" t="s">
        <v>226</v>
      </c>
      <c r="B2516" t="s">
        <v>80</v>
      </c>
      <c r="C2516" t="s">
        <v>37</v>
      </c>
      <c r="D2516">
        <v>130215</v>
      </c>
      <c r="E2516" t="s">
        <v>384</v>
      </c>
      <c r="F2516">
        <v>120</v>
      </c>
      <c r="G2516" t="s">
        <v>332</v>
      </c>
      <c r="H2516" t="s">
        <v>84</v>
      </c>
      <c r="I2516">
        <v>2010</v>
      </c>
      <c r="J2516">
        <v>1.7702899999999999E-4</v>
      </c>
    </row>
    <row r="2517" spans="1:10" x14ac:dyDescent="0.25">
      <c r="A2517" t="s">
        <v>224</v>
      </c>
      <c r="B2517" t="s">
        <v>80</v>
      </c>
      <c r="C2517" t="s">
        <v>37</v>
      </c>
      <c r="D2517">
        <v>120106</v>
      </c>
      <c r="E2517" t="s">
        <v>269</v>
      </c>
      <c r="F2517">
        <v>109</v>
      </c>
      <c r="G2517" t="s">
        <v>342</v>
      </c>
      <c r="H2517" t="s">
        <v>84</v>
      </c>
      <c r="I2517">
        <v>1990</v>
      </c>
      <c r="J2517">
        <v>0.571797</v>
      </c>
    </row>
    <row r="2518" spans="1:10" x14ac:dyDescent="0.25">
      <c r="A2518" t="s">
        <v>224</v>
      </c>
      <c r="B2518" t="s">
        <v>80</v>
      </c>
      <c r="C2518" t="s">
        <v>37</v>
      </c>
      <c r="D2518">
        <v>120216</v>
      </c>
      <c r="E2518" t="s">
        <v>263</v>
      </c>
      <c r="F2518">
        <v>103</v>
      </c>
      <c r="G2518" t="s">
        <v>82</v>
      </c>
      <c r="H2518" t="s">
        <v>84</v>
      </c>
      <c r="I2518">
        <v>1990</v>
      </c>
      <c r="J2518">
        <v>1.64368E-4</v>
      </c>
    </row>
    <row r="2519" spans="1:10" x14ac:dyDescent="0.25">
      <c r="A2519" t="s">
        <v>224</v>
      </c>
      <c r="B2519" t="s">
        <v>80</v>
      </c>
      <c r="C2519" t="s">
        <v>37</v>
      </c>
      <c r="D2519">
        <v>130303</v>
      </c>
      <c r="E2519" t="s">
        <v>351</v>
      </c>
      <c r="F2519">
        <v>109</v>
      </c>
      <c r="G2519" t="s">
        <v>342</v>
      </c>
      <c r="H2519" t="s">
        <v>84</v>
      </c>
      <c r="I2519">
        <v>1990</v>
      </c>
      <c r="J2519">
        <v>3.1266799999999997E-2</v>
      </c>
    </row>
    <row r="2520" spans="1:10" x14ac:dyDescent="0.25">
      <c r="A2520" t="s">
        <v>223</v>
      </c>
      <c r="B2520" t="s">
        <v>79</v>
      </c>
      <c r="C2520" t="s">
        <v>35</v>
      </c>
      <c r="D2520" t="s">
        <v>245</v>
      </c>
      <c r="E2520" t="s">
        <v>244</v>
      </c>
      <c r="F2520">
        <v>110</v>
      </c>
      <c r="G2520" t="s">
        <v>344</v>
      </c>
      <c r="H2520" t="s">
        <v>84</v>
      </c>
      <c r="I2520">
        <v>2015</v>
      </c>
      <c r="J2520">
        <v>0.62678100000000003</v>
      </c>
    </row>
    <row r="2521" spans="1:10" x14ac:dyDescent="0.25">
      <c r="A2521" t="s">
        <v>227</v>
      </c>
      <c r="B2521" t="s">
        <v>80</v>
      </c>
      <c r="C2521" t="s">
        <v>191</v>
      </c>
      <c r="D2521">
        <v>230900</v>
      </c>
      <c r="E2521" t="s">
        <v>390</v>
      </c>
      <c r="F2521">
        <v>120</v>
      </c>
      <c r="G2521" t="s">
        <v>332</v>
      </c>
      <c r="H2521" t="s">
        <v>84</v>
      </c>
      <c r="I2521">
        <v>2000</v>
      </c>
      <c r="J2521">
        <v>29.2377</v>
      </c>
    </row>
    <row r="2522" spans="1:10" x14ac:dyDescent="0.25">
      <c r="A2522" t="s">
        <v>224</v>
      </c>
      <c r="B2522" t="s">
        <v>74</v>
      </c>
      <c r="C2522" t="s">
        <v>34</v>
      </c>
      <c r="D2522">
        <v>901000</v>
      </c>
      <c r="E2522" t="s">
        <v>34</v>
      </c>
      <c r="F2522">
        <v>114</v>
      </c>
      <c r="G2522" t="s">
        <v>335</v>
      </c>
      <c r="H2522" t="s">
        <v>84</v>
      </c>
      <c r="I2522">
        <v>2010</v>
      </c>
      <c r="J2522">
        <v>0.78185099999999996</v>
      </c>
    </row>
    <row r="2523" spans="1:10" x14ac:dyDescent="0.25">
      <c r="A2523" t="s">
        <v>226</v>
      </c>
      <c r="B2523" t="s">
        <v>80</v>
      </c>
      <c r="C2523" t="s">
        <v>37</v>
      </c>
      <c r="D2523">
        <v>120112</v>
      </c>
      <c r="E2523" t="s">
        <v>268</v>
      </c>
      <c r="F2523">
        <v>103</v>
      </c>
      <c r="G2523" t="s">
        <v>82</v>
      </c>
      <c r="H2523" t="s">
        <v>84</v>
      </c>
      <c r="I2523">
        <v>2014</v>
      </c>
      <c r="J2523">
        <v>3.8783999999999997E-4</v>
      </c>
    </row>
    <row r="2524" spans="1:10" x14ac:dyDescent="0.25">
      <c r="A2524" t="s">
        <v>223</v>
      </c>
      <c r="B2524" t="s">
        <v>80</v>
      </c>
      <c r="C2524" t="s">
        <v>32</v>
      </c>
      <c r="D2524">
        <v>804300</v>
      </c>
      <c r="E2524" t="s">
        <v>387</v>
      </c>
      <c r="F2524">
        <v>109</v>
      </c>
      <c r="G2524" t="s">
        <v>342</v>
      </c>
      <c r="H2524" t="s">
        <v>84</v>
      </c>
      <c r="I2524">
        <v>2005</v>
      </c>
      <c r="J2524">
        <v>136.59800000000001</v>
      </c>
    </row>
    <row r="2525" spans="1:10" x14ac:dyDescent="0.25">
      <c r="A2525" t="s">
        <v>223</v>
      </c>
      <c r="B2525" t="s">
        <v>80</v>
      </c>
      <c r="C2525" t="s">
        <v>32</v>
      </c>
      <c r="D2525">
        <v>804300</v>
      </c>
      <c r="E2525" t="s">
        <v>387</v>
      </c>
      <c r="F2525">
        <v>103</v>
      </c>
      <c r="G2525" t="s">
        <v>82</v>
      </c>
      <c r="H2525" t="s">
        <v>84</v>
      </c>
      <c r="I2525">
        <v>2010</v>
      </c>
      <c r="J2525">
        <v>459.803</v>
      </c>
    </row>
    <row r="2526" spans="1:10" x14ac:dyDescent="0.25">
      <c r="A2526" t="s">
        <v>227</v>
      </c>
      <c r="B2526" t="s">
        <v>80</v>
      </c>
      <c r="C2526" t="s">
        <v>37</v>
      </c>
      <c r="D2526">
        <v>130219</v>
      </c>
      <c r="E2526" t="s">
        <v>354</v>
      </c>
      <c r="F2526">
        <v>114</v>
      </c>
      <c r="G2526" t="s">
        <v>335</v>
      </c>
      <c r="H2526" t="s">
        <v>84</v>
      </c>
      <c r="I2526">
        <v>1990</v>
      </c>
      <c r="J2526">
        <v>5.0326700000000004E-3</v>
      </c>
    </row>
    <row r="2527" spans="1:10" x14ac:dyDescent="0.25">
      <c r="A2527" t="s">
        <v>227</v>
      </c>
      <c r="B2527" t="s">
        <v>80</v>
      </c>
      <c r="C2527" t="s">
        <v>37</v>
      </c>
      <c r="D2527">
        <v>120219</v>
      </c>
      <c r="E2527" t="s">
        <v>261</v>
      </c>
      <c r="F2527">
        <v>104</v>
      </c>
      <c r="G2527" t="s">
        <v>340</v>
      </c>
      <c r="H2527" t="s">
        <v>84</v>
      </c>
      <c r="I2527">
        <v>1990</v>
      </c>
      <c r="J2527">
        <v>4.43917E-4</v>
      </c>
    </row>
    <row r="2528" spans="1:10" x14ac:dyDescent="0.25">
      <c r="A2528" t="s">
        <v>229</v>
      </c>
      <c r="B2528" t="s">
        <v>79</v>
      </c>
      <c r="C2528" t="s">
        <v>35</v>
      </c>
      <c r="D2528" t="s">
        <v>245</v>
      </c>
      <c r="E2528" t="s">
        <v>244</v>
      </c>
      <c r="F2528">
        <v>109</v>
      </c>
      <c r="G2528" t="s">
        <v>342</v>
      </c>
      <c r="H2528" t="s">
        <v>84</v>
      </c>
      <c r="I2528">
        <v>1990</v>
      </c>
      <c r="J2528">
        <v>1197.94</v>
      </c>
    </row>
    <row r="2529" spans="1:10" x14ac:dyDescent="0.25">
      <c r="A2529" t="s">
        <v>223</v>
      </c>
      <c r="B2529" t="s">
        <v>79</v>
      </c>
      <c r="C2529" t="s">
        <v>35</v>
      </c>
      <c r="D2529" t="s">
        <v>245</v>
      </c>
      <c r="E2529" t="s">
        <v>244</v>
      </c>
      <c r="F2529">
        <v>103</v>
      </c>
      <c r="G2529" t="s">
        <v>82</v>
      </c>
      <c r="H2529" t="s">
        <v>84</v>
      </c>
      <c r="I2529">
        <v>2014</v>
      </c>
      <c r="J2529">
        <v>1.97282</v>
      </c>
    </row>
    <row r="2530" spans="1:10" x14ac:dyDescent="0.25">
      <c r="A2530" t="s">
        <v>227</v>
      </c>
      <c r="B2530" t="s">
        <v>80</v>
      </c>
      <c r="C2530" t="s">
        <v>81</v>
      </c>
      <c r="D2530">
        <v>260200</v>
      </c>
      <c r="E2530" t="s">
        <v>389</v>
      </c>
      <c r="F2530">
        <v>120</v>
      </c>
      <c r="G2530" t="s">
        <v>332</v>
      </c>
      <c r="H2530" t="s">
        <v>84</v>
      </c>
      <c r="I2530">
        <v>2005</v>
      </c>
      <c r="J2530">
        <v>15623.2</v>
      </c>
    </row>
    <row r="2531" spans="1:10" x14ac:dyDescent="0.25">
      <c r="A2531" t="s">
        <v>226</v>
      </c>
      <c r="B2531" t="s">
        <v>79</v>
      </c>
      <c r="C2531" t="s">
        <v>33</v>
      </c>
      <c r="D2531" t="s">
        <v>253</v>
      </c>
      <c r="E2531" t="s">
        <v>252</v>
      </c>
      <c r="F2531">
        <v>111</v>
      </c>
      <c r="G2531" t="s">
        <v>333</v>
      </c>
      <c r="H2531" t="s">
        <v>84</v>
      </c>
      <c r="I2531">
        <v>2005</v>
      </c>
      <c r="J2531">
        <v>390.51100000000002</v>
      </c>
    </row>
    <row r="2532" spans="1:10" x14ac:dyDescent="0.25">
      <c r="A2532" t="s">
        <v>223</v>
      </c>
      <c r="B2532" t="s">
        <v>79</v>
      </c>
      <c r="C2532" t="s">
        <v>33</v>
      </c>
      <c r="D2532" t="s">
        <v>253</v>
      </c>
      <c r="E2532" t="s">
        <v>252</v>
      </c>
      <c r="F2532">
        <v>111</v>
      </c>
      <c r="G2532" t="s">
        <v>333</v>
      </c>
      <c r="H2532" t="s">
        <v>84</v>
      </c>
      <c r="I2532">
        <v>2005</v>
      </c>
      <c r="J2532">
        <v>712.56500000000005</v>
      </c>
    </row>
    <row r="2533" spans="1:10" x14ac:dyDescent="0.25">
      <c r="A2533" t="s">
        <v>227</v>
      </c>
      <c r="B2533" t="s">
        <v>71</v>
      </c>
      <c r="C2533" t="s">
        <v>72</v>
      </c>
      <c r="D2533" t="s">
        <v>239</v>
      </c>
      <c r="E2533" t="s">
        <v>238</v>
      </c>
      <c r="F2533">
        <v>111</v>
      </c>
      <c r="G2533" t="s">
        <v>333</v>
      </c>
      <c r="H2533" t="s">
        <v>84</v>
      </c>
      <c r="I2533">
        <v>2005</v>
      </c>
      <c r="J2533">
        <v>0.74</v>
      </c>
    </row>
    <row r="2534" spans="1:10" x14ac:dyDescent="0.25">
      <c r="A2534" t="s">
        <v>229</v>
      </c>
      <c r="B2534" t="s">
        <v>76</v>
      </c>
      <c r="C2534" t="s">
        <v>196</v>
      </c>
      <c r="D2534" t="s">
        <v>444</v>
      </c>
      <c r="E2534" t="s">
        <v>443</v>
      </c>
      <c r="F2534">
        <v>111</v>
      </c>
      <c r="G2534" t="s">
        <v>333</v>
      </c>
      <c r="H2534" t="s">
        <v>84</v>
      </c>
      <c r="I2534">
        <v>2005</v>
      </c>
      <c r="J2534">
        <v>1.7</v>
      </c>
    </row>
    <row r="2535" spans="1:10" x14ac:dyDescent="0.25">
      <c r="A2535" t="s">
        <v>225</v>
      </c>
      <c r="B2535" t="s">
        <v>76</v>
      </c>
      <c r="C2535" t="s">
        <v>196</v>
      </c>
      <c r="D2535" t="s">
        <v>397</v>
      </c>
      <c r="E2535" t="s">
        <v>396</v>
      </c>
      <c r="F2535">
        <v>111</v>
      </c>
      <c r="G2535" t="s">
        <v>333</v>
      </c>
      <c r="H2535" t="s">
        <v>84</v>
      </c>
      <c r="I2535">
        <v>2005</v>
      </c>
      <c r="J2535">
        <v>2.4</v>
      </c>
    </row>
    <row r="2536" spans="1:10" x14ac:dyDescent="0.25">
      <c r="A2536" t="s">
        <v>225</v>
      </c>
      <c r="B2536" t="s">
        <v>76</v>
      </c>
      <c r="C2536" t="s">
        <v>77</v>
      </c>
      <c r="D2536" t="s">
        <v>403</v>
      </c>
      <c r="E2536" t="s">
        <v>402</v>
      </c>
      <c r="F2536">
        <v>111</v>
      </c>
      <c r="G2536" t="s">
        <v>333</v>
      </c>
      <c r="H2536" t="s">
        <v>84</v>
      </c>
      <c r="I2536">
        <v>2005</v>
      </c>
      <c r="J2536">
        <v>12.3</v>
      </c>
    </row>
    <row r="2537" spans="1:10" x14ac:dyDescent="0.25">
      <c r="A2537" t="s">
        <v>227</v>
      </c>
      <c r="B2537" t="s">
        <v>79</v>
      </c>
      <c r="C2537" t="s">
        <v>33</v>
      </c>
      <c r="D2537" t="s">
        <v>253</v>
      </c>
      <c r="E2537" t="s">
        <v>252</v>
      </c>
      <c r="F2537">
        <v>111</v>
      </c>
      <c r="G2537" t="s">
        <v>333</v>
      </c>
      <c r="H2537" t="s">
        <v>84</v>
      </c>
      <c r="I2537">
        <v>2000</v>
      </c>
      <c r="J2537">
        <v>3620.79</v>
      </c>
    </row>
    <row r="2538" spans="1:10" x14ac:dyDescent="0.25">
      <c r="A2538" t="s">
        <v>224</v>
      </c>
      <c r="B2538" t="s">
        <v>71</v>
      </c>
      <c r="C2538" t="s">
        <v>72</v>
      </c>
      <c r="D2538" t="s">
        <v>239</v>
      </c>
      <c r="E2538" t="s">
        <v>238</v>
      </c>
      <c r="F2538">
        <v>111</v>
      </c>
      <c r="G2538" t="s">
        <v>333</v>
      </c>
      <c r="H2538" t="s">
        <v>84</v>
      </c>
      <c r="I2538">
        <v>2000</v>
      </c>
      <c r="J2538">
        <v>3</v>
      </c>
    </row>
    <row r="2539" spans="1:10" x14ac:dyDescent="0.25">
      <c r="A2539" t="s">
        <v>227</v>
      </c>
      <c r="B2539" t="s">
        <v>214</v>
      </c>
      <c r="C2539" t="s">
        <v>213</v>
      </c>
      <c r="D2539" t="s">
        <v>361</v>
      </c>
      <c r="E2539" t="s">
        <v>360</v>
      </c>
      <c r="F2539">
        <v>111</v>
      </c>
      <c r="G2539" t="s">
        <v>333</v>
      </c>
      <c r="H2539" t="s">
        <v>84</v>
      </c>
      <c r="I2539">
        <v>2000</v>
      </c>
      <c r="J2539">
        <v>2.4</v>
      </c>
    </row>
    <row r="2540" spans="1:10" x14ac:dyDescent="0.25">
      <c r="A2540" t="s">
        <v>225</v>
      </c>
      <c r="B2540" t="s">
        <v>76</v>
      </c>
      <c r="C2540" t="s">
        <v>198</v>
      </c>
      <c r="D2540" t="s">
        <v>395</v>
      </c>
      <c r="E2540" t="s">
        <v>394</v>
      </c>
      <c r="F2540">
        <v>111</v>
      </c>
      <c r="G2540" t="s">
        <v>333</v>
      </c>
      <c r="H2540" t="s">
        <v>84</v>
      </c>
      <c r="I2540">
        <v>2000</v>
      </c>
      <c r="J2540">
        <v>0.88300000000000001</v>
      </c>
    </row>
    <row r="2541" spans="1:10" x14ac:dyDescent="0.25">
      <c r="A2541" t="s">
        <v>224</v>
      </c>
      <c r="B2541" t="s">
        <v>73</v>
      </c>
      <c r="C2541" t="s">
        <v>210</v>
      </c>
      <c r="D2541" t="s">
        <v>386</v>
      </c>
      <c r="E2541" t="s">
        <v>385</v>
      </c>
      <c r="F2541">
        <v>111</v>
      </c>
      <c r="G2541" t="s">
        <v>333</v>
      </c>
      <c r="H2541" t="s">
        <v>84</v>
      </c>
      <c r="I2541">
        <v>2000</v>
      </c>
      <c r="J2541">
        <v>4.2</v>
      </c>
    </row>
    <row r="2542" spans="1:10" x14ac:dyDescent="0.25">
      <c r="A2542" t="s">
        <v>225</v>
      </c>
      <c r="B2542" t="s">
        <v>73</v>
      </c>
      <c r="C2542" t="s">
        <v>212</v>
      </c>
      <c r="D2542" t="s">
        <v>251</v>
      </c>
      <c r="E2542" t="s">
        <v>250</v>
      </c>
      <c r="F2542">
        <v>111</v>
      </c>
      <c r="G2542" t="s">
        <v>333</v>
      </c>
      <c r="H2542" t="s">
        <v>84</v>
      </c>
      <c r="I2542">
        <v>2000</v>
      </c>
      <c r="J2542">
        <v>10.199999999999999</v>
      </c>
    </row>
    <row r="2543" spans="1:10" x14ac:dyDescent="0.25">
      <c r="A2543" t="s">
        <v>229</v>
      </c>
      <c r="B2543" t="s">
        <v>76</v>
      </c>
      <c r="C2543" t="s">
        <v>447</v>
      </c>
      <c r="D2543" t="s">
        <v>446</v>
      </c>
      <c r="E2543" t="s">
        <v>445</v>
      </c>
      <c r="F2543">
        <v>111</v>
      </c>
      <c r="G2543" t="s">
        <v>333</v>
      </c>
      <c r="H2543" t="s">
        <v>84</v>
      </c>
      <c r="I2543">
        <v>2000</v>
      </c>
      <c r="J2543">
        <v>3.3</v>
      </c>
    </row>
    <row r="2544" spans="1:10" x14ac:dyDescent="0.25">
      <c r="A2544" t="s">
        <v>223</v>
      </c>
      <c r="B2544" t="s">
        <v>76</v>
      </c>
      <c r="C2544" t="s">
        <v>78</v>
      </c>
      <c r="D2544" t="s">
        <v>331</v>
      </c>
      <c r="E2544" t="s">
        <v>330</v>
      </c>
      <c r="F2544">
        <v>111</v>
      </c>
      <c r="G2544" t="s">
        <v>333</v>
      </c>
      <c r="H2544" t="s">
        <v>84</v>
      </c>
      <c r="I2544">
        <v>1995</v>
      </c>
      <c r="J2544">
        <v>1</v>
      </c>
    </row>
    <row r="2545" spans="1:10" x14ac:dyDescent="0.25">
      <c r="A2545" t="s">
        <v>225</v>
      </c>
      <c r="B2545" t="s">
        <v>76</v>
      </c>
      <c r="C2545" t="s">
        <v>196</v>
      </c>
      <c r="D2545" t="s">
        <v>397</v>
      </c>
      <c r="E2545" t="s">
        <v>396</v>
      </c>
      <c r="F2545">
        <v>111</v>
      </c>
      <c r="G2545" t="s">
        <v>333</v>
      </c>
      <c r="H2545" t="s">
        <v>84</v>
      </c>
      <c r="I2545">
        <v>1995</v>
      </c>
      <c r="J2545">
        <v>7</v>
      </c>
    </row>
    <row r="2546" spans="1:10" x14ac:dyDescent="0.25">
      <c r="A2546" t="s">
        <v>227</v>
      </c>
      <c r="B2546" t="s">
        <v>76</v>
      </c>
      <c r="C2546" t="s">
        <v>77</v>
      </c>
      <c r="D2546" t="s">
        <v>274</v>
      </c>
      <c r="E2546" t="s">
        <v>273</v>
      </c>
      <c r="F2546">
        <v>111</v>
      </c>
      <c r="G2546" t="s">
        <v>333</v>
      </c>
      <c r="H2546" t="s">
        <v>84</v>
      </c>
      <c r="I2546">
        <v>1995</v>
      </c>
      <c r="J2546">
        <v>403</v>
      </c>
    </row>
    <row r="2547" spans="1:10" x14ac:dyDescent="0.25">
      <c r="A2547" t="s">
        <v>226</v>
      </c>
      <c r="B2547" t="s">
        <v>73</v>
      </c>
      <c r="C2547" t="s">
        <v>212</v>
      </c>
      <c r="D2547" t="s">
        <v>307</v>
      </c>
      <c r="E2547" t="s">
        <v>306</v>
      </c>
      <c r="F2547">
        <v>111</v>
      </c>
      <c r="G2547" t="s">
        <v>333</v>
      </c>
      <c r="H2547" t="s">
        <v>84</v>
      </c>
      <c r="I2547">
        <v>1995</v>
      </c>
      <c r="J2547">
        <v>1065</v>
      </c>
    </row>
    <row r="2548" spans="1:10" x14ac:dyDescent="0.25">
      <c r="A2548" t="s">
        <v>227</v>
      </c>
      <c r="B2548" t="s">
        <v>79</v>
      </c>
      <c r="C2548" t="s">
        <v>33</v>
      </c>
      <c r="D2548" t="s">
        <v>253</v>
      </c>
      <c r="E2548" t="s">
        <v>252</v>
      </c>
      <c r="F2548">
        <v>111</v>
      </c>
      <c r="G2548" t="s">
        <v>333</v>
      </c>
      <c r="H2548" t="s">
        <v>84</v>
      </c>
      <c r="I2548">
        <v>1990</v>
      </c>
      <c r="J2548">
        <v>11774.5</v>
      </c>
    </row>
    <row r="2549" spans="1:10" x14ac:dyDescent="0.25">
      <c r="A2549" t="s">
        <v>225</v>
      </c>
      <c r="B2549" t="s">
        <v>76</v>
      </c>
      <c r="C2549" t="s">
        <v>78</v>
      </c>
      <c r="D2549" t="s">
        <v>378</v>
      </c>
      <c r="E2549" t="s">
        <v>377</v>
      </c>
      <c r="F2549">
        <v>111</v>
      </c>
      <c r="G2549" t="s">
        <v>333</v>
      </c>
      <c r="H2549" t="s">
        <v>84</v>
      </c>
      <c r="I2549">
        <v>1990</v>
      </c>
      <c r="J2549">
        <v>648</v>
      </c>
    </row>
    <row r="2550" spans="1:10" x14ac:dyDescent="0.25">
      <c r="A2550" t="s">
        <v>229</v>
      </c>
      <c r="B2550" t="s">
        <v>73</v>
      </c>
      <c r="C2550" t="s">
        <v>209</v>
      </c>
      <c r="D2550" t="s">
        <v>374</v>
      </c>
      <c r="E2550" t="s">
        <v>373</v>
      </c>
      <c r="F2550">
        <v>111</v>
      </c>
      <c r="G2550" t="s">
        <v>333</v>
      </c>
      <c r="H2550" t="s">
        <v>84</v>
      </c>
      <c r="I2550">
        <v>1990</v>
      </c>
      <c r="J2550">
        <v>1</v>
      </c>
    </row>
    <row r="2551" spans="1:10" x14ac:dyDescent="0.25">
      <c r="A2551" t="s">
        <v>227</v>
      </c>
      <c r="B2551" t="s">
        <v>73</v>
      </c>
      <c r="C2551" t="s">
        <v>210</v>
      </c>
      <c r="D2551" t="s">
        <v>386</v>
      </c>
      <c r="E2551" t="s">
        <v>385</v>
      </c>
      <c r="F2551">
        <v>111</v>
      </c>
      <c r="G2551" t="s">
        <v>333</v>
      </c>
      <c r="H2551" t="s">
        <v>84</v>
      </c>
      <c r="I2551">
        <v>1990</v>
      </c>
      <c r="J2551">
        <v>10193.200000000001</v>
      </c>
    </row>
    <row r="2552" spans="1:10" x14ac:dyDescent="0.25">
      <c r="A2552" t="s">
        <v>229</v>
      </c>
      <c r="B2552" t="s">
        <v>79</v>
      </c>
      <c r="C2552" t="s">
        <v>33</v>
      </c>
      <c r="D2552" t="s">
        <v>253</v>
      </c>
      <c r="E2552" t="s">
        <v>252</v>
      </c>
      <c r="F2552">
        <v>111</v>
      </c>
      <c r="G2552" t="s">
        <v>333</v>
      </c>
      <c r="H2552" t="s">
        <v>84</v>
      </c>
      <c r="I2552">
        <v>2010</v>
      </c>
      <c r="J2552">
        <v>668.75800000000004</v>
      </c>
    </row>
    <row r="2553" spans="1:10" x14ac:dyDescent="0.25">
      <c r="A2553" t="s">
        <v>227</v>
      </c>
      <c r="B2553" t="s">
        <v>76</v>
      </c>
      <c r="C2553" t="s">
        <v>78</v>
      </c>
      <c r="D2553" t="s">
        <v>331</v>
      </c>
      <c r="E2553" t="s">
        <v>330</v>
      </c>
      <c r="F2553">
        <v>111</v>
      </c>
      <c r="G2553" t="s">
        <v>333</v>
      </c>
      <c r="H2553" t="s">
        <v>84</v>
      </c>
      <c r="I2553">
        <v>2010</v>
      </c>
      <c r="J2553">
        <v>3.9887999999999999</v>
      </c>
    </row>
    <row r="2554" spans="1:10" x14ac:dyDescent="0.25">
      <c r="A2554" t="s">
        <v>227</v>
      </c>
      <c r="B2554" t="s">
        <v>76</v>
      </c>
      <c r="C2554" t="s">
        <v>197</v>
      </c>
      <c r="D2554" t="s">
        <v>241</v>
      </c>
      <c r="E2554" t="s">
        <v>240</v>
      </c>
      <c r="F2554">
        <v>111</v>
      </c>
      <c r="G2554" t="s">
        <v>333</v>
      </c>
      <c r="H2554" t="s">
        <v>84</v>
      </c>
      <c r="I2554">
        <v>2010</v>
      </c>
      <c r="J2554">
        <v>20</v>
      </c>
    </row>
    <row r="2555" spans="1:10" x14ac:dyDescent="0.25">
      <c r="A2555" t="s">
        <v>225</v>
      </c>
      <c r="B2555" t="s">
        <v>80</v>
      </c>
      <c r="C2555" t="s">
        <v>81</v>
      </c>
      <c r="D2555">
        <v>340200</v>
      </c>
      <c r="E2555" t="s">
        <v>228</v>
      </c>
      <c r="F2555">
        <v>109</v>
      </c>
      <c r="G2555" t="s">
        <v>342</v>
      </c>
      <c r="H2555" t="s">
        <v>84</v>
      </c>
      <c r="I2555">
        <v>1995</v>
      </c>
      <c r="J2555">
        <v>119.524</v>
      </c>
    </row>
    <row r="2556" spans="1:10" x14ac:dyDescent="0.25">
      <c r="A2556" t="s">
        <v>223</v>
      </c>
      <c r="B2556" t="s">
        <v>80</v>
      </c>
      <c r="C2556" t="s">
        <v>37</v>
      </c>
      <c r="D2556">
        <v>120213</v>
      </c>
      <c r="E2556" t="s">
        <v>265</v>
      </c>
      <c r="F2556">
        <v>111</v>
      </c>
      <c r="G2556" t="s">
        <v>333</v>
      </c>
      <c r="H2556" t="s">
        <v>84</v>
      </c>
      <c r="I2556">
        <v>2000</v>
      </c>
      <c r="J2556">
        <v>0.57467999999999997</v>
      </c>
    </row>
    <row r="2557" spans="1:10" x14ac:dyDescent="0.25">
      <c r="A2557" t="s">
        <v>223</v>
      </c>
      <c r="B2557" t="s">
        <v>80</v>
      </c>
      <c r="C2557" t="s">
        <v>37</v>
      </c>
      <c r="D2557">
        <v>130219</v>
      </c>
      <c r="E2557" t="s">
        <v>354</v>
      </c>
      <c r="F2557">
        <v>114</v>
      </c>
      <c r="G2557" t="s">
        <v>335</v>
      </c>
      <c r="H2557" t="s">
        <v>84</v>
      </c>
      <c r="I2557">
        <v>2000</v>
      </c>
      <c r="J2557">
        <v>1.8164699999999999E-3</v>
      </c>
    </row>
    <row r="2558" spans="1:10" x14ac:dyDescent="0.25">
      <c r="A2558" t="s">
        <v>223</v>
      </c>
      <c r="B2558" t="s">
        <v>80</v>
      </c>
      <c r="C2558" t="s">
        <v>37</v>
      </c>
      <c r="D2558">
        <v>130112</v>
      </c>
      <c r="E2558" t="s">
        <v>349</v>
      </c>
      <c r="F2558">
        <v>109</v>
      </c>
      <c r="G2558" t="s">
        <v>342</v>
      </c>
      <c r="H2558" t="s">
        <v>84</v>
      </c>
      <c r="I2558">
        <v>1995</v>
      </c>
      <c r="J2558">
        <v>0.19315599999999999</v>
      </c>
    </row>
    <row r="2559" spans="1:10" x14ac:dyDescent="0.25">
      <c r="A2559" t="s">
        <v>223</v>
      </c>
      <c r="B2559" t="s">
        <v>80</v>
      </c>
      <c r="C2559" t="s">
        <v>37</v>
      </c>
      <c r="D2559">
        <v>120215</v>
      </c>
      <c r="E2559" t="s">
        <v>264</v>
      </c>
      <c r="F2559">
        <v>114</v>
      </c>
      <c r="G2559" t="s">
        <v>335</v>
      </c>
      <c r="H2559" t="s">
        <v>84</v>
      </c>
      <c r="I2559">
        <v>1995</v>
      </c>
      <c r="J2559">
        <v>3.66602E-4</v>
      </c>
    </row>
    <row r="2560" spans="1:10" x14ac:dyDescent="0.25">
      <c r="A2560" t="s">
        <v>226</v>
      </c>
      <c r="B2560" t="s">
        <v>80</v>
      </c>
      <c r="C2560" t="s">
        <v>37</v>
      </c>
      <c r="D2560">
        <v>120106</v>
      </c>
      <c r="E2560" t="s">
        <v>269</v>
      </c>
      <c r="F2560">
        <v>104</v>
      </c>
      <c r="G2560" t="s">
        <v>340</v>
      </c>
      <c r="H2560" t="s">
        <v>84</v>
      </c>
      <c r="I2560">
        <v>1990</v>
      </c>
      <c r="J2560">
        <v>1.0786199999999999E-2</v>
      </c>
    </row>
    <row r="2561" spans="1:10" x14ac:dyDescent="0.25">
      <c r="A2561" t="s">
        <v>226</v>
      </c>
      <c r="B2561" t="s">
        <v>80</v>
      </c>
      <c r="C2561" t="s">
        <v>37</v>
      </c>
      <c r="D2561">
        <v>120303</v>
      </c>
      <c r="E2561" t="s">
        <v>259</v>
      </c>
      <c r="F2561">
        <v>114</v>
      </c>
      <c r="G2561" t="s">
        <v>335</v>
      </c>
      <c r="H2561" t="s">
        <v>84</v>
      </c>
      <c r="I2561">
        <v>1990</v>
      </c>
      <c r="J2561">
        <v>3.9565700000000004E-3</v>
      </c>
    </row>
    <row r="2562" spans="1:10" x14ac:dyDescent="0.25">
      <c r="A2562" t="s">
        <v>229</v>
      </c>
      <c r="B2562" t="s">
        <v>202</v>
      </c>
      <c r="C2562" t="s">
        <v>201</v>
      </c>
      <c r="D2562">
        <v>450100</v>
      </c>
      <c r="E2562" t="s">
        <v>201</v>
      </c>
      <c r="F2562">
        <v>120</v>
      </c>
      <c r="G2562" t="s">
        <v>332</v>
      </c>
      <c r="H2562" t="s">
        <v>84</v>
      </c>
      <c r="I2562">
        <v>2010</v>
      </c>
      <c r="J2562">
        <v>24.940799999999999</v>
      </c>
    </row>
    <row r="2563" spans="1:10" x14ac:dyDescent="0.25">
      <c r="A2563" t="s">
        <v>227</v>
      </c>
      <c r="B2563" t="s">
        <v>75</v>
      </c>
      <c r="C2563" t="s">
        <v>31</v>
      </c>
      <c r="D2563" t="s">
        <v>237</v>
      </c>
      <c r="E2563" t="s">
        <v>236</v>
      </c>
      <c r="F2563">
        <v>108</v>
      </c>
      <c r="G2563" t="s">
        <v>83</v>
      </c>
      <c r="H2563" t="s">
        <v>84</v>
      </c>
      <c r="I2563">
        <v>2000</v>
      </c>
      <c r="J2563">
        <v>63.876199999999997</v>
      </c>
    </row>
    <row r="2564" spans="1:10" x14ac:dyDescent="0.25">
      <c r="A2564" t="s">
        <v>229</v>
      </c>
      <c r="B2564" t="s">
        <v>80</v>
      </c>
      <c r="C2564" t="s">
        <v>32</v>
      </c>
      <c r="D2564">
        <v>230600</v>
      </c>
      <c r="E2564" t="s">
        <v>411</v>
      </c>
      <c r="F2564">
        <v>120</v>
      </c>
      <c r="G2564" t="s">
        <v>332</v>
      </c>
      <c r="H2564" t="s">
        <v>84</v>
      </c>
      <c r="I2564">
        <v>2014</v>
      </c>
      <c r="J2564">
        <v>941.40800000000002</v>
      </c>
    </row>
    <row r="2565" spans="1:10" x14ac:dyDescent="0.25">
      <c r="A2565" t="s">
        <v>226</v>
      </c>
      <c r="B2565" t="s">
        <v>80</v>
      </c>
      <c r="C2565" t="s">
        <v>37</v>
      </c>
      <c r="D2565">
        <v>130215</v>
      </c>
      <c r="E2565" t="s">
        <v>384</v>
      </c>
      <c r="F2565">
        <v>114</v>
      </c>
      <c r="G2565" t="s">
        <v>335</v>
      </c>
      <c r="H2565" t="s">
        <v>84</v>
      </c>
      <c r="I2565">
        <v>2014</v>
      </c>
      <c r="J2565">
        <v>2.54027E-5</v>
      </c>
    </row>
    <row r="2566" spans="1:10" x14ac:dyDescent="0.25">
      <c r="A2566" t="s">
        <v>227</v>
      </c>
      <c r="B2566" t="s">
        <v>202</v>
      </c>
      <c r="C2566" t="s">
        <v>199</v>
      </c>
      <c r="D2566" t="s">
        <v>381</v>
      </c>
      <c r="E2566" t="s">
        <v>380</v>
      </c>
      <c r="F2566">
        <v>120</v>
      </c>
      <c r="G2566" t="s">
        <v>332</v>
      </c>
      <c r="H2566" t="s">
        <v>84</v>
      </c>
      <c r="I2566">
        <v>2015</v>
      </c>
      <c r="J2566">
        <v>26577.1</v>
      </c>
    </row>
    <row r="2567" spans="1:10" x14ac:dyDescent="0.25">
      <c r="A2567" t="s">
        <v>227</v>
      </c>
      <c r="B2567" t="s">
        <v>202</v>
      </c>
      <c r="C2567" t="s">
        <v>199</v>
      </c>
      <c r="D2567" t="s">
        <v>381</v>
      </c>
      <c r="E2567" t="s">
        <v>380</v>
      </c>
      <c r="F2567">
        <v>114</v>
      </c>
      <c r="G2567" t="s">
        <v>335</v>
      </c>
      <c r="H2567" t="s">
        <v>84</v>
      </c>
      <c r="I2567">
        <v>2010</v>
      </c>
      <c r="J2567">
        <v>6526.65</v>
      </c>
    </row>
    <row r="2568" spans="1:10" x14ac:dyDescent="0.25">
      <c r="A2568" t="s">
        <v>229</v>
      </c>
      <c r="B2568" t="s">
        <v>80</v>
      </c>
      <c r="C2568" t="s">
        <v>37</v>
      </c>
      <c r="D2568">
        <v>130212</v>
      </c>
      <c r="E2568" t="s">
        <v>388</v>
      </c>
      <c r="F2568">
        <v>111</v>
      </c>
      <c r="G2568" t="s">
        <v>333</v>
      </c>
      <c r="H2568" t="s">
        <v>84</v>
      </c>
      <c r="I2568">
        <v>2015</v>
      </c>
      <c r="J2568">
        <v>1.45763E-2</v>
      </c>
    </row>
    <row r="2569" spans="1:10" x14ac:dyDescent="0.25">
      <c r="A2569" t="s">
        <v>229</v>
      </c>
      <c r="B2569" t="s">
        <v>75</v>
      </c>
      <c r="C2569" t="s">
        <v>31</v>
      </c>
      <c r="D2569" t="s">
        <v>237</v>
      </c>
      <c r="E2569" t="s">
        <v>236</v>
      </c>
      <c r="F2569">
        <v>120</v>
      </c>
      <c r="G2569" t="s">
        <v>332</v>
      </c>
      <c r="H2569" t="s">
        <v>84</v>
      </c>
      <c r="I2569">
        <v>2015</v>
      </c>
      <c r="J2569">
        <v>6398.98</v>
      </c>
    </row>
    <row r="2570" spans="1:10" x14ac:dyDescent="0.25">
      <c r="A2570" t="s">
        <v>225</v>
      </c>
      <c r="B2570" t="s">
        <v>79</v>
      </c>
      <c r="C2570" t="s">
        <v>35</v>
      </c>
      <c r="D2570" t="s">
        <v>245</v>
      </c>
      <c r="E2570" t="s">
        <v>244</v>
      </c>
      <c r="F2570">
        <v>103</v>
      </c>
      <c r="G2570" t="s">
        <v>82</v>
      </c>
      <c r="H2570" t="s">
        <v>84</v>
      </c>
      <c r="I2570">
        <v>2015</v>
      </c>
      <c r="J2570">
        <v>8.80654</v>
      </c>
    </row>
    <row r="2571" spans="1:10" x14ac:dyDescent="0.25">
      <c r="A2571" t="s">
        <v>225</v>
      </c>
      <c r="B2571" t="s">
        <v>79</v>
      </c>
      <c r="C2571" t="s">
        <v>35</v>
      </c>
      <c r="D2571" t="s">
        <v>245</v>
      </c>
      <c r="E2571" t="s">
        <v>244</v>
      </c>
      <c r="F2571">
        <v>108</v>
      </c>
      <c r="G2571" t="s">
        <v>83</v>
      </c>
      <c r="H2571" t="s">
        <v>84</v>
      </c>
      <c r="I2571">
        <v>2015</v>
      </c>
      <c r="J2571">
        <v>3.2126999999999999</v>
      </c>
    </row>
    <row r="2572" spans="1:10" x14ac:dyDescent="0.25">
      <c r="A2572" t="s">
        <v>226</v>
      </c>
      <c r="B2572" t="s">
        <v>80</v>
      </c>
      <c r="C2572" t="s">
        <v>36</v>
      </c>
      <c r="D2572">
        <v>500200</v>
      </c>
      <c r="E2572" t="s">
        <v>300</v>
      </c>
      <c r="F2572">
        <v>120</v>
      </c>
      <c r="G2572" t="s">
        <v>332</v>
      </c>
      <c r="H2572" t="s">
        <v>84</v>
      </c>
      <c r="I2572">
        <v>1990</v>
      </c>
      <c r="J2572">
        <v>0.18370300000000001</v>
      </c>
    </row>
    <row r="2573" spans="1:10" x14ac:dyDescent="0.25">
      <c r="A2573" t="s">
        <v>226</v>
      </c>
      <c r="B2573" t="s">
        <v>79</v>
      </c>
      <c r="C2573" t="s">
        <v>35</v>
      </c>
      <c r="D2573" t="s">
        <v>243</v>
      </c>
      <c r="E2573" t="s">
        <v>242</v>
      </c>
      <c r="F2573">
        <v>104</v>
      </c>
      <c r="G2573" t="s">
        <v>340</v>
      </c>
      <c r="H2573" t="s">
        <v>84</v>
      </c>
      <c r="I2573">
        <v>2005</v>
      </c>
      <c r="J2573">
        <v>1.8362400000000001</v>
      </c>
    </row>
    <row r="2574" spans="1:10" x14ac:dyDescent="0.25">
      <c r="A2574" t="s">
        <v>226</v>
      </c>
      <c r="B2574" t="s">
        <v>74</v>
      </c>
      <c r="C2574" t="s">
        <v>208</v>
      </c>
      <c r="D2574">
        <v>500601</v>
      </c>
      <c r="E2574" t="s">
        <v>406</v>
      </c>
      <c r="F2574">
        <v>111</v>
      </c>
      <c r="G2574" t="s">
        <v>333</v>
      </c>
      <c r="H2574" t="s">
        <v>84</v>
      </c>
      <c r="I2574">
        <v>2010</v>
      </c>
      <c r="J2574">
        <v>1.9945999999999998E-2</v>
      </c>
    </row>
    <row r="2575" spans="1:10" x14ac:dyDescent="0.25">
      <c r="A2575" t="s">
        <v>226</v>
      </c>
      <c r="B2575" t="s">
        <v>80</v>
      </c>
      <c r="C2575" t="s">
        <v>37</v>
      </c>
      <c r="D2575">
        <v>120106</v>
      </c>
      <c r="E2575" t="s">
        <v>269</v>
      </c>
      <c r="F2575">
        <v>109</v>
      </c>
      <c r="G2575" t="s">
        <v>342</v>
      </c>
      <c r="H2575" t="s">
        <v>84</v>
      </c>
      <c r="I2575">
        <v>2005</v>
      </c>
      <c r="J2575">
        <v>0.51924199999999998</v>
      </c>
    </row>
    <row r="2576" spans="1:10" x14ac:dyDescent="0.25">
      <c r="A2576" t="s">
        <v>226</v>
      </c>
      <c r="B2576" t="s">
        <v>80</v>
      </c>
      <c r="C2576" t="s">
        <v>37</v>
      </c>
      <c r="D2576">
        <v>120216</v>
      </c>
      <c r="E2576" t="s">
        <v>263</v>
      </c>
      <c r="F2576">
        <v>120</v>
      </c>
      <c r="G2576" t="s">
        <v>332</v>
      </c>
      <c r="H2576" t="s">
        <v>84</v>
      </c>
      <c r="I2576">
        <v>2005</v>
      </c>
      <c r="J2576">
        <v>2.0248300000000001</v>
      </c>
    </row>
    <row r="2577" spans="1:10" x14ac:dyDescent="0.25">
      <c r="A2577" t="s">
        <v>223</v>
      </c>
      <c r="B2577" t="s">
        <v>202</v>
      </c>
      <c r="C2577" t="s">
        <v>200</v>
      </c>
      <c r="D2577">
        <v>403703</v>
      </c>
      <c r="E2577" t="s">
        <v>372</v>
      </c>
      <c r="F2577">
        <v>120</v>
      </c>
      <c r="G2577" t="s">
        <v>332</v>
      </c>
      <c r="H2577" t="s">
        <v>84</v>
      </c>
      <c r="I2577">
        <v>2010</v>
      </c>
      <c r="J2577">
        <v>2.9283500000000001E-6</v>
      </c>
    </row>
    <row r="2578" spans="1:10" x14ac:dyDescent="0.25">
      <c r="A2578" t="s">
        <v>223</v>
      </c>
      <c r="B2578" t="s">
        <v>80</v>
      </c>
      <c r="C2578" t="s">
        <v>37</v>
      </c>
      <c r="D2578">
        <v>120113</v>
      </c>
      <c r="E2578" t="s">
        <v>267</v>
      </c>
      <c r="F2578">
        <v>120</v>
      </c>
      <c r="G2578" t="s">
        <v>332</v>
      </c>
      <c r="H2578" t="s">
        <v>84</v>
      </c>
      <c r="I2578">
        <v>2014</v>
      </c>
      <c r="J2578">
        <v>33.932099999999998</v>
      </c>
    </row>
    <row r="2579" spans="1:10" x14ac:dyDescent="0.25">
      <c r="A2579" t="s">
        <v>223</v>
      </c>
      <c r="B2579" t="s">
        <v>80</v>
      </c>
      <c r="C2579" t="s">
        <v>37</v>
      </c>
      <c r="D2579">
        <v>120106</v>
      </c>
      <c r="E2579" t="s">
        <v>269</v>
      </c>
      <c r="F2579">
        <v>103</v>
      </c>
      <c r="G2579" t="s">
        <v>82</v>
      </c>
      <c r="H2579" t="s">
        <v>84</v>
      </c>
      <c r="I2579">
        <v>2014</v>
      </c>
      <c r="J2579">
        <v>2.0744700000000001E-2</v>
      </c>
    </row>
    <row r="2580" spans="1:10" x14ac:dyDescent="0.25">
      <c r="A2580" t="s">
        <v>223</v>
      </c>
      <c r="B2580" t="s">
        <v>80</v>
      </c>
      <c r="C2580" t="s">
        <v>37</v>
      </c>
      <c r="D2580">
        <v>130219</v>
      </c>
      <c r="E2580" t="s">
        <v>354</v>
      </c>
      <c r="F2580">
        <v>104</v>
      </c>
      <c r="G2580" t="s">
        <v>340</v>
      </c>
      <c r="H2580" t="s">
        <v>84</v>
      </c>
      <c r="I2580">
        <v>2014</v>
      </c>
      <c r="J2580">
        <v>1.0559499999999999E-5</v>
      </c>
    </row>
    <row r="2581" spans="1:10" x14ac:dyDescent="0.25">
      <c r="A2581" t="s">
        <v>223</v>
      </c>
      <c r="B2581" t="s">
        <v>80</v>
      </c>
      <c r="C2581" t="s">
        <v>37</v>
      </c>
      <c r="D2581">
        <v>120213</v>
      </c>
      <c r="E2581" t="s">
        <v>265</v>
      </c>
      <c r="F2581">
        <v>103</v>
      </c>
      <c r="G2581" t="s">
        <v>82</v>
      </c>
      <c r="H2581" t="s">
        <v>84</v>
      </c>
      <c r="I2581">
        <v>2014</v>
      </c>
      <c r="J2581">
        <v>3.9617000000000003E-3</v>
      </c>
    </row>
    <row r="2582" spans="1:10" x14ac:dyDescent="0.25">
      <c r="A2582" t="s">
        <v>225</v>
      </c>
      <c r="B2582" t="s">
        <v>80</v>
      </c>
      <c r="C2582" t="s">
        <v>37</v>
      </c>
      <c r="D2582">
        <v>120212</v>
      </c>
      <c r="E2582" t="s">
        <v>266</v>
      </c>
      <c r="F2582">
        <v>111</v>
      </c>
      <c r="G2582" t="s">
        <v>333</v>
      </c>
      <c r="H2582" t="s">
        <v>84</v>
      </c>
      <c r="I2582">
        <v>2015</v>
      </c>
      <c r="J2582">
        <v>1.05515</v>
      </c>
    </row>
    <row r="2583" spans="1:10" x14ac:dyDescent="0.25">
      <c r="A2583" t="s">
        <v>223</v>
      </c>
      <c r="B2583" t="s">
        <v>80</v>
      </c>
      <c r="C2583" t="s">
        <v>37</v>
      </c>
      <c r="D2583">
        <v>150202</v>
      </c>
      <c r="E2583" t="s">
        <v>286</v>
      </c>
      <c r="F2583">
        <v>114</v>
      </c>
      <c r="G2583" t="s">
        <v>335</v>
      </c>
      <c r="H2583" t="s">
        <v>84</v>
      </c>
      <c r="I2583">
        <v>2015</v>
      </c>
      <c r="J2583">
        <v>1.1027299999999999E-3</v>
      </c>
    </row>
    <row r="2584" spans="1:10" x14ac:dyDescent="0.25">
      <c r="A2584" t="s">
        <v>229</v>
      </c>
      <c r="B2584" t="s">
        <v>79</v>
      </c>
      <c r="C2584" t="s">
        <v>35</v>
      </c>
      <c r="D2584" t="s">
        <v>243</v>
      </c>
      <c r="E2584" t="s">
        <v>242</v>
      </c>
      <c r="F2584">
        <v>111</v>
      </c>
      <c r="G2584" t="s">
        <v>333</v>
      </c>
      <c r="H2584" t="s">
        <v>84</v>
      </c>
      <c r="I2584">
        <v>2014</v>
      </c>
      <c r="J2584">
        <v>1756.82</v>
      </c>
    </row>
    <row r="2585" spans="1:10" x14ac:dyDescent="0.25">
      <c r="A2585" t="s">
        <v>225</v>
      </c>
      <c r="B2585" t="s">
        <v>71</v>
      </c>
      <c r="C2585" t="s">
        <v>72</v>
      </c>
      <c r="D2585" t="s">
        <v>239</v>
      </c>
      <c r="E2585" t="s">
        <v>238</v>
      </c>
      <c r="F2585">
        <v>120</v>
      </c>
      <c r="G2585" t="s">
        <v>332</v>
      </c>
      <c r="H2585" t="s">
        <v>84</v>
      </c>
      <c r="I2585">
        <v>2005</v>
      </c>
      <c r="J2585">
        <v>133</v>
      </c>
    </row>
    <row r="2586" spans="1:10" x14ac:dyDescent="0.25">
      <c r="A2586" t="s">
        <v>224</v>
      </c>
      <c r="B2586" t="s">
        <v>73</v>
      </c>
      <c r="C2586" t="s">
        <v>212</v>
      </c>
      <c r="D2586" t="s">
        <v>307</v>
      </c>
      <c r="E2586" t="s">
        <v>306</v>
      </c>
      <c r="F2586">
        <v>120</v>
      </c>
      <c r="G2586" t="s">
        <v>332</v>
      </c>
      <c r="H2586" t="s">
        <v>84</v>
      </c>
      <c r="I2586">
        <v>2005</v>
      </c>
      <c r="J2586">
        <v>2369.6</v>
      </c>
    </row>
    <row r="2587" spans="1:10" x14ac:dyDescent="0.25">
      <c r="A2587" t="s">
        <v>227</v>
      </c>
      <c r="B2587" t="s">
        <v>71</v>
      </c>
      <c r="C2587" t="s">
        <v>72</v>
      </c>
      <c r="D2587" t="s">
        <v>239</v>
      </c>
      <c r="E2587" t="s">
        <v>238</v>
      </c>
      <c r="F2587">
        <v>120</v>
      </c>
      <c r="G2587" t="s">
        <v>332</v>
      </c>
      <c r="H2587" t="s">
        <v>84</v>
      </c>
      <c r="I2587">
        <v>2000</v>
      </c>
      <c r="J2587">
        <v>72</v>
      </c>
    </row>
    <row r="2588" spans="1:10" x14ac:dyDescent="0.25">
      <c r="A2588" t="s">
        <v>227</v>
      </c>
      <c r="B2588" t="s">
        <v>204</v>
      </c>
      <c r="C2588" t="s">
        <v>203</v>
      </c>
      <c r="D2588" t="s">
        <v>408</v>
      </c>
      <c r="E2588" t="s">
        <v>407</v>
      </c>
      <c r="F2588">
        <v>120</v>
      </c>
      <c r="G2588" t="s">
        <v>332</v>
      </c>
      <c r="H2588" t="s">
        <v>84</v>
      </c>
      <c r="I2588">
        <v>2000</v>
      </c>
      <c r="J2588">
        <v>2.2200000000000002</v>
      </c>
    </row>
    <row r="2589" spans="1:10" x14ac:dyDescent="0.25">
      <c r="A2589" t="s">
        <v>227</v>
      </c>
      <c r="B2589" t="s">
        <v>76</v>
      </c>
      <c r="C2589" t="s">
        <v>78</v>
      </c>
      <c r="D2589" t="s">
        <v>272</v>
      </c>
      <c r="E2589" t="s">
        <v>271</v>
      </c>
      <c r="F2589">
        <v>120</v>
      </c>
      <c r="G2589" t="s">
        <v>332</v>
      </c>
      <c r="H2589" t="s">
        <v>84</v>
      </c>
      <c r="I2589">
        <v>2000</v>
      </c>
      <c r="J2589">
        <v>8.81</v>
      </c>
    </row>
    <row r="2590" spans="1:10" x14ac:dyDescent="0.25">
      <c r="A2590" t="s">
        <v>224</v>
      </c>
      <c r="B2590" t="s">
        <v>195</v>
      </c>
      <c r="C2590" t="s">
        <v>194</v>
      </c>
      <c r="D2590" t="s">
        <v>299</v>
      </c>
      <c r="E2590" t="s">
        <v>298</v>
      </c>
      <c r="F2590">
        <v>120</v>
      </c>
      <c r="G2590" t="s">
        <v>332</v>
      </c>
      <c r="H2590" t="s">
        <v>84</v>
      </c>
      <c r="I2590">
        <v>2000</v>
      </c>
      <c r="J2590">
        <v>3.3</v>
      </c>
    </row>
    <row r="2591" spans="1:10" x14ac:dyDescent="0.25">
      <c r="A2591" t="s">
        <v>225</v>
      </c>
      <c r="B2591" t="s">
        <v>76</v>
      </c>
      <c r="C2591" t="s">
        <v>196</v>
      </c>
      <c r="D2591" t="s">
        <v>458</v>
      </c>
      <c r="E2591" t="s">
        <v>457</v>
      </c>
      <c r="F2591">
        <v>120</v>
      </c>
      <c r="G2591" t="s">
        <v>332</v>
      </c>
      <c r="H2591" t="s">
        <v>84</v>
      </c>
      <c r="I2591">
        <v>2000</v>
      </c>
      <c r="J2591">
        <v>258</v>
      </c>
    </row>
    <row r="2592" spans="1:10" x14ac:dyDescent="0.25">
      <c r="A2592" t="s">
        <v>227</v>
      </c>
      <c r="B2592" t="s">
        <v>71</v>
      </c>
      <c r="C2592" t="s">
        <v>215</v>
      </c>
      <c r="D2592" t="s">
        <v>313</v>
      </c>
      <c r="E2592" t="s">
        <v>312</v>
      </c>
      <c r="F2592">
        <v>120</v>
      </c>
      <c r="G2592" t="s">
        <v>332</v>
      </c>
      <c r="H2592" t="s">
        <v>84</v>
      </c>
      <c r="I2592">
        <v>1995</v>
      </c>
      <c r="J2592">
        <v>45</v>
      </c>
    </row>
    <row r="2593" spans="1:10" x14ac:dyDescent="0.25">
      <c r="A2593" t="s">
        <v>229</v>
      </c>
      <c r="B2593" t="s">
        <v>76</v>
      </c>
      <c r="C2593" t="s">
        <v>196</v>
      </c>
      <c r="D2593" t="s">
        <v>413</v>
      </c>
      <c r="E2593" t="s">
        <v>412</v>
      </c>
      <c r="F2593">
        <v>120</v>
      </c>
      <c r="G2593" t="s">
        <v>332</v>
      </c>
      <c r="H2593" t="s">
        <v>84</v>
      </c>
      <c r="I2593">
        <v>1995</v>
      </c>
      <c r="J2593">
        <v>1.1000000000000001</v>
      </c>
    </row>
    <row r="2594" spans="1:10" x14ac:dyDescent="0.25">
      <c r="A2594" t="s">
        <v>225</v>
      </c>
      <c r="B2594" t="s">
        <v>71</v>
      </c>
      <c r="C2594" t="s">
        <v>72</v>
      </c>
      <c r="D2594" t="s">
        <v>239</v>
      </c>
      <c r="E2594" t="s">
        <v>238</v>
      </c>
      <c r="F2594">
        <v>120</v>
      </c>
      <c r="G2594" t="s">
        <v>332</v>
      </c>
      <c r="H2594" t="s">
        <v>84</v>
      </c>
      <c r="I2594">
        <v>1990</v>
      </c>
      <c r="J2594">
        <v>7</v>
      </c>
    </row>
    <row r="2595" spans="1:10" x14ac:dyDescent="0.25">
      <c r="A2595" t="s">
        <v>226</v>
      </c>
      <c r="B2595" t="s">
        <v>76</v>
      </c>
      <c r="C2595" t="s">
        <v>196</v>
      </c>
      <c r="D2595" t="s">
        <v>410</v>
      </c>
      <c r="E2595" t="s">
        <v>409</v>
      </c>
      <c r="F2595">
        <v>120</v>
      </c>
      <c r="G2595" t="s">
        <v>332</v>
      </c>
      <c r="H2595" t="s">
        <v>84</v>
      </c>
      <c r="I2595">
        <v>1990</v>
      </c>
      <c r="J2595">
        <v>1000</v>
      </c>
    </row>
    <row r="2596" spans="1:10" x14ac:dyDescent="0.25">
      <c r="A2596" t="s">
        <v>227</v>
      </c>
      <c r="B2596" t="s">
        <v>76</v>
      </c>
      <c r="C2596" t="s">
        <v>196</v>
      </c>
      <c r="D2596" t="s">
        <v>444</v>
      </c>
      <c r="E2596" t="s">
        <v>443</v>
      </c>
      <c r="F2596">
        <v>120</v>
      </c>
      <c r="G2596" t="s">
        <v>332</v>
      </c>
      <c r="H2596" t="s">
        <v>84</v>
      </c>
      <c r="I2596">
        <v>1990</v>
      </c>
      <c r="J2596">
        <v>2</v>
      </c>
    </row>
    <row r="2597" spans="1:10" x14ac:dyDescent="0.25">
      <c r="A2597" t="s">
        <v>226</v>
      </c>
      <c r="B2597" t="s">
        <v>76</v>
      </c>
      <c r="C2597" t="s">
        <v>78</v>
      </c>
      <c r="D2597" t="s">
        <v>378</v>
      </c>
      <c r="E2597" t="s">
        <v>377</v>
      </c>
      <c r="F2597">
        <v>120</v>
      </c>
      <c r="G2597" t="s">
        <v>332</v>
      </c>
      <c r="H2597" t="s">
        <v>84</v>
      </c>
      <c r="I2597">
        <v>1990</v>
      </c>
      <c r="J2597">
        <v>224</v>
      </c>
    </row>
    <row r="2598" spans="1:10" x14ac:dyDescent="0.25">
      <c r="A2598" t="s">
        <v>225</v>
      </c>
      <c r="B2598" t="s">
        <v>76</v>
      </c>
      <c r="C2598" t="s">
        <v>77</v>
      </c>
      <c r="D2598" t="s">
        <v>403</v>
      </c>
      <c r="E2598" t="s">
        <v>402</v>
      </c>
      <c r="F2598">
        <v>120</v>
      </c>
      <c r="G2598" t="s">
        <v>332</v>
      </c>
      <c r="H2598" t="s">
        <v>84</v>
      </c>
      <c r="I2598">
        <v>1990</v>
      </c>
      <c r="J2598">
        <v>14760</v>
      </c>
    </row>
    <row r="2599" spans="1:10" x14ac:dyDescent="0.25">
      <c r="A2599" t="s">
        <v>225</v>
      </c>
      <c r="B2599" t="s">
        <v>76</v>
      </c>
      <c r="C2599" t="s">
        <v>197</v>
      </c>
      <c r="D2599" t="s">
        <v>467</v>
      </c>
      <c r="E2599" t="s">
        <v>466</v>
      </c>
      <c r="F2599">
        <v>120</v>
      </c>
      <c r="G2599" t="s">
        <v>332</v>
      </c>
      <c r="H2599" t="s">
        <v>84</v>
      </c>
      <c r="I2599">
        <v>1990</v>
      </c>
      <c r="J2599">
        <v>300</v>
      </c>
    </row>
    <row r="2600" spans="1:10" x14ac:dyDescent="0.25">
      <c r="A2600" t="s">
        <v>223</v>
      </c>
      <c r="B2600" t="s">
        <v>80</v>
      </c>
      <c r="C2600" t="s">
        <v>37</v>
      </c>
      <c r="D2600">
        <v>130105</v>
      </c>
      <c r="E2600" t="s">
        <v>352</v>
      </c>
      <c r="F2600">
        <v>104</v>
      </c>
      <c r="G2600" t="s">
        <v>340</v>
      </c>
      <c r="H2600" t="s">
        <v>84</v>
      </c>
      <c r="I2600">
        <v>1995</v>
      </c>
      <c r="J2600">
        <v>3.9492999999999999E-4</v>
      </c>
    </row>
    <row r="2601" spans="1:10" x14ac:dyDescent="0.25">
      <c r="A2601" t="s">
        <v>227</v>
      </c>
      <c r="B2601" t="s">
        <v>76</v>
      </c>
      <c r="C2601" t="s">
        <v>196</v>
      </c>
      <c r="D2601" t="s">
        <v>431</v>
      </c>
      <c r="E2601" t="s">
        <v>430</v>
      </c>
      <c r="F2601">
        <v>109</v>
      </c>
      <c r="G2601" t="s">
        <v>342</v>
      </c>
      <c r="H2601" t="s">
        <v>84</v>
      </c>
      <c r="I2601">
        <v>2000</v>
      </c>
      <c r="J2601">
        <v>24.96</v>
      </c>
    </row>
    <row r="2602" spans="1:10" x14ac:dyDescent="0.25">
      <c r="A2602" t="s">
        <v>224</v>
      </c>
      <c r="B2602" t="s">
        <v>73</v>
      </c>
      <c r="C2602" t="s">
        <v>212</v>
      </c>
      <c r="D2602" t="s">
        <v>359</v>
      </c>
      <c r="E2602" t="s">
        <v>358</v>
      </c>
      <c r="F2602">
        <v>109</v>
      </c>
      <c r="G2602" t="s">
        <v>342</v>
      </c>
      <c r="H2602" t="s">
        <v>84</v>
      </c>
      <c r="I2602">
        <v>2000</v>
      </c>
      <c r="J2602">
        <v>7</v>
      </c>
    </row>
    <row r="2603" spans="1:10" x14ac:dyDescent="0.25">
      <c r="A2603" t="s">
        <v>227</v>
      </c>
      <c r="B2603" t="s">
        <v>79</v>
      </c>
      <c r="C2603" t="s">
        <v>33</v>
      </c>
      <c r="D2603" t="s">
        <v>253</v>
      </c>
      <c r="E2603" t="s">
        <v>252</v>
      </c>
      <c r="F2603">
        <v>109</v>
      </c>
      <c r="G2603" t="s">
        <v>342</v>
      </c>
      <c r="H2603" t="s">
        <v>84</v>
      </c>
      <c r="I2603">
        <v>1995</v>
      </c>
      <c r="J2603">
        <v>7984.42</v>
      </c>
    </row>
    <row r="2604" spans="1:10" x14ac:dyDescent="0.25">
      <c r="A2604" t="s">
        <v>226</v>
      </c>
      <c r="B2604" t="s">
        <v>73</v>
      </c>
      <c r="C2604" t="s">
        <v>212</v>
      </c>
      <c r="D2604" t="s">
        <v>393</v>
      </c>
      <c r="E2604" t="s">
        <v>392</v>
      </c>
      <c r="F2604">
        <v>109</v>
      </c>
      <c r="G2604" t="s">
        <v>342</v>
      </c>
      <c r="H2604" t="s">
        <v>84</v>
      </c>
      <c r="I2604">
        <v>1995</v>
      </c>
      <c r="J2604">
        <v>16</v>
      </c>
    </row>
    <row r="2605" spans="1:10" x14ac:dyDescent="0.25">
      <c r="A2605" t="s">
        <v>224</v>
      </c>
      <c r="B2605" t="s">
        <v>73</v>
      </c>
      <c r="C2605" t="s">
        <v>212</v>
      </c>
      <c r="D2605" t="s">
        <v>307</v>
      </c>
      <c r="E2605" t="s">
        <v>306</v>
      </c>
      <c r="F2605">
        <v>109</v>
      </c>
      <c r="G2605" t="s">
        <v>342</v>
      </c>
      <c r="H2605" t="s">
        <v>84</v>
      </c>
      <c r="I2605">
        <v>1995</v>
      </c>
      <c r="J2605">
        <v>129</v>
      </c>
    </row>
    <row r="2606" spans="1:10" x14ac:dyDescent="0.25">
      <c r="A2606" t="s">
        <v>224</v>
      </c>
      <c r="B2606" t="s">
        <v>195</v>
      </c>
      <c r="C2606" t="s">
        <v>194</v>
      </c>
      <c r="D2606" t="s">
        <v>299</v>
      </c>
      <c r="E2606" t="s">
        <v>298</v>
      </c>
      <c r="F2606">
        <v>109</v>
      </c>
      <c r="G2606" t="s">
        <v>342</v>
      </c>
      <c r="H2606" t="s">
        <v>84</v>
      </c>
      <c r="I2606">
        <v>1995</v>
      </c>
      <c r="J2606">
        <v>20</v>
      </c>
    </row>
    <row r="2607" spans="1:10" x14ac:dyDescent="0.25">
      <c r="A2607" t="s">
        <v>227</v>
      </c>
      <c r="B2607" t="s">
        <v>71</v>
      </c>
      <c r="C2607" t="s">
        <v>215</v>
      </c>
      <c r="D2607" t="s">
        <v>313</v>
      </c>
      <c r="E2607" t="s">
        <v>312</v>
      </c>
      <c r="F2607">
        <v>109</v>
      </c>
      <c r="G2607" t="s">
        <v>342</v>
      </c>
      <c r="H2607" t="s">
        <v>84</v>
      </c>
      <c r="I2607">
        <v>1990</v>
      </c>
      <c r="J2607">
        <v>6</v>
      </c>
    </row>
    <row r="2608" spans="1:10" x14ac:dyDescent="0.25">
      <c r="A2608" t="s">
        <v>229</v>
      </c>
      <c r="B2608" t="s">
        <v>76</v>
      </c>
      <c r="C2608" t="s">
        <v>77</v>
      </c>
      <c r="D2608" t="s">
        <v>438</v>
      </c>
      <c r="E2608" t="s">
        <v>437</v>
      </c>
      <c r="F2608">
        <v>109</v>
      </c>
      <c r="G2608" t="s">
        <v>342</v>
      </c>
      <c r="H2608" t="s">
        <v>84</v>
      </c>
      <c r="I2608">
        <v>1990</v>
      </c>
      <c r="J2608">
        <v>12</v>
      </c>
    </row>
    <row r="2609" spans="1:10" x14ac:dyDescent="0.25">
      <c r="A2609" t="s">
        <v>227</v>
      </c>
      <c r="B2609" t="s">
        <v>73</v>
      </c>
      <c r="C2609" t="s">
        <v>210</v>
      </c>
      <c r="D2609" t="s">
        <v>386</v>
      </c>
      <c r="E2609" t="s">
        <v>385</v>
      </c>
      <c r="F2609">
        <v>109</v>
      </c>
      <c r="G2609" t="s">
        <v>342</v>
      </c>
      <c r="H2609" t="s">
        <v>84</v>
      </c>
      <c r="I2609">
        <v>1990</v>
      </c>
      <c r="J2609">
        <v>5888.1</v>
      </c>
    </row>
    <row r="2610" spans="1:10" x14ac:dyDescent="0.25">
      <c r="A2610" t="s">
        <v>229</v>
      </c>
      <c r="B2610" t="s">
        <v>79</v>
      </c>
      <c r="C2610" t="s">
        <v>33</v>
      </c>
      <c r="D2610" t="s">
        <v>253</v>
      </c>
      <c r="E2610" t="s">
        <v>252</v>
      </c>
      <c r="F2610">
        <v>109</v>
      </c>
      <c r="G2610" t="s">
        <v>342</v>
      </c>
      <c r="H2610" t="s">
        <v>84</v>
      </c>
      <c r="I2610">
        <v>2010</v>
      </c>
      <c r="J2610">
        <v>1632.93</v>
      </c>
    </row>
    <row r="2611" spans="1:10" x14ac:dyDescent="0.25">
      <c r="A2611" t="s">
        <v>227</v>
      </c>
      <c r="B2611" t="s">
        <v>207</v>
      </c>
      <c r="C2611" t="s">
        <v>206</v>
      </c>
      <c r="D2611" t="s">
        <v>338</v>
      </c>
      <c r="E2611" t="s">
        <v>337</v>
      </c>
      <c r="F2611">
        <v>109</v>
      </c>
      <c r="G2611" t="s">
        <v>342</v>
      </c>
      <c r="H2611" t="s">
        <v>84</v>
      </c>
      <c r="I2611">
        <v>2010</v>
      </c>
      <c r="J2611">
        <v>165.03</v>
      </c>
    </row>
    <row r="2612" spans="1:10" x14ac:dyDescent="0.25">
      <c r="A2612" t="s">
        <v>229</v>
      </c>
      <c r="B2612" t="s">
        <v>80</v>
      </c>
      <c r="C2612" t="s">
        <v>37</v>
      </c>
      <c r="D2612">
        <v>120219</v>
      </c>
      <c r="E2612" t="s">
        <v>261</v>
      </c>
      <c r="F2612">
        <v>120</v>
      </c>
      <c r="G2612" t="s">
        <v>332</v>
      </c>
      <c r="H2612" t="s">
        <v>84</v>
      </c>
      <c r="I2612">
        <v>2010</v>
      </c>
      <c r="J2612">
        <v>7.3174999999999999</v>
      </c>
    </row>
    <row r="2613" spans="1:10" x14ac:dyDescent="0.25">
      <c r="A2613" t="s">
        <v>229</v>
      </c>
      <c r="B2613" t="s">
        <v>80</v>
      </c>
      <c r="C2613" t="s">
        <v>37</v>
      </c>
      <c r="D2613">
        <v>150203</v>
      </c>
      <c r="E2613" t="s">
        <v>285</v>
      </c>
      <c r="F2613">
        <v>104</v>
      </c>
      <c r="G2613" t="s">
        <v>340</v>
      </c>
      <c r="H2613" t="s">
        <v>84</v>
      </c>
      <c r="I2613">
        <v>2010</v>
      </c>
      <c r="J2613">
        <v>4.35847E-4</v>
      </c>
    </row>
    <row r="2614" spans="1:10" x14ac:dyDescent="0.25">
      <c r="A2614" t="s">
        <v>225</v>
      </c>
      <c r="B2614" t="s">
        <v>80</v>
      </c>
      <c r="C2614" t="s">
        <v>37</v>
      </c>
      <c r="D2614">
        <v>130105</v>
      </c>
      <c r="E2614" t="s">
        <v>352</v>
      </c>
      <c r="F2614">
        <v>109</v>
      </c>
      <c r="G2614" t="s">
        <v>342</v>
      </c>
      <c r="H2614" t="s">
        <v>84</v>
      </c>
      <c r="I2614">
        <v>2010</v>
      </c>
      <c r="J2614">
        <v>5.4251300000000002</v>
      </c>
    </row>
    <row r="2615" spans="1:10" x14ac:dyDescent="0.25">
      <c r="A2615" t="s">
        <v>225</v>
      </c>
      <c r="B2615" t="s">
        <v>80</v>
      </c>
      <c r="C2615" t="s">
        <v>37</v>
      </c>
      <c r="D2615">
        <v>120302</v>
      </c>
      <c r="E2615" t="s">
        <v>260</v>
      </c>
      <c r="F2615">
        <v>103</v>
      </c>
      <c r="G2615" t="s">
        <v>82</v>
      </c>
      <c r="H2615" t="s">
        <v>84</v>
      </c>
      <c r="I2615">
        <v>2010</v>
      </c>
      <c r="J2615">
        <v>2.3217100000000001E-4</v>
      </c>
    </row>
    <row r="2616" spans="1:10" x14ac:dyDescent="0.25">
      <c r="A2616" t="s">
        <v>229</v>
      </c>
      <c r="B2616" t="s">
        <v>79</v>
      </c>
      <c r="C2616" t="s">
        <v>35</v>
      </c>
      <c r="D2616" t="s">
        <v>322</v>
      </c>
      <c r="E2616" t="s">
        <v>321</v>
      </c>
      <c r="F2616">
        <v>120</v>
      </c>
      <c r="G2616" t="s">
        <v>332</v>
      </c>
      <c r="H2616" t="s">
        <v>84</v>
      </c>
      <c r="I2616">
        <v>1995</v>
      </c>
      <c r="J2616">
        <v>232.899</v>
      </c>
    </row>
    <row r="2617" spans="1:10" x14ac:dyDescent="0.25">
      <c r="A2617" t="s">
        <v>229</v>
      </c>
      <c r="B2617" t="s">
        <v>79</v>
      </c>
      <c r="C2617" t="s">
        <v>35</v>
      </c>
      <c r="D2617" t="s">
        <v>322</v>
      </c>
      <c r="E2617" t="s">
        <v>321</v>
      </c>
      <c r="F2617">
        <v>115</v>
      </c>
      <c r="G2617" t="s">
        <v>341</v>
      </c>
      <c r="H2617" t="s">
        <v>84</v>
      </c>
      <c r="I2617">
        <v>1995</v>
      </c>
      <c r="J2617">
        <v>0.19322300000000001</v>
      </c>
    </row>
    <row r="2618" spans="1:10" x14ac:dyDescent="0.25">
      <c r="A2618" t="s">
        <v>223</v>
      </c>
      <c r="B2618" t="s">
        <v>71</v>
      </c>
      <c r="C2618" t="s">
        <v>348</v>
      </c>
      <c r="D2618" t="s">
        <v>347</v>
      </c>
      <c r="E2618" t="s">
        <v>346</v>
      </c>
      <c r="F2618">
        <v>120</v>
      </c>
      <c r="G2618" t="s">
        <v>332</v>
      </c>
      <c r="H2618" t="s">
        <v>84</v>
      </c>
      <c r="I2618">
        <v>1995</v>
      </c>
      <c r="J2618">
        <v>13.350099999999999</v>
      </c>
    </row>
    <row r="2619" spans="1:10" x14ac:dyDescent="0.25">
      <c r="A2619" t="s">
        <v>227</v>
      </c>
      <c r="B2619" t="s">
        <v>75</v>
      </c>
      <c r="C2619" t="s">
        <v>31</v>
      </c>
      <c r="D2619" t="s">
        <v>237</v>
      </c>
      <c r="E2619" t="s">
        <v>236</v>
      </c>
      <c r="F2619">
        <v>120</v>
      </c>
      <c r="G2619" t="s">
        <v>332</v>
      </c>
      <c r="H2619" t="s">
        <v>84</v>
      </c>
      <c r="I2619">
        <v>2005</v>
      </c>
      <c r="J2619">
        <v>6822</v>
      </c>
    </row>
    <row r="2620" spans="1:10" x14ac:dyDescent="0.25">
      <c r="A2620" t="s">
        <v>227</v>
      </c>
      <c r="B2620" t="s">
        <v>75</v>
      </c>
      <c r="C2620" t="s">
        <v>31</v>
      </c>
      <c r="D2620" t="s">
        <v>235</v>
      </c>
      <c r="E2620" t="s">
        <v>234</v>
      </c>
      <c r="F2620">
        <v>120</v>
      </c>
      <c r="G2620" t="s">
        <v>332</v>
      </c>
      <c r="H2620" t="s">
        <v>84</v>
      </c>
      <c r="I2620">
        <v>1990</v>
      </c>
      <c r="J2620">
        <v>632.83100000000002</v>
      </c>
    </row>
    <row r="2621" spans="1:10" x14ac:dyDescent="0.25">
      <c r="A2621" t="s">
        <v>227</v>
      </c>
      <c r="B2621" t="s">
        <v>75</v>
      </c>
      <c r="C2621" t="s">
        <v>31</v>
      </c>
      <c r="D2621" t="s">
        <v>235</v>
      </c>
      <c r="E2621" t="s">
        <v>234</v>
      </c>
      <c r="F2621">
        <v>120</v>
      </c>
      <c r="G2621" t="s">
        <v>332</v>
      </c>
      <c r="H2621" t="s">
        <v>84</v>
      </c>
      <c r="I2621">
        <v>2005</v>
      </c>
      <c r="J2621">
        <v>313.98099999999999</v>
      </c>
    </row>
    <row r="2622" spans="1:10" x14ac:dyDescent="0.25">
      <c r="A2622" t="s">
        <v>224</v>
      </c>
      <c r="B2622" t="s">
        <v>75</v>
      </c>
      <c r="C2622" t="s">
        <v>31</v>
      </c>
      <c r="D2622" t="s">
        <v>237</v>
      </c>
      <c r="E2622" t="s">
        <v>236</v>
      </c>
      <c r="F2622">
        <v>103</v>
      </c>
      <c r="G2622" t="s">
        <v>82</v>
      </c>
      <c r="H2622" t="s">
        <v>84</v>
      </c>
      <c r="I2622">
        <v>2015</v>
      </c>
      <c r="J2622">
        <v>151.11600000000001</v>
      </c>
    </row>
    <row r="2623" spans="1:10" x14ac:dyDescent="0.25">
      <c r="A2623" t="s">
        <v>229</v>
      </c>
      <c r="B2623" t="s">
        <v>80</v>
      </c>
      <c r="C2623" t="s">
        <v>36</v>
      </c>
      <c r="D2623">
        <v>500200</v>
      </c>
      <c r="E2623" t="s">
        <v>300</v>
      </c>
      <c r="F2623">
        <v>109</v>
      </c>
      <c r="G2623" t="s">
        <v>342</v>
      </c>
      <c r="H2623" t="s">
        <v>84</v>
      </c>
      <c r="I2623">
        <v>2015</v>
      </c>
      <c r="J2623">
        <v>2817.15</v>
      </c>
    </row>
    <row r="2624" spans="1:10" x14ac:dyDescent="0.25">
      <c r="A2624" t="s">
        <v>227</v>
      </c>
      <c r="B2624" t="s">
        <v>80</v>
      </c>
      <c r="C2624" t="s">
        <v>37</v>
      </c>
      <c r="D2624">
        <v>150103</v>
      </c>
      <c r="E2624" t="s">
        <v>287</v>
      </c>
      <c r="F2624">
        <v>111</v>
      </c>
      <c r="G2624" t="s">
        <v>333</v>
      </c>
      <c r="H2624" t="s">
        <v>84</v>
      </c>
      <c r="I2624">
        <v>2010</v>
      </c>
      <c r="J2624">
        <v>1.26026E-2</v>
      </c>
    </row>
    <row r="2625" spans="1:10" x14ac:dyDescent="0.25">
      <c r="A2625" t="s">
        <v>223</v>
      </c>
      <c r="B2625" t="s">
        <v>75</v>
      </c>
      <c r="C2625" t="s">
        <v>31</v>
      </c>
      <c r="D2625" t="s">
        <v>237</v>
      </c>
      <c r="E2625" t="s">
        <v>236</v>
      </c>
      <c r="F2625">
        <v>114</v>
      </c>
      <c r="G2625" t="s">
        <v>335</v>
      </c>
      <c r="H2625" t="s">
        <v>84</v>
      </c>
      <c r="I2625">
        <v>1995</v>
      </c>
      <c r="J2625">
        <v>1009.6</v>
      </c>
    </row>
    <row r="2626" spans="1:10" x14ac:dyDescent="0.25">
      <c r="A2626" t="s">
        <v>225</v>
      </c>
      <c r="B2626" t="s">
        <v>75</v>
      </c>
      <c r="C2626" t="s">
        <v>31</v>
      </c>
      <c r="D2626" t="s">
        <v>235</v>
      </c>
      <c r="E2626" t="s">
        <v>234</v>
      </c>
      <c r="F2626">
        <v>103</v>
      </c>
      <c r="G2626" t="s">
        <v>82</v>
      </c>
      <c r="H2626" t="s">
        <v>84</v>
      </c>
      <c r="I2626">
        <v>1995</v>
      </c>
      <c r="J2626">
        <v>3.3439199999999998</v>
      </c>
    </row>
    <row r="2627" spans="1:10" x14ac:dyDescent="0.25">
      <c r="A2627" t="s">
        <v>226</v>
      </c>
      <c r="B2627" t="s">
        <v>80</v>
      </c>
      <c r="C2627" t="s">
        <v>191</v>
      </c>
      <c r="D2627">
        <v>230701</v>
      </c>
      <c r="E2627" t="s">
        <v>232</v>
      </c>
      <c r="F2627">
        <v>120</v>
      </c>
      <c r="G2627" t="s">
        <v>332</v>
      </c>
      <c r="H2627" t="s">
        <v>84</v>
      </c>
      <c r="I2627">
        <v>2015</v>
      </c>
      <c r="J2627">
        <v>1.0483</v>
      </c>
    </row>
    <row r="2628" spans="1:10" x14ac:dyDescent="0.25">
      <c r="A2628" t="s">
        <v>227</v>
      </c>
      <c r="B2628" t="s">
        <v>79</v>
      </c>
      <c r="C2628" t="s">
        <v>35</v>
      </c>
      <c r="D2628" t="s">
        <v>243</v>
      </c>
      <c r="E2628" t="s">
        <v>242</v>
      </c>
      <c r="F2628">
        <v>114</v>
      </c>
      <c r="G2628" t="s">
        <v>335</v>
      </c>
      <c r="H2628" t="s">
        <v>84</v>
      </c>
      <c r="I2628">
        <v>2014</v>
      </c>
      <c r="J2628">
        <v>554.81799999999998</v>
      </c>
    </row>
    <row r="2629" spans="1:10" x14ac:dyDescent="0.25">
      <c r="A2629" t="s">
        <v>227</v>
      </c>
      <c r="B2629" t="s">
        <v>79</v>
      </c>
      <c r="C2629" t="s">
        <v>35</v>
      </c>
      <c r="D2629" t="s">
        <v>243</v>
      </c>
      <c r="E2629" t="s">
        <v>242</v>
      </c>
      <c r="F2629">
        <v>108</v>
      </c>
      <c r="G2629" t="s">
        <v>83</v>
      </c>
      <c r="H2629" t="s">
        <v>84</v>
      </c>
      <c r="I2629">
        <v>2014</v>
      </c>
      <c r="J2629">
        <v>22.2121</v>
      </c>
    </row>
    <row r="2630" spans="1:10" x14ac:dyDescent="0.25">
      <c r="A2630" t="s">
        <v>225</v>
      </c>
      <c r="B2630" t="s">
        <v>79</v>
      </c>
      <c r="C2630" t="s">
        <v>35</v>
      </c>
      <c r="D2630" t="s">
        <v>243</v>
      </c>
      <c r="E2630" t="s">
        <v>242</v>
      </c>
      <c r="F2630">
        <v>114</v>
      </c>
      <c r="G2630" t="s">
        <v>335</v>
      </c>
      <c r="H2630" t="s">
        <v>84</v>
      </c>
      <c r="I2630">
        <v>2014</v>
      </c>
      <c r="J2630">
        <v>197.477</v>
      </c>
    </row>
    <row r="2631" spans="1:10" x14ac:dyDescent="0.25">
      <c r="A2631" t="s">
        <v>227</v>
      </c>
      <c r="B2631" t="s">
        <v>79</v>
      </c>
      <c r="C2631" t="s">
        <v>35</v>
      </c>
      <c r="D2631" t="s">
        <v>322</v>
      </c>
      <c r="E2631" t="s">
        <v>321</v>
      </c>
      <c r="F2631">
        <v>110</v>
      </c>
      <c r="G2631" t="s">
        <v>344</v>
      </c>
      <c r="H2631" t="s">
        <v>84</v>
      </c>
      <c r="I2631">
        <v>1995</v>
      </c>
      <c r="J2631">
        <v>0.503471</v>
      </c>
    </row>
    <row r="2632" spans="1:10" x14ac:dyDescent="0.25">
      <c r="A2632" t="s">
        <v>224</v>
      </c>
      <c r="B2632" t="s">
        <v>79</v>
      </c>
      <c r="C2632" t="s">
        <v>35</v>
      </c>
      <c r="D2632" t="s">
        <v>245</v>
      </c>
      <c r="E2632" t="s">
        <v>244</v>
      </c>
      <c r="F2632">
        <v>104</v>
      </c>
      <c r="G2632" t="s">
        <v>340</v>
      </c>
      <c r="H2632" t="s">
        <v>84</v>
      </c>
      <c r="I2632">
        <v>2005</v>
      </c>
      <c r="J2632">
        <v>1.12669</v>
      </c>
    </row>
    <row r="2633" spans="1:10" x14ac:dyDescent="0.25">
      <c r="A2633" t="s">
        <v>223</v>
      </c>
      <c r="B2633" t="s">
        <v>80</v>
      </c>
      <c r="C2633" t="s">
        <v>81</v>
      </c>
      <c r="D2633">
        <v>340201</v>
      </c>
      <c r="E2633" t="s">
        <v>222</v>
      </c>
      <c r="F2633">
        <v>109</v>
      </c>
      <c r="G2633" t="s">
        <v>342</v>
      </c>
      <c r="H2633" t="s">
        <v>84</v>
      </c>
      <c r="I2633">
        <v>1995</v>
      </c>
      <c r="J2633">
        <v>2.1334300000000002</v>
      </c>
    </row>
    <row r="2634" spans="1:10" x14ac:dyDescent="0.25">
      <c r="A2634" t="s">
        <v>227</v>
      </c>
      <c r="B2634" t="s">
        <v>80</v>
      </c>
      <c r="C2634" t="s">
        <v>37</v>
      </c>
      <c r="D2634">
        <v>130212</v>
      </c>
      <c r="E2634" t="s">
        <v>388</v>
      </c>
      <c r="F2634">
        <v>114</v>
      </c>
      <c r="G2634" t="s">
        <v>335</v>
      </c>
      <c r="H2634" t="s">
        <v>84</v>
      </c>
      <c r="I2634">
        <v>1990</v>
      </c>
      <c r="J2634">
        <v>0.25145600000000001</v>
      </c>
    </row>
    <row r="2635" spans="1:10" x14ac:dyDescent="0.25">
      <c r="A2635" t="s">
        <v>225</v>
      </c>
      <c r="B2635" t="s">
        <v>80</v>
      </c>
      <c r="C2635" t="s">
        <v>37</v>
      </c>
      <c r="D2635">
        <v>130106</v>
      </c>
      <c r="E2635" t="s">
        <v>345</v>
      </c>
      <c r="F2635">
        <v>114</v>
      </c>
      <c r="G2635" t="s">
        <v>335</v>
      </c>
      <c r="H2635" t="s">
        <v>84</v>
      </c>
      <c r="I2635">
        <v>2000</v>
      </c>
      <c r="J2635">
        <v>0.81619200000000003</v>
      </c>
    </row>
    <row r="2636" spans="1:10" x14ac:dyDescent="0.25">
      <c r="A2636" t="s">
        <v>225</v>
      </c>
      <c r="B2636" t="s">
        <v>80</v>
      </c>
      <c r="C2636" t="s">
        <v>37</v>
      </c>
      <c r="D2636">
        <v>130219</v>
      </c>
      <c r="E2636" t="s">
        <v>354</v>
      </c>
      <c r="F2636">
        <v>120</v>
      </c>
      <c r="G2636" t="s">
        <v>332</v>
      </c>
      <c r="H2636" t="s">
        <v>84</v>
      </c>
      <c r="I2636">
        <v>2000</v>
      </c>
      <c r="J2636">
        <v>7.2974700000000003E-2</v>
      </c>
    </row>
    <row r="2637" spans="1:10" x14ac:dyDescent="0.25">
      <c r="A2637" t="s">
        <v>225</v>
      </c>
      <c r="B2637" t="s">
        <v>80</v>
      </c>
      <c r="C2637" t="s">
        <v>37</v>
      </c>
      <c r="D2637">
        <v>130113</v>
      </c>
      <c r="E2637" t="s">
        <v>339</v>
      </c>
      <c r="F2637">
        <v>111</v>
      </c>
      <c r="G2637" t="s">
        <v>333</v>
      </c>
      <c r="H2637" t="s">
        <v>84</v>
      </c>
      <c r="I2637">
        <v>2000</v>
      </c>
      <c r="J2637">
        <v>5.8476E-2</v>
      </c>
    </row>
    <row r="2638" spans="1:10" x14ac:dyDescent="0.25">
      <c r="A2638" t="s">
        <v>225</v>
      </c>
      <c r="B2638" t="s">
        <v>80</v>
      </c>
      <c r="C2638" t="s">
        <v>37</v>
      </c>
      <c r="D2638">
        <v>120213</v>
      </c>
      <c r="E2638" t="s">
        <v>265</v>
      </c>
      <c r="F2638">
        <v>120</v>
      </c>
      <c r="G2638" t="s">
        <v>332</v>
      </c>
      <c r="H2638" t="s">
        <v>84</v>
      </c>
      <c r="I2638">
        <v>2000</v>
      </c>
      <c r="J2638">
        <v>240.72300000000001</v>
      </c>
    </row>
    <row r="2639" spans="1:10" x14ac:dyDescent="0.25">
      <c r="A2639" t="s">
        <v>224</v>
      </c>
      <c r="B2639" t="s">
        <v>80</v>
      </c>
      <c r="C2639" t="s">
        <v>37</v>
      </c>
      <c r="D2639">
        <v>150202</v>
      </c>
      <c r="E2639" t="s">
        <v>286</v>
      </c>
      <c r="F2639">
        <v>103</v>
      </c>
      <c r="G2639" t="s">
        <v>82</v>
      </c>
      <c r="H2639" t="s">
        <v>84</v>
      </c>
      <c r="I2639">
        <v>1990</v>
      </c>
      <c r="J2639">
        <v>1.0342399999999999E-5</v>
      </c>
    </row>
    <row r="2640" spans="1:10" x14ac:dyDescent="0.25">
      <c r="A2640" t="s">
        <v>227</v>
      </c>
      <c r="B2640" t="s">
        <v>80</v>
      </c>
      <c r="C2640" t="s">
        <v>37</v>
      </c>
      <c r="D2640">
        <v>120218</v>
      </c>
      <c r="E2640" t="s">
        <v>262</v>
      </c>
      <c r="F2640">
        <v>109</v>
      </c>
      <c r="G2640" t="s">
        <v>342</v>
      </c>
      <c r="H2640" t="s">
        <v>84</v>
      </c>
      <c r="I2640">
        <v>2000</v>
      </c>
      <c r="J2640">
        <v>2.6885099999999999E-2</v>
      </c>
    </row>
    <row r="2641" spans="1:10" x14ac:dyDescent="0.25">
      <c r="A2641" t="s">
        <v>227</v>
      </c>
      <c r="B2641" t="s">
        <v>80</v>
      </c>
      <c r="C2641" t="s">
        <v>37</v>
      </c>
      <c r="D2641">
        <v>130218</v>
      </c>
      <c r="E2641" t="s">
        <v>343</v>
      </c>
      <c r="F2641">
        <v>109</v>
      </c>
      <c r="G2641" t="s">
        <v>342</v>
      </c>
      <c r="H2641" t="s">
        <v>84</v>
      </c>
      <c r="I2641">
        <v>2000</v>
      </c>
      <c r="J2641">
        <v>0.109871</v>
      </c>
    </row>
    <row r="2642" spans="1:10" x14ac:dyDescent="0.25">
      <c r="A2642" t="s">
        <v>229</v>
      </c>
      <c r="B2642" t="s">
        <v>80</v>
      </c>
      <c r="C2642" t="s">
        <v>37</v>
      </c>
      <c r="D2642">
        <v>130212</v>
      </c>
      <c r="E2642" t="s">
        <v>388</v>
      </c>
      <c r="F2642">
        <v>111</v>
      </c>
      <c r="G2642" t="s">
        <v>333</v>
      </c>
      <c r="H2642" t="s">
        <v>84</v>
      </c>
      <c r="I2642">
        <v>2005</v>
      </c>
      <c r="J2642">
        <v>3.6373799999999998E-2</v>
      </c>
    </row>
    <row r="2643" spans="1:10" x14ac:dyDescent="0.25">
      <c r="A2643" t="s">
        <v>229</v>
      </c>
      <c r="B2643" t="s">
        <v>80</v>
      </c>
      <c r="C2643" t="s">
        <v>37</v>
      </c>
      <c r="D2643">
        <v>130215</v>
      </c>
      <c r="E2643" t="s">
        <v>384</v>
      </c>
      <c r="F2643">
        <v>104</v>
      </c>
      <c r="G2643" t="s">
        <v>340</v>
      </c>
      <c r="H2643" t="s">
        <v>84</v>
      </c>
      <c r="I2643">
        <v>2005</v>
      </c>
      <c r="J2643">
        <v>1.511E-6</v>
      </c>
    </row>
    <row r="2644" spans="1:10" x14ac:dyDescent="0.25">
      <c r="A2644" t="s">
        <v>229</v>
      </c>
      <c r="B2644" t="s">
        <v>80</v>
      </c>
      <c r="C2644" t="s">
        <v>37</v>
      </c>
      <c r="D2644">
        <v>130105</v>
      </c>
      <c r="E2644" t="s">
        <v>352</v>
      </c>
      <c r="F2644">
        <v>114</v>
      </c>
      <c r="G2644" t="s">
        <v>335</v>
      </c>
      <c r="H2644" t="s">
        <v>84</v>
      </c>
      <c r="I2644">
        <v>2005</v>
      </c>
      <c r="J2644">
        <v>0.21900900000000001</v>
      </c>
    </row>
    <row r="2645" spans="1:10" x14ac:dyDescent="0.25">
      <c r="A2645" t="s">
        <v>229</v>
      </c>
      <c r="B2645" t="s">
        <v>80</v>
      </c>
      <c r="C2645" t="s">
        <v>37</v>
      </c>
      <c r="D2645">
        <v>120105</v>
      </c>
      <c r="E2645" t="s">
        <v>270</v>
      </c>
      <c r="F2645">
        <v>104</v>
      </c>
      <c r="G2645" t="s">
        <v>340</v>
      </c>
      <c r="H2645" t="s">
        <v>84</v>
      </c>
      <c r="I2645">
        <v>2005</v>
      </c>
      <c r="J2645">
        <v>3.5106900000000003E-2</v>
      </c>
    </row>
    <row r="2646" spans="1:10" x14ac:dyDescent="0.25">
      <c r="A2646" t="s">
        <v>229</v>
      </c>
      <c r="B2646" t="s">
        <v>80</v>
      </c>
      <c r="C2646" t="s">
        <v>37</v>
      </c>
      <c r="D2646">
        <v>119900</v>
      </c>
      <c r="E2646" t="s">
        <v>350</v>
      </c>
      <c r="F2646">
        <v>120</v>
      </c>
      <c r="G2646" t="s">
        <v>332</v>
      </c>
      <c r="H2646" t="s">
        <v>84</v>
      </c>
      <c r="I2646">
        <v>2005</v>
      </c>
      <c r="J2646">
        <v>472.69</v>
      </c>
    </row>
    <row r="2647" spans="1:10" x14ac:dyDescent="0.25">
      <c r="A2647" t="s">
        <v>225</v>
      </c>
      <c r="B2647" t="s">
        <v>75</v>
      </c>
      <c r="C2647" t="s">
        <v>31</v>
      </c>
      <c r="D2647" t="s">
        <v>237</v>
      </c>
      <c r="E2647" t="s">
        <v>236</v>
      </c>
      <c r="F2647">
        <v>108</v>
      </c>
      <c r="G2647" t="s">
        <v>83</v>
      </c>
      <c r="H2647" t="s">
        <v>84</v>
      </c>
      <c r="I2647">
        <v>2000</v>
      </c>
      <c r="J2647">
        <v>36.6738</v>
      </c>
    </row>
    <row r="2648" spans="1:10" x14ac:dyDescent="0.25">
      <c r="A2648" t="s">
        <v>229</v>
      </c>
      <c r="B2648" t="s">
        <v>202</v>
      </c>
      <c r="C2648" t="s">
        <v>199</v>
      </c>
      <c r="D2648" t="s">
        <v>381</v>
      </c>
      <c r="E2648" t="s">
        <v>380</v>
      </c>
      <c r="F2648">
        <v>109</v>
      </c>
      <c r="G2648" t="s">
        <v>342</v>
      </c>
      <c r="H2648" t="s">
        <v>84</v>
      </c>
      <c r="I2648">
        <v>2014</v>
      </c>
      <c r="J2648">
        <v>4461.75</v>
      </c>
    </row>
    <row r="2649" spans="1:10" x14ac:dyDescent="0.25">
      <c r="A2649" t="s">
        <v>226</v>
      </c>
      <c r="B2649" t="s">
        <v>202</v>
      </c>
      <c r="C2649" t="s">
        <v>199</v>
      </c>
      <c r="D2649" t="s">
        <v>381</v>
      </c>
      <c r="E2649" t="s">
        <v>380</v>
      </c>
      <c r="F2649">
        <v>114</v>
      </c>
      <c r="G2649" t="s">
        <v>335</v>
      </c>
      <c r="H2649" t="s">
        <v>84</v>
      </c>
      <c r="I2649">
        <v>1995</v>
      </c>
      <c r="J2649">
        <v>3002.06</v>
      </c>
    </row>
    <row r="2650" spans="1:10" x14ac:dyDescent="0.25">
      <c r="A2650" t="s">
        <v>226</v>
      </c>
      <c r="B2650" t="s">
        <v>80</v>
      </c>
      <c r="C2650" t="s">
        <v>37</v>
      </c>
      <c r="D2650">
        <v>130212</v>
      </c>
      <c r="E2650" t="s">
        <v>388</v>
      </c>
      <c r="F2650">
        <v>114</v>
      </c>
      <c r="G2650" t="s">
        <v>335</v>
      </c>
      <c r="H2650" t="s">
        <v>84</v>
      </c>
      <c r="I2650">
        <v>1990</v>
      </c>
      <c r="J2650">
        <v>1.1358E-2</v>
      </c>
    </row>
    <row r="2651" spans="1:10" x14ac:dyDescent="0.25">
      <c r="A2651" t="s">
        <v>226</v>
      </c>
      <c r="B2651" t="s">
        <v>80</v>
      </c>
      <c r="C2651" t="s">
        <v>37</v>
      </c>
      <c r="D2651">
        <v>150202</v>
      </c>
      <c r="E2651" t="s">
        <v>286</v>
      </c>
      <c r="F2651">
        <v>109</v>
      </c>
      <c r="G2651" t="s">
        <v>342</v>
      </c>
      <c r="H2651" t="s">
        <v>84</v>
      </c>
      <c r="I2651">
        <v>1990</v>
      </c>
      <c r="J2651">
        <v>3.7119599999999998E-3</v>
      </c>
    </row>
    <row r="2652" spans="1:10" x14ac:dyDescent="0.25">
      <c r="A2652" t="s">
        <v>226</v>
      </c>
      <c r="B2652" t="s">
        <v>79</v>
      </c>
      <c r="C2652" t="s">
        <v>35</v>
      </c>
      <c r="D2652" t="s">
        <v>245</v>
      </c>
      <c r="E2652" t="s">
        <v>244</v>
      </c>
      <c r="F2652">
        <v>119</v>
      </c>
      <c r="G2652" t="s">
        <v>357</v>
      </c>
      <c r="H2652" t="s">
        <v>84</v>
      </c>
      <c r="I2652">
        <v>2014</v>
      </c>
      <c r="J2652">
        <v>6.2749199999999998E-3</v>
      </c>
    </row>
    <row r="2653" spans="1:10" x14ac:dyDescent="0.25">
      <c r="A2653" t="s">
        <v>226</v>
      </c>
      <c r="B2653" t="s">
        <v>79</v>
      </c>
      <c r="C2653" t="s">
        <v>35</v>
      </c>
      <c r="D2653" t="s">
        <v>245</v>
      </c>
      <c r="E2653" t="s">
        <v>244</v>
      </c>
      <c r="F2653">
        <v>115</v>
      </c>
      <c r="G2653" t="s">
        <v>341</v>
      </c>
      <c r="H2653" t="s">
        <v>84</v>
      </c>
      <c r="I2653">
        <v>1995</v>
      </c>
      <c r="J2653">
        <v>0.76657699999999995</v>
      </c>
    </row>
    <row r="2654" spans="1:10" x14ac:dyDescent="0.25">
      <c r="A2654" t="s">
        <v>226</v>
      </c>
      <c r="B2654" t="s">
        <v>79</v>
      </c>
      <c r="C2654" t="s">
        <v>35</v>
      </c>
      <c r="D2654" t="s">
        <v>245</v>
      </c>
      <c r="E2654" t="s">
        <v>244</v>
      </c>
      <c r="F2654">
        <v>114</v>
      </c>
      <c r="G2654" t="s">
        <v>335</v>
      </c>
      <c r="H2654" t="s">
        <v>84</v>
      </c>
      <c r="I2654">
        <v>1995</v>
      </c>
      <c r="J2654">
        <v>44.558999999999997</v>
      </c>
    </row>
    <row r="2655" spans="1:10" x14ac:dyDescent="0.25">
      <c r="A2655" t="s">
        <v>224</v>
      </c>
      <c r="B2655" t="s">
        <v>80</v>
      </c>
      <c r="C2655" t="s">
        <v>37</v>
      </c>
      <c r="D2655">
        <v>120218</v>
      </c>
      <c r="E2655" t="s">
        <v>262</v>
      </c>
      <c r="F2655">
        <v>111</v>
      </c>
      <c r="G2655" t="s">
        <v>333</v>
      </c>
      <c r="H2655" t="s">
        <v>84</v>
      </c>
      <c r="I2655">
        <v>2000</v>
      </c>
      <c r="J2655">
        <v>2.3893400000000002E-3</v>
      </c>
    </row>
    <row r="2656" spans="1:10" x14ac:dyDescent="0.25">
      <c r="A2656" t="s">
        <v>223</v>
      </c>
      <c r="B2656" t="s">
        <v>80</v>
      </c>
      <c r="C2656" t="s">
        <v>37</v>
      </c>
      <c r="D2656">
        <v>130218</v>
      </c>
      <c r="E2656" t="s">
        <v>343</v>
      </c>
      <c r="F2656">
        <v>111</v>
      </c>
      <c r="G2656" t="s">
        <v>333</v>
      </c>
      <c r="H2656" t="s">
        <v>84</v>
      </c>
      <c r="I2656">
        <v>1990</v>
      </c>
      <c r="J2656">
        <v>1.02979E-4</v>
      </c>
    </row>
    <row r="2657" spans="1:10" x14ac:dyDescent="0.25">
      <c r="A2657" t="s">
        <v>223</v>
      </c>
      <c r="B2657" t="s">
        <v>80</v>
      </c>
      <c r="C2657" t="s">
        <v>37</v>
      </c>
      <c r="D2657">
        <v>120212</v>
      </c>
      <c r="E2657" t="s">
        <v>266</v>
      </c>
      <c r="F2657">
        <v>104</v>
      </c>
      <c r="G2657" t="s">
        <v>340</v>
      </c>
      <c r="H2657" t="s">
        <v>84</v>
      </c>
      <c r="I2657">
        <v>1990</v>
      </c>
      <c r="J2657">
        <v>3.7859600000000001E-3</v>
      </c>
    </row>
    <row r="2658" spans="1:10" x14ac:dyDescent="0.25">
      <c r="A2658" t="s">
        <v>225</v>
      </c>
      <c r="B2658" t="s">
        <v>80</v>
      </c>
      <c r="C2658" t="s">
        <v>37</v>
      </c>
      <c r="D2658">
        <v>150103</v>
      </c>
      <c r="E2658" t="s">
        <v>287</v>
      </c>
      <c r="F2658">
        <v>103</v>
      </c>
      <c r="G2658" t="s">
        <v>82</v>
      </c>
      <c r="H2658" t="s">
        <v>84</v>
      </c>
      <c r="I2658">
        <v>1995</v>
      </c>
      <c r="J2658">
        <v>3.0891000000000002E-4</v>
      </c>
    </row>
    <row r="2659" spans="1:10" x14ac:dyDescent="0.25">
      <c r="A2659" t="s">
        <v>225</v>
      </c>
      <c r="B2659" t="s">
        <v>80</v>
      </c>
      <c r="C2659" t="s">
        <v>37</v>
      </c>
      <c r="D2659">
        <v>120213</v>
      </c>
      <c r="E2659" t="s">
        <v>265</v>
      </c>
      <c r="F2659">
        <v>111</v>
      </c>
      <c r="G2659" t="s">
        <v>333</v>
      </c>
      <c r="H2659" t="s">
        <v>84</v>
      </c>
      <c r="I2659">
        <v>1995</v>
      </c>
      <c r="J2659">
        <v>1.85199</v>
      </c>
    </row>
    <row r="2660" spans="1:10" x14ac:dyDescent="0.25">
      <c r="A2660" t="s">
        <v>225</v>
      </c>
      <c r="B2660" t="s">
        <v>80</v>
      </c>
      <c r="C2660" t="s">
        <v>37</v>
      </c>
      <c r="D2660">
        <v>120113</v>
      </c>
      <c r="E2660" t="s">
        <v>267</v>
      </c>
      <c r="F2660">
        <v>120</v>
      </c>
      <c r="G2660" t="s">
        <v>332</v>
      </c>
      <c r="H2660" t="s">
        <v>84</v>
      </c>
      <c r="I2660">
        <v>1995</v>
      </c>
      <c r="J2660">
        <v>66.627200000000002</v>
      </c>
    </row>
    <row r="2661" spans="1:10" x14ac:dyDescent="0.25">
      <c r="A2661" t="s">
        <v>224</v>
      </c>
      <c r="B2661" t="s">
        <v>80</v>
      </c>
      <c r="C2661" t="s">
        <v>37</v>
      </c>
      <c r="D2661">
        <v>130213</v>
      </c>
      <c r="E2661" t="s">
        <v>368</v>
      </c>
      <c r="F2661">
        <v>111</v>
      </c>
      <c r="G2661" t="s">
        <v>333</v>
      </c>
      <c r="H2661" t="s">
        <v>84</v>
      </c>
      <c r="I2661">
        <v>2014</v>
      </c>
      <c r="J2661">
        <v>8.5322699999999998E-3</v>
      </c>
    </row>
    <row r="2662" spans="1:10" x14ac:dyDescent="0.25">
      <c r="A2662" t="s">
        <v>224</v>
      </c>
      <c r="B2662" t="s">
        <v>80</v>
      </c>
      <c r="C2662" t="s">
        <v>37</v>
      </c>
      <c r="D2662">
        <v>120213</v>
      </c>
      <c r="E2662" t="s">
        <v>265</v>
      </c>
      <c r="F2662">
        <v>120</v>
      </c>
      <c r="G2662" t="s">
        <v>332</v>
      </c>
      <c r="H2662" t="s">
        <v>84</v>
      </c>
      <c r="I2662">
        <v>2014</v>
      </c>
      <c r="J2662">
        <v>41.568100000000001</v>
      </c>
    </row>
    <row r="2663" spans="1:10" x14ac:dyDescent="0.25">
      <c r="A2663" t="s">
        <v>227</v>
      </c>
      <c r="B2663" t="s">
        <v>79</v>
      </c>
      <c r="C2663" t="s">
        <v>35</v>
      </c>
      <c r="D2663" t="s">
        <v>245</v>
      </c>
      <c r="E2663" t="s">
        <v>244</v>
      </c>
      <c r="F2663">
        <v>108</v>
      </c>
      <c r="G2663" t="s">
        <v>83</v>
      </c>
      <c r="H2663" t="s">
        <v>84</v>
      </c>
      <c r="I2663">
        <v>1995</v>
      </c>
      <c r="J2663">
        <v>12.9793</v>
      </c>
    </row>
    <row r="2664" spans="1:10" x14ac:dyDescent="0.25">
      <c r="A2664" t="s">
        <v>227</v>
      </c>
      <c r="B2664" t="s">
        <v>79</v>
      </c>
      <c r="C2664" t="s">
        <v>35</v>
      </c>
      <c r="D2664" t="s">
        <v>245</v>
      </c>
      <c r="E2664" t="s">
        <v>244</v>
      </c>
      <c r="F2664">
        <v>122</v>
      </c>
      <c r="G2664" t="s">
        <v>369</v>
      </c>
      <c r="H2664" t="s">
        <v>84</v>
      </c>
      <c r="I2664">
        <v>1995</v>
      </c>
      <c r="J2664">
        <v>1926.06</v>
      </c>
    </row>
    <row r="2665" spans="1:10" x14ac:dyDescent="0.25">
      <c r="A2665" t="s">
        <v>227</v>
      </c>
      <c r="B2665" t="s">
        <v>79</v>
      </c>
      <c r="C2665" t="s">
        <v>35</v>
      </c>
      <c r="D2665" t="s">
        <v>243</v>
      </c>
      <c r="E2665" t="s">
        <v>242</v>
      </c>
      <c r="F2665">
        <v>108</v>
      </c>
      <c r="G2665" t="s">
        <v>83</v>
      </c>
      <c r="H2665" t="s">
        <v>84</v>
      </c>
      <c r="I2665">
        <v>2000</v>
      </c>
      <c r="J2665">
        <v>17.150099999999998</v>
      </c>
    </row>
    <row r="2666" spans="1:10" x14ac:dyDescent="0.25">
      <c r="A2666" t="s">
        <v>229</v>
      </c>
      <c r="B2666" t="s">
        <v>74</v>
      </c>
      <c r="C2666" t="s">
        <v>34</v>
      </c>
      <c r="D2666">
        <v>901001</v>
      </c>
      <c r="E2666" t="s">
        <v>254</v>
      </c>
      <c r="F2666">
        <v>109</v>
      </c>
      <c r="G2666" t="s">
        <v>342</v>
      </c>
      <c r="H2666" t="s">
        <v>84</v>
      </c>
      <c r="I2666">
        <v>2010</v>
      </c>
      <c r="J2666">
        <v>20.268000000000001</v>
      </c>
    </row>
    <row r="2667" spans="1:10" x14ac:dyDescent="0.25">
      <c r="A2667" t="s">
        <v>229</v>
      </c>
      <c r="B2667" t="s">
        <v>74</v>
      </c>
      <c r="C2667" t="s">
        <v>34</v>
      </c>
      <c r="D2667">
        <v>901001</v>
      </c>
      <c r="E2667" t="s">
        <v>254</v>
      </c>
      <c r="F2667">
        <v>111</v>
      </c>
      <c r="G2667" t="s">
        <v>333</v>
      </c>
      <c r="H2667" t="s">
        <v>84</v>
      </c>
      <c r="I2667">
        <v>2015</v>
      </c>
      <c r="J2667">
        <v>1.90412</v>
      </c>
    </row>
    <row r="2668" spans="1:10" x14ac:dyDescent="0.25">
      <c r="A2668" t="s">
        <v>229</v>
      </c>
      <c r="B2668" t="s">
        <v>74</v>
      </c>
      <c r="C2668" t="s">
        <v>34</v>
      </c>
      <c r="D2668">
        <v>901001</v>
      </c>
      <c r="E2668" t="s">
        <v>254</v>
      </c>
      <c r="F2668">
        <v>110</v>
      </c>
      <c r="G2668" t="s">
        <v>344</v>
      </c>
      <c r="H2668" t="s">
        <v>84</v>
      </c>
      <c r="I2668">
        <v>2005</v>
      </c>
      <c r="J2668">
        <v>4.5071600000000003E-2</v>
      </c>
    </row>
    <row r="2669" spans="1:10" x14ac:dyDescent="0.25">
      <c r="A2669" t="s">
        <v>227</v>
      </c>
      <c r="B2669" t="s">
        <v>79</v>
      </c>
      <c r="C2669" t="s">
        <v>35</v>
      </c>
      <c r="D2669" t="s">
        <v>243</v>
      </c>
      <c r="E2669" t="s">
        <v>242</v>
      </c>
      <c r="F2669">
        <v>108</v>
      </c>
      <c r="G2669" t="s">
        <v>83</v>
      </c>
      <c r="H2669" t="s">
        <v>84</v>
      </c>
      <c r="I2669">
        <v>1990</v>
      </c>
      <c r="J2669">
        <v>13.1571</v>
      </c>
    </row>
    <row r="2670" spans="1:10" x14ac:dyDescent="0.25">
      <c r="A2670" t="s">
        <v>227</v>
      </c>
      <c r="B2670" t="s">
        <v>80</v>
      </c>
      <c r="C2670" t="s">
        <v>37</v>
      </c>
      <c r="D2670">
        <v>120218</v>
      </c>
      <c r="E2670" t="s">
        <v>262</v>
      </c>
      <c r="F2670">
        <v>120</v>
      </c>
      <c r="G2670" t="s">
        <v>332</v>
      </c>
      <c r="H2670" t="s">
        <v>84</v>
      </c>
      <c r="I2670">
        <v>2000</v>
      </c>
      <c r="J2670">
        <v>9.1409400000000005</v>
      </c>
    </row>
    <row r="2671" spans="1:10" x14ac:dyDescent="0.25">
      <c r="A2671" t="s">
        <v>223</v>
      </c>
      <c r="B2671" t="s">
        <v>202</v>
      </c>
      <c r="C2671" t="s">
        <v>201</v>
      </c>
      <c r="D2671">
        <v>450100</v>
      </c>
      <c r="E2671" t="s">
        <v>201</v>
      </c>
      <c r="F2671">
        <v>111</v>
      </c>
      <c r="G2671" t="s">
        <v>333</v>
      </c>
      <c r="H2671" t="s">
        <v>84</v>
      </c>
      <c r="I2671">
        <v>1990</v>
      </c>
      <c r="J2671">
        <v>80.721100000000007</v>
      </c>
    </row>
    <row r="2672" spans="1:10" x14ac:dyDescent="0.25">
      <c r="A2672" t="s">
        <v>223</v>
      </c>
      <c r="B2672" t="s">
        <v>74</v>
      </c>
      <c r="C2672" t="s">
        <v>34</v>
      </c>
      <c r="D2672">
        <v>901000</v>
      </c>
      <c r="E2672" t="s">
        <v>34</v>
      </c>
      <c r="F2672">
        <v>103</v>
      </c>
      <c r="G2672" t="s">
        <v>82</v>
      </c>
      <c r="H2672" t="s">
        <v>84</v>
      </c>
      <c r="I2672">
        <v>1990</v>
      </c>
      <c r="J2672">
        <v>8.5271399999999993</v>
      </c>
    </row>
    <row r="2673" spans="1:10" x14ac:dyDescent="0.25">
      <c r="A2673" t="s">
        <v>225</v>
      </c>
      <c r="B2673" t="s">
        <v>80</v>
      </c>
      <c r="C2673" t="s">
        <v>81</v>
      </c>
      <c r="D2673">
        <v>260201</v>
      </c>
      <c r="E2673" t="s">
        <v>230</v>
      </c>
      <c r="F2673">
        <v>109</v>
      </c>
      <c r="G2673" t="s">
        <v>342</v>
      </c>
      <c r="H2673" t="s">
        <v>84</v>
      </c>
      <c r="I2673">
        <v>2015</v>
      </c>
      <c r="J2673">
        <v>15.1007</v>
      </c>
    </row>
    <row r="2674" spans="1:10" x14ac:dyDescent="0.25">
      <c r="A2674" t="s">
        <v>225</v>
      </c>
      <c r="B2674" t="s">
        <v>80</v>
      </c>
      <c r="C2674" t="s">
        <v>81</v>
      </c>
      <c r="D2674">
        <v>260200</v>
      </c>
      <c r="E2674" t="s">
        <v>389</v>
      </c>
      <c r="F2674">
        <v>120</v>
      </c>
      <c r="G2674" t="s">
        <v>332</v>
      </c>
      <c r="H2674" t="s">
        <v>84</v>
      </c>
      <c r="I2674">
        <v>2015</v>
      </c>
      <c r="J2674">
        <v>29.9345</v>
      </c>
    </row>
    <row r="2675" spans="1:10" x14ac:dyDescent="0.25">
      <c r="A2675" t="s">
        <v>225</v>
      </c>
      <c r="B2675" t="s">
        <v>202</v>
      </c>
      <c r="C2675" t="s">
        <v>201</v>
      </c>
      <c r="D2675">
        <v>450100</v>
      </c>
      <c r="E2675" t="s">
        <v>201</v>
      </c>
      <c r="F2675">
        <v>104</v>
      </c>
      <c r="G2675" t="s">
        <v>340</v>
      </c>
      <c r="H2675" t="s">
        <v>84</v>
      </c>
      <c r="I2675">
        <v>2000</v>
      </c>
      <c r="J2675">
        <v>2.36592</v>
      </c>
    </row>
    <row r="2676" spans="1:10" x14ac:dyDescent="0.25">
      <c r="A2676" t="s">
        <v>229</v>
      </c>
      <c r="B2676" t="s">
        <v>74</v>
      </c>
      <c r="C2676" t="s">
        <v>208</v>
      </c>
      <c r="D2676">
        <v>505100</v>
      </c>
      <c r="E2676" t="s">
        <v>383</v>
      </c>
      <c r="F2676">
        <v>120</v>
      </c>
      <c r="G2676" t="s">
        <v>332</v>
      </c>
      <c r="H2676" t="s">
        <v>84</v>
      </c>
      <c r="I2676">
        <v>1995</v>
      </c>
      <c r="J2676">
        <v>283.63600000000002</v>
      </c>
    </row>
    <row r="2677" spans="1:10" x14ac:dyDescent="0.25">
      <c r="A2677" t="s">
        <v>227</v>
      </c>
      <c r="B2677" t="s">
        <v>80</v>
      </c>
      <c r="C2677" t="s">
        <v>37</v>
      </c>
      <c r="D2677">
        <v>130213</v>
      </c>
      <c r="E2677" t="s">
        <v>368</v>
      </c>
      <c r="F2677">
        <v>109</v>
      </c>
      <c r="G2677" t="s">
        <v>342</v>
      </c>
      <c r="H2677" t="s">
        <v>84</v>
      </c>
      <c r="I2677">
        <v>2005</v>
      </c>
      <c r="J2677">
        <v>6.6097700000000001</v>
      </c>
    </row>
    <row r="2678" spans="1:10" x14ac:dyDescent="0.25">
      <c r="A2678" t="s">
        <v>227</v>
      </c>
      <c r="B2678" t="s">
        <v>80</v>
      </c>
      <c r="C2678" t="s">
        <v>37</v>
      </c>
      <c r="D2678">
        <v>120219</v>
      </c>
      <c r="E2678" t="s">
        <v>261</v>
      </c>
      <c r="F2678">
        <v>114</v>
      </c>
      <c r="G2678" t="s">
        <v>335</v>
      </c>
      <c r="H2678" t="s">
        <v>84</v>
      </c>
      <c r="I2678">
        <v>2005</v>
      </c>
      <c r="J2678">
        <v>2.5788499999999999E-2</v>
      </c>
    </row>
    <row r="2679" spans="1:10" x14ac:dyDescent="0.25">
      <c r="A2679" t="s">
        <v>226</v>
      </c>
      <c r="B2679" t="s">
        <v>202</v>
      </c>
      <c r="C2679" t="s">
        <v>201</v>
      </c>
      <c r="D2679">
        <v>450100</v>
      </c>
      <c r="E2679" t="s">
        <v>201</v>
      </c>
      <c r="F2679">
        <v>120</v>
      </c>
      <c r="G2679" t="s">
        <v>332</v>
      </c>
      <c r="H2679" t="s">
        <v>84</v>
      </c>
      <c r="I2679">
        <v>2010</v>
      </c>
      <c r="J2679">
        <v>3.3297599999999998</v>
      </c>
    </row>
    <row r="2680" spans="1:10" x14ac:dyDescent="0.25">
      <c r="A2680" t="s">
        <v>226</v>
      </c>
      <c r="B2680" t="s">
        <v>80</v>
      </c>
      <c r="C2680" t="s">
        <v>37</v>
      </c>
      <c r="D2680">
        <v>120105</v>
      </c>
      <c r="E2680" t="s">
        <v>270</v>
      </c>
      <c r="F2680">
        <v>111</v>
      </c>
      <c r="G2680" t="s">
        <v>333</v>
      </c>
      <c r="H2680" t="s">
        <v>84</v>
      </c>
      <c r="I2680">
        <v>2005</v>
      </c>
      <c r="J2680">
        <v>0.367288</v>
      </c>
    </row>
    <row r="2681" spans="1:10" x14ac:dyDescent="0.25">
      <c r="A2681" t="s">
        <v>226</v>
      </c>
      <c r="B2681" t="s">
        <v>80</v>
      </c>
      <c r="C2681" t="s">
        <v>37</v>
      </c>
      <c r="D2681">
        <v>120302</v>
      </c>
      <c r="E2681" t="s">
        <v>260</v>
      </c>
      <c r="F2681">
        <v>104</v>
      </c>
      <c r="G2681" t="s">
        <v>340</v>
      </c>
      <c r="H2681" t="s">
        <v>84</v>
      </c>
      <c r="I2681">
        <v>2005</v>
      </c>
      <c r="J2681">
        <v>3.8388800000000001E-5</v>
      </c>
    </row>
    <row r="2682" spans="1:10" x14ac:dyDescent="0.25">
      <c r="A2682" t="s">
        <v>226</v>
      </c>
      <c r="B2682" t="s">
        <v>80</v>
      </c>
      <c r="C2682" t="s">
        <v>37</v>
      </c>
      <c r="D2682">
        <v>120105</v>
      </c>
      <c r="E2682" t="s">
        <v>270</v>
      </c>
      <c r="F2682">
        <v>114</v>
      </c>
      <c r="G2682" t="s">
        <v>335</v>
      </c>
      <c r="H2682" t="s">
        <v>84</v>
      </c>
      <c r="I2682">
        <v>2005</v>
      </c>
      <c r="J2682">
        <v>0.183644</v>
      </c>
    </row>
    <row r="2683" spans="1:10" x14ac:dyDescent="0.25">
      <c r="A2683" t="s">
        <v>226</v>
      </c>
      <c r="B2683" t="s">
        <v>80</v>
      </c>
      <c r="C2683" t="s">
        <v>37</v>
      </c>
      <c r="D2683">
        <v>120105</v>
      </c>
      <c r="E2683" t="s">
        <v>270</v>
      </c>
      <c r="F2683">
        <v>120</v>
      </c>
      <c r="G2683" t="s">
        <v>332</v>
      </c>
      <c r="H2683" t="s">
        <v>84</v>
      </c>
      <c r="I2683">
        <v>2005</v>
      </c>
      <c r="J2683">
        <v>34.892400000000002</v>
      </c>
    </row>
    <row r="2684" spans="1:10" x14ac:dyDescent="0.25">
      <c r="A2684" t="s">
        <v>227</v>
      </c>
      <c r="B2684" t="s">
        <v>80</v>
      </c>
      <c r="C2684" t="s">
        <v>37</v>
      </c>
      <c r="D2684">
        <v>130302</v>
      </c>
      <c r="E2684" t="s">
        <v>336</v>
      </c>
      <c r="F2684">
        <v>114</v>
      </c>
      <c r="G2684" t="s">
        <v>335</v>
      </c>
      <c r="H2684" t="s">
        <v>84</v>
      </c>
      <c r="I2684">
        <v>2000</v>
      </c>
      <c r="J2684">
        <v>4.9020899999999996E-3</v>
      </c>
    </row>
    <row r="2685" spans="1:10" x14ac:dyDescent="0.25">
      <c r="A2685" t="s">
        <v>227</v>
      </c>
      <c r="B2685" t="s">
        <v>80</v>
      </c>
      <c r="C2685" t="s">
        <v>37</v>
      </c>
      <c r="D2685">
        <v>120215</v>
      </c>
      <c r="E2685" t="s">
        <v>264</v>
      </c>
      <c r="F2685">
        <v>104</v>
      </c>
      <c r="G2685" t="s">
        <v>340</v>
      </c>
      <c r="H2685" t="s">
        <v>84</v>
      </c>
      <c r="I2685">
        <v>2000</v>
      </c>
      <c r="J2685">
        <v>9.1971400000000005E-5</v>
      </c>
    </row>
    <row r="2686" spans="1:10" x14ac:dyDescent="0.25">
      <c r="A2686" t="s">
        <v>227</v>
      </c>
      <c r="B2686" t="s">
        <v>80</v>
      </c>
      <c r="C2686" t="s">
        <v>37</v>
      </c>
      <c r="D2686">
        <v>120112</v>
      </c>
      <c r="E2686" t="s">
        <v>268</v>
      </c>
      <c r="F2686">
        <v>109</v>
      </c>
      <c r="G2686" t="s">
        <v>342</v>
      </c>
      <c r="H2686" t="s">
        <v>84</v>
      </c>
      <c r="I2686">
        <v>2000</v>
      </c>
      <c r="J2686">
        <v>1.2068000000000001</v>
      </c>
    </row>
    <row r="2687" spans="1:10" x14ac:dyDescent="0.25">
      <c r="A2687" t="s">
        <v>229</v>
      </c>
      <c r="B2687" t="s">
        <v>80</v>
      </c>
      <c r="C2687" t="s">
        <v>37</v>
      </c>
      <c r="D2687">
        <v>120106</v>
      </c>
      <c r="E2687" t="s">
        <v>269</v>
      </c>
      <c r="F2687">
        <v>115</v>
      </c>
      <c r="G2687" t="s">
        <v>341</v>
      </c>
      <c r="H2687" t="s">
        <v>84</v>
      </c>
      <c r="I2687">
        <v>2005</v>
      </c>
      <c r="J2687">
        <v>0.875448</v>
      </c>
    </row>
    <row r="2688" spans="1:10" x14ac:dyDescent="0.25">
      <c r="A2688" t="s">
        <v>229</v>
      </c>
      <c r="B2688" t="s">
        <v>80</v>
      </c>
      <c r="C2688" t="s">
        <v>37</v>
      </c>
      <c r="D2688">
        <v>130106</v>
      </c>
      <c r="E2688" t="s">
        <v>345</v>
      </c>
      <c r="F2688">
        <v>114</v>
      </c>
      <c r="G2688" t="s">
        <v>335</v>
      </c>
      <c r="H2688" t="s">
        <v>84</v>
      </c>
      <c r="I2688">
        <v>2005</v>
      </c>
      <c r="J2688">
        <v>1.25156</v>
      </c>
    </row>
    <row r="2689" spans="1:10" x14ac:dyDescent="0.25">
      <c r="A2689" t="s">
        <v>227</v>
      </c>
      <c r="B2689" t="s">
        <v>80</v>
      </c>
      <c r="C2689" t="s">
        <v>36</v>
      </c>
      <c r="D2689">
        <v>500200</v>
      </c>
      <c r="E2689" t="s">
        <v>300</v>
      </c>
      <c r="F2689">
        <v>120</v>
      </c>
      <c r="G2689" t="s">
        <v>332</v>
      </c>
      <c r="H2689" t="s">
        <v>84</v>
      </c>
      <c r="I2689">
        <v>1990</v>
      </c>
      <c r="J2689">
        <v>3.9417399999999998</v>
      </c>
    </row>
    <row r="2690" spans="1:10" x14ac:dyDescent="0.25">
      <c r="A2690" t="s">
        <v>225</v>
      </c>
      <c r="B2690" t="s">
        <v>80</v>
      </c>
      <c r="C2690" t="s">
        <v>37</v>
      </c>
      <c r="D2690">
        <v>120215</v>
      </c>
      <c r="E2690" t="s">
        <v>264</v>
      </c>
      <c r="F2690">
        <v>115</v>
      </c>
      <c r="G2690" t="s">
        <v>341</v>
      </c>
      <c r="H2690" t="s">
        <v>84</v>
      </c>
      <c r="I2690">
        <v>2005</v>
      </c>
      <c r="J2690">
        <v>2.6519400000000001E-4</v>
      </c>
    </row>
    <row r="2691" spans="1:10" x14ac:dyDescent="0.25">
      <c r="A2691" t="s">
        <v>225</v>
      </c>
      <c r="B2691" t="s">
        <v>80</v>
      </c>
      <c r="C2691" t="s">
        <v>37</v>
      </c>
      <c r="D2691">
        <v>130215</v>
      </c>
      <c r="E2691" t="s">
        <v>384</v>
      </c>
      <c r="F2691">
        <v>114</v>
      </c>
      <c r="G2691" t="s">
        <v>335</v>
      </c>
      <c r="H2691" t="s">
        <v>84</v>
      </c>
      <c r="I2691">
        <v>2005</v>
      </c>
      <c r="J2691">
        <v>1.31192E-4</v>
      </c>
    </row>
    <row r="2692" spans="1:10" x14ac:dyDescent="0.25">
      <c r="A2692" t="s">
        <v>225</v>
      </c>
      <c r="B2692" t="s">
        <v>80</v>
      </c>
      <c r="C2692" t="s">
        <v>37</v>
      </c>
      <c r="D2692">
        <v>130302</v>
      </c>
      <c r="E2692" t="s">
        <v>336</v>
      </c>
      <c r="F2692">
        <v>109</v>
      </c>
      <c r="G2692" t="s">
        <v>342</v>
      </c>
      <c r="H2692" t="s">
        <v>84</v>
      </c>
      <c r="I2692">
        <v>2005</v>
      </c>
      <c r="J2692">
        <v>7.1104500000000001E-2</v>
      </c>
    </row>
    <row r="2693" spans="1:10" x14ac:dyDescent="0.25">
      <c r="A2693" t="s">
        <v>225</v>
      </c>
      <c r="B2693" t="s">
        <v>80</v>
      </c>
      <c r="C2693" t="s">
        <v>37</v>
      </c>
      <c r="D2693">
        <v>150102</v>
      </c>
      <c r="E2693" t="s">
        <v>288</v>
      </c>
      <c r="F2693">
        <v>114</v>
      </c>
      <c r="G2693" t="s">
        <v>335</v>
      </c>
      <c r="H2693" t="s">
        <v>84</v>
      </c>
      <c r="I2693">
        <v>2005</v>
      </c>
      <c r="J2693">
        <v>1.6265499999999999E-2</v>
      </c>
    </row>
    <row r="2694" spans="1:10" x14ac:dyDescent="0.25">
      <c r="A2694" t="s">
        <v>226</v>
      </c>
      <c r="B2694" t="s">
        <v>80</v>
      </c>
      <c r="C2694" t="s">
        <v>37</v>
      </c>
      <c r="D2694">
        <v>130212</v>
      </c>
      <c r="E2694" t="s">
        <v>388</v>
      </c>
      <c r="F2694">
        <v>109</v>
      </c>
      <c r="G2694" t="s">
        <v>342</v>
      </c>
      <c r="H2694" t="s">
        <v>84</v>
      </c>
      <c r="I2694">
        <v>2005</v>
      </c>
      <c r="J2694">
        <v>0.30547099999999999</v>
      </c>
    </row>
    <row r="2695" spans="1:10" x14ac:dyDescent="0.25">
      <c r="A2695" t="s">
        <v>226</v>
      </c>
      <c r="B2695" t="s">
        <v>80</v>
      </c>
      <c r="C2695" t="s">
        <v>37</v>
      </c>
      <c r="D2695">
        <v>150202</v>
      </c>
      <c r="E2695" t="s">
        <v>286</v>
      </c>
      <c r="F2695">
        <v>111</v>
      </c>
      <c r="G2695" t="s">
        <v>333</v>
      </c>
      <c r="H2695" t="s">
        <v>84</v>
      </c>
      <c r="I2695">
        <v>2005</v>
      </c>
      <c r="J2695">
        <v>2.7121300000000002E-4</v>
      </c>
    </row>
    <row r="2696" spans="1:10" x14ac:dyDescent="0.25">
      <c r="A2696" t="s">
        <v>224</v>
      </c>
      <c r="B2696" t="s">
        <v>80</v>
      </c>
      <c r="C2696" t="s">
        <v>37</v>
      </c>
      <c r="D2696">
        <v>120212</v>
      </c>
      <c r="E2696" t="s">
        <v>266</v>
      </c>
      <c r="F2696">
        <v>114</v>
      </c>
      <c r="G2696" t="s">
        <v>335</v>
      </c>
      <c r="H2696" t="s">
        <v>84</v>
      </c>
      <c r="I2696">
        <v>2010</v>
      </c>
      <c r="J2696">
        <v>6.6374100000000005E-2</v>
      </c>
    </row>
    <row r="2697" spans="1:10" x14ac:dyDescent="0.25">
      <c r="A2697" t="s">
        <v>224</v>
      </c>
      <c r="B2697" t="s">
        <v>80</v>
      </c>
      <c r="C2697" t="s">
        <v>37</v>
      </c>
      <c r="D2697">
        <v>130218</v>
      </c>
      <c r="E2697" t="s">
        <v>343</v>
      </c>
      <c r="F2697">
        <v>109</v>
      </c>
      <c r="G2697" t="s">
        <v>342</v>
      </c>
      <c r="H2697" t="s">
        <v>84</v>
      </c>
      <c r="I2697">
        <v>2010</v>
      </c>
      <c r="J2697">
        <v>2.0170100000000001E-3</v>
      </c>
    </row>
    <row r="2698" spans="1:10" x14ac:dyDescent="0.25">
      <c r="A2698" t="s">
        <v>224</v>
      </c>
      <c r="B2698" t="s">
        <v>80</v>
      </c>
      <c r="C2698" t="s">
        <v>37</v>
      </c>
      <c r="D2698">
        <v>120212</v>
      </c>
      <c r="E2698" t="s">
        <v>266</v>
      </c>
      <c r="F2698">
        <v>109</v>
      </c>
      <c r="G2698" t="s">
        <v>342</v>
      </c>
      <c r="H2698" t="s">
        <v>84</v>
      </c>
      <c r="I2698">
        <v>2010</v>
      </c>
      <c r="J2698">
        <v>6.6374100000000005E-2</v>
      </c>
    </row>
    <row r="2699" spans="1:10" x14ac:dyDescent="0.25">
      <c r="A2699" t="s">
        <v>224</v>
      </c>
      <c r="B2699" t="s">
        <v>80</v>
      </c>
      <c r="C2699" t="s">
        <v>37</v>
      </c>
      <c r="D2699">
        <v>130218</v>
      </c>
      <c r="E2699" t="s">
        <v>343</v>
      </c>
      <c r="F2699">
        <v>111</v>
      </c>
      <c r="G2699" t="s">
        <v>333</v>
      </c>
      <c r="H2699" t="s">
        <v>84</v>
      </c>
      <c r="I2699">
        <v>2010</v>
      </c>
      <c r="J2699">
        <v>2.1231599999999998E-5</v>
      </c>
    </row>
    <row r="2700" spans="1:10" x14ac:dyDescent="0.25">
      <c r="A2700" t="s">
        <v>223</v>
      </c>
      <c r="B2700" t="s">
        <v>80</v>
      </c>
      <c r="C2700" t="s">
        <v>37</v>
      </c>
      <c r="D2700">
        <v>120216</v>
      </c>
      <c r="E2700" t="s">
        <v>263</v>
      </c>
      <c r="F2700">
        <v>115</v>
      </c>
      <c r="G2700" t="s">
        <v>341</v>
      </c>
      <c r="H2700" t="s">
        <v>84</v>
      </c>
      <c r="I2700">
        <v>2010</v>
      </c>
      <c r="J2700">
        <v>2.7916999999999998E-3</v>
      </c>
    </row>
    <row r="2701" spans="1:10" x14ac:dyDescent="0.25">
      <c r="A2701" t="s">
        <v>223</v>
      </c>
      <c r="B2701" t="s">
        <v>80</v>
      </c>
      <c r="C2701" t="s">
        <v>37</v>
      </c>
      <c r="D2701">
        <v>120216</v>
      </c>
      <c r="E2701" t="s">
        <v>263</v>
      </c>
      <c r="F2701">
        <v>103</v>
      </c>
      <c r="G2701" t="s">
        <v>82</v>
      </c>
      <c r="H2701" t="s">
        <v>84</v>
      </c>
      <c r="I2701">
        <v>2010</v>
      </c>
      <c r="J2701">
        <v>2.7917000000000003E-4</v>
      </c>
    </row>
    <row r="2702" spans="1:10" x14ac:dyDescent="0.25">
      <c r="A2702" t="s">
        <v>227</v>
      </c>
      <c r="B2702" t="s">
        <v>74</v>
      </c>
      <c r="C2702" t="s">
        <v>34</v>
      </c>
      <c r="D2702">
        <v>901000</v>
      </c>
      <c r="E2702" t="s">
        <v>34</v>
      </c>
      <c r="F2702">
        <v>111</v>
      </c>
      <c r="G2702" t="s">
        <v>333</v>
      </c>
      <c r="H2702" t="s">
        <v>84</v>
      </c>
      <c r="I2702">
        <v>1995</v>
      </c>
      <c r="J2702">
        <v>78.352199999999996</v>
      </c>
    </row>
    <row r="2703" spans="1:10" x14ac:dyDescent="0.25">
      <c r="A2703" t="s">
        <v>227</v>
      </c>
      <c r="B2703" t="s">
        <v>80</v>
      </c>
      <c r="C2703" t="s">
        <v>37</v>
      </c>
      <c r="D2703">
        <v>150203</v>
      </c>
      <c r="E2703" t="s">
        <v>285</v>
      </c>
      <c r="F2703">
        <v>109</v>
      </c>
      <c r="G2703" t="s">
        <v>342</v>
      </c>
      <c r="H2703" t="s">
        <v>84</v>
      </c>
      <c r="I2703">
        <v>2005</v>
      </c>
      <c r="J2703">
        <v>2.6700100000000001E-2</v>
      </c>
    </row>
    <row r="2704" spans="1:10" x14ac:dyDescent="0.25">
      <c r="A2704" t="s">
        <v>227</v>
      </c>
      <c r="B2704" t="s">
        <v>80</v>
      </c>
      <c r="C2704" t="s">
        <v>37</v>
      </c>
      <c r="D2704">
        <v>120219</v>
      </c>
      <c r="E2704" t="s">
        <v>261</v>
      </c>
      <c r="F2704">
        <v>104</v>
      </c>
      <c r="G2704" t="s">
        <v>340</v>
      </c>
      <c r="H2704" t="s">
        <v>84</v>
      </c>
      <c r="I2704">
        <v>2005</v>
      </c>
      <c r="J2704">
        <v>5.1576900000000001E-4</v>
      </c>
    </row>
    <row r="2705" spans="1:10" x14ac:dyDescent="0.25">
      <c r="A2705" t="s">
        <v>223</v>
      </c>
      <c r="B2705" t="s">
        <v>74</v>
      </c>
      <c r="C2705" t="s">
        <v>34</v>
      </c>
      <c r="D2705">
        <v>901000</v>
      </c>
      <c r="E2705" t="s">
        <v>34</v>
      </c>
      <c r="F2705">
        <v>114</v>
      </c>
      <c r="G2705" t="s">
        <v>335</v>
      </c>
      <c r="H2705" t="s">
        <v>84</v>
      </c>
      <c r="I2705">
        <v>2005</v>
      </c>
      <c r="J2705">
        <v>5.6485500000000002</v>
      </c>
    </row>
    <row r="2706" spans="1:10" x14ac:dyDescent="0.25">
      <c r="A2706" t="s">
        <v>223</v>
      </c>
      <c r="B2706" t="s">
        <v>74</v>
      </c>
      <c r="C2706" t="s">
        <v>34</v>
      </c>
      <c r="D2706">
        <v>901000</v>
      </c>
      <c r="E2706" t="s">
        <v>34</v>
      </c>
      <c r="F2706">
        <v>104</v>
      </c>
      <c r="G2706" t="s">
        <v>340</v>
      </c>
      <c r="H2706" t="s">
        <v>84</v>
      </c>
      <c r="I2706">
        <v>2005</v>
      </c>
      <c r="J2706">
        <v>0.33386900000000003</v>
      </c>
    </row>
    <row r="2707" spans="1:10" x14ac:dyDescent="0.25">
      <c r="A2707" t="s">
        <v>225</v>
      </c>
      <c r="B2707" t="s">
        <v>202</v>
      </c>
      <c r="C2707" t="s">
        <v>201</v>
      </c>
      <c r="D2707">
        <v>450100</v>
      </c>
      <c r="E2707" t="s">
        <v>201</v>
      </c>
      <c r="F2707">
        <v>114</v>
      </c>
      <c r="G2707" t="s">
        <v>335</v>
      </c>
      <c r="H2707" t="s">
        <v>84</v>
      </c>
      <c r="I2707">
        <v>2010</v>
      </c>
      <c r="J2707">
        <v>1.50918</v>
      </c>
    </row>
    <row r="2708" spans="1:10" x14ac:dyDescent="0.25">
      <c r="A2708" t="s">
        <v>227</v>
      </c>
      <c r="B2708" t="s">
        <v>80</v>
      </c>
      <c r="C2708" t="s">
        <v>81</v>
      </c>
      <c r="D2708">
        <v>340201</v>
      </c>
      <c r="E2708" t="s">
        <v>222</v>
      </c>
      <c r="F2708">
        <v>120</v>
      </c>
      <c r="G2708" t="s">
        <v>332</v>
      </c>
      <c r="H2708" t="s">
        <v>84</v>
      </c>
      <c r="I2708">
        <v>2015</v>
      </c>
      <c r="J2708">
        <v>0.76742900000000003</v>
      </c>
    </row>
    <row r="2709" spans="1:10" x14ac:dyDescent="0.25">
      <c r="A2709" t="s">
        <v>224</v>
      </c>
      <c r="B2709" t="s">
        <v>79</v>
      </c>
      <c r="C2709" t="s">
        <v>35</v>
      </c>
      <c r="D2709" t="s">
        <v>322</v>
      </c>
      <c r="E2709" t="s">
        <v>321</v>
      </c>
      <c r="F2709">
        <v>103</v>
      </c>
      <c r="G2709" t="s">
        <v>82</v>
      </c>
      <c r="H2709" t="s">
        <v>84</v>
      </c>
      <c r="I2709">
        <v>1990</v>
      </c>
      <c r="J2709">
        <v>13.950200000000001</v>
      </c>
    </row>
    <row r="2710" spans="1:10" x14ac:dyDescent="0.25">
      <c r="A2710" t="s">
        <v>224</v>
      </c>
      <c r="B2710" t="s">
        <v>79</v>
      </c>
      <c r="C2710" t="s">
        <v>35</v>
      </c>
      <c r="D2710" t="s">
        <v>322</v>
      </c>
      <c r="E2710" t="s">
        <v>321</v>
      </c>
      <c r="F2710">
        <v>122</v>
      </c>
      <c r="G2710" t="s">
        <v>369</v>
      </c>
      <c r="H2710" t="s">
        <v>84</v>
      </c>
      <c r="I2710">
        <v>1995</v>
      </c>
      <c r="J2710">
        <v>41.694699999999997</v>
      </c>
    </row>
    <row r="2711" spans="1:10" x14ac:dyDescent="0.25">
      <c r="A2711" t="s">
        <v>223</v>
      </c>
      <c r="B2711" t="s">
        <v>80</v>
      </c>
      <c r="C2711" t="s">
        <v>37</v>
      </c>
      <c r="D2711">
        <v>120112</v>
      </c>
      <c r="E2711" t="s">
        <v>268</v>
      </c>
      <c r="F2711">
        <v>114</v>
      </c>
      <c r="G2711" t="s">
        <v>335</v>
      </c>
      <c r="H2711" t="s">
        <v>84</v>
      </c>
      <c r="I2711">
        <v>1995</v>
      </c>
      <c r="J2711">
        <v>4.1525300000000001E-2</v>
      </c>
    </row>
    <row r="2712" spans="1:10" x14ac:dyDescent="0.25">
      <c r="A2712" t="s">
        <v>229</v>
      </c>
      <c r="B2712" t="s">
        <v>80</v>
      </c>
      <c r="C2712" t="s">
        <v>37</v>
      </c>
      <c r="D2712">
        <v>120303</v>
      </c>
      <c r="E2712" t="s">
        <v>259</v>
      </c>
      <c r="F2712">
        <v>114</v>
      </c>
      <c r="G2712" t="s">
        <v>335</v>
      </c>
      <c r="H2712" t="s">
        <v>84</v>
      </c>
      <c r="I2712">
        <v>1995</v>
      </c>
      <c r="J2712">
        <v>4.7244700000000001E-2</v>
      </c>
    </row>
    <row r="2713" spans="1:10" x14ac:dyDescent="0.25">
      <c r="A2713" t="s">
        <v>229</v>
      </c>
      <c r="B2713" t="s">
        <v>80</v>
      </c>
      <c r="C2713" t="s">
        <v>37</v>
      </c>
      <c r="D2713">
        <v>130106</v>
      </c>
      <c r="E2713" t="s">
        <v>345</v>
      </c>
      <c r="F2713">
        <v>109</v>
      </c>
      <c r="G2713" t="s">
        <v>342</v>
      </c>
      <c r="H2713" t="s">
        <v>84</v>
      </c>
      <c r="I2713">
        <v>1995</v>
      </c>
      <c r="J2713">
        <v>47.4495</v>
      </c>
    </row>
    <row r="2714" spans="1:10" x14ac:dyDescent="0.25">
      <c r="A2714" t="s">
        <v>229</v>
      </c>
      <c r="B2714" t="s">
        <v>80</v>
      </c>
      <c r="C2714" t="s">
        <v>37</v>
      </c>
      <c r="D2714">
        <v>120106</v>
      </c>
      <c r="E2714" t="s">
        <v>269</v>
      </c>
      <c r="F2714">
        <v>114</v>
      </c>
      <c r="G2714" t="s">
        <v>335</v>
      </c>
      <c r="H2714" t="s">
        <v>84</v>
      </c>
      <c r="I2714">
        <v>1995</v>
      </c>
      <c r="J2714">
        <v>4.0177699999999996</v>
      </c>
    </row>
    <row r="2715" spans="1:10" x14ac:dyDescent="0.25">
      <c r="A2715" t="s">
        <v>229</v>
      </c>
      <c r="B2715" t="s">
        <v>80</v>
      </c>
      <c r="C2715" t="s">
        <v>37</v>
      </c>
      <c r="D2715">
        <v>120113</v>
      </c>
      <c r="E2715" t="s">
        <v>267</v>
      </c>
      <c r="F2715">
        <v>115</v>
      </c>
      <c r="G2715" t="s">
        <v>341</v>
      </c>
      <c r="H2715" t="s">
        <v>84</v>
      </c>
      <c r="I2715">
        <v>1995</v>
      </c>
      <c r="J2715">
        <v>0.10513699999999999</v>
      </c>
    </row>
    <row r="2716" spans="1:10" x14ac:dyDescent="0.25">
      <c r="A2716" t="s">
        <v>229</v>
      </c>
      <c r="B2716" t="s">
        <v>80</v>
      </c>
      <c r="C2716" t="s">
        <v>37</v>
      </c>
      <c r="D2716">
        <v>130216</v>
      </c>
      <c r="E2716" t="s">
        <v>355</v>
      </c>
      <c r="F2716">
        <v>104</v>
      </c>
      <c r="G2716" t="s">
        <v>340</v>
      </c>
      <c r="H2716" t="s">
        <v>84</v>
      </c>
      <c r="I2716">
        <v>1995</v>
      </c>
      <c r="J2716">
        <v>1.49104E-4</v>
      </c>
    </row>
    <row r="2717" spans="1:10" x14ac:dyDescent="0.25">
      <c r="A2717" t="s">
        <v>226</v>
      </c>
      <c r="B2717" t="s">
        <v>80</v>
      </c>
      <c r="C2717" t="s">
        <v>37</v>
      </c>
      <c r="D2717">
        <v>120105</v>
      </c>
      <c r="E2717" t="s">
        <v>270</v>
      </c>
      <c r="F2717">
        <v>104</v>
      </c>
      <c r="G2717" t="s">
        <v>340</v>
      </c>
      <c r="H2717" t="s">
        <v>84</v>
      </c>
      <c r="I2717">
        <v>2000</v>
      </c>
      <c r="J2717">
        <v>3.6670399999999999E-3</v>
      </c>
    </row>
    <row r="2718" spans="1:10" x14ac:dyDescent="0.25">
      <c r="A2718" t="s">
        <v>226</v>
      </c>
      <c r="B2718" t="s">
        <v>80</v>
      </c>
      <c r="C2718" t="s">
        <v>37</v>
      </c>
      <c r="D2718">
        <v>120302</v>
      </c>
      <c r="E2718" t="s">
        <v>260</v>
      </c>
      <c r="F2718">
        <v>114</v>
      </c>
      <c r="G2718" t="s">
        <v>335</v>
      </c>
      <c r="H2718" t="s">
        <v>84</v>
      </c>
      <c r="I2718">
        <v>2000</v>
      </c>
      <c r="J2718">
        <v>1.7307799999999999E-3</v>
      </c>
    </row>
    <row r="2719" spans="1:10" x14ac:dyDescent="0.25">
      <c r="A2719" t="s">
        <v>226</v>
      </c>
      <c r="B2719" t="s">
        <v>80</v>
      </c>
      <c r="C2719" t="s">
        <v>37</v>
      </c>
      <c r="D2719">
        <v>150103</v>
      </c>
      <c r="E2719" t="s">
        <v>287</v>
      </c>
      <c r="F2719">
        <v>104</v>
      </c>
      <c r="G2719" t="s">
        <v>340</v>
      </c>
      <c r="H2719" t="s">
        <v>84</v>
      </c>
      <c r="I2719">
        <v>1990</v>
      </c>
      <c r="J2719">
        <v>3.2463300000000001E-4</v>
      </c>
    </row>
    <row r="2720" spans="1:10" x14ac:dyDescent="0.25">
      <c r="A2720" t="s">
        <v>226</v>
      </c>
      <c r="B2720" t="s">
        <v>80</v>
      </c>
      <c r="C2720" t="s">
        <v>37</v>
      </c>
      <c r="D2720">
        <v>130303</v>
      </c>
      <c r="E2720" t="s">
        <v>351</v>
      </c>
      <c r="F2720">
        <v>109</v>
      </c>
      <c r="G2720" t="s">
        <v>342</v>
      </c>
      <c r="H2720" t="s">
        <v>84</v>
      </c>
      <c r="I2720">
        <v>1990</v>
      </c>
      <c r="J2720">
        <v>2.9490200000000001E-2</v>
      </c>
    </row>
    <row r="2721" spans="1:10" x14ac:dyDescent="0.25">
      <c r="A2721" t="s">
        <v>226</v>
      </c>
      <c r="B2721" t="s">
        <v>80</v>
      </c>
      <c r="C2721" t="s">
        <v>37</v>
      </c>
      <c r="D2721">
        <v>130219</v>
      </c>
      <c r="E2721" t="s">
        <v>354</v>
      </c>
      <c r="F2721">
        <v>120</v>
      </c>
      <c r="G2721" t="s">
        <v>332</v>
      </c>
      <c r="H2721" t="s">
        <v>84</v>
      </c>
      <c r="I2721">
        <v>1990</v>
      </c>
      <c r="J2721">
        <v>1.33843E-2</v>
      </c>
    </row>
    <row r="2722" spans="1:10" x14ac:dyDescent="0.25">
      <c r="A2722" t="s">
        <v>223</v>
      </c>
      <c r="B2722" t="s">
        <v>79</v>
      </c>
      <c r="C2722" t="s">
        <v>33</v>
      </c>
      <c r="D2722" t="s">
        <v>253</v>
      </c>
      <c r="E2722" t="s">
        <v>252</v>
      </c>
      <c r="F2722">
        <v>103</v>
      </c>
      <c r="G2722" t="s">
        <v>82</v>
      </c>
      <c r="H2722" t="s">
        <v>84</v>
      </c>
      <c r="I2722">
        <v>2005</v>
      </c>
      <c r="J2722">
        <v>178.56299999999999</v>
      </c>
    </row>
    <row r="2723" spans="1:10" x14ac:dyDescent="0.25">
      <c r="A2723" t="s">
        <v>229</v>
      </c>
      <c r="B2723" t="s">
        <v>79</v>
      </c>
      <c r="C2723" t="s">
        <v>33</v>
      </c>
      <c r="D2723" t="s">
        <v>253</v>
      </c>
      <c r="E2723" t="s">
        <v>252</v>
      </c>
      <c r="F2723">
        <v>103</v>
      </c>
      <c r="G2723" t="s">
        <v>82</v>
      </c>
      <c r="H2723" t="s">
        <v>84</v>
      </c>
      <c r="I2723">
        <v>1995</v>
      </c>
      <c r="J2723">
        <v>395.24900000000002</v>
      </c>
    </row>
    <row r="2724" spans="1:10" x14ac:dyDescent="0.25">
      <c r="A2724" t="s">
        <v>227</v>
      </c>
      <c r="B2724" t="s">
        <v>204</v>
      </c>
      <c r="C2724" t="s">
        <v>203</v>
      </c>
      <c r="D2724" t="s">
        <v>442</v>
      </c>
      <c r="E2724" t="s">
        <v>441</v>
      </c>
      <c r="F2724">
        <v>109</v>
      </c>
      <c r="G2724" t="s">
        <v>342</v>
      </c>
      <c r="H2724" t="s">
        <v>84</v>
      </c>
      <c r="I2724">
        <v>2015</v>
      </c>
      <c r="J2724">
        <v>0.90080000000000005</v>
      </c>
    </row>
    <row r="2725" spans="1:10" x14ac:dyDescent="0.25">
      <c r="A2725" t="s">
        <v>225</v>
      </c>
      <c r="B2725" t="s">
        <v>76</v>
      </c>
      <c r="C2725" t="s">
        <v>78</v>
      </c>
      <c r="D2725" t="s">
        <v>331</v>
      </c>
      <c r="E2725" t="s">
        <v>330</v>
      </c>
      <c r="F2725">
        <v>109</v>
      </c>
      <c r="G2725" t="s">
        <v>342</v>
      </c>
      <c r="H2725" t="s">
        <v>84</v>
      </c>
      <c r="I2725">
        <v>2015</v>
      </c>
      <c r="J2725">
        <v>2.0400000000000001E-2</v>
      </c>
    </row>
    <row r="2726" spans="1:10" x14ac:dyDescent="0.25">
      <c r="A2726" t="s">
        <v>227</v>
      </c>
      <c r="B2726" t="s">
        <v>71</v>
      </c>
      <c r="C2726" t="s">
        <v>215</v>
      </c>
      <c r="D2726" t="s">
        <v>311</v>
      </c>
      <c r="E2726" t="s">
        <v>310</v>
      </c>
      <c r="F2726">
        <v>109</v>
      </c>
      <c r="G2726" t="s">
        <v>342</v>
      </c>
      <c r="H2726" t="s">
        <v>84</v>
      </c>
      <c r="I2726">
        <v>2015</v>
      </c>
      <c r="J2726">
        <v>2.62</v>
      </c>
    </row>
    <row r="2727" spans="1:10" x14ac:dyDescent="0.25">
      <c r="A2727" t="s">
        <v>225</v>
      </c>
      <c r="B2727" t="s">
        <v>76</v>
      </c>
      <c r="C2727" t="s">
        <v>78</v>
      </c>
      <c r="D2727" t="s">
        <v>479</v>
      </c>
      <c r="E2727" t="s">
        <v>478</v>
      </c>
      <c r="F2727">
        <v>109</v>
      </c>
      <c r="G2727" t="s">
        <v>342</v>
      </c>
      <c r="H2727" t="s">
        <v>84</v>
      </c>
      <c r="I2727">
        <v>2015</v>
      </c>
      <c r="J2727">
        <v>11.8</v>
      </c>
    </row>
    <row r="2728" spans="1:10" x14ac:dyDescent="0.25">
      <c r="A2728" t="s">
        <v>224</v>
      </c>
      <c r="B2728" t="s">
        <v>79</v>
      </c>
      <c r="C2728" t="s">
        <v>33</v>
      </c>
      <c r="D2728" t="s">
        <v>253</v>
      </c>
      <c r="E2728" t="s">
        <v>252</v>
      </c>
      <c r="F2728">
        <v>109</v>
      </c>
      <c r="G2728" t="s">
        <v>342</v>
      </c>
      <c r="H2728" t="s">
        <v>84</v>
      </c>
      <c r="I2728">
        <v>2005</v>
      </c>
      <c r="J2728">
        <v>498.44099999999997</v>
      </c>
    </row>
    <row r="2729" spans="1:10" x14ac:dyDescent="0.25">
      <c r="A2729" t="s">
        <v>223</v>
      </c>
      <c r="B2729" t="s">
        <v>79</v>
      </c>
      <c r="C2729" t="s">
        <v>33</v>
      </c>
      <c r="D2729" t="s">
        <v>253</v>
      </c>
      <c r="E2729" t="s">
        <v>252</v>
      </c>
      <c r="F2729">
        <v>109</v>
      </c>
      <c r="G2729" t="s">
        <v>342</v>
      </c>
      <c r="H2729" t="s">
        <v>84</v>
      </c>
      <c r="I2729">
        <v>2005</v>
      </c>
      <c r="J2729">
        <v>730.82500000000005</v>
      </c>
    </row>
    <row r="2730" spans="1:10" x14ac:dyDescent="0.25">
      <c r="A2730" t="s">
        <v>227</v>
      </c>
      <c r="B2730" t="s">
        <v>76</v>
      </c>
      <c r="C2730" t="s">
        <v>196</v>
      </c>
      <c r="D2730" t="s">
        <v>444</v>
      </c>
      <c r="E2730" t="s">
        <v>443</v>
      </c>
      <c r="F2730">
        <v>109</v>
      </c>
      <c r="G2730" t="s">
        <v>342</v>
      </c>
      <c r="H2730" t="s">
        <v>84</v>
      </c>
      <c r="I2730">
        <v>2005</v>
      </c>
      <c r="J2730">
        <v>2</v>
      </c>
    </row>
    <row r="2731" spans="1:10" x14ac:dyDescent="0.25">
      <c r="A2731" t="s">
        <v>227</v>
      </c>
      <c r="B2731" t="s">
        <v>76</v>
      </c>
      <c r="C2731" t="s">
        <v>196</v>
      </c>
      <c r="D2731" t="s">
        <v>397</v>
      </c>
      <c r="E2731" t="s">
        <v>396</v>
      </c>
      <c r="F2731">
        <v>109</v>
      </c>
      <c r="G2731" t="s">
        <v>342</v>
      </c>
      <c r="H2731" t="s">
        <v>84</v>
      </c>
      <c r="I2731">
        <v>2005</v>
      </c>
      <c r="J2731">
        <v>5</v>
      </c>
    </row>
    <row r="2732" spans="1:10" x14ac:dyDescent="0.25">
      <c r="A2732" t="s">
        <v>227</v>
      </c>
      <c r="B2732" t="s">
        <v>73</v>
      </c>
      <c r="C2732" t="s">
        <v>209</v>
      </c>
      <c r="D2732" t="s">
        <v>374</v>
      </c>
      <c r="E2732" t="s">
        <v>373</v>
      </c>
      <c r="F2732">
        <v>109</v>
      </c>
      <c r="G2732" t="s">
        <v>342</v>
      </c>
      <c r="H2732" t="s">
        <v>84</v>
      </c>
      <c r="I2732">
        <v>2005</v>
      </c>
      <c r="J2732">
        <v>75.209999999999994</v>
      </c>
    </row>
    <row r="2733" spans="1:10" x14ac:dyDescent="0.25">
      <c r="A2733" t="s">
        <v>227</v>
      </c>
      <c r="B2733" t="s">
        <v>73</v>
      </c>
      <c r="C2733" t="s">
        <v>212</v>
      </c>
      <c r="D2733" t="s">
        <v>393</v>
      </c>
      <c r="E2733" t="s">
        <v>392</v>
      </c>
      <c r="F2733">
        <v>109</v>
      </c>
      <c r="G2733" t="s">
        <v>342</v>
      </c>
      <c r="H2733" t="s">
        <v>84</v>
      </c>
      <c r="I2733">
        <v>2005</v>
      </c>
      <c r="J2733">
        <v>33.1</v>
      </c>
    </row>
    <row r="2734" spans="1:10" x14ac:dyDescent="0.25">
      <c r="A2734" t="s">
        <v>227</v>
      </c>
      <c r="B2734" t="s">
        <v>79</v>
      </c>
      <c r="C2734" t="s">
        <v>33</v>
      </c>
      <c r="D2734" t="s">
        <v>253</v>
      </c>
      <c r="E2734" t="s">
        <v>252</v>
      </c>
      <c r="F2734">
        <v>109</v>
      </c>
      <c r="G2734" t="s">
        <v>342</v>
      </c>
      <c r="H2734" t="s">
        <v>84</v>
      </c>
      <c r="I2734">
        <v>2000</v>
      </c>
      <c r="J2734">
        <v>5476.09</v>
      </c>
    </row>
    <row r="2735" spans="1:10" x14ac:dyDescent="0.25">
      <c r="A2735" t="s">
        <v>225</v>
      </c>
      <c r="B2735" t="s">
        <v>71</v>
      </c>
      <c r="C2735" t="s">
        <v>72</v>
      </c>
      <c r="D2735" t="s">
        <v>239</v>
      </c>
      <c r="E2735" t="s">
        <v>238</v>
      </c>
      <c r="F2735">
        <v>109</v>
      </c>
      <c r="G2735" t="s">
        <v>342</v>
      </c>
      <c r="H2735" t="s">
        <v>84</v>
      </c>
      <c r="I2735">
        <v>2000</v>
      </c>
      <c r="J2735">
        <v>99</v>
      </c>
    </row>
    <row r="2736" spans="1:10" x14ac:dyDescent="0.25">
      <c r="A2736" t="s">
        <v>223</v>
      </c>
      <c r="B2736" t="s">
        <v>214</v>
      </c>
      <c r="C2736" t="s">
        <v>213</v>
      </c>
      <c r="D2736" t="s">
        <v>309</v>
      </c>
      <c r="E2736" t="s">
        <v>308</v>
      </c>
      <c r="F2736">
        <v>109</v>
      </c>
      <c r="G2736" t="s">
        <v>342</v>
      </c>
      <c r="H2736" t="s">
        <v>84</v>
      </c>
      <c r="I2736">
        <v>2000</v>
      </c>
      <c r="J2736">
        <v>2.4</v>
      </c>
    </row>
    <row r="2737" spans="1:10" x14ac:dyDescent="0.25">
      <c r="A2737" t="s">
        <v>224</v>
      </c>
      <c r="B2737" t="s">
        <v>76</v>
      </c>
      <c r="C2737" t="s">
        <v>196</v>
      </c>
      <c r="D2737" t="s">
        <v>397</v>
      </c>
      <c r="E2737" t="s">
        <v>396</v>
      </c>
      <c r="F2737">
        <v>109</v>
      </c>
      <c r="G2737" t="s">
        <v>342</v>
      </c>
      <c r="H2737" t="s">
        <v>84</v>
      </c>
      <c r="I2737">
        <v>2000</v>
      </c>
      <c r="J2737">
        <v>212.4</v>
      </c>
    </row>
    <row r="2738" spans="1:10" x14ac:dyDescent="0.25">
      <c r="A2738" t="s">
        <v>225</v>
      </c>
      <c r="B2738" t="s">
        <v>76</v>
      </c>
      <c r="C2738" t="s">
        <v>198</v>
      </c>
      <c r="D2738" t="s">
        <v>417</v>
      </c>
      <c r="E2738" t="s">
        <v>416</v>
      </c>
      <c r="F2738">
        <v>109</v>
      </c>
      <c r="G2738" t="s">
        <v>342</v>
      </c>
      <c r="H2738" t="s">
        <v>84</v>
      </c>
      <c r="I2738">
        <v>2000</v>
      </c>
      <c r="J2738">
        <v>4</v>
      </c>
    </row>
    <row r="2739" spans="1:10" x14ac:dyDescent="0.25">
      <c r="A2739" t="s">
        <v>223</v>
      </c>
      <c r="B2739" t="s">
        <v>76</v>
      </c>
      <c r="C2739" t="s">
        <v>196</v>
      </c>
      <c r="D2739" t="s">
        <v>444</v>
      </c>
      <c r="E2739" t="s">
        <v>443</v>
      </c>
      <c r="F2739">
        <v>109</v>
      </c>
      <c r="G2739" t="s">
        <v>342</v>
      </c>
      <c r="H2739" t="s">
        <v>84</v>
      </c>
      <c r="I2739">
        <v>1995</v>
      </c>
      <c r="J2739">
        <v>13</v>
      </c>
    </row>
    <row r="2740" spans="1:10" x14ac:dyDescent="0.25">
      <c r="A2740" t="s">
        <v>229</v>
      </c>
      <c r="B2740" t="s">
        <v>79</v>
      </c>
      <c r="C2740" t="s">
        <v>33</v>
      </c>
      <c r="D2740" t="s">
        <v>253</v>
      </c>
      <c r="E2740" t="s">
        <v>252</v>
      </c>
      <c r="F2740">
        <v>109</v>
      </c>
      <c r="G2740" t="s">
        <v>342</v>
      </c>
      <c r="H2740" t="s">
        <v>84</v>
      </c>
      <c r="I2740">
        <v>1990</v>
      </c>
      <c r="J2740">
        <v>7128.93</v>
      </c>
    </row>
    <row r="2741" spans="1:10" x14ac:dyDescent="0.25">
      <c r="A2741" t="s">
        <v>227</v>
      </c>
      <c r="B2741" t="s">
        <v>207</v>
      </c>
      <c r="C2741" t="s">
        <v>205</v>
      </c>
      <c r="D2741" t="s">
        <v>426</v>
      </c>
      <c r="E2741" t="s">
        <v>425</v>
      </c>
      <c r="F2741">
        <v>109</v>
      </c>
      <c r="G2741" t="s">
        <v>342</v>
      </c>
      <c r="H2741" t="s">
        <v>84</v>
      </c>
      <c r="I2741">
        <v>1990</v>
      </c>
      <c r="J2741">
        <v>4</v>
      </c>
    </row>
    <row r="2742" spans="1:10" x14ac:dyDescent="0.25">
      <c r="A2742" t="s">
        <v>227</v>
      </c>
      <c r="B2742" t="s">
        <v>76</v>
      </c>
      <c r="C2742" t="s">
        <v>77</v>
      </c>
      <c r="D2742" t="s">
        <v>274</v>
      </c>
      <c r="E2742" t="s">
        <v>273</v>
      </c>
      <c r="F2742">
        <v>109</v>
      </c>
      <c r="G2742" t="s">
        <v>342</v>
      </c>
      <c r="H2742" t="s">
        <v>84</v>
      </c>
      <c r="I2742">
        <v>1990</v>
      </c>
      <c r="J2742">
        <v>1687</v>
      </c>
    </row>
    <row r="2743" spans="1:10" x14ac:dyDescent="0.25">
      <c r="A2743" t="s">
        <v>225</v>
      </c>
      <c r="B2743" t="s">
        <v>79</v>
      </c>
      <c r="C2743" t="s">
        <v>33</v>
      </c>
      <c r="D2743" t="s">
        <v>253</v>
      </c>
      <c r="E2743" t="s">
        <v>252</v>
      </c>
      <c r="F2743">
        <v>109</v>
      </c>
      <c r="G2743" t="s">
        <v>342</v>
      </c>
      <c r="H2743" t="s">
        <v>84</v>
      </c>
      <c r="I2743">
        <v>2010</v>
      </c>
      <c r="J2743">
        <v>2767.28</v>
      </c>
    </row>
    <row r="2744" spans="1:10" x14ac:dyDescent="0.25">
      <c r="A2744" t="s">
        <v>226</v>
      </c>
      <c r="B2744" t="s">
        <v>73</v>
      </c>
      <c r="C2744" t="s">
        <v>212</v>
      </c>
      <c r="D2744" t="s">
        <v>251</v>
      </c>
      <c r="E2744" t="s">
        <v>250</v>
      </c>
      <c r="F2744">
        <v>109</v>
      </c>
      <c r="G2744" t="s">
        <v>342</v>
      </c>
      <c r="H2744" t="s">
        <v>84</v>
      </c>
      <c r="I2744">
        <v>2010</v>
      </c>
      <c r="J2744">
        <v>14.18</v>
      </c>
    </row>
    <row r="2745" spans="1:10" x14ac:dyDescent="0.25">
      <c r="A2745" t="s">
        <v>223</v>
      </c>
      <c r="B2745" t="s">
        <v>80</v>
      </c>
      <c r="C2745" t="s">
        <v>37</v>
      </c>
      <c r="D2745">
        <v>120106</v>
      </c>
      <c r="E2745" t="s">
        <v>269</v>
      </c>
      <c r="F2745">
        <v>114</v>
      </c>
      <c r="G2745" t="s">
        <v>335</v>
      </c>
      <c r="H2745" t="s">
        <v>84</v>
      </c>
      <c r="I2745">
        <v>2000</v>
      </c>
      <c r="J2745">
        <v>1.0857600000000001</v>
      </c>
    </row>
    <row r="2746" spans="1:10" x14ac:dyDescent="0.25">
      <c r="A2746" t="s">
        <v>223</v>
      </c>
      <c r="B2746" t="s">
        <v>80</v>
      </c>
      <c r="C2746" t="s">
        <v>37</v>
      </c>
      <c r="D2746">
        <v>120113</v>
      </c>
      <c r="E2746" t="s">
        <v>267</v>
      </c>
      <c r="F2746">
        <v>109</v>
      </c>
      <c r="G2746" t="s">
        <v>342</v>
      </c>
      <c r="H2746" t="s">
        <v>84</v>
      </c>
      <c r="I2746">
        <v>2000</v>
      </c>
      <c r="J2746">
        <v>0.19821900000000001</v>
      </c>
    </row>
    <row r="2747" spans="1:10" x14ac:dyDescent="0.25">
      <c r="A2747" t="s">
        <v>227</v>
      </c>
      <c r="B2747" t="s">
        <v>202</v>
      </c>
      <c r="C2747" t="s">
        <v>201</v>
      </c>
      <c r="D2747">
        <v>450100</v>
      </c>
      <c r="E2747" t="s">
        <v>201</v>
      </c>
      <c r="F2747">
        <v>104</v>
      </c>
      <c r="G2747" t="s">
        <v>340</v>
      </c>
      <c r="H2747" t="s">
        <v>84</v>
      </c>
      <c r="I2747">
        <v>2005</v>
      </c>
      <c r="J2747">
        <v>1.7448999999999999</v>
      </c>
    </row>
    <row r="2748" spans="1:10" x14ac:dyDescent="0.25">
      <c r="A2748" t="s">
        <v>225</v>
      </c>
      <c r="B2748" t="s">
        <v>80</v>
      </c>
      <c r="C2748" t="s">
        <v>37</v>
      </c>
      <c r="D2748">
        <v>120215</v>
      </c>
      <c r="E2748" t="s">
        <v>264</v>
      </c>
      <c r="F2748">
        <v>104</v>
      </c>
      <c r="G2748" t="s">
        <v>340</v>
      </c>
      <c r="H2748" t="s">
        <v>84</v>
      </c>
      <c r="I2748">
        <v>2010</v>
      </c>
      <c r="J2748">
        <v>1.9847000000000002E-5</v>
      </c>
    </row>
    <row r="2749" spans="1:10" x14ac:dyDescent="0.25">
      <c r="A2749" t="s">
        <v>229</v>
      </c>
      <c r="B2749" t="s">
        <v>79</v>
      </c>
      <c r="C2749" t="s">
        <v>33</v>
      </c>
      <c r="D2749" t="s">
        <v>253</v>
      </c>
      <c r="E2749" t="s">
        <v>252</v>
      </c>
      <c r="F2749">
        <v>110</v>
      </c>
      <c r="G2749" t="s">
        <v>344</v>
      </c>
      <c r="H2749" t="s">
        <v>84</v>
      </c>
      <c r="I2749">
        <v>2015</v>
      </c>
      <c r="J2749">
        <v>12.635999999999999</v>
      </c>
    </row>
    <row r="2750" spans="1:10" x14ac:dyDescent="0.25">
      <c r="A2750" t="s">
        <v>225</v>
      </c>
      <c r="B2750" t="s">
        <v>73</v>
      </c>
      <c r="C2750" t="s">
        <v>212</v>
      </c>
      <c r="D2750" t="s">
        <v>249</v>
      </c>
      <c r="E2750" t="s">
        <v>248</v>
      </c>
      <c r="F2750">
        <v>110</v>
      </c>
      <c r="G2750" t="s">
        <v>344</v>
      </c>
      <c r="H2750" t="s">
        <v>84</v>
      </c>
      <c r="I2750">
        <v>2015</v>
      </c>
      <c r="J2750">
        <v>2.5999999999999999E-2</v>
      </c>
    </row>
    <row r="2751" spans="1:10" x14ac:dyDescent="0.25">
      <c r="A2751" t="s">
        <v>226</v>
      </c>
      <c r="B2751" t="s">
        <v>79</v>
      </c>
      <c r="C2751" t="s">
        <v>33</v>
      </c>
      <c r="D2751" t="s">
        <v>253</v>
      </c>
      <c r="E2751" t="s">
        <v>252</v>
      </c>
      <c r="F2751">
        <v>110</v>
      </c>
      <c r="G2751" t="s">
        <v>344</v>
      </c>
      <c r="H2751" t="s">
        <v>84</v>
      </c>
      <c r="I2751">
        <v>2005</v>
      </c>
      <c r="J2751">
        <v>4.3860000000000001</v>
      </c>
    </row>
    <row r="2752" spans="1:10" x14ac:dyDescent="0.25">
      <c r="A2752" t="s">
        <v>224</v>
      </c>
      <c r="B2752" t="s">
        <v>76</v>
      </c>
      <c r="C2752" t="s">
        <v>196</v>
      </c>
      <c r="D2752" t="s">
        <v>410</v>
      </c>
      <c r="E2752" t="s">
        <v>409</v>
      </c>
      <c r="F2752">
        <v>110</v>
      </c>
      <c r="G2752" t="s">
        <v>344</v>
      </c>
      <c r="H2752" t="s">
        <v>84</v>
      </c>
      <c r="I2752">
        <v>2005</v>
      </c>
      <c r="J2752">
        <v>0.03</v>
      </c>
    </row>
    <row r="2753" spans="1:10" x14ac:dyDescent="0.25">
      <c r="A2753" t="s">
        <v>227</v>
      </c>
      <c r="B2753" t="s">
        <v>204</v>
      </c>
      <c r="C2753" t="s">
        <v>203</v>
      </c>
      <c r="D2753" t="s">
        <v>442</v>
      </c>
      <c r="E2753" t="s">
        <v>441</v>
      </c>
      <c r="F2753">
        <v>110</v>
      </c>
      <c r="G2753" t="s">
        <v>344</v>
      </c>
      <c r="H2753" t="s">
        <v>84</v>
      </c>
      <c r="I2753">
        <v>2000</v>
      </c>
      <c r="J2753">
        <v>5.0289999999999996E-3</v>
      </c>
    </row>
    <row r="2754" spans="1:10" x14ac:dyDescent="0.25">
      <c r="A2754" t="s">
        <v>224</v>
      </c>
      <c r="B2754" t="s">
        <v>214</v>
      </c>
      <c r="C2754" t="s">
        <v>213</v>
      </c>
      <c r="D2754" t="s">
        <v>361</v>
      </c>
      <c r="E2754" t="s">
        <v>360</v>
      </c>
      <c r="F2754">
        <v>110</v>
      </c>
      <c r="G2754" t="s">
        <v>344</v>
      </c>
      <c r="H2754" t="s">
        <v>84</v>
      </c>
      <c r="I2754">
        <v>2000</v>
      </c>
      <c r="J2754">
        <v>0.01</v>
      </c>
    </row>
    <row r="2755" spans="1:10" x14ac:dyDescent="0.25">
      <c r="A2755" t="s">
        <v>225</v>
      </c>
      <c r="B2755" t="s">
        <v>73</v>
      </c>
      <c r="C2755" t="s">
        <v>209</v>
      </c>
      <c r="D2755" t="s">
        <v>433</v>
      </c>
      <c r="E2755" t="s">
        <v>432</v>
      </c>
      <c r="F2755">
        <v>110</v>
      </c>
      <c r="G2755" t="s">
        <v>344</v>
      </c>
      <c r="H2755" t="s">
        <v>84</v>
      </c>
      <c r="I2755">
        <v>2000</v>
      </c>
      <c r="J2755">
        <v>0.1</v>
      </c>
    </row>
    <row r="2756" spans="1:10" x14ac:dyDescent="0.25">
      <c r="A2756" t="s">
        <v>224</v>
      </c>
      <c r="B2756" t="s">
        <v>195</v>
      </c>
      <c r="C2756" t="s">
        <v>194</v>
      </c>
      <c r="D2756" t="s">
        <v>299</v>
      </c>
      <c r="E2756" t="s">
        <v>298</v>
      </c>
      <c r="F2756">
        <v>110</v>
      </c>
      <c r="G2756" t="s">
        <v>344</v>
      </c>
      <c r="H2756" t="s">
        <v>84</v>
      </c>
      <c r="I2756">
        <v>2000</v>
      </c>
      <c r="J2756">
        <v>7.1999999999999998E-3</v>
      </c>
    </row>
    <row r="2757" spans="1:10" x14ac:dyDescent="0.25">
      <c r="A2757" t="s">
        <v>227</v>
      </c>
      <c r="B2757" t="s">
        <v>80</v>
      </c>
      <c r="C2757" t="s">
        <v>37</v>
      </c>
      <c r="D2757">
        <v>120218</v>
      </c>
      <c r="E2757" t="s">
        <v>262</v>
      </c>
      <c r="F2757">
        <v>115</v>
      </c>
      <c r="G2757" t="s">
        <v>341</v>
      </c>
      <c r="H2757" t="s">
        <v>84</v>
      </c>
      <c r="I2757">
        <v>2005</v>
      </c>
      <c r="J2757">
        <v>3.0116800000000001E-3</v>
      </c>
    </row>
    <row r="2758" spans="1:10" x14ac:dyDescent="0.25">
      <c r="A2758" t="s">
        <v>225</v>
      </c>
      <c r="B2758" t="s">
        <v>80</v>
      </c>
      <c r="C2758" t="s">
        <v>37</v>
      </c>
      <c r="D2758">
        <v>120212</v>
      </c>
      <c r="E2758" t="s">
        <v>266</v>
      </c>
      <c r="F2758">
        <v>114</v>
      </c>
      <c r="G2758" t="s">
        <v>335</v>
      </c>
      <c r="H2758" t="s">
        <v>84</v>
      </c>
      <c r="I2758">
        <v>2010</v>
      </c>
      <c r="J2758">
        <v>0.83100200000000002</v>
      </c>
    </row>
    <row r="2759" spans="1:10" x14ac:dyDescent="0.25">
      <c r="A2759" t="s">
        <v>225</v>
      </c>
      <c r="B2759" t="s">
        <v>80</v>
      </c>
      <c r="C2759" t="s">
        <v>37</v>
      </c>
      <c r="D2759">
        <v>130212</v>
      </c>
      <c r="E2759" t="s">
        <v>388</v>
      </c>
      <c r="F2759">
        <v>104</v>
      </c>
      <c r="G2759" t="s">
        <v>340</v>
      </c>
      <c r="H2759" t="s">
        <v>84</v>
      </c>
      <c r="I2759">
        <v>2010</v>
      </c>
      <c r="J2759">
        <v>6.3871800000000003E-4</v>
      </c>
    </row>
    <row r="2760" spans="1:10" x14ac:dyDescent="0.25">
      <c r="A2760" t="s">
        <v>225</v>
      </c>
      <c r="B2760" t="s">
        <v>80</v>
      </c>
      <c r="C2760" t="s">
        <v>37</v>
      </c>
      <c r="D2760">
        <v>130212</v>
      </c>
      <c r="E2760" t="s">
        <v>388</v>
      </c>
      <c r="F2760">
        <v>120</v>
      </c>
      <c r="G2760" t="s">
        <v>332</v>
      </c>
      <c r="H2760" t="s">
        <v>84</v>
      </c>
      <c r="I2760">
        <v>2010</v>
      </c>
      <c r="J2760">
        <v>0.95807699999999996</v>
      </c>
    </row>
    <row r="2761" spans="1:10" x14ac:dyDescent="0.25">
      <c r="A2761" t="s">
        <v>225</v>
      </c>
      <c r="B2761" t="s">
        <v>80</v>
      </c>
      <c r="C2761" t="s">
        <v>37</v>
      </c>
      <c r="D2761">
        <v>120218</v>
      </c>
      <c r="E2761" t="s">
        <v>262</v>
      </c>
      <c r="F2761">
        <v>111</v>
      </c>
      <c r="G2761" t="s">
        <v>333</v>
      </c>
      <c r="H2761" t="s">
        <v>84</v>
      </c>
      <c r="I2761">
        <v>2010</v>
      </c>
      <c r="J2761">
        <v>1.2358600000000001E-2</v>
      </c>
    </row>
    <row r="2762" spans="1:10" x14ac:dyDescent="0.25">
      <c r="A2762" t="s">
        <v>225</v>
      </c>
      <c r="B2762" t="s">
        <v>80</v>
      </c>
      <c r="C2762" t="s">
        <v>37</v>
      </c>
      <c r="D2762">
        <v>120212</v>
      </c>
      <c r="E2762" t="s">
        <v>266</v>
      </c>
      <c r="F2762">
        <v>120</v>
      </c>
      <c r="G2762" t="s">
        <v>332</v>
      </c>
      <c r="H2762" t="s">
        <v>84</v>
      </c>
      <c r="I2762">
        <v>2010</v>
      </c>
      <c r="J2762">
        <v>282.541</v>
      </c>
    </row>
    <row r="2763" spans="1:10" x14ac:dyDescent="0.25">
      <c r="A2763" t="s">
        <v>225</v>
      </c>
      <c r="B2763" t="s">
        <v>75</v>
      </c>
      <c r="C2763" t="s">
        <v>31</v>
      </c>
      <c r="D2763" t="s">
        <v>237</v>
      </c>
      <c r="E2763" t="s">
        <v>236</v>
      </c>
      <c r="F2763">
        <v>109</v>
      </c>
      <c r="G2763" t="s">
        <v>342</v>
      </c>
      <c r="H2763" t="s">
        <v>84</v>
      </c>
      <c r="I2763">
        <v>1990</v>
      </c>
      <c r="J2763">
        <v>1329.5</v>
      </c>
    </row>
    <row r="2764" spans="1:10" x14ac:dyDescent="0.25">
      <c r="A2764" t="s">
        <v>223</v>
      </c>
      <c r="B2764" t="s">
        <v>202</v>
      </c>
      <c r="C2764" t="s">
        <v>201</v>
      </c>
      <c r="D2764">
        <v>450100</v>
      </c>
      <c r="E2764" t="s">
        <v>201</v>
      </c>
      <c r="F2764">
        <v>109</v>
      </c>
      <c r="G2764" t="s">
        <v>342</v>
      </c>
      <c r="H2764" t="s">
        <v>84</v>
      </c>
      <c r="I2764">
        <v>2014</v>
      </c>
      <c r="J2764">
        <v>2.0463399999999998</v>
      </c>
    </row>
    <row r="2765" spans="1:10" x14ac:dyDescent="0.25">
      <c r="A2765" t="s">
        <v>223</v>
      </c>
      <c r="B2765" t="s">
        <v>202</v>
      </c>
      <c r="C2765" t="s">
        <v>201</v>
      </c>
      <c r="D2765">
        <v>450100</v>
      </c>
      <c r="E2765" t="s">
        <v>201</v>
      </c>
      <c r="F2765">
        <v>104</v>
      </c>
      <c r="G2765" t="s">
        <v>340</v>
      </c>
      <c r="H2765" t="s">
        <v>84</v>
      </c>
      <c r="I2765">
        <v>2014</v>
      </c>
      <c r="J2765">
        <v>0.51158599999999999</v>
      </c>
    </row>
    <row r="2766" spans="1:10" x14ac:dyDescent="0.25">
      <c r="A2766" t="s">
        <v>226</v>
      </c>
      <c r="B2766" t="s">
        <v>75</v>
      </c>
      <c r="C2766" t="s">
        <v>31</v>
      </c>
      <c r="D2766" t="s">
        <v>237</v>
      </c>
      <c r="E2766" t="s">
        <v>236</v>
      </c>
      <c r="F2766">
        <v>109</v>
      </c>
      <c r="G2766" t="s">
        <v>342</v>
      </c>
      <c r="H2766" t="s">
        <v>84</v>
      </c>
      <c r="I2766">
        <v>2015</v>
      </c>
      <c r="J2766">
        <v>225.96899999999999</v>
      </c>
    </row>
    <row r="2767" spans="1:10" x14ac:dyDescent="0.25">
      <c r="A2767" t="s">
        <v>227</v>
      </c>
      <c r="B2767" t="s">
        <v>75</v>
      </c>
      <c r="C2767" t="s">
        <v>31</v>
      </c>
      <c r="D2767" t="s">
        <v>237</v>
      </c>
      <c r="E2767" t="s">
        <v>236</v>
      </c>
      <c r="F2767">
        <v>110</v>
      </c>
      <c r="G2767" t="s">
        <v>344</v>
      </c>
      <c r="H2767" t="s">
        <v>84</v>
      </c>
      <c r="I2767">
        <v>2010</v>
      </c>
      <c r="J2767">
        <v>19.604199999999999</v>
      </c>
    </row>
    <row r="2768" spans="1:10" x14ac:dyDescent="0.25">
      <c r="A2768" t="s">
        <v>227</v>
      </c>
      <c r="B2768" t="s">
        <v>80</v>
      </c>
      <c r="C2768" t="s">
        <v>37</v>
      </c>
      <c r="D2768">
        <v>120213</v>
      </c>
      <c r="E2768" t="s">
        <v>265</v>
      </c>
      <c r="F2768">
        <v>115</v>
      </c>
      <c r="G2768" t="s">
        <v>341</v>
      </c>
      <c r="H2768" t="s">
        <v>84</v>
      </c>
      <c r="I2768">
        <v>1990</v>
      </c>
      <c r="J2768">
        <v>0.239009</v>
      </c>
    </row>
    <row r="2769" spans="1:10" x14ac:dyDescent="0.25">
      <c r="A2769" t="s">
        <v>227</v>
      </c>
      <c r="B2769" t="s">
        <v>80</v>
      </c>
      <c r="C2769" t="s">
        <v>37</v>
      </c>
      <c r="D2769">
        <v>150203</v>
      </c>
      <c r="E2769" t="s">
        <v>285</v>
      </c>
      <c r="F2769">
        <v>104</v>
      </c>
      <c r="G2769" t="s">
        <v>340</v>
      </c>
      <c r="H2769" t="s">
        <v>84</v>
      </c>
      <c r="I2769">
        <v>1990</v>
      </c>
      <c r="J2769">
        <v>6.50539E-4</v>
      </c>
    </row>
    <row r="2770" spans="1:10" x14ac:dyDescent="0.25">
      <c r="A2770" t="s">
        <v>229</v>
      </c>
      <c r="B2770" t="s">
        <v>80</v>
      </c>
      <c r="C2770" t="s">
        <v>37</v>
      </c>
      <c r="D2770">
        <v>120213</v>
      </c>
      <c r="E2770" t="s">
        <v>265</v>
      </c>
      <c r="F2770">
        <v>103</v>
      </c>
      <c r="G2770" t="s">
        <v>82</v>
      </c>
      <c r="H2770" t="s">
        <v>84</v>
      </c>
      <c r="I2770">
        <v>2010</v>
      </c>
      <c r="J2770">
        <v>1.94054E-2</v>
      </c>
    </row>
    <row r="2771" spans="1:10" x14ac:dyDescent="0.25">
      <c r="A2771" t="s">
        <v>229</v>
      </c>
      <c r="B2771" t="s">
        <v>80</v>
      </c>
      <c r="C2771" t="s">
        <v>37</v>
      </c>
      <c r="D2771">
        <v>120213</v>
      </c>
      <c r="E2771" t="s">
        <v>265</v>
      </c>
      <c r="F2771">
        <v>104</v>
      </c>
      <c r="G2771" t="s">
        <v>340</v>
      </c>
      <c r="H2771" t="s">
        <v>84</v>
      </c>
      <c r="I2771">
        <v>2010</v>
      </c>
      <c r="J2771">
        <v>1.94054E-2</v>
      </c>
    </row>
    <row r="2772" spans="1:10" x14ac:dyDescent="0.25">
      <c r="A2772" t="s">
        <v>225</v>
      </c>
      <c r="B2772" t="s">
        <v>80</v>
      </c>
      <c r="C2772" t="s">
        <v>37</v>
      </c>
      <c r="D2772">
        <v>130112</v>
      </c>
      <c r="E2772" t="s">
        <v>349</v>
      </c>
      <c r="F2772">
        <v>120</v>
      </c>
      <c r="G2772" t="s">
        <v>332</v>
      </c>
      <c r="H2772" t="s">
        <v>84</v>
      </c>
      <c r="I2772">
        <v>2010</v>
      </c>
      <c r="J2772">
        <v>0.466636</v>
      </c>
    </row>
    <row r="2773" spans="1:10" x14ac:dyDescent="0.25">
      <c r="A2773" t="s">
        <v>225</v>
      </c>
      <c r="B2773" t="s">
        <v>80</v>
      </c>
      <c r="C2773" t="s">
        <v>37</v>
      </c>
      <c r="D2773">
        <v>120302</v>
      </c>
      <c r="E2773" t="s">
        <v>260</v>
      </c>
      <c r="F2773">
        <v>109</v>
      </c>
      <c r="G2773" t="s">
        <v>342</v>
      </c>
      <c r="H2773" t="s">
        <v>84</v>
      </c>
      <c r="I2773">
        <v>2010</v>
      </c>
      <c r="J2773">
        <v>1.1608500000000001E-2</v>
      </c>
    </row>
    <row r="2774" spans="1:10" x14ac:dyDescent="0.25">
      <c r="A2774" t="s">
        <v>226</v>
      </c>
      <c r="B2774" t="s">
        <v>202</v>
      </c>
      <c r="C2774" t="s">
        <v>199</v>
      </c>
      <c r="D2774" t="s">
        <v>381</v>
      </c>
      <c r="E2774" t="s">
        <v>380</v>
      </c>
      <c r="F2774">
        <v>114</v>
      </c>
      <c r="G2774" t="s">
        <v>335</v>
      </c>
      <c r="H2774" t="s">
        <v>84</v>
      </c>
      <c r="I2774">
        <v>2015</v>
      </c>
      <c r="J2774">
        <v>2354.66</v>
      </c>
    </row>
    <row r="2775" spans="1:10" x14ac:dyDescent="0.25">
      <c r="A2775" t="s">
        <v>226</v>
      </c>
      <c r="B2775" t="s">
        <v>80</v>
      </c>
      <c r="C2775" t="s">
        <v>37</v>
      </c>
      <c r="D2775">
        <v>120112</v>
      </c>
      <c r="E2775" t="s">
        <v>268</v>
      </c>
      <c r="F2775">
        <v>111</v>
      </c>
      <c r="G2775" t="s">
        <v>333</v>
      </c>
      <c r="H2775" t="s">
        <v>84</v>
      </c>
      <c r="I2775">
        <v>2015</v>
      </c>
      <c r="J2775">
        <v>3.4636399999999998E-2</v>
      </c>
    </row>
    <row r="2776" spans="1:10" x14ac:dyDescent="0.25">
      <c r="A2776" t="s">
        <v>225</v>
      </c>
      <c r="B2776" t="s">
        <v>80</v>
      </c>
      <c r="C2776" t="s">
        <v>36</v>
      </c>
      <c r="D2776">
        <v>500200</v>
      </c>
      <c r="E2776" t="s">
        <v>300</v>
      </c>
      <c r="F2776">
        <v>109</v>
      </c>
      <c r="G2776" t="s">
        <v>342</v>
      </c>
      <c r="H2776" t="s">
        <v>84</v>
      </c>
      <c r="I2776">
        <v>1990</v>
      </c>
      <c r="J2776">
        <v>3090.56</v>
      </c>
    </row>
    <row r="2777" spans="1:10" x14ac:dyDescent="0.25">
      <c r="A2777" t="s">
        <v>224</v>
      </c>
      <c r="B2777" t="s">
        <v>80</v>
      </c>
      <c r="C2777" t="s">
        <v>37</v>
      </c>
      <c r="D2777">
        <v>120112</v>
      </c>
      <c r="E2777" t="s">
        <v>268</v>
      </c>
      <c r="F2777">
        <v>111</v>
      </c>
      <c r="G2777" t="s">
        <v>333</v>
      </c>
      <c r="H2777" t="s">
        <v>84</v>
      </c>
      <c r="I2777">
        <v>1990</v>
      </c>
      <c r="J2777">
        <v>2.3405599999999999E-2</v>
      </c>
    </row>
    <row r="2778" spans="1:10" x14ac:dyDescent="0.25">
      <c r="A2778" t="s">
        <v>224</v>
      </c>
      <c r="B2778" t="s">
        <v>80</v>
      </c>
      <c r="C2778" t="s">
        <v>37</v>
      </c>
      <c r="D2778">
        <v>120302</v>
      </c>
      <c r="E2778" t="s">
        <v>260</v>
      </c>
      <c r="F2778">
        <v>103</v>
      </c>
      <c r="G2778" t="s">
        <v>82</v>
      </c>
      <c r="H2778" t="s">
        <v>84</v>
      </c>
      <c r="I2778">
        <v>1990</v>
      </c>
      <c r="J2778">
        <v>1.9089400000000001E-5</v>
      </c>
    </row>
    <row r="2779" spans="1:10" x14ac:dyDescent="0.25">
      <c r="A2779" t="s">
        <v>224</v>
      </c>
      <c r="B2779" t="s">
        <v>80</v>
      </c>
      <c r="C2779" t="s">
        <v>37</v>
      </c>
      <c r="D2779">
        <v>120105</v>
      </c>
      <c r="E2779" t="s">
        <v>270</v>
      </c>
      <c r="F2779">
        <v>104</v>
      </c>
      <c r="G2779" t="s">
        <v>340</v>
      </c>
      <c r="H2779" t="s">
        <v>84</v>
      </c>
      <c r="I2779">
        <v>1990</v>
      </c>
      <c r="J2779">
        <v>3.2549300000000001E-3</v>
      </c>
    </row>
    <row r="2780" spans="1:10" x14ac:dyDescent="0.25">
      <c r="A2780" t="s">
        <v>224</v>
      </c>
      <c r="B2780" t="s">
        <v>80</v>
      </c>
      <c r="C2780" t="s">
        <v>37</v>
      </c>
      <c r="D2780">
        <v>120105</v>
      </c>
      <c r="E2780" t="s">
        <v>270</v>
      </c>
      <c r="F2780">
        <v>114</v>
      </c>
      <c r="G2780" t="s">
        <v>335</v>
      </c>
      <c r="H2780" t="s">
        <v>84</v>
      </c>
      <c r="I2780">
        <v>1990</v>
      </c>
      <c r="J2780">
        <v>0.162747</v>
      </c>
    </row>
    <row r="2781" spans="1:10" x14ac:dyDescent="0.25">
      <c r="A2781" t="s">
        <v>224</v>
      </c>
      <c r="B2781" t="s">
        <v>80</v>
      </c>
      <c r="C2781" t="s">
        <v>37</v>
      </c>
      <c r="D2781">
        <v>120302</v>
      </c>
      <c r="E2781" t="s">
        <v>260</v>
      </c>
      <c r="F2781">
        <v>114</v>
      </c>
      <c r="G2781" t="s">
        <v>335</v>
      </c>
      <c r="H2781" t="s">
        <v>84</v>
      </c>
      <c r="I2781">
        <v>1990</v>
      </c>
      <c r="J2781">
        <v>9.54469E-4</v>
      </c>
    </row>
    <row r="2782" spans="1:10" x14ac:dyDescent="0.25">
      <c r="A2782" t="s">
        <v>224</v>
      </c>
      <c r="B2782" t="s">
        <v>80</v>
      </c>
      <c r="C2782" t="s">
        <v>37</v>
      </c>
      <c r="D2782">
        <v>120302</v>
      </c>
      <c r="E2782" t="s">
        <v>260</v>
      </c>
      <c r="F2782">
        <v>115</v>
      </c>
      <c r="G2782" t="s">
        <v>341</v>
      </c>
      <c r="H2782" t="s">
        <v>84</v>
      </c>
      <c r="I2782">
        <v>1990</v>
      </c>
      <c r="J2782">
        <v>1.9089399999999999E-4</v>
      </c>
    </row>
    <row r="2783" spans="1:10" x14ac:dyDescent="0.25">
      <c r="A2783" t="s">
        <v>223</v>
      </c>
      <c r="B2783" t="s">
        <v>74</v>
      </c>
      <c r="C2783" t="s">
        <v>208</v>
      </c>
      <c r="D2783">
        <v>500601</v>
      </c>
      <c r="E2783" t="s">
        <v>406</v>
      </c>
      <c r="F2783">
        <v>111</v>
      </c>
      <c r="G2783" t="s">
        <v>333</v>
      </c>
      <c r="H2783" t="s">
        <v>84</v>
      </c>
      <c r="I2783">
        <v>2014</v>
      </c>
      <c r="J2783">
        <v>1595.5</v>
      </c>
    </row>
    <row r="2784" spans="1:10" x14ac:dyDescent="0.25">
      <c r="A2784" t="s">
        <v>226</v>
      </c>
      <c r="B2784" t="s">
        <v>80</v>
      </c>
      <c r="C2784" t="s">
        <v>81</v>
      </c>
      <c r="D2784">
        <v>340200</v>
      </c>
      <c r="E2784" t="s">
        <v>228</v>
      </c>
      <c r="F2784">
        <v>109</v>
      </c>
      <c r="G2784" t="s">
        <v>342</v>
      </c>
      <c r="H2784" t="s">
        <v>84</v>
      </c>
      <c r="I2784">
        <v>2014</v>
      </c>
      <c r="J2784">
        <v>499.517</v>
      </c>
    </row>
    <row r="2785" spans="1:10" x14ac:dyDescent="0.25">
      <c r="A2785" t="s">
        <v>229</v>
      </c>
      <c r="B2785" t="s">
        <v>74</v>
      </c>
      <c r="C2785" t="s">
        <v>208</v>
      </c>
      <c r="D2785">
        <v>505100</v>
      </c>
      <c r="E2785" t="s">
        <v>383</v>
      </c>
      <c r="F2785">
        <v>111</v>
      </c>
      <c r="G2785" t="s">
        <v>333</v>
      </c>
      <c r="H2785" t="s">
        <v>84</v>
      </c>
      <c r="I2785">
        <v>1990</v>
      </c>
      <c r="J2785">
        <v>8641.17</v>
      </c>
    </row>
    <row r="2786" spans="1:10" x14ac:dyDescent="0.25">
      <c r="A2786" t="s">
        <v>229</v>
      </c>
      <c r="B2786" t="s">
        <v>74</v>
      </c>
      <c r="C2786" t="s">
        <v>208</v>
      </c>
      <c r="D2786">
        <v>505100</v>
      </c>
      <c r="E2786" t="s">
        <v>383</v>
      </c>
      <c r="F2786">
        <v>111</v>
      </c>
      <c r="G2786" t="s">
        <v>333</v>
      </c>
      <c r="H2786" t="s">
        <v>84</v>
      </c>
      <c r="I2786">
        <v>1995</v>
      </c>
      <c r="J2786">
        <v>1772.72</v>
      </c>
    </row>
    <row r="2787" spans="1:10" x14ac:dyDescent="0.25">
      <c r="A2787" t="s">
        <v>227</v>
      </c>
      <c r="B2787" t="s">
        <v>80</v>
      </c>
      <c r="C2787" t="s">
        <v>37</v>
      </c>
      <c r="D2787">
        <v>120213</v>
      </c>
      <c r="E2787" t="s">
        <v>265</v>
      </c>
      <c r="F2787">
        <v>114</v>
      </c>
      <c r="G2787" t="s">
        <v>335</v>
      </c>
      <c r="H2787" t="s">
        <v>84</v>
      </c>
      <c r="I2787">
        <v>2005</v>
      </c>
      <c r="J2787">
        <v>1.01081</v>
      </c>
    </row>
    <row r="2788" spans="1:10" x14ac:dyDescent="0.25">
      <c r="A2788" t="s">
        <v>223</v>
      </c>
      <c r="B2788" t="s">
        <v>79</v>
      </c>
      <c r="C2788" t="s">
        <v>33</v>
      </c>
      <c r="D2788" t="s">
        <v>253</v>
      </c>
      <c r="E2788" t="s">
        <v>252</v>
      </c>
      <c r="F2788">
        <v>110</v>
      </c>
      <c r="G2788" t="s">
        <v>344</v>
      </c>
      <c r="H2788" t="s">
        <v>84</v>
      </c>
      <c r="I2788">
        <v>1995</v>
      </c>
      <c r="J2788">
        <v>7.1669999999999998</v>
      </c>
    </row>
    <row r="2789" spans="1:10" x14ac:dyDescent="0.25">
      <c r="A2789" t="s">
        <v>225</v>
      </c>
      <c r="B2789" t="s">
        <v>73</v>
      </c>
      <c r="C2789" t="s">
        <v>212</v>
      </c>
      <c r="D2789" t="s">
        <v>324</v>
      </c>
      <c r="E2789" t="s">
        <v>323</v>
      </c>
      <c r="F2789">
        <v>110</v>
      </c>
      <c r="G2789" t="s">
        <v>344</v>
      </c>
      <c r="H2789" t="s">
        <v>84</v>
      </c>
      <c r="I2789">
        <v>1995</v>
      </c>
      <c r="J2789">
        <v>0.32600000000000001</v>
      </c>
    </row>
    <row r="2790" spans="1:10" x14ac:dyDescent="0.25">
      <c r="A2790" t="s">
        <v>224</v>
      </c>
      <c r="B2790" t="s">
        <v>73</v>
      </c>
      <c r="C2790" t="s">
        <v>212</v>
      </c>
      <c r="D2790" t="s">
        <v>251</v>
      </c>
      <c r="E2790" t="s">
        <v>250</v>
      </c>
      <c r="F2790">
        <v>110</v>
      </c>
      <c r="G2790" t="s">
        <v>344</v>
      </c>
      <c r="H2790" t="s">
        <v>84</v>
      </c>
      <c r="I2790">
        <v>1990</v>
      </c>
      <c r="J2790">
        <v>5.7</v>
      </c>
    </row>
    <row r="2791" spans="1:10" x14ac:dyDescent="0.25">
      <c r="A2791" t="s">
        <v>229</v>
      </c>
      <c r="B2791" t="s">
        <v>79</v>
      </c>
      <c r="C2791" t="s">
        <v>33</v>
      </c>
      <c r="D2791" t="s">
        <v>253</v>
      </c>
      <c r="E2791" t="s">
        <v>252</v>
      </c>
      <c r="F2791">
        <v>110</v>
      </c>
      <c r="G2791" t="s">
        <v>344</v>
      </c>
      <c r="H2791" t="s">
        <v>84</v>
      </c>
      <c r="I2791">
        <v>2010</v>
      </c>
      <c r="J2791">
        <v>8.44</v>
      </c>
    </row>
    <row r="2792" spans="1:10" x14ac:dyDescent="0.25">
      <c r="A2792" t="s">
        <v>226</v>
      </c>
      <c r="B2792" t="s">
        <v>73</v>
      </c>
      <c r="C2792" t="s">
        <v>212</v>
      </c>
      <c r="D2792" t="s">
        <v>251</v>
      </c>
      <c r="E2792" t="s">
        <v>250</v>
      </c>
      <c r="F2792">
        <v>110</v>
      </c>
      <c r="G2792" t="s">
        <v>344</v>
      </c>
      <c r="H2792" t="s">
        <v>84</v>
      </c>
      <c r="I2792">
        <v>2010</v>
      </c>
      <c r="J2792">
        <v>4.4999999999999998E-2</v>
      </c>
    </row>
    <row r="2793" spans="1:10" x14ac:dyDescent="0.25">
      <c r="A2793" t="s">
        <v>227</v>
      </c>
      <c r="B2793" t="s">
        <v>71</v>
      </c>
      <c r="C2793" t="s">
        <v>72</v>
      </c>
      <c r="D2793" t="s">
        <v>239</v>
      </c>
      <c r="E2793" t="s">
        <v>238</v>
      </c>
      <c r="F2793">
        <v>136</v>
      </c>
      <c r="G2793" t="s">
        <v>452</v>
      </c>
      <c r="H2793" t="s">
        <v>84</v>
      </c>
      <c r="I2793">
        <v>2015</v>
      </c>
      <c r="J2793">
        <v>1.3620000000000001</v>
      </c>
    </row>
    <row r="2794" spans="1:10" x14ac:dyDescent="0.25">
      <c r="A2794" t="s">
        <v>224</v>
      </c>
      <c r="B2794" t="s">
        <v>80</v>
      </c>
      <c r="C2794" t="s">
        <v>81</v>
      </c>
      <c r="D2794">
        <v>260201</v>
      </c>
      <c r="E2794" t="s">
        <v>230</v>
      </c>
      <c r="F2794">
        <v>109</v>
      </c>
      <c r="G2794" t="s">
        <v>342</v>
      </c>
      <c r="H2794" t="s">
        <v>84</v>
      </c>
      <c r="I2794">
        <v>2010</v>
      </c>
      <c r="J2794">
        <v>3363.28</v>
      </c>
    </row>
    <row r="2795" spans="1:10" x14ac:dyDescent="0.25">
      <c r="A2795" t="s">
        <v>226</v>
      </c>
      <c r="B2795" t="s">
        <v>74</v>
      </c>
      <c r="C2795" t="s">
        <v>34</v>
      </c>
      <c r="D2795">
        <v>901000</v>
      </c>
      <c r="E2795" t="s">
        <v>34</v>
      </c>
      <c r="F2795">
        <v>109</v>
      </c>
      <c r="G2795" t="s">
        <v>342</v>
      </c>
      <c r="H2795" t="s">
        <v>84</v>
      </c>
      <c r="I2795">
        <v>2014</v>
      </c>
      <c r="J2795">
        <v>3.5561500000000001</v>
      </c>
    </row>
    <row r="2796" spans="1:10" x14ac:dyDescent="0.25">
      <c r="A2796" t="s">
        <v>226</v>
      </c>
      <c r="B2796" t="s">
        <v>74</v>
      </c>
      <c r="C2796" t="s">
        <v>34</v>
      </c>
      <c r="D2796">
        <v>901000</v>
      </c>
      <c r="E2796" t="s">
        <v>34</v>
      </c>
      <c r="F2796">
        <v>111</v>
      </c>
      <c r="G2796" t="s">
        <v>333</v>
      </c>
      <c r="H2796" t="s">
        <v>84</v>
      </c>
      <c r="I2796">
        <v>2010</v>
      </c>
      <c r="J2796">
        <v>0.87022999999999995</v>
      </c>
    </row>
    <row r="2797" spans="1:10" x14ac:dyDescent="0.25">
      <c r="A2797" t="s">
        <v>229</v>
      </c>
      <c r="B2797" t="s">
        <v>80</v>
      </c>
      <c r="C2797" t="s">
        <v>37</v>
      </c>
      <c r="D2797">
        <v>150103</v>
      </c>
      <c r="E2797" t="s">
        <v>287</v>
      </c>
      <c r="F2797">
        <v>109</v>
      </c>
      <c r="G2797" t="s">
        <v>342</v>
      </c>
      <c r="H2797" t="s">
        <v>84</v>
      </c>
      <c r="I2797">
        <v>1995</v>
      </c>
      <c r="J2797">
        <v>0.120402</v>
      </c>
    </row>
    <row r="2798" spans="1:10" x14ac:dyDescent="0.25">
      <c r="A2798" t="s">
        <v>229</v>
      </c>
      <c r="B2798" t="s">
        <v>80</v>
      </c>
      <c r="C2798" t="s">
        <v>37</v>
      </c>
      <c r="D2798">
        <v>120106</v>
      </c>
      <c r="E2798" t="s">
        <v>269</v>
      </c>
      <c r="F2798">
        <v>103</v>
      </c>
      <c r="G2798" t="s">
        <v>82</v>
      </c>
      <c r="H2798" t="s">
        <v>84</v>
      </c>
      <c r="I2798">
        <v>1995</v>
      </c>
      <c r="J2798">
        <v>8.0355300000000005E-2</v>
      </c>
    </row>
    <row r="2799" spans="1:10" x14ac:dyDescent="0.25">
      <c r="A2799" t="s">
        <v>229</v>
      </c>
      <c r="B2799" t="s">
        <v>80</v>
      </c>
      <c r="C2799" t="s">
        <v>37</v>
      </c>
      <c r="D2799">
        <v>120106</v>
      </c>
      <c r="E2799" t="s">
        <v>269</v>
      </c>
      <c r="F2799">
        <v>109</v>
      </c>
      <c r="G2799" t="s">
        <v>342</v>
      </c>
      <c r="H2799" t="s">
        <v>84</v>
      </c>
      <c r="I2799">
        <v>1995</v>
      </c>
      <c r="J2799">
        <v>4.0177699999999996</v>
      </c>
    </row>
    <row r="2800" spans="1:10" x14ac:dyDescent="0.25">
      <c r="A2800" t="s">
        <v>226</v>
      </c>
      <c r="B2800" t="s">
        <v>80</v>
      </c>
      <c r="C2800" t="s">
        <v>37</v>
      </c>
      <c r="D2800">
        <v>120105</v>
      </c>
      <c r="E2800" t="s">
        <v>270</v>
      </c>
      <c r="F2800">
        <v>109</v>
      </c>
      <c r="G2800" t="s">
        <v>342</v>
      </c>
      <c r="H2800" t="s">
        <v>84</v>
      </c>
      <c r="I2800">
        <v>2000</v>
      </c>
      <c r="J2800">
        <v>0.18335199999999999</v>
      </c>
    </row>
    <row r="2801" spans="1:10" x14ac:dyDescent="0.25">
      <c r="A2801" t="s">
        <v>226</v>
      </c>
      <c r="B2801" t="s">
        <v>80</v>
      </c>
      <c r="C2801" t="s">
        <v>37</v>
      </c>
      <c r="D2801">
        <v>120105</v>
      </c>
      <c r="E2801" t="s">
        <v>270</v>
      </c>
      <c r="F2801">
        <v>103</v>
      </c>
      <c r="G2801" t="s">
        <v>82</v>
      </c>
      <c r="H2801" t="s">
        <v>84</v>
      </c>
      <c r="I2801">
        <v>2000</v>
      </c>
      <c r="J2801">
        <v>3.6670399999999999E-3</v>
      </c>
    </row>
    <row r="2802" spans="1:10" x14ac:dyDescent="0.25">
      <c r="A2802" t="s">
        <v>227</v>
      </c>
      <c r="B2802" t="s">
        <v>80</v>
      </c>
      <c r="C2802" t="s">
        <v>37</v>
      </c>
      <c r="D2802">
        <v>130219</v>
      </c>
      <c r="E2802" t="s">
        <v>354</v>
      </c>
      <c r="F2802">
        <v>104</v>
      </c>
      <c r="G2802" t="s">
        <v>340</v>
      </c>
      <c r="H2802" t="s">
        <v>84</v>
      </c>
      <c r="I2802">
        <v>2014</v>
      </c>
      <c r="J2802">
        <v>5.5559300000000002E-5</v>
      </c>
    </row>
    <row r="2803" spans="1:10" x14ac:dyDescent="0.25">
      <c r="A2803" t="s">
        <v>227</v>
      </c>
      <c r="B2803" t="s">
        <v>80</v>
      </c>
      <c r="C2803" t="s">
        <v>37</v>
      </c>
      <c r="D2803">
        <v>130219</v>
      </c>
      <c r="E2803" t="s">
        <v>354</v>
      </c>
      <c r="F2803">
        <v>111</v>
      </c>
      <c r="G2803" t="s">
        <v>333</v>
      </c>
      <c r="H2803" t="s">
        <v>84</v>
      </c>
      <c r="I2803">
        <v>2014</v>
      </c>
      <c r="J2803">
        <v>2.22237E-3</v>
      </c>
    </row>
    <row r="2804" spans="1:10" x14ac:dyDescent="0.25">
      <c r="A2804" t="s">
        <v>226</v>
      </c>
      <c r="B2804" t="s">
        <v>80</v>
      </c>
      <c r="C2804" t="s">
        <v>37</v>
      </c>
      <c r="D2804">
        <v>130106</v>
      </c>
      <c r="E2804" t="s">
        <v>345</v>
      </c>
      <c r="F2804">
        <v>120</v>
      </c>
      <c r="G2804" t="s">
        <v>332</v>
      </c>
      <c r="H2804" t="s">
        <v>84</v>
      </c>
      <c r="I2804">
        <v>2014</v>
      </c>
      <c r="J2804">
        <v>2.2926700000000002</v>
      </c>
    </row>
    <row r="2805" spans="1:10" x14ac:dyDescent="0.25">
      <c r="A2805" t="s">
        <v>226</v>
      </c>
      <c r="B2805" t="s">
        <v>80</v>
      </c>
      <c r="C2805" t="s">
        <v>37</v>
      </c>
      <c r="D2805">
        <v>130113</v>
      </c>
      <c r="E2805" t="s">
        <v>339</v>
      </c>
      <c r="F2805">
        <v>111</v>
      </c>
      <c r="G2805" t="s">
        <v>333</v>
      </c>
      <c r="H2805" t="s">
        <v>84</v>
      </c>
      <c r="I2805">
        <v>2014</v>
      </c>
      <c r="J2805">
        <v>9.50142E-3</v>
      </c>
    </row>
    <row r="2806" spans="1:10" x14ac:dyDescent="0.25">
      <c r="A2806" t="s">
        <v>223</v>
      </c>
      <c r="B2806" t="s">
        <v>80</v>
      </c>
      <c r="C2806" t="s">
        <v>37</v>
      </c>
      <c r="D2806">
        <v>150103</v>
      </c>
      <c r="E2806" t="s">
        <v>287</v>
      </c>
      <c r="F2806">
        <v>109</v>
      </c>
      <c r="G2806" t="s">
        <v>342</v>
      </c>
      <c r="H2806" t="s">
        <v>84</v>
      </c>
      <c r="I2806">
        <v>2015</v>
      </c>
      <c r="J2806">
        <v>3.1925299999999997E-2</v>
      </c>
    </row>
    <row r="2807" spans="1:10" x14ac:dyDescent="0.25">
      <c r="A2807" t="s">
        <v>223</v>
      </c>
      <c r="B2807" t="s">
        <v>80</v>
      </c>
      <c r="C2807" t="s">
        <v>37</v>
      </c>
      <c r="D2807">
        <v>120106</v>
      </c>
      <c r="E2807" t="s">
        <v>269</v>
      </c>
      <c r="F2807">
        <v>115</v>
      </c>
      <c r="G2807" t="s">
        <v>341</v>
      </c>
      <c r="H2807" t="s">
        <v>84</v>
      </c>
      <c r="I2807">
        <v>2015</v>
      </c>
      <c r="J2807">
        <v>0.20188800000000001</v>
      </c>
    </row>
    <row r="2808" spans="1:10" x14ac:dyDescent="0.25">
      <c r="A2808" t="s">
        <v>223</v>
      </c>
      <c r="B2808" t="s">
        <v>80</v>
      </c>
      <c r="C2808" t="s">
        <v>37</v>
      </c>
      <c r="D2808">
        <v>120303</v>
      </c>
      <c r="E2808" t="s">
        <v>259</v>
      </c>
      <c r="F2808">
        <v>120</v>
      </c>
      <c r="G2808" t="s">
        <v>332</v>
      </c>
      <c r="H2808" t="s">
        <v>84</v>
      </c>
      <c r="I2808">
        <v>2015</v>
      </c>
      <c r="J2808">
        <v>2.8833299999999999</v>
      </c>
    </row>
    <row r="2809" spans="1:10" x14ac:dyDescent="0.25">
      <c r="A2809" t="s">
        <v>223</v>
      </c>
      <c r="B2809" t="s">
        <v>80</v>
      </c>
      <c r="C2809" t="s">
        <v>37</v>
      </c>
      <c r="D2809">
        <v>130303</v>
      </c>
      <c r="E2809" t="s">
        <v>351</v>
      </c>
      <c r="F2809">
        <v>114</v>
      </c>
      <c r="G2809" t="s">
        <v>335</v>
      </c>
      <c r="H2809" t="s">
        <v>84</v>
      </c>
      <c r="I2809">
        <v>2015</v>
      </c>
      <c r="J2809">
        <v>2.9821600000000002E-3</v>
      </c>
    </row>
    <row r="2810" spans="1:10" x14ac:dyDescent="0.25">
      <c r="A2810" t="s">
        <v>227</v>
      </c>
      <c r="B2810" t="s">
        <v>80</v>
      </c>
      <c r="C2810" t="s">
        <v>81</v>
      </c>
      <c r="D2810">
        <v>260201</v>
      </c>
      <c r="E2810" t="s">
        <v>230</v>
      </c>
      <c r="F2810">
        <v>109</v>
      </c>
      <c r="G2810" t="s">
        <v>342</v>
      </c>
      <c r="H2810" t="s">
        <v>84</v>
      </c>
      <c r="I2810">
        <v>1990</v>
      </c>
      <c r="J2810">
        <v>3500.82</v>
      </c>
    </row>
    <row r="2811" spans="1:10" x14ac:dyDescent="0.25">
      <c r="A2811" t="s">
        <v>227</v>
      </c>
      <c r="B2811" t="s">
        <v>80</v>
      </c>
      <c r="C2811" t="s">
        <v>37</v>
      </c>
      <c r="D2811">
        <v>120213</v>
      </c>
      <c r="E2811" t="s">
        <v>265</v>
      </c>
      <c r="F2811">
        <v>104</v>
      </c>
      <c r="G2811" t="s">
        <v>340</v>
      </c>
      <c r="H2811" t="s">
        <v>84</v>
      </c>
      <c r="I2811">
        <v>2005</v>
      </c>
      <c r="J2811">
        <v>2.02162E-2</v>
      </c>
    </row>
    <row r="2812" spans="1:10" x14ac:dyDescent="0.25">
      <c r="A2812" t="s">
        <v>227</v>
      </c>
      <c r="B2812" t="s">
        <v>80</v>
      </c>
      <c r="C2812" t="s">
        <v>81</v>
      </c>
      <c r="D2812">
        <v>340201</v>
      </c>
      <c r="E2812" t="s">
        <v>222</v>
      </c>
      <c r="F2812">
        <v>109</v>
      </c>
      <c r="G2812" t="s">
        <v>342</v>
      </c>
      <c r="H2812" t="s">
        <v>84</v>
      </c>
      <c r="I2812">
        <v>2014</v>
      </c>
      <c r="J2812">
        <v>57.718800000000002</v>
      </c>
    </row>
    <row r="2813" spans="1:10" x14ac:dyDescent="0.25">
      <c r="A2813" t="s">
        <v>226</v>
      </c>
      <c r="B2813" t="s">
        <v>75</v>
      </c>
      <c r="C2813" t="s">
        <v>31</v>
      </c>
      <c r="D2813" t="s">
        <v>237</v>
      </c>
      <c r="E2813" t="s">
        <v>236</v>
      </c>
      <c r="F2813">
        <v>110</v>
      </c>
      <c r="G2813" t="s">
        <v>344</v>
      </c>
      <c r="H2813" t="s">
        <v>84</v>
      </c>
      <c r="I2813">
        <v>1990</v>
      </c>
      <c r="J2813">
        <v>20.479099999999999</v>
      </c>
    </row>
    <row r="2814" spans="1:10" x14ac:dyDescent="0.25">
      <c r="A2814" t="s">
        <v>226</v>
      </c>
      <c r="B2814" t="s">
        <v>80</v>
      </c>
      <c r="C2814" t="s">
        <v>37</v>
      </c>
      <c r="D2814">
        <v>120302</v>
      </c>
      <c r="E2814" t="s">
        <v>260</v>
      </c>
      <c r="F2814">
        <v>120</v>
      </c>
      <c r="G2814" t="s">
        <v>332</v>
      </c>
      <c r="H2814" t="s">
        <v>84</v>
      </c>
      <c r="I2814">
        <v>1990</v>
      </c>
      <c r="J2814">
        <v>0.31291400000000003</v>
      </c>
    </row>
    <row r="2815" spans="1:10" x14ac:dyDescent="0.25">
      <c r="A2815" t="s">
        <v>226</v>
      </c>
      <c r="B2815" t="s">
        <v>80</v>
      </c>
      <c r="C2815" t="s">
        <v>37</v>
      </c>
      <c r="D2815">
        <v>120302</v>
      </c>
      <c r="E2815" t="s">
        <v>260</v>
      </c>
      <c r="F2815">
        <v>109</v>
      </c>
      <c r="G2815" t="s">
        <v>342</v>
      </c>
      <c r="H2815" t="s">
        <v>84</v>
      </c>
      <c r="I2815">
        <v>1990</v>
      </c>
      <c r="J2815">
        <v>1.6469099999999999E-3</v>
      </c>
    </row>
    <row r="2816" spans="1:10" x14ac:dyDescent="0.25">
      <c r="A2816" t="s">
        <v>224</v>
      </c>
      <c r="B2816" t="s">
        <v>80</v>
      </c>
      <c r="C2816" t="s">
        <v>37</v>
      </c>
      <c r="D2816">
        <v>120212</v>
      </c>
      <c r="E2816" t="s">
        <v>266</v>
      </c>
      <c r="F2816">
        <v>115</v>
      </c>
      <c r="G2816" t="s">
        <v>341</v>
      </c>
      <c r="H2816" t="s">
        <v>84</v>
      </c>
      <c r="I2816">
        <v>1995</v>
      </c>
      <c r="J2816">
        <v>2.4410600000000001E-2</v>
      </c>
    </row>
    <row r="2817" spans="1:10" x14ac:dyDescent="0.25">
      <c r="A2817" t="s">
        <v>224</v>
      </c>
      <c r="B2817" t="s">
        <v>80</v>
      </c>
      <c r="C2817" t="s">
        <v>37</v>
      </c>
      <c r="D2817">
        <v>120218</v>
      </c>
      <c r="E2817" t="s">
        <v>262</v>
      </c>
      <c r="F2817">
        <v>111</v>
      </c>
      <c r="G2817" t="s">
        <v>333</v>
      </c>
      <c r="H2817" t="s">
        <v>84</v>
      </c>
      <c r="I2817">
        <v>1995</v>
      </c>
      <c r="J2817">
        <v>2.3633700000000001E-3</v>
      </c>
    </row>
    <row r="2818" spans="1:10" x14ac:dyDescent="0.25">
      <c r="A2818" t="s">
        <v>223</v>
      </c>
      <c r="B2818" t="s">
        <v>80</v>
      </c>
      <c r="C2818" t="s">
        <v>37</v>
      </c>
      <c r="D2818">
        <v>120213</v>
      </c>
      <c r="E2818" t="s">
        <v>265</v>
      </c>
      <c r="F2818">
        <v>115</v>
      </c>
      <c r="G2818" t="s">
        <v>341</v>
      </c>
      <c r="H2818" t="s">
        <v>84</v>
      </c>
      <c r="I2818">
        <v>1990</v>
      </c>
      <c r="J2818">
        <v>6.8706600000000007E-2</v>
      </c>
    </row>
    <row r="2819" spans="1:10" x14ac:dyDescent="0.25">
      <c r="A2819" t="s">
        <v>223</v>
      </c>
      <c r="B2819" t="s">
        <v>80</v>
      </c>
      <c r="C2819" t="s">
        <v>37</v>
      </c>
      <c r="D2819">
        <v>120113</v>
      </c>
      <c r="E2819" t="s">
        <v>267</v>
      </c>
      <c r="F2819">
        <v>104</v>
      </c>
      <c r="G2819" t="s">
        <v>340</v>
      </c>
      <c r="H2819" t="s">
        <v>84</v>
      </c>
      <c r="I2819">
        <v>1990</v>
      </c>
      <c r="J2819">
        <v>2.02213E-3</v>
      </c>
    </row>
    <row r="2820" spans="1:10" x14ac:dyDescent="0.25">
      <c r="A2820" t="s">
        <v>224</v>
      </c>
      <c r="B2820" t="s">
        <v>75</v>
      </c>
      <c r="C2820" t="s">
        <v>31</v>
      </c>
      <c r="D2820" t="s">
        <v>235</v>
      </c>
      <c r="E2820" t="s">
        <v>234</v>
      </c>
      <c r="F2820">
        <v>120</v>
      </c>
      <c r="G2820" t="s">
        <v>332</v>
      </c>
      <c r="H2820" t="s">
        <v>84</v>
      </c>
      <c r="I2820">
        <v>2010</v>
      </c>
      <c r="J2820">
        <v>163.36099999999999</v>
      </c>
    </row>
    <row r="2821" spans="1:10" x14ac:dyDescent="0.25">
      <c r="A2821" t="s">
        <v>227</v>
      </c>
      <c r="B2821" t="s">
        <v>80</v>
      </c>
      <c r="C2821" t="s">
        <v>37</v>
      </c>
      <c r="D2821">
        <v>120213</v>
      </c>
      <c r="E2821" t="s">
        <v>265</v>
      </c>
      <c r="F2821">
        <v>103</v>
      </c>
      <c r="G2821" t="s">
        <v>82</v>
      </c>
      <c r="H2821" t="s">
        <v>84</v>
      </c>
      <c r="I2821">
        <v>2014</v>
      </c>
      <c r="J2821">
        <v>2.0844700000000001E-2</v>
      </c>
    </row>
    <row r="2822" spans="1:10" x14ac:dyDescent="0.25">
      <c r="A2822" t="s">
        <v>226</v>
      </c>
      <c r="B2822" t="s">
        <v>80</v>
      </c>
      <c r="C2822" t="s">
        <v>37</v>
      </c>
      <c r="D2822">
        <v>130106</v>
      </c>
      <c r="E2822" t="s">
        <v>345</v>
      </c>
      <c r="F2822">
        <v>104</v>
      </c>
      <c r="G2822" t="s">
        <v>340</v>
      </c>
      <c r="H2822" t="s">
        <v>84</v>
      </c>
      <c r="I2822">
        <v>2014</v>
      </c>
      <c r="J2822">
        <v>1.5284400000000001E-3</v>
      </c>
    </row>
    <row r="2823" spans="1:10" x14ac:dyDescent="0.25">
      <c r="A2823" t="s">
        <v>226</v>
      </c>
      <c r="B2823" t="s">
        <v>80</v>
      </c>
      <c r="C2823" t="s">
        <v>37</v>
      </c>
      <c r="D2823">
        <v>150103</v>
      </c>
      <c r="E2823" t="s">
        <v>287</v>
      </c>
      <c r="F2823">
        <v>103</v>
      </c>
      <c r="G2823" t="s">
        <v>82</v>
      </c>
      <c r="H2823" t="s">
        <v>84</v>
      </c>
      <c r="I2823">
        <v>2014</v>
      </c>
      <c r="J2823">
        <v>5.9148399999999998E-5</v>
      </c>
    </row>
    <row r="2824" spans="1:10" x14ac:dyDescent="0.25">
      <c r="A2824" t="s">
        <v>223</v>
      </c>
      <c r="B2824" t="s">
        <v>80</v>
      </c>
      <c r="C2824" t="s">
        <v>37</v>
      </c>
      <c r="D2824">
        <v>120106</v>
      </c>
      <c r="E2824" t="s">
        <v>269</v>
      </c>
      <c r="F2824">
        <v>111</v>
      </c>
      <c r="G2824" t="s">
        <v>333</v>
      </c>
      <c r="H2824" t="s">
        <v>84</v>
      </c>
      <c r="I2824">
        <v>2015</v>
      </c>
      <c r="J2824">
        <v>2.0188799999999998</v>
      </c>
    </row>
    <row r="2825" spans="1:10" x14ac:dyDescent="0.25">
      <c r="A2825" t="s">
        <v>223</v>
      </c>
      <c r="B2825" t="s">
        <v>80</v>
      </c>
      <c r="C2825" t="s">
        <v>37</v>
      </c>
      <c r="D2825">
        <v>120113</v>
      </c>
      <c r="E2825" t="s">
        <v>267</v>
      </c>
      <c r="F2825">
        <v>104</v>
      </c>
      <c r="G2825" t="s">
        <v>340</v>
      </c>
      <c r="H2825" t="s">
        <v>84</v>
      </c>
      <c r="I2825">
        <v>2015</v>
      </c>
      <c r="J2825">
        <v>3.5643300000000001E-3</v>
      </c>
    </row>
    <row r="2826" spans="1:10" x14ac:dyDescent="0.25">
      <c r="A2826" t="s">
        <v>223</v>
      </c>
      <c r="B2826" t="s">
        <v>80</v>
      </c>
      <c r="C2826" t="s">
        <v>37</v>
      </c>
      <c r="D2826">
        <v>120303</v>
      </c>
      <c r="E2826" t="s">
        <v>259</v>
      </c>
      <c r="F2826">
        <v>109</v>
      </c>
      <c r="G2826" t="s">
        <v>342</v>
      </c>
      <c r="H2826" t="s">
        <v>84</v>
      </c>
      <c r="I2826">
        <v>1990</v>
      </c>
      <c r="J2826">
        <v>7.5934599999999998E-3</v>
      </c>
    </row>
    <row r="2827" spans="1:10" x14ac:dyDescent="0.25">
      <c r="A2827" t="s">
        <v>223</v>
      </c>
      <c r="B2827" t="s">
        <v>80</v>
      </c>
      <c r="C2827" t="s">
        <v>37</v>
      </c>
      <c r="D2827">
        <v>120113</v>
      </c>
      <c r="E2827" t="s">
        <v>267</v>
      </c>
      <c r="F2827">
        <v>103</v>
      </c>
      <c r="G2827" t="s">
        <v>82</v>
      </c>
      <c r="H2827" t="s">
        <v>84</v>
      </c>
      <c r="I2827">
        <v>1990</v>
      </c>
      <c r="J2827">
        <v>2.02213E-3</v>
      </c>
    </row>
    <row r="2828" spans="1:10" x14ac:dyDescent="0.25">
      <c r="A2828" t="s">
        <v>223</v>
      </c>
      <c r="B2828" t="s">
        <v>80</v>
      </c>
      <c r="C2828" t="s">
        <v>37</v>
      </c>
      <c r="D2828">
        <v>130216</v>
      </c>
      <c r="E2828" t="s">
        <v>355</v>
      </c>
      <c r="F2828">
        <v>109</v>
      </c>
      <c r="G2828" t="s">
        <v>342</v>
      </c>
      <c r="H2828" t="s">
        <v>84</v>
      </c>
      <c r="I2828">
        <v>1990</v>
      </c>
      <c r="J2828">
        <v>0.139324</v>
      </c>
    </row>
    <row r="2829" spans="1:10" x14ac:dyDescent="0.25">
      <c r="A2829" t="s">
        <v>223</v>
      </c>
      <c r="B2829" t="s">
        <v>80</v>
      </c>
      <c r="C2829" t="s">
        <v>37</v>
      </c>
      <c r="D2829">
        <v>130212</v>
      </c>
      <c r="E2829" t="s">
        <v>388</v>
      </c>
      <c r="F2829">
        <v>120</v>
      </c>
      <c r="G2829" t="s">
        <v>332</v>
      </c>
      <c r="H2829" t="s">
        <v>84</v>
      </c>
      <c r="I2829">
        <v>1995</v>
      </c>
      <c r="J2829">
        <v>0.23578099999999999</v>
      </c>
    </row>
    <row r="2830" spans="1:10" x14ac:dyDescent="0.25">
      <c r="A2830" t="s">
        <v>226</v>
      </c>
      <c r="B2830" t="s">
        <v>80</v>
      </c>
      <c r="C2830" t="s">
        <v>37</v>
      </c>
      <c r="D2830">
        <v>120302</v>
      </c>
      <c r="E2830" t="s">
        <v>260</v>
      </c>
      <c r="F2830">
        <v>114</v>
      </c>
      <c r="G2830" t="s">
        <v>335</v>
      </c>
      <c r="H2830" t="s">
        <v>84</v>
      </c>
      <c r="I2830">
        <v>2010</v>
      </c>
      <c r="J2830">
        <v>1.28374E-3</v>
      </c>
    </row>
    <row r="2831" spans="1:10" x14ac:dyDescent="0.25">
      <c r="A2831" t="s">
        <v>226</v>
      </c>
      <c r="B2831" t="s">
        <v>80</v>
      </c>
      <c r="C2831" t="s">
        <v>37</v>
      </c>
      <c r="D2831">
        <v>130302</v>
      </c>
      <c r="E2831" t="s">
        <v>336</v>
      </c>
      <c r="F2831">
        <v>111</v>
      </c>
      <c r="G2831" t="s">
        <v>333</v>
      </c>
      <c r="H2831" t="s">
        <v>84</v>
      </c>
      <c r="I2831">
        <v>2010</v>
      </c>
      <c r="J2831">
        <v>5.5492699999999998E-5</v>
      </c>
    </row>
    <row r="2832" spans="1:10" x14ac:dyDescent="0.25">
      <c r="A2832" t="s">
        <v>227</v>
      </c>
      <c r="B2832" t="s">
        <v>202</v>
      </c>
      <c r="C2832" t="s">
        <v>201</v>
      </c>
      <c r="D2832">
        <v>450100</v>
      </c>
      <c r="E2832" t="s">
        <v>201</v>
      </c>
      <c r="F2832">
        <v>111</v>
      </c>
      <c r="G2832" t="s">
        <v>333</v>
      </c>
      <c r="H2832" t="s">
        <v>84</v>
      </c>
      <c r="I2832">
        <v>2015</v>
      </c>
      <c r="J2832">
        <v>15.122400000000001</v>
      </c>
    </row>
    <row r="2833" spans="1:10" x14ac:dyDescent="0.25">
      <c r="A2833" t="s">
        <v>229</v>
      </c>
      <c r="B2833" t="s">
        <v>80</v>
      </c>
      <c r="C2833" t="s">
        <v>37</v>
      </c>
      <c r="D2833">
        <v>120212</v>
      </c>
      <c r="E2833" t="s">
        <v>266</v>
      </c>
      <c r="F2833">
        <v>103</v>
      </c>
      <c r="G2833" t="s">
        <v>82</v>
      </c>
      <c r="H2833" t="s">
        <v>84</v>
      </c>
      <c r="I2833">
        <v>2015</v>
      </c>
      <c r="J2833">
        <v>9.4199499999999999E-3</v>
      </c>
    </row>
    <row r="2834" spans="1:10" x14ac:dyDescent="0.25">
      <c r="A2834" t="s">
        <v>229</v>
      </c>
      <c r="B2834" t="s">
        <v>80</v>
      </c>
      <c r="C2834" t="s">
        <v>37</v>
      </c>
      <c r="D2834">
        <v>130218</v>
      </c>
      <c r="E2834" t="s">
        <v>343</v>
      </c>
      <c r="F2834">
        <v>109</v>
      </c>
      <c r="G2834" t="s">
        <v>342</v>
      </c>
      <c r="H2834" t="s">
        <v>84</v>
      </c>
      <c r="I2834">
        <v>2015</v>
      </c>
      <c r="J2834">
        <v>1.4675799999999999E-2</v>
      </c>
    </row>
    <row r="2835" spans="1:10" x14ac:dyDescent="0.25">
      <c r="A2835" t="s">
        <v>223</v>
      </c>
      <c r="B2835" t="s">
        <v>80</v>
      </c>
      <c r="C2835" t="s">
        <v>37</v>
      </c>
      <c r="D2835">
        <v>130106</v>
      </c>
      <c r="E2835" t="s">
        <v>345</v>
      </c>
      <c r="F2835">
        <v>109</v>
      </c>
      <c r="G2835" t="s">
        <v>342</v>
      </c>
      <c r="H2835" t="s">
        <v>84</v>
      </c>
      <c r="I2835">
        <v>2000</v>
      </c>
      <c r="J2835">
        <v>12.822699999999999</v>
      </c>
    </row>
    <row r="2836" spans="1:10" x14ac:dyDescent="0.25">
      <c r="A2836" t="s">
        <v>229</v>
      </c>
      <c r="B2836" t="s">
        <v>76</v>
      </c>
      <c r="C2836" t="s">
        <v>78</v>
      </c>
      <c r="D2836">
        <v>8902500</v>
      </c>
      <c r="E2836" t="s">
        <v>327</v>
      </c>
      <c r="F2836">
        <v>109</v>
      </c>
      <c r="G2836" t="s">
        <v>342</v>
      </c>
      <c r="H2836" t="s">
        <v>84</v>
      </c>
      <c r="I2836">
        <v>2000</v>
      </c>
      <c r="J2836">
        <v>618.91700000000003</v>
      </c>
    </row>
    <row r="2837" spans="1:10" x14ac:dyDescent="0.25">
      <c r="A2837" t="s">
        <v>226</v>
      </c>
      <c r="B2837" t="s">
        <v>71</v>
      </c>
      <c r="C2837" t="s">
        <v>348</v>
      </c>
      <c r="D2837" t="s">
        <v>347</v>
      </c>
      <c r="E2837" t="s">
        <v>346</v>
      </c>
      <c r="F2837">
        <v>111</v>
      </c>
      <c r="G2837" t="s">
        <v>333</v>
      </c>
      <c r="H2837" t="s">
        <v>84</v>
      </c>
      <c r="I2837">
        <v>1990</v>
      </c>
      <c r="J2837">
        <v>1.2401899999999999</v>
      </c>
    </row>
    <row r="2838" spans="1:10" x14ac:dyDescent="0.25">
      <c r="A2838" t="s">
        <v>227</v>
      </c>
      <c r="B2838" t="s">
        <v>79</v>
      </c>
      <c r="C2838" t="s">
        <v>35</v>
      </c>
      <c r="D2838" t="s">
        <v>243</v>
      </c>
      <c r="E2838" t="s">
        <v>242</v>
      </c>
      <c r="F2838">
        <v>119</v>
      </c>
      <c r="G2838" t="s">
        <v>357</v>
      </c>
      <c r="H2838" t="s">
        <v>84</v>
      </c>
      <c r="I2838">
        <v>2010</v>
      </c>
      <c r="J2838">
        <v>0.16530500000000001</v>
      </c>
    </row>
    <row r="2839" spans="1:10" x14ac:dyDescent="0.25">
      <c r="A2839" t="s">
        <v>225</v>
      </c>
      <c r="B2839" t="s">
        <v>79</v>
      </c>
      <c r="C2839" t="s">
        <v>35</v>
      </c>
      <c r="D2839" t="s">
        <v>243</v>
      </c>
      <c r="E2839" t="s">
        <v>242</v>
      </c>
      <c r="F2839">
        <v>109</v>
      </c>
      <c r="G2839" t="s">
        <v>342</v>
      </c>
      <c r="H2839" t="s">
        <v>84</v>
      </c>
      <c r="I2839">
        <v>1990</v>
      </c>
      <c r="J2839">
        <v>382.12200000000001</v>
      </c>
    </row>
    <row r="2840" spans="1:10" x14ac:dyDescent="0.25">
      <c r="A2840" t="s">
        <v>226</v>
      </c>
      <c r="B2840" t="s">
        <v>80</v>
      </c>
      <c r="C2840" t="s">
        <v>192</v>
      </c>
      <c r="D2840">
        <v>200200</v>
      </c>
      <c r="E2840" t="s">
        <v>334</v>
      </c>
      <c r="F2840">
        <v>111</v>
      </c>
      <c r="G2840" t="s">
        <v>333</v>
      </c>
      <c r="H2840" t="s">
        <v>84</v>
      </c>
      <c r="I2840">
        <v>1990</v>
      </c>
      <c r="J2840">
        <v>0.66850600000000004</v>
      </c>
    </row>
    <row r="2841" spans="1:10" x14ac:dyDescent="0.25">
      <c r="A2841" t="s">
        <v>224</v>
      </c>
      <c r="B2841" t="s">
        <v>79</v>
      </c>
      <c r="C2841" t="s">
        <v>35</v>
      </c>
      <c r="D2841" t="s">
        <v>243</v>
      </c>
      <c r="E2841" t="s">
        <v>242</v>
      </c>
      <c r="F2841">
        <v>108</v>
      </c>
      <c r="G2841" t="s">
        <v>83</v>
      </c>
      <c r="H2841" t="s">
        <v>84</v>
      </c>
      <c r="I2841">
        <v>2005</v>
      </c>
      <c r="J2841">
        <v>1.10944</v>
      </c>
    </row>
    <row r="2842" spans="1:10" x14ac:dyDescent="0.25">
      <c r="A2842" t="s">
        <v>224</v>
      </c>
      <c r="B2842" t="s">
        <v>74</v>
      </c>
      <c r="C2842" t="s">
        <v>34</v>
      </c>
      <c r="D2842">
        <v>901000</v>
      </c>
      <c r="E2842" t="s">
        <v>34</v>
      </c>
      <c r="F2842">
        <v>109</v>
      </c>
      <c r="G2842" t="s">
        <v>342</v>
      </c>
      <c r="H2842" t="s">
        <v>84</v>
      </c>
      <c r="I2842">
        <v>2014</v>
      </c>
      <c r="J2842">
        <v>5.0480999999999998</v>
      </c>
    </row>
    <row r="2843" spans="1:10" x14ac:dyDescent="0.25">
      <c r="A2843" t="s">
        <v>224</v>
      </c>
      <c r="B2843" t="s">
        <v>74</v>
      </c>
      <c r="C2843" t="s">
        <v>34</v>
      </c>
      <c r="D2843">
        <v>901000</v>
      </c>
      <c r="E2843" t="s">
        <v>34</v>
      </c>
      <c r="F2843">
        <v>120</v>
      </c>
      <c r="G2843" t="s">
        <v>332</v>
      </c>
      <c r="H2843" t="s">
        <v>84</v>
      </c>
      <c r="I2843">
        <v>2014</v>
      </c>
      <c r="J2843">
        <v>6.9411300000000002</v>
      </c>
    </row>
    <row r="2844" spans="1:10" x14ac:dyDescent="0.25">
      <c r="A2844" t="s">
        <v>229</v>
      </c>
      <c r="B2844" t="s">
        <v>202</v>
      </c>
      <c r="C2844" t="s">
        <v>201</v>
      </c>
      <c r="D2844">
        <v>450100</v>
      </c>
      <c r="E2844" t="s">
        <v>201</v>
      </c>
      <c r="F2844">
        <v>111</v>
      </c>
      <c r="G2844" t="s">
        <v>333</v>
      </c>
      <c r="H2844" t="s">
        <v>84</v>
      </c>
      <c r="I2844">
        <v>2014</v>
      </c>
      <c r="J2844">
        <v>22.177</v>
      </c>
    </row>
    <row r="2845" spans="1:10" x14ac:dyDescent="0.25">
      <c r="A2845" t="s">
        <v>229</v>
      </c>
      <c r="B2845" t="s">
        <v>79</v>
      </c>
      <c r="C2845" t="s">
        <v>35</v>
      </c>
      <c r="D2845" t="s">
        <v>322</v>
      </c>
      <c r="E2845" t="s">
        <v>321</v>
      </c>
      <c r="F2845">
        <v>104</v>
      </c>
      <c r="G2845" t="s">
        <v>340</v>
      </c>
      <c r="H2845" t="s">
        <v>84</v>
      </c>
      <c r="I2845">
        <v>1990</v>
      </c>
      <c r="J2845">
        <v>2.8764799999999999</v>
      </c>
    </row>
    <row r="2846" spans="1:10" x14ac:dyDescent="0.25">
      <c r="A2846" t="s">
        <v>229</v>
      </c>
      <c r="B2846" t="s">
        <v>79</v>
      </c>
      <c r="C2846" t="s">
        <v>35</v>
      </c>
      <c r="D2846" t="s">
        <v>322</v>
      </c>
      <c r="E2846" t="s">
        <v>321</v>
      </c>
      <c r="F2846">
        <v>111</v>
      </c>
      <c r="G2846" t="s">
        <v>333</v>
      </c>
      <c r="H2846" t="s">
        <v>84</v>
      </c>
      <c r="I2846">
        <v>1990</v>
      </c>
      <c r="J2846">
        <v>135</v>
      </c>
    </row>
    <row r="2847" spans="1:10" x14ac:dyDescent="0.25">
      <c r="A2847" t="s">
        <v>225</v>
      </c>
      <c r="B2847" t="s">
        <v>80</v>
      </c>
      <c r="C2847" t="s">
        <v>37</v>
      </c>
      <c r="D2847">
        <v>130113</v>
      </c>
      <c r="E2847" t="s">
        <v>339</v>
      </c>
      <c r="F2847">
        <v>111</v>
      </c>
      <c r="G2847" t="s">
        <v>333</v>
      </c>
      <c r="H2847" t="s">
        <v>84</v>
      </c>
      <c r="I2847">
        <v>2005</v>
      </c>
      <c r="J2847">
        <v>7.1545399999999995E-2</v>
      </c>
    </row>
    <row r="2848" spans="1:10" x14ac:dyDescent="0.25">
      <c r="A2848" t="s">
        <v>225</v>
      </c>
      <c r="B2848" t="s">
        <v>80</v>
      </c>
      <c r="C2848" t="s">
        <v>37</v>
      </c>
      <c r="D2848">
        <v>150103</v>
      </c>
      <c r="E2848" t="s">
        <v>287</v>
      </c>
      <c r="F2848">
        <v>120</v>
      </c>
      <c r="G2848" t="s">
        <v>332</v>
      </c>
      <c r="H2848" t="s">
        <v>84</v>
      </c>
      <c r="I2848">
        <v>2005</v>
      </c>
      <c r="J2848">
        <v>2.63178</v>
      </c>
    </row>
    <row r="2849" spans="1:10" x14ac:dyDescent="0.25">
      <c r="A2849" t="s">
        <v>225</v>
      </c>
      <c r="B2849" t="s">
        <v>80</v>
      </c>
      <c r="C2849" t="s">
        <v>37</v>
      </c>
      <c r="D2849">
        <v>120106</v>
      </c>
      <c r="E2849" t="s">
        <v>269</v>
      </c>
      <c r="F2849">
        <v>104</v>
      </c>
      <c r="G2849" t="s">
        <v>340</v>
      </c>
      <c r="H2849" t="s">
        <v>84</v>
      </c>
      <c r="I2849">
        <v>2005</v>
      </c>
      <c r="J2849">
        <v>6.3865000000000005E-2</v>
      </c>
    </row>
    <row r="2850" spans="1:10" x14ac:dyDescent="0.25">
      <c r="A2850" t="s">
        <v>225</v>
      </c>
      <c r="B2850" t="s">
        <v>80</v>
      </c>
      <c r="C2850" t="s">
        <v>37</v>
      </c>
      <c r="D2850">
        <v>120113</v>
      </c>
      <c r="E2850" t="s">
        <v>267</v>
      </c>
      <c r="F2850">
        <v>114</v>
      </c>
      <c r="G2850" t="s">
        <v>335</v>
      </c>
      <c r="H2850" t="s">
        <v>84</v>
      </c>
      <c r="I2850">
        <v>2005</v>
      </c>
      <c r="J2850">
        <v>0.63761400000000001</v>
      </c>
    </row>
    <row r="2851" spans="1:10" x14ac:dyDescent="0.25">
      <c r="A2851" t="s">
        <v>224</v>
      </c>
      <c r="B2851" t="s">
        <v>80</v>
      </c>
      <c r="C2851" t="s">
        <v>37</v>
      </c>
      <c r="D2851">
        <v>150203</v>
      </c>
      <c r="E2851" t="s">
        <v>285</v>
      </c>
      <c r="F2851">
        <v>104</v>
      </c>
      <c r="G2851" t="s">
        <v>340</v>
      </c>
      <c r="H2851" t="s">
        <v>84</v>
      </c>
      <c r="I2851">
        <v>1995</v>
      </c>
      <c r="J2851">
        <v>8.8436000000000005E-5</v>
      </c>
    </row>
    <row r="2852" spans="1:10" x14ac:dyDescent="0.25">
      <c r="A2852" t="s">
        <v>224</v>
      </c>
      <c r="B2852" t="s">
        <v>80</v>
      </c>
      <c r="C2852" t="s">
        <v>37</v>
      </c>
      <c r="D2852">
        <v>130303</v>
      </c>
      <c r="E2852" t="s">
        <v>351</v>
      </c>
      <c r="F2852">
        <v>104</v>
      </c>
      <c r="G2852" t="s">
        <v>340</v>
      </c>
      <c r="H2852" t="s">
        <v>84</v>
      </c>
      <c r="I2852">
        <v>1995</v>
      </c>
      <c r="J2852">
        <v>1.37797E-5</v>
      </c>
    </row>
    <row r="2853" spans="1:10" x14ac:dyDescent="0.25">
      <c r="A2853" t="s">
        <v>226</v>
      </c>
      <c r="B2853" t="s">
        <v>80</v>
      </c>
      <c r="C2853" t="s">
        <v>37</v>
      </c>
      <c r="D2853">
        <v>130219</v>
      </c>
      <c r="E2853" t="s">
        <v>354</v>
      </c>
      <c r="F2853">
        <v>114</v>
      </c>
      <c r="G2853" t="s">
        <v>335</v>
      </c>
      <c r="H2853" t="s">
        <v>84</v>
      </c>
      <c r="I2853">
        <v>1995</v>
      </c>
      <c r="J2853">
        <v>1.0405799999999999E-3</v>
      </c>
    </row>
    <row r="2854" spans="1:10" x14ac:dyDescent="0.25">
      <c r="A2854" t="s">
        <v>226</v>
      </c>
      <c r="B2854" t="s">
        <v>80</v>
      </c>
      <c r="C2854" t="s">
        <v>37</v>
      </c>
      <c r="D2854">
        <v>130219</v>
      </c>
      <c r="E2854" t="s">
        <v>354</v>
      </c>
      <c r="F2854">
        <v>120</v>
      </c>
      <c r="G2854" t="s">
        <v>332</v>
      </c>
      <c r="H2854" t="s">
        <v>84</v>
      </c>
      <c r="I2854">
        <v>1995</v>
      </c>
      <c r="J2854">
        <v>1.6965999999999998E-2</v>
      </c>
    </row>
    <row r="2855" spans="1:10" x14ac:dyDescent="0.25">
      <c r="A2855" t="s">
        <v>226</v>
      </c>
      <c r="B2855" t="s">
        <v>80</v>
      </c>
      <c r="C2855" t="s">
        <v>37</v>
      </c>
      <c r="D2855">
        <v>130303</v>
      </c>
      <c r="E2855" t="s">
        <v>351</v>
      </c>
      <c r="F2855">
        <v>120</v>
      </c>
      <c r="G2855" t="s">
        <v>332</v>
      </c>
      <c r="H2855" t="s">
        <v>84</v>
      </c>
      <c r="I2855">
        <v>1995</v>
      </c>
      <c r="J2855">
        <v>2.5087600000000002E-2</v>
      </c>
    </row>
    <row r="2856" spans="1:10" x14ac:dyDescent="0.25">
      <c r="A2856" t="s">
        <v>226</v>
      </c>
      <c r="B2856" t="s">
        <v>80</v>
      </c>
      <c r="C2856" t="s">
        <v>37</v>
      </c>
      <c r="D2856">
        <v>120216</v>
      </c>
      <c r="E2856" t="s">
        <v>263</v>
      </c>
      <c r="F2856">
        <v>115</v>
      </c>
      <c r="G2856" t="s">
        <v>341</v>
      </c>
      <c r="H2856" t="s">
        <v>84</v>
      </c>
      <c r="I2856">
        <v>1995</v>
      </c>
      <c r="J2856">
        <v>1.94301E-3</v>
      </c>
    </row>
    <row r="2857" spans="1:10" x14ac:dyDescent="0.25">
      <c r="A2857" t="s">
        <v>226</v>
      </c>
      <c r="B2857" t="s">
        <v>80</v>
      </c>
      <c r="C2857" t="s">
        <v>37</v>
      </c>
      <c r="D2857">
        <v>130303</v>
      </c>
      <c r="E2857" t="s">
        <v>351</v>
      </c>
      <c r="F2857">
        <v>114</v>
      </c>
      <c r="G2857" t="s">
        <v>335</v>
      </c>
      <c r="H2857" t="s">
        <v>84</v>
      </c>
      <c r="I2857">
        <v>1995</v>
      </c>
      <c r="J2857">
        <v>1.53871E-3</v>
      </c>
    </row>
    <row r="2858" spans="1:10" x14ac:dyDescent="0.25">
      <c r="A2858" t="s">
        <v>226</v>
      </c>
      <c r="B2858" t="s">
        <v>80</v>
      </c>
      <c r="C2858" t="s">
        <v>37</v>
      </c>
      <c r="D2858">
        <v>150103</v>
      </c>
      <c r="E2858" t="s">
        <v>287</v>
      </c>
      <c r="F2858">
        <v>109</v>
      </c>
      <c r="G2858" t="s">
        <v>342</v>
      </c>
      <c r="H2858" t="s">
        <v>84</v>
      </c>
      <c r="I2858">
        <v>1995</v>
      </c>
      <c r="J2858">
        <v>1.9334299999999999E-2</v>
      </c>
    </row>
    <row r="2859" spans="1:10" x14ac:dyDescent="0.25">
      <c r="A2859" t="s">
        <v>226</v>
      </c>
      <c r="B2859" t="s">
        <v>80</v>
      </c>
      <c r="C2859" t="s">
        <v>37</v>
      </c>
      <c r="D2859">
        <v>130216</v>
      </c>
      <c r="E2859" t="s">
        <v>355</v>
      </c>
      <c r="F2859">
        <v>111</v>
      </c>
      <c r="G2859" t="s">
        <v>333</v>
      </c>
      <c r="H2859" t="s">
        <v>84</v>
      </c>
      <c r="I2859">
        <v>1995</v>
      </c>
      <c r="J2859">
        <v>9.57733E-4</v>
      </c>
    </row>
    <row r="2860" spans="1:10" x14ac:dyDescent="0.25">
      <c r="A2860" t="s">
        <v>226</v>
      </c>
      <c r="B2860" t="s">
        <v>80</v>
      </c>
      <c r="C2860" t="s">
        <v>37</v>
      </c>
      <c r="D2860">
        <v>130216</v>
      </c>
      <c r="E2860" t="s">
        <v>355</v>
      </c>
      <c r="F2860">
        <v>111</v>
      </c>
      <c r="G2860" t="s">
        <v>333</v>
      </c>
      <c r="H2860" t="s">
        <v>84</v>
      </c>
      <c r="I2860">
        <v>2000</v>
      </c>
      <c r="J2860">
        <v>7.2616E-4</v>
      </c>
    </row>
    <row r="2861" spans="1:10" x14ac:dyDescent="0.25">
      <c r="A2861" t="s">
        <v>226</v>
      </c>
      <c r="B2861" t="s">
        <v>80</v>
      </c>
      <c r="C2861" t="s">
        <v>37</v>
      </c>
      <c r="D2861">
        <v>130303</v>
      </c>
      <c r="E2861" t="s">
        <v>351</v>
      </c>
      <c r="F2861">
        <v>120</v>
      </c>
      <c r="G2861" t="s">
        <v>332</v>
      </c>
      <c r="H2861" t="s">
        <v>84</v>
      </c>
      <c r="I2861">
        <v>2000</v>
      </c>
      <c r="J2861">
        <v>2.7274400000000001E-2</v>
      </c>
    </row>
    <row r="2862" spans="1:10" x14ac:dyDescent="0.25">
      <c r="A2862" t="s">
        <v>226</v>
      </c>
      <c r="B2862" t="s">
        <v>80</v>
      </c>
      <c r="C2862" t="s">
        <v>37</v>
      </c>
      <c r="D2862">
        <v>130219</v>
      </c>
      <c r="E2862" t="s">
        <v>354</v>
      </c>
      <c r="F2862">
        <v>120</v>
      </c>
      <c r="G2862" t="s">
        <v>332</v>
      </c>
      <c r="H2862" t="s">
        <v>84</v>
      </c>
      <c r="I2862">
        <v>2000</v>
      </c>
      <c r="J2862">
        <v>1.9715199999999999E-2</v>
      </c>
    </row>
    <row r="2863" spans="1:10" x14ac:dyDescent="0.25">
      <c r="A2863" t="s">
        <v>226</v>
      </c>
      <c r="B2863" t="s">
        <v>80</v>
      </c>
      <c r="C2863" t="s">
        <v>37</v>
      </c>
      <c r="D2863">
        <v>120216</v>
      </c>
      <c r="E2863" t="s">
        <v>263</v>
      </c>
      <c r="F2863">
        <v>115</v>
      </c>
      <c r="G2863" t="s">
        <v>341</v>
      </c>
      <c r="H2863" t="s">
        <v>84</v>
      </c>
      <c r="I2863">
        <v>2000</v>
      </c>
      <c r="J2863">
        <v>1.47321E-3</v>
      </c>
    </row>
    <row r="2864" spans="1:10" x14ac:dyDescent="0.25">
      <c r="A2864" t="s">
        <v>226</v>
      </c>
      <c r="B2864" t="s">
        <v>80</v>
      </c>
      <c r="C2864" t="s">
        <v>37</v>
      </c>
      <c r="D2864">
        <v>150203</v>
      </c>
      <c r="E2864" t="s">
        <v>285</v>
      </c>
      <c r="F2864">
        <v>114</v>
      </c>
      <c r="G2864" t="s">
        <v>335</v>
      </c>
      <c r="H2864" t="s">
        <v>84</v>
      </c>
      <c r="I2864">
        <v>2000</v>
      </c>
      <c r="J2864">
        <v>1.1737E-3</v>
      </c>
    </row>
    <row r="2865" spans="1:10" x14ac:dyDescent="0.25">
      <c r="A2865" t="s">
        <v>226</v>
      </c>
      <c r="B2865" t="s">
        <v>80</v>
      </c>
      <c r="C2865" t="s">
        <v>37</v>
      </c>
      <c r="D2865">
        <v>120302</v>
      </c>
      <c r="E2865" t="s">
        <v>260</v>
      </c>
      <c r="F2865">
        <v>114</v>
      </c>
      <c r="G2865" t="s">
        <v>335</v>
      </c>
      <c r="H2865" t="s">
        <v>84</v>
      </c>
      <c r="I2865">
        <v>2005</v>
      </c>
      <c r="J2865">
        <v>1.9194399999999999E-3</v>
      </c>
    </row>
    <row r="2866" spans="1:10" x14ac:dyDescent="0.25">
      <c r="A2866" t="s">
        <v>226</v>
      </c>
      <c r="B2866" t="s">
        <v>80</v>
      </c>
      <c r="C2866" t="s">
        <v>37</v>
      </c>
      <c r="D2866">
        <v>150102</v>
      </c>
      <c r="E2866" t="s">
        <v>288</v>
      </c>
      <c r="F2866">
        <v>114</v>
      </c>
      <c r="G2866" t="s">
        <v>335</v>
      </c>
      <c r="H2866" t="s">
        <v>84</v>
      </c>
      <c r="I2866">
        <v>2005</v>
      </c>
      <c r="J2866">
        <v>1.8031200000000001E-3</v>
      </c>
    </row>
    <row r="2867" spans="1:10" x14ac:dyDescent="0.25">
      <c r="A2867" t="s">
        <v>226</v>
      </c>
      <c r="B2867" t="s">
        <v>80</v>
      </c>
      <c r="C2867" t="s">
        <v>37</v>
      </c>
      <c r="D2867">
        <v>120105</v>
      </c>
      <c r="E2867" t="s">
        <v>270</v>
      </c>
      <c r="F2867">
        <v>104</v>
      </c>
      <c r="G2867" t="s">
        <v>340</v>
      </c>
      <c r="H2867" t="s">
        <v>84</v>
      </c>
      <c r="I2867">
        <v>2005</v>
      </c>
      <c r="J2867">
        <v>3.6728799999999999E-3</v>
      </c>
    </row>
    <row r="2868" spans="1:10" x14ac:dyDescent="0.25">
      <c r="A2868" t="s">
        <v>229</v>
      </c>
      <c r="B2868" t="s">
        <v>80</v>
      </c>
      <c r="C2868" t="s">
        <v>32</v>
      </c>
      <c r="D2868">
        <v>230600</v>
      </c>
      <c r="E2868" t="s">
        <v>411</v>
      </c>
      <c r="F2868">
        <v>120</v>
      </c>
      <c r="G2868" t="s">
        <v>332</v>
      </c>
      <c r="H2868" t="s">
        <v>84</v>
      </c>
      <c r="I2868">
        <v>2005</v>
      </c>
      <c r="J2868">
        <v>749.73699999999997</v>
      </c>
    </row>
    <row r="2869" spans="1:10" x14ac:dyDescent="0.25">
      <c r="A2869" t="s">
        <v>229</v>
      </c>
      <c r="B2869" t="s">
        <v>80</v>
      </c>
      <c r="C2869" t="s">
        <v>32</v>
      </c>
      <c r="D2869">
        <v>230600</v>
      </c>
      <c r="E2869" t="s">
        <v>411</v>
      </c>
      <c r="F2869">
        <v>120</v>
      </c>
      <c r="G2869" t="s">
        <v>332</v>
      </c>
      <c r="H2869" t="s">
        <v>84</v>
      </c>
      <c r="I2869">
        <v>2010</v>
      </c>
      <c r="J2869">
        <v>988.24300000000005</v>
      </c>
    </row>
    <row r="2870" spans="1:10" x14ac:dyDescent="0.25">
      <c r="A2870" t="s">
        <v>227</v>
      </c>
      <c r="B2870" t="s">
        <v>207</v>
      </c>
      <c r="C2870" t="s">
        <v>206</v>
      </c>
      <c r="D2870" t="s">
        <v>338</v>
      </c>
      <c r="E2870" t="s">
        <v>337</v>
      </c>
      <c r="F2870">
        <v>114</v>
      </c>
      <c r="G2870" t="s">
        <v>335</v>
      </c>
      <c r="H2870" t="s">
        <v>84</v>
      </c>
      <c r="I2870">
        <v>2015</v>
      </c>
      <c r="J2870">
        <v>2</v>
      </c>
    </row>
    <row r="2871" spans="1:10" x14ac:dyDescent="0.25">
      <c r="A2871" t="s">
        <v>224</v>
      </c>
      <c r="B2871" t="s">
        <v>76</v>
      </c>
      <c r="C2871" t="s">
        <v>196</v>
      </c>
      <c r="D2871" t="s">
        <v>410</v>
      </c>
      <c r="E2871" t="s">
        <v>409</v>
      </c>
      <c r="F2871">
        <v>114</v>
      </c>
      <c r="G2871" t="s">
        <v>335</v>
      </c>
      <c r="H2871" t="s">
        <v>84</v>
      </c>
      <c r="I2871">
        <v>2015</v>
      </c>
      <c r="J2871">
        <v>10.93</v>
      </c>
    </row>
    <row r="2872" spans="1:10" x14ac:dyDescent="0.25">
      <c r="A2872" t="s">
        <v>227</v>
      </c>
      <c r="B2872" t="s">
        <v>73</v>
      </c>
      <c r="C2872" t="s">
        <v>210</v>
      </c>
      <c r="D2872" t="s">
        <v>386</v>
      </c>
      <c r="E2872" t="s">
        <v>385</v>
      </c>
      <c r="F2872">
        <v>114</v>
      </c>
      <c r="G2872" t="s">
        <v>335</v>
      </c>
      <c r="H2872" t="s">
        <v>84</v>
      </c>
      <c r="I2872">
        <v>2015</v>
      </c>
      <c r="J2872">
        <v>1.4</v>
      </c>
    </row>
    <row r="2873" spans="1:10" x14ac:dyDescent="0.25">
      <c r="A2873" t="s">
        <v>224</v>
      </c>
      <c r="B2873" t="s">
        <v>73</v>
      </c>
      <c r="C2873" t="s">
        <v>212</v>
      </c>
      <c r="D2873" t="s">
        <v>307</v>
      </c>
      <c r="E2873" t="s">
        <v>306</v>
      </c>
      <c r="F2873">
        <v>114</v>
      </c>
      <c r="G2873" t="s">
        <v>335</v>
      </c>
      <c r="H2873" t="s">
        <v>84</v>
      </c>
      <c r="I2873">
        <v>2015</v>
      </c>
      <c r="J2873">
        <v>63</v>
      </c>
    </row>
    <row r="2874" spans="1:10" x14ac:dyDescent="0.25">
      <c r="A2874" t="s">
        <v>223</v>
      </c>
      <c r="B2874" t="s">
        <v>79</v>
      </c>
      <c r="C2874" t="s">
        <v>33</v>
      </c>
      <c r="D2874" t="s">
        <v>253</v>
      </c>
      <c r="E2874" t="s">
        <v>252</v>
      </c>
      <c r="F2874">
        <v>114</v>
      </c>
      <c r="G2874" t="s">
        <v>335</v>
      </c>
      <c r="H2874" t="s">
        <v>84</v>
      </c>
      <c r="I2874">
        <v>2014</v>
      </c>
      <c r="J2874">
        <v>258.17700000000002</v>
      </c>
    </row>
    <row r="2875" spans="1:10" x14ac:dyDescent="0.25">
      <c r="A2875" t="s">
        <v>225</v>
      </c>
      <c r="B2875" t="s">
        <v>76</v>
      </c>
      <c r="C2875" t="s">
        <v>196</v>
      </c>
      <c r="D2875" t="s">
        <v>367</v>
      </c>
      <c r="E2875" t="s">
        <v>366</v>
      </c>
      <c r="F2875">
        <v>114</v>
      </c>
      <c r="G2875" t="s">
        <v>335</v>
      </c>
      <c r="H2875" t="s">
        <v>84</v>
      </c>
      <c r="I2875">
        <v>2014</v>
      </c>
      <c r="J2875">
        <v>0.91200000000000003</v>
      </c>
    </row>
    <row r="2876" spans="1:10" x14ac:dyDescent="0.25">
      <c r="A2876" t="s">
        <v>224</v>
      </c>
      <c r="B2876" t="s">
        <v>76</v>
      </c>
      <c r="C2876" t="s">
        <v>196</v>
      </c>
      <c r="D2876" t="s">
        <v>410</v>
      </c>
      <c r="E2876" t="s">
        <v>409</v>
      </c>
      <c r="F2876">
        <v>114</v>
      </c>
      <c r="G2876" t="s">
        <v>335</v>
      </c>
      <c r="H2876" t="s">
        <v>84</v>
      </c>
      <c r="I2876">
        <v>2014</v>
      </c>
      <c r="J2876">
        <v>0.04</v>
      </c>
    </row>
    <row r="2877" spans="1:10" x14ac:dyDescent="0.25">
      <c r="A2877" t="s">
        <v>225</v>
      </c>
      <c r="B2877" t="s">
        <v>207</v>
      </c>
      <c r="C2877" t="s">
        <v>206</v>
      </c>
      <c r="D2877" t="s">
        <v>338</v>
      </c>
      <c r="E2877" t="s">
        <v>337</v>
      </c>
      <c r="F2877">
        <v>114</v>
      </c>
      <c r="G2877" t="s">
        <v>335</v>
      </c>
      <c r="H2877" t="s">
        <v>84</v>
      </c>
      <c r="I2877">
        <v>2005</v>
      </c>
      <c r="J2877">
        <v>9.7000000000000003E-2</v>
      </c>
    </row>
    <row r="2878" spans="1:10" x14ac:dyDescent="0.25">
      <c r="A2878" t="s">
        <v>227</v>
      </c>
      <c r="B2878" t="s">
        <v>76</v>
      </c>
      <c r="C2878" t="s">
        <v>196</v>
      </c>
      <c r="D2878" t="s">
        <v>413</v>
      </c>
      <c r="E2878" t="s">
        <v>412</v>
      </c>
      <c r="F2878">
        <v>114</v>
      </c>
      <c r="G2878" t="s">
        <v>335</v>
      </c>
      <c r="H2878" t="s">
        <v>84</v>
      </c>
      <c r="I2878">
        <v>2005</v>
      </c>
      <c r="J2878">
        <v>2.4</v>
      </c>
    </row>
    <row r="2879" spans="1:10" x14ac:dyDescent="0.25">
      <c r="A2879" t="s">
        <v>229</v>
      </c>
      <c r="B2879" t="s">
        <v>73</v>
      </c>
      <c r="C2879" t="s">
        <v>212</v>
      </c>
      <c r="D2879" t="s">
        <v>307</v>
      </c>
      <c r="E2879" t="s">
        <v>306</v>
      </c>
      <c r="F2879">
        <v>114</v>
      </c>
      <c r="G2879" t="s">
        <v>335</v>
      </c>
      <c r="H2879" t="s">
        <v>84</v>
      </c>
      <c r="I2879">
        <v>2005</v>
      </c>
      <c r="J2879">
        <v>8</v>
      </c>
    </row>
    <row r="2880" spans="1:10" x14ac:dyDescent="0.25">
      <c r="A2880" t="s">
        <v>227</v>
      </c>
      <c r="B2880" t="s">
        <v>207</v>
      </c>
      <c r="C2880" t="s">
        <v>206</v>
      </c>
      <c r="D2880" t="s">
        <v>338</v>
      </c>
      <c r="E2880" t="s">
        <v>337</v>
      </c>
      <c r="F2880">
        <v>114</v>
      </c>
      <c r="G2880" t="s">
        <v>335</v>
      </c>
      <c r="H2880" t="s">
        <v>84</v>
      </c>
      <c r="I2880">
        <v>2000</v>
      </c>
      <c r="J2880">
        <v>3.3</v>
      </c>
    </row>
    <row r="2881" spans="1:10" x14ac:dyDescent="0.25">
      <c r="A2881" t="s">
        <v>225</v>
      </c>
      <c r="B2881" t="s">
        <v>76</v>
      </c>
      <c r="C2881" t="s">
        <v>198</v>
      </c>
      <c r="D2881" t="s">
        <v>395</v>
      </c>
      <c r="E2881" t="s">
        <v>394</v>
      </c>
      <c r="F2881">
        <v>114</v>
      </c>
      <c r="G2881" t="s">
        <v>335</v>
      </c>
      <c r="H2881" t="s">
        <v>84</v>
      </c>
      <c r="I2881">
        <v>2000</v>
      </c>
      <c r="J2881">
        <v>0.26400000000000001</v>
      </c>
    </row>
    <row r="2882" spans="1:10" x14ac:dyDescent="0.25">
      <c r="A2882" t="s">
        <v>227</v>
      </c>
      <c r="B2882" t="s">
        <v>214</v>
      </c>
      <c r="C2882" t="s">
        <v>213</v>
      </c>
      <c r="D2882" t="s">
        <v>361</v>
      </c>
      <c r="E2882" t="s">
        <v>360</v>
      </c>
      <c r="F2882">
        <v>114</v>
      </c>
      <c r="G2882" t="s">
        <v>335</v>
      </c>
      <c r="H2882" t="s">
        <v>84</v>
      </c>
      <c r="I2882">
        <v>1995</v>
      </c>
      <c r="J2882">
        <v>34.9</v>
      </c>
    </row>
    <row r="2883" spans="1:10" x14ac:dyDescent="0.25">
      <c r="A2883" t="s">
        <v>226</v>
      </c>
      <c r="B2883" t="s">
        <v>79</v>
      </c>
      <c r="C2883" t="s">
        <v>33</v>
      </c>
      <c r="D2883">
        <v>9400000</v>
      </c>
      <c r="E2883" t="s">
        <v>246</v>
      </c>
      <c r="F2883">
        <v>122</v>
      </c>
      <c r="G2883" t="s">
        <v>369</v>
      </c>
      <c r="H2883" t="s">
        <v>84</v>
      </c>
      <c r="I2883">
        <v>2000</v>
      </c>
      <c r="J2883">
        <v>379.05500000000001</v>
      </c>
    </row>
    <row r="2884" spans="1:10" x14ac:dyDescent="0.25">
      <c r="A2884" t="s">
        <v>229</v>
      </c>
      <c r="B2884" t="s">
        <v>79</v>
      </c>
      <c r="C2884" t="s">
        <v>33</v>
      </c>
      <c r="D2884">
        <v>9400000</v>
      </c>
      <c r="E2884" t="s">
        <v>246</v>
      </c>
      <c r="F2884">
        <v>122</v>
      </c>
      <c r="G2884" t="s">
        <v>369</v>
      </c>
      <c r="H2884" t="s">
        <v>84</v>
      </c>
      <c r="I2884">
        <v>2015</v>
      </c>
      <c r="J2884">
        <v>2650.86</v>
      </c>
    </row>
    <row r="2885" spans="1:10" x14ac:dyDescent="0.25">
      <c r="A2885" t="s">
        <v>225</v>
      </c>
      <c r="B2885" t="s">
        <v>73</v>
      </c>
      <c r="C2885" t="s">
        <v>209</v>
      </c>
      <c r="D2885" t="s">
        <v>371</v>
      </c>
      <c r="E2885" t="s">
        <v>370</v>
      </c>
      <c r="F2885">
        <v>122</v>
      </c>
      <c r="G2885" t="s">
        <v>369</v>
      </c>
      <c r="H2885" t="s">
        <v>84</v>
      </c>
      <c r="I2885">
        <v>2014</v>
      </c>
      <c r="J2885">
        <v>6.2</v>
      </c>
    </row>
    <row r="2886" spans="1:10" x14ac:dyDescent="0.25">
      <c r="A2886" t="s">
        <v>223</v>
      </c>
      <c r="B2886" t="s">
        <v>79</v>
      </c>
      <c r="C2886" t="s">
        <v>33</v>
      </c>
      <c r="D2886">
        <v>9400000</v>
      </c>
      <c r="E2886" t="s">
        <v>246</v>
      </c>
      <c r="F2886">
        <v>122</v>
      </c>
      <c r="G2886" t="s">
        <v>369</v>
      </c>
      <c r="H2886" t="s">
        <v>84</v>
      </c>
      <c r="I2886">
        <v>1995</v>
      </c>
      <c r="J2886">
        <v>331.26400000000001</v>
      </c>
    </row>
    <row r="2887" spans="1:10" x14ac:dyDescent="0.25">
      <c r="A2887" t="s">
        <v>225</v>
      </c>
      <c r="B2887" t="s">
        <v>73</v>
      </c>
      <c r="C2887" t="s">
        <v>209</v>
      </c>
      <c r="D2887" t="s">
        <v>371</v>
      </c>
      <c r="E2887" t="s">
        <v>370</v>
      </c>
      <c r="F2887">
        <v>122</v>
      </c>
      <c r="G2887" t="s">
        <v>369</v>
      </c>
      <c r="H2887" t="s">
        <v>84</v>
      </c>
      <c r="I2887">
        <v>2010</v>
      </c>
      <c r="J2887">
        <v>10.6</v>
      </c>
    </row>
    <row r="2888" spans="1:10" x14ac:dyDescent="0.25">
      <c r="A2888" t="s">
        <v>224</v>
      </c>
      <c r="B2888" t="s">
        <v>80</v>
      </c>
      <c r="C2888" t="s">
        <v>37</v>
      </c>
      <c r="D2888">
        <v>120219</v>
      </c>
      <c r="E2888" t="s">
        <v>261</v>
      </c>
      <c r="F2888">
        <v>103</v>
      </c>
      <c r="G2888" t="s">
        <v>82</v>
      </c>
      <c r="H2888" t="s">
        <v>84</v>
      </c>
      <c r="I2888">
        <v>2010</v>
      </c>
      <c r="J2888">
        <v>6.2760800000000004E-5</v>
      </c>
    </row>
    <row r="2889" spans="1:10" x14ac:dyDescent="0.25">
      <c r="A2889" t="s">
        <v>225</v>
      </c>
      <c r="B2889" t="s">
        <v>80</v>
      </c>
      <c r="C2889" t="s">
        <v>37</v>
      </c>
      <c r="D2889">
        <v>130216</v>
      </c>
      <c r="E2889" t="s">
        <v>355</v>
      </c>
      <c r="F2889">
        <v>104</v>
      </c>
      <c r="G2889" t="s">
        <v>340</v>
      </c>
      <c r="H2889" t="s">
        <v>84</v>
      </c>
      <c r="I2889">
        <v>2014</v>
      </c>
      <c r="J2889">
        <v>7.8302500000000005E-5</v>
      </c>
    </row>
    <row r="2890" spans="1:10" x14ac:dyDescent="0.25">
      <c r="A2890" t="s">
        <v>225</v>
      </c>
      <c r="B2890" t="s">
        <v>80</v>
      </c>
      <c r="C2890" t="s">
        <v>37</v>
      </c>
      <c r="D2890">
        <v>130216</v>
      </c>
      <c r="E2890" t="s">
        <v>355</v>
      </c>
      <c r="F2890">
        <v>109</v>
      </c>
      <c r="G2890" t="s">
        <v>342</v>
      </c>
      <c r="H2890" t="s">
        <v>84</v>
      </c>
      <c r="I2890">
        <v>2014</v>
      </c>
      <c r="J2890">
        <v>0.29754900000000001</v>
      </c>
    </row>
    <row r="2891" spans="1:10" x14ac:dyDescent="0.25">
      <c r="A2891" t="s">
        <v>225</v>
      </c>
      <c r="B2891" t="s">
        <v>80</v>
      </c>
      <c r="C2891" t="s">
        <v>37</v>
      </c>
      <c r="D2891">
        <v>120216</v>
      </c>
      <c r="E2891" t="s">
        <v>263</v>
      </c>
      <c r="F2891">
        <v>109</v>
      </c>
      <c r="G2891" t="s">
        <v>342</v>
      </c>
      <c r="H2891" t="s">
        <v>84</v>
      </c>
      <c r="I2891">
        <v>2014</v>
      </c>
      <c r="J2891">
        <v>3.1771500000000001E-2</v>
      </c>
    </row>
    <row r="2892" spans="1:10" x14ac:dyDescent="0.25">
      <c r="A2892" t="s">
        <v>225</v>
      </c>
      <c r="B2892" t="s">
        <v>80</v>
      </c>
      <c r="C2892" t="s">
        <v>37</v>
      </c>
      <c r="D2892">
        <v>130216</v>
      </c>
      <c r="E2892" t="s">
        <v>355</v>
      </c>
      <c r="F2892">
        <v>114</v>
      </c>
      <c r="G2892" t="s">
        <v>335</v>
      </c>
      <c r="H2892" t="s">
        <v>84</v>
      </c>
      <c r="I2892">
        <v>2015</v>
      </c>
      <c r="J2892">
        <v>7.4826099999999998E-3</v>
      </c>
    </row>
    <row r="2893" spans="1:10" x14ac:dyDescent="0.25">
      <c r="A2893" t="s">
        <v>225</v>
      </c>
      <c r="B2893" t="s">
        <v>202</v>
      </c>
      <c r="C2893" t="s">
        <v>199</v>
      </c>
      <c r="D2893" t="s">
        <v>381</v>
      </c>
      <c r="E2893" t="s">
        <v>380</v>
      </c>
      <c r="F2893">
        <v>104</v>
      </c>
      <c r="G2893" t="s">
        <v>340</v>
      </c>
      <c r="H2893" t="s">
        <v>84</v>
      </c>
      <c r="I2893">
        <v>1995</v>
      </c>
      <c r="J2893">
        <v>502.05799999999999</v>
      </c>
    </row>
    <row r="2894" spans="1:10" x14ac:dyDescent="0.25">
      <c r="A2894" t="s">
        <v>224</v>
      </c>
      <c r="B2894" t="s">
        <v>202</v>
      </c>
      <c r="C2894" t="s">
        <v>201</v>
      </c>
      <c r="D2894">
        <v>450100</v>
      </c>
      <c r="E2894" t="s">
        <v>201</v>
      </c>
      <c r="F2894">
        <v>114</v>
      </c>
      <c r="G2894" t="s">
        <v>335</v>
      </c>
      <c r="H2894" t="s">
        <v>84</v>
      </c>
      <c r="I2894">
        <v>2015</v>
      </c>
      <c r="J2894">
        <v>0.49363200000000002</v>
      </c>
    </row>
    <row r="2895" spans="1:10" x14ac:dyDescent="0.25">
      <c r="A2895" t="s">
        <v>224</v>
      </c>
      <c r="B2895" t="s">
        <v>80</v>
      </c>
      <c r="C2895" t="s">
        <v>37</v>
      </c>
      <c r="D2895">
        <v>120218</v>
      </c>
      <c r="E2895" t="s">
        <v>262</v>
      </c>
      <c r="F2895">
        <v>120</v>
      </c>
      <c r="G2895" t="s">
        <v>332</v>
      </c>
      <c r="H2895" t="s">
        <v>84</v>
      </c>
      <c r="I2895">
        <v>1995</v>
      </c>
      <c r="J2895">
        <v>0.40177299999999999</v>
      </c>
    </row>
    <row r="2896" spans="1:10" x14ac:dyDescent="0.25">
      <c r="A2896" t="s">
        <v>224</v>
      </c>
      <c r="B2896" t="s">
        <v>80</v>
      </c>
      <c r="C2896" t="s">
        <v>37</v>
      </c>
      <c r="D2896">
        <v>150202</v>
      </c>
      <c r="E2896" t="s">
        <v>286</v>
      </c>
      <c r="F2896">
        <v>103</v>
      </c>
      <c r="G2896" t="s">
        <v>82</v>
      </c>
      <c r="H2896" t="s">
        <v>84</v>
      </c>
      <c r="I2896">
        <v>1995</v>
      </c>
      <c r="J2896">
        <v>1.08788E-5</v>
      </c>
    </row>
    <row r="2897" spans="1:10" x14ac:dyDescent="0.25">
      <c r="A2897" t="s">
        <v>224</v>
      </c>
      <c r="B2897" t="s">
        <v>80</v>
      </c>
      <c r="C2897" t="s">
        <v>37</v>
      </c>
      <c r="D2897">
        <v>130212</v>
      </c>
      <c r="E2897" t="s">
        <v>388</v>
      </c>
      <c r="F2897">
        <v>114</v>
      </c>
      <c r="G2897" t="s">
        <v>335</v>
      </c>
      <c r="H2897" t="s">
        <v>84</v>
      </c>
      <c r="I2897">
        <v>1995</v>
      </c>
      <c r="J2897">
        <v>8.3465999999999992E-3</v>
      </c>
    </row>
    <row r="2898" spans="1:10" x14ac:dyDescent="0.25">
      <c r="A2898" t="s">
        <v>224</v>
      </c>
      <c r="B2898" t="s">
        <v>80</v>
      </c>
      <c r="C2898" t="s">
        <v>37</v>
      </c>
      <c r="D2898">
        <v>130218</v>
      </c>
      <c r="E2898" t="s">
        <v>343</v>
      </c>
      <c r="F2898">
        <v>114</v>
      </c>
      <c r="G2898" t="s">
        <v>335</v>
      </c>
      <c r="H2898" t="s">
        <v>84</v>
      </c>
      <c r="I2898">
        <v>1995</v>
      </c>
      <c r="J2898">
        <v>1.1691700000000001E-4</v>
      </c>
    </row>
    <row r="2899" spans="1:10" x14ac:dyDescent="0.25">
      <c r="A2899" t="s">
        <v>223</v>
      </c>
      <c r="B2899" t="s">
        <v>80</v>
      </c>
      <c r="C2899" t="s">
        <v>37</v>
      </c>
      <c r="D2899">
        <v>120113</v>
      </c>
      <c r="E2899" t="s">
        <v>267</v>
      </c>
      <c r="F2899">
        <v>111</v>
      </c>
      <c r="G2899" t="s">
        <v>333</v>
      </c>
      <c r="H2899" t="s">
        <v>84</v>
      </c>
      <c r="I2899">
        <v>1990</v>
      </c>
      <c r="J2899">
        <v>0.202213</v>
      </c>
    </row>
    <row r="2900" spans="1:10" x14ac:dyDescent="0.25">
      <c r="A2900" t="s">
        <v>223</v>
      </c>
      <c r="B2900" t="s">
        <v>80</v>
      </c>
      <c r="C2900" t="s">
        <v>37</v>
      </c>
      <c r="D2900">
        <v>120303</v>
      </c>
      <c r="E2900" t="s">
        <v>259</v>
      </c>
      <c r="F2900">
        <v>104</v>
      </c>
      <c r="G2900" t="s">
        <v>340</v>
      </c>
      <c r="H2900" t="s">
        <v>84</v>
      </c>
      <c r="I2900">
        <v>1990</v>
      </c>
      <c r="J2900">
        <v>1.5186900000000001E-4</v>
      </c>
    </row>
    <row r="2901" spans="1:10" x14ac:dyDescent="0.25">
      <c r="A2901" t="s">
        <v>223</v>
      </c>
      <c r="B2901" t="s">
        <v>80</v>
      </c>
      <c r="C2901" t="s">
        <v>37</v>
      </c>
      <c r="D2901">
        <v>150103</v>
      </c>
      <c r="E2901" t="s">
        <v>287</v>
      </c>
      <c r="F2901">
        <v>104</v>
      </c>
      <c r="G2901" t="s">
        <v>340</v>
      </c>
      <c r="H2901" t="s">
        <v>84</v>
      </c>
      <c r="I2901">
        <v>1990</v>
      </c>
      <c r="J2901">
        <v>6.2303800000000002E-4</v>
      </c>
    </row>
    <row r="2902" spans="1:10" x14ac:dyDescent="0.25">
      <c r="A2902" t="s">
        <v>223</v>
      </c>
      <c r="B2902" t="s">
        <v>80</v>
      </c>
      <c r="C2902" t="s">
        <v>37</v>
      </c>
      <c r="D2902">
        <v>130106</v>
      </c>
      <c r="E2902" t="s">
        <v>345</v>
      </c>
      <c r="F2902">
        <v>120</v>
      </c>
      <c r="G2902" t="s">
        <v>332</v>
      </c>
      <c r="H2902" t="s">
        <v>84</v>
      </c>
      <c r="I2902">
        <v>1990</v>
      </c>
      <c r="J2902">
        <v>4.82517</v>
      </c>
    </row>
    <row r="2903" spans="1:10" x14ac:dyDescent="0.25">
      <c r="A2903" t="s">
        <v>223</v>
      </c>
      <c r="B2903" t="s">
        <v>80</v>
      </c>
      <c r="C2903" t="s">
        <v>37</v>
      </c>
      <c r="D2903">
        <v>120219</v>
      </c>
      <c r="E2903" t="s">
        <v>261</v>
      </c>
      <c r="F2903">
        <v>115</v>
      </c>
      <c r="G2903" t="s">
        <v>341</v>
      </c>
      <c r="H2903" t="s">
        <v>84</v>
      </c>
      <c r="I2903">
        <v>1990</v>
      </c>
      <c r="J2903">
        <v>1.2761000000000001E-3</v>
      </c>
    </row>
    <row r="2904" spans="1:10" x14ac:dyDescent="0.25">
      <c r="A2904" t="s">
        <v>226</v>
      </c>
      <c r="B2904" t="s">
        <v>80</v>
      </c>
      <c r="C2904" t="s">
        <v>37</v>
      </c>
      <c r="D2904">
        <v>150102</v>
      </c>
      <c r="E2904" t="s">
        <v>288</v>
      </c>
      <c r="F2904">
        <v>103</v>
      </c>
      <c r="G2904" t="s">
        <v>82</v>
      </c>
      <c r="H2904" t="s">
        <v>84</v>
      </c>
      <c r="I2904">
        <v>2014</v>
      </c>
      <c r="J2904">
        <v>2.4020999999999999E-5</v>
      </c>
    </row>
    <row r="2905" spans="1:10" x14ac:dyDescent="0.25">
      <c r="A2905" t="s">
        <v>226</v>
      </c>
      <c r="B2905" t="s">
        <v>80</v>
      </c>
      <c r="C2905" t="s">
        <v>37</v>
      </c>
      <c r="D2905">
        <v>130112</v>
      </c>
      <c r="E2905" t="s">
        <v>349</v>
      </c>
      <c r="F2905">
        <v>114</v>
      </c>
      <c r="G2905" t="s">
        <v>335</v>
      </c>
      <c r="H2905" t="s">
        <v>84</v>
      </c>
      <c r="I2905">
        <v>2014</v>
      </c>
      <c r="J2905">
        <v>2.1838500000000002E-3</v>
      </c>
    </row>
    <row r="2906" spans="1:10" x14ac:dyDescent="0.25">
      <c r="A2906" t="s">
        <v>226</v>
      </c>
      <c r="B2906" t="s">
        <v>80</v>
      </c>
      <c r="C2906" t="s">
        <v>37</v>
      </c>
      <c r="D2906">
        <v>120105</v>
      </c>
      <c r="E2906" t="s">
        <v>270</v>
      </c>
      <c r="F2906">
        <v>114</v>
      </c>
      <c r="G2906" t="s">
        <v>335</v>
      </c>
      <c r="H2906" t="s">
        <v>84</v>
      </c>
      <c r="I2906">
        <v>2014</v>
      </c>
      <c r="J2906">
        <v>8.6318199999999998E-2</v>
      </c>
    </row>
    <row r="2907" spans="1:10" x14ac:dyDescent="0.25">
      <c r="A2907" t="s">
        <v>224</v>
      </c>
      <c r="B2907" t="s">
        <v>79</v>
      </c>
      <c r="C2907" t="s">
        <v>35</v>
      </c>
      <c r="D2907" t="s">
        <v>245</v>
      </c>
      <c r="E2907" t="s">
        <v>244</v>
      </c>
      <c r="F2907">
        <v>103</v>
      </c>
      <c r="G2907" t="s">
        <v>82</v>
      </c>
      <c r="H2907" t="s">
        <v>84</v>
      </c>
      <c r="I2907">
        <v>2014</v>
      </c>
      <c r="J2907">
        <v>1.03057</v>
      </c>
    </row>
    <row r="2908" spans="1:10" x14ac:dyDescent="0.25">
      <c r="A2908" t="s">
        <v>226</v>
      </c>
      <c r="B2908" t="s">
        <v>76</v>
      </c>
      <c r="C2908" t="s">
        <v>77</v>
      </c>
      <c r="D2908" t="s">
        <v>403</v>
      </c>
      <c r="E2908" t="s">
        <v>402</v>
      </c>
      <c r="F2908">
        <v>114</v>
      </c>
      <c r="G2908" t="s">
        <v>335</v>
      </c>
      <c r="H2908" t="s">
        <v>84</v>
      </c>
      <c r="I2908">
        <v>1990</v>
      </c>
      <c r="J2908">
        <v>270</v>
      </c>
    </row>
    <row r="2909" spans="1:10" x14ac:dyDescent="0.25">
      <c r="A2909" t="s">
        <v>225</v>
      </c>
      <c r="B2909" t="s">
        <v>76</v>
      </c>
      <c r="C2909" t="s">
        <v>77</v>
      </c>
      <c r="D2909" t="s">
        <v>274</v>
      </c>
      <c r="E2909" t="s">
        <v>273</v>
      </c>
      <c r="F2909">
        <v>114</v>
      </c>
      <c r="G2909" t="s">
        <v>335</v>
      </c>
      <c r="H2909" t="s">
        <v>84</v>
      </c>
      <c r="I2909">
        <v>1990</v>
      </c>
      <c r="J2909">
        <v>24</v>
      </c>
    </row>
    <row r="2910" spans="1:10" x14ac:dyDescent="0.25">
      <c r="A2910" t="s">
        <v>226</v>
      </c>
      <c r="B2910" t="s">
        <v>195</v>
      </c>
      <c r="C2910" t="s">
        <v>194</v>
      </c>
      <c r="D2910" t="s">
        <v>299</v>
      </c>
      <c r="E2910" t="s">
        <v>298</v>
      </c>
      <c r="F2910">
        <v>114</v>
      </c>
      <c r="G2910" t="s">
        <v>335</v>
      </c>
      <c r="H2910" t="s">
        <v>84</v>
      </c>
      <c r="I2910">
        <v>1990</v>
      </c>
      <c r="J2910">
        <v>1.2</v>
      </c>
    </row>
    <row r="2911" spans="1:10" x14ac:dyDescent="0.25">
      <c r="A2911" t="s">
        <v>226</v>
      </c>
      <c r="B2911" t="s">
        <v>76</v>
      </c>
      <c r="C2911" t="s">
        <v>77</v>
      </c>
      <c r="D2911" t="s">
        <v>363</v>
      </c>
      <c r="E2911" t="s">
        <v>362</v>
      </c>
      <c r="F2911">
        <v>114</v>
      </c>
      <c r="G2911" t="s">
        <v>335</v>
      </c>
      <c r="H2911" t="s">
        <v>84</v>
      </c>
      <c r="I2911">
        <v>2010</v>
      </c>
      <c r="J2911">
        <v>9.84</v>
      </c>
    </row>
    <row r="2912" spans="1:10" x14ac:dyDescent="0.25">
      <c r="A2912" t="s">
        <v>229</v>
      </c>
      <c r="B2912" t="s">
        <v>79</v>
      </c>
      <c r="C2912" t="s">
        <v>193</v>
      </c>
      <c r="D2912" t="s">
        <v>419</v>
      </c>
      <c r="E2912" t="s">
        <v>418</v>
      </c>
      <c r="F2912">
        <v>114</v>
      </c>
      <c r="G2912" t="s">
        <v>335</v>
      </c>
      <c r="H2912" t="s">
        <v>84</v>
      </c>
      <c r="I2912">
        <v>2010</v>
      </c>
      <c r="J2912">
        <v>34</v>
      </c>
    </row>
    <row r="2913" spans="1:10" x14ac:dyDescent="0.25">
      <c r="A2913" t="s">
        <v>225</v>
      </c>
      <c r="B2913" t="s">
        <v>73</v>
      </c>
      <c r="C2913" t="s">
        <v>212</v>
      </c>
      <c r="D2913" t="s">
        <v>251</v>
      </c>
      <c r="E2913" t="s">
        <v>250</v>
      </c>
      <c r="F2913">
        <v>114</v>
      </c>
      <c r="G2913" t="s">
        <v>335</v>
      </c>
      <c r="H2913" t="s">
        <v>84</v>
      </c>
      <c r="I2913">
        <v>2010</v>
      </c>
      <c r="J2913">
        <v>0.7</v>
      </c>
    </row>
    <row r="2914" spans="1:10" x14ac:dyDescent="0.25">
      <c r="A2914" t="s">
        <v>227</v>
      </c>
      <c r="B2914" t="s">
        <v>80</v>
      </c>
      <c r="C2914" t="s">
        <v>37</v>
      </c>
      <c r="D2914">
        <v>130212</v>
      </c>
      <c r="E2914" t="s">
        <v>388</v>
      </c>
      <c r="F2914">
        <v>114</v>
      </c>
      <c r="G2914" t="s">
        <v>335</v>
      </c>
      <c r="H2914" t="s">
        <v>84</v>
      </c>
      <c r="I2914">
        <v>2000</v>
      </c>
      <c r="J2914">
        <v>0.188662</v>
      </c>
    </row>
    <row r="2915" spans="1:10" x14ac:dyDescent="0.25">
      <c r="A2915" t="s">
        <v>224</v>
      </c>
      <c r="B2915" t="s">
        <v>80</v>
      </c>
      <c r="C2915" t="s">
        <v>37</v>
      </c>
      <c r="D2915">
        <v>130219</v>
      </c>
      <c r="E2915" t="s">
        <v>354</v>
      </c>
      <c r="F2915">
        <v>104</v>
      </c>
      <c r="G2915" t="s">
        <v>340</v>
      </c>
      <c r="H2915" t="s">
        <v>84</v>
      </c>
      <c r="I2915">
        <v>2010</v>
      </c>
      <c r="J2915">
        <v>7.7338599999999995E-6</v>
      </c>
    </row>
    <row r="2916" spans="1:10" x14ac:dyDescent="0.25">
      <c r="A2916" t="s">
        <v>224</v>
      </c>
      <c r="B2916" t="s">
        <v>80</v>
      </c>
      <c r="C2916" t="s">
        <v>81</v>
      </c>
      <c r="D2916">
        <v>260200</v>
      </c>
      <c r="E2916" t="s">
        <v>389</v>
      </c>
      <c r="F2916">
        <v>104</v>
      </c>
      <c r="G2916" t="s">
        <v>340</v>
      </c>
      <c r="H2916" t="s">
        <v>84</v>
      </c>
      <c r="I2916">
        <v>2014</v>
      </c>
      <c r="J2916">
        <v>4.2276199999999999</v>
      </c>
    </row>
    <row r="2917" spans="1:10" x14ac:dyDescent="0.25">
      <c r="A2917" t="s">
        <v>227</v>
      </c>
      <c r="B2917" t="s">
        <v>202</v>
      </c>
      <c r="C2917" t="s">
        <v>199</v>
      </c>
      <c r="D2917" t="s">
        <v>381</v>
      </c>
      <c r="E2917" t="s">
        <v>380</v>
      </c>
      <c r="F2917">
        <v>109</v>
      </c>
      <c r="G2917" t="s">
        <v>342</v>
      </c>
      <c r="H2917" t="s">
        <v>84</v>
      </c>
      <c r="I2917">
        <v>2005</v>
      </c>
      <c r="J2917">
        <v>3758.74</v>
      </c>
    </row>
    <row r="2918" spans="1:10" x14ac:dyDescent="0.25">
      <c r="A2918" t="s">
        <v>226</v>
      </c>
      <c r="B2918" t="s">
        <v>207</v>
      </c>
      <c r="C2918" t="s">
        <v>206</v>
      </c>
      <c r="D2918" t="s">
        <v>338</v>
      </c>
      <c r="E2918" t="s">
        <v>337</v>
      </c>
      <c r="F2918">
        <v>120</v>
      </c>
      <c r="G2918" t="s">
        <v>332</v>
      </c>
      <c r="H2918" t="s">
        <v>84</v>
      </c>
      <c r="I2918">
        <v>2015</v>
      </c>
      <c r="J2918">
        <v>13.94</v>
      </c>
    </row>
    <row r="2919" spans="1:10" x14ac:dyDescent="0.25">
      <c r="A2919" t="s">
        <v>227</v>
      </c>
      <c r="B2919" t="s">
        <v>204</v>
      </c>
      <c r="C2919" t="s">
        <v>203</v>
      </c>
      <c r="D2919" t="s">
        <v>442</v>
      </c>
      <c r="E2919" t="s">
        <v>441</v>
      </c>
      <c r="F2919">
        <v>120</v>
      </c>
      <c r="G2919" t="s">
        <v>332</v>
      </c>
      <c r="H2919" t="s">
        <v>84</v>
      </c>
      <c r="I2919">
        <v>2014</v>
      </c>
      <c r="J2919">
        <v>4.41</v>
      </c>
    </row>
    <row r="2920" spans="1:10" x14ac:dyDescent="0.25">
      <c r="A2920" t="s">
        <v>227</v>
      </c>
      <c r="B2920" t="s">
        <v>207</v>
      </c>
      <c r="C2920" t="s">
        <v>206</v>
      </c>
      <c r="D2920" t="s">
        <v>338</v>
      </c>
      <c r="E2920" t="s">
        <v>337</v>
      </c>
      <c r="F2920">
        <v>120</v>
      </c>
      <c r="G2920" t="s">
        <v>332</v>
      </c>
      <c r="H2920" t="s">
        <v>84</v>
      </c>
      <c r="I2920">
        <v>2014</v>
      </c>
      <c r="J2920">
        <v>21.92</v>
      </c>
    </row>
    <row r="2921" spans="1:10" x14ac:dyDescent="0.25">
      <c r="A2921" t="s">
        <v>225</v>
      </c>
      <c r="B2921" t="s">
        <v>76</v>
      </c>
      <c r="C2921" t="s">
        <v>198</v>
      </c>
      <c r="D2921" t="s">
        <v>417</v>
      </c>
      <c r="E2921" t="s">
        <v>416</v>
      </c>
      <c r="F2921">
        <v>120</v>
      </c>
      <c r="G2921" t="s">
        <v>332</v>
      </c>
      <c r="H2921" t="s">
        <v>84</v>
      </c>
      <c r="I2921">
        <v>2014</v>
      </c>
      <c r="J2921">
        <v>8.3000000000000007</v>
      </c>
    </row>
    <row r="2922" spans="1:10" x14ac:dyDescent="0.25">
      <c r="A2922" t="s">
        <v>224</v>
      </c>
      <c r="B2922" t="s">
        <v>73</v>
      </c>
      <c r="C2922" t="s">
        <v>212</v>
      </c>
      <c r="D2922" t="s">
        <v>393</v>
      </c>
      <c r="E2922" t="s">
        <v>392</v>
      </c>
      <c r="F2922">
        <v>120</v>
      </c>
      <c r="G2922" t="s">
        <v>332</v>
      </c>
      <c r="H2922" t="s">
        <v>84</v>
      </c>
      <c r="I2922">
        <v>2014</v>
      </c>
      <c r="J2922">
        <v>183.5</v>
      </c>
    </row>
    <row r="2923" spans="1:10" x14ac:dyDescent="0.25">
      <c r="A2923" t="s">
        <v>227</v>
      </c>
      <c r="B2923" t="s">
        <v>76</v>
      </c>
      <c r="C2923" t="s">
        <v>197</v>
      </c>
      <c r="D2923" t="s">
        <v>241</v>
      </c>
      <c r="E2923" t="s">
        <v>240</v>
      </c>
      <c r="F2923">
        <v>120</v>
      </c>
      <c r="G2923" t="s">
        <v>332</v>
      </c>
      <c r="H2923" t="s">
        <v>84</v>
      </c>
      <c r="I2923">
        <v>2005</v>
      </c>
      <c r="J2923">
        <v>878</v>
      </c>
    </row>
    <row r="2924" spans="1:10" x14ac:dyDescent="0.25">
      <c r="A2924" t="s">
        <v>224</v>
      </c>
      <c r="B2924" t="s">
        <v>204</v>
      </c>
      <c r="C2924" t="s">
        <v>203</v>
      </c>
      <c r="D2924" t="s">
        <v>408</v>
      </c>
      <c r="E2924" t="s">
        <v>407</v>
      </c>
      <c r="F2924">
        <v>120</v>
      </c>
      <c r="G2924" t="s">
        <v>332</v>
      </c>
      <c r="H2924" t="s">
        <v>84</v>
      </c>
      <c r="I2924">
        <v>2000</v>
      </c>
      <c r="J2924">
        <v>0.3</v>
      </c>
    </row>
    <row r="2925" spans="1:10" x14ac:dyDescent="0.25">
      <c r="A2925" t="s">
        <v>225</v>
      </c>
      <c r="B2925" t="s">
        <v>214</v>
      </c>
      <c r="C2925" t="s">
        <v>213</v>
      </c>
      <c r="D2925" t="s">
        <v>309</v>
      </c>
      <c r="E2925" t="s">
        <v>308</v>
      </c>
      <c r="F2925">
        <v>120</v>
      </c>
      <c r="G2925" t="s">
        <v>332</v>
      </c>
      <c r="H2925" t="s">
        <v>84</v>
      </c>
      <c r="I2925">
        <v>2000</v>
      </c>
      <c r="J2925">
        <v>0.51</v>
      </c>
    </row>
    <row r="2926" spans="1:10" x14ac:dyDescent="0.25">
      <c r="A2926" t="s">
        <v>227</v>
      </c>
      <c r="B2926" t="s">
        <v>73</v>
      </c>
      <c r="C2926" t="s">
        <v>209</v>
      </c>
      <c r="D2926" t="s">
        <v>376</v>
      </c>
      <c r="E2926" t="s">
        <v>375</v>
      </c>
      <c r="F2926">
        <v>120</v>
      </c>
      <c r="G2926" t="s">
        <v>332</v>
      </c>
      <c r="H2926" t="s">
        <v>84</v>
      </c>
      <c r="I2926">
        <v>1995</v>
      </c>
      <c r="J2926">
        <v>98</v>
      </c>
    </row>
    <row r="2927" spans="1:10" x14ac:dyDescent="0.25">
      <c r="A2927" t="s">
        <v>227</v>
      </c>
      <c r="B2927" t="s">
        <v>76</v>
      </c>
      <c r="C2927" t="s">
        <v>198</v>
      </c>
      <c r="D2927" t="s">
        <v>456</v>
      </c>
      <c r="E2927" t="s">
        <v>455</v>
      </c>
      <c r="F2927">
        <v>120</v>
      </c>
      <c r="G2927" t="s">
        <v>332</v>
      </c>
      <c r="H2927" t="s">
        <v>84</v>
      </c>
      <c r="I2927">
        <v>1990</v>
      </c>
      <c r="J2927">
        <v>2</v>
      </c>
    </row>
    <row r="2928" spans="1:10" x14ac:dyDescent="0.25">
      <c r="A2928" t="s">
        <v>227</v>
      </c>
      <c r="B2928" t="s">
        <v>204</v>
      </c>
      <c r="C2928" t="s">
        <v>203</v>
      </c>
      <c r="D2928" t="s">
        <v>415</v>
      </c>
      <c r="E2928" t="s">
        <v>414</v>
      </c>
      <c r="F2928">
        <v>120</v>
      </c>
      <c r="G2928" t="s">
        <v>332</v>
      </c>
      <c r="H2928" t="s">
        <v>84</v>
      </c>
      <c r="I2928">
        <v>1990</v>
      </c>
      <c r="J2928">
        <v>62.2</v>
      </c>
    </row>
    <row r="2929" spans="1:10" x14ac:dyDescent="0.25">
      <c r="A2929" t="s">
        <v>224</v>
      </c>
      <c r="B2929" t="s">
        <v>76</v>
      </c>
      <c r="C2929" t="s">
        <v>78</v>
      </c>
      <c r="D2929" t="s">
        <v>272</v>
      </c>
      <c r="E2929" t="s">
        <v>271</v>
      </c>
      <c r="F2929">
        <v>120</v>
      </c>
      <c r="G2929" t="s">
        <v>332</v>
      </c>
      <c r="H2929" t="s">
        <v>84</v>
      </c>
      <c r="I2929">
        <v>1990</v>
      </c>
      <c r="J2929">
        <v>37</v>
      </c>
    </row>
    <row r="2930" spans="1:10" x14ac:dyDescent="0.25">
      <c r="A2930" t="s">
        <v>229</v>
      </c>
      <c r="B2930" t="s">
        <v>73</v>
      </c>
      <c r="C2930" t="s">
        <v>209</v>
      </c>
      <c r="D2930" t="s">
        <v>374</v>
      </c>
      <c r="E2930" t="s">
        <v>373</v>
      </c>
      <c r="F2930">
        <v>120</v>
      </c>
      <c r="G2930" t="s">
        <v>332</v>
      </c>
      <c r="H2930" t="s">
        <v>84</v>
      </c>
      <c r="I2930">
        <v>1990</v>
      </c>
      <c r="J2930">
        <v>5</v>
      </c>
    </row>
    <row r="2931" spans="1:10" x14ac:dyDescent="0.25">
      <c r="A2931" t="s">
        <v>227</v>
      </c>
      <c r="B2931" t="s">
        <v>73</v>
      </c>
      <c r="C2931" t="s">
        <v>212</v>
      </c>
      <c r="D2931" t="s">
        <v>307</v>
      </c>
      <c r="E2931" t="s">
        <v>306</v>
      </c>
      <c r="F2931">
        <v>120</v>
      </c>
      <c r="G2931" t="s">
        <v>332</v>
      </c>
      <c r="H2931" t="s">
        <v>84</v>
      </c>
      <c r="I2931">
        <v>1990</v>
      </c>
      <c r="J2931">
        <v>5010</v>
      </c>
    </row>
    <row r="2932" spans="1:10" x14ac:dyDescent="0.25">
      <c r="A2932" t="s">
        <v>225</v>
      </c>
      <c r="B2932" t="s">
        <v>76</v>
      </c>
      <c r="C2932" t="s">
        <v>198</v>
      </c>
      <c r="D2932" t="s">
        <v>456</v>
      </c>
      <c r="E2932" t="s">
        <v>455</v>
      </c>
      <c r="F2932">
        <v>120</v>
      </c>
      <c r="G2932" t="s">
        <v>332</v>
      </c>
      <c r="H2932" t="s">
        <v>84</v>
      </c>
      <c r="I2932">
        <v>2010</v>
      </c>
      <c r="J2932">
        <v>21.02</v>
      </c>
    </row>
    <row r="2933" spans="1:10" x14ac:dyDescent="0.25">
      <c r="A2933" t="s">
        <v>227</v>
      </c>
      <c r="B2933" t="s">
        <v>207</v>
      </c>
      <c r="C2933" t="s">
        <v>206</v>
      </c>
      <c r="D2933" t="s">
        <v>338</v>
      </c>
      <c r="E2933" t="s">
        <v>337</v>
      </c>
      <c r="F2933">
        <v>120</v>
      </c>
      <c r="G2933" t="s">
        <v>332</v>
      </c>
      <c r="H2933" t="s">
        <v>84</v>
      </c>
      <c r="I2933">
        <v>2010</v>
      </c>
      <c r="J2933">
        <v>254.3</v>
      </c>
    </row>
    <row r="2934" spans="1:10" x14ac:dyDescent="0.25">
      <c r="A2934" t="s">
        <v>229</v>
      </c>
      <c r="B2934" t="s">
        <v>73</v>
      </c>
      <c r="C2934" t="s">
        <v>212</v>
      </c>
      <c r="D2934" t="s">
        <v>249</v>
      </c>
      <c r="E2934" t="s">
        <v>248</v>
      </c>
      <c r="F2934">
        <v>120</v>
      </c>
      <c r="G2934" t="s">
        <v>332</v>
      </c>
      <c r="H2934" t="s">
        <v>84</v>
      </c>
      <c r="I2934">
        <v>2010</v>
      </c>
      <c r="J2934">
        <v>61.62</v>
      </c>
    </row>
    <row r="2935" spans="1:10" x14ac:dyDescent="0.25">
      <c r="A2935" t="s">
        <v>227</v>
      </c>
      <c r="B2935" t="s">
        <v>73</v>
      </c>
      <c r="C2935" t="s">
        <v>212</v>
      </c>
      <c r="D2935" t="s">
        <v>251</v>
      </c>
      <c r="E2935" t="s">
        <v>250</v>
      </c>
      <c r="F2935">
        <v>120</v>
      </c>
      <c r="G2935" t="s">
        <v>332</v>
      </c>
      <c r="H2935" t="s">
        <v>84</v>
      </c>
      <c r="I2935">
        <v>2010</v>
      </c>
      <c r="J2935">
        <v>979.62800000000004</v>
      </c>
    </row>
    <row r="2936" spans="1:10" x14ac:dyDescent="0.25">
      <c r="A2936" t="s">
        <v>227</v>
      </c>
      <c r="B2936" t="s">
        <v>73</v>
      </c>
      <c r="C2936" t="s">
        <v>212</v>
      </c>
      <c r="D2936" t="s">
        <v>324</v>
      </c>
      <c r="E2936" t="s">
        <v>323</v>
      </c>
      <c r="F2936">
        <v>120</v>
      </c>
      <c r="G2936" t="s">
        <v>332</v>
      </c>
      <c r="H2936" t="s">
        <v>84</v>
      </c>
      <c r="I2936">
        <v>2010</v>
      </c>
      <c r="J2936">
        <v>82</v>
      </c>
    </row>
    <row r="2937" spans="1:10" x14ac:dyDescent="0.25">
      <c r="A2937" t="s">
        <v>223</v>
      </c>
      <c r="B2937" t="s">
        <v>74</v>
      </c>
      <c r="C2937" t="s">
        <v>34</v>
      </c>
      <c r="D2937">
        <v>901000</v>
      </c>
      <c r="E2937" t="s">
        <v>34</v>
      </c>
      <c r="F2937">
        <v>111</v>
      </c>
      <c r="G2937" t="s">
        <v>333</v>
      </c>
      <c r="H2937" t="s">
        <v>84</v>
      </c>
      <c r="I2937">
        <v>1990</v>
      </c>
      <c r="J2937">
        <v>40.418700000000001</v>
      </c>
    </row>
    <row r="2938" spans="1:10" x14ac:dyDescent="0.25">
      <c r="A2938" t="s">
        <v>225</v>
      </c>
      <c r="B2938" t="s">
        <v>80</v>
      </c>
      <c r="C2938" t="s">
        <v>37</v>
      </c>
      <c r="D2938">
        <v>150202</v>
      </c>
      <c r="E2938" t="s">
        <v>286</v>
      </c>
      <c r="F2938">
        <v>111</v>
      </c>
      <c r="G2938" t="s">
        <v>333</v>
      </c>
      <c r="H2938" t="s">
        <v>84</v>
      </c>
      <c r="I2938">
        <v>2014</v>
      </c>
      <c r="J2938">
        <v>2.4543099999999999E-3</v>
      </c>
    </row>
    <row r="2939" spans="1:10" x14ac:dyDescent="0.25">
      <c r="A2939" t="s">
        <v>225</v>
      </c>
      <c r="B2939" t="s">
        <v>80</v>
      </c>
      <c r="C2939" t="s">
        <v>37</v>
      </c>
      <c r="D2939">
        <v>120218</v>
      </c>
      <c r="E2939" t="s">
        <v>262</v>
      </c>
      <c r="F2939">
        <v>111</v>
      </c>
      <c r="G2939" t="s">
        <v>333</v>
      </c>
      <c r="H2939" t="s">
        <v>84</v>
      </c>
      <c r="I2939">
        <v>2014</v>
      </c>
      <c r="J2939">
        <v>8.3469800000000004E-3</v>
      </c>
    </row>
    <row r="2940" spans="1:10" x14ac:dyDescent="0.25">
      <c r="A2940" t="s">
        <v>225</v>
      </c>
      <c r="B2940" t="s">
        <v>80</v>
      </c>
      <c r="C2940" t="s">
        <v>37</v>
      </c>
      <c r="D2940">
        <v>150202</v>
      </c>
      <c r="E2940" t="s">
        <v>286</v>
      </c>
      <c r="F2940">
        <v>120</v>
      </c>
      <c r="G2940" t="s">
        <v>332</v>
      </c>
      <c r="H2940" t="s">
        <v>84</v>
      </c>
      <c r="I2940">
        <v>2014</v>
      </c>
      <c r="J2940">
        <v>0.85900799999999999</v>
      </c>
    </row>
    <row r="2941" spans="1:10" x14ac:dyDescent="0.25">
      <c r="A2941" t="s">
        <v>229</v>
      </c>
      <c r="B2941" t="s">
        <v>79</v>
      </c>
      <c r="C2941" t="s">
        <v>35</v>
      </c>
      <c r="D2941" t="s">
        <v>245</v>
      </c>
      <c r="E2941" t="s">
        <v>244</v>
      </c>
      <c r="F2941">
        <v>111</v>
      </c>
      <c r="G2941" t="s">
        <v>333</v>
      </c>
      <c r="H2941" t="s">
        <v>84</v>
      </c>
      <c r="I2941">
        <v>1995</v>
      </c>
      <c r="J2941">
        <v>1857.64</v>
      </c>
    </row>
    <row r="2942" spans="1:10" x14ac:dyDescent="0.25">
      <c r="A2942" t="s">
        <v>227</v>
      </c>
      <c r="B2942" t="s">
        <v>73</v>
      </c>
      <c r="C2942" t="s">
        <v>212</v>
      </c>
      <c r="D2942" t="s">
        <v>307</v>
      </c>
      <c r="E2942" t="s">
        <v>306</v>
      </c>
      <c r="F2942">
        <v>108</v>
      </c>
      <c r="G2942" t="s">
        <v>83</v>
      </c>
      <c r="H2942" t="s">
        <v>84</v>
      </c>
      <c r="I2942">
        <v>2014</v>
      </c>
      <c r="J2942">
        <v>215</v>
      </c>
    </row>
    <row r="2943" spans="1:10" x14ac:dyDescent="0.25">
      <c r="A2943" t="s">
        <v>229</v>
      </c>
      <c r="B2943" t="s">
        <v>79</v>
      </c>
      <c r="C2943" t="s">
        <v>33</v>
      </c>
      <c r="D2943">
        <v>9400000</v>
      </c>
      <c r="E2943" t="s">
        <v>246</v>
      </c>
      <c r="F2943">
        <v>108</v>
      </c>
      <c r="G2943" t="s">
        <v>83</v>
      </c>
      <c r="H2943" t="s">
        <v>84</v>
      </c>
      <c r="I2943">
        <v>2005</v>
      </c>
      <c r="J2943">
        <v>16.297000000000001</v>
      </c>
    </row>
    <row r="2944" spans="1:10" x14ac:dyDescent="0.25">
      <c r="A2944" t="s">
        <v>224</v>
      </c>
      <c r="B2944" t="s">
        <v>79</v>
      </c>
      <c r="C2944" t="s">
        <v>33</v>
      </c>
      <c r="D2944">
        <v>9400000</v>
      </c>
      <c r="E2944" t="s">
        <v>246</v>
      </c>
      <c r="F2944">
        <v>108</v>
      </c>
      <c r="G2944" t="s">
        <v>83</v>
      </c>
      <c r="H2944" t="s">
        <v>84</v>
      </c>
      <c r="I2944">
        <v>2005</v>
      </c>
      <c r="J2944">
        <v>3.2662800000000001</v>
      </c>
    </row>
    <row r="2945" spans="1:10" x14ac:dyDescent="0.25">
      <c r="A2945" t="s">
        <v>225</v>
      </c>
      <c r="B2945" t="s">
        <v>80</v>
      </c>
      <c r="C2945" t="s">
        <v>37</v>
      </c>
      <c r="D2945">
        <v>150203</v>
      </c>
      <c r="E2945" t="s">
        <v>285</v>
      </c>
      <c r="F2945">
        <v>109</v>
      </c>
      <c r="G2945" t="s">
        <v>342</v>
      </c>
      <c r="H2945" t="s">
        <v>84</v>
      </c>
      <c r="I2945">
        <v>2014</v>
      </c>
      <c r="J2945">
        <v>2.2960399999999999E-2</v>
      </c>
    </row>
    <row r="2946" spans="1:10" x14ac:dyDescent="0.25">
      <c r="A2946" t="s">
        <v>225</v>
      </c>
      <c r="B2946" t="s">
        <v>80</v>
      </c>
      <c r="C2946" t="s">
        <v>37</v>
      </c>
      <c r="D2946">
        <v>120219</v>
      </c>
      <c r="E2946" t="s">
        <v>261</v>
      </c>
      <c r="F2946">
        <v>104</v>
      </c>
      <c r="G2946" t="s">
        <v>340</v>
      </c>
      <c r="H2946" t="s">
        <v>84</v>
      </c>
      <c r="I2946">
        <v>2014</v>
      </c>
      <c r="J2946">
        <v>3.39351E-4</v>
      </c>
    </row>
    <row r="2947" spans="1:10" x14ac:dyDescent="0.25">
      <c r="A2947" t="s">
        <v>225</v>
      </c>
      <c r="B2947" t="s">
        <v>80</v>
      </c>
      <c r="C2947" t="s">
        <v>37</v>
      </c>
      <c r="D2947">
        <v>120213</v>
      </c>
      <c r="E2947" t="s">
        <v>265</v>
      </c>
      <c r="F2947">
        <v>109</v>
      </c>
      <c r="G2947" t="s">
        <v>342</v>
      </c>
      <c r="H2947" t="s">
        <v>84</v>
      </c>
      <c r="I2947">
        <v>2014</v>
      </c>
      <c r="J2947">
        <v>0.78445200000000004</v>
      </c>
    </row>
    <row r="2948" spans="1:10" x14ac:dyDescent="0.25">
      <c r="A2948" t="s">
        <v>225</v>
      </c>
      <c r="B2948" t="s">
        <v>80</v>
      </c>
      <c r="C2948" t="s">
        <v>37</v>
      </c>
      <c r="D2948">
        <v>150202</v>
      </c>
      <c r="E2948" t="s">
        <v>286</v>
      </c>
      <c r="F2948">
        <v>103</v>
      </c>
      <c r="G2948" t="s">
        <v>82</v>
      </c>
      <c r="H2948" t="s">
        <v>84</v>
      </c>
      <c r="I2948">
        <v>2014</v>
      </c>
      <c r="J2948">
        <v>1.2271499999999999E-4</v>
      </c>
    </row>
    <row r="2949" spans="1:10" x14ac:dyDescent="0.25">
      <c r="A2949" t="s">
        <v>225</v>
      </c>
      <c r="B2949" t="s">
        <v>80</v>
      </c>
      <c r="C2949" t="s">
        <v>37</v>
      </c>
      <c r="D2949">
        <v>130212</v>
      </c>
      <c r="E2949" t="s">
        <v>388</v>
      </c>
      <c r="F2949">
        <v>109</v>
      </c>
      <c r="G2949" t="s">
        <v>342</v>
      </c>
      <c r="H2949" t="s">
        <v>84</v>
      </c>
      <c r="I2949">
        <v>2014</v>
      </c>
      <c r="J2949">
        <v>1.7107000000000001</v>
      </c>
    </row>
    <row r="2950" spans="1:10" x14ac:dyDescent="0.25">
      <c r="A2950" t="s">
        <v>223</v>
      </c>
      <c r="B2950" t="s">
        <v>80</v>
      </c>
      <c r="C2950" t="s">
        <v>191</v>
      </c>
      <c r="D2950">
        <v>230701</v>
      </c>
      <c r="E2950" t="s">
        <v>232</v>
      </c>
      <c r="F2950">
        <v>109</v>
      </c>
      <c r="G2950" t="s">
        <v>342</v>
      </c>
      <c r="H2950" t="s">
        <v>84</v>
      </c>
      <c r="I2950">
        <v>2005</v>
      </c>
      <c r="J2950">
        <v>997.13400000000001</v>
      </c>
    </row>
    <row r="2951" spans="1:10" x14ac:dyDescent="0.25">
      <c r="A2951" t="s">
        <v>223</v>
      </c>
      <c r="B2951" t="s">
        <v>80</v>
      </c>
      <c r="C2951" t="s">
        <v>191</v>
      </c>
      <c r="D2951">
        <v>230701</v>
      </c>
      <c r="E2951" t="s">
        <v>232</v>
      </c>
      <c r="F2951">
        <v>109</v>
      </c>
      <c r="G2951" t="s">
        <v>342</v>
      </c>
      <c r="H2951" t="s">
        <v>84</v>
      </c>
      <c r="I2951">
        <v>1990</v>
      </c>
      <c r="J2951">
        <v>1068.3399999999999</v>
      </c>
    </row>
    <row r="2952" spans="1:10" x14ac:dyDescent="0.25">
      <c r="A2952" t="s">
        <v>223</v>
      </c>
      <c r="B2952" t="s">
        <v>80</v>
      </c>
      <c r="C2952" t="s">
        <v>81</v>
      </c>
      <c r="D2952">
        <v>260200</v>
      </c>
      <c r="E2952" t="s">
        <v>389</v>
      </c>
      <c r="F2952">
        <v>120</v>
      </c>
      <c r="G2952" t="s">
        <v>332</v>
      </c>
      <c r="H2952" t="s">
        <v>84</v>
      </c>
      <c r="I2952">
        <v>2005</v>
      </c>
      <c r="J2952">
        <v>23.400300000000001</v>
      </c>
    </row>
    <row r="2953" spans="1:10" x14ac:dyDescent="0.25">
      <c r="A2953" t="s">
        <v>227</v>
      </c>
      <c r="B2953" t="s">
        <v>202</v>
      </c>
      <c r="C2953" t="s">
        <v>201</v>
      </c>
      <c r="D2953">
        <v>450100</v>
      </c>
      <c r="E2953" t="s">
        <v>201</v>
      </c>
      <c r="F2953">
        <v>120</v>
      </c>
      <c r="G2953" t="s">
        <v>332</v>
      </c>
      <c r="H2953" t="s">
        <v>84</v>
      </c>
      <c r="I2953">
        <v>2010</v>
      </c>
      <c r="J2953">
        <v>17.159300000000002</v>
      </c>
    </row>
    <row r="2954" spans="1:10" x14ac:dyDescent="0.25">
      <c r="A2954" t="s">
        <v>227</v>
      </c>
      <c r="B2954" t="s">
        <v>202</v>
      </c>
      <c r="C2954" t="s">
        <v>201</v>
      </c>
      <c r="D2954">
        <v>450100</v>
      </c>
      <c r="E2954" t="s">
        <v>201</v>
      </c>
      <c r="F2954">
        <v>111</v>
      </c>
      <c r="G2954" t="s">
        <v>333</v>
      </c>
      <c r="H2954" t="s">
        <v>84</v>
      </c>
      <c r="I2954">
        <v>2010</v>
      </c>
      <c r="J2954">
        <v>14.8574</v>
      </c>
    </row>
    <row r="2955" spans="1:10" x14ac:dyDescent="0.25">
      <c r="A2955" t="s">
        <v>227</v>
      </c>
      <c r="B2955" t="s">
        <v>80</v>
      </c>
      <c r="C2955" t="s">
        <v>37</v>
      </c>
      <c r="D2955">
        <v>130218</v>
      </c>
      <c r="E2955" t="s">
        <v>343</v>
      </c>
      <c r="F2955">
        <v>104</v>
      </c>
      <c r="G2955" t="s">
        <v>340</v>
      </c>
      <c r="H2955" t="s">
        <v>84</v>
      </c>
      <c r="I2955">
        <v>2005</v>
      </c>
      <c r="J2955">
        <v>1.6194399999999999E-5</v>
      </c>
    </row>
    <row r="2956" spans="1:10" x14ac:dyDescent="0.25">
      <c r="A2956" t="s">
        <v>227</v>
      </c>
      <c r="B2956" t="s">
        <v>80</v>
      </c>
      <c r="C2956" t="s">
        <v>37</v>
      </c>
      <c r="D2956">
        <v>150202</v>
      </c>
      <c r="E2956" t="s">
        <v>286</v>
      </c>
      <c r="F2956">
        <v>109</v>
      </c>
      <c r="G2956" t="s">
        <v>342</v>
      </c>
      <c r="H2956" t="s">
        <v>84</v>
      </c>
      <c r="I2956">
        <v>2005</v>
      </c>
      <c r="J2956">
        <v>5.80262E-2</v>
      </c>
    </row>
    <row r="2957" spans="1:10" x14ac:dyDescent="0.25">
      <c r="A2957" t="s">
        <v>225</v>
      </c>
      <c r="B2957" t="s">
        <v>80</v>
      </c>
      <c r="C2957" t="s">
        <v>37</v>
      </c>
      <c r="D2957">
        <v>150202</v>
      </c>
      <c r="E2957" t="s">
        <v>286</v>
      </c>
      <c r="F2957">
        <v>103</v>
      </c>
      <c r="G2957" t="s">
        <v>82</v>
      </c>
      <c r="H2957" t="s">
        <v>84</v>
      </c>
      <c r="I2957">
        <v>2010</v>
      </c>
      <c r="J2957">
        <v>1.3110199999999999E-4</v>
      </c>
    </row>
    <row r="2958" spans="1:10" x14ac:dyDescent="0.25">
      <c r="A2958" t="s">
        <v>225</v>
      </c>
      <c r="B2958" t="s">
        <v>80</v>
      </c>
      <c r="C2958" t="s">
        <v>37</v>
      </c>
      <c r="D2958">
        <v>120212</v>
      </c>
      <c r="E2958" t="s">
        <v>266</v>
      </c>
      <c r="F2958">
        <v>104</v>
      </c>
      <c r="G2958" t="s">
        <v>340</v>
      </c>
      <c r="H2958" t="s">
        <v>84</v>
      </c>
      <c r="I2958">
        <v>2010</v>
      </c>
      <c r="J2958">
        <v>1.6619999999999999E-2</v>
      </c>
    </row>
    <row r="2959" spans="1:10" x14ac:dyDescent="0.25">
      <c r="A2959" t="s">
        <v>225</v>
      </c>
      <c r="B2959" t="s">
        <v>80</v>
      </c>
      <c r="C2959" t="s">
        <v>37</v>
      </c>
      <c r="D2959">
        <v>150202</v>
      </c>
      <c r="E2959" t="s">
        <v>286</v>
      </c>
      <c r="F2959">
        <v>104</v>
      </c>
      <c r="G2959" t="s">
        <v>340</v>
      </c>
      <c r="H2959" t="s">
        <v>84</v>
      </c>
      <c r="I2959">
        <v>2010</v>
      </c>
      <c r="J2959">
        <v>6.5551200000000002E-4</v>
      </c>
    </row>
    <row r="2960" spans="1:10" x14ac:dyDescent="0.25">
      <c r="A2960" t="s">
        <v>223</v>
      </c>
      <c r="B2960" t="s">
        <v>80</v>
      </c>
      <c r="C2960" t="s">
        <v>37</v>
      </c>
      <c r="D2960">
        <v>130219</v>
      </c>
      <c r="E2960" t="s">
        <v>354</v>
      </c>
      <c r="F2960">
        <v>120</v>
      </c>
      <c r="G2960" t="s">
        <v>332</v>
      </c>
      <c r="H2960" t="s">
        <v>84</v>
      </c>
      <c r="I2960">
        <v>2010</v>
      </c>
      <c r="J2960">
        <v>1.9499499999999999E-2</v>
      </c>
    </row>
    <row r="2961" spans="1:10" x14ac:dyDescent="0.25">
      <c r="A2961" t="s">
        <v>223</v>
      </c>
      <c r="B2961" t="s">
        <v>80</v>
      </c>
      <c r="C2961" t="s">
        <v>37</v>
      </c>
      <c r="D2961">
        <v>130213</v>
      </c>
      <c r="E2961" t="s">
        <v>368</v>
      </c>
      <c r="F2961">
        <v>120</v>
      </c>
      <c r="G2961" t="s">
        <v>332</v>
      </c>
      <c r="H2961" t="s">
        <v>84</v>
      </c>
      <c r="I2961">
        <v>2010</v>
      </c>
      <c r="J2961">
        <v>0.61904800000000004</v>
      </c>
    </row>
    <row r="2962" spans="1:10" x14ac:dyDescent="0.25">
      <c r="A2962" t="s">
        <v>224</v>
      </c>
      <c r="B2962" t="s">
        <v>80</v>
      </c>
      <c r="C2962" t="s">
        <v>81</v>
      </c>
      <c r="D2962">
        <v>260201</v>
      </c>
      <c r="E2962" t="s">
        <v>230</v>
      </c>
      <c r="F2962">
        <v>120</v>
      </c>
      <c r="G2962" t="s">
        <v>332</v>
      </c>
      <c r="H2962" t="s">
        <v>84</v>
      </c>
      <c r="I2962">
        <v>2014</v>
      </c>
      <c r="J2962">
        <v>44.718200000000003</v>
      </c>
    </row>
    <row r="2963" spans="1:10" x14ac:dyDescent="0.25">
      <c r="A2963" t="s">
        <v>225</v>
      </c>
      <c r="B2963" t="s">
        <v>80</v>
      </c>
      <c r="C2963" t="s">
        <v>81</v>
      </c>
      <c r="D2963">
        <v>340201</v>
      </c>
      <c r="E2963" t="s">
        <v>222</v>
      </c>
      <c r="F2963">
        <v>109</v>
      </c>
      <c r="G2963" t="s">
        <v>342</v>
      </c>
      <c r="H2963" t="s">
        <v>84</v>
      </c>
      <c r="I2963">
        <v>2010</v>
      </c>
      <c r="J2963">
        <v>2.3669600000000002</v>
      </c>
    </row>
    <row r="2964" spans="1:10" x14ac:dyDescent="0.25">
      <c r="A2964" t="s">
        <v>226</v>
      </c>
      <c r="B2964" t="s">
        <v>74</v>
      </c>
      <c r="C2964" t="s">
        <v>34</v>
      </c>
      <c r="D2964">
        <v>901000</v>
      </c>
      <c r="E2964" t="s">
        <v>34</v>
      </c>
      <c r="F2964">
        <v>109</v>
      </c>
      <c r="G2964" t="s">
        <v>342</v>
      </c>
      <c r="H2964" t="s">
        <v>84</v>
      </c>
      <c r="I2964">
        <v>2010</v>
      </c>
      <c r="J2964">
        <v>7.20418</v>
      </c>
    </row>
    <row r="2965" spans="1:10" x14ac:dyDescent="0.25">
      <c r="A2965" t="s">
        <v>224</v>
      </c>
      <c r="B2965" t="s">
        <v>80</v>
      </c>
      <c r="C2965" t="s">
        <v>81</v>
      </c>
      <c r="D2965">
        <v>230800</v>
      </c>
      <c r="E2965" t="s">
        <v>379</v>
      </c>
      <c r="F2965">
        <v>104</v>
      </c>
      <c r="G2965" t="s">
        <v>340</v>
      </c>
      <c r="H2965" t="s">
        <v>84</v>
      </c>
      <c r="I2965">
        <v>2000</v>
      </c>
      <c r="J2965">
        <v>0.92258200000000001</v>
      </c>
    </row>
    <row r="2966" spans="1:10" x14ac:dyDescent="0.25">
      <c r="A2966" t="s">
        <v>224</v>
      </c>
      <c r="B2966" t="s">
        <v>80</v>
      </c>
      <c r="C2966" t="s">
        <v>81</v>
      </c>
      <c r="D2966">
        <v>230800</v>
      </c>
      <c r="E2966" t="s">
        <v>379</v>
      </c>
      <c r="F2966">
        <v>104</v>
      </c>
      <c r="G2966" t="s">
        <v>340</v>
      </c>
      <c r="H2966" t="s">
        <v>84</v>
      </c>
      <c r="I2966">
        <v>2005</v>
      </c>
      <c r="J2966">
        <v>0.946739</v>
      </c>
    </row>
    <row r="2967" spans="1:10" x14ac:dyDescent="0.25">
      <c r="A2967" t="s">
        <v>224</v>
      </c>
      <c r="B2967" t="s">
        <v>80</v>
      </c>
      <c r="C2967" t="s">
        <v>81</v>
      </c>
      <c r="D2967">
        <v>340200</v>
      </c>
      <c r="E2967" t="s">
        <v>228</v>
      </c>
      <c r="F2967">
        <v>120</v>
      </c>
      <c r="G2967" t="s">
        <v>332</v>
      </c>
      <c r="H2967" t="s">
        <v>84</v>
      </c>
      <c r="I2967">
        <v>1990</v>
      </c>
      <c r="J2967">
        <v>1.7781100000000001</v>
      </c>
    </row>
    <row r="2968" spans="1:10" x14ac:dyDescent="0.25">
      <c r="A2968" t="s">
        <v>225</v>
      </c>
      <c r="B2968" t="s">
        <v>80</v>
      </c>
      <c r="C2968" t="s">
        <v>37</v>
      </c>
      <c r="D2968">
        <v>120219</v>
      </c>
      <c r="E2968" t="s">
        <v>261</v>
      </c>
      <c r="F2968">
        <v>120</v>
      </c>
      <c r="G2968" t="s">
        <v>332</v>
      </c>
      <c r="H2968" t="s">
        <v>84</v>
      </c>
      <c r="I2968">
        <v>2015</v>
      </c>
      <c r="J2968">
        <v>5.6913499999999999</v>
      </c>
    </row>
    <row r="2969" spans="1:10" x14ac:dyDescent="0.25">
      <c r="A2969" t="s">
        <v>225</v>
      </c>
      <c r="B2969" t="s">
        <v>80</v>
      </c>
      <c r="C2969" t="s">
        <v>37</v>
      </c>
      <c r="D2969">
        <v>130213</v>
      </c>
      <c r="E2969" t="s">
        <v>368</v>
      </c>
      <c r="F2969">
        <v>109</v>
      </c>
      <c r="G2969" t="s">
        <v>342</v>
      </c>
      <c r="H2969" t="s">
        <v>84</v>
      </c>
      <c r="I2969">
        <v>2015</v>
      </c>
      <c r="J2969">
        <v>5.4956100000000001</v>
      </c>
    </row>
    <row r="2970" spans="1:10" x14ac:dyDescent="0.25">
      <c r="A2970" t="s">
        <v>225</v>
      </c>
      <c r="B2970" t="s">
        <v>80</v>
      </c>
      <c r="C2970" t="s">
        <v>37</v>
      </c>
      <c r="D2970">
        <v>120219</v>
      </c>
      <c r="E2970" t="s">
        <v>261</v>
      </c>
      <c r="F2970">
        <v>104</v>
      </c>
      <c r="G2970" t="s">
        <v>340</v>
      </c>
      <c r="H2970" t="s">
        <v>84</v>
      </c>
      <c r="I2970">
        <v>2015</v>
      </c>
      <c r="J2970">
        <v>3.34786E-4</v>
      </c>
    </row>
    <row r="2971" spans="1:10" x14ac:dyDescent="0.25">
      <c r="A2971" t="s">
        <v>225</v>
      </c>
      <c r="B2971" t="s">
        <v>80</v>
      </c>
      <c r="C2971" t="s">
        <v>37</v>
      </c>
      <c r="D2971">
        <v>130213</v>
      </c>
      <c r="E2971" t="s">
        <v>368</v>
      </c>
      <c r="F2971">
        <v>111</v>
      </c>
      <c r="G2971" t="s">
        <v>333</v>
      </c>
      <c r="H2971" t="s">
        <v>84</v>
      </c>
      <c r="I2971">
        <v>2015</v>
      </c>
      <c r="J2971">
        <v>5.7848499999999997E-2</v>
      </c>
    </row>
    <row r="2972" spans="1:10" x14ac:dyDescent="0.25">
      <c r="A2972" t="s">
        <v>225</v>
      </c>
      <c r="B2972" t="s">
        <v>76</v>
      </c>
      <c r="C2972" t="s">
        <v>196</v>
      </c>
      <c r="D2972" t="s">
        <v>326</v>
      </c>
      <c r="E2972" t="s">
        <v>325</v>
      </c>
      <c r="F2972">
        <v>110</v>
      </c>
      <c r="G2972" t="s">
        <v>344</v>
      </c>
      <c r="H2972" t="s">
        <v>84</v>
      </c>
      <c r="I2972">
        <v>1995</v>
      </c>
      <c r="J2972">
        <v>0.2</v>
      </c>
    </row>
    <row r="2973" spans="1:10" x14ac:dyDescent="0.25">
      <c r="A2973" t="s">
        <v>224</v>
      </c>
      <c r="B2973" t="s">
        <v>79</v>
      </c>
      <c r="C2973" t="s">
        <v>33</v>
      </c>
      <c r="D2973" t="s">
        <v>253</v>
      </c>
      <c r="E2973" t="s">
        <v>252</v>
      </c>
      <c r="F2973">
        <v>110</v>
      </c>
      <c r="G2973" t="s">
        <v>344</v>
      </c>
      <c r="H2973" t="s">
        <v>84</v>
      </c>
      <c r="I2973">
        <v>1990</v>
      </c>
      <c r="J2973">
        <v>8.07</v>
      </c>
    </row>
    <row r="2974" spans="1:10" x14ac:dyDescent="0.25">
      <c r="A2974" t="s">
        <v>223</v>
      </c>
      <c r="B2974" t="s">
        <v>79</v>
      </c>
      <c r="C2974" t="s">
        <v>33</v>
      </c>
      <c r="D2974" t="s">
        <v>253</v>
      </c>
      <c r="E2974" t="s">
        <v>252</v>
      </c>
      <c r="F2974">
        <v>110</v>
      </c>
      <c r="G2974" t="s">
        <v>344</v>
      </c>
      <c r="H2974" t="s">
        <v>84</v>
      </c>
      <c r="I2974">
        <v>1990</v>
      </c>
      <c r="J2974">
        <v>11.602</v>
      </c>
    </row>
    <row r="2975" spans="1:10" x14ac:dyDescent="0.25">
      <c r="A2975" t="s">
        <v>227</v>
      </c>
      <c r="B2975" t="s">
        <v>79</v>
      </c>
      <c r="C2975" t="s">
        <v>33</v>
      </c>
      <c r="D2975" t="s">
        <v>253</v>
      </c>
      <c r="E2975" t="s">
        <v>252</v>
      </c>
      <c r="F2975">
        <v>110</v>
      </c>
      <c r="G2975" t="s">
        <v>344</v>
      </c>
      <c r="H2975" t="s">
        <v>84</v>
      </c>
      <c r="I2975">
        <v>2010</v>
      </c>
      <c r="J2975">
        <v>48.591000000000001</v>
      </c>
    </row>
    <row r="2976" spans="1:10" x14ac:dyDescent="0.25">
      <c r="A2976" t="s">
        <v>225</v>
      </c>
      <c r="B2976" t="s">
        <v>80</v>
      </c>
      <c r="C2976" t="s">
        <v>81</v>
      </c>
      <c r="D2976">
        <v>340200</v>
      </c>
      <c r="E2976" t="s">
        <v>228</v>
      </c>
      <c r="F2976">
        <v>109</v>
      </c>
      <c r="G2976" t="s">
        <v>342</v>
      </c>
      <c r="H2976" t="s">
        <v>84</v>
      </c>
      <c r="I2976">
        <v>2000</v>
      </c>
      <c r="J2976">
        <v>116.697</v>
      </c>
    </row>
    <row r="2977" spans="1:10" x14ac:dyDescent="0.25">
      <c r="A2977" t="s">
        <v>223</v>
      </c>
      <c r="B2977" t="s">
        <v>80</v>
      </c>
      <c r="C2977" t="s">
        <v>37</v>
      </c>
      <c r="D2977">
        <v>120213</v>
      </c>
      <c r="E2977" t="s">
        <v>265</v>
      </c>
      <c r="F2977">
        <v>104</v>
      </c>
      <c r="G2977" t="s">
        <v>340</v>
      </c>
      <c r="H2977" t="s">
        <v>84</v>
      </c>
      <c r="I2977">
        <v>2000</v>
      </c>
      <c r="J2977">
        <v>5.7467999999999998E-3</v>
      </c>
    </row>
    <row r="2978" spans="1:10" x14ac:dyDescent="0.25">
      <c r="A2978" t="s">
        <v>223</v>
      </c>
      <c r="B2978" t="s">
        <v>80</v>
      </c>
      <c r="C2978" t="s">
        <v>37</v>
      </c>
      <c r="D2978">
        <v>150102</v>
      </c>
      <c r="E2978" t="s">
        <v>288</v>
      </c>
      <c r="F2978">
        <v>103</v>
      </c>
      <c r="G2978" t="s">
        <v>82</v>
      </c>
      <c r="H2978" t="s">
        <v>84</v>
      </c>
      <c r="I2978">
        <v>1995</v>
      </c>
      <c r="J2978">
        <v>3.11847E-5</v>
      </c>
    </row>
    <row r="2979" spans="1:10" x14ac:dyDescent="0.25">
      <c r="A2979" t="s">
        <v>223</v>
      </c>
      <c r="B2979" t="s">
        <v>80</v>
      </c>
      <c r="C2979" t="s">
        <v>37</v>
      </c>
      <c r="D2979">
        <v>150102</v>
      </c>
      <c r="E2979" t="s">
        <v>288</v>
      </c>
      <c r="F2979">
        <v>103</v>
      </c>
      <c r="G2979" t="s">
        <v>82</v>
      </c>
      <c r="H2979" t="s">
        <v>84</v>
      </c>
      <c r="I2979">
        <v>2005</v>
      </c>
      <c r="J2979">
        <v>4.9931800000000002E-5</v>
      </c>
    </row>
    <row r="2980" spans="1:10" x14ac:dyDescent="0.25">
      <c r="A2980" t="s">
        <v>223</v>
      </c>
      <c r="B2980" t="s">
        <v>80</v>
      </c>
      <c r="C2980" t="s">
        <v>37</v>
      </c>
      <c r="D2980">
        <v>130105</v>
      </c>
      <c r="E2980" t="s">
        <v>352</v>
      </c>
      <c r="F2980">
        <v>114</v>
      </c>
      <c r="G2980" t="s">
        <v>335</v>
      </c>
      <c r="H2980" t="s">
        <v>84</v>
      </c>
      <c r="I2980">
        <v>2005</v>
      </c>
      <c r="J2980">
        <v>3.8069699999999998E-2</v>
      </c>
    </row>
    <row r="2981" spans="1:10" x14ac:dyDescent="0.25">
      <c r="A2981" t="s">
        <v>223</v>
      </c>
      <c r="B2981" t="s">
        <v>80</v>
      </c>
      <c r="C2981" t="s">
        <v>32</v>
      </c>
      <c r="D2981">
        <v>230600</v>
      </c>
      <c r="E2981" t="s">
        <v>411</v>
      </c>
      <c r="F2981">
        <v>120</v>
      </c>
      <c r="G2981" t="s">
        <v>332</v>
      </c>
      <c r="H2981" t="s">
        <v>84</v>
      </c>
      <c r="I2981">
        <v>1995</v>
      </c>
      <c r="J2981">
        <v>200.547</v>
      </c>
    </row>
    <row r="2982" spans="1:10" x14ac:dyDescent="0.25">
      <c r="A2982" t="s">
        <v>223</v>
      </c>
      <c r="B2982" t="s">
        <v>80</v>
      </c>
      <c r="C2982" t="s">
        <v>37</v>
      </c>
      <c r="D2982">
        <v>120215</v>
      </c>
      <c r="E2982" t="s">
        <v>264</v>
      </c>
      <c r="F2982">
        <v>111</v>
      </c>
      <c r="G2982" t="s">
        <v>333</v>
      </c>
      <c r="H2982" t="s">
        <v>84</v>
      </c>
      <c r="I2982">
        <v>2015</v>
      </c>
      <c r="J2982">
        <v>1.3035799999999999E-3</v>
      </c>
    </row>
    <row r="2983" spans="1:10" x14ac:dyDescent="0.25">
      <c r="A2983" t="s">
        <v>224</v>
      </c>
      <c r="B2983" t="s">
        <v>202</v>
      </c>
      <c r="C2983" t="s">
        <v>199</v>
      </c>
      <c r="D2983" t="s">
        <v>381</v>
      </c>
      <c r="E2983" t="s">
        <v>380</v>
      </c>
      <c r="F2983">
        <v>111</v>
      </c>
      <c r="G2983" t="s">
        <v>333</v>
      </c>
      <c r="H2983" t="s">
        <v>84</v>
      </c>
      <c r="I2983">
        <v>2005</v>
      </c>
      <c r="J2983">
        <v>31.208600000000001</v>
      </c>
    </row>
    <row r="2984" spans="1:10" x14ac:dyDescent="0.25">
      <c r="A2984" t="s">
        <v>226</v>
      </c>
      <c r="B2984" t="s">
        <v>202</v>
      </c>
      <c r="C2984" t="s">
        <v>199</v>
      </c>
      <c r="D2984" t="s">
        <v>381</v>
      </c>
      <c r="E2984" t="s">
        <v>380</v>
      </c>
      <c r="F2984">
        <v>114</v>
      </c>
      <c r="G2984" t="s">
        <v>335</v>
      </c>
      <c r="H2984" t="s">
        <v>84</v>
      </c>
      <c r="I2984">
        <v>1990</v>
      </c>
      <c r="J2984">
        <v>2405.0300000000002</v>
      </c>
    </row>
    <row r="2985" spans="1:10" x14ac:dyDescent="0.25">
      <c r="A2985" t="s">
        <v>225</v>
      </c>
      <c r="B2985" t="s">
        <v>80</v>
      </c>
      <c r="C2985" t="s">
        <v>37</v>
      </c>
      <c r="D2985">
        <v>130215</v>
      </c>
      <c r="E2985" t="s">
        <v>384</v>
      </c>
      <c r="F2985">
        <v>109</v>
      </c>
      <c r="G2985" t="s">
        <v>342</v>
      </c>
      <c r="H2985" t="s">
        <v>84</v>
      </c>
      <c r="I2985">
        <v>2015</v>
      </c>
      <c r="J2985">
        <v>1.39295E-3</v>
      </c>
    </row>
    <row r="2986" spans="1:10" x14ac:dyDescent="0.25">
      <c r="A2986" t="s">
        <v>223</v>
      </c>
      <c r="B2986" t="s">
        <v>202</v>
      </c>
      <c r="C2986" t="s">
        <v>199</v>
      </c>
      <c r="D2986" t="s">
        <v>381</v>
      </c>
      <c r="E2986" t="s">
        <v>380</v>
      </c>
      <c r="F2986">
        <v>104</v>
      </c>
      <c r="G2986" t="s">
        <v>340</v>
      </c>
      <c r="H2986" t="s">
        <v>84</v>
      </c>
      <c r="I2986">
        <v>1995</v>
      </c>
      <c r="J2986">
        <v>97.101200000000006</v>
      </c>
    </row>
    <row r="2987" spans="1:10" x14ac:dyDescent="0.25">
      <c r="A2987" t="s">
        <v>223</v>
      </c>
      <c r="B2987" t="s">
        <v>75</v>
      </c>
      <c r="C2987" t="s">
        <v>31</v>
      </c>
      <c r="D2987" t="s">
        <v>237</v>
      </c>
      <c r="E2987" t="s">
        <v>236</v>
      </c>
      <c r="F2987">
        <v>111</v>
      </c>
      <c r="G2987" t="s">
        <v>333</v>
      </c>
      <c r="H2987" t="s">
        <v>84</v>
      </c>
      <c r="I2987">
        <v>1990</v>
      </c>
      <c r="J2987">
        <v>7334.62</v>
      </c>
    </row>
    <row r="2988" spans="1:10" x14ac:dyDescent="0.25">
      <c r="A2988" t="s">
        <v>225</v>
      </c>
      <c r="B2988" t="s">
        <v>80</v>
      </c>
      <c r="C2988" t="s">
        <v>32</v>
      </c>
      <c r="D2988">
        <v>230301</v>
      </c>
      <c r="E2988" t="s">
        <v>429</v>
      </c>
      <c r="F2988">
        <v>120</v>
      </c>
      <c r="G2988" t="s">
        <v>332</v>
      </c>
      <c r="H2988" t="s">
        <v>84</v>
      </c>
      <c r="I2988">
        <v>2005</v>
      </c>
      <c r="J2988">
        <v>81.779200000000003</v>
      </c>
    </row>
    <row r="2989" spans="1:10" x14ac:dyDescent="0.25">
      <c r="A2989" t="s">
        <v>225</v>
      </c>
      <c r="B2989" t="s">
        <v>79</v>
      </c>
      <c r="C2989" t="s">
        <v>35</v>
      </c>
      <c r="D2989" t="s">
        <v>245</v>
      </c>
      <c r="E2989" t="s">
        <v>244</v>
      </c>
      <c r="F2989">
        <v>119</v>
      </c>
      <c r="G2989" t="s">
        <v>357</v>
      </c>
      <c r="H2989" t="s">
        <v>84</v>
      </c>
      <c r="I2989">
        <v>1990</v>
      </c>
      <c r="J2989">
        <v>0.45221</v>
      </c>
    </row>
    <row r="2990" spans="1:10" x14ac:dyDescent="0.25">
      <c r="A2990" t="s">
        <v>229</v>
      </c>
      <c r="B2990" t="s">
        <v>74</v>
      </c>
      <c r="C2990" t="s">
        <v>34</v>
      </c>
      <c r="D2990">
        <v>901000</v>
      </c>
      <c r="E2990" t="s">
        <v>34</v>
      </c>
      <c r="F2990">
        <v>103</v>
      </c>
      <c r="G2990" t="s">
        <v>82</v>
      </c>
      <c r="H2990" t="s">
        <v>84</v>
      </c>
      <c r="I2990">
        <v>1995</v>
      </c>
      <c r="J2990">
        <v>18.5275</v>
      </c>
    </row>
    <row r="2991" spans="1:10" x14ac:dyDescent="0.25">
      <c r="A2991" t="s">
        <v>224</v>
      </c>
      <c r="B2991" t="s">
        <v>79</v>
      </c>
      <c r="C2991" t="s">
        <v>35</v>
      </c>
      <c r="D2991" t="s">
        <v>245</v>
      </c>
      <c r="E2991" t="s">
        <v>244</v>
      </c>
      <c r="F2991">
        <v>122</v>
      </c>
      <c r="G2991" t="s">
        <v>369</v>
      </c>
      <c r="H2991" t="s">
        <v>84</v>
      </c>
      <c r="I2991">
        <v>2005</v>
      </c>
      <c r="J2991">
        <v>176.779</v>
      </c>
    </row>
    <row r="2992" spans="1:10" x14ac:dyDescent="0.25">
      <c r="A2992" t="s">
        <v>224</v>
      </c>
      <c r="B2992" t="s">
        <v>80</v>
      </c>
      <c r="C2992" t="s">
        <v>81</v>
      </c>
      <c r="D2992">
        <v>230702</v>
      </c>
      <c r="E2992" t="s">
        <v>231</v>
      </c>
      <c r="F2992">
        <v>109</v>
      </c>
      <c r="G2992" t="s">
        <v>342</v>
      </c>
      <c r="H2992" t="s">
        <v>84</v>
      </c>
      <c r="I2992">
        <v>1995</v>
      </c>
      <c r="J2992">
        <v>5.26633</v>
      </c>
    </row>
    <row r="2993" spans="1:10" x14ac:dyDescent="0.25">
      <c r="A2993" t="s">
        <v>223</v>
      </c>
      <c r="B2993" t="s">
        <v>80</v>
      </c>
      <c r="C2993" t="s">
        <v>192</v>
      </c>
      <c r="D2993">
        <v>200200</v>
      </c>
      <c r="E2993" t="s">
        <v>334</v>
      </c>
      <c r="F2993">
        <v>111</v>
      </c>
      <c r="G2993" t="s">
        <v>333</v>
      </c>
      <c r="H2993" t="s">
        <v>84</v>
      </c>
      <c r="I2993">
        <v>2010</v>
      </c>
      <c r="J2993">
        <v>0.61052499999999998</v>
      </c>
    </row>
    <row r="2994" spans="1:10" x14ac:dyDescent="0.25">
      <c r="A2994" t="s">
        <v>223</v>
      </c>
      <c r="B2994" t="s">
        <v>79</v>
      </c>
      <c r="C2994" t="s">
        <v>35</v>
      </c>
      <c r="D2994" t="s">
        <v>243</v>
      </c>
      <c r="E2994" t="s">
        <v>242</v>
      </c>
      <c r="F2994">
        <v>122</v>
      </c>
      <c r="G2994" t="s">
        <v>369</v>
      </c>
      <c r="H2994" t="s">
        <v>84</v>
      </c>
      <c r="I2994">
        <v>2005</v>
      </c>
      <c r="J2994">
        <v>840.44799999999998</v>
      </c>
    </row>
    <row r="2995" spans="1:10" x14ac:dyDescent="0.25">
      <c r="A2995" t="s">
        <v>223</v>
      </c>
      <c r="B2995" t="s">
        <v>80</v>
      </c>
      <c r="C2995" t="s">
        <v>37</v>
      </c>
      <c r="D2995">
        <v>130212</v>
      </c>
      <c r="E2995" t="s">
        <v>388</v>
      </c>
      <c r="F2995">
        <v>120</v>
      </c>
      <c r="G2995" t="s">
        <v>332</v>
      </c>
      <c r="H2995" t="s">
        <v>84</v>
      </c>
      <c r="I2995">
        <v>2000</v>
      </c>
      <c r="J2995">
        <v>0.219386</v>
      </c>
    </row>
    <row r="2996" spans="1:10" x14ac:dyDescent="0.25">
      <c r="A2996" t="s">
        <v>227</v>
      </c>
      <c r="B2996" t="s">
        <v>74</v>
      </c>
      <c r="C2996" t="s">
        <v>34</v>
      </c>
      <c r="D2996">
        <v>901000</v>
      </c>
      <c r="E2996" t="s">
        <v>34</v>
      </c>
      <c r="F2996">
        <v>111</v>
      </c>
      <c r="G2996" t="s">
        <v>333</v>
      </c>
      <c r="H2996" t="s">
        <v>84</v>
      </c>
      <c r="I2996">
        <v>2000</v>
      </c>
      <c r="J2996">
        <v>49.252499999999998</v>
      </c>
    </row>
    <row r="2997" spans="1:10" x14ac:dyDescent="0.25">
      <c r="A2997" t="s">
        <v>227</v>
      </c>
      <c r="B2997" t="s">
        <v>74</v>
      </c>
      <c r="C2997" t="s">
        <v>34</v>
      </c>
      <c r="D2997">
        <v>901000</v>
      </c>
      <c r="E2997" t="s">
        <v>34</v>
      </c>
      <c r="F2997">
        <v>104</v>
      </c>
      <c r="G2997" t="s">
        <v>340</v>
      </c>
      <c r="H2997" t="s">
        <v>84</v>
      </c>
      <c r="I2997">
        <v>2000</v>
      </c>
      <c r="J2997">
        <v>1.79511</v>
      </c>
    </row>
    <row r="2998" spans="1:10" x14ac:dyDescent="0.25">
      <c r="A2998" t="s">
        <v>229</v>
      </c>
      <c r="B2998" t="s">
        <v>80</v>
      </c>
      <c r="C2998" t="s">
        <v>37</v>
      </c>
      <c r="D2998">
        <v>130212</v>
      </c>
      <c r="E2998" t="s">
        <v>388</v>
      </c>
      <c r="F2998">
        <v>104</v>
      </c>
      <c r="G2998" t="s">
        <v>340</v>
      </c>
      <c r="H2998" t="s">
        <v>84</v>
      </c>
      <c r="I2998">
        <v>2005</v>
      </c>
      <c r="J2998">
        <v>9.0934399999999997E-4</v>
      </c>
    </row>
    <row r="2999" spans="1:10" x14ac:dyDescent="0.25">
      <c r="A2999" t="s">
        <v>229</v>
      </c>
      <c r="B2999" t="s">
        <v>80</v>
      </c>
      <c r="C2999" t="s">
        <v>37</v>
      </c>
      <c r="D2999">
        <v>120105</v>
      </c>
      <c r="E2999" t="s">
        <v>270</v>
      </c>
      <c r="F2999">
        <v>111</v>
      </c>
      <c r="G2999" t="s">
        <v>333</v>
      </c>
      <c r="H2999" t="s">
        <v>84</v>
      </c>
      <c r="I2999">
        <v>2005</v>
      </c>
      <c r="J2999">
        <v>3.5106899999999999</v>
      </c>
    </row>
    <row r="3000" spans="1:10" x14ac:dyDescent="0.25">
      <c r="A3000" t="s">
        <v>229</v>
      </c>
      <c r="B3000" t="s">
        <v>80</v>
      </c>
      <c r="C3000" t="s">
        <v>37</v>
      </c>
      <c r="D3000">
        <v>120215</v>
      </c>
      <c r="E3000" t="s">
        <v>264</v>
      </c>
      <c r="F3000">
        <v>103</v>
      </c>
      <c r="G3000" t="s">
        <v>82</v>
      </c>
      <c r="H3000" t="s">
        <v>84</v>
      </c>
      <c r="I3000">
        <v>2005</v>
      </c>
      <c r="J3000">
        <v>2.8100099999999999E-5</v>
      </c>
    </row>
    <row r="3001" spans="1:10" x14ac:dyDescent="0.25">
      <c r="A3001" t="s">
        <v>229</v>
      </c>
      <c r="B3001" t="s">
        <v>80</v>
      </c>
      <c r="C3001" t="s">
        <v>37</v>
      </c>
      <c r="D3001">
        <v>130106</v>
      </c>
      <c r="E3001" t="s">
        <v>345</v>
      </c>
      <c r="F3001">
        <v>104</v>
      </c>
      <c r="G3001" t="s">
        <v>340</v>
      </c>
      <c r="H3001" t="s">
        <v>84</v>
      </c>
      <c r="I3001">
        <v>2005</v>
      </c>
      <c r="J3001">
        <v>1.36039E-2</v>
      </c>
    </row>
    <row r="3002" spans="1:10" x14ac:dyDescent="0.25">
      <c r="A3002" t="s">
        <v>226</v>
      </c>
      <c r="B3002" t="s">
        <v>80</v>
      </c>
      <c r="C3002" t="s">
        <v>36</v>
      </c>
      <c r="D3002">
        <v>500200</v>
      </c>
      <c r="E3002" t="s">
        <v>300</v>
      </c>
      <c r="F3002">
        <v>109</v>
      </c>
      <c r="G3002" t="s">
        <v>342</v>
      </c>
      <c r="H3002" t="s">
        <v>84</v>
      </c>
      <c r="I3002">
        <v>2014</v>
      </c>
      <c r="J3002">
        <v>153.517</v>
      </c>
    </row>
    <row r="3003" spans="1:10" x14ac:dyDescent="0.25">
      <c r="A3003" t="s">
        <v>224</v>
      </c>
      <c r="B3003" t="s">
        <v>80</v>
      </c>
      <c r="C3003" t="s">
        <v>37</v>
      </c>
      <c r="D3003">
        <v>120216</v>
      </c>
      <c r="E3003" t="s">
        <v>263</v>
      </c>
      <c r="F3003">
        <v>104</v>
      </c>
      <c r="G3003" t="s">
        <v>340</v>
      </c>
      <c r="H3003" t="s">
        <v>84</v>
      </c>
      <c r="I3003">
        <v>2000</v>
      </c>
      <c r="J3003">
        <v>1.5700800000000001E-4</v>
      </c>
    </row>
    <row r="3004" spans="1:10" x14ac:dyDescent="0.25">
      <c r="A3004" t="s">
        <v>225</v>
      </c>
      <c r="B3004" t="s">
        <v>80</v>
      </c>
      <c r="C3004" t="s">
        <v>37</v>
      </c>
      <c r="D3004">
        <v>120218</v>
      </c>
      <c r="E3004" t="s">
        <v>262</v>
      </c>
      <c r="F3004">
        <v>109</v>
      </c>
      <c r="G3004" t="s">
        <v>342</v>
      </c>
      <c r="H3004" t="s">
        <v>84</v>
      </c>
      <c r="I3004">
        <v>1990</v>
      </c>
      <c r="J3004">
        <v>1.8889199999999998E-2</v>
      </c>
    </row>
    <row r="3005" spans="1:10" x14ac:dyDescent="0.25">
      <c r="A3005" t="s">
        <v>229</v>
      </c>
      <c r="B3005" t="s">
        <v>80</v>
      </c>
      <c r="C3005" t="s">
        <v>37</v>
      </c>
      <c r="D3005">
        <v>120302</v>
      </c>
      <c r="E3005" t="s">
        <v>260</v>
      </c>
      <c r="F3005">
        <v>115</v>
      </c>
      <c r="G3005" t="s">
        <v>341</v>
      </c>
      <c r="H3005" t="s">
        <v>84</v>
      </c>
      <c r="I3005">
        <v>2000</v>
      </c>
      <c r="J3005">
        <v>4.2679199999999997E-3</v>
      </c>
    </row>
    <row r="3006" spans="1:10" x14ac:dyDescent="0.25">
      <c r="A3006" t="s">
        <v>229</v>
      </c>
      <c r="B3006" t="s">
        <v>80</v>
      </c>
      <c r="C3006" t="s">
        <v>37</v>
      </c>
      <c r="D3006">
        <v>120105</v>
      </c>
      <c r="E3006" t="s">
        <v>270</v>
      </c>
      <c r="F3006">
        <v>114</v>
      </c>
      <c r="G3006" t="s">
        <v>335</v>
      </c>
      <c r="H3006" t="s">
        <v>84</v>
      </c>
      <c r="I3006">
        <v>2000</v>
      </c>
      <c r="J3006">
        <v>2.26064</v>
      </c>
    </row>
    <row r="3007" spans="1:10" x14ac:dyDescent="0.25">
      <c r="A3007" t="s">
        <v>224</v>
      </c>
      <c r="B3007" t="s">
        <v>80</v>
      </c>
      <c r="C3007" t="s">
        <v>37</v>
      </c>
      <c r="D3007">
        <v>120105</v>
      </c>
      <c r="E3007" t="s">
        <v>270</v>
      </c>
      <c r="F3007">
        <v>111</v>
      </c>
      <c r="G3007" t="s">
        <v>333</v>
      </c>
      <c r="H3007" t="s">
        <v>84</v>
      </c>
      <c r="I3007">
        <v>2000</v>
      </c>
      <c r="J3007">
        <v>0.34564400000000001</v>
      </c>
    </row>
    <row r="3008" spans="1:10" x14ac:dyDescent="0.25">
      <c r="A3008" t="s">
        <v>224</v>
      </c>
      <c r="B3008" t="s">
        <v>80</v>
      </c>
      <c r="C3008" t="s">
        <v>37</v>
      </c>
      <c r="D3008">
        <v>120302</v>
      </c>
      <c r="E3008" t="s">
        <v>260</v>
      </c>
      <c r="F3008">
        <v>111</v>
      </c>
      <c r="G3008" t="s">
        <v>333</v>
      </c>
      <c r="H3008" t="s">
        <v>84</v>
      </c>
      <c r="I3008">
        <v>2000</v>
      </c>
      <c r="J3008">
        <v>3.26276E-3</v>
      </c>
    </row>
    <row r="3009" spans="1:10" x14ac:dyDescent="0.25">
      <c r="A3009" t="s">
        <v>229</v>
      </c>
      <c r="B3009" t="s">
        <v>80</v>
      </c>
      <c r="C3009" t="s">
        <v>36</v>
      </c>
      <c r="D3009">
        <v>500200</v>
      </c>
      <c r="E3009" t="s">
        <v>300</v>
      </c>
      <c r="F3009">
        <v>109</v>
      </c>
      <c r="G3009" t="s">
        <v>342</v>
      </c>
      <c r="H3009" t="s">
        <v>84</v>
      </c>
      <c r="I3009">
        <v>2000</v>
      </c>
      <c r="J3009">
        <v>39891.1</v>
      </c>
    </row>
    <row r="3010" spans="1:10" x14ac:dyDescent="0.25">
      <c r="A3010" t="s">
        <v>227</v>
      </c>
      <c r="B3010" t="s">
        <v>80</v>
      </c>
      <c r="C3010" t="s">
        <v>81</v>
      </c>
      <c r="D3010">
        <v>260200</v>
      </c>
      <c r="E3010" t="s">
        <v>389</v>
      </c>
      <c r="F3010">
        <v>104</v>
      </c>
      <c r="G3010" t="s">
        <v>340</v>
      </c>
      <c r="H3010" t="s">
        <v>84</v>
      </c>
      <c r="I3010">
        <v>2000</v>
      </c>
      <c r="J3010">
        <v>7.61226</v>
      </c>
    </row>
    <row r="3011" spans="1:10" x14ac:dyDescent="0.25">
      <c r="A3011" t="s">
        <v>229</v>
      </c>
      <c r="B3011" t="s">
        <v>80</v>
      </c>
      <c r="C3011" t="s">
        <v>37</v>
      </c>
      <c r="D3011">
        <v>130219</v>
      </c>
      <c r="E3011" t="s">
        <v>354</v>
      </c>
      <c r="F3011">
        <v>114</v>
      </c>
      <c r="G3011" t="s">
        <v>335</v>
      </c>
      <c r="H3011" t="s">
        <v>84</v>
      </c>
      <c r="I3011">
        <v>2010</v>
      </c>
      <c r="J3011">
        <v>4.8798899999999996E-3</v>
      </c>
    </row>
    <row r="3012" spans="1:10" x14ac:dyDescent="0.25">
      <c r="A3012" t="s">
        <v>225</v>
      </c>
      <c r="B3012" t="s">
        <v>80</v>
      </c>
      <c r="C3012" t="s">
        <v>37</v>
      </c>
      <c r="D3012">
        <v>150102</v>
      </c>
      <c r="E3012" t="s">
        <v>288</v>
      </c>
      <c r="F3012">
        <v>111</v>
      </c>
      <c r="G3012" t="s">
        <v>333</v>
      </c>
      <c r="H3012" t="s">
        <v>84</v>
      </c>
      <c r="I3012">
        <v>2010</v>
      </c>
      <c r="J3012">
        <v>4.9233300000000001E-3</v>
      </c>
    </row>
    <row r="3013" spans="1:10" x14ac:dyDescent="0.25">
      <c r="A3013" t="s">
        <v>225</v>
      </c>
      <c r="B3013" t="s">
        <v>80</v>
      </c>
      <c r="C3013" t="s">
        <v>37</v>
      </c>
      <c r="D3013">
        <v>130215</v>
      </c>
      <c r="E3013" t="s">
        <v>384</v>
      </c>
      <c r="F3013">
        <v>109</v>
      </c>
      <c r="G3013" t="s">
        <v>342</v>
      </c>
      <c r="H3013" t="s">
        <v>84</v>
      </c>
      <c r="I3013">
        <v>2010</v>
      </c>
      <c r="J3013">
        <v>4.0554199999999997E-3</v>
      </c>
    </row>
    <row r="3014" spans="1:10" x14ac:dyDescent="0.25">
      <c r="A3014" t="s">
        <v>225</v>
      </c>
      <c r="B3014" t="s">
        <v>80</v>
      </c>
      <c r="C3014" t="s">
        <v>37</v>
      </c>
      <c r="D3014">
        <v>120105</v>
      </c>
      <c r="E3014" t="s">
        <v>270</v>
      </c>
      <c r="F3014">
        <v>103</v>
      </c>
      <c r="G3014" t="s">
        <v>82</v>
      </c>
      <c r="H3014" t="s">
        <v>84</v>
      </c>
      <c r="I3014">
        <v>2010</v>
      </c>
      <c r="J3014">
        <v>2.10545E-2</v>
      </c>
    </row>
    <row r="3015" spans="1:10" x14ac:dyDescent="0.25">
      <c r="A3015" t="s">
        <v>225</v>
      </c>
      <c r="B3015" t="s">
        <v>80</v>
      </c>
      <c r="C3015" t="s">
        <v>37</v>
      </c>
      <c r="D3015">
        <v>120215</v>
      </c>
      <c r="E3015" t="s">
        <v>264</v>
      </c>
      <c r="F3015">
        <v>115</v>
      </c>
      <c r="G3015" t="s">
        <v>341</v>
      </c>
      <c r="H3015" t="s">
        <v>84</v>
      </c>
      <c r="I3015">
        <v>2010</v>
      </c>
      <c r="J3015">
        <v>1.9846999999999999E-4</v>
      </c>
    </row>
    <row r="3016" spans="1:10" x14ac:dyDescent="0.25">
      <c r="A3016" t="s">
        <v>225</v>
      </c>
      <c r="B3016" t="s">
        <v>80</v>
      </c>
      <c r="C3016" t="s">
        <v>37</v>
      </c>
      <c r="D3016">
        <v>120105</v>
      </c>
      <c r="E3016" t="s">
        <v>270</v>
      </c>
      <c r="F3016">
        <v>109</v>
      </c>
      <c r="G3016" t="s">
        <v>342</v>
      </c>
      <c r="H3016" t="s">
        <v>84</v>
      </c>
      <c r="I3016">
        <v>2010</v>
      </c>
      <c r="J3016">
        <v>1.0527200000000001</v>
      </c>
    </row>
    <row r="3017" spans="1:10" x14ac:dyDescent="0.25">
      <c r="A3017" t="s">
        <v>225</v>
      </c>
      <c r="B3017" t="s">
        <v>80</v>
      </c>
      <c r="C3017" t="s">
        <v>37</v>
      </c>
      <c r="D3017">
        <v>120112</v>
      </c>
      <c r="E3017" t="s">
        <v>268</v>
      </c>
      <c r="F3017">
        <v>103</v>
      </c>
      <c r="G3017" t="s">
        <v>82</v>
      </c>
      <c r="H3017" t="s">
        <v>84</v>
      </c>
      <c r="I3017">
        <v>2010</v>
      </c>
      <c r="J3017">
        <v>5.08283E-3</v>
      </c>
    </row>
    <row r="3018" spans="1:10" x14ac:dyDescent="0.25">
      <c r="A3018" t="s">
        <v>224</v>
      </c>
      <c r="B3018" t="s">
        <v>75</v>
      </c>
      <c r="C3018" t="s">
        <v>31</v>
      </c>
      <c r="D3018" t="s">
        <v>237</v>
      </c>
      <c r="E3018" t="s">
        <v>236</v>
      </c>
      <c r="F3018">
        <v>109</v>
      </c>
      <c r="G3018" t="s">
        <v>342</v>
      </c>
      <c r="H3018" t="s">
        <v>84</v>
      </c>
      <c r="I3018">
        <v>2000</v>
      </c>
      <c r="J3018">
        <v>2613.92</v>
      </c>
    </row>
    <row r="3019" spans="1:10" x14ac:dyDescent="0.25">
      <c r="A3019" t="s">
        <v>225</v>
      </c>
      <c r="B3019" t="s">
        <v>80</v>
      </c>
      <c r="C3019" t="s">
        <v>37</v>
      </c>
      <c r="D3019">
        <v>150103</v>
      </c>
      <c r="E3019" t="s">
        <v>287</v>
      </c>
      <c r="F3019">
        <v>103</v>
      </c>
      <c r="G3019" t="s">
        <v>82</v>
      </c>
      <c r="H3019" t="s">
        <v>84</v>
      </c>
      <c r="I3019">
        <v>2015</v>
      </c>
      <c r="J3019">
        <v>4.1918100000000002E-4</v>
      </c>
    </row>
    <row r="3020" spans="1:10" x14ac:dyDescent="0.25">
      <c r="A3020" t="s">
        <v>225</v>
      </c>
      <c r="B3020" t="s">
        <v>80</v>
      </c>
      <c r="C3020" t="s">
        <v>37</v>
      </c>
      <c r="D3020">
        <v>120303</v>
      </c>
      <c r="E3020" t="s">
        <v>259</v>
      </c>
      <c r="F3020">
        <v>120</v>
      </c>
      <c r="G3020" t="s">
        <v>332</v>
      </c>
      <c r="H3020" t="s">
        <v>84</v>
      </c>
      <c r="I3020">
        <v>2015</v>
      </c>
      <c r="J3020">
        <v>9.8431599999999992</v>
      </c>
    </row>
    <row r="3021" spans="1:10" x14ac:dyDescent="0.25">
      <c r="A3021" t="s">
        <v>229</v>
      </c>
      <c r="B3021" t="s">
        <v>80</v>
      </c>
      <c r="C3021" t="s">
        <v>37</v>
      </c>
      <c r="D3021">
        <v>130303</v>
      </c>
      <c r="E3021" t="s">
        <v>351</v>
      </c>
      <c r="F3021">
        <v>109</v>
      </c>
      <c r="G3021" t="s">
        <v>342</v>
      </c>
      <c r="H3021" t="s">
        <v>84</v>
      </c>
      <c r="I3021">
        <v>2015</v>
      </c>
      <c r="J3021">
        <v>0.48835699999999999</v>
      </c>
    </row>
    <row r="3022" spans="1:10" x14ac:dyDescent="0.25">
      <c r="A3022" t="s">
        <v>227</v>
      </c>
      <c r="B3022" t="s">
        <v>71</v>
      </c>
      <c r="C3022" t="s">
        <v>348</v>
      </c>
      <c r="D3022" t="s">
        <v>347</v>
      </c>
      <c r="E3022" t="s">
        <v>346</v>
      </c>
      <c r="F3022">
        <v>109</v>
      </c>
      <c r="G3022" t="s">
        <v>342</v>
      </c>
      <c r="H3022" t="s">
        <v>84</v>
      </c>
      <c r="I3022">
        <v>1990</v>
      </c>
      <c r="J3022">
        <v>1.7422</v>
      </c>
    </row>
    <row r="3023" spans="1:10" x14ac:dyDescent="0.25">
      <c r="A3023" t="s">
        <v>227</v>
      </c>
      <c r="B3023" t="s">
        <v>71</v>
      </c>
      <c r="C3023" t="s">
        <v>348</v>
      </c>
      <c r="D3023" t="s">
        <v>347</v>
      </c>
      <c r="E3023" t="s">
        <v>346</v>
      </c>
      <c r="F3023">
        <v>110</v>
      </c>
      <c r="G3023" t="s">
        <v>344</v>
      </c>
      <c r="H3023" t="s">
        <v>84</v>
      </c>
      <c r="I3023">
        <v>1990</v>
      </c>
      <c r="J3023">
        <v>0.217775</v>
      </c>
    </row>
    <row r="3024" spans="1:10" x14ac:dyDescent="0.25">
      <c r="A3024" t="s">
        <v>229</v>
      </c>
      <c r="B3024" t="s">
        <v>74</v>
      </c>
      <c r="C3024" t="s">
        <v>34</v>
      </c>
      <c r="D3024">
        <v>901000</v>
      </c>
      <c r="E3024" t="s">
        <v>34</v>
      </c>
      <c r="F3024">
        <v>114</v>
      </c>
      <c r="G3024" t="s">
        <v>335</v>
      </c>
      <c r="H3024" t="s">
        <v>84</v>
      </c>
      <c r="I3024">
        <v>2000</v>
      </c>
      <c r="J3024">
        <v>34.6252</v>
      </c>
    </row>
    <row r="3025" spans="1:10" x14ac:dyDescent="0.25">
      <c r="A3025" t="s">
        <v>226</v>
      </c>
      <c r="B3025" t="s">
        <v>75</v>
      </c>
      <c r="C3025" t="s">
        <v>31</v>
      </c>
      <c r="D3025" t="s">
        <v>235</v>
      </c>
      <c r="E3025" t="s">
        <v>234</v>
      </c>
      <c r="F3025">
        <v>114</v>
      </c>
      <c r="G3025" t="s">
        <v>335</v>
      </c>
      <c r="H3025" t="s">
        <v>84</v>
      </c>
      <c r="I3025">
        <v>2014</v>
      </c>
      <c r="J3025">
        <v>0.54168799999999995</v>
      </c>
    </row>
    <row r="3026" spans="1:10" x14ac:dyDescent="0.25">
      <c r="A3026" t="s">
        <v>226</v>
      </c>
      <c r="B3026" t="s">
        <v>80</v>
      </c>
      <c r="C3026" t="s">
        <v>37</v>
      </c>
      <c r="D3026">
        <v>150203</v>
      </c>
      <c r="E3026" t="s">
        <v>285</v>
      </c>
      <c r="F3026">
        <v>111</v>
      </c>
      <c r="G3026" t="s">
        <v>333</v>
      </c>
      <c r="H3026" t="s">
        <v>84</v>
      </c>
      <c r="I3026">
        <v>1995</v>
      </c>
      <c r="J3026">
        <v>4.72662E-4</v>
      </c>
    </row>
    <row r="3027" spans="1:10" x14ac:dyDescent="0.25">
      <c r="A3027" t="s">
        <v>226</v>
      </c>
      <c r="B3027" t="s">
        <v>80</v>
      </c>
      <c r="C3027" t="s">
        <v>37</v>
      </c>
      <c r="D3027">
        <v>120213</v>
      </c>
      <c r="E3027" t="s">
        <v>265</v>
      </c>
      <c r="F3027">
        <v>103</v>
      </c>
      <c r="G3027" t="s">
        <v>82</v>
      </c>
      <c r="H3027" t="s">
        <v>84</v>
      </c>
      <c r="I3027">
        <v>1995</v>
      </c>
      <c r="J3027">
        <v>4.6770500000000003E-3</v>
      </c>
    </row>
    <row r="3028" spans="1:10" x14ac:dyDescent="0.25">
      <c r="A3028" t="s">
        <v>226</v>
      </c>
      <c r="B3028" t="s">
        <v>80</v>
      </c>
      <c r="C3028" t="s">
        <v>37</v>
      </c>
      <c r="D3028">
        <v>120113</v>
      </c>
      <c r="E3028" t="s">
        <v>267</v>
      </c>
      <c r="F3028">
        <v>111</v>
      </c>
      <c r="G3028" t="s">
        <v>333</v>
      </c>
      <c r="H3028" t="s">
        <v>84</v>
      </c>
      <c r="I3028">
        <v>2000</v>
      </c>
      <c r="J3028">
        <v>0.21313099999999999</v>
      </c>
    </row>
    <row r="3029" spans="1:10" x14ac:dyDescent="0.25">
      <c r="A3029" t="s">
        <v>226</v>
      </c>
      <c r="B3029" t="s">
        <v>80</v>
      </c>
      <c r="C3029" t="s">
        <v>37</v>
      </c>
      <c r="D3029">
        <v>130213</v>
      </c>
      <c r="E3029" t="s">
        <v>368</v>
      </c>
      <c r="F3029">
        <v>104</v>
      </c>
      <c r="G3029" t="s">
        <v>340</v>
      </c>
      <c r="H3029" t="s">
        <v>84</v>
      </c>
      <c r="I3029">
        <v>2000</v>
      </c>
      <c r="J3029">
        <v>3.23782E-4</v>
      </c>
    </row>
    <row r="3030" spans="1:10" x14ac:dyDescent="0.25">
      <c r="A3030" t="s">
        <v>226</v>
      </c>
      <c r="B3030" t="s">
        <v>80</v>
      </c>
      <c r="C3030" t="s">
        <v>37</v>
      </c>
      <c r="D3030">
        <v>120219</v>
      </c>
      <c r="E3030" t="s">
        <v>261</v>
      </c>
      <c r="F3030">
        <v>120</v>
      </c>
      <c r="G3030" t="s">
        <v>332</v>
      </c>
      <c r="H3030" t="s">
        <v>84</v>
      </c>
      <c r="I3030">
        <v>2000</v>
      </c>
      <c r="J3030">
        <v>1.8132200000000001</v>
      </c>
    </row>
    <row r="3031" spans="1:10" x14ac:dyDescent="0.25">
      <c r="A3031" t="s">
        <v>224</v>
      </c>
      <c r="B3031" t="s">
        <v>80</v>
      </c>
      <c r="C3031" t="s">
        <v>37</v>
      </c>
      <c r="D3031">
        <v>150203</v>
      </c>
      <c r="E3031" t="s">
        <v>285</v>
      </c>
      <c r="F3031">
        <v>111</v>
      </c>
      <c r="G3031" t="s">
        <v>333</v>
      </c>
      <c r="H3031" t="s">
        <v>84</v>
      </c>
      <c r="I3031">
        <v>2010</v>
      </c>
      <c r="J3031">
        <v>2.5419599999999999E-4</v>
      </c>
    </row>
    <row r="3032" spans="1:10" x14ac:dyDescent="0.25">
      <c r="A3032" t="s">
        <v>224</v>
      </c>
      <c r="B3032" t="s">
        <v>80</v>
      </c>
      <c r="C3032" t="s">
        <v>37</v>
      </c>
      <c r="D3032">
        <v>150203</v>
      </c>
      <c r="E3032" t="s">
        <v>285</v>
      </c>
      <c r="F3032">
        <v>103</v>
      </c>
      <c r="G3032" t="s">
        <v>82</v>
      </c>
      <c r="H3032" t="s">
        <v>84</v>
      </c>
      <c r="I3032">
        <v>2010</v>
      </c>
      <c r="J3032">
        <v>1.27098E-5</v>
      </c>
    </row>
    <row r="3033" spans="1:10" x14ac:dyDescent="0.25">
      <c r="A3033" t="s">
        <v>224</v>
      </c>
      <c r="B3033" t="s">
        <v>80</v>
      </c>
      <c r="C3033" t="s">
        <v>37</v>
      </c>
      <c r="D3033">
        <v>120219</v>
      </c>
      <c r="E3033" t="s">
        <v>261</v>
      </c>
      <c r="F3033">
        <v>115</v>
      </c>
      <c r="G3033" t="s">
        <v>341</v>
      </c>
      <c r="H3033" t="s">
        <v>84</v>
      </c>
      <c r="I3033">
        <v>2010</v>
      </c>
      <c r="J3033">
        <v>6.2760799999999999E-4</v>
      </c>
    </row>
    <row r="3034" spans="1:10" x14ac:dyDescent="0.25">
      <c r="A3034" t="s">
        <v>229</v>
      </c>
      <c r="B3034" t="s">
        <v>202</v>
      </c>
      <c r="C3034" t="s">
        <v>199</v>
      </c>
      <c r="D3034" t="s">
        <v>381</v>
      </c>
      <c r="E3034" t="s">
        <v>380</v>
      </c>
      <c r="F3034">
        <v>120</v>
      </c>
      <c r="G3034" t="s">
        <v>332</v>
      </c>
      <c r="H3034" t="s">
        <v>84</v>
      </c>
      <c r="I3034">
        <v>2010</v>
      </c>
      <c r="J3034">
        <v>33575.1</v>
      </c>
    </row>
    <row r="3035" spans="1:10" x14ac:dyDescent="0.25">
      <c r="A3035" t="s">
        <v>224</v>
      </c>
      <c r="B3035" t="s">
        <v>80</v>
      </c>
      <c r="C3035" t="s">
        <v>36</v>
      </c>
      <c r="D3035">
        <v>500200</v>
      </c>
      <c r="E3035" t="s">
        <v>300</v>
      </c>
      <c r="F3035">
        <v>109</v>
      </c>
      <c r="G3035" t="s">
        <v>342</v>
      </c>
      <c r="H3035" t="s">
        <v>84</v>
      </c>
      <c r="I3035">
        <v>2010</v>
      </c>
      <c r="J3035">
        <v>543.11500000000001</v>
      </c>
    </row>
    <row r="3036" spans="1:10" x14ac:dyDescent="0.25">
      <c r="A3036" t="s">
        <v>224</v>
      </c>
      <c r="B3036" t="s">
        <v>79</v>
      </c>
      <c r="C3036" t="s">
        <v>35</v>
      </c>
      <c r="D3036" t="s">
        <v>245</v>
      </c>
      <c r="E3036" t="s">
        <v>244</v>
      </c>
      <c r="F3036">
        <v>104</v>
      </c>
      <c r="G3036" t="s">
        <v>340</v>
      </c>
      <c r="H3036" t="s">
        <v>84</v>
      </c>
      <c r="I3036">
        <v>2015</v>
      </c>
      <c r="J3036">
        <v>0.33600999999999998</v>
      </c>
    </row>
    <row r="3037" spans="1:10" x14ac:dyDescent="0.25">
      <c r="A3037" t="s">
        <v>224</v>
      </c>
      <c r="B3037" t="s">
        <v>80</v>
      </c>
      <c r="C3037" t="s">
        <v>81</v>
      </c>
      <c r="D3037">
        <v>230800</v>
      </c>
      <c r="E3037" t="s">
        <v>379</v>
      </c>
      <c r="F3037">
        <v>120</v>
      </c>
      <c r="G3037" t="s">
        <v>332</v>
      </c>
      <c r="H3037" t="s">
        <v>84</v>
      </c>
      <c r="I3037">
        <v>2005</v>
      </c>
      <c r="J3037">
        <v>1893.48</v>
      </c>
    </row>
    <row r="3038" spans="1:10" x14ac:dyDescent="0.25">
      <c r="A3038" t="s">
        <v>229</v>
      </c>
      <c r="B3038" t="s">
        <v>80</v>
      </c>
      <c r="C3038" t="s">
        <v>37</v>
      </c>
      <c r="D3038">
        <v>120213</v>
      </c>
      <c r="E3038" t="s">
        <v>265</v>
      </c>
      <c r="F3038">
        <v>120</v>
      </c>
      <c r="G3038" t="s">
        <v>332</v>
      </c>
      <c r="H3038" t="s">
        <v>84</v>
      </c>
      <c r="I3038">
        <v>2000</v>
      </c>
      <c r="J3038">
        <v>358.16</v>
      </c>
    </row>
    <row r="3039" spans="1:10" x14ac:dyDescent="0.25">
      <c r="A3039" t="s">
        <v>229</v>
      </c>
      <c r="B3039" t="s">
        <v>80</v>
      </c>
      <c r="C3039" t="s">
        <v>37</v>
      </c>
      <c r="D3039">
        <v>150102</v>
      </c>
      <c r="E3039" t="s">
        <v>288</v>
      </c>
      <c r="F3039">
        <v>103</v>
      </c>
      <c r="G3039" t="s">
        <v>82</v>
      </c>
      <c r="H3039" t="s">
        <v>84</v>
      </c>
      <c r="I3039">
        <v>1995</v>
      </c>
      <c r="J3039">
        <v>2.7551300000000002E-4</v>
      </c>
    </row>
    <row r="3040" spans="1:10" x14ac:dyDescent="0.25">
      <c r="A3040" t="s">
        <v>229</v>
      </c>
      <c r="B3040" t="s">
        <v>80</v>
      </c>
      <c r="C3040" t="s">
        <v>37</v>
      </c>
      <c r="D3040">
        <v>130302</v>
      </c>
      <c r="E3040" t="s">
        <v>336</v>
      </c>
      <c r="F3040">
        <v>111</v>
      </c>
      <c r="G3040" t="s">
        <v>333</v>
      </c>
      <c r="H3040" t="s">
        <v>84</v>
      </c>
      <c r="I3040">
        <v>1995</v>
      </c>
      <c r="J3040">
        <v>1.0308100000000001E-3</v>
      </c>
    </row>
    <row r="3041" spans="1:10" x14ac:dyDescent="0.25">
      <c r="A3041" t="s">
        <v>229</v>
      </c>
      <c r="B3041" t="s">
        <v>80</v>
      </c>
      <c r="C3041" t="s">
        <v>37</v>
      </c>
      <c r="D3041">
        <v>120302</v>
      </c>
      <c r="E3041" t="s">
        <v>260</v>
      </c>
      <c r="F3041">
        <v>103</v>
      </c>
      <c r="G3041" t="s">
        <v>82</v>
      </c>
      <c r="H3041" t="s">
        <v>84</v>
      </c>
      <c r="I3041">
        <v>1995</v>
      </c>
      <c r="J3041">
        <v>4.76928E-4</v>
      </c>
    </row>
    <row r="3042" spans="1:10" x14ac:dyDescent="0.25">
      <c r="A3042" t="s">
        <v>229</v>
      </c>
      <c r="B3042" t="s">
        <v>80</v>
      </c>
      <c r="C3042" t="s">
        <v>37</v>
      </c>
      <c r="D3042">
        <v>120302</v>
      </c>
      <c r="E3042" t="s">
        <v>260</v>
      </c>
      <c r="F3042">
        <v>114</v>
      </c>
      <c r="G3042" t="s">
        <v>335</v>
      </c>
      <c r="H3042" t="s">
        <v>84</v>
      </c>
      <c r="I3042">
        <v>1995</v>
      </c>
      <c r="J3042">
        <v>2.38464E-2</v>
      </c>
    </row>
    <row r="3043" spans="1:10" x14ac:dyDescent="0.25">
      <c r="A3043" t="s">
        <v>227</v>
      </c>
      <c r="B3043" t="s">
        <v>80</v>
      </c>
      <c r="C3043" t="s">
        <v>37</v>
      </c>
      <c r="D3043">
        <v>130106</v>
      </c>
      <c r="E3043" t="s">
        <v>345</v>
      </c>
      <c r="F3043">
        <v>111</v>
      </c>
      <c r="G3043" t="s">
        <v>333</v>
      </c>
      <c r="H3043" t="s">
        <v>84</v>
      </c>
      <c r="I3043">
        <v>1990</v>
      </c>
      <c r="J3043">
        <v>0.43666899999999997</v>
      </c>
    </row>
    <row r="3044" spans="1:10" x14ac:dyDescent="0.25">
      <c r="A3044" t="s">
        <v>227</v>
      </c>
      <c r="B3044" t="s">
        <v>80</v>
      </c>
      <c r="C3044" t="s">
        <v>37</v>
      </c>
      <c r="D3044">
        <v>150103</v>
      </c>
      <c r="E3044" t="s">
        <v>287</v>
      </c>
      <c r="F3044">
        <v>109</v>
      </c>
      <c r="G3044" t="s">
        <v>342</v>
      </c>
      <c r="H3044" t="s">
        <v>84</v>
      </c>
      <c r="I3044">
        <v>1990</v>
      </c>
      <c r="J3044">
        <v>0.109948</v>
      </c>
    </row>
    <row r="3045" spans="1:10" x14ac:dyDescent="0.25">
      <c r="A3045" t="s">
        <v>227</v>
      </c>
      <c r="B3045" t="s">
        <v>80</v>
      </c>
      <c r="C3045" t="s">
        <v>37</v>
      </c>
      <c r="D3045">
        <v>130113</v>
      </c>
      <c r="E3045" t="s">
        <v>339</v>
      </c>
      <c r="F3045">
        <v>120</v>
      </c>
      <c r="G3045" t="s">
        <v>332</v>
      </c>
      <c r="H3045" t="s">
        <v>84</v>
      </c>
      <c r="I3045">
        <v>1990</v>
      </c>
      <c r="J3045">
        <v>1.4438</v>
      </c>
    </row>
    <row r="3046" spans="1:10" x14ac:dyDescent="0.25">
      <c r="A3046" t="s">
        <v>227</v>
      </c>
      <c r="B3046" t="s">
        <v>202</v>
      </c>
      <c r="C3046" t="s">
        <v>201</v>
      </c>
      <c r="D3046">
        <v>450100</v>
      </c>
      <c r="E3046" t="s">
        <v>201</v>
      </c>
      <c r="F3046">
        <v>104</v>
      </c>
      <c r="G3046" t="s">
        <v>340</v>
      </c>
      <c r="H3046" t="s">
        <v>84</v>
      </c>
      <c r="I3046">
        <v>1995</v>
      </c>
      <c r="J3046">
        <v>6.4940600000000002</v>
      </c>
    </row>
    <row r="3047" spans="1:10" x14ac:dyDescent="0.25">
      <c r="A3047" t="s">
        <v>224</v>
      </c>
      <c r="B3047" t="s">
        <v>80</v>
      </c>
      <c r="C3047" t="s">
        <v>37</v>
      </c>
      <c r="D3047">
        <v>120215</v>
      </c>
      <c r="E3047" t="s">
        <v>264</v>
      </c>
      <c r="F3047">
        <v>104</v>
      </c>
      <c r="G3047" t="s">
        <v>340</v>
      </c>
      <c r="H3047" t="s">
        <v>84</v>
      </c>
      <c r="I3047">
        <v>1990</v>
      </c>
      <c r="J3047">
        <v>4.5377599999999997E-6</v>
      </c>
    </row>
    <row r="3048" spans="1:10" x14ac:dyDescent="0.25">
      <c r="A3048" t="s">
        <v>226</v>
      </c>
      <c r="B3048" t="s">
        <v>80</v>
      </c>
      <c r="C3048" t="s">
        <v>81</v>
      </c>
      <c r="D3048">
        <v>260201</v>
      </c>
      <c r="E3048" t="s">
        <v>230</v>
      </c>
      <c r="F3048">
        <v>120</v>
      </c>
      <c r="G3048" t="s">
        <v>332</v>
      </c>
      <c r="H3048" t="s">
        <v>84</v>
      </c>
      <c r="I3048">
        <v>1990</v>
      </c>
      <c r="J3048">
        <v>0.113827</v>
      </c>
    </row>
    <row r="3049" spans="1:10" x14ac:dyDescent="0.25">
      <c r="A3049" t="s">
        <v>226</v>
      </c>
      <c r="B3049" t="s">
        <v>79</v>
      </c>
      <c r="C3049" t="s">
        <v>35</v>
      </c>
      <c r="D3049" t="s">
        <v>245</v>
      </c>
      <c r="E3049" t="s">
        <v>244</v>
      </c>
      <c r="F3049">
        <v>111</v>
      </c>
      <c r="G3049" t="s">
        <v>333</v>
      </c>
      <c r="H3049" t="s">
        <v>84</v>
      </c>
      <c r="I3049">
        <v>2015</v>
      </c>
      <c r="J3049">
        <v>79.741100000000003</v>
      </c>
    </row>
    <row r="3050" spans="1:10" x14ac:dyDescent="0.25">
      <c r="A3050" t="s">
        <v>226</v>
      </c>
      <c r="B3050" t="s">
        <v>79</v>
      </c>
      <c r="C3050" t="s">
        <v>35</v>
      </c>
      <c r="D3050" t="s">
        <v>245</v>
      </c>
      <c r="E3050" t="s">
        <v>244</v>
      </c>
      <c r="F3050">
        <v>110</v>
      </c>
      <c r="G3050" t="s">
        <v>344</v>
      </c>
      <c r="H3050" t="s">
        <v>84</v>
      </c>
      <c r="I3050">
        <v>2015</v>
      </c>
      <c r="J3050">
        <v>0.33607900000000002</v>
      </c>
    </row>
    <row r="3051" spans="1:10" x14ac:dyDescent="0.25">
      <c r="A3051" t="s">
        <v>229</v>
      </c>
      <c r="B3051" t="s">
        <v>80</v>
      </c>
      <c r="C3051" t="s">
        <v>191</v>
      </c>
      <c r="D3051">
        <v>230701</v>
      </c>
      <c r="E3051" t="s">
        <v>232</v>
      </c>
      <c r="F3051">
        <v>109</v>
      </c>
      <c r="G3051" t="s">
        <v>342</v>
      </c>
      <c r="H3051" t="s">
        <v>84</v>
      </c>
      <c r="I3051">
        <v>2005</v>
      </c>
      <c r="J3051">
        <v>8.8764500000000002</v>
      </c>
    </row>
    <row r="3052" spans="1:10" x14ac:dyDescent="0.25">
      <c r="A3052" t="s">
        <v>227</v>
      </c>
      <c r="B3052" t="s">
        <v>80</v>
      </c>
      <c r="C3052" t="s">
        <v>192</v>
      </c>
      <c r="D3052">
        <v>200200</v>
      </c>
      <c r="E3052" t="s">
        <v>334</v>
      </c>
      <c r="F3052">
        <v>111</v>
      </c>
      <c r="G3052" t="s">
        <v>333</v>
      </c>
      <c r="H3052" t="s">
        <v>84</v>
      </c>
      <c r="I3052">
        <v>2015</v>
      </c>
      <c r="J3052">
        <v>28.492999999999999</v>
      </c>
    </row>
    <row r="3053" spans="1:10" x14ac:dyDescent="0.25">
      <c r="A3053" t="s">
        <v>229</v>
      </c>
      <c r="B3053" t="s">
        <v>75</v>
      </c>
      <c r="C3053" t="s">
        <v>31</v>
      </c>
      <c r="D3053" t="s">
        <v>237</v>
      </c>
      <c r="E3053" t="s">
        <v>236</v>
      </c>
      <c r="F3053">
        <v>110</v>
      </c>
      <c r="G3053" t="s">
        <v>344</v>
      </c>
      <c r="H3053" t="s">
        <v>84</v>
      </c>
      <c r="I3053">
        <v>1990</v>
      </c>
      <c r="J3053">
        <v>120.006</v>
      </c>
    </row>
    <row r="3054" spans="1:10" x14ac:dyDescent="0.25">
      <c r="A3054" t="s">
        <v>225</v>
      </c>
      <c r="B3054" t="s">
        <v>71</v>
      </c>
      <c r="C3054" t="s">
        <v>72</v>
      </c>
      <c r="D3054" t="s">
        <v>239</v>
      </c>
      <c r="E3054" t="s">
        <v>238</v>
      </c>
      <c r="F3054">
        <v>103</v>
      </c>
      <c r="G3054" t="s">
        <v>82</v>
      </c>
      <c r="H3054" t="s">
        <v>84</v>
      </c>
      <c r="I3054">
        <v>2005</v>
      </c>
      <c r="J3054">
        <v>1</v>
      </c>
    </row>
    <row r="3055" spans="1:10" x14ac:dyDescent="0.25">
      <c r="A3055" t="s">
        <v>224</v>
      </c>
      <c r="B3055" t="s">
        <v>207</v>
      </c>
      <c r="C3055" t="s">
        <v>206</v>
      </c>
      <c r="D3055" t="s">
        <v>338</v>
      </c>
      <c r="E3055" t="s">
        <v>337</v>
      </c>
      <c r="F3055">
        <v>103</v>
      </c>
      <c r="G3055" t="s">
        <v>82</v>
      </c>
      <c r="H3055" t="s">
        <v>84</v>
      </c>
      <c r="I3055">
        <v>2005</v>
      </c>
      <c r="J3055">
        <v>0.27200000000000002</v>
      </c>
    </row>
    <row r="3056" spans="1:10" x14ac:dyDescent="0.25">
      <c r="A3056" t="s">
        <v>226</v>
      </c>
      <c r="B3056" t="s">
        <v>76</v>
      </c>
      <c r="C3056" t="s">
        <v>77</v>
      </c>
      <c r="D3056" t="s">
        <v>403</v>
      </c>
      <c r="E3056" t="s">
        <v>402</v>
      </c>
      <c r="F3056">
        <v>103</v>
      </c>
      <c r="G3056" t="s">
        <v>82</v>
      </c>
      <c r="H3056" t="s">
        <v>84</v>
      </c>
      <c r="I3056">
        <v>2005</v>
      </c>
      <c r="J3056">
        <v>0.36</v>
      </c>
    </row>
    <row r="3057" spans="1:10" x14ac:dyDescent="0.25">
      <c r="A3057" t="s">
        <v>224</v>
      </c>
      <c r="B3057" t="s">
        <v>204</v>
      </c>
      <c r="C3057" t="s">
        <v>203</v>
      </c>
      <c r="D3057" t="s">
        <v>449</v>
      </c>
      <c r="E3057" t="s">
        <v>448</v>
      </c>
      <c r="F3057">
        <v>103</v>
      </c>
      <c r="G3057" t="s">
        <v>82</v>
      </c>
      <c r="H3057" t="s">
        <v>84</v>
      </c>
      <c r="I3057">
        <v>2000</v>
      </c>
      <c r="J3057">
        <v>0.55266000000000004</v>
      </c>
    </row>
    <row r="3058" spans="1:10" x14ac:dyDescent="0.25">
      <c r="A3058" t="s">
        <v>224</v>
      </c>
      <c r="B3058" t="s">
        <v>76</v>
      </c>
      <c r="C3058" t="s">
        <v>77</v>
      </c>
      <c r="D3058" t="s">
        <v>403</v>
      </c>
      <c r="E3058" t="s">
        <v>402</v>
      </c>
      <c r="F3058">
        <v>103</v>
      </c>
      <c r="G3058" t="s">
        <v>82</v>
      </c>
      <c r="H3058" t="s">
        <v>84</v>
      </c>
      <c r="I3058">
        <v>2000</v>
      </c>
      <c r="J3058">
        <v>65</v>
      </c>
    </row>
    <row r="3059" spans="1:10" x14ac:dyDescent="0.25">
      <c r="A3059" t="s">
        <v>227</v>
      </c>
      <c r="B3059" t="s">
        <v>207</v>
      </c>
      <c r="C3059" t="s">
        <v>205</v>
      </c>
      <c r="D3059" t="s">
        <v>426</v>
      </c>
      <c r="E3059" t="s">
        <v>425</v>
      </c>
      <c r="F3059">
        <v>103</v>
      </c>
      <c r="G3059" t="s">
        <v>82</v>
      </c>
      <c r="H3059" t="s">
        <v>84</v>
      </c>
      <c r="I3059">
        <v>2010</v>
      </c>
      <c r="J3059">
        <v>0.10100000000000001</v>
      </c>
    </row>
    <row r="3060" spans="1:10" x14ac:dyDescent="0.25">
      <c r="A3060" t="s">
        <v>227</v>
      </c>
      <c r="B3060" t="s">
        <v>73</v>
      </c>
      <c r="C3060" t="s">
        <v>212</v>
      </c>
      <c r="D3060" t="s">
        <v>359</v>
      </c>
      <c r="E3060" t="s">
        <v>358</v>
      </c>
      <c r="F3060">
        <v>103</v>
      </c>
      <c r="G3060" t="s">
        <v>82</v>
      </c>
      <c r="H3060" t="s">
        <v>84</v>
      </c>
      <c r="I3060">
        <v>2010</v>
      </c>
      <c r="J3060">
        <v>3</v>
      </c>
    </row>
    <row r="3061" spans="1:10" x14ac:dyDescent="0.25">
      <c r="A3061" t="s">
        <v>227</v>
      </c>
      <c r="B3061" t="s">
        <v>73</v>
      </c>
      <c r="C3061" t="s">
        <v>212</v>
      </c>
      <c r="D3061" t="s">
        <v>393</v>
      </c>
      <c r="E3061" t="s">
        <v>392</v>
      </c>
      <c r="F3061">
        <v>103</v>
      </c>
      <c r="G3061" t="s">
        <v>82</v>
      </c>
      <c r="H3061" t="s">
        <v>84</v>
      </c>
      <c r="I3061">
        <v>2010</v>
      </c>
      <c r="J3061">
        <v>0.18</v>
      </c>
    </row>
    <row r="3062" spans="1:10" x14ac:dyDescent="0.25">
      <c r="A3062" t="s">
        <v>227</v>
      </c>
      <c r="B3062" t="s">
        <v>73</v>
      </c>
      <c r="C3062" t="s">
        <v>210</v>
      </c>
      <c r="D3062" t="s">
        <v>386</v>
      </c>
      <c r="E3062" t="s">
        <v>385</v>
      </c>
      <c r="F3062">
        <v>104</v>
      </c>
      <c r="G3062" t="s">
        <v>340</v>
      </c>
      <c r="H3062" t="s">
        <v>84</v>
      </c>
      <c r="I3062">
        <v>2015</v>
      </c>
      <c r="J3062">
        <v>4.3</v>
      </c>
    </row>
    <row r="3063" spans="1:10" x14ac:dyDescent="0.25">
      <c r="A3063" t="s">
        <v>227</v>
      </c>
      <c r="B3063" t="s">
        <v>80</v>
      </c>
      <c r="C3063" t="s">
        <v>37</v>
      </c>
      <c r="D3063">
        <v>120106</v>
      </c>
      <c r="E3063" t="s">
        <v>269</v>
      </c>
      <c r="F3063">
        <v>114</v>
      </c>
      <c r="G3063" t="s">
        <v>335</v>
      </c>
      <c r="H3063" t="s">
        <v>84</v>
      </c>
      <c r="I3063">
        <v>2010</v>
      </c>
      <c r="J3063">
        <v>5.1185200000000002</v>
      </c>
    </row>
    <row r="3064" spans="1:10" x14ac:dyDescent="0.25">
      <c r="A3064" t="s">
        <v>227</v>
      </c>
      <c r="B3064" t="s">
        <v>80</v>
      </c>
      <c r="C3064" t="s">
        <v>37</v>
      </c>
      <c r="D3064">
        <v>120106</v>
      </c>
      <c r="E3064" t="s">
        <v>269</v>
      </c>
      <c r="F3064">
        <v>109</v>
      </c>
      <c r="G3064" t="s">
        <v>342</v>
      </c>
      <c r="H3064" t="s">
        <v>84</v>
      </c>
      <c r="I3064">
        <v>2010</v>
      </c>
      <c r="J3064">
        <v>5.1185200000000002</v>
      </c>
    </row>
    <row r="3065" spans="1:10" x14ac:dyDescent="0.25">
      <c r="A3065" t="s">
        <v>226</v>
      </c>
      <c r="B3065" t="s">
        <v>75</v>
      </c>
      <c r="C3065" t="s">
        <v>31</v>
      </c>
      <c r="D3065" t="s">
        <v>237</v>
      </c>
      <c r="E3065" t="s">
        <v>236</v>
      </c>
      <c r="F3065">
        <v>104</v>
      </c>
      <c r="G3065" t="s">
        <v>340</v>
      </c>
      <c r="H3065" t="s">
        <v>84</v>
      </c>
      <c r="I3065">
        <v>2000</v>
      </c>
      <c r="J3065">
        <v>26.636600000000001</v>
      </c>
    </row>
    <row r="3066" spans="1:10" x14ac:dyDescent="0.25">
      <c r="A3066" t="s">
        <v>225</v>
      </c>
      <c r="B3066" t="s">
        <v>75</v>
      </c>
      <c r="C3066" t="s">
        <v>31</v>
      </c>
      <c r="D3066" t="s">
        <v>235</v>
      </c>
      <c r="E3066" t="s">
        <v>234</v>
      </c>
      <c r="F3066">
        <v>103</v>
      </c>
      <c r="G3066" t="s">
        <v>82</v>
      </c>
      <c r="H3066" t="s">
        <v>84</v>
      </c>
      <c r="I3066">
        <v>1990</v>
      </c>
      <c r="J3066">
        <v>4.9539499999999999</v>
      </c>
    </row>
    <row r="3067" spans="1:10" x14ac:dyDescent="0.25">
      <c r="A3067" t="s">
        <v>224</v>
      </c>
      <c r="B3067" t="s">
        <v>80</v>
      </c>
      <c r="C3067" t="s">
        <v>37</v>
      </c>
      <c r="D3067">
        <v>120218</v>
      </c>
      <c r="E3067" t="s">
        <v>262</v>
      </c>
      <c r="F3067">
        <v>114</v>
      </c>
      <c r="G3067" t="s">
        <v>335</v>
      </c>
      <c r="H3067" t="s">
        <v>84</v>
      </c>
      <c r="I3067">
        <v>2010</v>
      </c>
      <c r="J3067">
        <v>4.9355600000000003E-4</v>
      </c>
    </row>
    <row r="3068" spans="1:10" x14ac:dyDescent="0.25">
      <c r="A3068" t="s">
        <v>223</v>
      </c>
      <c r="B3068" t="s">
        <v>80</v>
      </c>
      <c r="C3068" t="s">
        <v>37</v>
      </c>
      <c r="D3068">
        <v>130303</v>
      </c>
      <c r="E3068" t="s">
        <v>351</v>
      </c>
      <c r="F3068">
        <v>109</v>
      </c>
      <c r="G3068" t="s">
        <v>342</v>
      </c>
      <c r="H3068" t="s">
        <v>84</v>
      </c>
      <c r="I3068">
        <v>2010</v>
      </c>
      <c r="J3068">
        <v>0.13944200000000001</v>
      </c>
    </row>
    <row r="3069" spans="1:10" x14ac:dyDescent="0.25">
      <c r="A3069" t="s">
        <v>223</v>
      </c>
      <c r="B3069" t="s">
        <v>80</v>
      </c>
      <c r="C3069" t="s">
        <v>37</v>
      </c>
      <c r="D3069">
        <v>130106</v>
      </c>
      <c r="E3069" t="s">
        <v>345</v>
      </c>
      <c r="F3069">
        <v>104</v>
      </c>
      <c r="G3069" t="s">
        <v>340</v>
      </c>
      <c r="H3069" t="s">
        <v>84</v>
      </c>
      <c r="I3069">
        <v>2010</v>
      </c>
      <c r="J3069">
        <v>3.3075600000000002E-3</v>
      </c>
    </row>
    <row r="3070" spans="1:10" x14ac:dyDescent="0.25">
      <c r="A3070" t="s">
        <v>223</v>
      </c>
      <c r="B3070" t="s">
        <v>80</v>
      </c>
      <c r="C3070" t="s">
        <v>37</v>
      </c>
      <c r="D3070">
        <v>120216</v>
      </c>
      <c r="E3070" t="s">
        <v>263</v>
      </c>
      <c r="F3070">
        <v>120</v>
      </c>
      <c r="G3070" t="s">
        <v>332</v>
      </c>
      <c r="H3070" t="s">
        <v>84</v>
      </c>
      <c r="I3070">
        <v>2010</v>
      </c>
      <c r="J3070">
        <v>4.7458799999999997</v>
      </c>
    </row>
    <row r="3071" spans="1:10" x14ac:dyDescent="0.25">
      <c r="A3071" t="s">
        <v>223</v>
      </c>
      <c r="B3071" t="s">
        <v>80</v>
      </c>
      <c r="C3071" t="s">
        <v>37</v>
      </c>
      <c r="D3071">
        <v>130216</v>
      </c>
      <c r="E3071" t="s">
        <v>355</v>
      </c>
      <c r="F3071">
        <v>109</v>
      </c>
      <c r="G3071" t="s">
        <v>342</v>
      </c>
      <c r="H3071" t="s">
        <v>84</v>
      </c>
      <c r="I3071">
        <v>2010</v>
      </c>
      <c r="J3071">
        <v>0.13072500000000001</v>
      </c>
    </row>
    <row r="3072" spans="1:10" x14ac:dyDescent="0.25">
      <c r="A3072" t="s">
        <v>226</v>
      </c>
      <c r="B3072" t="s">
        <v>80</v>
      </c>
      <c r="C3072" t="s">
        <v>37</v>
      </c>
      <c r="D3072">
        <v>120212</v>
      </c>
      <c r="E3072" t="s">
        <v>266</v>
      </c>
      <c r="F3072">
        <v>120</v>
      </c>
      <c r="G3072" t="s">
        <v>332</v>
      </c>
      <c r="H3072" t="s">
        <v>84</v>
      </c>
      <c r="I3072">
        <v>1995</v>
      </c>
      <c r="J3072">
        <v>36.5411</v>
      </c>
    </row>
    <row r="3073" spans="1:10" x14ac:dyDescent="0.25">
      <c r="A3073" t="s">
        <v>226</v>
      </c>
      <c r="B3073" t="s">
        <v>80</v>
      </c>
      <c r="C3073" t="s">
        <v>37</v>
      </c>
      <c r="D3073">
        <v>130218</v>
      </c>
      <c r="E3073" t="s">
        <v>343</v>
      </c>
      <c r="F3073">
        <v>109</v>
      </c>
      <c r="G3073" t="s">
        <v>342</v>
      </c>
      <c r="H3073" t="s">
        <v>84</v>
      </c>
      <c r="I3073">
        <v>1995</v>
      </c>
      <c r="J3073">
        <v>4.2523200000000004E-3</v>
      </c>
    </row>
    <row r="3074" spans="1:10" x14ac:dyDescent="0.25">
      <c r="A3074" t="s">
        <v>226</v>
      </c>
      <c r="B3074" t="s">
        <v>80</v>
      </c>
      <c r="C3074" t="s">
        <v>37</v>
      </c>
      <c r="D3074">
        <v>120212</v>
      </c>
      <c r="E3074" t="s">
        <v>266</v>
      </c>
      <c r="F3074">
        <v>109</v>
      </c>
      <c r="G3074" t="s">
        <v>342</v>
      </c>
      <c r="H3074" t="s">
        <v>84</v>
      </c>
      <c r="I3074">
        <v>1995</v>
      </c>
      <c r="J3074">
        <v>0.107474</v>
      </c>
    </row>
    <row r="3075" spans="1:10" x14ac:dyDescent="0.25">
      <c r="A3075" t="s">
        <v>226</v>
      </c>
      <c r="B3075" t="s">
        <v>80</v>
      </c>
      <c r="C3075" t="s">
        <v>37</v>
      </c>
      <c r="D3075">
        <v>120218</v>
      </c>
      <c r="E3075" t="s">
        <v>262</v>
      </c>
      <c r="F3075">
        <v>109</v>
      </c>
      <c r="G3075" t="s">
        <v>342</v>
      </c>
      <c r="H3075" t="s">
        <v>84</v>
      </c>
      <c r="I3075">
        <v>1995</v>
      </c>
      <c r="J3075">
        <v>1.04053E-3</v>
      </c>
    </row>
    <row r="3076" spans="1:10" x14ac:dyDescent="0.25">
      <c r="A3076" t="s">
        <v>226</v>
      </c>
      <c r="B3076" t="s">
        <v>80</v>
      </c>
      <c r="C3076" t="s">
        <v>37</v>
      </c>
      <c r="D3076">
        <v>150202</v>
      </c>
      <c r="E3076" t="s">
        <v>286</v>
      </c>
      <c r="F3076">
        <v>103</v>
      </c>
      <c r="G3076" t="s">
        <v>82</v>
      </c>
      <c r="H3076" t="s">
        <v>84</v>
      </c>
      <c r="I3076">
        <v>1995</v>
      </c>
      <c r="J3076">
        <v>9.5792999999999999E-6</v>
      </c>
    </row>
    <row r="3077" spans="1:10" x14ac:dyDescent="0.25">
      <c r="A3077" t="s">
        <v>226</v>
      </c>
      <c r="B3077" t="s">
        <v>80</v>
      </c>
      <c r="C3077" t="s">
        <v>37</v>
      </c>
      <c r="D3077">
        <v>130215</v>
      </c>
      <c r="E3077" t="s">
        <v>384</v>
      </c>
      <c r="F3077">
        <v>109</v>
      </c>
      <c r="G3077" t="s">
        <v>342</v>
      </c>
      <c r="H3077" t="s">
        <v>84</v>
      </c>
      <c r="I3077">
        <v>1995</v>
      </c>
      <c r="J3077">
        <v>8.1132299999999997E-4</v>
      </c>
    </row>
    <row r="3078" spans="1:10" x14ac:dyDescent="0.25">
      <c r="A3078" t="s">
        <v>223</v>
      </c>
      <c r="B3078" t="s">
        <v>80</v>
      </c>
      <c r="C3078" t="s">
        <v>32</v>
      </c>
      <c r="D3078">
        <v>804300</v>
      </c>
      <c r="E3078" t="s">
        <v>387</v>
      </c>
      <c r="F3078">
        <v>103</v>
      </c>
      <c r="G3078" t="s">
        <v>82</v>
      </c>
      <c r="H3078" t="s">
        <v>84</v>
      </c>
      <c r="I3078">
        <v>2005</v>
      </c>
      <c r="J3078">
        <v>486.01100000000002</v>
      </c>
    </row>
    <row r="3079" spans="1:10" x14ac:dyDescent="0.25">
      <c r="A3079" t="s">
        <v>223</v>
      </c>
      <c r="B3079" t="s">
        <v>80</v>
      </c>
      <c r="C3079" t="s">
        <v>32</v>
      </c>
      <c r="D3079">
        <v>804300</v>
      </c>
      <c r="E3079" t="s">
        <v>387</v>
      </c>
      <c r="F3079">
        <v>103</v>
      </c>
      <c r="G3079" t="s">
        <v>82</v>
      </c>
      <c r="H3079" t="s">
        <v>84</v>
      </c>
      <c r="I3079">
        <v>2015</v>
      </c>
      <c r="J3079">
        <v>441.00200000000001</v>
      </c>
    </row>
    <row r="3080" spans="1:10" x14ac:dyDescent="0.25">
      <c r="A3080" t="s">
        <v>227</v>
      </c>
      <c r="B3080" t="s">
        <v>80</v>
      </c>
      <c r="C3080" t="s">
        <v>37</v>
      </c>
      <c r="D3080">
        <v>120213</v>
      </c>
      <c r="E3080" t="s">
        <v>265</v>
      </c>
      <c r="F3080">
        <v>120</v>
      </c>
      <c r="G3080" t="s">
        <v>332</v>
      </c>
      <c r="H3080" t="s">
        <v>84</v>
      </c>
      <c r="I3080">
        <v>1990</v>
      </c>
      <c r="J3080">
        <v>406.315</v>
      </c>
    </row>
    <row r="3081" spans="1:10" x14ac:dyDescent="0.25">
      <c r="A3081" t="s">
        <v>227</v>
      </c>
      <c r="B3081" t="s">
        <v>80</v>
      </c>
      <c r="C3081" t="s">
        <v>37</v>
      </c>
      <c r="D3081">
        <v>130219</v>
      </c>
      <c r="E3081" t="s">
        <v>354</v>
      </c>
      <c r="F3081">
        <v>104</v>
      </c>
      <c r="G3081" t="s">
        <v>340</v>
      </c>
      <c r="H3081" t="s">
        <v>84</v>
      </c>
      <c r="I3081">
        <v>1990</v>
      </c>
      <c r="J3081">
        <v>5.4702900000000001E-5</v>
      </c>
    </row>
    <row r="3082" spans="1:10" x14ac:dyDescent="0.25">
      <c r="A3082" t="s">
        <v>227</v>
      </c>
      <c r="B3082" t="s">
        <v>80</v>
      </c>
      <c r="C3082" t="s">
        <v>37</v>
      </c>
      <c r="D3082">
        <v>130213</v>
      </c>
      <c r="E3082" t="s">
        <v>368</v>
      </c>
      <c r="F3082">
        <v>109</v>
      </c>
      <c r="G3082" t="s">
        <v>342</v>
      </c>
      <c r="H3082" t="s">
        <v>84</v>
      </c>
      <c r="I3082">
        <v>1990</v>
      </c>
      <c r="J3082">
        <v>7.50326</v>
      </c>
    </row>
    <row r="3083" spans="1:10" x14ac:dyDescent="0.25">
      <c r="A3083" t="s">
        <v>229</v>
      </c>
      <c r="B3083" t="s">
        <v>80</v>
      </c>
      <c r="C3083" t="s">
        <v>37</v>
      </c>
      <c r="D3083">
        <v>150202</v>
      </c>
      <c r="E3083" t="s">
        <v>286</v>
      </c>
      <c r="F3083">
        <v>109</v>
      </c>
      <c r="G3083" t="s">
        <v>342</v>
      </c>
      <c r="H3083" t="s">
        <v>84</v>
      </c>
      <c r="I3083">
        <v>1995</v>
      </c>
      <c r="J3083">
        <v>4.2115100000000003E-2</v>
      </c>
    </row>
    <row r="3084" spans="1:10" x14ac:dyDescent="0.25">
      <c r="A3084" t="s">
        <v>229</v>
      </c>
      <c r="B3084" t="s">
        <v>80</v>
      </c>
      <c r="C3084" t="s">
        <v>37</v>
      </c>
      <c r="D3084">
        <v>130212</v>
      </c>
      <c r="E3084" t="s">
        <v>388</v>
      </c>
      <c r="F3084">
        <v>109</v>
      </c>
      <c r="G3084" t="s">
        <v>342</v>
      </c>
      <c r="H3084" t="s">
        <v>84</v>
      </c>
      <c r="I3084">
        <v>1995</v>
      </c>
      <c r="J3084">
        <v>5.1332199999999997</v>
      </c>
    </row>
    <row r="3085" spans="1:10" x14ac:dyDescent="0.25">
      <c r="A3085" t="s">
        <v>229</v>
      </c>
      <c r="B3085" t="s">
        <v>80</v>
      </c>
      <c r="C3085" t="s">
        <v>37</v>
      </c>
      <c r="D3085">
        <v>130218</v>
      </c>
      <c r="E3085" t="s">
        <v>343</v>
      </c>
      <c r="F3085">
        <v>111</v>
      </c>
      <c r="G3085" t="s">
        <v>333</v>
      </c>
      <c r="H3085" t="s">
        <v>84</v>
      </c>
      <c r="I3085">
        <v>1995</v>
      </c>
      <c r="J3085">
        <v>7.5688999999999997E-4</v>
      </c>
    </row>
    <row r="3086" spans="1:10" x14ac:dyDescent="0.25">
      <c r="A3086" t="s">
        <v>224</v>
      </c>
      <c r="B3086" t="s">
        <v>80</v>
      </c>
      <c r="C3086" t="s">
        <v>37</v>
      </c>
      <c r="D3086">
        <v>130216</v>
      </c>
      <c r="E3086" t="s">
        <v>355</v>
      </c>
      <c r="F3086">
        <v>104</v>
      </c>
      <c r="G3086" t="s">
        <v>340</v>
      </c>
      <c r="H3086" t="s">
        <v>84</v>
      </c>
      <c r="I3086">
        <v>1990</v>
      </c>
      <c r="J3086">
        <v>2.0254700000000001E-5</v>
      </c>
    </row>
    <row r="3087" spans="1:10" x14ac:dyDescent="0.25">
      <c r="A3087" t="s">
        <v>224</v>
      </c>
      <c r="B3087" t="s">
        <v>80</v>
      </c>
      <c r="C3087" t="s">
        <v>37</v>
      </c>
      <c r="D3087">
        <v>120106</v>
      </c>
      <c r="E3087" t="s">
        <v>269</v>
      </c>
      <c r="F3087">
        <v>115</v>
      </c>
      <c r="G3087" t="s">
        <v>341</v>
      </c>
      <c r="H3087" t="s">
        <v>84</v>
      </c>
      <c r="I3087">
        <v>1990</v>
      </c>
      <c r="J3087">
        <v>0.114359</v>
      </c>
    </row>
    <row r="3088" spans="1:10" x14ac:dyDescent="0.25">
      <c r="A3088" t="s">
        <v>225</v>
      </c>
      <c r="B3088" t="s">
        <v>79</v>
      </c>
      <c r="C3088" t="s">
        <v>33</v>
      </c>
      <c r="D3088" t="s">
        <v>253</v>
      </c>
      <c r="E3088" t="s">
        <v>252</v>
      </c>
      <c r="F3088">
        <v>114</v>
      </c>
      <c r="G3088" t="s">
        <v>335</v>
      </c>
      <c r="H3088" t="s">
        <v>84</v>
      </c>
      <c r="I3088">
        <v>2014</v>
      </c>
      <c r="J3088">
        <v>2051.48</v>
      </c>
    </row>
    <row r="3089" spans="1:10" x14ac:dyDescent="0.25">
      <c r="A3089" t="s">
        <v>229</v>
      </c>
      <c r="B3089" t="s">
        <v>79</v>
      </c>
      <c r="C3089" t="s">
        <v>33</v>
      </c>
      <c r="D3089" t="s">
        <v>253</v>
      </c>
      <c r="E3089" t="s">
        <v>252</v>
      </c>
      <c r="F3089">
        <v>114</v>
      </c>
      <c r="G3089" t="s">
        <v>335</v>
      </c>
      <c r="H3089" t="s">
        <v>84</v>
      </c>
      <c r="I3089">
        <v>2014</v>
      </c>
      <c r="J3089">
        <v>1166.47</v>
      </c>
    </row>
    <row r="3090" spans="1:10" x14ac:dyDescent="0.25">
      <c r="A3090" t="s">
        <v>227</v>
      </c>
      <c r="B3090" t="s">
        <v>73</v>
      </c>
      <c r="C3090" t="s">
        <v>210</v>
      </c>
      <c r="D3090" t="s">
        <v>386</v>
      </c>
      <c r="E3090" t="s">
        <v>385</v>
      </c>
      <c r="F3090">
        <v>114</v>
      </c>
      <c r="G3090" t="s">
        <v>335</v>
      </c>
      <c r="H3090" t="s">
        <v>84</v>
      </c>
      <c r="I3090">
        <v>2014</v>
      </c>
      <c r="J3090">
        <v>2.25</v>
      </c>
    </row>
    <row r="3091" spans="1:10" x14ac:dyDescent="0.25">
      <c r="A3091" t="s">
        <v>224</v>
      </c>
      <c r="B3091" t="s">
        <v>207</v>
      </c>
      <c r="C3091" t="s">
        <v>206</v>
      </c>
      <c r="D3091" t="s">
        <v>338</v>
      </c>
      <c r="E3091" t="s">
        <v>337</v>
      </c>
      <c r="F3091">
        <v>114</v>
      </c>
      <c r="G3091" t="s">
        <v>335</v>
      </c>
      <c r="H3091" t="s">
        <v>84</v>
      </c>
      <c r="I3091">
        <v>2005</v>
      </c>
      <c r="J3091">
        <v>0.54200000000000004</v>
      </c>
    </row>
    <row r="3092" spans="1:10" x14ac:dyDescent="0.25">
      <c r="A3092" t="s">
        <v>224</v>
      </c>
      <c r="B3092" t="s">
        <v>71</v>
      </c>
      <c r="C3092" t="s">
        <v>215</v>
      </c>
      <c r="D3092" t="s">
        <v>311</v>
      </c>
      <c r="E3092" t="s">
        <v>310</v>
      </c>
      <c r="F3092">
        <v>114</v>
      </c>
      <c r="G3092" t="s">
        <v>335</v>
      </c>
      <c r="H3092" t="s">
        <v>84</v>
      </c>
      <c r="I3092">
        <v>2005</v>
      </c>
      <c r="J3092">
        <v>1.97</v>
      </c>
    </row>
    <row r="3093" spans="1:10" x14ac:dyDescent="0.25">
      <c r="A3093" t="s">
        <v>227</v>
      </c>
      <c r="B3093" t="s">
        <v>204</v>
      </c>
      <c r="C3093" t="s">
        <v>203</v>
      </c>
      <c r="D3093" t="s">
        <v>440</v>
      </c>
      <c r="E3093" t="s">
        <v>439</v>
      </c>
      <c r="F3093">
        <v>114</v>
      </c>
      <c r="G3093" t="s">
        <v>335</v>
      </c>
      <c r="H3093" t="s">
        <v>84</v>
      </c>
      <c r="I3093">
        <v>2005</v>
      </c>
      <c r="J3093">
        <v>48.6</v>
      </c>
    </row>
    <row r="3094" spans="1:10" x14ac:dyDescent="0.25">
      <c r="A3094" t="s">
        <v>224</v>
      </c>
      <c r="B3094" t="s">
        <v>76</v>
      </c>
      <c r="C3094" t="s">
        <v>196</v>
      </c>
      <c r="D3094" t="s">
        <v>397</v>
      </c>
      <c r="E3094" t="s">
        <v>396</v>
      </c>
      <c r="F3094">
        <v>114</v>
      </c>
      <c r="G3094" t="s">
        <v>335</v>
      </c>
      <c r="H3094" t="s">
        <v>84</v>
      </c>
      <c r="I3094">
        <v>2005</v>
      </c>
      <c r="J3094">
        <v>2.2999999999999998</v>
      </c>
    </row>
    <row r="3095" spans="1:10" x14ac:dyDescent="0.25">
      <c r="A3095" t="s">
        <v>229</v>
      </c>
      <c r="B3095" t="s">
        <v>73</v>
      </c>
      <c r="C3095" t="s">
        <v>209</v>
      </c>
      <c r="D3095" t="s">
        <v>376</v>
      </c>
      <c r="E3095" t="s">
        <v>375</v>
      </c>
      <c r="F3095">
        <v>114</v>
      </c>
      <c r="G3095" t="s">
        <v>335</v>
      </c>
      <c r="H3095" t="s">
        <v>84</v>
      </c>
      <c r="I3095">
        <v>2005</v>
      </c>
      <c r="J3095">
        <v>1.9</v>
      </c>
    </row>
    <row r="3096" spans="1:10" x14ac:dyDescent="0.25">
      <c r="A3096" t="s">
        <v>226</v>
      </c>
      <c r="B3096" t="s">
        <v>80</v>
      </c>
      <c r="C3096" t="s">
        <v>81</v>
      </c>
      <c r="D3096">
        <v>230801</v>
      </c>
      <c r="E3096" t="s">
        <v>391</v>
      </c>
      <c r="F3096">
        <v>104</v>
      </c>
      <c r="G3096" t="s">
        <v>340</v>
      </c>
      <c r="H3096" t="s">
        <v>84</v>
      </c>
      <c r="I3096">
        <v>2014</v>
      </c>
      <c r="J3096">
        <v>5.1231299999999999E-5</v>
      </c>
    </row>
    <row r="3097" spans="1:10" x14ac:dyDescent="0.25">
      <c r="A3097" t="s">
        <v>226</v>
      </c>
      <c r="B3097" t="s">
        <v>80</v>
      </c>
      <c r="C3097" t="s">
        <v>81</v>
      </c>
      <c r="D3097">
        <v>340201</v>
      </c>
      <c r="E3097" t="s">
        <v>222</v>
      </c>
      <c r="F3097">
        <v>120</v>
      </c>
      <c r="G3097" t="s">
        <v>332</v>
      </c>
      <c r="H3097" t="s">
        <v>84</v>
      </c>
      <c r="I3097">
        <v>2015</v>
      </c>
      <c r="J3097">
        <v>2.06715E-4</v>
      </c>
    </row>
    <row r="3098" spans="1:10" x14ac:dyDescent="0.25">
      <c r="A3098" t="s">
        <v>223</v>
      </c>
      <c r="B3098" t="s">
        <v>80</v>
      </c>
      <c r="C3098" t="s">
        <v>81</v>
      </c>
      <c r="D3098">
        <v>260201</v>
      </c>
      <c r="E3098" t="s">
        <v>230</v>
      </c>
      <c r="F3098">
        <v>120</v>
      </c>
      <c r="G3098" t="s">
        <v>332</v>
      </c>
      <c r="H3098" t="s">
        <v>84</v>
      </c>
      <c r="I3098">
        <v>2015</v>
      </c>
      <c r="J3098">
        <v>3.1354500000000001E-3</v>
      </c>
    </row>
    <row r="3099" spans="1:10" x14ac:dyDescent="0.25">
      <c r="A3099" t="s">
        <v>229</v>
      </c>
      <c r="B3099" t="s">
        <v>202</v>
      </c>
      <c r="C3099" t="s">
        <v>201</v>
      </c>
      <c r="D3099">
        <v>450100</v>
      </c>
      <c r="E3099" t="s">
        <v>201</v>
      </c>
      <c r="F3099">
        <v>114</v>
      </c>
      <c r="G3099" t="s">
        <v>335</v>
      </c>
      <c r="H3099" t="s">
        <v>84</v>
      </c>
      <c r="I3099">
        <v>2015</v>
      </c>
      <c r="J3099">
        <v>2.1864599999999998</v>
      </c>
    </row>
    <row r="3100" spans="1:10" x14ac:dyDescent="0.25">
      <c r="A3100" t="s">
        <v>227</v>
      </c>
      <c r="B3100" t="s">
        <v>79</v>
      </c>
      <c r="C3100" t="s">
        <v>33</v>
      </c>
      <c r="D3100" t="s">
        <v>253</v>
      </c>
      <c r="E3100" t="s">
        <v>252</v>
      </c>
      <c r="F3100">
        <v>103</v>
      </c>
      <c r="G3100" t="s">
        <v>82</v>
      </c>
      <c r="H3100" t="s">
        <v>84</v>
      </c>
      <c r="I3100">
        <v>1995</v>
      </c>
      <c r="J3100">
        <v>1376.42</v>
      </c>
    </row>
    <row r="3101" spans="1:10" x14ac:dyDescent="0.25">
      <c r="A3101" t="s">
        <v>225</v>
      </c>
      <c r="B3101" t="s">
        <v>79</v>
      </c>
      <c r="C3101" t="s">
        <v>33</v>
      </c>
      <c r="D3101" t="s">
        <v>253</v>
      </c>
      <c r="E3101" t="s">
        <v>252</v>
      </c>
      <c r="F3101">
        <v>103</v>
      </c>
      <c r="G3101" t="s">
        <v>82</v>
      </c>
      <c r="H3101" t="s">
        <v>84</v>
      </c>
      <c r="I3101">
        <v>1995</v>
      </c>
      <c r="J3101">
        <v>404.3</v>
      </c>
    </row>
    <row r="3102" spans="1:10" x14ac:dyDescent="0.25">
      <c r="A3102" t="s">
        <v>224</v>
      </c>
      <c r="B3102" t="s">
        <v>76</v>
      </c>
      <c r="C3102" t="s">
        <v>78</v>
      </c>
      <c r="D3102" t="s">
        <v>331</v>
      </c>
      <c r="E3102" t="s">
        <v>330</v>
      </c>
      <c r="F3102">
        <v>109</v>
      </c>
      <c r="G3102" t="s">
        <v>342</v>
      </c>
      <c r="H3102" t="s">
        <v>84</v>
      </c>
      <c r="I3102">
        <v>2010</v>
      </c>
      <c r="J3102">
        <v>0.20899999999999999</v>
      </c>
    </row>
    <row r="3103" spans="1:10" x14ac:dyDescent="0.25">
      <c r="A3103" t="s">
        <v>229</v>
      </c>
      <c r="B3103" t="s">
        <v>76</v>
      </c>
      <c r="C3103" t="s">
        <v>77</v>
      </c>
      <c r="D3103" t="s">
        <v>438</v>
      </c>
      <c r="E3103" t="s">
        <v>437</v>
      </c>
      <c r="F3103">
        <v>109</v>
      </c>
      <c r="G3103" t="s">
        <v>342</v>
      </c>
      <c r="H3103" t="s">
        <v>84</v>
      </c>
      <c r="I3103">
        <v>2010</v>
      </c>
      <c r="J3103">
        <v>0.28999999999999998</v>
      </c>
    </row>
    <row r="3104" spans="1:10" x14ac:dyDescent="0.25">
      <c r="A3104" t="s">
        <v>227</v>
      </c>
      <c r="B3104" t="s">
        <v>73</v>
      </c>
      <c r="C3104" t="s">
        <v>209</v>
      </c>
      <c r="D3104" t="s">
        <v>376</v>
      </c>
      <c r="E3104" t="s">
        <v>375</v>
      </c>
      <c r="F3104">
        <v>109</v>
      </c>
      <c r="G3104" t="s">
        <v>342</v>
      </c>
      <c r="H3104" t="s">
        <v>84</v>
      </c>
      <c r="I3104">
        <v>2010</v>
      </c>
      <c r="J3104">
        <v>8</v>
      </c>
    </row>
    <row r="3105" spans="1:10" x14ac:dyDescent="0.25">
      <c r="A3105" t="s">
        <v>227</v>
      </c>
      <c r="B3105" t="s">
        <v>73</v>
      </c>
      <c r="C3105" t="s">
        <v>212</v>
      </c>
      <c r="D3105" t="s">
        <v>249</v>
      </c>
      <c r="E3105" t="s">
        <v>248</v>
      </c>
      <c r="F3105">
        <v>109</v>
      </c>
      <c r="G3105" t="s">
        <v>342</v>
      </c>
      <c r="H3105" t="s">
        <v>84</v>
      </c>
      <c r="I3105">
        <v>2010</v>
      </c>
      <c r="J3105">
        <v>9.4</v>
      </c>
    </row>
    <row r="3106" spans="1:10" x14ac:dyDescent="0.25">
      <c r="A3106" t="s">
        <v>224</v>
      </c>
      <c r="B3106" t="s">
        <v>73</v>
      </c>
      <c r="C3106" t="s">
        <v>212</v>
      </c>
      <c r="D3106" t="s">
        <v>307</v>
      </c>
      <c r="E3106" t="s">
        <v>306</v>
      </c>
      <c r="F3106">
        <v>109</v>
      </c>
      <c r="G3106" t="s">
        <v>342</v>
      </c>
      <c r="H3106" t="s">
        <v>84</v>
      </c>
      <c r="I3106">
        <v>2010</v>
      </c>
      <c r="J3106">
        <v>132</v>
      </c>
    </row>
    <row r="3107" spans="1:10" x14ac:dyDescent="0.25">
      <c r="A3107" t="s">
        <v>224</v>
      </c>
      <c r="B3107" t="s">
        <v>80</v>
      </c>
      <c r="C3107" t="s">
        <v>37</v>
      </c>
      <c r="D3107">
        <v>120212</v>
      </c>
      <c r="E3107" t="s">
        <v>266</v>
      </c>
      <c r="F3107">
        <v>114</v>
      </c>
      <c r="G3107" t="s">
        <v>335</v>
      </c>
      <c r="H3107" t="s">
        <v>84</v>
      </c>
      <c r="I3107">
        <v>1995</v>
      </c>
      <c r="J3107">
        <v>0.12205299999999999</v>
      </c>
    </row>
    <row r="3108" spans="1:10" x14ac:dyDescent="0.25">
      <c r="A3108" t="s">
        <v>226</v>
      </c>
      <c r="B3108" t="s">
        <v>80</v>
      </c>
      <c r="C3108" t="s">
        <v>32</v>
      </c>
      <c r="D3108">
        <v>804300</v>
      </c>
      <c r="E3108" t="s">
        <v>387</v>
      </c>
      <c r="F3108">
        <v>103</v>
      </c>
      <c r="G3108" t="s">
        <v>82</v>
      </c>
      <c r="H3108" t="s">
        <v>84</v>
      </c>
      <c r="I3108">
        <v>1990</v>
      </c>
      <c r="J3108">
        <v>133.745</v>
      </c>
    </row>
    <row r="3109" spans="1:10" x14ac:dyDescent="0.25">
      <c r="A3109" t="s">
        <v>223</v>
      </c>
      <c r="B3109" t="s">
        <v>80</v>
      </c>
      <c r="C3109" t="s">
        <v>37</v>
      </c>
      <c r="D3109">
        <v>130106</v>
      </c>
      <c r="E3109" t="s">
        <v>345</v>
      </c>
      <c r="F3109">
        <v>114</v>
      </c>
      <c r="G3109" t="s">
        <v>335</v>
      </c>
      <c r="H3109" t="s">
        <v>84</v>
      </c>
      <c r="I3109">
        <v>1990</v>
      </c>
      <c r="J3109">
        <v>0.29594399999999998</v>
      </c>
    </row>
    <row r="3110" spans="1:10" x14ac:dyDescent="0.25">
      <c r="A3110" t="s">
        <v>225</v>
      </c>
      <c r="B3110" t="s">
        <v>76</v>
      </c>
      <c r="C3110" t="s">
        <v>196</v>
      </c>
      <c r="D3110" t="s">
        <v>397</v>
      </c>
      <c r="E3110" t="s">
        <v>396</v>
      </c>
      <c r="F3110">
        <v>114</v>
      </c>
      <c r="G3110" t="s">
        <v>335</v>
      </c>
      <c r="H3110" t="s">
        <v>84</v>
      </c>
      <c r="I3110">
        <v>2000</v>
      </c>
      <c r="J3110">
        <v>0.27</v>
      </c>
    </row>
    <row r="3111" spans="1:10" x14ac:dyDescent="0.25">
      <c r="A3111" t="s">
        <v>226</v>
      </c>
      <c r="B3111" t="s">
        <v>76</v>
      </c>
      <c r="C3111" t="s">
        <v>198</v>
      </c>
      <c r="D3111" t="s">
        <v>417</v>
      </c>
      <c r="E3111" t="s">
        <v>416</v>
      </c>
      <c r="F3111">
        <v>114</v>
      </c>
      <c r="G3111" t="s">
        <v>335</v>
      </c>
      <c r="H3111" t="s">
        <v>84</v>
      </c>
      <c r="I3111">
        <v>2000</v>
      </c>
      <c r="J3111">
        <v>1</v>
      </c>
    </row>
    <row r="3112" spans="1:10" x14ac:dyDescent="0.25">
      <c r="A3112" t="s">
        <v>227</v>
      </c>
      <c r="B3112" t="s">
        <v>73</v>
      </c>
      <c r="C3112" t="s">
        <v>209</v>
      </c>
      <c r="D3112" t="s">
        <v>376</v>
      </c>
      <c r="E3112" t="s">
        <v>375</v>
      </c>
      <c r="F3112">
        <v>114</v>
      </c>
      <c r="G3112" t="s">
        <v>335</v>
      </c>
      <c r="H3112" t="s">
        <v>84</v>
      </c>
      <c r="I3112">
        <v>2000</v>
      </c>
      <c r="J3112">
        <v>123.08</v>
      </c>
    </row>
    <row r="3113" spans="1:10" x14ac:dyDescent="0.25">
      <c r="A3113" t="s">
        <v>226</v>
      </c>
      <c r="B3113" t="s">
        <v>79</v>
      </c>
      <c r="C3113" t="s">
        <v>33</v>
      </c>
      <c r="D3113" t="s">
        <v>253</v>
      </c>
      <c r="E3113" t="s">
        <v>252</v>
      </c>
      <c r="F3113">
        <v>114</v>
      </c>
      <c r="G3113" t="s">
        <v>335</v>
      </c>
      <c r="H3113" t="s">
        <v>84</v>
      </c>
      <c r="I3113">
        <v>1995</v>
      </c>
      <c r="J3113">
        <v>210.00800000000001</v>
      </c>
    </row>
    <row r="3114" spans="1:10" x14ac:dyDescent="0.25">
      <c r="A3114" t="s">
        <v>225</v>
      </c>
      <c r="B3114" t="s">
        <v>76</v>
      </c>
      <c r="C3114" t="s">
        <v>436</v>
      </c>
      <c r="D3114" t="s">
        <v>435</v>
      </c>
      <c r="E3114" t="s">
        <v>434</v>
      </c>
      <c r="F3114">
        <v>114</v>
      </c>
      <c r="G3114" t="s">
        <v>335</v>
      </c>
      <c r="H3114" t="s">
        <v>84</v>
      </c>
      <c r="I3114">
        <v>1995</v>
      </c>
      <c r="J3114">
        <v>5.4</v>
      </c>
    </row>
    <row r="3115" spans="1:10" x14ac:dyDescent="0.25">
      <c r="A3115" t="s">
        <v>227</v>
      </c>
      <c r="B3115" t="s">
        <v>71</v>
      </c>
      <c r="C3115" t="s">
        <v>72</v>
      </c>
      <c r="D3115" t="s">
        <v>239</v>
      </c>
      <c r="E3115" t="s">
        <v>238</v>
      </c>
      <c r="F3115">
        <v>114</v>
      </c>
      <c r="G3115" t="s">
        <v>335</v>
      </c>
      <c r="H3115" t="s">
        <v>84</v>
      </c>
      <c r="I3115">
        <v>1990</v>
      </c>
      <c r="J3115">
        <v>165.9</v>
      </c>
    </row>
    <row r="3116" spans="1:10" x14ac:dyDescent="0.25">
      <c r="A3116" t="s">
        <v>227</v>
      </c>
      <c r="B3116" t="s">
        <v>76</v>
      </c>
      <c r="C3116" t="s">
        <v>198</v>
      </c>
      <c r="D3116" t="s">
        <v>456</v>
      </c>
      <c r="E3116" t="s">
        <v>455</v>
      </c>
      <c r="F3116">
        <v>114</v>
      </c>
      <c r="G3116" t="s">
        <v>335</v>
      </c>
      <c r="H3116" t="s">
        <v>84</v>
      </c>
      <c r="I3116">
        <v>1990</v>
      </c>
      <c r="J3116">
        <v>0.5</v>
      </c>
    </row>
    <row r="3117" spans="1:10" x14ac:dyDescent="0.25">
      <c r="A3117" t="s">
        <v>225</v>
      </c>
      <c r="B3117" t="s">
        <v>73</v>
      </c>
      <c r="C3117" t="s">
        <v>212</v>
      </c>
      <c r="D3117" t="s">
        <v>307</v>
      </c>
      <c r="E3117" t="s">
        <v>306</v>
      </c>
      <c r="F3117">
        <v>114</v>
      </c>
      <c r="G3117" t="s">
        <v>335</v>
      </c>
      <c r="H3117" t="s">
        <v>84</v>
      </c>
      <c r="I3117">
        <v>1990</v>
      </c>
      <c r="J3117">
        <v>786</v>
      </c>
    </row>
    <row r="3118" spans="1:10" x14ac:dyDescent="0.25">
      <c r="A3118" t="s">
        <v>227</v>
      </c>
      <c r="B3118" t="s">
        <v>207</v>
      </c>
      <c r="C3118" t="s">
        <v>205</v>
      </c>
      <c r="D3118" t="s">
        <v>426</v>
      </c>
      <c r="E3118" t="s">
        <v>425</v>
      </c>
      <c r="F3118">
        <v>114</v>
      </c>
      <c r="G3118" t="s">
        <v>335</v>
      </c>
      <c r="H3118" t="s">
        <v>84</v>
      </c>
      <c r="I3118">
        <v>2010</v>
      </c>
      <c r="J3118">
        <v>0.89700000000000002</v>
      </c>
    </row>
    <row r="3119" spans="1:10" x14ac:dyDescent="0.25">
      <c r="A3119" t="s">
        <v>227</v>
      </c>
      <c r="B3119" t="s">
        <v>195</v>
      </c>
      <c r="C3119" t="s">
        <v>194</v>
      </c>
      <c r="D3119" t="s">
        <v>299</v>
      </c>
      <c r="E3119" t="s">
        <v>298</v>
      </c>
      <c r="F3119">
        <v>114</v>
      </c>
      <c r="G3119" t="s">
        <v>335</v>
      </c>
      <c r="H3119" t="s">
        <v>84</v>
      </c>
      <c r="I3119">
        <v>2010</v>
      </c>
      <c r="J3119">
        <v>965.2</v>
      </c>
    </row>
    <row r="3120" spans="1:10" x14ac:dyDescent="0.25">
      <c r="A3120" t="s">
        <v>227</v>
      </c>
      <c r="B3120" t="s">
        <v>76</v>
      </c>
      <c r="C3120" t="s">
        <v>197</v>
      </c>
      <c r="D3120" t="s">
        <v>241</v>
      </c>
      <c r="E3120" t="s">
        <v>240</v>
      </c>
      <c r="F3120">
        <v>114</v>
      </c>
      <c r="G3120" t="s">
        <v>335</v>
      </c>
      <c r="H3120" t="s">
        <v>84</v>
      </c>
      <c r="I3120">
        <v>2010</v>
      </c>
      <c r="J3120">
        <v>31</v>
      </c>
    </row>
    <row r="3121" spans="1:10" x14ac:dyDescent="0.25">
      <c r="A3121" t="s">
        <v>224</v>
      </c>
      <c r="B3121" t="s">
        <v>76</v>
      </c>
      <c r="C3121" t="s">
        <v>196</v>
      </c>
      <c r="D3121" t="s">
        <v>410</v>
      </c>
      <c r="E3121" t="s">
        <v>409</v>
      </c>
      <c r="F3121">
        <v>120</v>
      </c>
      <c r="G3121" t="s">
        <v>332</v>
      </c>
      <c r="H3121" t="s">
        <v>84</v>
      </c>
      <c r="I3121">
        <v>2015</v>
      </c>
      <c r="J3121">
        <v>54.54</v>
      </c>
    </row>
    <row r="3122" spans="1:10" x14ac:dyDescent="0.25">
      <c r="A3122" t="s">
        <v>225</v>
      </c>
      <c r="B3122" t="s">
        <v>73</v>
      </c>
      <c r="C3122" t="s">
        <v>212</v>
      </c>
      <c r="D3122" t="s">
        <v>393</v>
      </c>
      <c r="E3122" t="s">
        <v>392</v>
      </c>
      <c r="F3122">
        <v>120</v>
      </c>
      <c r="G3122" t="s">
        <v>332</v>
      </c>
      <c r="H3122" t="s">
        <v>84</v>
      </c>
      <c r="I3122">
        <v>2015</v>
      </c>
      <c r="J3122">
        <v>1281.8800000000001</v>
      </c>
    </row>
    <row r="3123" spans="1:10" x14ac:dyDescent="0.25">
      <c r="A3123" t="s">
        <v>227</v>
      </c>
      <c r="B3123" t="s">
        <v>73</v>
      </c>
      <c r="C3123" t="s">
        <v>212</v>
      </c>
      <c r="D3123" t="s">
        <v>249</v>
      </c>
      <c r="E3123" t="s">
        <v>248</v>
      </c>
      <c r="F3123">
        <v>120</v>
      </c>
      <c r="G3123" t="s">
        <v>332</v>
      </c>
      <c r="H3123" t="s">
        <v>84</v>
      </c>
      <c r="I3123">
        <v>2014</v>
      </c>
      <c r="J3123">
        <v>797.85</v>
      </c>
    </row>
    <row r="3124" spans="1:10" x14ac:dyDescent="0.25">
      <c r="A3124" t="s">
        <v>227</v>
      </c>
      <c r="B3124" t="s">
        <v>73</v>
      </c>
      <c r="C3124" t="s">
        <v>212</v>
      </c>
      <c r="D3124" t="s">
        <v>251</v>
      </c>
      <c r="E3124" t="s">
        <v>250</v>
      </c>
      <c r="F3124">
        <v>120</v>
      </c>
      <c r="G3124" t="s">
        <v>332</v>
      </c>
      <c r="H3124" t="s">
        <v>84</v>
      </c>
      <c r="I3124">
        <v>2014</v>
      </c>
      <c r="J3124">
        <v>7</v>
      </c>
    </row>
    <row r="3125" spans="1:10" x14ac:dyDescent="0.25">
      <c r="A3125" t="s">
        <v>226</v>
      </c>
      <c r="B3125" t="s">
        <v>80</v>
      </c>
      <c r="C3125" t="s">
        <v>37</v>
      </c>
      <c r="D3125">
        <v>120213</v>
      </c>
      <c r="E3125" t="s">
        <v>265</v>
      </c>
      <c r="F3125">
        <v>120</v>
      </c>
      <c r="G3125" t="s">
        <v>332</v>
      </c>
      <c r="H3125" t="s">
        <v>84</v>
      </c>
      <c r="I3125">
        <v>1990</v>
      </c>
      <c r="J3125">
        <v>66.275999999999996</v>
      </c>
    </row>
    <row r="3126" spans="1:10" x14ac:dyDescent="0.25">
      <c r="A3126" t="s">
        <v>226</v>
      </c>
      <c r="B3126" t="s">
        <v>80</v>
      </c>
      <c r="C3126" t="s">
        <v>37</v>
      </c>
      <c r="D3126">
        <v>150203</v>
      </c>
      <c r="E3126" t="s">
        <v>285</v>
      </c>
      <c r="F3126">
        <v>111</v>
      </c>
      <c r="G3126" t="s">
        <v>333</v>
      </c>
      <c r="H3126" t="s">
        <v>84</v>
      </c>
      <c r="I3126">
        <v>1990</v>
      </c>
      <c r="J3126">
        <v>4.2444999999999999E-4</v>
      </c>
    </row>
    <row r="3127" spans="1:10" x14ac:dyDescent="0.25">
      <c r="A3127" t="s">
        <v>226</v>
      </c>
      <c r="B3127" t="s">
        <v>80</v>
      </c>
      <c r="C3127" t="s">
        <v>37</v>
      </c>
      <c r="D3127">
        <v>150103</v>
      </c>
      <c r="E3127" t="s">
        <v>287</v>
      </c>
      <c r="F3127">
        <v>111</v>
      </c>
      <c r="G3127" t="s">
        <v>333</v>
      </c>
      <c r="H3127" t="s">
        <v>84</v>
      </c>
      <c r="I3127">
        <v>1990</v>
      </c>
      <c r="J3127">
        <v>1.29853E-3</v>
      </c>
    </row>
    <row r="3128" spans="1:10" x14ac:dyDescent="0.25">
      <c r="A3128" t="s">
        <v>229</v>
      </c>
      <c r="B3128" t="s">
        <v>80</v>
      </c>
      <c r="C3128" t="s">
        <v>37</v>
      </c>
      <c r="D3128">
        <v>130113</v>
      </c>
      <c r="E3128" t="s">
        <v>339</v>
      </c>
      <c r="F3128">
        <v>104</v>
      </c>
      <c r="G3128" t="s">
        <v>340</v>
      </c>
      <c r="H3128" t="s">
        <v>84</v>
      </c>
      <c r="I3128">
        <v>2014</v>
      </c>
      <c r="J3128">
        <v>1.9431800000000001E-3</v>
      </c>
    </row>
    <row r="3129" spans="1:10" x14ac:dyDescent="0.25">
      <c r="A3129" t="s">
        <v>229</v>
      </c>
      <c r="B3129" t="s">
        <v>80</v>
      </c>
      <c r="C3129" t="s">
        <v>37</v>
      </c>
      <c r="D3129">
        <v>120303</v>
      </c>
      <c r="E3129" t="s">
        <v>259</v>
      </c>
      <c r="F3129">
        <v>104</v>
      </c>
      <c r="G3129" t="s">
        <v>340</v>
      </c>
      <c r="H3129" t="s">
        <v>84</v>
      </c>
      <c r="I3129">
        <v>2014</v>
      </c>
      <c r="J3129">
        <v>1.22148E-3</v>
      </c>
    </row>
    <row r="3130" spans="1:10" x14ac:dyDescent="0.25">
      <c r="A3130" t="s">
        <v>224</v>
      </c>
      <c r="B3130" t="s">
        <v>80</v>
      </c>
      <c r="C3130" t="s">
        <v>37</v>
      </c>
      <c r="D3130">
        <v>130112</v>
      </c>
      <c r="E3130" t="s">
        <v>349</v>
      </c>
      <c r="F3130">
        <v>114</v>
      </c>
      <c r="G3130" t="s">
        <v>335</v>
      </c>
      <c r="H3130" t="s">
        <v>84</v>
      </c>
      <c r="I3130">
        <v>2015</v>
      </c>
      <c r="J3130">
        <v>2.1133100000000002E-3</v>
      </c>
    </row>
    <row r="3131" spans="1:10" x14ac:dyDescent="0.25">
      <c r="A3131" t="s">
        <v>227</v>
      </c>
      <c r="B3131" t="s">
        <v>80</v>
      </c>
      <c r="C3131" t="s">
        <v>37</v>
      </c>
      <c r="D3131">
        <v>120105</v>
      </c>
      <c r="E3131" t="s">
        <v>270</v>
      </c>
      <c r="F3131">
        <v>115</v>
      </c>
      <c r="G3131" t="s">
        <v>341</v>
      </c>
      <c r="H3131" t="s">
        <v>84</v>
      </c>
      <c r="I3131">
        <v>1990</v>
      </c>
      <c r="J3131">
        <v>1.3024199999999999</v>
      </c>
    </row>
    <row r="3132" spans="1:10" x14ac:dyDescent="0.25">
      <c r="A3132" t="s">
        <v>227</v>
      </c>
      <c r="B3132" t="s">
        <v>80</v>
      </c>
      <c r="C3132" t="s">
        <v>37</v>
      </c>
      <c r="D3132">
        <v>120302</v>
      </c>
      <c r="E3132" t="s">
        <v>260</v>
      </c>
      <c r="F3132">
        <v>104</v>
      </c>
      <c r="G3132" t="s">
        <v>340</v>
      </c>
      <c r="H3132" t="s">
        <v>84</v>
      </c>
      <c r="I3132">
        <v>1990</v>
      </c>
      <c r="J3132">
        <v>7.6383899999999999E-4</v>
      </c>
    </row>
    <row r="3133" spans="1:10" x14ac:dyDescent="0.25">
      <c r="A3133" t="s">
        <v>223</v>
      </c>
      <c r="B3133" t="s">
        <v>80</v>
      </c>
      <c r="C3133" t="s">
        <v>37</v>
      </c>
      <c r="D3133">
        <v>120106</v>
      </c>
      <c r="E3133" t="s">
        <v>269</v>
      </c>
      <c r="F3133">
        <v>109</v>
      </c>
      <c r="G3133" t="s">
        <v>342</v>
      </c>
      <c r="H3133" t="s">
        <v>84</v>
      </c>
      <c r="I3133">
        <v>2005</v>
      </c>
      <c r="J3133">
        <v>1.0603</v>
      </c>
    </row>
    <row r="3134" spans="1:10" x14ac:dyDescent="0.25">
      <c r="A3134" t="s">
        <v>226</v>
      </c>
      <c r="B3134" t="s">
        <v>80</v>
      </c>
      <c r="C3134" t="s">
        <v>37</v>
      </c>
      <c r="D3134">
        <v>120302</v>
      </c>
      <c r="E3134" t="s">
        <v>260</v>
      </c>
      <c r="F3134">
        <v>104</v>
      </c>
      <c r="G3134" t="s">
        <v>340</v>
      </c>
      <c r="H3134" t="s">
        <v>84</v>
      </c>
      <c r="I3134">
        <v>1995</v>
      </c>
      <c r="J3134">
        <v>3.0935800000000003E-5</v>
      </c>
    </row>
    <row r="3135" spans="1:10" x14ac:dyDescent="0.25">
      <c r="A3135" t="s">
        <v>226</v>
      </c>
      <c r="B3135" t="s">
        <v>80</v>
      </c>
      <c r="C3135" t="s">
        <v>37</v>
      </c>
      <c r="D3135">
        <v>130302</v>
      </c>
      <c r="E3135" t="s">
        <v>336</v>
      </c>
      <c r="F3135">
        <v>109</v>
      </c>
      <c r="G3135" t="s">
        <v>342</v>
      </c>
      <c r="H3135" t="s">
        <v>84</v>
      </c>
      <c r="I3135">
        <v>1995</v>
      </c>
      <c r="J3135">
        <v>6.3520399999999998E-3</v>
      </c>
    </row>
    <row r="3136" spans="1:10" x14ac:dyDescent="0.25">
      <c r="A3136" t="s">
        <v>226</v>
      </c>
      <c r="B3136" t="s">
        <v>80</v>
      </c>
      <c r="C3136" t="s">
        <v>37</v>
      </c>
      <c r="D3136">
        <v>130105</v>
      </c>
      <c r="E3136" t="s">
        <v>352</v>
      </c>
      <c r="F3136">
        <v>120</v>
      </c>
      <c r="G3136" t="s">
        <v>332</v>
      </c>
      <c r="H3136" t="s">
        <v>84</v>
      </c>
      <c r="I3136">
        <v>1995</v>
      </c>
      <c r="J3136">
        <v>0.33948600000000001</v>
      </c>
    </row>
    <row r="3137" spans="1:10" x14ac:dyDescent="0.25">
      <c r="A3137" t="s">
        <v>226</v>
      </c>
      <c r="B3137" t="s">
        <v>80</v>
      </c>
      <c r="C3137" t="s">
        <v>37</v>
      </c>
      <c r="D3137">
        <v>120215</v>
      </c>
      <c r="E3137" t="s">
        <v>264</v>
      </c>
      <c r="F3137">
        <v>115</v>
      </c>
      <c r="G3137" t="s">
        <v>341</v>
      </c>
      <c r="H3137" t="s">
        <v>84</v>
      </c>
      <c r="I3137">
        <v>1995</v>
      </c>
      <c r="J3137">
        <v>4.2018000000000003E-5</v>
      </c>
    </row>
    <row r="3138" spans="1:10" x14ac:dyDescent="0.25">
      <c r="A3138" t="s">
        <v>226</v>
      </c>
      <c r="B3138" t="s">
        <v>80</v>
      </c>
      <c r="C3138" t="s">
        <v>37</v>
      </c>
      <c r="D3138">
        <v>120112</v>
      </c>
      <c r="E3138" t="s">
        <v>268</v>
      </c>
      <c r="F3138">
        <v>120</v>
      </c>
      <c r="G3138" t="s">
        <v>332</v>
      </c>
      <c r="H3138" t="s">
        <v>84</v>
      </c>
      <c r="I3138">
        <v>1995</v>
      </c>
      <c r="J3138">
        <v>4.5214400000000001</v>
      </c>
    </row>
    <row r="3139" spans="1:10" x14ac:dyDescent="0.25">
      <c r="A3139" t="s">
        <v>227</v>
      </c>
      <c r="B3139" t="s">
        <v>80</v>
      </c>
      <c r="C3139" t="s">
        <v>32</v>
      </c>
      <c r="D3139">
        <v>804300</v>
      </c>
      <c r="E3139" t="s">
        <v>387</v>
      </c>
      <c r="F3139">
        <v>103</v>
      </c>
      <c r="G3139" t="s">
        <v>82</v>
      </c>
      <c r="H3139" t="s">
        <v>84</v>
      </c>
      <c r="I3139">
        <v>2005</v>
      </c>
      <c r="J3139">
        <v>2177.19</v>
      </c>
    </row>
    <row r="3140" spans="1:10" x14ac:dyDescent="0.25">
      <c r="A3140" t="s">
        <v>225</v>
      </c>
      <c r="B3140" t="s">
        <v>80</v>
      </c>
      <c r="C3140" t="s">
        <v>37</v>
      </c>
      <c r="D3140">
        <v>130213</v>
      </c>
      <c r="E3140" t="s">
        <v>368</v>
      </c>
      <c r="F3140">
        <v>111</v>
      </c>
      <c r="G3140" t="s">
        <v>333</v>
      </c>
      <c r="H3140" t="s">
        <v>84</v>
      </c>
      <c r="I3140">
        <v>2010</v>
      </c>
      <c r="J3140">
        <v>5.8360799999999997E-2</v>
      </c>
    </row>
    <row r="3141" spans="1:10" x14ac:dyDescent="0.25">
      <c r="A3141" t="s">
        <v>225</v>
      </c>
      <c r="B3141" t="s">
        <v>202</v>
      </c>
      <c r="C3141" t="s">
        <v>199</v>
      </c>
      <c r="D3141" t="s">
        <v>381</v>
      </c>
      <c r="E3141" t="s">
        <v>380</v>
      </c>
      <c r="F3141">
        <v>111</v>
      </c>
      <c r="G3141" t="s">
        <v>333</v>
      </c>
      <c r="H3141" t="s">
        <v>84</v>
      </c>
      <c r="I3141">
        <v>2000</v>
      </c>
      <c r="J3141">
        <v>725.23500000000001</v>
      </c>
    </row>
    <row r="3142" spans="1:10" x14ac:dyDescent="0.25">
      <c r="A3142" t="s">
        <v>225</v>
      </c>
      <c r="B3142" t="s">
        <v>75</v>
      </c>
      <c r="C3142" t="s">
        <v>31</v>
      </c>
      <c r="D3142" t="s">
        <v>237</v>
      </c>
      <c r="E3142" t="s">
        <v>236</v>
      </c>
      <c r="F3142">
        <v>110</v>
      </c>
      <c r="G3142" t="s">
        <v>344</v>
      </c>
      <c r="H3142" t="s">
        <v>84</v>
      </c>
      <c r="I3142">
        <v>2010</v>
      </c>
      <c r="J3142">
        <v>11.942600000000001</v>
      </c>
    </row>
    <row r="3143" spans="1:10" x14ac:dyDescent="0.25">
      <c r="A3143" t="s">
        <v>226</v>
      </c>
      <c r="B3143" t="s">
        <v>80</v>
      </c>
      <c r="C3143" t="s">
        <v>37</v>
      </c>
      <c r="D3143">
        <v>150202</v>
      </c>
      <c r="E3143" t="s">
        <v>286</v>
      </c>
      <c r="F3143">
        <v>111</v>
      </c>
      <c r="G3143" t="s">
        <v>333</v>
      </c>
      <c r="H3143" t="s">
        <v>84</v>
      </c>
      <c r="I3143">
        <v>2015</v>
      </c>
      <c r="J3143">
        <v>1.97376E-4</v>
      </c>
    </row>
    <row r="3144" spans="1:10" x14ac:dyDescent="0.25">
      <c r="A3144" t="s">
        <v>226</v>
      </c>
      <c r="B3144" t="s">
        <v>80</v>
      </c>
      <c r="C3144" t="s">
        <v>37</v>
      </c>
      <c r="D3144">
        <v>120218</v>
      </c>
      <c r="E3144" t="s">
        <v>262</v>
      </c>
      <c r="F3144">
        <v>115</v>
      </c>
      <c r="G3144" t="s">
        <v>341</v>
      </c>
      <c r="H3144" t="s">
        <v>84</v>
      </c>
      <c r="I3144">
        <v>2015</v>
      </c>
      <c r="J3144">
        <v>6.6459199999999996E-5</v>
      </c>
    </row>
    <row r="3145" spans="1:10" x14ac:dyDescent="0.25">
      <c r="A3145" t="s">
        <v>223</v>
      </c>
      <c r="B3145" t="s">
        <v>80</v>
      </c>
      <c r="C3145" t="s">
        <v>37</v>
      </c>
      <c r="D3145">
        <v>150102</v>
      </c>
      <c r="E3145" t="s">
        <v>288</v>
      </c>
      <c r="F3145">
        <v>120</v>
      </c>
      <c r="G3145" t="s">
        <v>332</v>
      </c>
      <c r="H3145" t="s">
        <v>84</v>
      </c>
      <c r="I3145">
        <v>2015</v>
      </c>
      <c r="J3145">
        <v>0.32452900000000001</v>
      </c>
    </row>
    <row r="3146" spans="1:10" x14ac:dyDescent="0.25">
      <c r="A3146" t="s">
        <v>223</v>
      </c>
      <c r="B3146" t="s">
        <v>80</v>
      </c>
      <c r="C3146" t="s">
        <v>37</v>
      </c>
      <c r="D3146">
        <v>120105</v>
      </c>
      <c r="E3146" t="s">
        <v>270</v>
      </c>
      <c r="F3146">
        <v>109</v>
      </c>
      <c r="G3146" t="s">
        <v>342</v>
      </c>
      <c r="H3146" t="s">
        <v>84</v>
      </c>
      <c r="I3146">
        <v>2015</v>
      </c>
      <c r="J3146">
        <v>0.14941499999999999</v>
      </c>
    </row>
    <row r="3147" spans="1:10" x14ac:dyDescent="0.25">
      <c r="A3147" t="s">
        <v>224</v>
      </c>
      <c r="B3147" t="s">
        <v>80</v>
      </c>
      <c r="C3147" t="s">
        <v>37</v>
      </c>
      <c r="D3147">
        <v>120218</v>
      </c>
      <c r="E3147" t="s">
        <v>262</v>
      </c>
      <c r="F3147">
        <v>103</v>
      </c>
      <c r="G3147" t="s">
        <v>82</v>
      </c>
      <c r="H3147" t="s">
        <v>84</v>
      </c>
      <c r="I3147">
        <v>2015</v>
      </c>
      <c r="J3147">
        <v>8.0475599999999996E-6</v>
      </c>
    </row>
    <row r="3148" spans="1:10" x14ac:dyDescent="0.25">
      <c r="A3148" t="s">
        <v>224</v>
      </c>
      <c r="B3148" t="s">
        <v>80</v>
      </c>
      <c r="C3148" t="s">
        <v>37</v>
      </c>
      <c r="D3148">
        <v>120212</v>
      </c>
      <c r="E3148" t="s">
        <v>266</v>
      </c>
      <c r="F3148">
        <v>115</v>
      </c>
      <c r="G3148" t="s">
        <v>341</v>
      </c>
      <c r="H3148" t="s">
        <v>84</v>
      </c>
      <c r="I3148">
        <v>2015</v>
      </c>
      <c r="J3148">
        <v>1.05548E-2</v>
      </c>
    </row>
    <row r="3149" spans="1:10" x14ac:dyDescent="0.25">
      <c r="A3149" t="s">
        <v>224</v>
      </c>
      <c r="B3149" t="s">
        <v>80</v>
      </c>
      <c r="C3149" t="s">
        <v>37</v>
      </c>
      <c r="D3149">
        <v>120302</v>
      </c>
      <c r="E3149" t="s">
        <v>260</v>
      </c>
      <c r="F3149">
        <v>109</v>
      </c>
      <c r="G3149" t="s">
        <v>342</v>
      </c>
      <c r="H3149" t="s">
        <v>84</v>
      </c>
      <c r="I3149">
        <v>2010</v>
      </c>
      <c r="J3149">
        <v>1.22821E-3</v>
      </c>
    </row>
    <row r="3150" spans="1:10" x14ac:dyDescent="0.25">
      <c r="A3150" t="s">
        <v>224</v>
      </c>
      <c r="B3150" t="s">
        <v>80</v>
      </c>
      <c r="C3150" t="s">
        <v>37</v>
      </c>
      <c r="D3150">
        <v>120215</v>
      </c>
      <c r="E3150" t="s">
        <v>264</v>
      </c>
      <c r="F3150">
        <v>120</v>
      </c>
      <c r="G3150" t="s">
        <v>332</v>
      </c>
      <c r="H3150" t="s">
        <v>84</v>
      </c>
      <c r="I3150">
        <v>2010</v>
      </c>
      <c r="J3150">
        <v>3.5697699999999999E-2</v>
      </c>
    </row>
    <row r="3151" spans="1:10" x14ac:dyDescent="0.25">
      <c r="A3151" t="s">
        <v>224</v>
      </c>
      <c r="B3151" t="s">
        <v>80</v>
      </c>
      <c r="C3151" t="s">
        <v>37</v>
      </c>
      <c r="D3151">
        <v>120215</v>
      </c>
      <c r="E3151" t="s">
        <v>264</v>
      </c>
      <c r="F3151">
        <v>104</v>
      </c>
      <c r="G3151" t="s">
        <v>340</v>
      </c>
      <c r="H3151" t="s">
        <v>84</v>
      </c>
      <c r="I3151">
        <v>2010</v>
      </c>
      <c r="J3151">
        <v>2.0998600000000002E-6</v>
      </c>
    </row>
    <row r="3152" spans="1:10" x14ac:dyDescent="0.25">
      <c r="A3152" t="s">
        <v>225</v>
      </c>
      <c r="B3152" t="s">
        <v>80</v>
      </c>
      <c r="C3152" t="s">
        <v>37</v>
      </c>
      <c r="D3152">
        <v>130215</v>
      </c>
      <c r="E3152" t="s">
        <v>384</v>
      </c>
      <c r="F3152">
        <v>111</v>
      </c>
      <c r="G3152" t="s">
        <v>333</v>
      </c>
      <c r="H3152" t="s">
        <v>84</v>
      </c>
      <c r="I3152">
        <v>2014</v>
      </c>
      <c r="J3152">
        <v>1.4116300000000001E-5</v>
      </c>
    </row>
    <row r="3153" spans="1:10" x14ac:dyDescent="0.25">
      <c r="A3153" t="s">
        <v>224</v>
      </c>
      <c r="B3153" t="s">
        <v>80</v>
      </c>
      <c r="C3153" t="s">
        <v>37</v>
      </c>
      <c r="D3153">
        <v>120218</v>
      </c>
      <c r="E3153" t="s">
        <v>262</v>
      </c>
      <c r="F3153">
        <v>115</v>
      </c>
      <c r="G3153" t="s">
        <v>341</v>
      </c>
      <c r="H3153" t="s">
        <v>84</v>
      </c>
      <c r="I3153">
        <v>2014</v>
      </c>
      <c r="J3153">
        <v>7.76794E-5</v>
      </c>
    </row>
    <row r="3154" spans="1:10" x14ac:dyDescent="0.25">
      <c r="A3154" t="s">
        <v>223</v>
      </c>
      <c r="B3154" t="s">
        <v>75</v>
      </c>
      <c r="C3154" t="s">
        <v>31</v>
      </c>
      <c r="D3154" t="s">
        <v>237</v>
      </c>
      <c r="E3154" t="s">
        <v>236</v>
      </c>
      <c r="F3154">
        <v>111</v>
      </c>
      <c r="G3154" t="s">
        <v>333</v>
      </c>
      <c r="H3154" t="s">
        <v>84</v>
      </c>
      <c r="I3154">
        <v>2005</v>
      </c>
      <c r="J3154">
        <v>3389.55</v>
      </c>
    </row>
    <row r="3155" spans="1:10" x14ac:dyDescent="0.25">
      <c r="A3155" t="s">
        <v>229</v>
      </c>
      <c r="B3155" t="s">
        <v>75</v>
      </c>
      <c r="C3155" t="s">
        <v>31</v>
      </c>
      <c r="D3155" t="s">
        <v>237</v>
      </c>
      <c r="E3155" t="s">
        <v>236</v>
      </c>
      <c r="F3155">
        <v>115</v>
      </c>
      <c r="G3155" t="s">
        <v>341</v>
      </c>
      <c r="H3155" t="s">
        <v>84</v>
      </c>
      <c r="I3155">
        <v>2015</v>
      </c>
      <c r="J3155">
        <v>40.54</v>
      </c>
    </row>
    <row r="3156" spans="1:10" x14ac:dyDescent="0.25">
      <c r="A3156" t="s">
        <v>229</v>
      </c>
      <c r="B3156" t="s">
        <v>75</v>
      </c>
      <c r="C3156" t="s">
        <v>31</v>
      </c>
      <c r="D3156" t="s">
        <v>237</v>
      </c>
      <c r="E3156" t="s">
        <v>236</v>
      </c>
      <c r="F3156">
        <v>103</v>
      </c>
      <c r="G3156" t="s">
        <v>82</v>
      </c>
      <c r="H3156" t="s">
        <v>84</v>
      </c>
      <c r="I3156">
        <v>2014</v>
      </c>
      <c r="J3156">
        <v>209.393</v>
      </c>
    </row>
    <row r="3157" spans="1:10" x14ac:dyDescent="0.25">
      <c r="A3157" t="s">
        <v>223</v>
      </c>
      <c r="B3157" t="s">
        <v>75</v>
      </c>
      <c r="C3157" t="s">
        <v>31</v>
      </c>
      <c r="D3157" t="s">
        <v>235</v>
      </c>
      <c r="E3157" t="s">
        <v>234</v>
      </c>
      <c r="F3157">
        <v>115</v>
      </c>
      <c r="G3157" t="s">
        <v>341</v>
      </c>
      <c r="H3157" t="s">
        <v>84</v>
      </c>
      <c r="I3157">
        <v>2010</v>
      </c>
      <c r="J3157">
        <v>0.92645100000000002</v>
      </c>
    </row>
    <row r="3158" spans="1:10" x14ac:dyDescent="0.25">
      <c r="A3158" t="s">
        <v>224</v>
      </c>
      <c r="B3158" t="s">
        <v>202</v>
      </c>
      <c r="C3158" t="s">
        <v>199</v>
      </c>
      <c r="D3158" t="s">
        <v>381</v>
      </c>
      <c r="E3158" t="s">
        <v>380</v>
      </c>
      <c r="F3158">
        <v>104</v>
      </c>
      <c r="G3158" t="s">
        <v>340</v>
      </c>
      <c r="H3158" t="s">
        <v>84</v>
      </c>
      <c r="I3158">
        <v>2005</v>
      </c>
      <c r="J3158">
        <v>2.91405</v>
      </c>
    </row>
    <row r="3159" spans="1:10" x14ac:dyDescent="0.25">
      <c r="A3159" t="s">
        <v>227</v>
      </c>
      <c r="B3159" t="s">
        <v>80</v>
      </c>
      <c r="C3159" t="s">
        <v>37</v>
      </c>
      <c r="D3159">
        <v>120113</v>
      </c>
      <c r="E3159" t="s">
        <v>267</v>
      </c>
      <c r="F3159">
        <v>104</v>
      </c>
      <c r="G3159" t="s">
        <v>340</v>
      </c>
      <c r="H3159" t="s">
        <v>84</v>
      </c>
      <c r="I3159">
        <v>2014</v>
      </c>
      <c r="J3159">
        <v>1.82264E-2</v>
      </c>
    </row>
    <row r="3160" spans="1:10" x14ac:dyDescent="0.25">
      <c r="A3160" t="s">
        <v>227</v>
      </c>
      <c r="B3160" t="s">
        <v>80</v>
      </c>
      <c r="C3160" t="s">
        <v>37</v>
      </c>
      <c r="D3160">
        <v>120106</v>
      </c>
      <c r="E3160" t="s">
        <v>269</v>
      </c>
      <c r="F3160">
        <v>109</v>
      </c>
      <c r="G3160" t="s">
        <v>342</v>
      </c>
      <c r="H3160" t="s">
        <v>84</v>
      </c>
      <c r="I3160">
        <v>2014</v>
      </c>
      <c r="J3160">
        <v>5.2928699999999997</v>
      </c>
    </row>
    <row r="3161" spans="1:10" x14ac:dyDescent="0.25">
      <c r="A3161" t="s">
        <v>227</v>
      </c>
      <c r="B3161" t="s">
        <v>80</v>
      </c>
      <c r="C3161" t="s">
        <v>37</v>
      </c>
      <c r="D3161">
        <v>130106</v>
      </c>
      <c r="E3161" t="s">
        <v>345</v>
      </c>
      <c r="F3161">
        <v>114</v>
      </c>
      <c r="G3161" t="s">
        <v>335</v>
      </c>
      <c r="H3161" t="s">
        <v>84</v>
      </c>
      <c r="I3161">
        <v>2014</v>
      </c>
      <c r="J3161">
        <v>1.51336</v>
      </c>
    </row>
    <row r="3162" spans="1:10" x14ac:dyDescent="0.25">
      <c r="A3162" t="s">
        <v>229</v>
      </c>
      <c r="B3162" t="s">
        <v>80</v>
      </c>
      <c r="C3162" t="s">
        <v>37</v>
      </c>
      <c r="D3162">
        <v>120219</v>
      </c>
      <c r="E3162" t="s">
        <v>261</v>
      </c>
      <c r="F3162">
        <v>114</v>
      </c>
      <c r="G3162" t="s">
        <v>335</v>
      </c>
      <c r="H3162" t="s">
        <v>84</v>
      </c>
      <c r="I3162">
        <v>2014</v>
      </c>
      <c r="J3162">
        <v>1.7661E-2</v>
      </c>
    </row>
    <row r="3163" spans="1:10" x14ac:dyDescent="0.25">
      <c r="A3163" t="s">
        <v>229</v>
      </c>
      <c r="B3163" t="s">
        <v>80</v>
      </c>
      <c r="C3163" t="s">
        <v>37</v>
      </c>
      <c r="D3163">
        <v>150203</v>
      </c>
      <c r="E3163" t="s">
        <v>285</v>
      </c>
      <c r="F3163">
        <v>103</v>
      </c>
      <c r="G3163" t="s">
        <v>82</v>
      </c>
      <c r="H3163" t="s">
        <v>84</v>
      </c>
      <c r="I3163">
        <v>2014</v>
      </c>
      <c r="J3163">
        <v>9.1918599999999998E-5</v>
      </c>
    </row>
    <row r="3164" spans="1:10" x14ac:dyDescent="0.25">
      <c r="A3164" t="s">
        <v>227</v>
      </c>
      <c r="B3164" t="s">
        <v>80</v>
      </c>
      <c r="C3164" t="s">
        <v>37</v>
      </c>
      <c r="D3164">
        <v>120218</v>
      </c>
      <c r="E3164" t="s">
        <v>262</v>
      </c>
      <c r="F3164">
        <v>120</v>
      </c>
      <c r="G3164" t="s">
        <v>332</v>
      </c>
      <c r="H3164" t="s">
        <v>84</v>
      </c>
      <c r="I3164">
        <v>2014</v>
      </c>
      <c r="J3164">
        <v>1.95424</v>
      </c>
    </row>
    <row r="3165" spans="1:10" x14ac:dyDescent="0.25">
      <c r="A3165" t="s">
        <v>227</v>
      </c>
      <c r="B3165" t="s">
        <v>80</v>
      </c>
      <c r="C3165" t="s">
        <v>37</v>
      </c>
      <c r="D3165">
        <v>120212</v>
      </c>
      <c r="E3165" t="s">
        <v>266</v>
      </c>
      <c r="F3165">
        <v>104</v>
      </c>
      <c r="G3165" t="s">
        <v>340</v>
      </c>
      <c r="H3165" t="s">
        <v>84</v>
      </c>
      <c r="I3165">
        <v>2014</v>
      </c>
      <c r="J3165">
        <v>1.6055900000000001E-2</v>
      </c>
    </row>
    <row r="3166" spans="1:10" x14ac:dyDescent="0.25">
      <c r="A3166" t="s">
        <v>225</v>
      </c>
      <c r="B3166" t="s">
        <v>76</v>
      </c>
      <c r="C3166" t="s">
        <v>78</v>
      </c>
      <c r="D3166" t="s">
        <v>400</v>
      </c>
      <c r="E3166" t="s">
        <v>399</v>
      </c>
      <c r="F3166">
        <v>114</v>
      </c>
      <c r="G3166" t="s">
        <v>335</v>
      </c>
      <c r="H3166" t="s">
        <v>84</v>
      </c>
      <c r="I3166">
        <v>2010</v>
      </c>
      <c r="J3166">
        <v>1.2E-2</v>
      </c>
    </row>
    <row r="3167" spans="1:10" x14ac:dyDescent="0.25">
      <c r="A3167" t="s">
        <v>227</v>
      </c>
      <c r="B3167" t="s">
        <v>73</v>
      </c>
      <c r="C3167" t="s">
        <v>212</v>
      </c>
      <c r="D3167" t="s">
        <v>249</v>
      </c>
      <c r="E3167" t="s">
        <v>248</v>
      </c>
      <c r="F3167">
        <v>114</v>
      </c>
      <c r="G3167" t="s">
        <v>335</v>
      </c>
      <c r="H3167" t="s">
        <v>84</v>
      </c>
      <c r="I3167">
        <v>2010</v>
      </c>
      <c r="J3167">
        <v>28</v>
      </c>
    </row>
    <row r="3168" spans="1:10" x14ac:dyDescent="0.25">
      <c r="A3168" t="s">
        <v>225</v>
      </c>
      <c r="B3168" t="s">
        <v>76</v>
      </c>
      <c r="C3168" t="s">
        <v>78</v>
      </c>
      <c r="D3168" t="s">
        <v>400</v>
      </c>
      <c r="E3168" t="s">
        <v>399</v>
      </c>
      <c r="F3168">
        <v>120</v>
      </c>
      <c r="G3168" t="s">
        <v>332</v>
      </c>
      <c r="H3168" t="s">
        <v>84</v>
      </c>
      <c r="I3168">
        <v>2015</v>
      </c>
      <c r="J3168">
        <v>1.0999999999999999E-2</v>
      </c>
    </row>
    <row r="3169" spans="1:10" x14ac:dyDescent="0.25">
      <c r="A3169" t="s">
        <v>225</v>
      </c>
      <c r="B3169" t="s">
        <v>76</v>
      </c>
      <c r="C3169" t="s">
        <v>77</v>
      </c>
      <c r="D3169" t="s">
        <v>403</v>
      </c>
      <c r="E3169" t="s">
        <v>402</v>
      </c>
      <c r="F3169">
        <v>120</v>
      </c>
      <c r="G3169" t="s">
        <v>332</v>
      </c>
      <c r="H3169" t="s">
        <v>84</v>
      </c>
      <c r="I3169">
        <v>2015</v>
      </c>
      <c r="J3169">
        <v>106.35</v>
      </c>
    </row>
    <row r="3170" spans="1:10" x14ac:dyDescent="0.25">
      <c r="A3170" t="s">
        <v>227</v>
      </c>
      <c r="B3170" t="s">
        <v>73</v>
      </c>
      <c r="C3170" t="s">
        <v>210</v>
      </c>
      <c r="D3170" t="s">
        <v>386</v>
      </c>
      <c r="E3170" t="s">
        <v>385</v>
      </c>
      <c r="F3170">
        <v>120</v>
      </c>
      <c r="G3170" t="s">
        <v>332</v>
      </c>
      <c r="H3170" t="s">
        <v>84</v>
      </c>
      <c r="I3170">
        <v>2015</v>
      </c>
      <c r="J3170">
        <v>6.15</v>
      </c>
    </row>
    <row r="3171" spans="1:10" x14ac:dyDescent="0.25">
      <c r="A3171" t="s">
        <v>227</v>
      </c>
      <c r="B3171" t="s">
        <v>73</v>
      </c>
      <c r="C3171" t="s">
        <v>212</v>
      </c>
      <c r="D3171" t="s">
        <v>307</v>
      </c>
      <c r="E3171" t="s">
        <v>306</v>
      </c>
      <c r="F3171">
        <v>120</v>
      </c>
      <c r="G3171" t="s">
        <v>332</v>
      </c>
      <c r="H3171" t="s">
        <v>84</v>
      </c>
      <c r="I3171">
        <v>2015</v>
      </c>
      <c r="J3171">
        <v>16</v>
      </c>
    </row>
    <row r="3172" spans="1:10" x14ac:dyDescent="0.25">
      <c r="A3172" t="s">
        <v>224</v>
      </c>
      <c r="B3172" t="s">
        <v>73</v>
      </c>
      <c r="C3172" t="s">
        <v>210</v>
      </c>
      <c r="D3172" t="s">
        <v>386</v>
      </c>
      <c r="E3172" t="s">
        <v>385</v>
      </c>
      <c r="F3172">
        <v>120</v>
      </c>
      <c r="G3172" t="s">
        <v>332</v>
      </c>
      <c r="H3172" t="s">
        <v>84</v>
      </c>
      <c r="I3172">
        <v>2014</v>
      </c>
      <c r="J3172">
        <v>40</v>
      </c>
    </row>
    <row r="3173" spans="1:10" x14ac:dyDescent="0.25">
      <c r="A3173" t="s">
        <v>223</v>
      </c>
      <c r="B3173" t="s">
        <v>79</v>
      </c>
      <c r="C3173" t="s">
        <v>33</v>
      </c>
      <c r="D3173" t="s">
        <v>253</v>
      </c>
      <c r="E3173" t="s">
        <v>252</v>
      </c>
      <c r="F3173">
        <v>120</v>
      </c>
      <c r="G3173" t="s">
        <v>332</v>
      </c>
      <c r="H3173" t="s">
        <v>84</v>
      </c>
      <c r="I3173">
        <v>2005</v>
      </c>
      <c r="J3173">
        <v>2723.25</v>
      </c>
    </row>
    <row r="3174" spans="1:10" x14ac:dyDescent="0.25">
      <c r="A3174" t="s">
        <v>227</v>
      </c>
      <c r="B3174" t="s">
        <v>207</v>
      </c>
      <c r="C3174" t="s">
        <v>205</v>
      </c>
      <c r="D3174" t="s">
        <v>426</v>
      </c>
      <c r="E3174" t="s">
        <v>425</v>
      </c>
      <c r="F3174">
        <v>120</v>
      </c>
      <c r="G3174" t="s">
        <v>332</v>
      </c>
      <c r="H3174" t="s">
        <v>84</v>
      </c>
      <c r="I3174">
        <v>2005</v>
      </c>
      <c r="J3174">
        <v>2.0870000000000002</v>
      </c>
    </row>
    <row r="3175" spans="1:10" x14ac:dyDescent="0.25">
      <c r="A3175" t="s">
        <v>225</v>
      </c>
      <c r="B3175" t="s">
        <v>204</v>
      </c>
      <c r="C3175" t="s">
        <v>203</v>
      </c>
      <c r="D3175" t="s">
        <v>454</v>
      </c>
      <c r="E3175" t="s">
        <v>453</v>
      </c>
      <c r="F3175">
        <v>120</v>
      </c>
      <c r="G3175" t="s">
        <v>332</v>
      </c>
      <c r="H3175" t="s">
        <v>84</v>
      </c>
      <c r="I3175">
        <v>2005</v>
      </c>
      <c r="J3175">
        <v>14</v>
      </c>
    </row>
    <row r="3176" spans="1:10" x14ac:dyDescent="0.25">
      <c r="A3176" t="s">
        <v>227</v>
      </c>
      <c r="B3176" t="s">
        <v>76</v>
      </c>
      <c r="C3176" t="s">
        <v>78</v>
      </c>
      <c r="D3176" t="s">
        <v>272</v>
      </c>
      <c r="E3176" t="s">
        <v>271</v>
      </c>
      <c r="F3176">
        <v>120</v>
      </c>
      <c r="G3176" t="s">
        <v>332</v>
      </c>
      <c r="H3176" t="s">
        <v>84</v>
      </c>
      <c r="I3176">
        <v>2005</v>
      </c>
      <c r="J3176">
        <v>210.32</v>
      </c>
    </row>
    <row r="3177" spans="1:10" x14ac:dyDescent="0.25">
      <c r="A3177" t="s">
        <v>224</v>
      </c>
      <c r="B3177" t="s">
        <v>76</v>
      </c>
      <c r="C3177" t="s">
        <v>77</v>
      </c>
      <c r="D3177" t="s">
        <v>403</v>
      </c>
      <c r="E3177" t="s">
        <v>402</v>
      </c>
      <c r="F3177">
        <v>120</v>
      </c>
      <c r="G3177" t="s">
        <v>332</v>
      </c>
      <c r="H3177" t="s">
        <v>84</v>
      </c>
      <c r="I3177">
        <v>2005</v>
      </c>
      <c r="J3177">
        <v>129.21</v>
      </c>
    </row>
    <row r="3178" spans="1:10" x14ac:dyDescent="0.25">
      <c r="A3178" t="s">
        <v>225</v>
      </c>
      <c r="B3178" t="s">
        <v>73</v>
      </c>
      <c r="C3178" t="s">
        <v>209</v>
      </c>
      <c r="D3178" t="s">
        <v>371</v>
      </c>
      <c r="E3178" t="s">
        <v>370</v>
      </c>
      <c r="F3178">
        <v>120</v>
      </c>
      <c r="G3178" t="s">
        <v>332</v>
      </c>
      <c r="H3178" t="s">
        <v>84</v>
      </c>
      <c r="I3178">
        <v>2005</v>
      </c>
      <c r="J3178">
        <v>18.5</v>
      </c>
    </row>
    <row r="3179" spans="1:10" x14ac:dyDescent="0.25">
      <c r="A3179" t="s">
        <v>227</v>
      </c>
      <c r="B3179" t="s">
        <v>195</v>
      </c>
      <c r="C3179" t="s">
        <v>194</v>
      </c>
      <c r="D3179" t="s">
        <v>299</v>
      </c>
      <c r="E3179" t="s">
        <v>298</v>
      </c>
      <c r="F3179">
        <v>120</v>
      </c>
      <c r="G3179" t="s">
        <v>332</v>
      </c>
      <c r="H3179" t="s">
        <v>84</v>
      </c>
      <c r="I3179">
        <v>2005</v>
      </c>
      <c r="J3179">
        <v>1015.7</v>
      </c>
    </row>
    <row r="3180" spans="1:10" x14ac:dyDescent="0.25">
      <c r="A3180" t="s">
        <v>225</v>
      </c>
      <c r="B3180" t="s">
        <v>71</v>
      </c>
      <c r="C3180" t="s">
        <v>215</v>
      </c>
      <c r="D3180" t="s">
        <v>311</v>
      </c>
      <c r="E3180" t="s">
        <v>310</v>
      </c>
      <c r="F3180">
        <v>120</v>
      </c>
      <c r="G3180" t="s">
        <v>332</v>
      </c>
      <c r="H3180" t="s">
        <v>84</v>
      </c>
      <c r="I3180">
        <v>2000</v>
      </c>
      <c r="J3180">
        <v>17.012</v>
      </c>
    </row>
    <row r="3181" spans="1:10" x14ac:dyDescent="0.25">
      <c r="A3181" t="s">
        <v>227</v>
      </c>
      <c r="B3181" t="s">
        <v>76</v>
      </c>
      <c r="C3181" t="s">
        <v>196</v>
      </c>
      <c r="D3181" t="s">
        <v>431</v>
      </c>
      <c r="E3181" t="s">
        <v>430</v>
      </c>
      <c r="F3181">
        <v>120</v>
      </c>
      <c r="G3181" t="s">
        <v>332</v>
      </c>
      <c r="H3181" t="s">
        <v>84</v>
      </c>
      <c r="I3181">
        <v>2000</v>
      </c>
      <c r="J3181">
        <v>195</v>
      </c>
    </row>
    <row r="3182" spans="1:10" x14ac:dyDescent="0.25">
      <c r="A3182" t="s">
        <v>224</v>
      </c>
      <c r="B3182" t="s">
        <v>73</v>
      </c>
      <c r="C3182" t="s">
        <v>212</v>
      </c>
      <c r="D3182" t="s">
        <v>307</v>
      </c>
      <c r="E3182" t="s">
        <v>306</v>
      </c>
      <c r="F3182">
        <v>120</v>
      </c>
      <c r="G3182" t="s">
        <v>332</v>
      </c>
      <c r="H3182" t="s">
        <v>84</v>
      </c>
      <c r="I3182">
        <v>2000</v>
      </c>
      <c r="J3182">
        <v>1422</v>
      </c>
    </row>
    <row r="3183" spans="1:10" x14ac:dyDescent="0.25">
      <c r="A3183" t="s">
        <v>227</v>
      </c>
      <c r="B3183" t="s">
        <v>73</v>
      </c>
      <c r="C3183" t="s">
        <v>212</v>
      </c>
      <c r="D3183" t="s">
        <v>307</v>
      </c>
      <c r="E3183" t="s">
        <v>306</v>
      </c>
      <c r="F3183">
        <v>120</v>
      </c>
      <c r="G3183" t="s">
        <v>332</v>
      </c>
      <c r="H3183" t="s">
        <v>84</v>
      </c>
      <c r="I3183">
        <v>2000</v>
      </c>
      <c r="J3183">
        <v>1496</v>
      </c>
    </row>
    <row r="3184" spans="1:10" x14ac:dyDescent="0.25">
      <c r="A3184" t="s">
        <v>224</v>
      </c>
      <c r="B3184" t="s">
        <v>73</v>
      </c>
      <c r="C3184" t="s">
        <v>212</v>
      </c>
      <c r="D3184" t="s">
        <v>251</v>
      </c>
      <c r="E3184" t="s">
        <v>250</v>
      </c>
      <c r="F3184">
        <v>120</v>
      </c>
      <c r="G3184" t="s">
        <v>332</v>
      </c>
      <c r="H3184" t="s">
        <v>84</v>
      </c>
      <c r="I3184">
        <v>2000</v>
      </c>
      <c r="J3184">
        <v>87.4</v>
      </c>
    </row>
    <row r="3185" spans="1:10" x14ac:dyDescent="0.25">
      <c r="A3185" t="s">
        <v>225</v>
      </c>
      <c r="B3185" t="s">
        <v>73</v>
      </c>
      <c r="C3185" t="s">
        <v>212</v>
      </c>
      <c r="D3185" t="s">
        <v>324</v>
      </c>
      <c r="E3185" t="s">
        <v>323</v>
      </c>
      <c r="F3185">
        <v>120</v>
      </c>
      <c r="G3185" t="s">
        <v>332</v>
      </c>
      <c r="H3185" t="s">
        <v>84</v>
      </c>
      <c r="I3185">
        <v>2000</v>
      </c>
      <c r="J3185">
        <v>52</v>
      </c>
    </row>
    <row r="3186" spans="1:10" x14ac:dyDescent="0.25">
      <c r="A3186" t="s">
        <v>227</v>
      </c>
      <c r="B3186" t="s">
        <v>76</v>
      </c>
      <c r="C3186" t="s">
        <v>196</v>
      </c>
      <c r="D3186" t="s">
        <v>444</v>
      </c>
      <c r="E3186" t="s">
        <v>443</v>
      </c>
      <c r="F3186">
        <v>120</v>
      </c>
      <c r="G3186" t="s">
        <v>332</v>
      </c>
      <c r="H3186" t="s">
        <v>84</v>
      </c>
      <c r="I3186">
        <v>1995</v>
      </c>
      <c r="J3186">
        <v>68</v>
      </c>
    </row>
    <row r="3187" spans="1:10" x14ac:dyDescent="0.25">
      <c r="A3187" t="s">
        <v>225</v>
      </c>
      <c r="B3187" t="s">
        <v>76</v>
      </c>
      <c r="C3187" t="s">
        <v>196</v>
      </c>
      <c r="D3187" t="s">
        <v>397</v>
      </c>
      <c r="E3187" t="s">
        <v>396</v>
      </c>
      <c r="F3187">
        <v>120</v>
      </c>
      <c r="G3187" t="s">
        <v>332</v>
      </c>
      <c r="H3187" t="s">
        <v>84</v>
      </c>
      <c r="I3187">
        <v>1995</v>
      </c>
      <c r="J3187">
        <v>229</v>
      </c>
    </row>
    <row r="3188" spans="1:10" x14ac:dyDescent="0.25">
      <c r="A3188" t="s">
        <v>229</v>
      </c>
      <c r="B3188" t="s">
        <v>76</v>
      </c>
      <c r="C3188" t="s">
        <v>78</v>
      </c>
      <c r="D3188" t="s">
        <v>378</v>
      </c>
      <c r="E3188" t="s">
        <v>377</v>
      </c>
      <c r="F3188">
        <v>120</v>
      </c>
      <c r="G3188" t="s">
        <v>332</v>
      </c>
      <c r="H3188" t="s">
        <v>84</v>
      </c>
      <c r="I3188">
        <v>1995</v>
      </c>
      <c r="J3188">
        <v>1</v>
      </c>
    </row>
    <row r="3189" spans="1:10" x14ac:dyDescent="0.25">
      <c r="A3189" t="s">
        <v>227</v>
      </c>
      <c r="B3189" t="s">
        <v>76</v>
      </c>
      <c r="C3189" t="s">
        <v>198</v>
      </c>
      <c r="D3189" t="s">
        <v>483</v>
      </c>
      <c r="E3189" t="s">
        <v>482</v>
      </c>
      <c r="F3189">
        <v>120</v>
      </c>
      <c r="G3189" t="s">
        <v>332</v>
      </c>
      <c r="H3189" t="s">
        <v>84</v>
      </c>
      <c r="I3189">
        <v>1995</v>
      </c>
      <c r="J3189">
        <v>4</v>
      </c>
    </row>
    <row r="3190" spans="1:10" x14ac:dyDescent="0.25">
      <c r="A3190" t="s">
        <v>225</v>
      </c>
      <c r="B3190" t="s">
        <v>76</v>
      </c>
      <c r="C3190" t="s">
        <v>198</v>
      </c>
      <c r="D3190" t="s">
        <v>417</v>
      </c>
      <c r="E3190" t="s">
        <v>416</v>
      </c>
      <c r="F3190">
        <v>120</v>
      </c>
      <c r="G3190" t="s">
        <v>332</v>
      </c>
      <c r="H3190" t="s">
        <v>84</v>
      </c>
      <c r="I3190">
        <v>1995</v>
      </c>
      <c r="J3190">
        <v>34</v>
      </c>
    </row>
    <row r="3191" spans="1:10" x14ac:dyDescent="0.25">
      <c r="A3191" t="s">
        <v>227</v>
      </c>
      <c r="B3191" t="s">
        <v>73</v>
      </c>
      <c r="C3191" t="s">
        <v>212</v>
      </c>
      <c r="D3191" t="s">
        <v>307</v>
      </c>
      <c r="E3191" t="s">
        <v>306</v>
      </c>
      <c r="F3191">
        <v>120</v>
      </c>
      <c r="G3191" t="s">
        <v>332</v>
      </c>
      <c r="H3191" t="s">
        <v>84</v>
      </c>
      <c r="I3191">
        <v>1995</v>
      </c>
      <c r="J3191">
        <v>2329</v>
      </c>
    </row>
    <row r="3192" spans="1:10" x14ac:dyDescent="0.25">
      <c r="A3192" t="s">
        <v>229</v>
      </c>
      <c r="B3192" t="s">
        <v>79</v>
      </c>
      <c r="C3192" t="s">
        <v>193</v>
      </c>
      <c r="D3192" t="s">
        <v>419</v>
      </c>
      <c r="E3192" t="s">
        <v>418</v>
      </c>
      <c r="F3192">
        <v>120</v>
      </c>
      <c r="G3192" t="s">
        <v>332</v>
      </c>
      <c r="H3192" t="s">
        <v>84</v>
      </c>
      <c r="I3192">
        <v>1990</v>
      </c>
      <c r="J3192">
        <v>500</v>
      </c>
    </row>
    <row r="3193" spans="1:10" x14ac:dyDescent="0.25">
      <c r="A3193" t="s">
        <v>224</v>
      </c>
      <c r="B3193" t="s">
        <v>207</v>
      </c>
      <c r="C3193" t="s">
        <v>206</v>
      </c>
      <c r="D3193" t="s">
        <v>338</v>
      </c>
      <c r="E3193" t="s">
        <v>337</v>
      </c>
      <c r="F3193">
        <v>120</v>
      </c>
      <c r="G3193" t="s">
        <v>332</v>
      </c>
      <c r="H3193" t="s">
        <v>84</v>
      </c>
      <c r="I3193">
        <v>1990</v>
      </c>
      <c r="J3193">
        <v>0.1</v>
      </c>
    </row>
    <row r="3194" spans="1:10" x14ac:dyDescent="0.25">
      <c r="A3194" t="s">
        <v>226</v>
      </c>
      <c r="B3194" t="s">
        <v>80</v>
      </c>
      <c r="C3194" t="s">
        <v>37</v>
      </c>
      <c r="D3194">
        <v>120218</v>
      </c>
      <c r="E3194" t="s">
        <v>262</v>
      </c>
      <c r="F3194">
        <v>109</v>
      </c>
      <c r="G3194" t="s">
        <v>342</v>
      </c>
      <c r="H3194" t="s">
        <v>84</v>
      </c>
      <c r="I3194">
        <v>2015</v>
      </c>
      <c r="J3194">
        <v>3.3229599999999999E-4</v>
      </c>
    </row>
    <row r="3195" spans="1:10" x14ac:dyDescent="0.25">
      <c r="A3195" t="s">
        <v>223</v>
      </c>
      <c r="B3195" t="s">
        <v>80</v>
      </c>
      <c r="C3195" t="s">
        <v>37</v>
      </c>
      <c r="D3195">
        <v>120302</v>
      </c>
      <c r="E3195" t="s">
        <v>260</v>
      </c>
      <c r="F3195">
        <v>111</v>
      </c>
      <c r="G3195" t="s">
        <v>333</v>
      </c>
      <c r="H3195" t="s">
        <v>84</v>
      </c>
      <c r="I3195">
        <v>2015</v>
      </c>
      <c r="J3195">
        <v>3.52162E-3</v>
      </c>
    </row>
    <row r="3196" spans="1:10" x14ac:dyDescent="0.25">
      <c r="A3196" t="s">
        <v>223</v>
      </c>
      <c r="B3196" t="s">
        <v>80</v>
      </c>
      <c r="C3196" t="s">
        <v>37</v>
      </c>
      <c r="D3196">
        <v>119900</v>
      </c>
      <c r="E3196" t="s">
        <v>350</v>
      </c>
      <c r="F3196">
        <v>120</v>
      </c>
      <c r="G3196" t="s">
        <v>332</v>
      </c>
      <c r="H3196" t="s">
        <v>84</v>
      </c>
      <c r="I3196">
        <v>2015</v>
      </c>
      <c r="J3196">
        <v>86.531300000000002</v>
      </c>
    </row>
    <row r="3197" spans="1:10" x14ac:dyDescent="0.25">
      <c r="A3197" t="s">
        <v>223</v>
      </c>
      <c r="B3197" t="s">
        <v>79</v>
      </c>
      <c r="C3197" t="s">
        <v>35</v>
      </c>
      <c r="D3197" t="s">
        <v>243</v>
      </c>
      <c r="E3197" t="s">
        <v>242</v>
      </c>
      <c r="F3197">
        <v>120</v>
      </c>
      <c r="G3197" t="s">
        <v>332</v>
      </c>
      <c r="H3197" t="s">
        <v>84</v>
      </c>
      <c r="I3197">
        <v>2015</v>
      </c>
      <c r="J3197">
        <v>1976.32</v>
      </c>
    </row>
    <row r="3198" spans="1:10" x14ac:dyDescent="0.25">
      <c r="A3198" t="s">
        <v>226</v>
      </c>
      <c r="B3198" t="s">
        <v>80</v>
      </c>
      <c r="C3198" t="s">
        <v>37</v>
      </c>
      <c r="D3198">
        <v>150202</v>
      </c>
      <c r="E3198" t="s">
        <v>286</v>
      </c>
      <c r="F3198">
        <v>120</v>
      </c>
      <c r="G3198" t="s">
        <v>332</v>
      </c>
      <c r="H3198" t="s">
        <v>84</v>
      </c>
      <c r="I3198">
        <v>1990</v>
      </c>
      <c r="J3198">
        <v>9.9937300000000007E-2</v>
      </c>
    </row>
    <row r="3199" spans="1:10" x14ac:dyDescent="0.25">
      <c r="A3199" t="s">
        <v>226</v>
      </c>
      <c r="B3199" t="s">
        <v>79</v>
      </c>
      <c r="C3199" t="s">
        <v>35</v>
      </c>
      <c r="D3199" t="s">
        <v>245</v>
      </c>
      <c r="E3199" t="s">
        <v>244</v>
      </c>
      <c r="F3199">
        <v>111</v>
      </c>
      <c r="G3199" t="s">
        <v>333</v>
      </c>
      <c r="H3199" t="s">
        <v>84</v>
      </c>
      <c r="I3199">
        <v>2014</v>
      </c>
      <c r="J3199">
        <v>71.535899999999998</v>
      </c>
    </row>
    <row r="3200" spans="1:10" x14ac:dyDescent="0.25">
      <c r="A3200" t="s">
        <v>226</v>
      </c>
      <c r="B3200" t="s">
        <v>75</v>
      </c>
      <c r="C3200" t="s">
        <v>31</v>
      </c>
      <c r="D3200" t="s">
        <v>235</v>
      </c>
      <c r="E3200" t="s">
        <v>234</v>
      </c>
      <c r="F3200">
        <v>110</v>
      </c>
      <c r="G3200" t="s">
        <v>344</v>
      </c>
      <c r="H3200" t="s">
        <v>84</v>
      </c>
      <c r="I3200">
        <v>2000</v>
      </c>
      <c r="J3200">
        <v>0.18057500000000001</v>
      </c>
    </row>
    <row r="3201" spans="1:10" x14ac:dyDescent="0.25">
      <c r="A3201" t="s">
        <v>227</v>
      </c>
      <c r="B3201" t="s">
        <v>80</v>
      </c>
      <c r="C3201" t="s">
        <v>37</v>
      </c>
      <c r="D3201">
        <v>150103</v>
      </c>
      <c r="E3201" t="s">
        <v>287</v>
      </c>
      <c r="F3201">
        <v>120</v>
      </c>
      <c r="G3201" t="s">
        <v>332</v>
      </c>
      <c r="H3201" t="s">
        <v>84</v>
      </c>
      <c r="I3201">
        <v>2005</v>
      </c>
      <c r="J3201">
        <v>3.5835400000000002</v>
      </c>
    </row>
    <row r="3202" spans="1:10" x14ac:dyDescent="0.25">
      <c r="A3202" t="s">
        <v>227</v>
      </c>
      <c r="B3202" t="s">
        <v>79</v>
      </c>
      <c r="C3202" t="s">
        <v>35</v>
      </c>
      <c r="D3202" t="s">
        <v>322</v>
      </c>
      <c r="E3202" t="s">
        <v>321</v>
      </c>
      <c r="F3202">
        <v>108</v>
      </c>
      <c r="G3202" t="s">
        <v>83</v>
      </c>
      <c r="H3202" t="s">
        <v>84</v>
      </c>
      <c r="I3202">
        <v>1995</v>
      </c>
      <c r="J3202">
        <v>0.29292299999999999</v>
      </c>
    </row>
    <row r="3203" spans="1:10" x14ac:dyDescent="0.25">
      <c r="A3203" t="s">
        <v>223</v>
      </c>
      <c r="B3203" t="s">
        <v>80</v>
      </c>
      <c r="C3203" t="s">
        <v>37</v>
      </c>
      <c r="D3203">
        <v>130213</v>
      </c>
      <c r="E3203" t="s">
        <v>368</v>
      </c>
      <c r="F3203">
        <v>104</v>
      </c>
      <c r="G3203" t="s">
        <v>340</v>
      </c>
      <c r="H3203" t="s">
        <v>84</v>
      </c>
      <c r="I3203">
        <v>2005</v>
      </c>
      <c r="J3203">
        <v>5.0683599999999998E-4</v>
      </c>
    </row>
    <row r="3204" spans="1:10" x14ac:dyDescent="0.25">
      <c r="A3204" t="s">
        <v>224</v>
      </c>
      <c r="B3204" t="s">
        <v>80</v>
      </c>
      <c r="C3204" t="s">
        <v>191</v>
      </c>
      <c r="D3204">
        <v>230901</v>
      </c>
      <c r="E3204" t="s">
        <v>401</v>
      </c>
      <c r="F3204">
        <v>120</v>
      </c>
      <c r="G3204" t="s">
        <v>332</v>
      </c>
      <c r="H3204" t="s">
        <v>84</v>
      </c>
      <c r="I3204">
        <v>2000</v>
      </c>
      <c r="J3204">
        <v>190.69200000000001</v>
      </c>
    </row>
    <row r="3205" spans="1:10" x14ac:dyDescent="0.25">
      <c r="A3205" t="s">
        <v>226</v>
      </c>
      <c r="B3205" t="s">
        <v>80</v>
      </c>
      <c r="C3205" t="s">
        <v>37</v>
      </c>
      <c r="D3205">
        <v>130113</v>
      </c>
      <c r="E3205" t="s">
        <v>339</v>
      </c>
      <c r="F3205">
        <v>120</v>
      </c>
      <c r="G3205" t="s">
        <v>332</v>
      </c>
      <c r="H3205" t="s">
        <v>84</v>
      </c>
      <c r="I3205">
        <v>2010</v>
      </c>
      <c r="J3205">
        <v>0.38226399999999999</v>
      </c>
    </row>
    <row r="3206" spans="1:10" x14ac:dyDescent="0.25">
      <c r="A3206" t="s">
        <v>226</v>
      </c>
      <c r="B3206" t="s">
        <v>80</v>
      </c>
      <c r="C3206" t="s">
        <v>37</v>
      </c>
      <c r="D3206">
        <v>130113</v>
      </c>
      <c r="E3206" t="s">
        <v>339</v>
      </c>
      <c r="F3206">
        <v>104</v>
      </c>
      <c r="G3206" t="s">
        <v>340</v>
      </c>
      <c r="H3206" t="s">
        <v>84</v>
      </c>
      <c r="I3206">
        <v>2010</v>
      </c>
      <c r="J3206">
        <v>2.5484200000000002E-4</v>
      </c>
    </row>
    <row r="3207" spans="1:10" x14ac:dyDescent="0.25">
      <c r="A3207" t="s">
        <v>226</v>
      </c>
      <c r="B3207" t="s">
        <v>80</v>
      </c>
      <c r="C3207" t="s">
        <v>37</v>
      </c>
      <c r="D3207">
        <v>150103</v>
      </c>
      <c r="E3207" t="s">
        <v>287</v>
      </c>
      <c r="F3207">
        <v>114</v>
      </c>
      <c r="G3207" t="s">
        <v>335</v>
      </c>
      <c r="H3207" t="s">
        <v>84</v>
      </c>
      <c r="I3207">
        <v>2010</v>
      </c>
      <c r="J3207">
        <v>3.6204399999999999E-3</v>
      </c>
    </row>
    <row r="3208" spans="1:10" x14ac:dyDescent="0.25">
      <c r="A3208" t="s">
        <v>224</v>
      </c>
      <c r="B3208" t="s">
        <v>75</v>
      </c>
      <c r="C3208" t="s">
        <v>31</v>
      </c>
      <c r="D3208" t="s">
        <v>237</v>
      </c>
      <c r="E3208" t="s">
        <v>236</v>
      </c>
      <c r="F3208">
        <v>103</v>
      </c>
      <c r="G3208" t="s">
        <v>82</v>
      </c>
      <c r="H3208" t="s">
        <v>84</v>
      </c>
      <c r="I3208">
        <v>1990</v>
      </c>
      <c r="J3208">
        <v>779.49300000000005</v>
      </c>
    </row>
    <row r="3209" spans="1:10" x14ac:dyDescent="0.25">
      <c r="A3209" t="s">
        <v>227</v>
      </c>
      <c r="B3209" t="s">
        <v>80</v>
      </c>
      <c r="C3209" t="s">
        <v>37</v>
      </c>
      <c r="D3209">
        <v>119900</v>
      </c>
      <c r="E3209" t="s">
        <v>350</v>
      </c>
      <c r="F3209">
        <v>120</v>
      </c>
      <c r="G3209" t="s">
        <v>332</v>
      </c>
      <c r="H3209" t="s">
        <v>84</v>
      </c>
      <c r="I3209">
        <v>1990</v>
      </c>
      <c r="J3209">
        <v>1525.97</v>
      </c>
    </row>
    <row r="3210" spans="1:10" x14ac:dyDescent="0.25">
      <c r="A3210" t="s">
        <v>227</v>
      </c>
      <c r="B3210" t="s">
        <v>80</v>
      </c>
      <c r="C3210" t="s">
        <v>37</v>
      </c>
      <c r="D3210">
        <v>120302</v>
      </c>
      <c r="E3210" t="s">
        <v>260</v>
      </c>
      <c r="F3210">
        <v>111</v>
      </c>
      <c r="G3210" t="s">
        <v>333</v>
      </c>
      <c r="H3210" t="s">
        <v>84</v>
      </c>
      <c r="I3210">
        <v>1990</v>
      </c>
      <c r="J3210">
        <v>7.6383900000000005E-2</v>
      </c>
    </row>
    <row r="3211" spans="1:10" x14ac:dyDescent="0.25">
      <c r="A3211" t="s">
        <v>227</v>
      </c>
      <c r="B3211" t="s">
        <v>80</v>
      </c>
      <c r="C3211" t="s">
        <v>37</v>
      </c>
      <c r="D3211">
        <v>150102</v>
      </c>
      <c r="E3211" t="s">
        <v>288</v>
      </c>
      <c r="F3211">
        <v>111</v>
      </c>
      <c r="G3211" t="s">
        <v>333</v>
      </c>
      <c r="H3211" t="s">
        <v>84</v>
      </c>
      <c r="I3211">
        <v>1990</v>
      </c>
      <c r="J3211">
        <v>1.28746E-2</v>
      </c>
    </row>
    <row r="3212" spans="1:10" x14ac:dyDescent="0.25">
      <c r="A3212" t="s">
        <v>229</v>
      </c>
      <c r="B3212" t="s">
        <v>80</v>
      </c>
      <c r="C3212" t="s">
        <v>81</v>
      </c>
      <c r="D3212">
        <v>230800</v>
      </c>
      <c r="E3212" t="s">
        <v>379</v>
      </c>
      <c r="F3212">
        <v>104</v>
      </c>
      <c r="G3212" t="s">
        <v>340</v>
      </c>
      <c r="H3212" t="s">
        <v>84</v>
      </c>
      <c r="I3212">
        <v>2010</v>
      </c>
      <c r="J3212">
        <v>2.2137400000000001E-3</v>
      </c>
    </row>
    <row r="3213" spans="1:10" x14ac:dyDescent="0.25">
      <c r="A3213" t="s">
        <v>225</v>
      </c>
      <c r="B3213" t="s">
        <v>80</v>
      </c>
      <c r="C3213" t="s">
        <v>37</v>
      </c>
      <c r="D3213">
        <v>150102</v>
      </c>
      <c r="E3213" t="s">
        <v>288</v>
      </c>
      <c r="F3213">
        <v>109</v>
      </c>
      <c r="G3213" t="s">
        <v>342</v>
      </c>
      <c r="H3213" t="s">
        <v>84</v>
      </c>
      <c r="I3213">
        <v>1995</v>
      </c>
      <c r="J3213">
        <v>5.9826499999999998E-2</v>
      </c>
    </row>
    <row r="3214" spans="1:10" x14ac:dyDescent="0.25">
      <c r="A3214" t="s">
        <v>225</v>
      </c>
      <c r="B3214" t="s">
        <v>80</v>
      </c>
      <c r="C3214" t="s">
        <v>37</v>
      </c>
      <c r="D3214">
        <v>150102</v>
      </c>
      <c r="E3214" t="s">
        <v>288</v>
      </c>
      <c r="F3214">
        <v>103</v>
      </c>
      <c r="G3214" t="s">
        <v>82</v>
      </c>
      <c r="H3214" t="s">
        <v>84</v>
      </c>
      <c r="I3214">
        <v>1995</v>
      </c>
      <c r="J3214">
        <v>2.3010199999999999E-4</v>
      </c>
    </row>
    <row r="3215" spans="1:10" x14ac:dyDescent="0.25">
      <c r="A3215" t="s">
        <v>225</v>
      </c>
      <c r="B3215" t="s">
        <v>80</v>
      </c>
      <c r="C3215" t="s">
        <v>37</v>
      </c>
      <c r="D3215">
        <v>130105</v>
      </c>
      <c r="E3215" t="s">
        <v>352</v>
      </c>
      <c r="F3215">
        <v>109</v>
      </c>
      <c r="G3215" t="s">
        <v>342</v>
      </c>
      <c r="H3215" t="s">
        <v>84</v>
      </c>
      <c r="I3215">
        <v>1995</v>
      </c>
      <c r="J3215">
        <v>11.073399999999999</v>
      </c>
    </row>
    <row r="3216" spans="1:10" x14ac:dyDescent="0.25">
      <c r="A3216" t="s">
        <v>225</v>
      </c>
      <c r="B3216" t="s">
        <v>80</v>
      </c>
      <c r="C3216" t="s">
        <v>37</v>
      </c>
      <c r="D3216">
        <v>130112</v>
      </c>
      <c r="E3216" t="s">
        <v>349</v>
      </c>
      <c r="F3216">
        <v>109</v>
      </c>
      <c r="G3216" t="s">
        <v>342</v>
      </c>
      <c r="H3216" t="s">
        <v>84</v>
      </c>
      <c r="I3216">
        <v>1995</v>
      </c>
      <c r="J3216">
        <v>1.4252400000000001</v>
      </c>
    </row>
    <row r="3217" spans="1:10" x14ac:dyDescent="0.25">
      <c r="A3217" t="s">
        <v>227</v>
      </c>
      <c r="B3217" t="s">
        <v>80</v>
      </c>
      <c r="C3217" t="s">
        <v>81</v>
      </c>
      <c r="D3217">
        <v>230800</v>
      </c>
      <c r="E3217" t="s">
        <v>379</v>
      </c>
      <c r="F3217">
        <v>120</v>
      </c>
      <c r="G3217" t="s">
        <v>332</v>
      </c>
      <c r="H3217" t="s">
        <v>84</v>
      </c>
      <c r="I3217">
        <v>2010</v>
      </c>
      <c r="J3217">
        <v>14670.9</v>
      </c>
    </row>
    <row r="3218" spans="1:10" x14ac:dyDescent="0.25">
      <c r="A3218" t="s">
        <v>227</v>
      </c>
      <c r="B3218" t="s">
        <v>80</v>
      </c>
      <c r="C3218" t="s">
        <v>81</v>
      </c>
      <c r="D3218">
        <v>340200</v>
      </c>
      <c r="E3218" t="s">
        <v>228</v>
      </c>
      <c r="F3218">
        <v>109</v>
      </c>
      <c r="G3218" t="s">
        <v>342</v>
      </c>
      <c r="H3218" t="s">
        <v>84</v>
      </c>
      <c r="I3218">
        <v>2015</v>
      </c>
      <c r="J3218">
        <v>13496.6</v>
      </c>
    </row>
    <row r="3219" spans="1:10" x14ac:dyDescent="0.25">
      <c r="A3219" t="s">
        <v>226</v>
      </c>
      <c r="B3219" t="s">
        <v>75</v>
      </c>
      <c r="C3219" t="s">
        <v>31</v>
      </c>
      <c r="D3219" t="s">
        <v>235</v>
      </c>
      <c r="E3219" t="s">
        <v>234</v>
      </c>
      <c r="F3219">
        <v>104</v>
      </c>
      <c r="G3219" t="s">
        <v>340</v>
      </c>
      <c r="H3219" t="s">
        <v>84</v>
      </c>
      <c r="I3219">
        <v>1990</v>
      </c>
      <c r="J3219">
        <v>0.57064599999999999</v>
      </c>
    </row>
    <row r="3220" spans="1:10" x14ac:dyDescent="0.25">
      <c r="A3220" t="s">
        <v>226</v>
      </c>
      <c r="B3220" t="s">
        <v>79</v>
      </c>
      <c r="C3220" t="s">
        <v>35</v>
      </c>
      <c r="D3220" t="s">
        <v>245</v>
      </c>
      <c r="E3220" t="s">
        <v>244</v>
      </c>
      <c r="F3220">
        <v>122</v>
      </c>
      <c r="G3220" t="s">
        <v>369</v>
      </c>
      <c r="H3220" t="s">
        <v>84</v>
      </c>
      <c r="I3220">
        <v>2015</v>
      </c>
      <c r="J3220">
        <v>180.98400000000001</v>
      </c>
    </row>
    <row r="3221" spans="1:10" x14ac:dyDescent="0.25">
      <c r="A3221" t="s">
        <v>226</v>
      </c>
      <c r="B3221" t="s">
        <v>79</v>
      </c>
      <c r="C3221" t="s">
        <v>35</v>
      </c>
      <c r="D3221" t="s">
        <v>245</v>
      </c>
      <c r="E3221" t="s">
        <v>244</v>
      </c>
      <c r="F3221">
        <v>109</v>
      </c>
      <c r="G3221" t="s">
        <v>342</v>
      </c>
      <c r="H3221" t="s">
        <v>84</v>
      </c>
      <c r="I3221">
        <v>2015</v>
      </c>
      <c r="J3221">
        <v>111.77800000000001</v>
      </c>
    </row>
    <row r="3222" spans="1:10" x14ac:dyDescent="0.25">
      <c r="A3222" t="s">
        <v>224</v>
      </c>
      <c r="B3222" t="s">
        <v>79</v>
      </c>
      <c r="C3222" t="s">
        <v>35</v>
      </c>
      <c r="D3222" t="s">
        <v>322</v>
      </c>
      <c r="E3222" t="s">
        <v>321</v>
      </c>
      <c r="F3222">
        <v>103</v>
      </c>
      <c r="G3222" t="s">
        <v>82</v>
      </c>
      <c r="H3222" t="s">
        <v>84</v>
      </c>
      <c r="I3222">
        <v>1995</v>
      </c>
      <c r="J3222">
        <v>3.8018200000000002</v>
      </c>
    </row>
    <row r="3223" spans="1:10" x14ac:dyDescent="0.25">
      <c r="A3223" t="s">
        <v>223</v>
      </c>
      <c r="B3223" t="s">
        <v>80</v>
      </c>
      <c r="C3223" t="s">
        <v>37</v>
      </c>
      <c r="D3223">
        <v>120303</v>
      </c>
      <c r="E3223" t="s">
        <v>259</v>
      </c>
      <c r="F3223">
        <v>109</v>
      </c>
      <c r="G3223" t="s">
        <v>342</v>
      </c>
      <c r="H3223" t="s">
        <v>84</v>
      </c>
      <c r="I3223">
        <v>2000</v>
      </c>
      <c r="J3223">
        <v>1.51115E-2</v>
      </c>
    </row>
    <row r="3224" spans="1:10" x14ac:dyDescent="0.25">
      <c r="A3224" t="s">
        <v>223</v>
      </c>
      <c r="B3224" t="s">
        <v>80</v>
      </c>
      <c r="C3224" t="s">
        <v>37</v>
      </c>
      <c r="D3224">
        <v>120113</v>
      </c>
      <c r="E3224" t="s">
        <v>267</v>
      </c>
      <c r="F3224">
        <v>103</v>
      </c>
      <c r="G3224" t="s">
        <v>82</v>
      </c>
      <c r="H3224" t="s">
        <v>84</v>
      </c>
      <c r="I3224">
        <v>2000</v>
      </c>
      <c r="J3224">
        <v>3.96438E-3</v>
      </c>
    </row>
    <row r="3225" spans="1:10" x14ac:dyDescent="0.25">
      <c r="A3225" t="s">
        <v>229</v>
      </c>
      <c r="B3225" t="s">
        <v>80</v>
      </c>
      <c r="C3225" t="s">
        <v>37</v>
      </c>
      <c r="D3225">
        <v>150203</v>
      </c>
      <c r="E3225" t="s">
        <v>285</v>
      </c>
      <c r="F3225">
        <v>109</v>
      </c>
      <c r="G3225" t="s">
        <v>342</v>
      </c>
      <c r="H3225" t="s">
        <v>84</v>
      </c>
      <c r="I3225">
        <v>2010</v>
      </c>
      <c r="J3225">
        <v>2.2664E-2</v>
      </c>
    </row>
    <row r="3226" spans="1:10" x14ac:dyDescent="0.25">
      <c r="A3226" t="s">
        <v>229</v>
      </c>
      <c r="B3226" t="s">
        <v>80</v>
      </c>
      <c r="C3226" t="s">
        <v>37</v>
      </c>
      <c r="D3226">
        <v>120219</v>
      </c>
      <c r="E3226" t="s">
        <v>261</v>
      </c>
      <c r="F3226">
        <v>103</v>
      </c>
      <c r="G3226" t="s">
        <v>82</v>
      </c>
      <c r="H3226" t="s">
        <v>84</v>
      </c>
      <c r="I3226">
        <v>2010</v>
      </c>
      <c r="J3226">
        <v>4.3044099999999999E-4</v>
      </c>
    </row>
    <row r="3227" spans="1:10" x14ac:dyDescent="0.25">
      <c r="A3227" t="s">
        <v>225</v>
      </c>
      <c r="B3227" t="s">
        <v>80</v>
      </c>
      <c r="C3227" t="s">
        <v>37</v>
      </c>
      <c r="D3227">
        <v>120215</v>
      </c>
      <c r="E3227" t="s">
        <v>264</v>
      </c>
      <c r="F3227">
        <v>103</v>
      </c>
      <c r="G3227" t="s">
        <v>82</v>
      </c>
      <c r="H3227" t="s">
        <v>84</v>
      </c>
      <c r="I3227">
        <v>2010</v>
      </c>
      <c r="J3227">
        <v>1.9847000000000002E-5</v>
      </c>
    </row>
    <row r="3228" spans="1:10" x14ac:dyDescent="0.25">
      <c r="A3228" t="s">
        <v>225</v>
      </c>
      <c r="B3228" t="s">
        <v>80</v>
      </c>
      <c r="C3228" t="s">
        <v>37</v>
      </c>
      <c r="D3228">
        <v>130215</v>
      </c>
      <c r="E3228" t="s">
        <v>384</v>
      </c>
      <c r="F3228">
        <v>104</v>
      </c>
      <c r="G3228" t="s">
        <v>340</v>
      </c>
      <c r="H3228" t="s">
        <v>84</v>
      </c>
      <c r="I3228">
        <v>2010</v>
      </c>
      <c r="J3228">
        <v>1.06722E-6</v>
      </c>
    </row>
    <row r="3229" spans="1:10" x14ac:dyDescent="0.25">
      <c r="A3229" t="s">
        <v>227</v>
      </c>
      <c r="B3229" t="s">
        <v>80</v>
      </c>
      <c r="C3229" t="s">
        <v>37</v>
      </c>
      <c r="D3229">
        <v>120302</v>
      </c>
      <c r="E3229" t="s">
        <v>260</v>
      </c>
      <c r="F3229">
        <v>115</v>
      </c>
      <c r="G3229" t="s">
        <v>341</v>
      </c>
      <c r="H3229" t="s">
        <v>84</v>
      </c>
      <c r="I3229">
        <v>2010</v>
      </c>
      <c r="J3229">
        <v>4.7403799999999998E-3</v>
      </c>
    </row>
    <row r="3230" spans="1:10" x14ac:dyDescent="0.25">
      <c r="A3230" t="s">
        <v>227</v>
      </c>
      <c r="B3230" t="s">
        <v>76</v>
      </c>
      <c r="C3230" t="s">
        <v>78</v>
      </c>
      <c r="D3230" t="s">
        <v>272</v>
      </c>
      <c r="E3230" t="s">
        <v>271</v>
      </c>
      <c r="F3230">
        <v>120</v>
      </c>
      <c r="G3230" t="s">
        <v>332</v>
      </c>
      <c r="H3230" t="s">
        <v>84</v>
      </c>
      <c r="I3230">
        <v>2010</v>
      </c>
      <c r="J3230">
        <v>118</v>
      </c>
    </row>
    <row r="3231" spans="1:10" x14ac:dyDescent="0.25">
      <c r="A3231" t="s">
        <v>224</v>
      </c>
      <c r="B3231" t="s">
        <v>80</v>
      </c>
      <c r="C3231" t="s">
        <v>37</v>
      </c>
      <c r="D3231">
        <v>150103</v>
      </c>
      <c r="E3231" t="s">
        <v>287</v>
      </c>
      <c r="F3231">
        <v>103</v>
      </c>
      <c r="G3231" t="s">
        <v>82</v>
      </c>
      <c r="H3231" t="s">
        <v>84</v>
      </c>
      <c r="I3231">
        <v>2005</v>
      </c>
      <c r="J3231">
        <v>6.5688300000000006E-5</v>
      </c>
    </row>
    <row r="3232" spans="1:10" x14ac:dyDescent="0.25">
      <c r="A3232" t="s">
        <v>224</v>
      </c>
      <c r="B3232" t="s">
        <v>80</v>
      </c>
      <c r="C3232" t="s">
        <v>37</v>
      </c>
      <c r="D3232">
        <v>120303</v>
      </c>
      <c r="E3232" t="s">
        <v>259</v>
      </c>
      <c r="F3232">
        <v>114</v>
      </c>
      <c r="G3232" t="s">
        <v>335</v>
      </c>
      <c r="H3232" t="s">
        <v>84</v>
      </c>
      <c r="I3232">
        <v>2005</v>
      </c>
      <c r="J3232">
        <v>8.3481600000000003E-3</v>
      </c>
    </row>
    <row r="3233" spans="1:10" x14ac:dyDescent="0.25">
      <c r="A3233" t="s">
        <v>224</v>
      </c>
      <c r="B3233" t="s">
        <v>80</v>
      </c>
      <c r="C3233" t="s">
        <v>37</v>
      </c>
      <c r="D3233">
        <v>130106</v>
      </c>
      <c r="E3233" t="s">
        <v>345</v>
      </c>
      <c r="F3233">
        <v>109</v>
      </c>
      <c r="G3233" t="s">
        <v>342</v>
      </c>
      <c r="H3233" t="s">
        <v>84</v>
      </c>
      <c r="I3233">
        <v>2005</v>
      </c>
      <c r="J3233">
        <v>6.5889699999999998</v>
      </c>
    </row>
    <row r="3234" spans="1:10" x14ac:dyDescent="0.25">
      <c r="A3234" t="s">
        <v>224</v>
      </c>
      <c r="B3234" t="s">
        <v>80</v>
      </c>
      <c r="C3234" t="s">
        <v>37</v>
      </c>
      <c r="D3234">
        <v>130106</v>
      </c>
      <c r="E3234" t="s">
        <v>345</v>
      </c>
      <c r="F3234">
        <v>114</v>
      </c>
      <c r="G3234" t="s">
        <v>335</v>
      </c>
      <c r="H3234" t="s">
        <v>84</v>
      </c>
      <c r="I3234">
        <v>2005</v>
      </c>
      <c r="J3234">
        <v>0.159522</v>
      </c>
    </row>
    <row r="3235" spans="1:10" x14ac:dyDescent="0.25">
      <c r="A3235" t="s">
        <v>224</v>
      </c>
      <c r="B3235" t="s">
        <v>80</v>
      </c>
      <c r="C3235" t="s">
        <v>37</v>
      </c>
      <c r="D3235">
        <v>120216</v>
      </c>
      <c r="E3235" t="s">
        <v>263</v>
      </c>
      <c r="F3235">
        <v>104</v>
      </c>
      <c r="G3235" t="s">
        <v>340</v>
      </c>
      <c r="H3235" t="s">
        <v>84</v>
      </c>
      <c r="I3235">
        <v>2005</v>
      </c>
      <c r="J3235">
        <v>1.2798E-4</v>
      </c>
    </row>
    <row r="3236" spans="1:10" x14ac:dyDescent="0.25">
      <c r="A3236" t="s">
        <v>223</v>
      </c>
      <c r="B3236" t="s">
        <v>80</v>
      </c>
      <c r="C3236" t="s">
        <v>37</v>
      </c>
      <c r="D3236">
        <v>130218</v>
      </c>
      <c r="E3236" t="s">
        <v>343</v>
      </c>
      <c r="F3236">
        <v>109</v>
      </c>
      <c r="G3236" t="s">
        <v>342</v>
      </c>
      <c r="H3236" t="s">
        <v>84</v>
      </c>
      <c r="I3236">
        <v>2000</v>
      </c>
      <c r="J3236">
        <v>7.83616E-3</v>
      </c>
    </row>
    <row r="3237" spans="1:10" x14ac:dyDescent="0.25">
      <c r="A3237" t="s">
        <v>229</v>
      </c>
      <c r="B3237" t="s">
        <v>80</v>
      </c>
      <c r="C3237" t="s">
        <v>32</v>
      </c>
      <c r="D3237">
        <v>804300</v>
      </c>
      <c r="E3237" t="s">
        <v>387</v>
      </c>
      <c r="F3237">
        <v>109</v>
      </c>
      <c r="G3237" t="s">
        <v>342</v>
      </c>
      <c r="H3237" t="s">
        <v>84</v>
      </c>
      <c r="I3237">
        <v>2005</v>
      </c>
      <c r="J3237">
        <v>207.11199999999999</v>
      </c>
    </row>
    <row r="3238" spans="1:10" x14ac:dyDescent="0.25">
      <c r="A3238" t="s">
        <v>224</v>
      </c>
      <c r="B3238" t="s">
        <v>79</v>
      </c>
      <c r="C3238" t="s">
        <v>33</v>
      </c>
      <c r="D3238">
        <v>9400000</v>
      </c>
      <c r="E3238" t="s">
        <v>246</v>
      </c>
      <c r="F3238">
        <v>122</v>
      </c>
      <c r="G3238" t="s">
        <v>369</v>
      </c>
      <c r="H3238" t="s">
        <v>84</v>
      </c>
      <c r="I3238">
        <v>2015</v>
      </c>
      <c r="J3238">
        <v>532.65700000000004</v>
      </c>
    </row>
    <row r="3239" spans="1:10" x14ac:dyDescent="0.25">
      <c r="A3239" t="s">
        <v>226</v>
      </c>
      <c r="B3239" t="s">
        <v>80</v>
      </c>
      <c r="C3239" t="s">
        <v>37</v>
      </c>
      <c r="D3239">
        <v>130105</v>
      </c>
      <c r="E3239" t="s">
        <v>352</v>
      </c>
      <c r="F3239">
        <v>104</v>
      </c>
      <c r="G3239" t="s">
        <v>340</v>
      </c>
      <c r="H3239" t="s">
        <v>84</v>
      </c>
      <c r="I3239">
        <v>2000</v>
      </c>
      <c r="J3239">
        <v>2.4865500000000002E-4</v>
      </c>
    </row>
    <row r="3240" spans="1:10" x14ac:dyDescent="0.25">
      <c r="A3240" t="s">
        <v>224</v>
      </c>
      <c r="B3240" t="s">
        <v>202</v>
      </c>
      <c r="C3240" t="s">
        <v>201</v>
      </c>
      <c r="D3240">
        <v>450100</v>
      </c>
      <c r="E3240" t="s">
        <v>201</v>
      </c>
      <c r="F3240">
        <v>109</v>
      </c>
      <c r="G3240" t="s">
        <v>342</v>
      </c>
      <c r="H3240" t="s">
        <v>84</v>
      </c>
      <c r="I3240">
        <v>2000</v>
      </c>
      <c r="J3240">
        <v>10.228400000000001</v>
      </c>
    </row>
    <row r="3241" spans="1:10" x14ac:dyDescent="0.25">
      <c r="A3241" t="s">
        <v>223</v>
      </c>
      <c r="B3241" t="s">
        <v>80</v>
      </c>
      <c r="C3241" t="s">
        <v>37</v>
      </c>
      <c r="D3241">
        <v>150103</v>
      </c>
      <c r="E3241" t="s">
        <v>287</v>
      </c>
      <c r="F3241">
        <v>120</v>
      </c>
      <c r="G3241" t="s">
        <v>332</v>
      </c>
      <c r="H3241" t="s">
        <v>84</v>
      </c>
      <c r="I3241">
        <v>2000</v>
      </c>
      <c r="J3241">
        <v>0.87037600000000004</v>
      </c>
    </row>
    <row r="3242" spans="1:10" x14ac:dyDescent="0.25">
      <c r="A3242" t="s">
        <v>223</v>
      </c>
      <c r="B3242" t="s">
        <v>80</v>
      </c>
      <c r="C3242" t="s">
        <v>37</v>
      </c>
      <c r="D3242">
        <v>130303</v>
      </c>
      <c r="E3242" t="s">
        <v>351</v>
      </c>
      <c r="F3242">
        <v>114</v>
      </c>
      <c r="G3242" t="s">
        <v>335</v>
      </c>
      <c r="H3242" t="s">
        <v>84</v>
      </c>
      <c r="I3242">
        <v>2000</v>
      </c>
      <c r="J3242">
        <v>3.1115700000000001E-3</v>
      </c>
    </row>
    <row r="3243" spans="1:10" x14ac:dyDescent="0.25">
      <c r="A3243" t="s">
        <v>227</v>
      </c>
      <c r="B3243" t="s">
        <v>75</v>
      </c>
      <c r="C3243" t="s">
        <v>31</v>
      </c>
      <c r="D3243" t="s">
        <v>237</v>
      </c>
      <c r="E3243" t="s">
        <v>236</v>
      </c>
      <c r="F3243">
        <v>103</v>
      </c>
      <c r="G3243" t="s">
        <v>82</v>
      </c>
      <c r="H3243" t="s">
        <v>84</v>
      </c>
      <c r="I3243">
        <v>1990</v>
      </c>
      <c r="J3243">
        <v>457.18099999999998</v>
      </c>
    </row>
    <row r="3244" spans="1:10" x14ac:dyDescent="0.25">
      <c r="A3244" t="s">
        <v>227</v>
      </c>
      <c r="B3244" t="s">
        <v>80</v>
      </c>
      <c r="C3244" t="s">
        <v>37</v>
      </c>
      <c r="D3244">
        <v>130112</v>
      </c>
      <c r="E3244" t="s">
        <v>349</v>
      </c>
      <c r="F3244">
        <v>120</v>
      </c>
      <c r="G3244" t="s">
        <v>332</v>
      </c>
      <c r="H3244" t="s">
        <v>84</v>
      </c>
      <c r="I3244">
        <v>1990</v>
      </c>
      <c r="J3244">
        <v>0.85981099999999999</v>
      </c>
    </row>
    <row r="3245" spans="1:10" x14ac:dyDescent="0.25">
      <c r="A3245" t="s">
        <v>227</v>
      </c>
      <c r="B3245" t="s">
        <v>80</v>
      </c>
      <c r="C3245" t="s">
        <v>37</v>
      </c>
      <c r="D3245">
        <v>130105</v>
      </c>
      <c r="E3245" t="s">
        <v>352</v>
      </c>
      <c r="F3245">
        <v>120</v>
      </c>
      <c r="G3245" t="s">
        <v>332</v>
      </c>
      <c r="H3245" t="s">
        <v>84</v>
      </c>
      <c r="I3245">
        <v>1990</v>
      </c>
      <c r="J3245">
        <v>13.247199999999999</v>
      </c>
    </row>
    <row r="3246" spans="1:10" x14ac:dyDescent="0.25">
      <c r="A3246" t="s">
        <v>227</v>
      </c>
      <c r="B3246" t="s">
        <v>80</v>
      </c>
      <c r="C3246" t="s">
        <v>37</v>
      </c>
      <c r="D3246">
        <v>120112</v>
      </c>
      <c r="E3246" t="s">
        <v>268</v>
      </c>
      <c r="F3246">
        <v>103</v>
      </c>
      <c r="G3246" t="s">
        <v>82</v>
      </c>
      <c r="H3246" t="s">
        <v>84</v>
      </c>
      <c r="I3246">
        <v>1990</v>
      </c>
      <c r="J3246">
        <v>9.3654700000000007E-3</v>
      </c>
    </row>
    <row r="3247" spans="1:10" x14ac:dyDescent="0.25">
      <c r="A3247" t="s">
        <v>227</v>
      </c>
      <c r="B3247" t="s">
        <v>80</v>
      </c>
      <c r="C3247" t="s">
        <v>37</v>
      </c>
      <c r="D3247">
        <v>120215</v>
      </c>
      <c r="E3247" t="s">
        <v>264</v>
      </c>
      <c r="F3247">
        <v>103</v>
      </c>
      <c r="G3247" t="s">
        <v>82</v>
      </c>
      <c r="H3247" t="s">
        <v>84</v>
      </c>
      <c r="I3247">
        <v>1990</v>
      </c>
      <c r="J3247">
        <v>1.81573E-4</v>
      </c>
    </row>
    <row r="3248" spans="1:10" x14ac:dyDescent="0.25">
      <c r="A3248" t="s">
        <v>227</v>
      </c>
      <c r="B3248" t="s">
        <v>80</v>
      </c>
      <c r="C3248" t="s">
        <v>37</v>
      </c>
      <c r="D3248">
        <v>120112</v>
      </c>
      <c r="E3248" t="s">
        <v>268</v>
      </c>
      <c r="F3248">
        <v>120</v>
      </c>
      <c r="G3248" t="s">
        <v>332</v>
      </c>
      <c r="H3248" t="s">
        <v>84</v>
      </c>
      <c r="I3248">
        <v>1990</v>
      </c>
      <c r="J3248">
        <v>88.971999999999994</v>
      </c>
    </row>
    <row r="3249" spans="1:10" x14ac:dyDescent="0.25">
      <c r="A3249" t="s">
        <v>223</v>
      </c>
      <c r="B3249" t="s">
        <v>74</v>
      </c>
      <c r="C3249" t="s">
        <v>208</v>
      </c>
      <c r="D3249">
        <v>505100</v>
      </c>
      <c r="E3249" t="s">
        <v>383</v>
      </c>
      <c r="F3249">
        <v>111</v>
      </c>
      <c r="G3249" t="s">
        <v>333</v>
      </c>
      <c r="H3249" t="s">
        <v>84</v>
      </c>
      <c r="I3249">
        <v>1995</v>
      </c>
      <c r="J3249">
        <v>1163.77</v>
      </c>
    </row>
    <row r="3250" spans="1:10" x14ac:dyDescent="0.25">
      <c r="A3250" t="s">
        <v>229</v>
      </c>
      <c r="B3250" t="s">
        <v>80</v>
      </c>
      <c r="C3250" t="s">
        <v>37</v>
      </c>
      <c r="D3250">
        <v>120212</v>
      </c>
      <c r="E3250" t="s">
        <v>266</v>
      </c>
      <c r="F3250">
        <v>104</v>
      </c>
      <c r="G3250" t="s">
        <v>340</v>
      </c>
      <c r="H3250" t="s">
        <v>84</v>
      </c>
      <c r="I3250">
        <v>2005</v>
      </c>
      <c r="J3250">
        <v>2.38651E-2</v>
      </c>
    </row>
    <row r="3251" spans="1:10" x14ac:dyDescent="0.25">
      <c r="A3251" t="s">
        <v>225</v>
      </c>
      <c r="B3251" t="s">
        <v>80</v>
      </c>
      <c r="C3251" t="s">
        <v>36</v>
      </c>
      <c r="D3251">
        <v>500200</v>
      </c>
      <c r="E3251" t="s">
        <v>300</v>
      </c>
      <c r="F3251">
        <v>120</v>
      </c>
      <c r="G3251" t="s">
        <v>332</v>
      </c>
      <c r="H3251" t="s">
        <v>84</v>
      </c>
      <c r="I3251">
        <v>2005</v>
      </c>
      <c r="J3251">
        <v>1.17398</v>
      </c>
    </row>
    <row r="3252" spans="1:10" x14ac:dyDescent="0.25">
      <c r="A3252" t="s">
        <v>225</v>
      </c>
      <c r="B3252" t="s">
        <v>75</v>
      </c>
      <c r="C3252" t="s">
        <v>31</v>
      </c>
      <c r="D3252" t="s">
        <v>235</v>
      </c>
      <c r="E3252" t="s">
        <v>234</v>
      </c>
      <c r="F3252">
        <v>120</v>
      </c>
      <c r="G3252" t="s">
        <v>332</v>
      </c>
      <c r="H3252" t="s">
        <v>84</v>
      </c>
      <c r="I3252">
        <v>1990</v>
      </c>
      <c r="J3252">
        <v>119.157</v>
      </c>
    </row>
    <row r="3253" spans="1:10" x14ac:dyDescent="0.25">
      <c r="A3253" t="s">
        <v>223</v>
      </c>
      <c r="B3253" t="s">
        <v>80</v>
      </c>
      <c r="C3253" t="s">
        <v>37</v>
      </c>
      <c r="D3253">
        <v>120216</v>
      </c>
      <c r="E3253" t="s">
        <v>263</v>
      </c>
      <c r="F3253">
        <v>111</v>
      </c>
      <c r="G3253" t="s">
        <v>333</v>
      </c>
      <c r="H3253" t="s">
        <v>84</v>
      </c>
      <c r="I3253">
        <v>2015</v>
      </c>
      <c r="J3253">
        <v>6.4079399999999995E-2</v>
      </c>
    </row>
    <row r="3254" spans="1:10" x14ac:dyDescent="0.25">
      <c r="A3254" t="s">
        <v>223</v>
      </c>
      <c r="B3254" t="s">
        <v>80</v>
      </c>
      <c r="C3254" t="s">
        <v>37</v>
      </c>
      <c r="D3254">
        <v>120216</v>
      </c>
      <c r="E3254" t="s">
        <v>263</v>
      </c>
      <c r="F3254">
        <v>120</v>
      </c>
      <c r="G3254" t="s">
        <v>332</v>
      </c>
      <c r="H3254" t="s">
        <v>84</v>
      </c>
      <c r="I3254">
        <v>2015</v>
      </c>
      <c r="J3254">
        <v>10.8935</v>
      </c>
    </row>
    <row r="3255" spans="1:10" x14ac:dyDescent="0.25">
      <c r="A3255" t="s">
        <v>223</v>
      </c>
      <c r="B3255" t="s">
        <v>80</v>
      </c>
      <c r="C3255" t="s">
        <v>37</v>
      </c>
      <c r="D3255">
        <v>130216</v>
      </c>
      <c r="E3255" t="s">
        <v>355</v>
      </c>
      <c r="F3255">
        <v>120</v>
      </c>
      <c r="G3255" t="s">
        <v>332</v>
      </c>
      <c r="H3255" t="s">
        <v>84</v>
      </c>
      <c r="I3255">
        <v>2014</v>
      </c>
      <c r="J3255">
        <v>0.11403199999999999</v>
      </c>
    </row>
    <row r="3256" spans="1:10" x14ac:dyDescent="0.25">
      <c r="A3256" t="s">
        <v>229</v>
      </c>
      <c r="B3256" t="s">
        <v>80</v>
      </c>
      <c r="C3256" t="s">
        <v>37</v>
      </c>
      <c r="D3256">
        <v>130106</v>
      </c>
      <c r="E3256" t="s">
        <v>345</v>
      </c>
      <c r="F3256">
        <v>109</v>
      </c>
      <c r="G3256" t="s">
        <v>342</v>
      </c>
      <c r="H3256" t="s">
        <v>84</v>
      </c>
      <c r="I3256">
        <v>2014</v>
      </c>
      <c r="J3256">
        <v>47.513599999999997</v>
      </c>
    </row>
    <row r="3257" spans="1:10" x14ac:dyDescent="0.25">
      <c r="A3257" t="s">
        <v>229</v>
      </c>
      <c r="B3257" t="s">
        <v>80</v>
      </c>
      <c r="C3257" t="s">
        <v>37</v>
      </c>
      <c r="D3257">
        <v>120113</v>
      </c>
      <c r="E3257" t="s">
        <v>267</v>
      </c>
      <c r="F3257">
        <v>120</v>
      </c>
      <c r="G3257" t="s">
        <v>332</v>
      </c>
      <c r="H3257" t="s">
        <v>84</v>
      </c>
      <c r="I3257">
        <v>2014</v>
      </c>
      <c r="J3257">
        <v>131.614</v>
      </c>
    </row>
    <row r="3258" spans="1:10" x14ac:dyDescent="0.25">
      <c r="A3258" t="s">
        <v>229</v>
      </c>
      <c r="B3258" t="s">
        <v>80</v>
      </c>
      <c r="C3258" t="s">
        <v>37</v>
      </c>
      <c r="D3258">
        <v>120113</v>
      </c>
      <c r="E3258" t="s">
        <v>267</v>
      </c>
      <c r="F3258">
        <v>115</v>
      </c>
      <c r="G3258" t="s">
        <v>341</v>
      </c>
      <c r="H3258" t="s">
        <v>84</v>
      </c>
      <c r="I3258">
        <v>2014</v>
      </c>
      <c r="J3258">
        <v>0.138541</v>
      </c>
    </row>
    <row r="3259" spans="1:10" x14ac:dyDescent="0.25">
      <c r="A3259" t="s">
        <v>226</v>
      </c>
      <c r="B3259" t="s">
        <v>80</v>
      </c>
      <c r="C3259" t="s">
        <v>192</v>
      </c>
      <c r="D3259">
        <v>200200</v>
      </c>
      <c r="E3259" t="s">
        <v>334</v>
      </c>
      <c r="F3259">
        <v>109</v>
      </c>
      <c r="G3259" t="s">
        <v>342</v>
      </c>
      <c r="H3259" t="s">
        <v>84</v>
      </c>
      <c r="I3259">
        <v>2015</v>
      </c>
      <c r="J3259">
        <v>2.9760900000000001</v>
      </c>
    </row>
    <row r="3260" spans="1:10" x14ac:dyDescent="0.25">
      <c r="A3260" t="s">
        <v>224</v>
      </c>
      <c r="B3260" t="s">
        <v>79</v>
      </c>
      <c r="C3260" t="s">
        <v>35</v>
      </c>
      <c r="D3260" t="s">
        <v>243</v>
      </c>
      <c r="E3260" t="s">
        <v>242</v>
      </c>
      <c r="F3260">
        <v>104</v>
      </c>
      <c r="G3260" t="s">
        <v>340</v>
      </c>
      <c r="H3260" t="s">
        <v>84</v>
      </c>
      <c r="I3260">
        <v>2000</v>
      </c>
      <c r="J3260">
        <v>1.9828399999999999</v>
      </c>
    </row>
    <row r="3261" spans="1:10" x14ac:dyDescent="0.25">
      <c r="A3261" t="s">
        <v>225</v>
      </c>
      <c r="B3261" t="s">
        <v>80</v>
      </c>
      <c r="C3261" t="s">
        <v>37</v>
      </c>
      <c r="D3261">
        <v>150203</v>
      </c>
      <c r="E3261" t="s">
        <v>285</v>
      </c>
      <c r="F3261">
        <v>104</v>
      </c>
      <c r="G3261" t="s">
        <v>340</v>
      </c>
      <c r="H3261" t="s">
        <v>84</v>
      </c>
      <c r="I3261">
        <v>2010</v>
      </c>
      <c r="J3261">
        <v>3.7763500000000003E-4</v>
      </c>
    </row>
    <row r="3262" spans="1:10" x14ac:dyDescent="0.25">
      <c r="A3262" t="s">
        <v>225</v>
      </c>
      <c r="B3262" t="s">
        <v>80</v>
      </c>
      <c r="C3262" t="s">
        <v>37</v>
      </c>
      <c r="D3262">
        <v>120213</v>
      </c>
      <c r="E3262" t="s">
        <v>265</v>
      </c>
      <c r="F3262">
        <v>104</v>
      </c>
      <c r="G3262" t="s">
        <v>340</v>
      </c>
      <c r="H3262" t="s">
        <v>84</v>
      </c>
      <c r="I3262">
        <v>2010</v>
      </c>
      <c r="J3262">
        <v>1.6813600000000001E-2</v>
      </c>
    </row>
    <row r="3263" spans="1:10" x14ac:dyDescent="0.25">
      <c r="A3263" t="s">
        <v>225</v>
      </c>
      <c r="B3263" t="s">
        <v>80</v>
      </c>
      <c r="C3263" t="s">
        <v>37</v>
      </c>
      <c r="D3263">
        <v>120213</v>
      </c>
      <c r="E3263" t="s">
        <v>265</v>
      </c>
      <c r="F3263">
        <v>109</v>
      </c>
      <c r="G3263" t="s">
        <v>342</v>
      </c>
      <c r="H3263" t="s">
        <v>84</v>
      </c>
      <c r="I3263">
        <v>2010</v>
      </c>
      <c r="J3263">
        <v>0.84068200000000004</v>
      </c>
    </row>
    <row r="3264" spans="1:10" x14ac:dyDescent="0.25">
      <c r="A3264" t="s">
        <v>227</v>
      </c>
      <c r="B3264" t="s">
        <v>80</v>
      </c>
      <c r="C3264" t="s">
        <v>37</v>
      </c>
      <c r="D3264">
        <v>120216</v>
      </c>
      <c r="E3264" t="s">
        <v>263</v>
      </c>
      <c r="F3264">
        <v>120</v>
      </c>
      <c r="G3264" t="s">
        <v>332</v>
      </c>
      <c r="H3264" t="s">
        <v>84</v>
      </c>
      <c r="I3264">
        <v>2005</v>
      </c>
      <c r="J3264">
        <v>16.9557</v>
      </c>
    </row>
    <row r="3265" spans="1:10" x14ac:dyDescent="0.25">
      <c r="A3265" t="s">
        <v>227</v>
      </c>
      <c r="B3265" t="s">
        <v>71</v>
      </c>
      <c r="C3265" t="s">
        <v>348</v>
      </c>
      <c r="D3265" t="s">
        <v>347</v>
      </c>
      <c r="E3265" t="s">
        <v>346</v>
      </c>
      <c r="F3265">
        <v>110</v>
      </c>
      <c r="G3265" t="s">
        <v>344</v>
      </c>
      <c r="H3265" t="s">
        <v>84</v>
      </c>
      <c r="I3265">
        <v>1995</v>
      </c>
      <c r="J3265">
        <v>0.189328</v>
      </c>
    </row>
    <row r="3266" spans="1:10" x14ac:dyDescent="0.25">
      <c r="A3266" t="s">
        <v>227</v>
      </c>
      <c r="B3266" t="s">
        <v>71</v>
      </c>
      <c r="C3266" t="s">
        <v>348</v>
      </c>
      <c r="D3266" t="s">
        <v>347</v>
      </c>
      <c r="E3266" t="s">
        <v>346</v>
      </c>
      <c r="F3266">
        <v>109</v>
      </c>
      <c r="G3266" t="s">
        <v>342</v>
      </c>
      <c r="H3266" t="s">
        <v>84</v>
      </c>
      <c r="I3266">
        <v>1995</v>
      </c>
      <c r="J3266">
        <v>8.1410999999999998</v>
      </c>
    </row>
    <row r="3267" spans="1:10" x14ac:dyDescent="0.25">
      <c r="A3267" t="s">
        <v>223</v>
      </c>
      <c r="B3267" t="s">
        <v>80</v>
      </c>
      <c r="C3267" t="s">
        <v>37</v>
      </c>
      <c r="D3267">
        <v>130213</v>
      </c>
      <c r="E3267" t="s">
        <v>368</v>
      </c>
      <c r="F3267">
        <v>114</v>
      </c>
      <c r="G3267" t="s">
        <v>335</v>
      </c>
      <c r="H3267" t="s">
        <v>84</v>
      </c>
      <c r="I3267">
        <v>2005</v>
      </c>
      <c r="J3267">
        <v>4.6628900000000001E-2</v>
      </c>
    </row>
    <row r="3268" spans="1:10" x14ac:dyDescent="0.25">
      <c r="A3268" t="s">
        <v>223</v>
      </c>
      <c r="B3268" t="s">
        <v>80</v>
      </c>
      <c r="C3268" t="s">
        <v>37</v>
      </c>
      <c r="D3268">
        <v>120219</v>
      </c>
      <c r="E3268" t="s">
        <v>261</v>
      </c>
      <c r="F3268">
        <v>115</v>
      </c>
      <c r="G3268" t="s">
        <v>341</v>
      </c>
      <c r="H3268" t="s">
        <v>84</v>
      </c>
      <c r="I3268">
        <v>2005</v>
      </c>
      <c r="J3268">
        <v>1.50286E-3</v>
      </c>
    </row>
    <row r="3269" spans="1:10" x14ac:dyDescent="0.25">
      <c r="A3269" t="s">
        <v>223</v>
      </c>
      <c r="B3269" t="s">
        <v>80</v>
      </c>
      <c r="C3269" t="s">
        <v>37</v>
      </c>
      <c r="D3269">
        <v>120219</v>
      </c>
      <c r="E3269" t="s">
        <v>261</v>
      </c>
      <c r="F3269">
        <v>111</v>
      </c>
      <c r="G3269" t="s">
        <v>333</v>
      </c>
      <c r="H3269" t="s">
        <v>84</v>
      </c>
      <c r="I3269">
        <v>2005</v>
      </c>
      <c r="J3269">
        <v>1.50286E-2</v>
      </c>
    </row>
    <row r="3270" spans="1:10" x14ac:dyDescent="0.25">
      <c r="A3270" t="s">
        <v>223</v>
      </c>
      <c r="B3270" t="s">
        <v>80</v>
      </c>
      <c r="C3270" t="s">
        <v>37</v>
      </c>
      <c r="D3270">
        <v>120219</v>
      </c>
      <c r="E3270" t="s">
        <v>261</v>
      </c>
      <c r="F3270">
        <v>109</v>
      </c>
      <c r="G3270" t="s">
        <v>342</v>
      </c>
      <c r="H3270" t="s">
        <v>84</v>
      </c>
      <c r="I3270">
        <v>2005</v>
      </c>
      <c r="J3270">
        <v>7.5143199999999997E-3</v>
      </c>
    </row>
    <row r="3271" spans="1:10" x14ac:dyDescent="0.25">
      <c r="A3271" t="s">
        <v>225</v>
      </c>
      <c r="B3271" t="s">
        <v>80</v>
      </c>
      <c r="C3271" t="s">
        <v>192</v>
      </c>
      <c r="D3271">
        <v>203100</v>
      </c>
      <c r="E3271" t="s">
        <v>420</v>
      </c>
      <c r="F3271">
        <v>109</v>
      </c>
      <c r="G3271" t="s">
        <v>342</v>
      </c>
      <c r="H3271" t="s">
        <v>84</v>
      </c>
      <c r="I3271">
        <v>2015</v>
      </c>
      <c r="J3271">
        <v>177.66800000000001</v>
      </c>
    </row>
    <row r="3272" spans="1:10" x14ac:dyDescent="0.25">
      <c r="A3272" t="s">
        <v>223</v>
      </c>
      <c r="B3272" t="s">
        <v>75</v>
      </c>
      <c r="C3272" t="s">
        <v>31</v>
      </c>
      <c r="D3272" t="s">
        <v>235</v>
      </c>
      <c r="E3272" t="s">
        <v>234</v>
      </c>
      <c r="F3272">
        <v>115</v>
      </c>
      <c r="G3272" t="s">
        <v>341</v>
      </c>
      <c r="H3272" t="s">
        <v>84</v>
      </c>
      <c r="I3272">
        <v>1990</v>
      </c>
      <c r="J3272">
        <v>3.02081</v>
      </c>
    </row>
    <row r="3273" spans="1:10" x14ac:dyDescent="0.25">
      <c r="A3273" t="s">
        <v>223</v>
      </c>
      <c r="B3273" t="s">
        <v>75</v>
      </c>
      <c r="C3273" t="s">
        <v>31</v>
      </c>
      <c r="D3273" t="s">
        <v>235</v>
      </c>
      <c r="E3273" t="s">
        <v>234</v>
      </c>
      <c r="F3273">
        <v>115</v>
      </c>
      <c r="G3273" t="s">
        <v>341</v>
      </c>
      <c r="H3273" t="s">
        <v>84</v>
      </c>
      <c r="I3273">
        <v>1995</v>
      </c>
      <c r="J3273">
        <v>2.2696999999999998</v>
      </c>
    </row>
    <row r="3274" spans="1:10" x14ac:dyDescent="0.25">
      <c r="A3274" t="s">
        <v>227</v>
      </c>
      <c r="B3274" t="s">
        <v>80</v>
      </c>
      <c r="C3274" t="s">
        <v>37</v>
      </c>
      <c r="D3274">
        <v>120215</v>
      </c>
      <c r="E3274" t="s">
        <v>264</v>
      </c>
      <c r="F3274">
        <v>120</v>
      </c>
      <c r="G3274" t="s">
        <v>332</v>
      </c>
      <c r="H3274" t="s">
        <v>84</v>
      </c>
      <c r="I3274">
        <v>2015</v>
      </c>
      <c r="J3274">
        <v>0.517706</v>
      </c>
    </row>
    <row r="3275" spans="1:10" x14ac:dyDescent="0.25">
      <c r="A3275" t="s">
        <v>223</v>
      </c>
      <c r="B3275" t="s">
        <v>202</v>
      </c>
      <c r="C3275" t="s">
        <v>201</v>
      </c>
      <c r="D3275">
        <v>450100</v>
      </c>
      <c r="E3275" t="s">
        <v>201</v>
      </c>
      <c r="F3275">
        <v>120</v>
      </c>
      <c r="G3275" t="s">
        <v>332</v>
      </c>
      <c r="H3275" t="s">
        <v>84</v>
      </c>
      <c r="I3275">
        <v>2015</v>
      </c>
      <c r="J3275">
        <v>13.9833</v>
      </c>
    </row>
    <row r="3276" spans="1:10" x14ac:dyDescent="0.25">
      <c r="A3276" t="s">
        <v>227</v>
      </c>
      <c r="B3276" t="s">
        <v>80</v>
      </c>
      <c r="C3276" t="s">
        <v>37</v>
      </c>
      <c r="D3276">
        <v>130213</v>
      </c>
      <c r="E3276" t="s">
        <v>368</v>
      </c>
      <c r="F3276">
        <v>104</v>
      </c>
      <c r="G3276" t="s">
        <v>340</v>
      </c>
      <c r="H3276" t="s">
        <v>84</v>
      </c>
      <c r="I3276">
        <v>2014</v>
      </c>
      <c r="J3276">
        <v>1.8184E-3</v>
      </c>
    </row>
    <row r="3277" spans="1:10" x14ac:dyDescent="0.25">
      <c r="A3277" t="s">
        <v>224</v>
      </c>
      <c r="B3277" t="s">
        <v>74</v>
      </c>
      <c r="C3277" t="s">
        <v>34</v>
      </c>
      <c r="D3277">
        <v>901000</v>
      </c>
      <c r="E3277" t="s">
        <v>34</v>
      </c>
      <c r="F3277">
        <v>120</v>
      </c>
      <c r="G3277" t="s">
        <v>332</v>
      </c>
      <c r="H3277" t="s">
        <v>84</v>
      </c>
      <c r="I3277">
        <v>2015</v>
      </c>
      <c r="J3277">
        <v>5.1126300000000002</v>
      </c>
    </row>
    <row r="3278" spans="1:10" x14ac:dyDescent="0.25">
      <c r="A3278" t="s">
        <v>224</v>
      </c>
      <c r="B3278" t="s">
        <v>74</v>
      </c>
      <c r="C3278" t="s">
        <v>34</v>
      </c>
      <c r="D3278">
        <v>901000</v>
      </c>
      <c r="E3278" t="s">
        <v>34</v>
      </c>
      <c r="F3278">
        <v>111</v>
      </c>
      <c r="G3278" t="s">
        <v>333</v>
      </c>
      <c r="H3278" t="s">
        <v>84</v>
      </c>
      <c r="I3278">
        <v>2010</v>
      </c>
      <c r="J3278">
        <v>1.23532</v>
      </c>
    </row>
    <row r="3279" spans="1:10" x14ac:dyDescent="0.25">
      <c r="A3279" t="s">
        <v>226</v>
      </c>
      <c r="B3279" t="s">
        <v>80</v>
      </c>
      <c r="C3279" t="s">
        <v>37</v>
      </c>
      <c r="D3279">
        <v>120112</v>
      </c>
      <c r="E3279" t="s">
        <v>268</v>
      </c>
      <c r="F3279">
        <v>111</v>
      </c>
      <c r="G3279" t="s">
        <v>333</v>
      </c>
      <c r="H3279" t="s">
        <v>84</v>
      </c>
      <c r="I3279">
        <v>2014</v>
      </c>
      <c r="J3279">
        <v>3.8783999999999999E-2</v>
      </c>
    </row>
    <row r="3280" spans="1:10" x14ac:dyDescent="0.25">
      <c r="A3280" t="s">
        <v>226</v>
      </c>
      <c r="B3280" t="s">
        <v>80</v>
      </c>
      <c r="C3280" t="s">
        <v>37</v>
      </c>
      <c r="D3280">
        <v>130105</v>
      </c>
      <c r="E3280" t="s">
        <v>352</v>
      </c>
      <c r="F3280">
        <v>120</v>
      </c>
      <c r="G3280" t="s">
        <v>332</v>
      </c>
      <c r="H3280" t="s">
        <v>84</v>
      </c>
      <c r="I3280">
        <v>2014</v>
      </c>
      <c r="J3280">
        <v>0.175592</v>
      </c>
    </row>
    <row r="3281" spans="1:10" x14ac:dyDescent="0.25">
      <c r="A3281" t="s">
        <v>226</v>
      </c>
      <c r="B3281" t="s">
        <v>80</v>
      </c>
      <c r="C3281" t="s">
        <v>37</v>
      </c>
      <c r="D3281">
        <v>120302</v>
      </c>
      <c r="E3281" t="s">
        <v>260</v>
      </c>
      <c r="F3281">
        <v>114</v>
      </c>
      <c r="G3281" t="s">
        <v>335</v>
      </c>
      <c r="H3281" t="s">
        <v>84</v>
      </c>
      <c r="I3281">
        <v>2014</v>
      </c>
      <c r="J3281">
        <v>9.0207000000000004E-4</v>
      </c>
    </row>
    <row r="3282" spans="1:10" x14ac:dyDescent="0.25">
      <c r="A3282" t="s">
        <v>227</v>
      </c>
      <c r="B3282" t="s">
        <v>80</v>
      </c>
      <c r="C3282" t="s">
        <v>37</v>
      </c>
      <c r="D3282">
        <v>120219</v>
      </c>
      <c r="E3282" t="s">
        <v>261</v>
      </c>
      <c r="F3282">
        <v>114</v>
      </c>
      <c r="G3282" t="s">
        <v>335</v>
      </c>
      <c r="H3282" t="s">
        <v>84</v>
      </c>
      <c r="I3282">
        <v>2015</v>
      </c>
      <c r="J3282">
        <v>2.1328799999999998E-2</v>
      </c>
    </row>
    <row r="3283" spans="1:10" x14ac:dyDescent="0.25">
      <c r="A3283" t="s">
        <v>227</v>
      </c>
      <c r="B3283" t="s">
        <v>80</v>
      </c>
      <c r="C3283" t="s">
        <v>37</v>
      </c>
      <c r="D3283">
        <v>130213</v>
      </c>
      <c r="E3283" t="s">
        <v>368</v>
      </c>
      <c r="F3283">
        <v>104</v>
      </c>
      <c r="G3283" t="s">
        <v>340</v>
      </c>
      <c r="H3283" t="s">
        <v>84</v>
      </c>
      <c r="I3283">
        <v>2015</v>
      </c>
      <c r="J3283">
        <v>1.8427300000000001E-3</v>
      </c>
    </row>
    <row r="3284" spans="1:10" x14ac:dyDescent="0.25">
      <c r="A3284" t="s">
        <v>223</v>
      </c>
      <c r="B3284" t="s">
        <v>79</v>
      </c>
      <c r="C3284" t="s">
        <v>35</v>
      </c>
      <c r="D3284" t="s">
        <v>245</v>
      </c>
      <c r="E3284" t="s">
        <v>244</v>
      </c>
      <c r="F3284">
        <v>109</v>
      </c>
      <c r="G3284" t="s">
        <v>342</v>
      </c>
      <c r="H3284" t="s">
        <v>84</v>
      </c>
      <c r="I3284">
        <v>2015</v>
      </c>
      <c r="J3284">
        <v>208.464</v>
      </c>
    </row>
    <row r="3285" spans="1:10" x14ac:dyDescent="0.25">
      <c r="A3285" t="s">
        <v>223</v>
      </c>
      <c r="B3285" t="s">
        <v>79</v>
      </c>
      <c r="C3285" t="s">
        <v>35</v>
      </c>
      <c r="D3285" t="s">
        <v>243</v>
      </c>
      <c r="E3285" t="s">
        <v>242</v>
      </c>
      <c r="F3285">
        <v>120</v>
      </c>
      <c r="G3285" t="s">
        <v>332</v>
      </c>
      <c r="H3285" t="s">
        <v>84</v>
      </c>
      <c r="I3285">
        <v>1990</v>
      </c>
      <c r="J3285">
        <v>1477.16</v>
      </c>
    </row>
    <row r="3286" spans="1:10" x14ac:dyDescent="0.25">
      <c r="A3286" t="s">
        <v>223</v>
      </c>
      <c r="B3286" t="s">
        <v>79</v>
      </c>
      <c r="C3286" t="s">
        <v>35</v>
      </c>
      <c r="D3286" t="s">
        <v>245</v>
      </c>
      <c r="E3286" t="s">
        <v>244</v>
      </c>
      <c r="F3286">
        <v>115</v>
      </c>
      <c r="G3286" t="s">
        <v>341</v>
      </c>
      <c r="H3286" t="s">
        <v>84</v>
      </c>
      <c r="I3286">
        <v>2010</v>
      </c>
      <c r="J3286">
        <v>0.377301</v>
      </c>
    </row>
    <row r="3287" spans="1:10" x14ac:dyDescent="0.25">
      <c r="A3287" t="s">
        <v>223</v>
      </c>
      <c r="B3287" t="s">
        <v>79</v>
      </c>
      <c r="C3287" t="s">
        <v>35</v>
      </c>
      <c r="D3287" t="s">
        <v>245</v>
      </c>
      <c r="E3287" t="s">
        <v>244</v>
      </c>
      <c r="F3287">
        <v>111</v>
      </c>
      <c r="G3287" t="s">
        <v>333</v>
      </c>
      <c r="H3287" t="s">
        <v>84</v>
      </c>
      <c r="I3287">
        <v>2010</v>
      </c>
      <c r="J3287">
        <v>151.09700000000001</v>
      </c>
    </row>
    <row r="3288" spans="1:10" x14ac:dyDescent="0.25">
      <c r="A3288" t="s">
        <v>227</v>
      </c>
      <c r="B3288" t="s">
        <v>80</v>
      </c>
      <c r="C3288" t="s">
        <v>81</v>
      </c>
      <c r="D3288">
        <v>230702</v>
      </c>
      <c r="E3288" t="s">
        <v>231</v>
      </c>
      <c r="F3288">
        <v>120</v>
      </c>
      <c r="G3288" t="s">
        <v>332</v>
      </c>
      <c r="H3288" t="s">
        <v>84</v>
      </c>
      <c r="I3288">
        <v>2010</v>
      </c>
      <c r="J3288">
        <v>9.7493399999999994E-2</v>
      </c>
    </row>
    <row r="3289" spans="1:10" x14ac:dyDescent="0.25">
      <c r="A3289" t="s">
        <v>227</v>
      </c>
      <c r="B3289" t="s">
        <v>80</v>
      </c>
      <c r="C3289" t="s">
        <v>37</v>
      </c>
      <c r="D3289">
        <v>150203</v>
      </c>
      <c r="E3289" t="s">
        <v>285</v>
      </c>
      <c r="F3289">
        <v>104</v>
      </c>
      <c r="G3289" t="s">
        <v>340</v>
      </c>
      <c r="H3289" t="s">
        <v>84</v>
      </c>
      <c r="I3289">
        <v>2005</v>
      </c>
      <c r="J3289">
        <v>5.1346400000000004E-4</v>
      </c>
    </row>
    <row r="3290" spans="1:10" x14ac:dyDescent="0.25">
      <c r="A3290" t="s">
        <v>226</v>
      </c>
      <c r="B3290" t="s">
        <v>80</v>
      </c>
      <c r="C3290" t="s">
        <v>37</v>
      </c>
      <c r="D3290">
        <v>120215</v>
      </c>
      <c r="E3290" t="s">
        <v>264</v>
      </c>
      <c r="F3290">
        <v>111</v>
      </c>
      <c r="G3290" t="s">
        <v>333</v>
      </c>
      <c r="H3290" t="s">
        <v>84</v>
      </c>
      <c r="I3290">
        <v>2015</v>
      </c>
      <c r="J3290">
        <v>5.3336499999999995E-4</v>
      </c>
    </row>
    <row r="3291" spans="1:10" x14ac:dyDescent="0.25">
      <c r="A3291" t="s">
        <v>229</v>
      </c>
      <c r="B3291" t="s">
        <v>79</v>
      </c>
      <c r="C3291" t="s">
        <v>35</v>
      </c>
      <c r="D3291" t="s">
        <v>243</v>
      </c>
      <c r="E3291" t="s">
        <v>242</v>
      </c>
      <c r="F3291">
        <v>111</v>
      </c>
      <c r="G3291" t="s">
        <v>333</v>
      </c>
      <c r="H3291" t="s">
        <v>84</v>
      </c>
      <c r="I3291">
        <v>1990</v>
      </c>
      <c r="J3291">
        <v>1192.6600000000001</v>
      </c>
    </row>
    <row r="3292" spans="1:10" x14ac:dyDescent="0.25">
      <c r="A3292" t="s">
        <v>226</v>
      </c>
      <c r="B3292" t="s">
        <v>79</v>
      </c>
      <c r="C3292" t="s">
        <v>35</v>
      </c>
      <c r="D3292" t="s">
        <v>243</v>
      </c>
      <c r="E3292" t="s">
        <v>242</v>
      </c>
      <c r="F3292">
        <v>111</v>
      </c>
      <c r="G3292" t="s">
        <v>333</v>
      </c>
      <c r="H3292" t="s">
        <v>84</v>
      </c>
      <c r="I3292">
        <v>1990</v>
      </c>
      <c r="J3292">
        <v>157.61199999999999</v>
      </c>
    </row>
    <row r="3293" spans="1:10" x14ac:dyDescent="0.25">
      <c r="A3293" t="s">
        <v>229</v>
      </c>
      <c r="B3293" t="s">
        <v>79</v>
      </c>
      <c r="C3293" t="s">
        <v>33</v>
      </c>
      <c r="D3293">
        <v>9400000</v>
      </c>
      <c r="E3293" t="s">
        <v>246</v>
      </c>
      <c r="F3293">
        <v>108</v>
      </c>
      <c r="G3293" t="s">
        <v>83</v>
      </c>
      <c r="H3293" t="s">
        <v>84</v>
      </c>
      <c r="I3293">
        <v>2015</v>
      </c>
      <c r="J3293">
        <v>9.0731699999999993</v>
      </c>
    </row>
    <row r="3294" spans="1:10" x14ac:dyDescent="0.25">
      <c r="A3294" t="s">
        <v>223</v>
      </c>
      <c r="B3294" t="s">
        <v>79</v>
      </c>
      <c r="C3294" t="s">
        <v>33</v>
      </c>
      <c r="D3294">
        <v>9400000</v>
      </c>
      <c r="E3294" t="s">
        <v>246</v>
      </c>
      <c r="F3294">
        <v>108</v>
      </c>
      <c r="G3294" t="s">
        <v>83</v>
      </c>
      <c r="H3294" t="s">
        <v>84</v>
      </c>
      <c r="I3294">
        <v>2014</v>
      </c>
      <c r="J3294">
        <v>2.6204800000000001</v>
      </c>
    </row>
    <row r="3295" spans="1:10" x14ac:dyDescent="0.25">
      <c r="A3295" t="s">
        <v>223</v>
      </c>
      <c r="B3295" t="s">
        <v>79</v>
      </c>
      <c r="C3295" t="s">
        <v>33</v>
      </c>
      <c r="D3295">
        <v>9400000</v>
      </c>
      <c r="E3295" t="s">
        <v>246</v>
      </c>
      <c r="F3295">
        <v>108</v>
      </c>
      <c r="G3295" t="s">
        <v>83</v>
      </c>
      <c r="H3295" t="s">
        <v>84</v>
      </c>
      <c r="I3295">
        <v>1995</v>
      </c>
      <c r="J3295">
        <v>2.44754</v>
      </c>
    </row>
    <row r="3296" spans="1:10" x14ac:dyDescent="0.25">
      <c r="A3296" t="s">
        <v>225</v>
      </c>
      <c r="B3296" t="s">
        <v>80</v>
      </c>
      <c r="C3296" t="s">
        <v>37</v>
      </c>
      <c r="D3296">
        <v>130213</v>
      </c>
      <c r="E3296" t="s">
        <v>368</v>
      </c>
      <c r="F3296">
        <v>114</v>
      </c>
      <c r="G3296" t="s">
        <v>335</v>
      </c>
      <c r="H3296" t="s">
        <v>84</v>
      </c>
      <c r="I3296">
        <v>2014</v>
      </c>
      <c r="J3296">
        <v>0.125915</v>
      </c>
    </row>
    <row r="3297" spans="1:10" x14ac:dyDescent="0.25">
      <c r="A3297" t="s">
        <v>225</v>
      </c>
      <c r="B3297" t="s">
        <v>80</v>
      </c>
      <c r="C3297" t="s">
        <v>37</v>
      </c>
      <c r="D3297">
        <v>120218</v>
      </c>
      <c r="E3297" t="s">
        <v>262</v>
      </c>
      <c r="F3297">
        <v>103</v>
      </c>
      <c r="G3297" t="s">
        <v>82</v>
      </c>
      <c r="H3297" t="s">
        <v>84</v>
      </c>
      <c r="I3297">
        <v>2014</v>
      </c>
      <c r="J3297">
        <v>8.3469799999999998E-5</v>
      </c>
    </row>
    <row r="3298" spans="1:10" x14ac:dyDescent="0.25">
      <c r="A3298" t="s">
        <v>226</v>
      </c>
      <c r="B3298" t="s">
        <v>80</v>
      </c>
      <c r="C3298" t="s">
        <v>37</v>
      </c>
      <c r="D3298">
        <v>130106</v>
      </c>
      <c r="E3298" t="s">
        <v>345</v>
      </c>
      <c r="F3298">
        <v>111</v>
      </c>
      <c r="G3298" t="s">
        <v>333</v>
      </c>
      <c r="H3298" t="s">
        <v>84</v>
      </c>
      <c r="I3298">
        <v>1990</v>
      </c>
      <c r="J3298">
        <v>6.7044000000000006E-2</v>
      </c>
    </row>
    <row r="3299" spans="1:10" x14ac:dyDescent="0.25">
      <c r="A3299" t="s">
        <v>226</v>
      </c>
      <c r="B3299" t="s">
        <v>80</v>
      </c>
      <c r="C3299" t="s">
        <v>37</v>
      </c>
      <c r="D3299">
        <v>120113</v>
      </c>
      <c r="E3299" t="s">
        <v>267</v>
      </c>
      <c r="F3299">
        <v>115</v>
      </c>
      <c r="G3299" t="s">
        <v>341</v>
      </c>
      <c r="H3299" t="s">
        <v>84</v>
      </c>
      <c r="I3299">
        <v>1990</v>
      </c>
      <c r="J3299">
        <v>1.05363E-2</v>
      </c>
    </row>
    <row r="3300" spans="1:10" x14ac:dyDescent="0.25">
      <c r="A3300" t="s">
        <v>226</v>
      </c>
      <c r="B3300" t="s">
        <v>80</v>
      </c>
      <c r="C3300" t="s">
        <v>37</v>
      </c>
      <c r="D3300">
        <v>150203</v>
      </c>
      <c r="E3300" t="s">
        <v>285</v>
      </c>
      <c r="F3300">
        <v>114</v>
      </c>
      <c r="G3300" t="s">
        <v>335</v>
      </c>
      <c r="H3300" t="s">
        <v>84</v>
      </c>
      <c r="I3300">
        <v>1990</v>
      </c>
      <c r="J3300">
        <v>1.2733499999999999E-3</v>
      </c>
    </row>
    <row r="3301" spans="1:10" x14ac:dyDescent="0.25">
      <c r="A3301" t="s">
        <v>226</v>
      </c>
      <c r="B3301" t="s">
        <v>80</v>
      </c>
      <c r="C3301" t="s">
        <v>37</v>
      </c>
      <c r="D3301">
        <v>130213</v>
      </c>
      <c r="E3301" t="s">
        <v>368</v>
      </c>
      <c r="F3301">
        <v>120</v>
      </c>
      <c r="G3301" t="s">
        <v>332</v>
      </c>
      <c r="H3301" t="s">
        <v>84</v>
      </c>
      <c r="I3301">
        <v>1990</v>
      </c>
      <c r="J3301">
        <v>0.48311500000000002</v>
      </c>
    </row>
    <row r="3302" spans="1:10" x14ac:dyDescent="0.25">
      <c r="A3302" t="s">
        <v>225</v>
      </c>
      <c r="B3302" t="s">
        <v>202</v>
      </c>
      <c r="C3302" t="s">
        <v>199</v>
      </c>
      <c r="D3302" t="s">
        <v>381</v>
      </c>
      <c r="E3302" t="s">
        <v>380</v>
      </c>
      <c r="F3302">
        <v>104</v>
      </c>
      <c r="G3302" t="s">
        <v>340</v>
      </c>
      <c r="H3302" t="s">
        <v>84</v>
      </c>
      <c r="I3302">
        <v>2014</v>
      </c>
      <c r="J3302">
        <v>426.81400000000002</v>
      </c>
    </row>
    <row r="3303" spans="1:10" x14ac:dyDescent="0.25">
      <c r="A3303" t="s">
        <v>223</v>
      </c>
      <c r="B3303" t="s">
        <v>80</v>
      </c>
      <c r="C3303" t="s">
        <v>37</v>
      </c>
      <c r="D3303">
        <v>120302</v>
      </c>
      <c r="E3303" t="s">
        <v>260</v>
      </c>
      <c r="F3303">
        <v>103</v>
      </c>
      <c r="G3303" t="s">
        <v>82</v>
      </c>
      <c r="H3303" t="s">
        <v>84</v>
      </c>
      <c r="I3303">
        <v>2000</v>
      </c>
      <c r="J3303">
        <v>6.2608900000000003E-5</v>
      </c>
    </row>
    <row r="3304" spans="1:10" x14ac:dyDescent="0.25">
      <c r="A3304" t="s">
        <v>223</v>
      </c>
      <c r="B3304" t="s">
        <v>80</v>
      </c>
      <c r="C3304" t="s">
        <v>37</v>
      </c>
      <c r="D3304">
        <v>130112</v>
      </c>
      <c r="E3304" t="s">
        <v>349</v>
      </c>
      <c r="F3304">
        <v>109</v>
      </c>
      <c r="G3304" t="s">
        <v>342</v>
      </c>
      <c r="H3304" t="s">
        <v>84</v>
      </c>
      <c r="I3304">
        <v>2000</v>
      </c>
      <c r="J3304">
        <v>0.35640300000000003</v>
      </c>
    </row>
    <row r="3305" spans="1:10" x14ac:dyDescent="0.25">
      <c r="A3305" t="s">
        <v>223</v>
      </c>
      <c r="B3305" t="s">
        <v>80</v>
      </c>
      <c r="C3305" t="s">
        <v>37</v>
      </c>
      <c r="D3305">
        <v>120215</v>
      </c>
      <c r="E3305" t="s">
        <v>264</v>
      </c>
      <c r="F3305">
        <v>120</v>
      </c>
      <c r="G3305" t="s">
        <v>332</v>
      </c>
      <c r="H3305" t="s">
        <v>84</v>
      </c>
      <c r="I3305">
        <v>2000</v>
      </c>
      <c r="J3305">
        <v>9.9268499999999996E-2</v>
      </c>
    </row>
    <row r="3306" spans="1:10" x14ac:dyDescent="0.25">
      <c r="A3306" t="s">
        <v>223</v>
      </c>
      <c r="B3306" t="s">
        <v>80</v>
      </c>
      <c r="C3306" t="s">
        <v>37</v>
      </c>
      <c r="D3306">
        <v>120215</v>
      </c>
      <c r="E3306" t="s">
        <v>264</v>
      </c>
      <c r="F3306">
        <v>109</v>
      </c>
      <c r="G3306" t="s">
        <v>342</v>
      </c>
      <c r="H3306" t="s">
        <v>84</v>
      </c>
      <c r="I3306">
        <v>2000</v>
      </c>
      <c r="J3306">
        <v>2.91966E-4</v>
      </c>
    </row>
    <row r="3307" spans="1:10" x14ac:dyDescent="0.25">
      <c r="A3307" t="s">
        <v>224</v>
      </c>
      <c r="B3307" t="s">
        <v>80</v>
      </c>
      <c r="C3307" t="s">
        <v>37</v>
      </c>
      <c r="D3307">
        <v>120216</v>
      </c>
      <c r="E3307" t="s">
        <v>263</v>
      </c>
      <c r="F3307">
        <v>115</v>
      </c>
      <c r="G3307" t="s">
        <v>341</v>
      </c>
      <c r="H3307" t="s">
        <v>84</v>
      </c>
      <c r="I3307">
        <v>2015</v>
      </c>
      <c r="J3307">
        <v>2.48475E-3</v>
      </c>
    </row>
    <row r="3308" spans="1:10" x14ac:dyDescent="0.25">
      <c r="A3308" t="s">
        <v>224</v>
      </c>
      <c r="B3308" t="s">
        <v>79</v>
      </c>
      <c r="C3308" t="s">
        <v>33</v>
      </c>
      <c r="D3308" t="s">
        <v>253</v>
      </c>
      <c r="E3308" t="s">
        <v>252</v>
      </c>
      <c r="F3308">
        <v>104</v>
      </c>
      <c r="G3308" t="s">
        <v>340</v>
      </c>
      <c r="H3308" t="s">
        <v>84</v>
      </c>
      <c r="I3308">
        <v>2014</v>
      </c>
      <c r="J3308">
        <v>3.8</v>
      </c>
    </row>
    <row r="3309" spans="1:10" x14ac:dyDescent="0.25">
      <c r="A3309" t="s">
        <v>227</v>
      </c>
      <c r="B3309" t="s">
        <v>76</v>
      </c>
      <c r="C3309" t="s">
        <v>77</v>
      </c>
      <c r="D3309" t="s">
        <v>274</v>
      </c>
      <c r="E3309" t="s">
        <v>273</v>
      </c>
      <c r="F3309">
        <v>104</v>
      </c>
      <c r="G3309" t="s">
        <v>340</v>
      </c>
      <c r="H3309" t="s">
        <v>84</v>
      </c>
      <c r="I3309">
        <v>2014</v>
      </c>
      <c r="J3309">
        <v>5.8</v>
      </c>
    </row>
    <row r="3310" spans="1:10" x14ac:dyDescent="0.25">
      <c r="A3310" t="s">
        <v>227</v>
      </c>
      <c r="B3310" t="s">
        <v>195</v>
      </c>
      <c r="C3310" t="s">
        <v>194</v>
      </c>
      <c r="D3310" t="s">
        <v>299</v>
      </c>
      <c r="E3310" t="s">
        <v>298</v>
      </c>
      <c r="F3310">
        <v>104</v>
      </c>
      <c r="G3310" t="s">
        <v>340</v>
      </c>
      <c r="H3310" t="s">
        <v>84</v>
      </c>
      <c r="I3310">
        <v>2014</v>
      </c>
      <c r="J3310">
        <v>0.6</v>
      </c>
    </row>
    <row r="3311" spans="1:10" x14ac:dyDescent="0.25">
      <c r="A3311" t="s">
        <v>225</v>
      </c>
      <c r="B3311" t="s">
        <v>79</v>
      </c>
      <c r="C3311" t="s">
        <v>33</v>
      </c>
      <c r="D3311" t="s">
        <v>253</v>
      </c>
      <c r="E3311" t="s">
        <v>252</v>
      </c>
      <c r="F3311">
        <v>104</v>
      </c>
      <c r="G3311" t="s">
        <v>340</v>
      </c>
      <c r="H3311" t="s">
        <v>84</v>
      </c>
      <c r="I3311">
        <v>2005</v>
      </c>
      <c r="J3311">
        <v>41.271999999999998</v>
      </c>
    </row>
    <row r="3312" spans="1:10" x14ac:dyDescent="0.25">
      <c r="A3312" t="s">
        <v>227</v>
      </c>
      <c r="B3312" t="s">
        <v>71</v>
      </c>
      <c r="C3312" t="s">
        <v>72</v>
      </c>
      <c r="D3312" t="s">
        <v>239</v>
      </c>
      <c r="E3312" t="s">
        <v>238</v>
      </c>
      <c r="F3312">
        <v>104</v>
      </c>
      <c r="G3312" t="s">
        <v>340</v>
      </c>
      <c r="H3312" t="s">
        <v>84</v>
      </c>
      <c r="I3312">
        <v>2005</v>
      </c>
      <c r="J3312">
        <v>0.21199999999999999</v>
      </c>
    </row>
    <row r="3313" spans="1:10" x14ac:dyDescent="0.25">
      <c r="A3313" t="s">
        <v>226</v>
      </c>
      <c r="B3313" t="s">
        <v>73</v>
      </c>
      <c r="C3313" t="s">
        <v>212</v>
      </c>
      <c r="D3313" t="s">
        <v>251</v>
      </c>
      <c r="E3313" t="s">
        <v>250</v>
      </c>
      <c r="F3313">
        <v>104</v>
      </c>
      <c r="G3313" t="s">
        <v>340</v>
      </c>
      <c r="H3313" t="s">
        <v>84</v>
      </c>
      <c r="I3313">
        <v>2005</v>
      </c>
      <c r="J3313">
        <v>98</v>
      </c>
    </row>
    <row r="3314" spans="1:10" x14ac:dyDescent="0.25">
      <c r="A3314" t="s">
        <v>227</v>
      </c>
      <c r="B3314" t="s">
        <v>79</v>
      </c>
      <c r="C3314" t="s">
        <v>35</v>
      </c>
      <c r="D3314" t="s">
        <v>322</v>
      </c>
      <c r="E3314" t="s">
        <v>321</v>
      </c>
      <c r="F3314">
        <v>104</v>
      </c>
      <c r="G3314" t="s">
        <v>340</v>
      </c>
      <c r="H3314" t="s">
        <v>84</v>
      </c>
      <c r="I3314">
        <v>1990</v>
      </c>
      <c r="J3314">
        <v>4.1668700000000003</v>
      </c>
    </row>
    <row r="3315" spans="1:10" x14ac:dyDescent="0.25">
      <c r="A3315" t="s">
        <v>223</v>
      </c>
      <c r="B3315" t="s">
        <v>80</v>
      </c>
      <c r="C3315" t="s">
        <v>81</v>
      </c>
      <c r="D3315">
        <v>230801</v>
      </c>
      <c r="E3315" t="s">
        <v>391</v>
      </c>
      <c r="F3315">
        <v>120</v>
      </c>
      <c r="G3315" t="s">
        <v>332</v>
      </c>
      <c r="H3315" t="s">
        <v>84</v>
      </c>
      <c r="I3315">
        <v>2005</v>
      </c>
      <c r="J3315">
        <v>10.6159</v>
      </c>
    </row>
    <row r="3316" spans="1:10" x14ac:dyDescent="0.25">
      <c r="A3316" t="s">
        <v>227</v>
      </c>
      <c r="B3316" t="s">
        <v>80</v>
      </c>
      <c r="C3316" t="s">
        <v>37</v>
      </c>
      <c r="D3316">
        <v>120218</v>
      </c>
      <c r="E3316" t="s">
        <v>262</v>
      </c>
      <c r="F3316">
        <v>120</v>
      </c>
      <c r="G3316" t="s">
        <v>332</v>
      </c>
      <c r="H3316" t="s">
        <v>84</v>
      </c>
      <c r="I3316">
        <v>1990</v>
      </c>
      <c r="J3316">
        <v>15.8626</v>
      </c>
    </row>
    <row r="3317" spans="1:10" x14ac:dyDescent="0.25">
      <c r="A3317" t="s">
        <v>227</v>
      </c>
      <c r="B3317" t="s">
        <v>80</v>
      </c>
      <c r="C3317" t="s">
        <v>37</v>
      </c>
      <c r="D3317">
        <v>120212</v>
      </c>
      <c r="E3317" t="s">
        <v>266</v>
      </c>
      <c r="F3317">
        <v>104</v>
      </c>
      <c r="G3317" t="s">
        <v>340</v>
      </c>
      <c r="H3317" t="s">
        <v>84</v>
      </c>
      <c r="I3317">
        <v>1990</v>
      </c>
      <c r="J3317">
        <v>7.3785500000000004E-2</v>
      </c>
    </row>
    <row r="3318" spans="1:10" x14ac:dyDescent="0.25">
      <c r="A3318" t="s">
        <v>227</v>
      </c>
      <c r="B3318" t="s">
        <v>80</v>
      </c>
      <c r="C3318" t="s">
        <v>37</v>
      </c>
      <c r="D3318">
        <v>120218</v>
      </c>
      <c r="E3318" t="s">
        <v>262</v>
      </c>
      <c r="F3318">
        <v>111</v>
      </c>
      <c r="G3318" t="s">
        <v>333</v>
      </c>
      <c r="H3318" t="s">
        <v>84</v>
      </c>
      <c r="I3318">
        <v>1990</v>
      </c>
      <c r="J3318">
        <v>9.3309199999999995E-2</v>
      </c>
    </row>
    <row r="3319" spans="1:10" x14ac:dyDescent="0.25">
      <c r="A3319" t="s">
        <v>226</v>
      </c>
      <c r="B3319" t="s">
        <v>80</v>
      </c>
      <c r="C3319" t="s">
        <v>191</v>
      </c>
      <c r="D3319">
        <v>230901</v>
      </c>
      <c r="E3319" t="s">
        <v>401</v>
      </c>
      <c r="F3319">
        <v>120</v>
      </c>
      <c r="G3319" t="s">
        <v>332</v>
      </c>
      <c r="H3319" t="s">
        <v>84</v>
      </c>
      <c r="I3319">
        <v>1990</v>
      </c>
      <c r="J3319">
        <v>33.687100000000001</v>
      </c>
    </row>
    <row r="3320" spans="1:10" x14ac:dyDescent="0.25">
      <c r="A3320" t="s">
        <v>223</v>
      </c>
      <c r="B3320" t="s">
        <v>80</v>
      </c>
      <c r="C3320" t="s">
        <v>37</v>
      </c>
      <c r="D3320">
        <v>150203</v>
      </c>
      <c r="E3320" t="s">
        <v>285</v>
      </c>
      <c r="F3320">
        <v>109</v>
      </c>
      <c r="G3320" t="s">
        <v>342</v>
      </c>
      <c r="H3320" t="s">
        <v>84</v>
      </c>
      <c r="I3320">
        <v>1995</v>
      </c>
      <c r="J3320">
        <v>9.5116100000000002E-3</v>
      </c>
    </row>
    <row r="3321" spans="1:10" x14ac:dyDescent="0.25">
      <c r="A3321" t="s">
        <v>223</v>
      </c>
      <c r="B3321" t="s">
        <v>80</v>
      </c>
      <c r="C3321" t="s">
        <v>37</v>
      </c>
      <c r="D3321">
        <v>150203</v>
      </c>
      <c r="E3321" t="s">
        <v>285</v>
      </c>
      <c r="F3321">
        <v>111</v>
      </c>
      <c r="G3321" t="s">
        <v>333</v>
      </c>
      <c r="H3321" t="s">
        <v>84</v>
      </c>
      <c r="I3321">
        <v>1995</v>
      </c>
      <c r="J3321">
        <v>7.3166300000000002E-4</v>
      </c>
    </row>
    <row r="3322" spans="1:10" x14ac:dyDescent="0.25">
      <c r="A3322" t="s">
        <v>223</v>
      </c>
      <c r="B3322" t="s">
        <v>80</v>
      </c>
      <c r="C3322" t="s">
        <v>37</v>
      </c>
      <c r="D3322">
        <v>120213</v>
      </c>
      <c r="E3322" t="s">
        <v>265</v>
      </c>
      <c r="F3322">
        <v>120</v>
      </c>
      <c r="G3322" t="s">
        <v>332</v>
      </c>
      <c r="H3322" t="s">
        <v>84</v>
      </c>
      <c r="I3322">
        <v>1995</v>
      </c>
      <c r="J3322">
        <v>123.078</v>
      </c>
    </row>
    <row r="3323" spans="1:10" x14ac:dyDescent="0.25">
      <c r="A3323" t="s">
        <v>227</v>
      </c>
      <c r="B3323" t="s">
        <v>204</v>
      </c>
      <c r="C3323" t="s">
        <v>203</v>
      </c>
      <c r="D3323" t="s">
        <v>440</v>
      </c>
      <c r="E3323" t="s">
        <v>439</v>
      </c>
      <c r="F3323">
        <v>114</v>
      </c>
      <c r="G3323" t="s">
        <v>335</v>
      </c>
      <c r="H3323" t="s">
        <v>84</v>
      </c>
      <c r="I3323">
        <v>2000</v>
      </c>
      <c r="J3323">
        <v>30.4</v>
      </c>
    </row>
    <row r="3324" spans="1:10" x14ac:dyDescent="0.25">
      <c r="A3324" t="s">
        <v>227</v>
      </c>
      <c r="B3324" t="s">
        <v>204</v>
      </c>
      <c r="C3324" t="s">
        <v>203</v>
      </c>
      <c r="D3324" t="s">
        <v>415</v>
      </c>
      <c r="E3324" t="s">
        <v>414</v>
      </c>
      <c r="F3324">
        <v>114</v>
      </c>
      <c r="G3324" t="s">
        <v>335</v>
      </c>
      <c r="H3324" t="s">
        <v>84</v>
      </c>
      <c r="I3324">
        <v>2000</v>
      </c>
      <c r="J3324">
        <v>3.8033999999999999</v>
      </c>
    </row>
    <row r="3325" spans="1:10" x14ac:dyDescent="0.25">
      <c r="A3325" t="s">
        <v>227</v>
      </c>
      <c r="B3325" t="s">
        <v>76</v>
      </c>
      <c r="C3325" t="s">
        <v>77</v>
      </c>
      <c r="D3325" t="s">
        <v>274</v>
      </c>
      <c r="E3325" t="s">
        <v>273</v>
      </c>
      <c r="F3325">
        <v>114</v>
      </c>
      <c r="G3325" t="s">
        <v>335</v>
      </c>
      <c r="H3325" t="s">
        <v>84</v>
      </c>
      <c r="I3325">
        <v>2000</v>
      </c>
      <c r="J3325">
        <v>968</v>
      </c>
    </row>
    <row r="3326" spans="1:10" x14ac:dyDescent="0.25">
      <c r="A3326" t="s">
        <v>224</v>
      </c>
      <c r="B3326" t="s">
        <v>73</v>
      </c>
      <c r="C3326" t="s">
        <v>212</v>
      </c>
      <c r="D3326" t="s">
        <v>251</v>
      </c>
      <c r="E3326" t="s">
        <v>250</v>
      </c>
      <c r="F3326">
        <v>114</v>
      </c>
      <c r="G3326" t="s">
        <v>335</v>
      </c>
      <c r="H3326" t="s">
        <v>84</v>
      </c>
      <c r="I3326">
        <v>2000</v>
      </c>
      <c r="J3326">
        <v>0.6</v>
      </c>
    </row>
    <row r="3327" spans="1:10" x14ac:dyDescent="0.25">
      <c r="A3327" t="s">
        <v>227</v>
      </c>
      <c r="B3327" t="s">
        <v>71</v>
      </c>
      <c r="C3327" t="s">
        <v>72</v>
      </c>
      <c r="D3327" t="s">
        <v>239</v>
      </c>
      <c r="E3327" t="s">
        <v>238</v>
      </c>
      <c r="F3327">
        <v>114</v>
      </c>
      <c r="G3327" t="s">
        <v>335</v>
      </c>
      <c r="H3327" t="s">
        <v>84</v>
      </c>
      <c r="I3327">
        <v>1995</v>
      </c>
      <c r="J3327">
        <v>283.54000000000002</v>
      </c>
    </row>
    <row r="3328" spans="1:10" x14ac:dyDescent="0.25">
      <c r="A3328" t="s">
        <v>227</v>
      </c>
      <c r="B3328" t="s">
        <v>73</v>
      </c>
      <c r="C3328" t="s">
        <v>211</v>
      </c>
      <c r="D3328" t="s">
        <v>365</v>
      </c>
      <c r="E3328" t="s">
        <v>364</v>
      </c>
      <c r="F3328">
        <v>114</v>
      </c>
      <c r="G3328" t="s">
        <v>335</v>
      </c>
      <c r="H3328" t="s">
        <v>84</v>
      </c>
      <c r="I3328">
        <v>1995</v>
      </c>
      <c r="J3328">
        <v>4</v>
      </c>
    </row>
    <row r="3329" spans="1:10" x14ac:dyDescent="0.25">
      <c r="A3329" t="s">
        <v>227</v>
      </c>
      <c r="B3329" t="s">
        <v>73</v>
      </c>
      <c r="C3329" t="s">
        <v>212</v>
      </c>
      <c r="D3329" t="s">
        <v>393</v>
      </c>
      <c r="E3329" t="s">
        <v>392</v>
      </c>
      <c r="F3329">
        <v>114</v>
      </c>
      <c r="G3329" t="s">
        <v>335</v>
      </c>
      <c r="H3329" t="s">
        <v>84</v>
      </c>
      <c r="I3329">
        <v>1995</v>
      </c>
      <c r="J3329">
        <v>0.67</v>
      </c>
    </row>
    <row r="3330" spans="1:10" x14ac:dyDescent="0.25">
      <c r="A3330" t="s">
        <v>224</v>
      </c>
      <c r="B3330" t="s">
        <v>76</v>
      </c>
      <c r="C3330" t="s">
        <v>461</v>
      </c>
      <c r="D3330" t="s">
        <v>460</v>
      </c>
      <c r="E3330" t="s">
        <v>459</v>
      </c>
      <c r="F3330">
        <v>114</v>
      </c>
      <c r="G3330" t="s">
        <v>335</v>
      </c>
      <c r="H3330" t="s">
        <v>84</v>
      </c>
      <c r="I3330">
        <v>1995</v>
      </c>
      <c r="J3330">
        <v>6.66</v>
      </c>
    </row>
    <row r="3331" spans="1:10" x14ac:dyDescent="0.25">
      <c r="A3331" t="s">
        <v>224</v>
      </c>
      <c r="B3331" t="s">
        <v>79</v>
      </c>
      <c r="C3331" t="s">
        <v>33</v>
      </c>
      <c r="D3331" t="s">
        <v>253</v>
      </c>
      <c r="E3331" t="s">
        <v>252</v>
      </c>
      <c r="F3331">
        <v>114</v>
      </c>
      <c r="G3331" t="s">
        <v>335</v>
      </c>
      <c r="H3331" t="s">
        <v>84</v>
      </c>
      <c r="I3331">
        <v>1990</v>
      </c>
      <c r="J3331">
        <v>580.95000000000005</v>
      </c>
    </row>
    <row r="3332" spans="1:10" x14ac:dyDescent="0.25">
      <c r="A3332" t="s">
        <v>227</v>
      </c>
      <c r="B3332" t="s">
        <v>214</v>
      </c>
      <c r="C3332" t="s">
        <v>213</v>
      </c>
      <c r="D3332" t="s">
        <v>309</v>
      </c>
      <c r="E3332" t="s">
        <v>308</v>
      </c>
      <c r="F3332">
        <v>114</v>
      </c>
      <c r="G3332" t="s">
        <v>335</v>
      </c>
      <c r="H3332" t="s">
        <v>84</v>
      </c>
      <c r="I3332">
        <v>1990</v>
      </c>
      <c r="J3332">
        <v>4</v>
      </c>
    </row>
    <row r="3333" spans="1:10" x14ac:dyDescent="0.25">
      <c r="A3333" t="s">
        <v>224</v>
      </c>
      <c r="B3333" t="s">
        <v>76</v>
      </c>
      <c r="C3333" t="s">
        <v>77</v>
      </c>
      <c r="D3333" t="s">
        <v>403</v>
      </c>
      <c r="E3333" t="s">
        <v>402</v>
      </c>
      <c r="F3333">
        <v>114</v>
      </c>
      <c r="G3333" t="s">
        <v>335</v>
      </c>
      <c r="H3333" t="s">
        <v>84</v>
      </c>
      <c r="I3333">
        <v>1990</v>
      </c>
      <c r="J3333">
        <v>208</v>
      </c>
    </row>
    <row r="3334" spans="1:10" x14ac:dyDescent="0.25">
      <c r="A3334" t="s">
        <v>226</v>
      </c>
      <c r="B3334" t="s">
        <v>73</v>
      </c>
      <c r="C3334" t="s">
        <v>212</v>
      </c>
      <c r="D3334" t="s">
        <v>393</v>
      </c>
      <c r="E3334" t="s">
        <v>392</v>
      </c>
      <c r="F3334">
        <v>114</v>
      </c>
      <c r="G3334" t="s">
        <v>335</v>
      </c>
      <c r="H3334" t="s">
        <v>84</v>
      </c>
      <c r="I3334">
        <v>1990</v>
      </c>
      <c r="J3334">
        <v>11.8</v>
      </c>
    </row>
    <row r="3335" spans="1:10" x14ac:dyDescent="0.25">
      <c r="A3335" t="s">
        <v>225</v>
      </c>
      <c r="B3335" t="s">
        <v>73</v>
      </c>
      <c r="C3335" t="s">
        <v>212</v>
      </c>
      <c r="D3335" t="s">
        <v>324</v>
      </c>
      <c r="E3335" t="s">
        <v>323</v>
      </c>
      <c r="F3335">
        <v>114</v>
      </c>
      <c r="G3335" t="s">
        <v>335</v>
      </c>
      <c r="H3335" t="s">
        <v>84</v>
      </c>
      <c r="I3335">
        <v>1990</v>
      </c>
      <c r="J3335">
        <v>111</v>
      </c>
    </row>
    <row r="3336" spans="1:10" x14ac:dyDescent="0.25">
      <c r="A3336" t="s">
        <v>225</v>
      </c>
      <c r="B3336" t="s">
        <v>204</v>
      </c>
      <c r="C3336" t="s">
        <v>203</v>
      </c>
      <c r="D3336" t="s">
        <v>442</v>
      </c>
      <c r="E3336" t="s">
        <v>441</v>
      </c>
      <c r="F3336">
        <v>114</v>
      </c>
      <c r="G3336" t="s">
        <v>335</v>
      </c>
      <c r="H3336" t="s">
        <v>84</v>
      </c>
      <c r="I3336">
        <v>2010</v>
      </c>
      <c r="J3336">
        <v>2.2000000000000002</v>
      </c>
    </row>
    <row r="3337" spans="1:10" x14ac:dyDescent="0.25">
      <c r="A3337" t="s">
        <v>227</v>
      </c>
      <c r="B3337" t="s">
        <v>76</v>
      </c>
      <c r="C3337" t="s">
        <v>196</v>
      </c>
      <c r="D3337" t="s">
        <v>431</v>
      </c>
      <c r="E3337" t="s">
        <v>430</v>
      </c>
      <c r="F3337">
        <v>114</v>
      </c>
      <c r="G3337" t="s">
        <v>335</v>
      </c>
      <c r="H3337" t="s">
        <v>84</v>
      </c>
      <c r="I3337">
        <v>2010</v>
      </c>
      <c r="J3337">
        <v>106.25</v>
      </c>
    </row>
    <row r="3338" spans="1:10" x14ac:dyDescent="0.25">
      <c r="A3338" t="s">
        <v>227</v>
      </c>
      <c r="B3338" t="s">
        <v>73</v>
      </c>
      <c r="C3338" t="s">
        <v>211</v>
      </c>
      <c r="D3338" t="s">
        <v>365</v>
      </c>
      <c r="E3338" t="s">
        <v>364</v>
      </c>
      <c r="F3338">
        <v>114</v>
      </c>
      <c r="G3338" t="s">
        <v>335</v>
      </c>
      <c r="H3338" t="s">
        <v>84</v>
      </c>
      <c r="I3338">
        <v>2010</v>
      </c>
      <c r="J3338">
        <v>10</v>
      </c>
    </row>
    <row r="3339" spans="1:10" x14ac:dyDescent="0.25">
      <c r="A3339" t="s">
        <v>229</v>
      </c>
      <c r="B3339" t="s">
        <v>79</v>
      </c>
      <c r="C3339" t="s">
        <v>33</v>
      </c>
      <c r="D3339" t="s">
        <v>253</v>
      </c>
      <c r="E3339" t="s">
        <v>252</v>
      </c>
      <c r="F3339">
        <v>120</v>
      </c>
      <c r="G3339" t="s">
        <v>332</v>
      </c>
      <c r="H3339" t="s">
        <v>84</v>
      </c>
      <c r="I3339">
        <v>2015</v>
      </c>
      <c r="J3339">
        <v>19964.599999999999</v>
      </c>
    </row>
    <row r="3340" spans="1:10" x14ac:dyDescent="0.25">
      <c r="A3340" t="s">
        <v>229</v>
      </c>
      <c r="B3340" t="s">
        <v>76</v>
      </c>
      <c r="C3340" t="s">
        <v>77</v>
      </c>
      <c r="D3340" t="s">
        <v>481</v>
      </c>
      <c r="E3340" t="s">
        <v>480</v>
      </c>
      <c r="F3340">
        <v>120</v>
      </c>
      <c r="G3340" t="s">
        <v>332</v>
      </c>
      <c r="H3340" t="s">
        <v>84</v>
      </c>
      <c r="I3340">
        <v>2015</v>
      </c>
      <c r="J3340">
        <v>52</v>
      </c>
    </row>
    <row r="3341" spans="1:10" x14ac:dyDescent="0.25">
      <c r="A3341" t="s">
        <v>226</v>
      </c>
      <c r="B3341" t="s">
        <v>76</v>
      </c>
      <c r="C3341" t="s">
        <v>197</v>
      </c>
      <c r="D3341" t="s">
        <v>241</v>
      </c>
      <c r="E3341" t="s">
        <v>240</v>
      </c>
      <c r="F3341">
        <v>120</v>
      </c>
      <c r="G3341" t="s">
        <v>332</v>
      </c>
      <c r="H3341" t="s">
        <v>84</v>
      </c>
      <c r="I3341">
        <v>2015</v>
      </c>
      <c r="J3341">
        <v>35.052</v>
      </c>
    </row>
    <row r="3342" spans="1:10" x14ac:dyDescent="0.25">
      <c r="A3342" t="s">
        <v>224</v>
      </c>
      <c r="B3342" t="s">
        <v>204</v>
      </c>
      <c r="C3342" t="s">
        <v>203</v>
      </c>
      <c r="D3342" t="s">
        <v>442</v>
      </c>
      <c r="E3342" t="s">
        <v>441</v>
      </c>
      <c r="F3342">
        <v>120</v>
      </c>
      <c r="G3342" t="s">
        <v>332</v>
      </c>
      <c r="H3342" t="s">
        <v>84</v>
      </c>
      <c r="I3342">
        <v>2014</v>
      </c>
      <c r="J3342">
        <v>10</v>
      </c>
    </row>
    <row r="3343" spans="1:10" x14ac:dyDescent="0.25">
      <c r="A3343" t="s">
        <v>225</v>
      </c>
      <c r="B3343" t="s">
        <v>76</v>
      </c>
      <c r="C3343" t="s">
        <v>78</v>
      </c>
      <c r="D3343" t="s">
        <v>479</v>
      </c>
      <c r="E3343" t="s">
        <v>478</v>
      </c>
      <c r="F3343">
        <v>120</v>
      </c>
      <c r="G3343" t="s">
        <v>332</v>
      </c>
      <c r="H3343" t="s">
        <v>84</v>
      </c>
      <c r="I3343">
        <v>2014</v>
      </c>
      <c r="J3343">
        <v>25.9</v>
      </c>
    </row>
    <row r="3344" spans="1:10" x14ac:dyDescent="0.25">
      <c r="A3344" t="s">
        <v>225</v>
      </c>
      <c r="B3344" t="s">
        <v>76</v>
      </c>
      <c r="C3344" t="s">
        <v>77</v>
      </c>
      <c r="D3344" t="s">
        <v>403</v>
      </c>
      <c r="E3344" t="s">
        <v>402</v>
      </c>
      <c r="F3344">
        <v>120</v>
      </c>
      <c r="G3344" t="s">
        <v>332</v>
      </c>
      <c r="H3344" t="s">
        <v>84</v>
      </c>
      <c r="I3344">
        <v>2014</v>
      </c>
      <c r="J3344">
        <v>101.62</v>
      </c>
    </row>
    <row r="3345" spans="1:10" x14ac:dyDescent="0.25">
      <c r="A3345" t="s">
        <v>227</v>
      </c>
      <c r="B3345" t="s">
        <v>73</v>
      </c>
      <c r="C3345" t="s">
        <v>209</v>
      </c>
      <c r="D3345" t="s">
        <v>376</v>
      </c>
      <c r="E3345" t="s">
        <v>375</v>
      </c>
      <c r="F3345">
        <v>120</v>
      </c>
      <c r="G3345" t="s">
        <v>332</v>
      </c>
      <c r="H3345" t="s">
        <v>84</v>
      </c>
      <c r="I3345">
        <v>2014</v>
      </c>
      <c r="J3345">
        <v>58.07</v>
      </c>
    </row>
    <row r="3346" spans="1:10" x14ac:dyDescent="0.25">
      <c r="A3346" t="s">
        <v>227</v>
      </c>
      <c r="B3346" t="s">
        <v>80</v>
      </c>
      <c r="C3346" t="s">
        <v>37</v>
      </c>
      <c r="D3346">
        <v>120219</v>
      </c>
      <c r="E3346" t="s">
        <v>261</v>
      </c>
      <c r="F3346">
        <v>115</v>
      </c>
      <c r="G3346" t="s">
        <v>341</v>
      </c>
      <c r="H3346" t="s">
        <v>84</v>
      </c>
      <c r="I3346">
        <v>2005</v>
      </c>
      <c r="J3346">
        <v>5.1576900000000004E-3</v>
      </c>
    </row>
    <row r="3347" spans="1:10" x14ac:dyDescent="0.25">
      <c r="A3347" t="s">
        <v>226</v>
      </c>
      <c r="B3347" t="s">
        <v>80</v>
      </c>
      <c r="C3347" t="s">
        <v>37</v>
      </c>
      <c r="D3347">
        <v>120302</v>
      </c>
      <c r="E3347" t="s">
        <v>260</v>
      </c>
      <c r="F3347">
        <v>111</v>
      </c>
      <c r="G3347" t="s">
        <v>333</v>
      </c>
      <c r="H3347" t="s">
        <v>84</v>
      </c>
      <c r="I3347">
        <v>2005</v>
      </c>
      <c r="J3347">
        <v>3.8388799999999998E-3</v>
      </c>
    </row>
    <row r="3348" spans="1:10" x14ac:dyDescent="0.25">
      <c r="A3348" t="s">
        <v>225</v>
      </c>
      <c r="B3348" t="s">
        <v>80</v>
      </c>
      <c r="C3348" t="s">
        <v>37</v>
      </c>
      <c r="D3348">
        <v>150102</v>
      </c>
      <c r="E3348" t="s">
        <v>288</v>
      </c>
      <c r="F3348">
        <v>114</v>
      </c>
      <c r="G3348" t="s">
        <v>335</v>
      </c>
      <c r="H3348" t="s">
        <v>84</v>
      </c>
      <c r="I3348">
        <v>2015</v>
      </c>
      <c r="J3348">
        <v>1.46155E-2</v>
      </c>
    </row>
    <row r="3349" spans="1:10" x14ac:dyDescent="0.25">
      <c r="A3349" t="s">
        <v>223</v>
      </c>
      <c r="B3349" t="s">
        <v>80</v>
      </c>
      <c r="C3349" t="s">
        <v>37</v>
      </c>
      <c r="D3349">
        <v>120112</v>
      </c>
      <c r="E3349" t="s">
        <v>268</v>
      </c>
      <c r="F3349">
        <v>109</v>
      </c>
      <c r="G3349" t="s">
        <v>342</v>
      </c>
      <c r="H3349" t="s">
        <v>84</v>
      </c>
      <c r="I3349">
        <v>1995</v>
      </c>
      <c r="J3349">
        <v>4.1525300000000001E-2</v>
      </c>
    </row>
    <row r="3350" spans="1:10" x14ac:dyDescent="0.25">
      <c r="A3350" t="s">
        <v>223</v>
      </c>
      <c r="B3350" t="s">
        <v>80</v>
      </c>
      <c r="C3350" t="s">
        <v>37</v>
      </c>
      <c r="D3350">
        <v>120112</v>
      </c>
      <c r="E3350" t="s">
        <v>268</v>
      </c>
      <c r="F3350">
        <v>103</v>
      </c>
      <c r="G3350" t="s">
        <v>82</v>
      </c>
      <c r="H3350" t="s">
        <v>84</v>
      </c>
      <c r="I3350">
        <v>1995</v>
      </c>
      <c r="J3350">
        <v>8.3050599999999995E-4</v>
      </c>
    </row>
    <row r="3351" spans="1:10" x14ac:dyDescent="0.25">
      <c r="A3351" t="s">
        <v>223</v>
      </c>
      <c r="B3351" t="s">
        <v>80</v>
      </c>
      <c r="C3351" t="s">
        <v>37</v>
      </c>
      <c r="D3351">
        <v>120215</v>
      </c>
      <c r="E3351" t="s">
        <v>264</v>
      </c>
      <c r="F3351">
        <v>115</v>
      </c>
      <c r="G3351" t="s">
        <v>341</v>
      </c>
      <c r="H3351" t="s">
        <v>84</v>
      </c>
      <c r="I3351">
        <v>1995</v>
      </c>
      <c r="J3351">
        <v>7.3320399999999997E-5</v>
      </c>
    </row>
    <row r="3352" spans="1:10" x14ac:dyDescent="0.25">
      <c r="A3352" t="s">
        <v>223</v>
      </c>
      <c r="B3352" t="s">
        <v>80</v>
      </c>
      <c r="C3352" t="s">
        <v>37</v>
      </c>
      <c r="D3352">
        <v>120302</v>
      </c>
      <c r="E3352" t="s">
        <v>260</v>
      </c>
      <c r="F3352">
        <v>115</v>
      </c>
      <c r="G3352" t="s">
        <v>341</v>
      </c>
      <c r="H3352" t="s">
        <v>84</v>
      </c>
      <c r="I3352">
        <v>1995</v>
      </c>
      <c r="J3352">
        <v>5.3982200000000002E-4</v>
      </c>
    </row>
    <row r="3353" spans="1:10" x14ac:dyDescent="0.25">
      <c r="A3353" t="s">
        <v>229</v>
      </c>
      <c r="B3353" t="s">
        <v>80</v>
      </c>
      <c r="C3353" t="s">
        <v>37</v>
      </c>
      <c r="D3353">
        <v>130113</v>
      </c>
      <c r="E3353" t="s">
        <v>339</v>
      </c>
      <c r="F3353">
        <v>104</v>
      </c>
      <c r="G3353" t="s">
        <v>340</v>
      </c>
      <c r="H3353" t="s">
        <v>84</v>
      </c>
      <c r="I3353">
        <v>1995</v>
      </c>
      <c r="J3353">
        <v>1.4746500000000001E-3</v>
      </c>
    </row>
    <row r="3354" spans="1:10" x14ac:dyDescent="0.25">
      <c r="A3354" t="s">
        <v>229</v>
      </c>
      <c r="B3354" t="s">
        <v>80</v>
      </c>
      <c r="C3354" t="s">
        <v>37</v>
      </c>
      <c r="D3354">
        <v>130113</v>
      </c>
      <c r="E3354" t="s">
        <v>339</v>
      </c>
      <c r="F3354">
        <v>109</v>
      </c>
      <c r="G3354" t="s">
        <v>342</v>
      </c>
      <c r="H3354" t="s">
        <v>84</v>
      </c>
      <c r="I3354">
        <v>1995</v>
      </c>
      <c r="J3354">
        <v>5.6036799999999998</v>
      </c>
    </row>
    <row r="3355" spans="1:10" x14ac:dyDescent="0.25">
      <c r="A3355" t="s">
        <v>229</v>
      </c>
      <c r="B3355" t="s">
        <v>80</v>
      </c>
      <c r="C3355" t="s">
        <v>37</v>
      </c>
      <c r="D3355">
        <v>150103</v>
      </c>
      <c r="E3355" t="s">
        <v>287</v>
      </c>
      <c r="F3355">
        <v>114</v>
      </c>
      <c r="G3355" t="s">
        <v>335</v>
      </c>
      <c r="H3355" t="s">
        <v>84</v>
      </c>
      <c r="I3355">
        <v>1995</v>
      </c>
      <c r="J3355">
        <v>2.77851E-2</v>
      </c>
    </row>
    <row r="3356" spans="1:10" x14ac:dyDescent="0.25">
      <c r="A3356" t="s">
        <v>229</v>
      </c>
      <c r="B3356" t="s">
        <v>80</v>
      </c>
      <c r="C3356" t="s">
        <v>37</v>
      </c>
      <c r="D3356">
        <v>150103</v>
      </c>
      <c r="E3356" t="s">
        <v>287</v>
      </c>
      <c r="F3356">
        <v>104</v>
      </c>
      <c r="G3356" t="s">
        <v>340</v>
      </c>
      <c r="H3356" t="s">
        <v>84</v>
      </c>
      <c r="I3356">
        <v>1995</v>
      </c>
      <c r="J3356">
        <v>2.3154299999999998E-3</v>
      </c>
    </row>
    <row r="3357" spans="1:10" x14ac:dyDescent="0.25">
      <c r="A3357" t="s">
        <v>229</v>
      </c>
      <c r="B3357" t="s">
        <v>80</v>
      </c>
      <c r="C3357" t="s">
        <v>37</v>
      </c>
      <c r="D3357">
        <v>150103</v>
      </c>
      <c r="E3357" t="s">
        <v>287</v>
      </c>
      <c r="F3357">
        <v>111</v>
      </c>
      <c r="G3357" t="s">
        <v>333</v>
      </c>
      <c r="H3357" t="s">
        <v>84</v>
      </c>
      <c r="I3357">
        <v>1995</v>
      </c>
      <c r="J3357">
        <v>9.2616999999999994E-3</v>
      </c>
    </row>
    <row r="3358" spans="1:10" x14ac:dyDescent="0.25">
      <c r="A3358" t="s">
        <v>226</v>
      </c>
      <c r="B3358" t="s">
        <v>80</v>
      </c>
      <c r="C3358" t="s">
        <v>37</v>
      </c>
      <c r="D3358">
        <v>120112</v>
      </c>
      <c r="E3358" t="s">
        <v>268</v>
      </c>
      <c r="F3358">
        <v>111</v>
      </c>
      <c r="G3358" t="s">
        <v>333</v>
      </c>
      <c r="H3358" t="s">
        <v>84</v>
      </c>
      <c r="I3358">
        <v>2000</v>
      </c>
      <c r="J3358">
        <v>8.4724800000000003E-2</v>
      </c>
    </row>
    <row r="3359" spans="1:10" x14ac:dyDescent="0.25">
      <c r="A3359" t="s">
        <v>226</v>
      </c>
      <c r="B3359" t="s">
        <v>80</v>
      </c>
      <c r="C3359" t="s">
        <v>37</v>
      </c>
      <c r="D3359">
        <v>150102</v>
      </c>
      <c r="E3359" t="s">
        <v>288</v>
      </c>
      <c r="F3359">
        <v>103</v>
      </c>
      <c r="G3359" t="s">
        <v>82</v>
      </c>
      <c r="H3359" t="s">
        <v>84</v>
      </c>
      <c r="I3359">
        <v>2000</v>
      </c>
      <c r="J3359">
        <v>2.34759E-5</v>
      </c>
    </row>
    <row r="3360" spans="1:10" x14ac:dyDescent="0.25">
      <c r="A3360" t="s">
        <v>225</v>
      </c>
      <c r="B3360" t="s">
        <v>80</v>
      </c>
      <c r="C3360" t="s">
        <v>192</v>
      </c>
      <c r="D3360">
        <v>200200</v>
      </c>
      <c r="E3360" t="s">
        <v>334</v>
      </c>
      <c r="F3360">
        <v>109</v>
      </c>
      <c r="G3360" t="s">
        <v>342</v>
      </c>
      <c r="H3360" t="s">
        <v>84</v>
      </c>
      <c r="I3360">
        <v>2010</v>
      </c>
      <c r="J3360">
        <v>30.168600000000001</v>
      </c>
    </row>
    <row r="3361" spans="1:10" x14ac:dyDescent="0.25">
      <c r="A3361" t="s">
        <v>227</v>
      </c>
      <c r="B3361" t="s">
        <v>79</v>
      </c>
      <c r="C3361" t="s">
        <v>33</v>
      </c>
      <c r="D3361" t="s">
        <v>253</v>
      </c>
      <c r="E3361" t="s">
        <v>252</v>
      </c>
      <c r="F3361">
        <v>120</v>
      </c>
      <c r="G3361" t="s">
        <v>332</v>
      </c>
      <c r="H3361" t="s">
        <v>84</v>
      </c>
      <c r="I3361">
        <v>2005</v>
      </c>
      <c r="J3361">
        <v>27091.5</v>
      </c>
    </row>
    <row r="3362" spans="1:10" x14ac:dyDescent="0.25">
      <c r="A3362" t="s">
        <v>227</v>
      </c>
      <c r="B3362" t="s">
        <v>204</v>
      </c>
      <c r="C3362" t="s">
        <v>203</v>
      </c>
      <c r="D3362" t="s">
        <v>442</v>
      </c>
      <c r="E3362" t="s">
        <v>441</v>
      </c>
      <c r="F3362">
        <v>120</v>
      </c>
      <c r="G3362" t="s">
        <v>332</v>
      </c>
      <c r="H3362" t="s">
        <v>84</v>
      </c>
      <c r="I3362">
        <v>2005</v>
      </c>
      <c r="J3362">
        <v>19</v>
      </c>
    </row>
    <row r="3363" spans="1:10" x14ac:dyDescent="0.25">
      <c r="A3363" t="s">
        <v>227</v>
      </c>
      <c r="B3363" t="s">
        <v>76</v>
      </c>
      <c r="C3363" t="s">
        <v>196</v>
      </c>
      <c r="D3363" t="s">
        <v>413</v>
      </c>
      <c r="E3363" t="s">
        <v>412</v>
      </c>
      <c r="F3363">
        <v>120</v>
      </c>
      <c r="G3363" t="s">
        <v>332</v>
      </c>
      <c r="H3363" t="s">
        <v>84</v>
      </c>
      <c r="I3363">
        <v>2005</v>
      </c>
      <c r="J3363">
        <v>123</v>
      </c>
    </row>
    <row r="3364" spans="1:10" x14ac:dyDescent="0.25">
      <c r="A3364" t="s">
        <v>227</v>
      </c>
      <c r="B3364" t="s">
        <v>73</v>
      </c>
      <c r="C3364" t="s">
        <v>209</v>
      </c>
      <c r="D3364" t="s">
        <v>376</v>
      </c>
      <c r="E3364" t="s">
        <v>375</v>
      </c>
      <c r="F3364">
        <v>120</v>
      </c>
      <c r="G3364" t="s">
        <v>332</v>
      </c>
      <c r="H3364" t="s">
        <v>84</v>
      </c>
      <c r="I3364">
        <v>2005</v>
      </c>
      <c r="J3364">
        <v>135.1</v>
      </c>
    </row>
    <row r="3365" spans="1:10" x14ac:dyDescent="0.25">
      <c r="A3365" t="s">
        <v>224</v>
      </c>
      <c r="B3365" t="s">
        <v>73</v>
      </c>
      <c r="C3365" t="s">
        <v>210</v>
      </c>
      <c r="D3365" t="s">
        <v>386</v>
      </c>
      <c r="E3365" t="s">
        <v>385</v>
      </c>
      <c r="F3365">
        <v>120</v>
      </c>
      <c r="G3365" t="s">
        <v>332</v>
      </c>
      <c r="H3365" t="s">
        <v>84</v>
      </c>
      <c r="I3365">
        <v>2005</v>
      </c>
      <c r="J3365">
        <v>164.09</v>
      </c>
    </row>
    <row r="3366" spans="1:10" x14ac:dyDescent="0.25">
      <c r="A3366" t="s">
        <v>224</v>
      </c>
      <c r="B3366" t="s">
        <v>73</v>
      </c>
      <c r="C3366" t="s">
        <v>212</v>
      </c>
      <c r="D3366" t="s">
        <v>251</v>
      </c>
      <c r="E3366" t="s">
        <v>250</v>
      </c>
      <c r="F3366">
        <v>120</v>
      </c>
      <c r="G3366" t="s">
        <v>332</v>
      </c>
      <c r="H3366" t="s">
        <v>84</v>
      </c>
      <c r="I3366">
        <v>2005</v>
      </c>
      <c r="J3366">
        <v>703</v>
      </c>
    </row>
    <row r="3367" spans="1:10" x14ac:dyDescent="0.25">
      <c r="A3367" t="s">
        <v>229</v>
      </c>
      <c r="B3367" t="s">
        <v>76</v>
      </c>
      <c r="C3367" t="s">
        <v>77</v>
      </c>
      <c r="D3367" t="s">
        <v>403</v>
      </c>
      <c r="E3367" t="s">
        <v>402</v>
      </c>
      <c r="F3367">
        <v>120</v>
      </c>
      <c r="G3367" t="s">
        <v>332</v>
      </c>
      <c r="H3367" t="s">
        <v>84</v>
      </c>
      <c r="I3367">
        <v>2000</v>
      </c>
      <c r="J3367">
        <v>482</v>
      </c>
    </row>
    <row r="3368" spans="1:10" x14ac:dyDescent="0.25">
      <c r="A3368" t="s">
        <v>227</v>
      </c>
      <c r="B3368" t="s">
        <v>73</v>
      </c>
      <c r="C3368" t="s">
        <v>209</v>
      </c>
      <c r="D3368" t="s">
        <v>374</v>
      </c>
      <c r="E3368" t="s">
        <v>373</v>
      </c>
      <c r="F3368">
        <v>110</v>
      </c>
      <c r="G3368" t="s">
        <v>344</v>
      </c>
      <c r="H3368" t="s">
        <v>84</v>
      </c>
      <c r="I3368">
        <v>2015</v>
      </c>
      <c r="J3368">
        <v>0.1096</v>
      </c>
    </row>
    <row r="3369" spans="1:10" x14ac:dyDescent="0.25">
      <c r="A3369" t="s">
        <v>223</v>
      </c>
      <c r="B3369" t="s">
        <v>80</v>
      </c>
      <c r="C3369" t="s">
        <v>37</v>
      </c>
      <c r="D3369">
        <v>120216</v>
      </c>
      <c r="E3369" t="s">
        <v>263</v>
      </c>
      <c r="F3369">
        <v>104</v>
      </c>
      <c r="G3369" t="s">
        <v>340</v>
      </c>
      <c r="H3369" t="s">
        <v>84</v>
      </c>
      <c r="I3369">
        <v>2005</v>
      </c>
      <c r="J3369">
        <v>2.4321999999999999E-4</v>
      </c>
    </row>
    <row r="3370" spans="1:10" x14ac:dyDescent="0.25">
      <c r="A3370" t="s">
        <v>227</v>
      </c>
      <c r="B3370" t="s">
        <v>80</v>
      </c>
      <c r="C3370" t="s">
        <v>37</v>
      </c>
      <c r="D3370">
        <v>120302</v>
      </c>
      <c r="E3370" t="s">
        <v>260</v>
      </c>
      <c r="F3370">
        <v>120</v>
      </c>
      <c r="G3370" t="s">
        <v>332</v>
      </c>
      <c r="H3370" t="s">
        <v>84</v>
      </c>
      <c r="I3370">
        <v>2005</v>
      </c>
      <c r="J3370">
        <v>7.1212299999999997</v>
      </c>
    </row>
    <row r="3371" spans="1:10" x14ac:dyDescent="0.25">
      <c r="A3371" t="s">
        <v>227</v>
      </c>
      <c r="B3371" t="s">
        <v>80</v>
      </c>
      <c r="C3371" t="s">
        <v>37</v>
      </c>
      <c r="D3371">
        <v>130105</v>
      </c>
      <c r="E3371" t="s">
        <v>352</v>
      </c>
      <c r="F3371">
        <v>114</v>
      </c>
      <c r="G3371" t="s">
        <v>335</v>
      </c>
      <c r="H3371" t="s">
        <v>84</v>
      </c>
      <c r="I3371">
        <v>2005</v>
      </c>
      <c r="J3371">
        <v>0.44740799999999997</v>
      </c>
    </row>
    <row r="3372" spans="1:10" x14ac:dyDescent="0.25">
      <c r="A3372" t="s">
        <v>227</v>
      </c>
      <c r="B3372" t="s">
        <v>80</v>
      </c>
      <c r="C3372" t="s">
        <v>37</v>
      </c>
      <c r="D3372">
        <v>120215</v>
      </c>
      <c r="E3372" t="s">
        <v>264</v>
      </c>
      <c r="F3372">
        <v>120</v>
      </c>
      <c r="G3372" t="s">
        <v>332</v>
      </c>
      <c r="H3372" t="s">
        <v>84</v>
      </c>
      <c r="I3372">
        <v>2005</v>
      </c>
      <c r="J3372">
        <v>0.97588399999999997</v>
      </c>
    </row>
    <row r="3373" spans="1:10" x14ac:dyDescent="0.25">
      <c r="A3373" t="s">
        <v>227</v>
      </c>
      <c r="B3373" t="s">
        <v>80</v>
      </c>
      <c r="C3373" t="s">
        <v>37</v>
      </c>
      <c r="D3373">
        <v>130302</v>
      </c>
      <c r="E3373" t="s">
        <v>336</v>
      </c>
      <c r="F3373">
        <v>120</v>
      </c>
      <c r="G3373" t="s">
        <v>332</v>
      </c>
      <c r="H3373" t="s">
        <v>84</v>
      </c>
      <c r="I3373">
        <v>2005</v>
      </c>
      <c r="J3373">
        <v>6.0756200000000003E-2</v>
      </c>
    </row>
    <row r="3374" spans="1:10" x14ac:dyDescent="0.25">
      <c r="A3374" t="s">
        <v>227</v>
      </c>
      <c r="B3374" t="s">
        <v>80</v>
      </c>
      <c r="C3374" t="s">
        <v>37</v>
      </c>
      <c r="D3374">
        <v>120106</v>
      </c>
      <c r="E3374" t="s">
        <v>269</v>
      </c>
      <c r="F3374">
        <v>114</v>
      </c>
      <c r="G3374" t="s">
        <v>335</v>
      </c>
      <c r="H3374" t="s">
        <v>84</v>
      </c>
      <c r="I3374">
        <v>2000</v>
      </c>
      <c r="J3374">
        <v>4.0000299999999998</v>
      </c>
    </row>
    <row r="3375" spans="1:10" x14ac:dyDescent="0.25">
      <c r="A3375" t="s">
        <v>227</v>
      </c>
      <c r="B3375" t="s">
        <v>79</v>
      </c>
      <c r="C3375" t="s">
        <v>35</v>
      </c>
      <c r="D3375" t="s">
        <v>243</v>
      </c>
      <c r="E3375" t="s">
        <v>242</v>
      </c>
      <c r="F3375">
        <v>110</v>
      </c>
      <c r="G3375" t="s">
        <v>344</v>
      </c>
      <c r="H3375" t="s">
        <v>84</v>
      </c>
      <c r="I3375">
        <v>2015</v>
      </c>
      <c r="J3375">
        <v>8.5263500000000008</v>
      </c>
    </row>
    <row r="3376" spans="1:10" x14ac:dyDescent="0.25">
      <c r="A3376" t="s">
        <v>227</v>
      </c>
      <c r="B3376" t="s">
        <v>79</v>
      </c>
      <c r="C3376" t="s">
        <v>35</v>
      </c>
      <c r="D3376" t="s">
        <v>243</v>
      </c>
      <c r="E3376" t="s">
        <v>242</v>
      </c>
      <c r="F3376">
        <v>122</v>
      </c>
      <c r="G3376" t="s">
        <v>369</v>
      </c>
      <c r="H3376" t="s">
        <v>84</v>
      </c>
      <c r="I3376">
        <v>2015</v>
      </c>
      <c r="J3376">
        <v>13421.9</v>
      </c>
    </row>
    <row r="3377" spans="1:10" x14ac:dyDescent="0.25">
      <c r="A3377" t="s">
        <v>227</v>
      </c>
      <c r="B3377" t="s">
        <v>79</v>
      </c>
      <c r="C3377" t="s">
        <v>35</v>
      </c>
      <c r="D3377" t="s">
        <v>243</v>
      </c>
      <c r="E3377" t="s">
        <v>242</v>
      </c>
      <c r="F3377">
        <v>115</v>
      </c>
      <c r="G3377" t="s">
        <v>341</v>
      </c>
      <c r="H3377" t="s">
        <v>84</v>
      </c>
      <c r="I3377">
        <v>2015</v>
      </c>
      <c r="J3377">
        <v>14.756399999999999</v>
      </c>
    </row>
    <row r="3378" spans="1:10" x14ac:dyDescent="0.25">
      <c r="A3378" t="s">
        <v>225</v>
      </c>
      <c r="B3378" t="s">
        <v>79</v>
      </c>
      <c r="C3378" t="s">
        <v>35</v>
      </c>
      <c r="D3378" t="s">
        <v>245</v>
      </c>
      <c r="E3378" t="s">
        <v>244</v>
      </c>
      <c r="F3378">
        <v>103</v>
      </c>
      <c r="G3378" t="s">
        <v>82</v>
      </c>
      <c r="H3378" t="s">
        <v>84</v>
      </c>
      <c r="I3378">
        <v>2000</v>
      </c>
      <c r="J3378">
        <v>18.1065</v>
      </c>
    </row>
    <row r="3379" spans="1:10" x14ac:dyDescent="0.25">
      <c r="A3379" t="s">
        <v>224</v>
      </c>
      <c r="B3379" t="s">
        <v>79</v>
      </c>
      <c r="C3379" t="s">
        <v>35</v>
      </c>
      <c r="D3379" t="s">
        <v>243</v>
      </c>
      <c r="E3379" t="s">
        <v>242</v>
      </c>
      <c r="F3379">
        <v>103</v>
      </c>
      <c r="G3379" t="s">
        <v>82</v>
      </c>
      <c r="H3379" t="s">
        <v>84</v>
      </c>
      <c r="I3379">
        <v>2010</v>
      </c>
      <c r="J3379">
        <v>14.362299999999999</v>
      </c>
    </row>
    <row r="3380" spans="1:10" x14ac:dyDescent="0.25">
      <c r="A3380" t="s">
        <v>229</v>
      </c>
      <c r="B3380" t="s">
        <v>80</v>
      </c>
      <c r="C3380" t="s">
        <v>37</v>
      </c>
      <c r="D3380">
        <v>150102</v>
      </c>
      <c r="E3380" t="s">
        <v>288</v>
      </c>
      <c r="F3380">
        <v>103</v>
      </c>
      <c r="G3380" t="s">
        <v>82</v>
      </c>
      <c r="H3380" t="s">
        <v>84</v>
      </c>
      <c r="I3380">
        <v>1990</v>
      </c>
      <c r="J3380">
        <v>2.7971400000000003E-4</v>
      </c>
    </row>
    <row r="3381" spans="1:10" x14ac:dyDescent="0.25">
      <c r="A3381" t="s">
        <v>229</v>
      </c>
      <c r="B3381" t="s">
        <v>80</v>
      </c>
      <c r="C3381" t="s">
        <v>37</v>
      </c>
      <c r="D3381">
        <v>130302</v>
      </c>
      <c r="E3381" t="s">
        <v>336</v>
      </c>
      <c r="F3381">
        <v>120</v>
      </c>
      <c r="G3381" t="s">
        <v>332</v>
      </c>
      <c r="H3381" t="s">
        <v>84</v>
      </c>
      <c r="I3381">
        <v>1990</v>
      </c>
      <c r="J3381">
        <v>2.6901100000000001E-2</v>
      </c>
    </row>
    <row r="3382" spans="1:10" x14ac:dyDescent="0.25">
      <c r="A3382" t="s">
        <v>226</v>
      </c>
      <c r="B3382" t="s">
        <v>80</v>
      </c>
      <c r="C3382" t="s">
        <v>37</v>
      </c>
      <c r="D3382">
        <v>150203</v>
      </c>
      <c r="E3382" t="s">
        <v>285</v>
      </c>
      <c r="F3382">
        <v>104</v>
      </c>
      <c r="G3382" t="s">
        <v>340</v>
      </c>
      <c r="H3382" t="s">
        <v>84</v>
      </c>
      <c r="I3382">
        <v>2014</v>
      </c>
      <c r="J3382">
        <v>5.6412700000000003E-5</v>
      </c>
    </row>
    <row r="3383" spans="1:10" x14ac:dyDescent="0.25">
      <c r="A3383" t="s">
        <v>226</v>
      </c>
      <c r="B3383" t="s">
        <v>80</v>
      </c>
      <c r="C3383" t="s">
        <v>37</v>
      </c>
      <c r="D3383">
        <v>120219</v>
      </c>
      <c r="E3383" t="s">
        <v>261</v>
      </c>
      <c r="F3383">
        <v>103</v>
      </c>
      <c r="G3383" t="s">
        <v>82</v>
      </c>
      <c r="H3383" t="s">
        <v>84</v>
      </c>
      <c r="I3383">
        <v>2014</v>
      </c>
      <c r="J3383">
        <v>4.3356000000000003E-5</v>
      </c>
    </row>
    <row r="3384" spans="1:10" x14ac:dyDescent="0.25">
      <c r="A3384" t="s">
        <v>226</v>
      </c>
      <c r="B3384" t="s">
        <v>80</v>
      </c>
      <c r="C3384" t="s">
        <v>37</v>
      </c>
      <c r="D3384">
        <v>130219</v>
      </c>
      <c r="E3384" t="s">
        <v>354</v>
      </c>
      <c r="F3384">
        <v>109</v>
      </c>
      <c r="G3384" t="s">
        <v>342</v>
      </c>
      <c r="H3384" t="s">
        <v>84</v>
      </c>
      <c r="I3384">
        <v>2014</v>
      </c>
      <c r="J3384">
        <v>2.03021E-2</v>
      </c>
    </row>
    <row r="3385" spans="1:10" x14ac:dyDescent="0.25">
      <c r="A3385" t="s">
        <v>227</v>
      </c>
      <c r="B3385" t="s">
        <v>75</v>
      </c>
      <c r="C3385" t="s">
        <v>31</v>
      </c>
      <c r="D3385" t="s">
        <v>237</v>
      </c>
      <c r="E3385" t="s">
        <v>236</v>
      </c>
      <c r="F3385">
        <v>104</v>
      </c>
      <c r="G3385" t="s">
        <v>340</v>
      </c>
      <c r="H3385" t="s">
        <v>84</v>
      </c>
      <c r="I3385">
        <v>1995</v>
      </c>
      <c r="J3385">
        <v>152.023</v>
      </c>
    </row>
    <row r="3386" spans="1:10" x14ac:dyDescent="0.25">
      <c r="A3386" t="s">
        <v>227</v>
      </c>
      <c r="B3386" t="s">
        <v>75</v>
      </c>
      <c r="C3386" t="s">
        <v>31</v>
      </c>
      <c r="D3386" t="s">
        <v>237</v>
      </c>
      <c r="E3386" t="s">
        <v>236</v>
      </c>
      <c r="F3386">
        <v>104</v>
      </c>
      <c r="G3386" t="s">
        <v>340</v>
      </c>
      <c r="H3386" t="s">
        <v>84</v>
      </c>
      <c r="I3386">
        <v>2000</v>
      </c>
      <c r="J3386">
        <v>108.197</v>
      </c>
    </row>
    <row r="3387" spans="1:10" x14ac:dyDescent="0.25">
      <c r="A3387" t="s">
        <v>227</v>
      </c>
      <c r="B3387" t="s">
        <v>79</v>
      </c>
      <c r="C3387" t="s">
        <v>35</v>
      </c>
      <c r="D3387" t="s">
        <v>243</v>
      </c>
      <c r="E3387" t="s">
        <v>242</v>
      </c>
      <c r="F3387">
        <v>122</v>
      </c>
      <c r="G3387" t="s">
        <v>369</v>
      </c>
      <c r="H3387" t="s">
        <v>84</v>
      </c>
      <c r="I3387">
        <v>2005</v>
      </c>
      <c r="J3387">
        <v>8887.1299999999992</v>
      </c>
    </row>
    <row r="3388" spans="1:10" x14ac:dyDescent="0.25">
      <c r="A3388" t="s">
        <v>225</v>
      </c>
      <c r="B3388" t="s">
        <v>74</v>
      </c>
      <c r="C3388" t="s">
        <v>34</v>
      </c>
      <c r="D3388">
        <v>901001</v>
      </c>
      <c r="E3388" t="s">
        <v>254</v>
      </c>
      <c r="F3388">
        <v>109</v>
      </c>
      <c r="G3388" t="s">
        <v>342</v>
      </c>
      <c r="H3388" t="s">
        <v>84</v>
      </c>
      <c r="I3388">
        <v>2010</v>
      </c>
      <c r="J3388">
        <v>11.3973</v>
      </c>
    </row>
    <row r="3389" spans="1:10" x14ac:dyDescent="0.25">
      <c r="A3389" t="s">
        <v>225</v>
      </c>
      <c r="B3389" t="s">
        <v>76</v>
      </c>
      <c r="C3389" t="s">
        <v>78</v>
      </c>
      <c r="D3389" t="s">
        <v>272</v>
      </c>
      <c r="E3389" t="s">
        <v>271</v>
      </c>
      <c r="F3389">
        <v>120</v>
      </c>
      <c r="G3389" t="s">
        <v>332</v>
      </c>
      <c r="H3389" t="s">
        <v>84</v>
      </c>
      <c r="I3389">
        <v>1990</v>
      </c>
      <c r="J3389">
        <v>203</v>
      </c>
    </row>
    <row r="3390" spans="1:10" x14ac:dyDescent="0.25">
      <c r="A3390" t="s">
        <v>227</v>
      </c>
      <c r="B3390" t="s">
        <v>76</v>
      </c>
      <c r="C3390" t="s">
        <v>78</v>
      </c>
      <c r="D3390" t="s">
        <v>272</v>
      </c>
      <c r="E3390" t="s">
        <v>271</v>
      </c>
      <c r="F3390">
        <v>120</v>
      </c>
      <c r="G3390" t="s">
        <v>332</v>
      </c>
      <c r="H3390" t="s">
        <v>84</v>
      </c>
      <c r="I3390">
        <v>1990</v>
      </c>
      <c r="J3390">
        <v>132</v>
      </c>
    </row>
    <row r="3391" spans="1:10" x14ac:dyDescent="0.25">
      <c r="A3391" t="s">
        <v>224</v>
      </c>
      <c r="B3391" t="s">
        <v>76</v>
      </c>
      <c r="C3391" t="s">
        <v>77</v>
      </c>
      <c r="D3391" t="s">
        <v>403</v>
      </c>
      <c r="E3391" t="s">
        <v>402</v>
      </c>
      <c r="F3391">
        <v>120</v>
      </c>
      <c r="G3391" t="s">
        <v>332</v>
      </c>
      <c r="H3391" t="s">
        <v>84</v>
      </c>
      <c r="I3391">
        <v>1990</v>
      </c>
      <c r="J3391">
        <v>104</v>
      </c>
    </row>
    <row r="3392" spans="1:10" x14ac:dyDescent="0.25">
      <c r="A3392" t="s">
        <v>224</v>
      </c>
      <c r="B3392" t="s">
        <v>76</v>
      </c>
      <c r="C3392" t="s">
        <v>461</v>
      </c>
      <c r="D3392" t="s">
        <v>460</v>
      </c>
      <c r="E3392" t="s">
        <v>459</v>
      </c>
      <c r="F3392">
        <v>120</v>
      </c>
      <c r="G3392" t="s">
        <v>332</v>
      </c>
      <c r="H3392" t="s">
        <v>84</v>
      </c>
      <c r="I3392">
        <v>1990</v>
      </c>
      <c r="J3392">
        <v>45</v>
      </c>
    </row>
    <row r="3393" spans="1:10" x14ac:dyDescent="0.25">
      <c r="A3393" t="s">
        <v>225</v>
      </c>
      <c r="B3393" t="s">
        <v>76</v>
      </c>
      <c r="C3393" t="s">
        <v>77</v>
      </c>
      <c r="D3393" t="s">
        <v>363</v>
      </c>
      <c r="E3393" t="s">
        <v>362</v>
      </c>
      <c r="F3393">
        <v>120</v>
      </c>
      <c r="G3393" t="s">
        <v>332</v>
      </c>
      <c r="H3393" t="s">
        <v>84</v>
      </c>
      <c r="I3393">
        <v>2010</v>
      </c>
      <c r="J3393">
        <v>3.7</v>
      </c>
    </row>
    <row r="3394" spans="1:10" x14ac:dyDescent="0.25">
      <c r="A3394" t="s">
        <v>227</v>
      </c>
      <c r="B3394" t="s">
        <v>207</v>
      </c>
      <c r="C3394" t="s">
        <v>205</v>
      </c>
      <c r="D3394" t="s">
        <v>426</v>
      </c>
      <c r="E3394" t="s">
        <v>425</v>
      </c>
      <c r="F3394">
        <v>120</v>
      </c>
      <c r="G3394" t="s">
        <v>332</v>
      </c>
      <c r="H3394" t="s">
        <v>84</v>
      </c>
      <c r="I3394">
        <v>2010</v>
      </c>
      <c r="J3394">
        <v>1.7629999999999999</v>
      </c>
    </row>
    <row r="3395" spans="1:10" x14ac:dyDescent="0.25">
      <c r="A3395" t="s">
        <v>229</v>
      </c>
      <c r="B3395" t="s">
        <v>80</v>
      </c>
      <c r="C3395" t="s">
        <v>191</v>
      </c>
      <c r="D3395">
        <v>230901</v>
      </c>
      <c r="E3395" t="s">
        <v>401</v>
      </c>
      <c r="F3395">
        <v>104</v>
      </c>
      <c r="G3395" t="s">
        <v>340</v>
      </c>
      <c r="H3395" t="s">
        <v>84</v>
      </c>
      <c r="I3395">
        <v>2000</v>
      </c>
      <c r="J3395">
        <v>2.9812300000000001E-3</v>
      </c>
    </row>
    <row r="3396" spans="1:10" x14ac:dyDescent="0.25">
      <c r="A3396" t="s">
        <v>223</v>
      </c>
      <c r="B3396" t="s">
        <v>80</v>
      </c>
      <c r="C3396" t="s">
        <v>37</v>
      </c>
      <c r="D3396">
        <v>130302</v>
      </c>
      <c r="E3396" t="s">
        <v>336</v>
      </c>
      <c r="F3396">
        <v>114</v>
      </c>
      <c r="G3396" t="s">
        <v>335</v>
      </c>
      <c r="H3396" t="s">
        <v>84</v>
      </c>
      <c r="I3396">
        <v>2000</v>
      </c>
      <c r="J3396">
        <v>3.1123700000000002E-4</v>
      </c>
    </row>
    <row r="3397" spans="1:10" x14ac:dyDescent="0.25">
      <c r="A3397" t="s">
        <v>223</v>
      </c>
      <c r="B3397" t="s">
        <v>75</v>
      </c>
      <c r="C3397" t="s">
        <v>31</v>
      </c>
      <c r="D3397" t="s">
        <v>235</v>
      </c>
      <c r="E3397" t="s">
        <v>234</v>
      </c>
      <c r="F3397">
        <v>104</v>
      </c>
      <c r="G3397" t="s">
        <v>340</v>
      </c>
      <c r="H3397" t="s">
        <v>84</v>
      </c>
      <c r="I3397">
        <v>2005</v>
      </c>
      <c r="J3397">
        <v>2.1254200000000001</v>
      </c>
    </row>
    <row r="3398" spans="1:10" x14ac:dyDescent="0.25">
      <c r="A3398" t="s">
        <v>224</v>
      </c>
      <c r="B3398" t="s">
        <v>75</v>
      </c>
      <c r="C3398" t="s">
        <v>31</v>
      </c>
      <c r="D3398" t="s">
        <v>237</v>
      </c>
      <c r="E3398" t="s">
        <v>236</v>
      </c>
      <c r="F3398">
        <v>109</v>
      </c>
      <c r="G3398" t="s">
        <v>342</v>
      </c>
      <c r="H3398" t="s">
        <v>84</v>
      </c>
      <c r="I3398">
        <v>2010</v>
      </c>
      <c r="J3398">
        <v>829.351</v>
      </c>
    </row>
    <row r="3399" spans="1:10" x14ac:dyDescent="0.25">
      <c r="A3399" t="s">
        <v>224</v>
      </c>
      <c r="B3399" t="s">
        <v>80</v>
      </c>
      <c r="C3399" t="s">
        <v>37</v>
      </c>
      <c r="D3399">
        <v>120219</v>
      </c>
      <c r="E3399" t="s">
        <v>261</v>
      </c>
      <c r="F3399">
        <v>109</v>
      </c>
      <c r="G3399" t="s">
        <v>342</v>
      </c>
      <c r="H3399" t="s">
        <v>84</v>
      </c>
      <c r="I3399">
        <v>2015</v>
      </c>
      <c r="J3399">
        <v>2.2569700000000001E-3</v>
      </c>
    </row>
    <row r="3400" spans="1:10" x14ac:dyDescent="0.25">
      <c r="A3400" t="s">
        <v>227</v>
      </c>
      <c r="B3400" t="s">
        <v>74</v>
      </c>
      <c r="C3400" t="s">
        <v>34</v>
      </c>
      <c r="D3400">
        <v>901001</v>
      </c>
      <c r="E3400" t="s">
        <v>254</v>
      </c>
      <c r="F3400">
        <v>103</v>
      </c>
      <c r="G3400" t="s">
        <v>82</v>
      </c>
      <c r="H3400" t="s">
        <v>84</v>
      </c>
      <c r="I3400">
        <v>2014</v>
      </c>
      <c r="J3400">
        <v>1.5929800000000001</v>
      </c>
    </row>
    <row r="3401" spans="1:10" x14ac:dyDescent="0.25">
      <c r="A3401" t="s">
        <v>227</v>
      </c>
      <c r="B3401" t="s">
        <v>80</v>
      </c>
      <c r="C3401" t="s">
        <v>37</v>
      </c>
      <c r="D3401">
        <v>130112</v>
      </c>
      <c r="E3401" t="s">
        <v>349</v>
      </c>
      <c r="F3401">
        <v>109</v>
      </c>
      <c r="G3401" t="s">
        <v>342</v>
      </c>
      <c r="H3401" t="s">
        <v>84</v>
      </c>
      <c r="I3401">
        <v>2000</v>
      </c>
      <c r="J3401">
        <v>5.6134599999999999</v>
      </c>
    </row>
    <row r="3402" spans="1:10" x14ac:dyDescent="0.25">
      <c r="A3402" t="s">
        <v>227</v>
      </c>
      <c r="B3402" t="s">
        <v>80</v>
      </c>
      <c r="C3402" t="s">
        <v>37</v>
      </c>
      <c r="D3402">
        <v>120112</v>
      </c>
      <c r="E3402" t="s">
        <v>268</v>
      </c>
      <c r="F3402">
        <v>111</v>
      </c>
      <c r="G3402" t="s">
        <v>333</v>
      </c>
      <c r="H3402" t="s">
        <v>84</v>
      </c>
      <c r="I3402">
        <v>2000</v>
      </c>
      <c r="J3402">
        <v>2.4136000000000002</v>
      </c>
    </row>
    <row r="3403" spans="1:10" x14ac:dyDescent="0.25">
      <c r="A3403" t="s">
        <v>227</v>
      </c>
      <c r="B3403" t="s">
        <v>80</v>
      </c>
      <c r="C3403" t="s">
        <v>37</v>
      </c>
      <c r="D3403">
        <v>120112</v>
      </c>
      <c r="E3403" t="s">
        <v>268</v>
      </c>
      <c r="F3403">
        <v>104</v>
      </c>
      <c r="G3403" t="s">
        <v>340</v>
      </c>
      <c r="H3403" t="s">
        <v>84</v>
      </c>
      <c r="I3403">
        <v>2000</v>
      </c>
      <c r="J3403">
        <v>2.4136000000000001E-2</v>
      </c>
    </row>
    <row r="3404" spans="1:10" x14ac:dyDescent="0.25">
      <c r="A3404" t="s">
        <v>229</v>
      </c>
      <c r="B3404" t="s">
        <v>80</v>
      </c>
      <c r="C3404" t="s">
        <v>37</v>
      </c>
      <c r="D3404">
        <v>120106</v>
      </c>
      <c r="E3404" t="s">
        <v>269</v>
      </c>
      <c r="F3404">
        <v>111</v>
      </c>
      <c r="G3404" t="s">
        <v>333</v>
      </c>
      <c r="H3404" t="s">
        <v>84</v>
      </c>
      <c r="I3404">
        <v>2005</v>
      </c>
      <c r="J3404">
        <v>8.7544799999999992</v>
      </c>
    </row>
    <row r="3405" spans="1:10" x14ac:dyDescent="0.25">
      <c r="A3405" t="s">
        <v>229</v>
      </c>
      <c r="B3405" t="s">
        <v>80</v>
      </c>
      <c r="C3405" t="s">
        <v>37</v>
      </c>
      <c r="D3405">
        <v>130303</v>
      </c>
      <c r="E3405" t="s">
        <v>351</v>
      </c>
      <c r="F3405">
        <v>111</v>
      </c>
      <c r="G3405" t="s">
        <v>333</v>
      </c>
      <c r="H3405" t="s">
        <v>84</v>
      </c>
      <c r="I3405">
        <v>2005</v>
      </c>
      <c r="J3405">
        <v>5.9523199999999997E-3</v>
      </c>
    </row>
    <row r="3406" spans="1:10" x14ac:dyDescent="0.25">
      <c r="A3406" t="s">
        <v>229</v>
      </c>
      <c r="B3406" t="s">
        <v>80</v>
      </c>
      <c r="C3406" t="s">
        <v>37</v>
      </c>
      <c r="D3406">
        <v>120216</v>
      </c>
      <c r="E3406" t="s">
        <v>263</v>
      </c>
      <c r="F3406">
        <v>109</v>
      </c>
      <c r="G3406" t="s">
        <v>342</v>
      </c>
      <c r="H3406" t="s">
        <v>84</v>
      </c>
      <c r="I3406">
        <v>2005</v>
      </c>
      <c r="J3406">
        <v>5.02043E-2</v>
      </c>
    </row>
    <row r="3407" spans="1:10" x14ac:dyDescent="0.25">
      <c r="A3407" t="s">
        <v>229</v>
      </c>
      <c r="B3407" t="s">
        <v>80</v>
      </c>
      <c r="C3407" t="s">
        <v>37</v>
      </c>
      <c r="D3407">
        <v>150103</v>
      </c>
      <c r="E3407" t="s">
        <v>287</v>
      </c>
      <c r="F3407">
        <v>104</v>
      </c>
      <c r="G3407" t="s">
        <v>340</v>
      </c>
      <c r="H3407" t="s">
        <v>84</v>
      </c>
      <c r="I3407">
        <v>2005</v>
      </c>
      <c r="J3407">
        <v>2.5768499999999999E-3</v>
      </c>
    </row>
    <row r="3408" spans="1:10" x14ac:dyDescent="0.25">
      <c r="A3408" t="s">
        <v>223</v>
      </c>
      <c r="B3408" t="s">
        <v>80</v>
      </c>
      <c r="C3408" t="s">
        <v>37</v>
      </c>
      <c r="D3408">
        <v>150102</v>
      </c>
      <c r="E3408" t="s">
        <v>288</v>
      </c>
      <c r="F3408">
        <v>109</v>
      </c>
      <c r="G3408" t="s">
        <v>342</v>
      </c>
      <c r="H3408" t="s">
        <v>84</v>
      </c>
      <c r="I3408">
        <v>2005</v>
      </c>
      <c r="J3408">
        <v>1.29823E-2</v>
      </c>
    </row>
    <row r="3409" spans="1:10" x14ac:dyDescent="0.25">
      <c r="A3409" t="s">
        <v>227</v>
      </c>
      <c r="B3409" t="s">
        <v>80</v>
      </c>
      <c r="C3409" t="s">
        <v>37</v>
      </c>
      <c r="D3409">
        <v>130219</v>
      </c>
      <c r="E3409" t="s">
        <v>354</v>
      </c>
      <c r="F3409">
        <v>109</v>
      </c>
      <c r="G3409" t="s">
        <v>342</v>
      </c>
      <c r="H3409" t="s">
        <v>84</v>
      </c>
      <c r="I3409">
        <v>2010</v>
      </c>
      <c r="J3409">
        <v>0.23759</v>
      </c>
    </row>
    <row r="3410" spans="1:10" x14ac:dyDescent="0.25">
      <c r="A3410" t="s">
        <v>227</v>
      </c>
      <c r="B3410" t="s">
        <v>80</v>
      </c>
      <c r="C3410" t="s">
        <v>37</v>
      </c>
      <c r="D3410">
        <v>130219</v>
      </c>
      <c r="E3410" t="s">
        <v>354</v>
      </c>
      <c r="F3410">
        <v>120</v>
      </c>
      <c r="G3410" t="s">
        <v>332</v>
      </c>
      <c r="H3410" t="s">
        <v>84</v>
      </c>
      <c r="I3410">
        <v>2010</v>
      </c>
      <c r="J3410">
        <v>9.3785499999999994E-2</v>
      </c>
    </row>
    <row r="3411" spans="1:10" x14ac:dyDescent="0.25">
      <c r="A3411" t="s">
        <v>227</v>
      </c>
      <c r="B3411" t="s">
        <v>80</v>
      </c>
      <c r="C3411" t="s">
        <v>37</v>
      </c>
      <c r="D3411">
        <v>120213</v>
      </c>
      <c r="E3411" t="s">
        <v>265</v>
      </c>
      <c r="F3411">
        <v>111</v>
      </c>
      <c r="G3411" t="s">
        <v>333</v>
      </c>
      <c r="H3411" t="s">
        <v>84</v>
      </c>
      <c r="I3411">
        <v>2010</v>
      </c>
      <c r="J3411">
        <v>2.28742</v>
      </c>
    </row>
    <row r="3412" spans="1:10" x14ac:dyDescent="0.25">
      <c r="A3412" t="s">
        <v>224</v>
      </c>
      <c r="B3412" t="s">
        <v>80</v>
      </c>
      <c r="C3412" t="s">
        <v>37</v>
      </c>
      <c r="D3412">
        <v>120105</v>
      </c>
      <c r="E3412" t="s">
        <v>270</v>
      </c>
      <c r="F3412">
        <v>104</v>
      </c>
      <c r="G3412" t="s">
        <v>340</v>
      </c>
      <c r="H3412" t="s">
        <v>84</v>
      </c>
      <c r="I3412">
        <v>2010</v>
      </c>
      <c r="J3412">
        <v>2.22762E-3</v>
      </c>
    </row>
    <row r="3413" spans="1:10" x14ac:dyDescent="0.25">
      <c r="A3413" t="s">
        <v>229</v>
      </c>
      <c r="B3413" t="s">
        <v>74</v>
      </c>
      <c r="C3413" t="s">
        <v>34</v>
      </c>
      <c r="D3413">
        <v>901000</v>
      </c>
      <c r="E3413" t="s">
        <v>34</v>
      </c>
      <c r="F3413">
        <v>120</v>
      </c>
      <c r="G3413" t="s">
        <v>332</v>
      </c>
      <c r="H3413" t="s">
        <v>84</v>
      </c>
      <c r="I3413">
        <v>2005</v>
      </c>
      <c r="J3413">
        <v>328.80700000000002</v>
      </c>
    </row>
    <row r="3414" spans="1:10" x14ac:dyDescent="0.25">
      <c r="A3414" t="s">
        <v>227</v>
      </c>
      <c r="B3414" t="s">
        <v>74</v>
      </c>
      <c r="C3414" t="s">
        <v>208</v>
      </c>
      <c r="D3414">
        <v>500600</v>
      </c>
      <c r="E3414" t="s">
        <v>398</v>
      </c>
      <c r="F3414">
        <v>111</v>
      </c>
      <c r="G3414" t="s">
        <v>333</v>
      </c>
      <c r="H3414" t="s">
        <v>84</v>
      </c>
      <c r="I3414">
        <v>1995</v>
      </c>
      <c r="J3414">
        <v>9277.31</v>
      </c>
    </row>
    <row r="3415" spans="1:10" x14ac:dyDescent="0.25">
      <c r="A3415" t="s">
        <v>226</v>
      </c>
      <c r="B3415" t="s">
        <v>80</v>
      </c>
      <c r="C3415" t="s">
        <v>37</v>
      </c>
      <c r="D3415">
        <v>120219</v>
      </c>
      <c r="E3415" t="s">
        <v>261</v>
      </c>
      <c r="F3415">
        <v>111</v>
      </c>
      <c r="G3415" t="s">
        <v>333</v>
      </c>
      <c r="H3415" t="s">
        <v>84</v>
      </c>
      <c r="I3415">
        <v>2005</v>
      </c>
      <c r="J3415">
        <v>7.4076000000000003E-3</v>
      </c>
    </row>
    <row r="3416" spans="1:10" x14ac:dyDescent="0.25">
      <c r="A3416" t="s">
        <v>226</v>
      </c>
      <c r="B3416" t="s">
        <v>80</v>
      </c>
      <c r="C3416" t="s">
        <v>37</v>
      </c>
      <c r="D3416">
        <v>120113</v>
      </c>
      <c r="E3416" t="s">
        <v>267</v>
      </c>
      <c r="F3416">
        <v>115</v>
      </c>
      <c r="G3416" t="s">
        <v>341</v>
      </c>
      <c r="H3416" t="s">
        <v>84</v>
      </c>
      <c r="I3416">
        <v>2005</v>
      </c>
      <c r="J3416">
        <v>2.0736000000000001E-2</v>
      </c>
    </row>
    <row r="3417" spans="1:10" x14ac:dyDescent="0.25">
      <c r="A3417" t="s">
        <v>226</v>
      </c>
      <c r="B3417" t="s">
        <v>80</v>
      </c>
      <c r="C3417" t="s">
        <v>37</v>
      </c>
      <c r="D3417">
        <v>120213</v>
      </c>
      <c r="E3417" t="s">
        <v>265</v>
      </c>
      <c r="F3417">
        <v>111</v>
      </c>
      <c r="G3417" t="s">
        <v>333</v>
      </c>
      <c r="H3417" t="s">
        <v>84</v>
      </c>
      <c r="I3417">
        <v>2005</v>
      </c>
      <c r="J3417">
        <v>0.29035</v>
      </c>
    </row>
    <row r="3418" spans="1:10" x14ac:dyDescent="0.25">
      <c r="A3418" t="s">
        <v>226</v>
      </c>
      <c r="B3418" t="s">
        <v>80</v>
      </c>
      <c r="C3418" t="s">
        <v>37</v>
      </c>
      <c r="D3418">
        <v>130216</v>
      </c>
      <c r="E3418" t="s">
        <v>355</v>
      </c>
      <c r="F3418">
        <v>114</v>
      </c>
      <c r="G3418" t="s">
        <v>335</v>
      </c>
      <c r="H3418" t="s">
        <v>84</v>
      </c>
      <c r="I3418">
        <v>2005</v>
      </c>
      <c r="J3418">
        <v>1.3503199999999999E-3</v>
      </c>
    </row>
    <row r="3419" spans="1:10" x14ac:dyDescent="0.25">
      <c r="A3419" t="s">
        <v>226</v>
      </c>
      <c r="B3419" t="s">
        <v>80</v>
      </c>
      <c r="C3419" t="s">
        <v>37</v>
      </c>
      <c r="D3419">
        <v>120213</v>
      </c>
      <c r="E3419" t="s">
        <v>265</v>
      </c>
      <c r="F3419">
        <v>104</v>
      </c>
      <c r="G3419" t="s">
        <v>340</v>
      </c>
      <c r="H3419" t="s">
        <v>84</v>
      </c>
      <c r="I3419">
        <v>2005</v>
      </c>
      <c r="J3419">
        <v>2.9034999999999998E-3</v>
      </c>
    </row>
    <row r="3420" spans="1:10" x14ac:dyDescent="0.25">
      <c r="A3420" t="s">
        <v>226</v>
      </c>
      <c r="B3420" t="s">
        <v>80</v>
      </c>
      <c r="C3420" t="s">
        <v>37</v>
      </c>
      <c r="D3420">
        <v>120216</v>
      </c>
      <c r="E3420" t="s">
        <v>263</v>
      </c>
      <c r="F3420">
        <v>104</v>
      </c>
      <c r="G3420" t="s">
        <v>340</v>
      </c>
      <c r="H3420" t="s">
        <v>84</v>
      </c>
      <c r="I3420">
        <v>2005</v>
      </c>
      <c r="J3420">
        <v>1.19108E-4</v>
      </c>
    </row>
    <row r="3421" spans="1:10" x14ac:dyDescent="0.25">
      <c r="A3421" t="s">
        <v>226</v>
      </c>
      <c r="B3421" t="s">
        <v>80</v>
      </c>
      <c r="C3421" t="s">
        <v>37</v>
      </c>
      <c r="D3421">
        <v>120113</v>
      </c>
      <c r="E3421" t="s">
        <v>267</v>
      </c>
      <c r="F3421">
        <v>103</v>
      </c>
      <c r="G3421" t="s">
        <v>82</v>
      </c>
      <c r="H3421" t="s">
        <v>84</v>
      </c>
      <c r="I3421">
        <v>2005</v>
      </c>
      <c r="J3421">
        <v>2.0736000000000001E-3</v>
      </c>
    </row>
    <row r="3422" spans="1:10" x14ac:dyDescent="0.25">
      <c r="A3422" t="s">
        <v>227</v>
      </c>
      <c r="B3422" t="s">
        <v>80</v>
      </c>
      <c r="C3422" t="s">
        <v>37</v>
      </c>
      <c r="D3422">
        <v>120302</v>
      </c>
      <c r="E3422" t="s">
        <v>260</v>
      </c>
      <c r="F3422">
        <v>120</v>
      </c>
      <c r="G3422" t="s">
        <v>332</v>
      </c>
      <c r="H3422" t="s">
        <v>84</v>
      </c>
      <c r="I3422">
        <v>2014</v>
      </c>
      <c r="J3422">
        <v>3.1419000000000001</v>
      </c>
    </row>
    <row r="3423" spans="1:10" x14ac:dyDescent="0.25">
      <c r="A3423" t="s">
        <v>224</v>
      </c>
      <c r="B3423" t="s">
        <v>80</v>
      </c>
      <c r="C3423" t="s">
        <v>37</v>
      </c>
      <c r="D3423">
        <v>130218</v>
      </c>
      <c r="E3423" t="s">
        <v>343</v>
      </c>
      <c r="F3423">
        <v>104</v>
      </c>
      <c r="G3423" t="s">
        <v>340</v>
      </c>
      <c r="H3423" t="s">
        <v>84</v>
      </c>
      <c r="I3423">
        <v>2015</v>
      </c>
      <c r="J3423">
        <v>4.3273399999999999E-7</v>
      </c>
    </row>
    <row r="3424" spans="1:10" x14ac:dyDescent="0.25">
      <c r="A3424" t="s">
        <v>223</v>
      </c>
      <c r="B3424" t="s">
        <v>80</v>
      </c>
      <c r="C3424" t="s">
        <v>37</v>
      </c>
      <c r="D3424">
        <v>120303</v>
      </c>
      <c r="E3424" t="s">
        <v>259</v>
      </c>
      <c r="F3424">
        <v>109</v>
      </c>
      <c r="G3424" t="s">
        <v>342</v>
      </c>
      <c r="H3424" t="s">
        <v>84</v>
      </c>
      <c r="I3424">
        <v>2005</v>
      </c>
      <c r="J3424">
        <v>1.5865299999999999E-2</v>
      </c>
    </row>
    <row r="3425" spans="1:10" x14ac:dyDescent="0.25">
      <c r="A3425" t="s">
        <v>223</v>
      </c>
      <c r="B3425" t="s">
        <v>80</v>
      </c>
      <c r="C3425" t="s">
        <v>37</v>
      </c>
      <c r="D3425">
        <v>120303</v>
      </c>
      <c r="E3425" t="s">
        <v>259</v>
      </c>
      <c r="F3425">
        <v>120</v>
      </c>
      <c r="G3425" t="s">
        <v>332</v>
      </c>
      <c r="H3425" t="s">
        <v>84</v>
      </c>
      <c r="I3425">
        <v>2005</v>
      </c>
      <c r="J3425">
        <v>3.0144099999999998</v>
      </c>
    </row>
    <row r="3426" spans="1:10" x14ac:dyDescent="0.25">
      <c r="A3426" t="s">
        <v>223</v>
      </c>
      <c r="B3426" t="s">
        <v>80</v>
      </c>
      <c r="C3426" t="s">
        <v>37</v>
      </c>
      <c r="D3426">
        <v>120216</v>
      </c>
      <c r="E3426" t="s">
        <v>263</v>
      </c>
      <c r="F3426">
        <v>109</v>
      </c>
      <c r="G3426" t="s">
        <v>342</v>
      </c>
      <c r="H3426" t="s">
        <v>84</v>
      </c>
      <c r="I3426">
        <v>2005</v>
      </c>
      <c r="J3426">
        <v>1.2161E-2</v>
      </c>
    </row>
    <row r="3427" spans="1:10" x14ac:dyDescent="0.25">
      <c r="A3427" t="s">
        <v>223</v>
      </c>
      <c r="B3427" t="s">
        <v>80</v>
      </c>
      <c r="C3427" t="s">
        <v>37</v>
      </c>
      <c r="D3427">
        <v>130303</v>
      </c>
      <c r="E3427" t="s">
        <v>351</v>
      </c>
      <c r="F3427">
        <v>104</v>
      </c>
      <c r="G3427" t="s">
        <v>340</v>
      </c>
      <c r="H3427" t="s">
        <v>84</v>
      </c>
      <c r="I3427">
        <v>2005</v>
      </c>
      <c r="J3427">
        <v>3.60458E-5</v>
      </c>
    </row>
    <row r="3428" spans="1:10" x14ac:dyDescent="0.25">
      <c r="A3428" t="s">
        <v>227</v>
      </c>
      <c r="B3428" t="s">
        <v>80</v>
      </c>
      <c r="C3428" t="s">
        <v>37</v>
      </c>
      <c r="D3428">
        <v>130302</v>
      </c>
      <c r="E3428" t="s">
        <v>336</v>
      </c>
      <c r="F3428">
        <v>111</v>
      </c>
      <c r="G3428" t="s">
        <v>333</v>
      </c>
      <c r="H3428" t="s">
        <v>84</v>
      </c>
      <c r="I3428">
        <v>2005</v>
      </c>
      <c r="J3428">
        <v>1.62017E-3</v>
      </c>
    </row>
    <row r="3429" spans="1:10" x14ac:dyDescent="0.25">
      <c r="A3429" t="s">
        <v>225</v>
      </c>
      <c r="B3429" t="s">
        <v>75</v>
      </c>
      <c r="C3429" t="s">
        <v>31</v>
      </c>
      <c r="D3429" t="s">
        <v>237</v>
      </c>
      <c r="E3429" t="s">
        <v>236</v>
      </c>
      <c r="F3429">
        <v>120</v>
      </c>
      <c r="G3429" t="s">
        <v>332</v>
      </c>
      <c r="H3429" t="s">
        <v>84</v>
      </c>
      <c r="I3429">
        <v>2000</v>
      </c>
      <c r="J3429">
        <v>5598.49</v>
      </c>
    </row>
    <row r="3430" spans="1:10" x14ac:dyDescent="0.25">
      <c r="A3430" t="s">
        <v>226</v>
      </c>
      <c r="B3430" t="s">
        <v>80</v>
      </c>
      <c r="C3430" t="s">
        <v>37</v>
      </c>
      <c r="D3430">
        <v>150103</v>
      </c>
      <c r="E3430" t="s">
        <v>287</v>
      </c>
      <c r="F3430">
        <v>104</v>
      </c>
      <c r="G3430" t="s">
        <v>340</v>
      </c>
      <c r="H3430" t="s">
        <v>84</v>
      </c>
      <c r="I3430">
        <v>2015</v>
      </c>
      <c r="J3430">
        <v>2.9320300000000002E-4</v>
      </c>
    </row>
    <row r="3431" spans="1:10" x14ac:dyDescent="0.25">
      <c r="A3431" t="s">
        <v>226</v>
      </c>
      <c r="B3431" t="s">
        <v>80</v>
      </c>
      <c r="C3431" t="s">
        <v>37</v>
      </c>
      <c r="D3431">
        <v>120106</v>
      </c>
      <c r="E3431" t="s">
        <v>269</v>
      </c>
      <c r="F3431">
        <v>114</v>
      </c>
      <c r="G3431" t="s">
        <v>335</v>
      </c>
      <c r="H3431" t="s">
        <v>84</v>
      </c>
      <c r="I3431">
        <v>2015</v>
      </c>
      <c r="J3431">
        <v>0.48207699999999998</v>
      </c>
    </row>
    <row r="3432" spans="1:10" x14ac:dyDescent="0.25">
      <c r="A3432" t="s">
        <v>226</v>
      </c>
      <c r="B3432" t="s">
        <v>80</v>
      </c>
      <c r="C3432" t="s">
        <v>37</v>
      </c>
      <c r="D3432">
        <v>120113</v>
      </c>
      <c r="E3432" t="s">
        <v>267</v>
      </c>
      <c r="F3432">
        <v>120</v>
      </c>
      <c r="G3432" t="s">
        <v>332</v>
      </c>
      <c r="H3432" t="s">
        <v>84</v>
      </c>
      <c r="I3432">
        <v>2015</v>
      </c>
      <c r="J3432">
        <v>16.171099999999999</v>
      </c>
    </row>
    <row r="3433" spans="1:10" x14ac:dyDescent="0.25">
      <c r="A3433" t="s">
        <v>226</v>
      </c>
      <c r="B3433" t="s">
        <v>80</v>
      </c>
      <c r="C3433" t="s">
        <v>37</v>
      </c>
      <c r="D3433">
        <v>150103</v>
      </c>
      <c r="E3433" t="s">
        <v>287</v>
      </c>
      <c r="F3433">
        <v>120</v>
      </c>
      <c r="G3433" t="s">
        <v>332</v>
      </c>
      <c r="H3433" t="s">
        <v>84</v>
      </c>
      <c r="I3433">
        <v>2015</v>
      </c>
      <c r="J3433">
        <v>0.41048400000000002</v>
      </c>
    </row>
    <row r="3434" spans="1:10" x14ac:dyDescent="0.25">
      <c r="A3434" t="s">
        <v>226</v>
      </c>
      <c r="B3434" t="s">
        <v>80</v>
      </c>
      <c r="C3434" t="s">
        <v>37</v>
      </c>
      <c r="D3434">
        <v>130303</v>
      </c>
      <c r="E3434" t="s">
        <v>351</v>
      </c>
      <c r="F3434">
        <v>111</v>
      </c>
      <c r="G3434" t="s">
        <v>333</v>
      </c>
      <c r="H3434" t="s">
        <v>84</v>
      </c>
      <c r="I3434">
        <v>2015</v>
      </c>
      <c r="J3434">
        <v>6.1921299999999997E-4</v>
      </c>
    </row>
    <row r="3435" spans="1:10" x14ac:dyDescent="0.25">
      <c r="A3435" t="s">
        <v>229</v>
      </c>
      <c r="B3435" t="s">
        <v>80</v>
      </c>
      <c r="C3435" t="s">
        <v>37</v>
      </c>
      <c r="D3435">
        <v>130213</v>
      </c>
      <c r="E3435" t="s">
        <v>368</v>
      </c>
      <c r="F3435">
        <v>120</v>
      </c>
      <c r="G3435" t="s">
        <v>332</v>
      </c>
      <c r="H3435" t="s">
        <v>84</v>
      </c>
      <c r="I3435">
        <v>2005</v>
      </c>
      <c r="J3435">
        <v>2.8121800000000001</v>
      </c>
    </row>
    <row r="3436" spans="1:10" x14ac:dyDescent="0.25">
      <c r="A3436" t="s">
        <v>229</v>
      </c>
      <c r="B3436" t="s">
        <v>80</v>
      </c>
      <c r="C3436" t="s">
        <v>37</v>
      </c>
      <c r="D3436">
        <v>130219</v>
      </c>
      <c r="E3436" t="s">
        <v>354</v>
      </c>
      <c r="F3436">
        <v>114</v>
      </c>
      <c r="G3436" t="s">
        <v>335</v>
      </c>
      <c r="H3436" t="s">
        <v>84</v>
      </c>
      <c r="I3436">
        <v>2005</v>
      </c>
      <c r="J3436">
        <v>6.3023300000000001E-3</v>
      </c>
    </row>
    <row r="3437" spans="1:10" x14ac:dyDescent="0.25">
      <c r="A3437" t="s">
        <v>229</v>
      </c>
      <c r="B3437" t="s">
        <v>80</v>
      </c>
      <c r="C3437" t="s">
        <v>37</v>
      </c>
      <c r="D3437">
        <v>120219</v>
      </c>
      <c r="E3437" t="s">
        <v>261</v>
      </c>
      <c r="F3437">
        <v>120</v>
      </c>
      <c r="G3437" t="s">
        <v>332</v>
      </c>
      <c r="H3437" t="s">
        <v>84</v>
      </c>
      <c r="I3437">
        <v>2005</v>
      </c>
      <c r="J3437">
        <v>9.4504800000000007</v>
      </c>
    </row>
    <row r="3438" spans="1:10" x14ac:dyDescent="0.25">
      <c r="A3438" t="s">
        <v>229</v>
      </c>
      <c r="B3438" t="s">
        <v>80</v>
      </c>
      <c r="C3438" t="s">
        <v>37</v>
      </c>
      <c r="D3438">
        <v>150203</v>
      </c>
      <c r="E3438" t="s">
        <v>285</v>
      </c>
      <c r="F3438">
        <v>103</v>
      </c>
      <c r="G3438" t="s">
        <v>82</v>
      </c>
      <c r="H3438" t="s">
        <v>84</v>
      </c>
      <c r="I3438">
        <v>2005</v>
      </c>
      <c r="J3438">
        <v>1.10685E-4</v>
      </c>
    </row>
    <row r="3439" spans="1:10" x14ac:dyDescent="0.25">
      <c r="A3439" t="s">
        <v>224</v>
      </c>
      <c r="B3439" t="s">
        <v>80</v>
      </c>
      <c r="C3439" t="s">
        <v>37</v>
      </c>
      <c r="D3439">
        <v>120215</v>
      </c>
      <c r="E3439" t="s">
        <v>264</v>
      </c>
      <c r="F3439">
        <v>114</v>
      </c>
      <c r="G3439" t="s">
        <v>335</v>
      </c>
      <c r="H3439" t="s">
        <v>84</v>
      </c>
      <c r="I3439">
        <v>2005</v>
      </c>
      <c r="J3439">
        <v>1.6291499999999999E-4</v>
      </c>
    </row>
    <row r="3440" spans="1:10" x14ac:dyDescent="0.25">
      <c r="A3440" t="s">
        <v>224</v>
      </c>
      <c r="B3440" t="s">
        <v>80</v>
      </c>
      <c r="C3440" t="s">
        <v>37</v>
      </c>
      <c r="D3440">
        <v>120215</v>
      </c>
      <c r="E3440" t="s">
        <v>264</v>
      </c>
      <c r="F3440">
        <v>120</v>
      </c>
      <c r="G3440" t="s">
        <v>332</v>
      </c>
      <c r="H3440" t="s">
        <v>84</v>
      </c>
      <c r="I3440">
        <v>2005</v>
      </c>
      <c r="J3440">
        <v>5.5391099999999999E-2</v>
      </c>
    </row>
    <row r="3441" spans="1:10" x14ac:dyDescent="0.25">
      <c r="A3441" t="s">
        <v>227</v>
      </c>
      <c r="B3441" t="s">
        <v>80</v>
      </c>
      <c r="C3441" t="s">
        <v>37</v>
      </c>
      <c r="D3441">
        <v>120218</v>
      </c>
      <c r="E3441" t="s">
        <v>262</v>
      </c>
      <c r="F3441">
        <v>111</v>
      </c>
      <c r="G3441" t="s">
        <v>333</v>
      </c>
      <c r="H3441" t="s">
        <v>84</v>
      </c>
      <c r="I3441">
        <v>2010</v>
      </c>
      <c r="J3441">
        <v>1.7633900000000001E-2</v>
      </c>
    </row>
    <row r="3442" spans="1:10" x14ac:dyDescent="0.25">
      <c r="A3442" t="s">
        <v>226</v>
      </c>
      <c r="B3442" t="s">
        <v>80</v>
      </c>
      <c r="C3442" t="s">
        <v>81</v>
      </c>
      <c r="D3442">
        <v>340201</v>
      </c>
      <c r="E3442" t="s">
        <v>222</v>
      </c>
      <c r="F3442">
        <v>109</v>
      </c>
      <c r="G3442" t="s">
        <v>342</v>
      </c>
      <c r="H3442" t="s">
        <v>84</v>
      </c>
      <c r="I3442">
        <v>2010</v>
      </c>
      <c r="J3442">
        <v>1.5547200000000001E-2</v>
      </c>
    </row>
    <row r="3443" spans="1:10" x14ac:dyDescent="0.25">
      <c r="A3443" t="s">
        <v>226</v>
      </c>
      <c r="B3443" t="s">
        <v>80</v>
      </c>
      <c r="C3443" t="s">
        <v>81</v>
      </c>
      <c r="D3443">
        <v>260200</v>
      </c>
      <c r="E3443" t="s">
        <v>389</v>
      </c>
      <c r="F3443">
        <v>120</v>
      </c>
      <c r="G3443" t="s">
        <v>332</v>
      </c>
      <c r="H3443" t="s">
        <v>84</v>
      </c>
      <c r="I3443">
        <v>2015</v>
      </c>
      <c r="J3443">
        <v>336.79500000000002</v>
      </c>
    </row>
    <row r="3444" spans="1:10" x14ac:dyDescent="0.25">
      <c r="A3444" t="s">
        <v>226</v>
      </c>
      <c r="B3444" t="s">
        <v>80</v>
      </c>
      <c r="C3444" t="s">
        <v>81</v>
      </c>
      <c r="D3444">
        <v>260201</v>
      </c>
      <c r="E3444" t="s">
        <v>230</v>
      </c>
      <c r="F3444">
        <v>109</v>
      </c>
      <c r="G3444" t="s">
        <v>342</v>
      </c>
      <c r="H3444" t="s">
        <v>84</v>
      </c>
      <c r="I3444">
        <v>2015</v>
      </c>
      <c r="J3444">
        <v>179.821</v>
      </c>
    </row>
    <row r="3445" spans="1:10" x14ac:dyDescent="0.25">
      <c r="A3445" t="s">
        <v>226</v>
      </c>
      <c r="B3445" t="s">
        <v>80</v>
      </c>
      <c r="C3445" t="s">
        <v>81</v>
      </c>
      <c r="D3445">
        <v>340200</v>
      </c>
      <c r="E3445" t="s">
        <v>228</v>
      </c>
      <c r="F3445">
        <v>120</v>
      </c>
      <c r="G3445" t="s">
        <v>332</v>
      </c>
      <c r="H3445" t="s">
        <v>84</v>
      </c>
      <c r="I3445">
        <v>2014</v>
      </c>
      <c r="J3445">
        <v>6.6415800000000003</v>
      </c>
    </row>
    <row r="3446" spans="1:10" x14ac:dyDescent="0.25">
      <c r="A3446" t="s">
        <v>226</v>
      </c>
      <c r="B3446" t="s">
        <v>80</v>
      </c>
      <c r="C3446" t="s">
        <v>81</v>
      </c>
      <c r="D3446">
        <v>230800</v>
      </c>
      <c r="E3446" t="s">
        <v>379</v>
      </c>
      <c r="F3446">
        <v>104</v>
      </c>
      <c r="G3446" t="s">
        <v>340</v>
      </c>
      <c r="H3446" t="s">
        <v>84</v>
      </c>
      <c r="I3446">
        <v>2014</v>
      </c>
      <c r="J3446">
        <v>0.27148800000000001</v>
      </c>
    </row>
    <row r="3447" spans="1:10" x14ac:dyDescent="0.25">
      <c r="A3447" t="s">
        <v>223</v>
      </c>
      <c r="B3447" t="s">
        <v>80</v>
      </c>
      <c r="C3447" t="s">
        <v>81</v>
      </c>
      <c r="D3447">
        <v>260201</v>
      </c>
      <c r="E3447" t="s">
        <v>230</v>
      </c>
      <c r="F3447">
        <v>109</v>
      </c>
      <c r="G3447" t="s">
        <v>342</v>
      </c>
      <c r="H3447" t="s">
        <v>84</v>
      </c>
      <c r="I3447">
        <v>2014</v>
      </c>
      <c r="J3447">
        <v>0.235819</v>
      </c>
    </row>
    <row r="3448" spans="1:10" x14ac:dyDescent="0.25">
      <c r="A3448" t="s">
        <v>227</v>
      </c>
      <c r="B3448" t="s">
        <v>202</v>
      </c>
      <c r="C3448" t="s">
        <v>199</v>
      </c>
      <c r="D3448" t="s">
        <v>381</v>
      </c>
      <c r="E3448" t="s">
        <v>380</v>
      </c>
      <c r="F3448">
        <v>120</v>
      </c>
      <c r="G3448" t="s">
        <v>332</v>
      </c>
      <c r="H3448" t="s">
        <v>84</v>
      </c>
      <c r="I3448">
        <v>1990</v>
      </c>
      <c r="J3448">
        <v>20155.599999999999</v>
      </c>
    </row>
    <row r="3449" spans="1:10" x14ac:dyDescent="0.25">
      <c r="A3449" t="s">
        <v>224</v>
      </c>
      <c r="B3449" t="s">
        <v>75</v>
      </c>
      <c r="C3449" t="s">
        <v>31</v>
      </c>
      <c r="D3449" t="s">
        <v>235</v>
      </c>
      <c r="E3449" t="s">
        <v>234</v>
      </c>
      <c r="F3449">
        <v>111</v>
      </c>
      <c r="G3449" t="s">
        <v>333</v>
      </c>
      <c r="H3449" t="s">
        <v>84</v>
      </c>
      <c r="I3449">
        <v>2014</v>
      </c>
      <c r="J3449">
        <v>22.808199999999999</v>
      </c>
    </row>
    <row r="3450" spans="1:10" x14ac:dyDescent="0.25">
      <c r="A3450" t="s">
        <v>227</v>
      </c>
      <c r="B3450" t="s">
        <v>80</v>
      </c>
      <c r="C3450" t="s">
        <v>37</v>
      </c>
      <c r="D3450">
        <v>120219</v>
      </c>
      <c r="E3450" t="s">
        <v>261</v>
      </c>
      <c r="F3450">
        <v>120</v>
      </c>
      <c r="G3450" t="s">
        <v>332</v>
      </c>
      <c r="H3450" t="s">
        <v>84</v>
      </c>
      <c r="I3450">
        <v>2014</v>
      </c>
      <c r="J3450">
        <v>7.6647499999999997</v>
      </c>
    </row>
    <row r="3451" spans="1:10" x14ac:dyDescent="0.25">
      <c r="A3451" t="s">
        <v>226</v>
      </c>
      <c r="B3451" t="s">
        <v>80</v>
      </c>
      <c r="C3451" t="s">
        <v>37</v>
      </c>
      <c r="D3451">
        <v>150103</v>
      </c>
      <c r="E3451" t="s">
        <v>287</v>
      </c>
      <c r="F3451">
        <v>109</v>
      </c>
      <c r="G3451" t="s">
        <v>342</v>
      </c>
      <c r="H3451" t="s">
        <v>84</v>
      </c>
      <c r="I3451">
        <v>2014</v>
      </c>
      <c r="J3451">
        <v>1.5378599999999999E-2</v>
      </c>
    </row>
    <row r="3452" spans="1:10" x14ac:dyDescent="0.25">
      <c r="A3452" t="s">
        <v>226</v>
      </c>
      <c r="B3452" t="s">
        <v>80</v>
      </c>
      <c r="C3452" t="s">
        <v>37</v>
      </c>
      <c r="D3452">
        <v>120113</v>
      </c>
      <c r="E3452" t="s">
        <v>267</v>
      </c>
      <c r="F3452">
        <v>111</v>
      </c>
      <c r="G3452" t="s">
        <v>333</v>
      </c>
      <c r="H3452" t="s">
        <v>84</v>
      </c>
      <c r="I3452">
        <v>2014</v>
      </c>
      <c r="J3452">
        <v>0.169354</v>
      </c>
    </row>
    <row r="3453" spans="1:10" x14ac:dyDescent="0.25">
      <c r="A3453" t="s">
        <v>226</v>
      </c>
      <c r="B3453" t="s">
        <v>80</v>
      </c>
      <c r="C3453" t="s">
        <v>37</v>
      </c>
      <c r="D3453">
        <v>120303</v>
      </c>
      <c r="E3453" t="s">
        <v>259</v>
      </c>
      <c r="F3453">
        <v>111</v>
      </c>
      <c r="G3453" t="s">
        <v>333</v>
      </c>
      <c r="H3453" t="s">
        <v>84</v>
      </c>
      <c r="I3453">
        <v>2014</v>
      </c>
      <c r="J3453">
        <v>1.49315E-2</v>
      </c>
    </row>
    <row r="3454" spans="1:10" x14ac:dyDescent="0.25">
      <c r="A3454" t="s">
        <v>226</v>
      </c>
      <c r="B3454" t="s">
        <v>80</v>
      </c>
      <c r="C3454" t="s">
        <v>37</v>
      </c>
      <c r="D3454">
        <v>150202</v>
      </c>
      <c r="E3454" t="s">
        <v>286</v>
      </c>
      <c r="F3454">
        <v>111</v>
      </c>
      <c r="G3454" t="s">
        <v>333</v>
      </c>
      <c r="H3454" t="s">
        <v>84</v>
      </c>
      <c r="I3454">
        <v>1995</v>
      </c>
      <c r="J3454">
        <v>1.9158599999999999E-4</v>
      </c>
    </row>
    <row r="3455" spans="1:10" x14ac:dyDescent="0.25">
      <c r="A3455" t="s">
        <v>226</v>
      </c>
      <c r="B3455" t="s">
        <v>80</v>
      </c>
      <c r="C3455" t="s">
        <v>37</v>
      </c>
      <c r="D3455">
        <v>120212</v>
      </c>
      <c r="E3455" t="s">
        <v>266</v>
      </c>
      <c r="F3455">
        <v>114</v>
      </c>
      <c r="G3455" t="s">
        <v>335</v>
      </c>
      <c r="H3455" t="s">
        <v>84</v>
      </c>
      <c r="I3455">
        <v>1995</v>
      </c>
      <c r="J3455">
        <v>0.107474</v>
      </c>
    </row>
    <row r="3456" spans="1:10" x14ac:dyDescent="0.25">
      <c r="A3456" t="s">
        <v>226</v>
      </c>
      <c r="B3456" t="s">
        <v>80</v>
      </c>
      <c r="C3456" t="s">
        <v>37</v>
      </c>
      <c r="D3456">
        <v>130212</v>
      </c>
      <c r="E3456" t="s">
        <v>388</v>
      </c>
      <c r="F3456">
        <v>114</v>
      </c>
      <c r="G3456" t="s">
        <v>335</v>
      </c>
      <c r="H3456" t="s">
        <v>84</v>
      </c>
      <c r="I3456">
        <v>1995</v>
      </c>
      <c r="J3456">
        <v>7.3496100000000003E-3</v>
      </c>
    </row>
    <row r="3457" spans="1:10" x14ac:dyDescent="0.25">
      <c r="A3457" t="s">
        <v>223</v>
      </c>
      <c r="B3457" t="s">
        <v>74</v>
      </c>
      <c r="C3457" t="s">
        <v>208</v>
      </c>
      <c r="D3457">
        <v>500600</v>
      </c>
      <c r="E3457" t="s">
        <v>398</v>
      </c>
      <c r="F3457">
        <v>111</v>
      </c>
      <c r="G3457" t="s">
        <v>333</v>
      </c>
      <c r="H3457" t="s">
        <v>84</v>
      </c>
      <c r="I3457">
        <v>2014</v>
      </c>
      <c r="J3457">
        <v>2070.96</v>
      </c>
    </row>
    <row r="3458" spans="1:10" x14ac:dyDescent="0.25">
      <c r="A3458" t="s">
        <v>223</v>
      </c>
      <c r="B3458" t="s">
        <v>74</v>
      </c>
      <c r="C3458" t="s">
        <v>208</v>
      </c>
      <c r="D3458">
        <v>500600</v>
      </c>
      <c r="E3458" t="s">
        <v>398</v>
      </c>
      <c r="F3458">
        <v>111</v>
      </c>
      <c r="G3458" t="s">
        <v>333</v>
      </c>
      <c r="H3458" t="s">
        <v>84</v>
      </c>
      <c r="I3458">
        <v>2010</v>
      </c>
      <c r="J3458">
        <v>2070.96</v>
      </c>
    </row>
    <row r="3459" spans="1:10" x14ac:dyDescent="0.25">
      <c r="A3459" t="s">
        <v>223</v>
      </c>
      <c r="B3459" t="s">
        <v>80</v>
      </c>
      <c r="C3459" t="s">
        <v>81</v>
      </c>
      <c r="D3459">
        <v>230800</v>
      </c>
      <c r="E3459" t="s">
        <v>379</v>
      </c>
      <c r="F3459">
        <v>104</v>
      </c>
      <c r="G3459" t="s">
        <v>340</v>
      </c>
      <c r="H3459" t="s">
        <v>84</v>
      </c>
      <c r="I3459">
        <v>2000</v>
      </c>
      <c r="J3459">
        <v>2.9888100000000001E-2</v>
      </c>
    </row>
    <row r="3460" spans="1:10" x14ac:dyDescent="0.25">
      <c r="A3460" t="s">
        <v>223</v>
      </c>
      <c r="B3460" t="s">
        <v>80</v>
      </c>
      <c r="C3460" t="s">
        <v>81</v>
      </c>
      <c r="D3460">
        <v>340200</v>
      </c>
      <c r="E3460" t="s">
        <v>228</v>
      </c>
      <c r="F3460">
        <v>120</v>
      </c>
      <c r="G3460" t="s">
        <v>332</v>
      </c>
      <c r="H3460" t="s">
        <v>84</v>
      </c>
      <c r="I3460">
        <v>2000</v>
      </c>
      <c r="J3460">
        <v>7.9193299999999994E-2</v>
      </c>
    </row>
    <row r="3461" spans="1:10" x14ac:dyDescent="0.25">
      <c r="A3461" t="s">
        <v>227</v>
      </c>
      <c r="B3461" t="s">
        <v>80</v>
      </c>
      <c r="C3461" t="s">
        <v>81</v>
      </c>
      <c r="D3461">
        <v>230800</v>
      </c>
      <c r="E3461" t="s">
        <v>379</v>
      </c>
      <c r="F3461">
        <v>104</v>
      </c>
      <c r="G3461" t="s">
        <v>340</v>
      </c>
      <c r="H3461" t="s">
        <v>84</v>
      </c>
      <c r="I3461">
        <v>1990</v>
      </c>
      <c r="J3461">
        <v>7.9902499999999996</v>
      </c>
    </row>
    <row r="3462" spans="1:10" x14ac:dyDescent="0.25">
      <c r="A3462" t="s">
        <v>227</v>
      </c>
      <c r="B3462" t="s">
        <v>80</v>
      </c>
      <c r="C3462" t="s">
        <v>37</v>
      </c>
      <c r="D3462">
        <v>120302</v>
      </c>
      <c r="E3462" t="s">
        <v>260</v>
      </c>
      <c r="F3462">
        <v>109</v>
      </c>
      <c r="G3462" t="s">
        <v>342</v>
      </c>
      <c r="H3462" t="s">
        <v>84</v>
      </c>
      <c r="I3462">
        <v>2010</v>
      </c>
      <c r="J3462">
        <v>2.3701900000000001E-2</v>
      </c>
    </row>
    <row r="3463" spans="1:10" x14ac:dyDescent="0.25">
      <c r="A3463" t="s">
        <v>227</v>
      </c>
      <c r="B3463" t="s">
        <v>80</v>
      </c>
      <c r="C3463" t="s">
        <v>37</v>
      </c>
      <c r="D3463">
        <v>120215</v>
      </c>
      <c r="E3463" t="s">
        <v>264</v>
      </c>
      <c r="F3463">
        <v>103</v>
      </c>
      <c r="G3463" t="s">
        <v>82</v>
      </c>
      <c r="H3463" t="s">
        <v>84</v>
      </c>
      <c r="I3463">
        <v>2010</v>
      </c>
      <c r="J3463">
        <v>4.0522899999999998E-5</v>
      </c>
    </row>
    <row r="3464" spans="1:10" x14ac:dyDescent="0.25">
      <c r="A3464" t="s">
        <v>227</v>
      </c>
      <c r="B3464" t="s">
        <v>80</v>
      </c>
      <c r="C3464" t="s">
        <v>37</v>
      </c>
      <c r="D3464">
        <v>120215</v>
      </c>
      <c r="E3464" t="s">
        <v>264</v>
      </c>
      <c r="F3464">
        <v>104</v>
      </c>
      <c r="G3464" t="s">
        <v>340</v>
      </c>
      <c r="H3464" t="s">
        <v>84</v>
      </c>
      <c r="I3464">
        <v>2010</v>
      </c>
      <c r="J3464">
        <v>4.0522899999999998E-5</v>
      </c>
    </row>
    <row r="3465" spans="1:10" x14ac:dyDescent="0.25">
      <c r="A3465" t="s">
        <v>227</v>
      </c>
      <c r="B3465" t="s">
        <v>75</v>
      </c>
      <c r="C3465" t="s">
        <v>31</v>
      </c>
      <c r="D3465" t="s">
        <v>237</v>
      </c>
      <c r="E3465" t="s">
        <v>236</v>
      </c>
      <c r="F3465">
        <v>114</v>
      </c>
      <c r="G3465" t="s">
        <v>335</v>
      </c>
      <c r="H3465" t="s">
        <v>84</v>
      </c>
      <c r="I3465">
        <v>2010</v>
      </c>
      <c r="J3465">
        <v>280.60399999999998</v>
      </c>
    </row>
    <row r="3466" spans="1:10" x14ac:dyDescent="0.25">
      <c r="A3466" t="s">
        <v>223</v>
      </c>
      <c r="B3466" t="s">
        <v>76</v>
      </c>
      <c r="C3466" t="s">
        <v>78</v>
      </c>
      <c r="D3466">
        <v>8902500</v>
      </c>
      <c r="E3466" t="s">
        <v>327</v>
      </c>
      <c r="F3466">
        <v>109</v>
      </c>
      <c r="G3466" t="s">
        <v>342</v>
      </c>
      <c r="H3466" t="s">
        <v>84</v>
      </c>
      <c r="I3466">
        <v>2000</v>
      </c>
      <c r="J3466">
        <v>941.42600000000004</v>
      </c>
    </row>
    <row r="3467" spans="1:10" x14ac:dyDescent="0.25">
      <c r="A3467" t="s">
        <v>223</v>
      </c>
      <c r="B3467" t="s">
        <v>74</v>
      </c>
      <c r="C3467" t="s">
        <v>34</v>
      </c>
      <c r="D3467">
        <v>901000</v>
      </c>
      <c r="E3467" t="s">
        <v>34</v>
      </c>
      <c r="F3467">
        <v>120</v>
      </c>
      <c r="G3467" t="s">
        <v>332</v>
      </c>
      <c r="H3467" t="s">
        <v>84</v>
      </c>
      <c r="I3467">
        <v>1990</v>
      </c>
      <c r="J3467">
        <v>347.78</v>
      </c>
    </row>
    <row r="3468" spans="1:10" x14ac:dyDescent="0.25">
      <c r="A3468" t="s">
        <v>224</v>
      </c>
      <c r="B3468" t="s">
        <v>80</v>
      </c>
      <c r="C3468" t="s">
        <v>37</v>
      </c>
      <c r="D3468">
        <v>150102</v>
      </c>
      <c r="E3468" t="s">
        <v>288</v>
      </c>
      <c r="F3468">
        <v>103</v>
      </c>
      <c r="G3468" t="s">
        <v>82</v>
      </c>
      <c r="H3468" t="s">
        <v>84</v>
      </c>
      <c r="I3468">
        <v>1995</v>
      </c>
      <c r="J3468">
        <v>1.5390899999999999E-5</v>
      </c>
    </row>
    <row r="3469" spans="1:10" x14ac:dyDescent="0.25">
      <c r="A3469" t="s">
        <v>223</v>
      </c>
      <c r="B3469" t="s">
        <v>80</v>
      </c>
      <c r="C3469" t="s">
        <v>37</v>
      </c>
      <c r="D3469">
        <v>130215</v>
      </c>
      <c r="E3469" t="s">
        <v>384</v>
      </c>
      <c r="F3469">
        <v>114</v>
      </c>
      <c r="G3469" t="s">
        <v>335</v>
      </c>
      <c r="H3469" t="s">
        <v>84</v>
      </c>
      <c r="I3469">
        <v>2014</v>
      </c>
      <c r="J3469">
        <v>6.2085699999999994E-5</v>
      </c>
    </row>
    <row r="3470" spans="1:10" x14ac:dyDescent="0.25">
      <c r="A3470" t="s">
        <v>223</v>
      </c>
      <c r="B3470" t="s">
        <v>80</v>
      </c>
      <c r="C3470" t="s">
        <v>37</v>
      </c>
      <c r="D3470">
        <v>120215</v>
      </c>
      <c r="E3470" t="s">
        <v>264</v>
      </c>
      <c r="F3470">
        <v>104</v>
      </c>
      <c r="G3470" t="s">
        <v>340</v>
      </c>
      <c r="H3470" t="s">
        <v>84</v>
      </c>
      <c r="I3470">
        <v>2015</v>
      </c>
      <c r="J3470">
        <v>1.30358E-5</v>
      </c>
    </row>
    <row r="3471" spans="1:10" x14ac:dyDescent="0.25">
      <c r="A3471" t="s">
        <v>224</v>
      </c>
      <c r="B3471" t="s">
        <v>202</v>
      </c>
      <c r="C3471" t="s">
        <v>199</v>
      </c>
      <c r="D3471" t="s">
        <v>381</v>
      </c>
      <c r="E3471" t="s">
        <v>380</v>
      </c>
      <c r="F3471">
        <v>109</v>
      </c>
      <c r="G3471" t="s">
        <v>342</v>
      </c>
      <c r="H3471" t="s">
        <v>84</v>
      </c>
      <c r="I3471">
        <v>2000</v>
      </c>
      <c r="J3471">
        <v>315.53399999999999</v>
      </c>
    </row>
    <row r="3472" spans="1:10" x14ac:dyDescent="0.25">
      <c r="A3472" t="s">
        <v>224</v>
      </c>
      <c r="B3472" t="s">
        <v>75</v>
      </c>
      <c r="C3472" t="s">
        <v>31</v>
      </c>
      <c r="D3472" t="s">
        <v>235</v>
      </c>
      <c r="E3472" t="s">
        <v>234</v>
      </c>
      <c r="F3472">
        <v>108</v>
      </c>
      <c r="G3472" t="s">
        <v>83</v>
      </c>
      <c r="H3472" t="s">
        <v>84</v>
      </c>
      <c r="I3472">
        <v>2014</v>
      </c>
      <c r="J3472">
        <v>2.9371900000000002</v>
      </c>
    </row>
    <row r="3473" spans="1:10" x14ac:dyDescent="0.25">
      <c r="A3473" t="s">
        <v>227</v>
      </c>
      <c r="B3473" t="s">
        <v>75</v>
      </c>
      <c r="C3473" t="s">
        <v>31</v>
      </c>
      <c r="D3473" t="s">
        <v>235</v>
      </c>
      <c r="E3473" t="s">
        <v>234</v>
      </c>
      <c r="F3473">
        <v>109</v>
      </c>
      <c r="G3473" t="s">
        <v>342</v>
      </c>
      <c r="H3473" t="s">
        <v>84</v>
      </c>
      <c r="I3473">
        <v>2014</v>
      </c>
      <c r="J3473">
        <v>25.594999999999999</v>
      </c>
    </row>
    <row r="3474" spans="1:10" x14ac:dyDescent="0.25">
      <c r="A3474" t="s">
        <v>229</v>
      </c>
      <c r="B3474" t="s">
        <v>79</v>
      </c>
      <c r="C3474" t="s">
        <v>35</v>
      </c>
      <c r="D3474" t="s">
        <v>245</v>
      </c>
      <c r="E3474" t="s">
        <v>244</v>
      </c>
      <c r="F3474">
        <v>114</v>
      </c>
      <c r="G3474" t="s">
        <v>335</v>
      </c>
      <c r="H3474" t="s">
        <v>84</v>
      </c>
      <c r="I3474">
        <v>2000</v>
      </c>
      <c r="J3474">
        <v>204.196</v>
      </c>
    </row>
    <row r="3475" spans="1:10" x14ac:dyDescent="0.25">
      <c r="A3475" t="s">
        <v>227</v>
      </c>
      <c r="B3475" t="s">
        <v>80</v>
      </c>
      <c r="C3475" t="s">
        <v>37</v>
      </c>
      <c r="D3475">
        <v>130106</v>
      </c>
      <c r="E3475" t="s">
        <v>345</v>
      </c>
      <c r="F3475">
        <v>109</v>
      </c>
      <c r="G3475" t="s">
        <v>342</v>
      </c>
      <c r="H3475" t="s">
        <v>84</v>
      </c>
      <c r="I3475">
        <v>2014</v>
      </c>
      <c r="J3475">
        <v>62.508400000000002</v>
      </c>
    </row>
    <row r="3476" spans="1:10" x14ac:dyDescent="0.25">
      <c r="A3476" t="s">
        <v>227</v>
      </c>
      <c r="B3476" t="s">
        <v>80</v>
      </c>
      <c r="C3476" t="s">
        <v>37</v>
      </c>
      <c r="D3476">
        <v>130212</v>
      </c>
      <c r="E3476" t="s">
        <v>388</v>
      </c>
      <c r="F3476">
        <v>109</v>
      </c>
      <c r="G3476" t="s">
        <v>342</v>
      </c>
      <c r="H3476" t="s">
        <v>84</v>
      </c>
      <c r="I3476">
        <v>2014</v>
      </c>
      <c r="J3476">
        <v>2.3559999999999999</v>
      </c>
    </row>
    <row r="3477" spans="1:10" x14ac:dyDescent="0.25">
      <c r="A3477" t="s">
        <v>227</v>
      </c>
      <c r="B3477" t="s">
        <v>80</v>
      </c>
      <c r="C3477" t="s">
        <v>37</v>
      </c>
      <c r="D3477">
        <v>130212</v>
      </c>
      <c r="E3477" t="s">
        <v>388</v>
      </c>
      <c r="F3477">
        <v>120</v>
      </c>
      <c r="G3477" t="s">
        <v>332</v>
      </c>
      <c r="H3477" t="s">
        <v>84</v>
      </c>
      <c r="I3477">
        <v>2014</v>
      </c>
      <c r="J3477">
        <v>0.92999900000000002</v>
      </c>
    </row>
    <row r="3478" spans="1:10" x14ac:dyDescent="0.25">
      <c r="A3478" t="s">
        <v>225</v>
      </c>
      <c r="B3478" t="s">
        <v>80</v>
      </c>
      <c r="C3478" t="s">
        <v>37</v>
      </c>
      <c r="D3478">
        <v>120216</v>
      </c>
      <c r="E3478" t="s">
        <v>263</v>
      </c>
      <c r="F3478">
        <v>120</v>
      </c>
      <c r="G3478" t="s">
        <v>332</v>
      </c>
      <c r="H3478" t="s">
        <v>84</v>
      </c>
      <c r="I3478">
        <v>2014</v>
      </c>
      <c r="J3478">
        <v>10.802300000000001</v>
      </c>
    </row>
    <row r="3479" spans="1:10" x14ac:dyDescent="0.25">
      <c r="A3479" t="s">
        <v>226</v>
      </c>
      <c r="B3479" t="s">
        <v>202</v>
      </c>
      <c r="C3479" t="s">
        <v>199</v>
      </c>
      <c r="D3479" t="s">
        <v>381</v>
      </c>
      <c r="E3479" t="s">
        <v>380</v>
      </c>
      <c r="F3479">
        <v>104</v>
      </c>
      <c r="G3479" t="s">
        <v>340</v>
      </c>
      <c r="H3479" t="s">
        <v>84</v>
      </c>
      <c r="I3479">
        <v>1995</v>
      </c>
      <c r="J3479">
        <v>71.793800000000005</v>
      </c>
    </row>
    <row r="3480" spans="1:10" x14ac:dyDescent="0.25">
      <c r="A3480" t="s">
        <v>224</v>
      </c>
      <c r="B3480" t="s">
        <v>202</v>
      </c>
      <c r="C3480" t="s">
        <v>201</v>
      </c>
      <c r="D3480">
        <v>450100</v>
      </c>
      <c r="E3480" t="s">
        <v>201</v>
      </c>
      <c r="F3480">
        <v>104</v>
      </c>
      <c r="G3480" t="s">
        <v>340</v>
      </c>
      <c r="H3480" t="s">
        <v>84</v>
      </c>
      <c r="I3480">
        <v>2015</v>
      </c>
      <c r="J3480">
        <v>0.21155599999999999</v>
      </c>
    </row>
    <row r="3481" spans="1:10" x14ac:dyDescent="0.25">
      <c r="A3481" t="s">
        <v>224</v>
      </c>
      <c r="B3481" t="s">
        <v>75</v>
      </c>
      <c r="C3481" t="s">
        <v>31</v>
      </c>
      <c r="D3481" t="s">
        <v>237</v>
      </c>
      <c r="E3481" t="s">
        <v>236</v>
      </c>
      <c r="F3481">
        <v>104</v>
      </c>
      <c r="G3481" t="s">
        <v>340</v>
      </c>
      <c r="H3481" t="s">
        <v>84</v>
      </c>
      <c r="I3481">
        <v>2014</v>
      </c>
      <c r="J3481">
        <v>43.720300000000002</v>
      </c>
    </row>
    <row r="3482" spans="1:10" x14ac:dyDescent="0.25">
      <c r="A3482" t="s">
        <v>227</v>
      </c>
      <c r="B3482" t="s">
        <v>75</v>
      </c>
      <c r="C3482" t="s">
        <v>31</v>
      </c>
      <c r="D3482" t="s">
        <v>237</v>
      </c>
      <c r="E3482" t="s">
        <v>236</v>
      </c>
      <c r="F3482">
        <v>104</v>
      </c>
      <c r="G3482" t="s">
        <v>340</v>
      </c>
      <c r="H3482" t="s">
        <v>84</v>
      </c>
      <c r="I3482">
        <v>2010</v>
      </c>
      <c r="J3482">
        <v>26.011700000000001</v>
      </c>
    </row>
    <row r="3483" spans="1:10" x14ac:dyDescent="0.25">
      <c r="A3483" t="s">
        <v>226</v>
      </c>
      <c r="B3483" t="s">
        <v>71</v>
      </c>
      <c r="C3483" t="s">
        <v>348</v>
      </c>
      <c r="D3483" t="s">
        <v>347</v>
      </c>
      <c r="E3483" t="s">
        <v>346</v>
      </c>
      <c r="F3483">
        <v>109</v>
      </c>
      <c r="G3483" t="s">
        <v>342</v>
      </c>
      <c r="H3483" t="s">
        <v>84</v>
      </c>
      <c r="I3483">
        <v>1990</v>
      </c>
      <c r="J3483">
        <v>0.39685900000000002</v>
      </c>
    </row>
    <row r="3484" spans="1:10" x14ac:dyDescent="0.25">
      <c r="A3484" t="s">
        <v>223</v>
      </c>
      <c r="B3484" t="s">
        <v>71</v>
      </c>
      <c r="C3484" t="s">
        <v>348</v>
      </c>
      <c r="D3484" t="s">
        <v>347</v>
      </c>
      <c r="E3484" t="s">
        <v>346</v>
      </c>
      <c r="F3484">
        <v>120</v>
      </c>
      <c r="G3484" t="s">
        <v>332</v>
      </c>
      <c r="H3484" t="s">
        <v>84</v>
      </c>
      <c r="I3484">
        <v>1990</v>
      </c>
      <c r="J3484">
        <v>3.6979099999999998</v>
      </c>
    </row>
    <row r="3485" spans="1:10" x14ac:dyDescent="0.25">
      <c r="A3485" t="s">
        <v>227</v>
      </c>
      <c r="B3485" t="s">
        <v>80</v>
      </c>
      <c r="C3485" t="s">
        <v>37</v>
      </c>
      <c r="D3485">
        <v>120219</v>
      </c>
      <c r="E3485" t="s">
        <v>261</v>
      </c>
      <c r="F3485">
        <v>103</v>
      </c>
      <c r="G3485" t="s">
        <v>82</v>
      </c>
      <c r="H3485" t="s">
        <v>84</v>
      </c>
      <c r="I3485">
        <v>1995</v>
      </c>
      <c r="J3485">
        <v>3.8011499999999999E-4</v>
      </c>
    </row>
    <row r="3486" spans="1:10" x14ac:dyDescent="0.25">
      <c r="A3486" t="s">
        <v>226</v>
      </c>
      <c r="B3486" t="s">
        <v>80</v>
      </c>
      <c r="C3486" t="s">
        <v>37</v>
      </c>
      <c r="D3486">
        <v>130213</v>
      </c>
      <c r="E3486" t="s">
        <v>368</v>
      </c>
      <c r="F3486">
        <v>111</v>
      </c>
      <c r="G3486" t="s">
        <v>333</v>
      </c>
      <c r="H3486" t="s">
        <v>84</v>
      </c>
      <c r="I3486">
        <v>2014</v>
      </c>
      <c r="J3486">
        <v>6.9943799999999997E-3</v>
      </c>
    </row>
    <row r="3487" spans="1:10" x14ac:dyDescent="0.25">
      <c r="A3487" t="s">
        <v>226</v>
      </c>
      <c r="B3487" t="s">
        <v>80</v>
      </c>
      <c r="C3487" t="s">
        <v>37</v>
      </c>
      <c r="D3487">
        <v>130219</v>
      </c>
      <c r="E3487" t="s">
        <v>354</v>
      </c>
      <c r="F3487">
        <v>120</v>
      </c>
      <c r="G3487" t="s">
        <v>332</v>
      </c>
      <c r="H3487" t="s">
        <v>84</v>
      </c>
      <c r="I3487">
        <v>2014</v>
      </c>
      <c r="J3487">
        <v>8.0139900000000003E-3</v>
      </c>
    </row>
    <row r="3488" spans="1:10" x14ac:dyDescent="0.25">
      <c r="A3488" t="s">
        <v>226</v>
      </c>
      <c r="B3488" t="s">
        <v>80</v>
      </c>
      <c r="C3488" t="s">
        <v>37</v>
      </c>
      <c r="D3488">
        <v>120213</v>
      </c>
      <c r="E3488" t="s">
        <v>265</v>
      </c>
      <c r="F3488">
        <v>104</v>
      </c>
      <c r="G3488" t="s">
        <v>340</v>
      </c>
      <c r="H3488" t="s">
        <v>84</v>
      </c>
      <c r="I3488">
        <v>2014</v>
      </c>
      <c r="J3488">
        <v>2.00446E-3</v>
      </c>
    </row>
    <row r="3489" spans="1:10" x14ac:dyDescent="0.25">
      <c r="A3489" t="s">
        <v>226</v>
      </c>
      <c r="B3489" t="s">
        <v>79</v>
      </c>
      <c r="C3489" t="s">
        <v>35</v>
      </c>
      <c r="D3489" t="s">
        <v>245</v>
      </c>
      <c r="E3489" t="s">
        <v>244</v>
      </c>
      <c r="F3489">
        <v>104</v>
      </c>
      <c r="G3489" t="s">
        <v>340</v>
      </c>
      <c r="H3489" t="s">
        <v>84</v>
      </c>
      <c r="I3489">
        <v>2005</v>
      </c>
      <c r="J3489">
        <v>1.0895999999999999</v>
      </c>
    </row>
    <row r="3490" spans="1:10" x14ac:dyDescent="0.25">
      <c r="A3490" t="s">
        <v>226</v>
      </c>
      <c r="B3490" t="s">
        <v>79</v>
      </c>
      <c r="C3490" t="s">
        <v>35</v>
      </c>
      <c r="D3490" t="s">
        <v>245</v>
      </c>
      <c r="E3490" t="s">
        <v>244</v>
      </c>
      <c r="F3490">
        <v>110</v>
      </c>
      <c r="G3490" t="s">
        <v>344</v>
      </c>
      <c r="H3490" t="s">
        <v>84</v>
      </c>
      <c r="I3490">
        <v>2005</v>
      </c>
      <c r="J3490">
        <v>0.59615600000000002</v>
      </c>
    </row>
    <row r="3491" spans="1:10" x14ac:dyDescent="0.25">
      <c r="A3491" t="s">
        <v>226</v>
      </c>
      <c r="B3491" t="s">
        <v>75</v>
      </c>
      <c r="C3491" t="s">
        <v>31</v>
      </c>
      <c r="D3491" t="s">
        <v>237</v>
      </c>
      <c r="E3491" t="s">
        <v>236</v>
      </c>
      <c r="F3491">
        <v>103</v>
      </c>
      <c r="G3491" t="s">
        <v>82</v>
      </c>
      <c r="H3491" t="s">
        <v>84</v>
      </c>
      <c r="I3491">
        <v>2000</v>
      </c>
      <c r="J3491">
        <v>45.708399999999997</v>
      </c>
    </row>
    <row r="3492" spans="1:10" x14ac:dyDescent="0.25">
      <c r="A3492" t="s">
        <v>224</v>
      </c>
      <c r="B3492" t="s">
        <v>80</v>
      </c>
      <c r="C3492" t="s">
        <v>37</v>
      </c>
      <c r="D3492">
        <v>120219</v>
      </c>
      <c r="E3492" t="s">
        <v>261</v>
      </c>
      <c r="F3492">
        <v>103</v>
      </c>
      <c r="G3492" t="s">
        <v>82</v>
      </c>
      <c r="H3492" t="s">
        <v>84</v>
      </c>
      <c r="I3492">
        <v>2014</v>
      </c>
      <c r="J3492">
        <v>5.2888900000000001E-5</v>
      </c>
    </row>
    <row r="3493" spans="1:10" x14ac:dyDescent="0.25">
      <c r="A3493" t="s">
        <v>226</v>
      </c>
      <c r="B3493" t="s">
        <v>75</v>
      </c>
      <c r="C3493" t="s">
        <v>31</v>
      </c>
      <c r="D3493" t="s">
        <v>235</v>
      </c>
      <c r="E3493" t="s">
        <v>234</v>
      </c>
      <c r="F3493">
        <v>109</v>
      </c>
      <c r="G3493" t="s">
        <v>342</v>
      </c>
      <c r="H3493" t="s">
        <v>84</v>
      </c>
      <c r="I3493">
        <v>2005</v>
      </c>
      <c r="J3493">
        <v>7.4942000000000002</v>
      </c>
    </row>
    <row r="3494" spans="1:10" x14ac:dyDescent="0.25">
      <c r="A3494" t="s">
        <v>226</v>
      </c>
      <c r="B3494" t="s">
        <v>80</v>
      </c>
      <c r="C3494" t="s">
        <v>32</v>
      </c>
      <c r="D3494">
        <v>230301</v>
      </c>
      <c r="E3494" t="s">
        <v>429</v>
      </c>
      <c r="F3494">
        <v>120</v>
      </c>
      <c r="G3494" t="s">
        <v>332</v>
      </c>
      <c r="H3494" t="s">
        <v>84</v>
      </c>
      <c r="I3494">
        <v>2000</v>
      </c>
      <c r="J3494">
        <v>28.38</v>
      </c>
    </row>
    <row r="3495" spans="1:10" x14ac:dyDescent="0.25">
      <c r="A3495" t="s">
        <v>225</v>
      </c>
      <c r="B3495" t="s">
        <v>80</v>
      </c>
      <c r="C3495" t="s">
        <v>37</v>
      </c>
      <c r="D3495">
        <v>130212</v>
      </c>
      <c r="E3495" t="s">
        <v>388</v>
      </c>
      <c r="F3495">
        <v>109</v>
      </c>
      <c r="G3495" t="s">
        <v>342</v>
      </c>
      <c r="H3495" t="s">
        <v>84</v>
      </c>
      <c r="I3495">
        <v>2015</v>
      </c>
      <c r="J3495">
        <v>1.5510900000000001</v>
      </c>
    </row>
    <row r="3496" spans="1:10" x14ac:dyDescent="0.25">
      <c r="A3496" t="s">
        <v>223</v>
      </c>
      <c r="B3496" t="s">
        <v>80</v>
      </c>
      <c r="C3496" t="s">
        <v>37</v>
      </c>
      <c r="D3496">
        <v>130218</v>
      </c>
      <c r="E3496" t="s">
        <v>343</v>
      </c>
      <c r="F3496">
        <v>114</v>
      </c>
      <c r="G3496" t="s">
        <v>335</v>
      </c>
      <c r="H3496" t="s">
        <v>84</v>
      </c>
      <c r="I3496">
        <v>2015</v>
      </c>
      <c r="J3496">
        <v>6.1228699999999999E-5</v>
      </c>
    </row>
    <row r="3497" spans="1:10" x14ac:dyDescent="0.25">
      <c r="A3497" t="s">
        <v>229</v>
      </c>
      <c r="B3497" t="s">
        <v>79</v>
      </c>
      <c r="C3497" t="s">
        <v>35</v>
      </c>
      <c r="D3497" t="s">
        <v>243</v>
      </c>
      <c r="E3497" t="s">
        <v>242</v>
      </c>
      <c r="F3497">
        <v>110</v>
      </c>
      <c r="G3497" t="s">
        <v>344</v>
      </c>
      <c r="H3497" t="s">
        <v>84</v>
      </c>
      <c r="I3497">
        <v>2014</v>
      </c>
      <c r="J3497">
        <v>4.3732300000000004</v>
      </c>
    </row>
    <row r="3498" spans="1:10" x14ac:dyDescent="0.25">
      <c r="A3498" t="s">
        <v>229</v>
      </c>
      <c r="B3498" t="s">
        <v>79</v>
      </c>
      <c r="C3498" t="s">
        <v>35</v>
      </c>
      <c r="D3498" t="s">
        <v>243</v>
      </c>
      <c r="E3498" t="s">
        <v>242</v>
      </c>
      <c r="F3498">
        <v>110</v>
      </c>
      <c r="G3498" t="s">
        <v>344</v>
      </c>
      <c r="H3498" t="s">
        <v>84</v>
      </c>
      <c r="I3498">
        <v>2010</v>
      </c>
      <c r="J3498">
        <v>3.9376500000000001</v>
      </c>
    </row>
    <row r="3499" spans="1:10" x14ac:dyDescent="0.25">
      <c r="A3499" t="s">
        <v>229</v>
      </c>
      <c r="B3499" t="s">
        <v>79</v>
      </c>
      <c r="C3499" t="s">
        <v>35</v>
      </c>
      <c r="D3499" t="s">
        <v>243</v>
      </c>
      <c r="E3499" t="s">
        <v>242</v>
      </c>
      <c r="F3499">
        <v>108</v>
      </c>
      <c r="G3499" t="s">
        <v>83</v>
      </c>
      <c r="H3499" t="s">
        <v>84</v>
      </c>
      <c r="I3499">
        <v>2010</v>
      </c>
      <c r="J3499">
        <v>9.4567999999999994</v>
      </c>
    </row>
    <row r="3500" spans="1:10" x14ac:dyDescent="0.25">
      <c r="A3500" t="s">
        <v>226</v>
      </c>
      <c r="B3500" t="s">
        <v>74</v>
      </c>
      <c r="C3500" t="s">
        <v>34</v>
      </c>
      <c r="D3500">
        <v>901001</v>
      </c>
      <c r="E3500" t="s">
        <v>254</v>
      </c>
      <c r="F3500">
        <v>109</v>
      </c>
      <c r="G3500" t="s">
        <v>342</v>
      </c>
      <c r="H3500" t="s">
        <v>84</v>
      </c>
      <c r="I3500">
        <v>2015</v>
      </c>
      <c r="J3500">
        <v>5.4944199999999999</v>
      </c>
    </row>
    <row r="3501" spans="1:10" x14ac:dyDescent="0.25">
      <c r="A3501" t="s">
        <v>226</v>
      </c>
      <c r="B3501" t="s">
        <v>74</v>
      </c>
      <c r="C3501" t="s">
        <v>34</v>
      </c>
      <c r="D3501">
        <v>901001</v>
      </c>
      <c r="E3501" t="s">
        <v>254</v>
      </c>
      <c r="F3501">
        <v>104</v>
      </c>
      <c r="G3501" t="s">
        <v>340</v>
      </c>
      <c r="H3501" t="s">
        <v>84</v>
      </c>
      <c r="I3501">
        <v>2010</v>
      </c>
      <c r="J3501">
        <v>1.1036799999999999E-3</v>
      </c>
    </row>
    <row r="3502" spans="1:10" x14ac:dyDescent="0.25">
      <c r="A3502" t="s">
        <v>229</v>
      </c>
      <c r="B3502" t="s">
        <v>80</v>
      </c>
      <c r="C3502" t="s">
        <v>37</v>
      </c>
      <c r="D3502">
        <v>120105</v>
      </c>
      <c r="E3502" t="s">
        <v>270</v>
      </c>
      <c r="F3502">
        <v>104</v>
      </c>
      <c r="G3502" t="s">
        <v>340</v>
      </c>
      <c r="H3502" t="s">
        <v>84</v>
      </c>
      <c r="I3502">
        <v>1990</v>
      </c>
      <c r="J3502">
        <v>5.6592799999999999E-2</v>
      </c>
    </row>
    <row r="3503" spans="1:10" x14ac:dyDescent="0.25">
      <c r="A3503" t="s">
        <v>229</v>
      </c>
      <c r="B3503" t="s">
        <v>80</v>
      </c>
      <c r="C3503" t="s">
        <v>37</v>
      </c>
      <c r="D3503">
        <v>120302</v>
      </c>
      <c r="E3503" t="s">
        <v>260</v>
      </c>
      <c r="F3503">
        <v>109</v>
      </c>
      <c r="G3503" t="s">
        <v>342</v>
      </c>
      <c r="H3503" t="s">
        <v>84</v>
      </c>
      <c r="I3503">
        <v>1990</v>
      </c>
      <c r="J3503">
        <v>1.6595100000000002E-2</v>
      </c>
    </row>
    <row r="3504" spans="1:10" x14ac:dyDescent="0.25">
      <c r="A3504" t="s">
        <v>229</v>
      </c>
      <c r="B3504" t="s">
        <v>80</v>
      </c>
      <c r="C3504" t="s">
        <v>37</v>
      </c>
      <c r="D3504">
        <v>120215</v>
      </c>
      <c r="E3504" t="s">
        <v>264</v>
      </c>
      <c r="F3504">
        <v>115</v>
      </c>
      <c r="G3504" t="s">
        <v>341</v>
      </c>
      <c r="H3504" t="s">
        <v>84</v>
      </c>
      <c r="I3504">
        <v>1990</v>
      </c>
      <c r="J3504">
        <v>7.8896999999999995E-4</v>
      </c>
    </row>
    <row r="3505" spans="1:10" x14ac:dyDescent="0.25">
      <c r="A3505" t="s">
        <v>225</v>
      </c>
      <c r="B3505" t="s">
        <v>74</v>
      </c>
      <c r="C3505" t="s">
        <v>34</v>
      </c>
      <c r="D3505">
        <v>901000</v>
      </c>
      <c r="E3505" t="s">
        <v>34</v>
      </c>
      <c r="F3505">
        <v>104</v>
      </c>
      <c r="G3505" t="s">
        <v>340</v>
      </c>
      <c r="H3505" t="s">
        <v>84</v>
      </c>
      <c r="I3505">
        <v>1990</v>
      </c>
      <c r="J3505">
        <v>1.6146400000000001</v>
      </c>
    </row>
    <row r="3506" spans="1:10" x14ac:dyDescent="0.25">
      <c r="A3506" t="s">
        <v>225</v>
      </c>
      <c r="B3506" t="s">
        <v>74</v>
      </c>
      <c r="C3506" t="s">
        <v>34</v>
      </c>
      <c r="D3506">
        <v>901000</v>
      </c>
      <c r="E3506" t="s">
        <v>34</v>
      </c>
      <c r="F3506">
        <v>111</v>
      </c>
      <c r="G3506" t="s">
        <v>333</v>
      </c>
      <c r="H3506" t="s">
        <v>84</v>
      </c>
      <c r="I3506">
        <v>1990</v>
      </c>
      <c r="J3506">
        <v>56.883299999999998</v>
      </c>
    </row>
    <row r="3507" spans="1:10" x14ac:dyDescent="0.25">
      <c r="A3507" t="s">
        <v>226</v>
      </c>
      <c r="B3507" t="s">
        <v>80</v>
      </c>
      <c r="C3507" t="s">
        <v>37</v>
      </c>
      <c r="D3507">
        <v>130212</v>
      </c>
      <c r="E3507" t="s">
        <v>388</v>
      </c>
      <c r="F3507">
        <v>114</v>
      </c>
      <c r="G3507" t="s">
        <v>335</v>
      </c>
      <c r="H3507" t="s">
        <v>84</v>
      </c>
      <c r="I3507">
        <v>2015</v>
      </c>
      <c r="J3507">
        <v>3.1021899999999999E-3</v>
      </c>
    </row>
    <row r="3508" spans="1:10" x14ac:dyDescent="0.25">
      <c r="A3508" t="s">
        <v>223</v>
      </c>
      <c r="B3508" t="s">
        <v>80</v>
      </c>
      <c r="C3508" t="s">
        <v>37</v>
      </c>
      <c r="D3508">
        <v>150102</v>
      </c>
      <c r="E3508" t="s">
        <v>288</v>
      </c>
      <c r="F3508">
        <v>104</v>
      </c>
      <c r="G3508" t="s">
        <v>340</v>
      </c>
      <c r="H3508" t="s">
        <v>84</v>
      </c>
      <c r="I3508">
        <v>2015</v>
      </c>
      <c r="J3508">
        <v>2.31807E-4</v>
      </c>
    </row>
    <row r="3509" spans="1:10" x14ac:dyDescent="0.25">
      <c r="A3509" t="s">
        <v>224</v>
      </c>
      <c r="B3509" t="s">
        <v>80</v>
      </c>
      <c r="C3509" t="s">
        <v>32</v>
      </c>
      <c r="D3509">
        <v>804300</v>
      </c>
      <c r="E3509" t="s">
        <v>387</v>
      </c>
      <c r="F3509">
        <v>103</v>
      </c>
      <c r="G3509" t="s">
        <v>82</v>
      </c>
      <c r="H3509" t="s">
        <v>84</v>
      </c>
      <c r="I3509">
        <v>2000</v>
      </c>
      <c r="J3509">
        <v>237.45599999999999</v>
      </c>
    </row>
    <row r="3510" spans="1:10" x14ac:dyDescent="0.25">
      <c r="A3510" t="s">
        <v>225</v>
      </c>
      <c r="B3510" t="s">
        <v>80</v>
      </c>
      <c r="C3510" t="s">
        <v>37</v>
      </c>
      <c r="D3510">
        <v>120106</v>
      </c>
      <c r="E3510" t="s">
        <v>269</v>
      </c>
      <c r="F3510">
        <v>109</v>
      </c>
      <c r="G3510" t="s">
        <v>342</v>
      </c>
      <c r="H3510" t="s">
        <v>84</v>
      </c>
      <c r="I3510">
        <v>2000</v>
      </c>
      <c r="J3510">
        <v>2.8545699999999998</v>
      </c>
    </row>
    <row r="3511" spans="1:10" x14ac:dyDescent="0.25">
      <c r="A3511" t="s">
        <v>225</v>
      </c>
      <c r="B3511" t="s">
        <v>80</v>
      </c>
      <c r="C3511" t="s">
        <v>37</v>
      </c>
      <c r="D3511">
        <v>130106</v>
      </c>
      <c r="E3511" t="s">
        <v>345</v>
      </c>
      <c r="F3511">
        <v>109</v>
      </c>
      <c r="G3511" t="s">
        <v>342</v>
      </c>
      <c r="H3511" t="s">
        <v>84</v>
      </c>
      <c r="I3511">
        <v>2000</v>
      </c>
      <c r="J3511">
        <v>33.712299999999999</v>
      </c>
    </row>
    <row r="3512" spans="1:10" x14ac:dyDescent="0.25">
      <c r="A3512" t="s">
        <v>225</v>
      </c>
      <c r="B3512" t="s">
        <v>80</v>
      </c>
      <c r="C3512" t="s">
        <v>37</v>
      </c>
      <c r="D3512">
        <v>150203</v>
      </c>
      <c r="E3512" t="s">
        <v>285</v>
      </c>
      <c r="F3512">
        <v>111</v>
      </c>
      <c r="G3512" t="s">
        <v>333</v>
      </c>
      <c r="H3512" t="s">
        <v>84</v>
      </c>
      <c r="I3512">
        <v>2000</v>
      </c>
      <c r="J3512">
        <v>1.4481400000000001E-3</v>
      </c>
    </row>
    <row r="3513" spans="1:10" x14ac:dyDescent="0.25">
      <c r="A3513" t="s">
        <v>225</v>
      </c>
      <c r="B3513" t="s">
        <v>80</v>
      </c>
      <c r="C3513" t="s">
        <v>37</v>
      </c>
      <c r="D3513">
        <v>120106</v>
      </c>
      <c r="E3513" t="s">
        <v>269</v>
      </c>
      <c r="F3513">
        <v>115</v>
      </c>
      <c r="G3513" t="s">
        <v>341</v>
      </c>
      <c r="H3513" t="s">
        <v>84</v>
      </c>
      <c r="I3513">
        <v>2000</v>
      </c>
      <c r="J3513">
        <v>0.57091499999999995</v>
      </c>
    </row>
    <row r="3514" spans="1:10" x14ac:dyDescent="0.25">
      <c r="A3514" t="s">
        <v>225</v>
      </c>
      <c r="B3514" t="s">
        <v>80</v>
      </c>
      <c r="C3514" t="s">
        <v>37</v>
      </c>
      <c r="D3514">
        <v>150203</v>
      </c>
      <c r="E3514" t="s">
        <v>285</v>
      </c>
      <c r="F3514">
        <v>120</v>
      </c>
      <c r="G3514" t="s">
        <v>332</v>
      </c>
      <c r="H3514" t="s">
        <v>84</v>
      </c>
      <c r="I3514">
        <v>2000</v>
      </c>
      <c r="J3514">
        <v>0.50684700000000005</v>
      </c>
    </row>
    <row r="3515" spans="1:10" x14ac:dyDescent="0.25">
      <c r="A3515" t="s">
        <v>223</v>
      </c>
      <c r="B3515" t="s">
        <v>80</v>
      </c>
      <c r="C3515" t="s">
        <v>37</v>
      </c>
      <c r="D3515">
        <v>120218</v>
      </c>
      <c r="E3515" t="s">
        <v>262</v>
      </c>
      <c r="F3515">
        <v>111</v>
      </c>
      <c r="G3515" t="s">
        <v>333</v>
      </c>
      <c r="H3515" t="s">
        <v>84</v>
      </c>
      <c r="I3515">
        <v>2005</v>
      </c>
      <c r="J3515">
        <v>2.6143199999999998E-3</v>
      </c>
    </row>
    <row r="3516" spans="1:10" x14ac:dyDescent="0.25">
      <c r="A3516" t="s">
        <v>223</v>
      </c>
      <c r="B3516" t="s">
        <v>80</v>
      </c>
      <c r="C3516" t="s">
        <v>37</v>
      </c>
      <c r="D3516">
        <v>120212</v>
      </c>
      <c r="E3516" t="s">
        <v>266</v>
      </c>
      <c r="F3516">
        <v>115</v>
      </c>
      <c r="G3516" t="s">
        <v>341</v>
      </c>
      <c r="H3516" t="s">
        <v>84</v>
      </c>
      <c r="I3516">
        <v>2005</v>
      </c>
      <c r="J3516">
        <v>3.0139900000000001E-2</v>
      </c>
    </row>
    <row r="3517" spans="1:10" x14ac:dyDescent="0.25">
      <c r="A3517" t="s">
        <v>226</v>
      </c>
      <c r="B3517" t="s">
        <v>74</v>
      </c>
      <c r="C3517" t="s">
        <v>34</v>
      </c>
      <c r="D3517">
        <v>901001</v>
      </c>
      <c r="E3517" t="s">
        <v>254</v>
      </c>
      <c r="F3517">
        <v>120</v>
      </c>
      <c r="G3517" t="s">
        <v>332</v>
      </c>
      <c r="H3517" t="s">
        <v>84</v>
      </c>
      <c r="I3517">
        <v>2015</v>
      </c>
      <c r="J3517">
        <v>7.5877299999999996</v>
      </c>
    </row>
    <row r="3518" spans="1:10" x14ac:dyDescent="0.25">
      <c r="A3518" t="s">
        <v>226</v>
      </c>
      <c r="B3518" t="s">
        <v>80</v>
      </c>
      <c r="C3518" t="s">
        <v>37</v>
      </c>
      <c r="D3518">
        <v>150202</v>
      </c>
      <c r="E3518" t="s">
        <v>286</v>
      </c>
      <c r="F3518">
        <v>103</v>
      </c>
      <c r="G3518" t="s">
        <v>82</v>
      </c>
      <c r="H3518" t="s">
        <v>84</v>
      </c>
      <c r="I3518">
        <v>2010</v>
      </c>
      <c r="J3518">
        <v>1.0989600000000001E-5</v>
      </c>
    </row>
    <row r="3519" spans="1:10" x14ac:dyDescent="0.25">
      <c r="A3519" t="s">
        <v>226</v>
      </c>
      <c r="B3519" t="s">
        <v>80</v>
      </c>
      <c r="C3519" t="s">
        <v>37</v>
      </c>
      <c r="D3519">
        <v>120212</v>
      </c>
      <c r="E3519" t="s">
        <v>266</v>
      </c>
      <c r="F3519">
        <v>104</v>
      </c>
      <c r="G3519" t="s">
        <v>340</v>
      </c>
      <c r="H3519" t="s">
        <v>84</v>
      </c>
      <c r="I3519">
        <v>2010</v>
      </c>
      <c r="J3519">
        <v>1.39317E-3</v>
      </c>
    </row>
    <row r="3520" spans="1:10" x14ac:dyDescent="0.25">
      <c r="A3520" t="s">
        <v>227</v>
      </c>
      <c r="B3520" t="s">
        <v>80</v>
      </c>
      <c r="C3520" t="s">
        <v>37</v>
      </c>
      <c r="D3520">
        <v>120215</v>
      </c>
      <c r="E3520" t="s">
        <v>264</v>
      </c>
      <c r="F3520">
        <v>104</v>
      </c>
      <c r="G3520" t="s">
        <v>340</v>
      </c>
      <c r="H3520" t="s">
        <v>84</v>
      </c>
      <c r="I3520">
        <v>2014</v>
      </c>
      <c r="J3520">
        <v>2.9318700000000001E-5</v>
      </c>
    </row>
    <row r="3521" spans="1:10" x14ac:dyDescent="0.25">
      <c r="A3521" t="s">
        <v>225</v>
      </c>
      <c r="B3521" t="s">
        <v>202</v>
      </c>
      <c r="C3521" t="s">
        <v>199</v>
      </c>
      <c r="D3521" t="s">
        <v>381</v>
      </c>
      <c r="E3521" t="s">
        <v>380</v>
      </c>
      <c r="F3521">
        <v>111</v>
      </c>
      <c r="G3521" t="s">
        <v>333</v>
      </c>
      <c r="H3521" t="s">
        <v>84</v>
      </c>
      <c r="I3521">
        <v>1990</v>
      </c>
      <c r="J3521">
        <v>353.64499999999998</v>
      </c>
    </row>
    <row r="3522" spans="1:10" x14ac:dyDescent="0.25">
      <c r="A3522" t="s">
        <v>227</v>
      </c>
      <c r="B3522" t="s">
        <v>80</v>
      </c>
      <c r="C3522" t="s">
        <v>37</v>
      </c>
      <c r="D3522">
        <v>130212</v>
      </c>
      <c r="E3522" t="s">
        <v>388</v>
      </c>
      <c r="F3522">
        <v>120</v>
      </c>
      <c r="G3522" t="s">
        <v>332</v>
      </c>
      <c r="H3522" t="s">
        <v>84</v>
      </c>
      <c r="I3522">
        <v>1995</v>
      </c>
      <c r="J3522">
        <v>3.90205</v>
      </c>
    </row>
    <row r="3523" spans="1:10" x14ac:dyDescent="0.25">
      <c r="A3523" t="s">
        <v>225</v>
      </c>
      <c r="B3523" t="s">
        <v>80</v>
      </c>
      <c r="C3523" t="s">
        <v>37</v>
      </c>
      <c r="D3523">
        <v>120219</v>
      </c>
      <c r="E3523" t="s">
        <v>261</v>
      </c>
      <c r="F3523">
        <v>111</v>
      </c>
      <c r="G3523" t="s">
        <v>333</v>
      </c>
      <c r="H3523" t="s">
        <v>84</v>
      </c>
      <c r="I3523">
        <v>2005</v>
      </c>
      <c r="J3523">
        <v>3.2399600000000001E-2</v>
      </c>
    </row>
    <row r="3524" spans="1:10" x14ac:dyDescent="0.25">
      <c r="A3524" t="s">
        <v>225</v>
      </c>
      <c r="B3524" t="s">
        <v>80</v>
      </c>
      <c r="C3524" t="s">
        <v>37</v>
      </c>
      <c r="D3524">
        <v>130303</v>
      </c>
      <c r="E3524" t="s">
        <v>351</v>
      </c>
      <c r="F3524">
        <v>111</v>
      </c>
      <c r="G3524" t="s">
        <v>333</v>
      </c>
      <c r="H3524" t="s">
        <v>84</v>
      </c>
      <c r="I3524">
        <v>2005</v>
      </c>
      <c r="J3524">
        <v>4.3422900000000004E-3</v>
      </c>
    </row>
    <row r="3525" spans="1:10" x14ac:dyDescent="0.25">
      <c r="A3525" t="s">
        <v>225</v>
      </c>
      <c r="B3525" t="s">
        <v>80</v>
      </c>
      <c r="C3525" t="s">
        <v>37</v>
      </c>
      <c r="D3525">
        <v>130216</v>
      </c>
      <c r="E3525" t="s">
        <v>355</v>
      </c>
      <c r="F3525">
        <v>120</v>
      </c>
      <c r="G3525" t="s">
        <v>332</v>
      </c>
      <c r="H3525" t="s">
        <v>84</v>
      </c>
      <c r="I3525">
        <v>2005</v>
      </c>
      <c r="J3525">
        <v>0.13539499999999999</v>
      </c>
    </row>
    <row r="3526" spans="1:10" x14ac:dyDescent="0.25">
      <c r="A3526" t="s">
        <v>224</v>
      </c>
      <c r="B3526" t="s">
        <v>80</v>
      </c>
      <c r="C3526" t="s">
        <v>37</v>
      </c>
      <c r="D3526">
        <v>130219</v>
      </c>
      <c r="E3526" t="s">
        <v>354</v>
      </c>
      <c r="F3526">
        <v>114</v>
      </c>
      <c r="G3526" t="s">
        <v>335</v>
      </c>
      <c r="H3526" t="s">
        <v>84</v>
      </c>
      <c r="I3526">
        <v>1995</v>
      </c>
      <c r="J3526">
        <v>7.7877999999999997E-4</v>
      </c>
    </row>
    <row r="3527" spans="1:10" x14ac:dyDescent="0.25">
      <c r="A3527" t="s">
        <v>224</v>
      </c>
      <c r="B3527" t="s">
        <v>80</v>
      </c>
      <c r="C3527" t="s">
        <v>37</v>
      </c>
      <c r="D3527">
        <v>130219</v>
      </c>
      <c r="E3527" t="s">
        <v>354</v>
      </c>
      <c r="F3527">
        <v>111</v>
      </c>
      <c r="G3527" t="s">
        <v>333</v>
      </c>
      <c r="H3527" t="s">
        <v>84</v>
      </c>
      <c r="I3527">
        <v>1995</v>
      </c>
      <c r="J3527">
        <v>3.3859999999999999E-4</v>
      </c>
    </row>
    <row r="3528" spans="1:10" x14ac:dyDescent="0.25">
      <c r="A3528" t="s">
        <v>224</v>
      </c>
      <c r="B3528" t="s">
        <v>80</v>
      </c>
      <c r="C3528" t="s">
        <v>37</v>
      </c>
      <c r="D3528">
        <v>120213</v>
      </c>
      <c r="E3528" t="s">
        <v>265</v>
      </c>
      <c r="F3528">
        <v>120</v>
      </c>
      <c r="G3528" t="s">
        <v>332</v>
      </c>
      <c r="H3528" t="s">
        <v>84</v>
      </c>
      <c r="I3528">
        <v>1995</v>
      </c>
      <c r="J3528">
        <v>59.505699999999997</v>
      </c>
    </row>
    <row r="3529" spans="1:10" x14ac:dyDescent="0.25">
      <c r="A3529" t="s">
        <v>224</v>
      </c>
      <c r="B3529" t="s">
        <v>80</v>
      </c>
      <c r="C3529" t="s">
        <v>37</v>
      </c>
      <c r="D3529">
        <v>120113</v>
      </c>
      <c r="E3529" t="s">
        <v>267</v>
      </c>
      <c r="F3529">
        <v>109</v>
      </c>
      <c r="G3529" t="s">
        <v>342</v>
      </c>
      <c r="H3529" t="s">
        <v>84</v>
      </c>
      <c r="I3529">
        <v>1995</v>
      </c>
      <c r="J3529">
        <v>6.9549299999999994E-2</v>
      </c>
    </row>
    <row r="3530" spans="1:10" x14ac:dyDescent="0.25">
      <c r="A3530" t="s">
        <v>224</v>
      </c>
      <c r="B3530" t="s">
        <v>80</v>
      </c>
      <c r="C3530" t="s">
        <v>37</v>
      </c>
      <c r="D3530">
        <v>120105</v>
      </c>
      <c r="E3530" t="s">
        <v>270</v>
      </c>
      <c r="F3530">
        <v>111</v>
      </c>
      <c r="G3530" t="s">
        <v>333</v>
      </c>
      <c r="H3530" t="s">
        <v>84</v>
      </c>
      <c r="I3530">
        <v>2005</v>
      </c>
      <c r="J3530">
        <v>0.40707599999999999</v>
      </c>
    </row>
    <row r="3531" spans="1:10" x14ac:dyDescent="0.25">
      <c r="A3531" t="s">
        <v>224</v>
      </c>
      <c r="B3531" t="s">
        <v>80</v>
      </c>
      <c r="C3531" t="s">
        <v>37</v>
      </c>
      <c r="D3531">
        <v>130302</v>
      </c>
      <c r="E3531" t="s">
        <v>336</v>
      </c>
      <c r="F3531">
        <v>114</v>
      </c>
      <c r="G3531" t="s">
        <v>335</v>
      </c>
      <c r="H3531" t="s">
        <v>84</v>
      </c>
      <c r="I3531">
        <v>2005</v>
      </c>
      <c r="J3531">
        <v>2.11509E-4</v>
      </c>
    </row>
    <row r="3532" spans="1:10" x14ac:dyDescent="0.25">
      <c r="A3532" t="s">
        <v>224</v>
      </c>
      <c r="B3532" t="s">
        <v>80</v>
      </c>
      <c r="C3532" t="s">
        <v>37</v>
      </c>
      <c r="D3532">
        <v>120215</v>
      </c>
      <c r="E3532" t="s">
        <v>264</v>
      </c>
      <c r="F3532">
        <v>115</v>
      </c>
      <c r="G3532" t="s">
        <v>341</v>
      </c>
      <c r="H3532" t="s">
        <v>84</v>
      </c>
      <c r="I3532">
        <v>2005</v>
      </c>
      <c r="J3532">
        <v>3.2583000000000003E-5</v>
      </c>
    </row>
    <row r="3533" spans="1:10" x14ac:dyDescent="0.25">
      <c r="A3533" t="s">
        <v>224</v>
      </c>
      <c r="B3533" t="s">
        <v>80</v>
      </c>
      <c r="C3533" t="s">
        <v>37</v>
      </c>
      <c r="D3533">
        <v>130112</v>
      </c>
      <c r="E3533" t="s">
        <v>349</v>
      </c>
      <c r="F3533">
        <v>120</v>
      </c>
      <c r="G3533" t="s">
        <v>332</v>
      </c>
      <c r="H3533" t="s">
        <v>84</v>
      </c>
      <c r="I3533">
        <v>2005</v>
      </c>
      <c r="J3533">
        <v>9.4454399999999994E-2</v>
      </c>
    </row>
    <row r="3534" spans="1:10" x14ac:dyDescent="0.25">
      <c r="A3534" t="s">
        <v>224</v>
      </c>
      <c r="B3534" t="s">
        <v>80</v>
      </c>
      <c r="C3534" t="s">
        <v>37</v>
      </c>
      <c r="D3534">
        <v>130112</v>
      </c>
      <c r="E3534" t="s">
        <v>349</v>
      </c>
      <c r="F3534">
        <v>114</v>
      </c>
      <c r="G3534" t="s">
        <v>335</v>
      </c>
      <c r="H3534" t="s">
        <v>84</v>
      </c>
      <c r="I3534">
        <v>2005</v>
      </c>
      <c r="J3534">
        <v>5.7932000000000001E-3</v>
      </c>
    </row>
    <row r="3535" spans="1:10" x14ac:dyDescent="0.25">
      <c r="A3535" t="s">
        <v>224</v>
      </c>
      <c r="B3535" t="s">
        <v>80</v>
      </c>
      <c r="C3535" t="s">
        <v>37</v>
      </c>
      <c r="D3535">
        <v>150102</v>
      </c>
      <c r="E3535" t="s">
        <v>288</v>
      </c>
      <c r="F3535">
        <v>114</v>
      </c>
      <c r="G3535" t="s">
        <v>335</v>
      </c>
      <c r="H3535" t="s">
        <v>84</v>
      </c>
      <c r="I3535">
        <v>2005</v>
      </c>
      <c r="J3535">
        <v>1.9984500000000001E-3</v>
      </c>
    </row>
    <row r="3536" spans="1:10" x14ac:dyDescent="0.25">
      <c r="A3536" t="s">
        <v>227</v>
      </c>
      <c r="B3536" t="s">
        <v>80</v>
      </c>
      <c r="C3536" t="s">
        <v>37</v>
      </c>
      <c r="D3536">
        <v>130218</v>
      </c>
      <c r="E3536" t="s">
        <v>343</v>
      </c>
      <c r="F3536">
        <v>109</v>
      </c>
      <c r="G3536" t="s">
        <v>342</v>
      </c>
      <c r="H3536" t="s">
        <v>84</v>
      </c>
      <c r="I3536">
        <v>2010</v>
      </c>
      <c r="J3536">
        <v>3.6032000000000002E-2</v>
      </c>
    </row>
    <row r="3537" spans="1:10" x14ac:dyDescent="0.25">
      <c r="A3537" t="s">
        <v>227</v>
      </c>
      <c r="B3537" t="s">
        <v>80</v>
      </c>
      <c r="C3537" t="s">
        <v>37</v>
      </c>
      <c r="D3537">
        <v>120212</v>
      </c>
      <c r="E3537" t="s">
        <v>266</v>
      </c>
      <c r="F3537">
        <v>104</v>
      </c>
      <c r="G3537" t="s">
        <v>340</v>
      </c>
      <c r="H3537" t="s">
        <v>84</v>
      </c>
      <c r="I3537">
        <v>2010</v>
      </c>
      <c r="J3537">
        <v>2.3714300000000001E-2</v>
      </c>
    </row>
    <row r="3538" spans="1:10" x14ac:dyDescent="0.25">
      <c r="A3538" t="s">
        <v>227</v>
      </c>
      <c r="B3538" t="s">
        <v>80</v>
      </c>
      <c r="C3538" t="s">
        <v>37</v>
      </c>
      <c r="D3538">
        <v>130218</v>
      </c>
      <c r="E3538" t="s">
        <v>343</v>
      </c>
      <c r="F3538">
        <v>114</v>
      </c>
      <c r="G3538" t="s">
        <v>335</v>
      </c>
      <c r="H3538" t="s">
        <v>84</v>
      </c>
      <c r="I3538">
        <v>2010</v>
      </c>
      <c r="J3538">
        <v>8.7235399999999999E-4</v>
      </c>
    </row>
    <row r="3539" spans="1:10" x14ac:dyDescent="0.25">
      <c r="A3539" t="s">
        <v>227</v>
      </c>
      <c r="B3539" t="s">
        <v>80</v>
      </c>
      <c r="C3539" t="s">
        <v>37</v>
      </c>
      <c r="D3539">
        <v>130218</v>
      </c>
      <c r="E3539" t="s">
        <v>343</v>
      </c>
      <c r="F3539">
        <v>104</v>
      </c>
      <c r="G3539" t="s">
        <v>340</v>
      </c>
      <c r="H3539" t="s">
        <v>84</v>
      </c>
      <c r="I3539">
        <v>2010</v>
      </c>
      <c r="J3539">
        <v>9.4821099999999992E-6</v>
      </c>
    </row>
    <row r="3540" spans="1:10" x14ac:dyDescent="0.25">
      <c r="A3540" t="s">
        <v>224</v>
      </c>
      <c r="B3540" t="s">
        <v>80</v>
      </c>
      <c r="C3540" t="s">
        <v>37</v>
      </c>
      <c r="D3540">
        <v>150103</v>
      </c>
      <c r="E3540" t="s">
        <v>287</v>
      </c>
      <c r="F3540">
        <v>104</v>
      </c>
      <c r="G3540" t="s">
        <v>340</v>
      </c>
      <c r="H3540" t="s">
        <v>84</v>
      </c>
      <c r="I3540">
        <v>2010</v>
      </c>
      <c r="J3540">
        <v>3.4581800000000002E-4</v>
      </c>
    </row>
    <row r="3541" spans="1:10" x14ac:dyDescent="0.25">
      <c r="A3541" t="s">
        <v>224</v>
      </c>
      <c r="B3541" t="s">
        <v>80</v>
      </c>
      <c r="C3541" t="s">
        <v>37</v>
      </c>
      <c r="D3541">
        <v>120113</v>
      </c>
      <c r="E3541" t="s">
        <v>267</v>
      </c>
      <c r="F3541">
        <v>120</v>
      </c>
      <c r="G3541" t="s">
        <v>332</v>
      </c>
      <c r="H3541" t="s">
        <v>84</v>
      </c>
      <c r="I3541">
        <v>2010</v>
      </c>
      <c r="J3541">
        <v>19.784700000000001</v>
      </c>
    </row>
    <row r="3542" spans="1:10" x14ac:dyDescent="0.25">
      <c r="A3542" t="s">
        <v>227</v>
      </c>
      <c r="B3542" t="s">
        <v>202</v>
      </c>
      <c r="C3542" t="s">
        <v>201</v>
      </c>
      <c r="D3542">
        <v>450100</v>
      </c>
      <c r="E3542" t="s">
        <v>201</v>
      </c>
      <c r="F3542">
        <v>104</v>
      </c>
      <c r="G3542" t="s">
        <v>340</v>
      </c>
      <c r="H3542" t="s">
        <v>84</v>
      </c>
      <c r="I3542">
        <v>2014</v>
      </c>
      <c r="J3542">
        <v>0.63897700000000002</v>
      </c>
    </row>
    <row r="3543" spans="1:10" x14ac:dyDescent="0.25">
      <c r="A3543" t="s">
        <v>229</v>
      </c>
      <c r="B3543" t="s">
        <v>80</v>
      </c>
      <c r="C3543" t="s">
        <v>37</v>
      </c>
      <c r="D3543">
        <v>150202</v>
      </c>
      <c r="E3543" t="s">
        <v>286</v>
      </c>
      <c r="F3543">
        <v>114</v>
      </c>
      <c r="G3543" t="s">
        <v>335</v>
      </c>
      <c r="H3543" t="s">
        <v>84</v>
      </c>
      <c r="I3543">
        <v>2015</v>
      </c>
      <c r="J3543">
        <v>6.3991600000000001E-3</v>
      </c>
    </row>
    <row r="3544" spans="1:10" x14ac:dyDescent="0.25">
      <c r="A3544" t="s">
        <v>229</v>
      </c>
      <c r="B3544" t="s">
        <v>80</v>
      </c>
      <c r="C3544" t="s">
        <v>37</v>
      </c>
      <c r="D3544">
        <v>120218</v>
      </c>
      <c r="E3544" t="s">
        <v>262</v>
      </c>
      <c r="F3544">
        <v>111</v>
      </c>
      <c r="G3544" t="s">
        <v>333</v>
      </c>
      <c r="H3544" t="s">
        <v>84</v>
      </c>
      <c r="I3544">
        <v>2015</v>
      </c>
      <c r="J3544">
        <v>7.18229E-3</v>
      </c>
    </row>
    <row r="3545" spans="1:10" x14ac:dyDescent="0.25">
      <c r="A3545" t="s">
        <v>223</v>
      </c>
      <c r="B3545" t="s">
        <v>71</v>
      </c>
      <c r="C3545" t="s">
        <v>348</v>
      </c>
      <c r="D3545" t="s">
        <v>347</v>
      </c>
      <c r="E3545" t="s">
        <v>346</v>
      </c>
      <c r="F3545">
        <v>104</v>
      </c>
      <c r="G3545" t="s">
        <v>340</v>
      </c>
      <c r="H3545" t="s">
        <v>84</v>
      </c>
      <c r="I3545">
        <v>1995</v>
      </c>
      <c r="J3545">
        <v>0.62190100000000004</v>
      </c>
    </row>
    <row r="3546" spans="1:10" x14ac:dyDescent="0.25">
      <c r="A3546" t="s">
        <v>226</v>
      </c>
      <c r="B3546" t="s">
        <v>80</v>
      </c>
      <c r="C3546" t="s">
        <v>37</v>
      </c>
      <c r="D3546">
        <v>130215</v>
      </c>
      <c r="E3546" t="s">
        <v>384</v>
      </c>
      <c r="F3546">
        <v>111</v>
      </c>
      <c r="G3546" t="s">
        <v>333</v>
      </c>
      <c r="H3546" t="s">
        <v>84</v>
      </c>
      <c r="I3546">
        <v>1995</v>
      </c>
      <c r="J3546">
        <v>8.5402399999999994E-6</v>
      </c>
    </row>
    <row r="3547" spans="1:10" x14ac:dyDescent="0.25">
      <c r="A3547" t="s">
        <v>229</v>
      </c>
      <c r="B3547" t="s">
        <v>79</v>
      </c>
      <c r="C3547" t="s">
        <v>33</v>
      </c>
      <c r="D3547">
        <v>9400000</v>
      </c>
      <c r="E3547" t="s">
        <v>246</v>
      </c>
      <c r="F3547">
        <v>115</v>
      </c>
      <c r="G3547" t="s">
        <v>341</v>
      </c>
      <c r="H3547" t="s">
        <v>84</v>
      </c>
      <c r="I3547">
        <v>2005</v>
      </c>
      <c r="J3547">
        <v>3.3716400000000002</v>
      </c>
    </row>
    <row r="3548" spans="1:10" x14ac:dyDescent="0.25">
      <c r="A3548" t="s">
        <v>225</v>
      </c>
      <c r="B3548" t="s">
        <v>80</v>
      </c>
      <c r="C3548" t="s">
        <v>37</v>
      </c>
      <c r="D3548">
        <v>120302</v>
      </c>
      <c r="E3548" t="s">
        <v>260</v>
      </c>
      <c r="F3548">
        <v>120</v>
      </c>
      <c r="G3548" t="s">
        <v>332</v>
      </c>
      <c r="H3548" t="s">
        <v>84</v>
      </c>
      <c r="I3548">
        <v>2010</v>
      </c>
      <c r="J3548">
        <v>2.2056200000000001</v>
      </c>
    </row>
    <row r="3549" spans="1:10" x14ac:dyDescent="0.25">
      <c r="A3549" t="s">
        <v>225</v>
      </c>
      <c r="B3549" t="s">
        <v>80</v>
      </c>
      <c r="C3549" t="s">
        <v>37</v>
      </c>
      <c r="D3549">
        <v>130215</v>
      </c>
      <c r="E3549" t="s">
        <v>384</v>
      </c>
      <c r="F3549">
        <v>120</v>
      </c>
      <c r="G3549" t="s">
        <v>332</v>
      </c>
      <c r="H3549" t="s">
        <v>84</v>
      </c>
      <c r="I3549">
        <v>2010</v>
      </c>
      <c r="J3549">
        <v>1.60082E-3</v>
      </c>
    </row>
    <row r="3550" spans="1:10" x14ac:dyDescent="0.25">
      <c r="A3550" t="s">
        <v>225</v>
      </c>
      <c r="B3550" t="s">
        <v>80</v>
      </c>
      <c r="C3550" t="s">
        <v>37</v>
      </c>
      <c r="D3550">
        <v>120112</v>
      </c>
      <c r="E3550" t="s">
        <v>268</v>
      </c>
      <c r="F3550">
        <v>111</v>
      </c>
      <c r="G3550" t="s">
        <v>333</v>
      </c>
      <c r="H3550" t="s">
        <v>84</v>
      </c>
      <c r="I3550">
        <v>2010</v>
      </c>
      <c r="J3550">
        <v>0.50828300000000004</v>
      </c>
    </row>
    <row r="3551" spans="1:10" x14ac:dyDescent="0.25">
      <c r="A3551" t="s">
        <v>225</v>
      </c>
      <c r="B3551" t="s">
        <v>80</v>
      </c>
      <c r="C3551" t="s">
        <v>37</v>
      </c>
      <c r="D3551">
        <v>130105</v>
      </c>
      <c r="E3551" t="s">
        <v>352</v>
      </c>
      <c r="F3551">
        <v>120</v>
      </c>
      <c r="G3551" t="s">
        <v>332</v>
      </c>
      <c r="H3551" t="s">
        <v>84</v>
      </c>
      <c r="I3551">
        <v>2010</v>
      </c>
      <c r="J3551">
        <v>2.1415000000000002</v>
      </c>
    </row>
    <row r="3552" spans="1:10" x14ac:dyDescent="0.25">
      <c r="A3552" t="s">
        <v>225</v>
      </c>
      <c r="B3552" t="s">
        <v>80</v>
      </c>
      <c r="C3552" t="s">
        <v>37</v>
      </c>
      <c r="D3552">
        <v>130105</v>
      </c>
      <c r="E3552" t="s">
        <v>352</v>
      </c>
      <c r="F3552">
        <v>114</v>
      </c>
      <c r="G3552" t="s">
        <v>335</v>
      </c>
      <c r="H3552" t="s">
        <v>84</v>
      </c>
      <c r="I3552">
        <v>2010</v>
      </c>
      <c r="J3552">
        <v>0.13134499999999999</v>
      </c>
    </row>
    <row r="3553" spans="1:10" x14ac:dyDescent="0.25">
      <c r="A3553" t="s">
        <v>225</v>
      </c>
      <c r="B3553" t="s">
        <v>80</v>
      </c>
      <c r="C3553" t="s">
        <v>37</v>
      </c>
      <c r="D3553">
        <v>120112</v>
      </c>
      <c r="E3553" t="s">
        <v>268</v>
      </c>
      <c r="F3553">
        <v>114</v>
      </c>
      <c r="G3553" t="s">
        <v>335</v>
      </c>
      <c r="H3553" t="s">
        <v>84</v>
      </c>
      <c r="I3553">
        <v>2010</v>
      </c>
      <c r="J3553">
        <v>0.25414100000000001</v>
      </c>
    </row>
    <row r="3554" spans="1:10" x14ac:dyDescent="0.25">
      <c r="A3554" t="s">
        <v>225</v>
      </c>
      <c r="B3554" t="s">
        <v>80</v>
      </c>
      <c r="C3554" t="s">
        <v>37</v>
      </c>
      <c r="D3554">
        <v>130302</v>
      </c>
      <c r="E3554" t="s">
        <v>336</v>
      </c>
      <c r="F3554">
        <v>114</v>
      </c>
      <c r="G3554" t="s">
        <v>335</v>
      </c>
      <c r="H3554" t="s">
        <v>84</v>
      </c>
      <c r="I3554">
        <v>2010</v>
      </c>
      <c r="J3554">
        <v>1.1541500000000001E-3</v>
      </c>
    </row>
    <row r="3555" spans="1:10" x14ac:dyDescent="0.25">
      <c r="A3555" t="s">
        <v>223</v>
      </c>
      <c r="B3555" t="s">
        <v>80</v>
      </c>
      <c r="C3555" t="s">
        <v>192</v>
      </c>
      <c r="D3555">
        <v>200200</v>
      </c>
      <c r="E3555" t="s">
        <v>334</v>
      </c>
      <c r="F3555">
        <v>109</v>
      </c>
      <c r="G3555" t="s">
        <v>342</v>
      </c>
      <c r="H3555" t="s">
        <v>84</v>
      </c>
      <c r="I3555">
        <v>2000</v>
      </c>
      <c r="J3555">
        <v>1.82528</v>
      </c>
    </row>
    <row r="3556" spans="1:10" x14ac:dyDescent="0.25">
      <c r="A3556" t="s">
        <v>223</v>
      </c>
      <c r="B3556" t="s">
        <v>80</v>
      </c>
      <c r="C3556" t="s">
        <v>192</v>
      </c>
      <c r="D3556">
        <v>200200</v>
      </c>
      <c r="E3556" t="s">
        <v>334</v>
      </c>
      <c r="F3556">
        <v>111</v>
      </c>
      <c r="G3556" t="s">
        <v>333</v>
      </c>
      <c r="H3556" t="s">
        <v>84</v>
      </c>
      <c r="I3556">
        <v>2000</v>
      </c>
      <c r="J3556">
        <v>0.73011000000000004</v>
      </c>
    </row>
    <row r="3557" spans="1:10" x14ac:dyDescent="0.25">
      <c r="A3557" t="s">
        <v>226</v>
      </c>
      <c r="B3557" t="s">
        <v>80</v>
      </c>
      <c r="C3557" t="s">
        <v>37</v>
      </c>
      <c r="D3557">
        <v>120302</v>
      </c>
      <c r="E3557" t="s">
        <v>260</v>
      </c>
      <c r="F3557">
        <v>109</v>
      </c>
      <c r="G3557" t="s">
        <v>342</v>
      </c>
      <c r="H3557" t="s">
        <v>84</v>
      </c>
      <c r="I3557">
        <v>1995</v>
      </c>
      <c r="J3557">
        <v>1.5467899999999999E-3</v>
      </c>
    </row>
    <row r="3558" spans="1:10" x14ac:dyDescent="0.25">
      <c r="A3558" t="s">
        <v>226</v>
      </c>
      <c r="B3558" t="s">
        <v>80</v>
      </c>
      <c r="C3558" t="s">
        <v>37</v>
      </c>
      <c r="D3558">
        <v>150102</v>
      </c>
      <c r="E3558" t="s">
        <v>288</v>
      </c>
      <c r="F3558">
        <v>114</v>
      </c>
      <c r="G3558" t="s">
        <v>335</v>
      </c>
      <c r="H3558" t="s">
        <v>84</v>
      </c>
      <c r="I3558">
        <v>1995</v>
      </c>
      <c r="J3558">
        <v>1.07227E-3</v>
      </c>
    </row>
    <row r="3559" spans="1:10" x14ac:dyDescent="0.25">
      <c r="A3559" t="s">
        <v>223</v>
      </c>
      <c r="B3559" t="s">
        <v>80</v>
      </c>
      <c r="C3559" t="s">
        <v>32</v>
      </c>
      <c r="D3559">
        <v>804300</v>
      </c>
      <c r="E3559" t="s">
        <v>387</v>
      </c>
      <c r="F3559">
        <v>103</v>
      </c>
      <c r="G3559" t="s">
        <v>82</v>
      </c>
      <c r="H3559" t="s">
        <v>84</v>
      </c>
      <c r="I3559">
        <v>1995</v>
      </c>
      <c r="J3559">
        <v>484.291</v>
      </c>
    </row>
    <row r="3560" spans="1:10" x14ac:dyDescent="0.25">
      <c r="A3560" t="s">
        <v>227</v>
      </c>
      <c r="B3560" t="s">
        <v>80</v>
      </c>
      <c r="C3560" t="s">
        <v>32</v>
      </c>
      <c r="D3560">
        <v>804300</v>
      </c>
      <c r="E3560" t="s">
        <v>387</v>
      </c>
      <c r="F3560">
        <v>109</v>
      </c>
      <c r="G3560" t="s">
        <v>342</v>
      </c>
      <c r="H3560" t="s">
        <v>84</v>
      </c>
      <c r="I3560">
        <v>2010</v>
      </c>
      <c r="J3560">
        <v>397.23899999999998</v>
      </c>
    </row>
    <row r="3561" spans="1:10" x14ac:dyDescent="0.25">
      <c r="A3561" t="s">
        <v>227</v>
      </c>
      <c r="B3561" t="s">
        <v>76</v>
      </c>
      <c r="C3561" t="s">
        <v>77</v>
      </c>
      <c r="D3561" t="s">
        <v>274</v>
      </c>
      <c r="E3561" t="s">
        <v>273</v>
      </c>
      <c r="F3561">
        <v>103</v>
      </c>
      <c r="G3561" t="s">
        <v>82</v>
      </c>
      <c r="H3561" t="s">
        <v>84</v>
      </c>
      <c r="I3561">
        <v>2015</v>
      </c>
      <c r="J3561">
        <v>26.8</v>
      </c>
    </row>
    <row r="3562" spans="1:10" x14ac:dyDescent="0.25">
      <c r="A3562" t="s">
        <v>227</v>
      </c>
      <c r="B3562" t="s">
        <v>73</v>
      </c>
      <c r="C3562" t="s">
        <v>209</v>
      </c>
      <c r="D3562" t="s">
        <v>376</v>
      </c>
      <c r="E3562" t="s">
        <v>375</v>
      </c>
      <c r="F3562">
        <v>103</v>
      </c>
      <c r="G3562" t="s">
        <v>82</v>
      </c>
      <c r="H3562" t="s">
        <v>84</v>
      </c>
      <c r="I3562">
        <v>2015</v>
      </c>
      <c r="J3562">
        <v>15.67</v>
      </c>
    </row>
    <row r="3563" spans="1:10" x14ac:dyDescent="0.25">
      <c r="A3563" t="s">
        <v>227</v>
      </c>
      <c r="B3563" t="s">
        <v>76</v>
      </c>
      <c r="C3563" t="s">
        <v>196</v>
      </c>
      <c r="D3563" t="s">
        <v>431</v>
      </c>
      <c r="E3563" t="s">
        <v>430</v>
      </c>
      <c r="F3563">
        <v>111</v>
      </c>
      <c r="G3563" t="s">
        <v>333</v>
      </c>
      <c r="H3563" t="s">
        <v>84</v>
      </c>
      <c r="I3563">
        <v>2000</v>
      </c>
      <c r="J3563">
        <v>6.6</v>
      </c>
    </row>
    <row r="3564" spans="1:10" x14ac:dyDescent="0.25">
      <c r="A3564" t="s">
        <v>227</v>
      </c>
      <c r="B3564" t="s">
        <v>76</v>
      </c>
      <c r="C3564" t="s">
        <v>77</v>
      </c>
      <c r="D3564" t="s">
        <v>274</v>
      </c>
      <c r="E3564" t="s">
        <v>273</v>
      </c>
      <c r="F3564">
        <v>111</v>
      </c>
      <c r="G3564" t="s">
        <v>333</v>
      </c>
      <c r="H3564" t="s">
        <v>84</v>
      </c>
      <c r="I3564">
        <v>2000</v>
      </c>
      <c r="J3564">
        <v>1053</v>
      </c>
    </row>
    <row r="3565" spans="1:10" x14ac:dyDescent="0.25">
      <c r="A3565" t="s">
        <v>223</v>
      </c>
      <c r="B3565" t="s">
        <v>76</v>
      </c>
      <c r="C3565" t="s">
        <v>78</v>
      </c>
      <c r="D3565" t="s">
        <v>331</v>
      </c>
      <c r="E3565" t="s">
        <v>330</v>
      </c>
      <c r="F3565">
        <v>111</v>
      </c>
      <c r="G3565" t="s">
        <v>333</v>
      </c>
      <c r="H3565" t="s">
        <v>84</v>
      </c>
      <c r="I3565">
        <v>1990</v>
      </c>
      <c r="J3565">
        <v>1</v>
      </c>
    </row>
    <row r="3566" spans="1:10" x14ac:dyDescent="0.25">
      <c r="A3566" t="s">
        <v>229</v>
      </c>
      <c r="B3566" t="s">
        <v>76</v>
      </c>
      <c r="C3566" t="s">
        <v>77</v>
      </c>
      <c r="D3566" t="s">
        <v>403</v>
      </c>
      <c r="E3566" t="s">
        <v>402</v>
      </c>
      <c r="F3566">
        <v>111</v>
      </c>
      <c r="G3566" t="s">
        <v>333</v>
      </c>
      <c r="H3566" t="s">
        <v>84</v>
      </c>
      <c r="I3566">
        <v>1990</v>
      </c>
      <c r="J3566">
        <v>40</v>
      </c>
    </row>
    <row r="3567" spans="1:10" x14ac:dyDescent="0.25">
      <c r="A3567" t="s">
        <v>227</v>
      </c>
      <c r="B3567" t="s">
        <v>71</v>
      </c>
      <c r="C3567" t="s">
        <v>215</v>
      </c>
      <c r="D3567" t="s">
        <v>303</v>
      </c>
      <c r="E3567" t="s">
        <v>302</v>
      </c>
      <c r="F3567">
        <v>111</v>
      </c>
      <c r="G3567" t="s">
        <v>333</v>
      </c>
      <c r="H3567" t="s">
        <v>84</v>
      </c>
      <c r="I3567">
        <v>2010</v>
      </c>
      <c r="J3567">
        <v>8.4999999999999995E-4</v>
      </c>
    </row>
    <row r="3568" spans="1:10" x14ac:dyDescent="0.25">
      <c r="A3568" t="s">
        <v>227</v>
      </c>
      <c r="B3568" t="s">
        <v>76</v>
      </c>
      <c r="C3568" t="s">
        <v>78</v>
      </c>
      <c r="D3568" t="s">
        <v>400</v>
      </c>
      <c r="E3568" t="s">
        <v>399</v>
      </c>
      <c r="F3568">
        <v>111</v>
      </c>
      <c r="G3568" t="s">
        <v>333</v>
      </c>
      <c r="H3568" t="s">
        <v>84</v>
      </c>
      <c r="I3568">
        <v>2010</v>
      </c>
      <c r="J3568">
        <v>0.42</v>
      </c>
    </row>
    <row r="3569" spans="1:10" x14ac:dyDescent="0.25">
      <c r="A3569" t="s">
        <v>227</v>
      </c>
      <c r="B3569" t="s">
        <v>76</v>
      </c>
      <c r="C3569" t="s">
        <v>77</v>
      </c>
      <c r="D3569" t="s">
        <v>274</v>
      </c>
      <c r="E3569" t="s">
        <v>273</v>
      </c>
      <c r="F3569">
        <v>111</v>
      </c>
      <c r="G3569" t="s">
        <v>333</v>
      </c>
      <c r="H3569" t="s">
        <v>84</v>
      </c>
      <c r="I3569">
        <v>2010</v>
      </c>
      <c r="J3569">
        <v>376.4</v>
      </c>
    </row>
    <row r="3570" spans="1:10" x14ac:dyDescent="0.25">
      <c r="A3570" t="s">
        <v>224</v>
      </c>
      <c r="B3570" t="s">
        <v>79</v>
      </c>
      <c r="C3570" t="s">
        <v>33</v>
      </c>
      <c r="D3570">
        <v>9400000</v>
      </c>
      <c r="E3570" t="s">
        <v>246</v>
      </c>
      <c r="F3570">
        <v>119</v>
      </c>
      <c r="G3570" t="s">
        <v>357</v>
      </c>
      <c r="H3570" t="s">
        <v>84</v>
      </c>
      <c r="I3570">
        <v>2014</v>
      </c>
      <c r="J3570">
        <v>0.824573</v>
      </c>
    </row>
    <row r="3571" spans="1:10" x14ac:dyDescent="0.25">
      <c r="A3571" t="s">
        <v>224</v>
      </c>
      <c r="B3571" t="s">
        <v>79</v>
      </c>
      <c r="C3571" t="s">
        <v>33</v>
      </c>
      <c r="D3571">
        <v>9400000</v>
      </c>
      <c r="E3571" t="s">
        <v>246</v>
      </c>
      <c r="F3571">
        <v>119</v>
      </c>
      <c r="G3571" t="s">
        <v>357</v>
      </c>
      <c r="H3571" t="s">
        <v>84</v>
      </c>
      <c r="I3571">
        <v>2010</v>
      </c>
      <c r="J3571">
        <v>1.0770999999999999</v>
      </c>
    </row>
    <row r="3572" spans="1:10" x14ac:dyDescent="0.25">
      <c r="A3572" t="s">
        <v>227</v>
      </c>
      <c r="B3572" t="s">
        <v>71</v>
      </c>
      <c r="C3572" t="s">
        <v>72</v>
      </c>
      <c r="D3572" t="s">
        <v>239</v>
      </c>
      <c r="E3572" t="s">
        <v>238</v>
      </c>
      <c r="F3572">
        <v>114</v>
      </c>
      <c r="G3572" t="s">
        <v>335</v>
      </c>
      <c r="H3572" t="s">
        <v>84</v>
      </c>
      <c r="I3572">
        <v>2015</v>
      </c>
      <c r="J3572">
        <v>52.280999999999999</v>
      </c>
    </row>
    <row r="3573" spans="1:10" x14ac:dyDescent="0.25">
      <c r="A3573" t="s">
        <v>225</v>
      </c>
      <c r="B3573" t="s">
        <v>80</v>
      </c>
      <c r="C3573" t="s">
        <v>37</v>
      </c>
      <c r="D3573">
        <v>120213</v>
      </c>
      <c r="E3573" t="s">
        <v>265</v>
      </c>
      <c r="F3573">
        <v>115</v>
      </c>
      <c r="G3573" t="s">
        <v>341</v>
      </c>
      <c r="H3573" t="s">
        <v>84</v>
      </c>
      <c r="I3573">
        <v>2000</v>
      </c>
      <c r="J3573">
        <v>0.141601</v>
      </c>
    </row>
    <row r="3574" spans="1:10" x14ac:dyDescent="0.25">
      <c r="A3574" t="s">
        <v>225</v>
      </c>
      <c r="B3574" t="s">
        <v>80</v>
      </c>
      <c r="C3574" t="s">
        <v>37</v>
      </c>
      <c r="D3574">
        <v>120303</v>
      </c>
      <c r="E3574" t="s">
        <v>259</v>
      </c>
      <c r="F3574">
        <v>109</v>
      </c>
      <c r="G3574" t="s">
        <v>342</v>
      </c>
      <c r="H3574" t="s">
        <v>84</v>
      </c>
      <c r="I3574">
        <v>2000</v>
      </c>
      <c r="J3574">
        <v>3.97297E-2</v>
      </c>
    </row>
    <row r="3575" spans="1:10" x14ac:dyDescent="0.25">
      <c r="A3575" t="s">
        <v>225</v>
      </c>
      <c r="B3575" t="s">
        <v>80</v>
      </c>
      <c r="C3575" t="s">
        <v>37</v>
      </c>
      <c r="D3575">
        <v>120113</v>
      </c>
      <c r="E3575" t="s">
        <v>267</v>
      </c>
      <c r="F3575">
        <v>103</v>
      </c>
      <c r="G3575" t="s">
        <v>82</v>
      </c>
      <c r="H3575" t="s">
        <v>84</v>
      </c>
      <c r="I3575">
        <v>2000</v>
      </c>
      <c r="J3575">
        <v>1.0422799999999999E-2</v>
      </c>
    </row>
    <row r="3576" spans="1:10" x14ac:dyDescent="0.25">
      <c r="A3576" t="s">
        <v>225</v>
      </c>
      <c r="B3576" t="s">
        <v>80</v>
      </c>
      <c r="C3576" t="s">
        <v>37</v>
      </c>
      <c r="D3576">
        <v>130213</v>
      </c>
      <c r="E3576" t="s">
        <v>368</v>
      </c>
      <c r="F3576">
        <v>111</v>
      </c>
      <c r="G3576" t="s">
        <v>333</v>
      </c>
      <c r="H3576" t="s">
        <v>84</v>
      </c>
      <c r="I3576">
        <v>2000</v>
      </c>
      <c r="J3576">
        <v>4.7938399999999999E-2</v>
      </c>
    </row>
    <row r="3577" spans="1:10" x14ac:dyDescent="0.25">
      <c r="A3577" t="s">
        <v>225</v>
      </c>
      <c r="B3577" t="s">
        <v>80</v>
      </c>
      <c r="C3577" t="s">
        <v>37</v>
      </c>
      <c r="D3577">
        <v>150203</v>
      </c>
      <c r="E3577" t="s">
        <v>285</v>
      </c>
      <c r="F3577">
        <v>109</v>
      </c>
      <c r="G3577" t="s">
        <v>342</v>
      </c>
      <c r="H3577" t="s">
        <v>84</v>
      </c>
      <c r="I3577">
        <v>2000</v>
      </c>
      <c r="J3577">
        <v>1.88258E-2</v>
      </c>
    </row>
    <row r="3578" spans="1:10" x14ac:dyDescent="0.25">
      <c r="A3578" t="s">
        <v>225</v>
      </c>
      <c r="B3578" t="s">
        <v>80</v>
      </c>
      <c r="C3578" t="s">
        <v>37</v>
      </c>
      <c r="D3578">
        <v>120219</v>
      </c>
      <c r="E3578" t="s">
        <v>261</v>
      </c>
      <c r="F3578">
        <v>109</v>
      </c>
      <c r="G3578" t="s">
        <v>342</v>
      </c>
      <c r="H3578" t="s">
        <v>84</v>
      </c>
      <c r="I3578">
        <v>2000</v>
      </c>
      <c r="J3578">
        <v>1.9739799999999998E-2</v>
      </c>
    </row>
    <row r="3579" spans="1:10" x14ac:dyDescent="0.25">
      <c r="A3579" t="s">
        <v>223</v>
      </c>
      <c r="B3579" t="s">
        <v>80</v>
      </c>
      <c r="C3579" t="s">
        <v>81</v>
      </c>
      <c r="D3579">
        <v>230800</v>
      </c>
      <c r="E3579" t="s">
        <v>379</v>
      </c>
      <c r="F3579">
        <v>120</v>
      </c>
      <c r="G3579" t="s">
        <v>332</v>
      </c>
      <c r="H3579" t="s">
        <v>84</v>
      </c>
      <c r="I3579">
        <v>2000</v>
      </c>
      <c r="J3579">
        <v>59.776299999999999</v>
      </c>
    </row>
    <row r="3580" spans="1:10" x14ac:dyDescent="0.25">
      <c r="A3580" t="s">
        <v>226</v>
      </c>
      <c r="B3580" t="s">
        <v>79</v>
      </c>
      <c r="C3580" t="s">
        <v>35</v>
      </c>
      <c r="D3580" t="s">
        <v>243</v>
      </c>
      <c r="E3580" t="s">
        <v>242</v>
      </c>
      <c r="F3580">
        <v>114</v>
      </c>
      <c r="G3580" t="s">
        <v>335</v>
      </c>
      <c r="H3580" t="s">
        <v>84</v>
      </c>
      <c r="I3580">
        <v>2014</v>
      </c>
      <c r="J3580">
        <v>36.981200000000001</v>
      </c>
    </row>
    <row r="3581" spans="1:10" x14ac:dyDescent="0.25">
      <c r="A3581" t="s">
        <v>223</v>
      </c>
      <c r="B3581" t="s">
        <v>79</v>
      </c>
      <c r="C3581" t="s">
        <v>35</v>
      </c>
      <c r="D3581" t="s">
        <v>243</v>
      </c>
      <c r="E3581" t="s">
        <v>242</v>
      </c>
      <c r="F3581">
        <v>104</v>
      </c>
      <c r="G3581" t="s">
        <v>340</v>
      </c>
      <c r="H3581" t="s">
        <v>84</v>
      </c>
      <c r="I3581">
        <v>1990</v>
      </c>
      <c r="J3581">
        <v>3.93832</v>
      </c>
    </row>
    <row r="3582" spans="1:10" x14ac:dyDescent="0.25">
      <c r="A3582" t="s">
        <v>223</v>
      </c>
      <c r="B3582" t="s">
        <v>79</v>
      </c>
      <c r="C3582" t="s">
        <v>35</v>
      </c>
      <c r="D3582" t="s">
        <v>245</v>
      </c>
      <c r="E3582" t="s">
        <v>244</v>
      </c>
      <c r="F3582">
        <v>114</v>
      </c>
      <c r="G3582" t="s">
        <v>335</v>
      </c>
      <c r="H3582" t="s">
        <v>84</v>
      </c>
      <c r="I3582">
        <v>2010</v>
      </c>
      <c r="J3582">
        <v>31.4664</v>
      </c>
    </row>
    <row r="3583" spans="1:10" x14ac:dyDescent="0.25">
      <c r="A3583" t="s">
        <v>229</v>
      </c>
      <c r="B3583" t="s">
        <v>79</v>
      </c>
      <c r="C3583" t="s">
        <v>33</v>
      </c>
      <c r="D3583">
        <v>9400000</v>
      </c>
      <c r="E3583" t="s">
        <v>246</v>
      </c>
      <c r="F3583">
        <v>122</v>
      </c>
      <c r="G3583" t="s">
        <v>369</v>
      </c>
      <c r="H3583" t="s">
        <v>84</v>
      </c>
      <c r="I3583">
        <v>2014</v>
      </c>
      <c r="J3583">
        <v>3027.07</v>
      </c>
    </row>
    <row r="3584" spans="1:10" x14ac:dyDescent="0.25">
      <c r="A3584" t="s">
        <v>225</v>
      </c>
      <c r="B3584" t="s">
        <v>207</v>
      </c>
      <c r="C3584" t="s">
        <v>206</v>
      </c>
      <c r="D3584" t="s">
        <v>338</v>
      </c>
      <c r="E3584" t="s">
        <v>337</v>
      </c>
      <c r="F3584">
        <v>122</v>
      </c>
      <c r="G3584" t="s">
        <v>369</v>
      </c>
      <c r="H3584" t="s">
        <v>84</v>
      </c>
      <c r="I3584">
        <v>2005</v>
      </c>
      <c r="J3584">
        <v>17</v>
      </c>
    </row>
    <row r="3585" spans="1:10" x14ac:dyDescent="0.25">
      <c r="A3585" t="s">
        <v>224</v>
      </c>
      <c r="B3585" t="s">
        <v>79</v>
      </c>
      <c r="C3585" t="s">
        <v>33</v>
      </c>
      <c r="D3585">
        <v>9400000</v>
      </c>
      <c r="E3585" t="s">
        <v>246</v>
      </c>
      <c r="F3585">
        <v>122</v>
      </c>
      <c r="G3585" t="s">
        <v>369</v>
      </c>
      <c r="H3585" t="s">
        <v>84</v>
      </c>
      <c r="I3585">
        <v>1995</v>
      </c>
      <c r="J3585">
        <v>310.334</v>
      </c>
    </row>
    <row r="3586" spans="1:10" x14ac:dyDescent="0.25">
      <c r="A3586" t="s">
        <v>227</v>
      </c>
      <c r="B3586" t="s">
        <v>80</v>
      </c>
      <c r="C3586" t="s">
        <v>81</v>
      </c>
      <c r="D3586">
        <v>230801</v>
      </c>
      <c r="E3586" t="s">
        <v>391</v>
      </c>
      <c r="F3586">
        <v>120</v>
      </c>
      <c r="G3586" t="s">
        <v>332</v>
      </c>
      <c r="H3586" t="s">
        <v>84</v>
      </c>
      <c r="I3586">
        <v>2010</v>
      </c>
      <c r="J3586">
        <v>380.35700000000003</v>
      </c>
    </row>
    <row r="3587" spans="1:10" x14ac:dyDescent="0.25">
      <c r="A3587" t="s">
        <v>226</v>
      </c>
      <c r="B3587" t="s">
        <v>80</v>
      </c>
      <c r="C3587" t="s">
        <v>37</v>
      </c>
      <c r="D3587">
        <v>130105</v>
      </c>
      <c r="E3587" t="s">
        <v>352</v>
      </c>
      <c r="F3587">
        <v>111</v>
      </c>
      <c r="G3587" t="s">
        <v>333</v>
      </c>
      <c r="H3587" t="s">
        <v>84</v>
      </c>
      <c r="I3587">
        <v>2000</v>
      </c>
      <c r="J3587">
        <v>9.9462200000000004E-3</v>
      </c>
    </row>
    <row r="3588" spans="1:10" x14ac:dyDescent="0.25">
      <c r="A3588" t="s">
        <v>229</v>
      </c>
      <c r="B3588" t="s">
        <v>202</v>
      </c>
      <c r="C3588" t="s">
        <v>201</v>
      </c>
      <c r="D3588">
        <v>450100</v>
      </c>
      <c r="E3588" t="s">
        <v>201</v>
      </c>
      <c r="F3588">
        <v>111</v>
      </c>
      <c r="G3588" t="s">
        <v>333</v>
      </c>
      <c r="H3588" t="s">
        <v>84</v>
      </c>
      <c r="I3588">
        <v>2000</v>
      </c>
      <c r="J3588">
        <v>38.858699999999999</v>
      </c>
    </row>
    <row r="3589" spans="1:10" x14ac:dyDescent="0.25">
      <c r="A3589" t="s">
        <v>224</v>
      </c>
      <c r="B3589" t="s">
        <v>80</v>
      </c>
      <c r="C3589" t="s">
        <v>37</v>
      </c>
      <c r="D3589">
        <v>120213</v>
      </c>
      <c r="E3589" t="s">
        <v>265</v>
      </c>
      <c r="F3589">
        <v>115</v>
      </c>
      <c r="G3589" t="s">
        <v>341</v>
      </c>
      <c r="H3589" t="s">
        <v>84</v>
      </c>
      <c r="I3589">
        <v>2010</v>
      </c>
      <c r="J3589">
        <v>2.8294199999999999E-2</v>
      </c>
    </row>
    <row r="3590" spans="1:10" x14ac:dyDescent="0.25">
      <c r="A3590" t="s">
        <v>224</v>
      </c>
      <c r="B3590" t="s">
        <v>80</v>
      </c>
      <c r="C3590" t="s">
        <v>37</v>
      </c>
      <c r="D3590">
        <v>130219</v>
      </c>
      <c r="E3590" t="s">
        <v>354</v>
      </c>
      <c r="F3590">
        <v>114</v>
      </c>
      <c r="G3590" t="s">
        <v>335</v>
      </c>
      <c r="H3590" t="s">
        <v>84</v>
      </c>
      <c r="I3590">
        <v>2010</v>
      </c>
      <c r="J3590">
        <v>7.1151500000000002E-4</v>
      </c>
    </row>
    <row r="3591" spans="1:10" x14ac:dyDescent="0.25">
      <c r="A3591" t="s">
        <v>226</v>
      </c>
      <c r="B3591" t="s">
        <v>80</v>
      </c>
      <c r="C3591" t="s">
        <v>37</v>
      </c>
      <c r="D3591">
        <v>120105</v>
      </c>
      <c r="E3591" t="s">
        <v>270</v>
      </c>
      <c r="F3591">
        <v>109</v>
      </c>
      <c r="G3591" t="s">
        <v>342</v>
      </c>
      <c r="H3591" t="s">
        <v>84</v>
      </c>
      <c r="I3591">
        <v>2010</v>
      </c>
      <c r="J3591">
        <v>0.11641700000000001</v>
      </c>
    </row>
    <row r="3592" spans="1:10" x14ac:dyDescent="0.25">
      <c r="A3592" t="s">
        <v>226</v>
      </c>
      <c r="B3592" t="s">
        <v>80</v>
      </c>
      <c r="C3592" t="s">
        <v>37</v>
      </c>
      <c r="D3592">
        <v>150102</v>
      </c>
      <c r="E3592" t="s">
        <v>288</v>
      </c>
      <c r="F3592">
        <v>104</v>
      </c>
      <c r="G3592" t="s">
        <v>340</v>
      </c>
      <c r="H3592" t="s">
        <v>84</v>
      </c>
      <c r="I3592">
        <v>2010</v>
      </c>
      <c r="J3592">
        <v>1.3611299999999999E-4</v>
      </c>
    </row>
    <row r="3593" spans="1:10" x14ac:dyDescent="0.25">
      <c r="A3593" t="s">
        <v>226</v>
      </c>
      <c r="B3593" t="s">
        <v>80</v>
      </c>
      <c r="C3593" t="s">
        <v>37</v>
      </c>
      <c r="D3593">
        <v>120302</v>
      </c>
      <c r="E3593" t="s">
        <v>260</v>
      </c>
      <c r="F3593">
        <v>111</v>
      </c>
      <c r="G3593" t="s">
        <v>333</v>
      </c>
      <c r="H3593" t="s">
        <v>84</v>
      </c>
      <c r="I3593">
        <v>2010</v>
      </c>
      <c r="J3593">
        <v>2.56748E-3</v>
      </c>
    </row>
    <row r="3594" spans="1:10" x14ac:dyDescent="0.25">
      <c r="A3594" t="s">
        <v>225</v>
      </c>
      <c r="B3594" t="s">
        <v>75</v>
      </c>
      <c r="C3594" t="s">
        <v>31</v>
      </c>
      <c r="D3594" t="s">
        <v>237</v>
      </c>
      <c r="E3594" t="s">
        <v>236</v>
      </c>
      <c r="F3594">
        <v>110</v>
      </c>
      <c r="G3594" t="s">
        <v>344</v>
      </c>
      <c r="H3594" t="s">
        <v>84</v>
      </c>
      <c r="I3594">
        <v>1990</v>
      </c>
      <c r="J3594">
        <v>35.259500000000003</v>
      </c>
    </row>
    <row r="3595" spans="1:10" x14ac:dyDescent="0.25">
      <c r="A3595" t="s">
        <v>223</v>
      </c>
      <c r="B3595" t="s">
        <v>80</v>
      </c>
      <c r="C3595" t="s">
        <v>37</v>
      </c>
      <c r="D3595">
        <v>120213</v>
      </c>
      <c r="E3595" t="s">
        <v>265</v>
      </c>
      <c r="F3595">
        <v>114</v>
      </c>
      <c r="G3595" t="s">
        <v>335</v>
      </c>
      <c r="H3595" t="s">
        <v>84</v>
      </c>
      <c r="I3595">
        <v>1990</v>
      </c>
      <c r="J3595">
        <v>0.34353299999999998</v>
      </c>
    </row>
    <row r="3596" spans="1:10" x14ac:dyDescent="0.25">
      <c r="A3596" t="s">
        <v>223</v>
      </c>
      <c r="B3596" t="s">
        <v>80</v>
      </c>
      <c r="C3596" t="s">
        <v>37</v>
      </c>
      <c r="D3596">
        <v>120219</v>
      </c>
      <c r="E3596" t="s">
        <v>261</v>
      </c>
      <c r="F3596">
        <v>104</v>
      </c>
      <c r="G3596" t="s">
        <v>340</v>
      </c>
      <c r="H3596" t="s">
        <v>84</v>
      </c>
      <c r="I3596">
        <v>1990</v>
      </c>
      <c r="J3596">
        <v>1.2761000000000001E-4</v>
      </c>
    </row>
    <row r="3597" spans="1:10" x14ac:dyDescent="0.25">
      <c r="A3597" t="s">
        <v>229</v>
      </c>
      <c r="B3597" t="s">
        <v>79</v>
      </c>
      <c r="C3597" t="s">
        <v>33</v>
      </c>
      <c r="D3597">
        <v>9400000</v>
      </c>
      <c r="E3597" t="s">
        <v>246</v>
      </c>
      <c r="F3597">
        <v>122</v>
      </c>
      <c r="G3597" t="s">
        <v>369</v>
      </c>
      <c r="H3597" t="s">
        <v>84</v>
      </c>
      <c r="I3597">
        <v>2005</v>
      </c>
      <c r="J3597">
        <v>2529.9</v>
      </c>
    </row>
    <row r="3598" spans="1:10" x14ac:dyDescent="0.25">
      <c r="A3598" t="s">
        <v>226</v>
      </c>
      <c r="B3598" t="s">
        <v>79</v>
      </c>
      <c r="C3598" t="s">
        <v>33</v>
      </c>
      <c r="D3598">
        <v>9400000</v>
      </c>
      <c r="E3598" t="s">
        <v>246</v>
      </c>
      <c r="F3598">
        <v>122</v>
      </c>
      <c r="G3598" t="s">
        <v>369</v>
      </c>
      <c r="H3598" t="s">
        <v>84</v>
      </c>
      <c r="I3598">
        <v>2010</v>
      </c>
      <c r="J3598">
        <v>492.85300000000001</v>
      </c>
    </row>
    <row r="3599" spans="1:10" x14ac:dyDescent="0.25">
      <c r="A3599" t="s">
        <v>229</v>
      </c>
      <c r="B3599" t="s">
        <v>79</v>
      </c>
      <c r="C3599" t="s">
        <v>33</v>
      </c>
      <c r="D3599">
        <v>9400000</v>
      </c>
      <c r="E3599" t="s">
        <v>246</v>
      </c>
      <c r="F3599">
        <v>122</v>
      </c>
      <c r="G3599" t="s">
        <v>369</v>
      </c>
      <c r="H3599" t="s">
        <v>84</v>
      </c>
      <c r="I3599">
        <v>2010</v>
      </c>
      <c r="J3599">
        <v>2866.46</v>
      </c>
    </row>
    <row r="3600" spans="1:10" x14ac:dyDescent="0.25">
      <c r="A3600" t="s">
        <v>223</v>
      </c>
      <c r="B3600" t="s">
        <v>74</v>
      </c>
      <c r="C3600" t="s">
        <v>34</v>
      </c>
      <c r="D3600">
        <v>901000</v>
      </c>
      <c r="E3600" t="s">
        <v>34</v>
      </c>
      <c r="F3600">
        <v>104</v>
      </c>
      <c r="G3600" t="s">
        <v>340</v>
      </c>
      <c r="H3600" t="s">
        <v>84</v>
      </c>
      <c r="I3600">
        <v>1990</v>
      </c>
      <c r="J3600">
        <v>1.1472899999999999</v>
      </c>
    </row>
    <row r="3601" spans="1:10" x14ac:dyDescent="0.25">
      <c r="A3601" t="s">
        <v>225</v>
      </c>
      <c r="B3601" t="s">
        <v>79</v>
      </c>
      <c r="C3601" t="s">
        <v>33</v>
      </c>
      <c r="D3601">
        <v>9400000</v>
      </c>
      <c r="E3601" t="s">
        <v>246</v>
      </c>
      <c r="F3601">
        <v>115</v>
      </c>
      <c r="G3601" t="s">
        <v>341</v>
      </c>
      <c r="H3601" t="s">
        <v>84</v>
      </c>
      <c r="I3601">
        <v>2005</v>
      </c>
      <c r="J3601">
        <v>3.1194999999999999</v>
      </c>
    </row>
    <row r="3602" spans="1:10" x14ac:dyDescent="0.25">
      <c r="A3602" t="s">
        <v>223</v>
      </c>
      <c r="B3602" t="s">
        <v>79</v>
      </c>
      <c r="C3602" t="s">
        <v>33</v>
      </c>
      <c r="D3602">
        <v>9400000</v>
      </c>
      <c r="E3602" t="s">
        <v>246</v>
      </c>
      <c r="F3602">
        <v>115</v>
      </c>
      <c r="G3602" t="s">
        <v>341</v>
      </c>
      <c r="H3602" t="s">
        <v>84</v>
      </c>
      <c r="I3602">
        <v>2000</v>
      </c>
      <c r="J3602">
        <v>0.878888</v>
      </c>
    </row>
    <row r="3603" spans="1:10" x14ac:dyDescent="0.25">
      <c r="A3603" t="s">
        <v>223</v>
      </c>
      <c r="B3603" t="s">
        <v>80</v>
      </c>
      <c r="C3603" t="s">
        <v>37</v>
      </c>
      <c r="D3603">
        <v>120212</v>
      </c>
      <c r="E3603" t="s">
        <v>266</v>
      </c>
      <c r="F3603">
        <v>111</v>
      </c>
      <c r="G3603" t="s">
        <v>333</v>
      </c>
      <c r="H3603" t="s">
        <v>84</v>
      </c>
      <c r="I3603">
        <v>2010</v>
      </c>
      <c r="J3603">
        <v>0.224416</v>
      </c>
    </row>
    <row r="3604" spans="1:10" x14ac:dyDescent="0.25">
      <c r="A3604" t="s">
        <v>223</v>
      </c>
      <c r="B3604" t="s">
        <v>80</v>
      </c>
      <c r="C3604" t="s">
        <v>37</v>
      </c>
      <c r="D3604">
        <v>150202</v>
      </c>
      <c r="E3604" t="s">
        <v>286</v>
      </c>
      <c r="F3604">
        <v>104</v>
      </c>
      <c r="G3604" t="s">
        <v>340</v>
      </c>
      <c r="H3604" t="s">
        <v>84</v>
      </c>
      <c r="I3604">
        <v>2010</v>
      </c>
      <c r="J3604">
        <v>8.8511999999999996E-5</v>
      </c>
    </row>
    <row r="3605" spans="1:10" x14ac:dyDescent="0.25">
      <c r="A3605" t="s">
        <v>229</v>
      </c>
      <c r="B3605" t="s">
        <v>80</v>
      </c>
      <c r="C3605" t="s">
        <v>37</v>
      </c>
      <c r="D3605">
        <v>120213</v>
      </c>
      <c r="E3605" t="s">
        <v>265</v>
      </c>
      <c r="F3605">
        <v>120</v>
      </c>
      <c r="G3605" t="s">
        <v>332</v>
      </c>
      <c r="H3605" t="s">
        <v>84</v>
      </c>
      <c r="I3605">
        <v>2015</v>
      </c>
      <c r="J3605">
        <v>283.43900000000002</v>
      </c>
    </row>
    <row r="3606" spans="1:10" x14ac:dyDescent="0.25">
      <c r="A3606" t="s">
        <v>229</v>
      </c>
      <c r="B3606" t="s">
        <v>80</v>
      </c>
      <c r="C3606" t="s">
        <v>37</v>
      </c>
      <c r="D3606">
        <v>120219</v>
      </c>
      <c r="E3606" t="s">
        <v>261</v>
      </c>
      <c r="F3606">
        <v>111</v>
      </c>
      <c r="G3606" t="s">
        <v>333</v>
      </c>
      <c r="H3606" t="s">
        <v>84</v>
      </c>
      <c r="I3606">
        <v>2015</v>
      </c>
      <c r="J3606">
        <v>3.3724200000000003E-2</v>
      </c>
    </row>
    <row r="3607" spans="1:10" x14ac:dyDescent="0.25">
      <c r="A3607" t="s">
        <v>224</v>
      </c>
      <c r="B3607" t="s">
        <v>80</v>
      </c>
      <c r="C3607" t="s">
        <v>37</v>
      </c>
      <c r="D3607">
        <v>120218</v>
      </c>
      <c r="E3607" t="s">
        <v>262</v>
      </c>
      <c r="F3607">
        <v>114</v>
      </c>
      <c r="G3607" t="s">
        <v>335</v>
      </c>
      <c r="H3607" t="s">
        <v>84</v>
      </c>
      <c r="I3607">
        <v>2005</v>
      </c>
      <c r="J3607">
        <v>1.13317E-3</v>
      </c>
    </row>
    <row r="3608" spans="1:10" x14ac:dyDescent="0.25">
      <c r="A3608" t="s">
        <v>224</v>
      </c>
      <c r="B3608" t="s">
        <v>80</v>
      </c>
      <c r="C3608" t="s">
        <v>37</v>
      </c>
      <c r="D3608">
        <v>120212</v>
      </c>
      <c r="E3608" t="s">
        <v>266</v>
      </c>
      <c r="F3608">
        <v>120</v>
      </c>
      <c r="G3608" t="s">
        <v>332</v>
      </c>
      <c r="H3608" t="s">
        <v>84</v>
      </c>
      <c r="I3608">
        <v>2005</v>
      </c>
      <c r="J3608">
        <v>44.417900000000003</v>
      </c>
    </row>
    <row r="3609" spans="1:10" x14ac:dyDescent="0.25">
      <c r="A3609" t="s">
        <v>229</v>
      </c>
      <c r="B3609" t="s">
        <v>80</v>
      </c>
      <c r="C3609" t="s">
        <v>37</v>
      </c>
      <c r="D3609">
        <v>150102</v>
      </c>
      <c r="E3609" t="s">
        <v>288</v>
      </c>
      <c r="F3609">
        <v>111</v>
      </c>
      <c r="G3609" t="s">
        <v>333</v>
      </c>
      <c r="H3609" t="s">
        <v>84</v>
      </c>
      <c r="I3609">
        <v>2010</v>
      </c>
      <c r="J3609">
        <v>5.3895499999999999E-3</v>
      </c>
    </row>
    <row r="3610" spans="1:10" x14ac:dyDescent="0.25">
      <c r="A3610" t="s">
        <v>229</v>
      </c>
      <c r="B3610" t="s">
        <v>80</v>
      </c>
      <c r="C3610" t="s">
        <v>37</v>
      </c>
      <c r="D3610">
        <v>120112</v>
      </c>
      <c r="E3610" t="s">
        <v>268</v>
      </c>
      <c r="F3610">
        <v>115</v>
      </c>
      <c r="G3610" t="s">
        <v>341</v>
      </c>
      <c r="H3610" t="s">
        <v>84</v>
      </c>
      <c r="I3610">
        <v>2010</v>
      </c>
      <c r="J3610">
        <v>5.5641400000000001E-2</v>
      </c>
    </row>
    <row r="3611" spans="1:10" x14ac:dyDescent="0.25">
      <c r="A3611" t="s">
        <v>229</v>
      </c>
      <c r="B3611" t="s">
        <v>80</v>
      </c>
      <c r="C3611" t="s">
        <v>37</v>
      </c>
      <c r="D3611">
        <v>120215</v>
      </c>
      <c r="E3611" t="s">
        <v>264</v>
      </c>
      <c r="F3611">
        <v>114</v>
      </c>
      <c r="G3611" t="s">
        <v>335</v>
      </c>
      <c r="H3611" t="s">
        <v>84</v>
      </c>
      <c r="I3611">
        <v>1990</v>
      </c>
      <c r="J3611">
        <v>3.9448499999999997E-3</v>
      </c>
    </row>
    <row r="3612" spans="1:10" x14ac:dyDescent="0.25">
      <c r="A3612" t="s">
        <v>229</v>
      </c>
      <c r="B3612" t="s">
        <v>80</v>
      </c>
      <c r="C3612" t="s">
        <v>37</v>
      </c>
      <c r="D3612">
        <v>150102</v>
      </c>
      <c r="E3612" t="s">
        <v>288</v>
      </c>
      <c r="F3612">
        <v>111</v>
      </c>
      <c r="G3612" t="s">
        <v>333</v>
      </c>
      <c r="H3612" t="s">
        <v>84</v>
      </c>
      <c r="I3612">
        <v>1990</v>
      </c>
      <c r="J3612">
        <v>5.5942700000000001E-3</v>
      </c>
    </row>
    <row r="3613" spans="1:10" x14ac:dyDescent="0.25">
      <c r="A3613" t="s">
        <v>229</v>
      </c>
      <c r="B3613" t="s">
        <v>80</v>
      </c>
      <c r="C3613" t="s">
        <v>37</v>
      </c>
      <c r="D3613">
        <v>120112</v>
      </c>
      <c r="E3613" t="s">
        <v>268</v>
      </c>
      <c r="F3613">
        <v>104</v>
      </c>
      <c r="G3613" t="s">
        <v>340</v>
      </c>
      <c r="H3613" t="s">
        <v>84</v>
      </c>
      <c r="I3613">
        <v>1990</v>
      </c>
      <c r="J3613">
        <v>4.0694800000000003E-3</v>
      </c>
    </row>
    <row r="3614" spans="1:10" x14ac:dyDescent="0.25">
      <c r="A3614" t="s">
        <v>227</v>
      </c>
      <c r="B3614" t="s">
        <v>80</v>
      </c>
      <c r="C3614" t="s">
        <v>37</v>
      </c>
      <c r="D3614">
        <v>130302</v>
      </c>
      <c r="E3614" t="s">
        <v>336</v>
      </c>
      <c r="F3614">
        <v>104</v>
      </c>
      <c r="G3614" t="s">
        <v>340</v>
      </c>
      <c r="H3614" t="s">
        <v>84</v>
      </c>
      <c r="I3614">
        <v>2015</v>
      </c>
      <c r="J3614">
        <v>1.7634799999999999E-5</v>
      </c>
    </row>
    <row r="3615" spans="1:10" x14ac:dyDescent="0.25">
      <c r="A3615" t="s">
        <v>227</v>
      </c>
      <c r="B3615" t="s">
        <v>80</v>
      </c>
      <c r="C3615" t="s">
        <v>37</v>
      </c>
      <c r="D3615">
        <v>120105</v>
      </c>
      <c r="E3615" t="s">
        <v>270</v>
      </c>
      <c r="F3615">
        <v>103</v>
      </c>
      <c r="G3615" t="s">
        <v>82</v>
      </c>
      <c r="H3615" t="s">
        <v>84</v>
      </c>
      <c r="I3615">
        <v>2015</v>
      </c>
      <c r="J3615">
        <v>2.76939E-2</v>
      </c>
    </row>
    <row r="3616" spans="1:10" x14ac:dyDescent="0.25">
      <c r="A3616" t="s">
        <v>227</v>
      </c>
      <c r="B3616" t="s">
        <v>74</v>
      </c>
      <c r="C3616" t="s">
        <v>34</v>
      </c>
      <c r="D3616">
        <v>901001</v>
      </c>
      <c r="E3616" t="s">
        <v>254</v>
      </c>
      <c r="F3616">
        <v>104</v>
      </c>
      <c r="G3616" t="s">
        <v>340</v>
      </c>
      <c r="H3616" t="s">
        <v>84</v>
      </c>
      <c r="I3616">
        <v>2010</v>
      </c>
      <c r="J3616">
        <v>7.0863799999999998E-3</v>
      </c>
    </row>
    <row r="3617" spans="1:10" x14ac:dyDescent="0.25">
      <c r="A3617" t="s">
        <v>227</v>
      </c>
      <c r="B3617" t="s">
        <v>80</v>
      </c>
      <c r="C3617" t="s">
        <v>37</v>
      </c>
      <c r="D3617">
        <v>130219</v>
      </c>
      <c r="E3617" t="s">
        <v>354</v>
      </c>
      <c r="F3617">
        <v>120</v>
      </c>
      <c r="G3617" t="s">
        <v>332</v>
      </c>
      <c r="H3617" t="s">
        <v>84</v>
      </c>
      <c r="I3617">
        <v>2000</v>
      </c>
      <c r="J3617">
        <v>0.100733</v>
      </c>
    </row>
    <row r="3618" spans="1:10" x14ac:dyDescent="0.25">
      <c r="A3618" t="s">
        <v>227</v>
      </c>
      <c r="B3618" t="s">
        <v>80</v>
      </c>
      <c r="C3618" t="s">
        <v>37</v>
      </c>
      <c r="D3618">
        <v>130213</v>
      </c>
      <c r="E3618" t="s">
        <v>368</v>
      </c>
      <c r="F3618">
        <v>111</v>
      </c>
      <c r="G3618" t="s">
        <v>333</v>
      </c>
      <c r="H3618" t="s">
        <v>84</v>
      </c>
      <c r="I3618">
        <v>2000</v>
      </c>
      <c r="J3618">
        <v>6.6173399999999993E-2</v>
      </c>
    </row>
    <row r="3619" spans="1:10" x14ac:dyDescent="0.25">
      <c r="A3619" t="s">
        <v>227</v>
      </c>
      <c r="B3619" t="s">
        <v>80</v>
      </c>
      <c r="C3619" t="s">
        <v>32</v>
      </c>
      <c r="D3619">
        <v>804300</v>
      </c>
      <c r="E3619" t="s">
        <v>387</v>
      </c>
      <c r="F3619">
        <v>103</v>
      </c>
      <c r="G3619" t="s">
        <v>82</v>
      </c>
      <c r="H3619" t="s">
        <v>84</v>
      </c>
      <c r="I3619">
        <v>2014</v>
      </c>
      <c r="J3619">
        <v>1975.56</v>
      </c>
    </row>
    <row r="3620" spans="1:10" x14ac:dyDescent="0.25">
      <c r="A3620" t="s">
        <v>227</v>
      </c>
      <c r="B3620" t="s">
        <v>80</v>
      </c>
      <c r="C3620" t="s">
        <v>37</v>
      </c>
      <c r="D3620">
        <v>150202</v>
      </c>
      <c r="E3620" t="s">
        <v>286</v>
      </c>
      <c r="F3620">
        <v>109</v>
      </c>
      <c r="G3620" t="s">
        <v>342</v>
      </c>
      <c r="H3620" t="s">
        <v>84</v>
      </c>
      <c r="I3620">
        <v>2015</v>
      </c>
      <c r="J3620">
        <v>4.02333E-2</v>
      </c>
    </row>
    <row r="3621" spans="1:10" x14ac:dyDescent="0.25">
      <c r="A3621" t="s">
        <v>225</v>
      </c>
      <c r="B3621" t="s">
        <v>79</v>
      </c>
      <c r="C3621" t="s">
        <v>35</v>
      </c>
      <c r="D3621" t="s">
        <v>322</v>
      </c>
      <c r="E3621" t="s">
        <v>321</v>
      </c>
      <c r="F3621">
        <v>120</v>
      </c>
      <c r="G3621" t="s">
        <v>332</v>
      </c>
      <c r="H3621" t="s">
        <v>84</v>
      </c>
      <c r="I3621">
        <v>1995</v>
      </c>
      <c r="J3621">
        <v>251.571</v>
      </c>
    </row>
    <row r="3622" spans="1:10" x14ac:dyDescent="0.25">
      <c r="A3622" t="s">
        <v>225</v>
      </c>
      <c r="B3622" t="s">
        <v>79</v>
      </c>
      <c r="C3622" t="s">
        <v>35</v>
      </c>
      <c r="D3622" t="s">
        <v>322</v>
      </c>
      <c r="E3622" t="s">
        <v>321</v>
      </c>
      <c r="F3622">
        <v>110</v>
      </c>
      <c r="G3622" t="s">
        <v>344</v>
      </c>
      <c r="H3622" t="s">
        <v>84</v>
      </c>
      <c r="I3622">
        <v>1995</v>
      </c>
      <c r="J3622">
        <v>0.375421</v>
      </c>
    </row>
    <row r="3623" spans="1:10" x14ac:dyDescent="0.25">
      <c r="A3623" t="s">
        <v>224</v>
      </c>
      <c r="B3623" t="s">
        <v>79</v>
      </c>
      <c r="C3623" t="s">
        <v>35</v>
      </c>
      <c r="D3623" t="s">
        <v>245</v>
      </c>
      <c r="E3623" t="s">
        <v>244</v>
      </c>
      <c r="F3623">
        <v>111</v>
      </c>
      <c r="G3623" t="s">
        <v>333</v>
      </c>
      <c r="H3623" t="s">
        <v>84</v>
      </c>
      <c r="I3623">
        <v>2000</v>
      </c>
      <c r="J3623">
        <v>189.38800000000001</v>
      </c>
    </row>
    <row r="3624" spans="1:10" x14ac:dyDescent="0.25">
      <c r="A3624" t="s">
        <v>226</v>
      </c>
      <c r="B3624" t="s">
        <v>79</v>
      </c>
      <c r="C3624" t="s">
        <v>35</v>
      </c>
      <c r="D3624" t="s">
        <v>243</v>
      </c>
      <c r="E3624" t="s">
        <v>242</v>
      </c>
      <c r="F3624">
        <v>111</v>
      </c>
      <c r="G3624" t="s">
        <v>333</v>
      </c>
      <c r="H3624" t="s">
        <v>84</v>
      </c>
      <c r="I3624">
        <v>1995</v>
      </c>
      <c r="J3624">
        <v>164.02600000000001</v>
      </c>
    </row>
    <row r="3625" spans="1:10" x14ac:dyDescent="0.25">
      <c r="A3625" t="s">
        <v>226</v>
      </c>
      <c r="B3625" t="s">
        <v>79</v>
      </c>
      <c r="C3625" t="s">
        <v>35</v>
      </c>
      <c r="D3625" t="s">
        <v>243</v>
      </c>
      <c r="E3625" t="s">
        <v>242</v>
      </c>
      <c r="F3625">
        <v>110</v>
      </c>
      <c r="G3625" t="s">
        <v>344</v>
      </c>
      <c r="H3625" t="s">
        <v>84</v>
      </c>
      <c r="I3625">
        <v>1995</v>
      </c>
      <c r="J3625">
        <v>0.75445300000000004</v>
      </c>
    </row>
    <row r="3626" spans="1:10" x14ac:dyDescent="0.25">
      <c r="A3626" t="s">
        <v>227</v>
      </c>
      <c r="B3626" t="s">
        <v>80</v>
      </c>
      <c r="C3626" t="s">
        <v>37</v>
      </c>
      <c r="D3626">
        <v>120213</v>
      </c>
      <c r="E3626" t="s">
        <v>265</v>
      </c>
      <c r="F3626">
        <v>115</v>
      </c>
      <c r="G3626" t="s">
        <v>341</v>
      </c>
      <c r="H3626" t="s">
        <v>84</v>
      </c>
      <c r="I3626">
        <v>2000</v>
      </c>
      <c r="J3626">
        <v>0.195464</v>
      </c>
    </row>
    <row r="3627" spans="1:10" x14ac:dyDescent="0.25">
      <c r="A3627" t="s">
        <v>227</v>
      </c>
      <c r="B3627" t="s">
        <v>80</v>
      </c>
      <c r="C3627" t="s">
        <v>37</v>
      </c>
      <c r="D3627">
        <v>120213</v>
      </c>
      <c r="E3627" t="s">
        <v>265</v>
      </c>
      <c r="F3627">
        <v>109</v>
      </c>
      <c r="G3627" t="s">
        <v>342</v>
      </c>
      <c r="H3627" t="s">
        <v>84</v>
      </c>
      <c r="I3627">
        <v>2000</v>
      </c>
      <c r="J3627">
        <v>0.977321</v>
      </c>
    </row>
    <row r="3628" spans="1:10" x14ac:dyDescent="0.25">
      <c r="A3628" t="s">
        <v>227</v>
      </c>
      <c r="B3628" t="s">
        <v>80</v>
      </c>
      <c r="C3628" t="s">
        <v>37</v>
      </c>
      <c r="D3628">
        <v>120213</v>
      </c>
      <c r="E3628" t="s">
        <v>265</v>
      </c>
      <c r="F3628">
        <v>111</v>
      </c>
      <c r="G3628" t="s">
        <v>333</v>
      </c>
      <c r="H3628" t="s">
        <v>84</v>
      </c>
      <c r="I3628">
        <v>2000</v>
      </c>
      <c r="J3628">
        <v>1.9546399999999999</v>
      </c>
    </row>
    <row r="3629" spans="1:10" x14ac:dyDescent="0.25">
      <c r="A3629" t="s">
        <v>227</v>
      </c>
      <c r="B3629" t="s">
        <v>80</v>
      </c>
      <c r="C3629" t="s">
        <v>37</v>
      </c>
      <c r="D3629">
        <v>150203</v>
      </c>
      <c r="E3629" t="s">
        <v>285</v>
      </c>
      <c r="F3629">
        <v>114</v>
      </c>
      <c r="G3629" t="s">
        <v>335</v>
      </c>
      <c r="H3629" t="s">
        <v>84</v>
      </c>
      <c r="I3629">
        <v>2000</v>
      </c>
      <c r="J3629">
        <v>5.9969400000000001E-3</v>
      </c>
    </row>
    <row r="3630" spans="1:10" x14ac:dyDescent="0.25">
      <c r="A3630" t="s">
        <v>227</v>
      </c>
      <c r="B3630" t="s">
        <v>80</v>
      </c>
      <c r="C3630" t="s">
        <v>37</v>
      </c>
      <c r="D3630">
        <v>150203</v>
      </c>
      <c r="E3630" t="s">
        <v>285</v>
      </c>
      <c r="F3630">
        <v>103</v>
      </c>
      <c r="G3630" t="s">
        <v>82</v>
      </c>
      <c r="H3630" t="s">
        <v>84</v>
      </c>
      <c r="I3630">
        <v>2000</v>
      </c>
      <c r="J3630">
        <v>9.9949000000000001E-5</v>
      </c>
    </row>
    <row r="3631" spans="1:10" x14ac:dyDescent="0.25">
      <c r="A3631" t="s">
        <v>225</v>
      </c>
      <c r="B3631" t="s">
        <v>80</v>
      </c>
      <c r="C3631" t="s">
        <v>37</v>
      </c>
      <c r="D3631">
        <v>150102</v>
      </c>
      <c r="E3631" t="s">
        <v>288</v>
      </c>
      <c r="F3631">
        <v>111</v>
      </c>
      <c r="G3631" t="s">
        <v>333</v>
      </c>
      <c r="H3631" t="s">
        <v>84</v>
      </c>
      <c r="I3631">
        <v>2000</v>
      </c>
      <c r="J3631">
        <v>5.3488900000000002E-3</v>
      </c>
    </row>
    <row r="3632" spans="1:10" x14ac:dyDescent="0.25">
      <c r="A3632" t="s">
        <v>225</v>
      </c>
      <c r="B3632" t="s">
        <v>80</v>
      </c>
      <c r="C3632" t="s">
        <v>37</v>
      </c>
      <c r="D3632">
        <v>120112</v>
      </c>
      <c r="E3632" t="s">
        <v>268</v>
      </c>
      <c r="F3632">
        <v>114</v>
      </c>
      <c r="G3632" t="s">
        <v>335</v>
      </c>
      <c r="H3632" t="s">
        <v>84</v>
      </c>
      <c r="I3632">
        <v>2000</v>
      </c>
      <c r="J3632">
        <v>0.48260599999999998</v>
      </c>
    </row>
    <row r="3633" spans="1:10" x14ac:dyDescent="0.25">
      <c r="A3633" t="s">
        <v>225</v>
      </c>
      <c r="B3633" t="s">
        <v>80</v>
      </c>
      <c r="C3633" t="s">
        <v>37</v>
      </c>
      <c r="D3633">
        <v>120215</v>
      </c>
      <c r="E3633" t="s">
        <v>264</v>
      </c>
      <c r="F3633">
        <v>104</v>
      </c>
      <c r="G3633" t="s">
        <v>340</v>
      </c>
      <c r="H3633" t="s">
        <v>84</v>
      </c>
      <c r="I3633">
        <v>2015</v>
      </c>
      <c r="J3633">
        <v>6.8170199999999998E-6</v>
      </c>
    </row>
    <row r="3634" spans="1:10" x14ac:dyDescent="0.25">
      <c r="A3634" t="s">
        <v>226</v>
      </c>
      <c r="B3634" t="s">
        <v>75</v>
      </c>
      <c r="C3634" t="s">
        <v>31</v>
      </c>
      <c r="D3634" t="s">
        <v>235</v>
      </c>
      <c r="E3634" t="s">
        <v>234</v>
      </c>
      <c r="F3634">
        <v>109</v>
      </c>
      <c r="G3634" t="s">
        <v>342</v>
      </c>
      <c r="H3634" t="s">
        <v>84</v>
      </c>
      <c r="I3634">
        <v>2014</v>
      </c>
      <c r="J3634">
        <v>2.5222600000000002</v>
      </c>
    </row>
    <row r="3635" spans="1:10" x14ac:dyDescent="0.25">
      <c r="A3635" t="s">
        <v>229</v>
      </c>
      <c r="B3635" t="s">
        <v>80</v>
      </c>
      <c r="C3635" t="s">
        <v>32</v>
      </c>
      <c r="D3635">
        <v>230600</v>
      </c>
      <c r="E3635" t="s">
        <v>411</v>
      </c>
      <c r="F3635">
        <v>120</v>
      </c>
      <c r="G3635" t="s">
        <v>332</v>
      </c>
      <c r="H3635" t="s">
        <v>84</v>
      </c>
      <c r="I3635">
        <v>1990</v>
      </c>
      <c r="J3635">
        <v>630.29499999999996</v>
      </c>
    </row>
    <row r="3636" spans="1:10" x14ac:dyDescent="0.25">
      <c r="A3636" t="s">
        <v>225</v>
      </c>
      <c r="B3636" t="s">
        <v>80</v>
      </c>
      <c r="C3636" t="s">
        <v>32</v>
      </c>
      <c r="D3636">
        <v>804300</v>
      </c>
      <c r="E3636" t="s">
        <v>387</v>
      </c>
      <c r="F3636">
        <v>103</v>
      </c>
      <c r="G3636" t="s">
        <v>82</v>
      </c>
      <c r="H3636" t="s">
        <v>84</v>
      </c>
      <c r="I3636">
        <v>2005</v>
      </c>
      <c r="J3636">
        <v>598.93499999999995</v>
      </c>
    </row>
    <row r="3637" spans="1:10" x14ac:dyDescent="0.25">
      <c r="A3637" t="s">
        <v>227</v>
      </c>
      <c r="B3637" t="s">
        <v>80</v>
      </c>
      <c r="C3637" t="s">
        <v>37</v>
      </c>
      <c r="D3637">
        <v>120106</v>
      </c>
      <c r="E3637" t="s">
        <v>269</v>
      </c>
      <c r="F3637">
        <v>120</v>
      </c>
      <c r="G3637" t="s">
        <v>332</v>
      </c>
      <c r="H3637" t="s">
        <v>84</v>
      </c>
      <c r="I3637">
        <v>1995</v>
      </c>
      <c r="J3637">
        <v>621.45000000000005</v>
      </c>
    </row>
    <row r="3638" spans="1:10" x14ac:dyDescent="0.25">
      <c r="A3638" t="s">
        <v>227</v>
      </c>
      <c r="B3638" t="s">
        <v>80</v>
      </c>
      <c r="C3638" t="s">
        <v>37</v>
      </c>
      <c r="D3638">
        <v>150103</v>
      </c>
      <c r="E3638" t="s">
        <v>287</v>
      </c>
      <c r="F3638">
        <v>120</v>
      </c>
      <c r="G3638" t="s">
        <v>332</v>
      </c>
      <c r="H3638" t="s">
        <v>84</v>
      </c>
      <c r="I3638">
        <v>1995</v>
      </c>
      <c r="J3638">
        <v>2.6389200000000002</v>
      </c>
    </row>
    <row r="3639" spans="1:10" x14ac:dyDescent="0.25">
      <c r="A3639" t="s">
        <v>223</v>
      </c>
      <c r="B3639" t="s">
        <v>79</v>
      </c>
      <c r="C3639" t="s">
        <v>35</v>
      </c>
      <c r="D3639" t="s">
        <v>245</v>
      </c>
      <c r="E3639" t="s">
        <v>244</v>
      </c>
      <c r="F3639">
        <v>103</v>
      </c>
      <c r="G3639" t="s">
        <v>82</v>
      </c>
      <c r="H3639" t="s">
        <v>84</v>
      </c>
      <c r="I3639">
        <v>2010</v>
      </c>
      <c r="J3639">
        <v>2.2110400000000001</v>
      </c>
    </row>
    <row r="3640" spans="1:10" x14ac:dyDescent="0.25">
      <c r="A3640" t="s">
        <v>224</v>
      </c>
      <c r="B3640" t="s">
        <v>80</v>
      </c>
      <c r="C3640" t="s">
        <v>37</v>
      </c>
      <c r="D3640">
        <v>150202</v>
      </c>
      <c r="E3640" t="s">
        <v>286</v>
      </c>
      <c r="F3640">
        <v>104</v>
      </c>
      <c r="G3640" t="s">
        <v>340</v>
      </c>
      <c r="H3640" t="s">
        <v>84</v>
      </c>
      <c r="I3640">
        <v>1990</v>
      </c>
      <c r="J3640">
        <v>5.1711800000000002E-5</v>
      </c>
    </row>
    <row r="3641" spans="1:10" x14ac:dyDescent="0.25">
      <c r="A3641" t="s">
        <v>224</v>
      </c>
      <c r="B3641" t="s">
        <v>80</v>
      </c>
      <c r="C3641" t="s">
        <v>37</v>
      </c>
      <c r="D3641">
        <v>130212</v>
      </c>
      <c r="E3641" t="s">
        <v>388</v>
      </c>
      <c r="F3641">
        <v>104</v>
      </c>
      <c r="G3641" t="s">
        <v>340</v>
      </c>
      <c r="H3641" t="s">
        <v>84</v>
      </c>
      <c r="I3641">
        <v>1990</v>
      </c>
      <c r="J3641">
        <v>8.9434300000000005E-5</v>
      </c>
    </row>
    <row r="3642" spans="1:10" x14ac:dyDescent="0.25">
      <c r="A3642" t="s">
        <v>224</v>
      </c>
      <c r="B3642" t="s">
        <v>80</v>
      </c>
      <c r="C3642" t="s">
        <v>37</v>
      </c>
      <c r="D3642">
        <v>120212</v>
      </c>
      <c r="E3642" t="s">
        <v>266</v>
      </c>
      <c r="F3642">
        <v>111</v>
      </c>
      <c r="G3642" t="s">
        <v>333</v>
      </c>
      <c r="H3642" t="s">
        <v>84</v>
      </c>
      <c r="I3642">
        <v>1990</v>
      </c>
      <c r="J3642">
        <v>0.24143500000000001</v>
      </c>
    </row>
    <row r="3643" spans="1:10" x14ac:dyDescent="0.25">
      <c r="A3643" t="s">
        <v>229</v>
      </c>
      <c r="B3643" t="s">
        <v>80</v>
      </c>
      <c r="C3643" t="s">
        <v>37</v>
      </c>
      <c r="D3643">
        <v>150103</v>
      </c>
      <c r="E3643" t="s">
        <v>287</v>
      </c>
      <c r="F3643">
        <v>109</v>
      </c>
      <c r="G3643" t="s">
        <v>342</v>
      </c>
      <c r="H3643" t="s">
        <v>84</v>
      </c>
      <c r="I3643">
        <v>2015</v>
      </c>
      <c r="J3643">
        <v>0.12657399999999999</v>
      </c>
    </row>
    <row r="3644" spans="1:10" x14ac:dyDescent="0.25">
      <c r="A3644" t="s">
        <v>229</v>
      </c>
      <c r="B3644" t="s">
        <v>80</v>
      </c>
      <c r="C3644" t="s">
        <v>37</v>
      </c>
      <c r="D3644">
        <v>130303</v>
      </c>
      <c r="E3644" t="s">
        <v>351</v>
      </c>
      <c r="F3644">
        <v>104</v>
      </c>
      <c r="G3644" t="s">
        <v>340</v>
      </c>
      <c r="H3644" t="s">
        <v>84</v>
      </c>
      <c r="I3644">
        <v>2015</v>
      </c>
      <c r="J3644">
        <v>1.28515E-4</v>
      </c>
    </row>
    <row r="3645" spans="1:10" x14ac:dyDescent="0.25">
      <c r="A3645" t="s">
        <v>229</v>
      </c>
      <c r="B3645" t="s">
        <v>80</v>
      </c>
      <c r="C3645" t="s">
        <v>37</v>
      </c>
      <c r="D3645">
        <v>130106</v>
      </c>
      <c r="E3645" t="s">
        <v>345</v>
      </c>
      <c r="F3645">
        <v>109</v>
      </c>
      <c r="G3645" t="s">
        <v>342</v>
      </c>
      <c r="H3645" t="s">
        <v>84</v>
      </c>
      <c r="I3645">
        <v>2015</v>
      </c>
      <c r="J3645">
        <v>47.264699999999998</v>
      </c>
    </row>
    <row r="3646" spans="1:10" x14ac:dyDescent="0.25">
      <c r="A3646" t="s">
        <v>229</v>
      </c>
      <c r="B3646" t="s">
        <v>80</v>
      </c>
      <c r="C3646" t="s">
        <v>37</v>
      </c>
      <c r="D3646">
        <v>130113</v>
      </c>
      <c r="E3646" t="s">
        <v>339</v>
      </c>
      <c r="F3646">
        <v>120</v>
      </c>
      <c r="G3646" t="s">
        <v>332</v>
      </c>
      <c r="H3646" t="s">
        <v>84</v>
      </c>
      <c r="I3646">
        <v>2015</v>
      </c>
      <c r="J3646">
        <v>2.9731299999999998</v>
      </c>
    </row>
    <row r="3647" spans="1:10" x14ac:dyDescent="0.25">
      <c r="A3647" t="s">
        <v>229</v>
      </c>
      <c r="B3647" t="s">
        <v>80</v>
      </c>
      <c r="C3647" t="s">
        <v>37</v>
      </c>
      <c r="D3647">
        <v>130113</v>
      </c>
      <c r="E3647" t="s">
        <v>339</v>
      </c>
      <c r="F3647">
        <v>109</v>
      </c>
      <c r="G3647" t="s">
        <v>342</v>
      </c>
      <c r="H3647" t="s">
        <v>84</v>
      </c>
      <c r="I3647">
        <v>2015</v>
      </c>
      <c r="J3647">
        <v>7.53193</v>
      </c>
    </row>
    <row r="3648" spans="1:10" x14ac:dyDescent="0.25">
      <c r="A3648" t="s">
        <v>229</v>
      </c>
      <c r="B3648" t="s">
        <v>80</v>
      </c>
      <c r="C3648" t="s">
        <v>37</v>
      </c>
      <c r="D3648">
        <v>120303</v>
      </c>
      <c r="E3648" t="s">
        <v>259</v>
      </c>
      <c r="F3648">
        <v>120</v>
      </c>
      <c r="G3648" t="s">
        <v>332</v>
      </c>
      <c r="H3648" t="s">
        <v>84</v>
      </c>
      <c r="I3648">
        <v>2015</v>
      </c>
      <c r="J3648">
        <v>11.4315</v>
      </c>
    </row>
    <row r="3649" spans="1:10" x14ac:dyDescent="0.25">
      <c r="A3649" t="s">
        <v>229</v>
      </c>
      <c r="B3649" t="s">
        <v>80</v>
      </c>
      <c r="C3649" t="s">
        <v>37</v>
      </c>
      <c r="D3649">
        <v>130106</v>
      </c>
      <c r="E3649" t="s">
        <v>345</v>
      </c>
      <c r="F3649">
        <v>120</v>
      </c>
      <c r="G3649" t="s">
        <v>332</v>
      </c>
      <c r="H3649" t="s">
        <v>84</v>
      </c>
      <c r="I3649">
        <v>2015</v>
      </c>
      <c r="J3649">
        <v>18.6571</v>
      </c>
    </row>
    <row r="3650" spans="1:10" x14ac:dyDescent="0.25">
      <c r="A3650" t="s">
        <v>227</v>
      </c>
      <c r="B3650" t="s">
        <v>80</v>
      </c>
      <c r="C3650" t="s">
        <v>37</v>
      </c>
      <c r="D3650">
        <v>120219</v>
      </c>
      <c r="E3650" t="s">
        <v>261</v>
      </c>
      <c r="F3650">
        <v>120</v>
      </c>
      <c r="G3650" t="s">
        <v>332</v>
      </c>
      <c r="H3650" t="s">
        <v>84</v>
      </c>
      <c r="I3650">
        <v>2015</v>
      </c>
      <c r="J3650">
        <v>7.2517899999999997</v>
      </c>
    </row>
    <row r="3651" spans="1:10" x14ac:dyDescent="0.25">
      <c r="A3651" t="s">
        <v>225</v>
      </c>
      <c r="B3651" t="s">
        <v>79</v>
      </c>
      <c r="C3651" t="s">
        <v>35</v>
      </c>
      <c r="D3651" t="s">
        <v>245</v>
      </c>
      <c r="E3651" t="s">
        <v>244</v>
      </c>
      <c r="F3651">
        <v>111</v>
      </c>
      <c r="G3651" t="s">
        <v>333</v>
      </c>
      <c r="H3651" t="s">
        <v>84</v>
      </c>
      <c r="I3651">
        <v>2010</v>
      </c>
      <c r="J3651">
        <v>762.44</v>
      </c>
    </row>
    <row r="3652" spans="1:10" x14ac:dyDescent="0.25">
      <c r="A3652" t="s">
        <v>229</v>
      </c>
      <c r="B3652" t="s">
        <v>79</v>
      </c>
      <c r="C3652" t="s">
        <v>35</v>
      </c>
      <c r="D3652" t="s">
        <v>243</v>
      </c>
      <c r="E3652" t="s">
        <v>242</v>
      </c>
      <c r="F3652">
        <v>120</v>
      </c>
      <c r="G3652" t="s">
        <v>332</v>
      </c>
      <c r="H3652" t="s">
        <v>84</v>
      </c>
      <c r="I3652">
        <v>2015</v>
      </c>
      <c r="J3652">
        <v>10624.9</v>
      </c>
    </row>
    <row r="3653" spans="1:10" x14ac:dyDescent="0.25">
      <c r="A3653" t="s">
        <v>229</v>
      </c>
      <c r="B3653" t="s">
        <v>79</v>
      </c>
      <c r="C3653" t="s">
        <v>35</v>
      </c>
      <c r="D3653" t="s">
        <v>243</v>
      </c>
      <c r="E3653" t="s">
        <v>242</v>
      </c>
      <c r="F3653">
        <v>108</v>
      </c>
      <c r="G3653" t="s">
        <v>83</v>
      </c>
      <c r="H3653" t="s">
        <v>84</v>
      </c>
      <c r="I3653">
        <v>2015</v>
      </c>
      <c r="J3653">
        <v>12.0839</v>
      </c>
    </row>
    <row r="3654" spans="1:10" x14ac:dyDescent="0.25">
      <c r="A3654" t="s">
        <v>224</v>
      </c>
      <c r="B3654" t="s">
        <v>79</v>
      </c>
      <c r="C3654" t="s">
        <v>35</v>
      </c>
      <c r="D3654" t="s">
        <v>245</v>
      </c>
      <c r="E3654" t="s">
        <v>244</v>
      </c>
      <c r="F3654">
        <v>109</v>
      </c>
      <c r="G3654" t="s">
        <v>342</v>
      </c>
      <c r="H3654" t="s">
        <v>84</v>
      </c>
      <c r="I3654">
        <v>1995</v>
      </c>
      <c r="J3654">
        <v>150.547</v>
      </c>
    </row>
    <row r="3655" spans="1:10" x14ac:dyDescent="0.25">
      <c r="A3655" t="s">
        <v>225</v>
      </c>
      <c r="B3655" t="s">
        <v>74</v>
      </c>
      <c r="C3655" t="s">
        <v>208</v>
      </c>
      <c r="D3655">
        <v>500601</v>
      </c>
      <c r="E3655" t="s">
        <v>406</v>
      </c>
      <c r="F3655">
        <v>111</v>
      </c>
      <c r="G3655" t="s">
        <v>333</v>
      </c>
      <c r="H3655" t="s">
        <v>84</v>
      </c>
      <c r="I3655">
        <v>2014</v>
      </c>
      <c r="J3655">
        <v>358.83800000000002</v>
      </c>
    </row>
    <row r="3656" spans="1:10" x14ac:dyDescent="0.25">
      <c r="A3656" t="s">
        <v>224</v>
      </c>
      <c r="B3656" t="s">
        <v>80</v>
      </c>
      <c r="C3656" t="s">
        <v>192</v>
      </c>
      <c r="D3656">
        <v>200200</v>
      </c>
      <c r="E3656" t="s">
        <v>334</v>
      </c>
      <c r="F3656">
        <v>109</v>
      </c>
      <c r="G3656" t="s">
        <v>342</v>
      </c>
      <c r="H3656" t="s">
        <v>84</v>
      </c>
      <c r="I3656">
        <v>1990</v>
      </c>
      <c r="J3656">
        <v>2.5844</v>
      </c>
    </row>
    <row r="3657" spans="1:10" x14ac:dyDescent="0.25">
      <c r="A3657" t="s">
        <v>226</v>
      </c>
      <c r="B3657" t="s">
        <v>80</v>
      </c>
      <c r="C3657" t="s">
        <v>37</v>
      </c>
      <c r="D3657">
        <v>150102</v>
      </c>
      <c r="E3657" t="s">
        <v>288</v>
      </c>
      <c r="F3657">
        <v>111</v>
      </c>
      <c r="G3657" t="s">
        <v>333</v>
      </c>
      <c r="H3657" t="s">
        <v>84</v>
      </c>
      <c r="I3657">
        <v>2010</v>
      </c>
      <c r="J3657">
        <v>5.4445199999999996E-4</v>
      </c>
    </row>
    <row r="3658" spans="1:10" x14ac:dyDescent="0.25">
      <c r="A3658" t="s">
        <v>226</v>
      </c>
      <c r="B3658" t="s">
        <v>80</v>
      </c>
      <c r="C3658" t="s">
        <v>37</v>
      </c>
      <c r="D3658">
        <v>120112</v>
      </c>
      <c r="E3658" t="s">
        <v>268</v>
      </c>
      <c r="F3658">
        <v>120</v>
      </c>
      <c r="G3658" t="s">
        <v>332</v>
      </c>
      <c r="H3658" t="s">
        <v>84</v>
      </c>
      <c r="I3658">
        <v>2010</v>
      </c>
      <c r="J3658">
        <v>5.3398500000000002</v>
      </c>
    </row>
    <row r="3659" spans="1:10" x14ac:dyDescent="0.25">
      <c r="A3659" t="s">
        <v>226</v>
      </c>
      <c r="B3659" t="s">
        <v>80</v>
      </c>
      <c r="C3659" t="s">
        <v>37</v>
      </c>
      <c r="D3659">
        <v>150102</v>
      </c>
      <c r="E3659" t="s">
        <v>288</v>
      </c>
      <c r="F3659">
        <v>114</v>
      </c>
      <c r="G3659" t="s">
        <v>335</v>
      </c>
      <c r="H3659" t="s">
        <v>84</v>
      </c>
      <c r="I3659">
        <v>2010</v>
      </c>
      <c r="J3659">
        <v>1.6333599999999999E-3</v>
      </c>
    </row>
    <row r="3660" spans="1:10" x14ac:dyDescent="0.25">
      <c r="A3660" t="s">
        <v>226</v>
      </c>
      <c r="B3660" t="s">
        <v>80</v>
      </c>
      <c r="C3660" t="s">
        <v>37</v>
      </c>
      <c r="D3660">
        <v>120302</v>
      </c>
      <c r="E3660" t="s">
        <v>260</v>
      </c>
      <c r="F3660">
        <v>109</v>
      </c>
      <c r="G3660" t="s">
        <v>342</v>
      </c>
      <c r="H3660" t="s">
        <v>84</v>
      </c>
      <c r="I3660">
        <v>2010</v>
      </c>
      <c r="J3660">
        <v>1.28374E-3</v>
      </c>
    </row>
    <row r="3661" spans="1:10" x14ac:dyDescent="0.25">
      <c r="A3661" t="s">
        <v>226</v>
      </c>
      <c r="B3661" t="s">
        <v>80</v>
      </c>
      <c r="C3661" t="s">
        <v>37</v>
      </c>
      <c r="D3661">
        <v>150102</v>
      </c>
      <c r="E3661" t="s">
        <v>288</v>
      </c>
      <c r="F3661">
        <v>109</v>
      </c>
      <c r="G3661" t="s">
        <v>342</v>
      </c>
      <c r="H3661" t="s">
        <v>84</v>
      </c>
      <c r="I3661">
        <v>2010</v>
      </c>
      <c r="J3661">
        <v>7.07787E-3</v>
      </c>
    </row>
    <row r="3662" spans="1:10" x14ac:dyDescent="0.25">
      <c r="A3662" t="s">
        <v>224</v>
      </c>
      <c r="B3662" t="s">
        <v>80</v>
      </c>
      <c r="C3662" t="s">
        <v>37</v>
      </c>
      <c r="D3662">
        <v>120216</v>
      </c>
      <c r="E3662" t="s">
        <v>263</v>
      </c>
      <c r="F3662">
        <v>111</v>
      </c>
      <c r="G3662" t="s">
        <v>333</v>
      </c>
      <c r="H3662" t="s">
        <v>84</v>
      </c>
      <c r="I3662">
        <v>2010</v>
      </c>
      <c r="J3662">
        <v>1.4737200000000001E-2</v>
      </c>
    </row>
    <row r="3663" spans="1:10" x14ac:dyDescent="0.25">
      <c r="A3663" t="s">
        <v>224</v>
      </c>
      <c r="B3663" t="s">
        <v>80</v>
      </c>
      <c r="C3663" t="s">
        <v>37</v>
      </c>
      <c r="D3663">
        <v>130106</v>
      </c>
      <c r="E3663" t="s">
        <v>345</v>
      </c>
      <c r="F3663">
        <v>120</v>
      </c>
      <c r="G3663" t="s">
        <v>332</v>
      </c>
      <c r="H3663" t="s">
        <v>84</v>
      </c>
      <c r="I3663">
        <v>2010</v>
      </c>
      <c r="J3663">
        <v>2.6190600000000002</v>
      </c>
    </row>
    <row r="3664" spans="1:10" x14ac:dyDescent="0.25">
      <c r="A3664" t="s">
        <v>224</v>
      </c>
      <c r="B3664" t="s">
        <v>80</v>
      </c>
      <c r="C3664" t="s">
        <v>81</v>
      </c>
      <c r="D3664">
        <v>230801</v>
      </c>
      <c r="E3664" t="s">
        <v>391</v>
      </c>
      <c r="F3664">
        <v>104</v>
      </c>
      <c r="G3664" t="s">
        <v>340</v>
      </c>
      <c r="H3664" t="s">
        <v>84</v>
      </c>
      <c r="I3664">
        <v>2014</v>
      </c>
      <c r="J3664">
        <v>0.24314</v>
      </c>
    </row>
    <row r="3665" spans="1:10" x14ac:dyDescent="0.25">
      <c r="A3665" t="s">
        <v>224</v>
      </c>
      <c r="B3665" t="s">
        <v>80</v>
      </c>
      <c r="C3665" t="s">
        <v>81</v>
      </c>
      <c r="D3665">
        <v>230801</v>
      </c>
      <c r="E3665" t="s">
        <v>391</v>
      </c>
      <c r="F3665">
        <v>120</v>
      </c>
      <c r="G3665" t="s">
        <v>332</v>
      </c>
      <c r="H3665" t="s">
        <v>84</v>
      </c>
      <c r="I3665">
        <v>2015</v>
      </c>
      <c r="J3665">
        <v>486.23500000000001</v>
      </c>
    </row>
    <row r="3666" spans="1:10" x14ac:dyDescent="0.25">
      <c r="A3666" t="s">
        <v>229</v>
      </c>
      <c r="B3666" t="s">
        <v>80</v>
      </c>
      <c r="C3666" t="s">
        <v>37</v>
      </c>
      <c r="D3666">
        <v>120112</v>
      </c>
      <c r="E3666" t="s">
        <v>268</v>
      </c>
      <c r="F3666">
        <v>115</v>
      </c>
      <c r="G3666" t="s">
        <v>341</v>
      </c>
      <c r="H3666" t="s">
        <v>84</v>
      </c>
      <c r="I3666">
        <v>2014</v>
      </c>
      <c r="J3666">
        <v>4.0365900000000003E-2</v>
      </c>
    </row>
    <row r="3667" spans="1:10" x14ac:dyDescent="0.25">
      <c r="A3667" t="s">
        <v>229</v>
      </c>
      <c r="B3667" t="s">
        <v>80</v>
      </c>
      <c r="C3667" t="s">
        <v>37</v>
      </c>
      <c r="D3667">
        <v>120105</v>
      </c>
      <c r="E3667" t="s">
        <v>270</v>
      </c>
      <c r="F3667">
        <v>103</v>
      </c>
      <c r="G3667" t="s">
        <v>82</v>
      </c>
      <c r="H3667" t="s">
        <v>84</v>
      </c>
      <c r="I3667">
        <v>2014</v>
      </c>
      <c r="J3667">
        <v>1.7967799999999999E-2</v>
      </c>
    </row>
    <row r="3668" spans="1:10" x14ac:dyDescent="0.25">
      <c r="A3668" t="s">
        <v>229</v>
      </c>
      <c r="B3668" t="s">
        <v>80</v>
      </c>
      <c r="C3668" t="s">
        <v>37</v>
      </c>
      <c r="D3668">
        <v>120112</v>
      </c>
      <c r="E3668" t="s">
        <v>268</v>
      </c>
      <c r="F3668">
        <v>109</v>
      </c>
      <c r="G3668" t="s">
        <v>342</v>
      </c>
      <c r="H3668" t="s">
        <v>84</v>
      </c>
      <c r="I3668">
        <v>2014</v>
      </c>
      <c r="J3668">
        <v>0.20183000000000001</v>
      </c>
    </row>
    <row r="3669" spans="1:10" x14ac:dyDescent="0.25">
      <c r="A3669" t="s">
        <v>229</v>
      </c>
      <c r="B3669" t="s">
        <v>80</v>
      </c>
      <c r="C3669" t="s">
        <v>37</v>
      </c>
      <c r="D3669">
        <v>120105</v>
      </c>
      <c r="E3669" t="s">
        <v>270</v>
      </c>
      <c r="F3669">
        <v>120</v>
      </c>
      <c r="G3669" t="s">
        <v>332</v>
      </c>
      <c r="H3669" t="s">
        <v>84</v>
      </c>
      <c r="I3669">
        <v>2014</v>
      </c>
      <c r="J3669">
        <v>170.69399999999999</v>
      </c>
    </row>
    <row r="3670" spans="1:10" x14ac:dyDescent="0.25">
      <c r="A3670" t="s">
        <v>229</v>
      </c>
      <c r="B3670" t="s">
        <v>80</v>
      </c>
      <c r="C3670" t="s">
        <v>37</v>
      </c>
      <c r="D3670">
        <v>120302</v>
      </c>
      <c r="E3670" t="s">
        <v>260</v>
      </c>
      <c r="F3670">
        <v>114</v>
      </c>
      <c r="G3670" t="s">
        <v>335</v>
      </c>
      <c r="H3670" t="s">
        <v>84</v>
      </c>
      <c r="I3670">
        <v>2014</v>
      </c>
      <c r="J3670">
        <v>9.3886400000000002E-3</v>
      </c>
    </row>
    <row r="3671" spans="1:10" x14ac:dyDescent="0.25">
      <c r="A3671" t="s">
        <v>229</v>
      </c>
      <c r="B3671" t="s">
        <v>80</v>
      </c>
      <c r="C3671" t="s">
        <v>37</v>
      </c>
      <c r="D3671">
        <v>119900</v>
      </c>
      <c r="E3671" t="s">
        <v>350</v>
      </c>
      <c r="F3671">
        <v>120</v>
      </c>
      <c r="G3671" t="s">
        <v>332</v>
      </c>
      <c r="H3671" t="s">
        <v>84</v>
      </c>
      <c r="I3671">
        <v>2014</v>
      </c>
      <c r="J3671">
        <v>453.596</v>
      </c>
    </row>
    <row r="3672" spans="1:10" x14ac:dyDescent="0.25">
      <c r="A3672" t="s">
        <v>223</v>
      </c>
      <c r="B3672" t="s">
        <v>80</v>
      </c>
      <c r="C3672" t="s">
        <v>37</v>
      </c>
      <c r="D3672">
        <v>120303</v>
      </c>
      <c r="E3672" t="s">
        <v>259</v>
      </c>
      <c r="F3672">
        <v>111</v>
      </c>
      <c r="G3672" t="s">
        <v>333</v>
      </c>
      <c r="H3672" t="s">
        <v>84</v>
      </c>
      <c r="I3672">
        <v>2015</v>
      </c>
      <c r="J3672">
        <v>3.0350800000000001E-2</v>
      </c>
    </row>
    <row r="3673" spans="1:10" x14ac:dyDescent="0.25">
      <c r="A3673" t="s">
        <v>227</v>
      </c>
      <c r="B3673" t="s">
        <v>79</v>
      </c>
      <c r="C3673" t="s">
        <v>33</v>
      </c>
      <c r="D3673" t="s">
        <v>253</v>
      </c>
      <c r="E3673" t="s">
        <v>252</v>
      </c>
      <c r="F3673">
        <v>109</v>
      </c>
      <c r="G3673" t="s">
        <v>342</v>
      </c>
      <c r="H3673" t="s">
        <v>84</v>
      </c>
      <c r="I3673">
        <v>2015</v>
      </c>
      <c r="J3673">
        <v>3625.92</v>
      </c>
    </row>
    <row r="3674" spans="1:10" x14ac:dyDescent="0.25">
      <c r="A3674" t="s">
        <v>229</v>
      </c>
      <c r="B3674" t="s">
        <v>79</v>
      </c>
      <c r="C3674" t="s">
        <v>33</v>
      </c>
      <c r="D3674" t="s">
        <v>253</v>
      </c>
      <c r="E3674" t="s">
        <v>252</v>
      </c>
      <c r="F3674">
        <v>109</v>
      </c>
      <c r="G3674" t="s">
        <v>342</v>
      </c>
      <c r="H3674" t="s">
        <v>84</v>
      </c>
      <c r="I3674">
        <v>2015</v>
      </c>
      <c r="J3674">
        <v>1646.65</v>
      </c>
    </row>
    <row r="3675" spans="1:10" x14ac:dyDescent="0.25">
      <c r="A3675" t="s">
        <v>226</v>
      </c>
      <c r="B3675" t="s">
        <v>73</v>
      </c>
      <c r="C3675" t="s">
        <v>212</v>
      </c>
      <c r="D3675" t="s">
        <v>307</v>
      </c>
      <c r="E3675" t="s">
        <v>306</v>
      </c>
      <c r="F3675">
        <v>109</v>
      </c>
      <c r="G3675" t="s">
        <v>342</v>
      </c>
      <c r="H3675" t="s">
        <v>84</v>
      </c>
      <c r="I3675">
        <v>2015</v>
      </c>
      <c r="J3675">
        <v>1.252</v>
      </c>
    </row>
    <row r="3676" spans="1:10" x14ac:dyDescent="0.25">
      <c r="A3676" t="s">
        <v>229</v>
      </c>
      <c r="B3676" t="s">
        <v>79</v>
      </c>
      <c r="C3676" t="s">
        <v>193</v>
      </c>
      <c r="D3676" t="s">
        <v>419</v>
      </c>
      <c r="E3676" t="s">
        <v>418</v>
      </c>
      <c r="F3676">
        <v>109</v>
      </c>
      <c r="G3676" t="s">
        <v>342</v>
      </c>
      <c r="H3676" t="s">
        <v>84</v>
      </c>
      <c r="I3676">
        <v>2014</v>
      </c>
      <c r="J3676">
        <v>90</v>
      </c>
    </row>
    <row r="3677" spans="1:10" x14ac:dyDescent="0.25">
      <c r="A3677" t="s">
        <v>227</v>
      </c>
      <c r="B3677" t="s">
        <v>73</v>
      </c>
      <c r="C3677" t="s">
        <v>209</v>
      </c>
      <c r="D3677" t="s">
        <v>376</v>
      </c>
      <c r="E3677" t="s">
        <v>375</v>
      </c>
      <c r="F3677">
        <v>109</v>
      </c>
      <c r="G3677" t="s">
        <v>342</v>
      </c>
      <c r="H3677" t="s">
        <v>84</v>
      </c>
      <c r="I3677">
        <v>2014</v>
      </c>
      <c r="J3677">
        <v>21.713999999999999</v>
      </c>
    </row>
    <row r="3678" spans="1:10" x14ac:dyDescent="0.25">
      <c r="A3678" t="s">
        <v>229</v>
      </c>
      <c r="B3678" t="s">
        <v>76</v>
      </c>
      <c r="C3678" t="s">
        <v>197</v>
      </c>
      <c r="D3678" t="s">
        <v>467</v>
      </c>
      <c r="E3678" t="s">
        <v>466</v>
      </c>
      <c r="F3678">
        <v>109</v>
      </c>
      <c r="G3678" t="s">
        <v>342</v>
      </c>
      <c r="H3678" t="s">
        <v>84</v>
      </c>
      <c r="I3678">
        <v>2014</v>
      </c>
      <c r="J3678">
        <v>5.37</v>
      </c>
    </row>
    <row r="3679" spans="1:10" x14ac:dyDescent="0.25">
      <c r="A3679" t="s">
        <v>225</v>
      </c>
      <c r="B3679" t="s">
        <v>207</v>
      </c>
      <c r="C3679" t="s">
        <v>206</v>
      </c>
      <c r="D3679" t="s">
        <v>338</v>
      </c>
      <c r="E3679" t="s">
        <v>337</v>
      </c>
      <c r="F3679">
        <v>109</v>
      </c>
      <c r="G3679" t="s">
        <v>342</v>
      </c>
      <c r="H3679" t="s">
        <v>84</v>
      </c>
      <c r="I3679">
        <v>2005</v>
      </c>
      <c r="J3679">
        <v>821.45399999999995</v>
      </c>
    </row>
    <row r="3680" spans="1:10" x14ac:dyDescent="0.25">
      <c r="A3680" t="s">
        <v>224</v>
      </c>
      <c r="B3680" t="s">
        <v>76</v>
      </c>
      <c r="C3680" t="s">
        <v>196</v>
      </c>
      <c r="D3680" t="s">
        <v>397</v>
      </c>
      <c r="E3680" t="s">
        <v>396</v>
      </c>
      <c r="F3680">
        <v>109</v>
      </c>
      <c r="G3680" t="s">
        <v>342</v>
      </c>
      <c r="H3680" t="s">
        <v>84</v>
      </c>
      <c r="I3680">
        <v>2005</v>
      </c>
      <c r="J3680">
        <v>1.69</v>
      </c>
    </row>
    <row r="3681" spans="1:10" x14ac:dyDescent="0.25">
      <c r="A3681" t="s">
        <v>225</v>
      </c>
      <c r="B3681" t="s">
        <v>73</v>
      </c>
      <c r="C3681" t="s">
        <v>212</v>
      </c>
      <c r="D3681" t="s">
        <v>307</v>
      </c>
      <c r="E3681" t="s">
        <v>306</v>
      </c>
      <c r="F3681">
        <v>109</v>
      </c>
      <c r="G3681" t="s">
        <v>342</v>
      </c>
      <c r="H3681" t="s">
        <v>84</v>
      </c>
      <c r="I3681">
        <v>2005</v>
      </c>
      <c r="J3681">
        <v>58.41</v>
      </c>
    </row>
    <row r="3682" spans="1:10" x14ac:dyDescent="0.25">
      <c r="A3682" t="s">
        <v>226</v>
      </c>
      <c r="B3682" t="s">
        <v>79</v>
      </c>
      <c r="C3682" t="s">
        <v>33</v>
      </c>
      <c r="D3682" t="s">
        <v>253</v>
      </c>
      <c r="E3682" t="s">
        <v>252</v>
      </c>
      <c r="F3682">
        <v>109</v>
      </c>
      <c r="G3682" t="s">
        <v>342</v>
      </c>
      <c r="H3682" t="s">
        <v>84</v>
      </c>
      <c r="I3682">
        <v>2000</v>
      </c>
      <c r="J3682">
        <v>359.96499999999997</v>
      </c>
    </row>
    <row r="3683" spans="1:10" x14ac:dyDescent="0.25">
      <c r="A3683" t="s">
        <v>229</v>
      </c>
      <c r="B3683" t="s">
        <v>73</v>
      </c>
      <c r="C3683" t="s">
        <v>209</v>
      </c>
      <c r="D3683" t="s">
        <v>305</v>
      </c>
      <c r="E3683" t="s">
        <v>304</v>
      </c>
      <c r="F3683">
        <v>109</v>
      </c>
      <c r="G3683" t="s">
        <v>342</v>
      </c>
      <c r="H3683" t="s">
        <v>84</v>
      </c>
      <c r="I3683">
        <v>2000</v>
      </c>
      <c r="J3683">
        <v>5</v>
      </c>
    </row>
    <row r="3684" spans="1:10" x14ac:dyDescent="0.25">
      <c r="A3684" t="s">
        <v>224</v>
      </c>
      <c r="B3684" t="s">
        <v>73</v>
      </c>
      <c r="C3684" t="s">
        <v>212</v>
      </c>
      <c r="D3684" t="s">
        <v>251</v>
      </c>
      <c r="E3684" t="s">
        <v>250</v>
      </c>
      <c r="F3684">
        <v>109</v>
      </c>
      <c r="G3684" t="s">
        <v>342</v>
      </c>
      <c r="H3684" t="s">
        <v>84</v>
      </c>
      <c r="I3684">
        <v>2000</v>
      </c>
      <c r="J3684">
        <v>0.6</v>
      </c>
    </row>
    <row r="3685" spans="1:10" x14ac:dyDescent="0.25">
      <c r="A3685" t="s">
        <v>225</v>
      </c>
      <c r="B3685" t="s">
        <v>73</v>
      </c>
      <c r="C3685" t="s">
        <v>212</v>
      </c>
      <c r="D3685" t="s">
        <v>251</v>
      </c>
      <c r="E3685" t="s">
        <v>250</v>
      </c>
      <c r="F3685">
        <v>109</v>
      </c>
      <c r="G3685" t="s">
        <v>342</v>
      </c>
      <c r="H3685" t="s">
        <v>84</v>
      </c>
      <c r="I3685">
        <v>2000</v>
      </c>
      <c r="J3685">
        <v>20</v>
      </c>
    </row>
    <row r="3686" spans="1:10" x14ac:dyDescent="0.25">
      <c r="A3686" t="s">
        <v>226</v>
      </c>
      <c r="B3686" t="s">
        <v>80</v>
      </c>
      <c r="C3686" t="s">
        <v>37</v>
      </c>
      <c r="D3686">
        <v>130219</v>
      </c>
      <c r="E3686" t="s">
        <v>354</v>
      </c>
      <c r="F3686">
        <v>109</v>
      </c>
      <c r="G3686" t="s">
        <v>342</v>
      </c>
      <c r="H3686" t="s">
        <v>84</v>
      </c>
      <c r="I3686">
        <v>2010</v>
      </c>
      <c r="J3686">
        <v>2.0149799999999999E-2</v>
      </c>
    </row>
    <row r="3687" spans="1:10" x14ac:dyDescent="0.25">
      <c r="A3687" t="s">
        <v>227</v>
      </c>
      <c r="B3687" t="s">
        <v>76</v>
      </c>
      <c r="C3687" t="s">
        <v>78</v>
      </c>
      <c r="D3687">
        <v>8902500</v>
      </c>
      <c r="E3687" t="s">
        <v>327</v>
      </c>
      <c r="F3687">
        <v>109</v>
      </c>
      <c r="G3687" t="s">
        <v>342</v>
      </c>
      <c r="H3687" t="s">
        <v>84</v>
      </c>
      <c r="I3687">
        <v>2005</v>
      </c>
      <c r="J3687">
        <v>3566.07</v>
      </c>
    </row>
    <row r="3688" spans="1:10" x14ac:dyDescent="0.25">
      <c r="A3688" t="s">
        <v>229</v>
      </c>
      <c r="B3688" t="s">
        <v>80</v>
      </c>
      <c r="C3688" t="s">
        <v>37</v>
      </c>
      <c r="D3688">
        <v>130106</v>
      </c>
      <c r="E3688" t="s">
        <v>345</v>
      </c>
      <c r="F3688">
        <v>114</v>
      </c>
      <c r="G3688" t="s">
        <v>335</v>
      </c>
      <c r="H3688" t="s">
        <v>84</v>
      </c>
      <c r="I3688">
        <v>2010</v>
      </c>
      <c r="J3688">
        <v>1.18302</v>
      </c>
    </row>
    <row r="3689" spans="1:10" x14ac:dyDescent="0.25">
      <c r="A3689" t="s">
        <v>229</v>
      </c>
      <c r="B3689" t="s">
        <v>80</v>
      </c>
      <c r="C3689" t="s">
        <v>37</v>
      </c>
      <c r="D3689">
        <v>120303</v>
      </c>
      <c r="E3689" t="s">
        <v>259</v>
      </c>
      <c r="F3689">
        <v>103</v>
      </c>
      <c r="G3689" t="s">
        <v>82</v>
      </c>
      <c r="H3689" t="s">
        <v>84</v>
      </c>
      <c r="I3689">
        <v>2010</v>
      </c>
      <c r="J3689">
        <v>1.3150200000000001E-3</v>
      </c>
    </row>
    <row r="3690" spans="1:10" x14ac:dyDescent="0.25">
      <c r="A3690" t="s">
        <v>224</v>
      </c>
      <c r="B3690" t="s">
        <v>202</v>
      </c>
      <c r="C3690" t="s">
        <v>200</v>
      </c>
      <c r="D3690">
        <v>403706</v>
      </c>
      <c r="E3690" t="s">
        <v>475</v>
      </c>
      <c r="F3690">
        <v>120</v>
      </c>
      <c r="G3690" t="s">
        <v>332</v>
      </c>
      <c r="H3690" t="s">
        <v>84</v>
      </c>
      <c r="I3690">
        <v>2005</v>
      </c>
      <c r="J3690">
        <v>4.1924700000000001</v>
      </c>
    </row>
    <row r="3691" spans="1:10" x14ac:dyDescent="0.25">
      <c r="A3691" t="s">
        <v>226</v>
      </c>
      <c r="B3691" t="s">
        <v>202</v>
      </c>
      <c r="C3691" t="s">
        <v>199</v>
      </c>
      <c r="D3691" t="s">
        <v>381</v>
      </c>
      <c r="E3691" t="s">
        <v>380</v>
      </c>
      <c r="F3691">
        <v>109</v>
      </c>
      <c r="G3691" t="s">
        <v>342</v>
      </c>
      <c r="H3691" t="s">
        <v>84</v>
      </c>
      <c r="I3691">
        <v>2014</v>
      </c>
      <c r="J3691">
        <v>1098.58</v>
      </c>
    </row>
    <row r="3692" spans="1:10" x14ac:dyDescent="0.25">
      <c r="A3692" t="s">
        <v>223</v>
      </c>
      <c r="B3692" t="s">
        <v>80</v>
      </c>
      <c r="C3692" t="s">
        <v>37</v>
      </c>
      <c r="D3692">
        <v>120212</v>
      </c>
      <c r="E3692" t="s">
        <v>266</v>
      </c>
      <c r="F3692">
        <v>120</v>
      </c>
      <c r="G3692" t="s">
        <v>332</v>
      </c>
      <c r="H3692" t="s">
        <v>84</v>
      </c>
      <c r="I3692">
        <v>2014</v>
      </c>
      <c r="J3692">
        <v>29.9086</v>
      </c>
    </row>
    <row r="3693" spans="1:10" x14ac:dyDescent="0.25">
      <c r="A3693" t="s">
        <v>223</v>
      </c>
      <c r="B3693" t="s">
        <v>75</v>
      </c>
      <c r="C3693" t="s">
        <v>31</v>
      </c>
      <c r="D3693" t="s">
        <v>237</v>
      </c>
      <c r="E3693" t="s">
        <v>236</v>
      </c>
      <c r="F3693">
        <v>103</v>
      </c>
      <c r="G3693" t="s">
        <v>82</v>
      </c>
      <c r="H3693" t="s">
        <v>84</v>
      </c>
      <c r="I3693">
        <v>2010</v>
      </c>
      <c r="J3693">
        <v>222.363</v>
      </c>
    </row>
    <row r="3694" spans="1:10" x14ac:dyDescent="0.25">
      <c r="A3694" t="s">
        <v>227</v>
      </c>
      <c r="B3694" t="s">
        <v>80</v>
      </c>
      <c r="C3694" t="s">
        <v>37</v>
      </c>
      <c r="D3694">
        <v>120212</v>
      </c>
      <c r="E3694" t="s">
        <v>266</v>
      </c>
      <c r="F3694">
        <v>115</v>
      </c>
      <c r="G3694" t="s">
        <v>341</v>
      </c>
      <c r="H3694" t="s">
        <v>84</v>
      </c>
      <c r="I3694">
        <v>1995</v>
      </c>
      <c r="J3694">
        <v>0.69993399999999995</v>
      </c>
    </row>
    <row r="3695" spans="1:10" x14ac:dyDescent="0.25">
      <c r="A3695" t="s">
        <v>227</v>
      </c>
      <c r="B3695" t="s">
        <v>80</v>
      </c>
      <c r="C3695" t="s">
        <v>37</v>
      </c>
      <c r="D3695">
        <v>120218</v>
      </c>
      <c r="E3695" t="s">
        <v>262</v>
      </c>
      <c r="F3695">
        <v>111</v>
      </c>
      <c r="G3695" t="s">
        <v>333</v>
      </c>
      <c r="H3695" t="s">
        <v>84</v>
      </c>
      <c r="I3695">
        <v>1995</v>
      </c>
      <c r="J3695">
        <v>6.7765800000000001E-2</v>
      </c>
    </row>
    <row r="3696" spans="1:10" x14ac:dyDescent="0.25">
      <c r="A3696" t="s">
        <v>227</v>
      </c>
      <c r="B3696" t="s">
        <v>80</v>
      </c>
      <c r="C3696" t="s">
        <v>37</v>
      </c>
      <c r="D3696">
        <v>130215</v>
      </c>
      <c r="E3696" t="s">
        <v>384</v>
      </c>
      <c r="F3696">
        <v>111</v>
      </c>
      <c r="G3696" t="s">
        <v>333</v>
      </c>
      <c r="H3696" t="s">
        <v>84</v>
      </c>
      <c r="I3696">
        <v>1995</v>
      </c>
      <c r="J3696">
        <v>2.7809599999999997E-4</v>
      </c>
    </row>
    <row r="3697" spans="1:10" x14ac:dyDescent="0.25">
      <c r="A3697" t="s">
        <v>225</v>
      </c>
      <c r="B3697" t="s">
        <v>80</v>
      </c>
      <c r="C3697" t="s">
        <v>37</v>
      </c>
      <c r="D3697">
        <v>150103</v>
      </c>
      <c r="E3697" t="s">
        <v>287</v>
      </c>
      <c r="F3697">
        <v>109</v>
      </c>
      <c r="G3697" t="s">
        <v>342</v>
      </c>
      <c r="H3697" t="s">
        <v>84</v>
      </c>
      <c r="I3697">
        <v>2005</v>
      </c>
      <c r="J3697">
        <v>9.7751699999999997E-2</v>
      </c>
    </row>
    <row r="3698" spans="1:10" x14ac:dyDescent="0.25">
      <c r="A3698" t="s">
        <v>225</v>
      </c>
      <c r="B3698" t="s">
        <v>80</v>
      </c>
      <c r="C3698" t="s">
        <v>37</v>
      </c>
      <c r="D3698">
        <v>120106</v>
      </c>
      <c r="E3698" t="s">
        <v>269</v>
      </c>
      <c r="F3698">
        <v>120</v>
      </c>
      <c r="G3698" t="s">
        <v>332</v>
      </c>
      <c r="H3698" t="s">
        <v>84</v>
      </c>
      <c r="I3698">
        <v>2005</v>
      </c>
      <c r="J3698">
        <v>606.71799999999996</v>
      </c>
    </row>
    <row r="3699" spans="1:10" x14ac:dyDescent="0.25">
      <c r="A3699" t="s">
        <v>225</v>
      </c>
      <c r="B3699" t="s">
        <v>80</v>
      </c>
      <c r="C3699" t="s">
        <v>37</v>
      </c>
      <c r="D3699">
        <v>130213</v>
      </c>
      <c r="E3699" t="s">
        <v>368</v>
      </c>
      <c r="F3699">
        <v>114</v>
      </c>
      <c r="G3699" t="s">
        <v>335</v>
      </c>
      <c r="H3699" t="s">
        <v>84</v>
      </c>
      <c r="I3699">
        <v>2005</v>
      </c>
      <c r="J3699">
        <v>0.100525</v>
      </c>
    </row>
    <row r="3700" spans="1:10" x14ac:dyDescent="0.25">
      <c r="A3700" t="s">
        <v>223</v>
      </c>
      <c r="B3700" t="s">
        <v>80</v>
      </c>
      <c r="C3700" t="s">
        <v>37</v>
      </c>
      <c r="D3700">
        <v>150103</v>
      </c>
      <c r="E3700" t="s">
        <v>287</v>
      </c>
      <c r="F3700">
        <v>104</v>
      </c>
      <c r="G3700" t="s">
        <v>340</v>
      </c>
      <c r="H3700" t="s">
        <v>84</v>
      </c>
      <c r="I3700">
        <v>2000</v>
      </c>
      <c r="J3700">
        <v>6.2169700000000005E-4</v>
      </c>
    </row>
    <row r="3701" spans="1:10" x14ac:dyDescent="0.25">
      <c r="A3701" t="s">
        <v>223</v>
      </c>
      <c r="B3701" t="s">
        <v>80</v>
      </c>
      <c r="C3701" t="s">
        <v>37</v>
      </c>
      <c r="D3701">
        <v>120106</v>
      </c>
      <c r="E3701" t="s">
        <v>269</v>
      </c>
      <c r="F3701">
        <v>120</v>
      </c>
      <c r="G3701" t="s">
        <v>332</v>
      </c>
      <c r="H3701" t="s">
        <v>84</v>
      </c>
      <c r="I3701">
        <v>2000</v>
      </c>
      <c r="J3701">
        <v>206.29400000000001</v>
      </c>
    </row>
    <row r="3702" spans="1:10" x14ac:dyDescent="0.25">
      <c r="A3702" t="s">
        <v>223</v>
      </c>
      <c r="B3702" t="s">
        <v>80</v>
      </c>
      <c r="C3702" t="s">
        <v>37</v>
      </c>
      <c r="D3702">
        <v>120106</v>
      </c>
      <c r="E3702" t="s">
        <v>269</v>
      </c>
      <c r="F3702">
        <v>111</v>
      </c>
      <c r="G3702" t="s">
        <v>333</v>
      </c>
      <c r="H3702" t="s">
        <v>84</v>
      </c>
      <c r="I3702">
        <v>2000</v>
      </c>
      <c r="J3702">
        <v>2.1715100000000001</v>
      </c>
    </row>
    <row r="3703" spans="1:10" x14ac:dyDescent="0.25">
      <c r="A3703" t="s">
        <v>223</v>
      </c>
      <c r="B3703" t="s">
        <v>80</v>
      </c>
      <c r="C3703" t="s">
        <v>37</v>
      </c>
      <c r="D3703">
        <v>130113</v>
      </c>
      <c r="E3703" t="s">
        <v>339</v>
      </c>
      <c r="F3703">
        <v>109</v>
      </c>
      <c r="G3703" t="s">
        <v>342</v>
      </c>
      <c r="H3703" t="s">
        <v>84</v>
      </c>
      <c r="I3703">
        <v>2000</v>
      </c>
      <c r="J3703">
        <v>2.1129600000000002</v>
      </c>
    </row>
    <row r="3704" spans="1:10" x14ac:dyDescent="0.25">
      <c r="A3704" t="s">
        <v>225</v>
      </c>
      <c r="B3704" t="s">
        <v>80</v>
      </c>
      <c r="C3704" t="s">
        <v>37</v>
      </c>
      <c r="D3704">
        <v>120218</v>
      </c>
      <c r="E3704" t="s">
        <v>262</v>
      </c>
      <c r="F3704">
        <v>103</v>
      </c>
      <c r="G3704" t="s">
        <v>82</v>
      </c>
      <c r="H3704" t="s">
        <v>84</v>
      </c>
      <c r="I3704">
        <v>2005</v>
      </c>
      <c r="J3704">
        <v>2.2821000000000001E-4</v>
      </c>
    </row>
    <row r="3705" spans="1:10" x14ac:dyDescent="0.25">
      <c r="A3705" t="s">
        <v>225</v>
      </c>
      <c r="B3705" t="s">
        <v>80</v>
      </c>
      <c r="C3705" t="s">
        <v>37</v>
      </c>
      <c r="D3705">
        <v>120218</v>
      </c>
      <c r="E3705" t="s">
        <v>262</v>
      </c>
      <c r="F3705">
        <v>109</v>
      </c>
      <c r="G3705" t="s">
        <v>342</v>
      </c>
      <c r="H3705" t="s">
        <v>84</v>
      </c>
      <c r="I3705">
        <v>2005</v>
      </c>
      <c r="J3705">
        <v>1.1410500000000001E-2</v>
      </c>
    </row>
    <row r="3706" spans="1:10" x14ac:dyDescent="0.25">
      <c r="A3706" t="s">
        <v>229</v>
      </c>
      <c r="B3706" t="s">
        <v>202</v>
      </c>
      <c r="C3706" t="s">
        <v>199</v>
      </c>
      <c r="D3706" t="s">
        <v>381</v>
      </c>
      <c r="E3706" t="s">
        <v>380</v>
      </c>
      <c r="F3706">
        <v>109</v>
      </c>
      <c r="G3706" t="s">
        <v>342</v>
      </c>
      <c r="H3706" t="s">
        <v>84</v>
      </c>
      <c r="I3706">
        <v>1990</v>
      </c>
      <c r="J3706">
        <v>3488.15</v>
      </c>
    </row>
    <row r="3707" spans="1:10" x14ac:dyDescent="0.25">
      <c r="A3707" t="s">
        <v>223</v>
      </c>
      <c r="B3707" t="s">
        <v>79</v>
      </c>
      <c r="C3707" t="s">
        <v>35</v>
      </c>
      <c r="D3707" t="s">
        <v>243</v>
      </c>
      <c r="E3707" t="s">
        <v>242</v>
      </c>
      <c r="F3707">
        <v>122</v>
      </c>
      <c r="G3707" t="s">
        <v>369</v>
      </c>
      <c r="H3707" t="s">
        <v>84</v>
      </c>
      <c r="I3707">
        <v>2014</v>
      </c>
      <c r="J3707">
        <v>1311.58</v>
      </c>
    </row>
    <row r="3708" spans="1:10" x14ac:dyDescent="0.25">
      <c r="A3708" t="s">
        <v>226</v>
      </c>
      <c r="B3708" t="s">
        <v>75</v>
      </c>
      <c r="C3708" t="s">
        <v>31</v>
      </c>
      <c r="D3708" t="s">
        <v>235</v>
      </c>
      <c r="E3708" t="s">
        <v>234</v>
      </c>
      <c r="F3708">
        <v>114</v>
      </c>
      <c r="G3708" t="s">
        <v>335</v>
      </c>
      <c r="H3708" t="s">
        <v>84</v>
      </c>
      <c r="I3708">
        <v>1995</v>
      </c>
      <c r="J3708">
        <v>2.29366</v>
      </c>
    </row>
    <row r="3709" spans="1:10" x14ac:dyDescent="0.25">
      <c r="A3709" t="s">
        <v>223</v>
      </c>
      <c r="B3709" t="s">
        <v>80</v>
      </c>
      <c r="C3709" t="s">
        <v>37</v>
      </c>
      <c r="D3709">
        <v>150102</v>
      </c>
      <c r="E3709" t="s">
        <v>288</v>
      </c>
      <c r="F3709">
        <v>114</v>
      </c>
      <c r="G3709" t="s">
        <v>335</v>
      </c>
      <c r="H3709" t="s">
        <v>84</v>
      </c>
      <c r="I3709">
        <v>1990</v>
      </c>
      <c r="J3709">
        <v>2.05163E-3</v>
      </c>
    </row>
    <row r="3710" spans="1:10" x14ac:dyDescent="0.25">
      <c r="A3710" t="s">
        <v>223</v>
      </c>
      <c r="B3710" t="s">
        <v>80</v>
      </c>
      <c r="C3710" t="s">
        <v>37</v>
      </c>
      <c r="D3710">
        <v>130112</v>
      </c>
      <c r="E3710" t="s">
        <v>349</v>
      </c>
      <c r="F3710">
        <v>109</v>
      </c>
      <c r="G3710" t="s">
        <v>342</v>
      </c>
      <c r="H3710" t="s">
        <v>84</v>
      </c>
      <c r="I3710">
        <v>1990</v>
      </c>
      <c r="J3710">
        <v>0.115701</v>
      </c>
    </row>
    <row r="3711" spans="1:10" x14ac:dyDescent="0.25">
      <c r="A3711" t="s">
        <v>223</v>
      </c>
      <c r="B3711" t="s">
        <v>80</v>
      </c>
      <c r="C3711" t="s">
        <v>37</v>
      </c>
      <c r="D3711">
        <v>120302</v>
      </c>
      <c r="E3711" t="s">
        <v>260</v>
      </c>
      <c r="F3711">
        <v>104</v>
      </c>
      <c r="G3711" t="s">
        <v>340</v>
      </c>
      <c r="H3711" t="s">
        <v>84</v>
      </c>
      <c r="I3711">
        <v>1990</v>
      </c>
      <c r="J3711">
        <v>4.0573700000000001E-5</v>
      </c>
    </row>
    <row r="3712" spans="1:10" x14ac:dyDescent="0.25">
      <c r="A3712" t="s">
        <v>223</v>
      </c>
      <c r="B3712" t="s">
        <v>80</v>
      </c>
      <c r="C3712" t="s">
        <v>37</v>
      </c>
      <c r="D3712">
        <v>120112</v>
      </c>
      <c r="E3712" t="s">
        <v>268</v>
      </c>
      <c r="F3712">
        <v>120</v>
      </c>
      <c r="G3712" t="s">
        <v>332</v>
      </c>
      <c r="H3712" t="s">
        <v>84</v>
      </c>
      <c r="I3712">
        <v>1990</v>
      </c>
      <c r="J3712">
        <v>4.7260200000000001</v>
      </c>
    </row>
    <row r="3713" spans="1:10" x14ac:dyDescent="0.25">
      <c r="A3713" t="s">
        <v>226</v>
      </c>
      <c r="B3713" t="s">
        <v>74</v>
      </c>
      <c r="C3713" t="s">
        <v>34</v>
      </c>
      <c r="D3713">
        <v>901000</v>
      </c>
      <c r="E3713" t="s">
        <v>34</v>
      </c>
      <c r="F3713">
        <v>114</v>
      </c>
      <c r="G3713" t="s">
        <v>335</v>
      </c>
      <c r="H3713" t="s">
        <v>84</v>
      </c>
      <c r="I3713">
        <v>1995</v>
      </c>
      <c r="J3713">
        <v>5.3742099999999997</v>
      </c>
    </row>
    <row r="3714" spans="1:10" x14ac:dyDescent="0.25">
      <c r="A3714" t="s">
        <v>227</v>
      </c>
      <c r="B3714" t="s">
        <v>71</v>
      </c>
      <c r="C3714" t="s">
        <v>72</v>
      </c>
      <c r="D3714" t="s">
        <v>239</v>
      </c>
      <c r="E3714" t="s">
        <v>238</v>
      </c>
      <c r="F3714">
        <v>104</v>
      </c>
      <c r="G3714" t="s">
        <v>340</v>
      </c>
      <c r="H3714" t="s">
        <v>84</v>
      </c>
      <c r="I3714">
        <v>2014</v>
      </c>
      <c r="J3714">
        <v>0.875</v>
      </c>
    </row>
    <row r="3715" spans="1:10" x14ac:dyDescent="0.25">
      <c r="A3715" t="s">
        <v>224</v>
      </c>
      <c r="B3715" t="s">
        <v>79</v>
      </c>
      <c r="C3715" t="s">
        <v>33</v>
      </c>
      <c r="D3715" t="s">
        <v>253</v>
      </c>
      <c r="E3715" t="s">
        <v>252</v>
      </c>
      <c r="F3715">
        <v>104</v>
      </c>
      <c r="G3715" t="s">
        <v>340</v>
      </c>
      <c r="H3715" t="s">
        <v>84</v>
      </c>
      <c r="I3715">
        <v>2005</v>
      </c>
      <c r="J3715">
        <v>10.358000000000001</v>
      </c>
    </row>
    <row r="3716" spans="1:10" x14ac:dyDescent="0.25">
      <c r="A3716" t="s">
        <v>225</v>
      </c>
      <c r="B3716" t="s">
        <v>73</v>
      </c>
      <c r="C3716" t="s">
        <v>209</v>
      </c>
      <c r="D3716" t="s">
        <v>371</v>
      </c>
      <c r="E3716" t="s">
        <v>370</v>
      </c>
      <c r="F3716">
        <v>104</v>
      </c>
      <c r="G3716" t="s">
        <v>340</v>
      </c>
      <c r="H3716" t="s">
        <v>84</v>
      </c>
      <c r="I3716">
        <v>2005</v>
      </c>
      <c r="J3716">
        <v>1.7</v>
      </c>
    </row>
    <row r="3717" spans="1:10" x14ac:dyDescent="0.25">
      <c r="A3717" t="s">
        <v>229</v>
      </c>
      <c r="B3717" t="s">
        <v>73</v>
      </c>
      <c r="C3717" t="s">
        <v>212</v>
      </c>
      <c r="D3717" t="s">
        <v>307</v>
      </c>
      <c r="E3717" t="s">
        <v>306</v>
      </c>
      <c r="F3717">
        <v>104</v>
      </c>
      <c r="G3717" t="s">
        <v>340</v>
      </c>
      <c r="H3717" t="s">
        <v>84</v>
      </c>
      <c r="I3717">
        <v>2005</v>
      </c>
      <c r="J3717">
        <v>0.06</v>
      </c>
    </row>
    <row r="3718" spans="1:10" x14ac:dyDescent="0.25">
      <c r="A3718" t="s">
        <v>227</v>
      </c>
      <c r="B3718" t="s">
        <v>204</v>
      </c>
      <c r="C3718" t="s">
        <v>203</v>
      </c>
      <c r="D3718" t="s">
        <v>408</v>
      </c>
      <c r="E3718" t="s">
        <v>407</v>
      </c>
      <c r="F3718">
        <v>104</v>
      </c>
      <c r="G3718" t="s">
        <v>340</v>
      </c>
      <c r="H3718" t="s">
        <v>84</v>
      </c>
      <c r="I3718">
        <v>2000</v>
      </c>
      <c r="J3718">
        <v>0.01</v>
      </c>
    </row>
    <row r="3719" spans="1:10" x14ac:dyDescent="0.25">
      <c r="A3719" t="s">
        <v>225</v>
      </c>
      <c r="B3719" t="s">
        <v>76</v>
      </c>
      <c r="C3719" t="s">
        <v>77</v>
      </c>
      <c r="D3719" t="s">
        <v>403</v>
      </c>
      <c r="E3719" t="s">
        <v>402</v>
      </c>
      <c r="F3719">
        <v>104</v>
      </c>
      <c r="G3719" t="s">
        <v>340</v>
      </c>
      <c r="H3719" t="s">
        <v>84</v>
      </c>
      <c r="I3719">
        <v>1995</v>
      </c>
      <c r="J3719">
        <v>19</v>
      </c>
    </row>
    <row r="3720" spans="1:10" x14ac:dyDescent="0.25">
      <c r="A3720" t="s">
        <v>225</v>
      </c>
      <c r="B3720" t="s">
        <v>76</v>
      </c>
      <c r="C3720" t="s">
        <v>78</v>
      </c>
      <c r="D3720" t="s">
        <v>272</v>
      </c>
      <c r="E3720" t="s">
        <v>271</v>
      </c>
      <c r="F3720">
        <v>104</v>
      </c>
      <c r="G3720" t="s">
        <v>340</v>
      </c>
      <c r="H3720" t="s">
        <v>84</v>
      </c>
      <c r="I3720">
        <v>1990</v>
      </c>
      <c r="J3720">
        <v>2</v>
      </c>
    </row>
    <row r="3721" spans="1:10" x14ac:dyDescent="0.25">
      <c r="A3721" t="s">
        <v>224</v>
      </c>
      <c r="B3721" t="s">
        <v>73</v>
      </c>
      <c r="C3721" t="s">
        <v>212</v>
      </c>
      <c r="D3721" t="s">
        <v>307</v>
      </c>
      <c r="E3721" t="s">
        <v>306</v>
      </c>
      <c r="F3721">
        <v>104</v>
      </c>
      <c r="G3721" t="s">
        <v>340</v>
      </c>
      <c r="H3721" t="s">
        <v>84</v>
      </c>
      <c r="I3721">
        <v>1990</v>
      </c>
      <c r="J3721">
        <v>0.1</v>
      </c>
    </row>
    <row r="3722" spans="1:10" x14ac:dyDescent="0.25">
      <c r="A3722" t="s">
        <v>224</v>
      </c>
      <c r="B3722" t="s">
        <v>73</v>
      </c>
      <c r="C3722" t="s">
        <v>212</v>
      </c>
      <c r="D3722" t="s">
        <v>251</v>
      </c>
      <c r="E3722" t="s">
        <v>250</v>
      </c>
      <c r="F3722">
        <v>104</v>
      </c>
      <c r="G3722" t="s">
        <v>340</v>
      </c>
      <c r="H3722" t="s">
        <v>84</v>
      </c>
      <c r="I3722">
        <v>2010</v>
      </c>
      <c r="J3722">
        <v>3.5</v>
      </c>
    </row>
    <row r="3723" spans="1:10" x14ac:dyDescent="0.25">
      <c r="A3723" t="s">
        <v>224</v>
      </c>
      <c r="B3723" t="s">
        <v>79</v>
      </c>
      <c r="C3723" t="s">
        <v>33</v>
      </c>
      <c r="D3723" t="s">
        <v>253</v>
      </c>
      <c r="E3723" t="s">
        <v>252</v>
      </c>
      <c r="F3723">
        <v>111</v>
      </c>
      <c r="G3723" t="s">
        <v>333</v>
      </c>
      <c r="H3723" t="s">
        <v>84</v>
      </c>
      <c r="I3723">
        <v>2015</v>
      </c>
      <c r="J3723">
        <v>74.489000000000004</v>
      </c>
    </row>
    <row r="3724" spans="1:10" x14ac:dyDescent="0.25">
      <c r="A3724" t="s">
        <v>227</v>
      </c>
      <c r="B3724" t="s">
        <v>195</v>
      </c>
      <c r="C3724" t="s">
        <v>194</v>
      </c>
      <c r="D3724" t="s">
        <v>299</v>
      </c>
      <c r="E3724" t="s">
        <v>298</v>
      </c>
      <c r="F3724">
        <v>111</v>
      </c>
      <c r="G3724" t="s">
        <v>333</v>
      </c>
      <c r="H3724" t="s">
        <v>84</v>
      </c>
      <c r="I3724">
        <v>2015</v>
      </c>
      <c r="J3724">
        <v>30.19</v>
      </c>
    </row>
    <row r="3725" spans="1:10" x14ac:dyDescent="0.25">
      <c r="A3725" t="s">
        <v>229</v>
      </c>
      <c r="B3725" t="s">
        <v>79</v>
      </c>
      <c r="C3725" t="s">
        <v>33</v>
      </c>
      <c r="D3725" t="s">
        <v>253</v>
      </c>
      <c r="E3725" t="s">
        <v>252</v>
      </c>
      <c r="F3725">
        <v>111</v>
      </c>
      <c r="G3725" t="s">
        <v>333</v>
      </c>
      <c r="H3725" t="s">
        <v>84</v>
      </c>
      <c r="I3725">
        <v>2014</v>
      </c>
      <c r="J3725">
        <v>421.18799999999999</v>
      </c>
    </row>
    <row r="3726" spans="1:10" x14ac:dyDescent="0.25">
      <c r="A3726" t="s">
        <v>227</v>
      </c>
      <c r="B3726" t="s">
        <v>73</v>
      </c>
      <c r="C3726" t="s">
        <v>211</v>
      </c>
      <c r="D3726" t="s">
        <v>365</v>
      </c>
      <c r="E3726" t="s">
        <v>364</v>
      </c>
      <c r="F3726">
        <v>111</v>
      </c>
      <c r="G3726" t="s">
        <v>333</v>
      </c>
      <c r="H3726" t="s">
        <v>84</v>
      </c>
      <c r="I3726">
        <v>2014</v>
      </c>
      <c r="J3726">
        <v>0.41</v>
      </c>
    </row>
    <row r="3727" spans="1:10" x14ac:dyDescent="0.25">
      <c r="A3727" t="s">
        <v>227</v>
      </c>
      <c r="B3727" t="s">
        <v>73</v>
      </c>
      <c r="C3727" t="s">
        <v>212</v>
      </c>
      <c r="D3727" t="s">
        <v>324</v>
      </c>
      <c r="E3727" t="s">
        <v>323</v>
      </c>
      <c r="F3727">
        <v>111</v>
      </c>
      <c r="G3727" t="s">
        <v>333</v>
      </c>
      <c r="H3727" t="s">
        <v>84</v>
      </c>
      <c r="I3727">
        <v>2014</v>
      </c>
      <c r="J3727">
        <v>25</v>
      </c>
    </row>
    <row r="3728" spans="1:10" x14ac:dyDescent="0.25">
      <c r="A3728" t="s">
        <v>225</v>
      </c>
      <c r="B3728" t="s">
        <v>73</v>
      </c>
      <c r="C3728" t="s">
        <v>209</v>
      </c>
      <c r="D3728" t="s">
        <v>371</v>
      </c>
      <c r="E3728" t="s">
        <v>370</v>
      </c>
      <c r="F3728">
        <v>111</v>
      </c>
      <c r="G3728" t="s">
        <v>333</v>
      </c>
      <c r="H3728" t="s">
        <v>84</v>
      </c>
      <c r="I3728">
        <v>2005</v>
      </c>
      <c r="J3728">
        <v>48.3</v>
      </c>
    </row>
    <row r="3729" spans="1:10" x14ac:dyDescent="0.25">
      <c r="A3729" t="s">
        <v>225</v>
      </c>
      <c r="B3729" t="s">
        <v>76</v>
      </c>
      <c r="C3729" t="s">
        <v>197</v>
      </c>
      <c r="D3729" t="s">
        <v>241</v>
      </c>
      <c r="E3729" t="s">
        <v>240</v>
      </c>
      <c r="F3729">
        <v>111</v>
      </c>
      <c r="G3729" t="s">
        <v>333</v>
      </c>
      <c r="H3729" t="s">
        <v>84</v>
      </c>
      <c r="I3729">
        <v>2005</v>
      </c>
      <c r="J3729">
        <v>20.399999999999999</v>
      </c>
    </row>
    <row r="3730" spans="1:10" x14ac:dyDescent="0.25">
      <c r="A3730" t="s">
        <v>227</v>
      </c>
      <c r="B3730" t="s">
        <v>80</v>
      </c>
      <c r="C3730" t="s">
        <v>37</v>
      </c>
      <c r="D3730">
        <v>130106</v>
      </c>
      <c r="E3730" t="s">
        <v>345</v>
      </c>
      <c r="F3730">
        <v>114</v>
      </c>
      <c r="G3730" t="s">
        <v>335</v>
      </c>
      <c r="H3730" t="s">
        <v>84</v>
      </c>
      <c r="I3730">
        <v>2010</v>
      </c>
      <c r="J3730">
        <v>1.4635100000000001</v>
      </c>
    </row>
    <row r="3731" spans="1:10" x14ac:dyDescent="0.25">
      <c r="A3731" t="s">
        <v>227</v>
      </c>
      <c r="B3731" t="s">
        <v>80</v>
      </c>
      <c r="C3731" t="s">
        <v>37</v>
      </c>
      <c r="D3731">
        <v>130106</v>
      </c>
      <c r="E3731" t="s">
        <v>345</v>
      </c>
      <c r="F3731">
        <v>104</v>
      </c>
      <c r="G3731" t="s">
        <v>340</v>
      </c>
      <c r="H3731" t="s">
        <v>84</v>
      </c>
      <c r="I3731">
        <v>2010</v>
      </c>
      <c r="J3731">
        <v>1.59077E-2</v>
      </c>
    </row>
    <row r="3732" spans="1:10" x14ac:dyDescent="0.25">
      <c r="A3732" t="s">
        <v>227</v>
      </c>
      <c r="B3732" t="s">
        <v>80</v>
      </c>
      <c r="C3732" t="s">
        <v>37</v>
      </c>
      <c r="D3732">
        <v>120216</v>
      </c>
      <c r="E3732" t="s">
        <v>263</v>
      </c>
      <c r="F3732">
        <v>114</v>
      </c>
      <c r="G3732" t="s">
        <v>335</v>
      </c>
      <c r="H3732" t="s">
        <v>84</v>
      </c>
      <c r="I3732">
        <v>2010</v>
      </c>
      <c r="J3732">
        <v>6.7133200000000004E-2</v>
      </c>
    </row>
    <row r="3733" spans="1:10" x14ac:dyDescent="0.25">
      <c r="A3733" t="s">
        <v>227</v>
      </c>
      <c r="B3733" t="s">
        <v>80</v>
      </c>
      <c r="C3733" t="s">
        <v>37</v>
      </c>
      <c r="D3733">
        <v>120216</v>
      </c>
      <c r="E3733" t="s">
        <v>263</v>
      </c>
      <c r="F3733">
        <v>111</v>
      </c>
      <c r="G3733" t="s">
        <v>333</v>
      </c>
      <c r="H3733" t="s">
        <v>84</v>
      </c>
      <c r="I3733">
        <v>2010</v>
      </c>
      <c r="J3733">
        <v>0.134266</v>
      </c>
    </row>
    <row r="3734" spans="1:10" x14ac:dyDescent="0.25">
      <c r="A3734" t="s">
        <v>227</v>
      </c>
      <c r="B3734" t="s">
        <v>80</v>
      </c>
      <c r="C3734" t="s">
        <v>37</v>
      </c>
      <c r="D3734">
        <v>120303</v>
      </c>
      <c r="E3734" t="s">
        <v>259</v>
      </c>
      <c r="F3734">
        <v>111</v>
      </c>
      <c r="G3734" t="s">
        <v>333</v>
      </c>
      <c r="H3734" t="s">
        <v>84</v>
      </c>
      <c r="I3734">
        <v>2010</v>
      </c>
      <c r="J3734">
        <v>0.16268099999999999</v>
      </c>
    </row>
    <row r="3735" spans="1:10" x14ac:dyDescent="0.25">
      <c r="A3735" t="s">
        <v>227</v>
      </c>
      <c r="B3735" t="s">
        <v>80</v>
      </c>
      <c r="C3735" t="s">
        <v>37</v>
      </c>
      <c r="D3735">
        <v>130216</v>
      </c>
      <c r="E3735" t="s">
        <v>355</v>
      </c>
      <c r="F3735">
        <v>104</v>
      </c>
      <c r="G3735" t="s">
        <v>340</v>
      </c>
      <c r="H3735" t="s">
        <v>84</v>
      </c>
      <c r="I3735">
        <v>2010</v>
      </c>
      <c r="J3735">
        <v>1.65453E-4</v>
      </c>
    </row>
    <row r="3736" spans="1:10" x14ac:dyDescent="0.25">
      <c r="A3736" t="s">
        <v>227</v>
      </c>
      <c r="B3736" t="s">
        <v>80</v>
      </c>
      <c r="C3736" t="s">
        <v>37</v>
      </c>
      <c r="D3736">
        <v>130303</v>
      </c>
      <c r="E3736" t="s">
        <v>351</v>
      </c>
      <c r="F3736">
        <v>120</v>
      </c>
      <c r="G3736" t="s">
        <v>332</v>
      </c>
      <c r="H3736" t="s">
        <v>84</v>
      </c>
      <c r="I3736">
        <v>2010</v>
      </c>
      <c r="J3736">
        <v>0.26472899999999999</v>
      </c>
    </row>
    <row r="3737" spans="1:10" x14ac:dyDescent="0.25">
      <c r="A3737" t="s">
        <v>223</v>
      </c>
      <c r="B3737" t="s">
        <v>80</v>
      </c>
      <c r="C3737" t="s">
        <v>37</v>
      </c>
      <c r="D3737">
        <v>130303</v>
      </c>
      <c r="E3737" t="s">
        <v>351</v>
      </c>
      <c r="F3737">
        <v>120</v>
      </c>
      <c r="G3737" t="s">
        <v>332</v>
      </c>
      <c r="H3737" t="s">
        <v>84</v>
      </c>
      <c r="I3737">
        <v>2005</v>
      </c>
      <c r="J3737">
        <v>5.4068699999999997E-2</v>
      </c>
    </row>
    <row r="3738" spans="1:10" x14ac:dyDescent="0.25">
      <c r="A3738" t="s">
        <v>223</v>
      </c>
      <c r="B3738" t="s">
        <v>80</v>
      </c>
      <c r="C3738" t="s">
        <v>37</v>
      </c>
      <c r="D3738">
        <v>120216</v>
      </c>
      <c r="E3738" t="s">
        <v>263</v>
      </c>
      <c r="F3738">
        <v>115</v>
      </c>
      <c r="G3738" t="s">
        <v>341</v>
      </c>
      <c r="H3738" t="s">
        <v>84</v>
      </c>
      <c r="I3738">
        <v>2005</v>
      </c>
      <c r="J3738">
        <v>2.4321999999999998E-3</v>
      </c>
    </row>
    <row r="3739" spans="1:10" x14ac:dyDescent="0.25">
      <c r="A3739" t="s">
        <v>223</v>
      </c>
      <c r="B3739" t="s">
        <v>80</v>
      </c>
      <c r="C3739" t="s">
        <v>37</v>
      </c>
      <c r="D3739">
        <v>130303</v>
      </c>
      <c r="E3739" t="s">
        <v>351</v>
      </c>
      <c r="F3739">
        <v>111</v>
      </c>
      <c r="G3739" t="s">
        <v>333</v>
      </c>
      <c r="H3739" t="s">
        <v>84</v>
      </c>
      <c r="I3739">
        <v>2005</v>
      </c>
      <c r="J3739">
        <v>1.4418300000000001E-3</v>
      </c>
    </row>
    <row r="3740" spans="1:10" x14ac:dyDescent="0.25">
      <c r="A3740" t="s">
        <v>227</v>
      </c>
      <c r="B3740" t="s">
        <v>80</v>
      </c>
      <c r="C3740" t="s">
        <v>37</v>
      </c>
      <c r="D3740">
        <v>150102</v>
      </c>
      <c r="E3740" t="s">
        <v>288</v>
      </c>
      <c r="F3740">
        <v>104</v>
      </c>
      <c r="G3740" t="s">
        <v>340</v>
      </c>
      <c r="H3740" t="s">
        <v>84</v>
      </c>
      <c r="I3740">
        <v>2005</v>
      </c>
      <c r="J3740">
        <v>2.93407E-3</v>
      </c>
    </row>
    <row r="3741" spans="1:10" x14ac:dyDescent="0.25">
      <c r="A3741" t="s">
        <v>225</v>
      </c>
      <c r="B3741" t="s">
        <v>80</v>
      </c>
      <c r="C3741" t="s">
        <v>37</v>
      </c>
      <c r="D3741">
        <v>150103</v>
      </c>
      <c r="E3741" t="s">
        <v>287</v>
      </c>
      <c r="F3741">
        <v>111</v>
      </c>
      <c r="G3741" t="s">
        <v>333</v>
      </c>
      <c r="H3741" t="s">
        <v>84</v>
      </c>
      <c r="I3741">
        <v>2000</v>
      </c>
      <c r="J3741">
        <v>6.5380500000000001E-3</v>
      </c>
    </row>
    <row r="3742" spans="1:10" x14ac:dyDescent="0.25">
      <c r="A3742" t="s">
        <v>225</v>
      </c>
      <c r="B3742" t="s">
        <v>80</v>
      </c>
      <c r="C3742" t="s">
        <v>37</v>
      </c>
      <c r="D3742">
        <v>120113</v>
      </c>
      <c r="E3742" t="s">
        <v>267</v>
      </c>
      <c r="F3742">
        <v>111</v>
      </c>
      <c r="G3742" t="s">
        <v>333</v>
      </c>
      <c r="H3742" t="s">
        <v>84</v>
      </c>
      <c r="I3742">
        <v>2000</v>
      </c>
      <c r="J3742">
        <v>1.0422800000000001</v>
      </c>
    </row>
    <row r="3743" spans="1:10" x14ac:dyDescent="0.25">
      <c r="A3743" t="s">
        <v>225</v>
      </c>
      <c r="B3743" t="s">
        <v>80</v>
      </c>
      <c r="C3743" t="s">
        <v>37</v>
      </c>
      <c r="D3743">
        <v>150203</v>
      </c>
      <c r="E3743" t="s">
        <v>285</v>
      </c>
      <c r="F3743">
        <v>114</v>
      </c>
      <c r="G3743" t="s">
        <v>335</v>
      </c>
      <c r="H3743" t="s">
        <v>84</v>
      </c>
      <c r="I3743">
        <v>2000</v>
      </c>
      <c r="J3743">
        <v>4.3444099999999999E-3</v>
      </c>
    </row>
    <row r="3744" spans="1:10" x14ac:dyDescent="0.25">
      <c r="A3744" t="s">
        <v>229</v>
      </c>
      <c r="B3744" t="s">
        <v>80</v>
      </c>
      <c r="C3744" t="s">
        <v>37</v>
      </c>
      <c r="D3744">
        <v>130218</v>
      </c>
      <c r="E3744" t="s">
        <v>343</v>
      </c>
      <c r="F3744">
        <v>111</v>
      </c>
      <c r="G3744" t="s">
        <v>333</v>
      </c>
      <c r="H3744" t="s">
        <v>84</v>
      </c>
      <c r="I3744">
        <v>2005</v>
      </c>
      <c r="J3744">
        <v>4.4524300000000001E-4</v>
      </c>
    </row>
    <row r="3745" spans="1:10" x14ac:dyDescent="0.25">
      <c r="A3745" t="s">
        <v>229</v>
      </c>
      <c r="B3745" t="s">
        <v>80</v>
      </c>
      <c r="C3745" t="s">
        <v>37</v>
      </c>
      <c r="D3745">
        <v>120112</v>
      </c>
      <c r="E3745" t="s">
        <v>268</v>
      </c>
      <c r="F3745">
        <v>103</v>
      </c>
      <c r="G3745" t="s">
        <v>82</v>
      </c>
      <c r="H3745" t="s">
        <v>84</v>
      </c>
      <c r="I3745">
        <v>2005</v>
      </c>
      <c r="J3745">
        <v>8.8728899999999996E-3</v>
      </c>
    </row>
    <row r="3746" spans="1:10" x14ac:dyDescent="0.25">
      <c r="A3746" t="s">
        <v>229</v>
      </c>
      <c r="B3746" t="s">
        <v>80</v>
      </c>
      <c r="C3746" t="s">
        <v>37</v>
      </c>
      <c r="D3746">
        <v>150102</v>
      </c>
      <c r="E3746" t="s">
        <v>288</v>
      </c>
      <c r="F3746">
        <v>103</v>
      </c>
      <c r="G3746" t="s">
        <v>82</v>
      </c>
      <c r="H3746" t="s">
        <v>84</v>
      </c>
      <c r="I3746">
        <v>2005</v>
      </c>
      <c r="J3746">
        <v>2.87249E-4</v>
      </c>
    </row>
    <row r="3747" spans="1:10" x14ac:dyDescent="0.25">
      <c r="A3747" t="s">
        <v>229</v>
      </c>
      <c r="B3747" t="s">
        <v>80</v>
      </c>
      <c r="C3747" t="s">
        <v>37</v>
      </c>
      <c r="D3747">
        <v>130105</v>
      </c>
      <c r="E3747" t="s">
        <v>352</v>
      </c>
      <c r="F3747">
        <v>120</v>
      </c>
      <c r="G3747" t="s">
        <v>332</v>
      </c>
      <c r="H3747" t="s">
        <v>84</v>
      </c>
      <c r="I3747">
        <v>2005</v>
      </c>
      <c r="J3747">
        <v>3.5708000000000002</v>
      </c>
    </row>
    <row r="3748" spans="1:10" x14ac:dyDescent="0.25">
      <c r="A3748" t="s">
        <v>229</v>
      </c>
      <c r="B3748" t="s">
        <v>80</v>
      </c>
      <c r="C3748" t="s">
        <v>37</v>
      </c>
      <c r="D3748">
        <v>120215</v>
      </c>
      <c r="E3748" t="s">
        <v>264</v>
      </c>
      <c r="F3748">
        <v>120</v>
      </c>
      <c r="G3748" t="s">
        <v>332</v>
      </c>
      <c r="H3748" t="s">
        <v>84</v>
      </c>
      <c r="I3748">
        <v>2005</v>
      </c>
      <c r="J3748">
        <v>0.47770200000000002</v>
      </c>
    </row>
    <row r="3749" spans="1:10" x14ac:dyDescent="0.25">
      <c r="A3749" t="s">
        <v>224</v>
      </c>
      <c r="B3749" t="s">
        <v>75</v>
      </c>
      <c r="C3749" t="s">
        <v>31</v>
      </c>
      <c r="D3749" t="s">
        <v>237</v>
      </c>
      <c r="E3749" t="s">
        <v>236</v>
      </c>
      <c r="F3749">
        <v>109</v>
      </c>
      <c r="G3749" t="s">
        <v>342</v>
      </c>
      <c r="H3749" t="s">
        <v>84</v>
      </c>
      <c r="I3749">
        <v>2015</v>
      </c>
      <c r="J3749">
        <v>929.37800000000004</v>
      </c>
    </row>
    <row r="3750" spans="1:10" x14ac:dyDescent="0.25">
      <c r="A3750" t="s">
        <v>227</v>
      </c>
      <c r="B3750" t="s">
        <v>80</v>
      </c>
      <c r="C3750" t="s">
        <v>37</v>
      </c>
      <c r="D3750">
        <v>150202</v>
      </c>
      <c r="E3750" t="s">
        <v>286</v>
      </c>
      <c r="F3750">
        <v>114</v>
      </c>
      <c r="G3750" t="s">
        <v>335</v>
      </c>
      <c r="H3750" t="s">
        <v>84</v>
      </c>
      <c r="I3750">
        <v>2015</v>
      </c>
      <c r="J3750">
        <v>9.2846200000000004E-3</v>
      </c>
    </row>
    <row r="3751" spans="1:10" x14ac:dyDescent="0.25">
      <c r="A3751" t="s">
        <v>227</v>
      </c>
      <c r="B3751" t="s">
        <v>80</v>
      </c>
      <c r="C3751" t="s">
        <v>37</v>
      </c>
      <c r="D3751">
        <v>150202</v>
      </c>
      <c r="E3751" t="s">
        <v>286</v>
      </c>
      <c r="F3751">
        <v>111</v>
      </c>
      <c r="G3751" t="s">
        <v>333</v>
      </c>
      <c r="H3751" t="s">
        <v>84</v>
      </c>
      <c r="I3751">
        <v>2015</v>
      </c>
      <c r="J3751">
        <v>3.09487E-3</v>
      </c>
    </row>
    <row r="3752" spans="1:10" x14ac:dyDescent="0.25">
      <c r="A3752" t="s">
        <v>227</v>
      </c>
      <c r="B3752" t="s">
        <v>80</v>
      </c>
      <c r="C3752" t="s">
        <v>37</v>
      </c>
      <c r="D3752">
        <v>130218</v>
      </c>
      <c r="E3752" t="s">
        <v>343</v>
      </c>
      <c r="F3752">
        <v>109</v>
      </c>
      <c r="G3752" t="s">
        <v>342</v>
      </c>
      <c r="H3752" t="s">
        <v>84</v>
      </c>
      <c r="I3752">
        <v>2015</v>
      </c>
      <c r="J3752">
        <v>2.1293400000000001E-2</v>
      </c>
    </row>
    <row r="3753" spans="1:10" x14ac:dyDescent="0.25">
      <c r="A3753" t="s">
        <v>225</v>
      </c>
      <c r="B3753" t="s">
        <v>79</v>
      </c>
      <c r="C3753" t="s">
        <v>35</v>
      </c>
      <c r="D3753" t="s">
        <v>322</v>
      </c>
      <c r="E3753" t="s">
        <v>321</v>
      </c>
      <c r="F3753">
        <v>110</v>
      </c>
      <c r="G3753" t="s">
        <v>344</v>
      </c>
      <c r="H3753" t="s">
        <v>84</v>
      </c>
      <c r="I3753">
        <v>1990</v>
      </c>
      <c r="J3753">
        <v>1.51071</v>
      </c>
    </row>
    <row r="3754" spans="1:10" x14ac:dyDescent="0.25">
      <c r="A3754" t="s">
        <v>223</v>
      </c>
      <c r="B3754" t="s">
        <v>79</v>
      </c>
      <c r="C3754" t="s">
        <v>35</v>
      </c>
      <c r="D3754" t="s">
        <v>245</v>
      </c>
      <c r="E3754" t="s">
        <v>244</v>
      </c>
      <c r="F3754">
        <v>110</v>
      </c>
      <c r="G3754" t="s">
        <v>344</v>
      </c>
      <c r="H3754" t="s">
        <v>84</v>
      </c>
      <c r="I3754">
        <v>2005</v>
      </c>
      <c r="J3754">
        <v>1.19289</v>
      </c>
    </row>
    <row r="3755" spans="1:10" x14ac:dyDescent="0.25">
      <c r="A3755" t="s">
        <v>229</v>
      </c>
      <c r="B3755" t="s">
        <v>80</v>
      </c>
      <c r="C3755" t="s">
        <v>37</v>
      </c>
      <c r="D3755">
        <v>120216</v>
      </c>
      <c r="E3755" t="s">
        <v>263</v>
      </c>
      <c r="F3755">
        <v>115</v>
      </c>
      <c r="G3755" t="s">
        <v>341</v>
      </c>
      <c r="H3755" t="s">
        <v>84</v>
      </c>
      <c r="I3755">
        <v>2000</v>
      </c>
      <c r="J3755">
        <v>1.01409E-2</v>
      </c>
    </row>
    <row r="3756" spans="1:10" x14ac:dyDescent="0.25">
      <c r="A3756" t="s">
        <v>229</v>
      </c>
      <c r="B3756" t="s">
        <v>80</v>
      </c>
      <c r="C3756" t="s">
        <v>37</v>
      </c>
      <c r="D3756">
        <v>150103</v>
      </c>
      <c r="E3756" t="s">
        <v>287</v>
      </c>
      <c r="F3756">
        <v>103</v>
      </c>
      <c r="G3756" t="s">
        <v>82</v>
      </c>
      <c r="H3756" t="s">
        <v>84</v>
      </c>
      <c r="I3756">
        <v>2000</v>
      </c>
      <c r="J3756">
        <v>4.6014299999999999E-4</v>
      </c>
    </row>
    <row r="3757" spans="1:10" x14ac:dyDescent="0.25">
      <c r="A3757" t="s">
        <v>229</v>
      </c>
      <c r="B3757" t="s">
        <v>80</v>
      </c>
      <c r="C3757" t="s">
        <v>37</v>
      </c>
      <c r="D3757">
        <v>120106</v>
      </c>
      <c r="E3757" t="s">
        <v>269</v>
      </c>
      <c r="F3757">
        <v>104</v>
      </c>
      <c r="G3757" t="s">
        <v>340</v>
      </c>
      <c r="H3757" t="s">
        <v>84</v>
      </c>
      <c r="I3757">
        <v>2000</v>
      </c>
      <c r="J3757">
        <v>8.0361199999999994E-2</v>
      </c>
    </row>
    <row r="3758" spans="1:10" x14ac:dyDescent="0.25">
      <c r="A3758" t="s">
        <v>229</v>
      </c>
      <c r="B3758" t="s">
        <v>80</v>
      </c>
      <c r="C3758" t="s">
        <v>37</v>
      </c>
      <c r="D3758">
        <v>150103</v>
      </c>
      <c r="E3758" t="s">
        <v>287</v>
      </c>
      <c r="F3758">
        <v>120</v>
      </c>
      <c r="G3758" t="s">
        <v>332</v>
      </c>
      <c r="H3758" t="s">
        <v>84</v>
      </c>
      <c r="I3758">
        <v>2000</v>
      </c>
      <c r="J3758">
        <v>3.2210000000000001</v>
      </c>
    </row>
    <row r="3759" spans="1:10" x14ac:dyDescent="0.25">
      <c r="A3759" t="s">
        <v>229</v>
      </c>
      <c r="B3759" t="s">
        <v>80</v>
      </c>
      <c r="C3759" t="s">
        <v>37</v>
      </c>
      <c r="D3759">
        <v>130113</v>
      </c>
      <c r="E3759" t="s">
        <v>339</v>
      </c>
      <c r="F3759">
        <v>104</v>
      </c>
      <c r="G3759" t="s">
        <v>340</v>
      </c>
      <c r="H3759" t="s">
        <v>84</v>
      </c>
      <c r="I3759">
        <v>2000</v>
      </c>
      <c r="J3759">
        <v>2.0577500000000001E-3</v>
      </c>
    </row>
    <row r="3760" spans="1:10" x14ac:dyDescent="0.25">
      <c r="A3760" t="s">
        <v>229</v>
      </c>
      <c r="B3760" t="s">
        <v>80</v>
      </c>
      <c r="C3760" t="s">
        <v>37</v>
      </c>
      <c r="D3760">
        <v>120303</v>
      </c>
      <c r="E3760" t="s">
        <v>259</v>
      </c>
      <c r="F3760">
        <v>111</v>
      </c>
      <c r="G3760" t="s">
        <v>333</v>
      </c>
      <c r="H3760" t="s">
        <v>84</v>
      </c>
      <c r="I3760">
        <v>2000</v>
      </c>
      <c r="J3760">
        <v>0.111846</v>
      </c>
    </row>
    <row r="3761" spans="1:10" x14ac:dyDescent="0.25">
      <c r="A3761" t="s">
        <v>223</v>
      </c>
      <c r="B3761" t="s">
        <v>75</v>
      </c>
      <c r="C3761" t="s">
        <v>31</v>
      </c>
      <c r="D3761" t="s">
        <v>237</v>
      </c>
      <c r="E3761" t="s">
        <v>236</v>
      </c>
      <c r="F3761">
        <v>104</v>
      </c>
      <c r="G3761" t="s">
        <v>340</v>
      </c>
      <c r="H3761" t="s">
        <v>84</v>
      </c>
      <c r="I3761">
        <v>2000</v>
      </c>
      <c r="J3761">
        <v>170.34200000000001</v>
      </c>
    </row>
    <row r="3762" spans="1:10" x14ac:dyDescent="0.25">
      <c r="A3762" t="s">
        <v>224</v>
      </c>
      <c r="B3762" t="s">
        <v>75</v>
      </c>
      <c r="C3762" t="s">
        <v>31</v>
      </c>
      <c r="D3762" t="s">
        <v>237</v>
      </c>
      <c r="E3762" t="s">
        <v>236</v>
      </c>
      <c r="F3762">
        <v>111</v>
      </c>
      <c r="G3762" t="s">
        <v>333</v>
      </c>
      <c r="H3762" t="s">
        <v>84</v>
      </c>
      <c r="I3762">
        <v>2005</v>
      </c>
      <c r="J3762">
        <v>2554.35</v>
      </c>
    </row>
    <row r="3763" spans="1:10" x14ac:dyDescent="0.25">
      <c r="A3763" t="s">
        <v>223</v>
      </c>
      <c r="B3763" t="s">
        <v>202</v>
      </c>
      <c r="C3763" t="s">
        <v>199</v>
      </c>
      <c r="D3763" t="s">
        <v>381</v>
      </c>
      <c r="E3763" t="s">
        <v>380</v>
      </c>
      <c r="F3763">
        <v>111</v>
      </c>
      <c r="G3763" t="s">
        <v>333</v>
      </c>
      <c r="H3763" t="s">
        <v>84</v>
      </c>
      <c r="I3763">
        <v>2015</v>
      </c>
      <c r="J3763">
        <v>237.28800000000001</v>
      </c>
    </row>
    <row r="3764" spans="1:10" x14ac:dyDescent="0.25">
      <c r="A3764" t="s">
        <v>227</v>
      </c>
      <c r="B3764" t="s">
        <v>75</v>
      </c>
      <c r="C3764" t="s">
        <v>31</v>
      </c>
      <c r="D3764" t="s">
        <v>235</v>
      </c>
      <c r="E3764" t="s">
        <v>234</v>
      </c>
      <c r="F3764">
        <v>110</v>
      </c>
      <c r="G3764" t="s">
        <v>344</v>
      </c>
      <c r="H3764" t="s">
        <v>84</v>
      </c>
      <c r="I3764">
        <v>2015</v>
      </c>
      <c r="J3764">
        <v>0.57011199999999995</v>
      </c>
    </row>
    <row r="3765" spans="1:10" x14ac:dyDescent="0.25">
      <c r="A3765" t="s">
        <v>224</v>
      </c>
      <c r="B3765" t="s">
        <v>80</v>
      </c>
      <c r="C3765" t="s">
        <v>37</v>
      </c>
      <c r="D3765">
        <v>120218</v>
      </c>
      <c r="E3765" t="s">
        <v>262</v>
      </c>
      <c r="F3765">
        <v>120</v>
      </c>
      <c r="G3765" t="s">
        <v>332</v>
      </c>
      <c r="H3765" t="s">
        <v>84</v>
      </c>
      <c r="I3765">
        <v>1990</v>
      </c>
      <c r="J3765">
        <v>0.519042</v>
      </c>
    </row>
    <row r="3766" spans="1:10" x14ac:dyDescent="0.25">
      <c r="A3766" t="s">
        <v>224</v>
      </c>
      <c r="B3766" t="s">
        <v>80</v>
      </c>
      <c r="C3766" t="s">
        <v>37</v>
      </c>
      <c r="D3766">
        <v>130215</v>
      </c>
      <c r="E3766" t="s">
        <v>384</v>
      </c>
      <c r="F3766">
        <v>111</v>
      </c>
      <c r="G3766" t="s">
        <v>333</v>
      </c>
      <c r="H3766" t="s">
        <v>84</v>
      </c>
      <c r="I3766">
        <v>1990</v>
      </c>
      <c r="J3766">
        <v>1.2154799999999999E-5</v>
      </c>
    </row>
    <row r="3767" spans="1:10" x14ac:dyDescent="0.25">
      <c r="A3767" t="s">
        <v>226</v>
      </c>
      <c r="B3767" t="s">
        <v>79</v>
      </c>
      <c r="C3767" t="s">
        <v>35</v>
      </c>
      <c r="D3767" t="s">
        <v>243</v>
      </c>
      <c r="E3767" t="s">
        <v>242</v>
      </c>
      <c r="F3767">
        <v>114</v>
      </c>
      <c r="G3767" t="s">
        <v>335</v>
      </c>
      <c r="H3767" t="s">
        <v>84</v>
      </c>
      <c r="I3767">
        <v>2005</v>
      </c>
      <c r="J3767">
        <v>36.407899999999998</v>
      </c>
    </row>
    <row r="3768" spans="1:10" x14ac:dyDescent="0.25">
      <c r="A3768" t="s">
        <v>224</v>
      </c>
      <c r="B3768" t="s">
        <v>75</v>
      </c>
      <c r="C3768" t="s">
        <v>31</v>
      </c>
      <c r="D3768" t="s">
        <v>235</v>
      </c>
      <c r="E3768" t="s">
        <v>234</v>
      </c>
      <c r="F3768">
        <v>108</v>
      </c>
      <c r="G3768" t="s">
        <v>83</v>
      </c>
      <c r="H3768" t="s">
        <v>84</v>
      </c>
      <c r="I3768">
        <v>1990</v>
      </c>
      <c r="J3768">
        <v>1.9122699999999999</v>
      </c>
    </row>
    <row r="3769" spans="1:10" x14ac:dyDescent="0.25">
      <c r="A3769" t="s">
        <v>226</v>
      </c>
      <c r="B3769" t="s">
        <v>80</v>
      </c>
      <c r="C3769" t="s">
        <v>37</v>
      </c>
      <c r="D3769">
        <v>120113</v>
      </c>
      <c r="E3769" t="s">
        <v>267</v>
      </c>
      <c r="F3769">
        <v>109</v>
      </c>
      <c r="G3769" t="s">
        <v>342</v>
      </c>
      <c r="H3769" t="s">
        <v>84</v>
      </c>
      <c r="I3769">
        <v>2005</v>
      </c>
      <c r="J3769">
        <v>0.10367999999999999</v>
      </c>
    </row>
    <row r="3770" spans="1:10" x14ac:dyDescent="0.25">
      <c r="A3770" t="s">
        <v>226</v>
      </c>
      <c r="B3770" t="s">
        <v>80</v>
      </c>
      <c r="C3770" t="s">
        <v>37</v>
      </c>
      <c r="D3770">
        <v>150203</v>
      </c>
      <c r="E3770" t="s">
        <v>285</v>
      </c>
      <c r="F3770">
        <v>111</v>
      </c>
      <c r="G3770" t="s">
        <v>333</v>
      </c>
      <c r="H3770" t="s">
        <v>84</v>
      </c>
      <c r="I3770">
        <v>2005</v>
      </c>
      <c r="J3770">
        <v>2.9498000000000003E-4</v>
      </c>
    </row>
    <row r="3771" spans="1:10" x14ac:dyDescent="0.25">
      <c r="A3771" t="s">
        <v>226</v>
      </c>
      <c r="B3771" t="s">
        <v>80</v>
      </c>
      <c r="C3771" t="s">
        <v>37</v>
      </c>
      <c r="D3771">
        <v>130106</v>
      </c>
      <c r="E3771" t="s">
        <v>345</v>
      </c>
      <c r="F3771">
        <v>109</v>
      </c>
      <c r="G3771" t="s">
        <v>342</v>
      </c>
      <c r="H3771" t="s">
        <v>84</v>
      </c>
      <c r="I3771">
        <v>2005</v>
      </c>
      <c r="J3771">
        <v>6.1322099999999997</v>
      </c>
    </row>
    <row r="3772" spans="1:10" x14ac:dyDescent="0.25">
      <c r="A3772" t="s">
        <v>226</v>
      </c>
      <c r="B3772" t="s">
        <v>80</v>
      </c>
      <c r="C3772" t="s">
        <v>37</v>
      </c>
      <c r="D3772">
        <v>120106</v>
      </c>
      <c r="E3772" t="s">
        <v>269</v>
      </c>
      <c r="F3772">
        <v>103</v>
      </c>
      <c r="G3772" t="s">
        <v>82</v>
      </c>
      <c r="H3772" t="s">
        <v>84</v>
      </c>
      <c r="I3772">
        <v>2005</v>
      </c>
      <c r="J3772">
        <v>1.03848E-2</v>
      </c>
    </row>
    <row r="3773" spans="1:10" x14ac:dyDescent="0.25">
      <c r="A3773" t="s">
        <v>226</v>
      </c>
      <c r="B3773" t="s">
        <v>80</v>
      </c>
      <c r="C3773" t="s">
        <v>37</v>
      </c>
      <c r="D3773">
        <v>130216</v>
      </c>
      <c r="E3773" t="s">
        <v>355</v>
      </c>
      <c r="F3773">
        <v>111</v>
      </c>
      <c r="G3773" t="s">
        <v>333</v>
      </c>
      <c r="H3773" t="s">
        <v>84</v>
      </c>
      <c r="I3773">
        <v>2005</v>
      </c>
      <c r="J3773">
        <v>5.8709599999999995E-4</v>
      </c>
    </row>
    <row r="3774" spans="1:10" x14ac:dyDescent="0.25">
      <c r="A3774" t="s">
        <v>226</v>
      </c>
      <c r="B3774" t="s">
        <v>80</v>
      </c>
      <c r="C3774" t="s">
        <v>37</v>
      </c>
      <c r="D3774">
        <v>150103</v>
      </c>
      <c r="E3774" t="s">
        <v>287</v>
      </c>
      <c r="F3774">
        <v>111</v>
      </c>
      <c r="G3774" t="s">
        <v>333</v>
      </c>
      <c r="H3774" t="s">
        <v>84</v>
      </c>
      <c r="I3774">
        <v>2005</v>
      </c>
      <c r="J3774">
        <v>1.22269E-3</v>
      </c>
    </row>
    <row r="3775" spans="1:10" x14ac:dyDescent="0.25">
      <c r="A3775" t="s">
        <v>226</v>
      </c>
      <c r="B3775" t="s">
        <v>80</v>
      </c>
      <c r="C3775" t="s">
        <v>37</v>
      </c>
      <c r="D3775">
        <v>130113</v>
      </c>
      <c r="E3775" t="s">
        <v>339</v>
      </c>
      <c r="F3775">
        <v>114</v>
      </c>
      <c r="G3775" t="s">
        <v>335</v>
      </c>
      <c r="H3775" t="s">
        <v>84</v>
      </c>
      <c r="I3775">
        <v>2005</v>
      </c>
      <c r="J3775">
        <v>2.6757599999999999E-2</v>
      </c>
    </row>
    <row r="3776" spans="1:10" x14ac:dyDescent="0.25">
      <c r="A3776" t="s">
        <v>224</v>
      </c>
      <c r="B3776" t="s">
        <v>80</v>
      </c>
      <c r="C3776" t="s">
        <v>37</v>
      </c>
      <c r="D3776">
        <v>120303</v>
      </c>
      <c r="E3776" t="s">
        <v>259</v>
      </c>
      <c r="F3776">
        <v>120</v>
      </c>
      <c r="G3776" t="s">
        <v>332</v>
      </c>
      <c r="H3776" t="s">
        <v>84</v>
      </c>
      <c r="I3776">
        <v>1995</v>
      </c>
      <c r="J3776">
        <v>1.1876100000000001</v>
      </c>
    </row>
    <row r="3777" spans="1:10" x14ac:dyDescent="0.25">
      <c r="A3777" t="s">
        <v>229</v>
      </c>
      <c r="B3777" t="s">
        <v>74</v>
      </c>
      <c r="C3777" t="s">
        <v>34</v>
      </c>
      <c r="D3777">
        <v>901000</v>
      </c>
      <c r="E3777" t="s">
        <v>34</v>
      </c>
      <c r="F3777">
        <v>109</v>
      </c>
      <c r="G3777" t="s">
        <v>342</v>
      </c>
      <c r="H3777" t="s">
        <v>84</v>
      </c>
      <c r="I3777">
        <v>2010</v>
      </c>
      <c r="J3777">
        <v>108.65600000000001</v>
      </c>
    </row>
    <row r="3778" spans="1:10" x14ac:dyDescent="0.25">
      <c r="A3778" t="s">
        <v>224</v>
      </c>
      <c r="B3778" t="s">
        <v>75</v>
      </c>
      <c r="C3778" t="s">
        <v>31</v>
      </c>
      <c r="D3778" t="s">
        <v>237</v>
      </c>
      <c r="E3778" t="s">
        <v>236</v>
      </c>
      <c r="F3778">
        <v>108</v>
      </c>
      <c r="G3778" t="s">
        <v>83</v>
      </c>
      <c r="H3778" t="s">
        <v>84</v>
      </c>
      <c r="I3778">
        <v>2000</v>
      </c>
      <c r="J3778">
        <v>92.079800000000006</v>
      </c>
    </row>
    <row r="3779" spans="1:10" x14ac:dyDescent="0.25">
      <c r="A3779" t="s">
        <v>225</v>
      </c>
      <c r="B3779" t="s">
        <v>75</v>
      </c>
      <c r="C3779" t="s">
        <v>31</v>
      </c>
      <c r="D3779" t="s">
        <v>235</v>
      </c>
      <c r="E3779" t="s">
        <v>234</v>
      </c>
      <c r="F3779">
        <v>109</v>
      </c>
      <c r="G3779" t="s">
        <v>342</v>
      </c>
      <c r="H3779" t="s">
        <v>84</v>
      </c>
      <c r="I3779">
        <v>1995</v>
      </c>
      <c r="J3779">
        <v>13.124000000000001</v>
      </c>
    </row>
    <row r="3780" spans="1:10" x14ac:dyDescent="0.25">
      <c r="A3780" t="s">
        <v>229</v>
      </c>
      <c r="B3780" t="s">
        <v>202</v>
      </c>
      <c r="C3780" t="s">
        <v>199</v>
      </c>
      <c r="D3780" t="s">
        <v>381</v>
      </c>
      <c r="E3780" t="s">
        <v>380</v>
      </c>
      <c r="F3780">
        <v>114</v>
      </c>
      <c r="G3780" t="s">
        <v>335</v>
      </c>
      <c r="H3780" t="s">
        <v>84</v>
      </c>
      <c r="I3780">
        <v>2014</v>
      </c>
      <c r="J3780">
        <v>8728.57</v>
      </c>
    </row>
    <row r="3781" spans="1:10" x14ac:dyDescent="0.25">
      <c r="A3781" t="s">
        <v>223</v>
      </c>
      <c r="B3781" t="s">
        <v>80</v>
      </c>
      <c r="C3781" t="s">
        <v>81</v>
      </c>
      <c r="D3781">
        <v>230800</v>
      </c>
      <c r="E3781" t="s">
        <v>379</v>
      </c>
      <c r="F3781">
        <v>120</v>
      </c>
      <c r="G3781" t="s">
        <v>332</v>
      </c>
      <c r="H3781" t="s">
        <v>84</v>
      </c>
      <c r="I3781">
        <v>2015</v>
      </c>
      <c r="J3781">
        <v>0.174068</v>
      </c>
    </row>
    <row r="3782" spans="1:10" x14ac:dyDescent="0.25">
      <c r="A3782" t="s">
        <v>223</v>
      </c>
      <c r="B3782" t="s">
        <v>80</v>
      </c>
      <c r="C3782" t="s">
        <v>191</v>
      </c>
      <c r="D3782">
        <v>230901</v>
      </c>
      <c r="E3782" t="s">
        <v>401</v>
      </c>
      <c r="F3782">
        <v>104</v>
      </c>
      <c r="G3782" t="s">
        <v>340</v>
      </c>
      <c r="H3782" t="s">
        <v>84</v>
      </c>
      <c r="I3782">
        <v>1995</v>
      </c>
      <c r="J3782">
        <v>0.34532200000000002</v>
      </c>
    </row>
    <row r="3783" spans="1:10" x14ac:dyDescent="0.25">
      <c r="A3783" t="s">
        <v>223</v>
      </c>
      <c r="B3783" t="s">
        <v>80</v>
      </c>
      <c r="C3783" t="s">
        <v>191</v>
      </c>
      <c r="D3783">
        <v>230701</v>
      </c>
      <c r="E3783" t="s">
        <v>232</v>
      </c>
      <c r="F3783">
        <v>109</v>
      </c>
      <c r="G3783" t="s">
        <v>342</v>
      </c>
      <c r="H3783" t="s">
        <v>84</v>
      </c>
      <c r="I3783">
        <v>2010</v>
      </c>
      <c r="J3783">
        <v>791.16300000000001</v>
      </c>
    </row>
    <row r="3784" spans="1:10" x14ac:dyDescent="0.25">
      <c r="A3784" t="s">
        <v>223</v>
      </c>
      <c r="B3784" t="s">
        <v>80</v>
      </c>
      <c r="C3784" t="s">
        <v>191</v>
      </c>
      <c r="D3784">
        <v>230901</v>
      </c>
      <c r="E3784" t="s">
        <v>401</v>
      </c>
      <c r="F3784">
        <v>120</v>
      </c>
      <c r="G3784" t="s">
        <v>332</v>
      </c>
      <c r="H3784" t="s">
        <v>84</v>
      </c>
      <c r="I3784">
        <v>1995</v>
      </c>
      <c r="J3784">
        <v>695.03499999999997</v>
      </c>
    </row>
    <row r="3785" spans="1:10" x14ac:dyDescent="0.25">
      <c r="A3785" t="s">
        <v>226</v>
      </c>
      <c r="B3785" t="s">
        <v>80</v>
      </c>
      <c r="C3785" t="s">
        <v>37</v>
      </c>
      <c r="D3785">
        <v>130218</v>
      </c>
      <c r="E3785" t="s">
        <v>343</v>
      </c>
      <c r="F3785">
        <v>111</v>
      </c>
      <c r="G3785" t="s">
        <v>333</v>
      </c>
      <c r="H3785" t="s">
        <v>84</v>
      </c>
      <c r="I3785">
        <v>2010</v>
      </c>
      <c r="J3785">
        <v>2.2282200000000002E-5</v>
      </c>
    </row>
    <row r="3786" spans="1:10" x14ac:dyDescent="0.25">
      <c r="A3786" t="s">
        <v>224</v>
      </c>
      <c r="B3786" t="s">
        <v>80</v>
      </c>
      <c r="C3786" t="s">
        <v>37</v>
      </c>
      <c r="D3786">
        <v>150202</v>
      </c>
      <c r="E3786" t="s">
        <v>286</v>
      </c>
      <c r="F3786">
        <v>104</v>
      </c>
      <c r="G3786" t="s">
        <v>340</v>
      </c>
      <c r="H3786" t="s">
        <v>84</v>
      </c>
      <c r="I3786">
        <v>1995</v>
      </c>
      <c r="J3786">
        <v>5.4393800000000001E-5</v>
      </c>
    </row>
    <row r="3787" spans="1:10" x14ac:dyDescent="0.25">
      <c r="A3787" t="s">
        <v>223</v>
      </c>
      <c r="B3787" t="s">
        <v>80</v>
      </c>
      <c r="C3787" t="s">
        <v>37</v>
      </c>
      <c r="D3787">
        <v>120216</v>
      </c>
      <c r="E3787" t="s">
        <v>263</v>
      </c>
      <c r="F3787">
        <v>111</v>
      </c>
      <c r="G3787" t="s">
        <v>333</v>
      </c>
      <c r="H3787" t="s">
        <v>84</v>
      </c>
      <c r="I3787">
        <v>1990</v>
      </c>
      <c r="J3787">
        <v>2.97532E-2</v>
      </c>
    </row>
    <row r="3788" spans="1:10" x14ac:dyDescent="0.25">
      <c r="A3788" t="s">
        <v>223</v>
      </c>
      <c r="B3788" t="s">
        <v>80</v>
      </c>
      <c r="C3788" t="s">
        <v>37</v>
      </c>
      <c r="D3788">
        <v>130106</v>
      </c>
      <c r="E3788" t="s">
        <v>345</v>
      </c>
      <c r="F3788">
        <v>111</v>
      </c>
      <c r="G3788" t="s">
        <v>333</v>
      </c>
      <c r="H3788" t="s">
        <v>84</v>
      </c>
      <c r="I3788">
        <v>1990</v>
      </c>
      <c r="J3788">
        <v>0.12867100000000001</v>
      </c>
    </row>
    <row r="3789" spans="1:10" x14ac:dyDescent="0.25">
      <c r="A3789" t="s">
        <v>223</v>
      </c>
      <c r="B3789" t="s">
        <v>80</v>
      </c>
      <c r="C3789" t="s">
        <v>37</v>
      </c>
      <c r="D3789">
        <v>120106</v>
      </c>
      <c r="E3789" t="s">
        <v>269</v>
      </c>
      <c r="F3789">
        <v>115</v>
      </c>
      <c r="G3789" t="s">
        <v>341</v>
      </c>
      <c r="H3789" t="s">
        <v>84</v>
      </c>
      <c r="I3789">
        <v>1990</v>
      </c>
      <c r="J3789">
        <v>0.207008</v>
      </c>
    </row>
    <row r="3790" spans="1:10" x14ac:dyDescent="0.25">
      <c r="A3790" t="s">
        <v>226</v>
      </c>
      <c r="B3790" t="s">
        <v>80</v>
      </c>
      <c r="C3790" t="s">
        <v>81</v>
      </c>
      <c r="D3790">
        <v>340201</v>
      </c>
      <c r="E3790" t="s">
        <v>222</v>
      </c>
      <c r="F3790">
        <v>109</v>
      </c>
      <c r="G3790" t="s">
        <v>342</v>
      </c>
      <c r="H3790" t="s">
        <v>84</v>
      </c>
      <c r="I3790">
        <v>2014</v>
      </c>
      <c r="J3790">
        <v>1.5547200000000001E-2</v>
      </c>
    </row>
    <row r="3791" spans="1:10" x14ac:dyDescent="0.25">
      <c r="A3791" t="s">
        <v>225</v>
      </c>
      <c r="B3791" t="s">
        <v>80</v>
      </c>
      <c r="C3791" t="s">
        <v>81</v>
      </c>
      <c r="D3791">
        <v>260200</v>
      </c>
      <c r="E3791" t="s">
        <v>389</v>
      </c>
      <c r="F3791">
        <v>104</v>
      </c>
      <c r="G3791" t="s">
        <v>340</v>
      </c>
      <c r="H3791" t="s">
        <v>84</v>
      </c>
      <c r="I3791">
        <v>2014</v>
      </c>
      <c r="J3791">
        <v>1.49672E-2</v>
      </c>
    </row>
    <row r="3792" spans="1:10" x14ac:dyDescent="0.25">
      <c r="A3792" t="s">
        <v>223</v>
      </c>
      <c r="B3792" t="s">
        <v>80</v>
      </c>
      <c r="C3792" t="s">
        <v>81</v>
      </c>
      <c r="D3792">
        <v>260201</v>
      </c>
      <c r="E3792" t="s">
        <v>230</v>
      </c>
      <c r="F3792">
        <v>120</v>
      </c>
      <c r="G3792" t="s">
        <v>332</v>
      </c>
      <c r="H3792" t="s">
        <v>84</v>
      </c>
      <c r="I3792">
        <v>2010</v>
      </c>
      <c r="J3792">
        <v>3.1354500000000001E-3</v>
      </c>
    </row>
    <row r="3793" spans="1:10" x14ac:dyDescent="0.25">
      <c r="A3793" t="s">
        <v>229</v>
      </c>
      <c r="B3793" t="s">
        <v>202</v>
      </c>
      <c r="C3793" t="s">
        <v>201</v>
      </c>
      <c r="D3793">
        <v>450100</v>
      </c>
      <c r="E3793" t="s">
        <v>201</v>
      </c>
      <c r="F3793">
        <v>120</v>
      </c>
      <c r="G3793" t="s">
        <v>332</v>
      </c>
      <c r="H3793" t="s">
        <v>84</v>
      </c>
      <c r="I3793">
        <v>1995</v>
      </c>
      <c r="J3793">
        <v>351.57</v>
      </c>
    </row>
    <row r="3794" spans="1:10" x14ac:dyDescent="0.25">
      <c r="A3794" t="s">
        <v>225</v>
      </c>
      <c r="B3794" t="s">
        <v>74</v>
      </c>
      <c r="C3794" t="s">
        <v>208</v>
      </c>
      <c r="D3794">
        <v>505100</v>
      </c>
      <c r="E3794" t="s">
        <v>383</v>
      </c>
      <c r="F3794">
        <v>111</v>
      </c>
      <c r="G3794" t="s">
        <v>333</v>
      </c>
      <c r="H3794" t="s">
        <v>84</v>
      </c>
      <c r="I3794">
        <v>2000</v>
      </c>
      <c r="J3794">
        <v>198.041</v>
      </c>
    </row>
    <row r="3795" spans="1:10" x14ac:dyDescent="0.25">
      <c r="A3795" t="s">
        <v>229</v>
      </c>
      <c r="B3795" t="s">
        <v>74</v>
      </c>
      <c r="C3795" t="s">
        <v>208</v>
      </c>
      <c r="D3795">
        <v>500600</v>
      </c>
      <c r="E3795" t="s">
        <v>398</v>
      </c>
      <c r="F3795">
        <v>111</v>
      </c>
      <c r="G3795" t="s">
        <v>333</v>
      </c>
      <c r="H3795" t="s">
        <v>84</v>
      </c>
      <c r="I3795">
        <v>1990</v>
      </c>
      <c r="J3795">
        <v>3140.04</v>
      </c>
    </row>
    <row r="3796" spans="1:10" x14ac:dyDescent="0.25">
      <c r="A3796" t="s">
        <v>229</v>
      </c>
      <c r="B3796" t="s">
        <v>80</v>
      </c>
      <c r="C3796" t="s">
        <v>37</v>
      </c>
      <c r="D3796">
        <v>120215</v>
      </c>
      <c r="E3796" t="s">
        <v>264</v>
      </c>
      <c r="F3796">
        <v>111</v>
      </c>
      <c r="G3796" t="s">
        <v>333</v>
      </c>
      <c r="H3796" t="s">
        <v>84</v>
      </c>
      <c r="I3796">
        <v>2010</v>
      </c>
      <c r="J3796">
        <v>2.17264E-3</v>
      </c>
    </row>
    <row r="3797" spans="1:10" x14ac:dyDescent="0.25">
      <c r="A3797" t="s">
        <v>229</v>
      </c>
      <c r="B3797" t="s">
        <v>80</v>
      </c>
      <c r="C3797" t="s">
        <v>37</v>
      </c>
      <c r="D3797">
        <v>130105</v>
      </c>
      <c r="E3797" t="s">
        <v>352</v>
      </c>
      <c r="F3797">
        <v>120</v>
      </c>
      <c r="G3797" t="s">
        <v>332</v>
      </c>
      <c r="H3797" t="s">
        <v>84</v>
      </c>
      <c r="I3797">
        <v>2010</v>
      </c>
      <c r="J3797">
        <v>2.34429</v>
      </c>
    </row>
    <row r="3798" spans="1:10" x14ac:dyDescent="0.25">
      <c r="A3798" t="s">
        <v>229</v>
      </c>
      <c r="B3798" t="s">
        <v>80</v>
      </c>
      <c r="C3798" t="s">
        <v>37</v>
      </c>
      <c r="D3798">
        <v>120302</v>
      </c>
      <c r="E3798" t="s">
        <v>260</v>
      </c>
      <c r="F3798">
        <v>109</v>
      </c>
      <c r="G3798" t="s">
        <v>342</v>
      </c>
      <c r="H3798" t="s">
        <v>84</v>
      </c>
      <c r="I3798">
        <v>2010</v>
      </c>
      <c r="J3798">
        <v>1.27078E-2</v>
      </c>
    </row>
    <row r="3799" spans="1:10" x14ac:dyDescent="0.25">
      <c r="A3799" t="s">
        <v>229</v>
      </c>
      <c r="B3799" t="s">
        <v>80</v>
      </c>
      <c r="C3799" t="s">
        <v>37</v>
      </c>
      <c r="D3799">
        <v>120215</v>
      </c>
      <c r="E3799" t="s">
        <v>264</v>
      </c>
      <c r="F3799">
        <v>120</v>
      </c>
      <c r="G3799" t="s">
        <v>332</v>
      </c>
      <c r="H3799" t="s">
        <v>84</v>
      </c>
      <c r="I3799">
        <v>2010</v>
      </c>
      <c r="J3799">
        <v>0.36935000000000001</v>
      </c>
    </row>
    <row r="3800" spans="1:10" x14ac:dyDescent="0.25">
      <c r="A3800" t="s">
        <v>223</v>
      </c>
      <c r="B3800" t="s">
        <v>80</v>
      </c>
      <c r="C3800" t="s">
        <v>37</v>
      </c>
      <c r="D3800">
        <v>130302</v>
      </c>
      <c r="E3800" t="s">
        <v>336</v>
      </c>
      <c r="F3800">
        <v>109</v>
      </c>
      <c r="G3800" t="s">
        <v>342</v>
      </c>
      <c r="H3800" t="s">
        <v>84</v>
      </c>
      <c r="I3800">
        <v>2010</v>
      </c>
      <c r="J3800">
        <v>9.1219100000000004E-3</v>
      </c>
    </row>
    <row r="3801" spans="1:10" x14ac:dyDescent="0.25">
      <c r="A3801" t="s">
        <v>223</v>
      </c>
      <c r="B3801" t="s">
        <v>80</v>
      </c>
      <c r="C3801" t="s">
        <v>37</v>
      </c>
      <c r="D3801">
        <v>130215</v>
      </c>
      <c r="E3801" t="s">
        <v>384</v>
      </c>
      <c r="F3801">
        <v>111</v>
      </c>
      <c r="G3801" t="s">
        <v>333</v>
      </c>
      <c r="H3801" t="s">
        <v>84</v>
      </c>
      <c r="I3801">
        <v>2010</v>
      </c>
      <c r="J3801">
        <v>8.1684499999999997E-6</v>
      </c>
    </row>
    <row r="3802" spans="1:10" x14ac:dyDescent="0.25">
      <c r="A3802" t="s">
        <v>223</v>
      </c>
      <c r="B3802" t="s">
        <v>80</v>
      </c>
      <c r="C3802" t="s">
        <v>37</v>
      </c>
      <c r="D3802">
        <v>150102</v>
      </c>
      <c r="E3802" t="s">
        <v>288</v>
      </c>
      <c r="F3802">
        <v>109</v>
      </c>
      <c r="G3802" t="s">
        <v>342</v>
      </c>
      <c r="H3802" t="s">
        <v>84</v>
      </c>
      <c r="I3802">
        <v>2010</v>
      </c>
      <c r="J3802">
        <v>1.2246999999999999E-2</v>
      </c>
    </row>
    <row r="3803" spans="1:10" x14ac:dyDescent="0.25">
      <c r="A3803" t="s">
        <v>223</v>
      </c>
      <c r="B3803" t="s">
        <v>80</v>
      </c>
      <c r="C3803" t="s">
        <v>37</v>
      </c>
      <c r="D3803">
        <v>120215</v>
      </c>
      <c r="E3803" t="s">
        <v>264</v>
      </c>
      <c r="F3803">
        <v>109</v>
      </c>
      <c r="G3803" t="s">
        <v>342</v>
      </c>
      <c r="H3803" t="s">
        <v>84</v>
      </c>
      <c r="I3803">
        <v>2010</v>
      </c>
      <c r="J3803">
        <v>1.89886E-4</v>
      </c>
    </row>
    <row r="3804" spans="1:10" x14ac:dyDescent="0.25">
      <c r="A3804" t="s">
        <v>223</v>
      </c>
      <c r="B3804" t="s">
        <v>71</v>
      </c>
      <c r="C3804" t="s">
        <v>72</v>
      </c>
      <c r="D3804" t="s">
        <v>239</v>
      </c>
      <c r="E3804" t="s">
        <v>238</v>
      </c>
      <c r="F3804">
        <v>114</v>
      </c>
      <c r="G3804" t="s">
        <v>335</v>
      </c>
      <c r="H3804" t="s">
        <v>84</v>
      </c>
      <c r="I3804">
        <v>2005</v>
      </c>
      <c r="J3804">
        <v>0.152</v>
      </c>
    </row>
    <row r="3805" spans="1:10" x14ac:dyDescent="0.25">
      <c r="A3805" t="s">
        <v>225</v>
      </c>
      <c r="B3805" t="s">
        <v>76</v>
      </c>
      <c r="C3805" t="s">
        <v>198</v>
      </c>
      <c r="D3805" t="s">
        <v>456</v>
      </c>
      <c r="E3805" t="s">
        <v>455</v>
      </c>
      <c r="F3805">
        <v>114</v>
      </c>
      <c r="G3805" t="s">
        <v>335</v>
      </c>
      <c r="H3805" t="s">
        <v>84</v>
      </c>
      <c r="I3805">
        <v>2005</v>
      </c>
      <c r="J3805">
        <v>4.3</v>
      </c>
    </row>
    <row r="3806" spans="1:10" x14ac:dyDescent="0.25">
      <c r="A3806" t="s">
        <v>225</v>
      </c>
      <c r="B3806" t="s">
        <v>76</v>
      </c>
      <c r="C3806" t="s">
        <v>196</v>
      </c>
      <c r="D3806" t="s">
        <v>326</v>
      </c>
      <c r="E3806" t="s">
        <v>325</v>
      </c>
      <c r="F3806">
        <v>114</v>
      </c>
      <c r="G3806" t="s">
        <v>335</v>
      </c>
      <c r="H3806" t="s">
        <v>84</v>
      </c>
      <c r="I3806">
        <v>2005</v>
      </c>
      <c r="J3806">
        <v>4</v>
      </c>
    </row>
    <row r="3807" spans="1:10" x14ac:dyDescent="0.25">
      <c r="A3807" t="s">
        <v>224</v>
      </c>
      <c r="B3807" t="s">
        <v>79</v>
      </c>
      <c r="C3807" t="s">
        <v>33</v>
      </c>
      <c r="D3807" t="s">
        <v>253</v>
      </c>
      <c r="E3807" t="s">
        <v>252</v>
      </c>
      <c r="F3807">
        <v>114</v>
      </c>
      <c r="G3807" t="s">
        <v>335</v>
      </c>
      <c r="H3807" t="s">
        <v>84</v>
      </c>
      <c r="I3807">
        <v>2000</v>
      </c>
      <c r="J3807">
        <v>427.39100000000002</v>
      </c>
    </row>
    <row r="3808" spans="1:10" x14ac:dyDescent="0.25">
      <c r="A3808" t="s">
        <v>223</v>
      </c>
      <c r="B3808" t="s">
        <v>79</v>
      </c>
      <c r="C3808" t="s">
        <v>33</v>
      </c>
      <c r="D3808" t="s">
        <v>253</v>
      </c>
      <c r="E3808" t="s">
        <v>252</v>
      </c>
      <c r="F3808">
        <v>114</v>
      </c>
      <c r="G3808" t="s">
        <v>335</v>
      </c>
      <c r="H3808" t="s">
        <v>84</v>
      </c>
      <c r="I3808">
        <v>2000</v>
      </c>
      <c r="J3808">
        <v>362.30599999999998</v>
      </c>
    </row>
    <row r="3809" spans="1:10" x14ac:dyDescent="0.25">
      <c r="A3809" t="s">
        <v>225</v>
      </c>
      <c r="B3809" t="s">
        <v>76</v>
      </c>
      <c r="C3809" t="s">
        <v>77</v>
      </c>
      <c r="D3809" t="s">
        <v>403</v>
      </c>
      <c r="E3809" t="s">
        <v>402</v>
      </c>
      <c r="F3809">
        <v>114</v>
      </c>
      <c r="G3809" t="s">
        <v>335</v>
      </c>
      <c r="H3809" t="s">
        <v>84</v>
      </c>
      <c r="I3809">
        <v>1995</v>
      </c>
      <c r="J3809">
        <v>19</v>
      </c>
    </row>
    <row r="3810" spans="1:10" x14ac:dyDescent="0.25">
      <c r="A3810" t="s">
        <v>223</v>
      </c>
      <c r="B3810" t="s">
        <v>79</v>
      </c>
      <c r="C3810" t="s">
        <v>33</v>
      </c>
      <c r="D3810">
        <v>9400000</v>
      </c>
      <c r="E3810" t="s">
        <v>246</v>
      </c>
      <c r="F3810">
        <v>122</v>
      </c>
      <c r="G3810" t="s">
        <v>369</v>
      </c>
      <c r="H3810" t="s">
        <v>84</v>
      </c>
      <c r="I3810">
        <v>2005</v>
      </c>
      <c r="J3810">
        <v>527.51099999999997</v>
      </c>
    </row>
    <row r="3811" spans="1:10" x14ac:dyDescent="0.25">
      <c r="A3811" t="s">
        <v>225</v>
      </c>
      <c r="B3811" t="s">
        <v>79</v>
      </c>
      <c r="C3811" t="s">
        <v>33</v>
      </c>
      <c r="D3811">
        <v>9400000</v>
      </c>
      <c r="E3811" t="s">
        <v>246</v>
      </c>
      <c r="F3811">
        <v>122</v>
      </c>
      <c r="G3811" t="s">
        <v>369</v>
      </c>
      <c r="H3811" t="s">
        <v>84</v>
      </c>
      <c r="I3811">
        <v>1990</v>
      </c>
      <c r="J3811">
        <v>826.32899999999995</v>
      </c>
    </row>
    <row r="3812" spans="1:10" x14ac:dyDescent="0.25">
      <c r="A3812" t="s">
        <v>223</v>
      </c>
      <c r="B3812" t="s">
        <v>79</v>
      </c>
      <c r="C3812" t="s">
        <v>33</v>
      </c>
      <c r="D3812">
        <v>9400000</v>
      </c>
      <c r="E3812" t="s">
        <v>246</v>
      </c>
      <c r="F3812">
        <v>122</v>
      </c>
      <c r="G3812" t="s">
        <v>369</v>
      </c>
      <c r="H3812" t="s">
        <v>84</v>
      </c>
      <c r="I3812">
        <v>1990</v>
      </c>
      <c r="J3812">
        <v>179.19800000000001</v>
      </c>
    </row>
    <row r="3813" spans="1:10" x14ac:dyDescent="0.25">
      <c r="A3813" t="s">
        <v>224</v>
      </c>
      <c r="B3813" t="s">
        <v>80</v>
      </c>
      <c r="C3813" t="s">
        <v>37</v>
      </c>
      <c r="D3813">
        <v>150202</v>
      </c>
      <c r="E3813" t="s">
        <v>286</v>
      </c>
      <c r="F3813">
        <v>109</v>
      </c>
      <c r="G3813" t="s">
        <v>342</v>
      </c>
      <c r="H3813" t="s">
        <v>84</v>
      </c>
      <c r="I3813">
        <v>2010</v>
      </c>
      <c r="J3813">
        <v>2.7225800000000001E-3</v>
      </c>
    </row>
    <row r="3814" spans="1:10" x14ac:dyDescent="0.25">
      <c r="A3814" t="s">
        <v>224</v>
      </c>
      <c r="B3814" t="s">
        <v>80</v>
      </c>
      <c r="C3814" t="s">
        <v>37</v>
      </c>
      <c r="D3814">
        <v>120218</v>
      </c>
      <c r="E3814" t="s">
        <v>262</v>
      </c>
      <c r="F3814">
        <v>103</v>
      </c>
      <c r="G3814" t="s">
        <v>82</v>
      </c>
      <c r="H3814" t="s">
        <v>84</v>
      </c>
      <c r="I3814">
        <v>2010</v>
      </c>
      <c r="J3814">
        <v>9.8711200000000008E-6</v>
      </c>
    </row>
    <row r="3815" spans="1:10" x14ac:dyDescent="0.25">
      <c r="A3815" t="s">
        <v>224</v>
      </c>
      <c r="B3815" t="s">
        <v>80</v>
      </c>
      <c r="C3815" t="s">
        <v>37</v>
      </c>
      <c r="D3815">
        <v>120218</v>
      </c>
      <c r="E3815" t="s">
        <v>262</v>
      </c>
      <c r="F3815">
        <v>115</v>
      </c>
      <c r="G3815" t="s">
        <v>341</v>
      </c>
      <c r="H3815" t="s">
        <v>84</v>
      </c>
      <c r="I3815">
        <v>2010</v>
      </c>
      <c r="J3815">
        <v>9.8711199999999998E-5</v>
      </c>
    </row>
    <row r="3816" spans="1:10" x14ac:dyDescent="0.25">
      <c r="A3816" t="s">
        <v>227</v>
      </c>
      <c r="B3816" t="s">
        <v>80</v>
      </c>
      <c r="C3816" t="s">
        <v>37</v>
      </c>
      <c r="D3816">
        <v>130302</v>
      </c>
      <c r="E3816" t="s">
        <v>336</v>
      </c>
      <c r="F3816">
        <v>120</v>
      </c>
      <c r="G3816" t="s">
        <v>332</v>
      </c>
      <c r="H3816" t="s">
        <v>84</v>
      </c>
      <c r="I3816">
        <v>2014</v>
      </c>
      <c r="J3816">
        <v>2.6805800000000001E-2</v>
      </c>
    </row>
    <row r="3817" spans="1:10" x14ac:dyDescent="0.25">
      <c r="A3817" t="s">
        <v>227</v>
      </c>
      <c r="B3817" t="s">
        <v>80</v>
      </c>
      <c r="C3817" t="s">
        <v>37</v>
      </c>
      <c r="D3817">
        <v>120112</v>
      </c>
      <c r="E3817" t="s">
        <v>268</v>
      </c>
      <c r="F3817">
        <v>115</v>
      </c>
      <c r="G3817" t="s">
        <v>341</v>
      </c>
      <c r="H3817" t="s">
        <v>84</v>
      </c>
      <c r="I3817">
        <v>2014</v>
      </c>
      <c r="J3817">
        <v>7.1097099999999996E-2</v>
      </c>
    </row>
    <row r="3818" spans="1:10" x14ac:dyDescent="0.25">
      <c r="A3818" t="s">
        <v>227</v>
      </c>
      <c r="B3818" t="s">
        <v>80</v>
      </c>
      <c r="C3818" t="s">
        <v>37</v>
      </c>
      <c r="D3818">
        <v>130112</v>
      </c>
      <c r="E3818" t="s">
        <v>349</v>
      </c>
      <c r="F3818">
        <v>120</v>
      </c>
      <c r="G3818" t="s">
        <v>332</v>
      </c>
      <c r="H3818" t="s">
        <v>84</v>
      </c>
      <c r="I3818">
        <v>2014</v>
      </c>
      <c r="J3818">
        <v>0.65271699999999999</v>
      </c>
    </row>
    <row r="3819" spans="1:10" x14ac:dyDescent="0.25">
      <c r="A3819" t="s">
        <v>227</v>
      </c>
      <c r="B3819" t="s">
        <v>80</v>
      </c>
      <c r="C3819" t="s">
        <v>37</v>
      </c>
      <c r="D3819">
        <v>120112</v>
      </c>
      <c r="E3819" t="s">
        <v>268</v>
      </c>
      <c r="F3819">
        <v>111</v>
      </c>
      <c r="G3819" t="s">
        <v>333</v>
      </c>
      <c r="H3819" t="s">
        <v>84</v>
      </c>
      <c r="I3819">
        <v>2014</v>
      </c>
      <c r="J3819">
        <v>0.71097100000000002</v>
      </c>
    </row>
    <row r="3820" spans="1:10" x14ac:dyDescent="0.25">
      <c r="A3820" t="s">
        <v>227</v>
      </c>
      <c r="B3820" t="s">
        <v>80</v>
      </c>
      <c r="C3820" t="s">
        <v>37</v>
      </c>
      <c r="D3820">
        <v>120105</v>
      </c>
      <c r="E3820" t="s">
        <v>270</v>
      </c>
      <c r="F3820">
        <v>115</v>
      </c>
      <c r="G3820" t="s">
        <v>341</v>
      </c>
      <c r="H3820" t="s">
        <v>84</v>
      </c>
      <c r="I3820">
        <v>2014</v>
      </c>
      <c r="J3820">
        <v>0.316469</v>
      </c>
    </row>
    <row r="3821" spans="1:10" x14ac:dyDescent="0.25">
      <c r="A3821" t="s">
        <v>224</v>
      </c>
      <c r="B3821" t="s">
        <v>80</v>
      </c>
      <c r="C3821" t="s">
        <v>37</v>
      </c>
      <c r="D3821">
        <v>120218</v>
      </c>
      <c r="E3821" t="s">
        <v>262</v>
      </c>
      <c r="F3821">
        <v>114</v>
      </c>
      <c r="G3821" t="s">
        <v>335</v>
      </c>
      <c r="H3821" t="s">
        <v>84</v>
      </c>
      <c r="I3821">
        <v>2015</v>
      </c>
      <c r="J3821">
        <v>4.02378E-4</v>
      </c>
    </row>
    <row r="3822" spans="1:10" x14ac:dyDescent="0.25">
      <c r="A3822" t="s">
        <v>226</v>
      </c>
      <c r="B3822" t="s">
        <v>75</v>
      </c>
      <c r="C3822" t="s">
        <v>31</v>
      </c>
      <c r="D3822" t="s">
        <v>237</v>
      </c>
      <c r="E3822" t="s">
        <v>236</v>
      </c>
      <c r="F3822">
        <v>103</v>
      </c>
      <c r="G3822" t="s">
        <v>82</v>
      </c>
      <c r="H3822" t="s">
        <v>84</v>
      </c>
      <c r="I3822">
        <v>2005</v>
      </c>
      <c r="J3822">
        <v>41.802799999999998</v>
      </c>
    </row>
    <row r="3823" spans="1:10" x14ac:dyDescent="0.25">
      <c r="A3823" t="s">
        <v>229</v>
      </c>
      <c r="B3823" t="s">
        <v>202</v>
      </c>
      <c r="C3823" t="s">
        <v>199</v>
      </c>
      <c r="D3823" t="s">
        <v>381</v>
      </c>
      <c r="E3823" t="s">
        <v>380</v>
      </c>
      <c r="F3823">
        <v>114</v>
      </c>
      <c r="G3823" t="s">
        <v>335</v>
      </c>
      <c r="H3823" t="s">
        <v>84</v>
      </c>
      <c r="I3823">
        <v>1995</v>
      </c>
      <c r="J3823">
        <v>10681.3</v>
      </c>
    </row>
    <row r="3824" spans="1:10" x14ac:dyDescent="0.25">
      <c r="A3824" t="s">
        <v>225</v>
      </c>
      <c r="B3824" t="s">
        <v>75</v>
      </c>
      <c r="C3824" t="s">
        <v>31</v>
      </c>
      <c r="D3824" t="s">
        <v>237</v>
      </c>
      <c r="E3824" t="s">
        <v>236</v>
      </c>
      <c r="F3824">
        <v>109</v>
      </c>
      <c r="G3824" t="s">
        <v>342</v>
      </c>
      <c r="H3824" t="s">
        <v>84</v>
      </c>
      <c r="I3824">
        <v>2014</v>
      </c>
      <c r="J3824">
        <v>493.25</v>
      </c>
    </row>
    <row r="3825" spans="1:10" x14ac:dyDescent="0.25">
      <c r="A3825" t="s">
        <v>227</v>
      </c>
      <c r="B3825" t="s">
        <v>80</v>
      </c>
      <c r="C3825" t="s">
        <v>191</v>
      </c>
      <c r="D3825">
        <v>230900</v>
      </c>
      <c r="E3825" t="s">
        <v>390</v>
      </c>
      <c r="F3825">
        <v>120</v>
      </c>
      <c r="G3825" t="s">
        <v>332</v>
      </c>
      <c r="H3825" t="s">
        <v>84</v>
      </c>
      <c r="I3825">
        <v>2014</v>
      </c>
      <c r="J3825">
        <v>18.436800000000002</v>
      </c>
    </row>
    <row r="3826" spans="1:10" x14ac:dyDescent="0.25">
      <c r="A3826" t="s">
        <v>227</v>
      </c>
      <c r="B3826" t="s">
        <v>74</v>
      </c>
      <c r="C3826" t="s">
        <v>34</v>
      </c>
      <c r="D3826">
        <v>901000</v>
      </c>
      <c r="E3826" t="s">
        <v>34</v>
      </c>
      <c r="F3826">
        <v>110</v>
      </c>
      <c r="G3826" t="s">
        <v>344</v>
      </c>
      <c r="H3826" t="s">
        <v>84</v>
      </c>
      <c r="I3826">
        <v>1995</v>
      </c>
      <c r="J3826">
        <v>1.3872199999999999</v>
      </c>
    </row>
    <row r="3827" spans="1:10" x14ac:dyDescent="0.25">
      <c r="A3827" t="s">
        <v>223</v>
      </c>
      <c r="B3827" t="s">
        <v>74</v>
      </c>
      <c r="C3827" t="s">
        <v>34</v>
      </c>
      <c r="D3827">
        <v>901000</v>
      </c>
      <c r="E3827" t="s">
        <v>34</v>
      </c>
      <c r="F3827">
        <v>110</v>
      </c>
      <c r="G3827" t="s">
        <v>344</v>
      </c>
      <c r="H3827" t="s">
        <v>84</v>
      </c>
      <c r="I3827">
        <v>1995</v>
      </c>
      <c r="J3827">
        <v>0.47287699999999999</v>
      </c>
    </row>
    <row r="3828" spans="1:10" x14ac:dyDescent="0.25">
      <c r="A3828" t="s">
        <v>226</v>
      </c>
      <c r="B3828" t="s">
        <v>202</v>
      </c>
      <c r="C3828" t="s">
        <v>201</v>
      </c>
      <c r="D3828">
        <v>450100</v>
      </c>
      <c r="E3828" t="s">
        <v>201</v>
      </c>
      <c r="F3828">
        <v>114</v>
      </c>
      <c r="G3828" t="s">
        <v>335</v>
      </c>
      <c r="H3828" t="s">
        <v>84</v>
      </c>
      <c r="I3828">
        <v>2005</v>
      </c>
      <c r="J3828">
        <v>1.62591</v>
      </c>
    </row>
    <row r="3829" spans="1:10" x14ac:dyDescent="0.25">
      <c r="A3829" t="s">
        <v>223</v>
      </c>
      <c r="B3829" t="s">
        <v>202</v>
      </c>
      <c r="C3829" t="s">
        <v>201</v>
      </c>
      <c r="D3829">
        <v>450100</v>
      </c>
      <c r="E3829" t="s">
        <v>201</v>
      </c>
      <c r="F3829">
        <v>120</v>
      </c>
      <c r="G3829" t="s">
        <v>332</v>
      </c>
      <c r="H3829" t="s">
        <v>84</v>
      </c>
      <c r="I3829">
        <v>2014</v>
      </c>
      <c r="J3829">
        <v>13.9833</v>
      </c>
    </row>
    <row r="3830" spans="1:10" x14ac:dyDescent="0.25">
      <c r="A3830" t="s">
        <v>227</v>
      </c>
      <c r="B3830" t="s">
        <v>80</v>
      </c>
      <c r="C3830" t="s">
        <v>37</v>
      </c>
      <c r="D3830">
        <v>130219</v>
      </c>
      <c r="E3830" t="s">
        <v>354</v>
      </c>
      <c r="F3830">
        <v>120</v>
      </c>
      <c r="G3830" t="s">
        <v>332</v>
      </c>
      <c r="H3830" t="s">
        <v>84</v>
      </c>
      <c r="I3830">
        <v>2014</v>
      </c>
      <c r="J3830">
        <v>8.3338999999999996E-2</v>
      </c>
    </row>
    <row r="3831" spans="1:10" x14ac:dyDescent="0.25">
      <c r="A3831" t="s">
        <v>227</v>
      </c>
      <c r="B3831" t="s">
        <v>80</v>
      </c>
      <c r="C3831" t="s">
        <v>37</v>
      </c>
      <c r="D3831">
        <v>120213</v>
      </c>
      <c r="E3831" t="s">
        <v>265</v>
      </c>
      <c r="F3831">
        <v>104</v>
      </c>
      <c r="G3831" t="s">
        <v>340</v>
      </c>
      <c r="H3831" t="s">
        <v>84</v>
      </c>
      <c r="I3831">
        <v>2014</v>
      </c>
      <c r="J3831">
        <v>2.0844700000000001E-2</v>
      </c>
    </row>
    <row r="3832" spans="1:10" x14ac:dyDescent="0.25">
      <c r="A3832" t="s">
        <v>223</v>
      </c>
      <c r="B3832" t="s">
        <v>80</v>
      </c>
      <c r="C3832" t="s">
        <v>37</v>
      </c>
      <c r="D3832">
        <v>120113</v>
      </c>
      <c r="E3832" t="s">
        <v>267</v>
      </c>
      <c r="F3832">
        <v>109</v>
      </c>
      <c r="G3832" t="s">
        <v>342</v>
      </c>
      <c r="H3832" t="s">
        <v>84</v>
      </c>
      <c r="I3832">
        <v>2015</v>
      </c>
      <c r="J3832">
        <v>0.17821699999999999</v>
      </c>
    </row>
    <row r="3833" spans="1:10" x14ac:dyDescent="0.25">
      <c r="A3833" t="s">
        <v>223</v>
      </c>
      <c r="B3833" t="s">
        <v>80</v>
      </c>
      <c r="C3833" t="s">
        <v>37</v>
      </c>
      <c r="D3833">
        <v>120212</v>
      </c>
      <c r="E3833" t="s">
        <v>266</v>
      </c>
      <c r="F3833">
        <v>120</v>
      </c>
      <c r="G3833" t="s">
        <v>332</v>
      </c>
      <c r="H3833" t="s">
        <v>84</v>
      </c>
      <c r="I3833">
        <v>1995</v>
      </c>
      <c r="J3833">
        <v>71.899100000000004</v>
      </c>
    </row>
    <row r="3834" spans="1:10" x14ac:dyDescent="0.25">
      <c r="A3834" t="s">
        <v>223</v>
      </c>
      <c r="B3834" t="s">
        <v>80</v>
      </c>
      <c r="C3834" t="s">
        <v>37</v>
      </c>
      <c r="D3834">
        <v>120218</v>
      </c>
      <c r="E3834" t="s">
        <v>262</v>
      </c>
      <c r="F3834">
        <v>114</v>
      </c>
      <c r="G3834" t="s">
        <v>335</v>
      </c>
      <c r="H3834" t="s">
        <v>84</v>
      </c>
      <c r="I3834">
        <v>1995</v>
      </c>
      <c r="J3834">
        <v>2.0473800000000001E-3</v>
      </c>
    </row>
    <row r="3835" spans="1:10" x14ac:dyDescent="0.25">
      <c r="A3835" t="s">
        <v>226</v>
      </c>
      <c r="B3835" t="s">
        <v>80</v>
      </c>
      <c r="C3835" t="s">
        <v>37</v>
      </c>
      <c r="D3835">
        <v>120215</v>
      </c>
      <c r="E3835" t="s">
        <v>264</v>
      </c>
      <c r="F3835">
        <v>103</v>
      </c>
      <c r="G3835" t="s">
        <v>82</v>
      </c>
      <c r="H3835" t="s">
        <v>84</v>
      </c>
      <c r="I3835">
        <v>2015</v>
      </c>
      <c r="J3835">
        <v>5.3336500000000002E-6</v>
      </c>
    </row>
    <row r="3836" spans="1:10" x14ac:dyDescent="0.25">
      <c r="A3836" t="s">
        <v>225</v>
      </c>
      <c r="B3836" t="s">
        <v>202</v>
      </c>
      <c r="C3836" t="s">
        <v>199</v>
      </c>
      <c r="D3836" t="s">
        <v>381</v>
      </c>
      <c r="E3836" t="s">
        <v>380</v>
      </c>
      <c r="F3836">
        <v>104</v>
      </c>
      <c r="G3836" t="s">
        <v>340</v>
      </c>
      <c r="H3836" t="s">
        <v>84</v>
      </c>
      <c r="I3836">
        <v>2005</v>
      </c>
      <c r="J3836">
        <v>377.73899999999998</v>
      </c>
    </row>
    <row r="3837" spans="1:10" x14ac:dyDescent="0.25">
      <c r="A3837" t="s">
        <v>226</v>
      </c>
      <c r="B3837" t="s">
        <v>202</v>
      </c>
      <c r="C3837" t="s">
        <v>199</v>
      </c>
      <c r="D3837" t="s">
        <v>381</v>
      </c>
      <c r="E3837" t="s">
        <v>380</v>
      </c>
      <c r="F3837">
        <v>104</v>
      </c>
      <c r="G3837" t="s">
        <v>340</v>
      </c>
      <c r="H3837" t="s">
        <v>84</v>
      </c>
      <c r="I3837">
        <v>2005</v>
      </c>
      <c r="J3837">
        <v>52.8279</v>
      </c>
    </row>
    <row r="3838" spans="1:10" x14ac:dyDescent="0.25">
      <c r="A3838" t="s">
        <v>225</v>
      </c>
      <c r="B3838" t="s">
        <v>80</v>
      </c>
      <c r="C3838" t="s">
        <v>191</v>
      </c>
      <c r="D3838">
        <v>230701</v>
      </c>
      <c r="E3838" t="s">
        <v>232</v>
      </c>
      <c r="F3838">
        <v>109</v>
      </c>
      <c r="G3838" t="s">
        <v>342</v>
      </c>
      <c r="H3838" t="s">
        <v>84</v>
      </c>
      <c r="I3838">
        <v>2015</v>
      </c>
      <c r="J3838">
        <v>272.07400000000001</v>
      </c>
    </row>
    <row r="3839" spans="1:10" x14ac:dyDescent="0.25">
      <c r="A3839" t="s">
        <v>225</v>
      </c>
      <c r="B3839" t="s">
        <v>80</v>
      </c>
      <c r="C3839" t="s">
        <v>191</v>
      </c>
      <c r="D3839">
        <v>230901</v>
      </c>
      <c r="E3839" t="s">
        <v>401</v>
      </c>
      <c r="F3839">
        <v>104</v>
      </c>
      <c r="G3839" t="s">
        <v>340</v>
      </c>
      <c r="H3839" t="s">
        <v>84</v>
      </c>
      <c r="I3839">
        <v>2015</v>
      </c>
      <c r="J3839">
        <v>7.2622900000000004E-2</v>
      </c>
    </row>
    <row r="3840" spans="1:10" x14ac:dyDescent="0.25">
      <c r="A3840" t="s">
        <v>225</v>
      </c>
      <c r="B3840" t="s">
        <v>80</v>
      </c>
      <c r="C3840" t="s">
        <v>81</v>
      </c>
      <c r="D3840">
        <v>340200</v>
      </c>
      <c r="E3840" t="s">
        <v>228</v>
      </c>
      <c r="F3840">
        <v>109</v>
      </c>
      <c r="G3840" t="s">
        <v>342</v>
      </c>
      <c r="H3840" t="s">
        <v>84</v>
      </c>
      <c r="I3840">
        <v>2014</v>
      </c>
      <c r="J3840">
        <v>341.495</v>
      </c>
    </row>
    <row r="3841" spans="1:10" x14ac:dyDescent="0.25">
      <c r="A3841" t="s">
        <v>223</v>
      </c>
      <c r="B3841" t="s">
        <v>80</v>
      </c>
      <c r="C3841" t="s">
        <v>37</v>
      </c>
      <c r="D3841">
        <v>150102</v>
      </c>
      <c r="E3841" t="s">
        <v>288</v>
      </c>
      <c r="F3841">
        <v>114</v>
      </c>
      <c r="G3841" t="s">
        <v>335</v>
      </c>
      <c r="H3841" t="s">
        <v>84</v>
      </c>
      <c r="I3841">
        <v>1995</v>
      </c>
      <c r="J3841">
        <v>1.87108E-3</v>
      </c>
    </row>
    <row r="3842" spans="1:10" x14ac:dyDescent="0.25">
      <c r="A3842" t="s">
        <v>223</v>
      </c>
      <c r="B3842" t="s">
        <v>80</v>
      </c>
      <c r="C3842" t="s">
        <v>37</v>
      </c>
      <c r="D3842">
        <v>130112</v>
      </c>
      <c r="E3842" t="s">
        <v>349</v>
      </c>
      <c r="F3842">
        <v>114</v>
      </c>
      <c r="G3842" t="s">
        <v>335</v>
      </c>
      <c r="H3842" t="s">
        <v>84</v>
      </c>
      <c r="I3842">
        <v>1995</v>
      </c>
      <c r="J3842">
        <v>4.6764099999999998E-3</v>
      </c>
    </row>
    <row r="3843" spans="1:10" x14ac:dyDescent="0.25">
      <c r="A3843" t="s">
        <v>225</v>
      </c>
      <c r="B3843" t="s">
        <v>79</v>
      </c>
      <c r="C3843" t="s">
        <v>35</v>
      </c>
      <c r="D3843" t="s">
        <v>243</v>
      </c>
      <c r="E3843" t="s">
        <v>242</v>
      </c>
      <c r="F3843">
        <v>120</v>
      </c>
      <c r="G3843" t="s">
        <v>332</v>
      </c>
      <c r="H3843" t="s">
        <v>84</v>
      </c>
      <c r="I3843">
        <v>2015</v>
      </c>
      <c r="J3843">
        <v>6058.39</v>
      </c>
    </row>
    <row r="3844" spans="1:10" x14ac:dyDescent="0.25">
      <c r="A3844" t="s">
        <v>226</v>
      </c>
      <c r="B3844" t="s">
        <v>79</v>
      </c>
      <c r="C3844" t="s">
        <v>35</v>
      </c>
      <c r="D3844" t="s">
        <v>245</v>
      </c>
      <c r="E3844" t="s">
        <v>244</v>
      </c>
      <c r="F3844">
        <v>111</v>
      </c>
      <c r="G3844" t="s">
        <v>333</v>
      </c>
      <c r="H3844" t="s">
        <v>84</v>
      </c>
      <c r="I3844">
        <v>1990</v>
      </c>
      <c r="J3844">
        <v>311.60899999999998</v>
      </c>
    </row>
    <row r="3845" spans="1:10" x14ac:dyDescent="0.25">
      <c r="A3845" t="s">
        <v>226</v>
      </c>
      <c r="B3845" t="s">
        <v>79</v>
      </c>
      <c r="C3845" t="s">
        <v>35</v>
      </c>
      <c r="D3845" t="s">
        <v>245</v>
      </c>
      <c r="E3845" t="s">
        <v>244</v>
      </c>
      <c r="F3845">
        <v>115</v>
      </c>
      <c r="G3845" t="s">
        <v>341</v>
      </c>
      <c r="H3845" t="s">
        <v>84</v>
      </c>
      <c r="I3845">
        <v>1990</v>
      </c>
      <c r="J3845">
        <v>0.93090499999999998</v>
      </c>
    </row>
    <row r="3846" spans="1:10" x14ac:dyDescent="0.25">
      <c r="A3846" t="s">
        <v>223</v>
      </c>
      <c r="B3846" t="s">
        <v>79</v>
      </c>
      <c r="C3846" t="s">
        <v>35</v>
      </c>
      <c r="D3846" t="s">
        <v>243</v>
      </c>
      <c r="E3846" t="s">
        <v>242</v>
      </c>
      <c r="F3846">
        <v>104</v>
      </c>
      <c r="G3846" t="s">
        <v>340</v>
      </c>
      <c r="H3846" t="s">
        <v>84</v>
      </c>
      <c r="I3846">
        <v>1995</v>
      </c>
      <c r="J3846">
        <v>4.4743599999999999</v>
      </c>
    </row>
    <row r="3847" spans="1:10" x14ac:dyDescent="0.25">
      <c r="A3847" t="s">
        <v>229</v>
      </c>
      <c r="B3847" t="s">
        <v>80</v>
      </c>
      <c r="C3847" t="s">
        <v>37</v>
      </c>
      <c r="D3847">
        <v>120302</v>
      </c>
      <c r="E3847" t="s">
        <v>260</v>
      </c>
      <c r="F3847">
        <v>103</v>
      </c>
      <c r="G3847" t="s">
        <v>82</v>
      </c>
      <c r="H3847" t="s">
        <v>84</v>
      </c>
      <c r="I3847">
        <v>2010</v>
      </c>
      <c r="J3847">
        <v>2.5415600000000001E-4</v>
      </c>
    </row>
    <row r="3848" spans="1:10" x14ac:dyDescent="0.25">
      <c r="A3848" t="s">
        <v>229</v>
      </c>
      <c r="B3848" t="s">
        <v>80</v>
      </c>
      <c r="C3848" t="s">
        <v>37</v>
      </c>
      <c r="D3848">
        <v>130105</v>
      </c>
      <c r="E3848" t="s">
        <v>352</v>
      </c>
      <c r="F3848">
        <v>114</v>
      </c>
      <c r="G3848" t="s">
        <v>335</v>
      </c>
      <c r="H3848" t="s">
        <v>84</v>
      </c>
      <c r="I3848">
        <v>2010</v>
      </c>
      <c r="J3848">
        <v>0.14378299999999999</v>
      </c>
    </row>
    <row r="3849" spans="1:10" x14ac:dyDescent="0.25">
      <c r="A3849" t="s">
        <v>223</v>
      </c>
      <c r="B3849" t="s">
        <v>80</v>
      </c>
      <c r="C3849" t="s">
        <v>37</v>
      </c>
      <c r="D3849">
        <v>150102</v>
      </c>
      <c r="E3849" t="s">
        <v>288</v>
      </c>
      <c r="F3849">
        <v>103</v>
      </c>
      <c r="G3849" t="s">
        <v>82</v>
      </c>
      <c r="H3849" t="s">
        <v>84</v>
      </c>
      <c r="I3849">
        <v>2010</v>
      </c>
      <c r="J3849">
        <v>4.7103800000000001E-5</v>
      </c>
    </row>
    <row r="3850" spans="1:10" x14ac:dyDescent="0.25">
      <c r="A3850" t="s">
        <v>229</v>
      </c>
      <c r="B3850" t="s">
        <v>75</v>
      </c>
      <c r="C3850" t="s">
        <v>31</v>
      </c>
      <c r="D3850" t="s">
        <v>237</v>
      </c>
      <c r="E3850" t="s">
        <v>236</v>
      </c>
      <c r="F3850">
        <v>114</v>
      </c>
      <c r="G3850" t="s">
        <v>335</v>
      </c>
      <c r="H3850" t="s">
        <v>84</v>
      </c>
      <c r="I3850">
        <v>1990</v>
      </c>
      <c r="J3850">
        <v>1404.96</v>
      </c>
    </row>
    <row r="3851" spans="1:10" x14ac:dyDescent="0.25">
      <c r="A3851" t="s">
        <v>224</v>
      </c>
      <c r="B3851" t="s">
        <v>75</v>
      </c>
      <c r="C3851" t="s">
        <v>31</v>
      </c>
      <c r="D3851" t="s">
        <v>235</v>
      </c>
      <c r="E3851" t="s">
        <v>234</v>
      </c>
      <c r="F3851">
        <v>110</v>
      </c>
      <c r="G3851" t="s">
        <v>344</v>
      </c>
      <c r="H3851" t="s">
        <v>84</v>
      </c>
      <c r="I3851">
        <v>2000</v>
      </c>
      <c r="J3851">
        <v>1.5846100000000001</v>
      </c>
    </row>
    <row r="3852" spans="1:10" x14ac:dyDescent="0.25">
      <c r="A3852" t="s">
        <v>225</v>
      </c>
      <c r="B3852" t="s">
        <v>202</v>
      </c>
      <c r="C3852" t="s">
        <v>199</v>
      </c>
      <c r="D3852" t="s">
        <v>381</v>
      </c>
      <c r="E3852" t="s">
        <v>380</v>
      </c>
      <c r="F3852">
        <v>109</v>
      </c>
      <c r="G3852" t="s">
        <v>342</v>
      </c>
      <c r="H3852" t="s">
        <v>84</v>
      </c>
      <c r="I3852">
        <v>2015</v>
      </c>
      <c r="J3852">
        <v>4093.85</v>
      </c>
    </row>
    <row r="3853" spans="1:10" x14ac:dyDescent="0.25">
      <c r="A3853" t="s">
        <v>225</v>
      </c>
      <c r="B3853" t="s">
        <v>202</v>
      </c>
      <c r="C3853" t="s">
        <v>199</v>
      </c>
      <c r="D3853" t="s">
        <v>381</v>
      </c>
      <c r="E3853" t="s">
        <v>380</v>
      </c>
      <c r="F3853">
        <v>109</v>
      </c>
      <c r="G3853" t="s">
        <v>342</v>
      </c>
      <c r="H3853" t="s">
        <v>84</v>
      </c>
      <c r="I3853">
        <v>2014</v>
      </c>
      <c r="J3853">
        <v>4093.85</v>
      </c>
    </row>
    <row r="3854" spans="1:10" x14ac:dyDescent="0.25">
      <c r="A3854" t="s">
        <v>224</v>
      </c>
      <c r="B3854" t="s">
        <v>202</v>
      </c>
      <c r="C3854" t="s">
        <v>199</v>
      </c>
      <c r="D3854" t="s">
        <v>381</v>
      </c>
      <c r="E3854" t="s">
        <v>380</v>
      </c>
      <c r="F3854">
        <v>120</v>
      </c>
      <c r="G3854" t="s">
        <v>332</v>
      </c>
      <c r="H3854" t="s">
        <v>84</v>
      </c>
      <c r="I3854">
        <v>2000</v>
      </c>
      <c r="J3854">
        <v>3720.97</v>
      </c>
    </row>
    <row r="3855" spans="1:10" x14ac:dyDescent="0.25">
      <c r="A3855" t="s">
        <v>224</v>
      </c>
      <c r="B3855" t="s">
        <v>75</v>
      </c>
      <c r="C3855" t="s">
        <v>31</v>
      </c>
      <c r="D3855" t="s">
        <v>237</v>
      </c>
      <c r="E3855" t="s">
        <v>236</v>
      </c>
      <c r="F3855">
        <v>110</v>
      </c>
      <c r="G3855" t="s">
        <v>344</v>
      </c>
      <c r="H3855" t="s">
        <v>84</v>
      </c>
      <c r="I3855">
        <v>2014</v>
      </c>
      <c r="J3855">
        <v>19.514199999999999</v>
      </c>
    </row>
    <row r="3856" spans="1:10" x14ac:dyDescent="0.25">
      <c r="A3856" t="s">
        <v>223</v>
      </c>
      <c r="B3856" t="s">
        <v>80</v>
      </c>
      <c r="C3856" t="s">
        <v>37</v>
      </c>
      <c r="D3856">
        <v>120112</v>
      </c>
      <c r="E3856" t="s">
        <v>268</v>
      </c>
      <c r="F3856">
        <v>114</v>
      </c>
      <c r="G3856" t="s">
        <v>335</v>
      </c>
      <c r="H3856" t="s">
        <v>84</v>
      </c>
      <c r="I3856">
        <v>2014</v>
      </c>
      <c r="J3856">
        <v>3.7984400000000001E-2</v>
      </c>
    </row>
    <row r="3857" spans="1:10" x14ac:dyDescent="0.25">
      <c r="A3857" t="s">
        <v>225</v>
      </c>
      <c r="B3857" t="s">
        <v>80</v>
      </c>
      <c r="C3857" t="s">
        <v>37</v>
      </c>
      <c r="D3857">
        <v>120302</v>
      </c>
      <c r="E3857" t="s">
        <v>260</v>
      </c>
      <c r="F3857">
        <v>103</v>
      </c>
      <c r="G3857" t="s">
        <v>82</v>
      </c>
      <c r="H3857" t="s">
        <v>84</v>
      </c>
      <c r="I3857">
        <v>2015</v>
      </c>
      <c r="J3857">
        <v>1.85033E-4</v>
      </c>
    </row>
    <row r="3858" spans="1:10" x14ac:dyDescent="0.25">
      <c r="A3858" t="s">
        <v>227</v>
      </c>
      <c r="B3858" t="s">
        <v>80</v>
      </c>
      <c r="C3858" t="s">
        <v>37</v>
      </c>
      <c r="D3858">
        <v>130112</v>
      </c>
      <c r="E3858" t="s">
        <v>349</v>
      </c>
      <c r="F3858">
        <v>114</v>
      </c>
      <c r="G3858" t="s">
        <v>335</v>
      </c>
      <c r="H3858" t="s">
        <v>84</v>
      </c>
      <c r="I3858">
        <v>2015</v>
      </c>
      <c r="J3858">
        <v>3.5878E-2</v>
      </c>
    </row>
    <row r="3859" spans="1:10" x14ac:dyDescent="0.25">
      <c r="A3859" t="s">
        <v>227</v>
      </c>
      <c r="B3859" t="s">
        <v>79</v>
      </c>
      <c r="C3859" t="s">
        <v>35</v>
      </c>
      <c r="D3859" t="s">
        <v>245</v>
      </c>
      <c r="E3859" t="s">
        <v>244</v>
      </c>
      <c r="F3859">
        <v>109</v>
      </c>
      <c r="G3859" t="s">
        <v>342</v>
      </c>
      <c r="H3859" t="s">
        <v>84</v>
      </c>
      <c r="I3859">
        <v>1990</v>
      </c>
      <c r="J3859">
        <v>2098.67</v>
      </c>
    </row>
    <row r="3860" spans="1:10" x14ac:dyDescent="0.25">
      <c r="A3860" t="s">
        <v>226</v>
      </c>
      <c r="B3860" t="s">
        <v>71</v>
      </c>
      <c r="C3860" t="s">
        <v>348</v>
      </c>
      <c r="D3860" t="s">
        <v>347</v>
      </c>
      <c r="E3860" t="s">
        <v>346</v>
      </c>
      <c r="F3860">
        <v>109</v>
      </c>
      <c r="G3860" t="s">
        <v>342</v>
      </c>
      <c r="H3860" t="s">
        <v>84</v>
      </c>
      <c r="I3860">
        <v>1995</v>
      </c>
      <c r="J3860">
        <v>2.63043</v>
      </c>
    </row>
    <row r="3861" spans="1:10" x14ac:dyDescent="0.25">
      <c r="A3861" t="s">
        <v>224</v>
      </c>
      <c r="B3861" t="s">
        <v>74</v>
      </c>
      <c r="C3861" t="s">
        <v>208</v>
      </c>
      <c r="D3861">
        <v>500601</v>
      </c>
      <c r="E3861" t="s">
        <v>406</v>
      </c>
      <c r="F3861">
        <v>111</v>
      </c>
      <c r="G3861" t="s">
        <v>333</v>
      </c>
      <c r="H3861" t="s">
        <v>84</v>
      </c>
      <c r="I3861">
        <v>1990</v>
      </c>
      <c r="J3861">
        <v>1371.05</v>
      </c>
    </row>
    <row r="3862" spans="1:10" x14ac:dyDescent="0.25">
      <c r="A3862" t="s">
        <v>229</v>
      </c>
      <c r="B3862" t="s">
        <v>80</v>
      </c>
      <c r="C3862" t="s">
        <v>192</v>
      </c>
      <c r="D3862">
        <v>200200</v>
      </c>
      <c r="E3862" t="s">
        <v>334</v>
      </c>
      <c r="F3862">
        <v>111</v>
      </c>
      <c r="G3862" t="s">
        <v>333</v>
      </c>
      <c r="H3862" t="s">
        <v>84</v>
      </c>
      <c r="I3862">
        <v>2010</v>
      </c>
      <c r="J3862">
        <v>17.6282</v>
      </c>
    </row>
    <row r="3863" spans="1:10" x14ac:dyDescent="0.25">
      <c r="A3863" t="s">
        <v>229</v>
      </c>
      <c r="B3863" t="s">
        <v>80</v>
      </c>
      <c r="C3863" t="s">
        <v>192</v>
      </c>
      <c r="D3863">
        <v>203100</v>
      </c>
      <c r="E3863" t="s">
        <v>420</v>
      </c>
      <c r="F3863">
        <v>109</v>
      </c>
      <c r="G3863" t="s">
        <v>342</v>
      </c>
      <c r="H3863" t="s">
        <v>84</v>
      </c>
      <c r="I3863">
        <v>2010</v>
      </c>
      <c r="J3863">
        <v>304.08600000000001</v>
      </c>
    </row>
    <row r="3864" spans="1:10" x14ac:dyDescent="0.25">
      <c r="A3864" t="s">
        <v>225</v>
      </c>
      <c r="B3864" t="s">
        <v>80</v>
      </c>
      <c r="C3864" t="s">
        <v>37</v>
      </c>
      <c r="D3864">
        <v>120215</v>
      </c>
      <c r="E3864" t="s">
        <v>264</v>
      </c>
      <c r="F3864">
        <v>114</v>
      </c>
      <c r="G3864" t="s">
        <v>335</v>
      </c>
      <c r="H3864" t="s">
        <v>84</v>
      </c>
      <c r="I3864">
        <v>2000</v>
      </c>
      <c r="J3864">
        <v>1.83899E-3</v>
      </c>
    </row>
    <row r="3865" spans="1:10" x14ac:dyDescent="0.25">
      <c r="A3865" t="s">
        <v>227</v>
      </c>
      <c r="B3865" t="s">
        <v>80</v>
      </c>
      <c r="C3865" t="s">
        <v>81</v>
      </c>
      <c r="D3865">
        <v>230801</v>
      </c>
      <c r="E3865" t="s">
        <v>391</v>
      </c>
      <c r="F3865">
        <v>104</v>
      </c>
      <c r="G3865" t="s">
        <v>340</v>
      </c>
      <c r="H3865" t="s">
        <v>84</v>
      </c>
      <c r="I3865">
        <v>1995</v>
      </c>
      <c r="J3865">
        <v>0.109804</v>
      </c>
    </row>
    <row r="3866" spans="1:10" x14ac:dyDescent="0.25">
      <c r="A3866" t="s">
        <v>227</v>
      </c>
      <c r="B3866" t="s">
        <v>80</v>
      </c>
      <c r="C3866" t="s">
        <v>81</v>
      </c>
      <c r="D3866">
        <v>230801</v>
      </c>
      <c r="E3866" t="s">
        <v>391</v>
      </c>
      <c r="F3866">
        <v>104</v>
      </c>
      <c r="G3866" t="s">
        <v>340</v>
      </c>
      <c r="H3866" t="s">
        <v>84</v>
      </c>
      <c r="I3866">
        <v>2005</v>
      </c>
      <c r="J3866">
        <v>0.107643</v>
      </c>
    </row>
    <row r="3867" spans="1:10" x14ac:dyDescent="0.25">
      <c r="A3867" t="s">
        <v>223</v>
      </c>
      <c r="B3867" t="s">
        <v>75</v>
      </c>
      <c r="C3867" t="s">
        <v>31</v>
      </c>
      <c r="D3867" t="s">
        <v>235</v>
      </c>
      <c r="E3867" t="s">
        <v>234</v>
      </c>
      <c r="F3867">
        <v>111</v>
      </c>
      <c r="G3867" t="s">
        <v>333</v>
      </c>
      <c r="H3867" t="s">
        <v>84</v>
      </c>
      <c r="I3867">
        <v>2000</v>
      </c>
      <c r="J3867">
        <v>117.04900000000001</v>
      </c>
    </row>
    <row r="3868" spans="1:10" x14ac:dyDescent="0.25">
      <c r="A3868" t="s">
        <v>224</v>
      </c>
      <c r="B3868" t="s">
        <v>80</v>
      </c>
      <c r="C3868" t="s">
        <v>37</v>
      </c>
      <c r="D3868">
        <v>120216</v>
      </c>
      <c r="E3868" t="s">
        <v>263</v>
      </c>
      <c r="F3868">
        <v>104</v>
      </c>
      <c r="G3868" t="s">
        <v>340</v>
      </c>
      <c r="H3868" t="s">
        <v>84</v>
      </c>
      <c r="I3868">
        <v>2014</v>
      </c>
      <c r="J3868">
        <v>2.39218E-4</v>
      </c>
    </row>
    <row r="3869" spans="1:10" x14ac:dyDescent="0.25">
      <c r="A3869" t="s">
        <v>224</v>
      </c>
      <c r="B3869" t="s">
        <v>80</v>
      </c>
      <c r="C3869" t="s">
        <v>37</v>
      </c>
      <c r="D3869">
        <v>130216</v>
      </c>
      <c r="E3869" t="s">
        <v>355</v>
      </c>
      <c r="F3869">
        <v>104</v>
      </c>
      <c r="G3869" t="s">
        <v>340</v>
      </c>
      <c r="H3869" t="s">
        <v>84</v>
      </c>
      <c r="I3869">
        <v>2015</v>
      </c>
      <c r="J3869">
        <v>3.0618999999999999E-5</v>
      </c>
    </row>
    <row r="3870" spans="1:10" x14ac:dyDescent="0.25">
      <c r="A3870" t="s">
        <v>229</v>
      </c>
      <c r="B3870" t="s">
        <v>80</v>
      </c>
      <c r="C3870" t="s">
        <v>37</v>
      </c>
      <c r="D3870">
        <v>130113</v>
      </c>
      <c r="E3870" t="s">
        <v>339</v>
      </c>
      <c r="F3870">
        <v>111</v>
      </c>
      <c r="G3870" t="s">
        <v>333</v>
      </c>
      <c r="H3870" t="s">
        <v>84</v>
      </c>
      <c r="I3870">
        <v>2000</v>
      </c>
      <c r="J3870">
        <v>8.2309999999999994E-2</v>
      </c>
    </row>
    <row r="3871" spans="1:10" x14ac:dyDescent="0.25">
      <c r="A3871" t="s">
        <v>229</v>
      </c>
      <c r="B3871" t="s">
        <v>80</v>
      </c>
      <c r="C3871" t="s">
        <v>37</v>
      </c>
      <c r="D3871">
        <v>120216</v>
      </c>
      <c r="E3871" t="s">
        <v>263</v>
      </c>
      <c r="F3871">
        <v>104</v>
      </c>
      <c r="G3871" t="s">
        <v>340</v>
      </c>
      <c r="H3871" t="s">
        <v>84</v>
      </c>
      <c r="I3871">
        <v>2000</v>
      </c>
      <c r="J3871">
        <v>1.01409E-3</v>
      </c>
    </row>
    <row r="3872" spans="1:10" x14ac:dyDescent="0.25">
      <c r="A3872" t="s">
        <v>225</v>
      </c>
      <c r="B3872" t="s">
        <v>80</v>
      </c>
      <c r="C3872" t="s">
        <v>37</v>
      </c>
      <c r="D3872">
        <v>130302</v>
      </c>
      <c r="E3872" t="s">
        <v>336</v>
      </c>
      <c r="F3872">
        <v>104</v>
      </c>
      <c r="G3872" t="s">
        <v>340</v>
      </c>
      <c r="H3872" t="s">
        <v>84</v>
      </c>
      <c r="I3872">
        <v>2000</v>
      </c>
      <c r="J3872">
        <v>2.1308400000000001E-5</v>
      </c>
    </row>
    <row r="3873" spans="1:10" x14ac:dyDescent="0.25">
      <c r="A3873" t="s">
        <v>225</v>
      </c>
      <c r="B3873" t="s">
        <v>80</v>
      </c>
      <c r="C3873" t="s">
        <v>37</v>
      </c>
      <c r="D3873">
        <v>120215</v>
      </c>
      <c r="E3873" t="s">
        <v>264</v>
      </c>
      <c r="F3873">
        <v>111</v>
      </c>
      <c r="G3873" t="s">
        <v>333</v>
      </c>
      <c r="H3873" t="s">
        <v>84</v>
      </c>
      <c r="I3873">
        <v>2000</v>
      </c>
      <c r="J3873">
        <v>3.67798E-3</v>
      </c>
    </row>
    <row r="3874" spans="1:10" x14ac:dyDescent="0.25">
      <c r="A3874" t="s">
        <v>229</v>
      </c>
      <c r="B3874" t="s">
        <v>74</v>
      </c>
      <c r="C3874" t="s">
        <v>34</v>
      </c>
      <c r="D3874">
        <v>901000</v>
      </c>
      <c r="E3874" t="s">
        <v>34</v>
      </c>
      <c r="F3874">
        <v>110</v>
      </c>
      <c r="G3874" t="s">
        <v>344</v>
      </c>
      <c r="H3874" t="s">
        <v>84</v>
      </c>
      <c r="I3874">
        <v>1990</v>
      </c>
      <c r="J3874">
        <v>2.0660799999999999</v>
      </c>
    </row>
    <row r="3875" spans="1:10" x14ac:dyDescent="0.25">
      <c r="A3875" t="s">
        <v>226</v>
      </c>
      <c r="B3875" t="s">
        <v>80</v>
      </c>
      <c r="C3875" t="s">
        <v>37</v>
      </c>
      <c r="D3875">
        <v>120218</v>
      </c>
      <c r="E3875" t="s">
        <v>262</v>
      </c>
      <c r="F3875">
        <v>114</v>
      </c>
      <c r="G3875" t="s">
        <v>335</v>
      </c>
      <c r="H3875" t="s">
        <v>84</v>
      </c>
      <c r="I3875">
        <v>2005</v>
      </c>
      <c r="J3875">
        <v>9.1497400000000004E-4</v>
      </c>
    </row>
    <row r="3876" spans="1:10" x14ac:dyDescent="0.25">
      <c r="A3876" t="s">
        <v>224</v>
      </c>
      <c r="B3876" t="s">
        <v>80</v>
      </c>
      <c r="C3876" t="s">
        <v>37</v>
      </c>
      <c r="D3876">
        <v>120212</v>
      </c>
      <c r="E3876" t="s">
        <v>266</v>
      </c>
      <c r="F3876">
        <v>103</v>
      </c>
      <c r="G3876" t="s">
        <v>82</v>
      </c>
      <c r="H3876" t="s">
        <v>84</v>
      </c>
      <c r="I3876">
        <v>2010</v>
      </c>
      <c r="J3876">
        <v>1.32748E-3</v>
      </c>
    </row>
    <row r="3877" spans="1:10" x14ac:dyDescent="0.25">
      <c r="A3877" t="s">
        <v>225</v>
      </c>
      <c r="B3877" t="s">
        <v>75</v>
      </c>
      <c r="C3877" t="s">
        <v>31</v>
      </c>
      <c r="D3877" t="s">
        <v>237</v>
      </c>
      <c r="E3877" t="s">
        <v>236</v>
      </c>
      <c r="F3877">
        <v>111</v>
      </c>
      <c r="G3877" t="s">
        <v>333</v>
      </c>
      <c r="H3877" t="s">
        <v>84</v>
      </c>
      <c r="I3877">
        <v>2010</v>
      </c>
      <c r="J3877">
        <v>307.774</v>
      </c>
    </row>
    <row r="3878" spans="1:10" x14ac:dyDescent="0.25">
      <c r="A3878" t="s">
        <v>224</v>
      </c>
      <c r="B3878" t="s">
        <v>80</v>
      </c>
      <c r="C3878" t="s">
        <v>37</v>
      </c>
      <c r="D3878">
        <v>130218</v>
      </c>
      <c r="E3878" t="s">
        <v>343</v>
      </c>
      <c r="F3878">
        <v>109</v>
      </c>
      <c r="G3878" t="s">
        <v>342</v>
      </c>
      <c r="H3878" t="s">
        <v>84</v>
      </c>
      <c r="I3878">
        <v>2014</v>
      </c>
      <c r="J3878">
        <v>1.5872499999999999E-3</v>
      </c>
    </row>
    <row r="3879" spans="1:10" x14ac:dyDescent="0.25">
      <c r="A3879" t="s">
        <v>224</v>
      </c>
      <c r="B3879" t="s">
        <v>80</v>
      </c>
      <c r="C3879" t="s">
        <v>37</v>
      </c>
      <c r="D3879">
        <v>120218</v>
      </c>
      <c r="E3879" t="s">
        <v>262</v>
      </c>
      <c r="F3879">
        <v>104</v>
      </c>
      <c r="G3879" t="s">
        <v>340</v>
      </c>
      <c r="H3879" t="s">
        <v>84</v>
      </c>
      <c r="I3879">
        <v>2014</v>
      </c>
      <c r="J3879">
        <v>7.76794E-6</v>
      </c>
    </row>
    <row r="3880" spans="1:10" x14ac:dyDescent="0.25">
      <c r="A3880" t="s">
        <v>224</v>
      </c>
      <c r="B3880" t="s">
        <v>80</v>
      </c>
      <c r="C3880" t="s">
        <v>37</v>
      </c>
      <c r="D3880">
        <v>120105</v>
      </c>
      <c r="E3880" t="s">
        <v>270</v>
      </c>
      <c r="F3880">
        <v>120</v>
      </c>
      <c r="G3880" t="s">
        <v>332</v>
      </c>
      <c r="H3880" t="s">
        <v>84</v>
      </c>
      <c r="I3880">
        <v>2014</v>
      </c>
      <c r="J3880">
        <v>17.327400000000001</v>
      </c>
    </row>
    <row r="3881" spans="1:10" x14ac:dyDescent="0.25">
      <c r="A3881" t="s">
        <v>224</v>
      </c>
      <c r="B3881" t="s">
        <v>80</v>
      </c>
      <c r="C3881" t="s">
        <v>37</v>
      </c>
      <c r="D3881">
        <v>120105</v>
      </c>
      <c r="E3881" t="s">
        <v>270</v>
      </c>
      <c r="F3881">
        <v>115</v>
      </c>
      <c r="G3881" t="s">
        <v>341</v>
      </c>
      <c r="H3881" t="s">
        <v>84</v>
      </c>
      <c r="I3881">
        <v>2014</v>
      </c>
      <c r="J3881">
        <v>1.82393E-2</v>
      </c>
    </row>
    <row r="3882" spans="1:10" x14ac:dyDescent="0.25">
      <c r="A3882" t="s">
        <v>224</v>
      </c>
      <c r="B3882" t="s">
        <v>80</v>
      </c>
      <c r="C3882" t="s">
        <v>37</v>
      </c>
      <c r="D3882">
        <v>120112</v>
      </c>
      <c r="E3882" t="s">
        <v>268</v>
      </c>
      <c r="F3882">
        <v>104</v>
      </c>
      <c r="G3882" t="s">
        <v>340</v>
      </c>
      <c r="H3882" t="s">
        <v>84</v>
      </c>
      <c r="I3882">
        <v>2014</v>
      </c>
      <c r="J3882">
        <v>4.0976000000000001E-4</v>
      </c>
    </row>
    <row r="3883" spans="1:10" x14ac:dyDescent="0.25">
      <c r="A3883" t="s">
        <v>224</v>
      </c>
      <c r="B3883" t="s">
        <v>80</v>
      </c>
      <c r="C3883" t="s">
        <v>37</v>
      </c>
      <c r="D3883">
        <v>120105</v>
      </c>
      <c r="E3883" t="s">
        <v>270</v>
      </c>
      <c r="F3883">
        <v>111</v>
      </c>
      <c r="G3883" t="s">
        <v>333</v>
      </c>
      <c r="H3883" t="s">
        <v>84</v>
      </c>
      <c r="I3883">
        <v>2014</v>
      </c>
      <c r="J3883">
        <v>0.182393</v>
      </c>
    </row>
    <row r="3884" spans="1:10" x14ac:dyDescent="0.25">
      <c r="A3884" t="s">
        <v>224</v>
      </c>
      <c r="B3884" t="s">
        <v>80</v>
      </c>
      <c r="C3884" t="s">
        <v>37</v>
      </c>
      <c r="D3884">
        <v>150102</v>
      </c>
      <c r="E3884" t="s">
        <v>288</v>
      </c>
      <c r="F3884">
        <v>120</v>
      </c>
      <c r="G3884" t="s">
        <v>332</v>
      </c>
      <c r="H3884" t="s">
        <v>84</v>
      </c>
      <c r="I3884">
        <v>2014</v>
      </c>
      <c r="J3884">
        <v>0.17765</v>
      </c>
    </row>
    <row r="3885" spans="1:10" x14ac:dyDescent="0.25">
      <c r="A3885" t="s">
        <v>223</v>
      </c>
      <c r="B3885" t="s">
        <v>80</v>
      </c>
      <c r="C3885" t="s">
        <v>81</v>
      </c>
      <c r="D3885">
        <v>340201</v>
      </c>
      <c r="E3885" t="s">
        <v>222</v>
      </c>
      <c r="F3885">
        <v>120</v>
      </c>
      <c r="G3885" t="s">
        <v>332</v>
      </c>
      <c r="H3885" t="s">
        <v>84</v>
      </c>
      <c r="I3885">
        <v>2000</v>
      </c>
      <c r="J3885">
        <v>4.1863200000000003E-3</v>
      </c>
    </row>
    <row r="3886" spans="1:10" x14ac:dyDescent="0.25">
      <c r="A3886" t="s">
        <v>226</v>
      </c>
      <c r="B3886" t="s">
        <v>80</v>
      </c>
      <c r="C3886" t="s">
        <v>81</v>
      </c>
      <c r="D3886">
        <v>230800</v>
      </c>
      <c r="E3886" t="s">
        <v>379</v>
      </c>
      <c r="F3886">
        <v>104</v>
      </c>
      <c r="G3886" t="s">
        <v>340</v>
      </c>
      <c r="H3886" t="s">
        <v>84</v>
      </c>
      <c r="I3886">
        <v>1990</v>
      </c>
      <c r="J3886">
        <v>5.6390000000000003E-2</v>
      </c>
    </row>
    <row r="3887" spans="1:10" x14ac:dyDescent="0.25">
      <c r="A3887" t="s">
        <v>223</v>
      </c>
      <c r="B3887" t="s">
        <v>80</v>
      </c>
      <c r="C3887" t="s">
        <v>81</v>
      </c>
      <c r="D3887">
        <v>340200</v>
      </c>
      <c r="E3887" t="s">
        <v>228</v>
      </c>
      <c r="F3887">
        <v>120</v>
      </c>
      <c r="G3887" t="s">
        <v>332</v>
      </c>
      <c r="H3887" t="s">
        <v>84</v>
      </c>
      <c r="I3887">
        <v>2014</v>
      </c>
      <c r="J3887">
        <v>2.1291600000000002E-3</v>
      </c>
    </row>
    <row r="3888" spans="1:10" x14ac:dyDescent="0.25">
      <c r="A3888" t="s">
        <v>224</v>
      </c>
      <c r="B3888" t="s">
        <v>79</v>
      </c>
      <c r="C3888" t="s">
        <v>35</v>
      </c>
      <c r="D3888" t="s">
        <v>245</v>
      </c>
      <c r="E3888" t="s">
        <v>244</v>
      </c>
      <c r="F3888">
        <v>114</v>
      </c>
      <c r="G3888" t="s">
        <v>335</v>
      </c>
      <c r="H3888" t="s">
        <v>84</v>
      </c>
      <c r="I3888">
        <v>2014</v>
      </c>
      <c r="J3888">
        <v>14.676500000000001</v>
      </c>
    </row>
    <row r="3889" spans="1:10" x14ac:dyDescent="0.25">
      <c r="A3889" t="s">
        <v>224</v>
      </c>
      <c r="B3889" t="s">
        <v>79</v>
      </c>
      <c r="C3889" t="s">
        <v>35</v>
      </c>
      <c r="D3889" t="s">
        <v>245</v>
      </c>
      <c r="E3889" t="s">
        <v>244</v>
      </c>
      <c r="F3889">
        <v>111</v>
      </c>
      <c r="G3889" t="s">
        <v>333</v>
      </c>
      <c r="H3889" t="s">
        <v>84</v>
      </c>
      <c r="I3889">
        <v>2014</v>
      </c>
      <c r="J3889">
        <v>71.396600000000007</v>
      </c>
    </row>
    <row r="3890" spans="1:10" x14ac:dyDescent="0.25">
      <c r="A3890" t="s">
        <v>223</v>
      </c>
      <c r="B3890" t="s">
        <v>80</v>
      </c>
      <c r="C3890" t="s">
        <v>191</v>
      </c>
      <c r="D3890">
        <v>230701</v>
      </c>
      <c r="E3890" t="s">
        <v>232</v>
      </c>
      <c r="F3890">
        <v>109</v>
      </c>
      <c r="G3890" t="s">
        <v>342</v>
      </c>
      <c r="H3890" t="s">
        <v>84</v>
      </c>
      <c r="I3890">
        <v>2000</v>
      </c>
      <c r="J3890">
        <v>932.95899999999995</v>
      </c>
    </row>
    <row r="3891" spans="1:10" x14ac:dyDescent="0.25">
      <c r="A3891" t="s">
        <v>223</v>
      </c>
      <c r="B3891" t="s">
        <v>80</v>
      </c>
      <c r="C3891" t="s">
        <v>191</v>
      </c>
      <c r="D3891">
        <v>230701</v>
      </c>
      <c r="E3891" t="s">
        <v>232</v>
      </c>
      <c r="F3891">
        <v>120</v>
      </c>
      <c r="G3891" t="s">
        <v>332</v>
      </c>
      <c r="H3891" t="s">
        <v>84</v>
      </c>
      <c r="I3891">
        <v>2005</v>
      </c>
      <c r="J3891">
        <v>9.0305700000000009</v>
      </c>
    </row>
    <row r="3892" spans="1:10" x14ac:dyDescent="0.25">
      <c r="A3892" t="s">
        <v>227</v>
      </c>
      <c r="B3892" t="s">
        <v>80</v>
      </c>
      <c r="C3892" t="s">
        <v>37</v>
      </c>
      <c r="D3892">
        <v>130106</v>
      </c>
      <c r="E3892" t="s">
        <v>345</v>
      </c>
      <c r="F3892">
        <v>114</v>
      </c>
      <c r="G3892" t="s">
        <v>335</v>
      </c>
      <c r="H3892" t="s">
        <v>84</v>
      </c>
      <c r="I3892">
        <v>2005</v>
      </c>
      <c r="J3892">
        <v>1.24322</v>
      </c>
    </row>
    <row r="3893" spans="1:10" x14ac:dyDescent="0.25">
      <c r="A3893" t="s">
        <v>223</v>
      </c>
      <c r="B3893" t="s">
        <v>80</v>
      </c>
      <c r="C3893" t="s">
        <v>37</v>
      </c>
      <c r="D3893">
        <v>130302</v>
      </c>
      <c r="E3893" t="s">
        <v>336</v>
      </c>
      <c r="F3893">
        <v>111</v>
      </c>
      <c r="G3893" t="s">
        <v>333</v>
      </c>
      <c r="H3893" t="s">
        <v>84</v>
      </c>
      <c r="I3893">
        <v>2005</v>
      </c>
      <c r="J3893">
        <v>1.37859E-4</v>
      </c>
    </row>
    <row r="3894" spans="1:10" x14ac:dyDescent="0.25">
      <c r="A3894" t="s">
        <v>223</v>
      </c>
      <c r="B3894" t="s">
        <v>80</v>
      </c>
      <c r="C3894" t="s">
        <v>37</v>
      </c>
      <c r="D3894">
        <v>120112</v>
      </c>
      <c r="E3894" t="s">
        <v>268</v>
      </c>
      <c r="F3894">
        <v>109</v>
      </c>
      <c r="G3894" t="s">
        <v>342</v>
      </c>
      <c r="H3894" t="s">
        <v>84</v>
      </c>
      <c r="I3894">
        <v>2005</v>
      </c>
      <c r="J3894">
        <v>7.7117500000000005E-2</v>
      </c>
    </row>
    <row r="3895" spans="1:10" x14ac:dyDescent="0.25">
      <c r="A3895" t="s">
        <v>227</v>
      </c>
      <c r="B3895" t="s">
        <v>80</v>
      </c>
      <c r="C3895" t="s">
        <v>37</v>
      </c>
      <c r="D3895">
        <v>130303</v>
      </c>
      <c r="E3895" t="s">
        <v>351</v>
      </c>
      <c r="F3895">
        <v>114</v>
      </c>
      <c r="G3895" t="s">
        <v>335</v>
      </c>
      <c r="H3895" t="s">
        <v>84</v>
      </c>
      <c r="I3895">
        <v>2010</v>
      </c>
      <c r="J3895">
        <v>1.62367E-2</v>
      </c>
    </row>
    <row r="3896" spans="1:10" x14ac:dyDescent="0.25">
      <c r="A3896" t="s">
        <v>226</v>
      </c>
      <c r="B3896" t="s">
        <v>80</v>
      </c>
      <c r="C3896" t="s">
        <v>37</v>
      </c>
      <c r="D3896">
        <v>130112</v>
      </c>
      <c r="E3896" t="s">
        <v>349</v>
      </c>
      <c r="F3896">
        <v>104</v>
      </c>
      <c r="G3896" t="s">
        <v>340</v>
      </c>
      <c r="H3896" t="s">
        <v>84</v>
      </c>
      <c r="I3896">
        <v>2010</v>
      </c>
      <c r="J3896">
        <v>3.4402300000000001E-5</v>
      </c>
    </row>
    <row r="3897" spans="1:10" x14ac:dyDescent="0.25">
      <c r="A3897" t="s">
        <v>227</v>
      </c>
      <c r="B3897" t="s">
        <v>80</v>
      </c>
      <c r="C3897" t="s">
        <v>81</v>
      </c>
      <c r="D3897">
        <v>260201</v>
      </c>
      <c r="E3897" t="s">
        <v>230</v>
      </c>
      <c r="F3897">
        <v>109</v>
      </c>
      <c r="G3897" t="s">
        <v>342</v>
      </c>
      <c r="H3897" t="s">
        <v>84</v>
      </c>
      <c r="I3897">
        <v>2015</v>
      </c>
      <c r="J3897">
        <v>3319.97</v>
      </c>
    </row>
    <row r="3898" spans="1:10" x14ac:dyDescent="0.25">
      <c r="A3898" t="s">
        <v>226</v>
      </c>
      <c r="B3898" t="s">
        <v>80</v>
      </c>
      <c r="C3898" t="s">
        <v>37</v>
      </c>
      <c r="D3898">
        <v>120215</v>
      </c>
      <c r="E3898" t="s">
        <v>264</v>
      </c>
      <c r="F3898">
        <v>114</v>
      </c>
      <c r="G3898" t="s">
        <v>335</v>
      </c>
      <c r="H3898" t="s">
        <v>84</v>
      </c>
      <c r="I3898">
        <v>2014</v>
      </c>
      <c r="J3898">
        <v>2.5674699999999999E-4</v>
      </c>
    </row>
    <row r="3899" spans="1:10" x14ac:dyDescent="0.25">
      <c r="A3899" t="s">
        <v>229</v>
      </c>
      <c r="B3899" t="s">
        <v>80</v>
      </c>
      <c r="C3899" t="s">
        <v>37</v>
      </c>
      <c r="D3899">
        <v>120218</v>
      </c>
      <c r="E3899" t="s">
        <v>262</v>
      </c>
      <c r="F3899">
        <v>109</v>
      </c>
      <c r="G3899" t="s">
        <v>342</v>
      </c>
      <c r="H3899" t="s">
        <v>84</v>
      </c>
      <c r="I3899">
        <v>2015</v>
      </c>
      <c r="J3899">
        <v>3.59114E-3</v>
      </c>
    </row>
    <row r="3900" spans="1:10" x14ac:dyDescent="0.25">
      <c r="A3900" t="s">
        <v>225</v>
      </c>
      <c r="B3900" t="s">
        <v>79</v>
      </c>
      <c r="C3900" t="s">
        <v>35</v>
      </c>
      <c r="D3900" t="s">
        <v>243</v>
      </c>
      <c r="E3900" t="s">
        <v>242</v>
      </c>
      <c r="F3900">
        <v>111</v>
      </c>
      <c r="G3900" t="s">
        <v>333</v>
      </c>
      <c r="H3900" t="s">
        <v>84</v>
      </c>
      <c r="I3900">
        <v>2005</v>
      </c>
      <c r="J3900">
        <v>973.41099999999994</v>
      </c>
    </row>
    <row r="3901" spans="1:10" x14ac:dyDescent="0.25">
      <c r="A3901" t="s">
        <v>229</v>
      </c>
      <c r="B3901" t="s">
        <v>79</v>
      </c>
      <c r="C3901" t="s">
        <v>35</v>
      </c>
      <c r="D3901" t="s">
        <v>322</v>
      </c>
      <c r="E3901" t="s">
        <v>321</v>
      </c>
      <c r="F3901">
        <v>110</v>
      </c>
      <c r="G3901" t="s">
        <v>344</v>
      </c>
      <c r="H3901" t="s">
        <v>84</v>
      </c>
      <c r="I3901">
        <v>1995</v>
      </c>
      <c r="J3901">
        <v>0.34755599999999998</v>
      </c>
    </row>
    <row r="3902" spans="1:10" x14ac:dyDescent="0.25">
      <c r="A3902" t="s">
        <v>226</v>
      </c>
      <c r="B3902" t="s">
        <v>80</v>
      </c>
      <c r="C3902" t="s">
        <v>81</v>
      </c>
      <c r="D3902">
        <v>340200</v>
      </c>
      <c r="E3902" t="s">
        <v>228</v>
      </c>
      <c r="F3902">
        <v>109</v>
      </c>
      <c r="G3902" t="s">
        <v>342</v>
      </c>
      <c r="H3902" t="s">
        <v>84</v>
      </c>
      <c r="I3902">
        <v>1995</v>
      </c>
      <c r="J3902">
        <v>70.222800000000007</v>
      </c>
    </row>
    <row r="3903" spans="1:10" x14ac:dyDescent="0.25">
      <c r="A3903" t="s">
        <v>225</v>
      </c>
      <c r="B3903" t="s">
        <v>80</v>
      </c>
      <c r="C3903" t="s">
        <v>37</v>
      </c>
      <c r="D3903">
        <v>120213</v>
      </c>
      <c r="E3903" t="s">
        <v>265</v>
      </c>
      <c r="F3903">
        <v>120</v>
      </c>
      <c r="G3903" t="s">
        <v>332</v>
      </c>
      <c r="H3903" t="s">
        <v>84</v>
      </c>
      <c r="I3903">
        <v>2015</v>
      </c>
      <c r="J3903">
        <v>281.37400000000002</v>
      </c>
    </row>
    <row r="3904" spans="1:10" x14ac:dyDescent="0.25">
      <c r="A3904" t="s">
        <v>229</v>
      </c>
      <c r="B3904" t="s">
        <v>80</v>
      </c>
      <c r="C3904" t="s">
        <v>37</v>
      </c>
      <c r="D3904">
        <v>120105</v>
      </c>
      <c r="E3904" t="s">
        <v>270</v>
      </c>
      <c r="F3904">
        <v>104</v>
      </c>
      <c r="G3904" t="s">
        <v>340</v>
      </c>
      <c r="H3904" t="s">
        <v>84</v>
      </c>
      <c r="I3904">
        <v>2015</v>
      </c>
      <c r="J3904">
        <v>1.5472100000000001E-2</v>
      </c>
    </row>
    <row r="3905" spans="1:10" x14ac:dyDescent="0.25">
      <c r="A3905" t="s">
        <v>229</v>
      </c>
      <c r="B3905" t="s">
        <v>80</v>
      </c>
      <c r="C3905" t="s">
        <v>37</v>
      </c>
      <c r="D3905">
        <v>130219</v>
      </c>
      <c r="E3905" t="s">
        <v>354</v>
      </c>
      <c r="F3905">
        <v>111</v>
      </c>
      <c r="G3905" t="s">
        <v>333</v>
      </c>
      <c r="H3905" t="s">
        <v>84</v>
      </c>
      <c r="I3905">
        <v>2000</v>
      </c>
      <c r="J3905">
        <v>2.8953500000000001E-3</v>
      </c>
    </row>
    <row r="3906" spans="1:10" x14ac:dyDescent="0.25">
      <c r="A3906" t="s">
        <v>229</v>
      </c>
      <c r="B3906" t="s">
        <v>80</v>
      </c>
      <c r="C3906" t="s">
        <v>37</v>
      </c>
      <c r="D3906">
        <v>120219</v>
      </c>
      <c r="E3906" t="s">
        <v>261</v>
      </c>
      <c r="F3906">
        <v>114</v>
      </c>
      <c r="G3906" t="s">
        <v>335</v>
      </c>
      <c r="H3906" t="s">
        <v>84</v>
      </c>
      <c r="I3906">
        <v>2000</v>
      </c>
      <c r="J3906">
        <v>2.9369900000000001E-2</v>
      </c>
    </row>
    <row r="3907" spans="1:10" x14ac:dyDescent="0.25">
      <c r="A3907" t="s">
        <v>227</v>
      </c>
      <c r="B3907" t="s">
        <v>71</v>
      </c>
      <c r="C3907" t="s">
        <v>215</v>
      </c>
      <c r="D3907" t="s">
        <v>313</v>
      </c>
      <c r="E3907" t="s">
        <v>312</v>
      </c>
      <c r="F3907">
        <v>109</v>
      </c>
      <c r="G3907" t="s">
        <v>342</v>
      </c>
      <c r="H3907" t="s">
        <v>84</v>
      </c>
      <c r="I3907">
        <v>1995</v>
      </c>
      <c r="J3907">
        <v>11.55</v>
      </c>
    </row>
    <row r="3908" spans="1:10" x14ac:dyDescent="0.25">
      <c r="A3908" t="s">
        <v>227</v>
      </c>
      <c r="B3908" t="s">
        <v>76</v>
      </c>
      <c r="C3908" t="s">
        <v>78</v>
      </c>
      <c r="D3908" t="s">
        <v>472</v>
      </c>
      <c r="E3908" t="s">
        <v>471</v>
      </c>
      <c r="F3908">
        <v>109</v>
      </c>
      <c r="G3908" t="s">
        <v>342</v>
      </c>
      <c r="H3908" t="s">
        <v>84</v>
      </c>
      <c r="I3908">
        <v>1990</v>
      </c>
      <c r="J3908">
        <v>7</v>
      </c>
    </row>
    <row r="3909" spans="1:10" x14ac:dyDescent="0.25">
      <c r="A3909" t="s">
        <v>223</v>
      </c>
      <c r="B3909" t="s">
        <v>76</v>
      </c>
      <c r="C3909" t="s">
        <v>78</v>
      </c>
      <c r="D3909" t="s">
        <v>272</v>
      </c>
      <c r="E3909" t="s">
        <v>271</v>
      </c>
      <c r="F3909">
        <v>109</v>
      </c>
      <c r="G3909" t="s">
        <v>342</v>
      </c>
      <c r="H3909" t="s">
        <v>84</v>
      </c>
      <c r="I3909">
        <v>1990</v>
      </c>
      <c r="J3909">
        <v>0.5</v>
      </c>
    </row>
    <row r="3910" spans="1:10" x14ac:dyDescent="0.25">
      <c r="A3910" t="s">
        <v>224</v>
      </c>
      <c r="B3910" t="s">
        <v>73</v>
      </c>
      <c r="C3910" t="s">
        <v>212</v>
      </c>
      <c r="D3910" t="s">
        <v>393</v>
      </c>
      <c r="E3910" t="s">
        <v>392</v>
      </c>
      <c r="F3910">
        <v>109</v>
      </c>
      <c r="G3910" t="s">
        <v>342</v>
      </c>
      <c r="H3910" t="s">
        <v>84</v>
      </c>
      <c r="I3910">
        <v>1990</v>
      </c>
      <c r="J3910">
        <v>5</v>
      </c>
    </row>
    <row r="3911" spans="1:10" x14ac:dyDescent="0.25">
      <c r="A3911" t="s">
        <v>227</v>
      </c>
      <c r="B3911" t="s">
        <v>73</v>
      </c>
      <c r="C3911" t="s">
        <v>212</v>
      </c>
      <c r="D3911" t="s">
        <v>251</v>
      </c>
      <c r="E3911" t="s">
        <v>250</v>
      </c>
      <c r="F3911">
        <v>109</v>
      </c>
      <c r="G3911" t="s">
        <v>342</v>
      </c>
      <c r="H3911" t="s">
        <v>84</v>
      </c>
      <c r="I3911">
        <v>1990</v>
      </c>
      <c r="J3911">
        <v>100</v>
      </c>
    </row>
    <row r="3912" spans="1:10" x14ac:dyDescent="0.25">
      <c r="A3912" t="s">
        <v>225</v>
      </c>
      <c r="B3912" t="s">
        <v>76</v>
      </c>
      <c r="C3912" t="s">
        <v>197</v>
      </c>
      <c r="D3912" t="s">
        <v>241</v>
      </c>
      <c r="E3912" t="s">
        <v>240</v>
      </c>
      <c r="F3912">
        <v>109</v>
      </c>
      <c r="G3912" t="s">
        <v>342</v>
      </c>
      <c r="H3912" t="s">
        <v>84</v>
      </c>
      <c r="I3912">
        <v>1990</v>
      </c>
      <c r="J3912">
        <v>36</v>
      </c>
    </row>
    <row r="3913" spans="1:10" x14ac:dyDescent="0.25">
      <c r="A3913" t="s">
        <v>224</v>
      </c>
      <c r="B3913" t="s">
        <v>76</v>
      </c>
      <c r="C3913" t="s">
        <v>77</v>
      </c>
      <c r="D3913" t="s">
        <v>363</v>
      </c>
      <c r="E3913" t="s">
        <v>362</v>
      </c>
      <c r="F3913">
        <v>109</v>
      </c>
      <c r="G3913" t="s">
        <v>342</v>
      </c>
      <c r="H3913" t="s">
        <v>84</v>
      </c>
      <c r="I3913">
        <v>2010</v>
      </c>
      <c r="J3913">
        <v>24</v>
      </c>
    </row>
    <row r="3914" spans="1:10" x14ac:dyDescent="0.25">
      <c r="A3914" t="s">
        <v>227</v>
      </c>
      <c r="B3914" t="s">
        <v>71</v>
      </c>
      <c r="C3914" t="s">
        <v>72</v>
      </c>
      <c r="D3914" t="s">
        <v>239</v>
      </c>
      <c r="E3914" t="s">
        <v>238</v>
      </c>
      <c r="F3914">
        <v>109</v>
      </c>
      <c r="G3914" t="s">
        <v>342</v>
      </c>
      <c r="H3914" t="s">
        <v>84</v>
      </c>
      <c r="I3914">
        <v>2010</v>
      </c>
      <c r="J3914">
        <v>17.161999999999999</v>
      </c>
    </row>
    <row r="3915" spans="1:10" x14ac:dyDescent="0.25">
      <c r="A3915" t="s">
        <v>223</v>
      </c>
      <c r="B3915" t="s">
        <v>80</v>
      </c>
      <c r="C3915" t="s">
        <v>37</v>
      </c>
      <c r="D3915">
        <v>150202</v>
      </c>
      <c r="E3915" t="s">
        <v>286</v>
      </c>
      <c r="F3915">
        <v>120</v>
      </c>
      <c r="G3915" t="s">
        <v>332</v>
      </c>
      <c r="H3915" t="s">
        <v>84</v>
      </c>
      <c r="I3915">
        <v>2014</v>
      </c>
      <c r="J3915">
        <v>0.129631</v>
      </c>
    </row>
    <row r="3916" spans="1:10" x14ac:dyDescent="0.25">
      <c r="A3916" t="s">
        <v>223</v>
      </c>
      <c r="B3916" t="s">
        <v>80</v>
      </c>
      <c r="C3916" t="s">
        <v>37</v>
      </c>
      <c r="D3916">
        <v>130212</v>
      </c>
      <c r="E3916" t="s">
        <v>388</v>
      </c>
      <c r="F3916">
        <v>120</v>
      </c>
      <c r="G3916" t="s">
        <v>332</v>
      </c>
      <c r="H3916" t="s">
        <v>84</v>
      </c>
      <c r="I3916">
        <v>2014</v>
      </c>
      <c r="J3916">
        <v>0.101905</v>
      </c>
    </row>
    <row r="3917" spans="1:10" x14ac:dyDescent="0.25">
      <c r="A3917" t="s">
        <v>229</v>
      </c>
      <c r="B3917" t="s">
        <v>79</v>
      </c>
      <c r="C3917" t="s">
        <v>35</v>
      </c>
      <c r="D3917" t="s">
        <v>243</v>
      </c>
      <c r="E3917" t="s">
        <v>242</v>
      </c>
      <c r="F3917">
        <v>104</v>
      </c>
      <c r="G3917" t="s">
        <v>340</v>
      </c>
      <c r="H3917" t="s">
        <v>84</v>
      </c>
      <c r="I3917">
        <v>2005</v>
      </c>
      <c r="J3917">
        <v>14.9611</v>
      </c>
    </row>
    <row r="3918" spans="1:10" x14ac:dyDescent="0.25">
      <c r="A3918" t="s">
        <v>223</v>
      </c>
      <c r="B3918" t="s">
        <v>80</v>
      </c>
      <c r="C3918" t="s">
        <v>37</v>
      </c>
      <c r="D3918">
        <v>150102</v>
      </c>
      <c r="E3918" t="s">
        <v>288</v>
      </c>
      <c r="F3918">
        <v>109</v>
      </c>
      <c r="G3918" t="s">
        <v>342</v>
      </c>
      <c r="H3918" t="s">
        <v>84</v>
      </c>
      <c r="I3918">
        <v>2014</v>
      </c>
      <c r="J3918">
        <v>1.22334E-2</v>
      </c>
    </row>
    <row r="3919" spans="1:10" x14ac:dyDescent="0.25">
      <c r="A3919" t="s">
        <v>223</v>
      </c>
      <c r="B3919" t="s">
        <v>80</v>
      </c>
      <c r="C3919" t="s">
        <v>37</v>
      </c>
      <c r="D3919">
        <v>120302</v>
      </c>
      <c r="E3919" t="s">
        <v>260</v>
      </c>
      <c r="F3919">
        <v>104</v>
      </c>
      <c r="G3919" t="s">
        <v>340</v>
      </c>
      <c r="H3919" t="s">
        <v>84</v>
      </c>
      <c r="I3919">
        <v>2014</v>
      </c>
      <c r="J3919">
        <v>3.5338900000000001E-5</v>
      </c>
    </row>
    <row r="3920" spans="1:10" x14ac:dyDescent="0.25">
      <c r="A3920" t="s">
        <v>225</v>
      </c>
      <c r="B3920" t="s">
        <v>80</v>
      </c>
      <c r="C3920" t="s">
        <v>37</v>
      </c>
      <c r="D3920">
        <v>120302</v>
      </c>
      <c r="E3920" t="s">
        <v>260</v>
      </c>
      <c r="F3920">
        <v>114</v>
      </c>
      <c r="G3920" t="s">
        <v>335</v>
      </c>
      <c r="H3920" t="s">
        <v>84</v>
      </c>
      <c r="I3920">
        <v>2015</v>
      </c>
      <c r="J3920">
        <v>9.2516400000000002E-3</v>
      </c>
    </row>
    <row r="3921" spans="1:10" x14ac:dyDescent="0.25">
      <c r="A3921" t="s">
        <v>225</v>
      </c>
      <c r="B3921" t="s">
        <v>80</v>
      </c>
      <c r="C3921" t="s">
        <v>37</v>
      </c>
      <c r="D3921">
        <v>130112</v>
      </c>
      <c r="E3921" t="s">
        <v>349</v>
      </c>
      <c r="F3921">
        <v>109</v>
      </c>
      <c r="G3921" t="s">
        <v>342</v>
      </c>
      <c r="H3921" t="s">
        <v>84</v>
      </c>
      <c r="I3921">
        <v>2015</v>
      </c>
      <c r="J3921">
        <v>0.84017600000000003</v>
      </c>
    </row>
    <row r="3922" spans="1:10" x14ac:dyDescent="0.25">
      <c r="A3922" t="s">
        <v>225</v>
      </c>
      <c r="B3922" t="s">
        <v>80</v>
      </c>
      <c r="C3922" t="s">
        <v>37</v>
      </c>
      <c r="D3922">
        <v>130105</v>
      </c>
      <c r="E3922" t="s">
        <v>352</v>
      </c>
      <c r="F3922">
        <v>111</v>
      </c>
      <c r="G3922" t="s">
        <v>333</v>
      </c>
      <c r="H3922" t="s">
        <v>84</v>
      </c>
      <c r="I3922">
        <v>2015</v>
      </c>
      <c r="J3922">
        <v>4.2586600000000002E-2</v>
      </c>
    </row>
    <row r="3923" spans="1:10" x14ac:dyDescent="0.25">
      <c r="A3923" t="s">
        <v>225</v>
      </c>
      <c r="B3923" t="s">
        <v>76</v>
      </c>
      <c r="C3923" t="s">
        <v>77</v>
      </c>
      <c r="D3923" t="s">
        <v>403</v>
      </c>
      <c r="E3923" t="s">
        <v>402</v>
      </c>
      <c r="F3923">
        <v>110</v>
      </c>
      <c r="G3923" t="s">
        <v>344</v>
      </c>
      <c r="H3923" t="s">
        <v>84</v>
      </c>
      <c r="I3923">
        <v>2015</v>
      </c>
      <c r="J3923">
        <v>0.15</v>
      </c>
    </row>
    <row r="3924" spans="1:10" x14ac:dyDescent="0.25">
      <c r="A3924" t="s">
        <v>224</v>
      </c>
      <c r="B3924" t="s">
        <v>79</v>
      </c>
      <c r="C3924" t="s">
        <v>33</v>
      </c>
      <c r="D3924" t="s">
        <v>253</v>
      </c>
      <c r="E3924" t="s">
        <v>252</v>
      </c>
      <c r="F3924">
        <v>110</v>
      </c>
      <c r="G3924" t="s">
        <v>344</v>
      </c>
      <c r="H3924" t="s">
        <v>84</v>
      </c>
      <c r="I3924">
        <v>2014</v>
      </c>
      <c r="J3924">
        <v>1.4410000000000001</v>
      </c>
    </row>
    <row r="3925" spans="1:10" x14ac:dyDescent="0.25">
      <c r="A3925" t="s">
        <v>225</v>
      </c>
      <c r="B3925" t="s">
        <v>76</v>
      </c>
      <c r="C3925" t="s">
        <v>197</v>
      </c>
      <c r="D3925" t="s">
        <v>241</v>
      </c>
      <c r="E3925" t="s">
        <v>240</v>
      </c>
      <c r="F3925">
        <v>110</v>
      </c>
      <c r="G3925" t="s">
        <v>344</v>
      </c>
      <c r="H3925" t="s">
        <v>84</v>
      </c>
      <c r="I3925">
        <v>2005</v>
      </c>
      <c r="J3925">
        <v>0.3</v>
      </c>
    </row>
    <row r="3926" spans="1:10" x14ac:dyDescent="0.25">
      <c r="A3926" t="s">
        <v>224</v>
      </c>
      <c r="B3926" t="s">
        <v>207</v>
      </c>
      <c r="C3926" t="s">
        <v>206</v>
      </c>
      <c r="D3926" t="s">
        <v>338</v>
      </c>
      <c r="E3926" t="s">
        <v>337</v>
      </c>
      <c r="F3926">
        <v>110</v>
      </c>
      <c r="G3926" t="s">
        <v>344</v>
      </c>
      <c r="H3926" t="s">
        <v>84</v>
      </c>
      <c r="I3926">
        <v>2000</v>
      </c>
      <c r="J3926">
        <v>0.01</v>
      </c>
    </row>
    <row r="3927" spans="1:10" x14ac:dyDescent="0.25">
      <c r="A3927" t="s">
        <v>226</v>
      </c>
      <c r="B3927" t="s">
        <v>73</v>
      </c>
      <c r="C3927" t="s">
        <v>212</v>
      </c>
      <c r="D3927" t="s">
        <v>307</v>
      </c>
      <c r="E3927" t="s">
        <v>306</v>
      </c>
      <c r="F3927">
        <v>110</v>
      </c>
      <c r="G3927" t="s">
        <v>344</v>
      </c>
      <c r="H3927" t="s">
        <v>84</v>
      </c>
      <c r="I3927">
        <v>2000</v>
      </c>
      <c r="J3927">
        <v>1.2E-2</v>
      </c>
    </row>
    <row r="3928" spans="1:10" x14ac:dyDescent="0.25">
      <c r="A3928" t="s">
        <v>227</v>
      </c>
      <c r="B3928" t="s">
        <v>76</v>
      </c>
      <c r="C3928" t="s">
        <v>197</v>
      </c>
      <c r="D3928" t="s">
        <v>241</v>
      </c>
      <c r="E3928" t="s">
        <v>240</v>
      </c>
      <c r="F3928">
        <v>110</v>
      </c>
      <c r="G3928" t="s">
        <v>344</v>
      </c>
      <c r="H3928" t="s">
        <v>84</v>
      </c>
      <c r="I3928">
        <v>2000</v>
      </c>
      <c r="J3928">
        <v>1.19</v>
      </c>
    </row>
    <row r="3929" spans="1:10" x14ac:dyDescent="0.25">
      <c r="A3929" t="s">
        <v>225</v>
      </c>
      <c r="B3929" t="s">
        <v>207</v>
      </c>
      <c r="C3929" t="s">
        <v>206</v>
      </c>
      <c r="D3929" t="s">
        <v>338</v>
      </c>
      <c r="E3929" t="s">
        <v>337</v>
      </c>
      <c r="F3929">
        <v>110</v>
      </c>
      <c r="G3929" t="s">
        <v>344</v>
      </c>
      <c r="H3929" t="s">
        <v>84</v>
      </c>
      <c r="I3929">
        <v>1995</v>
      </c>
      <c r="J3929">
        <v>0.02</v>
      </c>
    </row>
    <row r="3930" spans="1:10" x14ac:dyDescent="0.25">
      <c r="A3930" t="s">
        <v>227</v>
      </c>
      <c r="B3930" t="s">
        <v>204</v>
      </c>
      <c r="C3930" t="s">
        <v>203</v>
      </c>
      <c r="D3930" t="s">
        <v>440</v>
      </c>
      <c r="E3930" t="s">
        <v>439</v>
      </c>
      <c r="F3930">
        <v>110</v>
      </c>
      <c r="G3930" t="s">
        <v>344</v>
      </c>
      <c r="H3930" t="s">
        <v>84</v>
      </c>
      <c r="I3930">
        <v>1995</v>
      </c>
      <c r="J3930">
        <v>3.8E-3</v>
      </c>
    </row>
    <row r="3931" spans="1:10" x14ac:dyDescent="0.25">
      <c r="A3931" t="s">
        <v>227</v>
      </c>
      <c r="B3931" t="s">
        <v>73</v>
      </c>
      <c r="C3931" t="s">
        <v>212</v>
      </c>
      <c r="D3931" t="s">
        <v>393</v>
      </c>
      <c r="E3931" t="s">
        <v>392</v>
      </c>
      <c r="F3931">
        <v>110</v>
      </c>
      <c r="G3931" t="s">
        <v>344</v>
      </c>
      <c r="H3931" t="s">
        <v>84</v>
      </c>
      <c r="I3931">
        <v>1995</v>
      </c>
      <c r="J3931">
        <v>0.18</v>
      </c>
    </row>
    <row r="3932" spans="1:10" x14ac:dyDescent="0.25">
      <c r="A3932" t="s">
        <v>226</v>
      </c>
      <c r="B3932" t="s">
        <v>73</v>
      </c>
      <c r="C3932" t="s">
        <v>212</v>
      </c>
      <c r="D3932" t="s">
        <v>393</v>
      </c>
      <c r="E3932" t="s">
        <v>392</v>
      </c>
      <c r="F3932">
        <v>110</v>
      </c>
      <c r="G3932" t="s">
        <v>344</v>
      </c>
      <c r="H3932" t="s">
        <v>84</v>
      </c>
      <c r="I3932">
        <v>1995</v>
      </c>
      <c r="J3932">
        <v>0.05</v>
      </c>
    </row>
    <row r="3933" spans="1:10" x14ac:dyDescent="0.25">
      <c r="A3933" t="s">
        <v>224</v>
      </c>
      <c r="B3933" t="s">
        <v>79</v>
      </c>
      <c r="C3933" t="s">
        <v>33</v>
      </c>
      <c r="D3933" t="s">
        <v>253</v>
      </c>
      <c r="E3933" t="s">
        <v>252</v>
      </c>
      <c r="F3933">
        <v>110</v>
      </c>
      <c r="G3933" t="s">
        <v>344</v>
      </c>
      <c r="H3933" t="s">
        <v>84</v>
      </c>
      <c r="I3933">
        <v>2010</v>
      </c>
      <c r="J3933">
        <v>4.3929999999999998</v>
      </c>
    </row>
    <row r="3934" spans="1:10" x14ac:dyDescent="0.25">
      <c r="A3934" t="s">
        <v>226</v>
      </c>
      <c r="B3934" t="s">
        <v>74</v>
      </c>
      <c r="C3934" t="s">
        <v>34</v>
      </c>
      <c r="D3934">
        <v>901000</v>
      </c>
      <c r="E3934" t="s">
        <v>34</v>
      </c>
      <c r="F3934">
        <v>110</v>
      </c>
      <c r="G3934" t="s">
        <v>344</v>
      </c>
      <c r="H3934" t="s">
        <v>84</v>
      </c>
      <c r="I3934">
        <v>2010</v>
      </c>
      <c r="J3934">
        <v>1.7129499999999999E-2</v>
      </c>
    </row>
    <row r="3935" spans="1:10" x14ac:dyDescent="0.25">
      <c r="A3935" t="s">
        <v>226</v>
      </c>
      <c r="B3935" t="s">
        <v>74</v>
      </c>
      <c r="C3935" t="s">
        <v>34</v>
      </c>
      <c r="D3935">
        <v>901000</v>
      </c>
      <c r="E3935" t="s">
        <v>34</v>
      </c>
      <c r="F3935">
        <v>103</v>
      </c>
      <c r="G3935" t="s">
        <v>82</v>
      </c>
      <c r="H3935" t="s">
        <v>84</v>
      </c>
      <c r="I3935">
        <v>2010</v>
      </c>
      <c r="J3935">
        <v>0.22031100000000001</v>
      </c>
    </row>
    <row r="3936" spans="1:10" x14ac:dyDescent="0.25">
      <c r="A3936" t="s">
        <v>226</v>
      </c>
      <c r="B3936" t="s">
        <v>74</v>
      </c>
      <c r="C3936" t="s">
        <v>34</v>
      </c>
      <c r="D3936">
        <v>901000</v>
      </c>
      <c r="E3936" t="s">
        <v>34</v>
      </c>
      <c r="F3936">
        <v>110</v>
      </c>
      <c r="G3936" t="s">
        <v>344</v>
      </c>
      <c r="H3936" t="s">
        <v>84</v>
      </c>
      <c r="I3936">
        <v>2014</v>
      </c>
      <c r="J3936">
        <v>8.4822400000000003E-3</v>
      </c>
    </row>
    <row r="3937" spans="1:10" x14ac:dyDescent="0.25">
      <c r="A3937" t="s">
        <v>226</v>
      </c>
      <c r="B3937" t="s">
        <v>74</v>
      </c>
      <c r="C3937" t="s">
        <v>34</v>
      </c>
      <c r="D3937">
        <v>901000</v>
      </c>
      <c r="E3937" t="s">
        <v>34</v>
      </c>
      <c r="F3937">
        <v>104</v>
      </c>
      <c r="G3937" t="s">
        <v>340</v>
      </c>
      <c r="H3937" t="s">
        <v>84</v>
      </c>
      <c r="I3937">
        <v>2010</v>
      </c>
      <c r="J3937">
        <v>1.1064899999999999E-3</v>
      </c>
    </row>
    <row r="3938" spans="1:10" x14ac:dyDescent="0.25">
      <c r="A3938" t="s">
        <v>225</v>
      </c>
      <c r="B3938" t="s">
        <v>75</v>
      </c>
      <c r="C3938" t="s">
        <v>31</v>
      </c>
      <c r="D3938" t="s">
        <v>235</v>
      </c>
      <c r="E3938" t="s">
        <v>234</v>
      </c>
      <c r="F3938">
        <v>114</v>
      </c>
      <c r="G3938" t="s">
        <v>335</v>
      </c>
      <c r="H3938" t="s">
        <v>84</v>
      </c>
      <c r="I3938">
        <v>2005</v>
      </c>
      <c r="J3938">
        <v>4.9094800000000003</v>
      </c>
    </row>
    <row r="3939" spans="1:10" x14ac:dyDescent="0.25">
      <c r="A3939" t="s">
        <v>226</v>
      </c>
      <c r="B3939" t="s">
        <v>202</v>
      </c>
      <c r="C3939" t="s">
        <v>201</v>
      </c>
      <c r="D3939">
        <v>450100</v>
      </c>
      <c r="E3939" t="s">
        <v>201</v>
      </c>
      <c r="F3939">
        <v>120</v>
      </c>
      <c r="G3939" t="s">
        <v>332</v>
      </c>
      <c r="H3939" t="s">
        <v>84</v>
      </c>
      <c r="I3939">
        <v>2014</v>
      </c>
      <c r="J3939">
        <v>3.59945</v>
      </c>
    </row>
    <row r="3940" spans="1:10" x14ac:dyDescent="0.25">
      <c r="A3940" t="s">
        <v>225</v>
      </c>
      <c r="B3940" t="s">
        <v>75</v>
      </c>
      <c r="C3940" t="s">
        <v>31</v>
      </c>
      <c r="D3940" t="s">
        <v>237</v>
      </c>
      <c r="E3940" t="s">
        <v>236</v>
      </c>
      <c r="F3940">
        <v>103</v>
      </c>
      <c r="G3940" t="s">
        <v>82</v>
      </c>
      <c r="H3940" t="s">
        <v>84</v>
      </c>
      <c r="I3940">
        <v>2010</v>
      </c>
      <c r="J3940">
        <v>63.966799999999999</v>
      </c>
    </row>
    <row r="3941" spans="1:10" x14ac:dyDescent="0.25">
      <c r="A3941" t="s">
        <v>223</v>
      </c>
      <c r="B3941" t="s">
        <v>75</v>
      </c>
      <c r="C3941" t="s">
        <v>31</v>
      </c>
      <c r="D3941" t="s">
        <v>235</v>
      </c>
      <c r="E3941" t="s">
        <v>234</v>
      </c>
      <c r="F3941">
        <v>110</v>
      </c>
      <c r="G3941" t="s">
        <v>344</v>
      </c>
      <c r="H3941" t="s">
        <v>84</v>
      </c>
      <c r="I3941">
        <v>2014</v>
      </c>
      <c r="J3941">
        <v>0.75360400000000005</v>
      </c>
    </row>
    <row r="3942" spans="1:10" x14ac:dyDescent="0.25">
      <c r="A3942" t="s">
        <v>226</v>
      </c>
      <c r="B3942" t="s">
        <v>80</v>
      </c>
      <c r="C3942" t="s">
        <v>37</v>
      </c>
      <c r="D3942">
        <v>120212</v>
      </c>
      <c r="E3942" t="s">
        <v>266</v>
      </c>
      <c r="F3942">
        <v>114</v>
      </c>
      <c r="G3942" t="s">
        <v>335</v>
      </c>
      <c r="H3942" t="s">
        <v>84</v>
      </c>
      <c r="I3942">
        <v>2014</v>
      </c>
      <c r="J3942">
        <v>4.9753699999999998E-2</v>
      </c>
    </row>
    <row r="3943" spans="1:10" x14ac:dyDescent="0.25">
      <c r="A3943" t="s">
        <v>227</v>
      </c>
      <c r="B3943" t="s">
        <v>202</v>
      </c>
      <c r="C3943" t="s">
        <v>199</v>
      </c>
      <c r="D3943" t="s">
        <v>381</v>
      </c>
      <c r="E3943" t="s">
        <v>380</v>
      </c>
      <c r="F3943">
        <v>114</v>
      </c>
      <c r="G3943" t="s">
        <v>335</v>
      </c>
      <c r="H3943" t="s">
        <v>84</v>
      </c>
      <c r="I3943">
        <v>2005</v>
      </c>
      <c r="J3943">
        <v>5496.09</v>
      </c>
    </row>
    <row r="3944" spans="1:10" x14ac:dyDescent="0.25">
      <c r="A3944" t="s">
        <v>229</v>
      </c>
      <c r="B3944" t="s">
        <v>202</v>
      </c>
      <c r="C3944" t="s">
        <v>199</v>
      </c>
      <c r="D3944" t="s">
        <v>381</v>
      </c>
      <c r="E3944" t="s">
        <v>380</v>
      </c>
      <c r="F3944">
        <v>120</v>
      </c>
      <c r="G3944" t="s">
        <v>332</v>
      </c>
      <c r="H3944" t="s">
        <v>84</v>
      </c>
      <c r="I3944">
        <v>2000</v>
      </c>
      <c r="J3944">
        <v>44738.400000000001</v>
      </c>
    </row>
    <row r="3945" spans="1:10" x14ac:dyDescent="0.25">
      <c r="A3945" t="s">
        <v>225</v>
      </c>
      <c r="B3945" t="s">
        <v>75</v>
      </c>
      <c r="C3945" t="s">
        <v>31</v>
      </c>
      <c r="D3945" t="s">
        <v>235</v>
      </c>
      <c r="E3945" t="s">
        <v>234</v>
      </c>
      <c r="F3945">
        <v>120</v>
      </c>
      <c r="G3945" t="s">
        <v>332</v>
      </c>
      <c r="H3945" t="s">
        <v>84</v>
      </c>
      <c r="I3945">
        <v>2014</v>
      </c>
      <c r="J3945">
        <v>27.0532</v>
      </c>
    </row>
    <row r="3946" spans="1:10" x14ac:dyDescent="0.25">
      <c r="A3946" t="s">
        <v>225</v>
      </c>
      <c r="B3946" t="s">
        <v>80</v>
      </c>
      <c r="C3946" t="s">
        <v>37</v>
      </c>
      <c r="D3946">
        <v>120112</v>
      </c>
      <c r="E3946" t="s">
        <v>268</v>
      </c>
      <c r="F3946">
        <v>115</v>
      </c>
      <c r="G3946" t="s">
        <v>341</v>
      </c>
      <c r="H3946" t="s">
        <v>84</v>
      </c>
      <c r="I3946">
        <v>2014</v>
      </c>
      <c r="J3946">
        <v>4.0442600000000002E-2</v>
      </c>
    </row>
    <row r="3947" spans="1:10" x14ac:dyDescent="0.25">
      <c r="A3947" t="s">
        <v>225</v>
      </c>
      <c r="B3947" t="s">
        <v>80</v>
      </c>
      <c r="C3947" t="s">
        <v>37</v>
      </c>
      <c r="D3947">
        <v>130112</v>
      </c>
      <c r="E3947" t="s">
        <v>349</v>
      </c>
      <c r="F3947">
        <v>120</v>
      </c>
      <c r="G3947" t="s">
        <v>332</v>
      </c>
      <c r="H3947" t="s">
        <v>84</v>
      </c>
      <c r="I3947">
        <v>2014</v>
      </c>
      <c r="J3947">
        <v>0.37129000000000001</v>
      </c>
    </row>
    <row r="3948" spans="1:10" x14ac:dyDescent="0.25">
      <c r="A3948" t="s">
        <v>225</v>
      </c>
      <c r="B3948" t="s">
        <v>80</v>
      </c>
      <c r="C3948" t="s">
        <v>37</v>
      </c>
      <c r="D3948">
        <v>130105</v>
      </c>
      <c r="E3948" t="s">
        <v>352</v>
      </c>
      <c r="F3948">
        <v>114</v>
      </c>
      <c r="G3948" t="s">
        <v>335</v>
      </c>
      <c r="H3948" t="s">
        <v>84</v>
      </c>
      <c r="I3948">
        <v>2014</v>
      </c>
      <c r="J3948">
        <v>0.112302</v>
      </c>
    </row>
    <row r="3949" spans="1:10" x14ac:dyDescent="0.25">
      <c r="A3949" t="s">
        <v>225</v>
      </c>
      <c r="B3949" t="s">
        <v>80</v>
      </c>
      <c r="C3949" t="s">
        <v>37</v>
      </c>
      <c r="D3949">
        <v>120302</v>
      </c>
      <c r="E3949" t="s">
        <v>260</v>
      </c>
      <c r="F3949">
        <v>103</v>
      </c>
      <c r="G3949" t="s">
        <v>82</v>
      </c>
      <c r="H3949" t="s">
        <v>84</v>
      </c>
      <c r="I3949">
        <v>2014</v>
      </c>
      <c r="J3949">
        <v>1.8813E-4</v>
      </c>
    </row>
    <row r="3950" spans="1:10" x14ac:dyDescent="0.25">
      <c r="A3950" t="s">
        <v>225</v>
      </c>
      <c r="B3950" t="s">
        <v>80</v>
      </c>
      <c r="C3950" t="s">
        <v>37</v>
      </c>
      <c r="D3950">
        <v>130105</v>
      </c>
      <c r="E3950" t="s">
        <v>352</v>
      </c>
      <c r="F3950">
        <v>120</v>
      </c>
      <c r="G3950" t="s">
        <v>332</v>
      </c>
      <c r="H3950" t="s">
        <v>84</v>
      </c>
      <c r="I3950">
        <v>2014</v>
      </c>
      <c r="J3950">
        <v>1.8310200000000001</v>
      </c>
    </row>
    <row r="3951" spans="1:10" x14ac:dyDescent="0.25">
      <c r="A3951" t="s">
        <v>225</v>
      </c>
      <c r="B3951" t="s">
        <v>80</v>
      </c>
      <c r="C3951" t="s">
        <v>37</v>
      </c>
      <c r="D3951">
        <v>119900</v>
      </c>
      <c r="E3951" t="s">
        <v>350</v>
      </c>
      <c r="F3951">
        <v>120</v>
      </c>
      <c r="G3951" t="s">
        <v>332</v>
      </c>
      <c r="H3951" t="s">
        <v>84</v>
      </c>
      <c r="I3951">
        <v>2014</v>
      </c>
      <c r="J3951">
        <v>454.45699999999999</v>
      </c>
    </row>
    <row r="3952" spans="1:10" x14ac:dyDescent="0.25">
      <c r="A3952" t="s">
        <v>229</v>
      </c>
      <c r="B3952" t="s">
        <v>79</v>
      </c>
      <c r="C3952" t="s">
        <v>35</v>
      </c>
      <c r="D3952" t="s">
        <v>245</v>
      </c>
      <c r="E3952" t="s">
        <v>244</v>
      </c>
      <c r="F3952">
        <v>122</v>
      </c>
      <c r="G3952" t="s">
        <v>369</v>
      </c>
      <c r="H3952" t="s">
        <v>84</v>
      </c>
      <c r="I3952">
        <v>2015</v>
      </c>
      <c r="J3952">
        <v>1189.7</v>
      </c>
    </row>
    <row r="3953" spans="1:10" x14ac:dyDescent="0.25">
      <c r="A3953" t="s">
        <v>227</v>
      </c>
      <c r="B3953" t="s">
        <v>76</v>
      </c>
      <c r="C3953" t="s">
        <v>78</v>
      </c>
      <c r="D3953" t="s">
        <v>331</v>
      </c>
      <c r="E3953" t="s">
        <v>330</v>
      </c>
      <c r="F3953">
        <v>120</v>
      </c>
      <c r="G3953" t="s">
        <v>332</v>
      </c>
      <c r="H3953" t="s">
        <v>84</v>
      </c>
      <c r="I3953">
        <v>2014</v>
      </c>
      <c r="J3953">
        <v>56.44</v>
      </c>
    </row>
    <row r="3954" spans="1:10" x14ac:dyDescent="0.25">
      <c r="A3954" t="s">
        <v>227</v>
      </c>
      <c r="B3954" t="s">
        <v>76</v>
      </c>
      <c r="C3954" t="s">
        <v>77</v>
      </c>
      <c r="D3954" t="s">
        <v>403</v>
      </c>
      <c r="E3954" t="s">
        <v>402</v>
      </c>
      <c r="F3954">
        <v>120</v>
      </c>
      <c r="G3954" t="s">
        <v>332</v>
      </c>
      <c r="H3954" t="s">
        <v>84</v>
      </c>
      <c r="I3954">
        <v>2014</v>
      </c>
      <c r="J3954">
        <v>22.11</v>
      </c>
    </row>
    <row r="3955" spans="1:10" x14ac:dyDescent="0.25">
      <c r="A3955" t="s">
        <v>227</v>
      </c>
      <c r="B3955" t="s">
        <v>73</v>
      </c>
      <c r="C3955" t="s">
        <v>211</v>
      </c>
      <c r="D3955" t="s">
        <v>365</v>
      </c>
      <c r="E3955" t="s">
        <v>364</v>
      </c>
      <c r="F3955">
        <v>120</v>
      </c>
      <c r="G3955" t="s">
        <v>332</v>
      </c>
      <c r="H3955" t="s">
        <v>84</v>
      </c>
      <c r="I3955">
        <v>2014</v>
      </c>
      <c r="J3955">
        <v>841.21</v>
      </c>
    </row>
    <row r="3956" spans="1:10" x14ac:dyDescent="0.25">
      <c r="A3956" t="s">
        <v>226</v>
      </c>
      <c r="B3956" t="s">
        <v>73</v>
      </c>
      <c r="C3956" t="s">
        <v>212</v>
      </c>
      <c r="D3956" t="s">
        <v>307</v>
      </c>
      <c r="E3956" t="s">
        <v>306</v>
      </c>
      <c r="F3956">
        <v>120</v>
      </c>
      <c r="G3956" t="s">
        <v>332</v>
      </c>
      <c r="H3956" t="s">
        <v>84</v>
      </c>
      <c r="I3956">
        <v>2014</v>
      </c>
      <c r="J3956">
        <v>8.4920000000000009</v>
      </c>
    </row>
    <row r="3957" spans="1:10" x14ac:dyDescent="0.25">
      <c r="A3957" t="s">
        <v>227</v>
      </c>
      <c r="B3957" t="s">
        <v>71</v>
      </c>
      <c r="C3957" t="s">
        <v>72</v>
      </c>
      <c r="D3957" t="s">
        <v>239</v>
      </c>
      <c r="E3957" t="s">
        <v>238</v>
      </c>
      <c r="F3957">
        <v>120</v>
      </c>
      <c r="G3957" t="s">
        <v>332</v>
      </c>
      <c r="H3957" t="s">
        <v>84</v>
      </c>
      <c r="I3957">
        <v>2005</v>
      </c>
      <c r="J3957">
        <v>12.4</v>
      </c>
    </row>
    <row r="3958" spans="1:10" x14ac:dyDescent="0.25">
      <c r="A3958" t="s">
        <v>227</v>
      </c>
      <c r="B3958" t="s">
        <v>71</v>
      </c>
      <c r="C3958" t="s">
        <v>215</v>
      </c>
      <c r="D3958" t="s">
        <v>303</v>
      </c>
      <c r="E3958" t="s">
        <v>302</v>
      </c>
      <c r="F3958">
        <v>120</v>
      </c>
      <c r="G3958" t="s">
        <v>332</v>
      </c>
      <c r="H3958" t="s">
        <v>84</v>
      </c>
      <c r="I3958">
        <v>2005</v>
      </c>
      <c r="J3958">
        <v>43.44</v>
      </c>
    </row>
    <row r="3959" spans="1:10" x14ac:dyDescent="0.25">
      <c r="A3959" t="s">
        <v>227</v>
      </c>
      <c r="B3959" t="s">
        <v>73</v>
      </c>
      <c r="C3959" t="s">
        <v>211</v>
      </c>
      <c r="D3959" t="s">
        <v>365</v>
      </c>
      <c r="E3959" t="s">
        <v>364</v>
      </c>
      <c r="F3959">
        <v>120</v>
      </c>
      <c r="G3959" t="s">
        <v>332</v>
      </c>
      <c r="H3959" t="s">
        <v>84</v>
      </c>
      <c r="I3959">
        <v>2005</v>
      </c>
      <c r="J3959">
        <v>10</v>
      </c>
    </row>
    <row r="3960" spans="1:10" x14ac:dyDescent="0.25">
      <c r="A3960" t="s">
        <v>224</v>
      </c>
      <c r="B3960" t="s">
        <v>207</v>
      </c>
      <c r="C3960" t="s">
        <v>206</v>
      </c>
      <c r="D3960" t="s">
        <v>338</v>
      </c>
      <c r="E3960" t="s">
        <v>337</v>
      </c>
      <c r="F3960">
        <v>120</v>
      </c>
      <c r="G3960" t="s">
        <v>332</v>
      </c>
      <c r="H3960" t="s">
        <v>84</v>
      </c>
      <c r="I3960">
        <v>2000</v>
      </c>
      <c r="J3960">
        <v>0.24399999999999999</v>
      </c>
    </row>
    <row r="3961" spans="1:10" x14ac:dyDescent="0.25">
      <c r="A3961" t="s">
        <v>225</v>
      </c>
      <c r="B3961" t="s">
        <v>76</v>
      </c>
      <c r="C3961" t="s">
        <v>198</v>
      </c>
      <c r="D3961" t="s">
        <v>395</v>
      </c>
      <c r="E3961" t="s">
        <v>394</v>
      </c>
      <c r="F3961">
        <v>120</v>
      </c>
      <c r="G3961" t="s">
        <v>332</v>
      </c>
      <c r="H3961" t="s">
        <v>84</v>
      </c>
      <c r="I3961">
        <v>2000</v>
      </c>
      <c r="J3961">
        <v>9.91</v>
      </c>
    </row>
    <row r="3962" spans="1:10" x14ac:dyDescent="0.25">
      <c r="A3962" t="s">
        <v>227</v>
      </c>
      <c r="B3962" t="s">
        <v>73</v>
      </c>
      <c r="C3962" t="s">
        <v>210</v>
      </c>
      <c r="D3962" t="s">
        <v>386</v>
      </c>
      <c r="E3962" t="s">
        <v>385</v>
      </c>
      <c r="F3962">
        <v>120</v>
      </c>
      <c r="G3962" t="s">
        <v>332</v>
      </c>
      <c r="H3962" t="s">
        <v>84</v>
      </c>
      <c r="I3962">
        <v>2000</v>
      </c>
      <c r="J3962">
        <v>629.79999999999995</v>
      </c>
    </row>
    <row r="3963" spans="1:10" x14ac:dyDescent="0.25">
      <c r="A3963" t="s">
        <v>227</v>
      </c>
      <c r="B3963" t="s">
        <v>79</v>
      </c>
      <c r="C3963" t="s">
        <v>33</v>
      </c>
      <c r="D3963" t="s">
        <v>253</v>
      </c>
      <c r="E3963" t="s">
        <v>252</v>
      </c>
      <c r="F3963">
        <v>120</v>
      </c>
      <c r="G3963" t="s">
        <v>332</v>
      </c>
      <c r="H3963" t="s">
        <v>84</v>
      </c>
      <c r="I3963">
        <v>1995</v>
      </c>
      <c r="J3963">
        <v>49932.2</v>
      </c>
    </row>
    <row r="3964" spans="1:10" x14ac:dyDescent="0.25">
      <c r="A3964" t="s">
        <v>227</v>
      </c>
      <c r="B3964" t="s">
        <v>207</v>
      </c>
      <c r="C3964" t="s">
        <v>206</v>
      </c>
      <c r="D3964" t="s">
        <v>338</v>
      </c>
      <c r="E3964" t="s">
        <v>337</v>
      </c>
      <c r="F3964">
        <v>120</v>
      </c>
      <c r="G3964" t="s">
        <v>332</v>
      </c>
      <c r="H3964" t="s">
        <v>84</v>
      </c>
      <c r="I3964">
        <v>1995</v>
      </c>
      <c r="J3964">
        <v>11.65</v>
      </c>
    </row>
    <row r="3965" spans="1:10" x14ac:dyDescent="0.25">
      <c r="A3965" t="s">
        <v>223</v>
      </c>
      <c r="B3965" t="s">
        <v>76</v>
      </c>
      <c r="C3965" t="s">
        <v>196</v>
      </c>
      <c r="D3965" t="s">
        <v>424</v>
      </c>
      <c r="E3965" t="s">
        <v>423</v>
      </c>
      <c r="F3965">
        <v>120</v>
      </c>
      <c r="G3965" t="s">
        <v>332</v>
      </c>
      <c r="H3965" t="s">
        <v>84</v>
      </c>
      <c r="I3965">
        <v>1995</v>
      </c>
      <c r="J3965">
        <v>33</v>
      </c>
    </row>
    <row r="3966" spans="1:10" x14ac:dyDescent="0.25">
      <c r="A3966" t="s">
        <v>225</v>
      </c>
      <c r="B3966" t="s">
        <v>76</v>
      </c>
      <c r="C3966" t="s">
        <v>78</v>
      </c>
      <c r="D3966" t="s">
        <v>378</v>
      </c>
      <c r="E3966" t="s">
        <v>377</v>
      </c>
      <c r="F3966">
        <v>120</v>
      </c>
      <c r="G3966" t="s">
        <v>332</v>
      </c>
      <c r="H3966" t="s">
        <v>84</v>
      </c>
      <c r="I3966">
        <v>1995</v>
      </c>
      <c r="J3966">
        <v>13</v>
      </c>
    </row>
    <row r="3967" spans="1:10" x14ac:dyDescent="0.25">
      <c r="A3967" t="s">
        <v>229</v>
      </c>
      <c r="B3967" t="s">
        <v>73</v>
      </c>
      <c r="C3967" t="s">
        <v>209</v>
      </c>
      <c r="D3967" t="s">
        <v>376</v>
      </c>
      <c r="E3967" t="s">
        <v>375</v>
      </c>
      <c r="F3967">
        <v>120</v>
      </c>
      <c r="G3967" t="s">
        <v>332</v>
      </c>
      <c r="H3967" t="s">
        <v>84</v>
      </c>
      <c r="I3967">
        <v>1995</v>
      </c>
      <c r="J3967">
        <v>324</v>
      </c>
    </row>
    <row r="3968" spans="1:10" x14ac:dyDescent="0.25">
      <c r="A3968" t="s">
        <v>224</v>
      </c>
      <c r="B3968" t="s">
        <v>73</v>
      </c>
      <c r="C3968" t="s">
        <v>212</v>
      </c>
      <c r="D3968" t="s">
        <v>251</v>
      </c>
      <c r="E3968" t="s">
        <v>250</v>
      </c>
      <c r="F3968">
        <v>120</v>
      </c>
      <c r="G3968" t="s">
        <v>332</v>
      </c>
      <c r="H3968" t="s">
        <v>84</v>
      </c>
      <c r="I3968">
        <v>1995</v>
      </c>
      <c r="J3968">
        <v>130</v>
      </c>
    </row>
    <row r="3969" spans="1:10" x14ac:dyDescent="0.25">
      <c r="A3969" t="s">
        <v>227</v>
      </c>
      <c r="B3969" t="s">
        <v>76</v>
      </c>
      <c r="C3969" t="s">
        <v>197</v>
      </c>
      <c r="D3969" t="s">
        <v>241</v>
      </c>
      <c r="E3969" t="s">
        <v>240</v>
      </c>
      <c r="F3969">
        <v>120</v>
      </c>
      <c r="G3969" t="s">
        <v>332</v>
      </c>
      <c r="H3969" t="s">
        <v>84</v>
      </c>
      <c r="I3969">
        <v>1995</v>
      </c>
      <c r="J3969">
        <v>2429</v>
      </c>
    </row>
    <row r="3970" spans="1:10" x14ac:dyDescent="0.25">
      <c r="A3970" t="s">
        <v>229</v>
      </c>
      <c r="B3970" t="s">
        <v>79</v>
      </c>
      <c r="C3970" t="s">
        <v>33</v>
      </c>
      <c r="D3970" t="s">
        <v>253</v>
      </c>
      <c r="E3970" t="s">
        <v>252</v>
      </c>
      <c r="F3970">
        <v>120</v>
      </c>
      <c r="G3970" t="s">
        <v>332</v>
      </c>
      <c r="H3970" t="s">
        <v>84</v>
      </c>
      <c r="I3970">
        <v>1990</v>
      </c>
      <c r="J3970">
        <v>27471.3</v>
      </c>
    </row>
    <row r="3971" spans="1:10" x14ac:dyDescent="0.25">
      <c r="A3971" t="s">
        <v>227</v>
      </c>
      <c r="B3971" t="s">
        <v>204</v>
      </c>
      <c r="C3971" t="s">
        <v>203</v>
      </c>
      <c r="D3971" t="s">
        <v>408</v>
      </c>
      <c r="E3971" t="s">
        <v>407</v>
      </c>
      <c r="F3971">
        <v>120</v>
      </c>
      <c r="G3971" t="s">
        <v>332</v>
      </c>
      <c r="H3971" t="s">
        <v>84</v>
      </c>
      <c r="I3971">
        <v>1990</v>
      </c>
      <c r="J3971">
        <v>534</v>
      </c>
    </row>
    <row r="3972" spans="1:10" x14ac:dyDescent="0.25">
      <c r="A3972" t="s">
        <v>227</v>
      </c>
      <c r="B3972" t="s">
        <v>71</v>
      </c>
      <c r="C3972" t="s">
        <v>215</v>
      </c>
      <c r="D3972" t="s">
        <v>313</v>
      </c>
      <c r="E3972" t="s">
        <v>312</v>
      </c>
      <c r="F3972">
        <v>120</v>
      </c>
      <c r="G3972" t="s">
        <v>332</v>
      </c>
      <c r="H3972" t="s">
        <v>84</v>
      </c>
      <c r="I3972">
        <v>1990</v>
      </c>
      <c r="J3972">
        <v>45</v>
      </c>
    </row>
    <row r="3973" spans="1:10" x14ac:dyDescent="0.25">
      <c r="A3973" t="s">
        <v>227</v>
      </c>
      <c r="B3973" t="s">
        <v>73</v>
      </c>
      <c r="C3973" t="s">
        <v>209</v>
      </c>
      <c r="D3973" t="s">
        <v>371</v>
      </c>
      <c r="E3973" t="s">
        <v>370</v>
      </c>
      <c r="F3973">
        <v>120</v>
      </c>
      <c r="G3973" t="s">
        <v>332</v>
      </c>
      <c r="H3973" t="s">
        <v>84</v>
      </c>
      <c r="I3973">
        <v>1990</v>
      </c>
      <c r="J3973">
        <v>684</v>
      </c>
    </row>
    <row r="3974" spans="1:10" x14ac:dyDescent="0.25">
      <c r="A3974" t="s">
        <v>226</v>
      </c>
      <c r="B3974" t="s">
        <v>79</v>
      </c>
      <c r="C3974" t="s">
        <v>33</v>
      </c>
      <c r="D3974">
        <v>9400000</v>
      </c>
      <c r="E3974" t="s">
        <v>246</v>
      </c>
      <c r="F3974">
        <v>115</v>
      </c>
      <c r="G3974" t="s">
        <v>341</v>
      </c>
      <c r="H3974" t="s">
        <v>84</v>
      </c>
      <c r="I3974">
        <v>2000</v>
      </c>
      <c r="J3974">
        <v>0.68400399999999995</v>
      </c>
    </row>
    <row r="3975" spans="1:10" x14ac:dyDescent="0.25">
      <c r="A3975" t="s">
        <v>226</v>
      </c>
      <c r="B3975" t="s">
        <v>79</v>
      </c>
      <c r="C3975" t="s">
        <v>33</v>
      </c>
      <c r="D3975">
        <v>9400000</v>
      </c>
      <c r="E3975" t="s">
        <v>246</v>
      </c>
      <c r="F3975">
        <v>115</v>
      </c>
      <c r="G3975" t="s">
        <v>341</v>
      </c>
      <c r="H3975" t="s">
        <v>84</v>
      </c>
      <c r="I3975">
        <v>1995</v>
      </c>
      <c r="J3975">
        <v>1.1067100000000001</v>
      </c>
    </row>
    <row r="3976" spans="1:10" x14ac:dyDescent="0.25">
      <c r="A3976" t="s">
        <v>229</v>
      </c>
      <c r="B3976" t="s">
        <v>79</v>
      </c>
      <c r="C3976" t="s">
        <v>33</v>
      </c>
      <c r="D3976">
        <v>9400000</v>
      </c>
      <c r="E3976" t="s">
        <v>246</v>
      </c>
      <c r="F3976">
        <v>115</v>
      </c>
      <c r="G3976" t="s">
        <v>341</v>
      </c>
      <c r="H3976" t="s">
        <v>84</v>
      </c>
      <c r="I3976">
        <v>2010</v>
      </c>
      <c r="J3976">
        <v>2.6630500000000001</v>
      </c>
    </row>
    <row r="3977" spans="1:10" x14ac:dyDescent="0.25">
      <c r="A3977" t="s">
        <v>224</v>
      </c>
      <c r="B3977" t="s">
        <v>80</v>
      </c>
      <c r="C3977" t="s">
        <v>37</v>
      </c>
      <c r="D3977">
        <v>120219</v>
      </c>
      <c r="E3977" t="s">
        <v>261</v>
      </c>
      <c r="F3977">
        <v>120</v>
      </c>
      <c r="G3977" t="s">
        <v>332</v>
      </c>
      <c r="H3977" t="s">
        <v>84</v>
      </c>
      <c r="I3977">
        <v>2010</v>
      </c>
      <c r="J3977">
        <v>1.0669299999999999</v>
      </c>
    </row>
    <row r="3978" spans="1:10" x14ac:dyDescent="0.25">
      <c r="A3978" t="s">
        <v>224</v>
      </c>
      <c r="B3978" t="s">
        <v>80</v>
      </c>
      <c r="C3978" t="s">
        <v>81</v>
      </c>
      <c r="D3978">
        <v>260200</v>
      </c>
      <c r="E3978" t="s">
        <v>389</v>
      </c>
      <c r="F3978">
        <v>104</v>
      </c>
      <c r="G3978" t="s">
        <v>340</v>
      </c>
      <c r="H3978" t="s">
        <v>84</v>
      </c>
      <c r="I3978">
        <v>2010</v>
      </c>
      <c r="J3978">
        <v>4.2276199999999999</v>
      </c>
    </row>
    <row r="3979" spans="1:10" x14ac:dyDescent="0.25">
      <c r="A3979" t="s">
        <v>225</v>
      </c>
      <c r="B3979" t="s">
        <v>80</v>
      </c>
      <c r="C3979" t="s">
        <v>37</v>
      </c>
      <c r="D3979">
        <v>120218</v>
      </c>
      <c r="E3979" t="s">
        <v>262</v>
      </c>
      <c r="F3979">
        <v>114</v>
      </c>
      <c r="G3979" t="s">
        <v>335</v>
      </c>
      <c r="H3979" t="s">
        <v>84</v>
      </c>
      <c r="I3979">
        <v>2014</v>
      </c>
      <c r="J3979">
        <v>4.1734900000000002E-3</v>
      </c>
    </row>
    <row r="3980" spans="1:10" x14ac:dyDescent="0.25">
      <c r="A3980" t="s">
        <v>224</v>
      </c>
      <c r="B3980" t="s">
        <v>80</v>
      </c>
      <c r="C3980" t="s">
        <v>81</v>
      </c>
      <c r="D3980">
        <v>260200</v>
      </c>
      <c r="E3980" t="s">
        <v>389</v>
      </c>
      <c r="F3980">
        <v>120</v>
      </c>
      <c r="G3980" t="s">
        <v>332</v>
      </c>
      <c r="H3980" t="s">
        <v>84</v>
      </c>
      <c r="I3980">
        <v>2000</v>
      </c>
      <c r="J3980">
        <v>1461.91</v>
      </c>
    </row>
    <row r="3981" spans="1:10" x14ac:dyDescent="0.25">
      <c r="A3981" t="s">
        <v>225</v>
      </c>
      <c r="B3981" t="s">
        <v>80</v>
      </c>
      <c r="C3981" t="s">
        <v>37</v>
      </c>
      <c r="D3981">
        <v>120303</v>
      </c>
      <c r="E3981" t="s">
        <v>259</v>
      </c>
      <c r="F3981">
        <v>109</v>
      </c>
      <c r="G3981" t="s">
        <v>342</v>
      </c>
      <c r="H3981" t="s">
        <v>84</v>
      </c>
      <c r="I3981">
        <v>1995</v>
      </c>
      <c r="J3981">
        <v>3.1515500000000002E-2</v>
      </c>
    </row>
    <row r="3982" spans="1:10" x14ac:dyDescent="0.25">
      <c r="A3982" t="s">
        <v>225</v>
      </c>
      <c r="B3982" t="s">
        <v>80</v>
      </c>
      <c r="C3982" t="s">
        <v>37</v>
      </c>
      <c r="D3982">
        <v>120106</v>
      </c>
      <c r="E3982" t="s">
        <v>269</v>
      </c>
      <c r="F3982">
        <v>111</v>
      </c>
      <c r="G3982" t="s">
        <v>333</v>
      </c>
      <c r="H3982" t="s">
        <v>84</v>
      </c>
      <c r="I3982">
        <v>1995</v>
      </c>
      <c r="J3982">
        <v>5.3602600000000002</v>
      </c>
    </row>
    <row r="3983" spans="1:10" x14ac:dyDescent="0.25">
      <c r="A3983" t="s">
        <v>225</v>
      </c>
      <c r="B3983" t="s">
        <v>80</v>
      </c>
      <c r="C3983" t="s">
        <v>37</v>
      </c>
      <c r="D3983">
        <v>120216</v>
      </c>
      <c r="E3983" t="s">
        <v>263</v>
      </c>
      <c r="F3983">
        <v>104</v>
      </c>
      <c r="G3983" t="s">
        <v>340</v>
      </c>
      <c r="H3983" t="s">
        <v>84</v>
      </c>
      <c r="I3983">
        <v>1995</v>
      </c>
      <c r="J3983">
        <v>8.0714700000000003E-4</v>
      </c>
    </row>
    <row r="3984" spans="1:10" x14ac:dyDescent="0.25">
      <c r="A3984" t="s">
        <v>225</v>
      </c>
      <c r="B3984" t="s">
        <v>80</v>
      </c>
      <c r="C3984" t="s">
        <v>37</v>
      </c>
      <c r="D3984">
        <v>130213</v>
      </c>
      <c r="E3984" t="s">
        <v>368</v>
      </c>
      <c r="F3984">
        <v>104</v>
      </c>
      <c r="G3984" t="s">
        <v>340</v>
      </c>
      <c r="H3984" t="s">
        <v>84</v>
      </c>
      <c r="I3984">
        <v>1995</v>
      </c>
      <c r="J3984">
        <v>1.5433599999999999E-3</v>
      </c>
    </row>
    <row r="3985" spans="1:10" x14ac:dyDescent="0.25">
      <c r="A3985" t="s">
        <v>225</v>
      </c>
      <c r="B3985" t="s">
        <v>80</v>
      </c>
      <c r="C3985" t="s">
        <v>37</v>
      </c>
      <c r="D3985">
        <v>130219</v>
      </c>
      <c r="E3985" t="s">
        <v>354</v>
      </c>
      <c r="F3985">
        <v>104</v>
      </c>
      <c r="G3985" t="s">
        <v>340</v>
      </c>
      <c r="H3985" t="s">
        <v>84</v>
      </c>
      <c r="I3985">
        <v>1995</v>
      </c>
      <c r="J3985">
        <v>4.4787399999999997E-5</v>
      </c>
    </row>
    <row r="3986" spans="1:10" x14ac:dyDescent="0.25">
      <c r="A3986" t="s">
        <v>224</v>
      </c>
      <c r="B3986" t="s">
        <v>80</v>
      </c>
      <c r="C3986" t="s">
        <v>32</v>
      </c>
      <c r="D3986">
        <v>230600</v>
      </c>
      <c r="E3986" t="s">
        <v>411</v>
      </c>
      <c r="F3986">
        <v>120</v>
      </c>
      <c r="G3986" t="s">
        <v>332</v>
      </c>
      <c r="H3986" t="s">
        <v>84</v>
      </c>
      <c r="I3986">
        <v>1995</v>
      </c>
      <c r="J3986">
        <v>701.928</v>
      </c>
    </row>
    <row r="3987" spans="1:10" x14ac:dyDescent="0.25">
      <c r="A3987" t="s">
        <v>224</v>
      </c>
      <c r="B3987" t="s">
        <v>202</v>
      </c>
      <c r="C3987" t="s">
        <v>200</v>
      </c>
      <c r="D3987">
        <v>411900</v>
      </c>
      <c r="E3987" t="s">
        <v>353</v>
      </c>
      <c r="F3987">
        <v>120</v>
      </c>
      <c r="G3987" t="s">
        <v>332</v>
      </c>
      <c r="H3987" t="s">
        <v>84</v>
      </c>
      <c r="I3987">
        <v>2000</v>
      </c>
      <c r="J3987">
        <v>9.5488800000000005</v>
      </c>
    </row>
    <row r="3988" spans="1:10" x14ac:dyDescent="0.25">
      <c r="A3988" t="s">
        <v>225</v>
      </c>
      <c r="B3988" t="s">
        <v>80</v>
      </c>
      <c r="C3988" t="s">
        <v>37</v>
      </c>
      <c r="D3988">
        <v>120106</v>
      </c>
      <c r="E3988" t="s">
        <v>269</v>
      </c>
      <c r="F3988">
        <v>114</v>
      </c>
      <c r="G3988" t="s">
        <v>335</v>
      </c>
      <c r="H3988" t="s">
        <v>84</v>
      </c>
      <c r="I3988">
        <v>2010</v>
      </c>
      <c r="J3988">
        <v>3.2695099999999999</v>
      </c>
    </row>
    <row r="3989" spans="1:10" x14ac:dyDescent="0.25">
      <c r="A3989" t="s">
        <v>225</v>
      </c>
      <c r="B3989" t="s">
        <v>80</v>
      </c>
      <c r="C3989" t="s">
        <v>37</v>
      </c>
      <c r="D3989">
        <v>120216</v>
      </c>
      <c r="E3989" t="s">
        <v>263</v>
      </c>
      <c r="F3989">
        <v>114</v>
      </c>
      <c r="G3989" t="s">
        <v>335</v>
      </c>
      <c r="H3989" t="s">
        <v>84</v>
      </c>
      <c r="I3989">
        <v>2010</v>
      </c>
      <c r="J3989">
        <v>4.2882099999999999E-2</v>
      </c>
    </row>
    <row r="3990" spans="1:10" x14ac:dyDescent="0.25">
      <c r="A3990" t="s">
        <v>223</v>
      </c>
      <c r="B3990" t="s">
        <v>75</v>
      </c>
      <c r="C3990" t="s">
        <v>31</v>
      </c>
      <c r="D3990" t="s">
        <v>237</v>
      </c>
      <c r="E3990" t="s">
        <v>236</v>
      </c>
      <c r="F3990">
        <v>115</v>
      </c>
      <c r="G3990" t="s">
        <v>341</v>
      </c>
      <c r="H3990" t="s">
        <v>84</v>
      </c>
      <c r="I3990">
        <v>2000</v>
      </c>
      <c r="J3990">
        <v>69.864000000000004</v>
      </c>
    </row>
    <row r="3991" spans="1:10" x14ac:dyDescent="0.25">
      <c r="A3991" t="s">
        <v>229</v>
      </c>
      <c r="B3991" t="s">
        <v>202</v>
      </c>
      <c r="C3991" t="s">
        <v>199</v>
      </c>
      <c r="D3991" t="s">
        <v>381</v>
      </c>
      <c r="E3991" t="s">
        <v>380</v>
      </c>
      <c r="F3991">
        <v>109</v>
      </c>
      <c r="G3991" t="s">
        <v>342</v>
      </c>
      <c r="H3991" t="s">
        <v>84</v>
      </c>
      <c r="I3991">
        <v>2005</v>
      </c>
      <c r="J3991">
        <v>3525.97</v>
      </c>
    </row>
    <row r="3992" spans="1:10" x14ac:dyDescent="0.25">
      <c r="A3992" t="s">
        <v>223</v>
      </c>
      <c r="B3992" t="s">
        <v>202</v>
      </c>
      <c r="C3992" t="s">
        <v>199</v>
      </c>
      <c r="D3992" t="s">
        <v>381</v>
      </c>
      <c r="E3992" t="s">
        <v>380</v>
      </c>
      <c r="F3992">
        <v>120</v>
      </c>
      <c r="G3992" t="s">
        <v>332</v>
      </c>
      <c r="H3992" t="s">
        <v>84</v>
      </c>
      <c r="I3992">
        <v>2014</v>
      </c>
      <c r="J3992">
        <v>12751.7</v>
      </c>
    </row>
    <row r="3993" spans="1:10" x14ac:dyDescent="0.25">
      <c r="A3993" t="s">
        <v>226</v>
      </c>
      <c r="B3993" t="s">
        <v>75</v>
      </c>
      <c r="C3993" t="s">
        <v>31</v>
      </c>
      <c r="D3993" t="s">
        <v>237</v>
      </c>
      <c r="E3993" t="s">
        <v>236</v>
      </c>
      <c r="F3993">
        <v>114</v>
      </c>
      <c r="G3993" t="s">
        <v>335</v>
      </c>
      <c r="H3993" t="s">
        <v>84</v>
      </c>
      <c r="I3993">
        <v>2015</v>
      </c>
      <c r="J3993">
        <v>40.011299999999999</v>
      </c>
    </row>
    <row r="3994" spans="1:10" x14ac:dyDescent="0.25">
      <c r="A3994" t="s">
        <v>227</v>
      </c>
      <c r="B3994" t="s">
        <v>79</v>
      </c>
      <c r="C3994" t="s">
        <v>35</v>
      </c>
      <c r="D3994" t="s">
        <v>243</v>
      </c>
      <c r="E3994" t="s">
        <v>242</v>
      </c>
      <c r="F3994">
        <v>120</v>
      </c>
      <c r="G3994" t="s">
        <v>332</v>
      </c>
      <c r="H3994" t="s">
        <v>84</v>
      </c>
      <c r="I3994">
        <v>2010</v>
      </c>
      <c r="J3994">
        <v>15391.5</v>
      </c>
    </row>
    <row r="3995" spans="1:10" x14ac:dyDescent="0.25">
      <c r="A3995" t="s">
        <v>229</v>
      </c>
      <c r="B3995" t="s">
        <v>80</v>
      </c>
      <c r="C3995" t="s">
        <v>37</v>
      </c>
      <c r="D3995">
        <v>150102</v>
      </c>
      <c r="E3995" t="s">
        <v>288</v>
      </c>
      <c r="F3995">
        <v>111</v>
      </c>
      <c r="G3995" t="s">
        <v>333</v>
      </c>
      <c r="H3995" t="s">
        <v>84</v>
      </c>
      <c r="I3995">
        <v>2005</v>
      </c>
      <c r="J3995">
        <v>5.7449900000000002E-3</v>
      </c>
    </row>
    <row r="3996" spans="1:10" x14ac:dyDescent="0.25">
      <c r="A3996" t="s">
        <v>223</v>
      </c>
      <c r="B3996" t="s">
        <v>75</v>
      </c>
      <c r="C3996" t="s">
        <v>31</v>
      </c>
      <c r="D3996" t="s">
        <v>237</v>
      </c>
      <c r="E3996" t="s">
        <v>236</v>
      </c>
      <c r="F3996">
        <v>104</v>
      </c>
      <c r="G3996" t="s">
        <v>340</v>
      </c>
      <c r="H3996" t="s">
        <v>84</v>
      </c>
      <c r="I3996">
        <v>2005</v>
      </c>
      <c r="J3996">
        <v>104.577</v>
      </c>
    </row>
    <row r="3997" spans="1:10" x14ac:dyDescent="0.25">
      <c r="A3997" t="s">
        <v>226</v>
      </c>
      <c r="B3997" t="s">
        <v>75</v>
      </c>
      <c r="C3997" t="s">
        <v>31</v>
      </c>
      <c r="D3997" t="s">
        <v>237</v>
      </c>
      <c r="E3997" t="s">
        <v>236</v>
      </c>
      <c r="F3997">
        <v>114</v>
      </c>
      <c r="G3997" t="s">
        <v>335</v>
      </c>
      <c r="H3997" t="s">
        <v>84</v>
      </c>
      <c r="I3997">
        <v>2000</v>
      </c>
      <c r="J3997">
        <v>100.36199999999999</v>
      </c>
    </row>
    <row r="3998" spans="1:10" x14ac:dyDescent="0.25">
      <c r="A3998" t="s">
        <v>225</v>
      </c>
      <c r="B3998" t="s">
        <v>75</v>
      </c>
      <c r="C3998" t="s">
        <v>31</v>
      </c>
      <c r="D3998" t="s">
        <v>237</v>
      </c>
      <c r="E3998" t="s">
        <v>236</v>
      </c>
      <c r="F3998">
        <v>108</v>
      </c>
      <c r="G3998" t="s">
        <v>83</v>
      </c>
      <c r="H3998" t="s">
        <v>84</v>
      </c>
      <c r="I3998">
        <v>2005</v>
      </c>
      <c r="J3998">
        <v>32.9358</v>
      </c>
    </row>
    <row r="3999" spans="1:10" x14ac:dyDescent="0.25">
      <c r="A3999" t="s">
        <v>227</v>
      </c>
      <c r="B3999" t="s">
        <v>80</v>
      </c>
      <c r="C3999" t="s">
        <v>32</v>
      </c>
      <c r="D3999">
        <v>230600</v>
      </c>
      <c r="E3999" t="s">
        <v>411</v>
      </c>
      <c r="F3999">
        <v>120</v>
      </c>
      <c r="G3999" t="s">
        <v>332</v>
      </c>
      <c r="H3999" t="s">
        <v>84</v>
      </c>
      <c r="I3999">
        <v>2015</v>
      </c>
      <c r="J3999">
        <v>4540.8599999999997</v>
      </c>
    </row>
    <row r="4000" spans="1:10" x14ac:dyDescent="0.25">
      <c r="A4000" t="s">
        <v>224</v>
      </c>
      <c r="B4000" t="s">
        <v>80</v>
      </c>
      <c r="C4000" t="s">
        <v>37</v>
      </c>
      <c r="D4000">
        <v>120213</v>
      </c>
      <c r="E4000" t="s">
        <v>265</v>
      </c>
      <c r="F4000">
        <v>103</v>
      </c>
      <c r="G4000" t="s">
        <v>82</v>
      </c>
      <c r="H4000" t="s">
        <v>84</v>
      </c>
      <c r="I4000">
        <v>2014</v>
      </c>
      <c r="J4000">
        <v>2.4451799999999999E-3</v>
      </c>
    </row>
    <row r="4001" spans="1:10" x14ac:dyDescent="0.25">
      <c r="A4001" t="s">
        <v>227</v>
      </c>
      <c r="B4001" t="s">
        <v>79</v>
      </c>
      <c r="C4001" t="s">
        <v>35</v>
      </c>
      <c r="D4001" t="s">
        <v>245</v>
      </c>
      <c r="E4001" t="s">
        <v>244</v>
      </c>
      <c r="F4001">
        <v>111</v>
      </c>
      <c r="G4001" t="s">
        <v>333</v>
      </c>
      <c r="H4001" t="s">
        <v>84</v>
      </c>
      <c r="I4001">
        <v>1995</v>
      </c>
      <c r="J4001">
        <v>3328.11</v>
      </c>
    </row>
    <row r="4002" spans="1:10" x14ac:dyDescent="0.25">
      <c r="A4002" t="s">
        <v>227</v>
      </c>
      <c r="B4002" t="s">
        <v>79</v>
      </c>
      <c r="C4002" t="s">
        <v>35</v>
      </c>
      <c r="D4002" t="s">
        <v>243</v>
      </c>
      <c r="E4002" t="s">
        <v>242</v>
      </c>
      <c r="F4002">
        <v>120</v>
      </c>
      <c r="G4002" t="s">
        <v>332</v>
      </c>
      <c r="H4002" t="s">
        <v>84</v>
      </c>
      <c r="I4002">
        <v>2000</v>
      </c>
      <c r="J4002">
        <v>14985.8</v>
      </c>
    </row>
    <row r="4003" spans="1:10" x14ac:dyDescent="0.25">
      <c r="A4003" t="s">
        <v>225</v>
      </c>
      <c r="B4003" t="s">
        <v>80</v>
      </c>
      <c r="C4003" t="s">
        <v>37</v>
      </c>
      <c r="D4003">
        <v>120105</v>
      </c>
      <c r="E4003" t="s">
        <v>270</v>
      </c>
      <c r="F4003">
        <v>103</v>
      </c>
      <c r="G4003" t="s">
        <v>82</v>
      </c>
      <c r="H4003" t="s">
        <v>84</v>
      </c>
      <c r="I4003">
        <v>2005</v>
      </c>
      <c r="J4003">
        <v>3.3132000000000002E-2</v>
      </c>
    </row>
    <row r="4004" spans="1:10" x14ac:dyDescent="0.25">
      <c r="A4004" t="s">
        <v>225</v>
      </c>
      <c r="B4004" t="s">
        <v>80</v>
      </c>
      <c r="C4004" t="s">
        <v>37</v>
      </c>
      <c r="D4004">
        <v>130112</v>
      </c>
      <c r="E4004" t="s">
        <v>349</v>
      </c>
      <c r="F4004">
        <v>111</v>
      </c>
      <c r="G4004" t="s">
        <v>333</v>
      </c>
      <c r="H4004" t="s">
        <v>84</v>
      </c>
      <c r="I4004">
        <v>2005</v>
      </c>
      <c r="J4004">
        <v>2.0500399999999998E-2</v>
      </c>
    </row>
    <row r="4005" spans="1:10" x14ac:dyDescent="0.25">
      <c r="A4005" t="s">
        <v>223</v>
      </c>
      <c r="B4005" t="s">
        <v>75</v>
      </c>
      <c r="C4005" t="s">
        <v>31</v>
      </c>
      <c r="D4005" t="s">
        <v>237</v>
      </c>
      <c r="E4005" t="s">
        <v>236</v>
      </c>
      <c r="F4005">
        <v>108</v>
      </c>
      <c r="G4005" t="s">
        <v>83</v>
      </c>
      <c r="H4005" t="s">
        <v>84</v>
      </c>
      <c r="I4005">
        <v>2000</v>
      </c>
      <c r="J4005">
        <v>90.956400000000002</v>
      </c>
    </row>
    <row r="4006" spans="1:10" x14ac:dyDescent="0.25">
      <c r="A4006" t="s">
        <v>226</v>
      </c>
      <c r="B4006" t="s">
        <v>75</v>
      </c>
      <c r="C4006" t="s">
        <v>31</v>
      </c>
      <c r="D4006" t="s">
        <v>237</v>
      </c>
      <c r="E4006" t="s">
        <v>236</v>
      </c>
      <c r="F4006">
        <v>108</v>
      </c>
      <c r="G4006" t="s">
        <v>83</v>
      </c>
      <c r="H4006" t="s">
        <v>84</v>
      </c>
      <c r="I4006">
        <v>2000</v>
      </c>
      <c r="J4006">
        <v>6.8409899999999997</v>
      </c>
    </row>
    <row r="4007" spans="1:10" x14ac:dyDescent="0.25">
      <c r="A4007" t="s">
        <v>227</v>
      </c>
      <c r="B4007" t="s">
        <v>80</v>
      </c>
      <c r="C4007" t="s">
        <v>37</v>
      </c>
      <c r="D4007">
        <v>150102</v>
      </c>
      <c r="E4007" t="s">
        <v>288</v>
      </c>
      <c r="F4007">
        <v>111</v>
      </c>
      <c r="G4007" t="s">
        <v>333</v>
      </c>
      <c r="H4007" t="s">
        <v>84</v>
      </c>
      <c r="I4007">
        <v>2014</v>
      </c>
      <c r="J4007">
        <v>8.8068299999999999E-3</v>
      </c>
    </row>
    <row r="4008" spans="1:10" x14ac:dyDescent="0.25">
      <c r="A4008" t="s">
        <v>227</v>
      </c>
      <c r="B4008" t="s">
        <v>80</v>
      </c>
      <c r="C4008" t="s">
        <v>37</v>
      </c>
      <c r="D4008">
        <v>130105</v>
      </c>
      <c r="E4008" t="s">
        <v>352</v>
      </c>
      <c r="F4008">
        <v>109</v>
      </c>
      <c r="G4008" t="s">
        <v>342</v>
      </c>
      <c r="H4008" t="s">
        <v>84</v>
      </c>
      <c r="I4008">
        <v>2014</v>
      </c>
      <c r="J4008">
        <v>8.1544899999999991</v>
      </c>
    </row>
    <row r="4009" spans="1:10" x14ac:dyDescent="0.25">
      <c r="A4009" t="s">
        <v>225</v>
      </c>
      <c r="B4009" t="s">
        <v>80</v>
      </c>
      <c r="C4009" t="s">
        <v>37</v>
      </c>
      <c r="D4009">
        <v>120212</v>
      </c>
      <c r="E4009" t="s">
        <v>266</v>
      </c>
      <c r="F4009">
        <v>103</v>
      </c>
      <c r="G4009" t="s">
        <v>82</v>
      </c>
      <c r="H4009" t="s">
        <v>84</v>
      </c>
      <c r="I4009">
        <v>1995</v>
      </c>
      <c r="J4009">
        <v>4.0261900000000003E-2</v>
      </c>
    </row>
    <row r="4010" spans="1:10" x14ac:dyDescent="0.25">
      <c r="A4010" t="s">
        <v>229</v>
      </c>
      <c r="B4010" t="s">
        <v>80</v>
      </c>
      <c r="C4010" t="s">
        <v>37</v>
      </c>
      <c r="D4010">
        <v>130218</v>
      </c>
      <c r="E4010" t="s">
        <v>343</v>
      </c>
      <c r="F4010">
        <v>114</v>
      </c>
      <c r="G4010" t="s">
        <v>335</v>
      </c>
      <c r="H4010" t="s">
        <v>84</v>
      </c>
      <c r="I4010">
        <v>1990</v>
      </c>
      <c r="J4010">
        <v>2.2306600000000002E-3</v>
      </c>
    </row>
    <row r="4011" spans="1:10" x14ac:dyDescent="0.25">
      <c r="A4011" t="s">
        <v>226</v>
      </c>
      <c r="B4011" t="s">
        <v>80</v>
      </c>
      <c r="C4011" t="s">
        <v>37</v>
      </c>
      <c r="D4011">
        <v>150202</v>
      </c>
      <c r="E4011" t="s">
        <v>286</v>
      </c>
      <c r="F4011">
        <v>114</v>
      </c>
      <c r="G4011" t="s">
        <v>335</v>
      </c>
      <c r="H4011" t="s">
        <v>84</v>
      </c>
      <c r="I4011">
        <v>2000</v>
      </c>
      <c r="J4011">
        <v>5.88855E-4</v>
      </c>
    </row>
    <row r="4012" spans="1:10" x14ac:dyDescent="0.25">
      <c r="A4012" t="s">
        <v>226</v>
      </c>
      <c r="B4012" t="s">
        <v>80</v>
      </c>
      <c r="C4012" t="s">
        <v>37</v>
      </c>
      <c r="D4012">
        <v>120212</v>
      </c>
      <c r="E4012" t="s">
        <v>266</v>
      </c>
      <c r="F4012">
        <v>111</v>
      </c>
      <c r="G4012" t="s">
        <v>333</v>
      </c>
      <c r="H4012" t="s">
        <v>84</v>
      </c>
      <c r="I4012">
        <v>2000</v>
      </c>
      <c r="J4012">
        <v>0.19095500000000001</v>
      </c>
    </row>
    <row r="4013" spans="1:10" x14ac:dyDescent="0.25">
      <c r="A4013" t="s">
        <v>224</v>
      </c>
      <c r="B4013" t="s">
        <v>75</v>
      </c>
      <c r="C4013" t="s">
        <v>31</v>
      </c>
      <c r="D4013" t="s">
        <v>235</v>
      </c>
      <c r="E4013" t="s">
        <v>234</v>
      </c>
      <c r="F4013">
        <v>109</v>
      </c>
      <c r="G4013" t="s">
        <v>342</v>
      </c>
      <c r="H4013" t="s">
        <v>84</v>
      </c>
      <c r="I4013">
        <v>2010</v>
      </c>
      <c r="J4013">
        <v>32.193199999999997</v>
      </c>
    </row>
    <row r="4014" spans="1:10" x14ac:dyDescent="0.25">
      <c r="A4014" t="s">
        <v>224</v>
      </c>
      <c r="B4014" t="s">
        <v>80</v>
      </c>
      <c r="C4014" t="s">
        <v>37</v>
      </c>
      <c r="D4014">
        <v>130213</v>
      </c>
      <c r="E4014" t="s">
        <v>368</v>
      </c>
      <c r="F4014">
        <v>120</v>
      </c>
      <c r="G4014" t="s">
        <v>332</v>
      </c>
      <c r="H4014" t="s">
        <v>84</v>
      </c>
      <c r="I4014">
        <v>2014</v>
      </c>
      <c r="J4014">
        <v>0.31996000000000002</v>
      </c>
    </row>
    <row r="4015" spans="1:10" x14ac:dyDescent="0.25">
      <c r="A4015" t="s">
        <v>227</v>
      </c>
      <c r="B4015" t="s">
        <v>79</v>
      </c>
      <c r="C4015" t="s">
        <v>35</v>
      </c>
      <c r="D4015" t="s">
        <v>243</v>
      </c>
      <c r="E4015" t="s">
        <v>242</v>
      </c>
      <c r="F4015">
        <v>110</v>
      </c>
      <c r="G4015" t="s">
        <v>344</v>
      </c>
      <c r="H4015" t="s">
        <v>84</v>
      </c>
      <c r="I4015">
        <v>2000</v>
      </c>
      <c r="J4015">
        <v>8.7424099999999996</v>
      </c>
    </row>
    <row r="4016" spans="1:10" x14ac:dyDescent="0.25">
      <c r="A4016" t="s">
        <v>225</v>
      </c>
      <c r="B4016" t="s">
        <v>80</v>
      </c>
      <c r="C4016" t="s">
        <v>37</v>
      </c>
      <c r="D4016">
        <v>120302</v>
      </c>
      <c r="E4016" t="s">
        <v>260</v>
      </c>
      <c r="F4016">
        <v>111</v>
      </c>
      <c r="G4016" t="s">
        <v>333</v>
      </c>
      <c r="H4016" t="s">
        <v>84</v>
      </c>
      <c r="I4016">
        <v>2005</v>
      </c>
      <c r="J4016">
        <v>3.4629399999999998E-2</v>
      </c>
    </row>
    <row r="4017" spans="1:10" x14ac:dyDescent="0.25">
      <c r="A4017" t="s">
        <v>225</v>
      </c>
      <c r="B4017" t="s">
        <v>80</v>
      </c>
      <c r="C4017" t="s">
        <v>37</v>
      </c>
      <c r="D4017">
        <v>120112</v>
      </c>
      <c r="E4017" t="s">
        <v>268</v>
      </c>
      <c r="F4017">
        <v>103</v>
      </c>
      <c r="G4017" t="s">
        <v>82</v>
      </c>
      <c r="H4017" t="s">
        <v>84</v>
      </c>
      <c r="I4017">
        <v>2005</v>
      </c>
      <c r="J4017">
        <v>8.3737700000000009E-3</v>
      </c>
    </row>
    <row r="4018" spans="1:10" x14ac:dyDescent="0.25">
      <c r="A4018" t="s">
        <v>225</v>
      </c>
      <c r="B4018" t="s">
        <v>80</v>
      </c>
      <c r="C4018" t="s">
        <v>37</v>
      </c>
      <c r="D4018">
        <v>130112</v>
      </c>
      <c r="E4018" t="s">
        <v>349</v>
      </c>
      <c r="F4018">
        <v>120</v>
      </c>
      <c r="G4018" t="s">
        <v>332</v>
      </c>
      <c r="H4018" t="s">
        <v>84</v>
      </c>
      <c r="I4018">
        <v>2005</v>
      </c>
      <c r="J4018">
        <v>0.76876699999999998</v>
      </c>
    </row>
    <row r="4019" spans="1:10" x14ac:dyDescent="0.25">
      <c r="A4019" t="s">
        <v>224</v>
      </c>
      <c r="B4019" t="s">
        <v>202</v>
      </c>
      <c r="C4019" t="s">
        <v>200</v>
      </c>
      <c r="D4019">
        <v>411900</v>
      </c>
      <c r="E4019" t="s">
        <v>353</v>
      </c>
      <c r="F4019">
        <v>120</v>
      </c>
      <c r="G4019" t="s">
        <v>332</v>
      </c>
      <c r="H4019" t="s">
        <v>84</v>
      </c>
      <c r="I4019">
        <v>2010</v>
      </c>
      <c r="J4019">
        <v>22.900500000000001</v>
      </c>
    </row>
    <row r="4020" spans="1:10" x14ac:dyDescent="0.25">
      <c r="A4020" t="s">
        <v>226</v>
      </c>
      <c r="B4020" t="s">
        <v>80</v>
      </c>
      <c r="C4020" t="s">
        <v>37</v>
      </c>
      <c r="D4020">
        <v>130303</v>
      </c>
      <c r="E4020" t="s">
        <v>351</v>
      </c>
      <c r="F4020">
        <v>104</v>
      </c>
      <c r="G4020" t="s">
        <v>340</v>
      </c>
      <c r="H4020" t="s">
        <v>84</v>
      </c>
      <c r="I4020">
        <v>2005</v>
      </c>
      <c r="J4020">
        <v>1.76521E-5</v>
      </c>
    </row>
    <row r="4021" spans="1:10" x14ac:dyDescent="0.25">
      <c r="A4021" t="s">
        <v>227</v>
      </c>
      <c r="B4021" t="s">
        <v>80</v>
      </c>
      <c r="C4021" t="s">
        <v>37</v>
      </c>
      <c r="D4021">
        <v>130106</v>
      </c>
      <c r="E4021" t="s">
        <v>345</v>
      </c>
      <c r="F4021">
        <v>111</v>
      </c>
      <c r="G4021" t="s">
        <v>333</v>
      </c>
      <c r="H4021" t="s">
        <v>84</v>
      </c>
      <c r="I4021">
        <v>2010</v>
      </c>
      <c r="J4021">
        <v>0.63630900000000001</v>
      </c>
    </row>
    <row r="4022" spans="1:10" x14ac:dyDescent="0.25">
      <c r="A4022" t="s">
        <v>227</v>
      </c>
      <c r="B4022" t="s">
        <v>80</v>
      </c>
      <c r="C4022" t="s">
        <v>37</v>
      </c>
      <c r="D4022">
        <v>120216</v>
      </c>
      <c r="E4022" t="s">
        <v>263</v>
      </c>
      <c r="F4022">
        <v>120</v>
      </c>
      <c r="G4022" t="s">
        <v>332</v>
      </c>
      <c r="H4022" t="s">
        <v>84</v>
      </c>
      <c r="I4022">
        <v>2010</v>
      </c>
      <c r="J4022">
        <v>22.825299999999999</v>
      </c>
    </row>
    <row r="4023" spans="1:10" x14ac:dyDescent="0.25">
      <c r="A4023" t="s">
        <v>225</v>
      </c>
      <c r="B4023" t="s">
        <v>75</v>
      </c>
      <c r="C4023" t="s">
        <v>31</v>
      </c>
      <c r="D4023" t="s">
        <v>235</v>
      </c>
      <c r="E4023" t="s">
        <v>234</v>
      </c>
      <c r="F4023">
        <v>120</v>
      </c>
      <c r="G4023" t="s">
        <v>332</v>
      </c>
      <c r="H4023" t="s">
        <v>84</v>
      </c>
      <c r="I4023">
        <v>2000</v>
      </c>
      <c r="J4023">
        <v>82.177499999999995</v>
      </c>
    </row>
    <row r="4024" spans="1:10" x14ac:dyDescent="0.25">
      <c r="A4024" t="s">
        <v>223</v>
      </c>
      <c r="B4024" t="s">
        <v>80</v>
      </c>
      <c r="C4024" t="s">
        <v>37</v>
      </c>
      <c r="D4024">
        <v>120216</v>
      </c>
      <c r="E4024" t="s">
        <v>263</v>
      </c>
      <c r="F4024">
        <v>109</v>
      </c>
      <c r="G4024" t="s">
        <v>342</v>
      </c>
      <c r="H4024" t="s">
        <v>84</v>
      </c>
      <c r="I4024">
        <v>2014</v>
      </c>
      <c r="J4024">
        <v>3.0845999999999998E-2</v>
      </c>
    </row>
    <row r="4025" spans="1:10" x14ac:dyDescent="0.25">
      <c r="A4025" t="s">
        <v>226</v>
      </c>
      <c r="B4025" t="s">
        <v>80</v>
      </c>
      <c r="C4025" t="s">
        <v>37</v>
      </c>
      <c r="D4025">
        <v>120216</v>
      </c>
      <c r="E4025" t="s">
        <v>263</v>
      </c>
      <c r="F4025">
        <v>111</v>
      </c>
      <c r="G4025" t="s">
        <v>333</v>
      </c>
      <c r="H4025" t="s">
        <v>84</v>
      </c>
      <c r="I4025">
        <v>2015</v>
      </c>
      <c r="J4025">
        <v>1.6877E-2</v>
      </c>
    </row>
    <row r="4026" spans="1:10" x14ac:dyDescent="0.25">
      <c r="A4026" t="s">
        <v>226</v>
      </c>
      <c r="B4026" t="s">
        <v>80</v>
      </c>
      <c r="C4026" t="s">
        <v>37</v>
      </c>
      <c r="D4026">
        <v>120216</v>
      </c>
      <c r="E4026" t="s">
        <v>263</v>
      </c>
      <c r="F4026">
        <v>104</v>
      </c>
      <c r="G4026" t="s">
        <v>340</v>
      </c>
      <c r="H4026" t="s">
        <v>84</v>
      </c>
      <c r="I4026">
        <v>2014</v>
      </c>
      <c r="J4026">
        <v>1.6248200000000001E-4</v>
      </c>
    </row>
    <row r="4027" spans="1:10" x14ac:dyDescent="0.25">
      <c r="A4027" t="s">
        <v>226</v>
      </c>
      <c r="B4027" t="s">
        <v>80</v>
      </c>
      <c r="C4027" t="s">
        <v>37</v>
      </c>
      <c r="D4027">
        <v>130216</v>
      </c>
      <c r="E4027" t="s">
        <v>355</v>
      </c>
      <c r="F4027">
        <v>109</v>
      </c>
      <c r="G4027" t="s">
        <v>342</v>
      </c>
      <c r="H4027" t="s">
        <v>84</v>
      </c>
      <c r="I4027">
        <v>2014</v>
      </c>
      <c r="J4027">
        <v>7.6084700000000005E-2</v>
      </c>
    </row>
    <row r="4028" spans="1:10" x14ac:dyDescent="0.25">
      <c r="A4028" t="s">
        <v>226</v>
      </c>
      <c r="B4028" t="s">
        <v>80</v>
      </c>
      <c r="C4028" t="s">
        <v>37</v>
      </c>
      <c r="D4028">
        <v>120216</v>
      </c>
      <c r="E4028" t="s">
        <v>263</v>
      </c>
      <c r="F4028">
        <v>109</v>
      </c>
      <c r="G4028" t="s">
        <v>342</v>
      </c>
      <c r="H4028" t="s">
        <v>84</v>
      </c>
      <c r="I4028">
        <v>2014</v>
      </c>
      <c r="J4028">
        <v>8.1241000000000004E-3</v>
      </c>
    </row>
    <row r="4029" spans="1:10" x14ac:dyDescent="0.25">
      <c r="A4029" t="s">
        <v>226</v>
      </c>
      <c r="B4029" t="s">
        <v>80</v>
      </c>
      <c r="C4029" t="s">
        <v>37</v>
      </c>
      <c r="D4029">
        <v>130216</v>
      </c>
      <c r="E4029" t="s">
        <v>355</v>
      </c>
      <c r="F4029">
        <v>114</v>
      </c>
      <c r="G4029" t="s">
        <v>335</v>
      </c>
      <c r="H4029" t="s">
        <v>84</v>
      </c>
      <c r="I4029">
        <v>2015</v>
      </c>
      <c r="J4029">
        <v>1.9133399999999999E-3</v>
      </c>
    </row>
    <row r="4030" spans="1:10" x14ac:dyDescent="0.25">
      <c r="A4030" t="s">
        <v>223</v>
      </c>
      <c r="B4030" t="s">
        <v>80</v>
      </c>
      <c r="C4030" t="s">
        <v>81</v>
      </c>
      <c r="D4030">
        <v>260200</v>
      </c>
      <c r="E4030" t="s">
        <v>389</v>
      </c>
      <c r="F4030">
        <v>104</v>
      </c>
      <c r="G4030" t="s">
        <v>340</v>
      </c>
      <c r="H4030" t="s">
        <v>84</v>
      </c>
      <c r="I4030">
        <v>1990</v>
      </c>
      <c r="J4030">
        <v>1.244E-2</v>
      </c>
    </row>
    <row r="4031" spans="1:10" x14ac:dyDescent="0.25">
      <c r="A4031" t="s">
        <v>227</v>
      </c>
      <c r="B4031" t="s">
        <v>80</v>
      </c>
      <c r="C4031" t="s">
        <v>81</v>
      </c>
      <c r="D4031">
        <v>230801</v>
      </c>
      <c r="E4031" t="s">
        <v>391</v>
      </c>
      <c r="F4031">
        <v>104</v>
      </c>
      <c r="G4031" t="s">
        <v>340</v>
      </c>
      <c r="H4031" t="s">
        <v>84</v>
      </c>
      <c r="I4031">
        <v>2010</v>
      </c>
      <c r="J4031">
        <v>0.190196</v>
      </c>
    </row>
    <row r="4032" spans="1:10" x14ac:dyDescent="0.25">
      <c r="A4032" t="s">
        <v>227</v>
      </c>
      <c r="B4032" t="s">
        <v>80</v>
      </c>
      <c r="C4032" t="s">
        <v>81</v>
      </c>
      <c r="D4032">
        <v>340201</v>
      </c>
      <c r="E4032" t="s">
        <v>222</v>
      </c>
      <c r="F4032">
        <v>120</v>
      </c>
      <c r="G4032" t="s">
        <v>332</v>
      </c>
      <c r="H4032" t="s">
        <v>84</v>
      </c>
      <c r="I4032">
        <v>2010</v>
      </c>
      <c r="J4032">
        <v>0.76742900000000003</v>
      </c>
    </row>
    <row r="4033" spans="1:10" x14ac:dyDescent="0.25">
      <c r="A4033" t="s">
        <v>227</v>
      </c>
      <c r="B4033" t="s">
        <v>76</v>
      </c>
      <c r="C4033" t="s">
        <v>196</v>
      </c>
      <c r="D4033" t="s">
        <v>431</v>
      </c>
      <c r="E4033" t="s">
        <v>430</v>
      </c>
      <c r="F4033">
        <v>110</v>
      </c>
      <c r="G4033" t="s">
        <v>344</v>
      </c>
      <c r="H4033" t="s">
        <v>84</v>
      </c>
      <c r="I4033">
        <v>2014</v>
      </c>
      <c r="J4033">
        <v>7.0000000000000007E-2</v>
      </c>
    </row>
    <row r="4034" spans="1:10" x14ac:dyDescent="0.25">
      <c r="A4034" t="s">
        <v>227</v>
      </c>
      <c r="B4034" t="s">
        <v>73</v>
      </c>
      <c r="C4034" t="s">
        <v>212</v>
      </c>
      <c r="D4034" t="s">
        <v>393</v>
      </c>
      <c r="E4034" t="s">
        <v>392</v>
      </c>
      <c r="F4034">
        <v>110</v>
      </c>
      <c r="G4034" t="s">
        <v>344</v>
      </c>
      <c r="H4034" t="s">
        <v>84</v>
      </c>
      <c r="I4034">
        <v>2005</v>
      </c>
      <c r="J4034">
        <v>0.06</v>
      </c>
    </row>
    <row r="4035" spans="1:10" x14ac:dyDescent="0.25">
      <c r="A4035" t="s">
        <v>227</v>
      </c>
      <c r="B4035" t="s">
        <v>73</v>
      </c>
      <c r="C4035" t="s">
        <v>212</v>
      </c>
      <c r="D4035" t="s">
        <v>393</v>
      </c>
      <c r="E4035" t="s">
        <v>392</v>
      </c>
      <c r="F4035">
        <v>110</v>
      </c>
      <c r="G4035" t="s">
        <v>344</v>
      </c>
      <c r="H4035" t="s">
        <v>84</v>
      </c>
      <c r="I4035">
        <v>2000</v>
      </c>
      <c r="J4035">
        <v>1.9</v>
      </c>
    </row>
    <row r="4036" spans="1:10" x14ac:dyDescent="0.25">
      <c r="A4036" t="s">
        <v>225</v>
      </c>
      <c r="B4036" t="s">
        <v>76</v>
      </c>
      <c r="C4036" t="s">
        <v>77</v>
      </c>
      <c r="D4036" t="s">
        <v>403</v>
      </c>
      <c r="E4036" t="s">
        <v>402</v>
      </c>
      <c r="F4036">
        <v>110</v>
      </c>
      <c r="G4036" t="s">
        <v>344</v>
      </c>
      <c r="H4036" t="s">
        <v>84</v>
      </c>
      <c r="I4036">
        <v>1995</v>
      </c>
      <c r="J4036">
        <v>1</v>
      </c>
    </row>
    <row r="4037" spans="1:10" x14ac:dyDescent="0.25">
      <c r="A4037" t="s">
        <v>225</v>
      </c>
      <c r="B4037" t="s">
        <v>73</v>
      </c>
      <c r="C4037" t="s">
        <v>212</v>
      </c>
      <c r="D4037" t="s">
        <v>251</v>
      </c>
      <c r="E4037" t="s">
        <v>250</v>
      </c>
      <c r="F4037">
        <v>110</v>
      </c>
      <c r="G4037" t="s">
        <v>344</v>
      </c>
      <c r="H4037" t="s">
        <v>84</v>
      </c>
      <c r="I4037">
        <v>1995</v>
      </c>
      <c r="J4037">
        <v>17.3</v>
      </c>
    </row>
    <row r="4038" spans="1:10" x14ac:dyDescent="0.25">
      <c r="A4038" t="s">
        <v>227</v>
      </c>
      <c r="B4038" t="s">
        <v>195</v>
      </c>
      <c r="C4038" t="s">
        <v>194</v>
      </c>
      <c r="D4038" t="s">
        <v>299</v>
      </c>
      <c r="E4038" t="s">
        <v>298</v>
      </c>
      <c r="F4038">
        <v>110</v>
      </c>
      <c r="G4038" t="s">
        <v>344</v>
      </c>
      <c r="H4038" t="s">
        <v>84</v>
      </c>
      <c r="I4038">
        <v>1995</v>
      </c>
      <c r="J4038">
        <v>15.3</v>
      </c>
    </row>
    <row r="4039" spans="1:10" x14ac:dyDescent="0.25">
      <c r="A4039" t="s">
        <v>224</v>
      </c>
      <c r="B4039" t="s">
        <v>76</v>
      </c>
      <c r="C4039" t="s">
        <v>77</v>
      </c>
      <c r="D4039" t="s">
        <v>403</v>
      </c>
      <c r="E4039" t="s">
        <v>402</v>
      </c>
      <c r="F4039">
        <v>110</v>
      </c>
      <c r="G4039" t="s">
        <v>344</v>
      </c>
      <c r="H4039" t="s">
        <v>84</v>
      </c>
      <c r="I4039">
        <v>1990</v>
      </c>
      <c r="J4039">
        <v>1</v>
      </c>
    </row>
    <row r="4040" spans="1:10" x14ac:dyDescent="0.25">
      <c r="A4040" t="s">
        <v>227</v>
      </c>
      <c r="B4040" t="s">
        <v>71</v>
      </c>
      <c r="C4040" t="s">
        <v>72</v>
      </c>
      <c r="D4040" t="s">
        <v>239</v>
      </c>
      <c r="E4040" t="s">
        <v>238</v>
      </c>
      <c r="F4040">
        <v>110</v>
      </c>
      <c r="G4040" t="s">
        <v>344</v>
      </c>
      <c r="H4040" t="s">
        <v>84</v>
      </c>
      <c r="I4040">
        <v>2010</v>
      </c>
      <c r="J4040">
        <v>3.117</v>
      </c>
    </row>
    <row r="4041" spans="1:10" x14ac:dyDescent="0.25">
      <c r="A4041" t="s">
        <v>229</v>
      </c>
      <c r="B4041" t="s">
        <v>79</v>
      </c>
      <c r="C4041" t="s">
        <v>35</v>
      </c>
      <c r="D4041" t="s">
        <v>245</v>
      </c>
      <c r="E4041" t="s">
        <v>244</v>
      </c>
      <c r="F4041">
        <v>111</v>
      </c>
      <c r="G4041" t="s">
        <v>333</v>
      </c>
      <c r="H4041" t="s">
        <v>84</v>
      </c>
      <c r="I4041">
        <v>2005</v>
      </c>
      <c r="J4041">
        <v>839.01599999999996</v>
      </c>
    </row>
    <row r="4042" spans="1:10" x14ac:dyDescent="0.25">
      <c r="A4042" t="s">
        <v>223</v>
      </c>
      <c r="B4042" t="s">
        <v>80</v>
      </c>
      <c r="C4042" t="s">
        <v>37</v>
      </c>
      <c r="D4042">
        <v>130216</v>
      </c>
      <c r="E4042" t="s">
        <v>355</v>
      </c>
      <c r="F4042">
        <v>120</v>
      </c>
      <c r="G4042" t="s">
        <v>332</v>
      </c>
      <c r="H4042" t="s">
        <v>84</v>
      </c>
      <c r="I4042">
        <v>2005</v>
      </c>
      <c r="J4042">
        <v>4.49571E-2</v>
      </c>
    </row>
    <row r="4043" spans="1:10" x14ac:dyDescent="0.25">
      <c r="A4043" t="s">
        <v>223</v>
      </c>
      <c r="B4043" t="s">
        <v>80</v>
      </c>
      <c r="C4043" t="s">
        <v>37</v>
      </c>
      <c r="D4043">
        <v>150103</v>
      </c>
      <c r="E4043" t="s">
        <v>287</v>
      </c>
      <c r="F4043">
        <v>104</v>
      </c>
      <c r="G4043" t="s">
        <v>340</v>
      </c>
      <c r="H4043" t="s">
        <v>84</v>
      </c>
      <c r="I4043">
        <v>2005</v>
      </c>
      <c r="J4043">
        <v>6.2419000000000005E-4</v>
      </c>
    </row>
    <row r="4044" spans="1:10" x14ac:dyDescent="0.25">
      <c r="A4044" t="s">
        <v>223</v>
      </c>
      <c r="B4044" t="s">
        <v>80</v>
      </c>
      <c r="C4044" t="s">
        <v>37</v>
      </c>
      <c r="D4044">
        <v>130216</v>
      </c>
      <c r="E4044" t="s">
        <v>355</v>
      </c>
      <c r="F4044">
        <v>114</v>
      </c>
      <c r="G4044" t="s">
        <v>335</v>
      </c>
      <c r="H4044" t="s">
        <v>84</v>
      </c>
      <c r="I4044">
        <v>2005</v>
      </c>
      <c r="J4044">
        <v>2.7573699999999999E-3</v>
      </c>
    </row>
    <row r="4045" spans="1:10" x14ac:dyDescent="0.25">
      <c r="A4045" t="s">
        <v>223</v>
      </c>
      <c r="B4045" t="s">
        <v>80</v>
      </c>
      <c r="C4045" t="s">
        <v>37</v>
      </c>
      <c r="D4045">
        <v>130113</v>
      </c>
      <c r="E4045" t="s">
        <v>339</v>
      </c>
      <c r="F4045">
        <v>114</v>
      </c>
      <c r="G4045" t="s">
        <v>335</v>
      </c>
      <c r="H4045" t="s">
        <v>84</v>
      </c>
      <c r="I4045">
        <v>2005</v>
      </c>
      <c r="J4045">
        <v>5.4639300000000002E-2</v>
      </c>
    </row>
    <row r="4046" spans="1:10" x14ac:dyDescent="0.25">
      <c r="A4046" t="s">
        <v>223</v>
      </c>
      <c r="B4046" t="s">
        <v>80</v>
      </c>
      <c r="C4046" t="s">
        <v>37</v>
      </c>
      <c r="D4046">
        <v>120303</v>
      </c>
      <c r="E4046" t="s">
        <v>259</v>
      </c>
      <c r="F4046">
        <v>103</v>
      </c>
      <c r="G4046" t="s">
        <v>82</v>
      </c>
      <c r="H4046" t="s">
        <v>84</v>
      </c>
      <c r="I4046">
        <v>2005</v>
      </c>
      <c r="J4046">
        <v>3.1730700000000002E-4</v>
      </c>
    </row>
    <row r="4047" spans="1:10" x14ac:dyDescent="0.25">
      <c r="A4047" t="s">
        <v>223</v>
      </c>
      <c r="B4047" t="s">
        <v>80</v>
      </c>
      <c r="C4047" t="s">
        <v>37</v>
      </c>
      <c r="D4047">
        <v>130216</v>
      </c>
      <c r="E4047" t="s">
        <v>355</v>
      </c>
      <c r="F4047">
        <v>104</v>
      </c>
      <c r="G4047" t="s">
        <v>340</v>
      </c>
      <c r="H4047" t="s">
        <v>84</v>
      </c>
      <c r="I4047">
        <v>2005</v>
      </c>
      <c r="J4047">
        <v>2.9971399999999999E-5</v>
      </c>
    </row>
    <row r="4048" spans="1:10" x14ac:dyDescent="0.25">
      <c r="A4048" t="s">
        <v>227</v>
      </c>
      <c r="B4048" t="s">
        <v>80</v>
      </c>
      <c r="C4048" t="s">
        <v>37</v>
      </c>
      <c r="D4048">
        <v>120112</v>
      </c>
      <c r="E4048" t="s">
        <v>268</v>
      </c>
      <c r="F4048">
        <v>103</v>
      </c>
      <c r="G4048" t="s">
        <v>82</v>
      </c>
      <c r="H4048" t="s">
        <v>84</v>
      </c>
      <c r="I4048">
        <v>2005</v>
      </c>
      <c r="J4048">
        <v>1.8126199999999999E-2</v>
      </c>
    </row>
    <row r="4049" spans="1:10" x14ac:dyDescent="0.25">
      <c r="A4049" t="s">
        <v>227</v>
      </c>
      <c r="B4049" t="s">
        <v>80</v>
      </c>
      <c r="C4049" t="s">
        <v>37</v>
      </c>
      <c r="D4049">
        <v>150102</v>
      </c>
      <c r="E4049" t="s">
        <v>288</v>
      </c>
      <c r="F4049">
        <v>103</v>
      </c>
      <c r="G4049" t="s">
        <v>82</v>
      </c>
      <c r="H4049" t="s">
        <v>84</v>
      </c>
      <c r="I4049">
        <v>2005</v>
      </c>
      <c r="J4049">
        <v>5.8681399999999996E-4</v>
      </c>
    </row>
    <row r="4050" spans="1:10" x14ac:dyDescent="0.25">
      <c r="A4050" t="s">
        <v>227</v>
      </c>
      <c r="B4050" t="s">
        <v>80</v>
      </c>
      <c r="C4050" t="s">
        <v>37</v>
      </c>
      <c r="D4050">
        <v>120112</v>
      </c>
      <c r="E4050" t="s">
        <v>268</v>
      </c>
      <c r="F4050">
        <v>120</v>
      </c>
      <c r="G4050" t="s">
        <v>332</v>
      </c>
      <c r="H4050" t="s">
        <v>84</v>
      </c>
      <c r="I4050">
        <v>2005</v>
      </c>
      <c r="J4050">
        <v>172.19900000000001</v>
      </c>
    </row>
    <row r="4051" spans="1:10" x14ac:dyDescent="0.25">
      <c r="A4051" t="s">
        <v>227</v>
      </c>
      <c r="B4051" t="s">
        <v>80</v>
      </c>
      <c r="C4051" t="s">
        <v>37</v>
      </c>
      <c r="D4051">
        <v>120302</v>
      </c>
      <c r="E4051" t="s">
        <v>260</v>
      </c>
      <c r="F4051">
        <v>104</v>
      </c>
      <c r="G4051" t="s">
        <v>340</v>
      </c>
      <c r="H4051" t="s">
        <v>84</v>
      </c>
      <c r="I4051">
        <v>2005</v>
      </c>
      <c r="J4051">
        <v>7.4960300000000005E-4</v>
      </c>
    </row>
    <row r="4052" spans="1:10" x14ac:dyDescent="0.25">
      <c r="A4052" t="s">
        <v>227</v>
      </c>
      <c r="B4052" t="s">
        <v>80</v>
      </c>
      <c r="C4052" t="s">
        <v>37</v>
      </c>
      <c r="D4052">
        <v>150102</v>
      </c>
      <c r="E4052" t="s">
        <v>288</v>
      </c>
      <c r="F4052">
        <v>114</v>
      </c>
      <c r="G4052" t="s">
        <v>335</v>
      </c>
      <c r="H4052" t="s">
        <v>84</v>
      </c>
      <c r="I4052">
        <v>2005</v>
      </c>
      <c r="J4052">
        <v>3.5208900000000001E-2</v>
      </c>
    </row>
    <row r="4053" spans="1:10" x14ac:dyDescent="0.25">
      <c r="A4053" t="s">
        <v>227</v>
      </c>
      <c r="B4053" t="s">
        <v>79</v>
      </c>
      <c r="C4053" t="s">
        <v>35</v>
      </c>
      <c r="D4053" t="s">
        <v>243</v>
      </c>
      <c r="E4053" t="s">
        <v>242</v>
      </c>
      <c r="F4053">
        <v>103</v>
      </c>
      <c r="G4053" t="s">
        <v>82</v>
      </c>
      <c r="H4053" t="s">
        <v>84</v>
      </c>
      <c r="I4053">
        <v>2000</v>
      </c>
      <c r="J4053">
        <v>568.83600000000001</v>
      </c>
    </row>
    <row r="4054" spans="1:10" x14ac:dyDescent="0.25">
      <c r="A4054" t="s">
        <v>229</v>
      </c>
      <c r="B4054" t="s">
        <v>79</v>
      </c>
      <c r="C4054" t="s">
        <v>35</v>
      </c>
      <c r="D4054" t="s">
        <v>243</v>
      </c>
      <c r="E4054" t="s">
        <v>242</v>
      </c>
      <c r="F4054">
        <v>108</v>
      </c>
      <c r="G4054" t="s">
        <v>83</v>
      </c>
      <c r="H4054" t="s">
        <v>84</v>
      </c>
      <c r="I4054">
        <v>1995</v>
      </c>
      <c r="J4054">
        <v>7.8410799999999998</v>
      </c>
    </row>
    <row r="4055" spans="1:10" x14ac:dyDescent="0.25">
      <c r="A4055" t="s">
        <v>224</v>
      </c>
      <c r="B4055" t="s">
        <v>79</v>
      </c>
      <c r="C4055" t="s">
        <v>35</v>
      </c>
      <c r="D4055" t="s">
        <v>243</v>
      </c>
      <c r="E4055" t="s">
        <v>242</v>
      </c>
      <c r="F4055">
        <v>115</v>
      </c>
      <c r="G4055" t="s">
        <v>341</v>
      </c>
      <c r="H4055" t="s">
        <v>84</v>
      </c>
      <c r="I4055">
        <v>2000</v>
      </c>
      <c r="J4055">
        <v>0.71718499999999996</v>
      </c>
    </row>
    <row r="4056" spans="1:10" x14ac:dyDescent="0.25">
      <c r="A4056" t="s">
        <v>229</v>
      </c>
      <c r="B4056" t="s">
        <v>80</v>
      </c>
      <c r="C4056" t="s">
        <v>37</v>
      </c>
      <c r="D4056">
        <v>120302</v>
      </c>
      <c r="E4056" t="s">
        <v>260</v>
      </c>
      <c r="F4056">
        <v>111</v>
      </c>
      <c r="G4056" t="s">
        <v>333</v>
      </c>
      <c r="H4056" t="s">
        <v>84</v>
      </c>
      <c r="I4056">
        <v>1990</v>
      </c>
      <c r="J4056">
        <v>3.3190299999999999E-2</v>
      </c>
    </row>
    <row r="4057" spans="1:10" x14ac:dyDescent="0.25">
      <c r="A4057" t="s">
        <v>224</v>
      </c>
      <c r="B4057" t="s">
        <v>79</v>
      </c>
      <c r="C4057" t="s">
        <v>35</v>
      </c>
      <c r="D4057" t="s">
        <v>245</v>
      </c>
      <c r="E4057" t="s">
        <v>244</v>
      </c>
      <c r="F4057">
        <v>114</v>
      </c>
      <c r="G4057" t="s">
        <v>335</v>
      </c>
      <c r="H4057" t="s">
        <v>84</v>
      </c>
      <c r="I4057">
        <v>2000</v>
      </c>
      <c r="J4057">
        <v>27.224900000000002</v>
      </c>
    </row>
    <row r="4058" spans="1:10" x14ac:dyDescent="0.25">
      <c r="A4058" t="s">
        <v>224</v>
      </c>
      <c r="B4058" t="s">
        <v>79</v>
      </c>
      <c r="C4058" t="s">
        <v>35</v>
      </c>
      <c r="D4058" t="s">
        <v>245</v>
      </c>
      <c r="E4058" t="s">
        <v>244</v>
      </c>
      <c r="F4058">
        <v>109</v>
      </c>
      <c r="G4058" t="s">
        <v>342</v>
      </c>
      <c r="H4058" t="s">
        <v>84</v>
      </c>
      <c r="I4058">
        <v>2000</v>
      </c>
      <c r="J4058">
        <v>154.64500000000001</v>
      </c>
    </row>
    <row r="4059" spans="1:10" x14ac:dyDescent="0.25">
      <c r="A4059" t="s">
        <v>226</v>
      </c>
      <c r="B4059" t="s">
        <v>79</v>
      </c>
      <c r="C4059" t="s">
        <v>35</v>
      </c>
      <c r="D4059" t="s">
        <v>245</v>
      </c>
      <c r="E4059" t="s">
        <v>244</v>
      </c>
      <c r="F4059">
        <v>122</v>
      </c>
      <c r="G4059" t="s">
        <v>369</v>
      </c>
      <c r="H4059" t="s">
        <v>84</v>
      </c>
      <c r="I4059">
        <v>2000</v>
      </c>
      <c r="J4059">
        <v>186.416</v>
      </c>
    </row>
    <row r="4060" spans="1:10" x14ac:dyDescent="0.25">
      <c r="A4060" t="s">
        <v>224</v>
      </c>
      <c r="B4060" t="s">
        <v>80</v>
      </c>
      <c r="C4060" t="s">
        <v>37</v>
      </c>
      <c r="D4060">
        <v>130302</v>
      </c>
      <c r="E4060" t="s">
        <v>336</v>
      </c>
      <c r="F4060">
        <v>120</v>
      </c>
      <c r="G4060" t="s">
        <v>332</v>
      </c>
      <c r="H4060" t="s">
        <v>84</v>
      </c>
      <c r="I4060">
        <v>1995</v>
      </c>
      <c r="J4060">
        <v>2.1594100000000001E-3</v>
      </c>
    </row>
    <row r="4061" spans="1:10" x14ac:dyDescent="0.25">
      <c r="A4061" t="s">
        <v>224</v>
      </c>
      <c r="B4061" t="s">
        <v>74</v>
      </c>
      <c r="C4061" t="s">
        <v>34</v>
      </c>
      <c r="D4061">
        <v>901000</v>
      </c>
      <c r="E4061" t="s">
        <v>34</v>
      </c>
      <c r="F4061">
        <v>111</v>
      </c>
      <c r="G4061" t="s">
        <v>333</v>
      </c>
      <c r="H4061" t="s">
        <v>84</v>
      </c>
      <c r="I4061">
        <v>2000</v>
      </c>
      <c r="J4061">
        <v>5.5807500000000001</v>
      </c>
    </row>
    <row r="4062" spans="1:10" x14ac:dyDescent="0.25">
      <c r="A4062" t="s">
        <v>229</v>
      </c>
      <c r="B4062" t="s">
        <v>80</v>
      </c>
      <c r="C4062" t="s">
        <v>37</v>
      </c>
      <c r="D4062">
        <v>120219</v>
      </c>
      <c r="E4062" t="s">
        <v>261</v>
      </c>
      <c r="F4062">
        <v>103</v>
      </c>
      <c r="G4062" t="s">
        <v>82</v>
      </c>
      <c r="H4062" t="s">
        <v>84</v>
      </c>
      <c r="I4062">
        <v>2005</v>
      </c>
      <c r="J4062">
        <v>5.5590999999999995E-4</v>
      </c>
    </row>
    <row r="4063" spans="1:10" x14ac:dyDescent="0.25">
      <c r="A4063" t="s">
        <v>223</v>
      </c>
      <c r="B4063" t="s">
        <v>74</v>
      </c>
      <c r="C4063" t="s">
        <v>34</v>
      </c>
      <c r="D4063">
        <v>901000</v>
      </c>
      <c r="E4063" t="s">
        <v>34</v>
      </c>
      <c r="F4063">
        <v>111</v>
      </c>
      <c r="G4063" t="s">
        <v>333</v>
      </c>
      <c r="H4063" t="s">
        <v>84</v>
      </c>
      <c r="I4063">
        <v>2014</v>
      </c>
      <c r="J4063">
        <v>1.59832</v>
      </c>
    </row>
    <row r="4064" spans="1:10" x14ac:dyDescent="0.25">
      <c r="A4064" t="s">
        <v>223</v>
      </c>
      <c r="B4064" t="s">
        <v>74</v>
      </c>
      <c r="C4064" t="s">
        <v>34</v>
      </c>
      <c r="D4064">
        <v>901000</v>
      </c>
      <c r="E4064" t="s">
        <v>34</v>
      </c>
      <c r="F4064">
        <v>103</v>
      </c>
      <c r="G4064" t="s">
        <v>82</v>
      </c>
      <c r="H4064" t="s">
        <v>84</v>
      </c>
      <c r="I4064">
        <v>2015</v>
      </c>
      <c r="J4064">
        <v>0.29804399999999998</v>
      </c>
    </row>
    <row r="4065" spans="1:10" x14ac:dyDescent="0.25">
      <c r="A4065" t="s">
        <v>227</v>
      </c>
      <c r="B4065" t="s">
        <v>79</v>
      </c>
      <c r="C4065" t="s">
        <v>35</v>
      </c>
      <c r="D4065" t="s">
        <v>245</v>
      </c>
      <c r="E4065" t="s">
        <v>244</v>
      </c>
      <c r="F4065">
        <v>104</v>
      </c>
      <c r="G4065" t="s">
        <v>340</v>
      </c>
      <c r="H4065" t="s">
        <v>84</v>
      </c>
      <c r="I4065">
        <v>1995</v>
      </c>
      <c r="J4065">
        <v>52.817599999999999</v>
      </c>
    </row>
    <row r="4066" spans="1:10" x14ac:dyDescent="0.25">
      <c r="A4066" t="s">
        <v>229</v>
      </c>
      <c r="B4066" t="s">
        <v>74</v>
      </c>
      <c r="C4066" t="s">
        <v>34</v>
      </c>
      <c r="D4066">
        <v>901001</v>
      </c>
      <c r="E4066" t="s">
        <v>254</v>
      </c>
      <c r="F4066">
        <v>104</v>
      </c>
      <c r="G4066" t="s">
        <v>340</v>
      </c>
      <c r="H4066" t="s">
        <v>84</v>
      </c>
      <c r="I4066">
        <v>2014</v>
      </c>
      <c r="J4066">
        <v>0.10982699999999999</v>
      </c>
    </row>
    <row r="4067" spans="1:10" x14ac:dyDescent="0.25">
      <c r="A4067" t="s">
        <v>223</v>
      </c>
      <c r="B4067" t="s">
        <v>80</v>
      </c>
      <c r="C4067" t="s">
        <v>37</v>
      </c>
      <c r="D4067">
        <v>120303</v>
      </c>
      <c r="E4067" t="s">
        <v>259</v>
      </c>
      <c r="F4067">
        <v>111</v>
      </c>
      <c r="G4067" t="s">
        <v>333</v>
      </c>
      <c r="H4067" t="s">
        <v>84</v>
      </c>
      <c r="I4067">
        <v>1995</v>
      </c>
      <c r="J4067">
        <v>2.63854E-2</v>
      </c>
    </row>
    <row r="4068" spans="1:10" x14ac:dyDescent="0.25">
      <c r="A4068" t="s">
        <v>225</v>
      </c>
      <c r="B4068" t="s">
        <v>80</v>
      </c>
      <c r="C4068" t="s">
        <v>37</v>
      </c>
      <c r="D4068">
        <v>120219</v>
      </c>
      <c r="E4068" t="s">
        <v>261</v>
      </c>
      <c r="F4068">
        <v>120</v>
      </c>
      <c r="G4068" t="s">
        <v>332</v>
      </c>
      <c r="H4068" t="s">
        <v>84</v>
      </c>
      <c r="I4068">
        <v>1990</v>
      </c>
      <c r="J4068">
        <v>6.1989200000000002</v>
      </c>
    </row>
    <row r="4069" spans="1:10" x14ac:dyDescent="0.25">
      <c r="A4069" t="s">
        <v>225</v>
      </c>
      <c r="B4069" t="s">
        <v>80</v>
      </c>
      <c r="C4069" t="s">
        <v>37</v>
      </c>
      <c r="D4069">
        <v>130219</v>
      </c>
      <c r="E4069" t="s">
        <v>354</v>
      </c>
      <c r="F4069">
        <v>114</v>
      </c>
      <c r="G4069" t="s">
        <v>335</v>
      </c>
      <c r="H4069" t="s">
        <v>84</v>
      </c>
      <c r="I4069">
        <v>1990</v>
      </c>
      <c r="J4069">
        <v>4.1339300000000001E-3</v>
      </c>
    </row>
    <row r="4070" spans="1:10" x14ac:dyDescent="0.25">
      <c r="A4070" t="s">
        <v>227</v>
      </c>
      <c r="B4070" t="s">
        <v>80</v>
      </c>
      <c r="C4070" t="s">
        <v>37</v>
      </c>
      <c r="D4070">
        <v>120302</v>
      </c>
      <c r="E4070" t="s">
        <v>260</v>
      </c>
      <c r="F4070">
        <v>114</v>
      </c>
      <c r="G4070" t="s">
        <v>335</v>
      </c>
      <c r="H4070" t="s">
        <v>84</v>
      </c>
      <c r="I4070">
        <v>1995</v>
      </c>
      <c r="J4070">
        <v>5.6348799999999998E-2</v>
      </c>
    </row>
    <row r="4071" spans="1:10" x14ac:dyDescent="0.25">
      <c r="A4071" t="s">
        <v>225</v>
      </c>
      <c r="B4071" t="s">
        <v>80</v>
      </c>
      <c r="C4071" t="s">
        <v>37</v>
      </c>
      <c r="D4071">
        <v>120303</v>
      </c>
      <c r="E4071" t="s">
        <v>259</v>
      </c>
      <c r="F4071">
        <v>111</v>
      </c>
      <c r="G4071" t="s">
        <v>333</v>
      </c>
      <c r="H4071" t="s">
        <v>84</v>
      </c>
      <c r="I4071">
        <v>1990</v>
      </c>
      <c r="J4071">
        <v>4.2249200000000001E-2</v>
      </c>
    </row>
    <row r="4072" spans="1:10" x14ac:dyDescent="0.25">
      <c r="A4072" t="s">
        <v>225</v>
      </c>
      <c r="B4072" t="s">
        <v>80</v>
      </c>
      <c r="C4072" t="s">
        <v>37</v>
      </c>
      <c r="D4072">
        <v>130113</v>
      </c>
      <c r="E4072" t="s">
        <v>339</v>
      </c>
      <c r="F4072">
        <v>114</v>
      </c>
      <c r="G4072" t="s">
        <v>335</v>
      </c>
      <c r="H4072" t="s">
        <v>84</v>
      </c>
      <c r="I4072">
        <v>1990</v>
      </c>
      <c r="J4072">
        <v>7.2590500000000002E-2</v>
      </c>
    </row>
    <row r="4073" spans="1:10" x14ac:dyDescent="0.25">
      <c r="A4073" t="s">
        <v>225</v>
      </c>
      <c r="B4073" t="s">
        <v>80</v>
      </c>
      <c r="C4073" t="s">
        <v>37</v>
      </c>
      <c r="D4073">
        <v>120216</v>
      </c>
      <c r="E4073" t="s">
        <v>263</v>
      </c>
      <c r="F4073">
        <v>114</v>
      </c>
      <c r="G4073" t="s">
        <v>335</v>
      </c>
      <c r="H4073" t="s">
        <v>84</v>
      </c>
      <c r="I4073">
        <v>1990</v>
      </c>
      <c r="J4073">
        <v>4.1385900000000003E-2</v>
      </c>
    </row>
    <row r="4074" spans="1:10" x14ac:dyDescent="0.25">
      <c r="A4074" t="s">
        <v>225</v>
      </c>
      <c r="B4074" t="s">
        <v>80</v>
      </c>
      <c r="C4074" t="s">
        <v>37</v>
      </c>
      <c r="D4074">
        <v>120106</v>
      </c>
      <c r="E4074" t="s">
        <v>269</v>
      </c>
      <c r="F4074">
        <v>109</v>
      </c>
      <c r="G4074" t="s">
        <v>342</v>
      </c>
      <c r="H4074" t="s">
        <v>84</v>
      </c>
      <c r="I4074">
        <v>1990</v>
      </c>
      <c r="J4074">
        <v>2.8794300000000002</v>
      </c>
    </row>
    <row r="4075" spans="1:10" x14ac:dyDescent="0.25">
      <c r="A4075" t="s">
        <v>225</v>
      </c>
      <c r="B4075" t="s">
        <v>80</v>
      </c>
      <c r="C4075" t="s">
        <v>37</v>
      </c>
      <c r="D4075">
        <v>120303</v>
      </c>
      <c r="E4075" t="s">
        <v>259</v>
      </c>
      <c r="F4075">
        <v>114</v>
      </c>
      <c r="G4075" t="s">
        <v>335</v>
      </c>
      <c r="H4075" t="s">
        <v>84</v>
      </c>
      <c r="I4075">
        <v>1990</v>
      </c>
      <c r="J4075">
        <v>2.11246E-2</v>
      </c>
    </row>
    <row r="4076" spans="1:10" x14ac:dyDescent="0.25">
      <c r="A4076" t="s">
        <v>229</v>
      </c>
      <c r="B4076" t="s">
        <v>80</v>
      </c>
      <c r="C4076" t="s">
        <v>37</v>
      </c>
      <c r="D4076">
        <v>130112</v>
      </c>
      <c r="E4076" t="s">
        <v>349</v>
      </c>
      <c r="F4076">
        <v>114</v>
      </c>
      <c r="G4076" t="s">
        <v>335</v>
      </c>
      <c r="H4076" t="s">
        <v>84</v>
      </c>
      <c r="I4076">
        <v>2000</v>
      </c>
      <c r="J4076">
        <v>5.88201E-2</v>
      </c>
    </row>
    <row r="4077" spans="1:10" x14ac:dyDescent="0.25">
      <c r="A4077" t="s">
        <v>225</v>
      </c>
      <c r="B4077" t="s">
        <v>80</v>
      </c>
      <c r="C4077" t="s">
        <v>37</v>
      </c>
      <c r="D4077">
        <v>120213</v>
      </c>
      <c r="E4077" t="s">
        <v>265</v>
      </c>
      <c r="F4077">
        <v>120</v>
      </c>
      <c r="G4077" t="s">
        <v>332</v>
      </c>
      <c r="H4077" t="s">
        <v>84</v>
      </c>
      <c r="I4077">
        <v>2014</v>
      </c>
      <c r="J4077">
        <v>266.714</v>
      </c>
    </row>
    <row r="4078" spans="1:10" x14ac:dyDescent="0.25">
      <c r="A4078" t="s">
        <v>225</v>
      </c>
      <c r="B4078" t="s">
        <v>79</v>
      </c>
      <c r="C4078" t="s">
        <v>33</v>
      </c>
      <c r="D4078" t="s">
        <v>253</v>
      </c>
      <c r="E4078" t="s">
        <v>252</v>
      </c>
      <c r="F4078">
        <v>120</v>
      </c>
      <c r="G4078" t="s">
        <v>332</v>
      </c>
      <c r="H4078" t="s">
        <v>84</v>
      </c>
      <c r="I4078">
        <v>2005</v>
      </c>
      <c r="J4078">
        <v>25393.200000000001</v>
      </c>
    </row>
    <row r="4079" spans="1:10" x14ac:dyDescent="0.25">
      <c r="A4079" t="s">
        <v>229</v>
      </c>
      <c r="B4079" t="s">
        <v>79</v>
      </c>
      <c r="C4079" t="s">
        <v>33</v>
      </c>
      <c r="D4079" t="s">
        <v>253</v>
      </c>
      <c r="E4079" t="s">
        <v>252</v>
      </c>
      <c r="F4079">
        <v>120</v>
      </c>
      <c r="G4079" t="s">
        <v>332</v>
      </c>
      <c r="H4079" t="s">
        <v>84</v>
      </c>
      <c r="I4079">
        <v>2005</v>
      </c>
      <c r="J4079">
        <v>23715.599999999999</v>
      </c>
    </row>
    <row r="4080" spans="1:10" x14ac:dyDescent="0.25">
      <c r="A4080" t="s">
        <v>227</v>
      </c>
      <c r="B4080" t="s">
        <v>76</v>
      </c>
      <c r="C4080" t="s">
        <v>78</v>
      </c>
      <c r="D4080" t="s">
        <v>331</v>
      </c>
      <c r="E4080" t="s">
        <v>330</v>
      </c>
      <c r="F4080">
        <v>120</v>
      </c>
      <c r="G4080" t="s">
        <v>332</v>
      </c>
      <c r="H4080" t="s">
        <v>84</v>
      </c>
      <c r="I4080">
        <v>2005</v>
      </c>
      <c r="J4080">
        <v>19.489999999999998</v>
      </c>
    </row>
    <row r="4081" spans="1:10" x14ac:dyDescent="0.25">
      <c r="A4081" t="s">
        <v>224</v>
      </c>
      <c r="B4081" t="s">
        <v>76</v>
      </c>
      <c r="C4081" t="s">
        <v>78</v>
      </c>
      <c r="D4081" t="s">
        <v>331</v>
      </c>
      <c r="E4081" t="s">
        <v>330</v>
      </c>
      <c r="F4081">
        <v>120</v>
      </c>
      <c r="G4081" t="s">
        <v>332</v>
      </c>
      <c r="H4081" t="s">
        <v>84</v>
      </c>
      <c r="I4081">
        <v>2005</v>
      </c>
      <c r="J4081">
        <v>2.4255</v>
      </c>
    </row>
    <row r="4082" spans="1:10" x14ac:dyDescent="0.25">
      <c r="A4082" t="s">
        <v>223</v>
      </c>
      <c r="B4082" t="s">
        <v>214</v>
      </c>
      <c r="C4082" t="s">
        <v>213</v>
      </c>
      <c r="D4082" t="s">
        <v>309</v>
      </c>
      <c r="E4082" t="s">
        <v>308</v>
      </c>
      <c r="F4082">
        <v>120</v>
      </c>
      <c r="G4082" t="s">
        <v>332</v>
      </c>
      <c r="H4082" t="s">
        <v>84</v>
      </c>
      <c r="I4082">
        <v>2005</v>
      </c>
      <c r="J4082">
        <v>12</v>
      </c>
    </row>
    <row r="4083" spans="1:10" x14ac:dyDescent="0.25">
      <c r="A4083" t="s">
        <v>227</v>
      </c>
      <c r="B4083" t="s">
        <v>76</v>
      </c>
      <c r="C4083" t="s">
        <v>196</v>
      </c>
      <c r="D4083" t="s">
        <v>444</v>
      </c>
      <c r="E4083" t="s">
        <v>443</v>
      </c>
      <c r="F4083">
        <v>120</v>
      </c>
      <c r="G4083" t="s">
        <v>332</v>
      </c>
      <c r="H4083" t="s">
        <v>84</v>
      </c>
      <c r="I4083">
        <v>2005</v>
      </c>
      <c r="J4083">
        <v>12</v>
      </c>
    </row>
    <row r="4084" spans="1:10" x14ac:dyDescent="0.25">
      <c r="A4084" t="s">
        <v>229</v>
      </c>
      <c r="B4084" t="s">
        <v>76</v>
      </c>
      <c r="C4084" t="s">
        <v>196</v>
      </c>
      <c r="D4084" t="s">
        <v>413</v>
      </c>
      <c r="E4084" t="s">
        <v>412</v>
      </c>
      <c r="F4084">
        <v>120</v>
      </c>
      <c r="G4084" t="s">
        <v>332</v>
      </c>
      <c r="H4084" t="s">
        <v>84</v>
      </c>
      <c r="I4084">
        <v>2005</v>
      </c>
      <c r="J4084">
        <v>10</v>
      </c>
    </row>
    <row r="4085" spans="1:10" x14ac:dyDescent="0.25">
      <c r="A4085" t="s">
        <v>225</v>
      </c>
      <c r="B4085" t="s">
        <v>76</v>
      </c>
      <c r="C4085" t="s">
        <v>77</v>
      </c>
      <c r="D4085" t="s">
        <v>274</v>
      </c>
      <c r="E4085" t="s">
        <v>273</v>
      </c>
      <c r="F4085">
        <v>120</v>
      </c>
      <c r="G4085" t="s">
        <v>332</v>
      </c>
      <c r="H4085" t="s">
        <v>84</v>
      </c>
      <c r="I4085">
        <v>2005</v>
      </c>
      <c r="J4085">
        <v>143.06</v>
      </c>
    </row>
    <row r="4086" spans="1:10" x14ac:dyDescent="0.25">
      <c r="A4086" t="s">
        <v>225</v>
      </c>
      <c r="B4086" t="s">
        <v>76</v>
      </c>
      <c r="C4086" t="s">
        <v>198</v>
      </c>
      <c r="D4086" t="s">
        <v>417</v>
      </c>
      <c r="E4086" t="s">
        <v>416</v>
      </c>
      <c r="F4086">
        <v>120</v>
      </c>
      <c r="G4086" t="s">
        <v>332</v>
      </c>
      <c r="H4086" t="s">
        <v>84</v>
      </c>
      <c r="I4086">
        <v>2005</v>
      </c>
      <c r="J4086">
        <v>30.1</v>
      </c>
    </row>
    <row r="4087" spans="1:10" x14ac:dyDescent="0.25">
      <c r="A4087" t="s">
        <v>229</v>
      </c>
      <c r="B4087" t="s">
        <v>73</v>
      </c>
      <c r="C4087" t="s">
        <v>212</v>
      </c>
      <c r="D4087" t="s">
        <v>307</v>
      </c>
      <c r="E4087" t="s">
        <v>306</v>
      </c>
      <c r="F4087">
        <v>120</v>
      </c>
      <c r="G4087" t="s">
        <v>332</v>
      </c>
      <c r="H4087" t="s">
        <v>84</v>
      </c>
      <c r="I4087">
        <v>2005</v>
      </c>
      <c r="J4087">
        <v>41</v>
      </c>
    </row>
    <row r="4088" spans="1:10" x14ac:dyDescent="0.25">
      <c r="A4088" t="s">
        <v>225</v>
      </c>
      <c r="B4088" t="s">
        <v>79</v>
      </c>
      <c r="C4088" t="s">
        <v>35</v>
      </c>
      <c r="D4088" t="s">
        <v>243</v>
      </c>
      <c r="E4088" t="s">
        <v>242</v>
      </c>
      <c r="F4088">
        <v>120</v>
      </c>
      <c r="G4088" t="s">
        <v>332</v>
      </c>
      <c r="H4088" t="s">
        <v>84</v>
      </c>
      <c r="I4088">
        <v>1990</v>
      </c>
      <c r="J4088">
        <v>4283.3500000000004</v>
      </c>
    </row>
    <row r="4089" spans="1:10" x14ac:dyDescent="0.25">
      <c r="A4089" t="s">
        <v>226</v>
      </c>
      <c r="B4089" t="s">
        <v>80</v>
      </c>
      <c r="C4089" t="s">
        <v>37</v>
      </c>
      <c r="D4089">
        <v>130112</v>
      </c>
      <c r="E4089" t="s">
        <v>349</v>
      </c>
      <c r="F4089">
        <v>120</v>
      </c>
      <c r="G4089" t="s">
        <v>332</v>
      </c>
      <c r="H4089" t="s">
        <v>84</v>
      </c>
      <c r="I4089">
        <v>1990</v>
      </c>
      <c r="J4089">
        <v>3.70768E-2</v>
      </c>
    </row>
    <row r="4090" spans="1:10" x14ac:dyDescent="0.25">
      <c r="A4090" t="s">
        <v>226</v>
      </c>
      <c r="B4090" t="s">
        <v>80</v>
      </c>
      <c r="C4090" t="s">
        <v>37</v>
      </c>
      <c r="D4090">
        <v>120105</v>
      </c>
      <c r="E4090" t="s">
        <v>270</v>
      </c>
      <c r="F4090">
        <v>114</v>
      </c>
      <c r="G4090" t="s">
        <v>335</v>
      </c>
      <c r="H4090" t="s">
        <v>84</v>
      </c>
      <c r="I4090">
        <v>1990</v>
      </c>
      <c r="J4090">
        <v>0.28081499999999998</v>
      </c>
    </row>
    <row r="4091" spans="1:10" x14ac:dyDescent="0.25">
      <c r="A4091" t="s">
        <v>226</v>
      </c>
      <c r="B4091" t="s">
        <v>80</v>
      </c>
      <c r="C4091" t="s">
        <v>37</v>
      </c>
      <c r="D4091">
        <v>120112</v>
      </c>
      <c r="E4091" t="s">
        <v>268</v>
      </c>
      <c r="F4091">
        <v>104</v>
      </c>
      <c r="G4091" t="s">
        <v>340</v>
      </c>
      <c r="H4091" t="s">
        <v>84</v>
      </c>
      <c r="I4091">
        <v>1990</v>
      </c>
      <c r="J4091">
        <v>4.0385799999999999E-4</v>
      </c>
    </row>
    <row r="4092" spans="1:10" x14ac:dyDescent="0.25">
      <c r="A4092" t="s">
        <v>226</v>
      </c>
      <c r="B4092" t="s">
        <v>80</v>
      </c>
      <c r="C4092" t="s">
        <v>37</v>
      </c>
      <c r="D4092">
        <v>150102</v>
      </c>
      <c r="E4092" t="s">
        <v>288</v>
      </c>
      <c r="F4092">
        <v>109</v>
      </c>
      <c r="G4092" t="s">
        <v>342</v>
      </c>
      <c r="H4092" t="s">
        <v>84</v>
      </c>
      <c r="I4092">
        <v>1990</v>
      </c>
      <c r="J4092">
        <v>7.21734E-3</v>
      </c>
    </row>
    <row r="4093" spans="1:10" x14ac:dyDescent="0.25">
      <c r="A4093" t="s">
        <v>226</v>
      </c>
      <c r="B4093" t="s">
        <v>80</v>
      </c>
      <c r="C4093" t="s">
        <v>192</v>
      </c>
      <c r="D4093">
        <v>200200</v>
      </c>
      <c r="E4093" t="s">
        <v>334</v>
      </c>
      <c r="F4093">
        <v>109</v>
      </c>
      <c r="G4093" t="s">
        <v>342</v>
      </c>
      <c r="H4093" t="s">
        <v>84</v>
      </c>
      <c r="I4093">
        <v>1990</v>
      </c>
      <c r="J4093">
        <v>1.67127</v>
      </c>
    </row>
    <row r="4094" spans="1:10" x14ac:dyDescent="0.25">
      <c r="A4094" t="s">
        <v>223</v>
      </c>
      <c r="B4094" t="s">
        <v>80</v>
      </c>
      <c r="C4094" t="s">
        <v>192</v>
      </c>
      <c r="D4094">
        <v>200200</v>
      </c>
      <c r="E4094" t="s">
        <v>334</v>
      </c>
      <c r="F4094">
        <v>109</v>
      </c>
      <c r="G4094" t="s">
        <v>342</v>
      </c>
      <c r="H4094" t="s">
        <v>84</v>
      </c>
      <c r="I4094">
        <v>2005</v>
      </c>
      <c r="J4094">
        <v>1.42866</v>
      </c>
    </row>
    <row r="4095" spans="1:10" x14ac:dyDescent="0.25">
      <c r="A4095" t="s">
        <v>223</v>
      </c>
      <c r="B4095" t="s">
        <v>80</v>
      </c>
      <c r="C4095" t="s">
        <v>37</v>
      </c>
      <c r="D4095">
        <v>120219</v>
      </c>
      <c r="E4095" t="s">
        <v>261</v>
      </c>
      <c r="F4095">
        <v>111</v>
      </c>
      <c r="G4095" t="s">
        <v>333</v>
      </c>
      <c r="H4095" t="s">
        <v>84</v>
      </c>
      <c r="I4095">
        <v>2010</v>
      </c>
      <c r="J4095">
        <v>1.0549299999999999E-2</v>
      </c>
    </row>
    <row r="4096" spans="1:10" x14ac:dyDescent="0.25">
      <c r="A4096" t="s">
        <v>224</v>
      </c>
      <c r="B4096" t="s">
        <v>80</v>
      </c>
      <c r="C4096" t="s">
        <v>81</v>
      </c>
      <c r="D4096">
        <v>260201</v>
      </c>
      <c r="E4096" t="s">
        <v>230</v>
      </c>
      <c r="F4096">
        <v>120</v>
      </c>
      <c r="G4096" t="s">
        <v>332</v>
      </c>
      <c r="H4096" t="s">
        <v>84</v>
      </c>
      <c r="I4096">
        <v>2015</v>
      </c>
      <c r="J4096">
        <v>44.718200000000003</v>
      </c>
    </row>
    <row r="4097" spans="1:10" x14ac:dyDescent="0.25">
      <c r="A4097" t="s">
        <v>226</v>
      </c>
      <c r="B4097" t="s">
        <v>207</v>
      </c>
      <c r="C4097" t="s">
        <v>206</v>
      </c>
      <c r="D4097" t="s">
        <v>338</v>
      </c>
      <c r="E4097" t="s">
        <v>337</v>
      </c>
      <c r="F4097">
        <v>109</v>
      </c>
      <c r="G4097" t="s">
        <v>342</v>
      </c>
      <c r="H4097" t="s">
        <v>84</v>
      </c>
      <c r="I4097">
        <v>2015</v>
      </c>
      <c r="J4097">
        <v>0.18</v>
      </c>
    </row>
    <row r="4098" spans="1:10" x14ac:dyDescent="0.25">
      <c r="A4098" t="s">
        <v>226</v>
      </c>
      <c r="B4098" t="s">
        <v>76</v>
      </c>
      <c r="C4098" t="s">
        <v>198</v>
      </c>
      <c r="D4098" t="s">
        <v>417</v>
      </c>
      <c r="E4098" t="s">
        <v>416</v>
      </c>
      <c r="F4098">
        <v>109</v>
      </c>
      <c r="G4098" t="s">
        <v>342</v>
      </c>
      <c r="H4098" t="s">
        <v>84</v>
      </c>
      <c r="I4098">
        <v>2015</v>
      </c>
      <c r="J4098">
        <v>1.3</v>
      </c>
    </row>
    <row r="4099" spans="1:10" x14ac:dyDescent="0.25">
      <c r="A4099" t="s">
        <v>225</v>
      </c>
      <c r="B4099" t="s">
        <v>76</v>
      </c>
      <c r="C4099" t="s">
        <v>198</v>
      </c>
      <c r="D4099" t="s">
        <v>417</v>
      </c>
      <c r="E4099" t="s">
        <v>416</v>
      </c>
      <c r="F4099">
        <v>109</v>
      </c>
      <c r="G4099" t="s">
        <v>342</v>
      </c>
      <c r="H4099" t="s">
        <v>84</v>
      </c>
      <c r="I4099">
        <v>2015</v>
      </c>
      <c r="J4099">
        <v>3</v>
      </c>
    </row>
    <row r="4100" spans="1:10" x14ac:dyDescent="0.25">
      <c r="A4100" t="s">
        <v>229</v>
      </c>
      <c r="B4100" t="s">
        <v>80</v>
      </c>
      <c r="C4100" t="s">
        <v>37</v>
      </c>
      <c r="D4100">
        <v>150202</v>
      </c>
      <c r="E4100" t="s">
        <v>286</v>
      </c>
      <c r="F4100">
        <v>103</v>
      </c>
      <c r="G4100" t="s">
        <v>82</v>
      </c>
      <c r="H4100" t="s">
        <v>84</v>
      </c>
      <c r="I4100">
        <v>2015</v>
      </c>
      <c r="J4100">
        <v>1.06653E-4</v>
      </c>
    </row>
    <row r="4101" spans="1:10" x14ac:dyDescent="0.25">
      <c r="A4101" t="s">
        <v>229</v>
      </c>
      <c r="B4101" t="s">
        <v>80</v>
      </c>
      <c r="C4101" t="s">
        <v>37</v>
      </c>
      <c r="D4101">
        <v>120218</v>
      </c>
      <c r="E4101" t="s">
        <v>262</v>
      </c>
      <c r="F4101">
        <v>115</v>
      </c>
      <c r="G4101" t="s">
        <v>341</v>
      </c>
      <c r="H4101" t="s">
        <v>84</v>
      </c>
      <c r="I4101">
        <v>2015</v>
      </c>
      <c r="J4101">
        <v>7.1822900000000002E-4</v>
      </c>
    </row>
    <row r="4102" spans="1:10" x14ac:dyDescent="0.25">
      <c r="A4102" t="s">
        <v>225</v>
      </c>
      <c r="B4102" t="s">
        <v>79</v>
      </c>
      <c r="C4102" t="s">
        <v>35</v>
      </c>
      <c r="D4102" t="s">
        <v>243</v>
      </c>
      <c r="E4102" t="s">
        <v>242</v>
      </c>
      <c r="F4102">
        <v>104</v>
      </c>
      <c r="G4102" t="s">
        <v>340</v>
      </c>
      <c r="H4102" t="s">
        <v>84</v>
      </c>
      <c r="I4102">
        <v>2005</v>
      </c>
      <c r="J4102">
        <v>9.1089699999999993</v>
      </c>
    </row>
    <row r="4103" spans="1:10" x14ac:dyDescent="0.25">
      <c r="A4103" t="s">
        <v>229</v>
      </c>
      <c r="B4103" t="s">
        <v>79</v>
      </c>
      <c r="C4103" t="s">
        <v>35</v>
      </c>
      <c r="D4103" t="s">
        <v>322</v>
      </c>
      <c r="E4103" t="s">
        <v>321</v>
      </c>
      <c r="F4103">
        <v>120</v>
      </c>
      <c r="G4103" t="s">
        <v>332</v>
      </c>
      <c r="H4103" t="s">
        <v>84</v>
      </c>
      <c r="I4103">
        <v>1990</v>
      </c>
      <c r="J4103">
        <v>860.44799999999998</v>
      </c>
    </row>
    <row r="4104" spans="1:10" x14ac:dyDescent="0.25">
      <c r="A4104" t="s">
        <v>226</v>
      </c>
      <c r="B4104" t="s">
        <v>79</v>
      </c>
      <c r="C4104" t="s">
        <v>33</v>
      </c>
      <c r="D4104" t="s">
        <v>253</v>
      </c>
      <c r="E4104" t="s">
        <v>252</v>
      </c>
      <c r="F4104">
        <v>120</v>
      </c>
      <c r="G4104" t="s">
        <v>332</v>
      </c>
      <c r="H4104" t="s">
        <v>84</v>
      </c>
      <c r="I4104">
        <v>1995</v>
      </c>
      <c r="J4104">
        <v>3548.67</v>
      </c>
    </row>
    <row r="4105" spans="1:10" x14ac:dyDescent="0.25">
      <c r="A4105" t="s">
        <v>224</v>
      </c>
      <c r="B4105" t="s">
        <v>79</v>
      </c>
      <c r="C4105" t="s">
        <v>33</v>
      </c>
      <c r="D4105" t="s">
        <v>253</v>
      </c>
      <c r="E4105" t="s">
        <v>252</v>
      </c>
      <c r="F4105">
        <v>120</v>
      </c>
      <c r="G4105" t="s">
        <v>332</v>
      </c>
      <c r="H4105" t="s">
        <v>84</v>
      </c>
      <c r="I4105">
        <v>1995</v>
      </c>
      <c r="J4105">
        <v>3679.22</v>
      </c>
    </row>
    <row r="4106" spans="1:10" x14ac:dyDescent="0.25">
      <c r="A4106" t="s">
        <v>227</v>
      </c>
      <c r="B4106" t="s">
        <v>214</v>
      </c>
      <c r="C4106" t="s">
        <v>213</v>
      </c>
      <c r="D4106" t="s">
        <v>309</v>
      </c>
      <c r="E4106" t="s">
        <v>308</v>
      </c>
      <c r="F4106">
        <v>120</v>
      </c>
      <c r="G4106" t="s">
        <v>332</v>
      </c>
      <c r="H4106" t="s">
        <v>84</v>
      </c>
      <c r="I4106">
        <v>1995</v>
      </c>
      <c r="J4106">
        <v>36.5</v>
      </c>
    </row>
    <row r="4107" spans="1:10" x14ac:dyDescent="0.25">
      <c r="A4107" t="s">
        <v>225</v>
      </c>
      <c r="B4107" t="s">
        <v>214</v>
      </c>
      <c r="C4107" t="s">
        <v>213</v>
      </c>
      <c r="D4107" t="s">
        <v>309</v>
      </c>
      <c r="E4107" t="s">
        <v>308</v>
      </c>
      <c r="F4107">
        <v>120</v>
      </c>
      <c r="G4107" t="s">
        <v>332</v>
      </c>
      <c r="H4107" t="s">
        <v>84</v>
      </c>
      <c r="I4107">
        <v>1995</v>
      </c>
      <c r="J4107">
        <v>147.40299999999999</v>
      </c>
    </row>
    <row r="4108" spans="1:10" x14ac:dyDescent="0.25">
      <c r="A4108" t="s">
        <v>229</v>
      </c>
      <c r="B4108" t="s">
        <v>76</v>
      </c>
      <c r="C4108" t="s">
        <v>77</v>
      </c>
      <c r="D4108" t="s">
        <v>438</v>
      </c>
      <c r="E4108" t="s">
        <v>437</v>
      </c>
      <c r="F4108">
        <v>120</v>
      </c>
      <c r="G4108" t="s">
        <v>332</v>
      </c>
      <c r="H4108" t="s">
        <v>84</v>
      </c>
      <c r="I4108">
        <v>1995</v>
      </c>
      <c r="J4108">
        <v>33</v>
      </c>
    </row>
    <row r="4109" spans="1:10" x14ac:dyDescent="0.25">
      <c r="A4109" t="s">
        <v>227</v>
      </c>
      <c r="B4109" t="s">
        <v>76</v>
      </c>
      <c r="C4109" t="s">
        <v>77</v>
      </c>
      <c r="D4109" t="s">
        <v>403</v>
      </c>
      <c r="E4109" t="s">
        <v>402</v>
      </c>
      <c r="F4109">
        <v>120</v>
      </c>
      <c r="G4109" t="s">
        <v>332</v>
      </c>
      <c r="H4109" t="s">
        <v>84</v>
      </c>
      <c r="I4109">
        <v>1995</v>
      </c>
      <c r="J4109">
        <v>4</v>
      </c>
    </row>
    <row r="4110" spans="1:10" x14ac:dyDescent="0.25">
      <c r="A4110" t="s">
        <v>229</v>
      </c>
      <c r="B4110" t="s">
        <v>76</v>
      </c>
      <c r="C4110" t="s">
        <v>77</v>
      </c>
      <c r="D4110" t="s">
        <v>403</v>
      </c>
      <c r="E4110" t="s">
        <v>402</v>
      </c>
      <c r="F4110">
        <v>120</v>
      </c>
      <c r="G4110" t="s">
        <v>332</v>
      </c>
      <c r="H4110" t="s">
        <v>84</v>
      </c>
      <c r="I4110">
        <v>1995</v>
      </c>
      <c r="J4110">
        <v>420</v>
      </c>
    </row>
    <row r="4111" spans="1:10" x14ac:dyDescent="0.25">
      <c r="A4111" t="s">
        <v>227</v>
      </c>
      <c r="B4111" t="s">
        <v>73</v>
      </c>
      <c r="C4111" t="s">
        <v>211</v>
      </c>
      <c r="D4111" t="s">
        <v>365</v>
      </c>
      <c r="E4111" t="s">
        <v>364</v>
      </c>
      <c r="F4111">
        <v>120</v>
      </c>
      <c r="G4111" t="s">
        <v>332</v>
      </c>
      <c r="H4111" t="s">
        <v>84</v>
      </c>
      <c r="I4111">
        <v>1995</v>
      </c>
      <c r="J4111">
        <v>24</v>
      </c>
    </row>
    <row r="4112" spans="1:10" x14ac:dyDescent="0.25">
      <c r="A4112" t="s">
        <v>225</v>
      </c>
      <c r="B4112" t="s">
        <v>73</v>
      </c>
      <c r="C4112" t="s">
        <v>212</v>
      </c>
      <c r="D4112" t="s">
        <v>393</v>
      </c>
      <c r="E4112" t="s">
        <v>392</v>
      </c>
      <c r="F4112">
        <v>120</v>
      </c>
      <c r="G4112" t="s">
        <v>332</v>
      </c>
      <c r="H4112" t="s">
        <v>84</v>
      </c>
      <c r="I4112">
        <v>1995</v>
      </c>
      <c r="J4112">
        <v>75</v>
      </c>
    </row>
    <row r="4113" spans="1:10" x14ac:dyDescent="0.25">
      <c r="A4113" t="s">
        <v>224</v>
      </c>
      <c r="B4113" t="s">
        <v>73</v>
      </c>
      <c r="C4113" t="s">
        <v>212</v>
      </c>
      <c r="D4113" t="s">
        <v>307</v>
      </c>
      <c r="E4113" t="s">
        <v>306</v>
      </c>
      <c r="F4113">
        <v>120</v>
      </c>
      <c r="G4113" t="s">
        <v>332</v>
      </c>
      <c r="H4113" t="s">
        <v>84</v>
      </c>
      <c r="I4113">
        <v>1995</v>
      </c>
      <c r="J4113">
        <v>856</v>
      </c>
    </row>
    <row r="4114" spans="1:10" x14ac:dyDescent="0.25">
      <c r="A4114" t="s">
        <v>225</v>
      </c>
      <c r="B4114" t="s">
        <v>76</v>
      </c>
      <c r="C4114" t="s">
        <v>196</v>
      </c>
      <c r="D4114" t="s">
        <v>326</v>
      </c>
      <c r="E4114" t="s">
        <v>325</v>
      </c>
      <c r="F4114">
        <v>120</v>
      </c>
      <c r="G4114" t="s">
        <v>332</v>
      </c>
      <c r="H4114" t="s">
        <v>84</v>
      </c>
      <c r="I4114">
        <v>1995</v>
      </c>
      <c r="J4114">
        <v>1</v>
      </c>
    </row>
    <row r="4115" spans="1:10" x14ac:dyDescent="0.25">
      <c r="A4115" t="s">
        <v>227</v>
      </c>
      <c r="B4115" t="s">
        <v>76</v>
      </c>
      <c r="C4115" t="s">
        <v>196</v>
      </c>
      <c r="D4115" t="s">
        <v>431</v>
      </c>
      <c r="E4115" t="s">
        <v>430</v>
      </c>
      <c r="F4115">
        <v>120</v>
      </c>
      <c r="G4115" t="s">
        <v>332</v>
      </c>
      <c r="H4115" t="s">
        <v>84</v>
      </c>
      <c r="I4115">
        <v>1990</v>
      </c>
      <c r="J4115">
        <v>275</v>
      </c>
    </row>
    <row r="4116" spans="1:10" x14ac:dyDescent="0.25">
      <c r="A4116" t="s">
        <v>227</v>
      </c>
      <c r="B4116" t="s">
        <v>76</v>
      </c>
      <c r="C4116" t="s">
        <v>197</v>
      </c>
      <c r="D4116" t="s">
        <v>241</v>
      </c>
      <c r="E4116" t="s">
        <v>240</v>
      </c>
      <c r="F4116">
        <v>120</v>
      </c>
      <c r="G4116" t="s">
        <v>332</v>
      </c>
      <c r="H4116" t="s">
        <v>84</v>
      </c>
      <c r="I4116">
        <v>1990</v>
      </c>
      <c r="J4116">
        <v>740</v>
      </c>
    </row>
    <row r="4117" spans="1:10" x14ac:dyDescent="0.25">
      <c r="A4117" t="s">
        <v>223</v>
      </c>
      <c r="B4117" t="s">
        <v>79</v>
      </c>
      <c r="C4117" t="s">
        <v>33</v>
      </c>
      <c r="D4117" t="s">
        <v>253</v>
      </c>
      <c r="E4117" t="s">
        <v>252</v>
      </c>
      <c r="F4117">
        <v>120</v>
      </c>
      <c r="G4117" t="s">
        <v>332</v>
      </c>
      <c r="H4117" t="s">
        <v>84</v>
      </c>
      <c r="I4117">
        <v>2010</v>
      </c>
      <c r="J4117">
        <v>4269.2299999999996</v>
      </c>
    </row>
    <row r="4118" spans="1:10" x14ac:dyDescent="0.25">
      <c r="A4118" t="s">
        <v>227</v>
      </c>
      <c r="B4118" t="s">
        <v>73</v>
      </c>
      <c r="C4118" t="s">
        <v>212</v>
      </c>
      <c r="D4118" t="s">
        <v>359</v>
      </c>
      <c r="E4118" t="s">
        <v>358</v>
      </c>
      <c r="F4118">
        <v>120</v>
      </c>
      <c r="G4118" t="s">
        <v>332</v>
      </c>
      <c r="H4118" t="s">
        <v>84</v>
      </c>
      <c r="I4118">
        <v>2010</v>
      </c>
      <c r="J4118">
        <v>55.5</v>
      </c>
    </row>
    <row r="4119" spans="1:10" x14ac:dyDescent="0.25">
      <c r="A4119" t="s">
        <v>225</v>
      </c>
      <c r="B4119" t="s">
        <v>73</v>
      </c>
      <c r="C4119" t="s">
        <v>209</v>
      </c>
      <c r="D4119" t="s">
        <v>371</v>
      </c>
      <c r="E4119" t="s">
        <v>370</v>
      </c>
      <c r="F4119">
        <v>120</v>
      </c>
      <c r="G4119" t="s">
        <v>332</v>
      </c>
      <c r="H4119" t="s">
        <v>84</v>
      </c>
      <c r="I4119">
        <v>2010</v>
      </c>
      <c r="J4119">
        <v>38.700000000000003</v>
      </c>
    </row>
    <row r="4120" spans="1:10" x14ac:dyDescent="0.25">
      <c r="A4120" t="s">
        <v>225</v>
      </c>
      <c r="B4120" t="s">
        <v>76</v>
      </c>
      <c r="C4120" t="s">
        <v>197</v>
      </c>
      <c r="D4120" t="s">
        <v>241</v>
      </c>
      <c r="E4120" t="s">
        <v>240</v>
      </c>
      <c r="F4120">
        <v>120</v>
      </c>
      <c r="G4120" t="s">
        <v>332</v>
      </c>
      <c r="H4120" t="s">
        <v>84</v>
      </c>
      <c r="I4120">
        <v>2010</v>
      </c>
      <c r="J4120">
        <v>134.19999999999999</v>
      </c>
    </row>
    <row r="4121" spans="1:10" x14ac:dyDescent="0.25">
      <c r="A4121" t="s">
        <v>229</v>
      </c>
      <c r="B4121" t="s">
        <v>80</v>
      </c>
      <c r="C4121" t="s">
        <v>37</v>
      </c>
      <c r="D4121">
        <v>130219</v>
      </c>
      <c r="E4121" t="s">
        <v>354</v>
      </c>
      <c r="F4121">
        <v>120</v>
      </c>
      <c r="G4121" t="s">
        <v>332</v>
      </c>
      <c r="H4121" t="s">
        <v>84</v>
      </c>
      <c r="I4121">
        <v>2010</v>
      </c>
      <c r="J4121">
        <v>7.9563400000000006E-2</v>
      </c>
    </row>
    <row r="4122" spans="1:10" x14ac:dyDescent="0.25">
      <c r="A4122" t="s">
        <v>229</v>
      </c>
      <c r="B4122" t="s">
        <v>80</v>
      </c>
      <c r="C4122" t="s">
        <v>37</v>
      </c>
      <c r="D4122">
        <v>150203</v>
      </c>
      <c r="E4122" t="s">
        <v>285</v>
      </c>
      <c r="F4122">
        <v>114</v>
      </c>
      <c r="G4122" t="s">
        <v>335</v>
      </c>
      <c r="H4122" t="s">
        <v>84</v>
      </c>
      <c r="I4122">
        <v>2010</v>
      </c>
      <c r="J4122">
        <v>5.2301600000000002E-3</v>
      </c>
    </row>
    <row r="4123" spans="1:10" x14ac:dyDescent="0.25">
      <c r="A4123" t="s">
        <v>225</v>
      </c>
      <c r="B4123" t="s">
        <v>80</v>
      </c>
      <c r="C4123" t="s">
        <v>37</v>
      </c>
      <c r="D4123">
        <v>120302</v>
      </c>
      <c r="E4123" t="s">
        <v>260</v>
      </c>
      <c r="F4123">
        <v>115</v>
      </c>
      <c r="G4123" t="s">
        <v>341</v>
      </c>
      <c r="H4123" t="s">
        <v>84</v>
      </c>
      <c r="I4123">
        <v>2010</v>
      </c>
      <c r="J4123">
        <v>2.3217099999999998E-3</v>
      </c>
    </row>
    <row r="4124" spans="1:10" x14ac:dyDescent="0.25">
      <c r="A4124" t="s">
        <v>225</v>
      </c>
      <c r="B4124" t="s">
        <v>80</v>
      </c>
      <c r="C4124" t="s">
        <v>37</v>
      </c>
      <c r="D4124">
        <v>120215</v>
      </c>
      <c r="E4124" t="s">
        <v>264</v>
      </c>
      <c r="F4124">
        <v>111</v>
      </c>
      <c r="G4124" t="s">
        <v>333</v>
      </c>
      <c r="H4124" t="s">
        <v>84</v>
      </c>
      <c r="I4124">
        <v>2010</v>
      </c>
      <c r="J4124">
        <v>1.9846999999999998E-3</v>
      </c>
    </row>
    <row r="4125" spans="1:10" x14ac:dyDescent="0.25">
      <c r="A4125" t="s">
        <v>223</v>
      </c>
      <c r="B4125" t="s">
        <v>79</v>
      </c>
      <c r="C4125" t="s">
        <v>33</v>
      </c>
      <c r="D4125" t="s">
        <v>253</v>
      </c>
      <c r="E4125" t="s">
        <v>252</v>
      </c>
      <c r="F4125">
        <v>110</v>
      </c>
      <c r="G4125" t="s">
        <v>344</v>
      </c>
      <c r="H4125" t="s">
        <v>84</v>
      </c>
      <c r="I4125">
        <v>2005</v>
      </c>
      <c r="J4125">
        <v>4.7169999999999996</v>
      </c>
    </row>
    <row r="4126" spans="1:10" x14ac:dyDescent="0.25">
      <c r="A4126" t="s">
        <v>227</v>
      </c>
      <c r="B4126" t="s">
        <v>207</v>
      </c>
      <c r="C4126" t="s">
        <v>206</v>
      </c>
      <c r="D4126" t="s">
        <v>338</v>
      </c>
      <c r="E4126" t="s">
        <v>337</v>
      </c>
      <c r="F4126">
        <v>110</v>
      </c>
      <c r="G4126" t="s">
        <v>344</v>
      </c>
      <c r="H4126" t="s">
        <v>84</v>
      </c>
      <c r="I4126">
        <v>2005</v>
      </c>
      <c r="J4126">
        <v>0.91500000000000004</v>
      </c>
    </row>
    <row r="4127" spans="1:10" x14ac:dyDescent="0.25">
      <c r="A4127" t="s">
        <v>227</v>
      </c>
      <c r="B4127" t="s">
        <v>73</v>
      </c>
      <c r="C4127" t="s">
        <v>212</v>
      </c>
      <c r="D4127" t="s">
        <v>307</v>
      </c>
      <c r="E4127" t="s">
        <v>306</v>
      </c>
      <c r="F4127">
        <v>110</v>
      </c>
      <c r="G4127" t="s">
        <v>344</v>
      </c>
      <c r="H4127" t="s">
        <v>84</v>
      </c>
      <c r="I4127">
        <v>2005</v>
      </c>
      <c r="J4127">
        <v>2.1999999999999999E-2</v>
      </c>
    </row>
    <row r="4128" spans="1:10" x14ac:dyDescent="0.25">
      <c r="A4128" t="s">
        <v>229</v>
      </c>
      <c r="B4128" t="s">
        <v>79</v>
      </c>
      <c r="C4128" t="s">
        <v>193</v>
      </c>
      <c r="D4128" t="s">
        <v>419</v>
      </c>
      <c r="E4128" t="s">
        <v>418</v>
      </c>
      <c r="F4128">
        <v>110</v>
      </c>
      <c r="G4128" t="s">
        <v>344</v>
      </c>
      <c r="H4128" t="s">
        <v>84</v>
      </c>
      <c r="I4128">
        <v>2000</v>
      </c>
      <c r="J4128">
        <v>0.3</v>
      </c>
    </row>
    <row r="4129" spans="1:10" x14ac:dyDescent="0.25">
      <c r="A4129" t="s">
        <v>225</v>
      </c>
      <c r="B4129" t="s">
        <v>76</v>
      </c>
      <c r="C4129" t="s">
        <v>77</v>
      </c>
      <c r="D4129" t="s">
        <v>403</v>
      </c>
      <c r="E4129" t="s">
        <v>402</v>
      </c>
      <c r="F4129">
        <v>110</v>
      </c>
      <c r="G4129" t="s">
        <v>344</v>
      </c>
      <c r="H4129" t="s">
        <v>84</v>
      </c>
      <c r="I4129">
        <v>2000</v>
      </c>
      <c r="J4129">
        <v>1</v>
      </c>
    </row>
    <row r="4130" spans="1:10" x14ac:dyDescent="0.25">
      <c r="A4130" t="s">
        <v>224</v>
      </c>
      <c r="B4130" t="s">
        <v>73</v>
      </c>
      <c r="C4130" t="s">
        <v>210</v>
      </c>
      <c r="D4130" t="s">
        <v>386</v>
      </c>
      <c r="E4130" t="s">
        <v>385</v>
      </c>
      <c r="F4130">
        <v>110</v>
      </c>
      <c r="G4130" t="s">
        <v>344</v>
      </c>
      <c r="H4130" t="s">
        <v>84</v>
      </c>
      <c r="I4130">
        <v>2000</v>
      </c>
      <c r="J4130">
        <v>0.6</v>
      </c>
    </row>
    <row r="4131" spans="1:10" x14ac:dyDescent="0.25">
      <c r="A4131" t="s">
        <v>227</v>
      </c>
      <c r="B4131" t="s">
        <v>73</v>
      </c>
      <c r="C4131" t="s">
        <v>212</v>
      </c>
      <c r="D4131" t="s">
        <v>324</v>
      </c>
      <c r="E4131" t="s">
        <v>323</v>
      </c>
      <c r="F4131">
        <v>110</v>
      </c>
      <c r="G4131" t="s">
        <v>344</v>
      </c>
      <c r="H4131" t="s">
        <v>84</v>
      </c>
      <c r="I4131">
        <v>2000</v>
      </c>
      <c r="J4131">
        <v>0.03</v>
      </c>
    </row>
    <row r="4132" spans="1:10" x14ac:dyDescent="0.25">
      <c r="A4132" t="s">
        <v>224</v>
      </c>
      <c r="B4132" t="s">
        <v>79</v>
      </c>
      <c r="C4132" t="s">
        <v>33</v>
      </c>
      <c r="D4132" t="s">
        <v>253</v>
      </c>
      <c r="E4132" t="s">
        <v>252</v>
      </c>
      <c r="F4132">
        <v>110</v>
      </c>
      <c r="G4132" t="s">
        <v>344</v>
      </c>
      <c r="H4132" t="s">
        <v>84</v>
      </c>
      <c r="I4132">
        <v>1995</v>
      </c>
      <c r="J4132">
        <v>13.144</v>
      </c>
    </row>
    <row r="4133" spans="1:10" x14ac:dyDescent="0.25">
      <c r="A4133" t="s">
        <v>225</v>
      </c>
      <c r="B4133" t="s">
        <v>76</v>
      </c>
      <c r="C4133" t="s">
        <v>196</v>
      </c>
      <c r="D4133" t="s">
        <v>405</v>
      </c>
      <c r="E4133" t="s">
        <v>404</v>
      </c>
      <c r="F4133">
        <v>110</v>
      </c>
      <c r="G4133" t="s">
        <v>344</v>
      </c>
      <c r="H4133" t="s">
        <v>84</v>
      </c>
      <c r="I4133">
        <v>1995</v>
      </c>
      <c r="J4133">
        <v>5.6000000000000001E-2</v>
      </c>
    </row>
    <row r="4134" spans="1:10" x14ac:dyDescent="0.25">
      <c r="A4134" t="s">
        <v>227</v>
      </c>
      <c r="B4134" t="s">
        <v>73</v>
      </c>
      <c r="C4134" t="s">
        <v>209</v>
      </c>
      <c r="D4134" t="s">
        <v>376</v>
      </c>
      <c r="E4134" t="s">
        <v>375</v>
      </c>
      <c r="F4134">
        <v>110</v>
      </c>
      <c r="G4134" t="s">
        <v>344</v>
      </c>
      <c r="H4134" t="s">
        <v>84</v>
      </c>
      <c r="I4134">
        <v>1990</v>
      </c>
      <c r="J4134">
        <v>3.0000000000000001E-3</v>
      </c>
    </row>
    <row r="4135" spans="1:10" x14ac:dyDescent="0.25">
      <c r="A4135" t="s">
        <v>227</v>
      </c>
      <c r="B4135" t="s">
        <v>73</v>
      </c>
      <c r="C4135" t="s">
        <v>212</v>
      </c>
      <c r="D4135" t="s">
        <v>251</v>
      </c>
      <c r="E4135" t="s">
        <v>250</v>
      </c>
      <c r="F4135">
        <v>110</v>
      </c>
      <c r="G4135" t="s">
        <v>344</v>
      </c>
      <c r="H4135" t="s">
        <v>84</v>
      </c>
      <c r="I4135">
        <v>1990</v>
      </c>
      <c r="J4135">
        <v>0.1</v>
      </c>
    </row>
    <row r="4136" spans="1:10" x14ac:dyDescent="0.25">
      <c r="A4136" t="s">
        <v>229</v>
      </c>
      <c r="B4136" t="s">
        <v>80</v>
      </c>
      <c r="C4136" t="s">
        <v>191</v>
      </c>
      <c r="D4136">
        <v>230701</v>
      </c>
      <c r="E4136" t="s">
        <v>232</v>
      </c>
      <c r="F4136">
        <v>109</v>
      </c>
      <c r="G4136" t="s">
        <v>342</v>
      </c>
      <c r="H4136" t="s">
        <v>84</v>
      </c>
      <c r="I4136">
        <v>2000</v>
      </c>
      <c r="J4136">
        <v>8.3051700000000004</v>
      </c>
    </row>
    <row r="4137" spans="1:10" x14ac:dyDescent="0.25">
      <c r="A4137" t="s">
        <v>229</v>
      </c>
      <c r="B4137" t="s">
        <v>80</v>
      </c>
      <c r="C4137" t="s">
        <v>191</v>
      </c>
      <c r="D4137">
        <v>230901</v>
      </c>
      <c r="E4137" t="s">
        <v>401</v>
      </c>
      <c r="F4137">
        <v>120</v>
      </c>
      <c r="G4137" t="s">
        <v>332</v>
      </c>
      <c r="H4137" t="s">
        <v>84</v>
      </c>
      <c r="I4137">
        <v>2000</v>
      </c>
      <c r="J4137">
        <v>6.0003599999999997</v>
      </c>
    </row>
    <row r="4138" spans="1:10" x14ac:dyDescent="0.25">
      <c r="A4138" t="s">
        <v>223</v>
      </c>
      <c r="B4138" t="s">
        <v>80</v>
      </c>
      <c r="C4138" t="s">
        <v>37</v>
      </c>
      <c r="D4138">
        <v>120105</v>
      </c>
      <c r="E4138" t="s">
        <v>270</v>
      </c>
      <c r="F4138">
        <v>120</v>
      </c>
      <c r="G4138" t="s">
        <v>332</v>
      </c>
      <c r="H4138" t="s">
        <v>84</v>
      </c>
      <c r="I4138">
        <v>2000</v>
      </c>
      <c r="J4138">
        <v>63.0092</v>
      </c>
    </row>
    <row r="4139" spans="1:10" x14ac:dyDescent="0.25">
      <c r="A4139" t="s">
        <v>225</v>
      </c>
      <c r="B4139" t="s">
        <v>80</v>
      </c>
      <c r="C4139" t="s">
        <v>37</v>
      </c>
      <c r="D4139">
        <v>130112</v>
      </c>
      <c r="E4139" t="s">
        <v>349</v>
      </c>
      <c r="F4139">
        <v>120</v>
      </c>
      <c r="G4139" t="s">
        <v>332</v>
      </c>
      <c r="H4139" t="s">
        <v>84</v>
      </c>
      <c r="I4139">
        <v>2015</v>
      </c>
      <c r="J4139">
        <v>0.33164900000000003</v>
      </c>
    </row>
    <row r="4140" spans="1:10" x14ac:dyDescent="0.25">
      <c r="A4140" t="s">
        <v>225</v>
      </c>
      <c r="B4140" t="s">
        <v>80</v>
      </c>
      <c r="C4140" t="s">
        <v>37</v>
      </c>
      <c r="D4140">
        <v>130302</v>
      </c>
      <c r="E4140" t="s">
        <v>336</v>
      </c>
      <c r="F4140">
        <v>120</v>
      </c>
      <c r="G4140" t="s">
        <v>332</v>
      </c>
      <c r="H4140" t="s">
        <v>84</v>
      </c>
      <c r="I4140">
        <v>2015</v>
      </c>
      <c r="J4140">
        <v>1.4997099999999999E-2</v>
      </c>
    </row>
    <row r="4141" spans="1:10" x14ac:dyDescent="0.25">
      <c r="A4141" t="s">
        <v>223</v>
      </c>
      <c r="B4141" t="s">
        <v>80</v>
      </c>
      <c r="C4141" t="s">
        <v>37</v>
      </c>
      <c r="D4141">
        <v>120215</v>
      </c>
      <c r="E4141" t="s">
        <v>264</v>
      </c>
      <c r="F4141">
        <v>111</v>
      </c>
      <c r="G4141" t="s">
        <v>333</v>
      </c>
      <c r="H4141" t="s">
        <v>84</v>
      </c>
      <c r="I4141">
        <v>1990</v>
      </c>
      <c r="J4141">
        <v>9.64481E-4</v>
      </c>
    </row>
    <row r="4142" spans="1:10" x14ac:dyDescent="0.25">
      <c r="A4142" t="s">
        <v>223</v>
      </c>
      <c r="B4142" t="s">
        <v>79</v>
      </c>
      <c r="C4142" t="s">
        <v>35</v>
      </c>
      <c r="D4142" t="s">
        <v>243</v>
      </c>
      <c r="E4142" t="s">
        <v>242</v>
      </c>
      <c r="F4142">
        <v>111</v>
      </c>
      <c r="G4142" t="s">
        <v>333</v>
      </c>
      <c r="H4142" t="s">
        <v>84</v>
      </c>
      <c r="I4142">
        <v>2015</v>
      </c>
      <c r="J4142">
        <v>358.92099999999999</v>
      </c>
    </row>
    <row r="4143" spans="1:10" x14ac:dyDescent="0.25">
      <c r="A4143" t="s">
        <v>223</v>
      </c>
      <c r="B4143" t="s">
        <v>79</v>
      </c>
      <c r="C4143" t="s">
        <v>35</v>
      </c>
      <c r="D4143" t="s">
        <v>243</v>
      </c>
      <c r="E4143" t="s">
        <v>242</v>
      </c>
      <c r="F4143">
        <v>115</v>
      </c>
      <c r="G4143" t="s">
        <v>341</v>
      </c>
      <c r="H4143" t="s">
        <v>84</v>
      </c>
      <c r="I4143">
        <v>2015</v>
      </c>
      <c r="J4143">
        <v>1.5434699999999999</v>
      </c>
    </row>
    <row r="4144" spans="1:10" x14ac:dyDescent="0.25">
      <c r="A4144" t="s">
        <v>226</v>
      </c>
      <c r="B4144" t="s">
        <v>79</v>
      </c>
      <c r="C4144" t="s">
        <v>35</v>
      </c>
      <c r="D4144" t="s">
        <v>243</v>
      </c>
      <c r="E4144" t="s">
        <v>242</v>
      </c>
      <c r="F4144">
        <v>108</v>
      </c>
      <c r="G4144" t="s">
        <v>83</v>
      </c>
      <c r="H4144" t="s">
        <v>84</v>
      </c>
      <c r="I4144">
        <v>1995</v>
      </c>
      <c r="J4144">
        <v>1.15683</v>
      </c>
    </row>
    <row r="4145" spans="1:10" x14ac:dyDescent="0.25">
      <c r="A4145" t="s">
        <v>229</v>
      </c>
      <c r="B4145" t="s">
        <v>80</v>
      </c>
      <c r="C4145" t="s">
        <v>37</v>
      </c>
      <c r="D4145">
        <v>130303</v>
      </c>
      <c r="E4145" t="s">
        <v>351</v>
      </c>
      <c r="F4145">
        <v>114</v>
      </c>
      <c r="G4145" t="s">
        <v>335</v>
      </c>
      <c r="H4145" t="s">
        <v>84</v>
      </c>
      <c r="I4145">
        <v>2000</v>
      </c>
      <c r="J4145">
        <v>1.1514999999999999E-2</v>
      </c>
    </row>
    <row r="4146" spans="1:10" x14ac:dyDescent="0.25">
      <c r="A4146" t="s">
        <v>226</v>
      </c>
      <c r="B4146" t="s">
        <v>79</v>
      </c>
      <c r="C4146" t="s">
        <v>35</v>
      </c>
      <c r="D4146" t="s">
        <v>245</v>
      </c>
      <c r="E4146" t="s">
        <v>244</v>
      </c>
      <c r="F4146">
        <v>109</v>
      </c>
      <c r="G4146" t="s">
        <v>342</v>
      </c>
      <c r="H4146" t="s">
        <v>84</v>
      </c>
      <c r="I4146">
        <v>2005</v>
      </c>
      <c r="J4146">
        <v>119.40300000000001</v>
      </c>
    </row>
    <row r="4147" spans="1:10" x14ac:dyDescent="0.25">
      <c r="A4147" t="s">
        <v>225</v>
      </c>
      <c r="B4147" t="s">
        <v>80</v>
      </c>
      <c r="C4147" t="s">
        <v>37</v>
      </c>
      <c r="D4147">
        <v>120302</v>
      </c>
      <c r="E4147" t="s">
        <v>260</v>
      </c>
      <c r="F4147">
        <v>114</v>
      </c>
      <c r="G4147" t="s">
        <v>335</v>
      </c>
      <c r="H4147" t="s">
        <v>84</v>
      </c>
      <c r="I4147">
        <v>2014</v>
      </c>
      <c r="J4147">
        <v>9.40648E-3</v>
      </c>
    </row>
    <row r="4148" spans="1:10" x14ac:dyDescent="0.25">
      <c r="A4148" t="s">
        <v>229</v>
      </c>
      <c r="B4148" t="s">
        <v>79</v>
      </c>
      <c r="C4148" t="s">
        <v>35</v>
      </c>
      <c r="D4148" t="s">
        <v>245</v>
      </c>
      <c r="E4148" t="s">
        <v>244</v>
      </c>
      <c r="F4148">
        <v>104</v>
      </c>
      <c r="G4148" t="s">
        <v>340</v>
      </c>
      <c r="H4148" t="s">
        <v>84</v>
      </c>
      <c r="I4148">
        <v>2015</v>
      </c>
      <c r="J4148">
        <v>2.6524700000000001</v>
      </c>
    </row>
    <row r="4149" spans="1:10" x14ac:dyDescent="0.25">
      <c r="A4149" t="s">
        <v>229</v>
      </c>
      <c r="B4149" t="s">
        <v>79</v>
      </c>
      <c r="C4149" t="s">
        <v>35</v>
      </c>
      <c r="D4149" t="s">
        <v>245</v>
      </c>
      <c r="E4149" t="s">
        <v>244</v>
      </c>
      <c r="F4149">
        <v>115</v>
      </c>
      <c r="G4149" t="s">
        <v>341</v>
      </c>
      <c r="H4149" t="s">
        <v>84</v>
      </c>
      <c r="I4149">
        <v>2015</v>
      </c>
      <c r="J4149">
        <v>1.2996700000000001</v>
      </c>
    </row>
    <row r="4150" spans="1:10" x14ac:dyDescent="0.25">
      <c r="A4150" t="s">
        <v>223</v>
      </c>
      <c r="B4150" t="s">
        <v>71</v>
      </c>
      <c r="C4150" t="s">
        <v>348</v>
      </c>
      <c r="D4150" t="s">
        <v>347</v>
      </c>
      <c r="E4150" t="s">
        <v>346</v>
      </c>
      <c r="F4150">
        <v>111</v>
      </c>
      <c r="G4150" t="s">
        <v>333</v>
      </c>
      <c r="H4150" t="s">
        <v>84</v>
      </c>
      <c r="I4150">
        <v>1990</v>
      </c>
      <c r="J4150">
        <v>1.5939300000000001</v>
      </c>
    </row>
    <row r="4151" spans="1:10" x14ac:dyDescent="0.25">
      <c r="A4151" t="s">
        <v>223</v>
      </c>
      <c r="B4151" t="s">
        <v>79</v>
      </c>
      <c r="C4151" t="s">
        <v>33</v>
      </c>
      <c r="D4151" t="s">
        <v>253</v>
      </c>
      <c r="E4151" t="s">
        <v>252</v>
      </c>
      <c r="F4151">
        <v>110</v>
      </c>
      <c r="G4151" t="s">
        <v>344</v>
      </c>
      <c r="H4151" t="s">
        <v>84</v>
      </c>
      <c r="I4151">
        <v>2015</v>
      </c>
      <c r="J4151">
        <v>3.35</v>
      </c>
    </row>
    <row r="4152" spans="1:10" x14ac:dyDescent="0.25">
      <c r="A4152" t="s">
        <v>224</v>
      </c>
      <c r="B4152" t="s">
        <v>73</v>
      </c>
      <c r="C4152" t="s">
        <v>210</v>
      </c>
      <c r="D4152" t="s">
        <v>386</v>
      </c>
      <c r="E4152" t="s">
        <v>385</v>
      </c>
      <c r="F4152">
        <v>110</v>
      </c>
      <c r="G4152" t="s">
        <v>344</v>
      </c>
      <c r="H4152" t="s">
        <v>84</v>
      </c>
      <c r="I4152">
        <v>2015</v>
      </c>
      <c r="J4152">
        <v>0.02</v>
      </c>
    </row>
    <row r="4153" spans="1:10" x14ac:dyDescent="0.25">
      <c r="A4153" t="s">
        <v>223</v>
      </c>
      <c r="B4153" t="s">
        <v>80</v>
      </c>
      <c r="C4153" t="s">
        <v>37</v>
      </c>
      <c r="D4153">
        <v>120112</v>
      </c>
      <c r="E4153" t="s">
        <v>268</v>
      </c>
      <c r="F4153">
        <v>103</v>
      </c>
      <c r="G4153" t="s">
        <v>82</v>
      </c>
      <c r="H4153" t="s">
        <v>84</v>
      </c>
      <c r="I4153">
        <v>2000</v>
      </c>
      <c r="J4153">
        <v>1.5324099999999999E-3</v>
      </c>
    </row>
    <row r="4154" spans="1:10" x14ac:dyDescent="0.25">
      <c r="A4154" t="s">
        <v>223</v>
      </c>
      <c r="B4154" t="s">
        <v>80</v>
      </c>
      <c r="C4154" t="s">
        <v>37</v>
      </c>
      <c r="D4154">
        <v>130105</v>
      </c>
      <c r="E4154" t="s">
        <v>352</v>
      </c>
      <c r="F4154">
        <v>109</v>
      </c>
      <c r="G4154" t="s">
        <v>342</v>
      </c>
      <c r="H4154" t="s">
        <v>84</v>
      </c>
      <c r="I4154">
        <v>2000</v>
      </c>
      <c r="J4154">
        <v>1.70902</v>
      </c>
    </row>
    <row r="4155" spans="1:10" x14ac:dyDescent="0.25">
      <c r="A4155" t="s">
        <v>223</v>
      </c>
      <c r="B4155" t="s">
        <v>80</v>
      </c>
      <c r="C4155" t="s">
        <v>37</v>
      </c>
      <c r="D4155">
        <v>130303</v>
      </c>
      <c r="E4155" t="s">
        <v>351</v>
      </c>
      <c r="F4155">
        <v>114</v>
      </c>
      <c r="G4155" t="s">
        <v>335</v>
      </c>
      <c r="H4155" t="s">
        <v>84</v>
      </c>
      <c r="I4155">
        <v>2010</v>
      </c>
      <c r="J4155">
        <v>3.3759699999999998E-3</v>
      </c>
    </row>
    <row r="4156" spans="1:10" x14ac:dyDescent="0.25">
      <c r="A4156" t="s">
        <v>226</v>
      </c>
      <c r="B4156" t="s">
        <v>79</v>
      </c>
      <c r="C4156" t="s">
        <v>35</v>
      </c>
      <c r="D4156" t="s">
        <v>245</v>
      </c>
      <c r="E4156" t="s">
        <v>244</v>
      </c>
      <c r="F4156">
        <v>103</v>
      </c>
      <c r="G4156" t="s">
        <v>82</v>
      </c>
      <c r="H4156" t="s">
        <v>84</v>
      </c>
      <c r="I4156">
        <v>2010</v>
      </c>
      <c r="J4156">
        <v>1.1448100000000001</v>
      </c>
    </row>
    <row r="4157" spans="1:10" x14ac:dyDescent="0.25">
      <c r="A4157" t="s">
        <v>229</v>
      </c>
      <c r="B4157" t="s">
        <v>75</v>
      </c>
      <c r="C4157" t="s">
        <v>31</v>
      </c>
      <c r="D4157" t="s">
        <v>237</v>
      </c>
      <c r="E4157" t="s">
        <v>236</v>
      </c>
      <c r="F4157">
        <v>111</v>
      </c>
      <c r="G4157" t="s">
        <v>333</v>
      </c>
      <c r="H4157" t="s">
        <v>84</v>
      </c>
      <c r="I4157">
        <v>1995</v>
      </c>
      <c r="J4157">
        <v>6335.94</v>
      </c>
    </row>
    <row r="4158" spans="1:10" x14ac:dyDescent="0.25">
      <c r="A4158" t="s">
        <v>229</v>
      </c>
      <c r="B4158" t="s">
        <v>80</v>
      </c>
      <c r="C4158" t="s">
        <v>37</v>
      </c>
      <c r="D4158">
        <v>130216</v>
      </c>
      <c r="E4158" t="s">
        <v>355</v>
      </c>
      <c r="F4158">
        <v>111</v>
      </c>
      <c r="G4158" t="s">
        <v>333</v>
      </c>
      <c r="H4158" t="s">
        <v>84</v>
      </c>
      <c r="I4158">
        <v>2015</v>
      </c>
      <c r="J4158">
        <v>4.4202900000000003E-3</v>
      </c>
    </row>
    <row r="4159" spans="1:10" x14ac:dyDescent="0.25">
      <c r="A4159" t="s">
        <v>229</v>
      </c>
      <c r="B4159" t="s">
        <v>80</v>
      </c>
      <c r="C4159" t="s">
        <v>37</v>
      </c>
      <c r="D4159">
        <v>130216</v>
      </c>
      <c r="E4159" t="s">
        <v>355</v>
      </c>
      <c r="F4159">
        <v>114</v>
      </c>
      <c r="G4159" t="s">
        <v>335</v>
      </c>
      <c r="H4159" t="s">
        <v>84</v>
      </c>
      <c r="I4159">
        <v>2014</v>
      </c>
      <c r="J4159">
        <v>9.7878900000000005E-3</v>
      </c>
    </row>
    <row r="4160" spans="1:10" x14ac:dyDescent="0.25">
      <c r="A4160" t="s">
        <v>229</v>
      </c>
      <c r="B4160" t="s">
        <v>80</v>
      </c>
      <c r="C4160" t="s">
        <v>37</v>
      </c>
      <c r="D4160">
        <v>130216</v>
      </c>
      <c r="E4160" t="s">
        <v>355</v>
      </c>
      <c r="F4160">
        <v>114</v>
      </c>
      <c r="G4160" t="s">
        <v>335</v>
      </c>
      <c r="H4160" t="s">
        <v>84</v>
      </c>
      <c r="I4160">
        <v>2015</v>
      </c>
      <c r="J4160">
        <v>1.0166700000000001E-2</v>
      </c>
    </row>
    <row r="4161" spans="1:10" x14ac:dyDescent="0.25">
      <c r="A4161" t="s">
        <v>226</v>
      </c>
      <c r="B4161" t="s">
        <v>80</v>
      </c>
      <c r="C4161" t="s">
        <v>191</v>
      </c>
      <c r="D4161">
        <v>230701</v>
      </c>
      <c r="E4161" t="s">
        <v>232</v>
      </c>
      <c r="F4161">
        <v>109</v>
      </c>
      <c r="G4161" t="s">
        <v>342</v>
      </c>
      <c r="H4161" t="s">
        <v>84</v>
      </c>
      <c r="I4161">
        <v>2005</v>
      </c>
      <c r="J4161">
        <v>42.581200000000003</v>
      </c>
    </row>
    <row r="4162" spans="1:10" x14ac:dyDescent="0.25">
      <c r="A4162" t="s">
        <v>223</v>
      </c>
      <c r="B4162" t="s">
        <v>80</v>
      </c>
      <c r="C4162" t="s">
        <v>81</v>
      </c>
      <c r="D4162">
        <v>230800</v>
      </c>
      <c r="E4162" t="s">
        <v>379</v>
      </c>
      <c r="F4162">
        <v>104</v>
      </c>
      <c r="G4162" t="s">
        <v>340</v>
      </c>
      <c r="H4162" t="s">
        <v>84</v>
      </c>
      <c r="I4162">
        <v>1995</v>
      </c>
      <c r="J4162">
        <v>3.1286399999999999E-2</v>
      </c>
    </row>
    <row r="4163" spans="1:10" x14ac:dyDescent="0.25">
      <c r="A4163" t="s">
        <v>225</v>
      </c>
      <c r="B4163" t="s">
        <v>80</v>
      </c>
      <c r="C4163" t="s">
        <v>37</v>
      </c>
      <c r="D4163">
        <v>130105</v>
      </c>
      <c r="E4163" t="s">
        <v>352</v>
      </c>
      <c r="F4163">
        <v>114</v>
      </c>
      <c r="G4163" t="s">
        <v>335</v>
      </c>
      <c r="H4163" t="s">
        <v>84</v>
      </c>
      <c r="I4163">
        <v>2005</v>
      </c>
      <c r="J4163">
        <v>0.20668900000000001</v>
      </c>
    </row>
    <row r="4164" spans="1:10" x14ac:dyDescent="0.25">
      <c r="A4164" t="s">
        <v>225</v>
      </c>
      <c r="B4164" t="s">
        <v>80</v>
      </c>
      <c r="C4164" t="s">
        <v>37</v>
      </c>
      <c r="D4164">
        <v>120105</v>
      </c>
      <c r="E4164" t="s">
        <v>270</v>
      </c>
      <c r="F4164">
        <v>114</v>
      </c>
      <c r="G4164" t="s">
        <v>335</v>
      </c>
      <c r="H4164" t="s">
        <v>84</v>
      </c>
      <c r="I4164">
        <v>2005</v>
      </c>
      <c r="J4164">
        <v>1.6566000000000001</v>
      </c>
    </row>
    <row r="4165" spans="1:10" x14ac:dyDescent="0.25">
      <c r="A4165" t="s">
        <v>226</v>
      </c>
      <c r="B4165" t="s">
        <v>80</v>
      </c>
      <c r="C4165" t="s">
        <v>37</v>
      </c>
      <c r="D4165">
        <v>130212</v>
      </c>
      <c r="E4165" t="s">
        <v>388</v>
      </c>
      <c r="F4165">
        <v>104</v>
      </c>
      <c r="G4165" t="s">
        <v>340</v>
      </c>
      <c r="H4165" t="s">
        <v>84</v>
      </c>
      <c r="I4165">
        <v>2005</v>
      </c>
      <c r="J4165">
        <v>8.0387200000000002E-5</v>
      </c>
    </row>
    <row r="4166" spans="1:10" x14ac:dyDescent="0.25">
      <c r="A4166" t="s">
        <v>229</v>
      </c>
      <c r="B4166" t="s">
        <v>80</v>
      </c>
      <c r="C4166" t="s">
        <v>37</v>
      </c>
      <c r="D4166">
        <v>120218</v>
      </c>
      <c r="E4166" t="s">
        <v>262</v>
      </c>
      <c r="F4166">
        <v>115</v>
      </c>
      <c r="G4166" t="s">
        <v>341</v>
      </c>
      <c r="H4166" t="s">
        <v>84</v>
      </c>
      <c r="I4166">
        <v>2010</v>
      </c>
      <c r="J4166">
        <v>1.1215000000000001E-3</v>
      </c>
    </row>
    <row r="4167" spans="1:10" x14ac:dyDescent="0.25">
      <c r="A4167" t="s">
        <v>227</v>
      </c>
      <c r="B4167" t="s">
        <v>75</v>
      </c>
      <c r="C4167" t="s">
        <v>31</v>
      </c>
      <c r="D4167" t="s">
        <v>235</v>
      </c>
      <c r="E4167" t="s">
        <v>234</v>
      </c>
      <c r="F4167">
        <v>109</v>
      </c>
      <c r="G4167" t="s">
        <v>342</v>
      </c>
      <c r="H4167" t="s">
        <v>84</v>
      </c>
      <c r="I4167">
        <v>1990</v>
      </c>
      <c r="J4167">
        <v>101.979</v>
      </c>
    </row>
    <row r="4168" spans="1:10" x14ac:dyDescent="0.25">
      <c r="A4168" t="s">
        <v>223</v>
      </c>
      <c r="B4168" t="s">
        <v>80</v>
      </c>
      <c r="C4168" t="s">
        <v>37</v>
      </c>
      <c r="D4168">
        <v>120215</v>
      </c>
      <c r="E4168" t="s">
        <v>264</v>
      </c>
      <c r="F4168">
        <v>109</v>
      </c>
      <c r="G4168" t="s">
        <v>342</v>
      </c>
      <c r="H4168" t="s">
        <v>84</v>
      </c>
      <c r="I4168">
        <v>2005</v>
      </c>
      <c r="J4168">
        <v>2.4422799999999998E-4</v>
      </c>
    </row>
    <row r="4169" spans="1:10" x14ac:dyDescent="0.25">
      <c r="A4169" t="s">
        <v>227</v>
      </c>
      <c r="B4169" t="s">
        <v>80</v>
      </c>
      <c r="C4169" t="s">
        <v>37</v>
      </c>
      <c r="D4169">
        <v>130213</v>
      </c>
      <c r="E4169" t="s">
        <v>368</v>
      </c>
      <c r="F4169">
        <v>111</v>
      </c>
      <c r="G4169" t="s">
        <v>333</v>
      </c>
      <c r="H4169" t="s">
        <v>84</v>
      </c>
      <c r="I4169">
        <v>1995</v>
      </c>
      <c r="J4169">
        <v>6.4564800000000006E-2</v>
      </c>
    </row>
    <row r="4170" spans="1:10" x14ac:dyDescent="0.25">
      <c r="A4170" t="s">
        <v>225</v>
      </c>
      <c r="B4170" t="s">
        <v>80</v>
      </c>
      <c r="C4170" t="s">
        <v>37</v>
      </c>
      <c r="D4170">
        <v>120216</v>
      </c>
      <c r="E4170" t="s">
        <v>263</v>
      </c>
      <c r="F4170">
        <v>109</v>
      </c>
      <c r="G4170" t="s">
        <v>342</v>
      </c>
      <c r="H4170" t="s">
        <v>84</v>
      </c>
      <c r="I4170">
        <v>1995</v>
      </c>
      <c r="J4170">
        <v>4.0357400000000002E-2</v>
      </c>
    </row>
    <row r="4171" spans="1:10" x14ac:dyDescent="0.25">
      <c r="A4171" t="s">
        <v>223</v>
      </c>
      <c r="B4171" t="s">
        <v>80</v>
      </c>
      <c r="C4171" t="s">
        <v>37</v>
      </c>
      <c r="D4171">
        <v>120219</v>
      </c>
      <c r="E4171" t="s">
        <v>261</v>
      </c>
      <c r="F4171">
        <v>111</v>
      </c>
      <c r="G4171" t="s">
        <v>333</v>
      </c>
      <c r="H4171" t="s">
        <v>84</v>
      </c>
      <c r="I4171">
        <v>2015</v>
      </c>
      <c r="J4171">
        <v>7.2142500000000002E-3</v>
      </c>
    </row>
    <row r="4172" spans="1:10" x14ac:dyDescent="0.25">
      <c r="A4172" t="s">
        <v>225</v>
      </c>
      <c r="B4172" t="s">
        <v>75</v>
      </c>
      <c r="C4172" t="s">
        <v>31</v>
      </c>
      <c r="D4172" t="s">
        <v>235</v>
      </c>
      <c r="E4172" t="s">
        <v>234</v>
      </c>
      <c r="F4172">
        <v>120</v>
      </c>
      <c r="G4172" t="s">
        <v>332</v>
      </c>
      <c r="H4172" t="s">
        <v>84</v>
      </c>
      <c r="I4172">
        <v>2005</v>
      </c>
      <c r="J4172">
        <v>59.1203</v>
      </c>
    </row>
    <row r="4173" spans="1:10" x14ac:dyDescent="0.25">
      <c r="A4173" t="s">
        <v>225</v>
      </c>
      <c r="B4173" t="s">
        <v>75</v>
      </c>
      <c r="C4173" t="s">
        <v>31</v>
      </c>
      <c r="D4173" t="s">
        <v>235</v>
      </c>
      <c r="E4173" t="s">
        <v>234</v>
      </c>
      <c r="F4173">
        <v>115</v>
      </c>
      <c r="G4173" t="s">
        <v>341</v>
      </c>
      <c r="H4173" t="s">
        <v>84</v>
      </c>
      <c r="I4173">
        <v>2005</v>
      </c>
      <c r="J4173">
        <v>0.31768200000000002</v>
      </c>
    </row>
    <row r="4174" spans="1:10" x14ac:dyDescent="0.25">
      <c r="A4174" t="s">
        <v>223</v>
      </c>
      <c r="B4174" t="s">
        <v>80</v>
      </c>
      <c r="C4174" t="s">
        <v>37</v>
      </c>
      <c r="D4174">
        <v>120216</v>
      </c>
      <c r="E4174" t="s">
        <v>263</v>
      </c>
      <c r="F4174">
        <v>115</v>
      </c>
      <c r="G4174" t="s">
        <v>341</v>
      </c>
      <c r="H4174" t="s">
        <v>84</v>
      </c>
      <c r="I4174">
        <v>2015</v>
      </c>
      <c r="J4174">
        <v>6.40794E-3</v>
      </c>
    </row>
    <row r="4175" spans="1:10" x14ac:dyDescent="0.25">
      <c r="A4175" t="s">
        <v>223</v>
      </c>
      <c r="B4175" t="s">
        <v>74</v>
      </c>
      <c r="C4175" t="s">
        <v>34</v>
      </c>
      <c r="D4175">
        <v>901000</v>
      </c>
      <c r="E4175" t="s">
        <v>34</v>
      </c>
      <c r="F4175">
        <v>120</v>
      </c>
      <c r="G4175" t="s">
        <v>332</v>
      </c>
      <c r="H4175" t="s">
        <v>84</v>
      </c>
      <c r="I4175">
        <v>2014</v>
      </c>
      <c r="J4175">
        <v>18.1935</v>
      </c>
    </row>
    <row r="4176" spans="1:10" x14ac:dyDescent="0.25">
      <c r="A4176" t="s">
        <v>223</v>
      </c>
      <c r="B4176" t="s">
        <v>71</v>
      </c>
      <c r="C4176" t="s">
        <v>348</v>
      </c>
      <c r="D4176" t="s">
        <v>347</v>
      </c>
      <c r="E4176" t="s">
        <v>346</v>
      </c>
      <c r="F4176">
        <v>114</v>
      </c>
      <c r="G4176" t="s">
        <v>335</v>
      </c>
      <c r="H4176" t="s">
        <v>84</v>
      </c>
      <c r="I4176">
        <v>1995</v>
      </c>
      <c r="J4176">
        <v>4.4362300000000001</v>
      </c>
    </row>
    <row r="4177" spans="1:10" x14ac:dyDescent="0.25">
      <c r="A4177" t="s">
        <v>223</v>
      </c>
      <c r="B4177" t="s">
        <v>71</v>
      </c>
      <c r="C4177" t="s">
        <v>348</v>
      </c>
      <c r="D4177" t="s">
        <v>347</v>
      </c>
      <c r="E4177" t="s">
        <v>346</v>
      </c>
      <c r="F4177">
        <v>109</v>
      </c>
      <c r="G4177" t="s">
        <v>342</v>
      </c>
      <c r="H4177" t="s">
        <v>84</v>
      </c>
      <c r="I4177">
        <v>1995</v>
      </c>
      <c r="J4177">
        <v>1.78278</v>
      </c>
    </row>
    <row r="4178" spans="1:10" x14ac:dyDescent="0.25">
      <c r="A4178" t="s">
        <v>227</v>
      </c>
      <c r="B4178" t="s">
        <v>80</v>
      </c>
      <c r="C4178" t="s">
        <v>37</v>
      </c>
      <c r="D4178">
        <v>120212</v>
      </c>
      <c r="E4178" t="s">
        <v>266</v>
      </c>
      <c r="F4178">
        <v>109</v>
      </c>
      <c r="G4178" t="s">
        <v>342</v>
      </c>
      <c r="H4178" t="s">
        <v>84</v>
      </c>
      <c r="I4178">
        <v>1995</v>
      </c>
      <c r="J4178">
        <v>3.4996700000000001</v>
      </c>
    </row>
    <row r="4179" spans="1:10" x14ac:dyDescent="0.25">
      <c r="A4179" t="s">
        <v>223</v>
      </c>
      <c r="B4179" t="s">
        <v>80</v>
      </c>
      <c r="C4179" t="s">
        <v>191</v>
      </c>
      <c r="D4179">
        <v>230701</v>
      </c>
      <c r="E4179" t="s">
        <v>232</v>
      </c>
      <c r="F4179">
        <v>120</v>
      </c>
      <c r="G4179" t="s">
        <v>332</v>
      </c>
      <c r="H4179" t="s">
        <v>84</v>
      </c>
      <c r="I4179">
        <v>2010</v>
      </c>
      <c r="J4179">
        <v>7.4420599999999997</v>
      </c>
    </row>
    <row r="4180" spans="1:10" x14ac:dyDescent="0.25">
      <c r="A4180" t="s">
        <v>223</v>
      </c>
      <c r="B4180" t="s">
        <v>80</v>
      </c>
      <c r="C4180" t="s">
        <v>191</v>
      </c>
      <c r="D4180">
        <v>230901</v>
      </c>
      <c r="E4180" t="s">
        <v>401</v>
      </c>
      <c r="F4180">
        <v>120</v>
      </c>
      <c r="G4180" t="s">
        <v>332</v>
      </c>
      <c r="H4180" t="s">
        <v>84</v>
      </c>
      <c r="I4180">
        <v>2000</v>
      </c>
      <c r="J4180">
        <v>674.04899999999998</v>
      </c>
    </row>
    <row r="4181" spans="1:10" x14ac:dyDescent="0.25">
      <c r="A4181" t="s">
        <v>223</v>
      </c>
      <c r="B4181" t="s">
        <v>80</v>
      </c>
      <c r="C4181" t="s">
        <v>81</v>
      </c>
      <c r="D4181">
        <v>260201</v>
      </c>
      <c r="E4181" t="s">
        <v>230</v>
      </c>
      <c r="F4181">
        <v>109</v>
      </c>
      <c r="G4181" t="s">
        <v>342</v>
      </c>
      <c r="H4181" t="s">
        <v>84</v>
      </c>
      <c r="I4181">
        <v>2000</v>
      </c>
      <c r="J4181">
        <v>4.9113800000000003</v>
      </c>
    </row>
    <row r="4182" spans="1:10" x14ac:dyDescent="0.25">
      <c r="A4182" t="s">
        <v>224</v>
      </c>
      <c r="B4182" t="s">
        <v>80</v>
      </c>
      <c r="C4182" t="s">
        <v>37</v>
      </c>
      <c r="D4182">
        <v>130219</v>
      </c>
      <c r="E4182" t="s">
        <v>354</v>
      </c>
      <c r="F4182">
        <v>111</v>
      </c>
      <c r="G4182" t="s">
        <v>333</v>
      </c>
      <c r="H4182" t="s">
        <v>84</v>
      </c>
      <c r="I4182">
        <v>1990</v>
      </c>
      <c r="J4182">
        <v>3.4095700000000002E-4</v>
      </c>
    </row>
    <row r="4183" spans="1:10" x14ac:dyDescent="0.25">
      <c r="A4183" t="s">
        <v>223</v>
      </c>
      <c r="B4183" t="s">
        <v>80</v>
      </c>
      <c r="C4183" t="s">
        <v>37</v>
      </c>
      <c r="D4183">
        <v>120213</v>
      </c>
      <c r="E4183" t="s">
        <v>265</v>
      </c>
      <c r="F4183">
        <v>115</v>
      </c>
      <c r="G4183" t="s">
        <v>341</v>
      </c>
      <c r="H4183" t="s">
        <v>84</v>
      </c>
      <c r="I4183">
        <v>1995</v>
      </c>
      <c r="J4183">
        <v>7.2398900000000002E-2</v>
      </c>
    </row>
    <row r="4184" spans="1:10" x14ac:dyDescent="0.25">
      <c r="A4184" t="s">
        <v>229</v>
      </c>
      <c r="B4184" t="s">
        <v>80</v>
      </c>
      <c r="C4184" t="s">
        <v>37</v>
      </c>
      <c r="D4184">
        <v>130219</v>
      </c>
      <c r="E4184" t="s">
        <v>354</v>
      </c>
      <c r="F4184">
        <v>114</v>
      </c>
      <c r="G4184" t="s">
        <v>335</v>
      </c>
      <c r="H4184" t="s">
        <v>84</v>
      </c>
      <c r="I4184">
        <v>2000</v>
      </c>
      <c r="J4184">
        <v>6.6593099999999999E-3</v>
      </c>
    </row>
    <row r="4185" spans="1:10" x14ac:dyDescent="0.25">
      <c r="A4185" t="s">
        <v>227</v>
      </c>
      <c r="B4185" t="s">
        <v>80</v>
      </c>
      <c r="C4185" t="s">
        <v>37</v>
      </c>
      <c r="D4185">
        <v>120106</v>
      </c>
      <c r="E4185" t="s">
        <v>269</v>
      </c>
      <c r="F4185">
        <v>109</v>
      </c>
      <c r="G4185" t="s">
        <v>342</v>
      </c>
      <c r="H4185" t="s">
        <v>84</v>
      </c>
      <c r="I4185">
        <v>1990</v>
      </c>
      <c r="J4185">
        <v>3.5125999999999999</v>
      </c>
    </row>
    <row r="4186" spans="1:10" x14ac:dyDescent="0.25">
      <c r="A4186" t="s">
        <v>223</v>
      </c>
      <c r="B4186" t="s">
        <v>80</v>
      </c>
      <c r="C4186" t="s">
        <v>36</v>
      </c>
      <c r="D4186">
        <v>500200</v>
      </c>
      <c r="E4186" t="s">
        <v>300</v>
      </c>
      <c r="F4186">
        <v>109</v>
      </c>
      <c r="G4186" t="s">
        <v>342</v>
      </c>
      <c r="H4186" t="s">
        <v>84</v>
      </c>
      <c r="I4186">
        <v>2005</v>
      </c>
      <c r="J4186">
        <v>1738.31</v>
      </c>
    </row>
    <row r="4187" spans="1:10" x14ac:dyDescent="0.25">
      <c r="A4187" t="s">
        <v>227</v>
      </c>
      <c r="B4187" t="s">
        <v>202</v>
      </c>
      <c r="C4187" t="s">
        <v>201</v>
      </c>
      <c r="D4187">
        <v>450100</v>
      </c>
      <c r="E4187" t="s">
        <v>201</v>
      </c>
      <c r="F4187">
        <v>104</v>
      </c>
      <c r="G4187" t="s">
        <v>340</v>
      </c>
      <c r="H4187" t="s">
        <v>84</v>
      </c>
      <c r="I4187">
        <v>1990</v>
      </c>
      <c r="J4187">
        <v>9.0065600000000003</v>
      </c>
    </row>
    <row r="4188" spans="1:10" x14ac:dyDescent="0.25">
      <c r="A4188" t="s">
        <v>225</v>
      </c>
      <c r="B4188" t="s">
        <v>80</v>
      </c>
      <c r="C4188" t="s">
        <v>37</v>
      </c>
      <c r="D4188">
        <v>120215</v>
      </c>
      <c r="E4188" t="s">
        <v>264</v>
      </c>
      <c r="F4188">
        <v>114</v>
      </c>
      <c r="G4188" t="s">
        <v>335</v>
      </c>
      <c r="H4188" t="s">
        <v>84</v>
      </c>
      <c r="I4188">
        <v>1995</v>
      </c>
      <c r="J4188">
        <v>2.7050400000000001E-3</v>
      </c>
    </row>
    <row r="4189" spans="1:10" x14ac:dyDescent="0.25">
      <c r="A4189" t="s">
        <v>225</v>
      </c>
      <c r="B4189" t="s">
        <v>80</v>
      </c>
      <c r="C4189" t="s">
        <v>37</v>
      </c>
      <c r="D4189">
        <v>150102</v>
      </c>
      <c r="E4189" t="s">
        <v>288</v>
      </c>
      <c r="F4189">
        <v>114</v>
      </c>
      <c r="G4189" t="s">
        <v>335</v>
      </c>
      <c r="H4189" t="s">
        <v>84</v>
      </c>
      <c r="I4189">
        <v>1995</v>
      </c>
      <c r="J4189">
        <v>1.38061E-2</v>
      </c>
    </row>
    <row r="4190" spans="1:10" x14ac:dyDescent="0.25">
      <c r="A4190" t="s">
        <v>225</v>
      </c>
      <c r="B4190" t="s">
        <v>80</v>
      </c>
      <c r="C4190" t="s">
        <v>37</v>
      </c>
      <c r="D4190">
        <v>120112</v>
      </c>
      <c r="E4190" t="s">
        <v>268</v>
      </c>
      <c r="F4190">
        <v>104</v>
      </c>
      <c r="G4190" t="s">
        <v>340</v>
      </c>
      <c r="H4190" t="s">
        <v>84</v>
      </c>
      <c r="I4190">
        <v>1995</v>
      </c>
      <c r="J4190">
        <v>6.1280400000000004E-3</v>
      </c>
    </row>
    <row r="4191" spans="1:10" x14ac:dyDescent="0.25">
      <c r="A4191" t="s">
        <v>225</v>
      </c>
      <c r="B4191" t="s">
        <v>80</v>
      </c>
      <c r="C4191" t="s">
        <v>37</v>
      </c>
      <c r="D4191">
        <v>130105</v>
      </c>
      <c r="E4191" t="s">
        <v>352</v>
      </c>
      <c r="F4191">
        <v>104</v>
      </c>
      <c r="G4191" t="s">
        <v>340</v>
      </c>
      <c r="H4191" t="s">
        <v>84</v>
      </c>
      <c r="I4191">
        <v>1995</v>
      </c>
      <c r="J4191">
        <v>2.91406E-3</v>
      </c>
    </row>
    <row r="4192" spans="1:10" x14ac:dyDescent="0.25">
      <c r="A4192" t="s">
        <v>224</v>
      </c>
      <c r="B4192" t="s">
        <v>80</v>
      </c>
      <c r="C4192" t="s">
        <v>37</v>
      </c>
      <c r="D4192">
        <v>130219</v>
      </c>
      <c r="E4192" t="s">
        <v>354</v>
      </c>
      <c r="F4192">
        <v>114</v>
      </c>
      <c r="G4192" t="s">
        <v>335</v>
      </c>
      <c r="H4192" t="s">
        <v>84</v>
      </c>
      <c r="I4192">
        <v>2005</v>
      </c>
      <c r="J4192">
        <v>6.2518999999999997E-4</v>
      </c>
    </row>
    <row r="4193" spans="1:10" x14ac:dyDescent="0.25">
      <c r="A4193" t="s">
        <v>224</v>
      </c>
      <c r="B4193" t="s">
        <v>80</v>
      </c>
      <c r="C4193" t="s">
        <v>37</v>
      </c>
      <c r="D4193">
        <v>120219</v>
      </c>
      <c r="E4193" t="s">
        <v>261</v>
      </c>
      <c r="F4193">
        <v>104</v>
      </c>
      <c r="G4193" t="s">
        <v>340</v>
      </c>
      <c r="H4193" t="s">
        <v>84</v>
      </c>
      <c r="I4193">
        <v>2005</v>
      </c>
      <c r="J4193">
        <v>5.5146199999999997E-5</v>
      </c>
    </row>
    <row r="4194" spans="1:10" x14ac:dyDescent="0.25">
      <c r="A4194" t="s">
        <v>224</v>
      </c>
      <c r="B4194" t="s">
        <v>80</v>
      </c>
      <c r="C4194" t="s">
        <v>37</v>
      </c>
      <c r="D4194">
        <v>120219</v>
      </c>
      <c r="E4194" t="s">
        <v>261</v>
      </c>
      <c r="F4194">
        <v>115</v>
      </c>
      <c r="G4194" t="s">
        <v>341</v>
      </c>
      <c r="H4194" t="s">
        <v>84</v>
      </c>
      <c r="I4194">
        <v>2005</v>
      </c>
      <c r="J4194">
        <v>5.5146199999999996E-4</v>
      </c>
    </row>
    <row r="4195" spans="1:10" x14ac:dyDescent="0.25">
      <c r="A4195" t="s">
        <v>224</v>
      </c>
      <c r="B4195" t="s">
        <v>80</v>
      </c>
      <c r="C4195" t="s">
        <v>37</v>
      </c>
      <c r="D4195">
        <v>120213</v>
      </c>
      <c r="E4195" t="s">
        <v>265</v>
      </c>
      <c r="F4195">
        <v>111</v>
      </c>
      <c r="G4195" t="s">
        <v>333</v>
      </c>
      <c r="H4195" t="s">
        <v>84</v>
      </c>
      <c r="I4195">
        <v>2005</v>
      </c>
      <c r="J4195">
        <v>0.21615300000000001</v>
      </c>
    </row>
    <row r="4196" spans="1:10" x14ac:dyDescent="0.25">
      <c r="A4196" t="s">
        <v>227</v>
      </c>
      <c r="B4196" t="s">
        <v>75</v>
      </c>
      <c r="C4196" t="s">
        <v>31</v>
      </c>
      <c r="D4196" t="s">
        <v>237</v>
      </c>
      <c r="E4196" t="s">
        <v>236</v>
      </c>
      <c r="F4196">
        <v>110</v>
      </c>
      <c r="G4196" t="s">
        <v>344</v>
      </c>
      <c r="H4196" t="s">
        <v>84</v>
      </c>
      <c r="I4196">
        <v>2014</v>
      </c>
      <c r="J4196">
        <v>17.649999999999999</v>
      </c>
    </row>
    <row r="4197" spans="1:10" x14ac:dyDescent="0.25">
      <c r="A4197" t="s">
        <v>227</v>
      </c>
      <c r="B4197" t="s">
        <v>75</v>
      </c>
      <c r="C4197" t="s">
        <v>31</v>
      </c>
      <c r="D4197" t="s">
        <v>237</v>
      </c>
      <c r="E4197" t="s">
        <v>236</v>
      </c>
      <c r="F4197">
        <v>110</v>
      </c>
      <c r="G4197" t="s">
        <v>344</v>
      </c>
      <c r="H4197" t="s">
        <v>84</v>
      </c>
      <c r="I4197">
        <v>2015</v>
      </c>
      <c r="J4197">
        <v>17.6523</v>
      </c>
    </row>
    <row r="4198" spans="1:10" x14ac:dyDescent="0.25">
      <c r="A4198" t="s">
        <v>229</v>
      </c>
      <c r="B4198" t="s">
        <v>202</v>
      </c>
      <c r="C4198" t="s">
        <v>200</v>
      </c>
      <c r="D4198">
        <v>403703</v>
      </c>
      <c r="E4198" t="s">
        <v>372</v>
      </c>
      <c r="F4198">
        <v>120</v>
      </c>
      <c r="G4198" t="s">
        <v>332</v>
      </c>
      <c r="H4198" t="s">
        <v>84</v>
      </c>
      <c r="I4198">
        <v>2010</v>
      </c>
      <c r="J4198">
        <v>5.6425899999999998E-5</v>
      </c>
    </row>
    <row r="4199" spans="1:10" x14ac:dyDescent="0.25">
      <c r="A4199" t="s">
        <v>225</v>
      </c>
      <c r="B4199" t="s">
        <v>80</v>
      </c>
      <c r="C4199" t="s">
        <v>37</v>
      </c>
      <c r="D4199">
        <v>120213</v>
      </c>
      <c r="E4199" t="s">
        <v>265</v>
      </c>
      <c r="F4199">
        <v>103</v>
      </c>
      <c r="G4199" t="s">
        <v>82</v>
      </c>
      <c r="H4199" t="s">
        <v>84</v>
      </c>
      <c r="I4199">
        <v>2010</v>
      </c>
      <c r="J4199">
        <v>1.6813600000000001E-2</v>
      </c>
    </row>
    <row r="4200" spans="1:10" x14ac:dyDescent="0.25">
      <c r="A4200" t="s">
        <v>225</v>
      </c>
      <c r="B4200" t="s">
        <v>75</v>
      </c>
      <c r="C4200" t="s">
        <v>31</v>
      </c>
      <c r="D4200" t="s">
        <v>235</v>
      </c>
      <c r="E4200" t="s">
        <v>234</v>
      </c>
      <c r="F4200">
        <v>111</v>
      </c>
      <c r="G4200" t="s">
        <v>333</v>
      </c>
      <c r="H4200" t="s">
        <v>84</v>
      </c>
      <c r="I4200">
        <v>2015</v>
      </c>
      <c r="J4200">
        <v>4.1410799999999997</v>
      </c>
    </row>
    <row r="4201" spans="1:10" x14ac:dyDescent="0.25">
      <c r="A4201" t="s">
        <v>227</v>
      </c>
      <c r="B4201" t="s">
        <v>75</v>
      </c>
      <c r="C4201" t="s">
        <v>31</v>
      </c>
      <c r="D4201" t="s">
        <v>237</v>
      </c>
      <c r="E4201" t="s">
        <v>236</v>
      </c>
      <c r="F4201">
        <v>108</v>
      </c>
      <c r="G4201" t="s">
        <v>83</v>
      </c>
      <c r="H4201" t="s">
        <v>84</v>
      </c>
      <c r="I4201">
        <v>2015</v>
      </c>
      <c r="J4201">
        <v>50.645899999999997</v>
      </c>
    </row>
    <row r="4202" spans="1:10" x14ac:dyDescent="0.25">
      <c r="A4202" t="s">
        <v>226</v>
      </c>
      <c r="B4202" t="s">
        <v>80</v>
      </c>
      <c r="C4202" t="s">
        <v>37</v>
      </c>
      <c r="D4202">
        <v>130218</v>
      </c>
      <c r="E4202" t="s">
        <v>343</v>
      </c>
      <c r="F4202">
        <v>104</v>
      </c>
      <c r="G4202" t="s">
        <v>340</v>
      </c>
      <c r="H4202" t="s">
        <v>84</v>
      </c>
      <c r="I4202">
        <v>2015</v>
      </c>
      <c r="J4202">
        <v>3.57365E-7</v>
      </c>
    </row>
    <row r="4203" spans="1:10" x14ac:dyDescent="0.25">
      <c r="A4203" t="s">
        <v>226</v>
      </c>
      <c r="B4203" t="s">
        <v>80</v>
      </c>
      <c r="C4203" t="s">
        <v>37</v>
      </c>
      <c r="D4203">
        <v>120218</v>
      </c>
      <c r="E4203" t="s">
        <v>262</v>
      </c>
      <c r="F4203">
        <v>114</v>
      </c>
      <c r="G4203" t="s">
        <v>335</v>
      </c>
      <c r="H4203" t="s">
        <v>84</v>
      </c>
      <c r="I4203">
        <v>2015</v>
      </c>
      <c r="J4203">
        <v>3.3229599999999999E-4</v>
      </c>
    </row>
    <row r="4204" spans="1:10" x14ac:dyDescent="0.25">
      <c r="A4204" t="s">
        <v>223</v>
      </c>
      <c r="B4204" t="s">
        <v>80</v>
      </c>
      <c r="C4204" t="s">
        <v>37</v>
      </c>
      <c r="D4204">
        <v>120105</v>
      </c>
      <c r="E4204" t="s">
        <v>270</v>
      </c>
      <c r="F4204">
        <v>111</v>
      </c>
      <c r="G4204" t="s">
        <v>333</v>
      </c>
      <c r="H4204" t="s">
        <v>84</v>
      </c>
      <c r="I4204">
        <v>2015</v>
      </c>
      <c r="J4204">
        <v>0.29882999999999998</v>
      </c>
    </row>
    <row r="4205" spans="1:10" x14ac:dyDescent="0.25">
      <c r="A4205" t="s">
        <v>223</v>
      </c>
      <c r="B4205" t="s">
        <v>80</v>
      </c>
      <c r="C4205" t="s">
        <v>37</v>
      </c>
      <c r="D4205">
        <v>130302</v>
      </c>
      <c r="E4205" t="s">
        <v>336</v>
      </c>
      <c r="F4205">
        <v>109</v>
      </c>
      <c r="G4205" t="s">
        <v>342</v>
      </c>
      <c r="H4205" t="s">
        <v>84</v>
      </c>
      <c r="I4205">
        <v>2015</v>
      </c>
      <c r="J4205">
        <v>7.2309399999999999E-3</v>
      </c>
    </row>
    <row r="4206" spans="1:10" x14ac:dyDescent="0.25">
      <c r="A4206" t="s">
        <v>223</v>
      </c>
      <c r="B4206" t="s">
        <v>79</v>
      </c>
      <c r="C4206" t="s">
        <v>33</v>
      </c>
      <c r="D4206" t="s">
        <v>253</v>
      </c>
      <c r="E4206" t="s">
        <v>252</v>
      </c>
      <c r="F4206">
        <v>103</v>
      </c>
      <c r="G4206" t="s">
        <v>82</v>
      </c>
      <c r="H4206" t="s">
        <v>84</v>
      </c>
      <c r="I4206">
        <v>2014</v>
      </c>
      <c r="J4206">
        <v>154.774</v>
      </c>
    </row>
    <row r="4207" spans="1:10" x14ac:dyDescent="0.25">
      <c r="A4207" t="s">
        <v>224</v>
      </c>
      <c r="B4207" t="s">
        <v>79</v>
      </c>
      <c r="C4207" t="s">
        <v>33</v>
      </c>
      <c r="D4207" t="s">
        <v>253</v>
      </c>
      <c r="E4207" t="s">
        <v>252</v>
      </c>
      <c r="F4207">
        <v>103</v>
      </c>
      <c r="G4207" t="s">
        <v>82</v>
      </c>
      <c r="H4207" t="s">
        <v>84</v>
      </c>
      <c r="I4207">
        <v>2005</v>
      </c>
      <c r="J4207">
        <v>206.87899999999999</v>
      </c>
    </row>
    <row r="4208" spans="1:10" x14ac:dyDescent="0.25">
      <c r="A4208" t="s">
        <v>229</v>
      </c>
      <c r="B4208" t="s">
        <v>79</v>
      </c>
      <c r="C4208" t="s">
        <v>33</v>
      </c>
      <c r="D4208" t="s">
        <v>253</v>
      </c>
      <c r="E4208" t="s">
        <v>252</v>
      </c>
      <c r="F4208">
        <v>103</v>
      </c>
      <c r="G4208" t="s">
        <v>82</v>
      </c>
      <c r="H4208" t="s">
        <v>84</v>
      </c>
      <c r="I4208">
        <v>2000</v>
      </c>
      <c r="J4208">
        <v>421.77199999999999</v>
      </c>
    </row>
    <row r="4209" spans="1:10" x14ac:dyDescent="0.25">
      <c r="A4209" t="s">
        <v>229</v>
      </c>
      <c r="B4209" t="s">
        <v>79</v>
      </c>
      <c r="C4209" t="s">
        <v>33</v>
      </c>
      <c r="D4209" t="s">
        <v>253</v>
      </c>
      <c r="E4209" t="s">
        <v>252</v>
      </c>
      <c r="F4209">
        <v>103</v>
      </c>
      <c r="G4209" t="s">
        <v>82</v>
      </c>
      <c r="H4209" t="s">
        <v>84</v>
      </c>
      <c r="I4209">
        <v>1990</v>
      </c>
      <c r="J4209">
        <v>519.22799999999995</v>
      </c>
    </row>
    <row r="4210" spans="1:10" x14ac:dyDescent="0.25">
      <c r="A4210" t="s">
        <v>227</v>
      </c>
      <c r="B4210" t="s">
        <v>80</v>
      </c>
      <c r="C4210" t="s">
        <v>37</v>
      </c>
      <c r="D4210">
        <v>130218</v>
      </c>
      <c r="E4210" t="s">
        <v>343</v>
      </c>
      <c r="F4210">
        <v>111</v>
      </c>
      <c r="G4210" t="s">
        <v>333</v>
      </c>
      <c r="H4210" t="s">
        <v>84</v>
      </c>
      <c r="I4210">
        <v>2005</v>
      </c>
      <c r="J4210">
        <v>6.4777699999999999E-4</v>
      </c>
    </row>
    <row r="4211" spans="1:10" x14ac:dyDescent="0.25">
      <c r="A4211" t="s">
        <v>227</v>
      </c>
      <c r="B4211" t="s">
        <v>80</v>
      </c>
      <c r="C4211" t="s">
        <v>37</v>
      </c>
      <c r="D4211">
        <v>120302</v>
      </c>
      <c r="E4211" t="s">
        <v>260</v>
      </c>
      <c r="F4211">
        <v>114</v>
      </c>
      <c r="G4211" t="s">
        <v>335</v>
      </c>
      <c r="H4211" t="s">
        <v>84</v>
      </c>
      <c r="I4211">
        <v>2005</v>
      </c>
      <c r="J4211">
        <v>3.7480100000000002E-2</v>
      </c>
    </row>
    <row r="4212" spans="1:10" x14ac:dyDescent="0.25">
      <c r="A4212" t="s">
        <v>227</v>
      </c>
      <c r="B4212" t="s">
        <v>80</v>
      </c>
      <c r="C4212" t="s">
        <v>37</v>
      </c>
      <c r="D4212">
        <v>120302</v>
      </c>
      <c r="E4212" t="s">
        <v>260</v>
      </c>
      <c r="F4212">
        <v>103</v>
      </c>
      <c r="G4212" t="s">
        <v>82</v>
      </c>
      <c r="H4212" t="s">
        <v>84</v>
      </c>
      <c r="I4212">
        <v>2005</v>
      </c>
      <c r="J4212">
        <v>7.4960300000000005E-4</v>
      </c>
    </row>
    <row r="4213" spans="1:10" x14ac:dyDescent="0.25">
      <c r="A4213" t="s">
        <v>224</v>
      </c>
      <c r="B4213" t="s">
        <v>80</v>
      </c>
      <c r="C4213" t="s">
        <v>37</v>
      </c>
      <c r="D4213">
        <v>120302</v>
      </c>
      <c r="E4213" t="s">
        <v>260</v>
      </c>
      <c r="F4213">
        <v>115</v>
      </c>
      <c r="G4213" t="s">
        <v>341</v>
      </c>
      <c r="H4213" t="s">
        <v>84</v>
      </c>
      <c r="I4213">
        <v>1995</v>
      </c>
      <c r="J4213">
        <v>2.6642499999999998E-4</v>
      </c>
    </row>
    <row r="4214" spans="1:10" x14ac:dyDescent="0.25">
      <c r="A4214" t="s">
        <v>224</v>
      </c>
      <c r="B4214" t="s">
        <v>74</v>
      </c>
      <c r="C4214" t="s">
        <v>34</v>
      </c>
      <c r="D4214">
        <v>901000</v>
      </c>
      <c r="E4214" t="s">
        <v>34</v>
      </c>
      <c r="F4214">
        <v>114</v>
      </c>
      <c r="G4214" t="s">
        <v>335</v>
      </c>
      <c r="H4214" t="s">
        <v>84</v>
      </c>
      <c r="I4214">
        <v>2000</v>
      </c>
      <c r="J4214">
        <v>3.5321199999999999</v>
      </c>
    </row>
    <row r="4215" spans="1:10" x14ac:dyDescent="0.25">
      <c r="A4215" t="s">
        <v>224</v>
      </c>
      <c r="B4215" t="s">
        <v>74</v>
      </c>
      <c r="C4215" t="s">
        <v>34</v>
      </c>
      <c r="D4215">
        <v>901000</v>
      </c>
      <c r="E4215" t="s">
        <v>34</v>
      </c>
      <c r="F4215">
        <v>109</v>
      </c>
      <c r="G4215" t="s">
        <v>342</v>
      </c>
      <c r="H4215" t="s">
        <v>84</v>
      </c>
      <c r="I4215">
        <v>2000</v>
      </c>
      <c r="J4215">
        <v>46.200200000000002</v>
      </c>
    </row>
    <row r="4216" spans="1:10" x14ac:dyDescent="0.25">
      <c r="A4216" t="s">
        <v>227</v>
      </c>
      <c r="B4216" t="s">
        <v>76</v>
      </c>
      <c r="C4216" t="s">
        <v>78</v>
      </c>
      <c r="D4216" t="s">
        <v>331</v>
      </c>
      <c r="E4216" t="s">
        <v>330</v>
      </c>
      <c r="F4216">
        <v>120</v>
      </c>
      <c r="G4216" t="s">
        <v>332</v>
      </c>
      <c r="H4216" t="s">
        <v>84</v>
      </c>
      <c r="I4216">
        <v>2010</v>
      </c>
      <c r="J4216">
        <v>63.9268</v>
      </c>
    </row>
    <row r="4217" spans="1:10" x14ac:dyDescent="0.25">
      <c r="A4217" t="s">
        <v>225</v>
      </c>
      <c r="B4217" t="s">
        <v>73</v>
      </c>
      <c r="C4217" t="s">
        <v>209</v>
      </c>
      <c r="D4217" t="s">
        <v>376</v>
      </c>
      <c r="E4217" t="s">
        <v>375</v>
      </c>
      <c r="F4217">
        <v>120</v>
      </c>
      <c r="G4217" t="s">
        <v>332</v>
      </c>
      <c r="H4217" t="s">
        <v>84</v>
      </c>
      <c r="I4217">
        <v>2010</v>
      </c>
      <c r="J4217">
        <v>4.0999999999999996</v>
      </c>
    </row>
    <row r="4218" spans="1:10" x14ac:dyDescent="0.25">
      <c r="A4218" t="s">
        <v>223</v>
      </c>
      <c r="B4218" t="s">
        <v>80</v>
      </c>
      <c r="C4218" t="s">
        <v>37</v>
      </c>
      <c r="D4218">
        <v>120105</v>
      </c>
      <c r="E4218" t="s">
        <v>270</v>
      </c>
      <c r="F4218">
        <v>103</v>
      </c>
      <c r="G4218" t="s">
        <v>82</v>
      </c>
      <c r="H4218" t="s">
        <v>84</v>
      </c>
      <c r="I4218">
        <v>2000</v>
      </c>
      <c r="J4218">
        <v>6.6325500000000001E-3</v>
      </c>
    </row>
    <row r="4219" spans="1:10" x14ac:dyDescent="0.25">
      <c r="A4219" t="s">
        <v>223</v>
      </c>
      <c r="B4219" t="s">
        <v>80</v>
      </c>
      <c r="C4219" t="s">
        <v>37</v>
      </c>
      <c r="D4219">
        <v>130105</v>
      </c>
      <c r="E4219" t="s">
        <v>352</v>
      </c>
      <c r="F4219">
        <v>104</v>
      </c>
      <c r="G4219" t="s">
        <v>340</v>
      </c>
      <c r="H4219" t="s">
        <v>84</v>
      </c>
      <c r="I4219">
        <v>2000</v>
      </c>
      <c r="J4219">
        <v>4.4974099999999998E-4</v>
      </c>
    </row>
    <row r="4220" spans="1:10" x14ac:dyDescent="0.25">
      <c r="A4220" t="s">
        <v>223</v>
      </c>
      <c r="B4220" t="s">
        <v>80</v>
      </c>
      <c r="C4220" t="s">
        <v>37</v>
      </c>
      <c r="D4220">
        <v>120215</v>
      </c>
      <c r="E4220" t="s">
        <v>264</v>
      </c>
      <c r="F4220">
        <v>111</v>
      </c>
      <c r="G4220" t="s">
        <v>333</v>
      </c>
      <c r="H4220" t="s">
        <v>84</v>
      </c>
      <c r="I4220">
        <v>2000</v>
      </c>
      <c r="J4220">
        <v>5.8393200000000001E-4</v>
      </c>
    </row>
    <row r="4221" spans="1:10" x14ac:dyDescent="0.25">
      <c r="A4221" t="s">
        <v>223</v>
      </c>
      <c r="B4221" t="s">
        <v>80</v>
      </c>
      <c r="C4221" t="s">
        <v>37</v>
      </c>
      <c r="D4221">
        <v>120112</v>
      </c>
      <c r="E4221" t="s">
        <v>268</v>
      </c>
      <c r="F4221">
        <v>109</v>
      </c>
      <c r="G4221" t="s">
        <v>342</v>
      </c>
      <c r="H4221" t="s">
        <v>84</v>
      </c>
      <c r="I4221">
        <v>2000</v>
      </c>
      <c r="J4221">
        <v>7.6620499999999994E-2</v>
      </c>
    </row>
    <row r="4222" spans="1:10" x14ac:dyDescent="0.25">
      <c r="A4222" t="s">
        <v>225</v>
      </c>
      <c r="B4222" t="s">
        <v>80</v>
      </c>
      <c r="C4222" t="s">
        <v>37</v>
      </c>
      <c r="D4222">
        <v>120218</v>
      </c>
      <c r="E4222" t="s">
        <v>262</v>
      </c>
      <c r="F4222">
        <v>115</v>
      </c>
      <c r="G4222" t="s">
        <v>341</v>
      </c>
      <c r="H4222" t="s">
        <v>84</v>
      </c>
      <c r="I4222">
        <v>1995</v>
      </c>
      <c r="J4222">
        <v>3.8980500000000001E-3</v>
      </c>
    </row>
    <row r="4223" spans="1:10" x14ac:dyDescent="0.25">
      <c r="A4223" t="s">
        <v>229</v>
      </c>
      <c r="B4223" t="s">
        <v>80</v>
      </c>
      <c r="C4223" t="s">
        <v>37</v>
      </c>
      <c r="D4223">
        <v>150202</v>
      </c>
      <c r="E4223" t="s">
        <v>286</v>
      </c>
      <c r="F4223">
        <v>104</v>
      </c>
      <c r="G4223" t="s">
        <v>340</v>
      </c>
      <c r="H4223" t="s">
        <v>84</v>
      </c>
      <c r="I4223">
        <v>1990</v>
      </c>
      <c r="J4223">
        <v>7.6370500000000005E-4</v>
      </c>
    </row>
    <row r="4224" spans="1:10" x14ac:dyDescent="0.25">
      <c r="A4224" t="s">
        <v>229</v>
      </c>
      <c r="B4224" t="s">
        <v>80</v>
      </c>
      <c r="C4224" t="s">
        <v>37</v>
      </c>
      <c r="D4224">
        <v>130218</v>
      </c>
      <c r="E4224" t="s">
        <v>343</v>
      </c>
      <c r="F4224">
        <v>109</v>
      </c>
      <c r="G4224" t="s">
        <v>342</v>
      </c>
      <c r="H4224" t="s">
        <v>84</v>
      </c>
      <c r="I4224">
        <v>1990</v>
      </c>
      <c r="J4224">
        <v>9.2136099999999999E-2</v>
      </c>
    </row>
    <row r="4225" spans="1:10" x14ac:dyDescent="0.25">
      <c r="A4225" t="s">
        <v>226</v>
      </c>
      <c r="B4225" t="s">
        <v>80</v>
      </c>
      <c r="C4225" t="s">
        <v>37</v>
      </c>
      <c r="D4225">
        <v>120212</v>
      </c>
      <c r="E4225" t="s">
        <v>266</v>
      </c>
      <c r="F4225">
        <v>120</v>
      </c>
      <c r="G4225" t="s">
        <v>332</v>
      </c>
      <c r="H4225" t="s">
        <v>84</v>
      </c>
      <c r="I4225">
        <v>2000</v>
      </c>
      <c r="J4225">
        <v>32.462400000000002</v>
      </c>
    </row>
    <row r="4226" spans="1:10" x14ac:dyDescent="0.25">
      <c r="A4226" t="s">
        <v>224</v>
      </c>
      <c r="B4226" t="s">
        <v>74</v>
      </c>
      <c r="C4226" t="s">
        <v>34</v>
      </c>
      <c r="D4226">
        <v>901001</v>
      </c>
      <c r="E4226" t="s">
        <v>254</v>
      </c>
      <c r="F4226">
        <v>114</v>
      </c>
      <c r="G4226" t="s">
        <v>335</v>
      </c>
      <c r="H4226" t="s">
        <v>84</v>
      </c>
      <c r="I4226">
        <v>2005</v>
      </c>
      <c r="J4226">
        <v>0.51255099999999998</v>
      </c>
    </row>
    <row r="4227" spans="1:10" x14ac:dyDescent="0.25">
      <c r="A4227" t="s">
        <v>224</v>
      </c>
      <c r="B4227" t="s">
        <v>74</v>
      </c>
      <c r="C4227" t="s">
        <v>34</v>
      </c>
      <c r="D4227">
        <v>901001</v>
      </c>
      <c r="E4227" t="s">
        <v>254</v>
      </c>
      <c r="F4227">
        <v>104</v>
      </c>
      <c r="G4227" t="s">
        <v>340</v>
      </c>
      <c r="H4227" t="s">
        <v>84</v>
      </c>
      <c r="I4227">
        <v>2014</v>
      </c>
      <c r="J4227">
        <v>3.00097E-2</v>
      </c>
    </row>
    <row r="4228" spans="1:10" x14ac:dyDescent="0.25">
      <c r="A4228" t="s">
        <v>227</v>
      </c>
      <c r="B4228" t="s">
        <v>80</v>
      </c>
      <c r="C4228" t="s">
        <v>37</v>
      </c>
      <c r="D4228">
        <v>150103</v>
      </c>
      <c r="E4228" t="s">
        <v>287</v>
      </c>
      <c r="F4228">
        <v>111</v>
      </c>
      <c r="G4228" t="s">
        <v>333</v>
      </c>
      <c r="H4228" t="s">
        <v>84</v>
      </c>
      <c r="I4228">
        <v>2000</v>
      </c>
      <c r="J4228">
        <v>9.1615700000000008E-3</v>
      </c>
    </row>
    <row r="4229" spans="1:10" x14ac:dyDescent="0.25">
      <c r="A4229" t="s">
        <v>226</v>
      </c>
      <c r="B4229" t="s">
        <v>71</v>
      </c>
      <c r="C4229" t="s">
        <v>348</v>
      </c>
      <c r="D4229" t="s">
        <v>347</v>
      </c>
      <c r="E4229" t="s">
        <v>346</v>
      </c>
      <c r="F4229">
        <v>103</v>
      </c>
      <c r="G4229" t="s">
        <v>82</v>
      </c>
      <c r="H4229" t="s">
        <v>84</v>
      </c>
      <c r="I4229">
        <v>1995</v>
      </c>
      <c r="J4229">
        <v>1.8351900000000001</v>
      </c>
    </row>
    <row r="4230" spans="1:10" x14ac:dyDescent="0.25">
      <c r="A4230" t="s">
        <v>224</v>
      </c>
      <c r="B4230" t="s">
        <v>79</v>
      </c>
      <c r="C4230" t="s">
        <v>35</v>
      </c>
      <c r="D4230" t="s">
        <v>245</v>
      </c>
      <c r="E4230" t="s">
        <v>244</v>
      </c>
      <c r="F4230">
        <v>120</v>
      </c>
      <c r="G4230" t="s">
        <v>332</v>
      </c>
      <c r="H4230" t="s">
        <v>84</v>
      </c>
      <c r="I4230">
        <v>2000</v>
      </c>
      <c r="J4230">
        <v>697.25400000000002</v>
      </c>
    </row>
    <row r="4231" spans="1:10" x14ac:dyDescent="0.25">
      <c r="A4231" t="s">
        <v>226</v>
      </c>
      <c r="B4231" t="s">
        <v>79</v>
      </c>
      <c r="C4231" t="s">
        <v>35</v>
      </c>
      <c r="D4231" t="s">
        <v>245</v>
      </c>
      <c r="E4231" t="s">
        <v>244</v>
      </c>
      <c r="F4231">
        <v>119</v>
      </c>
      <c r="G4231" t="s">
        <v>357</v>
      </c>
      <c r="H4231" t="s">
        <v>84</v>
      </c>
      <c r="I4231">
        <v>2000</v>
      </c>
      <c r="J4231">
        <v>7.0796799999999993E-2</v>
      </c>
    </row>
    <row r="4232" spans="1:10" x14ac:dyDescent="0.25">
      <c r="A4232" t="s">
        <v>227</v>
      </c>
      <c r="B4232" t="s">
        <v>79</v>
      </c>
      <c r="C4232" t="s">
        <v>35</v>
      </c>
      <c r="D4232" t="s">
        <v>243</v>
      </c>
      <c r="E4232" t="s">
        <v>242</v>
      </c>
      <c r="F4232">
        <v>115</v>
      </c>
      <c r="G4232" t="s">
        <v>341</v>
      </c>
      <c r="H4232" t="s">
        <v>84</v>
      </c>
      <c r="I4232">
        <v>1990</v>
      </c>
      <c r="J4232">
        <v>16.677900000000001</v>
      </c>
    </row>
    <row r="4233" spans="1:10" x14ac:dyDescent="0.25">
      <c r="A4233" t="s">
        <v>223</v>
      </c>
      <c r="B4233" t="s">
        <v>79</v>
      </c>
      <c r="C4233" t="s">
        <v>35</v>
      </c>
      <c r="D4233" t="s">
        <v>245</v>
      </c>
      <c r="E4233" t="s">
        <v>244</v>
      </c>
      <c r="F4233">
        <v>119</v>
      </c>
      <c r="G4233" t="s">
        <v>357</v>
      </c>
      <c r="H4233" t="s">
        <v>84</v>
      </c>
      <c r="I4233">
        <v>2015</v>
      </c>
      <c r="J4233">
        <v>7.2459500000000001E-3</v>
      </c>
    </row>
    <row r="4234" spans="1:10" x14ac:dyDescent="0.25">
      <c r="A4234" t="s">
        <v>223</v>
      </c>
      <c r="B4234" t="s">
        <v>79</v>
      </c>
      <c r="C4234" t="s">
        <v>35</v>
      </c>
      <c r="D4234" t="s">
        <v>245</v>
      </c>
      <c r="E4234" t="s">
        <v>244</v>
      </c>
      <c r="F4234">
        <v>120</v>
      </c>
      <c r="G4234" t="s">
        <v>332</v>
      </c>
      <c r="H4234" t="s">
        <v>84</v>
      </c>
      <c r="I4234">
        <v>2015</v>
      </c>
      <c r="J4234">
        <v>764.47500000000002</v>
      </c>
    </row>
    <row r="4235" spans="1:10" x14ac:dyDescent="0.25">
      <c r="A4235" t="s">
        <v>223</v>
      </c>
      <c r="B4235" t="s">
        <v>79</v>
      </c>
      <c r="C4235" t="s">
        <v>35</v>
      </c>
      <c r="D4235" t="s">
        <v>243</v>
      </c>
      <c r="E4235" t="s">
        <v>242</v>
      </c>
      <c r="F4235">
        <v>122</v>
      </c>
      <c r="G4235" t="s">
        <v>369</v>
      </c>
      <c r="H4235" t="s">
        <v>84</v>
      </c>
      <c r="I4235">
        <v>1990</v>
      </c>
      <c r="J4235">
        <v>187.774</v>
      </c>
    </row>
    <row r="4236" spans="1:10" x14ac:dyDescent="0.25">
      <c r="A4236" t="s">
        <v>229</v>
      </c>
      <c r="B4236" t="s">
        <v>75</v>
      </c>
      <c r="C4236" t="s">
        <v>31</v>
      </c>
      <c r="D4236" t="s">
        <v>237</v>
      </c>
      <c r="E4236" t="s">
        <v>236</v>
      </c>
      <c r="F4236">
        <v>108</v>
      </c>
      <c r="G4236" t="s">
        <v>83</v>
      </c>
      <c r="H4236" t="s">
        <v>84</v>
      </c>
      <c r="I4236">
        <v>1990</v>
      </c>
      <c r="J4236">
        <v>60.430900000000001</v>
      </c>
    </row>
    <row r="4237" spans="1:10" x14ac:dyDescent="0.25">
      <c r="A4237" t="s">
        <v>227</v>
      </c>
      <c r="B4237" t="s">
        <v>75</v>
      </c>
      <c r="C4237" t="s">
        <v>31</v>
      </c>
      <c r="D4237" t="s">
        <v>235</v>
      </c>
      <c r="E4237" t="s">
        <v>234</v>
      </c>
      <c r="F4237">
        <v>109</v>
      </c>
      <c r="G4237" t="s">
        <v>342</v>
      </c>
      <c r="H4237" t="s">
        <v>84</v>
      </c>
      <c r="I4237">
        <v>2010</v>
      </c>
      <c r="J4237">
        <v>22.532299999999999</v>
      </c>
    </row>
    <row r="4238" spans="1:10" x14ac:dyDescent="0.25">
      <c r="A4238" t="s">
        <v>229</v>
      </c>
      <c r="B4238" t="s">
        <v>74</v>
      </c>
      <c r="C4238" t="s">
        <v>34</v>
      </c>
      <c r="D4238">
        <v>901001</v>
      </c>
      <c r="E4238" t="s">
        <v>254</v>
      </c>
      <c r="F4238">
        <v>103</v>
      </c>
      <c r="G4238" t="s">
        <v>82</v>
      </c>
      <c r="H4238" t="s">
        <v>84</v>
      </c>
      <c r="I4238">
        <v>2015</v>
      </c>
      <c r="J4238">
        <v>0.85013000000000005</v>
      </c>
    </row>
    <row r="4239" spans="1:10" x14ac:dyDescent="0.25">
      <c r="A4239" t="s">
        <v>226</v>
      </c>
      <c r="B4239" t="s">
        <v>202</v>
      </c>
      <c r="C4239" t="s">
        <v>200</v>
      </c>
      <c r="D4239">
        <v>403703</v>
      </c>
      <c r="E4239" t="s">
        <v>372</v>
      </c>
      <c r="F4239">
        <v>120</v>
      </c>
      <c r="G4239" t="s">
        <v>332</v>
      </c>
      <c r="H4239" t="s">
        <v>84</v>
      </c>
      <c r="I4239">
        <v>2014</v>
      </c>
      <c r="J4239">
        <v>3.7166799999999998E-5</v>
      </c>
    </row>
    <row r="4240" spans="1:10" x14ac:dyDescent="0.25">
      <c r="A4240" t="s">
        <v>223</v>
      </c>
      <c r="B4240" t="s">
        <v>80</v>
      </c>
      <c r="C4240" t="s">
        <v>37</v>
      </c>
      <c r="D4240">
        <v>130112</v>
      </c>
      <c r="E4240" t="s">
        <v>349</v>
      </c>
      <c r="F4240">
        <v>114</v>
      </c>
      <c r="G4240" t="s">
        <v>335</v>
      </c>
      <c r="H4240" t="s">
        <v>84</v>
      </c>
      <c r="I4240">
        <v>2005</v>
      </c>
      <c r="J4240">
        <v>8.6846600000000003E-3</v>
      </c>
    </row>
    <row r="4241" spans="1:10" x14ac:dyDescent="0.25">
      <c r="A4241" t="s">
        <v>223</v>
      </c>
      <c r="B4241" t="s">
        <v>80</v>
      </c>
      <c r="C4241" t="s">
        <v>37</v>
      </c>
      <c r="D4241">
        <v>130112</v>
      </c>
      <c r="E4241" t="s">
        <v>349</v>
      </c>
      <c r="F4241">
        <v>104</v>
      </c>
      <c r="G4241" t="s">
        <v>340</v>
      </c>
      <c r="H4241" t="s">
        <v>84</v>
      </c>
      <c r="I4241">
        <v>2005</v>
      </c>
      <c r="J4241">
        <v>9.4398499999999994E-5</v>
      </c>
    </row>
    <row r="4242" spans="1:10" x14ac:dyDescent="0.25">
      <c r="A4242" t="s">
        <v>223</v>
      </c>
      <c r="B4242" t="s">
        <v>80</v>
      </c>
      <c r="C4242" t="s">
        <v>37</v>
      </c>
      <c r="D4242">
        <v>120215</v>
      </c>
      <c r="E4242" t="s">
        <v>264</v>
      </c>
      <c r="F4242">
        <v>120</v>
      </c>
      <c r="G4242" t="s">
        <v>332</v>
      </c>
      <c r="H4242" t="s">
        <v>84</v>
      </c>
      <c r="I4242">
        <v>2005</v>
      </c>
      <c r="J4242">
        <v>8.30375E-2</v>
      </c>
    </row>
    <row r="4243" spans="1:10" x14ac:dyDescent="0.25">
      <c r="A4243" t="s">
        <v>227</v>
      </c>
      <c r="B4243" t="s">
        <v>80</v>
      </c>
      <c r="C4243" t="s">
        <v>37</v>
      </c>
      <c r="D4243">
        <v>130213</v>
      </c>
      <c r="E4243" t="s">
        <v>368</v>
      </c>
      <c r="F4243">
        <v>109</v>
      </c>
      <c r="G4243" t="s">
        <v>342</v>
      </c>
      <c r="H4243" t="s">
        <v>84</v>
      </c>
      <c r="I4243">
        <v>2010</v>
      </c>
      <c r="J4243">
        <v>7.5427400000000002</v>
      </c>
    </row>
    <row r="4244" spans="1:10" x14ac:dyDescent="0.25">
      <c r="A4244" t="s">
        <v>224</v>
      </c>
      <c r="B4244" t="s">
        <v>80</v>
      </c>
      <c r="C4244" t="s">
        <v>37</v>
      </c>
      <c r="D4244">
        <v>150102</v>
      </c>
      <c r="E4244" t="s">
        <v>288</v>
      </c>
      <c r="F4244">
        <v>111</v>
      </c>
      <c r="G4244" t="s">
        <v>333</v>
      </c>
      <c r="H4244" t="s">
        <v>84</v>
      </c>
      <c r="I4244">
        <v>2010</v>
      </c>
      <c r="J4244">
        <v>5.2090100000000005E-4</v>
      </c>
    </row>
    <row r="4245" spans="1:10" x14ac:dyDescent="0.25">
      <c r="A4245" t="s">
        <v>224</v>
      </c>
      <c r="B4245" t="s">
        <v>80</v>
      </c>
      <c r="C4245" t="s">
        <v>37</v>
      </c>
      <c r="D4245">
        <v>130302</v>
      </c>
      <c r="E4245" t="s">
        <v>336</v>
      </c>
      <c r="F4245">
        <v>109</v>
      </c>
      <c r="G4245" t="s">
        <v>342</v>
      </c>
      <c r="H4245" t="s">
        <v>84</v>
      </c>
      <c r="I4245">
        <v>2010</v>
      </c>
      <c r="J4245">
        <v>5.0437600000000004E-3</v>
      </c>
    </row>
    <row r="4246" spans="1:10" x14ac:dyDescent="0.25">
      <c r="A4246" t="s">
        <v>224</v>
      </c>
      <c r="B4246" t="s">
        <v>80</v>
      </c>
      <c r="C4246" t="s">
        <v>37</v>
      </c>
      <c r="D4246">
        <v>120112</v>
      </c>
      <c r="E4246" t="s">
        <v>268</v>
      </c>
      <c r="F4246">
        <v>115</v>
      </c>
      <c r="G4246" t="s">
        <v>341</v>
      </c>
      <c r="H4246" t="s">
        <v>84</v>
      </c>
      <c r="I4246">
        <v>2010</v>
      </c>
      <c r="J4246">
        <v>5.3777499999999997E-3</v>
      </c>
    </row>
    <row r="4247" spans="1:10" x14ac:dyDescent="0.25">
      <c r="A4247" t="s">
        <v>224</v>
      </c>
      <c r="B4247" t="s">
        <v>80</v>
      </c>
      <c r="C4247" t="s">
        <v>37</v>
      </c>
      <c r="D4247">
        <v>120215</v>
      </c>
      <c r="E4247" t="s">
        <v>264</v>
      </c>
      <c r="F4247">
        <v>111</v>
      </c>
      <c r="G4247" t="s">
        <v>333</v>
      </c>
      <c r="H4247" t="s">
        <v>84</v>
      </c>
      <c r="I4247">
        <v>2010</v>
      </c>
      <c r="J4247">
        <v>2.0998600000000001E-4</v>
      </c>
    </row>
    <row r="4248" spans="1:10" x14ac:dyDescent="0.25">
      <c r="A4248" t="s">
        <v>226</v>
      </c>
      <c r="B4248" t="s">
        <v>80</v>
      </c>
      <c r="C4248" t="s">
        <v>37</v>
      </c>
      <c r="D4248">
        <v>130303</v>
      </c>
      <c r="E4248" t="s">
        <v>351</v>
      </c>
      <c r="F4248">
        <v>111</v>
      </c>
      <c r="G4248" t="s">
        <v>333</v>
      </c>
      <c r="H4248" t="s">
        <v>84</v>
      </c>
      <c r="I4248">
        <v>2010</v>
      </c>
      <c r="J4248">
        <v>6.7600400000000001E-4</v>
      </c>
    </row>
    <row r="4249" spans="1:10" x14ac:dyDescent="0.25">
      <c r="A4249" t="s">
        <v>224</v>
      </c>
      <c r="B4249" t="s">
        <v>75</v>
      </c>
      <c r="C4249" t="s">
        <v>31</v>
      </c>
      <c r="D4249" t="s">
        <v>237</v>
      </c>
      <c r="E4249" t="s">
        <v>236</v>
      </c>
      <c r="F4249">
        <v>115</v>
      </c>
      <c r="G4249" t="s">
        <v>341</v>
      </c>
      <c r="H4249" t="s">
        <v>84</v>
      </c>
      <c r="I4249">
        <v>2005</v>
      </c>
      <c r="J4249">
        <v>40.901299999999999</v>
      </c>
    </row>
    <row r="4250" spans="1:10" x14ac:dyDescent="0.25">
      <c r="A4250" t="s">
        <v>227</v>
      </c>
      <c r="B4250" t="s">
        <v>75</v>
      </c>
      <c r="C4250" t="s">
        <v>31</v>
      </c>
      <c r="D4250" t="s">
        <v>235</v>
      </c>
      <c r="E4250" t="s">
        <v>234</v>
      </c>
      <c r="F4250">
        <v>104</v>
      </c>
      <c r="G4250" t="s">
        <v>340</v>
      </c>
      <c r="H4250" t="s">
        <v>84</v>
      </c>
      <c r="I4250">
        <v>2015</v>
      </c>
      <c r="J4250">
        <v>1.1232800000000001</v>
      </c>
    </row>
    <row r="4251" spans="1:10" x14ac:dyDescent="0.25">
      <c r="A4251" t="s">
        <v>223</v>
      </c>
      <c r="B4251" t="s">
        <v>74</v>
      </c>
      <c r="C4251" t="s">
        <v>34</v>
      </c>
      <c r="D4251">
        <v>901001</v>
      </c>
      <c r="E4251" t="s">
        <v>254</v>
      </c>
      <c r="F4251">
        <v>111</v>
      </c>
      <c r="G4251" t="s">
        <v>333</v>
      </c>
      <c r="H4251" t="s">
        <v>84</v>
      </c>
      <c r="I4251">
        <v>2010</v>
      </c>
      <c r="J4251">
        <v>2.2116600000000002</v>
      </c>
    </row>
    <row r="4252" spans="1:10" x14ac:dyDescent="0.25">
      <c r="A4252" t="s">
        <v>227</v>
      </c>
      <c r="B4252" t="s">
        <v>75</v>
      </c>
      <c r="C4252" t="s">
        <v>31</v>
      </c>
      <c r="D4252" t="s">
        <v>237</v>
      </c>
      <c r="E4252" t="s">
        <v>236</v>
      </c>
      <c r="F4252">
        <v>111</v>
      </c>
      <c r="G4252" t="s">
        <v>333</v>
      </c>
      <c r="H4252" t="s">
        <v>84</v>
      </c>
      <c r="I4252">
        <v>2005</v>
      </c>
      <c r="J4252">
        <v>2062.63</v>
      </c>
    </row>
    <row r="4253" spans="1:10" x14ac:dyDescent="0.25">
      <c r="A4253" t="s">
        <v>226</v>
      </c>
      <c r="B4253" t="s">
        <v>75</v>
      </c>
      <c r="C4253" t="s">
        <v>31</v>
      </c>
      <c r="D4253" t="s">
        <v>237</v>
      </c>
      <c r="E4253" t="s">
        <v>236</v>
      </c>
      <c r="F4253">
        <v>110</v>
      </c>
      <c r="G4253" t="s">
        <v>344</v>
      </c>
      <c r="H4253" t="s">
        <v>84</v>
      </c>
      <c r="I4253">
        <v>2010</v>
      </c>
      <c r="J4253">
        <v>6.8769</v>
      </c>
    </row>
    <row r="4254" spans="1:10" x14ac:dyDescent="0.25">
      <c r="A4254" t="s">
        <v>226</v>
      </c>
      <c r="B4254" t="s">
        <v>80</v>
      </c>
      <c r="C4254" t="s">
        <v>37</v>
      </c>
      <c r="D4254">
        <v>120303</v>
      </c>
      <c r="E4254" t="s">
        <v>259</v>
      </c>
      <c r="F4254">
        <v>115</v>
      </c>
      <c r="G4254" t="s">
        <v>341</v>
      </c>
      <c r="H4254" t="s">
        <v>84</v>
      </c>
      <c r="I4254">
        <v>2015</v>
      </c>
      <c r="J4254">
        <v>1.4494600000000001E-3</v>
      </c>
    </row>
    <row r="4255" spans="1:10" x14ac:dyDescent="0.25">
      <c r="A4255" t="s">
        <v>226</v>
      </c>
      <c r="B4255" t="s">
        <v>80</v>
      </c>
      <c r="C4255" t="s">
        <v>37</v>
      </c>
      <c r="D4255">
        <v>120106</v>
      </c>
      <c r="E4255" t="s">
        <v>269</v>
      </c>
      <c r="F4255">
        <v>115</v>
      </c>
      <c r="G4255" t="s">
        <v>341</v>
      </c>
      <c r="H4255" t="s">
        <v>84</v>
      </c>
      <c r="I4255">
        <v>2015</v>
      </c>
      <c r="J4255">
        <v>9.6415399999999998E-2</v>
      </c>
    </row>
    <row r="4256" spans="1:10" x14ac:dyDescent="0.25">
      <c r="A4256" t="s">
        <v>224</v>
      </c>
      <c r="B4256" t="s">
        <v>80</v>
      </c>
      <c r="C4256" t="s">
        <v>36</v>
      </c>
      <c r="D4256">
        <v>500200</v>
      </c>
      <c r="E4256" t="s">
        <v>300</v>
      </c>
      <c r="F4256">
        <v>109</v>
      </c>
      <c r="G4256" t="s">
        <v>342</v>
      </c>
      <c r="H4256" t="s">
        <v>84</v>
      </c>
      <c r="I4256">
        <v>2015</v>
      </c>
      <c r="J4256">
        <v>596.08699999999999</v>
      </c>
    </row>
    <row r="4257" spans="1:10" x14ac:dyDescent="0.25">
      <c r="A4257" t="s">
        <v>227</v>
      </c>
      <c r="B4257" t="s">
        <v>80</v>
      </c>
      <c r="C4257" t="s">
        <v>37</v>
      </c>
      <c r="D4257">
        <v>120213</v>
      </c>
      <c r="E4257" t="s">
        <v>265</v>
      </c>
      <c r="F4257">
        <v>109</v>
      </c>
      <c r="G4257" t="s">
        <v>342</v>
      </c>
      <c r="H4257" t="s">
        <v>84</v>
      </c>
      <c r="I4257">
        <v>2014</v>
      </c>
      <c r="J4257">
        <v>1.0422400000000001</v>
      </c>
    </row>
    <row r="4258" spans="1:10" x14ac:dyDescent="0.25">
      <c r="A4258" t="s">
        <v>226</v>
      </c>
      <c r="B4258" t="s">
        <v>80</v>
      </c>
      <c r="C4258" t="s">
        <v>37</v>
      </c>
      <c r="D4258">
        <v>150103</v>
      </c>
      <c r="E4258" t="s">
        <v>287</v>
      </c>
      <c r="F4258">
        <v>104</v>
      </c>
      <c r="G4258" t="s">
        <v>340</v>
      </c>
      <c r="H4258" t="s">
        <v>84</v>
      </c>
      <c r="I4258">
        <v>2014</v>
      </c>
      <c r="J4258">
        <v>2.9574199999999999E-4</v>
      </c>
    </row>
    <row r="4259" spans="1:10" x14ac:dyDescent="0.25">
      <c r="A4259" t="s">
        <v>226</v>
      </c>
      <c r="B4259" t="s">
        <v>80</v>
      </c>
      <c r="C4259" t="s">
        <v>37</v>
      </c>
      <c r="D4259">
        <v>130106</v>
      </c>
      <c r="E4259" t="s">
        <v>345</v>
      </c>
      <c r="F4259">
        <v>111</v>
      </c>
      <c r="G4259" t="s">
        <v>333</v>
      </c>
      <c r="H4259" t="s">
        <v>84</v>
      </c>
      <c r="I4259">
        <v>2014</v>
      </c>
      <c r="J4259">
        <v>6.1137799999999999E-2</v>
      </c>
    </row>
    <row r="4260" spans="1:10" x14ac:dyDescent="0.25">
      <c r="A4260" t="s">
        <v>226</v>
      </c>
      <c r="B4260" t="s">
        <v>80</v>
      </c>
      <c r="C4260" t="s">
        <v>37</v>
      </c>
      <c r="D4260">
        <v>130303</v>
      </c>
      <c r="E4260" t="s">
        <v>351</v>
      </c>
      <c r="F4260">
        <v>104</v>
      </c>
      <c r="G4260" t="s">
        <v>340</v>
      </c>
      <c r="H4260" t="s">
        <v>84</v>
      </c>
      <c r="I4260">
        <v>2014</v>
      </c>
      <c r="J4260">
        <v>1.5956799999999999E-5</v>
      </c>
    </row>
    <row r="4261" spans="1:10" x14ac:dyDescent="0.25">
      <c r="A4261" t="s">
        <v>226</v>
      </c>
      <c r="B4261" t="s">
        <v>80</v>
      </c>
      <c r="C4261" t="s">
        <v>37</v>
      </c>
      <c r="D4261">
        <v>130106</v>
      </c>
      <c r="E4261" t="s">
        <v>345</v>
      </c>
      <c r="F4261">
        <v>109</v>
      </c>
      <c r="G4261" t="s">
        <v>342</v>
      </c>
      <c r="H4261" t="s">
        <v>84</v>
      </c>
      <c r="I4261">
        <v>2014</v>
      </c>
      <c r="J4261">
        <v>5.80809</v>
      </c>
    </row>
    <row r="4262" spans="1:10" x14ac:dyDescent="0.25">
      <c r="A4262" t="s">
        <v>226</v>
      </c>
      <c r="B4262" t="s">
        <v>80</v>
      </c>
      <c r="C4262" t="s">
        <v>37</v>
      </c>
      <c r="D4262">
        <v>120113</v>
      </c>
      <c r="E4262" t="s">
        <v>267</v>
      </c>
      <c r="F4262">
        <v>120</v>
      </c>
      <c r="G4262" t="s">
        <v>332</v>
      </c>
      <c r="H4262" t="s">
        <v>84</v>
      </c>
      <c r="I4262">
        <v>2014</v>
      </c>
      <c r="J4262">
        <v>16.0886</v>
      </c>
    </row>
    <row r="4263" spans="1:10" x14ac:dyDescent="0.25">
      <c r="A4263" t="s">
        <v>226</v>
      </c>
      <c r="B4263" t="s">
        <v>80</v>
      </c>
      <c r="C4263" t="s">
        <v>37</v>
      </c>
      <c r="D4263">
        <v>120106</v>
      </c>
      <c r="E4263" t="s">
        <v>269</v>
      </c>
      <c r="F4263">
        <v>109</v>
      </c>
      <c r="G4263" t="s">
        <v>342</v>
      </c>
      <c r="H4263" t="s">
        <v>84</v>
      </c>
      <c r="I4263">
        <v>2014</v>
      </c>
      <c r="J4263">
        <v>0.49179800000000001</v>
      </c>
    </row>
    <row r="4264" spans="1:10" x14ac:dyDescent="0.25">
      <c r="A4264" t="s">
        <v>226</v>
      </c>
      <c r="B4264" t="s">
        <v>80</v>
      </c>
      <c r="C4264" t="s">
        <v>37</v>
      </c>
      <c r="D4264">
        <v>120303</v>
      </c>
      <c r="E4264" t="s">
        <v>259</v>
      </c>
      <c r="F4264">
        <v>104</v>
      </c>
      <c r="G4264" t="s">
        <v>340</v>
      </c>
      <c r="H4264" t="s">
        <v>84</v>
      </c>
      <c r="I4264">
        <v>2014</v>
      </c>
      <c r="J4264">
        <v>1.4931499999999999E-4</v>
      </c>
    </row>
    <row r="4265" spans="1:10" x14ac:dyDescent="0.25">
      <c r="A4265" t="s">
        <v>226</v>
      </c>
      <c r="B4265" t="s">
        <v>80</v>
      </c>
      <c r="C4265" t="s">
        <v>37</v>
      </c>
      <c r="D4265">
        <v>120113</v>
      </c>
      <c r="E4265" t="s">
        <v>267</v>
      </c>
      <c r="F4265">
        <v>115</v>
      </c>
      <c r="G4265" t="s">
        <v>341</v>
      </c>
      <c r="H4265" t="s">
        <v>84</v>
      </c>
      <c r="I4265">
        <v>2014</v>
      </c>
      <c r="J4265">
        <v>1.69354E-2</v>
      </c>
    </row>
    <row r="4266" spans="1:10" x14ac:dyDescent="0.25">
      <c r="A4266" t="s">
        <v>223</v>
      </c>
      <c r="B4266" t="s">
        <v>80</v>
      </c>
      <c r="C4266" t="s">
        <v>37</v>
      </c>
      <c r="D4266">
        <v>120106</v>
      </c>
      <c r="E4266" t="s">
        <v>269</v>
      </c>
      <c r="F4266">
        <v>104</v>
      </c>
      <c r="G4266" t="s">
        <v>340</v>
      </c>
      <c r="H4266" t="s">
        <v>84</v>
      </c>
      <c r="I4266">
        <v>2015</v>
      </c>
      <c r="J4266">
        <v>2.01888E-2</v>
      </c>
    </row>
    <row r="4267" spans="1:10" x14ac:dyDescent="0.25">
      <c r="A4267" t="s">
        <v>226</v>
      </c>
      <c r="B4267" t="s">
        <v>80</v>
      </c>
      <c r="C4267" t="s">
        <v>37</v>
      </c>
      <c r="D4267">
        <v>119900</v>
      </c>
      <c r="E4267" t="s">
        <v>350</v>
      </c>
      <c r="F4267">
        <v>120</v>
      </c>
      <c r="G4267" t="s">
        <v>332</v>
      </c>
      <c r="H4267" t="s">
        <v>84</v>
      </c>
      <c r="I4267">
        <v>1990</v>
      </c>
      <c r="J4267">
        <v>65.803100000000001</v>
      </c>
    </row>
    <row r="4268" spans="1:10" x14ac:dyDescent="0.25">
      <c r="A4268" t="s">
        <v>226</v>
      </c>
      <c r="B4268" t="s">
        <v>80</v>
      </c>
      <c r="C4268" t="s">
        <v>37</v>
      </c>
      <c r="D4268">
        <v>150102</v>
      </c>
      <c r="E4268" t="s">
        <v>288</v>
      </c>
      <c r="F4268">
        <v>120</v>
      </c>
      <c r="G4268" t="s">
        <v>332</v>
      </c>
      <c r="H4268" t="s">
        <v>84</v>
      </c>
      <c r="I4268">
        <v>1990</v>
      </c>
      <c r="J4268">
        <v>0.19431300000000001</v>
      </c>
    </row>
    <row r="4269" spans="1:10" x14ac:dyDescent="0.25">
      <c r="A4269" t="s">
        <v>226</v>
      </c>
      <c r="B4269" t="s">
        <v>80</v>
      </c>
      <c r="C4269" t="s">
        <v>37</v>
      </c>
      <c r="D4269">
        <v>120302</v>
      </c>
      <c r="E4269" t="s">
        <v>260</v>
      </c>
      <c r="F4269">
        <v>103</v>
      </c>
      <c r="G4269" t="s">
        <v>82</v>
      </c>
      <c r="H4269" t="s">
        <v>84</v>
      </c>
      <c r="I4269">
        <v>2010</v>
      </c>
      <c r="J4269">
        <v>2.56748E-5</v>
      </c>
    </row>
    <row r="4270" spans="1:10" x14ac:dyDescent="0.25">
      <c r="A4270" t="s">
        <v>224</v>
      </c>
      <c r="B4270" t="s">
        <v>74</v>
      </c>
      <c r="C4270" t="s">
        <v>34</v>
      </c>
      <c r="D4270">
        <v>901000</v>
      </c>
      <c r="E4270" t="s">
        <v>34</v>
      </c>
      <c r="F4270">
        <v>114</v>
      </c>
      <c r="G4270" t="s">
        <v>335</v>
      </c>
      <c r="H4270" t="s">
        <v>84</v>
      </c>
      <c r="I4270">
        <v>2005</v>
      </c>
      <c r="J4270">
        <v>1.8223400000000001</v>
      </c>
    </row>
    <row r="4271" spans="1:10" x14ac:dyDescent="0.25">
      <c r="A4271" t="s">
        <v>226</v>
      </c>
      <c r="B4271" t="s">
        <v>79</v>
      </c>
      <c r="C4271" t="s">
        <v>35</v>
      </c>
      <c r="D4271" t="s">
        <v>243</v>
      </c>
      <c r="E4271" t="s">
        <v>242</v>
      </c>
      <c r="F4271">
        <v>111</v>
      </c>
      <c r="G4271" t="s">
        <v>333</v>
      </c>
      <c r="H4271" t="s">
        <v>84</v>
      </c>
      <c r="I4271">
        <v>2010</v>
      </c>
      <c r="J4271">
        <v>175.47399999999999</v>
      </c>
    </row>
    <row r="4272" spans="1:10" x14ac:dyDescent="0.25">
      <c r="A4272" t="s">
        <v>229</v>
      </c>
      <c r="B4272" t="s">
        <v>75</v>
      </c>
      <c r="C4272" t="s">
        <v>31</v>
      </c>
      <c r="D4272" t="s">
        <v>237</v>
      </c>
      <c r="E4272" t="s">
        <v>236</v>
      </c>
      <c r="F4272">
        <v>111</v>
      </c>
      <c r="G4272" t="s">
        <v>333</v>
      </c>
      <c r="H4272" t="s">
        <v>84</v>
      </c>
      <c r="I4272">
        <v>2015</v>
      </c>
      <c r="J4272">
        <v>952.88499999999999</v>
      </c>
    </row>
    <row r="4273" spans="1:10" x14ac:dyDescent="0.25">
      <c r="A4273" t="s">
        <v>226</v>
      </c>
      <c r="B4273" t="s">
        <v>79</v>
      </c>
      <c r="C4273" t="s">
        <v>35</v>
      </c>
      <c r="D4273" t="s">
        <v>243</v>
      </c>
      <c r="E4273" t="s">
        <v>242</v>
      </c>
      <c r="F4273">
        <v>110</v>
      </c>
      <c r="G4273" t="s">
        <v>344</v>
      </c>
      <c r="H4273" t="s">
        <v>84</v>
      </c>
      <c r="I4273">
        <v>2005</v>
      </c>
      <c r="J4273">
        <v>0.63100699999999998</v>
      </c>
    </row>
    <row r="4274" spans="1:10" x14ac:dyDescent="0.25">
      <c r="A4274" t="s">
        <v>224</v>
      </c>
      <c r="B4274" t="s">
        <v>75</v>
      </c>
      <c r="C4274" t="s">
        <v>31</v>
      </c>
      <c r="D4274" t="s">
        <v>235</v>
      </c>
      <c r="E4274" t="s">
        <v>234</v>
      </c>
      <c r="F4274">
        <v>108</v>
      </c>
      <c r="G4274" t="s">
        <v>83</v>
      </c>
      <c r="H4274" t="s">
        <v>84</v>
      </c>
      <c r="I4274">
        <v>2005</v>
      </c>
      <c r="J4274">
        <v>1.7161200000000001</v>
      </c>
    </row>
    <row r="4275" spans="1:10" x14ac:dyDescent="0.25">
      <c r="A4275" t="s">
        <v>224</v>
      </c>
      <c r="B4275" t="s">
        <v>74</v>
      </c>
      <c r="C4275" t="s">
        <v>34</v>
      </c>
      <c r="D4275">
        <v>901000</v>
      </c>
      <c r="E4275" t="s">
        <v>34</v>
      </c>
      <c r="F4275">
        <v>104</v>
      </c>
      <c r="G4275" t="s">
        <v>340</v>
      </c>
      <c r="H4275" t="s">
        <v>84</v>
      </c>
      <c r="I4275">
        <v>1990</v>
      </c>
      <c r="J4275">
        <v>0.41780899999999999</v>
      </c>
    </row>
    <row r="4276" spans="1:10" x14ac:dyDescent="0.25">
      <c r="A4276" t="s">
        <v>223</v>
      </c>
      <c r="B4276" t="s">
        <v>207</v>
      </c>
      <c r="C4276" t="s">
        <v>451</v>
      </c>
      <c r="D4276">
        <v>230700</v>
      </c>
      <c r="E4276" t="s">
        <v>450</v>
      </c>
      <c r="F4276">
        <v>110</v>
      </c>
      <c r="G4276" t="s">
        <v>344</v>
      </c>
      <c r="H4276" t="s">
        <v>84</v>
      </c>
      <c r="I4276">
        <v>2005</v>
      </c>
      <c r="J4276">
        <v>3.7421599999999999E-2</v>
      </c>
    </row>
    <row r="4277" spans="1:10" x14ac:dyDescent="0.25">
      <c r="A4277" t="s">
        <v>229</v>
      </c>
      <c r="B4277" t="s">
        <v>80</v>
      </c>
      <c r="C4277" t="s">
        <v>81</v>
      </c>
      <c r="D4277">
        <v>340200</v>
      </c>
      <c r="E4277" t="s">
        <v>228</v>
      </c>
      <c r="F4277">
        <v>120</v>
      </c>
      <c r="G4277" t="s">
        <v>332</v>
      </c>
      <c r="H4277" t="s">
        <v>84</v>
      </c>
      <c r="I4277">
        <v>2015</v>
      </c>
      <c r="J4277">
        <v>5.4156099999999999E-2</v>
      </c>
    </row>
    <row r="4278" spans="1:10" x14ac:dyDescent="0.25">
      <c r="A4278" t="s">
        <v>225</v>
      </c>
      <c r="B4278" t="s">
        <v>80</v>
      </c>
      <c r="C4278" t="s">
        <v>37</v>
      </c>
      <c r="D4278">
        <v>120302</v>
      </c>
      <c r="E4278" t="s">
        <v>260</v>
      </c>
      <c r="F4278">
        <v>109</v>
      </c>
      <c r="G4278" t="s">
        <v>342</v>
      </c>
      <c r="H4278" t="s">
        <v>84</v>
      </c>
      <c r="I4278">
        <v>1995</v>
      </c>
      <c r="J4278">
        <v>1.99159E-2</v>
      </c>
    </row>
    <row r="4279" spans="1:10" x14ac:dyDescent="0.25">
      <c r="A4279" t="s">
        <v>225</v>
      </c>
      <c r="B4279" t="s">
        <v>80</v>
      </c>
      <c r="C4279" t="s">
        <v>37</v>
      </c>
      <c r="D4279">
        <v>120302</v>
      </c>
      <c r="E4279" t="s">
        <v>260</v>
      </c>
      <c r="F4279">
        <v>111</v>
      </c>
      <c r="G4279" t="s">
        <v>333</v>
      </c>
      <c r="H4279" t="s">
        <v>84</v>
      </c>
      <c r="I4279">
        <v>1995</v>
      </c>
      <c r="J4279">
        <v>3.9831800000000001E-2</v>
      </c>
    </row>
    <row r="4280" spans="1:10" x14ac:dyDescent="0.25">
      <c r="A4280" t="s">
        <v>225</v>
      </c>
      <c r="B4280" t="s">
        <v>80</v>
      </c>
      <c r="C4280" t="s">
        <v>37</v>
      </c>
      <c r="D4280">
        <v>120105</v>
      </c>
      <c r="E4280" t="s">
        <v>270</v>
      </c>
      <c r="F4280">
        <v>111</v>
      </c>
      <c r="G4280" t="s">
        <v>333</v>
      </c>
      <c r="H4280" t="s">
        <v>84</v>
      </c>
      <c r="I4280">
        <v>1995</v>
      </c>
      <c r="J4280">
        <v>4.2975099999999999</v>
      </c>
    </row>
    <row r="4281" spans="1:10" x14ac:dyDescent="0.25">
      <c r="A4281" t="s">
        <v>225</v>
      </c>
      <c r="B4281" t="s">
        <v>80</v>
      </c>
      <c r="C4281" t="s">
        <v>37</v>
      </c>
      <c r="D4281">
        <v>120215</v>
      </c>
      <c r="E4281" t="s">
        <v>264</v>
      </c>
      <c r="F4281">
        <v>120</v>
      </c>
      <c r="G4281" t="s">
        <v>332</v>
      </c>
      <c r="H4281" t="s">
        <v>84</v>
      </c>
      <c r="I4281">
        <v>1995</v>
      </c>
      <c r="J4281">
        <v>0.91971499999999995</v>
      </c>
    </row>
    <row r="4282" spans="1:10" x14ac:dyDescent="0.25">
      <c r="A4282" t="s">
        <v>227</v>
      </c>
      <c r="B4282" t="s">
        <v>76</v>
      </c>
      <c r="C4282" t="s">
        <v>77</v>
      </c>
      <c r="D4282" t="s">
        <v>403</v>
      </c>
      <c r="E4282" t="s">
        <v>402</v>
      </c>
      <c r="F4282">
        <v>109</v>
      </c>
      <c r="G4282" t="s">
        <v>342</v>
      </c>
      <c r="H4282" t="s">
        <v>84</v>
      </c>
      <c r="I4282">
        <v>2015</v>
      </c>
      <c r="J4282">
        <v>2.65</v>
      </c>
    </row>
    <row r="4283" spans="1:10" x14ac:dyDescent="0.25">
      <c r="A4283" t="s">
        <v>227</v>
      </c>
      <c r="B4283" t="s">
        <v>73</v>
      </c>
      <c r="C4283" t="s">
        <v>211</v>
      </c>
      <c r="D4283" t="s">
        <v>365</v>
      </c>
      <c r="E4283" t="s">
        <v>364</v>
      </c>
      <c r="F4283">
        <v>109</v>
      </c>
      <c r="G4283" t="s">
        <v>342</v>
      </c>
      <c r="H4283" t="s">
        <v>84</v>
      </c>
      <c r="I4283">
        <v>2015</v>
      </c>
      <c r="J4283">
        <v>2.2999999999999998</v>
      </c>
    </row>
    <row r="4284" spans="1:10" x14ac:dyDescent="0.25">
      <c r="A4284" t="s">
        <v>224</v>
      </c>
      <c r="B4284" t="s">
        <v>73</v>
      </c>
      <c r="C4284" t="s">
        <v>210</v>
      </c>
      <c r="D4284" t="s">
        <v>386</v>
      </c>
      <c r="E4284" t="s">
        <v>385</v>
      </c>
      <c r="F4284">
        <v>109</v>
      </c>
      <c r="G4284" t="s">
        <v>342</v>
      </c>
      <c r="H4284" t="s">
        <v>84</v>
      </c>
      <c r="I4284">
        <v>2015</v>
      </c>
      <c r="J4284">
        <v>0.7</v>
      </c>
    </row>
    <row r="4285" spans="1:10" x14ac:dyDescent="0.25">
      <c r="A4285" t="s">
        <v>226</v>
      </c>
      <c r="B4285" t="s">
        <v>79</v>
      </c>
      <c r="C4285" t="s">
        <v>33</v>
      </c>
      <c r="D4285" t="s">
        <v>253</v>
      </c>
      <c r="E4285" t="s">
        <v>252</v>
      </c>
      <c r="F4285">
        <v>109</v>
      </c>
      <c r="G4285" t="s">
        <v>342</v>
      </c>
      <c r="H4285" t="s">
        <v>84</v>
      </c>
      <c r="I4285">
        <v>2014</v>
      </c>
      <c r="J4285">
        <v>404.12400000000002</v>
      </c>
    </row>
    <row r="4286" spans="1:10" x14ac:dyDescent="0.25">
      <c r="A4286" t="s">
        <v>229</v>
      </c>
      <c r="B4286" t="s">
        <v>79</v>
      </c>
      <c r="C4286" t="s">
        <v>33</v>
      </c>
      <c r="D4286" t="s">
        <v>253</v>
      </c>
      <c r="E4286" t="s">
        <v>252</v>
      </c>
      <c r="F4286">
        <v>109</v>
      </c>
      <c r="G4286" t="s">
        <v>342</v>
      </c>
      <c r="H4286" t="s">
        <v>84</v>
      </c>
      <c r="I4286">
        <v>2014</v>
      </c>
      <c r="J4286">
        <v>1522.37</v>
      </c>
    </row>
    <row r="4287" spans="1:10" x14ac:dyDescent="0.25">
      <c r="A4287" t="s">
        <v>227</v>
      </c>
      <c r="B4287" t="s">
        <v>76</v>
      </c>
      <c r="C4287" t="s">
        <v>77</v>
      </c>
      <c r="D4287" t="s">
        <v>274</v>
      </c>
      <c r="E4287" t="s">
        <v>273</v>
      </c>
      <c r="F4287">
        <v>109</v>
      </c>
      <c r="G4287" t="s">
        <v>342</v>
      </c>
      <c r="H4287" t="s">
        <v>84</v>
      </c>
      <c r="I4287">
        <v>2014</v>
      </c>
      <c r="J4287">
        <v>24.3</v>
      </c>
    </row>
    <row r="4288" spans="1:10" x14ac:dyDescent="0.25">
      <c r="A4288" t="s">
        <v>225</v>
      </c>
      <c r="B4288" t="s">
        <v>73</v>
      </c>
      <c r="C4288" t="s">
        <v>212</v>
      </c>
      <c r="D4288" t="s">
        <v>393</v>
      </c>
      <c r="E4288" t="s">
        <v>392</v>
      </c>
      <c r="F4288">
        <v>109</v>
      </c>
      <c r="G4288" t="s">
        <v>342</v>
      </c>
      <c r="H4288" t="s">
        <v>84</v>
      </c>
      <c r="I4288">
        <v>2014</v>
      </c>
      <c r="J4288">
        <v>43.3</v>
      </c>
    </row>
    <row r="4289" spans="1:10" x14ac:dyDescent="0.25">
      <c r="A4289" t="s">
        <v>225</v>
      </c>
      <c r="B4289" t="s">
        <v>73</v>
      </c>
      <c r="C4289" t="s">
        <v>212</v>
      </c>
      <c r="D4289" t="s">
        <v>251</v>
      </c>
      <c r="E4289" t="s">
        <v>250</v>
      </c>
      <c r="F4289">
        <v>109</v>
      </c>
      <c r="G4289" t="s">
        <v>342</v>
      </c>
      <c r="H4289" t="s">
        <v>84</v>
      </c>
      <c r="I4289">
        <v>2014</v>
      </c>
      <c r="J4289">
        <v>0.7</v>
      </c>
    </row>
    <row r="4290" spans="1:10" x14ac:dyDescent="0.25">
      <c r="A4290" t="s">
        <v>227</v>
      </c>
      <c r="B4290" t="s">
        <v>73</v>
      </c>
      <c r="C4290" t="s">
        <v>212</v>
      </c>
      <c r="D4290" t="s">
        <v>251</v>
      </c>
      <c r="E4290" t="s">
        <v>250</v>
      </c>
      <c r="F4290">
        <v>109</v>
      </c>
      <c r="G4290" t="s">
        <v>342</v>
      </c>
      <c r="H4290" t="s">
        <v>84</v>
      </c>
      <c r="I4290">
        <v>2014</v>
      </c>
      <c r="J4290">
        <v>74</v>
      </c>
    </row>
    <row r="4291" spans="1:10" x14ac:dyDescent="0.25">
      <c r="A4291" t="s">
        <v>226</v>
      </c>
      <c r="B4291" t="s">
        <v>76</v>
      </c>
      <c r="C4291" t="s">
        <v>197</v>
      </c>
      <c r="D4291" t="s">
        <v>241</v>
      </c>
      <c r="E4291" t="s">
        <v>240</v>
      </c>
      <c r="F4291">
        <v>109</v>
      </c>
      <c r="G4291" t="s">
        <v>342</v>
      </c>
      <c r="H4291" t="s">
        <v>84</v>
      </c>
      <c r="I4291">
        <v>2014</v>
      </c>
      <c r="J4291">
        <v>3.04</v>
      </c>
    </row>
    <row r="4292" spans="1:10" x14ac:dyDescent="0.25">
      <c r="A4292" t="s">
        <v>227</v>
      </c>
      <c r="B4292" t="s">
        <v>76</v>
      </c>
      <c r="C4292" t="s">
        <v>197</v>
      </c>
      <c r="D4292" t="s">
        <v>241</v>
      </c>
      <c r="E4292" t="s">
        <v>240</v>
      </c>
      <c r="F4292">
        <v>109</v>
      </c>
      <c r="G4292" t="s">
        <v>342</v>
      </c>
      <c r="H4292" t="s">
        <v>84</v>
      </c>
      <c r="I4292">
        <v>2014</v>
      </c>
      <c r="J4292">
        <v>36.119999999999997</v>
      </c>
    </row>
    <row r="4293" spans="1:10" x14ac:dyDescent="0.25">
      <c r="A4293" t="s">
        <v>225</v>
      </c>
      <c r="B4293" t="s">
        <v>80</v>
      </c>
      <c r="C4293" t="s">
        <v>37</v>
      </c>
      <c r="D4293">
        <v>130302</v>
      </c>
      <c r="E4293" t="s">
        <v>336</v>
      </c>
      <c r="F4293">
        <v>111</v>
      </c>
      <c r="G4293" t="s">
        <v>333</v>
      </c>
      <c r="H4293" t="s">
        <v>84</v>
      </c>
      <c r="I4293">
        <v>2014</v>
      </c>
      <c r="J4293">
        <v>4.06616E-4</v>
      </c>
    </row>
    <row r="4294" spans="1:10" x14ac:dyDescent="0.25">
      <c r="A4294" t="s">
        <v>225</v>
      </c>
      <c r="B4294" t="s">
        <v>80</v>
      </c>
      <c r="C4294" t="s">
        <v>37</v>
      </c>
      <c r="D4294">
        <v>150102</v>
      </c>
      <c r="E4294" t="s">
        <v>288</v>
      </c>
      <c r="F4294">
        <v>103</v>
      </c>
      <c r="G4294" t="s">
        <v>82</v>
      </c>
      <c r="H4294" t="s">
        <v>84</v>
      </c>
      <c r="I4294">
        <v>2014</v>
      </c>
      <c r="J4294">
        <v>2.50482E-4</v>
      </c>
    </row>
    <row r="4295" spans="1:10" x14ac:dyDescent="0.25">
      <c r="A4295" t="s">
        <v>225</v>
      </c>
      <c r="B4295" t="s">
        <v>80</v>
      </c>
      <c r="C4295" t="s">
        <v>37</v>
      </c>
      <c r="D4295">
        <v>120112</v>
      </c>
      <c r="E4295" t="s">
        <v>268</v>
      </c>
      <c r="F4295">
        <v>120</v>
      </c>
      <c r="G4295" t="s">
        <v>332</v>
      </c>
      <c r="H4295" t="s">
        <v>84</v>
      </c>
      <c r="I4295">
        <v>2014</v>
      </c>
      <c r="J4295">
        <v>38.420499999999997</v>
      </c>
    </row>
    <row r="4296" spans="1:10" x14ac:dyDescent="0.25">
      <c r="A4296" t="s">
        <v>225</v>
      </c>
      <c r="B4296" t="s">
        <v>79</v>
      </c>
      <c r="C4296" t="s">
        <v>35</v>
      </c>
      <c r="D4296" t="s">
        <v>243</v>
      </c>
      <c r="E4296" t="s">
        <v>242</v>
      </c>
      <c r="F4296">
        <v>111</v>
      </c>
      <c r="G4296" t="s">
        <v>333</v>
      </c>
      <c r="H4296" t="s">
        <v>84</v>
      </c>
      <c r="I4296">
        <v>1995</v>
      </c>
      <c r="J4296">
        <v>687.73500000000001</v>
      </c>
    </row>
    <row r="4297" spans="1:10" x14ac:dyDescent="0.25">
      <c r="A4297" t="s">
        <v>225</v>
      </c>
      <c r="B4297" t="s">
        <v>79</v>
      </c>
      <c r="C4297" t="s">
        <v>35</v>
      </c>
      <c r="D4297" t="s">
        <v>243</v>
      </c>
      <c r="E4297" t="s">
        <v>242</v>
      </c>
      <c r="F4297">
        <v>108</v>
      </c>
      <c r="G4297" t="s">
        <v>83</v>
      </c>
      <c r="H4297" t="s">
        <v>84</v>
      </c>
      <c r="I4297">
        <v>1995</v>
      </c>
      <c r="J4297">
        <v>4.85039</v>
      </c>
    </row>
    <row r="4298" spans="1:10" x14ac:dyDescent="0.25">
      <c r="A4298" t="s">
        <v>226</v>
      </c>
      <c r="B4298" t="s">
        <v>80</v>
      </c>
      <c r="C4298" t="s">
        <v>37</v>
      </c>
      <c r="D4298">
        <v>119900</v>
      </c>
      <c r="E4298" t="s">
        <v>350</v>
      </c>
      <c r="F4298">
        <v>120</v>
      </c>
      <c r="G4298" t="s">
        <v>332</v>
      </c>
      <c r="H4298" t="s">
        <v>84</v>
      </c>
      <c r="I4298">
        <v>1995</v>
      </c>
      <c r="J4298">
        <v>33.571800000000003</v>
      </c>
    </row>
    <row r="4299" spans="1:10" x14ac:dyDescent="0.25">
      <c r="A4299" t="s">
        <v>226</v>
      </c>
      <c r="B4299" t="s">
        <v>80</v>
      </c>
      <c r="C4299" t="s">
        <v>37</v>
      </c>
      <c r="D4299">
        <v>150102</v>
      </c>
      <c r="E4299" t="s">
        <v>288</v>
      </c>
      <c r="F4299">
        <v>104</v>
      </c>
      <c r="G4299" t="s">
        <v>340</v>
      </c>
      <c r="H4299" t="s">
        <v>84</v>
      </c>
      <c r="I4299">
        <v>1995</v>
      </c>
      <c r="J4299">
        <v>8.9355600000000002E-5</v>
      </c>
    </row>
    <row r="4300" spans="1:10" x14ac:dyDescent="0.25">
      <c r="A4300" t="s">
        <v>226</v>
      </c>
      <c r="B4300" t="s">
        <v>80</v>
      </c>
      <c r="C4300" t="s">
        <v>37</v>
      </c>
      <c r="D4300">
        <v>120215</v>
      </c>
      <c r="E4300" t="s">
        <v>264</v>
      </c>
      <c r="F4300">
        <v>103</v>
      </c>
      <c r="G4300" t="s">
        <v>82</v>
      </c>
      <c r="H4300" t="s">
        <v>84</v>
      </c>
      <c r="I4300">
        <v>1995</v>
      </c>
      <c r="J4300">
        <v>4.2018000000000002E-6</v>
      </c>
    </row>
    <row r="4301" spans="1:10" x14ac:dyDescent="0.25">
      <c r="A4301" t="s">
        <v>226</v>
      </c>
      <c r="B4301" t="s">
        <v>80</v>
      </c>
      <c r="C4301" t="s">
        <v>32</v>
      </c>
      <c r="D4301">
        <v>804300</v>
      </c>
      <c r="E4301" t="s">
        <v>387</v>
      </c>
      <c r="F4301">
        <v>109</v>
      </c>
      <c r="G4301" t="s">
        <v>342</v>
      </c>
      <c r="H4301" t="s">
        <v>84</v>
      </c>
      <c r="I4301">
        <v>2005</v>
      </c>
      <c r="J4301">
        <v>55.774000000000001</v>
      </c>
    </row>
    <row r="4302" spans="1:10" x14ac:dyDescent="0.25">
      <c r="A4302" t="s">
        <v>226</v>
      </c>
      <c r="B4302" t="s">
        <v>80</v>
      </c>
      <c r="C4302" t="s">
        <v>32</v>
      </c>
      <c r="D4302">
        <v>804300</v>
      </c>
      <c r="E4302" t="s">
        <v>387</v>
      </c>
      <c r="F4302">
        <v>103</v>
      </c>
      <c r="G4302" t="s">
        <v>82</v>
      </c>
      <c r="H4302" t="s">
        <v>84</v>
      </c>
      <c r="I4302">
        <v>2015</v>
      </c>
      <c r="J4302">
        <v>180.065</v>
      </c>
    </row>
    <row r="4303" spans="1:10" x14ac:dyDescent="0.25">
      <c r="A4303" t="s">
        <v>229</v>
      </c>
      <c r="B4303" t="s">
        <v>80</v>
      </c>
      <c r="C4303" t="s">
        <v>37</v>
      </c>
      <c r="D4303">
        <v>120218</v>
      </c>
      <c r="E4303" t="s">
        <v>262</v>
      </c>
      <c r="F4303">
        <v>109</v>
      </c>
      <c r="G4303" t="s">
        <v>342</v>
      </c>
      <c r="H4303" t="s">
        <v>84</v>
      </c>
      <c r="I4303">
        <v>2014</v>
      </c>
      <c r="J4303">
        <v>3.7517800000000001E-3</v>
      </c>
    </row>
    <row r="4304" spans="1:10" x14ac:dyDescent="0.25">
      <c r="A4304" t="s">
        <v>229</v>
      </c>
      <c r="B4304" t="s">
        <v>80</v>
      </c>
      <c r="C4304" t="s">
        <v>37</v>
      </c>
      <c r="D4304">
        <v>130218</v>
      </c>
      <c r="E4304" t="s">
        <v>343</v>
      </c>
      <c r="F4304">
        <v>114</v>
      </c>
      <c r="G4304" t="s">
        <v>335</v>
      </c>
      <c r="H4304" t="s">
        <v>84</v>
      </c>
      <c r="I4304">
        <v>2014</v>
      </c>
      <c r="J4304">
        <v>3.7120399999999998E-4</v>
      </c>
    </row>
    <row r="4305" spans="1:10" x14ac:dyDescent="0.25">
      <c r="A4305" t="s">
        <v>229</v>
      </c>
      <c r="B4305" t="s">
        <v>80</v>
      </c>
      <c r="C4305" t="s">
        <v>37</v>
      </c>
      <c r="D4305">
        <v>150202</v>
      </c>
      <c r="E4305" t="s">
        <v>286</v>
      </c>
      <c r="F4305">
        <v>114</v>
      </c>
      <c r="G4305" t="s">
        <v>335</v>
      </c>
      <c r="H4305" t="s">
        <v>84</v>
      </c>
      <c r="I4305">
        <v>2014</v>
      </c>
      <c r="J4305">
        <v>6.6189400000000002E-3</v>
      </c>
    </row>
    <row r="4306" spans="1:10" x14ac:dyDescent="0.25">
      <c r="A4306" t="s">
        <v>229</v>
      </c>
      <c r="B4306" t="s">
        <v>80</v>
      </c>
      <c r="C4306" t="s">
        <v>37</v>
      </c>
      <c r="D4306">
        <v>120212</v>
      </c>
      <c r="E4306" t="s">
        <v>266</v>
      </c>
      <c r="F4306">
        <v>115</v>
      </c>
      <c r="G4306" t="s">
        <v>341</v>
      </c>
      <c r="H4306" t="s">
        <v>84</v>
      </c>
      <c r="I4306">
        <v>2014</v>
      </c>
      <c r="J4306">
        <v>0.10480299999999999</v>
      </c>
    </row>
    <row r="4307" spans="1:10" x14ac:dyDescent="0.25">
      <c r="A4307" t="s">
        <v>229</v>
      </c>
      <c r="B4307" t="s">
        <v>80</v>
      </c>
      <c r="C4307" t="s">
        <v>37</v>
      </c>
      <c r="D4307">
        <v>130212</v>
      </c>
      <c r="E4307" t="s">
        <v>388</v>
      </c>
      <c r="F4307">
        <v>109</v>
      </c>
      <c r="G4307" t="s">
        <v>342</v>
      </c>
      <c r="H4307" t="s">
        <v>84</v>
      </c>
      <c r="I4307">
        <v>2014</v>
      </c>
      <c r="J4307">
        <v>1.5378400000000001</v>
      </c>
    </row>
    <row r="4308" spans="1:10" x14ac:dyDescent="0.25">
      <c r="A4308" t="s">
        <v>229</v>
      </c>
      <c r="B4308" t="s">
        <v>79</v>
      </c>
      <c r="C4308" t="s">
        <v>33</v>
      </c>
      <c r="D4308" t="s">
        <v>253</v>
      </c>
      <c r="E4308" t="s">
        <v>252</v>
      </c>
      <c r="F4308">
        <v>110</v>
      </c>
      <c r="G4308" t="s">
        <v>344</v>
      </c>
      <c r="H4308" t="s">
        <v>84</v>
      </c>
      <c r="I4308">
        <v>2014</v>
      </c>
      <c r="J4308">
        <v>10.725</v>
      </c>
    </row>
    <row r="4309" spans="1:10" x14ac:dyDescent="0.25">
      <c r="A4309" t="s">
        <v>229</v>
      </c>
      <c r="B4309" t="s">
        <v>73</v>
      </c>
      <c r="C4309" t="s">
        <v>209</v>
      </c>
      <c r="D4309" t="s">
        <v>305</v>
      </c>
      <c r="E4309" t="s">
        <v>304</v>
      </c>
      <c r="F4309">
        <v>110</v>
      </c>
      <c r="G4309" t="s">
        <v>344</v>
      </c>
      <c r="H4309" t="s">
        <v>84</v>
      </c>
      <c r="I4309">
        <v>2000</v>
      </c>
      <c r="J4309">
        <v>0.312</v>
      </c>
    </row>
    <row r="4310" spans="1:10" x14ac:dyDescent="0.25">
      <c r="A4310" t="s">
        <v>224</v>
      </c>
      <c r="B4310" t="s">
        <v>76</v>
      </c>
      <c r="C4310" t="s">
        <v>196</v>
      </c>
      <c r="D4310" t="s">
        <v>410</v>
      </c>
      <c r="E4310" t="s">
        <v>409</v>
      </c>
      <c r="F4310">
        <v>110</v>
      </c>
      <c r="G4310" t="s">
        <v>344</v>
      </c>
      <c r="H4310" t="s">
        <v>84</v>
      </c>
      <c r="I4310">
        <v>1995</v>
      </c>
      <c r="J4310">
        <v>0.6</v>
      </c>
    </row>
    <row r="4311" spans="1:10" x14ac:dyDescent="0.25">
      <c r="A4311" t="s">
        <v>229</v>
      </c>
      <c r="B4311" t="s">
        <v>76</v>
      </c>
      <c r="C4311" t="s">
        <v>77</v>
      </c>
      <c r="D4311" t="s">
        <v>403</v>
      </c>
      <c r="E4311" t="s">
        <v>402</v>
      </c>
      <c r="F4311">
        <v>110</v>
      </c>
      <c r="G4311" t="s">
        <v>344</v>
      </c>
      <c r="H4311" t="s">
        <v>84</v>
      </c>
      <c r="I4311">
        <v>1990</v>
      </c>
      <c r="J4311">
        <v>0.3</v>
      </c>
    </row>
    <row r="4312" spans="1:10" x14ac:dyDescent="0.25">
      <c r="A4312" t="s">
        <v>227</v>
      </c>
      <c r="B4312" t="s">
        <v>73</v>
      </c>
      <c r="C4312" t="s">
        <v>212</v>
      </c>
      <c r="D4312" t="s">
        <v>307</v>
      </c>
      <c r="E4312" t="s">
        <v>306</v>
      </c>
      <c r="F4312">
        <v>110</v>
      </c>
      <c r="G4312" t="s">
        <v>344</v>
      </c>
      <c r="H4312" t="s">
        <v>84</v>
      </c>
      <c r="I4312">
        <v>1990</v>
      </c>
      <c r="J4312">
        <v>3.3</v>
      </c>
    </row>
    <row r="4313" spans="1:10" x14ac:dyDescent="0.25">
      <c r="A4313" t="s">
        <v>223</v>
      </c>
      <c r="B4313" t="s">
        <v>75</v>
      </c>
      <c r="C4313" t="s">
        <v>31</v>
      </c>
      <c r="D4313" t="s">
        <v>235</v>
      </c>
      <c r="E4313" t="s">
        <v>234</v>
      </c>
      <c r="F4313">
        <v>111</v>
      </c>
      <c r="G4313" t="s">
        <v>333</v>
      </c>
      <c r="H4313" t="s">
        <v>84</v>
      </c>
      <c r="I4313">
        <v>1990</v>
      </c>
      <c r="J4313">
        <v>147.852</v>
      </c>
    </row>
    <row r="4314" spans="1:10" x14ac:dyDescent="0.25">
      <c r="A4314" t="s">
        <v>224</v>
      </c>
      <c r="B4314" t="s">
        <v>80</v>
      </c>
      <c r="C4314" t="s">
        <v>37</v>
      </c>
      <c r="D4314">
        <v>130216</v>
      </c>
      <c r="E4314" t="s">
        <v>355</v>
      </c>
      <c r="F4314">
        <v>120</v>
      </c>
      <c r="G4314" t="s">
        <v>332</v>
      </c>
      <c r="H4314" t="s">
        <v>84</v>
      </c>
      <c r="I4314">
        <v>2015</v>
      </c>
      <c r="J4314">
        <v>4.5928499999999997E-2</v>
      </c>
    </row>
    <row r="4315" spans="1:10" x14ac:dyDescent="0.25">
      <c r="A4315" t="s">
        <v>226</v>
      </c>
      <c r="B4315" t="s">
        <v>76</v>
      </c>
      <c r="C4315" t="s">
        <v>197</v>
      </c>
      <c r="D4315" t="s">
        <v>241</v>
      </c>
      <c r="E4315" t="s">
        <v>240</v>
      </c>
      <c r="F4315">
        <v>110</v>
      </c>
      <c r="G4315" t="s">
        <v>344</v>
      </c>
      <c r="H4315" t="s">
        <v>84</v>
      </c>
      <c r="I4315">
        <v>2010</v>
      </c>
      <c r="J4315">
        <v>4.7E-2</v>
      </c>
    </row>
    <row r="4316" spans="1:10" x14ac:dyDescent="0.25">
      <c r="A4316" t="s">
        <v>223</v>
      </c>
      <c r="B4316" t="s">
        <v>80</v>
      </c>
      <c r="C4316" t="s">
        <v>37</v>
      </c>
      <c r="D4316">
        <v>150103</v>
      </c>
      <c r="E4316" t="s">
        <v>287</v>
      </c>
      <c r="F4316">
        <v>120</v>
      </c>
      <c r="G4316" t="s">
        <v>332</v>
      </c>
      <c r="H4316" t="s">
        <v>84</v>
      </c>
      <c r="I4316">
        <v>2014</v>
      </c>
      <c r="J4316">
        <v>0.87323799999999996</v>
      </c>
    </row>
    <row r="4317" spans="1:10" x14ac:dyDescent="0.25">
      <c r="A4317" t="s">
        <v>225</v>
      </c>
      <c r="B4317" t="s">
        <v>80</v>
      </c>
      <c r="C4317" t="s">
        <v>37</v>
      </c>
      <c r="D4317">
        <v>150202</v>
      </c>
      <c r="E4317" t="s">
        <v>286</v>
      </c>
      <c r="F4317">
        <v>111</v>
      </c>
      <c r="G4317" t="s">
        <v>333</v>
      </c>
      <c r="H4317" t="s">
        <v>84</v>
      </c>
      <c r="I4317">
        <v>2015</v>
      </c>
      <c r="J4317">
        <v>2.3892800000000001E-3</v>
      </c>
    </row>
    <row r="4318" spans="1:10" x14ac:dyDescent="0.25">
      <c r="A4318" t="s">
        <v>223</v>
      </c>
      <c r="B4318" t="s">
        <v>80</v>
      </c>
      <c r="C4318" t="s">
        <v>37</v>
      </c>
      <c r="D4318">
        <v>120218</v>
      </c>
      <c r="E4318" t="s">
        <v>262</v>
      </c>
      <c r="F4318">
        <v>109</v>
      </c>
      <c r="G4318" t="s">
        <v>342</v>
      </c>
      <c r="H4318" t="s">
        <v>84</v>
      </c>
      <c r="I4318">
        <v>2015</v>
      </c>
      <c r="J4318">
        <v>6.18843E-4</v>
      </c>
    </row>
    <row r="4319" spans="1:10" x14ac:dyDescent="0.25">
      <c r="A4319" t="s">
        <v>224</v>
      </c>
      <c r="B4319" t="s">
        <v>80</v>
      </c>
      <c r="C4319" t="s">
        <v>37</v>
      </c>
      <c r="D4319">
        <v>130106</v>
      </c>
      <c r="E4319" t="s">
        <v>345</v>
      </c>
      <c r="F4319">
        <v>104</v>
      </c>
      <c r="G4319" t="s">
        <v>340</v>
      </c>
      <c r="H4319" t="s">
        <v>84</v>
      </c>
      <c r="I4319">
        <v>2000</v>
      </c>
      <c r="J4319">
        <v>1.9334199999999999E-3</v>
      </c>
    </row>
    <row r="4320" spans="1:10" x14ac:dyDescent="0.25">
      <c r="A4320" t="s">
        <v>224</v>
      </c>
      <c r="B4320" t="s">
        <v>80</v>
      </c>
      <c r="C4320" t="s">
        <v>37</v>
      </c>
      <c r="D4320">
        <v>120215</v>
      </c>
      <c r="E4320" t="s">
        <v>264</v>
      </c>
      <c r="F4320">
        <v>109</v>
      </c>
      <c r="G4320" t="s">
        <v>342</v>
      </c>
      <c r="H4320" t="s">
        <v>84</v>
      </c>
      <c r="I4320">
        <v>2000</v>
      </c>
      <c r="J4320">
        <v>1.5215300000000001E-4</v>
      </c>
    </row>
    <row r="4321" spans="1:10" x14ac:dyDescent="0.25">
      <c r="A4321" t="s">
        <v>229</v>
      </c>
      <c r="B4321" t="s">
        <v>80</v>
      </c>
      <c r="C4321" t="s">
        <v>37</v>
      </c>
      <c r="D4321">
        <v>150103</v>
      </c>
      <c r="E4321" t="s">
        <v>287</v>
      </c>
      <c r="F4321">
        <v>109</v>
      </c>
      <c r="G4321" t="s">
        <v>342</v>
      </c>
      <c r="H4321" t="s">
        <v>84</v>
      </c>
      <c r="I4321">
        <v>2010</v>
      </c>
      <c r="J4321">
        <v>0.132434</v>
      </c>
    </row>
    <row r="4322" spans="1:10" x14ac:dyDescent="0.25">
      <c r="A4322" t="s">
        <v>229</v>
      </c>
      <c r="B4322" t="s">
        <v>80</v>
      </c>
      <c r="C4322" t="s">
        <v>37</v>
      </c>
      <c r="D4322">
        <v>150103</v>
      </c>
      <c r="E4322" t="s">
        <v>287</v>
      </c>
      <c r="F4322">
        <v>104</v>
      </c>
      <c r="G4322" t="s">
        <v>340</v>
      </c>
      <c r="H4322" t="s">
        <v>84</v>
      </c>
      <c r="I4322">
        <v>2010</v>
      </c>
      <c r="J4322">
        <v>2.54682E-3</v>
      </c>
    </row>
    <row r="4323" spans="1:10" x14ac:dyDescent="0.25">
      <c r="A4323" t="s">
        <v>229</v>
      </c>
      <c r="B4323" t="s">
        <v>80</v>
      </c>
      <c r="C4323" t="s">
        <v>37</v>
      </c>
      <c r="D4323">
        <v>120113</v>
      </c>
      <c r="E4323" t="s">
        <v>267</v>
      </c>
      <c r="F4323">
        <v>120</v>
      </c>
      <c r="G4323" t="s">
        <v>332</v>
      </c>
      <c r="H4323" t="s">
        <v>84</v>
      </c>
      <c r="I4323">
        <v>2010</v>
      </c>
      <c r="J4323">
        <v>145.70699999999999</v>
      </c>
    </row>
    <row r="4324" spans="1:10" x14ac:dyDescent="0.25">
      <c r="A4324" t="s">
        <v>223</v>
      </c>
      <c r="B4324" t="s">
        <v>202</v>
      </c>
      <c r="C4324" t="s">
        <v>199</v>
      </c>
      <c r="D4324" t="s">
        <v>381</v>
      </c>
      <c r="E4324" t="s">
        <v>380</v>
      </c>
      <c r="F4324">
        <v>104</v>
      </c>
      <c r="G4324" t="s">
        <v>340</v>
      </c>
      <c r="H4324" t="s">
        <v>84</v>
      </c>
      <c r="I4324">
        <v>1990</v>
      </c>
      <c r="J4324">
        <v>78.377499999999998</v>
      </c>
    </row>
    <row r="4325" spans="1:10" x14ac:dyDescent="0.25">
      <c r="A4325" t="s">
        <v>225</v>
      </c>
      <c r="B4325" t="s">
        <v>207</v>
      </c>
      <c r="C4325" t="s">
        <v>206</v>
      </c>
      <c r="D4325" t="s">
        <v>338</v>
      </c>
      <c r="E4325" t="s">
        <v>337</v>
      </c>
      <c r="F4325">
        <v>120</v>
      </c>
      <c r="G4325" t="s">
        <v>332</v>
      </c>
      <c r="H4325" t="s">
        <v>84</v>
      </c>
      <c r="I4325">
        <v>2000</v>
      </c>
      <c r="J4325">
        <v>92</v>
      </c>
    </row>
    <row r="4326" spans="1:10" x14ac:dyDescent="0.25">
      <c r="A4326" t="s">
        <v>227</v>
      </c>
      <c r="B4326" t="s">
        <v>204</v>
      </c>
      <c r="C4326" t="s">
        <v>203</v>
      </c>
      <c r="D4326" t="s">
        <v>440</v>
      </c>
      <c r="E4326" t="s">
        <v>439</v>
      </c>
      <c r="F4326">
        <v>120</v>
      </c>
      <c r="G4326" t="s">
        <v>332</v>
      </c>
      <c r="H4326" t="s">
        <v>84</v>
      </c>
      <c r="I4326">
        <v>2000</v>
      </c>
      <c r="J4326">
        <v>131</v>
      </c>
    </row>
    <row r="4327" spans="1:10" x14ac:dyDescent="0.25">
      <c r="A4327" t="s">
        <v>229</v>
      </c>
      <c r="B4327" t="s">
        <v>76</v>
      </c>
      <c r="C4327" t="s">
        <v>196</v>
      </c>
      <c r="D4327" t="s">
        <v>413</v>
      </c>
      <c r="E4327" t="s">
        <v>412</v>
      </c>
      <c r="F4327">
        <v>120</v>
      </c>
      <c r="G4327" t="s">
        <v>332</v>
      </c>
      <c r="H4327" t="s">
        <v>84</v>
      </c>
      <c r="I4327">
        <v>2000</v>
      </c>
      <c r="J4327">
        <v>1.4</v>
      </c>
    </row>
    <row r="4328" spans="1:10" x14ac:dyDescent="0.25">
      <c r="A4328" t="s">
        <v>226</v>
      </c>
      <c r="B4328" t="s">
        <v>73</v>
      </c>
      <c r="C4328" t="s">
        <v>209</v>
      </c>
      <c r="D4328" t="s">
        <v>374</v>
      </c>
      <c r="E4328" t="s">
        <v>373</v>
      </c>
      <c r="F4328">
        <v>120</v>
      </c>
      <c r="G4328" t="s">
        <v>332</v>
      </c>
      <c r="H4328" t="s">
        <v>84</v>
      </c>
      <c r="I4328">
        <v>2000</v>
      </c>
      <c r="J4328">
        <v>74.400000000000006</v>
      </c>
    </row>
    <row r="4329" spans="1:10" x14ac:dyDescent="0.25">
      <c r="A4329" t="s">
        <v>227</v>
      </c>
      <c r="B4329" t="s">
        <v>204</v>
      </c>
      <c r="C4329" t="s">
        <v>203</v>
      </c>
      <c r="D4329" t="s">
        <v>415</v>
      </c>
      <c r="E4329" t="s">
        <v>414</v>
      </c>
      <c r="F4329">
        <v>120</v>
      </c>
      <c r="G4329" t="s">
        <v>332</v>
      </c>
      <c r="H4329" t="s">
        <v>84</v>
      </c>
      <c r="I4329">
        <v>1995</v>
      </c>
      <c r="J4329">
        <v>21.3</v>
      </c>
    </row>
    <row r="4330" spans="1:10" x14ac:dyDescent="0.25">
      <c r="A4330" t="s">
        <v>227</v>
      </c>
      <c r="B4330" t="s">
        <v>214</v>
      </c>
      <c r="C4330" t="s">
        <v>213</v>
      </c>
      <c r="D4330" t="s">
        <v>361</v>
      </c>
      <c r="E4330" t="s">
        <v>360</v>
      </c>
      <c r="F4330">
        <v>120</v>
      </c>
      <c r="G4330" t="s">
        <v>332</v>
      </c>
      <c r="H4330" t="s">
        <v>84</v>
      </c>
      <c r="I4330">
        <v>1995</v>
      </c>
      <c r="J4330">
        <v>69</v>
      </c>
    </row>
    <row r="4331" spans="1:10" x14ac:dyDescent="0.25">
      <c r="A4331" t="s">
        <v>229</v>
      </c>
      <c r="B4331" t="s">
        <v>76</v>
      </c>
      <c r="C4331" t="s">
        <v>78</v>
      </c>
      <c r="D4331" t="s">
        <v>272</v>
      </c>
      <c r="E4331" t="s">
        <v>271</v>
      </c>
      <c r="F4331">
        <v>120</v>
      </c>
      <c r="G4331" t="s">
        <v>332</v>
      </c>
      <c r="H4331" t="s">
        <v>84</v>
      </c>
      <c r="I4331">
        <v>1995</v>
      </c>
      <c r="J4331">
        <v>0.4</v>
      </c>
    </row>
    <row r="4332" spans="1:10" x14ac:dyDescent="0.25">
      <c r="A4332" t="s">
        <v>227</v>
      </c>
      <c r="B4332" t="s">
        <v>73</v>
      </c>
      <c r="C4332" t="s">
        <v>209</v>
      </c>
      <c r="D4332" t="s">
        <v>433</v>
      </c>
      <c r="E4332" t="s">
        <v>432</v>
      </c>
      <c r="F4332">
        <v>120</v>
      </c>
      <c r="G4332" t="s">
        <v>332</v>
      </c>
      <c r="H4332" t="s">
        <v>84</v>
      </c>
      <c r="I4332">
        <v>1995</v>
      </c>
      <c r="J4332">
        <v>3.3</v>
      </c>
    </row>
    <row r="4333" spans="1:10" x14ac:dyDescent="0.25">
      <c r="A4333" t="s">
        <v>225</v>
      </c>
      <c r="B4333" t="s">
        <v>76</v>
      </c>
      <c r="C4333" t="s">
        <v>78</v>
      </c>
      <c r="D4333" t="s">
        <v>479</v>
      </c>
      <c r="E4333" t="s">
        <v>478</v>
      </c>
      <c r="F4333">
        <v>120</v>
      </c>
      <c r="G4333" t="s">
        <v>332</v>
      </c>
      <c r="H4333" t="s">
        <v>84</v>
      </c>
      <c r="I4333">
        <v>1990</v>
      </c>
      <c r="J4333">
        <v>890</v>
      </c>
    </row>
    <row r="4334" spans="1:10" x14ac:dyDescent="0.25">
      <c r="A4334" t="s">
        <v>229</v>
      </c>
      <c r="B4334" t="s">
        <v>76</v>
      </c>
      <c r="C4334" t="s">
        <v>78</v>
      </c>
      <c r="D4334" t="s">
        <v>400</v>
      </c>
      <c r="E4334" t="s">
        <v>399</v>
      </c>
      <c r="F4334">
        <v>120</v>
      </c>
      <c r="G4334" t="s">
        <v>332</v>
      </c>
      <c r="H4334" t="s">
        <v>84</v>
      </c>
      <c r="I4334">
        <v>1990</v>
      </c>
      <c r="J4334">
        <v>4</v>
      </c>
    </row>
    <row r="4335" spans="1:10" x14ac:dyDescent="0.25">
      <c r="A4335" t="s">
        <v>225</v>
      </c>
      <c r="B4335" t="s">
        <v>73</v>
      </c>
      <c r="C4335" t="s">
        <v>212</v>
      </c>
      <c r="D4335" t="s">
        <v>324</v>
      </c>
      <c r="E4335" t="s">
        <v>323</v>
      </c>
      <c r="F4335">
        <v>120</v>
      </c>
      <c r="G4335" t="s">
        <v>332</v>
      </c>
      <c r="H4335" t="s">
        <v>84</v>
      </c>
      <c r="I4335">
        <v>1990</v>
      </c>
      <c r="J4335">
        <v>167</v>
      </c>
    </row>
    <row r="4336" spans="1:10" x14ac:dyDescent="0.25">
      <c r="A4336" t="s">
        <v>225</v>
      </c>
      <c r="B4336" t="s">
        <v>76</v>
      </c>
      <c r="C4336" t="s">
        <v>197</v>
      </c>
      <c r="D4336" t="s">
        <v>241</v>
      </c>
      <c r="E4336" t="s">
        <v>240</v>
      </c>
      <c r="F4336">
        <v>120</v>
      </c>
      <c r="G4336" t="s">
        <v>332</v>
      </c>
      <c r="H4336" t="s">
        <v>84</v>
      </c>
      <c r="I4336">
        <v>1990</v>
      </c>
      <c r="J4336">
        <v>356</v>
      </c>
    </row>
    <row r="4337" spans="1:10" x14ac:dyDescent="0.25">
      <c r="A4337" t="s">
        <v>227</v>
      </c>
      <c r="B4337" t="s">
        <v>76</v>
      </c>
      <c r="C4337" t="s">
        <v>78</v>
      </c>
      <c r="D4337" t="s">
        <v>400</v>
      </c>
      <c r="E4337" t="s">
        <v>399</v>
      </c>
      <c r="F4337">
        <v>120</v>
      </c>
      <c r="G4337" t="s">
        <v>332</v>
      </c>
      <c r="H4337" t="s">
        <v>84</v>
      </c>
      <c r="I4337">
        <v>2010</v>
      </c>
      <c r="J4337">
        <v>0.2</v>
      </c>
    </row>
    <row r="4338" spans="1:10" x14ac:dyDescent="0.25">
      <c r="A4338" t="s">
        <v>224</v>
      </c>
      <c r="B4338" t="s">
        <v>73</v>
      </c>
      <c r="C4338" t="s">
        <v>212</v>
      </c>
      <c r="D4338" t="s">
        <v>307</v>
      </c>
      <c r="E4338" t="s">
        <v>306</v>
      </c>
      <c r="F4338">
        <v>120</v>
      </c>
      <c r="G4338" t="s">
        <v>332</v>
      </c>
      <c r="H4338" t="s">
        <v>84</v>
      </c>
      <c r="I4338">
        <v>2010</v>
      </c>
      <c r="J4338">
        <v>2144</v>
      </c>
    </row>
    <row r="4339" spans="1:10" x14ac:dyDescent="0.25">
      <c r="A4339" t="s">
        <v>227</v>
      </c>
      <c r="B4339" t="s">
        <v>75</v>
      </c>
      <c r="C4339" t="s">
        <v>31</v>
      </c>
      <c r="D4339" t="s">
        <v>235</v>
      </c>
      <c r="E4339" t="s">
        <v>234</v>
      </c>
      <c r="F4339">
        <v>111</v>
      </c>
      <c r="G4339" t="s">
        <v>333</v>
      </c>
      <c r="H4339" t="s">
        <v>84</v>
      </c>
      <c r="I4339">
        <v>2005</v>
      </c>
      <c r="J4339">
        <v>122.872</v>
      </c>
    </row>
    <row r="4340" spans="1:10" x14ac:dyDescent="0.25">
      <c r="A4340" t="s">
        <v>223</v>
      </c>
      <c r="B4340" t="s">
        <v>79</v>
      </c>
      <c r="C4340" t="s">
        <v>33</v>
      </c>
      <c r="D4340" t="s">
        <v>253</v>
      </c>
      <c r="E4340" t="s">
        <v>252</v>
      </c>
      <c r="F4340">
        <v>109</v>
      </c>
      <c r="G4340" t="s">
        <v>342</v>
      </c>
      <c r="H4340" t="s">
        <v>84</v>
      </c>
      <c r="I4340">
        <v>2014</v>
      </c>
      <c r="J4340">
        <v>303.49700000000001</v>
      </c>
    </row>
    <row r="4341" spans="1:10" x14ac:dyDescent="0.25">
      <c r="A4341" t="s">
        <v>225</v>
      </c>
      <c r="B4341" t="s">
        <v>73</v>
      </c>
      <c r="C4341" t="s">
        <v>212</v>
      </c>
      <c r="D4341" t="s">
        <v>249</v>
      </c>
      <c r="E4341" t="s">
        <v>248</v>
      </c>
      <c r="F4341">
        <v>109</v>
      </c>
      <c r="G4341" t="s">
        <v>342</v>
      </c>
      <c r="H4341" t="s">
        <v>84</v>
      </c>
      <c r="I4341">
        <v>2014</v>
      </c>
      <c r="J4341">
        <v>10.1</v>
      </c>
    </row>
    <row r="4342" spans="1:10" x14ac:dyDescent="0.25">
      <c r="A4342" t="s">
        <v>225</v>
      </c>
      <c r="B4342" t="s">
        <v>71</v>
      </c>
      <c r="C4342" t="s">
        <v>215</v>
      </c>
      <c r="D4342" t="s">
        <v>311</v>
      </c>
      <c r="E4342" t="s">
        <v>310</v>
      </c>
      <c r="F4342">
        <v>109</v>
      </c>
      <c r="G4342" t="s">
        <v>342</v>
      </c>
      <c r="H4342" t="s">
        <v>84</v>
      </c>
      <c r="I4342">
        <v>2005</v>
      </c>
      <c r="J4342">
        <v>1.19</v>
      </c>
    </row>
    <row r="4343" spans="1:10" x14ac:dyDescent="0.25">
      <c r="A4343" t="s">
        <v>229</v>
      </c>
      <c r="B4343" t="s">
        <v>76</v>
      </c>
      <c r="C4343" t="s">
        <v>197</v>
      </c>
      <c r="D4343" t="s">
        <v>241</v>
      </c>
      <c r="E4343" t="s">
        <v>240</v>
      </c>
      <c r="F4343">
        <v>109</v>
      </c>
      <c r="G4343" t="s">
        <v>342</v>
      </c>
      <c r="H4343" t="s">
        <v>84</v>
      </c>
      <c r="I4343">
        <v>2005</v>
      </c>
      <c r="J4343">
        <v>26</v>
      </c>
    </row>
    <row r="4344" spans="1:10" x14ac:dyDescent="0.25">
      <c r="A4344" t="s">
        <v>224</v>
      </c>
      <c r="B4344" t="s">
        <v>204</v>
      </c>
      <c r="C4344" t="s">
        <v>203</v>
      </c>
      <c r="D4344" t="s">
        <v>449</v>
      </c>
      <c r="E4344" t="s">
        <v>448</v>
      </c>
      <c r="F4344">
        <v>109</v>
      </c>
      <c r="G4344" t="s">
        <v>342</v>
      </c>
      <c r="H4344" t="s">
        <v>84</v>
      </c>
      <c r="I4344">
        <v>2000</v>
      </c>
      <c r="J4344">
        <v>6.1487999999999996</v>
      </c>
    </row>
    <row r="4345" spans="1:10" x14ac:dyDescent="0.25">
      <c r="A4345" t="s">
        <v>227</v>
      </c>
      <c r="B4345" t="s">
        <v>76</v>
      </c>
      <c r="C4345" t="s">
        <v>77</v>
      </c>
      <c r="D4345" t="s">
        <v>274</v>
      </c>
      <c r="E4345" t="s">
        <v>273</v>
      </c>
      <c r="F4345">
        <v>109</v>
      </c>
      <c r="G4345" t="s">
        <v>342</v>
      </c>
      <c r="H4345" t="s">
        <v>84</v>
      </c>
      <c r="I4345">
        <v>2000</v>
      </c>
      <c r="J4345">
        <v>1184</v>
      </c>
    </row>
    <row r="4346" spans="1:10" x14ac:dyDescent="0.25">
      <c r="A4346" t="s">
        <v>227</v>
      </c>
      <c r="B4346" t="s">
        <v>204</v>
      </c>
      <c r="C4346" t="s">
        <v>203</v>
      </c>
      <c r="D4346" t="s">
        <v>442</v>
      </c>
      <c r="E4346" t="s">
        <v>441</v>
      </c>
      <c r="F4346">
        <v>109</v>
      </c>
      <c r="G4346" t="s">
        <v>342</v>
      </c>
      <c r="H4346" t="s">
        <v>84</v>
      </c>
      <c r="I4346">
        <v>1995</v>
      </c>
      <c r="J4346">
        <v>2.0699999999999998</v>
      </c>
    </row>
    <row r="4347" spans="1:10" x14ac:dyDescent="0.25">
      <c r="A4347" t="s">
        <v>225</v>
      </c>
      <c r="B4347" t="s">
        <v>76</v>
      </c>
      <c r="C4347" t="s">
        <v>196</v>
      </c>
      <c r="D4347" t="s">
        <v>444</v>
      </c>
      <c r="E4347" t="s">
        <v>443</v>
      </c>
      <c r="F4347">
        <v>109</v>
      </c>
      <c r="G4347" t="s">
        <v>342</v>
      </c>
      <c r="H4347" t="s">
        <v>84</v>
      </c>
      <c r="I4347">
        <v>1995</v>
      </c>
      <c r="J4347">
        <v>17.989999999999998</v>
      </c>
    </row>
    <row r="4348" spans="1:10" x14ac:dyDescent="0.25">
      <c r="A4348" t="s">
        <v>223</v>
      </c>
      <c r="B4348" t="s">
        <v>80</v>
      </c>
      <c r="C4348" t="s">
        <v>37</v>
      </c>
      <c r="D4348">
        <v>130106</v>
      </c>
      <c r="E4348" t="s">
        <v>345</v>
      </c>
      <c r="F4348">
        <v>120</v>
      </c>
      <c r="G4348" t="s">
        <v>332</v>
      </c>
      <c r="H4348" t="s">
        <v>84</v>
      </c>
      <c r="I4348">
        <v>2000</v>
      </c>
      <c r="J4348">
        <v>5.0615899999999998</v>
      </c>
    </row>
    <row r="4349" spans="1:10" x14ac:dyDescent="0.25">
      <c r="A4349" t="s">
        <v>227</v>
      </c>
      <c r="B4349" t="s">
        <v>202</v>
      </c>
      <c r="C4349" t="s">
        <v>201</v>
      </c>
      <c r="D4349">
        <v>450100</v>
      </c>
      <c r="E4349" t="s">
        <v>201</v>
      </c>
      <c r="F4349">
        <v>111</v>
      </c>
      <c r="G4349" t="s">
        <v>333</v>
      </c>
      <c r="H4349" t="s">
        <v>84</v>
      </c>
      <c r="I4349">
        <v>2005</v>
      </c>
      <c r="J4349">
        <v>20.1633</v>
      </c>
    </row>
    <row r="4350" spans="1:10" x14ac:dyDescent="0.25">
      <c r="A4350" t="s">
        <v>227</v>
      </c>
      <c r="B4350" t="s">
        <v>80</v>
      </c>
      <c r="C4350" t="s">
        <v>37</v>
      </c>
      <c r="D4350">
        <v>120212</v>
      </c>
      <c r="E4350" t="s">
        <v>266</v>
      </c>
      <c r="F4350">
        <v>120</v>
      </c>
      <c r="G4350" t="s">
        <v>332</v>
      </c>
      <c r="H4350" t="s">
        <v>84</v>
      </c>
      <c r="I4350">
        <v>1995</v>
      </c>
      <c r="J4350">
        <v>1189.8900000000001</v>
      </c>
    </row>
    <row r="4351" spans="1:10" x14ac:dyDescent="0.25">
      <c r="A4351" t="s">
        <v>227</v>
      </c>
      <c r="B4351" t="s">
        <v>80</v>
      </c>
      <c r="C4351" t="s">
        <v>37</v>
      </c>
      <c r="D4351">
        <v>150202</v>
      </c>
      <c r="E4351" t="s">
        <v>286</v>
      </c>
      <c r="F4351">
        <v>103</v>
      </c>
      <c r="G4351" t="s">
        <v>82</v>
      </c>
      <c r="H4351" t="s">
        <v>84</v>
      </c>
      <c r="I4351">
        <v>1995</v>
      </c>
      <c r="J4351">
        <v>3.1193099999999999E-4</v>
      </c>
    </row>
    <row r="4352" spans="1:10" x14ac:dyDescent="0.25">
      <c r="A4352" t="s">
        <v>225</v>
      </c>
      <c r="B4352" t="s">
        <v>80</v>
      </c>
      <c r="C4352" t="s">
        <v>37</v>
      </c>
      <c r="D4352">
        <v>120106</v>
      </c>
      <c r="E4352" t="s">
        <v>269</v>
      </c>
      <c r="F4352">
        <v>109</v>
      </c>
      <c r="G4352" t="s">
        <v>342</v>
      </c>
      <c r="H4352" t="s">
        <v>84</v>
      </c>
      <c r="I4352">
        <v>2005</v>
      </c>
      <c r="J4352">
        <v>3.1932499999999999</v>
      </c>
    </row>
    <row r="4353" spans="1:10" x14ac:dyDescent="0.25">
      <c r="A4353" t="s">
        <v>225</v>
      </c>
      <c r="B4353" t="s">
        <v>80</v>
      </c>
      <c r="C4353" t="s">
        <v>37</v>
      </c>
      <c r="D4353">
        <v>120219</v>
      </c>
      <c r="E4353" t="s">
        <v>261</v>
      </c>
      <c r="F4353">
        <v>103</v>
      </c>
      <c r="G4353" t="s">
        <v>82</v>
      </c>
      <c r="H4353" t="s">
        <v>84</v>
      </c>
      <c r="I4353">
        <v>2005</v>
      </c>
      <c r="J4353">
        <v>3.2399600000000001E-4</v>
      </c>
    </row>
    <row r="4354" spans="1:10" x14ac:dyDescent="0.25">
      <c r="A4354" t="s">
        <v>225</v>
      </c>
      <c r="B4354" t="s">
        <v>80</v>
      </c>
      <c r="C4354" t="s">
        <v>37</v>
      </c>
      <c r="D4354">
        <v>120213</v>
      </c>
      <c r="E4354" t="s">
        <v>265</v>
      </c>
      <c r="F4354">
        <v>103</v>
      </c>
      <c r="G4354" t="s">
        <v>82</v>
      </c>
      <c r="H4354" t="s">
        <v>84</v>
      </c>
      <c r="I4354">
        <v>2005</v>
      </c>
      <c r="J4354">
        <v>1.26994E-2</v>
      </c>
    </row>
    <row r="4355" spans="1:10" x14ac:dyDescent="0.25">
      <c r="A4355" t="s">
        <v>225</v>
      </c>
      <c r="B4355" t="s">
        <v>80</v>
      </c>
      <c r="C4355" t="s">
        <v>37</v>
      </c>
      <c r="D4355">
        <v>130106</v>
      </c>
      <c r="E4355" t="s">
        <v>345</v>
      </c>
      <c r="F4355">
        <v>109</v>
      </c>
      <c r="G4355" t="s">
        <v>342</v>
      </c>
      <c r="H4355" t="s">
        <v>84</v>
      </c>
      <c r="I4355">
        <v>2005</v>
      </c>
      <c r="J4355">
        <v>37.712000000000003</v>
      </c>
    </row>
    <row r="4356" spans="1:10" x14ac:dyDescent="0.25">
      <c r="A4356" t="s">
        <v>225</v>
      </c>
      <c r="B4356" t="s">
        <v>80</v>
      </c>
      <c r="C4356" t="s">
        <v>37</v>
      </c>
      <c r="D4356">
        <v>150203</v>
      </c>
      <c r="E4356" t="s">
        <v>285</v>
      </c>
      <c r="F4356">
        <v>120</v>
      </c>
      <c r="G4356" t="s">
        <v>332</v>
      </c>
      <c r="H4356" t="s">
        <v>84</v>
      </c>
      <c r="I4356">
        <v>2005</v>
      </c>
      <c r="J4356">
        <v>0.451567</v>
      </c>
    </row>
    <row r="4357" spans="1:10" x14ac:dyDescent="0.25">
      <c r="A4357" t="s">
        <v>223</v>
      </c>
      <c r="B4357" t="s">
        <v>80</v>
      </c>
      <c r="C4357" t="s">
        <v>37</v>
      </c>
      <c r="D4357">
        <v>130302</v>
      </c>
      <c r="E4357" t="s">
        <v>336</v>
      </c>
      <c r="F4357">
        <v>109</v>
      </c>
      <c r="G4357" t="s">
        <v>342</v>
      </c>
      <c r="H4357" t="s">
        <v>84</v>
      </c>
      <c r="I4357">
        <v>1990</v>
      </c>
      <c r="J4357">
        <v>8.33098E-3</v>
      </c>
    </row>
    <row r="4358" spans="1:10" x14ac:dyDescent="0.25">
      <c r="A4358" t="s">
        <v>223</v>
      </c>
      <c r="B4358" t="s">
        <v>80</v>
      </c>
      <c r="C4358" t="s">
        <v>37</v>
      </c>
      <c r="D4358">
        <v>119900</v>
      </c>
      <c r="E4358" t="s">
        <v>350</v>
      </c>
      <c r="F4358">
        <v>120</v>
      </c>
      <c r="G4358" t="s">
        <v>332</v>
      </c>
      <c r="H4358" t="s">
        <v>84</v>
      </c>
      <c r="I4358">
        <v>1990</v>
      </c>
      <c r="J4358">
        <v>81.056799999999996</v>
      </c>
    </row>
    <row r="4359" spans="1:10" x14ac:dyDescent="0.25">
      <c r="A4359" t="s">
        <v>223</v>
      </c>
      <c r="B4359" t="s">
        <v>80</v>
      </c>
      <c r="C4359" t="s">
        <v>37</v>
      </c>
      <c r="D4359">
        <v>120302</v>
      </c>
      <c r="E4359" t="s">
        <v>260</v>
      </c>
      <c r="F4359">
        <v>111</v>
      </c>
      <c r="G4359" t="s">
        <v>333</v>
      </c>
      <c r="H4359" t="s">
        <v>84</v>
      </c>
      <c r="I4359">
        <v>1990</v>
      </c>
      <c r="J4359">
        <v>4.0573700000000002E-3</v>
      </c>
    </row>
    <row r="4360" spans="1:10" x14ac:dyDescent="0.25">
      <c r="A4360" t="s">
        <v>223</v>
      </c>
      <c r="B4360" t="s">
        <v>80</v>
      </c>
      <c r="C4360" t="s">
        <v>37</v>
      </c>
      <c r="D4360">
        <v>120112</v>
      </c>
      <c r="E4360" t="s">
        <v>268</v>
      </c>
      <c r="F4360">
        <v>104</v>
      </c>
      <c r="G4360" t="s">
        <v>340</v>
      </c>
      <c r="H4360" t="s">
        <v>84</v>
      </c>
      <c r="I4360">
        <v>1990</v>
      </c>
      <c r="J4360">
        <v>4.9747599999999995E-4</v>
      </c>
    </row>
    <row r="4361" spans="1:10" x14ac:dyDescent="0.25">
      <c r="A4361" t="s">
        <v>225</v>
      </c>
      <c r="B4361" t="s">
        <v>71</v>
      </c>
      <c r="C4361" t="s">
        <v>348</v>
      </c>
      <c r="D4361" t="s">
        <v>347</v>
      </c>
      <c r="E4361" t="s">
        <v>346</v>
      </c>
      <c r="F4361">
        <v>103</v>
      </c>
      <c r="G4361" t="s">
        <v>82</v>
      </c>
      <c r="H4361" t="s">
        <v>84</v>
      </c>
      <c r="I4361">
        <v>1990</v>
      </c>
      <c r="J4361">
        <v>12.7349</v>
      </c>
    </row>
    <row r="4362" spans="1:10" x14ac:dyDescent="0.25">
      <c r="A4362" t="s">
        <v>225</v>
      </c>
      <c r="B4362" t="s">
        <v>71</v>
      </c>
      <c r="C4362" t="s">
        <v>348</v>
      </c>
      <c r="D4362" t="s">
        <v>347</v>
      </c>
      <c r="E4362" t="s">
        <v>346</v>
      </c>
      <c r="F4362">
        <v>120</v>
      </c>
      <c r="G4362" t="s">
        <v>332</v>
      </c>
      <c r="H4362" t="s">
        <v>84</v>
      </c>
      <c r="I4362">
        <v>1990</v>
      </c>
      <c r="J4362">
        <v>23.082000000000001</v>
      </c>
    </row>
    <row r="4363" spans="1:10" x14ac:dyDescent="0.25">
      <c r="A4363" t="s">
        <v>225</v>
      </c>
      <c r="B4363" t="s">
        <v>71</v>
      </c>
      <c r="C4363" t="s">
        <v>348</v>
      </c>
      <c r="D4363" t="s">
        <v>347</v>
      </c>
      <c r="E4363" t="s">
        <v>346</v>
      </c>
      <c r="F4363">
        <v>110</v>
      </c>
      <c r="G4363" t="s">
        <v>344</v>
      </c>
      <c r="H4363" t="s">
        <v>84</v>
      </c>
      <c r="I4363">
        <v>1990</v>
      </c>
      <c r="J4363">
        <v>0.39796500000000001</v>
      </c>
    </row>
    <row r="4364" spans="1:10" x14ac:dyDescent="0.25">
      <c r="A4364" t="s">
        <v>229</v>
      </c>
      <c r="B4364" t="s">
        <v>80</v>
      </c>
      <c r="C4364" t="s">
        <v>192</v>
      </c>
      <c r="D4364">
        <v>203100</v>
      </c>
      <c r="E4364" t="s">
        <v>420</v>
      </c>
      <c r="F4364">
        <v>109</v>
      </c>
      <c r="G4364" t="s">
        <v>342</v>
      </c>
      <c r="H4364" t="s">
        <v>84</v>
      </c>
      <c r="I4364">
        <v>1990</v>
      </c>
      <c r="J4364">
        <v>214.20099999999999</v>
      </c>
    </row>
    <row r="4365" spans="1:10" x14ac:dyDescent="0.25">
      <c r="A4365" t="s">
        <v>223</v>
      </c>
      <c r="B4365" t="s">
        <v>75</v>
      </c>
      <c r="C4365" t="s">
        <v>31</v>
      </c>
      <c r="D4365" t="s">
        <v>235</v>
      </c>
      <c r="E4365" t="s">
        <v>234</v>
      </c>
      <c r="F4365">
        <v>104</v>
      </c>
      <c r="G4365" t="s">
        <v>340</v>
      </c>
      <c r="H4365" t="s">
        <v>84</v>
      </c>
      <c r="I4365">
        <v>1995</v>
      </c>
      <c r="J4365">
        <v>4.8643900000000002</v>
      </c>
    </row>
    <row r="4366" spans="1:10" x14ac:dyDescent="0.25">
      <c r="A4366" t="s">
        <v>224</v>
      </c>
      <c r="B4366" t="s">
        <v>75</v>
      </c>
      <c r="C4366" t="s">
        <v>31</v>
      </c>
      <c r="D4366" t="s">
        <v>235</v>
      </c>
      <c r="E4366" t="s">
        <v>234</v>
      </c>
      <c r="F4366">
        <v>115</v>
      </c>
      <c r="G4366" t="s">
        <v>341</v>
      </c>
      <c r="H4366" t="s">
        <v>84</v>
      </c>
      <c r="I4366">
        <v>2010</v>
      </c>
      <c r="J4366">
        <v>1.1882999999999999</v>
      </c>
    </row>
    <row r="4367" spans="1:10" x14ac:dyDescent="0.25">
      <c r="A4367" t="s">
        <v>227</v>
      </c>
      <c r="B4367" t="s">
        <v>74</v>
      </c>
      <c r="C4367" t="s">
        <v>34</v>
      </c>
      <c r="D4367">
        <v>901001</v>
      </c>
      <c r="E4367" t="s">
        <v>254</v>
      </c>
      <c r="F4367">
        <v>111</v>
      </c>
      <c r="G4367" t="s">
        <v>333</v>
      </c>
      <c r="H4367" t="s">
        <v>84</v>
      </c>
      <c r="I4367">
        <v>2005</v>
      </c>
      <c r="J4367">
        <v>3.3299099999999999</v>
      </c>
    </row>
    <row r="4368" spans="1:10" x14ac:dyDescent="0.25">
      <c r="A4368" t="s">
        <v>223</v>
      </c>
      <c r="B4368" t="s">
        <v>79</v>
      </c>
      <c r="C4368" t="s">
        <v>35</v>
      </c>
      <c r="D4368" t="s">
        <v>243</v>
      </c>
      <c r="E4368" t="s">
        <v>242</v>
      </c>
      <c r="F4368">
        <v>104</v>
      </c>
      <c r="G4368" t="s">
        <v>340</v>
      </c>
      <c r="H4368" t="s">
        <v>84</v>
      </c>
      <c r="I4368">
        <v>2000</v>
      </c>
      <c r="J4368">
        <v>3.5853299999999999</v>
      </c>
    </row>
    <row r="4369" spans="1:10" x14ac:dyDescent="0.25">
      <c r="A4369" t="s">
        <v>225</v>
      </c>
      <c r="B4369" t="s">
        <v>80</v>
      </c>
      <c r="C4369" t="s">
        <v>37</v>
      </c>
      <c r="D4369">
        <v>130302</v>
      </c>
      <c r="E4369" t="s">
        <v>336</v>
      </c>
      <c r="F4369">
        <v>104</v>
      </c>
      <c r="G4369" t="s">
        <v>340</v>
      </c>
      <c r="H4369" t="s">
        <v>84</v>
      </c>
      <c r="I4369">
        <v>1990</v>
      </c>
      <c r="J4369">
        <v>1.49829E-5</v>
      </c>
    </row>
    <row r="4370" spans="1:10" x14ac:dyDescent="0.25">
      <c r="A4370" t="s">
        <v>225</v>
      </c>
      <c r="B4370" t="s">
        <v>80</v>
      </c>
      <c r="C4370" t="s">
        <v>37</v>
      </c>
      <c r="D4370">
        <v>120215</v>
      </c>
      <c r="E4370" t="s">
        <v>264</v>
      </c>
      <c r="F4370">
        <v>114</v>
      </c>
      <c r="G4370" t="s">
        <v>335</v>
      </c>
      <c r="H4370" t="s">
        <v>84</v>
      </c>
      <c r="I4370">
        <v>1990</v>
      </c>
      <c r="J4370">
        <v>3.2957099999999999E-3</v>
      </c>
    </row>
    <row r="4371" spans="1:10" x14ac:dyDescent="0.25">
      <c r="A4371" t="s">
        <v>227</v>
      </c>
      <c r="B4371" t="s">
        <v>80</v>
      </c>
      <c r="C4371" t="s">
        <v>37</v>
      </c>
      <c r="D4371">
        <v>120303</v>
      </c>
      <c r="E4371" t="s">
        <v>259</v>
      </c>
      <c r="F4371">
        <v>114</v>
      </c>
      <c r="G4371" t="s">
        <v>335</v>
      </c>
      <c r="H4371" t="s">
        <v>84</v>
      </c>
      <c r="I4371">
        <v>2000</v>
      </c>
      <c r="J4371">
        <v>5.5671999999999999E-2</v>
      </c>
    </row>
    <row r="4372" spans="1:10" x14ac:dyDescent="0.25">
      <c r="A4372" t="s">
        <v>227</v>
      </c>
      <c r="B4372" t="s">
        <v>80</v>
      </c>
      <c r="C4372" t="s">
        <v>37</v>
      </c>
      <c r="D4372">
        <v>130303</v>
      </c>
      <c r="E4372" t="s">
        <v>351</v>
      </c>
      <c r="F4372">
        <v>114</v>
      </c>
      <c r="G4372" t="s">
        <v>335</v>
      </c>
      <c r="H4372" t="s">
        <v>84</v>
      </c>
      <c r="I4372">
        <v>2000</v>
      </c>
      <c r="J4372">
        <v>1.1463299999999999E-2</v>
      </c>
    </row>
    <row r="4373" spans="1:10" x14ac:dyDescent="0.25">
      <c r="A4373" t="s">
        <v>227</v>
      </c>
      <c r="B4373" t="s">
        <v>80</v>
      </c>
      <c r="C4373" t="s">
        <v>37</v>
      </c>
      <c r="D4373">
        <v>120303</v>
      </c>
      <c r="E4373" t="s">
        <v>259</v>
      </c>
      <c r="F4373">
        <v>120</v>
      </c>
      <c r="G4373" t="s">
        <v>332</v>
      </c>
      <c r="H4373" t="s">
        <v>84</v>
      </c>
      <c r="I4373">
        <v>2000</v>
      </c>
      <c r="J4373">
        <v>10.5777</v>
      </c>
    </row>
    <row r="4374" spans="1:10" x14ac:dyDescent="0.25">
      <c r="A4374" t="s">
        <v>227</v>
      </c>
      <c r="B4374" t="s">
        <v>80</v>
      </c>
      <c r="C4374" t="s">
        <v>37</v>
      </c>
      <c r="D4374">
        <v>150103</v>
      </c>
      <c r="E4374" t="s">
        <v>287</v>
      </c>
      <c r="F4374">
        <v>114</v>
      </c>
      <c r="G4374" t="s">
        <v>335</v>
      </c>
      <c r="H4374" t="s">
        <v>84</v>
      </c>
      <c r="I4374">
        <v>2000</v>
      </c>
      <c r="J4374">
        <v>2.7484700000000001E-2</v>
      </c>
    </row>
    <row r="4375" spans="1:10" x14ac:dyDescent="0.25">
      <c r="A4375" t="s">
        <v>229</v>
      </c>
      <c r="B4375" t="s">
        <v>71</v>
      </c>
      <c r="C4375" t="s">
        <v>348</v>
      </c>
      <c r="D4375" t="s">
        <v>347</v>
      </c>
      <c r="E4375" t="s">
        <v>346</v>
      </c>
      <c r="F4375">
        <v>111</v>
      </c>
      <c r="G4375" t="s">
        <v>333</v>
      </c>
      <c r="H4375" t="s">
        <v>84</v>
      </c>
      <c r="I4375">
        <v>1995</v>
      </c>
      <c r="J4375">
        <v>16.856300000000001</v>
      </c>
    </row>
    <row r="4376" spans="1:10" x14ac:dyDescent="0.25">
      <c r="A4376" t="s">
        <v>227</v>
      </c>
      <c r="B4376" t="s">
        <v>204</v>
      </c>
      <c r="C4376" t="s">
        <v>203</v>
      </c>
      <c r="D4376" t="s">
        <v>442</v>
      </c>
      <c r="E4376" t="s">
        <v>441</v>
      </c>
      <c r="F4376">
        <v>110</v>
      </c>
      <c r="G4376" t="s">
        <v>344</v>
      </c>
      <c r="H4376" t="s">
        <v>84</v>
      </c>
      <c r="I4376">
        <v>2005</v>
      </c>
      <c r="J4376">
        <v>3.5000000000000003E-2</v>
      </c>
    </row>
    <row r="4377" spans="1:10" x14ac:dyDescent="0.25">
      <c r="A4377" t="s">
        <v>229</v>
      </c>
      <c r="B4377" t="s">
        <v>79</v>
      </c>
      <c r="C4377" t="s">
        <v>193</v>
      </c>
      <c r="D4377" t="s">
        <v>419</v>
      </c>
      <c r="E4377" t="s">
        <v>418</v>
      </c>
      <c r="F4377">
        <v>110</v>
      </c>
      <c r="G4377" t="s">
        <v>344</v>
      </c>
      <c r="H4377" t="s">
        <v>84</v>
      </c>
      <c r="I4377">
        <v>2005</v>
      </c>
      <c r="J4377">
        <v>0.1</v>
      </c>
    </row>
    <row r="4378" spans="1:10" x14ac:dyDescent="0.25">
      <c r="A4378" t="s">
        <v>226</v>
      </c>
      <c r="B4378" t="s">
        <v>76</v>
      </c>
      <c r="C4378" t="s">
        <v>77</v>
      </c>
      <c r="D4378" t="s">
        <v>403</v>
      </c>
      <c r="E4378" t="s">
        <v>402</v>
      </c>
      <c r="F4378">
        <v>110</v>
      </c>
      <c r="G4378" t="s">
        <v>344</v>
      </c>
      <c r="H4378" t="s">
        <v>84</v>
      </c>
      <c r="I4378">
        <v>2005</v>
      </c>
      <c r="J4378">
        <v>6.0000000000000001E-3</v>
      </c>
    </row>
    <row r="4379" spans="1:10" x14ac:dyDescent="0.25">
      <c r="A4379" t="s">
        <v>226</v>
      </c>
      <c r="B4379" t="s">
        <v>76</v>
      </c>
      <c r="C4379" t="s">
        <v>77</v>
      </c>
      <c r="D4379" t="s">
        <v>403</v>
      </c>
      <c r="E4379" t="s">
        <v>402</v>
      </c>
      <c r="F4379">
        <v>110</v>
      </c>
      <c r="G4379" t="s">
        <v>344</v>
      </c>
      <c r="H4379" t="s">
        <v>84</v>
      </c>
      <c r="I4379">
        <v>2000</v>
      </c>
      <c r="J4379">
        <v>5.0000000000000001E-3</v>
      </c>
    </row>
    <row r="4380" spans="1:10" x14ac:dyDescent="0.25">
      <c r="A4380" t="s">
        <v>227</v>
      </c>
      <c r="B4380" t="s">
        <v>73</v>
      </c>
      <c r="C4380" t="s">
        <v>210</v>
      </c>
      <c r="D4380" t="s">
        <v>386</v>
      </c>
      <c r="E4380" t="s">
        <v>385</v>
      </c>
      <c r="F4380">
        <v>110</v>
      </c>
      <c r="G4380" t="s">
        <v>344</v>
      </c>
      <c r="H4380" t="s">
        <v>84</v>
      </c>
      <c r="I4380">
        <v>2000</v>
      </c>
      <c r="J4380">
        <v>6.5</v>
      </c>
    </row>
    <row r="4381" spans="1:10" x14ac:dyDescent="0.25">
      <c r="A4381" t="s">
        <v>229</v>
      </c>
      <c r="B4381" t="s">
        <v>71</v>
      </c>
      <c r="C4381" t="s">
        <v>72</v>
      </c>
      <c r="D4381" t="s">
        <v>239</v>
      </c>
      <c r="E4381" t="s">
        <v>238</v>
      </c>
      <c r="F4381">
        <v>110</v>
      </c>
      <c r="G4381" t="s">
        <v>344</v>
      </c>
      <c r="H4381" t="s">
        <v>84</v>
      </c>
      <c r="I4381">
        <v>1995</v>
      </c>
      <c r="J4381">
        <v>6.0999999999999999E-2</v>
      </c>
    </row>
    <row r="4382" spans="1:10" x14ac:dyDescent="0.25">
      <c r="A4382" t="s">
        <v>223</v>
      </c>
      <c r="B4382" t="s">
        <v>76</v>
      </c>
      <c r="C4382" t="s">
        <v>196</v>
      </c>
      <c r="D4382" t="s">
        <v>444</v>
      </c>
      <c r="E4382" t="s">
        <v>443</v>
      </c>
      <c r="F4382">
        <v>110</v>
      </c>
      <c r="G4382" t="s">
        <v>344</v>
      </c>
      <c r="H4382" t="s">
        <v>84</v>
      </c>
      <c r="I4382">
        <v>1995</v>
      </c>
      <c r="J4382">
        <v>0.3</v>
      </c>
    </row>
    <row r="4383" spans="1:10" x14ac:dyDescent="0.25">
      <c r="A4383" t="s">
        <v>225</v>
      </c>
      <c r="B4383" t="s">
        <v>73</v>
      </c>
      <c r="C4383" t="s">
        <v>212</v>
      </c>
      <c r="D4383" t="s">
        <v>307</v>
      </c>
      <c r="E4383" t="s">
        <v>306</v>
      </c>
      <c r="F4383">
        <v>110</v>
      </c>
      <c r="G4383" t="s">
        <v>344</v>
      </c>
      <c r="H4383" t="s">
        <v>84</v>
      </c>
      <c r="I4383">
        <v>1995</v>
      </c>
      <c r="J4383">
        <v>5.7</v>
      </c>
    </row>
    <row r="4384" spans="1:10" x14ac:dyDescent="0.25">
      <c r="A4384" t="s">
        <v>226</v>
      </c>
      <c r="B4384" t="s">
        <v>73</v>
      </c>
      <c r="C4384" t="s">
        <v>212</v>
      </c>
      <c r="D4384" t="s">
        <v>307</v>
      </c>
      <c r="E4384" t="s">
        <v>306</v>
      </c>
      <c r="F4384">
        <v>110</v>
      </c>
      <c r="G4384" t="s">
        <v>344</v>
      </c>
      <c r="H4384" t="s">
        <v>84</v>
      </c>
      <c r="I4384">
        <v>1995</v>
      </c>
      <c r="J4384">
        <v>10.119999999999999</v>
      </c>
    </row>
    <row r="4385" spans="1:10" x14ac:dyDescent="0.25">
      <c r="A4385" t="s">
        <v>226</v>
      </c>
      <c r="B4385" t="s">
        <v>76</v>
      </c>
      <c r="C4385" t="s">
        <v>197</v>
      </c>
      <c r="D4385" t="s">
        <v>241</v>
      </c>
      <c r="E4385" t="s">
        <v>240</v>
      </c>
      <c r="F4385">
        <v>110</v>
      </c>
      <c r="G4385" t="s">
        <v>344</v>
      </c>
      <c r="H4385" t="s">
        <v>84</v>
      </c>
      <c r="I4385">
        <v>1995</v>
      </c>
      <c r="J4385">
        <v>0.20599999999999999</v>
      </c>
    </row>
    <row r="4386" spans="1:10" x14ac:dyDescent="0.25">
      <c r="A4386" t="s">
        <v>227</v>
      </c>
      <c r="B4386" t="s">
        <v>73</v>
      </c>
      <c r="C4386" t="s">
        <v>209</v>
      </c>
      <c r="D4386" t="s">
        <v>371</v>
      </c>
      <c r="E4386" t="s">
        <v>370</v>
      </c>
      <c r="F4386">
        <v>110</v>
      </c>
      <c r="G4386" t="s">
        <v>344</v>
      </c>
      <c r="H4386" t="s">
        <v>84</v>
      </c>
      <c r="I4386">
        <v>1990</v>
      </c>
      <c r="J4386">
        <v>19</v>
      </c>
    </row>
    <row r="4387" spans="1:10" x14ac:dyDescent="0.25">
      <c r="A4387" t="s">
        <v>225</v>
      </c>
      <c r="B4387" t="s">
        <v>76</v>
      </c>
      <c r="C4387" t="s">
        <v>77</v>
      </c>
      <c r="D4387" t="s">
        <v>403</v>
      </c>
      <c r="E4387" t="s">
        <v>402</v>
      </c>
      <c r="F4387">
        <v>110</v>
      </c>
      <c r="G4387" t="s">
        <v>344</v>
      </c>
      <c r="H4387" t="s">
        <v>84</v>
      </c>
      <c r="I4387">
        <v>2010</v>
      </c>
      <c r="J4387">
        <v>0.13</v>
      </c>
    </row>
    <row r="4388" spans="1:10" x14ac:dyDescent="0.25">
      <c r="A4388" t="s">
        <v>227</v>
      </c>
      <c r="B4388" t="s">
        <v>73</v>
      </c>
      <c r="C4388" t="s">
        <v>210</v>
      </c>
      <c r="D4388" t="s">
        <v>386</v>
      </c>
      <c r="E4388" t="s">
        <v>385</v>
      </c>
      <c r="F4388">
        <v>110</v>
      </c>
      <c r="G4388" t="s">
        <v>344</v>
      </c>
      <c r="H4388" t="s">
        <v>84</v>
      </c>
      <c r="I4388">
        <v>2010</v>
      </c>
      <c r="J4388">
        <v>0.5</v>
      </c>
    </row>
    <row r="4389" spans="1:10" x14ac:dyDescent="0.25">
      <c r="A4389" t="s">
        <v>226</v>
      </c>
      <c r="B4389" t="s">
        <v>79</v>
      </c>
      <c r="C4389" t="s">
        <v>35</v>
      </c>
      <c r="D4389" t="s">
        <v>322</v>
      </c>
      <c r="E4389" t="s">
        <v>321</v>
      </c>
      <c r="F4389">
        <v>115</v>
      </c>
      <c r="G4389" t="s">
        <v>341</v>
      </c>
      <c r="H4389" t="s">
        <v>84</v>
      </c>
      <c r="I4389">
        <v>1995</v>
      </c>
      <c r="J4389">
        <v>0.12739400000000001</v>
      </c>
    </row>
    <row r="4390" spans="1:10" x14ac:dyDescent="0.25">
      <c r="A4390" t="s">
        <v>223</v>
      </c>
      <c r="B4390" t="s">
        <v>80</v>
      </c>
      <c r="C4390" t="s">
        <v>32</v>
      </c>
      <c r="D4390">
        <v>230500</v>
      </c>
      <c r="E4390" t="s">
        <v>356</v>
      </c>
      <c r="F4390">
        <v>111</v>
      </c>
      <c r="G4390" t="s">
        <v>333</v>
      </c>
      <c r="H4390" t="s">
        <v>84</v>
      </c>
      <c r="I4390">
        <v>1990</v>
      </c>
      <c r="J4390">
        <v>195.38200000000001</v>
      </c>
    </row>
    <row r="4391" spans="1:10" x14ac:dyDescent="0.25">
      <c r="A4391" t="s">
        <v>223</v>
      </c>
      <c r="B4391" t="s">
        <v>80</v>
      </c>
      <c r="C4391" t="s">
        <v>32</v>
      </c>
      <c r="D4391">
        <v>230600</v>
      </c>
      <c r="E4391" t="s">
        <v>411</v>
      </c>
      <c r="F4391">
        <v>120</v>
      </c>
      <c r="G4391" t="s">
        <v>332</v>
      </c>
      <c r="H4391" t="s">
        <v>84</v>
      </c>
      <c r="I4391">
        <v>1990</v>
      </c>
      <c r="J4391">
        <v>229.31200000000001</v>
      </c>
    </row>
    <row r="4392" spans="1:10" x14ac:dyDescent="0.25">
      <c r="A4392" t="s">
        <v>224</v>
      </c>
      <c r="B4392" t="s">
        <v>80</v>
      </c>
      <c r="C4392" t="s">
        <v>37</v>
      </c>
      <c r="D4392">
        <v>120213</v>
      </c>
      <c r="E4392" t="s">
        <v>265</v>
      </c>
      <c r="F4392">
        <v>104</v>
      </c>
      <c r="G4392" t="s">
        <v>340</v>
      </c>
      <c r="H4392" t="s">
        <v>84</v>
      </c>
      <c r="I4392">
        <v>2000</v>
      </c>
      <c r="J4392">
        <v>3.2991499999999998E-3</v>
      </c>
    </row>
    <row r="4393" spans="1:10" x14ac:dyDescent="0.25">
      <c r="A4393" t="s">
        <v>229</v>
      </c>
      <c r="B4393" t="s">
        <v>80</v>
      </c>
      <c r="C4393" t="s">
        <v>37</v>
      </c>
      <c r="D4393">
        <v>120219</v>
      </c>
      <c r="E4393" t="s">
        <v>261</v>
      </c>
      <c r="F4393">
        <v>114</v>
      </c>
      <c r="G4393" t="s">
        <v>335</v>
      </c>
      <c r="H4393" t="s">
        <v>84</v>
      </c>
      <c r="I4393">
        <v>1995</v>
      </c>
      <c r="J4393">
        <v>2.4761399999999999E-2</v>
      </c>
    </row>
    <row r="4394" spans="1:10" x14ac:dyDescent="0.25">
      <c r="A4394" t="s">
        <v>229</v>
      </c>
      <c r="B4394" t="s">
        <v>80</v>
      </c>
      <c r="C4394" t="s">
        <v>37</v>
      </c>
      <c r="D4394">
        <v>120212</v>
      </c>
      <c r="E4394" t="s">
        <v>266</v>
      </c>
      <c r="F4394">
        <v>109</v>
      </c>
      <c r="G4394" t="s">
        <v>342</v>
      </c>
      <c r="H4394" t="s">
        <v>84</v>
      </c>
      <c r="I4394">
        <v>1995</v>
      </c>
      <c r="J4394">
        <v>1.8173299999999999</v>
      </c>
    </row>
    <row r="4395" spans="1:10" x14ac:dyDescent="0.25">
      <c r="A4395" t="s">
        <v>229</v>
      </c>
      <c r="B4395" t="s">
        <v>80</v>
      </c>
      <c r="C4395" t="s">
        <v>37</v>
      </c>
      <c r="D4395">
        <v>130218</v>
      </c>
      <c r="E4395" t="s">
        <v>343</v>
      </c>
      <c r="F4395">
        <v>120</v>
      </c>
      <c r="G4395" t="s">
        <v>332</v>
      </c>
      <c r="H4395" t="s">
        <v>84</v>
      </c>
      <c r="I4395">
        <v>1995</v>
      </c>
      <c r="J4395">
        <v>2.83834E-2</v>
      </c>
    </row>
    <row r="4396" spans="1:10" x14ac:dyDescent="0.25">
      <c r="A4396" t="s">
        <v>223</v>
      </c>
      <c r="B4396" t="s">
        <v>80</v>
      </c>
      <c r="C4396" t="s">
        <v>37</v>
      </c>
      <c r="D4396">
        <v>120216</v>
      </c>
      <c r="E4396" t="s">
        <v>263</v>
      </c>
      <c r="F4396">
        <v>111</v>
      </c>
      <c r="G4396" t="s">
        <v>333</v>
      </c>
      <c r="H4396" t="s">
        <v>84</v>
      </c>
      <c r="I4396">
        <v>2014</v>
      </c>
      <c r="J4396">
        <v>6.1691999999999997E-2</v>
      </c>
    </row>
    <row r="4397" spans="1:10" x14ac:dyDescent="0.25">
      <c r="A4397" t="s">
        <v>226</v>
      </c>
      <c r="B4397" t="s">
        <v>80</v>
      </c>
      <c r="C4397" t="s">
        <v>37</v>
      </c>
      <c r="D4397">
        <v>130216</v>
      </c>
      <c r="E4397" t="s">
        <v>355</v>
      </c>
      <c r="F4397">
        <v>109</v>
      </c>
      <c r="G4397" t="s">
        <v>342</v>
      </c>
      <c r="H4397" t="s">
        <v>84</v>
      </c>
      <c r="I4397">
        <v>2015</v>
      </c>
      <c r="J4397">
        <v>7.9029100000000005E-2</v>
      </c>
    </row>
    <row r="4398" spans="1:10" x14ac:dyDescent="0.25">
      <c r="A4398" t="s">
        <v>226</v>
      </c>
      <c r="B4398" t="s">
        <v>80</v>
      </c>
      <c r="C4398" t="s">
        <v>37</v>
      </c>
      <c r="D4398">
        <v>130216</v>
      </c>
      <c r="E4398" t="s">
        <v>355</v>
      </c>
      <c r="F4398">
        <v>120</v>
      </c>
      <c r="G4398" t="s">
        <v>332</v>
      </c>
      <c r="H4398" t="s">
        <v>84</v>
      </c>
      <c r="I4398">
        <v>2014</v>
      </c>
      <c r="J4398">
        <v>3.0033399999999998E-2</v>
      </c>
    </row>
    <row r="4399" spans="1:10" x14ac:dyDescent="0.25">
      <c r="A4399" t="s">
        <v>229</v>
      </c>
      <c r="B4399" t="s">
        <v>80</v>
      </c>
      <c r="C4399" t="s">
        <v>37</v>
      </c>
      <c r="D4399">
        <v>120113</v>
      </c>
      <c r="E4399" t="s">
        <v>267</v>
      </c>
      <c r="F4399">
        <v>111</v>
      </c>
      <c r="G4399" t="s">
        <v>333</v>
      </c>
      <c r="H4399" t="s">
        <v>84</v>
      </c>
      <c r="I4399">
        <v>2014</v>
      </c>
      <c r="J4399">
        <v>1.38541</v>
      </c>
    </row>
    <row r="4400" spans="1:10" x14ac:dyDescent="0.25">
      <c r="A4400" t="s">
        <v>229</v>
      </c>
      <c r="B4400" t="s">
        <v>80</v>
      </c>
      <c r="C4400" t="s">
        <v>37</v>
      </c>
      <c r="D4400">
        <v>120303</v>
      </c>
      <c r="E4400" t="s">
        <v>259</v>
      </c>
      <c r="F4400">
        <v>114</v>
      </c>
      <c r="G4400" t="s">
        <v>335</v>
      </c>
      <c r="H4400" t="s">
        <v>84</v>
      </c>
      <c r="I4400">
        <v>2014</v>
      </c>
      <c r="J4400">
        <v>6.1074200000000002E-2</v>
      </c>
    </row>
    <row r="4401" spans="1:10" x14ac:dyDescent="0.25">
      <c r="A4401" t="s">
        <v>225</v>
      </c>
      <c r="B4401" t="s">
        <v>74</v>
      </c>
      <c r="C4401" t="s">
        <v>34</v>
      </c>
      <c r="D4401">
        <v>901000</v>
      </c>
      <c r="E4401" t="s">
        <v>34</v>
      </c>
      <c r="F4401">
        <v>110</v>
      </c>
      <c r="G4401" t="s">
        <v>344</v>
      </c>
      <c r="H4401" t="s">
        <v>84</v>
      </c>
      <c r="I4401">
        <v>1995</v>
      </c>
      <c r="J4401">
        <v>0.67601800000000001</v>
      </c>
    </row>
    <row r="4402" spans="1:10" x14ac:dyDescent="0.25">
      <c r="A4402" t="s">
        <v>223</v>
      </c>
      <c r="B4402" t="s">
        <v>80</v>
      </c>
      <c r="C4402" t="s">
        <v>191</v>
      </c>
      <c r="D4402">
        <v>230900</v>
      </c>
      <c r="E4402" t="s">
        <v>390</v>
      </c>
      <c r="F4402">
        <v>104</v>
      </c>
      <c r="G4402" t="s">
        <v>340</v>
      </c>
      <c r="H4402" t="s">
        <v>84</v>
      </c>
      <c r="I4402">
        <v>2014</v>
      </c>
      <c r="J4402">
        <v>1.55576E-2</v>
      </c>
    </row>
    <row r="4403" spans="1:10" x14ac:dyDescent="0.25">
      <c r="A4403" t="s">
        <v>223</v>
      </c>
      <c r="B4403" t="s">
        <v>80</v>
      </c>
      <c r="C4403" t="s">
        <v>191</v>
      </c>
      <c r="D4403">
        <v>230900</v>
      </c>
      <c r="E4403" t="s">
        <v>390</v>
      </c>
      <c r="F4403">
        <v>120</v>
      </c>
      <c r="G4403" t="s">
        <v>332</v>
      </c>
      <c r="H4403" t="s">
        <v>84</v>
      </c>
      <c r="I4403">
        <v>2010</v>
      </c>
      <c r="J4403">
        <v>31.108799999999999</v>
      </c>
    </row>
    <row r="4404" spans="1:10" x14ac:dyDescent="0.25">
      <c r="A4404" t="s">
        <v>223</v>
      </c>
      <c r="B4404" t="s">
        <v>80</v>
      </c>
      <c r="C4404" t="s">
        <v>191</v>
      </c>
      <c r="D4404">
        <v>230900</v>
      </c>
      <c r="E4404" t="s">
        <v>390</v>
      </c>
      <c r="F4404">
        <v>104</v>
      </c>
      <c r="G4404" t="s">
        <v>340</v>
      </c>
      <c r="H4404" t="s">
        <v>84</v>
      </c>
      <c r="I4404">
        <v>2005</v>
      </c>
      <c r="J4404">
        <v>1.9927199999999999E-2</v>
      </c>
    </row>
    <row r="4405" spans="1:10" x14ac:dyDescent="0.25">
      <c r="A4405" t="s">
        <v>223</v>
      </c>
      <c r="B4405" t="s">
        <v>80</v>
      </c>
      <c r="C4405" t="s">
        <v>191</v>
      </c>
      <c r="D4405">
        <v>230900</v>
      </c>
      <c r="E4405" t="s">
        <v>390</v>
      </c>
      <c r="F4405">
        <v>120</v>
      </c>
      <c r="G4405" t="s">
        <v>332</v>
      </c>
      <c r="H4405" t="s">
        <v>84</v>
      </c>
      <c r="I4405">
        <v>2014</v>
      </c>
      <c r="J4405">
        <v>31.108799999999999</v>
      </c>
    </row>
    <row r="4406" spans="1:10" x14ac:dyDescent="0.25">
      <c r="A4406" t="s">
        <v>223</v>
      </c>
      <c r="B4406" t="s">
        <v>80</v>
      </c>
      <c r="C4406" t="s">
        <v>37</v>
      </c>
      <c r="D4406">
        <v>120212</v>
      </c>
      <c r="E4406" t="s">
        <v>266</v>
      </c>
      <c r="F4406">
        <v>104</v>
      </c>
      <c r="G4406" t="s">
        <v>340</v>
      </c>
      <c r="H4406" t="s">
        <v>84</v>
      </c>
      <c r="I4406">
        <v>2005</v>
      </c>
      <c r="J4406">
        <v>3.0139899999999998E-3</v>
      </c>
    </row>
    <row r="4407" spans="1:10" x14ac:dyDescent="0.25">
      <c r="A4407" t="s">
        <v>223</v>
      </c>
      <c r="B4407" t="s">
        <v>207</v>
      </c>
      <c r="C4407" t="s">
        <v>451</v>
      </c>
      <c r="D4407">
        <v>230700</v>
      </c>
      <c r="E4407" t="s">
        <v>450</v>
      </c>
      <c r="F4407">
        <v>111</v>
      </c>
      <c r="G4407" t="s">
        <v>333</v>
      </c>
      <c r="H4407" t="s">
        <v>84</v>
      </c>
      <c r="I4407">
        <v>2005</v>
      </c>
      <c r="J4407">
        <v>6.9401900000000003</v>
      </c>
    </row>
    <row r="4408" spans="1:10" x14ac:dyDescent="0.25">
      <c r="A4408" t="s">
        <v>227</v>
      </c>
      <c r="B4408" t="s">
        <v>80</v>
      </c>
      <c r="C4408" t="s">
        <v>37</v>
      </c>
      <c r="D4408">
        <v>120213</v>
      </c>
      <c r="E4408" t="s">
        <v>265</v>
      </c>
      <c r="F4408">
        <v>115</v>
      </c>
      <c r="G4408" t="s">
        <v>341</v>
      </c>
      <c r="H4408" t="s">
        <v>84</v>
      </c>
      <c r="I4408">
        <v>2010</v>
      </c>
      <c r="J4408">
        <v>0.228742</v>
      </c>
    </row>
    <row r="4409" spans="1:10" x14ac:dyDescent="0.25">
      <c r="A4409" t="s">
        <v>227</v>
      </c>
      <c r="B4409" t="s">
        <v>80</v>
      </c>
      <c r="C4409" t="s">
        <v>37</v>
      </c>
      <c r="D4409">
        <v>130213</v>
      </c>
      <c r="E4409" t="s">
        <v>368</v>
      </c>
      <c r="F4409">
        <v>120</v>
      </c>
      <c r="G4409" t="s">
        <v>332</v>
      </c>
      <c r="H4409" t="s">
        <v>84</v>
      </c>
      <c r="I4409">
        <v>2010</v>
      </c>
      <c r="J4409">
        <v>2.9773999999999998</v>
      </c>
    </row>
    <row r="4410" spans="1:10" x14ac:dyDescent="0.25">
      <c r="A4410" t="s">
        <v>224</v>
      </c>
      <c r="B4410" t="s">
        <v>80</v>
      </c>
      <c r="C4410" t="s">
        <v>37</v>
      </c>
      <c r="D4410">
        <v>130215</v>
      </c>
      <c r="E4410" t="s">
        <v>384</v>
      </c>
      <c r="F4410">
        <v>109</v>
      </c>
      <c r="G4410" t="s">
        <v>342</v>
      </c>
      <c r="H4410" t="s">
        <v>84</v>
      </c>
      <c r="I4410">
        <v>2010</v>
      </c>
      <c r="J4410">
        <v>4.2907299999999998E-4</v>
      </c>
    </row>
    <row r="4411" spans="1:10" x14ac:dyDescent="0.25">
      <c r="A4411" t="s">
        <v>224</v>
      </c>
      <c r="B4411" t="s">
        <v>80</v>
      </c>
      <c r="C4411" t="s">
        <v>37</v>
      </c>
      <c r="D4411">
        <v>130218</v>
      </c>
      <c r="E4411" t="s">
        <v>343</v>
      </c>
      <c r="F4411">
        <v>114</v>
      </c>
      <c r="G4411" t="s">
        <v>335</v>
      </c>
      <c r="H4411" t="s">
        <v>84</v>
      </c>
      <c r="I4411">
        <v>2014</v>
      </c>
      <c r="J4411">
        <v>3.8428199999999999E-5</v>
      </c>
    </row>
    <row r="4412" spans="1:10" x14ac:dyDescent="0.25">
      <c r="A4412" t="s">
        <v>224</v>
      </c>
      <c r="B4412" t="s">
        <v>80</v>
      </c>
      <c r="C4412" t="s">
        <v>37</v>
      </c>
      <c r="D4412">
        <v>120212</v>
      </c>
      <c r="E4412" t="s">
        <v>266</v>
      </c>
      <c r="F4412">
        <v>103</v>
      </c>
      <c r="G4412" t="s">
        <v>82</v>
      </c>
      <c r="H4412" t="s">
        <v>84</v>
      </c>
      <c r="I4412">
        <v>2014</v>
      </c>
      <c r="J4412">
        <v>1.0849500000000001E-3</v>
      </c>
    </row>
    <row r="4413" spans="1:10" x14ac:dyDescent="0.25">
      <c r="A4413" t="s">
        <v>227</v>
      </c>
      <c r="B4413" t="s">
        <v>79</v>
      </c>
      <c r="C4413" t="s">
        <v>35</v>
      </c>
      <c r="D4413" t="s">
        <v>245</v>
      </c>
      <c r="E4413" t="s">
        <v>244</v>
      </c>
      <c r="F4413">
        <v>111</v>
      </c>
      <c r="G4413" t="s">
        <v>333</v>
      </c>
      <c r="H4413" t="s">
        <v>84</v>
      </c>
      <c r="I4413">
        <v>2010</v>
      </c>
      <c r="J4413">
        <v>1094.49</v>
      </c>
    </row>
    <row r="4414" spans="1:10" x14ac:dyDescent="0.25">
      <c r="A4414" t="s">
        <v>227</v>
      </c>
      <c r="B4414" t="s">
        <v>202</v>
      </c>
      <c r="C4414" t="s">
        <v>200</v>
      </c>
      <c r="D4414">
        <v>403701</v>
      </c>
      <c r="E4414" t="s">
        <v>382</v>
      </c>
      <c r="F4414">
        <v>120</v>
      </c>
      <c r="G4414" t="s">
        <v>332</v>
      </c>
      <c r="H4414" t="s">
        <v>84</v>
      </c>
      <c r="I4414">
        <v>2005</v>
      </c>
      <c r="J4414">
        <v>0.54904299999999995</v>
      </c>
    </row>
    <row r="4415" spans="1:10" x14ac:dyDescent="0.25">
      <c r="A4415" t="s">
        <v>227</v>
      </c>
      <c r="B4415" t="s">
        <v>75</v>
      </c>
      <c r="C4415" t="s">
        <v>31</v>
      </c>
      <c r="D4415" t="s">
        <v>237</v>
      </c>
      <c r="E4415" t="s">
        <v>236</v>
      </c>
      <c r="F4415">
        <v>120</v>
      </c>
      <c r="G4415" t="s">
        <v>332</v>
      </c>
      <c r="H4415" t="s">
        <v>84</v>
      </c>
      <c r="I4415">
        <v>1995</v>
      </c>
      <c r="J4415">
        <v>10769.5</v>
      </c>
    </row>
    <row r="4416" spans="1:10" x14ac:dyDescent="0.25">
      <c r="A4416" t="s">
        <v>223</v>
      </c>
      <c r="B4416" t="s">
        <v>80</v>
      </c>
      <c r="C4416" t="s">
        <v>37</v>
      </c>
      <c r="D4416">
        <v>120113</v>
      </c>
      <c r="E4416" t="s">
        <v>267</v>
      </c>
      <c r="F4416">
        <v>111</v>
      </c>
      <c r="G4416" t="s">
        <v>333</v>
      </c>
      <c r="H4416" t="s">
        <v>84</v>
      </c>
      <c r="I4416">
        <v>2014</v>
      </c>
      <c r="J4416">
        <v>0.35718</v>
      </c>
    </row>
    <row r="4417" spans="1:10" x14ac:dyDescent="0.25">
      <c r="A4417" t="s">
        <v>227</v>
      </c>
      <c r="B4417" t="s">
        <v>80</v>
      </c>
      <c r="C4417" t="s">
        <v>37</v>
      </c>
      <c r="D4417">
        <v>130105</v>
      </c>
      <c r="E4417" t="s">
        <v>352</v>
      </c>
      <c r="F4417">
        <v>109</v>
      </c>
      <c r="G4417" t="s">
        <v>342</v>
      </c>
      <c r="H4417" t="s">
        <v>84</v>
      </c>
      <c r="I4417">
        <v>2000</v>
      </c>
      <c r="J4417">
        <v>26.9176</v>
      </c>
    </row>
    <row r="4418" spans="1:10" x14ac:dyDescent="0.25">
      <c r="A4418" t="s">
        <v>229</v>
      </c>
      <c r="B4418" t="s">
        <v>80</v>
      </c>
      <c r="C4418" t="s">
        <v>37</v>
      </c>
      <c r="D4418">
        <v>120303</v>
      </c>
      <c r="E4418" t="s">
        <v>259</v>
      </c>
      <c r="F4418">
        <v>109</v>
      </c>
      <c r="G4418" t="s">
        <v>342</v>
      </c>
      <c r="H4418" t="s">
        <v>84</v>
      </c>
      <c r="I4418">
        <v>2005</v>
      </c>
      <c r="J4418">
        <v>6.5496899999999997E-2</v>
      </c>
    </row>
    <row r="4419" spans="1:10" x14ac:dyDescent="0.25">
      <c r="A4419" t="s">
        <v>229</v>
      </c>
      <c r="B4419" t="s">
        <v>80</v>
      </c>
      <c r="C4419" t="s">
        <v>37</v>
      </c>
      <c r="D4419">
        <v>130106</v>
      </c>
      <c r="E4419" t="s">
        <v>345</v>
      </c>
      <c r="F4419">
        <v>109</v>
      </c>
      <c r="G4419" t="s">
        <v>342</v>
      </c>
      <c r="H4419" t="s">
        <v>84</v>
      </c>
      <c r="I4419">
        <v>2005</v>
      </c>
      <c r="J4419">
        <v>51.694899999999997</v>
      </c>
    </row>
    <row r="4420" spans="1:10" x14ac:dyDescent="0.25">
      <c r="A4420" t="s">
        <v>229</v>
      </c>
      <c r="B4420" t="s">
        <v>80</v>
      </c>
      <c r="C4420" t="s">
        <v>37</v>
      </c>
      <c r="D4420">
        <v>130216</v>
      </c>
      <c r="E4420" t="s">
        <v>355</v>
      </c>
      <c r="F4420">
        <v>114</v>
      </c>
      <c r="G4420" t="s">
        <v>335</v>
      </c>
      <c r="H4420" t="s">
        <v>84</v>
      </c>
      <c r="I4420">
        <v>2005</v>
      </c>
      <c r="J4420">
        <v>1.1383300000000001E-2</v>
      </c>
    </row>
    <row r="4421" spans="1:10" x14ac:dyDescent="0.25">
      <c r="A4421" t="s">
        <v>227</v>
      </c>
      <c r="B4421" t="s">
        <v>80</v>
      </c>
      <c r="C4421" t="s">
        <v>37</v>
      </c>
      <c r="D4421">
        <v>130218</v>
      </c>
      <c r="E4421" t="s">
        <v>343</v>
      </c>
      <c r="F4421">
        <v>111</v>
      </c>
      <c r="G4421" t="s">
        <v>333</v>
      </c>
      <c r="H4421" t="s">
        <v>84</v>
      </c>
      <c r="I4421">
        <v>1995</v>
      </c>
      <c r="J4421">
        <v>1.4575600000000001E-3</v>
      </c>
    </row>
    <row r="4422" spans="1:10" x14ac:dyDescent="0.25">
      <c r="A4422" t="s">
        <v>225</v>
      </c>
      <c r="B4422" t="s">
        <v>80</v>
      </c>
      <c r="C4422" t="s">
        <v>37</v>
      </c>
      <c r="D4422">
        <v>120106</v>
      </c>
      <c r="E4422" t="s">
        <v>269</v>
      </c>
      <c r="F4422">
        <v>111</v>
      </c>
      <c r="G4422" t="s">
        <v>333</v>
      </c>
      <c r="H4422" t="s">
        <v>84</v>
      </c>
      <c r="I4422">
        <v>2005</v>
      </c>
      <c r="J4422">
        <v>6.3864999999999998</v>
      </c>
    </row>
    <row r="4423" spans="1:10" x14ac:dyDescent="0.25">
      <c r="A4423" t="s">
        <v>225</v>
      </c>
      <c r="B4423" t="s">
        <v>80</v>
      </c>
      <c r="C4423" t="s">
        <v>37</v>
      </c>
      <c r="D4423">
        <v>130303</v>
      </c>
      <c r="E4423" t="s">
        <v>351</v>
      </c>
      <c r="F4423">
        <v>114</v>
      </c>
      <c r="G4423" t="s">
        <v>335</v>
      </c>
      <c r="H4423" t="s">
        <v>84</v>
      </c>
      <c r="I4423">
        <v>2005</v>
      </c>
      <c r="J4423">
        <v>9.9872699999999995E-3</v>
      </c>
    </row>
    <row r="4424" spans="1:10" x14ac:dyDescent="0.25">
      <c r="A4424" t="s">
        <v>225</v>
      </c>
      <c r="B4424" t="s">
        <v>80</v>
      </c>
      <c r="C4424" t="s">
        <v>37</v>
      </c>
      <c r="D4424">
        <v>130113</v>
      </c>
      <c r="E4424" t="s">
        <v>339</v>
      </c>
      <c r="F4424">
        <v>109</v>
      </c>
      <c r="G4424" t="s">
        <v>342</v>
      </c>
      <c r="H4424" t="s">
        <v>84</v>
      </c>
      <c r="I4424">
        <v>2005</v>
      </c>
      <c r="J4424">
        <v>6.7968099999999998</v>
      </c>
    </row>
    <row r="4425" spans="1:10" x14ac:dyDescent="0.25">
      <c r="A4425" t="s">
        <v>225</v>
      </c>
      <c r="B4425" t="s">
        <v>80</v>
      </c>
      <c r="C4425" t="s">
        <v>37</v>
      </c>
      <c r="D4425">
        <v>130303</v>
      </c>
      <c r="E4425" t="s">
        <v>351</v>
      </c>
      <c r="F4425">
        <v>120</v>
      </c>
      <c r="G4425" t="s">
        <v>332</v>
      </c>
      <c r="H4425" t="s">
        <v>84</v>
      </c>
      <c r="I4425">
        <v>2005</v>
      </c>
      <c r="J4425">
        <v>0.16283600000000001</v>
      </c>
    </row>
    <row r="4426" spans="1:10" x14ac:dyDescent="0.25">
      <c r="A4426" t="s">
        <v>225</v>
      </c>
      <c r="B4426" t="s">
        <v>80</v>
      </c>
      <c r="C4426" t="s">
        <v>37</v>
      </c>
      <c r="D4426">
        <v>120213</v>
      </c>
      <c r="E4426" t="s">
        <v>265</v>
      </c>
      <c r="F4426">
        <v>114</v>
      </c>
      <c r="G4426" t="s">
        <v>335</v>
      </c>
      <c r="H4426" t="s">
        <v>84</v>
      </c>
      <c r="I4426">
        <v>2005</v>
      </c>
      <c r="J4426">
        <v>0.63497199999999998</v>
      </c>
    </row>
    <row r="4427" spans="1:10" x14ac:dyDescent="0.25">
      <c r="A4427" t="s">
        <v>225</v>
      </c>
      <c r="B4427" t="s">
        <v>80</v>
      </c>
      <c r="C4427" t="s">
        <v>37</v>
      </c>
      <c r="D4427">
        <v>130219</v>
      </c>
      <c r="E4427" t="s">
        <v>354</v>
      </c>
      <c r="F4427">
        <v>109</v>
      </c>
      <c r="G4427" t="s">
        <v>342</v>
      </c>
      <c r="H4427" t="s">
        <v>84</v>
      </c>
      <c r="I4427">
        <v>2005</v>
      </c>
      <c r="J4427">
        <v>0.15171599999999999</v>
      </c>
    </row>
    <row r="4428" spans="1:10" x14ac:dyDescent="0.25">
      <c r="A4428" t="s">
        <v>225</v>
      </c>
      <c r="B4428" t="s">
        <v>80</v>
      </c>
      <c r="C4428" t="s">
        <v>37</v>
      </c>
      <c r="D4428">
        <v>120113</v>
      </c>
      <c r="E4428" t="s">
        <v>267</v>
      </c>
      <c r="F4428">
        <v>103</v>
      </c>
      <c r="G4428" t="s">
        <v>82</v>
      </c>
      <c r="H4428" t="s">
        <v>84</v>
      </c>
      <c r="I4428">
        <v>2005</v>
      </c>
      <c r="J4428">
        <v>1.2752299999999999E-2</v>
      </c>
    </row>
    <row r="4429" spans="1:10" x14ac:dyDescent="0.25">
      <c r="A4429" t="s">
        <v>224</v>
      </c>
      <c r="B4429" t="s">
        <v>202</v>
      </c>
      <c r="C4429" t="s">
        <v>201</v>
      </c>
      <c r="D4429">
        <v>450100</v>
      </c>
      <c r="E4429" t="s">
        <v>201</v>
      </c>
      <c r="F4429">
        <v>120</v>
      </c>
      <c r="G4429" t="s">
        <v>332</v>
      </c>
      <c r="H4429" t="s">
        <v>84</v>
      </c>
      <c r="I4429">
        <v>1990</v>
      </c>
      <c r="J4429">
        <v>136.965</v>
      </c>
    </row>
    <row r="4430" spans="1:10" x14ac:dyDescent="0.25">
      <c r="A4430" t="s">
        <v>224</v>
      </c>
      <c r="B4430" t="s">
        <v>80</v>
      </c>
      <c r="C4430" t="s">
        <v>37</v>
      </c>
      <c r="D4430">
        <v>120303</v>
      </c>
      <c r="E4430" t="s">
        <v>259</v>
      </c>
      <c r="F4430">
        <v>115</v>
      </c>
      <c r="G4430" t="s">
        <v>341</v>
      </c>
      <c r="H4430" t="s">
        <v>84</v>
      </c>
      <c r="I4430">
        <v>1995</v>
      </c>
      <c r="J4430">
        <v>1.25011E-3</v>
      </c>
    </row>
    <row r="4431" spans="1:10" x14ac:dyDescent="0.25">
      <c r="A4431" t="s">
        <v>224</v>
      </c>
      <c r="B4431" t="s">
        <v>80</v>
      </c>
      <c r="C4431" t="s">
        <v>37</v>
      </c>
      <c r="D4431">
        <v>150203</v>
      </c>
      <c r="E4431" t="s">
        <v>285</v>
      </c>
      <c r="F4431">
        <v>109</v>
      </c>
      <c r="G4431" t="s">
        <v>342</v>
      </c>
      <c r="H4431" t="s">
        <v>84</v>
      </c>
      <c r="I4431">
        <v>1995</v>
      </c>
      <c r="J4431">
        <v>4.59867E-3</v>
      </c>
    </row>
    <row r="4432" spans="1:10" x14ac:dyDescent="0.25">
      <c r="A4432" t="s">
        <v>224</v>
      </c>
      <c r="B4432" t="s">
        <v>80</v>
      </c>
      <c r="C4432" t="s">
        <v>37</v>
      </c>
      <c r="D4432">
        <v>120106</v>
      </c>
      <c r="E4432" t="s">
        <v>269</v>
      </c>
      <c r="F4432">
        <v>120</v>
      </c>
      <c r="G4432" t="s">
        <v>332</v>
      </c>
      <c r="H4432" t="s">
        <v>84</v>
      </c>
      <c r="I4432">
        <v>1995</v>
      </c>
      <c r="J4432">
        <v>100.996</v>
      </c>
    </row>
    <row r="4433" spans="1:10" x14ac:dyDescent="0.25">
      <c r="A4433" t="s">
        <v>223</v>
      </c>
      <c r="B4433" t="s">
        <v>80</v>
      </c>
      <c r="C4433" t="s">
        <v>37</v>
      </c>
      <c r="D4433">
        <v>130213</v>
      </c>
      <c r="E4433" t="s">
        <v>368</v>
      </c>
      <c r="F4433">
        <v>104</v>
      </c>
      <c r="G4433" t="s">
        <v>340</v>
      </c>
      <c r="H4433" t="s">
        <v>84</v>
      </c>
      <c r="I4433">
        <v>1995</v>
      </c>
      <c r="J4433">
        <v>6.0333900000000005E-4</v>
      </c>
    </row>
    <row r="4434" spans="1:10" x14ac:dyDescent="0.25">
      <c r="A4434" t="s">
        <v>227</v>
      </c>
      <c r="B4434" t="s">
        <v>80</v>
      </c>
      <c r="C4434" t="s">
        <v>37</v>
      </c>
      <c r="D4434">
        <v>119900</v>
      </c>
      <c r="E4434" t="s">
        <v>350</v>
      </c>
      <c r="F4434">
        <v>120</v>
      </c>
      <c r="G4434" t="s">
        <v>332</v>
      </c>
      <c r="H4434" t="s">
        <v>84</v>
      </c>
      <c r="I4434">
        <v>1995</v>
      </c>
      <c r="J4434">
        <v>1223</v>
      </c>
    </row>
    <row r="4435" spans="1:10" x14ac:dyDescent="0.25">
      <c r="A4435" t="s">
        <v>225</v>
      </c>
      <c r="B4435" t="s">
        <v>80</v>
      </c>
      <c r="C4435" t="s">
        <v>37</v>
      </c>
      <c r="D4435">
        <v>120106</v>
      </c>
      <c r="E4435" t="s">
        <v>269</v>
      </c>
      <c r="F4435">
        <v>104</v>
      </c>
      <c r="G4435" t="s">
        <v>340</v>
      </c>
      <c r="H4435" t="s">
        <v>84</v>
      </c>
      <c r="I4435">
        <v>1990</v>
      </c>
      <c r="J4435">
        <v>5.7588599999999997E-2</v>
      </c>
    </row>
    <row r="4436" spans="1:10" x14ac:dyDescent="0.25">
      <c r="A4436" t="s">
        <v>225</v>
      </c>
      <c r="B4436" t="s">
        <v>80</v>
      </c>
      <c r="C4436" t="s">
        <v>37</v>
      </c>
      <c r="D4436">
        <v>120113</v>
      </c>
      <c r="E4436" t="s">
        <v>267</v>
      </c>
      <c r="F4436">
        <v>104</v>
      </c>
      <c r="G4436" t="s">
        <v>340</v>
      </c>
      <c r="H4436" t="s">
        <v>84</v>
      </c>
      <c r="I4436">
        <v>1990</v>
      </c>
      <c r="J4436">
        <v>5.6254699999999996E-3</v>
      </c>
    </row>
    <row r="4437" spans="1:10" x14ac:dyDescent="0.25">
      <c r="A4437" t="s">
        <v>225</v>
      </c>
      <c r="B4437" t="s">
        <v>80</v>
      </c>
      <c r="C4437" t="s">
        <v>37</v>
      </c>
      <c r="D4437">
        <v>120106</v>
      </c>
      <c r="E4437" t="s">
        <v>269</v>
      </c>
      <c r="F4437">
        <v>111</v>
      </c>
      <c r="G4437" t="s">
        <v>333</v>
      </c>
      <c r="H4437" t="s">
        <v>84</v>
      </c>
      <c r="I4437">
        <v>1990</v>
      </c>
      <c r="J4437">
        <v>5.7588600000000003</v>
      </c>
    </row>
    <row r="4438" spans="1:10" x14ac:dyDescent="0.25">
      <c r="A4438" t="s">
        <v>225</v>
      </c>
      <c r="B4438" t="s">
        <v>80</v>
      </c>
      <c r="C4438" t="s">
        <v>37</v>
      </c>
      <c r="D4438">
        <v>150202</v>
      </c>
      <c r="E4438" t="s">
        <v>286</v>
      </c>
      <c r="F4438">
        <v>111</v>
      </c>
      <c r="G4438" t="s">
        <v>333</v>
      </c>
      <c r="H4438" t="s">
        <v>84</v>
      </c>
      <c r="I4438">
        <v>1990</v>
      </c>
      <c r="J4438">
        <v>2.5594099999999998E-3</v>
      </c>
    </row>
    <row r="4439" spans="1:10" x14ac:dyDescent="0.25">
      <c r="A4439" t="s">
        <v>227</v>
      </c>
      <c r="B4439" t="s">
        <v>74</v>
      </c>
      <c r="C4439" t="s">
        <v>208</v>
      </c>
      <c r="D4439">
        <v>505100</v>
      </c>
      <c r="E4439" t="s">
        <v>383</v>
      </c>
      <c r="F4439">
        <v>111</v>
      </c>
      <c r="G4439" t="s">
        <v>333</v>
      </c>
      <c r="H4439" t="s">
        <v>84</v>
      </c>
      <c r="I4439">
        <v>1995</v>
      </c>
      <c r="J4439">
        <v>2595.14</v>
      </c>
    </row>
    <row r="4440" spans="1:10" x14ac:dyDescent="0.25">
      <c r="A4440" t="s">
        <v>227</v>
      </c>
      <c r="B4440" t="s">
        <v>71</v>
      </c>
      <c r="C4440" t="s">
        <v>348</v>
      </c>
      <c r="D4440" t="s">
        <v>347</v>
      </c>
      <c r="E4440" t="s">
        <v>346</v>
      </c>
      <c r="F4440">
        <v>104</v>
      </c>
      <c r="G4440" t="s">
        <v>340</v>
      </c>
      <c r="H4440" t="s">
        <v>84</v>
      </c>
      <c r="I4440">
        <v>1990</v>
      </c>
      <c r="J4440">
        <v>3.7021700000000002</v>
      </c>
    </row>
    <row r="4441" spans="1:10" x14ac:dyDescent="0.25">
      <c r="A4441" t="s">
        <v>227</v>
      </c>
      <c r="B4441" t="s">
        <v>80</v>
      </c>
      <c r="C4441" t="s">
        <v>37</v>
      </c>
      <c r="D4441">
        <v>130213</v>
      </c>
      <c r="E4441" t="s">
        <v>368</v>
      </c>
      <c r="F4441">
        <v>104</v>
      </c>
      <c r="G4441" t="s">
        <v>340</v>
      </c>
      <c r="H4441" t="s">
        <v>84</v>
      </c>
      <c r="I4441">
        <v>2005</v>
      </c>
      <c r="J4441">
        <v>1.73941E-3</v>
      </c>
    </row>
    <row r="4442" spans="1:10" x14ac:dyDescent="0.25">
      <c r="A4442" t="s">
        <v>225</v>
      </c>
      <c r="B4442" t="s">
        <v>79</v>
      </c>
      <c r="C4442" t="s">
        <v>35</v>
      </c>
      <c r="D4442" t="s">
        <v>243</v>
      </c>
      <c r="E4442" t="s">
        <v>242</v>
      </c>
      <c r="F4442">
        <v>104</v>
      </c>
      <c r="G4442" t="s">
        <v>340</v>
      </c>
      <c r="H4442" t="s">
        <v>84</v>
      </c>
      <c r="I4442">
        <v>1990</v>
      </c>
      <c r="J4442">
        <v>11.42</v>
      </c>
    </row>
    <row r="4443" spans="1:10" x14ac:dyDescent="0.25">
      <c r="A4443" t="s">
        <v>225</v>
      </c>
      <c r="B4443" t="s">
        <v>79</v>
      </c>
      <c r="C4443" t="s">
        <v>35</v>
      </c>
      <c r="D4443" t="s">
        <v>243</v>
      </c>
      <c r="E4443" t="s">
        <v>242</v>
      </c>
      <c r="F4443">
        <v>111</v>
      </c>
      <c r="G4443" t="s">
        <v>333</v>
      </c>
      <c r="H4443" t="s">
        <v>84</v>
      </c>
      <c r="I4443">
        <v>1990</v>
      </c>
      <c r="J4443">
        <v>676.072</v>
      </c>
    </row>
    <row r="4444" spans="1:10" x14ac:dyDescent="0.25">
      <c r="A4444" t="s">
        <v>226</v>
      </c>
      <c r="B4444" t="s">
        <v>80</v>
      </c>
      <c r="C4444" t="s">
        <v>37</v>
      </c>
      <c r="D4444">
        <v>150102</v>
      </c>
      <c r="E4444" t="s">
        <v>288</v>
      </c>
      <c r="F4444">
        <v>114</v>
      </c>
      <c r="G4444" t="s">
        <v>335</v>
      </c>
      <c r="H4444" t="s">
        <v>84</v>
      </c>
      <c r="I4444">
        <v>1990</v>
      </c>
      <c r="J4444">
        <v>1.6655400000000001E-3</v>
      </c>
    </row>
    <row r="4445" spans="1:10" x14ac:dyDescent="0.25">
      <c r="A4445" t="s">
        <v>224</v>
      </c>
      <c r="B4445" t="s">
        <v>79</v>
      </c>
      <c r="C4445" t="s">
        <v>35</v>
      </c>
      <c r="D4445" t="s">
        <v>243</v>
      </c>
      <c r="E4445" t="s">
        <v>242</v>
      </c>
      <c r="F4445">
        <v>109</v>
      </c>
      <c r="G4445" t="s">
        <v>342</v>
      </c>
      <c r="H4445" t="s">
        <v>84</v>
      </c>
      <c r="I4445">
        <v>1990</v>
      </c>
      <c r="J4445">
        <v>60.768300000000004</v>
      </c>
    </row>
    <row r="4446" spans="1:10" x14ac:dyDescent="0.25">
      <c r="A4446" t="s">
        <v>226</v>
      </c>
      <c r="B4446" t="s">
        <v>75</v>
      </c>
      <c r="C4446" t="s">
        <v>31</v>
      </c>
      <c r="D4446" t="s">
        <v>235</v>
      </c>
      <c r="E4446" t="s">
        <v>234</v>
      </c>
      <c r="F4446">
        <v>115</v>
      </c>
      <c r="G4446" t="s">
        <v>341</v>
      </c>
      <c r="H4446" t="s">
        <v>84</v>
      </c>
      <c r="I4446">
        <v>1990</v>
      </c>
      <c r="J4446">
        <v>0.35968800000000001</v>
      </c>
    </row>
    <row r="4447" spans="1:10" x14ac:dyDescent="0.25">
      <c r="A4447" t="s">
        <v>224</v>
      </c>
      <c r="B4447" t="s">
        <v>80</v>
      </c>
      <c r="C4447" t="s">
        <v>37</v>
      </c>
      <c r="D4447">
        <v>130302</v>
      </c>
      <c r="E4447" t="s">
        <v>336</v>
      </c>
      <c r="F4447">
        <v>104</v>
      </c>
      <c r="G4447" t="s">
        <v>340</v>
      </c>
      <c r="H4447" t="s">
        <v>84</v>
      </c>
      <c r="I4447">
        <v>2005</v>
      </c>
      <c r="J4447">
        <v>2.2990100000000002E-6</v>
      </c>
    </row>
    <row r="4448" spans="1:10" x14ac:dyDescent="0.25">
      <c r="A4448" t="s">
        <v>224</v>
      </c>
      <c r="B4448" t="s">
        <v>80</v>
      </c>
      <c r="C4448" t="s">
        <v>37</v>
      </c>
      <c r="D4448">
        <v>130105</v>
      </c>
      <c r="E4448" t="s">
        <v>352</v>
      </c>
      <c r="F4448">
        <v>111</v>
      </c>
      <c r="G4448" t="s">
        <v>333</v>
      </c>
      <c r="H4448" t="s">
        <v>84</v>
      </c>
      <c r="I4448">
        <v>2005</v>
      </c>
      <c r="J4448">
        <v>1.1041199999999999E-2</v>
      </c>
    </row>
    <row r="4449" spans="1:10" x14ac:dyDescent="0.25">
      <c r="A4449" t="s">
        <v>224</v>
      </c>
      <c r="B4449" t="s">
        <v>79</v>
      </c>
      <c r="C4449" t="s">
        <v>35</v>
      </c>
      <c r="D4449" t="s">
        <v>245</v>
      </c>
      <c r="E4449" t="s">
        <v>244</v>
      </c>
      <c r="F4449">
        <v>122</v>
      </c>
      <c r="G4449" t="s">
        <v>369</v>
      </c>
      <c r="H4449" t="s">
        <v>84</v>
      </c>
      <c r="I4449">
        <v>1995</v>
      </c>
      <c r="J4449">
        <v>150.042</v>
      </c>
    </row>
    <row r="4450" spans="1:10" x14ac:dyDescent="0.25">
      <c r="A4450" t="s">
        <v>224</v>
      </c>
      <c r="B4450" t="s">
        <v>79</v>
      </c>
      <c r="C4450" t="s">
        <v>35</v>
      </c>
      <c r="D4450" t="s">
        <v>245</v>
      </c>
      <c r="E4450" t="s">
        <v>244</v>
      </c>
      <c r="F4450">
        <v>110</v>
      </c>
      <c r="G4450" t="s">
        <v>344</v>
      </c>
      <c r="H4450" t="s">
        <v>84</v>
      </c>
      <c r="I4450">
        <v>1995</v>
      </c>
      <c r="J4450">
        <v>1.6808099999999999</v>
      </c>
    </row>
    <row r="4451" spans="1:10" x14ac:dyDescent="0.25">
      <c r="A4451" t="s">
        <v>225</v>
      </c>
      <c r="B4451" t="s">
        <v>74</v>
      </c>
      <c r="C4451" t="s">
        <v>208</v>
      </c>
      <c r="D4451">
        <v>500601</v>
      </c>
      <c r="E4451" t="s">
        <v>406</v>
      </c>
      <c r="F4451">
        <v>111</v>
      </c>
      <c r="G4451" t="s">
        <v>333</v>
      </c>
      <c r="H4451" t="s">
        <v>84</v>
      </c>
      <c r="I4451">
        <v>2000</v>
      </c>
      <c r="J4451">
        <v>358.83800000000002</v>
      </c>
    </row>
    <row r="4452" spans="1:10" x14ac:dyDescent="0.25">
      <c r="A4452" t="s">
        <v>229</v>
      </c>
      <c r="B4452" t="s">
        <v>80</v>
      </c>
      <c r="C4452" t="s">
        <v>37</v>
      </c>
      <c r="D4452">
        <v>120212</v>
      </c>
      <c r="E4452" t="s">
        <v>266</v>
      </c>
      <c r="F4452">
        <v>120</v>
      </c>
      <c r="G4452" t="s">
        <v>332</v>
      </c>
      <c r="H4452" t="s">
        <v>84</v>
      </c>
      <c r="I4452">
        <v>1995</v>
      </c>
      <c r="J4452">
        <v>617.89099999999996</v>
      </c>
    </row>
    <row r="4453" spans="1:10" x14ac:dyDescent="0.25">
      <c r="A4453" t="s">
        <v>229</v>
      </c>
      <c r="B4453" t="s">
        <v>80</v>
      </c>
      <c r="C4453" t="s">
        <v>37</v>
      </c>
      <c r="D4453">
        <v>130218</v>
      </c>
      <c r="E4453" t="s">
        <v>343</v>
      </c>
      <c r="F4453">
        <v>109</v>
      </c>
      <c r="G4453" t="s">
        <v>342</v>
      </c>
      <c r="H4453" t="s">
        <v>84</v>
      </c>
      <c r="I4453">
        <v>1995</v>
      </c>
      <c r="J4453">
        <v>7.1904599999999999E-2</v>
      </c>
    </row>
    <row r="4454" spans="1:10" x14ac:dyDescent="0.25">
      <c r="A4454" t="s">
        <v>229</v>
      </c>
      <c r="B4454" t="s">
        <v>80</v>
      </c>
      <c r="C4454" t="s">
        <v>37</v>
      </c>
      <c r="D4454">
        <v>150202</v>
      </c>
      <c r="E4454" t="s">
        <v>286</v>
      </c>
      <c r="F4454">
        <v>111</v>
      </c>
      <c r="G4454" t="s">
        <v>333</v>
      </c>
      <c r="H4454" t="s">
        <v>84</v>
      </c>
      <c r="I4454">
        <v>1995</v>
      </c>
      <c r="J4454">
        <v>3.2396199999999999E-3</v>
      </c>
    </row>
    <row r="4455" spans="1:10" x14ac:dyDescent="0.25">
      <c r="A4455" t="s">
        <v>229</v>
      </c>
      <c r="B4455" t="s">
        <v>80</v>
      </c>
      <c r="C4455" t="s">
        <v>37</v>
      </c>
      <c r="D4455">
        <v>120218</v>
      </c>
      <c r="E4455" t="s">
        <v>262</v>
      </c>
      <c r="F4455">
        <v>115</v>
      </c>
      <c r="G4455" t="s">
        <v>341</v>
      </c>
      <c r="H4455" t="s">
        <v>84</v>
      </c>
      <c r="I4455">
        <v>1995</v>
      </c>
      <c r="J4455">
        <v>3.5189700000000002E-3</v>
      </c>
    </row>
    <row r="4456" spans="1:10" x14ac:dyDescent="0.25">
      <c r="A4456" t="s">
        <v>223</v>
      </c>
      <c r="B4456" t="s">
        <v>80</v>
      </c>
      <c r="C4456" t="s">
        <v>37</v>
      </c>
      <c r="D4456">
        <v>150103</v>
      </c>
      <c r="E4456" t="s">
        <v>287</v>
      </c>
      <c r="F4456">
        <v>114</v>
      </c>
      <c r="G4456" t="s">
        <v>335</v>
      </c>
      <c r="H4456" t="s">
        <v>84</v>
      </c>
      <c r="I4456">
        <v>2015</v>
      </c>
      <c r="J4456">
        <v>7.3673799999999998E-3</v>
      </c>
    </row>
    <row r="4457" spans="1:10" x14ac:dyDescent="0.25">
      <c r="A4457" t="s">
        <v>223</v>
      </c>
      <c r="B4457" t="s">
        <v>80</v>
      </c>
      <c r="C4457" t="s">
        <v>37</v>
      </c>
      <c r="D4457">
        <v>120113</v>
      </c>
      <c r="E4457" t="s">
        <v>267</v>
      </c>
      <c r="F4457">
        <v>103</v>
      </c>
      <c r="G4457" t="s">
        <v>82</v>
      </c>
      <c r="H4457" t="s">
        <v>84</v>
      </c>
      <c r="I4457">
        <v>2015</v>
      </c>
      <c r="J4457">
        <v>3.5643300000000001E-3</v>
      </c>
    </row>
    <row r="4458" spans="1:10" x14ac:dyDescent="0.25">
      <c r="A4458" t="s">
        <v>226</v>
      </c>
      <c r="B4458" t="s">
        <v>80</v>
      </c>
      <c r="C4458" t="s">
        <v>37</v>
      </c>
      <c r="D4458">
        <v>130302</v>
      </c>
      <c r="E4458" t="s">
        <v>336</v>
      </c>
      <c r="F4458">
        <v>109</v>
      </c>
      <c r="G4458" t="s">
        <v>342</v>
      </c>
      <c r="H4458" t="s">
        <v>84</v>
      </c>
      <c r="I4458">
        <v>1990</v>
      </c>
      <c r="J4458">
        <v>6.7631999999999996E-3</v>
      </c>
    </row>
    <row r="4459" spans="1:10" x14ac:dyDescent="0.25">
      <c r="A4459" t="s">
        <v>226</v>
      </c>
      <c r="B4459" t="s">
        <v>80</v>
      </c>
      <c r="C4459" t="s">
        <v>37</v>
      </c>
      <c r="D4459">
        <v>120302</v>
      </c>
      <c r="E4459" t="s">
        <v>260</v>
      </c>
      <c r="F4459">
        <v>104</v>
      </c>
      <c r="G4459" t="s">
        <v>340</v>
      </c>
      <c r="H4459" t="s">
        <v>84</v>
      </c>
      <c r="I4459">
        <v>1990</v>
      </c>
      <c r="J4459">
        <v>3.2938300000000003E-5</v>
      </c>
    </row>
    <row r="4460" spans="1:10" x14ac:dyDescent="0.25">
      <c r="A4460" t="s">
        <v>227</v>
      </c>
      <c r="B4460" t="s">
        <v>202</v>
      </c>
      <c r="C4460" t="s">
        <v>201</v>
      </c>
      <c r="D4460">
        <v>450100</v>
      </c>
      <c r="E4460" t="s">
        <v>201</v>
      </c>
      <c r="F4460">
        <v>120</v>
      </c>
      <c r="G4460" t="s">
        <v>332</v>
      </c>
      <c r="H4460" t="s">
        <v>84</v>
      </c>
      <c r="I4460">
        <v>2000</v>
      </c>
      <c r="J4460">
        <v>113.63</v>
      </c>
    </row>
    <row r="4461" spans="1:10" x14ac:dyDescent="0.25">
      <c r="A4461" t="s">
        <v>224</v>
      </c>
      <c r="B4461" t="s">
        <v>80</v>
      </c>
      <c r="C4461" t="s">
        <v>37</v>
      </c>
      <c r="D4461">
        <v>130303</v>
      </c>
      <c r="E4461" t="s">
        <v>351</v>
      </c>
      <c r="F4461">
        <v>120</v>
      </c>
      <c r="G4461" t="s">
        <v>332</v>
      </c>
      <c r="H4461" t="s">
        <v>84</v>
      </c>
      <c r="I4461">
        <v>1995</v>
      </c>
      <c r="J4461">
        <v>2.06696E-2</v>
      </c>
    </row>
    <row r="4462" spans="1:10" x14ac:dyDescent="0.25">
      <c r="A4462" t="s">
        <v>229</v>
      </c>
      <c r="B4462" t="s">
        <v>80</v>
      </c>
      <c r="C4462" t="s">
        <v>37</v>
      </c>
      <c r="D4462">
        <v>130213</v>
      </c>
      <c r="E4462" t="s">
        <v>368</v>
      </c>
      <c r="F4462">
        <v>111</v>
      </c>
      <c r="G4462" t="s">
        <v>333</v>
      </c>
      <c r="H4462" t="s">
        <v>84</v>
      </c>
      <c r="I4462">
        <v>2015</v>
      </c>
      <c r="J4462">
        <v>5.8272999999999998E-2</v>
      </c>
    </row>
    <row r="4463" spans="1:10" x14ac:dyDescent="0.25">
      <c r="A4463" t="s">
        <v>223</v>
      </c>
      <c r="B4463" t="s">
        <v>79</v>
      </c>
      <c r="C4463" t="s">
        <v>35</v>
      </c>
      <c r="D4463" t="s">
        <v>243</v>
      </c>
      <c r="E4463" t="s">
        <v>242</v>
      </c>
      <c r="F4463">
        <v>114</v>
      </c>
      <c r="G4463" t="s">
        <v>335</v>
      </c>
      <c r="H4463" t="s">
        <v>84</v>
      </c>
      <c r="I4463">
        <v>1995</v>
      </c>
      <c r="J4463">
        <v>44.771999999999998</v>
      </c>
    </row>
    <row r="4464" spans="1:10" x14ac:dyDescent="0.25">
      <c r="A4464" t="s">
        <v>227</v>
      </c>
      <c r="B4464" t="s">
        <v>80</v>
      </c>
      <c r="C4464" t="s">
        <v>37</v>
      </c>
      <c r="D4464">
        <v>130105</v>
      </c>
      <c r="E4464" t="s">
        <v>352</v>
      </c>
      <c r="F4464">
        <v>120</v>
      </c>
      <c r="G4464" t="s">
        <v>332</v>
      </c>
      <c r="H4464" t="s">
        <v>84</v>
      </c>
      <c r="I4464">
        <v>2005</v>
      </c>
      <c r="J4464">
        <v>7.2946999999999997</v>
      </c>
    </row>
    <row r="4465" spans="1:10" x14ac:dyDescent="0.25">
      <c r="A4465" t="s">
        <v>227</v>
      </c>
      <c r="B4465" t="s">
        <v>80</v>
      </c>
      <c r="C4465" t="s">
        <v>37</v>
      </c>
      <c r="D4465">
        <v>130112</v>
      </c>
      <c r="E4465" t="s">
        <v>349</v>
      </c>
      <c r="F4465">
        <v>104</v>
      </c>
      <c r="G4465" t="s">
        <v>340</v>
      </c>
      <c r="H4465" t="s">
        <v>84</v>
      </c>
      <c r="I4465">
        <v>2005</v>
      </c>
      <c r="J4465">
        <v>1.1094E-3</v>
      </c>
    </row>
    <row r="4466" spans="1:10" x14ac:dyDescent="0.25">
      <c r="A4466" t="s">
        <v>227</v>
      </c>
      <c r="B4466" t="s">
        <v>80</v>
      </c>
      <c r="C4466" t="s">
        <v>37</v>
      </c>
      <c r="D4466">
        <v>130105</v>
      </c>
      <c r="E4466" t="s">
        <v>352</v>
      </c>
      <c r="F4466">
        <v>104</v>
      </c>
      <c r="G4466" t="s">
        <v>340</v>
      </c>
      <c r="H4466" t="s">
        <v>84</v>
      </c>
      <c r="I4466">
        <v>2005</v>
      </c>
      <c r="J4466">
        <v>4.8631300000000002E-3</v>
      </c>
    </row>
    <row r="4467" spans="1:10" x14ac:dyDescent="0.25">
      <c r="A4467" t="s">
        <v>225</v>
      </c>
      <c r="B4467" t="s">
        <v>80</v>
      </c>
      <c r="C4467" t="s">
        <v>37</v>
      </c>
      <c r="D4467">
        <v>130113</v>
      </c>
      <c r="E4467" t="s">
        <v>339</v>
      </c>
      <c r="F4467">
        <v>120</v>
      </c>
      <c r="G4467" t="s">
        <v>332</v>
      </c>
      <c r="H4467" t="s">
        <v>84</v>
      </c>
      <c r="I4467">
        <v>2010</v>
      </c>
      <c r="J4467">
        <v>2.5499000000000001</v>
      </c>
    </row>
    <row r="4468" spans="1:10" x14ac:dyDescent="0.25">
      <c r="A4468" t="s">
        <v>225</v>
      </c>
      <c r="B4468" t="s">
        <v>80</v>
      </c>
      <c r="C4468" t="s">
        <v>37</v>
      </c>
      <c r="D4468">
        <v>120106</v>
      </c>
      <c r="E4468" t="s">
        <v>269</v>
      </c>
      <c r="F4468">
        <v>115</v>
      </c>
      <c r="G4468" t="s">
        <v>341</v>
      </c>
      <c r="H4468" t="s">
        <v>84</v>
      </c>
      <c r="I4468">
        <v>2010</v>
      </c>
      <c r="J4468">
        <v>0.65390300000000001</v>
      </c>
    </row>
    <row r="4469" spans="1:10" x14ac:dyDescent="0.25">
      <c r="A4469" t="s">
        <v>225</v>
      </c>
      <c r="B4469" t="s">
        <v>80</v>
      </c>
      <c r="C4469" t="s">
        <v>37</v>
      </c>
      <c r="D4469">
        <v>120106</v>
      </c>
      <c r="E4469" t="s">
        <v>269</v>
      </c>
      <c r="F4469">
        <v>120</v>
      </c>
      <c r="G4469" t="s">
        <v>332</v>
      </c>
      <c r="H4469" t="s">
        <v>84</v>
      </c>
      <c r="I4469">
        <v>2010</v>
      </c>
      <c r="J4469">
        <v>621.20699999999999</v>
      </c>
    </row>
    <row r="4470" spans="1:10" x14ac:dyDescent="0.25">
      <c r="A4470" t="s">
        <v>225</v>
      </c>
      <c r="B4470" t="s">
        <v>80</v>
      </c>
      <c r="C4470" t="s">
        <v>37</v>
      </c>
      <c r="D4470">
        <v>130106</v>
      </c>
      <c r="E4470" t="s">
        <v>345</v>
      </c>
      <c r="F4470">
        <v>120</v>
      </c>
      <c r="G4470" t="s">
        <v>332</v>
      </c>
      <c r="H4470" t="s">
        <v>84</v>
      </c>
      <c r="I4470">
        <v>2010</v>
      </c>
      <c r="J4470">
        <v>15.241899999999999</v>
      </c>
    </row>
    <row r="4471" spans="1:10" x14ac:dyDescent="0.25">
      <c r="A4471" t="s">
        <v>224</v>
      </c>
      <c r="B4471" t="s">
        <v>80</v>
      </c>
      <c r="C4471" t="s">
        <v>37</v>
      </c>
      <c r="D4471">
        <v>120215</v>
      </c>
      <c r="E4471" t="s">
        <v>264</v>
      </c>
      <c r="F4471">
        <v>120</v>
      </c>
      <c r="G4471" t="s">
        <v>332</v>
      </c>
      <c r="H4471" t="s">
        <v>84</v>
      </c>
      <c r="I4471">
        <v>2015</v>
      </c>
      <c r="J4471">
        <v>4.9001400000000001E-2</v>
      </c>
    </row>
    <row r="4472" spans="1:10" x14ac:dyDescent="0.25">
      <c r="A4472" t="s">
        <v>227</v>
      </c>
      <c r="B4472" t="s">
        <v>80</v>
      </c>
      <c r="C4472" t="s">
        <v>32</v>
      </c>
      <c r="D4472">
        <v>230600</v>
      </c>
      <c r="E4472" t="s">
        <v>411</v>
      </c>
      <c r="F4472">
        <v>120</v>
      </c>
      <c r="G4472" t="s">
        <v>332</v>
      </c>
      <c r="H4472" t="s">
        <v>84</v>
      </c>
      <c r="I4472">
        <v>2005</v>
      </c>
      <c r="J4472">
        <v>3484.85</v>
      </c>
    </row>
    <row r="4473" spans="1:10" x14ac:dyDescent="0.25">
      <c r="A4473" t="s">
        <v>226</v>
      </c>
      <c r="B4473" t="s">
        <v>202</v>
      </c>
      <c r="C4473" t="s">
        <v>199</v>
      </c>
      <c r="D4473" t="s">
        <v>381</v>
      </c>
      <c r="E4473" t="s">
        <v>380</v>
      </c>
      <c r="F4473">
        <v>111</v>
      </c>
      <c r="G4473" t="s">
        <v>333</v>
      </c>
      <c r="H4473" t="s">
        <v>84</v>
      </c>
      <c r="I4473">
        <v>2010</v>
      </c>
      <c r="J4473">
        <v>157.80199999999999</v>
      </c>
    </row>
    <row r="4474" spans="1:10" x14ac:dyDescent="0.25">
      <c r="A4474" t="s">
        <v>225</v>
      </c>
      <c r="B4474" t="s">
        <v>79</v>
      </c>
      <c r="C4474" t="s">
        <v>35</v>
      </c>
      <c r="D4474" t="s">
        <v>243</v>
      </c>
      <c r="E4474" t="s">
        <v>242</v>
      </c>
      <c r="F4474">
        <v>119</v>
      </c>
      <c r="G4474" t="s">
        <v>357</v>
      </c>
      <c r="H4474" t="s">
        <v>84</v>
      </c>
      <c r="I4474">
        <v>2005</v>
      </c>
      <c r="J4474">
        <v>0.193632</v>
      </c>
    </row>
    <row r="4475" spans="1:10" x14ac:dyDescent="0.25">
      <c r="A4475" t="s">
        <v>225</v>
      </c>
      <c r="B4475" t="s">
        <v>74</v>
      </c>
      <c r="C4475" t="s">
        <v>34</v>
      </c>
      <c r="D4475">
        <v>901001</v>
      </c>
      <c r="E4475" t="s">
        <v>254</v>
      </c>
      <c r="F4475">
        <v>114</v>
      </c>
      <c r="G4475" t="s">
        <v>335</v>
      </c>
      <c r="H4475" t="s">
        <v>84</v>
      </c>
      <c r="I4475">
        <v>2005</v>
      </c>
      <c r="J4475">
        <v>1.0548200000000001</v>
      </c>
    </row>
    <row r="4476" spans="1:10" x14ac:dyDescent="0.25">
      <c r="A4476" t="s">
        <v>225</v>
      </c>
      <c r="B4476" t="s">
        <v>74</v>
      </c>
      <c r="C4476" t="s">
        <v>34</v>
      </c>
      <c r="D4476">
        <v>901001</v>
      </c>
      <c r="E4476" t="s">
        <v>254</v>
      </c>
      <c r="F4476">
        <v>104</v>
      </c>
      <c r="G4476" t="s">
        <v>340</v>
      </c>
      <c r="H4476" t="s">
        <v>84</v>
      </c>
      <c r="I4476">
        <v>2014</v>
      </c>
      <c r="J4476">
        <v>6.17592E-2</v>
      </c>
    </row>
    <row r="4477" spans="1:10" x14ac:dyDescent="0.25">
      <c r="A4477" t="s">
        <v>225</v>
      </c>
      <c r="B4477" t="s">
        <v>76</v>
      </c>
      <c r="C4477" t="s">
        <v>77</v>
      </c>
      <c r="D4477" t="s">
        <v>403</v>
      </c>
      <c r="E4477" t="s">
        <v>402</v>
      </c>
      <c r="F4477">
        <v>108</v>
      </c>
      <c r="G4477" t="s">
        <v>83</v>
      </c>
      <c r="H4477" t="s">
        <v>84</v>
      </c>
      <c r="I4477">
        <v>2015</v>
      </c>
      <c r="J4477">
        <v>0.38</v>
      </c>
    </row>
    <row r="4478" spans="1:10" x14ac:dyDescent="0.25">
      <c r="A4478" t="s">
        <v>227</v>
      </c>
      <c r="B4478" t="s">
        <v>71</v>
      </c>
      <c r="C4478" t="s">
        <v>72</v>
      </c>
      <c r="D4478" t="s">
        <v>239</v>
      </c>
      <c r="E4478" t="s">
        <v>238</v>
      </c>
      <c r="F4478">
        <v>108</v>
      </c>
      <c r="G4478" t="s">
        <v>83</v>
      </c>
      <c r="H4478" t="s">
        <v>84</v>
      </c>
      <c r="I4478">
        <v>2014</v>
      </c>
      <c r="J4478">
        <v>2.2650000000000001</v>
      </c>
    </row>
    <row r="4479" spans="1:10" x14ac:dyDescent="0.25">
      <c r="A4479" t="s">
        <v>223</v>
      </c>
      <c r="B4479" t="s">
        <v>202</v>
      </c>
      <c r="C4479" t="s">
        <v>200</v>
      </c>
      <c r="D4479">
        <v>403706</v>
      </c>
      <c r="E4479" t="s">
        <v>475</v>
      </c>
      <c r="F4479">
        <v>120</v>
      </c>
      <c r="G4479" t="s">
        <v>332</v>
      </c>
      <c r="H4479" t="s">
        <v>84</v>
      </c>
      <c r="I4479">
        <v>2005</v>
      </c>
      <c r="J4479">
        <v>3.4664000000000001</v>
      </c>
    </row>
    <row r="4480" spans="1:10" x14ac:dyDescent="0.25">
      <c r="A4480" t="s">
        <v>229</v>
      </c>
      <c r="B4480" t="s">
        <v>80</v>
      </c>
      <c r="C4480" t="s">
        <v>37</v>
      </c>
      <c r="D4480">
        <v>120215</v>
      </c>
      <c r="E4480" t="s">
        <v>264</v>
      </c>
      <c r="F4480">
        <v>114</v>
      </c>
      <c r="G4480" t="s">
        <v>335</v>
      </c>
      <c r="H4480" t="s">
        <v>84</v>
      </c>
      <c r="I4480">
        <v>2014</v>
      </c>
      <c r="J4480">
        <v>4.9715800000000004E-4</v>
      </c>
    </row>
    <row r="4481" spans="1:10" x14ac:dyDescent="0.25">
      <c r="A4481" t="s">
        <v>229</v>
      </c>
      <c r="B4481" t="s">
        <v>80</v>
      </c>
      <c r="C4481" t="s">
        <v>37</v>
      </c>
      <c r="D4481">
        <v>130215</v>
      </c>
      <c r="E4481" t="s">
        <v>384</v>
      </c>
      <c r="F4481">
        <v>109</v>
      </c>
      <c r="G4481" t="s">
        <v>342</v>
      </c>
      <c r="H4481" t="s">
        <v>84</v>
      </c>
      <c r="I4481">
        <v>2015</v>
      </c>
      <c r="J4481">
        <v>2.11035E-3</v>
      </c>
    </row>
    <row r="4482" spans="1:10" x14ac:dyDescent="0.25">
      <c r="A4482" t="s">
        <v>227</v>
      </c>
      <c r="B4482" t="s">
        <v>75</v>
      </c>
      <c r="C4482" t="s">
        <v>31</v>
      </c>
      <c r="D4482" t="s">
        <v>235</v>
      </c>
      <c r="E4482" t="s">
        <v>234</v>
      </c>
      <c r="F4482">
        <v>108</v>
      </c>
      <c r="G4482" t="s">
        <v>83</v>
      </c>
      <c r="H4482" t="s">
        <v>84</v>
      </c>
      <c r="I4482">
        <v>2015</v>
      </c>
      <c r="J4482">
        <v>1.53383</v>
      </c>
    </row>
    <row r="4483" spans="1:10" x14ac:dyDescent="0.25">
      <c r="A4483" t="s">
        <v>227</v>
      </c>
      <c r="B4483" t="s">
        <v>80</v>
      </c>
      <c r="C4483" t="s">
        <v>37</v>
      </c>
      <c r="D4483">
        <v>120113</v>
      </c>
      <c r="E4483" t="s">
        <v>267</v>
      </c>
      <c r="F4483">
        <v>120</v>
      </c>
      <c r="G4483" t="s">
        <v>332</v>
      </c>
      <c r="H4483" t="s">
        <v>84</v>
      </c>
      <c r="I4483">
        <v>2000</v>
      </c>
      <c r="J4483">
        <v>138.749</v>
      </c>
    </row>
    <row r="4484" spans="1:10" x14ac:dyDescent="0.25">
      <c r="A4484" t="s">
        <v>227</v>
      </c>
      <c r="B4484" t="s">
        <v>80</v>
      </c>
      <c r="C4484" t="s">
        <v>37</v>
      </c>
      <c r="D4484">
        <v>130216</v>
      </c>
      <c r="E4484" t="s">
        <v>355</v>
      </c>
      <c r="F4484">
        <v>111</v>
      </c>
      <c r="G4484" t="s">
        <v>333</v>
      </c>
      <c r="H4484" t="s">
        <v>84</v>
      </c>
      <c r="I4484">
        <v>2000</v>
      </c>
      <c r="J4484">
        <v>4.9761099999999997E-3</v>
      </c>
    </row>
    <row r="4485" spans="1:10" x14ac:dyDescent="0.25">
      <c r="A4485" t="s">
        <v>229</v>
      </c>
      <c r="B4485" t="s">
        <v>71</v>
      </c>
      <c r="C4485" t="s">
        <v>348</v>
      </c>
      <c r="D4485" t="s">
        <v>347</v>
      </c>
      <c r="E4485" t="s">
        <v>346</v>
      </c>
      <c r="F4485">
        <v>110</v>
      </c>
      <c r="G4485" t="s">
        <v>344</v>
      </c>
      <c r="H4485" t="s">
        <v>84</v>
      </c>
      <c r="I4485">
        <v>1995</v>
      </c>
      <c r="J4485">
        <v>0.26756099999999999</v>
      </c>
    </row>
    <row r="4486" spans="1:10" x14ac:dyDescent="0.25">
      <c r="A4486" t="s">
        <v>229</v>
      </c>
      <c r="B4486" t="s">
        <v>71</v>
      </c>
      <c r="C4486" t="s">
        <v>348</v>
      </c>
      <c r="D4486" t="s">
        <v>347</v>
      </c>
      <c r="E4486" t="s">
        <v>346</v>
      </c>
      <c r="F4486">
        <v>109</v>
      </c>
      <c r="G4486" t="s">
        <v>342</v>
      </c>
      <c r="H4486" t="s">
        <v>84</v>
      </c>
      <c r="I4486">
        <v>1995</v>
      </c>
      <c r="J4486">
        <v>11.505100000000001</v>
      </c>
    </row>
    <row r="4487" spans="1:10" x14ac:dyDescent="0.25">
      <c r="A4487" t="s">
        <v>229</v>
      </c>
      <c r="B4487" t="s">
        <v>80</v>
      </c>
      <c r="C4487" t="s">
        <v>192</v>
      </c>
      <c r="D4487">
        <v>203100</v>
      </c>
      <c r="E4487" t="s">
        <v>420</v>
      </c>
      <c r="F4487">
        <v>109</v>
      </c>
      <c r="G4487" t="s">
        <v>342</v>
      </c>
      <c r="H4487" t="s">
        <v>84</v>
      </c>
      <c r="I4487">
        <v>2005</v>
      </c>
      <c r="J4487">
        <v>264.90699999999998</v>
      </c>
    </row>
    <row r="4488" spans="1:10" x14ac:dyDescent="0.25">
      <c r="A4488" t="s">
        <v>227</v>
      </c>
      <c r="B4488" t="s">
        <v>80</v>
      </c>
      <c r="C4488" t="s">
        <v>32</v>
      </c>
      <c r="D4488">
        <v>804300</v>
      </c>
      <c r="E4488" t="s">
        <v>387</v>
      </c>
      <c r="F4488">
        <v>103</v>
      </c>
      <c r="G4488" t="s">
        <v>82</v>
      </c>
      <c r="H4488" t="s">
        <v>84</v>
      </c>
      <c r="I4488">
        <v>1990</v>
      </c>
      <c r="J4488">
        <v>1467.37</v>
      </c>
    </row>
    <row r="4489" spans="1:10" x14ac:dyDescent="0.25">
      <c r="A4489" t="s">
        <v>227</v>
      </c>
      <c r="B4489" t="s">
        <v>80</v>
      </c>
      <c r="C4489" t="s">
        <v>37</v>
      </c>
      <c r="D4489">
        <v>120213</v>
      </c>
      <c r="E4489" t="s">
        <v>265</v>
      </c>
      <c r="F4489">
        <v>120</v>
      </c>
      <c r="G4489" t="s">
        <v>332</v>
      </c>
      <c r="H4489" t="s">
        <v>84</v>
      </c>
      <c r="I4489">
        <v>1995</v>
      </c>
      <c r="J4489">
        <v>329.27199999999999</v>
      </c>
    </row>
    <row r="4490" spans="1:10" x14ac:dyDescent="0.25">
      <c r="A4490" t="s">
        <v>227</v>
      </c>
      <c r="B4490" t="s">
        <v>76</v>
      </c>
      <c r="C4490" t="s">
        <v>78</v>
      </c>
      <c r="D4490">
        <v>8902500</v>
      </c>
      <c r="E4490" t="s">
        <v>327</v>
      </c>
      <c r="F4490">
        <v>109</v>
      </c>
      <c r="G4490" t="s">
        <v>342</v>
      </c>
      <c r="H4490" t="s">
        <v>84</v>
      </c>
      <c r="I4490">
        <v>2000</v>
      </c>
      <c r="J4490">
        <v>4122.72</v>
      </c>
    </row>
    <row r="4491" spans="1:10" x14ac:dyDescent="0.25">
      <c r="A4491" t="s">
        <v>227</v>
      </c>
      <c r="B4491" t="s">
        <v>80</v>
      </c>
      <c r="C4491" t="s">
        <v>37</v>
      </c>
      <c r="D4491">
        <v>120113</v>
      </c>
      <c r="E4491" t="s">
        <v>267</v>
      </c>
      <c r="F4491">
        <v>115</v>
      </c>
      <c r="G4491" t="s">
        <v>341</v>
      </c>
      <c r="H4491" t="s">
        <v>84</v>
      </c>
      <c r="I4491">
        <v>2005</v>
      </c>
      <c r="J4491">
        <v>0.17363999999999999</v>
      </c>
    </row>
    <row r="4492" spans="1:10" x14ac:dyDescent="0.25">
      <c r="A4492" t="s">
        <v>224</v>
      </c>
      <c r="B4492" t="s">
        <v>80</v>
      </c>
      <c r="C4492" t="s">
        <v>37</v>
      </c>
      <c r="D4492">
        <v>120216</v>
      </c>
      <c r="E4492" t="s">
        <v>263</v>
      </c>
      <c r="F4492">
        <v>114</v>
      </c>
      <c r="G4492" t="s">
        <v>335</v>
      </c>
      <c r="H4492" t="s">
        <v>84</v>
      </c>
      <c r="I4492">
        <v>2005</v>
      </c>
      <c r="J4492">
        <v>6.3989800000000003E-3</v>
      </c>
    </row>
    <row r="4493" spans="1:10" x14ac:dyDescent="0.25">
      <c r="A4493" t="s">
        <v>224</v>
      </c>
      <c r="B4493" t="s">
        <v>80</v>
      </c>
      <c r="C4493" t="s">
        <v>37</v>
      </c>
      <c r="D4493">
        <v>120303</v>
      </c>
      <c r="E4493" t="s">
        <v>259</v>
      </c>
      <c r="F4493">
        <v>103</v>
      </c>
      <c r="G4493" t="s">
        <v>82</v>
      </c>
      <c r="H4493" t="s">
        <v>84</v>
      </c>
      <c r="I4493">
        <v>2005</v>
      </c>
      <c r="J4493">
        <v>1.6696300000000001E-4</v>
      </c>
    </row>
    <row r="4494" spans="1:10" x14ac:dyDescent="0.25">
      <c r="A4494" t="s">
        <v>224</v>
      </c>
      <c r="B4494" t="s">
        <v>80</v>
      </c>
      <c r="C4494" t="s">
        <v>37</v>
      </c>
      <c r="D4494">
        <v>150103</v>
      </c>
      <c r="E4494" t="s">
        <v>287</v>
      </c>
      <c r="F4494">
        <v>104</v>
      </c>
      <c r="G4494" t="s">
        <v>340</v>
      </c>
      <c r="H4494" t="s">
        <v>84</v>
      </c>
      <c r="I4494">
        <v>2005</v>
      </c>
      <c r="J4494">
        <v>3.2844200000000002E-4</v>
      </c>
    </row>
    <row r="4495" spans="1:10" x14ac:dyDescent="0.25">
      <c r="A4495" t="s">
        <v>224</v>
      </c>
      <c r="B4495" t="s">
        <v>80</v>
      </c>
      <c r="C4495" t="s">
        <v>37</v>
      </c>
      <c r="D4495">
        <v>130113</v>
      </c>
      <c r="E4495" t="s">
        <v>339</v>
      </c>
      <c r="F4495">
        <v>120</v>
      </c>
      <c r="G4495" t="s">
        <v>332</v>
      </c>
      <c r="H4495" t="s">
        <v>84</v>
      </c>
      <c r="I4495">
        <v>2005</v>
      </c>
      <c r="J4495">
        <v>0.46876000000000001</v>
      </c>
    </row>
    <row r="4496" spans="1:10" x14ac:dyDescent="0.25">
      <c r="A4496" t="s">
        <v>227</v>
      </c>
      <c r="B4496" t="s">
        <v>80</v>
      </c>
      <c r="C4496" t="s">
        <v>81</v>
      </c>
      <c r="D4496">
        <v>230702</v>
      </c>
      <c r="E4496" t="s">
        <v>231</v>
      </c>
      <c r="F4496">
        <v>109</v>
      </c>
      <c r="G4496" t="s">
        <v>342</v>
      </c>
      <c r="H4496" t="s">
        <v>84</v>
      </c>
      <c r="I4496">
        <v>2000</v>
      </c>
      <c r="J4496">
        <v>12.145799999999999</v>
      </c>
    </row>
    <row r="4497" spans="1:10" x14ac:dyDescent="0.25">
      <c r="A4497" t="s">
        <v>227</v>
      </c>
      <c r="B4497" t="s">
        <v>80</v>
      </c>
      <c r="C4497" t="s">
        <v>191</v>
      </c>
      <c r="D4497">
        <v>230900</v>
      </c>
      <c r="E4497" t="s">
        <v>390</v>
      </c>
      <c r="F4497">
        <v>104</v>
      </c>
      <c r="G4497" t="s">
        <v>340</v>
      </c>
      <c r="H4497" t="s">
        <v>84</v>
      </c>
      <c r="I4497">
        <v>1995</v>
      </c>
      <c r="J4497">
        <v>1.50771E-2</v>
      </c>
    </row>
    <row r="4498" spans="1:10" x14ac:dyDescent="0.25">
      <c r="A4498" t="s">
        <v>224</v>
      </c>
      <c r="B4498" t="s">
        <v>75</v>
      </c>
      <c r="C4498" t="s">
        <v>31</v>
      </c>
      <c r="D4498" t="s">
        <v>235</v>
      </c>
      <c r="E4498" t="s">
        <v>234</v>
      </c>
      <c r="F4498">
        <v>108</v>
      </c>
      <c r="G4498" t="s">
        <v>83</v>
      </c>
      <c r="H4498" t="s">
        <v>84</v>
      </c>
      <c r="I4498">
        <v>2000</v>
      </c>
      <c r="J4498">
        <v>1.88811</v>
      </c>
    </row>
    <row r="4499" spans="1:10" x14ac:dyDescent="0.25">
      <c r="A4499" t="s">
        <v>224</v>
      </c>
      <c r="B4499" t="s">
        <v>80</v>
      </c>
      <c r="C4499" t="s">
        <v>37</v>
      </c>
      <c r="D4499">
        <v>130212</v>
      </c>
      <c r="E4499" t="s">
        <v>388</v>
      </c>
      <c r="F4499">
        <v>111</v>
      </c>
      <c r="G4499" t="s">
        <v>333</v>
      </c>
      <c r="H4499" t="s">
        <v>84</v>
      </c>
      <c r="I4499">
        <v>1990</v>
      </c>
      <c r="J4499">
        <v>3.5773699999999999E-3</v>
      </c>
    </row>
    <row r="4500" spans="1:10" x14ac:dyDescent="0.25">
      <c r="A4500" t="s">
        <v>224</v>
      </c>
      <c r="B4500" t="s">
        <v>80</v>
      </c>
      <c r="C4500" t="s">
        <v>37</v>
      </c>
      <c r="D4500">
        <v>150202</v>
      </c>
      <c r="E4500" t="s">
        <v>286</v>
      </c>
      <c r="F4500">
        <v>114</v>
      </c>
      <c r="G4500" t="s">
        <v>335</v>
      </c>
      <c r="H4500" t="s">
        <v>84</v>
      </c>
      <c r="I4500">
        <v>1990</v>
      </c>
      <c r="J4500">
        <v>6.2054199999999997E-4</v>
      </c>
    </row>
    <row r="4501" spans="1:10" x14ac:dyDescent="0.25">
      <c r="A4501" t="s">
        <v>226</v>
      </c>
      <c r="B4501" t="s">
        <v>74</v>
      </c>
      <c r="C4501" t="s">
        <v>34</v>
      </c>
      <c r="D4501">
        <v>901000</v>
      </c>
      <c r="E4501" t="s">
        <v>34</v>
      </c>
      <c r="F4501">
        <v>114</v>
      </c>
      <c r="G4501" t="s">
        <v>335</v>
      </c>
      <c r="H4501" t="s">
        <v>84</v>
      </c>
      <c r="I4501">
        <v>2005</v>
      </c>
      <c r="J4501">
        <v>1.4397200000000001</v>
      </c>
    </row>
    <row r="4502" spans="1:10" x14ac:dyDescent="0.25">
      <c r="A4502" t="s">
        <v>225</v>
      </c>
      <c r="B4502" t="s">
        <v>80</v>
      </c>
      <c r="C4502" t="s">
        <v>37</v>
      </c>
      <c r="D4502">
        <v>120113</v>
      </c>
      <c r="E4502" t="s">
        <v>267</v>
      </c>
      <c r="F4502">
        <v>111</v>
      </c>
      <c r="G4502" t="s">
        <v>333</v>
      </c>
      <c r="H4502" t="s">
        <v>84</v>
      </c>
      <c r="I4502">
        <v>2014</v>
      </c>
      <c r="J4502">
        <v>1.1870400000000001</v>
      </c>
    </row>
    <row r="4503" spans="1:10" x14ac:dyDescent="0.25">
      <c r="A4503" t="s">
        <v>225</v>
      </c>
      <c r="B4503" t="s">
        <v>80</v>
      </c>
      <c r="C4503" t="s">
        <v>37</v>
      </c>
      <c r="D4503">
        <v>130113</v>
      </c>
      <c r="E4503" t="s">
        <v>339</v>
      </c>
      <c r="F4503">
        <v>114</v>
      </c>
      <c r="G4503" t="s">
        <v>335</v>
      </c>
      <c r="H4503" t="s">
        <v>84</v>
      </c>
      <c r="I4503">
        <v>2014</v>
      </c>
      <c r="J4503">
        <v>0.15317500000000001</v>
      </c>
    </row>
    <row r="4504" spans="1:10" x14ac:dyDescent="0.25">
      <c r="A4504" t="s">
        <v>227</v>
      </c>
      <c r="B4504" t="s">
        <v>80</v>
      </c>
      <c r="C4504" t="s">
        <v>37</v>
      </c>
      <c r="D4504">
        <v>130219</v>
      </c>
      <c r="E4504" t="s">
        <v>354</v>
      </c>
      <c r="F4504">
        <v>104</v>
      </c>
      <c r="G4504" t="s">
        <v>340</v>
      </c>
      <c r="H4504" t="s">
        <v>84</v>
      </c>
      <c r="I4504">
        <v>2000</v>
      </c>
      <c r="J4504">
        <v>6.7155400000000004E-5</v>
      </c>
    </row>
    <row r="4505" spans="1:10" x14ac:dyDescent="0.25">
      <c r="A4505" t="s">
        <v>225</v>
      </c>
      <c r="B4505" t="s">
        <v>80</v>
      </c>
      <c r="C4505" t="s">
        <v>37</v>
      </c>
      <c r="D4505">
        <v>130105</v>
      </c>
      <c r="E4505" t="s">
        <v>352</v>
      </c>
      <c r="F4505">
        <v>114</v>
      </c>
      <c r="G4505" t="s">
        <v>335</v>
      </c>
      <c r="H4505" t="s">
        <v>84</v>
      </c>
      <c r="I4505">
        <v>2000</v>
      </c>
      <c r="J4505">
        <v>0.26061400000000001</v>
      </c>
    </row>
    <row r="4506" spans="1:10" x14ac:dyDescent="0.25">
      <c r="A4506" t="s">
        <v>224</v>
      </c>
      <c r="B4506" t="s">
        <v>80</v>
      </c>
      <c r="C4506" t="s">
        <v>37</v>
      </c>
      <c r="D4506">
        <v>120112</v>
      </c>
      <c r="E4506" t="s">
        <v>268</v>
      </c>
      <c r="F4506">
        <v>111</v>
      </c>
      <c r="G4506" t="s">
        <v>333</v>
      </c>
      <c r="H4506" t="s">
        <v>84</v>
      </c>
      <c r="I4506">
        <v>2010</v>
      </c>
      <c r="J4506">
        <v>5.3777499999999999E-2</v>
      </c>
    </row>
    <row r="4507" spans="1:10" x14ac:dyDescent="0.25">
      <c r="A4507" t="s">
        <v>224</v>
      </c>
      <c r="B4507" t="s">
        <v>80</v>
      </c>
      <c r="C4507" t="s">
        <v>37</v>
      </c>
      <c r="D4507">
        <v>130112</v>
      </c>
      <c r="E4507" t="s">
        <v>349</v>
      </c>
      <c r="F4507">
        <v>120</v>
      </c>
      <c r="G4507" t="s">
        <v>332</v>
      </c>
      <c r="H4507" t="s">
        <v>84</v>
      </c>
      <c r="I4507">
        <v>2010</v>
      </c>
      <c r="J4507">
        <v>4.9371199999999997E-2</v>
      </c>
    </row>
    <row r="4508" spans="1:10" x14ac:dyDescent="0.25">
      <c r="A4508" t="s">
        <v>224</v>
      </c>
      <c r="B4508" t="s">
        <v>80</v>
      </c>
      <c r="C4508" t="s">
        <v>37</v>
      </c>
      <c r="D4508">
        <v>120302</v>
      </c>
      <c r="E4508" t="s">
        <v>260</v>
      </c>
      <c r="F4508">
        <v>111</v>
      </c>
      <c r="G4508" t="s">
        <v>333</v>
      </c>
      <c r="H4508" t="s">
        <v>84</v>
      </c>
      <c r="I4508">
        <v>2010</v>
      </c>
      <c r="J4508">
        <v>2.45642E-3</v>
      </c>
    </row>
    <row r="4509" spans="1:10" x14ac:dyDescent="0.25">
      <c r="A4509" t="s">
        <v>225</v>
      </c>
      <c r="B4509" t="s">
        <v>80</v>
      </c>
      <c r="C4509" t="s">
        <v>37</v>
      </c>
      <c r="D4509">
        <v>120215</v>
      </c>
      <c r="E4509" t="s">
        <v>264</v>
      </c>
      <c r="F4509">
        <v>109</v>
      </c>
      <c r="G4509" t="s">
        <v>342</v>
      </c>
      <c r="H4509" t="s">
        <v>84</v>
      </c>
      <c r="I4509">
        <v>2015</v>
      </c>
      <c r="J4509">
        <v>3.4085099999999998E-4</v>
      </c>
    </row>
    <row r="4510" spans="1:10" x14ac:dyDescent="0.25">
      <c r="A4510" t="s">
        <v>223</v>
      </c>
      <c r="B4510" t="s">
        <v>80</v>
      </c>
      <c r="C4510" t="s">
        <v>37</v>
      </c>
      <c r="D4510">
        <v>130212</v>
      </c>
      <c r="E4510" t="s">
        <v>388</v>
      </c>
      <c r="F4510">
        <v>104</v>
      </c>
      <c r="G4510" t="s">
        <v>340</v>
      </c>
      <c r="H4510" t="s">
        <v>84</v>
      </c>
      <c r="I4510">
        <v>1995</v>
      </c>
      <c r="J4510">
        <v>1.57188E-4</v>
      </c>
    </row>
    <row r="4511" spans="1:10" x14ac:dyDescent="0.25">
      <c r="A4511" t="s">
        <v>225</v>
      </c>
      <c r="B4511" t="s">
        <v>74</v>
      </c>
      <c r="C4511" t="s">
        <v>34</v>
      </c>
      <c r="D4511">
        <v>901000</v>
      </c>
      <c r="E4511" t="s">
        <v>34</v>
      </c>
      <c r="F4511">
        <v>109</v>
      </c>
      <c r="G4511" t="s">
        <v>342</v>
      </c>
      <c r="H4511" t="s">
        <v>84</v>
      </c>
      <c r="I4511">
        <v>2000</v>
      </c>
      <c r="J4511">
        <v>204.60599999999999</v>
      </c>
    </row>
    <row r="4512" spans="1:10" x14ac:dyDescent="0.25">
      <c r="A4512" t="s">
        <v>223</v>
      </c>
      <c r="B4512" t="s">
        <v>80</v>
      </c>
      <c r="C4512" t="s">
        <v>37</v>
      </c>
      <c r="D4512">
        <v>150203</v>
      </c>
      <c r="E4512" t="s">
        <v>285</v>
      </c>
      <c r="F4512">
        <v>109</v>
      </c>
      <c r="G4512" t="s">
        <v>342</v>
      </c>
      <c r="H4512" t="s">
        <v>84</v>
      </c>
      <c r="I4512">
        <v>2015</v>
      </c>
      <c r="J4512">
        <v>5.1017500000000004E-3</v>
      </c>
    </row>
    <row r="4513" spans="1:10" x14ac:dyDescent="0.25">
      <c r="A4513" t="s">
        <v>223</v>
      </c>
      <c r="B4513" t="s">
        <v>79</v>
      </c>
      <c r="C4513" t="s">
        <v>35</v>
      </c>
      <c r="D4513" t="s">
        <v>245</v>
      </c>
      <c r="E4513" t="s">
        <v>244</v>
      </c>
      <c r="F4513">
        <v>114</v>
      </c>
      <c r="G4513" t="s">
        <v>335</v>
      </c>
      <c r="H4513" t="s">
        <v>84</v>
      </c>
      <c r="I4513">
        <v>2000</v>
      </c>
      <c r="J4513">
        <v>57.469799999999999</v>
      </c>
    </row>
    <row r="4514" spans="1:10" x14ac:dyDescent="0.25">
      <c r="A4514" t="s">
        <v>224</v>
      </c>
      <c r="B4514" t="s">
        <v>79</v>
      </c>
      <c r="C4514" t="s">
        <v>35</v>
      </c>
      <c r="D4514" t="s">
        <v>245</v>
      </c>
      <c r="E4514" t="s">
        <v>244</v>
      </c>
      <c r="F4514">
        <v>115</v>
      </c>
      <c r="G4514" t="s">
        <v>341</v>
      </c>
      <c r="H4514" t="s">
        <v>84</v>
      </c>
      <c r="I4514">
        <v>2015</v>
      </c>
      <c r="J4514">
        <v>0.16464000000000001</v>
      </c>
    </row>
    <row r="4515" spans="1:10" x14ac:dyDescent="0.25">
      <c r="A4515" t="s">
        <v>227</v>
      </c>
      <c r="B4515" t="s">
        <v>80</v>
      </c>
      <c r="C4515" t="s">
        <v>81</v>
      </c>
      <c r="D4515">
        <v>340200</v>
      </c>
      <c r="E4515" t="s">
        <v>228</v>
      </c>
      <c r="F4515">
        <v>120</v>
      </c>
      <c r="G4515" t="s">
        <v>332</v>
      </c>
      <c r="H4515" t="s">
        <v>84</v>
      </c>
      <c r="I4515">
        <v>2010</v>
      </c>
      <c r="J4515">
        <v>179.45099999999999</v>
      </c>
    </row>
    <row r="4516" spans="1:10" x14ac:dyDescent="0.25">
      <c r="A4516" t="s">
        <v>224</v>
      </c>
      <c r="B4516" t="s">
        <v>80</v>
      </c>
      <c r="C4516" t="s">
        <v>81</v>
      </c>
      <c r="D4516">
        <v>340200</v>
      </c>
      <c r="E4516" t="s">
        <v>228</v>
      </c>
      <c r="F4516">
        <v>120</v>
      </c>
      <c r="G4516" t="s">
        <v>332</v>
      </c>
      <c r="H4516" t="s">
        <v>84</v>
      </c>
      <c r="I4516">
        <v>1995</v>
      </c>
      <c r="J4516">
        <v>1.7059299999999999</v>
      </c>
    </row>
    <row r="4517" spans="1:10" x14ac:dyDescent="0.25">
      <c r="A4517" t="s">
        <v>225</v>
      </c>
      <c r="B4517" t="s">
        <v>80</v>
      </c>
      <c r="C4517" t="s">
        <v>81</v>
      </c>
      <c r="D4517">
        <v>260200</v>
      </c>
      <c r="E4517" t="s">
        <v>389</v>
      </c>
      <c r="F4517">
        <v>120</v>
      </c>
      <c r="G4517" t="s">
        <v>332</v>
      </c>
      <c r="H4517" t="s">
        <v>84</v>
      </c>
      <c r="I4517">
        <v>2010</v>
      </c>
      <c r="J4517">
        <v>29.9345</v>
      </c>
    </row>
    <row r="4518" spans="1:10" x14ac:dyDescent="0.25">
      <c r="A4518" t="s">
        <v>226</v>
      </c>
      <c r="B4518" t="s">
        <v>80</v>
      </c>
      <c r="C4518" t="s">
        <v>37</v>
      </c>
      <c r="D4518">
        <v>120216</v>
      </c>
      <c r="E4518" t="s">
        <v>263</v>
      </c>
      <c r="F4518">
        <v>109</v>
      </c>
      <c r="G4518" t="s">
        <v>342</v>
      </c>
      <c r="H4518" t="s">
        <v>84</v>
      </c>
      <c r="I4518">
        <v>1995</v>
      </c>
      <c r="J4518">
        <v>9.7150699999999993E-3</v>
      </c>
    </row>
    <row r="4519" spans="1:10" x14ac:dyDescent="0.25">
      <c r="A4519" t="s">
        <v>229</v>
      </c>
      <c r="B4519" t="s">
        <v>202</v>
      </c>
      <c r="C4519" t="s">
        <v>199</v>
      </c>
      <c r="D4519" t="s">
        <v>381</v>
      </c>
      <c r="E4519" t="s">
        <v>380</v>
      </c>
      <c r="F4519">
        <v>120</v>
      </c>
      <c r="G4519" t="s">
        <v>332</v>
      </c>
      <c r="H4519" t="s">
        <v>84</v>
      </c>
      <c r="I4519">
        <v>2014</v>
      </c>
      <c r="J4519">
        <v>32671</v>
      </c>
    </row>
    <row r="4520" spans="1:10" x14ac:dyDescent="0.25">
      <c r="A4520" t="s">
        <v>229</v>
      </c>
      <c r="B4520" t="s">
        <v>75</v>
      </c>
      <c r="C4520" t="s">
        <v>31</v>
      </c>
      <c r="D4520" t="s">
        <v>237</v>
      </c>
      <c r="E4520" t="s">
        <v>236</v>
      </c>
      <c r="F4520">
        <v>108</v>
      </c>
      <c r="G4520" t="s">
        <v>83</v>
      </c>
      <c r="H4520" t="s">
        <v>84</v>
      </c>
      <c r="I4520">
        <v>2015</v>
      </c>
      <c r="J4520">
        <v>43.515300000000003</v>
      </c>
    </row>
    <row r="4521" spans="1:10" x14ac:dyDescent="0.25">
      <c r="A4521" t="s">
        <v>229</v>
      </c>
      <c r="B4521" t="s">
        <v>80</v>
      </c>
      <c r="C4521" t="s">
        <v>37</v>
      </c>
      <c r="D4521">
        <v>130105</v>
      </c>
      <c r="E4521" t="s">
        <v>352</v>
      </c>
      <c r="F4521">
        <v>114</v>
      </c>
      <c r="G4521" t="s">
        <v>335</v>
      </c>
      <c r="H4521" t="s">
        <v>84</v>
      </c>
      <c r="I4521">
        <v>2014</v>
      </c>
      <c r="J4521">
        <v>0.11208899999999999</v>
      </c>
    </row>
    <row r="4522" spans="1:10" x14ac:dyDescent="0.25">
      <c r="A4522" t="s">
        <v>229</v>
      </c>
      <c r="B4522" t="s">
        <v>80</v>
      </c>
      <c r="C4522" t="s">
        <v>37</v>
      </c>
      <c r="D4522">
        <v>120302</v>
      </c>
      <c r="E4522" t="s">
        <v>260</v>
      </c>
      <c r="F4522">
        <v>111</v>
      </c>
      <c r="G4522" t="s">
        <v>333</v>
      </c>
      <c r="H4522" t="s">
        <v>84</v>
      </c>
      <c r="I4522">
        <v>2014</v>
      </c>
      <c r="J4522">
        <v>1.87773E-2</v>
      </c>
    </row>
    <row r="4523" spans="1:10" x14ac:dyDescent="0.25">
      <c r="A4523" t="s">
        <v>226</v>
      </c>
      <c r="B4523" t="s">
        <v>80</v>
      </c>
      <c r="C4523" t="s">
        <v>37</v>
      </c>
      <c r="D4523">
        <v>120219</v>
      </c>
      <c r="E4523" t="s">
        <v>261</v>
      </c>
      <c r="F4523">
        <v>120</v>
      </c>
      <c r="G4523" t="s">
        <v>332</v>
      </c>
      <c r="H4523" t="s">
        <v>84</v>
      </c>
      <c r="I4523">
        <v>2005</v>
      </c>
      <c r="J4523">
        <v>1.25929</v>
      </c>
    </row>
    <row r="4524" spans="1:10" x14ac:dyDescent="0.25">
      <c r="A4524" t="s">
        <v>226</v>
      </c>
      <c r="B4524" t="s">
        <v>80</v>
      </c>
      <c r="C4524" t="s">
        <v>37</v>
      </c>
      <c r="D4524">
        <v>150203</v>
      </c>
      <c r="E4524" t="s">
        <v>285</v>
      </c>
      <c r="F4524">
        <v>114</v>
      </c>
      <c r="G4524" t="s">
        <v>335</v>
      </c>
      <c r="H4524" t="s">
        <v>84</v>
      </c>
      <c r="I4524">
        <v>2005</v>
      </c>
      <c r="J4524">
        <v>8.8493899999999995E-4</v>
      </c>
    </row>
    <row r="4525" spans="1:10" x14ac:dyDescent="0.25">
      <c r="A4525" t="s">
        <v>226</v>
      </c>
      <c r="B4525" t="s">
        <v>80</v>
      </c>
      <c r="C4525" t="s">
        <v>37</v>
      </c>
      <c r="D4525">
        <v>120303</v>
      </c>
      <c r="E4525" t="s">
        <v>259</v>
      </c>
      <c r="F4525">
        <v>104</v>
      </c>
      <c r="G4525" t="s">
        <v>340</v>
      </c>
      <c r="H4525" t="s">
        <v>84</v>
      </c>
      <c r="I4525">
        <v>2005</v>
      </c>
      <c r="J4525">
        <v>1.55389E-4</v>
      </c>
    </row>
    <row r="4526" spans="1:10" x14ac:dyDescent="0.25">
      <c r="A4526" t="s">
        <v>226</v>
      </c>
      <c r="B4526" t="s">
        <v>80</v>
      </c>
      <c r="C4526" t="s">
        <v>37</v>
      </c>
      <c r="D4526">
        <v>150203</v>
      </c>
      <c r="E4526" t="s">
        <v>285</v>
      </c>
      <c r="F4526">
        <v>109</v>
      </c>
      <c r="G4526" t="s">
        <v>342</v>
      </c>
      <c r="H4526" t="s">
        <v>84</v>
      </c>
      <c r="I4526">
        <v>2005</v>
      </c>
      <c r="J4526">
        <v>3.8347400000000001E-3</v>
      </c>
    </row>
    <row r="4527" spans="1:10" x14ac:dyDescent="0.25">
      <c r="A4527" t="s">
        <v>226</v>
      </c>
      <c r="B4527" t="s">
        <v>80</v>
      </c>
      <c r="C4527" t="s">
        <v>37</v>
      </c>
      <c r="D4527">
        <v>120213</v>
      </c>
      <c r="E4527" t="s">
        <v>265</v>
      </c>
      <c r="F4527">
        <v>103</v>
      </c>
      <c r="G4527" t="s">
        <v>82</v>
      </c>
      <c r="H4527" t="s">
        <v>84</v>
      </c>
      <c r="I4527">
        <v>2005</v>
      </c>
      <c r="J4527">
        <v>2.9034999999999998E-3</v>
      </c>
    </row>
    <row r="4528" spans="1:10" x14ac:dyDescent="0.25">
      <c r="A4528" t="s">
        <v>226</v>
      </c>
      <c r="B4528" t="s">
        <v>80</v>
      </c>
      <c r="C4528" t="s">
        <v>37</v>
      </c>
      <c r="D4528">
        <v>130213</v>
      </c>
      <c r="E4528" t="s">
        <v>368</v>
      </c>
      <c r="F4528">
        <v>104</v>
      </c>
      <c r="G4528" t="s">
        <v>340</v>
      </c>
      <c r="H4528" t="s">
        <v>84</v>
      </c>
      <c r="I4528">
        <v>2005</v>
      </c>
      <c r="J4528">
        <v>2.4981899999999997E-4</v>
      </c>
    </row>
    <row r="4529" spans="1:10" x14ac:dyDescent="0.25">
      <c r="A4529" t="s">
        <v>226</v>
      </c>
      <c r="B4529" t="s">
        <v>80</v>
      </c>
      <c r="C4529" t="s">
        <v>37</v>
      </c>
      <c r="D4529">
        <v>120303</v>
      </c>
      <c r="E4529" t="s">
        <v>259</v>
      </c>
      <c r="F4529">
        <v>120</v>
      </c>
      <c r="G4529" t="s">
        <v>332</v>
      </c>
      <c r="H4529" t="s">
        <v>84</v>
      </c>
      <c r="I4529">
        <v>2005</v>
      </c>
      <c r="J4529">
        <v>1.4762</v>
      </c>
    </row>
    <row r="4530" spans="1:10" x14ac:dyDescent="0.25">
      <c r="A4530" t="s">
        <v>226</v>
      </c>
      <c r="B4530" t="s">
        <v>80</v>
      </c>
      <c r="C4530" t="s">
        <v>37</v>
      </c>
      <c r="D4530">
        <v>130213</v>
      </c>
      <c r="E4530" t="s">
        <v>368</v>
      </c>
      <c r="F4530">
        <v>111</v>
      </c>
      <c r="G4530" t="s">
        <v>333</v>
      </c>
      <c r="H4530" t="s">
        <v>84</v>
      </c>
      <c r="I4530">
        <v>2005</v>
      </c>
      <c r="J4530">
        <v>9.9927499999999999E-3</v>
      </c>
    </row>
    <row r="4531" spans="1:10" x14ac:dyDescent="0.25">
      <c r="A4531" t="s">
        <v>226</v>
      </c>
      <c r="B4531" t="s">
        <v>80</v>
      </c>
      <c r="C4531" t="s">
        <v>37</v>
      </c>
      <c r="D4531">
        <v>120113</v>
      </c>
      <c r="E4531" t="s">
        <v>267</v>
      </c>
      <c r="F4531">
        <v>120</v>
      </c>
      <c r="G4531" t="s">
        <v>332</v>
      </c>
      <c r="H4531" t="s">
        <v>84</v>
      </c>
      <c r="I4531">
        <v>2005</v>
      </c>
      <c r="J4531">
        <v>19.699200000000001</v>
      </c>
    </row>
    <row r="4532" spans="1:10" x14ac:dyDescent="0.25">
      <c r="A4532" t="s">
        <v>227</v>
      </c>
      <c r="B4532" t="s">
        <v>80</v>
      </c>
      <c r="C4532" t="s">
        <v>37</v>
      </c>
      <c r="D4532">
        <v>120219</v>
      </c>
      <c r="E4532" t="s">
        <v>261</v>
      </c>
      <c r="F4532">
        <v>103</v>
      </c>
      <c r="G4532" t="s">
        <v>82</v>
      </c>
      <c r="H4532" t="s">
        <v>84</v>
      </c>
      <c r="I4532">
        <v>1990</v>
      </c>
      <c r="J4532">
        <v>4.43917E-4</v>
      </c>
    </row>
    <row r="4533" spans="1:10" x14ac:dyDescent="0.25">
      <c r="A4533" t="s">
        <v>227</v>
      </c>
      <c r="B4533" t="s">
        <v>80</v>
      </c>
      <c r="C4533" t="s">
        <v>37</v>
      </c>
      <c r="D4533">
        <v>130213</v>
      </c>
      <c r="E4533" t="s">
        <v>368</v>
      </c>
      <c r="F4533">
        <v>114</v>
      </c>
      <c r="G4533" t="s">
        <v>335</v>
      </c>
      <c r="H4533" t="s">
        <v>84</v>
      </c>
      <c r="I4533">
        <v>1990</v>
      </c>
      <c r="J4533">
        <v>0.18165799999999999</v>
      </c>
    </row>
    <row r="4534" spans="1:10" x14ac:dyDescent="0.25">
      <c r="A4534" t="s">
        <v>226</v>
      </c>
      <c r="B4534" t="s">
        <v>80</v>
      </c>
      <c r="C4534" t="s">
        <v>191</v>
      </c>
      <c r="D4534">
        <v>230701</v>
      </c>
      <c r="E4534" t="s">
        <v>232</v>
      </c>
      <c r="F4534">
        <v>109</v>
      </c>
      <c r="G4534" t="s">
        <v>342</v>
      </c>
      <c r="H4534" t="s">
        <v>84</v>
      </c>
      <c r="I4534">
        <v>1995</v>
      </c>
      <c r="J4534">
        <v>40.195799999999998</v>
      </c>
    </row>
    <row r="4535" spans="1:10" x14ac:dyDescent="0.25">
      <c r="A4535" t="s">
        <v>226</v>
      </c>
      <c r="B4535" t="s">
        <v>80</v>
      </c>
      <c r="C4535" t="s">
        <v>191</v>
      </c>
      <c r="D4535">
        <v>230701</v>
      </c>
      <c r="E4535" t="s">
        <v>232</v>
      </c>
      <c r="F4535">
        <v>120</v>
      </c>
      <c r="G4535" t="s">
        <v>332</v>
      </c>
      <c r="H4535" t="s">
        <v>84</v>
      </c>
      <c r="I4535">
        <v>2000</v>
      </c>
      <c r="J4535">
        <v>7.9576099999999997E-2</v>
      </c>
    </row>
    <row r="4536" spans="1:10" x14ac:dyDescent="0.25">
      <c r="A4536" t="s">
        <v>224</v>
      </c>
      <c r="B4536" t="s">
        <v>80</v>
      </c>
      <c r="C4536" t="s">
        <v>37</v>
      </c>
      <c r="D4536">
        <v>130213</v>
      </c>
      <c r="E4536" t="s">
        <v>368</v>
      </c>
      <c r="F4536">
        <v>120</v>
      </c>
      <c r="G4536" t="s">
        <v>332</v>
      </c>
      <c r="H4536" t="s">
        <v>84</v>
      </c>
      <c r="I4536">
        <v>1990</v>
      </c>
      <c r="J4536">
        <v>0.46151700000000001</v>
      </c>
    </row>
    <row r="4537" spans="1:10" x14ac:dyDescent="0.25">
      <c r="A4537" t="s">
        <v>224</v>
      </c>
      <c r="B4537" t="s">
        <v>80</v>
      </c>
      <c r="C4537" t="s">
        <v>37</v>
      </c>
      <c r="D4537">
        <v>130219</v>
      </c>
      <c r="E4537" t="s">
        <v>354</v>
      </c>
      <c r="F4537">
        <v>109</v>
      </c>
      <c r="G4537" t="s">
        <v>342</v>
      </c>
      <c r="H4537" t="s">
        <v>84</v>
      </c>
      <c r="I4537">
        <v>1990</v>
      </c>
      <c r="J4537">
        <v>3.23909E-2</v>
      </c>
    </row>
    <row r="4538" spans="1:10" x14ac:dyDescent="0.25">
      <c r="A4538" t="s">
        <v>223</v>
      </c>
      <c r="B4538" t="s">
        <v>80</v>
      </c>
      <c r="C4538" t="s">
        <v>37</v>
      </c>
      <c r="D4538">
        <v>130213</v>
      </c>
      <c r="E4538" t="s">
        <v>368</v>
      </c>
      <c r="F4538">
        <v>111</v>
      </c>
      <c r="G4538" t="s">
        <v>333</v>
      </c>
      <c r="H4538" t="s">
        <v>84</v>
      </c>
      <c r="I4538">
        <v>1995</v>
      </c>
      <c r="J4538">
        <v>2.4133600000000002E-2</v>
      </c>
    </row>
    <row r="4539" spans="1:10" x14ac:dyDescent="0.25">
      <c r="A4539" t="s">
        <v>223</v>
      </c>
      <c r="B4539" t="s">
        <v>80</v>
      </c>
      <c r="C4539" t="s">
        <v>37</v>
      </c>
      <c r="D4539">
        <v>120216</v>
      </c>
      <c r="E4539" t="s">
        <v>263</v>
      </c>
      <c r="F4539">
        <v>114</v>
      </c>
      <c r="G4539" t="s">
        <v>335</v>
      </c>
      <c r="H4539" t="s">
        <v>84</v>
      </c>
      <c r="I4539">
        <v>1990</v>
      </c>
      <c r="J4539">
        <v>1.48766E-2</v>
      </c>
    </row>
    <row r="4540" spans="1:10" x14ac:dyDescent="0.25">
      <c r="A4540" t="s">
        <v>225</v>
      </c>
      <c r="B4540" t="s">
        <v>76</v>
      </c>
      <c r="C4540" t="s">
        <v>77</v>
      </c>
      <c r="D4540" t="s">
        <v>403</v>
      </c>
      <c r="E4540" t="s">
        <v>402</v>
      </c>
      <c r="F4540">
        <v>109</v>
      </c>
      <c r="G4540" t="s">
        <v>342</v>
      </c>
      <c r="H4540" t="s">
        <v>84</v>
      </c>
      <c r="I4540">
        <v>2005</v>
      </c>
      <c r="J4540">
        <v>10.33</v>
      </c>
    </row>
    <row r="4541" spans="1:10" x14ac:dyDescent="0.25">
      <c r="A4541" t="s">
        <v>227</v>
      </c>
      <c r="B4541" t="s">
        <v>76</v>
      </c>
      <c r="C4541" t="s">
        <v>77</v>
      </c>
      <c r="D4541" t="s">
        <v>274</v>
      </c>
      <c r="E4541" t="s">
        <v>273</v>
      </c>
      <c r="F4541">
        <v>109</v>
      </c>
      <c r="G4541" t="s">
        <v>342</v>
      </c>
      <c r="H4541" t="s">
        <v>84</v>
      </c>
      <c r="I4541">
        <v>2005</v>
      </c>
      <c r="J4541">
        <v>406.7</v>
      </c>
    </row>
    <row r="4542" spans="1:10" x14ac:dyDescent="0.25">
      <c r="A4542" t="s">
        <v>227</v>
      </c>
      <c r="B4542" t="s">
        <v>76</v>
      </c>
      <c r="C4542" t="s">
        <v>77</v>
      </c>
      <c r="D4542" t="s">
        <v>403</v>
      </c>
      <c r="E4542" t="s">
        <v>402</v>
      </c>
      <c r="F4542">
        <v>109</v>
      </c>
      <c r="G4542" t="s">
        <v>342</v>
      </c>
      <c r="H4542" t="s">
        <v>84</v>
      </c>
      <c r="I4542">
        <v>2000</v>
      </c>
      <c r="J4542">
        <v>0.1</v>
      </c>
    </row>
    <row r="4543" spans="1:10" x14ac:dyDescent="0.25">
      <c r="A4543" t="s">
        <v>229</v>
      </c>
      <c r="B4543" t="s">
        <v>204</v>
      </c>
      <c r="C4543" t="s">
        <v>203</v>
      </c>
      <c r="D4543" t="s">
        <v>422</v>
      </c>
      <c r="E4543" t="s">
        <v>421</v>
      </c>
      <c r="F4543">
        <v>109</v>
      </c>
      <c r="G4543" t="s">
        <v>342</v>
      </c>
      <c r="H4543" t="s">
        <v>84</v>
      </c>
      <c r="I4543">
        <v>1995</v>
      </c>
      <c r="J4543" t="e">
        <v>#VALUE!</v>
      </c>
    </row>
    <row r="4544" spans="1:10" x14ac:dyDescent="0.25">
      <c r="A4544" t="s">
        <v>227</v>
      </c>
      <c r="B4544" t="s">
        <v>204</v>
      </c>
      <c r="C4544" t="s">
        <v>203</v>
      </c>
      <c r="D4544" t="s">
        <v>440</v>
      </c>
      <c r="E4544" t="s">
        <v>439</v>
      </c>
      <c r="F4544">
        <v>109</v>
      </c>
      <c r="G4544" t="s">
        <v>342</v>
      </c>
      <c r="H4544" t="s">
        <v>84</v>
      </c>
      <c r="I4544">
        <v>1995</v>
      </c>
      <c r="J4544">
        <v>32.29</v>
      </c>
    </row>
    <row r="4545" spans="1:10" x14ac:dyDescent="0.25">
      <c r="A4545" t="s">
        <v>229</v>
      </c>
      <c r="B4545" t="s">
        <v>76</v>
      </c>
      <c r="C4545" t="s">
        <v>77</v>
      </c>
      <c r="D4545" t="s">
        <v>438</v>
      </c>
      <c r="E4545" t="s">
        <v>437</v>
      </c>
      <c r="F4545">
        <v>109</v>
      </c>
      <c r="G4545" t="s">
        <v>342</v>
      </c>
      <c r="H4545" t="s">
        <v>84</v>
      </c>
      <c r="I4545">
        <v>1995</v>
      </c>
      <c r="J4545">
        <v>14</v>
      </c>
    </row>
    <row r="4546" spans="1:10" x14ac:dyDescent="0.25">
      <c r="A4546" t="s">
        <v>225</v>
      </c>
      <c r="B4546" t="s">
        <v>76</v>
      </c>
      <c r="C4546" t="s">
        <v>77</v>
      </c>
      <c r="D4546" t="s">
        <v>274</v>
      </c>
      <c r="E4546" t="s">
        <v>273</v>
      </c>
      <c r="F4546">
        <v>109</v>
      </c>
      <c r="G4546" t="s">
        <v>342</v>
      </c>
      <c r="H4546" t="s">
        <v>84</v>
      </c>
      <c r="I4546">
        <v>1995</v>
      </c>
      <c r="J4546">
        <v>36</v>
      </c>
    </row>
    <row r="4547" spans="1:10" x14ac:dyDescent="0.25">
      <c r="A4547" t="s">
        <v>229</v>
      </c>
      <c r="B4547" t="s">
        <v>73</v>
      </c>
      <c r="C4547" t="s">
        <v>209</v>
      </c>
      <c r="D4547" t="s">
        <v>376</v>
      </c>
      <c r="E4547" t="s">
        <v>375</v>
      </c>
      <c r="F4547">
        <v>109</v>
      </c>
      <c r="G4547" t="s">
        <v>342</v>
      </c>
      <c r="H4547" t="s">
        <v>84</v>
      </c>
      <c r="I4547">
        <v>1995</v>
      </c>
      <c r="J4547">
        <v>61</v>
      </c>
    </row>
    <row r="4548" spans="1:10" x14ac:dyDescent="0.25">
      <c r="A4548" t="s">
        <v>225</v>
      </c>
      <c r="B4548" t="s">
        <v>73</v>
      </c>
      <c r="C4548" t="s">
        <v>212</v>
      </c>
      <c r="D4548" t="s">
        <v>251</v>
      </c>
      <c r="E4548" t="s">
        <v>250</v>
      </c>
      <c r="F4548">
        <v>109</v>
      </c>
      <c r="G4548" t="s">
        <v>342</v>
      </c>
      <c r="H4548" t="s">
        <v>84</v>
      </c>
      <c r="I4548">
        <v>1995</v>
      </c>
      <c r="J4548">
        <v>7.5</v>
      </c>
    </row>
    <row r="4549" spans="1:10" x14ac:dyDescent="0.25">
      <c r="A4549" t="s">
        <v>227</v>
      </c>
      <c r="B4549" t="s">
        <v>76</v>
      </c>
      <c r="C4549" t="s">
        <v>198</v>
      </c>
      <c r="D4549" t="s">
        <v>456</v>
      </c>
      <c r="E4549" t="s">
        <v>455</v>
      </c>
      <c r="F4549">
        <v>109</v>
      </c>
      <c r="G4549" t="s">
        <v>342</v>
      </c>
      <c r="H4549" t="s">
        <v>84</v>
      </c>
      <c r="I4549">
        <v>1990</v>
      </c>
      <c r="J4549">
        <v>0.5</v>
      </c>
    </row>
    <row r="4550" spans="1:10" x14ac:dyDescent="0.25">
      <c r="A4550" t="s">
        <v>227</v>
      </c>
      <c r="B4550" t="s">
        <v>76</v>
      </c>
      <c r="C4550" t="s">
        <v>196</v>
      </c>
      <c r="D4550" t="s">
        <v>444</v>
      </c>
      <c r="E4550" t="s">
        <v>443</v>
      </c>
      <c r="F4550">
        <v>109</v>
      </c>
      <c r="G4550" t="s">
        <v>342</v>
      </c>
      <c r="H4550" t="s">
        <v>84</v>
      </c>
      <c r="I4550">
        <v>1990</v>
      </c>
      <c r="J4550">
        <v>1</v>
      </c>
    </row>
    <row r="4551" spans="1:10" x14ac:dyDescent="0.25">
      <c r="A4551" t="s">
        <v>224</v>
      </c>
      <c r="B4551" t="s">
        <v>76</v>
      </c>
      <c r="C4551" t="s">
        <v>77</v>
      </c>
      <c r="D4551" t="s">
        <v>403</v>
      </c>
      <c r="E4551" t="s">
        <v>402</v>
      </c>
      <c r="F4551">
        <v>109</v>
      </c>
      <c r="G4551" t="s">
        <v>342</v>
      </c>
      <c r="H4551" t="s">
        <v>84</v>
      </c>
      <c r="I4551">
        <v>1990</v>
      </c>
      <c r="J4551">
        <v>64</v>
      </c>
    </row>
    <row r="4552" spans="1:10" x14ac:dyDescent="0.25">
      <c r="A4552" t="s">
        <v>225</v>
      </c>
      <c r="B4552" t="s">
        <v>73</v>
      </c>
      <c r="C4552" t="s">
        <v>212</v>
      </c>
      <c r="D4552" t="s">
        <v>251</v>
      </c>
      <c r="E4552" t="s">
        <v>250</v>
      </c>
      <c r="F4552">
        <v>109</v>
      </c>
      <c r="G4552" t="s">
        <v>342</v>
      </c>
      <c r="H4552" t="s">
        <v>84</v>
      </c>
      <c r="I4552">
        <v>1990</v>
      </c>
      <c r="J4552">
        <v>20</v>
      </c>
    </row>
    <row r="4553" spans="1:10" x14ac:dyDescent="0.25">
      <c r="A4553" t="s">
        <v>225</v>
      </c>
      <c r="B4553" t="s">
        <v>73</v>
      </c>
      <c r="C4553" t="s">
        <v>212</v>
      </c>
      <c r="D4553" t="s">
        <v>324</v>
      </c>
      <c r="E4553" t="s">
        <v>323</v>
      </c>
      <c r="F4553">
        <v>109</v>
      </c>
      <c r="G4553" t="s">
        <v>342</v>
      </c>
      <c r="H4553" t="s">
        <v>84</v>
      </c>
      <c r="I4553">
        <v>1990</v>
      </c>
      <c r="J4553">
        <v>5.5</v>
      </c>
    </row>
    <row r="4554" spans="1:10" x14ac:dyDescent="0.25">
      <c r="A4554" t="s">
        <v>227</v>
      </c>
      <c r="B4554" t="s">
        <v>207</v>
      </c>
      <c r="C4554" t="s">
        <v>205</v>
      </c>
      <c r="D4554" t="s">
        <v>426</v>
      </c>
      <c r="E4554" t="s">
        <v>425</v>
      </c>
      <c r="F4554">
        <v>109</v>
      </c>
      <c r="G4554" t="s">
        <v>342</v>
      </c>
      <c r="H4554" t="s">
        <v>84</v>
      </c>
      <c r="I4554">
        <v>2010</v>
      </c>
      <c r="J4554">
        <v>2.387</v>
      </c>
    </row>
    <row r="4555" spans="1:10" x14ac:dyDescent="0.25">
      <c r="A4555" t="s">
        <v>225</v>
      </c>
      <c r="B4555" t="s">
        <v>76</v>
      </c>
      <c r="C4555" t="s">
        <v>78</v>
      </c>
      <c r="D4555" t="s">
        <v>400</v>
      </c>
      <c r="E4555" t="s">
        <v>399</v>
      </c>
      <c r="F4555">
        <v>109</v>
      </c>
      <c r="G4555" t="s">
        <v>342</v>
      </c>
      <c r="H4555" t="s">
        <v>84</v>
      </c>
      <c r="I4555">
        <v>2010</v>
      </c>
      <c r="J4555">
        <v>1.7000000000000001E-2</v>
      </c>
    </row>
    <row r="4556" spans="1:10" x14ac:dyDescent="0.25">
      <c r="A4556" t="s">
        <v>227</v>
      </c>
      <c r="B4556" t="s">
        <v>73</v>
      </c>
      <c r="C4556" t="s">
        <v>212</v>
      </c>
      <c r="D4556" t="s">
        <v>251</v>
      </c>
      <c r="E4556" t="s">
        <v>250</v>
      </c>
      <c r="F4556">
        <v>109</v>
      </c>
      <c r="G4556" t="s">
        <v>342</v>
      </c>
      <c r="H4556" t="s">
        <v>84</v>
      </c>
      <c r="I4556">
        <v>2010</v>
      </c>
      <c r="J4556">
        <v>131.95699999999999</v>
      </c>
    </row>
    <row r="4557" spans="1:10" x14ac:dyDescent="0.25">
      <c r="A4557" t="s">
        <v>225</v>
      </c>
      <c r="B4557" t="s">
        <v>73</v>
      </c>
      <c r="C4557" t="s">
        <v>212</v>
      </c>
      <c r="D4557" t="s">
        <v>251</v>
      </c>
      <c r="E4557" t="s">
        <v>250</v>
      </c>
      <c r="F4557">
        <v>109</v>
      </c>
      <c r="G4557" t="s">
        <v>342</v>
      </c>
      <c r="H4557" t="s">
        <v>84</v>
      </c>
      <c r="I4557">
        <v>2010</v>
      </c>
      <c r="J4557">
        <v>2.5</v>
      </c>
    </row>
    <row r="4558" spans="1:10" x14ac:dyDescent="0.25">
      <c r="A4558" t="s">
        <v>227</v>
      </c>
      <c r="B4558" t="s">
        <v>195</v>
      </c>
      <c r="C4558" t="s">
        <v>194</v>
      </c>
      <c r="D4558" t="s">
        <v>299</v>
      </c>
      <c r="E4558" t="s">
        <v>298</v>
      </c>
      <c r="F4558">
        <v>109</v>
      </c>
      <c r="G4558" t="s">
        <v>342</v>
      </c>
      <c r="H4558" t="s">
        <v>84</v>
      </c>
      <c r="I4558">
        <v>2010</v>
      </c>
      <c r="J4558">
        <v>140.30000000000001</v>
      </c>
    </row>
    <row r="4559" spans="1:10" x14ac:dyDescent="0.25">
      <c r="A4559" t="s">
        <v>227</v>
      </c>
      <c r="B4559" t="s">
        <v>76</v>
      </c>
      <c r="C4559" t="s">
        <v>197</v>
      </c>
      <c r="D4559" t="s">
        <v>241</v>
      </c>
      <c r="E4559" t="s">
        <v>240</v>
      </c>
      <c r="F4559">
        <v>109</v>
      </c>
      <c r="G4559" t="s">
        <v>342</v>
      </c>
      <c r="H4559" t="s">
        <v>84</v>
      </c>
      <c r="I4559">
        <v>2010</v>
      </c>
      <c r="J4559">
        <v>49</v>
      </c>
    </row>
    <row r="4560" spans="1:10" x14ac:dyDescent="0.25">
      <c r="A4560" t="s">
        <v>227</v>
      </c>
      <c r="B4560" t="s">
        <v>79</v>
      </c>
      <c r="C4560" t="s">
        <v>33</v>
      </c>
      <c r="D4560" t="s">
        <v>253</v>
      </c>
      <c r="E4560" t="s">
        <v>252</v>
      </c>
      <c r="F4560">
        <v>103</v>
      </c>
      <c r="G4560" t="s">
        <v>82</v>
      </c>
      <c r="H4560" t="s">
        <v>84</v>
      </c>
      <c r="I4560">
        <v>2000</v>
      </c>
      <c r="J4560">
        <v>1307.0899999999999</v>
      </c>
    </row>
    <row r="4561" spans="1:10" x14ac:dyDescent="0.25">
      <c r="A4561" t="s">
        <v>226</v>
      </c>
      <c r="B4561" t="s">
        <v>79</v>
      </c>
      <c r="C4561" t="s">
        <v>33</v>
      </c>
      <c r="D4561" t="s">
        <v>253</v>
      </c>
      <c r="E4561" t="s">
        <v>252</v>
      </c>
      <c r="F4561">
        <v>103</v>
      </c>
      <c r="G4561" t="s">
        <v>82</v>
      </c>
      <c r="H4561" t="s">
        <v>84</v>
      </c>
      <c r="I4561">
        <v>1995</v>
      </c>
      <c r="J4561">
        <v>41.848999999999997</v>
      </c>
    </row>
    <row r="4562" spans="1:10" x14ac:dyDescent="0.25">
      <c r="A4562" t="s">
        <v>226</v>
      </c>
      <c r="B4562" t="s">
        <v>80</v>
      </c>
      <c r="C4562" t="s">
        <v>192</v>
      </c>
      <c r="D4562">
        <v>200200</v>
      </c>
      <c r="E4562" t="s">
        <v>334</v>
      </c>
      <c r="F4562">
        <v>109</v>
      </c>
      <c r="G4562" t="s">
        <v>342</v>
      </c>
      <c r="H4562" t="s">
        <v>84</v>
      </c>
      <c r="I4562">
        <v>2000</v>
      </c>
      <c r="J4562">
        <v>2.1836600000000002</v>
      </c>
    </row>
    <row r="4563" spans="1:10" x14ac:dyDescent="0.25">
      <c r="A4563" t="s">
        <v>225</v>
      </c>
      <c r="B4563" t="s">
        <v>80</v>
      </c>
      <c r="C4563" t="s">
        <v>37</v>
      </c>
      <c r="D4563">
        <v>130112</v>
      </c>
      <c r="E4563" t="s">
        <v>349</v>
      </c>
      <c r="F4563">
        <v>120</v>
      </c>
      <c r="G4563" t="s">
        <v>332</v>
      </c>
      <c r="H4563" t="s">
        <v>84</v>
      </c>
      <c r="I4563">
        <v>1990</v>
      </c>
      <c r="J4563">
        <v>0.31212600000000001</v>
      </c>
    </row>
    <row r="4564" spans="1:10" x14ac:dyDescent="0.25">
      <c r="A4564" t="s">
        <v>225</v>
      </c>
      <c r="B4564" t="s">
        <v>80</v>
      </c>
      <c r="C4564" t="s">
        <v>37</v>
      </c>
      <c r="D4564">
        <v>120105</v>
      </c>
      <c r="E4564" t="s">
        <v>270</v>
      </c>
      <c r="F4564">
        <v>109</v>
      </c>
      <c r="G4564" t="s">
        <v>342</v>
      </c>
      <c r="H4564" t="s">
        <v>84</v>
      </c>
      <c r="I4564">
        <v>1990</v>
      </c>
      <c r="J4564">
        <v>2.3640099999999999</v>
      </c>
    </row>
    <row r="4565" spans="1:10" x14ac:dyDescent="0.25">
      <c r="A4565" t="s">
        <v>225</v>
      </c>
      <c r="B4565" t="s">
        <v>80</v>
      </c>
      <c r="C4565" t="s">
        <v>37</v>
      </c>
      <c r="D4565">
        <v>120105</v>
      </c>
      <c r="E4565" t="s">
        <v>270</v>
      </c>
      <c r="F4565">
        <v>111</v>
      </c>
      <c r="G4565" t="s">
        <v>333</v>
      </c>
      <c r="H4565" t="s">
        <v>84</v>
      </c>
      <c r="I4565">
        <v>1990</v>
      </c>
      <c r="J4565">
        <v>4.7280199999999999</v>
      </c>
    </row>
    <row r="4566" spans="1:10" x14ac:dyDescent="0.25">
      <c r="A4566" t="s">
        <v>225</v>
      </c>
      <c r="B4566" t="s">
        <v>80</v>
      </c>
      <c r="C4566" t="s">
        <v>37</v>
      </c>
      <c r="D4566">
        <v>150102</v>
      </c>
      <c r="E4566" t="s">
        <v>288</v>
      </c>
      <c r="F4566">
        <v>103</v>
      </c>
      <c r="G4566" t="s">
        <v>82</v>
      </c>
      <c r="H4566" t="s">
        <v>84</v>
      </c>
      <c r="I4566">
        <v>1990</v>
      </c>
      <c r="J4566">
        <v>2.3368600000000001E-4</v>
      </c>
    </row>
    <row r="4567" spans="1:10" x14ac:dyDescent="0.25">
      <c r="A4567" t="s">
        <v>225</v>
      </c>
      <c r="B4567" t="s">
        <v>80</v>
      </c>
      <c r="C4567" t="s">
        <v>37</v>
      </c>
      <c r="D4567">
        <v>120105</v>
      </c>
      <c r="E4567" t="s">
        <v>270</v>
      </c>
      <c r="F4567">
        <v>103</v>
      </c>
      <c r="G4567" t="s">
        <v>82</v>
      </c>
      <c r="H4567" t="s">
        <v>84</v>
      </c>
      <c r="I4567">
        <v>1990</v>
      </c>
      <c r="J4567">
        <v>4.7280200000000001E-2</v>
      </c>
    </row>
    <row r="4568" spans="1:10" x14ac:dyDescent="0.25">
      <c r="A4568" t="s">
        <v>225</v>
      </c>
      <c r="B4568" t="s">
        <v>80</v>
      </c>
      <c r="C4568" t="s">
        <v>37</v>
      </c>
      <c r="D4568">
        <v>120105</v>
      </c>
      <c r="E4568" t="s">
        <v>270</v>
      </c>
      <c r="F4568">
        <v>114</v>
      </c>
      <c r="G4568" t="s">
        <v>335</v>
      </c>
      <c r="H4568" t="s">
        <v>84</v>
      </c>
      <c r="I4568">
        <v>1990</v>
      </c>
      <c r="J4568">
        <v>2.3640099999999999</v>
      </c>
    </row>
    <row r="4569" spans="1:10" x14ac:dyDescent="0.25">
      <c r="A4569" t="s">
        <v>225</v>
      </c>
      <c r="B4569" t="s">
        <v>80</v>
      </c>
      <c r="C4569" t="s">
        <v>37</v>
      </c>
      <c r="D4569">
        <v>130302</v>
      </c>
      <c r="E4569" t="s">
        <v>336</v>
      </c>
      <c r="F4569">
        <v>111</v>
      </c>
      <c r="G4569" t="s">
        <v>333</v>
      </c>
      <c r="H4569" t="s">
        <v>84</v>
      </c>
      <c r="I4569">
        <v>1990</v>
      </c>
      <c r="J4569">
        <v>5.9931800000000005E-4</v>
      </c>
    </row>
    <row r="4570" spans="1:10" x14ac:dyDescent="0.25">
      <c r="A4570" t="s">
        <v>227</v>
      </c>
      <c r="B4570" t="s">
        <v>80</v>
      </c>
      <c r="C4570" t="s">
        <v>37</v>
      </c>
      <c r="D4570">
        <v>130113</v>
      </c>
      <c r="E4570" t="s">
        <v>339</v>
      </c>
      <c r="F4570">
        <v>120</v>
      </c>
      <c r="G4570" t="s">
        <v>332</v>
      </c>
      <c r="H4570" t="s">
        <v>84</v>
      </c>
      <c r="I4570">
        <v>2000</v>
      </c>
      <c r="J4570">
        <v>3.0727699999999998</v>
      </c>
    </row>
    <row r="4571" spans="1:10" x14ac:dyDescent="0.25">
      <c r="A4571" t="s">
        <v>227</v>
      </c>
      <c r="B4571" t="s">
        <v>79</v>
      </c>
      <c r="C4571" t="s">
        <v>33</v>
      </c>
      <c r="D4571" t="s">
        <v>253</v>
      </c>
      <c r="E4571" t="s">
        <v>252</v>
      </c>
      <c r="F4571">
        <v>104</v>
      </c>
      <c r="G4571" t="s">
        <v>340</v>
      </c>
      <c r="H4571" t="s">
        <v>84</v>
      </c>
      <c r="I4571">
        <v>1990</v>
      </c>
      <c r="J4571">
        <v>499.67200000000003</v>
      </c>
    </row>
    <row r="4572" spans="1:10" x14ac:dyDescent="0.25">
      <c r="A4572" t="s">
        <v>227</v>
      </c>
      <c r="B4572" t="s">
        <v>195</v>
      </c>
      <c r="C4572" t="s">
        <v>194</v>
      </c>
      <c r="D4572" t="s">
        <v>299</v>
      </c>
      <c r="E4572" t="s">
        <v>298</v>
      </c>
      <c r="F4572">
        <v>104</v>
      </c>
      <c r="G4572" t="s">
        <v>340</v>
      </c>
      <c r="H4572" t="s">
        <v>84</v>
      </c>
      <c r="I4572">
        <v>1990</v>
      </c>
      <c r="J4572">
        <v>0.5</v>
      </c>
    </row>
    <row r="4573" spans="1:10" x14ac:dyDescent="0.25">
      <c r="A4573" t="s">
        <v>226</v>
      </c>
      <c r="B4573" t="s">
        <v>214</v>
      </c>
      <c r="C4573" t="s">
        <v>213</v>
      </c>
      <c r="D4573" t="s">
        <v>309</v>
      </c>
      <c r="E4573" t="s">
        <v>308</v>
      </c>
      <c r="F4573">
        <v>104</v>
      </c>
      <c r="G4573" t="s">
        <v>340</v>
      </c>
      <c r="H4573" t="s">
        <v>84</v>
      </c>
      <c r="I4573">
        <v>2010</v>
      </c>
      <c r="J4573">
        <v>3</v>
      </c>
    </row>
    <row r="4574" spans="1:10" x14ac:dyDescent="0.25">
      <c r="A4574" t="s">
        <v>225</v>
      </c>
      <c r="B4574" t="s">
        <v>76</v>
      </c>
      <c r="C4574" t="s">
        <v>77</v>
      </c>
      <c r="D4574" t="s">
        <v>403</v>
      </c>
      <c r="E4574" t="s">
        <v>402</v>
      </c>
      <c r="F4574">
        <v>111</v>
      </c>
      <c r="G4574" t="s">
        <v>333</v>
      </c>
      <c r="H4574" t="s">
        <v>84</v>
      </c>
      <c r="I4574">
        <v>2015</v>
      </c>
      <c r="J4574">
        <v>3.79</v>
      </c>
    </row>
    <row r="4575" spans="1:10" x14ac:dyDescent="0.25">
      <c r="A4575" t="s">
        <v>227</v>
      </c>
      <c r="B4575" t="s">
        <v>76</v>
      </c>
      <c r="C4575" t="s">
        <v>77</v>
      </c>
      <c r="D4575" t="s">
        <v>403</v>
      </c>
      <c r="E4575" t="s">
        <v>402</v>
      </c>
      <c r="F4575">
        <v>111</v>
      </c>
      <c r="G4575" t="s">
        <v>333</v>
      </c>
      <c r="H4575" t="s">
        <v>84</v>
      </c>
      <c r="I4575">
        <v>2015</v>
      </c>
      <c r="J4575">
        <v>0.11</v>
      </c>
    </row>
    <row r="4576" spans="1:10" x14ac:dyDescent="0.25">
      <c r="A4576" t="s">
        <v>229</v>
      </c>
      <c r="B4576" t="s">
        <v>76</v>
      </c>
      <c r="C4576" t="s">
        <v>196</v>
      </c>
      <c r="D4576" t="s">
        <v>413</v>
      </c>
      <c r="E4576" t="s">
        <v>412</v>
      </c>
      <c r="F4576">
        <v>111</v>
      </c>
      <c r="G4576" t="s">
        <v>333</v>
      </c>
      <c r="H4576" t="s">
        <v>84</v>
      </c>
      <c r="I4576">
        <v>2005</v>
      </c>
      <c r="J4576">
        <v>0.1</v>
      </c>
    </row>
    <row r="4577" spans="1:10" x14ac:dyDescent="0.25">
      <c r="A4577" t="s">
        <v>225</v>
      </c>
      <c r="B4577" t="s">
        <v>73</v>
      </c>
      <c r="C4577" t="s">
        <v>212</v>
      </c>
      <c r="D4577" t="s">
        <v>307</v>
      </c>
      <c r="E4577" t="s">
        <v>306</v>
      </c>
      <c r="F4577">
        <v>111</v>
      </c>
      <c r="G4577" t="s">
        <v>333</v>
      </c>
      <c r="H4577" t="s">
        <v>84</v>
      </c>
      <c r="I4577">
        <v>2005</v>
      </c>
      <c r="J4577">
        <v>8.0399999999999991</v>
      </c>
    </row>
    <row r="4578" spans="1:10" x14ac:dyDescent="0.25">
      <c r="A4578" t="s">
        <v>229</v>
      </c>
      <c r="B4578" t="s">
        <v>76</v>
      </c>
      <c r="C4578" t="s">
        <v>197</v>
      </c>
      <c r="D4578" t="s">
        <v>241</v>
      </c>
      <c r="E4578" t="s">
        <v>240</v>
      </c>
      <c r="F4578">
        <v>111</v>
      </c>
      <c r="G4578" t="s">
        <v>333</v>
      </c>
      <c r="H4578" t="s">
        <v>84</v>
      </c>
      <c r="I4578">
        <v>2005</v>
      </c>
      <c r="J4578">
        <v>0.7</v>
      </c>
    </row>
    <row r="4579" spans="1:10" x14ac:dyDescent="0.25">
      <c r="A4579" t="s">
        <v>224</v>
      </c>
      <c r="B4579" t="s">
        <v>76</v>
      </c>
      <c r="C4579" t="s">
        <v>196</v>
      </c>
      <c r="D4579" t="s">
        <v>397</v>
      </c>
      <c r="E4579" t="s">
        <v>396</v>
      </c>
      <c r="F4579">
        <v>111</v>
      </c>
      <c r="G4579" t="s">
        <v>333</v>
      </c>
      <c r="H4579" t="s">
        <v>84</v>
      </c>
      <c r="I4579">
        <v>2000</v>
      </c>
      <c r="J4579">
        <v>11</v>
      </c>
    </row>
    <row r="4580" spans="1:10" x14ac:dyDescent="0.25">
      <c r="A4580" t="s">
        <v>227</v>
      </c>
      <c r="B4580" t="s">
        <v>79</v>
      </c>
      <c r="C4580" t="s">
        <v>33</v>
      </c>
      <c r="D4580" t="s">
        <v>253</v>
      </c>
      <c r="E4580" t="s">
        <v>252</v>
      </c>
      <c r="F4580">
        <v>111</v>
      </c>
      <c r="G4580" t="s">
        <v>333</v>
      </c>
      <c r="H4580" t="s">
        <v>84</v>
      </c>
      <c r="I4580">
        <v>1995</v>
      </c>
      <c r="J4580">
        <v>4389.78</v>
      </c>
    </row>
    <row r="4581" spans="1:10" x14ac:dyDescent="0.25">
      <c r="A4581" t="s">
        <v>225</v>
      </c>
      <c r="B4581" t="s">
        <v>76</v>
      </c>
      <c r="C4581" t="s">
        <v>197</v>
      </c>
      <c r="D4581" t="s">
        <v>467</v>
      </c>
      <c r="E4581" t="s">
        <v>466</v>
      </c>
      <c r="F4581">
        <v>111</v>
      </c>
      <c r="G4581" t="s">
        <v>333</v>
      </c>
      <c r="H4581" t="s">
        <v>84</v>
      </c>
      <c r="I4581">
        <v>1990</v>
      </c>
      <c r="J4581">
        <v>20</v>
      </c>
    </row>
    <row r="4582" spans="1:10" x14ac:dyDescent="0.25">
      <c r="A4582" t="s">
        <v>224</v>
      </c>
      <c r="B4582" t="s">
        <v>79</v>
      </c>
      <c r="C4582" t="s">
        <v>33</v>
      </c>
      <c r="D4582">
        <v>9400000</v>
      </c>
      <c r="E4582" t="s">
        <v>246</v>
      </c>
      <c r="F4582">
        <v>119</v>
      </c>
      <c r="G4582" t="s">
        <v>357</v>
      </c>
      <c r="H4582" t="s">
        <v>84</v>
      </c>
      <c r="I4582">
        <v>1995</v>
      </c>
      <c r="J4582">
        <v>49.515099999999997</v>
      </c>
    </row>
    <row r="4583" spans="1:10" x14ac:dyDescent="0.25">
      <c r="A4583" t="s">
        <v>223</v>
      </c>
      <c r="B4583" t="s">
        <v>79</v>
      </c>
      <c r="C4583" t="s">
        <v>33</v>
      </c>
      <c r="D4583">
        <v>9400000</v>
      </c>
      <c r="E4583" t="s">
        <v>246</v>
      </c>
      <c r="F4583">
        <v>119</v>
      </c>
      <c r="G4583" t="s">
        <v>357</v>
      </c>
      <c r="H4583" t="s">
        <v>84</v>
      </c>
      <c r="I4583">
        <v>1995</v>
      </c>
      <c r="J4583">
        <v>52.854599999999998</v>
      </c>
    </row>
    <row r="4584" spans="1:10" x14ac:dyDescent="0.25">
      <c r="A4584" t="s">
        <v>227</v>
      </c>
      <c r="B4584" t="s">
        <v>79</v>
      </c>
      <c r="C4584" t="s">
        <v>33</v>
      </c>
      <c r="D4584">
        <v>9400000</v>
      </c>
      <c r="E4584" t="s">
        <v>246</v>
      </c>
      <c r="F4584">
        <v>119</v>
      </c>
      <c r="G4584" t="s">
        <v>357</v>
      </c>
      <c r="H4584" t="s">
        <v>84</v>
      </c>
      <c r="I4584">
        <v>1990</v>
      </c>
      <c r="J4584">
        <v>39.252899999999997</v>
      </c>
    </row>
    <row r="4585" spans="1:10" x14ac:dyDescent="0.25">
      <c r="A4585" t="s">
        <v>229</v>
      </c>
      <c r="B4585" t="s">
        <v>80</v>
      </c>
      <c r="C4585" t="s">
        <v>192</v>
      </c>
      <c r="D4585">
        <v>200200</v>
      </c>
      <c r="E4585" t="s">
        <v>334</v>
      </c>
      <c r="F4585">
        <v>111</v>
      </c>
      <c r="G4585" t="s">
        <v>333</v>
      </c>
      <c r="H4585" t="s">
        <v>84</v>
      </c>
      <c r="I4585">
        <v>2005</v>
      </c>
      <c r="J4585">
        <v>15.3569</v>
      </c>
    </row>
    <row r="4586" spans="1:10" x14ac:dyDescent="0.25">
      <c r="A4586" t="s">
        <v>224</v>
      </c>
      <c r="B4586" t="s">
        <v>80</v>
      </c>
      <c r="C4586" t="s">
        <v>37</v>
      </c>
      <c r="D4586">
        <v>120212</v>
      </c>
      <c r="E4586" t="s">
        <v>266</v>
      </c>
      <c r="F4586">
        <v>109</v>
      </c>
      <c r="G4586" t="s">
        <v>342</v>
      </c>
      <c r="H4586" t="s">
        <v>84</v>
      </c>
      <c r="I4586">
        <v>2005</v>
      </c>
      <c r="J4586">
        <v>0.13064100000000001</v>
      </c>
    </row>
    <row r="4587" spans="1:10" x14ac:dyDescent="0.25">
      <c r="A4587" t="s">
        <v>224</v>
      </c>
      <c r="B4587" t="s">
        <v>80</v>
      </c>
      <c r="C4587" t="s">
        <v>37</v>
      </c>
      <c r="D4587">
        <v>150202</v>
      </c>
      <c r="E4587" t="s">
        <v>286</v>
      </c>
      <c r="F4587">
        <v>103</v>
      </c>
      <c r="G4587" t="s">
        <v>82</v>
      </c>
      <c r="H4587" t="s">
        <v>84</v>
      </c>
      <c r="I4587">
        <v>2005</v>
      </c>
      <c r="J4587">
        <v>1.67945E-5</v>
      </c>
    </row>
    <row r="4588" spans="1:10" x14ac:dyDescent="0.25">
      <c r="A4588" t="s">
        <v>223</v>
      </c>
      <c r="B4588" t="s">
        <v>80</v>
      </c>
      <c r="C4588" t="s">
        <v>37</v>
      </c>
      <c r="D4588">
        <v>120212</v>
      </c>
      <c r="E4588" t="s">
        <v>266</v>
      </c>
      <c r="F4588">
        <v>114</v>
      </c>
      <c r="G4588" t="s">
        <v>335</v>
      </c>
      <c r="H4588" t="s">
        <v>84</v>
      </c>
      <c r="I4588">
        <v>2015</v>
      </c>
      <c r="J4588">
        <v>8.1164500000000001E-2</v>
      </c>
    </row>
    <row r="4589" spans="1:10" x14ac:dyDescent="0.25">
      <c r="A4589" t="s">
        <v>223</v>
      </c>
      <c r="B4589" t="s">
        <v>80</v>
      </c>
      <c r="C4589" t="s">
        <v>37</v>
      </c>
      <c r="D4589">
        <v>120212</v>
      </c>
      <c r="E4589" t="s">
        <v>266</v>
      </c>
      <c r="F4589">
        <v>120</v>
      </c>
      <c r="G4589" t="s">
        <v>332</v>
      </c>
      <c r="H4589" t="s">
        <v>84</v>
      </c>
      <c r="I4589">
        <v>2015</v>
      </c>
      <c r="J4589">
        <v>27.5959</v>
      </c>
    </row>
    <row r="4590" spans="1:10" x14ac:dyDescent="0.25">
      <c r="A4590" t="s">
        <v>223</v>
      </c>
      <c r="B4590" t="s">
        <v>80</v>
      </c>
      <c r="C4590" t="s">
        <v>37</v>
      </c>
      <c r="D4590">
        <v>130218</v>
      </c>
      <c r="E4590" t="s">
        <v>343</v>
      </c>
      <c r="F4590">
        <v>111</v>
      </c>
      <c r="G4590" t="s">
        <v>333</v>
      </c>
      <c r="H4590" t="s">
        <v>84</v>
      </c>
      <c r="I4590">
        <v>2015</v>
      </c>
      <c r="J4590">
        <v>2.6621199999999998E-5</v>
      </c>
    </row>
    <row r="4591" spans="1:10" x14ac:dyDescent="0.25">
      <c r="A4591" t="s">
        <v>229</v>
      </c>
      <c r="B4591" t="s">
        <v>79</v>
      </c>
      <c r="C4591" t="s">
        <v>35</v>
      </c>
      <c r="D4591" t="s">
        <v>243</v>
      </c>
      <c r="E4591" t="s">
        <v>242</v>
      </c>
      <c r="F4591">
        <v>114</v>
      </c>
      <c r="G4591" t="s">
        <v>335</v>
      </c>
      <c r="H4591" t="s">
        <v>84</v>
      </c>
      <c r="I4591">
        <v>2010</v>
      </c>
      <c r="J4591">
        <v>242.167</v>
      </c>
    </row>
    <row r="4592" spans="1:10" x14ac:dyDescent="0.25">
      <c r="A4592" t="s">
        <v>226</v>
      </c>
      <c r="B4592" t="s">
        <v>74</v>
      </c>
      <c r="C4592" t="s">
        <v>34</v>
      </c>
      <c r="D4592">
        <v>901001</v>
      </c>
      <c r="E4592" t="s">
        <v>254</v>
      </c>
      <c r="F4592">
        <v>109</v>
      </c>
      <c r="G4592" t="s">
        <v>342</v>
      </c>
      <c r="H4592" t="s">
        <v>84</v>
      </c>
      <c r="I4592">
        <v>2014</v>
      </c>
      <c r="J4592">
        <v>5.56677</v>
      </c>
    </row>
    <row r="4593" spans="1:10" x14ac:dyDescent="0.25">
      <c r="A4593" t="s">
        <v>227</v>
      </c>
      <c r="B4593" t="s">
        <v>80</v>
      </c>
      <c r="C4593" t="s">
        <v>32</v>
      </c>
      <c r="D4593">
        <v>230301</v>
      </c>
      <c r="E4593" t="s">
        <v>429</v>
      </c>
      <c r="F4593">
        <v>120</v>
      </c>
      <c r="G4593" t="s">
        <v>332</v>
      </c>
      <c r="H4593" t="s">
        <v>84</v>
      </c>
      <c r="I4593">
        <v>2014</v>
      </c>
      <c r="J4593">
        <v>119.48</v>
      </c>
    </row>
    <row r="4594" spans="1:10" x14ac:dyDescent="0.25">
      <c r="A4594" t="s">
        <v>226</v>
      </c>
      <c r="B4594" t="s">
        <v>79</v>
      </c>
      <c r="C4594" t="s">
        <v>35</v>
      </c>
      <c r="D4594" t="s">
        <v>243</v>
      </c>
      <c r="E4594" t="s">
        <v>242</v>
      </c>
      <c r="F4594">
        <v>108</v>
      </c>
      <c r="G4594" t="s">
        <v>83</v>
      </c>
      <c r="H4594" t="s">
        <v>84</v>
      </c>
      <c r="I4594">
        <v>2015</v>
      </c>
      <c r="J4594">
        <v>1.6395200000000001</v>
      </c>
    </row>
    <row r="4595" spans="1:10" x14ac:dyDescent="0.25">
      <c r="A4595" t="s">
        <v>226</v>
      </c>
      <c r="B4595" t="s">
        <v>79</v>
      </c>
      <c r="C4595" t="s">
        <v>35</v>
      </c>
      <c r="D4595" t="s">
        <v>243</v>
      </c>
      <c r="E4595" t="s">
        <v>242</v>
      </c>
      <c r="F4595">
        <v>111</v>
      </c>
      <c r="G4595" t="s">
        <v>333</v>
      </c>
      <c r="H4595" t="s">
        <v>84</v>
      </c>
      <c r="I4595">
        <v>2015</v>
      </c>
      <c r="J4595">
        <v>261.80399999999997</v>
      </c>
    </row>
    <row r="4596" spans="1:10" x14ac:dyDescent="0.25">
      <c r="A4596" t="s">
        <v>224</v>
      </c>
      <c r="B4596" t="s">
        <v>79</v>
      </c>
      <c r="C4596" t="s">
        <v>35</v>
      </c>
      <c r="D4596" t="s">
        <v>243</v>
      </c>
      <c r="E4596" t="s">
        <v>242</v>
      </c>
      <c r="F4596">
        <v>122</v>
      </c>
      <c r="G4596" t="s">
        <v>369</v>
      </c>
      <c r="H4596" t="s">
        <v>84</v>
      </c>
      <c r="I4596">
        <v>1995</v>
      </c>
      <c r="J4596">
        <v>185.46700000000001</v>
      </c>
    </row>
    <row r="4597" spans="1:10" x14ac:dyDescent="0.25">
      <c r="A4597" t="s">
        <v>223</v>
      </c>
      <c r="B4597" t="s">
        <v>80</v>
      </c>
      <c r="C4597" t="s">
        <v>37</v>
      </c>
      <c r="D4597">
        <v>120218</v>
      </c>
      <c r="E4597" t="s">
        <v>262</v>
      </c>
      <c r="F4597">
        <v>111</v>
      </c>
      <c r="G4597" t="s">
        <v>333</v>
      </c>
      <c r="H4597" t="s">
        <v>84</v>
      </c>
      <c r="I4597">
        <v>2014</v>
      </c>
      <c r="J4597">
        <v>1.2596300000000001E-3</v>
      </c>
    </row>
    <row r="4598" spans="1:10" x14ac:dyDescent="0.25">
      <c r="A4598" t="s">
        <v>229</v>
      </c>
      <c r="B4598" t="s">
        <v>80</v>
      </c>
      <c r="C4598" t="s">
        <v>81</v>
      </c>
      <c r="D4598">
        <v>260201</v>
      </c>
      <c r="E4598" t="s">
        <v>230</v>
      </c>
      <c r="F4598">
        <v>109</v>
      </c>
      <c r="G4598" t="s">
        <v>342</v>
      </c>
      <c r="H4598" t="s">
        <v>84</v>
      </c>
      <c r="I4598">
        <v>2015</v>
      </c>
      <c r="J4598">
        <v>0.34190799999999999</v>
      </c>
    </row>
    <row r="4599" spans="1:10" x14ac:dyDescent="0.25">
      <c r="A4599" t="s">
        <v>226</v>
      </c>
      <c r="B4599" t="s">
        <v>74</v>
      </c>
      <c r="C4599" t="s">
        <v>208</v>
      </c>
      <c r="D4599">
        <v>505100</v>
      </c>
      <c r="E4599" t="s">
        <v>383</v>
      </c>
      <c r="F4599">
        <v>111</v>
      </c>
      <c r="G4599" t="s">
        <v>333</v>
      </c>
      <c r="H4599" t="s">
        <v>84</v>
      </c>
      <c r="I4599">
        <v>2000</v>
      </c>
      <c r="J4599">
        <v>54.033700000000003</v>
      </c>
    </row>
    <row r="4600" spans="1:10" x14ac:dyDescent="0.25">
      <c r="A4600" t="s">
        <v>224</v>
      </c>
      <c r="B4600" t="s">
        <v>79</v>
      </c>
      <c r="C4600" t="s">
        <v>35</v>
      </c>
      <c r="D4600" t="s">
        <v>243</v>
      </c>
      <c r="E4600" t="s">
        <v>242</v>
      </c>
      <c r="F4600">
        <v>108</v>
      </c>
      <c r="G4600" t="s">
        <v>83</v>
      </c>
      <c r="H4600" t="s">
        <v>84</v>
      </c>
      <c r="I4600">
        <v>1990</v>
      </c>
      <c r="J4600">
        <v>0.69352899999999995</v>
      </c>
    </row>
    <row r="4601" spans="1:10" x14ac:dyDescent="0.25">
      <c r="A4601" t="s">
        <v>224</v>
      </c>
      <c r="B4601" t="s">
        <v>80</v>
      </c>
      <c r="C4601" t="s">
        <v>37</v>
      </c>
      <c r="D4601">
        <v>120218</v>
      </c>
      <c r="E4601" t="s">
        <v>262</v>
      </c>
      <c r="F4601">
        <v>109</v>
      </c>
      <c r="G4601" t="s">
        <v>342</v>
      </c>
      <c r="H4601" t="s">
        <v>84</v>
      </c>
      <c r="I4601">
        <v>1995</v>
      </c>
      <c r="J4601">
        <v>1.1816800000000001E-3</v>
      </c>
    </row>
    <row r="4602" spans="1:10" x14ac:dyDescent="0.25">
      <c r="A4602" t="s">
        <v>229</v>
      </c>
      <c r="B4602" t="s">
        <v>80</v>
      </c>
      <c r="C4602" t="s">
        <v>192</v>
      </c>
      <c r="D4602">
        <v>200200</v>
      </c>
      <c r="E4602" t="s">
        <v>334</v>
      </c>
      <c r="F4602">
        <v>109</v>
      </c>
      <c r="G4602" t="s">
        <v>342</v>
      </c>
      <c r="H4602" t="s">
        <v>84</v>
      </c>
      <c r="I4602">
        <v>1995</v>
      </c>
      <c r="J4602">
        <v>36.667099999999998</v>
      </c>
    </row>
    <row r="4603" spans="1:10" x14ac:dyDescent="0.25">
      <c r="A4603" t="s">
        <v>226</v>
      </c>
      <c r="B4603" t="s">
        <v>74</v>
      </c>
      <c r="C4603" t="s">
        <v>34</v>
      </c>
      <c r="D4603">
        <v>901000</v>
      </c>
      <c r="E4603" t="s">
        <v>34</v>
      </c>
      <c r="F4603">
        <v>110</v>
      </c>
      <c r="G4603" t="s">
        <v>344</v>
      </c>
      <c r="H4603" t="s">
        <v>84</v>
      </c>
      <c r="I4603">
        <v>1995</v>
      </c>
      <c r="J4603">
        <v>0.1648</v>
      </c>
    </row>
    <row r="4604" spans="1:10" x14ac:dyDescent="0.25">
      <c r="A4604" t="s">
        <v>226</v>
      </c>
      <c r="B4604" t="s">
        <v>74</v>
      </c>
      <c r="C4604" t="s">
        <v>34</v>
      </c>
      <c r="D4604">
        <v>901000</v>
      </c>
      <c r="E4604" t="s">
        <v>34</v>
      </c>
      <c r="F4604">
        <v>104</v>
      </c>
      <c r="G4604" t="s">
        <v>340</v>
      </c>
      <c r="H4604" t="s">
        <v>84</v>
      </c>
      <c r="I4604">
        <v>1995</v>
      </c>
      <c r="J4604">
        <v>0.30087999999999998</v>
      </c>
    </row>
    <row r="4605" spans="1:10" x14ac:dyDescent="0.25">
      <c r="A4605" t="s">
        <v>226</v>
      </c>
      <c r="B4605" t="s">
        <v>74</v>
      </c>
      <c r="C4605" t="s">
        <v>34</v>
      </c>
      <c r="D4605">
        <v>901000</v>
      </c>
      <c r="E4605" t="s">
        <v>34</v>
      </c>
      <c r="F4605">
        <v>109</v>
      </c>
      <c r="G4605" t="s">
        <v>342</v>
      </c>
      <c r="H4605" t="s">
        <v>84</v>
      </c>
      <c r="I4605">
        <v>1995</v>
      </c>
      <c r="J4605">
        <v>72.057400000000001</v>
      </c>
    </row>
    <row r="4606" spans="1:10" x14ac:dyDescent="0.25">
      <c r="A4606" t="s">
        <v>229</v>
      </c>
      <c r="B4606" t="s">
        <v>71</v>
      </c>
      <c r="C4606" t="s">
        <v>215</v>
      </c>
      <c r="D4606" t="s">
        <v>329</v>
      </c>
      <c r="E4606" t="s">
        <v>328</v>
      </c>
      <c r="F4606">
        <v>103</v>
      </c>
      <c r="G4606" t="s">
        <v>82</v>
      </c>
      <c r="H4606" t="s">
        <v>84</v>
      </c>
      <c r="I4606">
        <v>2014</v>
      </c>
      <c r="J4606">
        <v>12</v>
      </c>
    </row>
    <row r="4607" spans="1:10" x14ac:dyDescent="0.25">
      <c r="A4607" t="s">
        <v>225</v>
      </c>
      <c r="B4607" t="s">
        <v>76</v>
      </c>
      <c r="C4607" t="s">
        <v>197</v>
      </c>
      <c r="D4607" t="s">
        <v>241</v>
      </c>
      <c r="E4607" t="s">
        <v>240</v>
      </c>
      <c r="F4607">
        <v>103</v>
      </c>
      <c r="G4607" t="s">
        <v>82</v>
      </c>
      <c r="H4607" t="s">
        <v>84</v>
      </c>
      <c r="I4607">
        <v>2014</v>
      </c>
      <c r="J4607">
        <v>7.226</v>
      </c>
    </row>
    <row r="4608" spans="1:10" x14ac:dyDescent="0.25">
      <c r="A4608" t="s">
        <v>229</v>
      </c>
      <c r="B4608" t="s">
        <v>79</v>
      </c>
      <c r="C4608" t="s">
        <v>193</v>
      </c>
      <c r="D4608" t="s">
        <v>419</v>
      </c>
      <c r="E4608" t="s">
        <v>418</v>
      </c>
      <c r="F4608">
        <v>103</v>
      </c>
      <c r="G4608" t="s">
        <v>82</v>
      </c>
      <c r="H4608" t="s">
        <v>84</v>
      </c>
      <c r="I4608">
        <v>2005</v>
      </c>
      <c r="J4608">
        <v>2</v>
      </c>
    </row>
    <row r="4609" spans="1:10" x14ac:dyDescent="0.25">
      <c r="A4609" t="s">
        <v>227</v>
      </c>
      <c r="B4609" t="s">
        <v>204</v>
      </c>
      <c r="C4609" t="s">
        <v>203</v>
      </c>
      <c r="D4609" t="s">
        <v>440</v>
      </c>
      <c r="E4609" t="s">
        <v>439</v>
      </c>
      <c r="F4609">
        <v>103</v>
      </c>
      <c r="G4609" t="s">
        <v>82</v>
      </c>
      <c r="H4609" t="s">
        <v>84</v>
      </c>
      <c r="I4609">
        <v>2005</v>
      </c>
      <c r="J4609">
        <v>0.28000000000000003</v>
      </c>
    </row>
    <row r="4610" spans="1:10" x14ac:dyDescent="0.25">
      <c r="A4610" t="s">
        <v>227</v>
      </c>
      <c r="B4610" t="s">
        <v>73</v>
      </c>
      <c r="C4610" t="s">
        <v>209</v>
      </c>
      <c r="D4610" t="s">
        <v>465</v>
      </c>
      <c r="E4610" t="s">
        <v>464</v>
      </c>
      <c r="F4610">
        <v>103</v>
      </c>
      <c r="G4610" t="s">
        <v>82</v>
      </c>
      <c r="H4610" t="s">
        <v>84</v>
      </c>
      <c r="I4610">
        <v>2005</v>
      </c>
      <c r="J4610">
        <v>0.26</v>
      </c>
    </row>
    <row r="4611" spans="1:10" x14ac:dyDescent="0.25">
      <c r="A4611" t="s">
        <v>229</v>
      </c>
      <c r="B4611" t="s">
        <v>73</v>
      </c>
      <c r="C4611" t="s">
        <v>212</v>
      </c>
      <c r="D4611" t="s">
        <v>307</v>
      </c>
      <c r="E4611" t="s">
        <v>306</v>
      </c>
      <c r="F4611">
        <v>103</v>
      </c>
      <c r="G4611" t="s">
        <v>82</v>
      </c>
      <c r="H4611" t="s">
        <v>84</v>
      </c>
      <c r="I4611">
        <v>2005</v>
      </c>
      <c r="J4611">
        <v>3</v>
      </c>
    </row>
    <row r="4612" spans="1:10" x14ac:dyDescent="0.25">
      <c r="A4612" t="s">
        <v>225</v>
      </c>
      <c r="B4612" t="s">
        <v>73</v>
      </c>
      <c r="C4612" t="s">
        <v>212</v>
      </c>
      <c r="D4612" t="s">
        <v>307</v>
      </c>
      <c r="E4612" t="s">
        <v>306</v>
      </c>
      <c r="F4612">
        <v>103</v>
      </c>
      <c r="G4612" t="s">
        <v>82</v>
      </c>
      <c r="H4612" t="s">
        <v>84</v>
      </c>
      <c r="I4612">
        <v>2000</v>
      </c>
      <c r="J4612">
        <v>39.28</v>
      </c>
    </row>
    <row r="4613" spans="1:10" x14ac:dyDescent="0.25">
      <c r="A4613" t="s">
        <v>224</v>
      </c>
      <c r="B4613" t="s">
        <v>195</v>
      </c>
      <c r="C4613" t="s">
        <v>194</v>
      </c>
      <c r="D4613" t="s">
        <v>299</v>
      </c>
      <c r="E4613" t="s">
        <v>298</v>
      </c>
      <c r="F4613">
        <v>103</v>
      </c>
      <c r="G4613" t="s">
        <v>82</v>
      </c>
      <c r="H4613" t="s">
        <v>84</v>
      </c>
      <c r="I4613">
        <v>2000</v>
      </c>
      <c r="J4613">
        <v>11</v>
      </c>
    </row>
    <row r="4614" spans="1:10" x14ac:dyDescent="0.25">
      <c r="A4614" t="s">
        <v>225</v>
      </c>
      <c r="B4614" t="s">
        <v>76</v>
      </c>
      <c r="C4614" t="s">
        <v>196</v>
      </c>
      <c r="D4614" t="s">
        <v>326</v>
      </c>
      <c r="E4614" t="s">
        <v>325</v>
      </c>
      <c r="F4614">
        <v>103</v>
      </c>
      <c r="G4614" t="s">
        <v>82</v>
      </c>
      <c r="H4614" t="s">
        <v>84</v>
      </c>
      <c r="I4614">
        <v>2000</v>
      </c>
      <c r="J4614">
        <v>5.05</v>
      </c>
    </row>
    <row r="4615" spans="1:10" x14ac:dyDescent="0.25">
      <c r="A4615" t="s">
        <v>229</v>
      </c>
      <c r="B4615" t="s">
        <v>71</v>
      </c>
      <c r="C4615" t="s">
        <v>215</v>
      </c>
      <c r="D4615" t="s">
        <v>329</v>
      </c>
      <c r="E4615" t="s">
        <v>328</v>
      </c>
      <c r="F4615">
        <v>103</v>
      </c>
      <c r="G4615" t="s">
        <v>82</v>
      </c>
      <c r="H4615" t="s">
        <v>84</v>
      </c>
      <c r="I4615">
        <v>1995</v>
      </c>
      <c r="J4615">
        <v>0.2</v>
      </c>
    </row>
    <row r="4616" spans="1:10" x14ac:dyDescent="0.25">
      <c r="A4616" t="s">
        <v>227</v>
      </c>
      <c r="B4616" t="s">
        <v>71</v>
      </c>
      <c r="C4616" t="s">
        <v>215</v>
      </c>
      <c r="D4616" t="s">
        <v>313</v>
      </c>
      <c r="E4616" t="s">
        <v>312</v>
      </c>
      <c r="F4616">
        <v>103</v>
      </c>
      <c r="G4616" t="s">
        <v>82</v>
      </c>
      <c r="H4616" t="s">
        <v>84</v>
      </c>
      <c r="I4616">
        <v>1995</v>
      </c>
      <c r="J4616">
        <v>0.17699999999999999</v>
      </c>
    </row>
    <row r="4617" spans="1:10" x14ac:dyDescent="0.25">
      <c r="A4617" t="s">
        <v>225</v>
      </c>
      <c r="B4617" t="s">
        <v>207</v>
      </c>
      <c r="C4617" t="s">
        <v>206</v>
      </c>
      <c r="D4617" t="s">
        <v>338</v>
      </c>
      <c r="E4617" t="s">
        <v>337</v>
      </c>
      <c r="F4617">
        <v>103</v>
      </c>
      <c r="G4617" t="s">
        <v>82</v>
      </c>
      <c r="H4617" t="s">
        <v>84</v>
      </c>
      <c r="I4617">
        <v>1990</v>
      </c>
      <c r="J4617">
        <v>0.3</v>
      </c>
    </row>
    <row r="4618" spans="1:10" x14ac:dyDescent="0.25">
      <c r="A4618" t="s">
        <v>226</v>
      </c>
      <c r="B4618" t="s">
        <v>75</v>
      </c>
      <c r="C4618" t="s">
        <v>31</v>
      </c>
      <c r="D4618" t="s">
        <v>237</v>
      </c>
      <c r="E4618" t="s">
        <v>236</v>
      </c>
      <c r="F4618">
        <v>120</v>
      </c>
      <c r="G4618" t="s">
        <v>332</v>
      </c>
      <c r="H4618" t="s">
        <v>84</v>
      </c>
      <c r="I4618">
        <v>2010</v>
      </c>
      <c r="J4618">
        <v>947.00900000000001</v>
      </c>
    </row>
    <row r="4619" spans="1:10" x14ac:dyDescent="0.25">
      <c r="A4619" t="s">
        <v>225</v>
      </c>
      <c r="B4619" t="s">
        <v>80</v>
      </c>
      <c r="C4619" t="s">
        <v>37</v>
      </c>
      <c r="D4619">
        <v>130218</v>
      </c>
      <c r="E4619" t="s">
        <v>343</v>
      </c>
      <c r="F4619">
        <v>120</v>
      </c>
      <c r="G4619" t="s">
        <v>332</v>
      </c>
      <c r="H4619" t="s">
        <v>84</v>
      </c>
      <c r="I4619">
        <v>2014</v>
      </c>
      <c r="J4619">
        <v>6.7325199999999997E-3</v>
      </c>
    </row>
    <row r="4620" spans="1:10" x14ac:dyDescent="0.25">
      <c r="A4620" t="s">
        <v>224</v>
      </c>
      <c r="B4620" t="s">
        <v>80</v>
      </c>
      <c r="C4620" t="s">
        <v>37</v>
      </c>
      <c r="D4620">
        <v>120216</v>
      </c>
      <c r="E4620" t="s">
        <v>263</v>
      </c>
      <c r="F4620">
        <v>111</v>
      </c>
      <c r="G4620" t="s">
        <v>333</v>
      </c>
      <c r="H4620" t="s">
        <v>84</v>
      </c>
      <c r="I4620">
        <v>1995</v>
      </c>
      <c r="J4620">
        <v>1.6008399999999999E-2</v>
      </c>
    </row>
    <row r="4621" spans="1:10" x14ac:dyDescent="0.25">
      <c r="A4621" t="s">
        <v>224</v>
      </c>
      <c r="B4621" t="s">
        <v>80</v>
      </c>
      <c r="C4621" t="s">
        <v>37</v>
      </c>
      <c r="D4621">
        <v>130106</v>
      </c>
      <c r="E4621" t="s">
        <v>345</v>
      </c>
      <c r="F4621">
        <v>120</v>
      </c>
      <c r="G4621" t="s">
        <v>332</v>
      </c>
      <c r="H4621" t="s">
        <v>84</v>
      </c>
      <c r="I4621">
        <v>1995</v>
      </c>
      <c r="J4621">
        <v>2.47803</v>
      </c>
    </row>
    <row r="4622" spans="1:10" x14ac:dyDescent="0.25">
      <c r="A4622" t="s">
        <v>224</v>
      </c>
      <c r="B4622" t="s">
        <v>80</v>
      </c>
      <c r="C4622" t="s">
        <v>37</v>
      </c>
      <c r="D4622">
        <v>120113</v>
      </c>
      <c r="E4622" t="s">
        <v>267</v>
      </c>
      <c r="F4622">
        <v>103</v>
      </c>
      <c r="G4622" t="s">
        <v>82</v>
      </c>
      <c r="H4622" t="s">
        <v>84</v>
      </c>
      <c r="I4622">
        <v>1995</v>
      </c>
      <c r="J4622">
        <v>1.3909899999999999E-3</v>
      </c>
    </row>
    <row r="4623" spans="1:10" x14ac:dyDescent="0.25">
      <c r="A4623" t="s">
        <v>226</v>
      </c>
      <c r="B4623" t="s">
        <v>80</v>
      </c>
      <c r="C4623" t="s">
        <v>37</v>
      </c>
      <c r="D4623">
        <v>150103</v>
      </c>
      <c r="E4623" t="s">
        <v>287</v>
      </c>
      <c r="F4623">
        <v>104</v>
      </c>
      <c r="G4623" t="s">
        <v>340</v>
      </c>
      <c r="H4623" t="s">
        <v>84</v>
      </c>
      <c r="I4623">
        <v>1995</v>
      </c>
      <c r="J4623">
        <v>3.7181399999999999E-4</v>
      </c>
    </row>
    <row r="4624" spans="1:10" x14ac:dyDescent="0.25">
      <c r="A4624" t="s">
        <v>226</v>
      </c>
      <c r="B4624" t="s">
        <v>80</v>
      </c>
      <c r="C4624" t="s">
        <v>37</v>
      </c>
      <c r="D4624">
        <v>120219</v>
      </c>
      <c r="E4624" t="s">
        <v>261</v>
      </c>
      <c r="F4624">
        <v>109</v>
      </c>
      <c r="G4624" t="s">
        <v>342</v>
      </c>
      <c r="H4624" t="s">
        <v>84</v>
      </c>
      <c r="I4624">
        <v>1995</v>
      </c>
      <c r="J4624">
        <v>4.5893399999999999E-3</v>
      </c>
    </row>
    <row r="4625" spans="1:10" x14ac:dyDescent="0.25">
      <c r="A4625" t="s">
        <v>226</v>
      </c>
      <c r="B4625" t="s">
        <v>80</v>
      </c>
      <c r="C4625" t="s">
        <v>37</v>
      </c>
      <c r="D4625">
        <v>130106</v>
      </c>
      <c r="E4625" t="s">
        <v>345</v>
      </c>
      <c r="F4625">
        <v>120</v>
      </c>
      <c r="G4625" t="s">
        <v>332</v>
      </c>
      <c r="H4625" t="s">
        <v>84</v>
      </c>
      <c r="I4625">
        <v>1995</v>
      </c>
      <c r="J4625">
        <v>3.0076999999999998</v>
      </c>
    </row>
    <row r="4626" spans="1:10" x14ac:dyDescent="0.25">
      <c r="A4626" t="s">
        <v>226</v>
      </c>
      <c r="B4626" t="s">
        <v>80</v>
      </c>
      <c r="C4626" t="s">
        <v>37</v>
      </c>
      <c r="D4626">
        <v>120303</v>
      </c>
      <c r="E4626" t="s">
        <v>259</v>
      </c>
      <c r="F4626">
        <v>111</v>
      </c>
      <c r="G4626" t="s">
        <v>333</v>
      </c>
      <c r="H4626" t="s">
        <v>84</v>
      </c>
      <c r="I4626">
        <v>2000</v>
      </c>
      <c r="J4626">
        <v>1.62483E-2</v>
      </c>
    </row>
    <row r="4627" spans="1:10" x14ac:dyDescent="0.25">
      <c r="A4627" t="s">
        <v>225</v>
      </c>
      <c r="B4627" t="s">
        <v>80</v>
      </c>
      <c r="C4627" t="s">
        <v>81</v>
      </c>
      <c r="D4627">
        <v>260200</v>
      </c>
      <c r="E4627" t="s">
        <v>389</v>
      </c>
      <c r="F4627">
        <v>120</v>
      </c>
      <c r="G4627" t="s">
        <v>332</v>
      </c>
      <c r="H4627" t="s">
        <v>84</v>
      </c>
      <c r="I4627">
        <v>2005</v>
      </c>
      <c r="J4627">
        <v>304.625</v>
      </c>
    </row>
    <row r="4628" spans="1:10" x14ac:dyDescent="0.25">
      <c r="A4628" t="s">
        <v>227</v>
      </c>
      <c r="B4628" t="s">
        <v>80</v>
      </c>
      <c r="C4628" t="s">
        <v>37</v>
      </c>
      <c r="D4628">
        <v>120212</v>
      </c>
      <c r="E4628" t="s">
        <v>266</v>
      </c>
      <c r="F4628">
        <v>109</v>
      </c>
      <c r="G4628" t="s">
        <v>342</v>
      </c>
      <c r="H4628" t="s">
        <v>84</v>
      </c>
      <c r="I4628">
        <v>2005</v>
      </c>
      <c r="J4628">
        <v>1.7360500000000001</v>
      </c>
    </row>
    <row r="4629" spans="1:10" x14ac:dyDescent="0.25">
      <c r="A4629" t="s">
        <v>225</v>
      </c>
      <c r="B4629" t="s">
        <v>80</v>
      </c>
      <c r="C4629" t="s">
        <v>37</v>
      </c>
      <c r="D4629">
        <v>150202</v>
      </c>
      <c r="E4629" t="s">
        <v>286</v>
      </c>
      <c r="F4629">
        <v>120</v>
      </c>
      <c r="G4629" t="s">
        <v>332</v>
      </c>
      <c r="H4629" t="s">
        <v>84</v>
      </c>
      <c r="I4629">
        <v>2010</v>
      </c>
      <c r="J4629">
        <v>0.917717</v>
      </c>
    </row>
    <row r="4630" spans="1:10" x14ac:dyDescent="0.25">
      <c r="A4630" t="s">
        <v>225</v>
      </c>
      <c r="B4630" t="s">
        <v>80</v>
      </c>
      <c r="C4630" t="s">
        <v>37</v>
      </c>
      <c r="D4630">
        <v>150202</v>
      </c>
      <c r="E4630" t="s">
        <v>286</v>
      </c>
      <c r="F4630">
        <v>114</v>
      </c>
      <c r="G4630" t="s">
        <v>335</v>
      </c>
      <c r="H4630" t="s">
        <v>84</v>
      </c>
      <c r="I4630">
        <v>2010</v>
      </c>
      <c r="J4630">
        <v>7.8661400000000006E-3</v>
      </c>
    </row>
    <row r="4631" spans="1:10" x14ac:dyDescent="0.25">
      <c r="A4631" t="s">
        <v>223</v>
      </c>
      <c r="B4631" t="s">
        <v>80</v>
      </c>
      <c r="C4631" t="s">
        <v>37</v>
      </c>
      <c r="D4631">
        <v>120302</v>
      </c>
      <c r="E4631" t="s">
        <v>260</v>
      </c>
      <c r="F4631">
        <v>120</v>
      </c>
      <c r="G4631" t="s">
        <v>332</v>
      </c>
      <c r="H4631" t="s">
        <v>84</v>
      </c>
      <c r="I4631">
        <v>1995</v>
      </c>
      <c r="J4631">
        <v>0.51283100000000004</v>
      </c>
    </row>
    <row r="4632" spans="1:10" x14ac:dyDescent="0.25">
      <c r="A4632" t="s">
        <v>223</v>
      </c>
      <c r="B4632" t="s">
        <v>80</v>
      </c>
      <c r="C4632" t="s">
        <v>37</v>
      </c>
      <c r="D4632">
        <v>130302</v>
      </c>
      <c r="E4632" t="s">
        <v>336</v>
      </c>
      <c r="F4632">
        <v>114</v>
      </c>
      <c r="G4632" t="s">
        <v>335</v>
      </c>
      <c r="H4632" t="s">
        <v>84</v>
      </c>
      <c r="I4632">
        <v>1995</v>
      </c>
      <c r="J4632">
        <v>2.6835299999999998E-4</v>
      </c>
    </row>
    <row r="4633" spans="1:10" x14ac:dyDescent="0.25">
      <c r="A4633" t="s">
        <v>223</v>
      </c>
      <c r="B4633" t="s">
        <v>80</v>
      </c>
      <c r="C4633" t="s">
        <v>37</v>
      </c>
      <c r="D4633">
        <v>120215</v>
      </c>
      <c r="E4633" t="s">
        <v>264</v>
      </c>
      <c r="F4633">
        <v>111</v>
      </c>
      <c r="G4633" t="s">
        <v>333</v>
      </c>
      <c r="H4633" t="s">
        <v>84</v>
      </c>
      <c r="I4633">
        <v>1995</v>
      </c>
      <c r="J4633">
        <v>7.33204E-4</v>
      </c>
    </row>
    <row r="4634" spans="1:10" x14ac:dyDescent="0.25">
      <c r="A4634" t="s">
        <v>229</v>
      </c>
      <c r="B4634" t="s">
        <v>80</v>
      </c>
      <c r="C4634" t="s">
        <v>37</v>
      </c>
      <c r="D4634">
        <v>120303</v>
      </c>
      <c r="E4634" t="s">
        <v>259</v>
      </c>
      <c r="F4634">
        <v>103</v>
      </c>
      <c r="G4634" t="s">
        <v>82</v>
      </c>
      <c r="H4634" t="s">
        <v>84</v>
      </c>
      <c r="I4634">
        <v>1995</v>
      </c>
      <c r="J4634">
        <v>9.4489300000000003E-4</v>
      </c>
    </row>
    <row r="4635" spans="1:10" x14ac:dyDescent="0.25">
      <c r="A4635" t="s">
        <v>229</v>
      </c>
      <c r="B4635" t="s">
        <v>80</v>
      </c>
      <c r="C4635" t="s">
        <v>37</v>
      </c>
      <c r="D4635">
        <v>130113</v>
      </c>
      <c r="E4635" t="s">
        <v>339</v>
      </c>
      <c r="F4635">
        <v>111</v>
      </c>
      <c r="G4635" t="s">
        <v>333</v>
      </c>
      <c r="H4635" t="s">
        <v>84</v>
      </c>
      <c r="I4635">
        <v>1995</v>
      </c>
      <c r="J4635">
        <v>5.89861E-2</v>
      </c>
    </row>
    <row r="4636" spans="1:10" x14ac:dyDescent="0.25">
      <c r="A4636" t="s">
        <v>229</v>
      </c>
      <c r="B4636" t="s">
        <v>80</v>
      </c>
      <c r="C4636" t="s">
        <v>37</v>
      </c>
      <c r="D4636">
        <v>120215</v>
      </c>
      <c r="E4636" t="s">
        <v>264</v>
      </c>
      <c r="F4636">
        <v>120</v>
      </c>
      <c r="G4636" t="s">
        <v>332</v>
      </c>
      <c r="H4636" t="s">
        <v>84</v>
      </c>
      <c r="I4636">
        <v>2015</v>
      </c>
      <c r="J4636">
        <v>0.17557500000000001</v>
      </c>
    </row>
    <row r="4637" spans="1:10" x14ac:dyDescent="0.25">
      <c r="A4637" t="s">
        <v>229</v>
      </c>
      <c r="B4637" t="s">
        <v>80</v>
      </c>
      <c r="C4637" t="s">
        <v>37</v>
      </c>
      <c r="D4637">
        <v>120215</v>
      </c>
      <c r="E4637" t="s">
        <v>264</v>
      </c>
      <c r="F4637">
        <v>111</v>
      </c>
      <c r="G4637" t="s">
        <v>333</v>
      </c>
      <c r="H4637" t="s">
        <v>84</v>
      </c>
      <c r="I4637">
        <v>2014</v>
      </c>
      <c r="J4637">
        <v>9.9431699999999999E-4</v>
      </c>
    </row>
    <row r="4638" spans="1:10" x14ac:dyDescent="0.25">
      <c r="A4638" t="s">
        <v>224</v>
      </c>
      <c r="B4638" t="s">
        <v>202</v>
      </c>
      <c r="C4638" t="s">
        <v>199</v>
      </c>
      <c r="D4638" t="s">
        <v>381</v>
      </c>
      <c r="E4638" t="s">
        <v>380</v>
      </c>
      <c r="F4638">
        <v>114</v>
      </c>
      <c r="G4638" t="s">
        <v>335</v>
      </c>
      <c r="H4638" t="s">
        <v>84</v>
      </c>
      <c r="I4638">
        <v>1995</v>
      </c>
      <c r="J4638">
        <v>379.13900000000001</v>
      </c>
    </row>
    <row r="4639" spans="1:10" x14ac:dyDescent="0.25">
      <c r="A4639" t="s">
        <v>229</v>
      </c>
      <c r="B4639" t="s">
        <v>79</v>
      </c>
      <c r="C4639" t="s">
        <v>35</v>
      </c>
      <c r="D4639" t="s">
        <v>245</v>
      </c>
      <c r="E4639" t="s">
        <v>244</v>
      </c>
      <c r="F4639">
        <v>120</v>
      </c>
      <c r="G4639" t="s">
        <v>332</v>
      </c>
      <c r="H4639" t="s">
        <v>84</v>
      </c>
      <c r="I4639">
        <v>2005</v>
      </c>
      <c r="J4639">
        <v>3764.26</v>
      </c>
    </row>
    <row r="4640" spans="1:10" x14ac:dyDescent="0.25">
      <c r="A4640" t="s">
        <v>229</v>
      </c>
      <c r="B4640" t="s">
        <v>79</v>
      </c>
      <c r="C4640" t="s">
        <v>35</v>
      </c>
      <c r="D4640" t="s">
        <v>243</v>
      </c>
      <c r="E4640" t="s">
        <v>242</v>
      </c>
      <c r="F4640">
        <v>115</v>
      </c>
      <c r="G4640" t="s">
        <v>341</v>
      </c>
      <c r="H4640" t="s">
        <v>84</v>
      </c>
      <c r="I4640">
        <v>2000</v>
      </c>
      <c r="J4640">
        <v>7.0815900000000003</v>
      </c>
    </row>
    <row r="4641" spans="1:10" x14ac:dyDescent="0.25">
      <c r="A4641" t="s">
        <v>224</v>
      </c>
      <c r="B4641" t="s">
        <v>75</v>
      </c>
      <c r="C4641" t="s">
        <v>31</v>
      </c>
      <c r="D4641" t="s">
        <v>235</v>
      </c>
      <c r="E4641" t="s">
        <v>234</v>
      </c>
      <c r="F4641">
        <v>109</v>
      </c>
      <c r="G4641" t="s">
        <v>342</v>
      </c>
      <c r="H4641" t="s">
        <v>84</v>
      </c>
      <c r="I4641">
        <v>1990</v>
      </c>
      <c r="J4641">
        <v>124.764</v>
      </c>
    </row>
    <row r="4642" spans="1:10" x14ac:dyDescent="0.25">
      <c r="A4642" t="s">
        <v>225</v>
      </c>
      <c r="B4642" t="s">
        <v>75</v>
      </c>
      <c r="C4642" t="s">
        <v>31</v>
      </c>
      <c r="D4642" t="s">
        <v>235</v>
      </c>
      <c r="E4642" t="s">
        <v>234</v>
      </c>
      <c r="F4642">
        <v>111</v>
      </c>
      <c r="G4642" t="s">
        <v>333</v>
      </c>
      <c r="H4642" t="s">
        <v>84</v>
      </c>
      <c r="I4642">
        <v>1990</v>
      </c>
      <c r="J4642">
        <v>31.950800000000001</v>
      </c>
    </row>
    <row r="4643" spans="1:10" x14ac:dyDescent="0.25">
      <c r="A4643" t="s">
        <v>227</v>
      </c>
      <c r="B4643" t="s">
        <v>80</v>
      </c>
      <c r="C4643" t="s">
        <v>37</v>
      </c>
      <c r="D4643">
        <v>120216</v>
      </c>
      <c r="E4643" t="s">
        <v>263</v>
      </c>
      <c r="F4643">
        <v>104</v>
      </c>
      <c r="G4643" t="s">
        <v>340</v>
      </c>
      <c r="H4643" t="s">
        <v>84</v>
      </c>
      <c r="I4643">
        <v>2015</v>
      </c>
      <c r="J4643">
        <v>1.1942999999999999E-3</v>
      </c>
    </row>
    <row r="4644" spans="1:10" x14ac:dyDescent="0.25">
      <c r="A4644" t="s">
        <v>227</v>
      </c>
      <c r="B4644" t="s">
        <v>80</v>
      </c>
      <c r="C4644" t="s">
        <v>37</v>
      </c>
      <c r="D4644">
        <v>120216</v>
      </c>
      <c r="E4644" t="s">
        <v>263</v>
      </c>
      <c r="F4644">
        <v>115</v>
      </c>
      <c r="G4644" t="s">
        <v>341</v>
      </c>
      <c r="H4644" t="s">
        <v>84</v>
      </c>
      <c r="I4644">
        <v>2015</v>
      </c>
      <c r="J4644">
        <v>1.1943E-2</v>
      </c>
    </row>
    <row r="4645" spans="1:10" x14ac:dyDescent="0.25">
      <c r="A4645" t="s">
        <v>224</v>
      </c>
      <c r="B4645" t="s">
        <v>80</v>
      </c>
      <c r="C4645" t="s">
        <v>37</v>
      </c>
      <c r="D4645">
        <v>120113</v>
      </c>
      <c r="E4645" t="s">
        <v>267</v>
      </c>
      <c r="F4645">
        <v>104</v>
      </c>
      <c r="G4645" t="s">
        <v>340</v>
      </c>
      <c r="H4645" t="s">
        <v>84</v>
      </c>
      <c r="I4645">
        <v>2014</v>
      </c>
      <c r="J4645">
        <v>1.94345E-3</v>
      </c>
    </row>
    <row r="4646" spans="1:10" x14ac:dyDescent="0.25">
      <c r="A4646" t="s">
        <v>224</v>
      </c>
      <c r="B4646" t="s">
        <v>80</v>
      </c>
      <c r="C4646" t="s">
        <v>37</v>
      </c>
      <c r="D4646">
        <v>120106</v>
      </c>
      <c r="E4646" t="s">
        <v>269</v>
      </c>
      <c r="F4646">
        <v>120</v>
      </c>
      <c r="G4646" t="s">
        <v>332</v>
      </c>
      <c r="H4646" t="s">
        <v>84</v>
      </c>
      <c r="I4646">
        <v>2014</v>
      </c>
      <c r="J4646">
        <v>107.23099999999999</v>
      </c>
    </row>
    <row r="4647" spans="1:10" x14ac:dyDescent="0.25">
      <c r="A4647" t="s">
        <v>224</v>
      </c>
      <c r="B4647" t="s">
        <v>80</v>
      </c>
      <c r="C4647" t="s">
        <v>37</v>
      </c>
      <c r="D4647">
        <v>130113</v>
      </c>
      <c r="E4647" t="s">
        <v>339</v>
      </c>
      <c r="F4647">
        <v>114</v>
      </c>
      <c r="G4647" t="s">
        <v>335</v>
      </c>
      <c r="H4647" t="s">
        <v>84</v>
      </c>
      <c r="I4647">
        <v>2014</v>
      </c>
      <c r="J4647">
        <v>2.5078199999999998E-2</v>
      </c>
    </row>
    <row r="4648" spans="1:10" x14ac:dyDescent="0.25">
      <c r="A4648" t="s">
        <v>224</v>
      </c>
      <c r="B4648" t="s">
        <v>80</v>
      </c>
      <c r="C4648" t="s">
        <v>37</v>
      </c>
      <c r="D4648">
        <v>120113</v>
      </c>
      <c r="E4648" t="s">
        <v>267</v>
      </c>
      <c r="F4648">
        <v>115</v>
      </c>
      <c r="G4648" t="s">
        <v>341</v>
      </c>
      <c r="H4648" t="s">
        <v>84</v>
      </c>
      <c r="I4648">
        <v>2014</v>
      </c>
      <c r="J4648">
        <v>1.94345E-2</v>
      </c>
    </row>
    <row r="4649" spans="1:10" x14ac:dyDescent="0.25">
      <c r="A4649" t="s">
        <v>225</v>
      </c>
      <c r="B4649" t="s">
        <v>79</v>
      </c>
      <c r="C4649" t="s">
        <v>35</v>
      </c>
      <c r="D4649" t="s">
        <v>322</v>
      </c>
      <c r="E4649" t="s">
        <v>321</v>
      </c>
      <c r="F4649">
        <v>115</v>
      </c>
      <c r="G4649" t="s">
        <v>341</v>
      </c>
      <c r="H4649" t="s">
        <v>84</v>
      </c>
      <c r="I4649">
        <v>1990</v>
      </c>
      <c r="J4649">
        <v>0.88137900000000002</v>
      </c>
    </row>
    <row r="4650" spans="1:10" x14ac:dyDescent="0.25">
      <c r="A4650" t="s">
        <v>226</v>
      </c>
      <c r="B4650" t="s">
        <v>79</v>
      </c>
      <c r="C4650" t="s">
        <v>35</v>
      </c>
      <c r="D4650" t="s">
        <v>322</v>
      </c>
      <c r="E4650" t="s">
        <v>321</v>
      </c>
      <c r="F4650">
        <v>103</v>
      </c>
      <c r="G4650" t="s">
        <v>82</v>
      </c>
      <c r="H4650" t="s">
        <v>84</v>
      </c>
      <c r="I4650">
        <v>1995</v>
      </c>
      <c r="J4650">
        <v>2.5724499999999999</v>
      </c>
    </row>
    <row r="4651" spans="1:10" x14ac:dyDescent="0.25">
      <c r="A4651" t="s">
        <v>226</v>
      </c>
      <c r="B4651" t="s">
        <v>79</v>
      </c>
      <c r="C4651" t="s">
        <v>35</v>
      </c>
      <c r="D4651" t="s">
        <v>322</v>
      </c>
      <c r="E4651" t="s">
        <v>321</v>
      </c>
      <c r="F4651">
        <v>120</v>
      </c>
      <c r="G4651" t="s">
        <v>332</v>
      </c>
      <c r="H4651" t="s">
        <v>84</v>
      </c>
      <c r="I4651">
        <v>1990</v>
      </c>
      <c r="J4651">
        <v>567.30200000000002</v>
      </c>
    </row>
    <row r="4652" spans="1:10" x14ac:dyDescent="0.25">
      <c r="A4652" t="s">
        <v>226</v>
      </c>
      <c r="B4652" t="s">
        <v>79</v>
      </c>
      <c r="C4652" t="s">
        <v>35</v>
      </c>
      <c r="D4652" t="s">
        <v>322</v>
      </c>
      <c r="E4652" t="s">
        <v>321</v>
      </c>
      <c r="F4652">
        <v>115</v>
      </c>
      <c r="G4652" t="s">
        <v>341</v>
      </c>
      <c r="H4652" t="s">
        <v>84</v>
      </c>
      <c r="I4652">
        <v>1990</v>
      </c>
      <c r="J4652">
        <v>0.53797200000000001</v>
      </c>
    </row>
    <row r="4653" spans="1:10" x14ac:dyDescent="0.25">
      <c r="A4653" t="s">
        <v>225</v>
      </c>
      <c r="B4653" t="s">
        <v>80</v>
      </c>
      <c r="C4653" t="s">
        <v>37</v>
      </c>
      <c r="D4653">
        <v>120112</v>
      </c>
      <c r="E4653" t="s">
        <v>268</v>
      </c>
      <c r="F4653">
        <v>109</v>
      </c>
      <c r="G4653" t="s">
        <v>342</v>
      </c>
      <c r="H4653" t="s">
        <v>84</v>
      </c>
      <c r="I4653">
        <v>2000</v>
      </c>
      <c r="J4653">
        <v>0.48260599999999998</v>
      </c>
    </row>
    <row r="4654" spans="1:10" x14ac:dyDescent="0.25">
      <c r="A4654" t="s">
        <v>229</v>
      </c>
      <c r="B4654" t="s">
        <v>74</v>
      </c>
      <c r="C4654" t="s">
        <v>34</v>
      </c>
      <c r="D4654">
        <v>901000</v>
      </c>
      <c r="E4654" t="s">
        <v>34</v>
      </c>
      <c r="F4654">
        <v>104</v>
      </c>
      <c r="G4654" t="s">
        <v>340</v>
      </c>
      <c r="H4654" t="s">
        <v>84</v>
      </c>
      <c r="I4654">
        <v>1990</v>
      </c>
      <c r="J4654">
        <v>3.4316399999999998</v>
      </c>
    </row>
    <row r="4655" spans="1:10" x14ac:dyDescent="0.25">
      <c r="A4655" t="s">
        <v>224</v>
      </c>
      <c r="B4655" t="s">
        <v>80</v>
      </c>
      <c r="C4655" t="s">
        <v>37</v>
      </c>
      <c r="D4655">
        <v>120212</v>
      </c>
      <c r="E4655" t="s">
        <v>266</v>
      </c>
      <c r="F4655">
        <v>114</v>
      </c>
      <c r="G4655" t="s">
        <v>335</v>
      </c>
      <c r="H4655" t="s">
        <v>84</v>
      </c>
      <c r="I4655">
        <v>2005</v>
      </c>
      <c r="J4655">
        <v>0.13064100000000001</v>
      </c>
    </row>
    <row r="4656" spans="1:10" x14ac:dyDescent="0.25">
      <c r="A4656" t="s">
        <v>224</v>
      </c>
      <c r="B4656" t="s">
        <v>80</v>
      </c>
      <c r="C4656" t="s">
        <v>37</v>
      </c>
      <c r="D4656">
        <v>120212</v>
      </c>
      <c r="E4656" t="s">
        <v>266</v>
      </c>
      <c r="F4656">
        <v>111</v>
      </c>
      <c r="G4656" t="s">
        <v>333</v>
      </c>
      <c r="H4656" t="s">
        <v>84</v>
      </c>
      <c r="I4656">
        <v>2005</v>
      </c>
      <c r="J4656">
        <v>0.26128200000000001</v>
      </c>
    </row>
    <row r="4657" spans="1:10" x14ac:dyDescent="0.25">
      <c r="A4657" t="s">
        <v>224</v>
      </c>
      <c r="B4657" t="s">
        <v>80</v>
      </c>
      <c r="C4657" t="s">
        <v>37</v>
      </c>
      <c r="D4657">
        <v>150202</v>
      </c>
      <c r="E4657" t="s">
        <v>286</v>
      </c>
      <c r="F4657">
        <v>104</v>
      </c>
      <c r="G4657" t="s">
        <v>340</v>
      </c>
      <c r="H4657" t="s">
        <v>84</v>
      </c>
      <c r="I4657">
        <v>2005</v>
      </c>
      <c r="J4657">
        <v>8.3972699999999996E-5</v>
      </c>
    </row>
    <row r="4658" spans="1:10" x14ac:dyDescent="0.25">
      <c r="A4658" t="s">
        <v>229</v>
      </c>
      <c r="B4658" t="s">
        <v>80</v>
      </c>
      <c r="C4658" t="s">
        <v>37</v>
      </c>
      <c r="D4658">
        <v>120302</v>
      </c>
      <c r="E4658" t="s">
        <v>260</v>
      </c>
      <c r="F4658">
        <v>115</v>
      </c>
      <c r="G4658" t="s">
        <v>341</v>
      </c>
      <c r="H4658" t="s">
        <v>84</v>
      </c>
      <c r="I4658">
        <v>2010</v>
      </c>
      <c r="J4658">
        <v>2.54156E-3</v>
      </c>
    </row>
    <row r="4659" spans="1:10" x14ac:dyDescent="0.25">
      <c r="A4659" t="s">
        <v>229</v>
      </c>
      <c r="B4659" t="s">
        <v>80</v>
      </c>
      <c r="C4659" t="s">
        <v>37</v>
      </c>
      <c r="D4659">
        <v>130215</v>
      </c>
      <c r="E4659" t="s">
        <v>384</v>
      </c>
      <c r="F4659">
        <v>120</v>
      </c>
      <c r="G4659" t="s">
        <v>332</v>
      </c>
      <c r="H4659" t="s">
        <v>84</v>
      </c>
      <c r="I4659">
        <v>2010</v>
      </c>
      <c r="J4659">
        <v>1.75241E-3</v>
      </c>
    </row>
    <row r="4660" spans="1:10" x14ac:dyDescent="0.25">
      <c r="A4660" t="s">
        <v>229</v>
      </c>
      <c r="B4660" t="s">
        <v>80</v>
      </c>
      <c r="C4660" t="s">
        <v>37</v>
      </c>
      <c r="D4660">
        <v>120302</v>
      </c>
      <c r="E4660" t="s">
        <v>260</v>
      </c>
      <c r="F4660">
        <v>114</v>
      </c>
      <c r="G4660" t="s">
        <v>335</v>
      </c>
      <c r="H4660" t="s">
        <v>84</v>
      </c>
      <c r="I4660">
        <v>2010</v>
      </c>
      <c r="J4660">
        <v>1.27078E-2</v>
      </c>
    </row>
    <row r="4661" spans="1:10" x14ac:dyDescent="0.25">
      <c r="A4661" t="s">
        <v>223</v>
      </c>
      <c r="B4661" t="s">
        <v>80</v>
      </c>
      <c r="C4661" t="s">
        <v>37</v>
      </c>
      <c r="D4661">
        <v>120105</v>
      </c>
      <c r="E4661" t="s">
        <v>270</v>
      </c>
      <c r="F4661">
        <v>114</v>
      </c>
      <c r="G4661" t="s">
        <v>335</v>
      </c>
      <c r="H4661" t="s">
        <v>84</v>
      </c>
      <c r="I4661">
        <v>2010</v>
      </c>
      <c r="J4661">
        <v>0.20143800000000001</v>
      </c>
    </row>
    <row r="4662" spans="1:10" x14ac:dyDescent="0.25">
      <c r="A4662" t="s">
        <v>223</v>
      </c>
      <c r="B4662" t="s">
        <v>80</v>
      </c>
      <c r="C4662" t="s">
        <v>37</v>
      </c>
      <c r="D4662">
        <v>130302</v>
      </c>
      <c r="E4662" t="s">
        <v>336</v>
      </c>
      <c r="F4662">
        <v>104</v>
      </c>
      <c r="G4662" t="s">
        <v>340</v>
      </c>
      <c r="H4662" t="s">
        <v>84</v>
      </c>
      <c r="I4662">
        <v>2010</v>
      </c>
      <c r="J4662">
        <v>2.4005000000000001E-6</v>
      </c>
    </row>
    <row r="4663" spans="1:10" x14ac:dyDescent="0.25">
      <c r="A4663" t="s">
        <v>223</v>
      </c>
      <c r="B4663" t="s">
        <v>80</v>
      </c>
      <c r="C4663" t="s">
        <v>37</v>
      </c>
      <c r="D4663">
        <v>150102</v>
      </c>
      <c r="E4663" t="s">
        <v>288</v>
      </c>
      <c r="F4663">
        <v>111</v>
      </c>
      <c r="G4663" t="s">
        <v>333</v>
      </c>
      <c r="H4663" t="s">
        <v>84</v>
      </c>
      <c r="I4663">
        <v>2010</v>
      </c>
      <c r="J4663">
        <v>9.4207700000000004E-4</v>
      </c>
    </row>
    <row r="4664" spans="1:10" x14ac:dyDescent="0.25">
      <c r="A4664" t="s">
        <v>223</v>
      </c>
      <c r="B4664" t="s">
        <v>80</v>
      </c>
      <c r="C4664" t="s">
        <v>37</v>
      </c>
      <c r="D4664">
        <v>120112</v>
      </c>
      <c r="E4664" t="s">
        <v>268</v>
      </c>
      <c r="F4664">
        <v>115</v>
      </c>
      <c r="G4664" t="s">
        <v>341</v>
      </c>
      <c r="H4664" t="s">
        <v>84</v>
      </c>
      <c r="I4664">
        <v>2010</v>
      </c>
      <c r="J4664">
        <v>9.7259500000000006E-3</v>
      </c>
    </row>
    <row r="4665" spans="1:10" x14ac:dyDescent="0.25">
      <c r="A4665" t="s">
        <v>223</v>
      </c>
      <c r="B4665" t="s">
        <v>80</v>
      </c>
      <c r="C4665" t="s">
        <v>37</v>
      </c>
      <c r="D4665">
        <v>120112</v>
      </c>
      <c r="E4665" t="s">
        <v>268</v>
      </c>
      <c r="F4665">
        <v>109</v>
      </c>
      <c r="G4665" t="s">
        <v>342</v>
      </c>
      <c r="H4665" t="s">
        <v>84</v>
      </c>
      <c r="I4665">
        <v>2010</v>
      </c>
      <c r="J4665">
        <v>4.8629800000000001E-2</v>
      </c>
    </row>
    <row r="4666" spans="1:10" x14ac:dyDescent="0.25">
      <c r="A4666" t="s">
        <v>224</v>
      </c>
      <c r="B4666" t="s">
        <v>80</v>
      </c>
      <c r="C4666" t="s">
        <v>37</v>
      </c>
      <c r="D4666">
        <v>130216</v>
      </c>
      <c r="E4666" t="s">
        <v>355</v>
      </c>
      <c r="F4666">
        <v>111</v>
      </c>
      <c r="G4666" t="s">
        <v>333</v>
      </c>
      <c r="H4666" t="s">
        <v>84</v>
      </c>
      <c r="I4666">
        <v>2005</v>
      </c>
      <c r="J4666">
        <v>6.3082500000000001E-4</v>
      </c>
    </row>
    <row r="4667" spans="1:10" x14ac:dyDescent="0.25">
      <c r="A4667" t="s">
        <v>229</v>
      </c>
      <c r="B4667" t="s">
        <v>80</v>
      </c>
      <c r="C4667" t="s">
        <v>37</v>
      </c>
      <c r="D4667">
        <v>150202</v>
      </c>
      <c r="E4667" t="s">
        <v>286</v>
      </c>
      <c r="F4667">
        <v>109</v>
      </c>
      <c r="G4667" t="s">
        <v>342</v>
      </c>
      <c r="H4667" t="s">
        <v>84</v>
      </c>
      <c r="I4667">
        <v>1990</v>
      </c>
      <c r="J4667">
        <v>3.9712600000000001E-2</v>
      </c>
    </row>
    <row r="4668" spans="1:10" x14ac:dyDescent="0.25">
      <c r="A4668" t="s">
        <v>227</v>
      </c>
      <c r="B4668" t="s">
        <v>80</v>
      </c>
      <c r="C4668" t="s">
        <v>37</v>
      </c>
      <c r="D4668">
        <v>130215</v>
      </c>
      <c r="E4668" t="s">
        <v>384</v>
      </c>
      <c r="F4668">
        <v>114</v>
      </c>
      <c r="G4668" t="s">
        <v>335</v>
      </c>
      <c r="H4668" t="s">
        <v>84</v>
      </c>
      <c r="I4668">
        <v>2014</v>
      </c>
      <c r="J4668">
        <v>1.4504000000000001E-4</v>
      </c>
    </row>
    <row r="4669" spans="1:10" x14ac:dyDescent="0.25">
      <c r="A4669" t="s">
        <v>227</v>
      </c>
      <c r="B4669" t="s">
        <v>80</v>
      </c>
      <c r="C4669" t="s">
        <v>37</v>
      </c>
      <c r="D4669">
        <v>120215</v>
      </c>
      <c r="E4669" t="s">
        <v>264</v>
      </c>
      <c r="F4669">
        <v>114</v>
      </c>
      <c r="G4669" t="s">
        <v>335</v>
      </c>
      <c r="H4669" t="s">
        <v>84</v>
      </c>
      <c r="I4669">
        <v>2015</v>
      </c>
      <c r="J4669">
        <v>1.5226599999999999E-3</v>
      </c>
    </row>
    <row r="4670" spans="1:10" x14ac:dyDescent="0.25">
      <c r="A4670" t="s">
        <v>223</v>
      </c>
      <c r="B4670" t="s">
        <v>80</v>
      </c>
      <c r="C4670" t="s">
        <v>37</v>
      </c>
      <c r="D4670">
        <v>130303</v>
      </c>
      <c r="E4670" t="s">
        <v>351</v>
      </c>
      <c r="F4670">
        <v>109</v>
      </c>
      <c r="G4670" t="s">
        <v>342</v>
      </c>
      <c r="H4670" t="s">
        <v>84</v>
      </c>
      <c r="I4670">
        <v>2014</v>
      </c>
      <c r="J4670">
        <v>0.127886</v>
      </c>
    </row>
    <row r="4671" spans="1:10" x14ac:dyDescent="0.25">
      <c r="A4671" t="s">
        <v>223</v>
      </c>
      <c r="B4671" t="s">
        <v>80</v>
      </c>
      <c r="C4671" t="s">
        <v>37</v>
      </c>
      <c r="D4671">
        <v>120303</v>
      </c>
      <c r="E4671" t="s">
        <v>259</v>
      </c>
      <c r="F4671">
        <v>120</v>
      </c>
      <c r="G4671" t="s">
        <v>332</v>
      </c>
      <c r="H4671" t="s">
        <v>84</v>
      </c>
      <c r="I4671">
        <v>2014</v>
      </c>
      <c r="J4671">
        <v>2.9916999999999998</v>
      </c>
    </row>
    <row r="4672" spans="1:10" x14ac:dyDescent="0.25">
      <c r="A4672" t="s">
        <v>225</v>
      </c>
      <c r="B4672" t="s">
        <v>80</v>
      </c>
      <c r="C4672" t="s">
        <v>37</v>
      </c>
      <c r="D4672">
        <v>120105</v>
      </c>
      <c r="E4672" t="s">
        <v>270</v>
      </c>
      <c r="F4672">
        <v>104</v>
      </c>
      <c r="G4672" t="s">
        <v>340</v>
      </c>
      <c r="H4672" t="s">
        <v>84</v>
      </c>
      <c r="I4672">
        <v>1995</v>
      </c>
      <c r="J4672">
        <v>4.2975100000000002E-2</v>
      </c>
    </row>
    <row r="4673" spans="1:10" x14ac:dyDescent="0.25">
      <c r="A4673" t="s">
        <v>225</v>
      </c>
      <c r="B4673" t="s">
        <v>80</v>
      </c>
      <c r="C4673" t="s">
        <v>37</v>
      </c>
      <c r="D4673">
        <v>120219</v>
      </c>
      <c r="E4673" t="s">
        <v>261</v>
      </c>
      <c r="F4673">
        <v>104</v>
      </c>
      <c r="G4673" t="s">
        <v>340</v>
      </c>
      <c r="H4673" t="s">
        <v>84</v>
      </c>
      <c r="I4673">
        <v>2000</v>
      </c>
      <c r="J4673">
        <v>3.9479599999999999E-4</v>
      </c>
    </row>
    <row r="4674" spans="1:10" x14ac:dyDescent="0.25">
      <c r="A4674" t="s">
        <v>225</v>
      </c>
      <c r="B4674" t="s">
        <v>80</v>
      </c>
      <c r="C4674" t="s">
        <v>37</v>
      </c>
      <c r="D4674">
        <v>120303</v>
      </c>
      <c r="E4674" t="s">
        <v>259</v>
      </c>
      <c r="F4674">
        <v>115</v>
      </c>
      <c r="G4674" t="s">
        <v>341</v>
      </c>
      <c r="H4674" t="s">
        <v>84</v>
      </c>
      <c r="I4674">
        <v>2000</v>
      </c>
      <c r="J4674">
        <v>7.9459400000000003E-3</v>
      </c>
    </row>
    <row r="4675" spans="1:10" x14ac:dyDescent="0.25">
      <c r="A4675" t="s">
        <v>225</v>
      </c>
      <c r="B4675" t="s">
        <v>80</v>
      </c>
      <c r="C4675" t="s">
        <v>37</v>
      </c>
      <c r="D4675">
        <v>130213</v>
      </c>
      <c r="E4675" t="s">
        <v>368</v>
      </c>
      <c r="F4675">
        <v>120</v>
      </c>
      <c r="G4675" t="s">
        <v>332</v>
      </c>
      <c r="H4675" t="s">
        <v>84</v>
      </c>
      <c r="I4675">
        <v>2000</v>
      </c>
      <c r="J4675">
        <v>1.79769</v>
      </c>
    </row>
    <row r="4676" spans="1:10" x14ac:dyDescent="0.25">
      <c r="A4676" t="s">
        <v>224</v>
      </c>
      <c r="B4676" t="s">
        <v>80</v>
      </c>
      <c r="C4676" t="s">
        <v>37</v>
      </c>
      <c r="D4676">
        <v>120212</v>
      </c>
      <c r="E4676" t="s">
        <v>266</v>
      </c>
      <c r="F4676">
        <v>111</v>
      </c>
      <c r="G4676" t="s">
        <v>333</v>
      </c>
      <c r="H4676" t="s">
        <v>84</v>
      </c>
      <c r="I4676">
        <v>2000</v>
      </c>
      <c r="J4676">
        <v>0.243175</v>
      </c>
    </row>
    <row r="4677" spans="1:10" x14ac:dyDescent="0.25">
      <c r="A4677" t="s">
        <v>224</v>
      </c>
      <c r="B4677" t="s">
        <v>80</v>
      </c>
      <c r="C4677" t="s">
        <v>37</v>
      </c>
      <c r="D4677">
        <v>150202</v>
      </c>
      <c r="E4677" t="s">
        <v>286</v>
      </c>
      <c r="F4677">
        <v>104</v>
      </c>
      <c r="G4677" t="s">
        <v>340</v>
      </c>
      <c r="H4677" t="s">
        <v>84</v>
      </c>
      <c r="I4677">
        <v>2000</v>
      </c>
      <c r="J4677">
        <v>6.2490599999999994E-5</v>
      </c>
    </row>
    <row r="4678" spans="1:10" x14ac:dyDescent="0.25">
      <c r="A4678" t="s">
        <v>223</v>
      </c>
      <c r="B4678" t="s">
        <v>80</v>
      </c>
      <c r="C4678" t="s">
        <v>37</v>
      </c>
      <c r="D4678">
        <v>150202</v>
      </c>
      <c r="E4678" t="s">
        <v>286</v>
      </c>
      <c r="F4678">
        <v>114</v>
      </c>
      <c r="G4678" t="s">
        <v>335</v>
      </c>
      <c r="H4678" t="s">
        <v>84</v>
      </c>
      <c r="I4678">
        <v>1990</v>
      </c>
      <c r="J4678">
        <v>9.7307600000000002E-4</v>
      </c>
    </row>
    <row r="4679" spans="1:10" x14ac:dyDescent="0.25">
      <c r="A4679" t="s">
        <v>223</v>
      </c>
      <c r="B4679" t="s">
        <v>80</v>
      </c>
      <c r="C4679" t="s">
        <v>37</v>
      </c>
      <c r="D4679">
        <v>130218</v>
      </c>
      <c r="E4679" t="s">
        <v>343</v>
      </c>
      <c r="F4679">
        <v>109</v>
      </c>
      <c r="G4679" t="s">
        <v>342</v>
      </c>
      <c r="H4679" t="s">
        <v>84</v>
      </c>
      <c r="I4679">
        <v>1990</v>
      </c>
      <c r="J4679">
        <v>9.7829600000000003E-3</v>
      </c>
    </row>
    <row r="4680" spans="1:10" x14ac:dyDescent="0.25">
      <c r="A4680" t="s">
        <v>224</v>
      </c>
      <c r="B4680" t="s">
        <v>80</v>
      </c>
      <c r="C4680" t="s">
        <v>37</v>
      </c>
      <c r="D4680">
        <v>130105</v>
      </c>
      <c r="E4680" t="s">
        <v>352</v>
      </c>
      <c r="F4680">
        <v>114</v>
      </c>
      <c r="G4680" t="s">
        <v>335</v>
      </c>
      <c r="H4680" t="s">
        <v>84</v>
      </c>
      <c r="I4680">
        <v>2014</v>
      </c>
      <c r="J4680">
        <v>1.1378299999999999E-2</v>
      </c>
    </row>
    <row r="4681" spans="1:10" x14ac:dyDescent="0.25">
      <c r="A4681" t="s">
        <v>224</v>
      </c>
      <c r="B4681" t="s">
        <v>79</v>
      </c>
      <c r="C4681" t="s">
        <v>35</v>
      </c>
      <c r="D4681" t="s">
        <v>245</v>
      </c>
      <c r="E4681" t="s">
        <v>244</v>
      </c>
      <c r="F4681">
        <v>103</v>
      </c>
      <c r="G4681" t="s">
        <v>82</v>
      </c>
      <c r="H4681" t="s">
        <v>84</v>
      </c>
      <c r="I4681">
        <v>1990</v>
      </c>
      <c r="J4681">
        <v>5.5153699999999999</v>
      </c>
    </row>
    <row r="4682" spans="1:10" x14ac:dyDescent="0.25">
      <c r="A4682" t="s">
        <v>226</v>
      </c>
      <c r="B4682" t="s">
        <v>75</v>
      </c>
      <c r="C4682" t="s">
        <v>31</v>
      </c>
      <c r="D4682" t="s">
        <v>235</v>
      </c>
      <c r="E4682" t="s">
        <v>234</v>
      </c>
      <c r="F4682">
        <v>109</v>
      </c>
      <c r="G4682" t="s">
        <v>342</v>
      </c>
      <c r="H4682" t="s">
        <v>84</v>
      </c>
      <c r="I4682">
        <v>2010</v>
      </c>
      <c r="J4682">
        <v>2.22045</v>
      </c>
    </row>
    <row r="4683" spans="1:10" x14ac:dyDescent="0.25">
      <c r="A4683" t="s">
        <v>227</v>
      </c>
      <c r="B4683" t="s">
        <v>80</v>
      </c>
      <c r="C4683" t="s">
        <v>81</v>
      </c>
      <c r="D4683">
        <v>340201</v>
      </c>
      <c r="E4683" t="s">
        <v>222</v>
      </c>
      <c r="F4683">
        <v>109</v>
      </c>
      <c r="G4683" t="s">
        <v>342</v>
      </c>
      <c r="H4683" t="s">
        <v>84</v>
      </c>
      <c r="I4683">
        <v>2005</v>
      </c>
      <c r="J4683">
        <v>49.7288</v>
      </c>
    </row>
    <row r="4684" spans="1:10" x14ac:dyDescent="0.25">
      <c r="A4684" t="s">
        <v>225</v>
      </c>
      <c r="B4684" t="s">
        <v>79</v>
      </c>
      <c r="C4684" t="s">
        <v>35</v>
      </c>
      <c r="D4684" t="s">
        <v>245</v>
      </c>
      <c r="E4684" t="s">
        <v>244</v>
      </c>
      <c r="F4684">
        <v>122</v>
      </c>
      <c r="G4684" t="s">
        <v>369</v>
      </c>
      <c r="H4684" t="s">
        <v>84</v>
      </c>
      <c r="I4684">
        <v>1990</v>
      </c>
      <c r="J4684">
        <v>754.54700000000003</v>
      </c>
    </row>
    <row r="4685" spans="1:10" x14ac:dyDescent="0.25">
      <c r="A4685" t="s">
        <v>227</v>
      </c>
      <c r="B4685" t="s">
        <v>79</v>
      </c>
      <c r="C4685" t="s">
        <v>35</v>
      </c>
      <c r="D4685" t="s">
        <v>322</v>
      </c>
      <c r="E4685" t="s">
        <v>321</v>
      </c>
      <c r="F4685">
        <v>115</v>
      </c>
      <c r="G4685" t="s">
        <v>341</v>
      </c>
      <c r="H4685" t="s">
        <v>84</v>
      </c>
      <c r="I4685">
        <v>1995</v>
      </c>
      <c r="J4685">
        <v>0.27990300000000001</v>
      </c>
    </row>
    <row r="4686" spans="1:10" x14ac:dyDescent="0.25">
      <c r="A4686" t="s">
        <v>227</v>
      </c>
      <c r="B4686" t="s">
        <v>79</v>
      </c>
      <c r="C4686" t="s">
        <v>35</v>
      </c>
      <c r="D4686" t="s">
        <v>322</v>
      </c>
      <c r="E4686" t="s">
        <v>321</v>
      </c>
      <c r="F4686">
        <v>115</v>
      </c>
      <c r="G4686" t="s">
        <v>341</v>
      </c>
      <c r="H4686" t="s">
        <v>84</v>
      </c>
      <c r="I4686">
        <v>1990</v>
      </c>
      <c r="J4686">
        <v>1.1819999999999999</v>
      </c>
    </row>
    <row r="4687" spans="1:10" x14ac:dyDescent="0.25">
      <c r="A4687" t="s">
        <v>224</v>
      </c>
      <c r="B4687" t="s">
        <v>79</v>
      </c>
      <c r="C4687" t="s">
        <v>35</v>
      </c>
      <c r="D4687" t="s">
        <v>245</v>
      </c>
      <c r="E4687" t="s">
        <v>244</v>
      </c>
      <c r="F4687">
        <v>114</v>
      </c>
      <c r="G4687" t="s">
        <v>335</v>
      </c>
      <c r="H4687" t="s">
        <v>84</v>
      </c>
      <c r="I4687">
        <v>2005</v>
      </c>
      <c r="J4687">
        <v>23.726400000000002</v>
      </c>
    </row>
    <row r="4688" spans="1:10" x14ac:dyDescent="0.25">
      <c r="A4688" t="s">
        <v>224</v>
      </c>
      <c r="B4688" t="s">
        <v>79</v>
      </c>
      <c r="C4688" t="s">
        <v>35</v>
      </c>
      <c r="D4688" t="s">
        <v>245</v>
      </c>
      <c r="E4688" t="s">
        <v>244</v>
      </c>
      <c r="F4688">
        <v>115</v>
      </c>
      <c r="G4688" t="s">
        <v>341</v>
      </c>
      <c r="H4688" t="s">
        <v>84</v>
      </c>
      <c r="I4688">
        <v>2005</v>
      </c>
      <c r="J4688">
        <v>0.28093899999999999</v>
      </c>
    </row>
    <row r="4689" spans="1:10" x14ac:dyDescent="0.25">
      <c r="A4689" t="s">
        <v>224</v>
      </c>
      <c r="B4689" t="s">
        <v>79</v>
      </c>
      <c r="C4689" t="s">
        <v>35</v>
      </c>
      <c r="D4689" t="s">
        <v>245</v>
      </c>
      <c r="E4689" t="s">
        <v>244</v>
      </c>
      <c r="F4689">
        <v>103</v>
      </c>
      <c r="G4689" t="s">
        <v>82</v>
      </c>
      <c r="H4689" t="s">
        <v>84</v>
      </c>
      <c r="I4689">
        <v>2005</v>
      </c>
      <c r="J4689">
        <v>1.53392</v>
      </c>
    </row>
    <row r="4690" spans="1:10" x14ac:dyDescent="0.25">
      <c r="A4690" t="s">
        <v>229</v>
      </c>
      <c r="B4690" t="s">
        <v>80</v>
      </c>
      <c r="C4690" t="s">
        <v>37</v>
      </c>
      <c r="D4690">
        <v>130216</v>
      </c>
      <c r="E4690" t="s">
        <v>355</v>
      </c>
      <c r="F4690">
        <v>120</v>
      </c>
      <c r="G4690" t="s">
        <v>332</v>
      </c>
      <c r="H4690" t="s">
        <v>84</v>
      </c>
      <c r="I4690">
        <v>2005</v>
      </c>
      <c r="J4690">
        <v>0.18559700000000001</v>
      </c>
    </row>
    <row r="4691" spans="1:10" x14ac:dyDescent="0.25">
      <c r="A4691" t="s">
        <v>226</v>
      </c>
      <c r="B4691" t="s">
        <v>80</v>
      </c>
      <c r="C4691" t="s">
        <v>36</v>
      </c>
      <c r="D4691">
        <v>500200</v>
      </c>
      <c r="E4691" t="s">
        <v>300</v>
      </c>
      <c r="F4691">
        <v>109</v>
      </c>
      <c r="G4691" t="s">
        <v>342</v>
      </c>
      <c r="H4691" t="s">
        <v>84</v>
      </c>
      <c r="I4691">
        <v>2010</v>
      </c>
      <c r="J4691">
        <v>139.874</v>
      </c>
    </row>
    <row r="4692" spans="1:10" x14ac:dyDescent="0.25">
      <c r="A4692" t="s">
        <v>227</v>
      </c>
      <c r="B4692" t="s">
        <v>80</v>
      </c>
      <c r="C4692" t="s">
        <v>36</v>
      </c>
      <c r="D4692">
        <v>500200</v>
      </c>
      <c r="E4692" t="s">
        <v>300</v>
      </c>
      <c r="F4692">
        <v>109</v>
      </c>
      <c r="G4692" t="s">
        <v>342</v>
      </c>
      <c r="H4692" t="s">
        <v>84</v>
      </c>
      <c r="I4692">
        <v>2014</v>
      </c>
      <c r="J4692">
        <v>3250.4</v>
      </c>
    </row>
    <row r="4693" spans="1:10" x14ac:dyDescent="0.25">
      <c r="A4693" t="s">
        <v>229</v>
      </c>
      <c r="B4693" t="s">
        <v>80</v>
      </c>
      <c r="C4693" t="s">
        <v>37</v>
      </c>
      <c r="D4693">
        <v>150203</v>
      </c>
      <c r="E4693" t="s">
        <v>285</v>
      </c>
      <c r="F4693">
        <v>103</v>
      </c>
      <c r="G4693" t="s">
        <v>82</v>
      </c>
      <c r="H4693" t="s">
        <v>84</v>
      </c>
      <c r="I4693">
        <v>1995</v>
      </c>
      <c r="J4693">
        <v>1.2751E-4</v>
      </c>
    </row>
    <row r="4694" spans="1:10" x14ac:dyDescent="0.25">
      <c r="A4694" t="s">
        <v>229</v>
      </c>
      <c r="B4694" t="s">
        <v>80</v>
      </c>
      <c r="C4694" t="s">
        <v>37</v>
      </c>
      <c r="D4694">
        <v>120213</v>
      </c>
      <c r="E4694" t="s">
        <v>265</v>
      </c>
      <c r="F4694">
        <v>104</v>
      </c>
      <c r="G4694" t="s">
        <v>340</v>
      </c>
      <c r="H4694" t="s">
        <v>84</v>
      </c>
      <c r="I4694">
        <v>1995</v>
      </c>
      <c r="J4694">
        <v>2.5234599999999999E-2</v>
      </c>
    </row>
    <row r="4695" spans="1:10" x14ac:dyDescent="0.25">
      <c r="A4695" t="s">
        <v>229</v>
      </c>
      <c r="B4695" t="s">
        <v>80</v>
      </c>
      <c r="C4695" t="s">
        <v>37</v>
      </c>
      <c r="D4695">
        <v>120219</v>
      </c>
      <c r="E4695" t="s">
        <v>261</v>
      </c>
      <c r="F4695">
        <v>109</v>
      </c>
      <c r="G4695" t="s">
        <v>342</v>
      </c>
      <c r="H4695" t="s">
        <v>84</v>
      </c>
      <c r="I4695">
        <v>1995</v>
      </c>
      <c r="J4695">
        <v>2.4761399999999999E-2</v>
      </c>
    </row>
    <row r="4696" spans="1:10" x14ac:dyDescent="0.25">
      <c r="A4696" t="s">
        <v>229</v>
      </c>
      <c r="B4696" t="s">
        <v>80</v>
      </c>
      <c r="C4696" t="s">
        <v>37</v>
      </c>
      <c r="D4696">
        <v>150202</v>
      </c>
      <c r="E4696" t="s">
        <v>286</v>
      </c>
      <c r="F4696">
        <v>114</v>
      </c>
      <c r="G4696" t="s">
        <v>335</v>
      </c>
      <c r="H4696" t="s">
        <v>84</v>
      </c>
      <c r="I4696">
        <v>1995</v>
      </c>
      <c r="J4696">
        <v>9.7188599999999993E-3</v>
      </c>
    </row>
    <row r="4697" spans="1:10" x14ac:dyDescent="0.25">
      <c r="A4697" t="s">
        <v>224</v>
      </c>
      <c r="B4697" t="s">
        <v>80</v>
      </c>
      <c r="C4697" t="s">
        <v>37</v>
      </c>
      <c r="D4697">
        <v>150103</v>
      </c>
      <c r="E4697" t="s">
        <v>287</v>
      </c>
      <c r="F4697">
        <v>103</v>
      </c>
      <c r="G4697" t="s">
        <v>82</v>
      </c>
      <c r="H4697" t="s">
        <v>84</v>
      </c>
      <c r="I4697">
        <v>1995</v>
      </c>
      <c r="J4697">
        <v>6.1267100000000002E-5</v>
      </c>
    </row>
    <row r="4698" spans="1:10" x14ac:dyDescent="0.25">
      <c r="A4698" t="s">
        <v>224</v>
      </c>
      <c r="B4698" t="s">
        <v>80</v>
      </c>
      <c r="C4698" t="s">
        <v>37</v>
      </c>
      <c r="D4698">
        <v>130213</v>
      </c>
      <c r="E4698" t="s">
        <v>368</v>
      </c>
      <c r="F4698">
        <v>104</v>
      </c>
      <c r="G4698" t="s">
        <v>340</v>
      </c>
      <c r="H4698" t="s">
        <v>84</v>
      </c>
      <c r="I4698">
        <v>1995</v>
      </c>
      <c r="J4698">
        <v>2.9170200000000002E-4</v>
      </c>
    </row>
    <row r="4699" spans="1:10" x14ac:dyDescent="0.25">
      <c r="A4699" t="s">
        <v>226</v>
      </c>
      <c r="B4699" t="s">
        <v>80</v>
      </c>
      <c r="C4699" t="s">
        <v>37</v>
      </c>
      <c r="D4699">
        <v>120113</v>
      </c>
      <c r="E4699" t="s">
        <v>267</v>
      </c>
      <c r="F4699">
        <v>115</v>
      </c>
      <c r="G4699" t="s">
        <v>341</v>
      </c>
      <c r="H4699" t="s">
        <v>84</v>
      </c>
      <c r="I4699">
        <v>1995</v>
      </c>
      <c r="J4699">
        <v>1.6883100000000002E-2</v>
      </c>
    </row>
    <row r="4700" spans="1:10" x14ac:dyDescent="0.25">
      <c r="A4700" t="s">
        <v>226</v>
      </c>
      <c r="B4700" t="s">
        <v>80</v>
      </c>
      <c r="C4700" t="s">
        <v>37</v>
      </c>
      <c r="D4700">
        <v>120216</v>
      </c>
      <c r="E4700" t="s">
        <v>263</v>
      </c>
      <c r="F4700">
        <v>111</v>
      </c>
      <c r="G4700" t="s">
        <v>333</v>
      </c>
      <c r="H4700" t="s">
        <v>84</v>
      </c>
      <c r="I4700">
        <v>1995</v>
      </c>
      <c r="J4700">
        <v>1.9430099999999999E-2</v>
      </c>
    </row>
    <row r="4701" spans="1:10" x14ac:dyDescent="0.25">
      <c r="A4701" t="s">
        <v>229</v>
      </c>
      <c r="B4701" t="s">
        <v>80</v>
      </c>
      <c r="C4701" t="s">
        <v>32</v>
      </c>
      <c r="D4701">
        <v>230600</v>
      </c>
      <c r="E4701" t="s">
        <v>411</v>
      </c>
      <c r="F4701">
        <v>120</v>
      </c>
      <c r="G4701" t="s">
        <v>332</v>
      </c>
      <c r="H4701" t="s">
        <v>84</v>
      </c>
      <c r="I4701">
        <v>2000</v>
      </c>
      <c r="J4701">
        <v>754.52800000000002</v>
      </c>
    </row>
    <row r="4702" spans="1:10" x14ac:dyDescent="0.25">
      <c r="A4702" t="s">
        <v>224</v>
      </c>
      <c r="B4702" t="s">
        <v>74</v>
      </c>
      <c r="C4702" t="s">
        <v>34</v>
      </c>
      <c r="D4702">
        <v>901000</v>
      </c>
      <c r="E4702" t="s">
        <v>34</v>
      </c>
      <c r="F4702">
        <v>109</v>
      </c>
      <c r="G4702" t="s">
        <v>342</v>
      </c>
      <c r="H4702" t="s">
        <v>84</v>
      </c>
      <c r="I4702">
        <v>2010</v>
      </c>
      <c r="J4702">
        <v>10.226599999999999</v>
      </c>
    </row>
    <row r="4703" spans="1:10" x14ac:dyDescent="0.25">
      <c r="A4703" t="s">
        <v>229</v>
      </c>
      <c r="B4703" t="s">
        <v>80</v>
      </c>
      <c r="C4703" t="s">
        <v>37</v>
      </c>
      <c r="D4703">
        <v>120302</v>
      </c>
      <c r="E4703" t="s">
        <v>260</v>
      </c>
      <c r="F4703">
        <v>111</v>
      </c>
      <c r="G4703" t="s">
        <v>333</v>
      </c>
      <c r="H4703" t="s">
        <v>84</v>
      </c>
      <c r="I4703">
        <v>2000</v>
      </c>
      <c r="J4703">
        <v>4.26792E-2</v>
      </c>
    </row>
    <row r="4704" spans="1:10" x14ac:dyDescent="0.25">
      <c r="A4704" t="s">
        <v>225</v>
      </c>
      <c r="B4704" t="s">
        <v>79</v>
      </c>
      <c r="C4704" t="s">
        <v>33</v>
      </c>
      <c r="D4704">
        <v>9400000</v>
      </c>
      <c r="E4704" t="s">
        <v>246</v>
      </c>
      <c r="F4704">
        <v>108</v>
      </c>
      <c r="G4704" t="s">
        <v>83</v>
      </c>
      <c r="H4704" t="s">
        <v>84</v>
      </c>
      <c r="I4704">
        <v>2014</v>
      </c>
      <c r="J4704">
        <v>11.8185</v>
      </c>
    </row>
    <row r="4705" spans="1:10" x14ac:dyDescent="0.25">
      <c r="A4705" t="s">
        <v>227</v>
      </c>
      <c r="B4705" t="s">
        <v>204</v>
      </c>
      <c r="C4705" t="s">
        <v>203</v>
      </c>
      <c r="D4705" t="s">
        <v>415</v>
      </c>
      <c r="E4705" t="s">
        <v>414</v>
      </c>
      <c r="F4705">
        <v>108</v>
      </c>
      <c r="G4705" t="s">
        <v>83</v>
      </c>
      <c r="H4705" t="s">
        <v>84</v>
      </c>
      <c r="I4705">
        <v>2005</v>
      </c>
      <c r="J4705">
        <v>3.75</v>
      </c>
    </row>
    <row r="4706" spans="1:10" x14ac:dyDescent="0.25">
      <c r="A4706" t="s">
        <v>225</v>
      </c>
      <c r="B4706" t="s">
        <v>79</v>
      </c>
      <c r="C4706" t="s">
        <v>33</v>
      </c>
      <c r="D4706">
        <v>9400000</v>
      </c>
      <c r="E4706" t="s">
        <v>246</v>
      </c>
      <c r="F4706">
        <v>108</v>
      </c>
      <c r="G4706" t="s">
        <v>83</v>
      </c>
      <c r="H4706" t="s">
        <v>84</v>
      </c>
      <c r="I4706">
        <v>2000</v>
      </c>
      <c r="J4706">
        <v>9.8885100000000001</v>
      </c>
    </row>
    <row r="4707" spans="1:10" x14ac:dyDescent="0.25">
      <c r="A4707" t="s">
        <v>224</v>
      </c>
      <c r="B4707" t="s">
        <v>80</v>
      </c>
      <c r="C4707" t="s">
        <v>81</v>
      </c>
      <c r="D4707">
        <v>260201</v>
      </c>
      <c r="E4707" t="s">
        <v>230</v>
      </c>
      <c r="F4707">
        <v>109</v>
      </c>
      <c r="G4707" t="s">
        <v>342</v>
      </c>
      <c r="H4707" t="s">
        <v>84</v>
      </c>
      <c r="I4707">
        <v>2000</v>
      </c>
      <c r="J4707">
        <v>314.86700000000002</v>
      </c>
    </row>
    <row r="4708" spans="1:10" x14ac:dyDescent="0.25">
      <c r="A4708" t="s">
        <v>227</v>
      </c>
      <c r="B4708" t="s">
        <v>80</v>
      </c>
      <c r="C4708" t="s">
        <v>37</v>
      </c>
      <c r="D4708">
        <v>120212</v>
      </c>
      <c r="E4708" t="s">
        <v>266</v>
      </c>
      <c r="F4708">
        <v>114</v>
      </c>
      <c r="G4708" t="s">
        <v>335</v>
      </c>
      <c r="H4708" t="s">
        <v>84</v>
      </c>
      <c r="I4708">
        <v>2010</v>
      </c>
      <c r="J4708">
        <v>1.18571</v>
      </c>
    </row>
    <row r="4709" spans="1:10" x14ac:dyDescent="0.25">
      <c r="A4709" t="s">
        <v>224</v>
      </c>
      <c r="B4709" t="s">
        <v>80</v>
      </c>
      <c r="C4709" t="s">
        <v>37</v>
      </c>
      <c r="D4709">
        <v>120303</v>
      </c>
      <c r="E4709" t="s">
        <v>259</v>
      </c>
      <c r="F4709">
        <v>104</v>
      </c>
      <c r="G4709" t="s">
        <v>340</v>
      </c>
      <c r="H4709" t="s">
        <v>84</v>
      </c>
      <c r="I4709">
        <v>2010</v>
      </c>
      <c r="J4709">
        <v>1.7855900000000001E-4</v>
      </c>
    </row>
    <row r="4710" spans="1:10" x14ac:dyDescent="0.25">
      <c r="A4710" t="s">
        <v>224</v>
      </c>
      <c r="B4710" t="s">
        <v>80</v>
      </c>
      <c r="C4710" t="s">
        <v>37</v>
      </c>
      <c r="D4710">
        <v>120106</v>
      </c>
      <c r="E4710" t="s">
        <v>269</v>
      </c>
      <c r="F4710">
        <v>111</v>
      </c>
      <c r="G4710" t="s">
        <v>333</v>
      </c>
      <c r="H4710" t="s">
        <v>84</v>
      </c>
      <c r="I4710">
        <v>2010</v>
      </c>
      <c r="J4710">
        <v>1.1236200000000001</v>
      </c>
    </row>
    <row r="4711" spans="1:10" x14ac:dyDescent="0.25">
      <c r="A4711" t="s">
        <v>224</v>
      </c>
      <c r="B4711" t="s">
        <v>80</v>
      </c>
      <c r="C4711" t="s">
        <v>37</v>
      </c>
      <c r="D4711">
        <v>130303</v>
      </c>
      <c r="E4711" t="s">
        <v>351</v>
      </c>
      <c r="F4711">
        <v>104</v>
      </c>
      <c r="G4711" t="s">
        <v>340</v>
      </c>
      <c r="H4711" t="s">
        <v>84</v>
      </c>
      <c r="I4711">
        <v>2010</v>
      </c>
      <c r="J4711">
        <v>1.9371199999999998E-5</v>
      </c>
    </row>
    <row r="4712" spans="1:10" x14ac:dyDescent="0.25">
      <c r="A4712" t="s">
        <v>224</v>
      </c>
      <c r="B4712" t="s">
        <v>80</v>
      </c>
      <c r="C4712" t="s">
        <v>81</v>
      </c>
      <c r="D4712">
        <v>230801</v>
      </c>
      <c r="E4712" t="s">
        <v>391</v>
      </c>
      <c r="F4712">
        <v>120</v>
      </c>
      <c r="G4712" t="s">
        <v>332</v>
      </c>
      <c r="H4712" t="s">
        <v>84</v>
      </c>
      <c r="I4712">
        <v>2014</v>
      </c>
      <c r="J4712">
        <v>486.23500000000001</v>
      </c>
    </row>
    <row r="4713" spans="1:10" x14ac:dyDescent="0.25">
      <c r="A4713" t="s">
        <v>227</v>
      </c>
      <c r="B4713" t="s">
        <v>75</v>
      </c>
      <c r="C4713" t="s">
        <v>31</v>
      </c>
      <c r="D4713" t="s">
        <v>237</v>
      </c>
      <c r="E4713" t="s">
        <v>236</v>
      </c>
      <c r="F4713">
        <v>115</v>
      </c>
      <c r="G4713" t="s">
        <v>341</v>
      </c>
      <c r="H4713" t="s">
        <v>84</v>
      </c>
      <c r="I4713">
        <v>2005</v>
      </c>
      <c r="J4713">
        <v>30.522300000000001</v>
      </c>
    </row>
    <row r="4714" spans="1:10" x14ac:dyDescent="0.25">
      <c r="A4714" t="s">
        <v>229</v>
      </c>
      <c r="B4714" t="s">
        <v>80</v>
      </c>
      <c r="C4714" t="s">
        <v>37</v>
      </c>
      <c r="D4714">
        <v>130212</v>
      </c>
      <c r="E4714" t="s">
        <v>388</v>
      </c>
      <c r="F4714">
        <v>104</v>
      </c>
      <c r="G4714" t="s">
        <v>340</v>
      </c>
      <c r="H4714" t="s">
        <v>84</v>
      </c>
      <c r="I4714">
        <v>2010</v>
      </c>
      <c r="J4714">
        <v>5.7961199999999997E-4</v>
      </c>
    </row>
    <row r="4715" spans="1:10" x14ac:dyDescent="0.25">
      <c r="A4715" t="s">
        <v>229</v>
      </c>
      <c r="B4715" t="s">
        <v>80</v>
      </c>
      <c r="C4715" t="s">
        <v>37</v>
      </c>
      <c r="D4715">
        <v>150202</v>
      </c>
      <c r="E4715" t="s">
        <v>286</v>
      </c>
      <c r="F4715">
        <v>114</v>
      </c>
      <c r="G4715" t="s">
        <v>335</v>
      </c>
      <c r="H4715" t="s">
        <v>84</v>
      </c>
      <c r="I4715">
        <v>2010</v>
      </c>
      <c r="J4715">
        <v>7.1382199999999998E-3</v>
      </c>
    </row>
    <row r="4716" spans="1:10" x14ac:dyDescent="0.25">
      <c r="A4716" t="s">
        <v>225</v>
      </c>
      <c r="B4716" t="s">
        <v>74</v>
      </c>
      <c r="C4716" t="s">
        <v>34</v>
      </c>
      <c r="D4716">
        <v>901000</v>
      </c>
      <c r="E4716" t="s">
        <v>34</v>
      </c>
      <c r="F4716">
        <v>109</v>
      </c>
      <c r="G4716" t="s">
        <v>342</v>
      </c>
      <c r="H4716" t="s">
        <v>84</v>
      </c>
      <c r="I4716">
        <v>2014</v>
      </c>
      <c r="J4716">
        <v>23.457799999999999</v>
      </c>
    </row>
    <row r="4717" spans="1:10" x14ac:dyDescent="0.25">
      <c r="A4717" t="s">
        <v>224</v>
      </c>
      <c r="B4717" t="s">
        <v>80</v>
      </c>
      <c r="C4717" t="s">
        <v>37</v>
      </c>
      <c r="D4717">
        <v>120213</v>
      </c>
      <c r="E4717" t="s">
        <v>265</v>
      </c>
      <c r="F4717">
        <v>111</v>
      </c>
      <c r="G4717" t="s">
        <v>333</v>
      </c>
      <c r="H4717" t="s">
        <v>84</v>
      </c>
      <c r="I4717">
        <v>1995</v>
      </c>
      <c r="J4717">
        <v>0.35003400000000001</v>
      </c>
    </row>
    <row r="4718" spans="1:10" x14ac:dyDescent="0.25">
      <c r="A4718" t="s">
        <v>224</v>
      </c>
      <c r="B4718" t="s">
        <v>80</v>
      </c>
      <c r="C4718" t="s">
        <v>37</v>
      </c>
      <c r="D4718">
        <v>150103</v>
      </c>
      <c r="E4718" t="s">
        <v>287</v>
      </c>
      <c r="F4718">
        <v>111</v>
      </c>
      <c r="G4718" t="s">
        <v>333</v>
      </c>
      <c r="H4718" t="s">
        <v>84</v>
      </c>
      <c r="I4718">
        <v>1995</v>
      </c>
      <c r="J4718">
        <v>1.2253399999999999E-3</v>
      </c>
    </row>
    <row r="4719" spans="1:10" x14ac:dyDescent="0.25">
      <c r="A4719" t="s">
        <v>224</v>
      </c>
      <c r="B4719" t="s">
        <v>80</v>
      </c>
      <c r="C4719" t="s">
        <v>37</v>
      </c>
      <c r="D4719">
        <v>150203</v>
      </c>
      <c r="E4719" t="s">
        <v>285</v>
      </c>
      <c r="F4719">
        <v>120</v>
      </c>
      <c r="G4719" t="s">
        <v>332</v>
      </c>
      <c r="H4719" t="s">
        <v>84</v>
      </c>
      <c r="I4719">
        <v>1995</v>
      </c>
      <c r="J4719">
        <v>0.12381</v>
      </c>
    </row>
    <row r="4720" spans="1:10" x14ac:dyDescent="0.25">
      <c r="A4720" t="s">
        <v>224</v>
      </c>
      <c r="B4720" t="s">
        <v>80</v>
      </c>
      <c r="C4720" t="s">
        <v>37</v>
      </c>
      <c r="D4720">
        <v>130303</v>
      </c>
      <c r="E4720" t="s">
        <v>351</v>
      </c>
      <c r="F4720">
        <v>109</v>
      </c>
      <c r="G4720" t="s">
        <v>342</v>
      </c>
      <c r="H4720" t="s">
        <v>84</v>
      </c>
      <c r="I4720">
        <v>1995</v>
      </c>
      <c r="J4720">
        <v>5.2362899999999997E-2</v>
      </c>
    </row>
    <row r="4721" spans="1:10" x14ac:dyDescent="0.25">
      <c r="A4721" t="s">
        <v>224</v>
      </c>
      <c r="B4721" t="s">
        <v>80</v>
      </c>
      <c r="C4721" t="s">
        <v>37</v>
      </c>
      <c r="D4721">
        <v>130219</v>
      </c>
      <c r="E4721" t="s">
        <v>354</v>
      </c>
      <c r="F4721">
        <v>104</v>
      </c>
      <c r="G4721" t="s">
        <v>340</v>
      </c>
      <c r="H4721" t="s">
        <v>84</v>
      </c>
      <c r="I4721">
        <v>1995</v>
      </c>
      <c r="J4721">
        <v>8.4649999999999994E-6</v>
      </c>
    </row>
    <row r="4722" spans="1:10" x14ac:dyDescent="0.25">
      <c r="A4722" t="s">
        <v>226</v>
      </c>
      <c r="B4722" t="s">
        <v>80</v>
      </c>
      <c r="C4722" t="s">
        <v>37</v>
      </c>
      <c r="D4722">
        <v>120219</v>
      </c>
      <c r="E4722" t="s">
        <v>261</v>
      </c>
      <c r="F4722">
        <v>120</v>
      </c>
      <c r="G4722" t="s">
        <v>332</v>
      </c>
      <c r="H4722" t="s">
        <v>84</v>
      </c>
      <c r="I4722">
        <v>1995</v>
      </c>
      <c r="J4722">
        <v>1.5603800000000001</v>
      </c>
    </row>
    <row r="4723" spans="1:10" x14ac:dyDescent="0.25">
      <c r="A4723" t="s">
        <v>226</v>
      </c>
      <c r="B4723" t="s">
        <v>80</v>
      </c>
      <c r="C4723" t="s">
        <v>37</v>
      </c>
      <c r="D4723">
        <v>120219</v>
      </c>
      <c r="E4723" t="s">
        <v>261</v>
      </c>
      <c r="F4723">
        <v>115</v>
      </c>
      <c r="G4723" t="s">
        <v>341</v>
      </c>
      <c r="H4723" t="s">
        <v>84</v>
      </c>
      <c r="I4723">
        <v>1995</v>
      </c>
      <c r="J4723">
        <v>9.1786899999999998E-4</v>
      </c>
    </row>
    <row r="4724" spans="1:10" x14ac:dyDescent="0.25">
      <c r="A4724" t="s">
        <v>226</v>
      </c>
      <c r="B4724" t="s">
        <v>80</v>
      </c>
      <c r="C4724" t="s">
        <v>37</v>
      </c>
      <c r="D4724">
        <v>120106</v>
      </c>
      <c r="E4724" t="s">
        <v>269</v>
      </c>
      <c r="F4724">
        <v>109</v>
      </c>
      <c r="G4724" t="s">
        <v>342</v>
      </c>
      <c r="H4724" t="s">
        <v>84</v>
      </c>
      <c r="I4724">
        <v>1995</v>
      </c>
      <c r="J4724">
        <v>0.64517800000000003</v>
      </c>
    </row>
    <row r="4725" spans="1:10" x14ac:dyDescent="0.25">
      <c r="A4725" t="s">
        <v>223</v>
      </c>
      <c r="B4725" t="s">
        <v>75</v>
      </c>
      <c r="C4725" t="s">
        <v>31</v>
      </c>
      <c r="D4725" t="s">
        <v>235</v>
      </c>
      <c r="E4725" t="s">
        <v>234</v>
      </c>
      <c r="F4725">
        <v>103</v>
      </c>
      <c r="G4725" t="s">
        <v>82</v>
      </c>
      <c r="H4725" t="s">
        <v>84</v>
      </c>
      <c r="I4725">
        <v>1995</v>
      </c>
      <c r="J4725">
        <v>15.321899999999999</v>
      </c>
    </row>
    <row r="4726" spans="1:10" x14ac:dyDescent="0.25">
      <c r="A4726" t="s">
        <v>225</v>
      </c>
      <c r="B4726" t="s">
        <v>75</v>
      </c>
      <c r="C4726" t="s">
        <v>31</v>
      </c>
      <c r="D4726" t="s">
        <v>235</v>
      </c>
      <c r="E4726" t="s">
        <v>234</v>
      </c>
      <c r="F4726">
        <v>108</v>
      </c>
      <c r="G4726" t="s">
        <v>83</v>
      </c>
      <c r="H4726" t="s">
        <v>84</v>
      </c>
      <c r="I4726">
        <v>2014</v>
      </c>
      <c r="J4726">
        <v>0.75867300000000004</v>
      </c>
    </row>
    <row r="4727" spans="1:10" x14ac:dyDescent="0.25">
      <c r="A4727" t="s">
        <v>227</v>
      </c>
      <c r="B4727" t="s">
        <v>80</v>
      </c>
      <c r="C4727" t="s">
        <v>37</v>
      </c>
      <c r="D4727">
        <v>120113</v>
      </c>
      <c r="E4727" t="s">
        <v>267</v>
      </c>
      <c r="F4727">
        <v>120</v>
      </c>
      <c r="G4727" t="s">
        <v>332</v>
      </c>
      <c r="H4727" t="s">
        <v>84</v>
      </c>
      <c r="I4727">
        <v>2014</v>
      </c>
      <c r="J4727">
        <v>173.15</v>
      </c>
    </row>
    <row r="4728" spans="1:10" x14ac:dyDescent="0.25">
      <c r="A4728" t="s">
        <v>227</v>
      </c>
      <c r="B4728" t="s">
        <v>80</v>
      </c>
      <c r="C4728" t="s">
        <v>37</v>
      </c>
      <c r="D4728">
        <v>120218</v>
      </c>
      <c r="E4728" t="s">
        <v>262</v>
      </c>
      <c r="F4728">
        <v>115</v>
      </c>
      <c r="G4728" t="s">
        <v>341</v>
      </c>
      <c r="H4728" t="s">
        <v>84</v>
      </c>
      <c r="I4728">
        <v>2014</v>
      </c>
      <c r="J4728">
        <v>1.14956E-3</v>
      </c>
    </row>
    <row r="4729" spans="1:10" x14ac:dyDescent="0.25">
      <c r="A4729" t="s">
        <v>227</v>
      </c>
      <c r="B4729" t="s">
        <v>80</v>
      </c>
      <c r="C4729" t="s">
        <v>37</v>
      </c>
      <c r="D4729">
        <v>130212</v>
      </c>
      <c r="E4729" t="s">
        <v>388</v>
      </c>
      <c r="F4729">
        <v>114</v>
      </c>
      <c r="G4729" t="s">
        <v>335</v>
      </c>
      <c r="H4729" t="s">
        <v>84</v>
      </c>
      <c r="I4729">
        <v>2014</v>
      </c>
      <c r="J4729">
        <v>5.7039899999999998E-2</v>
      </c>
    </row>
    <row r="4730" spans="1:10" x14ac:dyDescent="0.25">
      <c r="A4730" t="s">
        <v>226</v>
      </c>
      <c r="B4730" t="s">
        <v>79</v>
      </c>
      <c r="C4730" t="s">
        <v>35</v>
      </c>
      <c r="D4730" t="s">
        <v>243</v>
      </c>
      <c r="E4730" t="s">
        <v>242</v>
      </c>
      <c r="F4730">
        <v>115</v>
      </c>
      <c r="G4730" t="s">
        <v>341</v>
      </c>
      <c r="H4730" t="s">
        <v>84</v>
      </c>
      <c r="I4730">
        <v>1995</v>
      </c>
      <c r="J4730">
        <v>1.12005</v>
      </c>
    </row>
    <row r="4731" spans="1:10" x14ac:dyDescent="0.25">
      <c r="A4731" t="s">
        <v>226</v>
      </c>
      <c r="B4731" t="s">
        <v>79</v>
      </c>
      <c r="C4731" t="s">
        <v>35</v>
      </c>
      <c r="D4731" t="s">
        <v>243</v>
      </c>
      <c r="E4731" t="s">
        <v>242</v>
      </c>
      <c r="F4731">
        <v>104</v>
      </c>
      <c r="G4731" t="s">
        <v>340</v>
      </c>
      <c r="H4731" t="s">
        <v>84</v>
      </c>
      <c r="I4731">
        <v>1995</v>
      </c>
      <c r="J4731">
        <v>3.17056</v>
      </c>
    </row>
    <row r="4732" spans="1:10" x14ac:dyDescent="0.25">
      <c r="A4732" t="s">
        <v>226</v>
      </c>
      <c r="B4732" t="s">
        <v>79</v>
      </c>
      <c r="C4732" t="s">
        <v>35</v>
      </c>
      <c r="D4732" t="s">
        <v>243</v>
      </c>
      <c r="E4732" t="s">
        <v>242</v>
      </c>
      <c r="F4732">
        <v>122</v>
      </c>
      <c r="G4732" t="s">
        <v>369</v>
      </c>
      <c r="H4732" t="s">
        <v>84</v>
      </c>
      <c r="I4732">
        <v>1995</v>
      </c>
      <c r="J4732">
        <v>253.417</v>
      </c>
    </row>
    <row r="4733" spans="1:10" x14ac:dyDescent="0.25">
      <c r="A4733" t="s">
        <v>227</v>
      </c>
      <c r="B4733" t="s">
        <v>79</v>
      </c>
      <c r="C4733" t="s">
        <v>35</v>
      </c>
      <c r="D4733" t="s">
        <v>245</v>
      </c>
      <c r="E4733" t="s">
        <v>244</v>
      </c>
      <c r="F4733">
        <v>104</v>
      </c>
      <c r="G4733" t="s">
        <v>340</v>
      </c>
      <c r="H4733" t="s">
        <v>84</v>
      </c>
      <c r="I4733">
        <v>2000</v>
      </c>
      <c r="J4733">
        <v>32.8645</v>
      </c>
    </row>
    <row r="4734" spans="1:10" x14ac:dyDescent="0.25">
      <c r="A4734" t="s">
        <v>227</v>
      </c>
      <c r="B4734" t="s">
        <v>75</v>
      </c>
      <c r="C4734" t="s">
        <v>31</v>
      </c>
      <c r="D4734" t="s">
        <v>235</v>
      </c>
      <c r="E4734" t="s">
        <v>234</v>
      </c>
      <c r="F4734">
        <v>104</v>
      </c>
      <c r="G4734" t="s">
        <v>340</v>
      </c>
      <c r="H4734" t="s">
        <v>84</v>
      </c>
      <c r="I4734">
        <v>2000</v>
      </c>
      <c r="J4734">
        <v>6.1068600000000002</v>
      </c>
    </row>
    <row r="4735" spans="1:10" x14ac:dyDescent="0.25">
      <c r="A4735" t="s">
        <v>227</v>
      </c>
      <c r="B4735" t="s">
        <v>80</v>
      </c>
      <c r="C4735" t="s">
        <v>37</v>
      </c>
      <c r="D4735">
        <v>120216</v>
      </c>
      <c r="E4735" t="s">
        <v>263</v>
      </c>
      <c r="F4735">
        <v>111</v>
      </c>
      <c r="G4735" t="s">
        <v>333</v>
      </c>
      <c r="H4735" t="s">
        <v>84</v>
      </c>
      <c r="I4735">
        <v>2015</v>
      </c>
      <c r="J4735">
        <v>0.11942999999999999</v>
      </c>
    </row>
    <row r="4736" spans="1:10" x14ac:dyDescent="0.25">
      <c r="A4736" t="s">
        <v>225</v>
      </c>
      <c r="B4736" t="s">
        <v>75</v>
      </c>
      <c r="C4736" t="s">
        <v>31</v>
      </c>
      <c r="D4736" t="s">
        <v>237</v>
      </c>
      <c r="E4736" t="s">
        <v>236</v>
      </c>
      <c r="F4736">
        <v>104</v>
      </c>
      <c r="G4736" t="s">
        <v>340</v>
      </c>
      <c r="H4736" t="s">
        <v>84</v>
      </c>
      <c r="I4736">
        <v>2015</v>
      </c>
      <c r="J4736">
        <v>14.2666</v>
      </c>
    </row>
    <row r="4737" spans="1:10" x14ac:dyDescent="0.25">
      <c r="A4737" t="s">
        <v>224</v>
      </c>
      <c r="B4737" t="s">
        <v>80</v>
      </c>
      <c r="C4737" t="s">
        <v>37</v>
      </c>
      <c r="D4737">
        <v>120303</v>
      </c>
      <c r="E4737" t="s">
        <v>259</v>
      </c>
      <c r="F4737">
        <v>109</v>
      </c>
      <c r="G4737" t="s">
        <v>342</v>
      </c>
      <c r="H4737" t="s">
        <v>84</v>
      </c>
      <c r="I4737">
        <v>2014</v>
      </c>
      <c r="J4737">
        <v>8.5674600000000007E-3</v>
      </c>
    </row>
    <row r="4738" spans="1:10" x14ac:dyDescent="0.25">
      <c r="A4738" t="s">
        <v>224</v>
      </c>
      <c r="B4738" t="s">
        <v>80</v>
      </c>
      <c r="C4738" t="s">
        <v>37</v>
      </c>
      <c r="D4738">
        <v>120106</v>
      </c>
      <c r="E4738" t="s">
        <v>269</v>
      </c>
      <c r="F4738">
        <v>114</v>
      </c>
      <c r="G4738" t="s">
        <v>335</v>
      </c>
      <c r="H4738" t="s">
        <v>84</v>
      </c>
      <c r="I4738">
        <v>2014</v>
      </c>
      <c r="J4738">
        <v>0.56437199999999998</v>
      </c>
    </row>
    <row r="4739" spans="1:10" x14ac:dyDescent="0.25">
      <c r="A4739" t="s">
        <v>224</v>
      </c>
      <c r="B4739" t="s">
        <v>80</v>
      </c>
      <c r="C4739" t="s">
        <v>37</v>
      </c>
      <c r="D4739">
        <v>130303</v>
      </c>
      <c r="E4739" t="s">
        <v>351</v>
      </c>
      <c r="F4739">
        <v>114</v>
      </c>
      <c r="G4739" t="s">
        <v>335</v>
      </c>
      <c r="H4739" t="s">
        <v>84</v>
      </c>
      <c r="I4739">
        <v>2014</v>
      </c>
      <c r="J4739">
        <v>1.6846700000000001E-3</v>
      </c>
    </row>
    <row r="4740" spans="1:10" x14ac:dyDescent="0.25">
      <c r="A4740" t="s">
        <v>224</v>
      </c>
      <c r="B4740" t="s">
        <v>80</v>
      </c>
      <c r="C4740" t="s">
        <v>37</v>
      </c>
      <c r="D4740">
        <v>150103</v>
      </c>
      <c r="E4740" t="s">
        <v>287</v>
      </c>
      <c r="F4740">
        <v>111</v>
      </c>
      <c r="G4740" t="s">
        <v>333</v>
      </c>
      <c r="H4740" t="s">
        <v>84</v>
      </c>
      <c r="I4740">
        <v>2014</v>
      </c>
      <c r="J4740">
        <v>1.35754E-3</v>
      </c>
    </row>
    <row r="4741" spans="1:10" x14ac:dyDescent="0.25">
      <c r="A4741" t="s">
        <v>223</v>
      </c>
      <c r="B4741" t="s">
        <v>79</v>
      </c>
      <c r="C4741" t="s">
        <v>33</v>
      </c>
      <c r="D4741" t="s">
        <v>253</v>
      </c>
      <c r="E4741" t="s">
        <v>252</v>
      </c>
      <c r="F4741">
        <v>109</v>
      </c>
      <c r="G4741" t="s">
        <v>342</v>
      </c>
      <c r="H4741" t="s">
        <v>84</v>
      </c>
      <c r="I4741">
        <v>2015</v>
      </c>
      <c r="J4741">
        <v>331.72800000000001</v>
      </c>
    </row>
    <row r="4742" spans="1:10" x14ac:dyDescent="0.25">
      <c r="A4742" t="s">
        <v>227</v>
      </c>
      <c r="B4742" t="s">
        <v>214</v>
      </c>
      <c r="C4742" t="s">
        <v>213</v>
      </c>
      <c r="D4742" t="s">
        <v>361</v>
      </c>
      <c r="E4742" t="s">
        <v>360</v>
      </c>
      <c r="F4742">
        <v>109</v>
      </c>
      <c r="G4742" t="s">
        <v>342</v>
      </c>
      <c r="H4742" t="s">
        <v>84</v>
      </c>
      <c r="I4742">
        <v>2015</v>
      </c>
      <c r="J4742">
        <v>2</v>
      </c>
    </row>
    <row r="4743" spans="1:10" x14ac:dyDescent="0.25">
      <c r="A4743" t="s">
        <v>227</v>
      </c>
      <c r="B4743" t="s">
        <v>73</v>
      </c>
      <c r="C4743" t="s">
        <v>212</v>
      </c>
      <c r="D4743" t="s">
        <v>359</v>
      </c>
      <c r="E4743" t="s">
        <v>358</v>
      </c>
      <c r="F4743">
        <v>109</v>
      </c>
      <c r="G4743" t="s">
        <v>342</v>
      </c>
      <c r="H4743" t="s">
        <v>84</v>
      </c>
      <c r="I4743">
        <v>2015</v>
      </c>
      <c r="J4743">
        <v>11.1</v>
      </c>
    </row>
    <row r="4744" spans="1:10" x14ac:dyDescent="0.25">
      <c r="A4744" t="s">
        <v>227</v>
      </c>
      <c r="B4744" t="s">
        <v>73</v>
      </c>
      <c r="C4744" t="s">
        <v>209</v>
      </c>
      <c r="D4744" t="s">
        <v>376</v>
      </c>
      <c r="E4744" t="s">
        <v>375</v>
      </c>
      <c r="F4744">
        <v>109</v>
      </c>
      <c r="G4744" t="s">
        <v>342</v>
      </c>
      <c r="H4744" t="s">
        <v>84</v>
      </c>
      <c r="I4744">
        <v>2015</v>
      </c>
      <c r="J4744">
        <v>3.01</v>
      </c>
    </row>
    <row r="4745" spans="1:10" x14ac:dyDescent="0.25">
      <c r="A4745" t="s">
        <v>227</v>
      </c>
      <c r="B4745" t="s">
        <v>73</v>
      </c>
      <c r="C4745" t="s">
        <v>210</v>
      </c>
      <c r="D4745" t="s">
        <v>386</v>
      </c>
      <c r="E4745" t="s">
        <v>385</v>
      </c>
      <c r="F4745">
        <v>109</v>
      </c>
      <c r="G4745" t="s">
        <v>342</v>
      </c>
      <c r="H4745" t="s">
        <v>84</v>
      </c>
      <c r="I4745">
        <v>2015</v>
      </c>
      <c r="J4745">
        <v>2.8</v>
      </c>
    </row>
    <row r="4746" spans="1:10" x14ac:dyDescent="0.25">
      <c r="A4746" t="s">
        <v>227</v>
      </c>
      <c r="B4746" t="s">
        <v>76</v>
      </c>
      <c r="C4746" t="s">
        <v>78</v>
      </c>
      <c r="D4746" t="s">
        <v>272</v>
      </c>
      <c r="E4746" t="s">
        <v>271</v>
      </c>
      <c r="F4746">
        <v>109</v>
      </c>
      <c r="G4746" t="s">
        <v>342</v>
      </c>
      <c r="H4746" t="s">
        <v>84</v>
      </c>
      <c r="I4746">
        <v>2014</v>
      </c>
      <c r="J4746">
        <v>2</v>
      </c>
    </row>
    <row r="4747" spans="1:10" x14ac:dyDescent="0.25">
      <c r="A4747" t="s">
        <v>226</v>
      </c>
      <c r="B4747" t="s">
        <v>79</v>
      </c>
      <c r="C4747" t="s">
        <v>33</v>
      </c>
      <c r="D4747" t="s">
        <v>253</v>
      </c>
      <c r="E4747" t="s">
        <v>252</v>
      </c>
      <c r="F4747">
        <v>109</v>
      </c>
      <c r="G4747" t="s">
        <v>342</v>
      </c>
      <c r="H4747" t="s">
        <v>84</v>
      </c>
      <c r="I4747">
        <v>2005</v>
      </c>
      <c r="J4747">
        <v>541.68399999999997</v>
      </c>
    </row>
    <row r="4748" spans="1:10" x14ac:dyDescent="0.25">
      <c r="A4748" t="s">
        <v>227</v>
      </c>
      <c r="B4748" t="s">
        <v>207</v>
      </c>
      <c r="C4748" t="s">
        <v>205</v>
      </c>
      <c r="D4748" t="s">
        <v>426</v>
      </c>
      <c r="E4748" t="s">
        <v>425</v>
      </c>
      <c r="F4748">
        <v>109</v>
      </c>
      <c r="G4748" t="s">
        <v>342</v>
      </c>
      <c r="H4748" t="s">
        <v>84</v>
      </c>
      <c r="I4748">
        <v>2005</v>
      </c>
      <c r="J4748">
        <v>2.6890000000000001</v>
      </c>
    </row>
    <row r="4749" spans="1:10" x14ac:dyDescent="0.25">
      <c r="A4749" t="s">
        <v>226</v>
      </c>
      <c r="B4749" t="s">
        <v>76</v>
      </c>
      <c r="C4749" t="s">
        <v>196</v>
      </c>
      <c r="D4749" t="s">
        <v>405</v>
      </c>
      <c r="E4749" t="s">
        <v>404</v>
      </c>
      <c r="F4749">
        <v>109</v>
      </c>
      <c r="G4749" t="s">
        <v>342</v>
      </c>
      <c r="H4749" t="s">
        <v>84</v>
      </c>
      <c r="I4749">
        <v>2005</v>
      </c>
      <c r="J4749">
        <v>0.33400000000000002</v>
      </c>
    </row>
    <row r="4750" spans="1:10" x14ac:dyDescent="0.25">
      <c r="A4750" t="s">
        <v>229</v>
      </c>
      <c r="B4750" t="s">
        <v>71</v>
      </c>
      <c r="C4750" t="s">
        <v>215</v>
      </c>
      <c r="D4750" t="s">
        <v>329</v>
      </c>
      <c r="E4750" t="s">
        <v>328</v>
      </c>
      <c r="F4750">
        <v>109</v>
      </c>
      <c r="G4750" t="s">
        <v>342</v>
      </c>
      <c r="H4750" t="s">
        <v>84</v>
      </c>
      <c r="I4750">
        <v>2000</v>
      </c>
      <c r="J4750">
        <v>4.4999999999999998E-2</v>
      </c>
    </row>
    <row r="4751" spans="1:10" x14ac:dyDescent="0.25">
      <c r="A4751" t="s">
        <v>225</v>
      </c>
      <c r="B4751" t="s">
        <v>76</v>
      </c>
      <c r="C4751" t="s">
        <v>436</v>
      </c>
      <c r="D4751" t="s">
        <v>435</v>
      </c>
      <c r="E4751" t="s">
        <v>434</v>
      </c>
      <c r="F4751">
        <v>109</v>
      </c>
      <c r="G4751" t="s">
        <v>342</v>
      </c>
      <c r="H4751" t="s">
        <v>84</v>
      </c>
      <c r="I4751">
        <v>2000</v>
      </c>
      <c r="J4751">
        <v>13.07</v>
      </c>
    </row>
    <row r="4752" spans="1:10" x14ac:dyDescent="0.25">
      <c r="A4752" t="s">
        <v>227</v>
      </c>
      <c r="B4752" t="s">
        <v>76</v>
      </c>
      <c r="C4752" t="s">
        <v>196</v>
      </c>
      <c r="D4752" t="s">
        <v>444</v>
      </c>
      <c r="E4752" t="s">
        <v>443</v>
      </c>
      <c r="F4752">
        <v>109</v>
      </c>
      <c r="G4752" t="s">
        <v>342</v>
      </c>
      <c r="H4752" t="s">
        <v>84</v>
      </c>
      <c r="I4752">
        <v>2000</v>
      </c>
      <c r="J4752">
        <v>0.5</v>
      </c>
    </row>
    <row r="4753" spans="1:10" x14ac:dyDescent="0.25">
      <c r="A4753" t="s">
        <v>227</v>
      </c>
      <c r="B4753" t="s">
        <v>73</v>
      </c>
      <c r="C4753" t="s">
        <v>209</v>
      </c>
      <c r="D4753" t="s">
        <v>376</v>
      </c>
      <c r="E4753" t="s">
        <v>375</v>
      </c>
      <c r="F4753">
        <v>109</v>
      </c>
      <c r="G4753" t="s">
        <v>342</v>
      </c>
      <c r="H4753" t="s">
        <v>84</v>
      </c>
      <c r="I4753">
        <v>2000</v>
      </c>
      <c r="J4753">
        <v>46.61</v>
      </c>
    </row>
    <row r="4754" spans="1:10" x14ac:dyDescent="0.25">
      <c r="A4754" t="s">
        <v>227</v>
      </c>
      <c r="B4754" t="s">
        <v>73</v>
      </c>
      <c r="C4754" t="s">
        <v>212</v>
      </c>
      <c r="D4754" t="s">
        <v>251</v>
      </c>
      <c r="E4754" t="s">
        <v>250</v>
      </c>
      <c r="F4754">
        <v>109</v>
      </c>
      <c r="G4754" t="s">
        <v>342</v>
      </c>
      <c r="H4754" t="s">
        <v>84</v>
      </c>
      <c r="I4754">
        <v>2000</v>
      </c>
      <c r="J4754">
        <v>62</v>
      </c>
    </row>
    <row r="4755" spans="1:10" x14ac:dyDescent="0.25">
      <c r="A4755" t="s">
        <v>226</v>
      </c>
      <c r="B4755" t="s">
        <v>80</v>
      </c>
      <c r="C4755" t="s">
        <v>37</v>
      </c>
      <c r="D4755">
        <v>120215</v>
      </c>
      <c r="E4755" t="s">
        <v>264</v>
      </c>
      <c r="F4755">
        <v>104</v>
      </c>
      <c r="G4755" t="s">
        <v>340</v>
      </c>
      <c r="H4755" t="s">
        <v>84</v>
      </c>
      <c r="I4755">
        <v>1995</v>
      </c>
      <c r="J4755">
        <v>4.2018000000000002E-6</v>
      </c>
    </row>
    <row r="4756" spans="1:10" x14ac:dyDescent="0.25">
      <c r="A4756" t="s">
        <v>225</v>
      </c>
      <c r="B4756" t="s">
        <v>76</v>
      </c>
      <c r="C4756" t="s">
        <v>436</v>
      </c>
      <c r="D4756" t="s">
        <v>435</v>
      </c>
      <c r="E4756" t="s">
        <v>434</v>
      </c>
      <c r="F4756">
        <v>111</v>
      </c>
      <c r="G4756" t="s">
        <v>333</v>
      </c>
      <c r="H4756" t="s">
        <v>84</v>
      </c>
      <c r="I4756">
        <v>2000</v>
      </c>
      <c r="J4756">
        <v>0.3</v>
      </c>
    </row>
    <row r="4757" spans="1:10" x14ac:dyDescent="0.25">
      <c r="A4757" t="s">
        <v>229</v>
      </c>
      <c r="B4757" t="s">
        <v>73</v>
      </c>
      <c r="C4757" t="s">
        <v>209</v>
      </c>
      <c r="D4757" t="s">
        <v>376</v>
      </c>
      <c r="E4757" t="s">
        <v>375</v>
      </c>
      <c r="F4757">
        <v>111</v>
      </c>
      <c r="G4757" t="s">
        <v>333</v>
      </c>
      <c r="H4757" t="s">
        <v>84</v>
      </c>
      <c r="I4757">
        <v>2000</v>
      </c>
      <c r="J4757">
        <v>18.600000000000001</v>
      </c>
    </row>
    <row r="4758" spans="1:10" x14ac:dyDescent="0.25">
      <c r="A4758" t="s">
        <v>225</v>
      </c>
      <c r="B4758" t="s">
        <v>76</v>
      </c>
      <c r="C4758" t="s">
        <v>198</v>
      </c>
      <c r="D4758" t="s">
        <v>488</v>
      </c>
      <c r="E4758" t="s">
        <v>487</v>
      </c>
      <c r="F4758">
        <v>111</v>
      </c>
      <c r="G4758" t="s">
        <v>333</v>
      </c>
      <c r="H4758" t="s">
        <v>84</v>
      </c>
      <c r="I4758">
        <v>1995</v>
      </c>
      <c r="J4758">
        <v>0.9</v>
      </c>
    </row>
    <row r="4759" spans="1:10" x14ac:dyDescent="0.25">
      <c r="A4759" t="s">
        <v>224</v>
      </c>
      <c r="B4759" t="s">
        <v>76</v>
      </c>
      <c r="C4759" t="s">
        <v>196</v>
      </c>
      <c r="D4759" t="s">
        <v>405</v>
      </c>
      <c r="E4759" t="s">
        <v>404</v>
      </c>
      <c r="F4759">
        <v>111</v>
      </c>
      <c r="G4759" t="s">
        <v>333</v>
      </c>
      <c r="H4759" t="s">
        <v>84</v>
      </c>
      <c r="I4759">
        <v>1995</v>
      </c>
      <c r="J4759">
        <v>0.5</v>
      </c>
    </row>
    <row r="4760" spans="1:10" x14ac:dyDescent="0.25">
      <c r="A4760" t="s">
        <v>225</v>
      </c>
      <c r="B4760" t="s">
        <v>73</v>
      </c>
      <c r="C4760" t="s">
        <v>212</v>
      </c>
      <c r="D4760" t="s">
        <v>324</v>
      </c>
      <c r="E4760" t="s">
        <v>323</v>
      </c>
      <c r="F4760">
        <v>111</v>
      </c>
      <c r="G4760" t="s">
        <v>333</v>
      </c>
      <c r="H4760" t="s">
        <v>84</v>
      </c>
      <c r="I4760">
        <v>1995</v>
      </c>
      <c r="J4760">
        <v>75</v>
      </c>
    </row>
    <row r="4761" spans="1:10" x14ac:dyDescent="0.25">
      <c r="A4761" t="s">
        <v>227</v>
      </c>
      <c r="B4761" t="s">
        <v>204</v>
      </c>
      <c r="C4761" t="s">
        <v>203</v>
      </c>
      <c r="D4761" t="s">
        <v>415</v>
      </c>
      <c r="E4761" t="s">
        <v>414</v>
      </c>
      <c r="F4761">
        <v>111</v>
      </c>
      <c r="G4761" t="s">
        <v>333</v>
      </c>
      <c r="H4761" t="s">
        <v>84</v>
      </c>
      <c r="I4761">
        <v>1990</v>
      </c>
      <c r="J4761">
        <v>63.5</v>
      </c>
    </row>
    <row r="4762" spans="1:10" x14ac:dyDescent="0.25">
      <c r="A4762" t="s">
        <v>227</v>
      </c>
      <c r="B4762" t="s">
        <v>76</v>
      </c>
      <c r="C4762" t="s">
        <v>78</v>
      </c>
      <c r="D4762" t="s">
        <v>378</v>
      </c>
      <c r="E4762" t="s">
        <v>377</v>
      </c>
      <c r="F4762">
        <v>111</v>
      </c>
      <c r="G4762" t="s">
        <v>333</v>
      </c>
      <c r="H4762" t="s">
        <v>84</v>
      </c>
      <c r="I4762">
        <v>1990</v>
      </c>
      <c r="J4762">
        <v>6</v>
      </c>
    </row>
    <row r="4763" spans="1:10" x14ac:dyDescent="0.25">
      <c r="A4763" t="s">
        <v>227</v>
      </c>
      <c r="B4763" t="s">
        <v>195</v>
      </c>
      <c r="C4763" t="s">
        <v>194</v>
      </c>
      <c r="D4763" t="s">
        <v>299</v>
      </c>
      <c r="E4763" t="s">
        <v>298</v>
      </c>
      <c r="F4763">
        <v>111</v>
      </c>
      <c r="G4763" t="s">
        <v>333</v>
      </c>
      <c r="H4763" t="s">
        <v>84</v>
      </c>
      <c r="I4763">
        <v>1990</v>
      </c>
      <c r="J4763">
        <v>11.6</v>
      </c>
    </row>
    <row r="4764" spans="1:10" x14ac:dyDescent="0.25">
      <c r="A4764" t="s">
        <v>227</v>
      </c>
      <c r="B4764" t="s">
        <v>207</v>
      </c>
      <c r="C4764" t="s">
        <v>205</v>
      </c>
      <c r="D4764" t="s">
        <v>426</v>
      </c>
      <c r="E4764" t="s">
        <v>425</v>
      </c>
      <c r="F4764">
        <v>111</v>
      </c>
      <c r="G4764" t="s">
        <v>333</v>
      </c>
      <c r="H4764" t="s">
        <v>84</v>
      </c>
      <c r="I4764">
        <v>2010</v>
      </c>
      <c r="J4764">
        <v>0.23400000000000001</v>
      </c>
    </row>
    <row r="4765" spans="1:10" x14ac:dyDescent="0.25">
      <c r="A4765" t="s">
        <v>224</v>
      </c>
      <c r="B4765" t="s">
        <v>73</v>
      </c>
      <c r="C4765" t="s">
        <v>212</v>
      </c>
      <c r="D4765" t="s">
        <v>251</v>
      </c>
      <c r="E4765" t="s">
        <v>250</v>
      </c>
      <c r="F4765">
        <v>111</v>
      </c>
      <c r="G4765" t="s">
        <v>333</v>
      </c>
      <c r="H4765" t="s">
        <v>84</v>
      </c>
      <c r="I4765">
        <v>2010</v>
      </c>
      <c r="J4765">
        <v>1.5</v>
      </c>
    </row>
    <row r="4766" spans="1:10" x14ac:dyDescent="0.25">
      <c r="A4766" t="s">
        <v>225</v>
      </c>
      <c r="B4766" t="s">
        <v>76</v>
      </c>
      <c r="C4766" t="s">
        <v>197</v>
      </c>
      <c r="D4766" t="s">
        <v>241</v>
      </c>
      <c r="E4766" t="s">
        <v>240</v>
      </c>
      <c r="F4766">
        <v>111</v>
      </c>
      <c r="G4766" t="s">
        <v>333</v>
      </c>
      <c r="H4766" t="s">
        <v>84</v>
      </c>
      <c r="I4766">
        <v>2010</v>
      </c>
      <c r="J4766">
        <v>9</v>
      </c>
    </row>
    <row r="4767" spans="1:10" x14ac:dyDescent="0.25">
      <c r="A4767" t="s">
        <v>229</v>
      </c>
      <c r="B4767" t="s">
        <v>79</v>
      </c>
      <c r="C4767" t="s">
        <v>33</v>
      </c>
      <c r="D4767">
        <v>9400000</v>
      </c>
      <c r="E4767" t="s">
        <v>246</v>
      </c>
      <c r="F4767">
        <v>119</v>
      </c>
      <c r="G4767" t="s">
        <v>357</v>
      </c>
      <c r="H4767" t="s">
        <v>84</v>
      </c>
      <c r="I4767">
        <v>2014</v>
      </c>
      <c r="J4767">
        <v>4.4031799999999999</v>
      </c>
    </row>
    <row r="4768" spans="1:10" x14ac:dyDescent="0.25">
      <c r="A4768" t="s">
        <v>223</v>
      </c>
      <c r="B4768" t="s">
        <v>79</v>
      </c>
      <c r="C4768" t="s">
        <v>33</v>
      </c>
      <c r="D4768">
        <v>9400000</v>
      </c>
      <c r="E4768" t="s">
        <v>246</v>
      </c>
      <c r="F4768">
        <v>119</v>
      </c>
      <c r="G4768" t="s">
        <v>357</v>
      </c>
      <c r="H4768" t="s">
        <v>84</v>
      </c>
      <c r="I4768">
        <v>2014</v>
      </c>
      <c r="J4768">
        <v>0.90214899999999998</v>
      </c>
    </row>
    <row r="4769" spans="1:10" x14ac:dyDescent="0.25">
      <c r="A4769" t="s">
        <v>229</v>
      </c>
      <c r="B4769" t="s">
        <v>79</v>
      </c>
      <c r="C4769" t="s">
        <v>33</v>
      </c>
      <c r="D4769">
        <v>9400000</v>
      </c>
      <c r="E4769" t="s">
        <v>246</v>
      </c>
      <c r="F4769">
        <v>119</v>
      </c>
      <c r="G4769" t="s">
        <v>357</v>
      </c>
      <c r="H4769" t="s">
        <v>84</v>
      </c>
      <c r="I4769">
        <v>1990</v>
      </c>
      <c r="J4769">
        <v>20.6387</v>
      </c>
    </row>
    <row r="4770" spans="1:10" x14ac:dyDescent="0.25">
      <c r="A4770" t="s">
        <v>227</v>
      </c>
      <c r="B4770" t="s">
        <v>79</v>
      </c>
      <c r="C4770" t="s">
        <v>33</v>
      </c>
      <c r="D4770">
        <v>9400000</v>
      </c>
      <c r="E4770" t="s">
        <v>246</v>
      </c>
      <c r="F4770">
        <v>119</v>
      </c>
      <c r="G4770" t="s">
        <v>357</v>
      </c>
      <c r="H4770" t="s">
        <v>84</v>
      </c>
      <c r="I4770">
        <v>2010</v>
      </c>
      <c r="J4770">
        <v>11.005599999999999</v>
      </c>
    </row>
    <row r="4771" spans="1:10" x14ac:dyDescent="0.25">
      <c r="A4771" t="s">
        <v>223</v>
      </c>
      <c r="B4771" t="s">
        <v>80</v>
      </c>
      <c r="C4771" t="s">
        <v>37</v>
      </c>
      <c r="D4771">
        <v>120215</v>
      </c>
      <c r="E4771" t="s">
        <v>264</v>
      </c>
      <c r="F4771">
        <v>104</v>
      </c>
      <c r="G4771" t="s">
        <v>340</v>
      </c>
      <c r="H4771" t="s">
        <v>84</v>
      </c>
      <c r="I4771">
        <v>2005</v>
      </c>
      <c r="J4771">
        <v>4.8845600000000004E-6</v>
      </c>
    </row>
    <row r="4772" spans="1:10" x14ac:dyDescent="0.25">
      <c r="A4772" t="s">
        <v>223</v>
      </c>
      <c r="B4772" t="s">
        <v>80</v>
      </c>
      <c r="C4772" t="s">
        <v>37</v>
      </c>
      <c r="D4772">
        <v>119900</v>
      </c>
      <c r="E4772" t="s">
        <v>350</v>
      </c>
      <c r="F4772">
        <v>120</v>
      </c>
      <c r="G4772" t="s">
        <v>332</v>
      </c>
      <c r="H4772" t="s">
        <v>84</v>
      </c>
      <c r="I4772">
        <v>2005</v>
      </c>
      <c r="J4772">
        <v>82.166399999999996</v>
      </c>
    </row>
    <row r="4773" spans="1:10" x14ac:dyDescent="0.25">
      <c r="A4773" t="s">
        <v>227</v>
      </c>
      <c r="B4773" t="s">
        <v>80</v>
      </c>
      <c r="C4773" t="s">
        <v>37</v>
      </c>
      <c r="D4773">
        <v>120213</v>
      </c>
      <c r="E4773" t="s">
        <v>265</v>
      </c>
      <c r="F4773">
        <v>114</v>
      </c>
      <c r="G4773" t="s">
        <v>335</v>
      </c>
      <c r="H4773" t="s">
        <v>84</v>
      </c>
      <c r="I4773">
        <v>2010</v>
      </c>
      <c r="J4773">
        <v>1.14371</v>
      </c>
    </row>
    <row r="4774" spans="1:10" x14ac:dyDescent="0.25">
      <c r="A4774" t="s">
        <v>226</v>
      </c>
      <c r="B4774" t="s">
        <v>80</v>
      </c>
      <c r="C4774" t="s">
        <v>37</v>
      </c>
      <c r="D4774">
        <v>130218</v>
      </c>
      <c r="E4774" t="s">
        <v>343</v>
      </c>
      <c r="F4774">
        <v>111</v>
      </c>
      <c r="G4774" t="s">
        <v>333</v>
      </c>
      <c r="H4774" t="s">
        <v>84</v>
      </c>
      <c r="I4774">
        <v>2005</v>
      </c>
      <c r="J4774">
        <v>3.9360100000000003E-5</v>
      </c>
    </row>
    <row r="4775" spans="1:10" x14ac:dyDescent="0.25">
      <c r="A4775" t="s">
        <v>224</v>
      </c>
      <c r="B4775" t="s">
        <v>80</v>
      </c>
      <c r="C4775" t="s">
        <v>37</v>
      </c>
      <c r="D4775">
        <v>120218</v>
      </c>
      <c r="E4775" t="s">
        <v>262</v>
      </c>
      <c r="F4775">
        <v>109</v>
      </c>
      <c r="G4775" t="s">
        <v>342</v>
      </c>
      <c r="H4775" t="s">
        <v>84</v>
      </c>
      <c r="I4775">
        <v>2010</v>
      </c>
      <c r="J4775">
        <v>4.9355600000000003E-4</v>
      </c>
    </row>
    <row r="4776" spans="1:10" x14ac:dyDescent="0.25">
      <c r="A4776" t="s">
        <v>224</v>
      </c>
      <c r="B4776" t="s">
        <v>80</v>
      </c>
      <c r="C4776" t="s">
        <v>37</v>
      </c>
      <c r="D4776">
        <v>150202</v>
      </c>
      <c r="E4776" t="s">
        <v>286</v>
      </c>
      <c r="F4776">
        <v>111</v>
      </c>
      <c r="G4776" t="s">
        <v>333</v>
      </c>
      <c r="H4776" t="s">
        <v>84</v>
      </c>
      <c r="I4776">
        <v>2010</v>
      </c>
      <c r="J4776">
        <v>2.0942899999999999E-4</v>
      </c>
    </row>
    <row r="4777" spans="1:10" x14ac:dyDescent="0.25">
      <c r="A4777" t="s">
        <v>223</v>
      </c>
      <c r="B4777" t="s">
        <v>80</v>
      </c>
      <c r="C4777" t="s">
        <v>37</v>
      </c>
      <c r="D4777">
        <v>120113</v>
      </c>
      <c r="E4777" t="s">
        <v>267</v>
      </c>
      <c r="F4777">
        <v>115</v>
      </c>
      <c r="G4777" t="s">
        <v>341</v>
      </c>
      <c r="H4777" t="s">
        <v>84</v>
      </c>
      <c r="I4777">
        <v>2010</v>
      </c>
      <c r="J4777">
        <v>3.9451199999999999E-2</v>
      </c>
    </row>
    <row r="4778" spans="1:10" x14ac:dyDescent="0.25">
      <c r="A4778" t="s">
        <v>223</v>
      </c>
      <c r="B4778" t="s">
        <v>80</v>
      </c>
      <c r="C4778" t="s">
        <v>37</v>
      </c>
      <c r="D4778">
        <v>120113</v>
      </c>
      <c r="E4778" t="s">
        <v>267</v>
      </c>
      <c r="F4778">
        <v>111</v>
      </c>
      <c r="G4778" t="s">
        <v>333</v>
      </c>
      <c r="H4778" t="s">
        <v>84</v>
      </c>
      <c r="I4778">
        <v>2010</v>
      </c>
      <c r="J4778">
        <v>0.39451199999999997</v>
      </c>
    </row>
    <row r="4779" spans="1:10" x14ac:dyDescent="0.25">
      <c r="A4779" t="s">
        <v>223</v>
      </c>
      <c r="B4779" t="s">
        <v>80</v>
      </c>
      <c r="C4779" t="s">
        <v>37</v>
      </c>
      <c r="D4779">
        <v>120113</v>
      </c>
      <c r="E4779" t="s">
        <v>267</v>
      </c>
      <c r="F4779">
        <v>103</v>
      </c>
      <c r="G4779" t="s">
        <v>82</v>
      </c>
      <c r="H4779" t="s">
        <v>84</v>
      </c>
      <c r="I4779">
        <v>2010</v>
      </c>
      <c r="J4779">
        <v>3.9451199999999999E-3</v>
      </c>
    </row>
    <row r="4780" spans="1:10" x14ac:dyDescent="0.25">
      <c r="A4780" t="s">
        <v>226</v>
      </c>
      <c r="B4780" t="s">
        <v>80</v>
      </c>
      <c r="C4780" t="s">
        <v>37</v>
      </c>
      <c r="D4780">
        <v>120213</v>
      </c>
      <c r="E4780" t="s">
        <v>265</v>
      </c>
      <c r="F4780">
        <v>120</v>
      </c>
      <c r="G4780" t="s">
        <v>332</v>
      </c>
      <c r="H4780" t="s">
        <v>84</v>
      </c>
      <c r="I4780">
        <v>2014</v>
      </c>
      <c r="J4780">
        <v>34.075699999999998</v>
      </c>
    </row>
    <row r="4781" spans="1:10" x14ac:dyDescent="0.25">
      <c r="A4781" t="s">
        <v>226</v>
      </c>
      <c r="B4781" t="s">
        <v>80</v>
      </c>
      <c r="C4781" t="s">
        <v>191</v>
      </c>
      <c r="D4781">
        <v>230900</v>
      </c>
      <c r="E4781" t="s">
        <v>390</v>
      </c>
      <c r="F4781">
        <v>104</v>
      </c>
      <c r="G4781" t="s">
        <v>340</v>
      </c>
      <c r="H4781" t="s">
        <v>84</v>
      </c>
      <c r="I4781">
        <v>2015</v>
      </c>
      <c r="J4781">
        <v>2.6329499999999998E-3</v>
      </c>
    </row>
    <row r="4782" spans="1:10" x14ac:dyDescent="0.25">
      <c r="A4782" t="s">
        <v>226</v>
      </c>
      <c r="B4782" t="s">
        <v>79</v>
      </c>
      <c r="C4782" t="s">
        <v>35</v>
      </c>
      <c r="D4782" t="s">
        <v>245</v>
      </c>
      <c r="E4782" t="s">
        <v>244</v>
      </c>
      <c r="F4782">
        <v>115</v>
      </c>
      <c r="G4782" t="s">
        <v>341</v>
      </c>
      <c r="H4782" t="s">
        <v>84</v>
      </c>
      <c r="I4782">
        <v>2005</v>
      </c>
      <c r="J4782">
        <v>0.27169100000000002</v>
      </c>
    </row>
    <row r="4783" spans="1:10" x14ac:dyDescent="0.25">
      <c r="A4783" t="s">
        <v>225</v>
      </c>
      <c r="B4783" t="s">
        <v>80</v>
      </c>
      <c r="C4783" t="s">
        <v>37</v>
      </c>
      <c r="D4783">
        <v>150102</v>
      </c>
      <c r="E4783" t="s">
        <v>288</v>
      </c>
      <c r="F4783">
        <v>114</v>
      </c>
      <c r="G4783" t="s">
        <v>335</v>
      </c>
      <c r="H4783" t="s">
        <v>84</v>
      </c>
      <c r="I4783">
        <v>2000</v>
      </c>
      <c r="J4783">
        <v>1.6046700000000001E-2</v>
      </c>
    </row>
    <row r="4784" spans="1:10" x14ac:dyDescent="0.25">
      <c r="A4784" t="s">
        <v>227</v>
      </c>
      <c r="B4784" t="s">
        <v>80</v>
      </c>
      <c r="C4784" t="s">
        <v>37</v>
      </c>
      <c r="D4784">
        <v>120106</v>
      </c>
      <c r="E4784" t="s">
        <v>269</v>
      </c>
      <c r="F4784">
        <v>111</v>
      </c>
      <c r="G4784" t="s">
        <v>333</v>
      </c>
      <c r="H4784" t="s">
        <v>84</v>
      </c>
      <c r="I4784">
        <v>2015</v>
      </c>
      <c r="J4784">
        <v>10.4659</v>
      </c>
    </row>
    <row r="4785" spans="1:10" x14ac:dyDescent="0.25">
      <c r="A4785" t="s">
        <v>227</v>
      </c>
      <c r="B4785" t="s">
        <v>80</v>
      </c>
      <c r="C4785" t="s">
        <v>37</v>
      </c>
      <c r="D4785">
        <v>120113</v>
      </c>
      <c r="E4785" t="s">
        <v>267</v>
      </c>
      <c r="F4785">
        <v>111</v>
      </c>
      <c r="G4785" t="s">
        <v>333</v>
      </c>
      <c r="H4785" t="s">
        <v>84</v>
      </c>
      <c r="I4785">
        <v>2015</v>
      </c>
      <c r="J4785">
        <v>1.8477600000000001</v>
      </c>
    </row>
    <row r="4786" spans="1:10" x14ac:dyDescent="0.25">
      <c r="A4786" t="s">
        <v>227</v>
      </c>
      <c r="B4786" t="s">
        <v>80</v>
      </c>
      <c r="C4786" t="s">
        <v>37</v>
      </c>
      <c r="D4786">
        <v>130303</v>
      </c>
      <c r="E4786" t="s">
        <v>351</v>
      </c>
      <c r="F4786">
        <v>111</v>
      </c>
      <c r="G4786" t="s">
        <v>333</v>
      </c>
      <c r="H4786" t="s">
        <v>84</v>
      </c>
      <c r="I4786">
        <v>2015</v>
      </c>
      <c r="J4786">
        <v>6.7215599999999997E-3</v>
      </c>
    </row>
    <row r="4787" spans="1:10" x14ac:dyDescent="0.25">
      <c r="A4787" t="s">
        <v>226</v>
      </c>
      <c r="B4787" t="s">
        <v>80</v>
      </c>
      <c r="C4787" t="s">
        <v>37</v>
      </c>
      <c r="D4787">
        <v>130215</v>
      </c>
      <c r="E4787" t="s">
        <v>384</v>
      </c>
      <c r="F4787">
        <v>120</v>
      </c>
      <c r="G4787" t="s">
        <v>332</v>
      </c>
      <c r="H4787" t="s">
        <v>84</v>
      </c>
      <c r="I4787">
        <v>1990</v>
      </c>
      <c r="J4787">
        <v>6.2919899999999999E-4</v>
      </c>
    </row>
    <row r="4788" spans="1:10" x14ac:dyDescent="0.25">
      <c r="A4788" t="s">
        <v>226</v>
      </c>
      <c r="B4788" t="s">
        <v>80</v>
      </c>
      <c r="C4788" t="s">
        <v>37</v>
      </c>
      <c r="D4788">
        <v>120302</v>
      </c>
      <c r="E4788" t="s">
        <v>260</v>
      </c>
      <c r="F4788">
        <v>115</v>
      </c>
      <c r="G4788" t="s">
        <v>341</v>
      </c>
      <c r="H4788" t="s">
        <v>84</v>
      </c>
      <c r="I4788">
        <v>2005</v>
      </c>
      <c r="J4788">
        <v>3.8388799999999998E-4</v>
      </c>
    </row>
    <row r="4789" spans="1:10" x14ac:dyDescent="0.25">
      <c r="A4789" t="s">
        <v>226</v>
      </c>
      <c r="B4789" t="s">
        <v>80</v>
      </c>
      <c r="C4789" t="s">
        <v>37</v>
      </c>
      <c r="D4789">
        <v>130302</v>
      </c>
      <c r="E4789" t="s">
        <v>336</v>
      </c>
      <c r="F4789">
        <v>114</v>
      </c>
      <c r="G4789" t="s">
        <v>335</v>
      </c>
      <c r="H4789" t="s">
        <v>84</v>
      </c>
      <c r="I4789">
        <v>2005</v>
      </c>
      <c r="J4789">
        <v>1.90836E-4</v>
      </c>
    </row>
    <row r="4790" spans="1:10" x14ac:dyDescent="0.25">
      <c r="A4790" t="s">
        <v>226</v>
      </c>
      <c r="B4790" t="s">
        <v>80</v>
      </c>
      <c r="C4790" t="s">
        <v>37</v>
      </c>
      <c r="D4790">
        <v>130105</v>
      </c>
      <c r="E4790" t="s">
        <v>352</v>
      </c>
      <c r="F4790">
        <v>111</v>
      </c>
      <c r="G4790" t="s">
        <v>333</v>
      </c>
      <c r="H4790" t="s">
        <v>84</v>
      </c>
      <c r="I4790">
        <v>2005</v>
      </c>
      <c r="J4790">
        <v>9.96206E-3</v>
      </c>
    </row>
    <row r="4791" spans="1:10" x14ac:dyDescent="0.25">
      <c r="A4791" t="s">
        <v>226</v>
      </c>
      <c r="B4791" t="s">
        <v>80</v>
      </c>
      <c r="C4791" t="s">
        <v>37</v>
      </c>
      <c r="D4791">
        <v>120112</v>
      </c>
      <c r="E4791" t="s">
        <v>268</v>
      </c>
      <c r="F4791">
        <v>111</v>
      </c>
      <c r="G4791" t="s">
        <v>333</v>
      </c>
      <c r="H4791" t="s">
        <v>84</v>
      </c>
      <c r="I4791">
        <v>2005</v>
      </c>
      <c r="J4791">
        <v>9.28282E-2</v>
      </c>
    </row>
    <row r="4792" spans="1:10" x14ac:dyDescent="0.25">
      <c r="A4792" t="s">
        <v>226</v>
      </c>
      <c r="B4792" t="s">
        <v>80</v>
      </c>
      <c r="C4792" t="s">
        <v>37</v>
      </c>
      <c r="D4792">
        <v>120112</v>
      </c>
      <c r="E4792" t="s">
        <v>268</v>
      </c>
      <c r="F4792">
        <v>104</v>
      </c>
      <c r="G4792" t="s">
        <v>340</v>
      </c>
      <c r="H4792" t="s">
        <v>84</v>
      </c>
      <c r="I4792">
        <v>2005</v>
      </c>
      <c r="J4792">
        <v>9.28282E-4</v>
      </c>
    </row>
    <row r="4793" spans="1:10" x14ac:dyDescent="0.25">
      <c r="A4793" t="s">
        <v>226</v>
      </c>
      <c r="B4793" t="s">
        <v>80</v>
      </c>
      <c r="C4793" t="s">
        <v>37</v>
      </c>
      <c r="D4793">
        <v>120105</v>
      </c>
      <c r="E4793" t="s">
        <v>270</v>
      </c>
      <c r="F4793">
        <v>109</v>
      </c>
      <c r="G4793" t="s">
        <v>342</v>
      </c>
      <c r="H4793" t="s">
        <v>84</v>
      </c>
      <c r="I4793">
        <v>2005</v>
      </c>
      <c r="J4793">
        <v>0.183644</v>
      </c>
    </row>
    <row r="4794" spans="1:10" x14ac:dyDescent="0.25">
      <c r="A4794" t="s">
        <v>223</v>
      </c>
      <c r="B4794" t="s">
        <v>80</v>
      </c>
      <c r="C4794" t="s">
        <v>81</v>
      </c>
      <c r="D4794">
        <v>340200</v>
      </c>
      <c r="E4794" t="s">
        <v>228</v>
      </c>
      <c r="F4794">
        <v>120</v>
      </c>
      <c r="G4794" t="s">
        <v>332</v>
      </c>
      <c r="H4794" t="s">
        <v>84</v>
      </c>
      <c r="I4794">
        <v>1990</v>
      </c>
      <c r="J4794">
        <v>5.7603799999999997E-2</v>
      </c>
    </row>
    <row r="4795" spans="1:10" x14ac:dyDescent="0.25">
      <c r="A4795" t="s">
        <v>223</v>
      </c>
      <c r="B4795" t="s">
        <v>80</v>
      </c>
      <c r="C4795" t="s">
        <v>81</v>
      </c>
      <c r="D4795">
        <v>260201</v>
      </c>
      <c r="E4795" t="s">
        <v>230</v>
      </c>
      <c r="F4795">
        <v>109</v>
      </c>
      <c r="G4795" t="s">
        <v>342</v>
      </c>
      <c r="H4795" t="s">
        <v>84</v>
      </c>
      <c r="I4795">
        <v>2010</v>
      </c>
      <c r="J4795">
        <v>0.235819</v>
      </c>
    </row>
    <row r="4796" spans="1:10" x14ac:dyDescent="0.25">
      <c r="A4796" t="s">
        <v>227</v>
      </c>
      <c r="B4796" t="s">
        <v>80</v>
      </c>
      <c r="C4796" t="s">
        <v>36</v>
      </c>
      <c r="D4796">
        <v>500200</v>
      </c>
      <c r="E4796" t="s">
        <v>300</v>
      </c>
      <c r="F4796">
        <v>109</v>
      </c>
      <c r="G4796" t="s">
        <v>342</v>
      </c>
      <c r="H4796" t="s">
        <v>84</v>
      </c>
      <c r="I4796">
        <v>2000</v>
      </c>
      <c r="J4796">
        <v>5977.71</v>
      </c>
    </row>
    <row r="4797" spans="1:10" x14ac:dyDescent="0.25">
      <c r="A4797" t="s">
        <v>226</v>
      </c>
      <c r="B4797" t="s">
        <v>202</v>
      </c>
      <c r="C4797" t="s">
        <v>201</v>
      </c>
      <c r="D4797">
        <v>450100</v>
      </c>
      <c r="E4797" t="s">
        <v>201</v>
      </c>
      <c r="F4797">
        <v>114</v>
      </c>
      <c r="G4797" t="s">
        <v>335</v>
      </c>
      <c r="H4797" t="s">
        <v>84</v>
      </c>
      <c r="I4797">
        <v>2000</v>
      </c>
      <c r="J4797">
        <v>2.2602199999999999</v>
      </c>
    </row>
    <row r="4798" spans="1:10" x14ac:dyDescent="0.25">
      <c r="A4798" t="s">
        <v>226</v>
      </c>
      <c r="B4798" t="s">
        <v>80</v>
      </c>
      <c r="C4798" t="s">
        <v>37</v>
      </c>
      <c r="D4798">
        <v>130302</v>
      </c>
      <c r="E4798" t="s">
        <v>336</v>
      </c>
      <c r="F4798">
        <v>104</v>
      </c>
      <c r="G4798" t="s">
        <v>340</v>
      </c>
      <c r="H4798" t="s">
        <v>84</v>
      </c>
      <c r="I4798">
        <v>2010</v>
      </c>
      <c r="J4798">
        <v>1.38732E-6</v>
      </c>
    </row>
    <row r="4799" spans="1:10" x14ac:dyDescent="0.25">
      <c r="A4799" t="s">
        <v>226</v>
      </c>
      <c r="B4799" t="s">
        <v>80</v>
      </c>
      <c r="C4799" t="s">
        <v>37</v>
      </c>
      <c r="D4799">
        <v>120302</v>
      </c>
      <c r="E4799" t="s">
        <v>260</v>
      </c>
      <c r="F4799">
        <v>104</v>
      </c>
      <c r="G4799" t="s">
        <v>340</v>
      </c>
      <c r="H4799" t="s">
        <v>84</v>
      </c>
      <c r="I4799">
        <v>2010</v>
      </c>
      <c r="J4799">
        <v>2.56748E-5</v>
      </c>
    </row>
    <row r="4800" spans="1:10" x14ac:dyDescent="0.25">
      <c r="A4800" t="s">
        <v>229</v>
      </c>
      <c r="B4800" t="s">
        <v>79</v>
      </c>
      <c r="C4800" t="s">
        <v>35</v>
      </c>
      <c r="D4800" t="s">
        <v>243</v>
      </c>
      <c r="E4800" t="s">
        <v>242</v>
      </c>
      <c r="F4800">
        <v>108</v>
      </c>
      <c r="G4800" t="s">
        <v>83</v>
      </c>
      <c r="H4800" t="s">
        <v>84</v>
      </c>
      <c r="I4800">
        <v>1990</v>
      </c>
      <c r="J4800">
        <v>7.6933400000000001</v>
      </c>
    </row>
    <row r="4801" spans="1:10" x14ac:dyDescent="0.25">
      <c r="A4801" t="s">
        <v>229</v>
      </c>
      <c r="B4801" t="s">
        <v>79</v>
      </c>
      <c r="C4801" t="s">
        <v>35</v>
      </c>
      <c r="D4801" t="s">
        <v>243</v>
      </c>
      <c r="E4801" t="s">
        <v>242</v>
      </c>
      <c r="F4801">
        <v>119</v>
      </c>
      <c r="G4801" t="s">
        <v>357</v>
      </c>
      <c r="H4801" t="s">
        <v>84</v>
      </c>
      <c r="I4801">
        <v>2010</v>
      </c>
      <c r="J4801">
        <v>6.6849599999999995E-2</v>
      </c>
    </row>
    <row r="4802" spans="1:10" x14ac:dyDescent="0.25">
      <c r="A4802" t="s">
        <v>227</v>
      </c>
      <c r="B4802" t="s">
        <v>80</v>
      </c>
      <c r="C4802" t="s">
        <v>37</v>
      </c>
      <c r="D4802">
        <v>120106</v>
      </c>
      <c r="E4802" t="s">
        <v>269</v>
      </c>
      <c r="F4802">
        <v>103</v>
      </c>
      <c r="G4802" t="s">
        <v>82</v>
      </c>
      <c r="H4802" t="s">
        <v>84</v>
      </c>
      <c r="I4802">
        <v>2010</v>
      </c>
      <c r="J4802">
        <v>0.10237</v>
      </c>
    </row>
    <row r="4803" spans="1:10" x14ac:dyDescent="0.25">
      <c r="A4803" t="s">
        <v>227</v>
      </c>
      <c r="B4803" t="s">
        <v>80</v>
      </c>
      <c r="C4803" t="s">
        <v>37</v>
      </c>
      <c r="D4803">
        <v>120113</v>
      </c>
      <c r="E4803" t="s">
        <v>267</v>
      </c>
      <c r="F4803">
        <v>114</v>
      </c>
      <c r="G4803" t="s">
        <v>335</v>
      </c>
      <c r="H4803" t="s">
        <v>84</v>
      </c>
      <c r="I4803">
        <v>2010</v>
      </c>
      <c r="J4803">
        <v>0.94870200000000005</v>
      </c>
    </row>
    <row r="4804" spans="1:10" x14ac:dyDescent="0.25">
      <c r="A4804" t="s">
        <v>227</v>
      </c>
      <c r="B4804" t="s">
        <v>80</v>
      </c>
      <c r="C4804" t="s">
        <v>37</v>
      </c>
      <c r="D4804">
        <v>130216</v>
      </c>
      <c r="E4804" t="s">
        <v>355</v>
      </c>
      <c r="F4804">
        <v>111</v>
      </c>
      <c r="G4804" t="s">
        <v>333</v>
      </c>
      <c r="H4804" t="s">
        <v>84</v>
      </c>
      <c r="I4804">
        <v>2010</v>
      </c>
      <c r="J4804">
        <v>6.6181399999999998E-3</v>
      </c>
    </row>
    <row r="4805" spans="1:10" x14ac:dyDescent="0.25">
      <c r="A4805" t="s">
        <v>227</v>
      </c>
      <c r="B4805" t="s">
        <v>80</v>
      </c>
      <c r="C4805" t="s">
        <v>37</v>
      </c>
      <c r="D4805">
        <v>120216</v>
      </c>
      <c r="E4805" t="s">
        <v>263</v>
      </c>
      <c r="F4805">
        <v>115</v>
      </c>
      <c r="G4805" t="s">
        <v>341</v>
      </c>
      <c r="H4805" t="s">
        <v>84</v>
      </c>
      <c r="I4805">
        <v>2010</v>
      </c>
      <c r="J4805">
        <v>1.34266E-2</v>
      </c>
    </row>
    <row r="4806" spans="1:10" x14ac:dyDescent="0.25">
      <c r="A4806" t="s">
        <v>223</v>
      </c>
      <c r="B4806" t="s">
        <v>80</v>
      </c>
      <c r="C4806" t="s">
        <v>37</v>
      </c>
      <c r="D4806">
        <v>130213</v>
      </c>
      <c r="E4806" t="s">
        <v>368</v>
      </c>
      <c r="F4806">
        <v>120</v>
      </c>
      <c r="G4806" t="s">
        <v>332</v>
      </c>
      <c r="H4806" t="s">
        <v>84</v>
      </c>
      <c r="I4806">
        <v>1995</v>
      </c>
      <c r="J4806">
        <v>0.90500899999999995</v>
      </c>
    </row>
    <row r="4807" spans="1:10" x14ac:dyDescent="0.25">
      <c r="A4807" t="s">
        <v>227</v>
      </c>
      <c r="B4807" t="s">
        <v>80</v>
      </c>
      <c r="C4807" t="s">
        <v>37</v>
      </c>
      <c r="D4807">
        <v>120105</v>
      </c>
      <c r="E4807" t="s">
        <v>270</v>
      </c>
      <c r="F4807">
        <v>103</v>
      </c>
      <c r="G4807" t="s">
        <v>82</v>
      </c>
      <c r="H4807" t="s">
        <v>84</v>
      </c>
      <c r="I4807">
        <v>1995</v>
      </c>
      <c r="J4807">
        <v>0.121591</v>
      </c>
    </row>
    <row r="4808" spans="1:10" x14ac:dyDescent="0.25">
      <c r="A4808" t="s">
        <v>227</v>
      </c>
      <c r="B4808" t="s">
        <v>80</v>
      </c>
      <c r="C4808" t="s">
        <v>37</v>
      </c>
      <c r="D4808">
        <v>130112</v>
      </c>
      <c r="E4808" t="s">
        <v>349</v>
      </c>
      <c r="F4808">
        <v>109</v>
      </c>
      <c r="G4808" t="s">
        <v>342</v>
      </c>
      <c r="H4808" t="s">
        <v>84</v>
      </c>
      <c r="I4808">
        <v>1995</v>
      </c>
      <c r="J4808">
        <v>4.0324799999999996</v>
      </c>
    </row>
    <row r="4809" spans="1:10" x14ac:dyDescent="0.25">
      <c r="A4809" t="s">
        <v>227</v>
      </c>
      <c r="B4809" t="s">
        <v>80</v>
      </c>
      <c r="C4809" t="s">
        <v>37</v>
      </c>
      <c r="D4809">
        <v>120302</v>
      </c>
      <c r="E4809" t="s">
        <v>260</v>
      </c>
      <c r="F4809">
        <v>104</v>
      </c>
      <c r="G4809" t="s">
        <v>340</v>
      </c>
      <c r="H4809" t="s">
        <v>84</v>
      </c>
      <c r="I4809">
        <v>1995</v>
      </c>
      <c r="J4809">
        <v>1.1269800000000001E-3</v>
      </c>
    </row>
    <row r="4810" spans="1:10" x14ac:dyDescent="0.25">
      <c r="A4810" t="s">
        <v>223</v>
      </c>
      <c r="B4810" t="s">
        <v>80</v>
      </c>
      <c r="C4810" t="s">
        <v>37</v>
      </c>
      <c r="D4810">
        <v>130106</v>
      </c>
      <c r="E4810" t="s">
        <v>345</v>
      </c>
      <c r="F4810">
        <v>104</v>
      </c>
      <c r="G4810" t="s">
        <v>340</v>
      </c>
      <c r="H4810" t="s">
        <v>84</v>
      </c>
      <c r="I4810">
        <v>1990</v>
      </c>
      <c r="J4810">
        <v>3.2167799999999998E-3</v>
      </c>
    </row>
    <row r="4811" spans="1:10" x14ac:dyDescent="0.25">
      <c r="A4811" t="s">
        <v>223</v>
      </c>
      <c r="B4811" t="s">
        <v>80</v>
      </c>
      <c r="C4811" t="s">
        <v>37</v>
      </c>
      <c r="D4811">
        <v>130218</v>
      </c>
      <c r="E4811" t="s">
        <v>343</v>
      </c>
      <c r="F4811">
        <v>120</v>
      </c>
      <c r="G4811" t="s">
        <v>332</v>
      </c>
      <c r="H4811" t="s">
        <v>84</v>
      </c>
      <c r="I4811">
        <v>1995</v>
      </c>
      <c r="J4811">
        <v>3.3027500000000001E-3</v>
      </c>
    </row>
    <row r="4812" spans="1:10" x14ac:dyDescent="0.25">
      <c r="A4812" t="s">
        <v>223</v>
      </c>
      <c r="B4812" t="s">
        <v>80</v>
      </c>
      <c r="C4812" t="s">
        <v>37</v>
      </c>
      <c r="D4812">
        <v>120212</v>
      </c>
      <c r="E4812" t="s">
        <v>266</v>
      </c>
      <c r="F4812">
        <v>114</v>
      </c>
      <c r="G4812" t="s">
        <v>335</v>
      </c>
      <c r="H4812" t="s">
        <v>84</v>
      </c>
      <c r="I4812">
        <v>1995</v>
      </c>
      <c r="J4812">
        <v>0.21146799999999999</v>
      </c>
    </row>
    <row r="4813" spans="1:10" x14ac:dyDescent="0.25">
      <c r="A4813" t="s">
        <v>227</v>
      </c>
      <c r="B4813" t="s">
        <v>75</v>
      </c>
      <c r="C4813" t="s">
        <v>31</v>
      </c>
      <c r="D4813" t="s">
        <v>237</v>
      </c>
      <c r="E4813" t="s">
        <v>236</v>
      </c>
      <c r="F4813">
        <v>109</v>
      </c>
      <c r="G4813" t="s">
        <v>342</v>
      </c>
      <c r="H4813" t="s">
        <v>84</v>
      </c>
      <c r="I4813">
        <v>2015</v>
      </c>
      <c r="J4813">
        <v>994.14700000000005</v>
      </c>
    </row>
    <row r="4814" spans="1:10" x14ac:dyDescent="0.25">
      <c r="A4814" t="s">
        <v>223</v>
      </c>
      <c r="B4814" t="s">
        <v>79</v>
      </c>
      <c r="C4814" t="s">
        <v>35</v>
      </c>
      <c r="D4814" t="s">
        <v>245</v>
      </c>
      <c r="E4814" t="s">
        <v>244</v>
      </c>
      <c r="F4814">
        <v>104</v>
      </c>
      <c r="G4814" t="s">
        <v>340</v>
      </c>
      <c r="H4814" t="s">
        <v>84</v>
      </c>
      <c r="I4814">
        <v>1990</v>
      </c>
      <c r="J4814">
        <v>8.6702200000000005</v>
      </c>
    </row>
    <row r="4815" spans="1:10" x14ac:dyDescent="0.25">
      <c r="A4815" t="s">
        <v>223</v>
      </c>
      <c r="B4815" t="s">
        <v>79</v>
      </c>
      <c r="C4815" t="s">
        <v>33</v>
      </c>
      <c r="D4815" t="s">
        <v>253</v>
      </c>
      <c r="E4815" t="s">
        <v>252</v>
      </c>
      <c r="F4815">
        <v>114</v>
      </c>
      <c r="G4815" t="s">
        <v>335</v>
      </c>
      <c r="H4815" t="s">
        <v>84</v>
      </c>
      <c r="I4815">
        <v>2015</v>
      </c>
      <c r="J4815">
        <v>258.34399999999999</v>
      </c>
    </row>
    <row r="4816" spans="1:10" x14ac:dyDescent="0.25">
      <c r="A4816" t="s">
        <v>226</v>
      </c>
      <c r="B4816" t="s">
        <v>73</v>
      </c>
      <c r="C4816" t="s">
        <v>212</v>
      </c>
      <c r="D4816" t="s">
        <v>251</v>
      </c>
      <c r="E4816" t="s">
        <v>250</v>
      </c>
      <c r="F4816">
        <v>114</v>
      </c>
      <c r="G4816" t="s">
        <v>335</v>
      </c>
      <c r="H4816" t="s">
        <v>84</v>
      </c>
      <c r="I4816">
        <v>2015</v>
      </c>
      <c r="J4816">
        <v>8.19</v>
      </c>
    </row>
    <row r="4817" spans="1:10" x14ac:dyDescent="0.25">
      <c r="A4817" t="s">
        <v>226</v>
      </c>
      <c r="B4817" t="s">
        <v>76</v>
      </c>
      <c r="C4817" t="s">
        <v>197</v>
      </c>
      <c r="D4817" t="s">
        <v>241</v>
      </c>
      <c r="E4817" t="s">
        <v>240</v>
      </c>
      <c r="F4817">
        <v>114</v>
      </c>
      <c r="G4817" t="s">
        <v>335</v>
      </c>
      <c r="H4817" t="s">
        <v>84</v>
      </c>
      <c r="I4817">
        <v>2015</v>
      </c>
      <c r="J4817">
        <v>1.0069999999999999</v>
      </c>
    </row>
    <row r="4818" spans="1:10" x14ac:dyDescent="0.25">
      <c r="A4818" t="s">
        <v>225</v>
      </c>
      <c r="B4818" t="s">
        <v>76</v>
      </c>
      <c r="C4818" t="s">
        <v>78</v>
      </c>
      <c r="D4818" t="s">
        <v>400</v>
      </c>
      <c r="E4818" t="s">
        <v>399</v>
      </c>
      <c r="F4818">
        <v>114</v>
      </c>
      <c r="G4818" t="s">
        <v>335</v>
      </c>
      <c r="H4818" t="s">
        <v>84</v>
      </c>
      <c r="I4818">
        <v>2014</v>
      </c>
      <c r="J4818">
        <v>2.1999999999999999E-2</v>
      </c>
    </row>
    <row r="4819" spans="1:10" x14ac:dyDescent="0.25">
      <c r="A4819" t="s">
        <v>223</v>
      </c>
      <c r="B4819" t="s">
        <v>79</v>
      </c>
      <c r="C4819" t="s">
        <v>33</v>
      </c>
      <c r="D4819" t="s">
        <v>253</v>
      </c>
      <c r="E4819" t="s">
        <v>252</v>
      </c>
      <c r="F4819">
        <v>114</v>
      </c>
      <c r="G4819" t="s">
        <v>335</v>
      </c>
      <c r="H4819" t="s">
        <v>84</v>
      </c>
      <c r="I4819">
        <v>2005</v>
      </c>
      <c r="J4819">
        <v>366.99099999999999</v>
      </c>
    </row>
    <row r="4820" spans="1:10" x14ac:dyDescent="0.25">
      <c r="A4820" t="s">
        <v>224</v>
      </c>
      <c r="B4820" t="s">
        <v>73</v>
      </c>
      <c r="C4820" t="s">
        <v>210</v>
      </c>
      <c r="D4820" t="s">
        <v>386</v>
      </c>
      <c r="E4820" t="s">
        <v>385</v>
      </c>
      <c r="F4820">
        <v>114</v>
      </c>
      <c r="G4820" t="s">
        <v>335</v>
      </c>
      <c r="H4820" t="s">
        <v>84</v>
      </c>
      <c r="I4820">
        <v>2005</v>
      </c>
      <c r="J4820">
        <v>1.22</v>
      </c>
    </row>
    <row r="4821" spans="1:10" x14ac:dyDescent="0.25">
      <c r="A4821" t="s">
        <v>227</v>
      </c>
      <c r="B4821" t="s">
        <v>79</v>
      </c>
      <c r="C4821" t="s">
        <v>33</v>
      </c>
      <c r="D4821" t="s">
        <v>253</v>
      </c>
      <c r="E4821" t="s">
        <v>252</v>
      </c>
      <c r="F4821">
        <v>114</v>
      </c>
      <c r="G4821" t="s">
        <v>335</v>
      </c>
      <c r="H4821" t="s">
        <v>84</v>
      </c>
      <c r="I4821">
        <v>2000</v>
      </c>
      <c r="J4821">
        <v>4335.01</v>
      </c>
    </row>
    <row r="4822" spans="1:10" x14ac:dyDescent="0.25">
      <c r="A4822" t="s">
        <v>227</v>
      </c>
      <c r="B4822" t="s">
        <v>71</v>
      </c>
      <c r="C4822" t="s">
        <v>72</v>
      </c>
      <c r="D4822" t="s">
        <v>239</v>
      </c>
      <c r="E4822" t="s">
        <v>238</v>
      </c>
      <c r="F4822">
        <v>114</v>
      </c>
      <c r="G4822" t="s">
        <v>335</v>
      </c>
      <c r="H4822" t="s">
        <v>84</v>
      </c>
      <c r="I4822">
        <v>2000</v>
      </c>
      <c r="J4822">
        <v>47.31</v>
      </c>
    </row>
    <row r="4823" spans="1:10" x14ac:dyDescent="0.25">
      <c r="A4823" t="s">
        <v>225</v>
      </c>
      <c r="B4823" t="s">
        <v>214</v>
      </c>
      <c r="C4823" t="s">
        <v>213</v>
      </c>
      <c r="D4823" t="s">
        <v>309</v>
      </c>
      <c r="E4823" t="s">
        <v>308</v>
      </c>
      <c r="F4823">
        <v>114</v>
      </c>
      <c r="G4823" t="s">
        <v>335</v>
      </c>
      <c r="H4823" t="s">
        <v>84</v>
      </c>
      <c r="I4823">
        <v>1995</v>
      </c>
      <c r="J4823">
        <v>28.152000000000001</v>
      </c>
    </row>
    <row r="4824" spans="1:10" x14ac:dyDescent="0.25">
      <c r="A4824" t="s">
        <v>225</v>
      </c>
      <c r="B4824" t="s">
        <v>73</v>
      </c>
      <c r="C4824" t="s">
        <v>209</v>
      </c>
      <c r="D4824" t="s">
        <v>433</v>
      </c>
      <c r="E4824" t="s">
        <v>432</v>
      </c>
      <c r="F4824">
        <v>114</v>
      </c>
      <c r="G4824" t="s">
        <v>335</v>
      </c>
      <c r="H4824" t="s">
        <v>84</v>
      </c>
      <c r="I4824">
        <v>1995</v>
      </c>
      <c r="J4824">
        <v>75.400000000000006</v>
      </c>
    </row>
    <row r="4825" spans="1:10" x14ac:dyDescent="0.25">
      <c r="A4825" t="s">
        <v>224</v>
      </c>
      <c r="B4825" t="s">
        <v>73</v>
      </c>
      <c r="C4825" t="s">
        <v>212</v>
      </c>
      <c r="D4825" t="s">
        <v>307</v>
      </c>
      <c r="E4825" t="s">
        <v>306</v>
      </c>
      <c r="F4825">
        <v>114</v>
      </c>
      <c r="G4825" t="s">
        <v>335</v>
      </c>
      <c r="H4825" t="s">
        <v>84</v>
      </c>
      <c r="I4825">
        <v>1995</v>
      </c>
      <c r="J4825">
        <v>96</v>
      </c>
    </row>
    <row r="4826" spans="1:10" x14ac:dyDescent="0.25">
      <c r="A4826" t="s">
        <v>229</v>
      </c>
      <c r="B4826" t="s">
        <v>79</v>
      </c>
      <c r="C4826" t="s">
        <v>33</v>
      </c>
      <c r="D4826" t="s">
        <v>253</v>
      </c>
      <c r="E4826" t="s">
        <v>252</v>
      </c>
      <c r="F4826">
        <v>114</v>
      </c>
      <c r="G4826" t="s">
        <v>335</v>
      </c>
      <c r="H4826" t="s">
        <v>84</v>
      </c>
      <c r="I4826">
        <v>1990</v>
      </c>
      <c r="J4826">
        <v>3711.43</v>
      </c>
    </row>
    <row r="4827" spans="1:10" x14ac:dyDescent="0.25">
      <c r="A4827" t="s">
        <v>225</v>
      </c>
      <c r="B4827" t="s">
        <v>71</v>
      </c>
      <c r="C4827" t="s">
        <v>72</v>
      </c>
      <c r="D4827" t="s">
        <v>239</v>
      </c>
      <c r="E4827" t="s">
        <v>238</v>
      </c>
      <c r="F4827">
        <v>114</v>
      </c>
      <c r="G4827" t="s">
        <v>335</v>
      </c>
      <c r="H4827" t="s">
        <v>84</v>
      </c>
      <c r="I4827">
        <v>1990</v>
      </c>
      <c r="J4827">
        <v>2</v>
      </c>
    </row>
    <row r="4828" spans="1:10" x14ac:dyDescent="0.25">
      <c r="A4828" t="s">
        <v>227</v>
      </c>
      <c r="B4828" t="s">
        <v>73</v>
      </c>
      <c r="C4828" t="s">
        <v>209</v>
      </c>
      <c r="D4828" t="s">
        <v>371</v>
      </c>
      <c r="E4828" t="s">
        <v>370</v>
      </c>
      <c r="F4828">
        <v>114</v>
      </c>
      <c r="G4828" t="s">
        <v>335</v>
      </c>
      <c r="H4828" t="s">
        <v>84</v>
      </c>
      <c r="I4828">
        <v>1990</v>
      </c>
      <c r="J4828">
        <v>861</v>
      </c>
    </row>
    <row r="4829" spans="1:10" x14ac:dyDescent="0.25">
      <c r="A4829" t="s">
        <v>225</v>
      </c>
      <c r="B4829" t="s">
        <v>76</v>
      </c>
      <c r="C4829" t="s">
        <v>197</v>
      </c>
      <c r="D4829" t="s">
        <v>467</v>
      </c>
      <c r="E4829" t="s">
        <v>466</v>
      </c>
      <c r="F4829">
        <v>114</v>
      </c>
      <c r="G4829" t="s">
        <v>335</v>
      </c>
      <c r="H4829" t="s">
        <v>84</v>
      </c>
      <c r="I4829">
        <v>1990</v>
      </c>
      <c r="J4829">
        <v>29</v>
      </c>
    </row>
    <row r="4830" spans="1:10" x14ac:dyDescent="0.25">
      <c r="A4830" t="s">
        <v>227</v>
      </c>
      <c r="B4830" t="s">
        <v>76</v>
      </c>
      <c r="C4830" t="s">
        <v>197</v>
      </c>
      <c r="D4830" t="s">
        <v>241</v>
      </c>
      <c r="E4830" t="s">
        <v>240</v>
      </c>
      <c r="F4830">
        <v>114</v>
      </c>
      <c r="G4830" t="s">
        <v>335</v>
      </c>
      <c r="H4830" t="s">
        <v>84</v>
      </c>
      <c r="I4830">
        <v>1990</v>
      </c>
      <c r="J4830">
        <v>20</v>
      </c>
    </row>
    <row r="4831" spans="1:10" x14ac:dyDescent="0.25">
      <c r="A4831" t="s">
        <v>225</v>
      </c>
      <c r="B4831" t="s">
        <v>76</v>
      </c>
      <c r="C4831" t="s">
        <v>196</v>
      </c>
      <c r="D4831" t="s">
        <v>367</v>
      </c>
      <c r="E4831" t="s">
        <v>366</v>
      </c>
      <c r="F4831">
        <v>114</v>
      </c>
      <c r="G4831" t="s">
        <v>335</v>
      </c>
      <c r="H4831" t="s">
        <v>84</v>
      </c>
      <c r="I4831">
        <v>2010</v>
      </c>
      <c r="J4831">
        <v>5.54</v>
      </c>
    </row>
    <row r="4832" spans="1:10" x14ac:dyDescent="0.25">
      <c r="A4832" t="s">
        <v>225</v>
      </c>
      <c r="B4832" t="s">
        <v>76</v>
      </c>
      <c r="C4832" t="s">
        <v>198</v>
      </c>
      <c r="D4832" t="s">
        <v>417</v>
      </c>
      <c r="E4832" t="s">
        <v>416</v>
      </c>
      <c r="F4832">
        <v>114</v>
      </c>
      <c r="G4832" t="s">
        <v>335</v>
      </c>
      <c r="H4832" t="s">
        <v>84</v>
      </c>
      <c r="I4832">
        <v>2010</v>
      </c>
      <c r="J4832">
        <v>2.1</v>
      </c>
    </row>
    <row r="4833" spans="1:10" x14ac:dyDescent="0.25">
      <c r="A4833" t="s">
        <v>225</v>
      </c>
      <c r="B4833" t="s">
        <v>73</v>
      </c>
      <c r="C4833" t="s">
        <v>209</v>
      </c>
      <c r="D4833" t="s">
        <v>376</v>
      </c>
      <c r="E4833" t="s">
        <v>375</v>
      </c>
      <c r="F4833">
        <v>114</v>
      </c>
      <c r="G4833" t="s">
        <v>335</v>
      </c>
      <c r="H4833" t="s">
        <v>84</v>
      </c>
      <c r="I4833">
        <v>2010</v>
      </c>
      <c r="J4833">
        <v>0.08</v>
      </c>
    </row>
    <row r="4834" spans="1:10" x14ac:dyDescent="0.25">
      <c r="A4834" t="s">
        <v>227</v>
      </c>
      <c r="B4834" t="s">
        <v>73</v>
      </c>
      <c r="C4834" t="s">
        <v>212</v>
      </c>
      <c r="D4834" t="s">
        <v>307</v>
      </c>
      <c r="E4834" t="s">
        <v>306</v>
      </c>
      <c r="F4834">
        <v>114</v>
      </c>
      <c r="G4834" t="s">
        <v>335</v>
      </c>
      <c r="H4834" t="s">
        <v>84</v>
      </c>
      <c r="I4834">
        <v>2010</v>
      </c>
      <c r="J4834">
        <v>1.4</v>
      </c>
    </row>
    <row r="4835" spans="1:10" x14ac:dyDescent="0.25">
      <c r="A4835" t="s">
        <v>224</v>
      </c>
      <c r="B4835" t="s">
        <v>74</v>
      </c>
      <c r="C4835" t="s">
        <v>34</v>
      </c>
      <c r="D4835">
        <v>901001</v>
      </c>
      <c r="E4835" t="s">
        <v>254</v>
      </c>
      <c r="F4835">
        <v>104</v>
      </c>
      <c r="G4835" t="s">
        <v>340</v>
      </c>
      <c r="H4835" t="s">
        <v>84</v>
      </c>
      <c r="I4835">
        <v>2015</v>
      </c>
      <c r="J4835">
        <v>2.5607399999999999E-2</v>
      </c>
    </row>
    <row r="4836" spans="1:10" x14ac:dyDescent="0.25">
      <c r="A4836" t="s">
        <v>224</v>
      </c>
      <c r="B4836" t="s">
        <v>74</v>
      </c>
      <c r="C4836" t="s">
        <v>34</v>
      </c>
      <c r="D4836">
        <v>901001</v>
      </c>
      <c r="E4836" t="s">
        <v>254</v>
      </c>
      <c r="F4836">
        <v>110</v>
      </c>
      <c r="G4836" t="s">
        <v>344</v>
      </c>
      <c r="H4836" t="s">
        <v>84</v>
      </c>
      <c r="I4836">
        <v>2015</v>
      </c>
      <c r="J4836">
        <v>1.30989E-2</v>
      </c>
    </row>
    <row r="4837" spans="1:10" x14ac:dyDescent="0.25">
      <c r="A4837" t="s">
        <v>229</v>
      </c>
      <c r="B4837" t="s">
        <v>80</v>
      </c>
      <c r="C4837" t="s">
        <v>37</v>
      </c>
      <c r="D4837">
        <v>130302</v>
      </c>
      <c r="E4837" t="s">
        <v>336</v>
      </c>
      <c r="F4837">
        <v>120</v>
      </c>
      <c r="G4837" t="s">
        <v>332</v>
      </c>
      <c r="H4837" t="s">
        <v>84</v>
      </c>
      <c r="I4837">
        <v>2010</v>
      </c>
      <c r="J4837">
        <v>2.0599599999999999E-2</v>
      </c>
    </row>
    <row r="4838" spans="1:10" x14ac:dyDescent="0.25">
      <c r="A4838" t="s">
        <v>229</v>
      </c>
      <c r="B4838" t="s">
        <v>80</v>
      </c>
      <c r="C4838" t="s">
        <v>37</v>
      </c>
      <c r="D4838">
        <v>150102</v>
      </c>
      <c r="E4838" t="s">
        <v>288</v>
      </c>
      <c r="F4838">
        <v>104</v>
      </c>
      <c r="G4838" t="s">
        <v>340</v>
      </c>
      <c r="H4838" t="s">
        <v>84</v>
      </c>
      <c r="I4838">
        <v>2010</v>
      </c>
      <c r="J4838">
        <v>1.34739E-3</v>
      </c>
    </row>
    <row r="4839" spans="1:10" x14ac:dyDescent="0.25">
      <c r="A4839" t="s">
        <v>223</v>
      </c>
      <c r="B4839" t="s">
        <v>80</v>
      </c>
      <c r="C4839" t="s">
        <v>37</v>
      </c>
      <c r="D4839">
        <v>130105</v>
      </c>
      <c r="E4839" t="s">
        <v>352</v>
      </c>
      <c r="F4839">
        <v>109</v>
      </c>
      <c r="G4839" t="s">
        <v>342</v>
      </c>
      <c r="H4839" t="s">
        <v>84</v>
      </c>
      <c r="I4839">
        <v>2010</v>
      </c>
      <c r="J4839">
        <v>1.0381</v>
      </c>
    </row>
    <row r="4840" spans="1:10" x14ac:dyDescent="0.25">
      <c r="A4840" t="s">
        <v>223</v>
      </c>
      <c r="B4840" t="s">
        <v>80</v>
      </c>
      <c r="C4840" t="s">
        <v>37</v>
      </c>
      <c r="D4840">
        <v>130215</v>
      </c>
      <c r="E4840" t="s">
        <v>384</v>
      </c>
      <c r="F4840">
        <v>104</v>
      </c>
      <c r="G4840" t="s">
        <v>340</v>
      </c>
      <c r="H4840" t="s">
        <v>84</v>
      </c>
      <c r="I4840">
        <v>2010</v>
      </c>
      <c r="J4840">
        <v>2.04211E-7</v>
      </c>
    </row>
    <row r="4841" spans="1:10" x14ac:dyDescent="0.25">
      <c r="A4841" t="s">
        <v>223</v>
      </c>
      <c r="B4841" t="s">
        <v>75</v>
      </c>
      <c r="C4841" t="s">
        <v>31</v>
      </c>
      <c r="D4841" t="s">
        <v>237</v>
      </c>
      <c r="E4841" t="s">
        <v>236</v>
      </c>
      <c r="F4841">
        <v>115</v>
      </c>
      <c r="G4841" t="s">
        <v>341</v>
      </c>
      <c r="H4841" t="s">
        <v>84</v>
      </c>
      <c r="I4841">
        <v>2014</v>
      </c>
      <c r="J4841">
        <v>42.860799999999998</v>
      </c>
    </row>
    <row r="4842" spans="1:10" x14ac:dyDescent="0.25">
      <c r="A4842" t="s">
        <v>225</v>
      </c>
      <c r="B4842" t="s">
        <v>202</v>
      </c>
      <c r="C4842" t="s">
        <v>199</v>
      </c>
      <c r="D4842" t="s">
        <v>381</v>
      </c>
      <c r="E4842" t="s">
        <v>380</v>
      </c>
      <c r="F4842">
        <v>109</v>
      </c>
      <c r="G4842" t="s">
        <v>342</v>
      </c>
      <c r="H4842" t="s">
        <v>84</v>
      </c>
      <c r="I4842">
        <v>2000</v>
      </c>
      <c r="J4842">
        <v>4103.79</v>
      </c>
    </row>
    <row r="4843" spans="1:10" x14ac:dyDescent="0.25">
      <c r="A4843" t="s">
        <v>223</v>
      </c>
      <c r="B4843" t="s">
        <v>80</v>
      </c>
      <c r="C4843" t="s">
        <v>37</v>
      </c>
      <c r="D4843">
        <v>130105</v>
      </c>
      <c r="E4843" t="s">
        <v>352</v>
      </c>
      <c r="F4843">
        <v>104</v>
      </c>
      <c r="G4843" t="s">
        <v>340</v>
      </c>
      <c r="H4843" t="s">
        <v>84</v>
      </c>
      <c r="I4843">
        <v>2014</v>
      </c>
      <c r="J4843">
        <v>2.2929600000000001E-4</v>
      </c>
    </row>
    <row r="4844" spans="1:10" x14ac:dyDescent="0.25">
      <c r="A4844" t="s">
        <v>227</v>
      </c>
      <c r="B4844" t="s">
        <v>79</v>
      </c>
      <c r="C4844" t="s">
        <v>33</v>
      </c>
      <c r="D4844" t="s">
        <v>253</v>
      </c>
      <c r="E4844" t="s">
        <v>252</v>
      </c>
      <c r="F4844">
        <v>120</v>
      </c>
      <c r="G4844" t="s">
        <v>332</v>
      </c>
      <c r="H4844" t="s">
        <v>84</v>
      </c>
      <c r="I4844">
        <v>2015</v>
      </c>
      <c r="J4844">
        <v>27919.9</v>
      </c>
    </row>
    <row r="4845" spans="1:10" x14ac:dyDescent="0.25">
      <c r="A4845" t="s">
        <v>224</v>
      </c>
      <c r="B4845" t="s">
        <v>76</v>
      </c>
      <c r="C4845" t="s">
        <v>77</v>
      </c>
      <c r="D4845" t="s">
        <v>363</v>
      </c>
      <c r="E4845" t="s">
        <v>362</v>
      </c>
      <c r="F4845">
        <v>120</v>
      </c>
      <c r="G4845" t="s">
        <v>332</v>
      </c>
      <c r="H4845" t="s">
        <v>84</v>
      </c>
      <c r="I4845">
        <v>2015</v>
      </c>
      <c r="J4845">
        <v>4.34</v>
      </c>
    </row>
    <row r="4846" spans="1:10" x14ac:dyDescent="0.25">
      <c r="A4846" t="s">
        <v>227</v>
      </c>
      <c r="B4846" t="s">
        <v>207</v>
      </c>
      <c r="C4846" t="s">
        <v>206</v>
      </c>
      <c r="D4846" t="s">
        <v>338</v>
      </c>
      <c r="E4846" t="s">
        <v>337</v>
      </c>
      <c r="F4846">
        <v>120</v>
      </c>
      <c r="G4846" t="s">
        <v>332</v>
      </c>
      <c r="H4846" t="s">
        <v>84</v>
      </c>
      <c r="I4846">
        <v>2015</v>
      </c>
      <c r="J4846">
        <v>11</v>
      </c>
    </row>
    <row r="4847" spans="1:10" x14ac:dyDescent="0.25">
      <c r="A4847" t="s">
        <v>224</v>
      </c>
      <c r="B4847" t="s">
        <v>73</v>
      </c>
      <c r="C4847" t="s">
        <v>212</v>
      </c>
      <c r="D4847" t="s">
        <v>393</v>
      </c>
      <c r="E4847" t="s">
        <v>392</v>
      </c>
      <c r="F4847">
        <v>120</v>
      </c>
      <c r="G4847" t="s">
        <v>332</v>
      </c>
      <c r="H4847" t="s">
        <v>84</v>
      </c>
      <c r="I4847">
        <v>2015</v>
      </c>
      <c r="J4847">
        <v>178</v>
      </c>
    </row>
    <row r="4848" spans="1:10" x14ac:dyDescent="0.25">
      <c r="A4848" t="s">
        <v>224</v>
      </c>
      <c r="B4848" t="s">
        <v>73</v>
      </c>
      <c r="C4848" t="s">
        <v>210</v>
      </c>
      <c r="D4848" t="s">
        <v>386</v>
      </c>
      <c r="E4848" t="s">
        <v>385</v>
      </c>
      <c r="F4848">
        <v>120</v>
      </c>
      <c r="G4848" t="s">
        <v>332</v>
      </c>
      <c r="H4848" t="s">
        <v>84</v>
      </c>
      <c r="I4848">
        <v>2015</v>
      </c>
      <c r="J4848">
        <v>39.5</v>
      </c>
    </row>
    <row r="4849" spans="1:10" x14ac:dyDescent="0.25">
      <c r="A4849" t="s">
        <v>224</v>
      </c>
      <c r="B4849" t="s">
        <v>73</v>
      </c>
      <c r="C4849" t="s">
        <v>212</v>
      </c>
      <c r="D4849" t="s">
        <v>307</v>
      </c>
      <c r="E4849" t="s">
        <v>306</v>
      </c>
      <c r="F4849">
        <v>120</v>
      </c>
      <c r="G4849" t="s">
        <v>332</v>
      </c>
      <c r="H4849" t="s">
        <v>84</v>
      </c>
      <c r="I4849">
        <v>2015</v>
      </c>
      <c r="J4849">
        <v>810</v>
      </c>
    </row>
    <row r="4850" spans="1:10" x14ac:dyDescent="0.25">
      <c r="A4850" t="s">
        <v>227</v>
      </c>
      <c r="B4850" t="s">
        <v>195</v>
      </c>
      <c r="C4850" t="s">
        <v>194</v>
      </c>
      <c r="D4850" t="s">
        <v>299</v>
      </c>
      <c r="E4850" t="s">
        <v>298</v>
      </c>
      <c r="F4850">
        <v>120</v>
      </c>
      <c r="G4850" t="s">
        <v>332</v>
      </c>
      <c r="H4850" t="s">
        <v>84</v>
      </c>
      <c r="I4850">
        <v>2015</v>
      </c>
      <c r="J4850">
        <v>221</v>
      </c>
    </row>
    <row r="4851" spans="1:10" x14ac:dyDescent="0.25">
      <c r="A4851" t="s">
        <v>227</v>
      </c>
      <c r="B4851" t="s">
        <v>76</v>
      </c>
      <c r="C4851" t="s">
        <v>197</v>
      </c>
      <c r="D4851" t="s">
        <v>241</v>
      </c>
      <c r="E4851" t="s">
        <v>240</v>
      </c>
      <c r="F4851">
        <v>120</v>
      </c>
      <c r="G4851" t="s">
        <v>332</v>
      </c>
      <c r="H4851" t="s">
        <v>84</v>
      </c>
      <c r="I4851">
        <v>2015</v>
      </c>
      <c r="J4851">
        <v>169.22</v>
      </c>
    </row>
    <row r="4852" spans="1:10" x14ac:dyDescent="0.25">
      <c r="A4852" t="s">
        <v>225</v>
      </c>
      <c r="B4852" t="s">
        <v>71</v>
      </c>
      <c r="C4852" t="s">
        <v>72</v>
      </c>
      <c r="D4852" t="s">
        <v>239</v>
      </c>
      <c r="E4852" t="s">
        <v>238</v>
      </c>
      <c r="F4852">
        <v>120</v>
      </c>
      <c r="G4852" t="s">
        <v>332</v>
      </c>
      <c r="H4852" t="s">
        <v>84</v>
      </c>
      <c r="I4852">
        <v>2014</v>
      </c>
      <c r="J4852">
        <v>41</v>
      </c>
    </row>
    <row r="4853" spans="1:10" x14ac:dyDescent="0.25">
      <c r="A4853" t="s">
        <v>225</v>
      </c>
      <c r="B4853" t="s">
        <v>73</v>
      </c>
      <c r="C4853" t="s">
        <v>212</v>
      </c>
      <c r="D4853" t="s">
        <v>393</v>
      </c>
      <c r="E4853" t="s">
        <v>392</v>
      </c>
      <c r="F4853">
        <v>120</v>
      </c>
      <c r="G4853" t="s">
        <v>332</v>
      </c>
      <c r="H4853" t="s">
        <v>84</v>
      </c>
      <c r="I4853">
        <v>2014</v>
      </c>
      <c r="J4853">
        <v>860.12</v>
      </c>
    </row>
    <row r="4854" spans="1:10" x14ac:dyDescent="0.25">
      <c r="A4854" t="s">
        <v>224</v>
      </c>
      <c r="B4854" t="s">
        <v>71</v>
      </c>
      <c r="C4854" t="s">
        <v>72</v>
      </c>
      <c r="D4854" t="s">
        <v>239</v>
      </c>
      <c r="E4854" t="s">
        <v>238</v>
      </c>
      <c r="F4854">
        <v>120</v>
      </c>
      <c r="G4854" t="s">
        <v>332</v>
      </c>
      <c r="H4854" t="s">
        <v>84</v>
      </c>
      <c r="I4854">
        <v>2005</v>
      </c>
      <c r="J4854">
        <v>3.67</v>
      </c>
    </row>
    <row r="4855" spans="1:10" x14ac:dyDescent="0.25">
      <c r="A4855" t="s">
        <v>227</v>
      </c>
      <c r="B4855" t="s">
        <v>76</v>
      </c>
      <c r="C4855" t="s">
        <v>196</v>
      </c>
      <c r="D4855" t="s">
        <v>397</v>
      </c>
      <c r="E4855" t="s">
        <v>396</v>
      </c>
      <c r="F4855">
        <v>120</v>
      </c>
      <c r="G4855" t="s">
        <v>332</v>
      </c>
      <c r="H4855" t="s">
        <v>84</v>
      </c>
      <c r="I4855">
        <v>2005</v>
      </c>
      <c r="J4855">
        <v>8</v>
      </c>
    </row>
    <row r="4856" spans="1:10" x14ac:dyDescent="0.25">
      <c r="A4856" t="s">
        <v>225</v>
      </c>
      <c r="B4856" t="s">
        <v>76</v>
      </c>
      <c r="C4856" t="s">
        <v>198</v>
      </c>
      <c r="D4856" t="s">
        <v>395</v>
      </c>
      <c r="E4856" t="s">
        <v>394</v>
      </c>
      <c r="F4856">
        <v>120</v>
      </c>
      <c r="G4856" t="s">
        <v>332</v>
      </c>
      <c r="H4856" t="s">
        <v>84</v>
      </c>
      <c r="I4856">
        <v>2005</v>
      </c>
      <c r="J4856">
        <v>16.899999999999999</v>
      </c>
    </row>
    <row r="4857" spans="1:10" x14ac:dyDescent="0.25">
      <c r="A4857" t="s">
        <v>227</v>
      </c>
      <c r="B4857" t="s">
        <v>73</v>
      </c>
      <c r="C4857" t="s">
        <v>212</v>
      </c>
      <c r="D4857" t="s">
        <v>307</v>
      </c>
      <c r="E4857" t="s">
        <v>306</v>
      </c>
      <c r="F4857">
        <v>120</v>
      </c>
      <c r="G4857" t="s">
        <v>332</v>
      </c>
      <c r="H4857" t="s">
        <v>84</v>
      </c>
      <c r="I4857">
        <v>2005</v>
      </c>
      <c r="J4857">
        <v>175.59</v>
      </c>
    </row>
    <row r="4858" spans="1:10" x14ac:dyDescent="0.25">
      <c r="A4858" t="s">
        <v>225</v>
      </c>
      <c r="B4858" t="s">
        <v>76</v>
      </c>
      <c r="C4858" t="s">
        <v>196</v>
      </c>
      <c r="D4858" t="s">
        <v>326</v>
      </c>
      <c r="E4858" t="s">
        <v>325</v>
      </c>
      <c r="F4858">
        <v>120</v>
      </c>
      <c r="G4858" t="s">
        <v>332</v>
      </c>
      <c r="H4858" t="s">
        <v>84</v>
      </c>
      <c r="I4858">
        <v>2005</v>
      </c>
      <c r="J4858">
        <v>13</v>
      </c>
    </row>
    <row r="4859" spans="1:10" x14ac:dyDescent="0.25">
      <c r="A4859" t="s">
        <v>224</v>
      </c>
      <c r="B4859" t="s">
        <v>71</v>
      </c>
      <c r="C4859" t="s">
        <v>72</v>
      </c>
      <c r="D4859" t="s">
        <v>239</v>
      </c>
      <c r="E4859" t="s">
        <v>238</v>
      </c>
      <c r="F4859">
        <v>120</v>
      </c>
      <c r="G4859" t="s">
        <v>332</v>
      </c>
      <c r="H4859" t="s">
        <v>84</v>
      </c>
      <c r="I4859">
        <v>2000</v>
      </c>
      <c r="J4859">
        <v>13.04</v>
      </c>
    </row>
    <row r="4860" spans="1:10" x14ac:dyDescent="0.25">
      <c r="A4860" t="s">
        <v>227</v>
      </c>
      <c r="B4860" t="s">
        <v>204</v>
      </c>
      <c r="C4860" t="s">
        <v>203</v>
      </c>
      <c r="D4860" t="s">
        <v>415</v>
      </c>
      <c r="E4860" t="s">
        <v>414</v>
      </c>
      <c r="F4860">
        <v>120</v>
      </c>
      <c r="G4860" t="s">
        <v>332</v>
      </c>
      <c r="H4860" t="s">
        <v>84</v>
      </c>
      <c r="I4860">
        <v>2000</v>
      </c>
      <c r="J4860">
        <v>124.2</v>
      </c>
    </row>
    <row r="4861" spans="1:10" x14ac:dyDescent="0.25">
      <c r="A4861" t="s">
        <v>224</v>
      </c>
      <c r="B4861" t="s">
        <v>76</v>
      </c>
      <c r="C4861" t="s">
        <v>196</v>
      </c>
      <c r="D4861" t="s">
        <v>410</v>
      </c>
      <c r="E4861" t="s">
        <v>409</v>
      </c>
      <c r="F4861">
        <v>120</v>
      </c>
      <c r="G4861" t="s">
        <v>332</v>
      </c>
      <c r="H4861" t="s">
        <v>84</v>
      </c>
      <c r="I4861">
        <v>2000</v>
      </c>
      <c r="J4861">
        <v>105.8</v>
      </c>
    </row>
    <row r="4862" spans="1:10" x14ac:dyDescent="0.25">
      <c r="A4862" t="s">
        <v>224</v>
      </c>
      <c r="B4862" t="s">
        <v>76</v>
      </c>
      <c r="C4862" t="s">
        <v>77</v>
      </c>
      <c r="D4862" t="s">
        <v>403</v>
      </c>
      <c r="E4862" t="s">
        <v>402</v>
      </c>
      <c r="F4862">
        <v>120</v>
      </c>
      <c r="G4862" t="s">
        <v>332</v>
      </c>
      <c r="H4862" t="s">
        <v>84</v>
      </c>
      <c r="I4862">
        <v>2000</v>
      </c>
      <c r="J4862">
        <v>291</v>
      </c>
    </row>
    <row r="4863" spans="1:10" x14ac:dyDescent="0.25">
      <c r="A4863" t="s">
        <v>224</v>
      </c>
      <c r="B4863" t="s">
        <v>73</v>
      </c>
      <c r="C4863" t="s">
        <v>212</v>
      </c>
      <c r="D4863" t="s">
        <v>393</v>
      </c>
      <c r="E4863" t="s">
        <v>392</v>
      </c>
      <c r="F4863">
        <v>120</v>
      </c>
      <c r="G4863" t="s">
        <v>332</v>
      </c>
      <c r="H4863" t="s">
        <v>84</v>
      </c>
      <c r="I4863">
        <v>2000</v>
      </c>
      <c r="J4863">
        <v>159</v>
      </c>
    </row>
    <row r="4864" spans="1:10" x14ac:dyDescent="0.25">
      <c r="A4864" t="s">
        <v>225</v>
      </c>
      <c r="B4864" t="s">
        <v>76</v>
      </c>
      <c r="C4864" t="s">
        <v>196</v>
      </c>
      <c r="D4864" t="s">
        <v>326</v>
      </c>
      <c r="E4864" t="s">
        <v>325</v>
      </c>
      <c r="F4864">
        <v>120</v>
      </c>
      <c r="G4864" t="s">
        <v>332</v>
      </c>
      <c r="H4864" t="s">
        <v>84</v>
      </c>
      <c r="I4864">
        <v>2000</v>
      </c>
      <c r="J4864">
        <v>88.39</v>
      </c>
    </row>
    <row r="4865" spans="1:10" x14ac:dyDescent="0.25">
      <c r="A4865" t="s">
        <v>225</v>
      </c>
      <c r="B4865" t="s">
        <v>80</v>
      </c>
      <c r="C4865" t="s">
        <v>37</v>
      </c>
      <c r="D4865">
        <v>120212</v>
      </c>
      <c r="E4865" t="s">
        <v>266</v>
      </c>
      <c r="F4865">
        <v>104</v>
      </c>
      <c r="G4865" t="s">
        <v>340</v>
      </c>
      <c r="H4865" t="s">
        <v>84</v>
      </c>
      <c r="I4865">
        <v>2000</v>
      </c>
      <c r="J4865">
        <v>3.62624E-2</v>
      </c>
    </row>
    <row r="4866" spans="1:10" x14ac:dyDescent="0.25">
      <c r="A4866" t="s">
        <v>225</v>
      </c>
      <c r="B4866" t="s">
        <v>80</v>
      </c>
      <c r="C4866" t="s">
        <v>37</v>
      </c>
      <c r="D4866">
        <v>130218</v>
      </c>
      <c r="E4866" t="s">
        <v>343</v>
      </c>
      <c r="F4866">
        <v>111</v>
      </c>
      <c r="G4866" t="s">
        <v>333</v>
      </c>
      <c r="H4866" t="s">
        <v>84</v>
      </c>
      <c r="I4866">
        <v>2000</v>
      </c>
      <c r="J4866">
        <v>7.6636E-4</v>
      </c>
    </row>
    <row r="4867" spans="1:10" x14ac:dyDescent="0.25">
      <c r="A4867" t="s">
        <v>229</v>
      </c>
      <c r="B4867" t="s">
        <v>80</v>
      </c>
      <c r="C4867" t="s">
        <v>192</v>
      </c>
      <c r="D4867">
        <v>200200</v>
      </c>
      <c r="E4867" t="s">
        <v>334</v>
      </c>
      <c r="F4867">
        <v>111</v>
      </c>
      <c r="G4867" t="s">
        <v>333</v>
      </c>
      <c r="H4867" t="s">
        <v>84</v>
      </c>
      <c r="I4867">
        <v>2000</v>
      </c>
      <c r="J4867">
        <v>16.224599999999999</v>
      </c>
    </row>
    <row r="4868" spans="1:10" x14ac:dyDescent="0.25">
      <c r="A4868" t="s">
        <v>225</v>
      </c>
      <c r="B4868" t="s">
        <v>76</v>
      </c>
      <c r="C4868" t="s">
        <v>78</v>
      </c>
      <c r="D4868">
        <v>8902500</v>
      </c>
      <c r="E4868" t="s">
        <v>327</v>
      </c>
      <c r="F4868">
        <v>109</v>
      </c>
      <c r="G4868" t="s">
        <v>342</v>
      </c>
      <c r="H4868" t="s">
        <v>84</v>
      </c>
      <c r="I4868">
        <v>1990</v>
      </c>
      <c r="J4868">
        <v>1434.05</v>
      </c>
    </row>
    <row r="4869" spans="1:10" x14ac:dyDescent="0.25">
      <c r="A4869" t="s">
        <v>224</v>
      </c>
      <c r="B4869" t="s">
        <v>80</v>
      </c>
      <c r="C4869" t="s">
        <v>37</v>
      </c>
      <c r="D4869">
        <v>120212</v>
      </c>
      <c r="E4869" t="s">
        <v>266</v>
      </c>
      <c r="F4869">
        <v>114</v>
      </c>
      <c r="G4869" t="s">
        <v>335</v>
      </c>
      <c r="H4869" t="s">
        <v>84</v>
      </c>
      <c r="I4869">
        <v>1990</v>
      </c>
      <c r="J4869">
        <v>0.12071800000000001</v>
      </c>
    </row>
    <row r="4870" spans="1:10" x14ac:dyDescent="0.25">
      <c r="A4870" t="s">
        <v>224</v>
      </c>
      <c r="B4870" t="s">
        <v>80</v>
      </c>
      <c r="C4870" t="s">
        <v>37</v>
      </c>
      <c r="D4870">
        <v>130212</v>
      </c>
      <c r="E4870" t="s">
        <v>388</v>
      </c>
      <c r="F4870">
        <v>114</v>
      </c>
      <c r="G4870" t="s">
        <v>335</v>
      </c>
      <c r="H4870" t="s">
        <v>84</v>
      </c>
      <c r="I4870">
        <v>1990</v>
      </c>
      <c r="J4870">
        <v>8.2279599999999994E-3</v>
      </c>
    </row>
    <row r="4871" spans="1:10" x14ac:dyDescent="0.25">
      <c r="A4871" t="s">
        <v>224</v>
      </c>
      <c r="B4871" t="s">
        <v>80</v>
      </c>
      <c r="C4871" t="s">
        <v>37</v>
      </c>
      <c r="D4871">
        <v>120212</v>
      </c>
      <c r="E4871" t="s">
        <v>266</v>
      </c>
      <c r="F4871">
        <v>103</v>
      </c>
      <c r="G4871" t="s">
        <v>82</v>
      </c>
      <c r="H4871" t="s">
        <v>84</v>
      </c>
      <c r="I4871">
        <v>1990</v>
      </c>
      <c r="J4871">
        <v>2.41435E-3</v>
      </c>
    </row>
    <row r="4872" spans="1:10" x14ac:dyDescent="0.25">
      <c r="A4872" t="s">
        <v>224</v>
      </c>
      <c r="B4872" t="s">
        <v>80</v>
      </c>
      <c r="C4872" t="s">
        <v>37</v>
      </c>
      <c r="D4872">
        <v>130218</v>
      </c>
      <c r="E4872" t="s">
        <v>343</v>
      </c>
      <c r="F4872">
        <v>109</v>
      </c>
      <c r="G4872" t="s">
        <v>342</v>
      </c>
      <c r="H4872" t="s">
        <v>84</v>
      </c>
      <c r="I4872">
        <v>1990</v>
      </c>
      <c r="J4872">
        <v>6.2386999999999998E-3</v>
      </c>
    </row>
    <row r="4873" spans="1:10" x14ac:dyDescent="0.25">
      <c r="A4873" t="s">
        <v>223</v>
      </c>
      <c r="B4873" t="s">
        <v>80</v>
      </c>
      <c r="C4873" t="s">
        <v>37</v>
      </c>
      <c r="D4873">
        <v>150202</v>
      </c>
      <c r="E4873" t="s">
        <v>286</v>
      </c>
      <c r="F4873">
        <v>103</v>
      </c>
      <c r="G4873" t="s">
        <v>82</v>
      </c>
      <c r="H4873" t="s">
        <v>84</v>
      </c>
      <c r="I4873">
        <v>1990</v>
      </c>
      <c r="J4873">
        <v>1.6217899999999999E-5</v>
      </c>
    </row>
    <row r="4874" spans="1:10" x14ac:dyDescent="0.25">
      <c r="A4874" t="s">
        <v>229</v>
      </c>
      <c r="B4874" t="s">
        <v>80</v>
      </c>
      <c r="C4874" t="s">
        <v>37</v>
      </c>
      <c r="D4874">
        <v>120303</v>
      </c>
      <c r="E4874" t="s">
        <v>259</v>
      </c>
      <c r="F4874">
        <v>115</v>
      </c>
      <c r="G4874" t="s">
        <v>341</v>
      </c>
      <c r="H4874" t="s">
        <v>84</v>
      </c>
      <c r="I4874">
        <v>1990</v>
      </c>
      <c r="J4874">
        <v>5.5247300000000003E-3</v>
      </c>
    </row>
    <row r="4875" spans="1:10" x14ac:dyDescent="0.25">
      <c r="A4875" t="s">
        <v>229</v>
      </c>
      <c r="B4875" t="s">
        <v>80</v>
      </c>
      <c r="C4875" t="s">
        <v>37</v>
      </c>
      <c r="D4875">
        <v>120216</v>
      </c>
      <c r="E4875" t="s">
        <v>263</v>
      </c>
      <c r="F4875">
        <v>104</v>
      </c>
      <c r="G4875" t="s">
        <v>340</v>
      </c>
      <c r="H4875" t="s">
        <v>84</v>
      </c>
      <c r="I4875">
        <v>1990</v>
      </c>
      <c r="J4875">
        <v>1.08237E-3</v>
      </c>
    </row>
    <row r="4876" spans="1:10" x14ac:dyDescent="0.25">
      <c r="A4876" t="s">
        <v>229</v>
      </c>
      <c r="B4876" t="s">
        <v>80</v>
      </c>
      <c r="C4876" t="s">
        <v>37</v>
      </c>
      <c r="D4876">
        <v>150103</v>
      </c>
      <c r="E4876" t="s">
        <v>287</v>
      </c>
      <c r="F4876">
        <v>104</v>
      </c>
      <c r="G4876" t="s">
        <v>340</v>
      </c>
      <c r="H4876" t="s">
        <v>84</v>
      </c>
      <c r="I4876">
        <v>1990</v>
      </c>
      <c r="J4876">
        <v>2.2664999999999999E-3</v>
      </c>
    </row>
    <row r="4877" spans="1:10" x14ac:dyDescent="0.25">
      <c r="A4877" t="s">
        <v>229</v>
      </c>
      <c r="B4877" t="s">
        <v>80</v>
      </c>
      <c r="C4877" t="s">
        <v>37</v>
      </c>
      <c r="D4877">
        <v>150103</v>
      </c>
      <c r="E4877" t="s">
        <v>287</v>
      </c>
      <c r="F4877">
        <v>111</v>
      </c>
      <c r="G4877" t="s">
        <v>333</v>
      </c>
      <c r="H4877" t="s">
        <v>84</v>
      </c>
      <c r="I4877">
        <v>1990</v>
      </c>
      <c r="J4877">
        <v>9.0659899999999995E-3</v>
      </c>
    </row>
    <row r="4878" spans="1:10" x14ac:dyDescent="0.25">
      <c r="A4878" t="s">
        <v>229</v>
      </c>
      <c r="B4878" t="s">
        <v>80</v>
      </c>
      <c r="C4878" t="s">
        <v>37</v>
      </c>
      <c r="D4878">
        <v>130215</v>
      </c>
      <c r="E4878" t="s">
        <v>384</v>
      </c>
      <c r="F4878">
        <v>114</v>
      </c>
      <c r="G4878" t="s">
        <v>335</v>
      </c>
      <c r="H4878" t="s">
        <v>84</v>
      </c>
      <c r="I4878">
        <v>2000</v>
      </c>
      <c r="J4878">
        <v>2.17374E-4</v>
      </c>
    </row>
    <row r="4879" spans="1:10" x14ac:dyDescent="0.25">
      <c r="A4879" t="s">
        <v>229</v>
      </c>
      <c r="B4879" t="s">
        <v>80</v>
      </c>
      <c r="C4879" t="s">
        <v>37</v>
      </c>
      <c r="D4879">
        <v>120213</v>
      </c>
      <c r="E4879" t="s">
        <v>265</v>
      </c>
      <c r="F4879">
        <v>120</v>
      </c>
      <c r="G4879" t="s">
        <v>332</v>
      </c>
      <c r="H4879" t="s">
        <v>84</v>
      </c>
      <c r="I4879">
        <v>1990</v>
      </c>
      <c r="J4879">
        <v>405.77600000000001</v>
      </c>
    </row>
    <row r="4880" spans="1:10" x14ac:dyDescent="0.25">
      <c r="A4880" t="s">
        <v>229</v>
      </c>
      <c r="B4880" t="s">
        <v>80</v>
      </c>
      <c r="C4880" t="s">
        <v>37</v>
      </c>
      <c r="D4880">
        <v>130213</v>
      </c>
      <c r="E4880" t="s">
        <v>368</v>
      </c>
      <c r="F4880">
        <v>120</v>
      </c>
      <c r="G4880" t="s">
        <v>332</v>
      </c>
      <c r="H4880" t="s">
        <v>84</v>
      </c>
      <c r="I4880">
        <v>1990</v>
      </c>
      <c r="J4880">
        <v>2.9578799999999998</v>
      </c>
    </row>
    <row r="4881" spans="1:10" x14ac:dyDescent="0.25">
      <c r="A4881" t="s">
        <v>223</v>
      </c>
      <c r="B4881" t="s">
        <v>80</v>
      </c>
      <c r="C4881" t="s">
        <v>37</v>
      </c>
      <c r="D4881">
        <v>120106</v>
      </c>
      <c r="E4881" t="s">
        <v>269</v>
      </c>
      <c r="F4881">
        <v>114</v>
      </c>
      <c r="G4881" t="s">
        <v>335</v>
      </c>
      <c r="H4881" t="s">
        <v>84</v>
      </c>
      <c r="I4881">
        <v>1995</v>
      </c>
      <c r="J4881">
        <v>1.1219300000000001</v>
      </c>
    </row>
    <row r="4882" spans="1:10" x14ac:dyDescent="0.25">
      <c r="A4882" t="s">
        <v>223</v>
      </c>
      <c r="B4882" t="s">
        <v>80</v>
      </c>
      <c r="C4882" t="s">
        <v>37</v>
      </c>
      <c r="D4882">
        <v>150103</v>
      </c>
      <c r="E4882" t="s">
        <v>287</v>
      </c>
      <c r="F4882">
        <v>114</v>
      </c>
      <c r="G4882" t="s">
        <v>335</v>
      </c>
      <c r="H4882" t="s">
        <v>84</v>
      </c>
      <c r="I4882">
        <v>1995</v>
      </c>
      <c r="J4882">
        <v>7.7587799999999998E-3</v>
      </c>
    </row>
    <row r="4883" spans="1:10" x14ac:dyDescent="0.25">
      <c r="A4883" t="s">
        <v>223</v>
      </c>
      <c r="B4883" t="s">
        <v>80</v>
      </c>
      <c r="C4883" t="s">
        <v>37</v>
      </c>
      <c r="D4883">
        <v>120113</v>
      </c>
      <c r="E4883" t="s">
        <v>267</v>
      </c>
      <c r="F4883">
        <v>109</v>
      </c>
      <c r="G4883" t="s">
        <v>342</v>
      </c>
      <c r="H4883" t="s">
        <v>84</v>
      </c>
      <c r="I4883">
        <v>1995</v>
      </c>
      <c r="J4883">
        <v>0.14679400000000001</v>
      </c>
    </row>
    <row r="4884" spans="1:10" x14ac:dyDescent="0.25">
      <c r="A4884" t="s">
        <v>227</v>
      </c>
      <c r="B4884" t="s">
        <v>80</v>
      </c>
      <c r="C4884" t="s">
        <v>81</v>
      </c>
      <c r="D4884">
        <v>260201</v>
      </c>
      <c r="E4884" t="s">
        <v>230</v>
      </c>
      <c r="F4884">
        <v>120</v>
      </c>
      <c r="G4884" t="s">
        <v>332</v>
      </c>
      <c r="H4884" t="s">
        <v>84</v>
      </c>
      <c r="I4884">
        <v>1990</v>
      </c>
      <c r="J4884">
        <v>4.7939100000000003</v>
      </c>
    </row>
    <row r="4885" spans="1:10" x14ac:dyDescent="0.25">
      <c r="A4885" t="s">
        <v>226</v>
      </c>
      <c r="B4885" t="s">
        <v>80</v>
      </c>
      <c r="C4885" t="s">
        <v>37</v>
      </c>
      <c r="D4885">
        <v>130213</v>
      </c>
      <c r="E4885" t="s">
        <v>368</v>
      </c>
      <c r="F4885">
        <v>104</v>
      </c>
      <c r="G4885" t="s">
        <v>340</v>
      </c>
      <c r="H4885" t="s">
        <v>84</v>
      </c>
      <c r="I4885">
        <v>2010</v>
      </c>
      <c r="J4885">
        <v>1.6834099999999999E-4</v>
      </c>
    </row>
    <row r="4886" spans="1:10" x14ac:dyDescent="0.25">
      <c r="A4886" t="s">
        <v>226</v>
      </c>
      <c r="B4886" t="s">
        <v>80</v>
      </c>
      <c r="C4886" t="s">
        <v>37</v>
      </c>
      <c r="D4886">
        <v>120213</v>
      </c>
      <c r="E4886" t="s">
        <v>265</v>
      </c>
      <c r="F4886">
        <v>109</v>
      </c>
      <c r="G4886" t="s">
        <v>342</v>
      </c>
      <c r="H4886" t="s">
        <v>84</v>
      </c>
      <c r="I4886">
        <v>2010</v>
      </c>
      <c r="J4886">
        <v>9.6997200000000006E-2</v>
      </c>
    </row>
    <row r="4887" spans="1:10" x14ac:dyDescent="0.25">
      <c r="A4887" t="s">
        <v>229</v>
      </c>
      <c r="B4887" t="s">
        <v>74</v>
      </c>
      <c r="C4887" t="s">
        <v>34</v>
      </c>
      <c r="D4887">
        <v>901000</v>
      </c>
      <c r="E4887" t="s">
        <v>34</v>
      </c>
      <c r="F4887">
        <v>109</v>
      </c>
      <c r="G4887" t="s">
        <v>342</v>
      </c>
      <c r="H4887" t="s">
        <v>84</v>
      </c>
      <c r="I4887">
        <v>2015</v>
      </c>
      <c r="J4887">
        <v>39.506</v>
      </c>
    </row>
    <row r="4888" spans="1:10" x14ac:dyDescent="0.25">
      <c r="A4888" t="s">
        <v>225</v>
      </c>
      <c r="B4888" t="s">
        <v>80</v>
      </c>
      <c r="C4888" t="s">
        <v>81</v>
      </c>
      <c r="D4888">
        <v>260201</v>
      </c>
      <c r="E4888" t="s">
        <v>230</v>
      </c>
      <c r="F4888">
        <v>109</v>
      </c>
      <c r="G4888" t="s">
        <v>342</v>
      </c>
      <c r="H4888" t="s">
        <v>84</v>
      </c>
      <c r="I4888">
        <v>1990</v>
      </c>
      <c r="J4888">
        <v>68.259900000000002</v>
      </c>
    </row>
    <row r="4889" spans="1:10" x14ac:dyDescent="0.25">
      <c r="A4889" t="s">
        <v>225</v>
      </c>
      <c r="B4889" t="s">
        <v>80</v>
      </c>
      <c r="C4889" t="s">
        <v>81</v>
      </c>
      <c r="D4889">
        <v>260201</v>
      </c>
      <c r="E4889" t="s">
        <v>230</v>
      </c>
      <c r="F4889">
        <v>120</v>
      </c>
      <c r="G4889" t="s">
        <v>332</v>
      </c>
      <c r="H4889" t="s">
        <v>84</v>
      </c>
      <c r="I4889">
        <v>2000</v>
      </c>
      <c r="J4889">
        <v>0.12850600000000001</v>
      </c>
    </row>
    <row r="4890" spans="1:10" x14ac:dyDescent="0.25">
      <c r="A4890" t="s">
        <v>223</v>
      </c>
      <c r="B4890" t="s">
        <v>202</v>
      </c>
      <c r="C4890" t="s">
        <v>201</v>
      </c>
      <c r="D4890">
        <v>450100</v>
      </c>
      <c r="E4890" t="s">
        <v>201</v>
      </c>
      <c r="F4890">
        <v>114</v>
      </c>
      <c r="G4890" t="s">
        <v>335</v>
      </c>
      <c r="H4890" t="s">
        <v>84</v>
      </c>
      <c r="I4890">
        <v>2010</v>
      </c>
      <c r="J4890">
        <v>1.0473699999999999</v>
      </c>
    </row>
    <row r="4891" spans="1:10" x14ac:dyDescent="0.25">
      <c r="A4891" t="s">
        <v>223</v>
      </c>
      <c r="B4891" t="s">
        <v>202</v>
      </c>
      <c r="C4891" t="s">
        <v>201</v>
      </c>
      <c r="D4891">
        <v>450100</v>
      </c>
      <c r="E4891" t="s">
        <v>201</v>
      </c>
      <c r="F4891">
        <v>120</v>
      </c>
      <c r="G4891" t="s">
        <v>332</v>
      </c>
      <c r="H4891" t="s">
        <v>84</v>
      </c>
      <c r="I4891">
        <v>2010</v>
      </c>
      <c r="J4891">
        <v>12.2692</v>
      </c>
    </row>
    <row r="4892" spans="1:10" x14ac:dyDescent="0.25">
      <c r="A4892" t="s">
        <v>224</v>
      </c>
      <c r="B4892" t="s">
        <v>202</v>
      </c>
      <c r="C4892" t="s">
        <v>201</v>
      </c>
      <c r="D4892">
        <v>450100</v>
      </c>
      <c r="E4892" t="s">
        <v>201</v>
      </c>
      <c r="F4892">
        <v>114</v>
      </c>
      <c r="G4892" t="s">
        <v>335</v>
      </c>
      <c r="H4892" t="s">
        <v>84</v>
      </c>
      <c r="I4892">
        <v>2010</v>
      </c>
      <c r="J4892">
        <v>0.56528900000000004</v>
      </c>
    </row>
    <row r="4893" spans="1:10" x14ac:dyDescent="0.25">
      <c r="A4893" t="s">
        <v>227</v>
      </c>
      <c r="B4893" t="s">
        <v>80</v>
      </c>
      <c r="C4893" t="s">
        <v>37</v>
      </c>
      <c r="D4893">
        <v>120218</v>
      </c>
      <c r="E4893" t="s">
        <v>262</v>
      </c>
      <c r="F4893">
        <v>120</v>
      </c>
      <c r="G4893" t="s">
        <v>332</v>
      </c>
      <c r="H4893" t="s">
        <v>84</v>
      </c>
      <c r="I4893">
        <v>2005</v>
      </c>
      <c r="J4893">
        <v>5.1198600000000001</v>
      </c>
    </row>
    <row r="4894" spans="1:10" x14ac:dyDescent="0.25">
      <c r="A4894" t="s">
        <v>224</v>
      </c>
      <c r="B4894" t="s">
        <v>80</v>
      </c>
      <c r="C4894" t="s">
        <v>81</v>
      </c>
      <c r="D4894">
        <v>260200</v>
      </c>
      <c r="E4894" t="s">
        <v>389</v>
      </c>
      <c r="F4894">
        <v>104</v>
      </c>
      <c r="G4894" t="s">
        <v>340</v>
      </c>
      <c r="H4894" t="s">
        <v>84</v>
      </c>
      <c r="I4894">
        <v>1995</v>
      </c>
      <c r="J4894">
        <v>0.76515</v>
      </c>
    </row>
    <row r="4895" spans="1:10" x14ac:dyDescent="0.25">
      <c r="A4895" t="s">
        <v>224</v>
      </c>
      <c r="B4895" t="s">
        <v>80</v>
      </c>
      <c r="C4895" t="s">
        <v>81</v>
      </c>
      <c r="D4895">
        <v>260201</v>
      </c>
      <c r="E4895" t="s">
        <v>230</v>
      </c>
      <c r="F4895">
        <v>120</v>
      </c>
      <c r="G4895" t="s">
        <v>332</v>
      </c>
      <c r="H4895" t="s">
        <v>84</v>
      </c>
      <c r="I4895">
        <v>2005</v>
      </c>
      <c r="J4895">
        <v>2.1929500000000002</v>
      </c>
    </row>
    <row r="4896" spans="1:10" x14ac:dyDescent="0.25">
      <c r="A4896" t="s">
        <v>229</v>
      </c>
      <c r="B4896" t="s">
        <v>202</v>
      </c>
      <c r="C4896" t="s">
        <v>201</v>
      </c>
      <c r="D4896">
        <v>450100</v>
      </c>
      <c r="E4896" t="s">
        <v>201</v>
      </c>
      <c r="F4896">
        <v>111</v>
      </c>
      <c r="G4896" t="s">
        <v>333</v>
      </c>
      <c r="H4896" t="s">
        <v>84</v>
      </c>
      <c r="I4896">
        <v>1990</v>
      </c>
      <c r="J4896">
        <v>158.63999999999999</v>
      </c>
    </row>
    <row r="4897" spans="1:10" x14ac:dyDescent="0.25">
      <c r="A4897" t="s">
        <v>226</v>
      </c>
      <c r="B4897" t="s">
        <v>80</v>
      </c>
      <c r="C4897" t="s">
        <v>32</v>
      </c>
      <c r="D4897">
        <v>804300</v>
      </c>
      <c r="E4897" t="s">
        <v>387</v>
      </c>
      <c r="F4897">
        <v>109</v>
      </c>
      <c r="G4897" t="s">
        <v>342</v>
      </c>
      <c r="H4897" t="s">
        <v>84</v>
      </c>
      <c r="I4897">
        <v>1995</v>
      </c>
      <c r="J4897">
        <v>92.215299999999999</v>
      </c>
    </row>
    <row r="4898" spans="1:10" x14ac:dyDescent="0.25">
      <c r="A4898" t="s">
        <v>223</v>
      </c>
      <c r="B4898" t="s">
        <v>80</v>
      </c>
      <c r="C4898" t="s">
        <v>37</v>
      </c>
      <c r="D4898">
        <v>150203</v>
      </c>
      <c r="E4898" t="s">
        <v>285</v>
      </c>
      <c r="F4898">
        <v>120</v>
      </c>
      <c r="G4898" t="s">
        <v>332</v>
      </c>
      <c r="H4898" t="s">
        <v>84</v>
      </c>
      <c r="I4898">
        <v>1990</v>
      </c>
      <c r="J4898">
        <v>0.26180999999999999</v>
      </c>
    </row>
    <row r="4899" spans="1:10" x14ac:dyDescent="0.25">
      <c r="A4899" t="s">
        <v>223</v>
      </c>
      <c r="B4899" t="s">
        <v>80</v>
      </c>
      <c r="C4899" t="s">
        <v>37</v>
      </c>
      <c r="D4899">
        <v>120216</v>
      </c>
      <c r="E4899" t="s">
        <v>263</v>
      </c>
      <c r="F4899">
        <v>115</v>
      </c>
      <c r="G4899" t="s">
        <v>341</v>
      </c>
      <c r="H4899" t="s">
        <v>84</v>
      </c>
      <c r="I4899">
        <v>1990</v>
      </c>
      <c r="J4899">
        <v>2.97532E-3</v>
      </c>
    </row>
    <row r="4900" spans="1:10" x14ac:dyDescent="0.25">
      <c r="A4900" t="s">
        <v>223</v>
      </c>
      <c r="B4900" t="s">
        <v>80</v>
      </c>
      <c r="C4900" t="s">
        <v>37</v>
      </c>
      <c r="D4900">
        <v>120213</v>
      </c>
      <c r="E4900" t="s">
        <v>265</v>
      </c>
      <c r="F4900">
        <v>104</v>
      </c>
      <c r="G4900" t="s">
        <v>340</v>
      </c>
      <c r="H4900" t="s">
        <v>84</v>
      </c>
      <c r="I4900">
        <v>1990</v>
      </c>
      <c r="J4900">
        <v>6.8706599999999998E-3</v>
      </c>
    </row>
    <row r="4901" spans="1:10" x14ac:dyDescent="0.25">
      <c r="A4901" t="s">
        <v>226</v>
      </c>
      <c r="B4901" t="s">
        <v>76</v>
      </c>
      <c r="C4901" t="s">
        <v>77</v>
      </c>
      <c r="D4901" t="s">
        <v>363</v>
      </c>
      <c r="E4901" t="s">
        <v>362</v>
      </c>
      <c r="F4901">
        <v>103</v>
      </c>
      <c r="G4901" t="s">
        <v>82</v>
      </c>
      <c r="H4901" t="s">
        <v>84</v>
      </c>
      <c r="I4901">
        <v>2010</v>
      </c>
      <c r="J4901">
        <v>0.6</v>
      </c>
    </row>
    <row r="4902" spans="1:10" x14ac:dyDescent="0.25">
      <c r="A4902" t="s">
        <v>224</v>
      </c>
      <c r="B4902" t="s">
        <v>73</v>
      </c>
      <c r="C4902" t="s">
        <v>212</v>
      </c>
      <c r="D4902" t="s">
        <v>251</v>
      </c>
      <c r="E4902" t="s">
        <v>250</v>
      </c>
      <c r="F4902">
        <v>103</v>
      </c>
      <c r="G4902" t="s">
        <v>82</v>
      </c>
      <c r="H4902" t="s">
        <v>84</v>
      </c>
      <c r="I4902">
        <v>2010</v>
      </c>
      <c r="J4902">
        <v>0.1</v>
      </c>
    </row>
    <row r="4903" spans="1:10" x14ac:dyDescent="0.25">
      <c r="A4903" t="s">
        <v>226</v>
      </c>
      <c r="B4903" t="s">
        <v>79</v>
      </c>
      <c r="C4903" t="s">
        <v>33</v>
      </c>
      <c r="D4903" t="s">
        <v>253</v>
      </c>
      <c r="E4903" t="s">
        <v>252</v>
      </c>
      <c r="F4903">
        <v>103</v>
      </c>
      <c r="G4903" t="s">
        <v>82</v>
      </c>
      <c r="H4903" t="s">
        <v>84</v>
      </c>
      <c r="I4903">
        <v>2000</v>
      </c>
      <c r="J4903">
        <v>63.811</v>
      </c>
    </row>
    <row r="4904" spans="1:10" x14ac:dyDescent="0.25">
      <c r="A4904" t="s">
        <v>226</v>
      </c>
      <c r="B4904" t="s">
        <v>79</v>
      </c>
      <c r="C4904" t="s">
        <v>33</v>
      </c>
      <c r="D4904" t="s">
        <v>253</v>
      </c>
      <c r="E4904" t="s">
        <v>252</v>
      </c>
      <c r="F4904">
        <v>103</v>
      </c>
      <c r="G4904" t="s">
        <v>82</v>
      </c>
      <c r="H4904" t="s">
        <v>84</v>
      </c>
      <c r="I4904">
        <v>2010</v>
      </c>
      <c r="J4904">
        <v>180.476</v>
      </c>
    </row>
    <row r="4905" spans="1:10" x14ac:dyDescent="0.25">
      <c r="A4905" t="s">
        <v>224</v>
      </c>
      <c r="B4905" t="s">
        <v>75</v>
      </c>
      <c r="C4905" t="s">
        <v>31</v>
      </c>
      <c r="D4905" t="s">
        <v>237</v>
      </c>
      <c r="E4905" t="s">
        <v>236</v>
      </c>
      <c r="F4905">
        <v>114</v>
      </c>
      <c r="G4905" t="s">
        <v>335</v>
      </c>
      <c r="H4905" t="s">
        <v>84</v>
      </c>
      <c r="I4905">
        <v>1995</v>
      </c>
      <c r="J4905">
        <v>772.27700000000004</v>
      </c>
    </row>
    <row r="4906" spans="1:10" x14ac:dyDescent="0.25">
      <c r="A4906" t="s">
        <v>225</v>
      </c>
      <c r="B4906" t="s">
        <v>202</v>
      </c>
      <c r="C4906" t="s">
        <v>199</v>
      </c>
      <c r="D4906" t="s">
        <v>381</v>
      </c>
      <c r="E4906" t="s">
        <v>380</v>
      </c>
      <c r="F4906">
        <v>111</v>
      </c>
      <c r="G4906" t="s">
        <v>333</v>
      </c>
      <c r="H4906" t="s">
        <v>84</v>
      </c>
      <c r="I4906">
        <v>2010</v>
      </c>
      <c r="J4906">
        <v>605.12900000000002</v>
      </c>
    </row>
    <row r="4907" spans="1:10" x14ac:dyDescent="0.25">
      <c r="A4907" t="s">
        <v>223</v>
      </c>
      <c r="B4907" t="s">
        <v>202</v>
      </c>
      <c r="C4907" t="s">
        <v>199</v>
      </c>
      <c r="D4907" t="s">
        <v>381</v>
      </c>
      <c r="E4907" t="s">
        <v>380</v>
      </c>
      <c r="F4907">
        <v>114</v>
      </c>
      <c r="G4907" t="s">
        <v>335</v>
      </c>
      <c r="H4907" t="s">
        <v>84</v>
      </c>
      <c r="I4907">
        <v>2005</v>
      </c>
      <c r="J4907">
        <v>3055.19</v>
      </c>
    </row>
    <row r="4908" spans="1:10" x14ac:dyDescent="0.25">
      <c r="A4908" t="s">
        <v>226</v>
      </c>
      <c r="B4908" t="s">
        <v>80</v>
      </c>
      <c r="C4908" t="s">
        <v>37</v>
      </c>
      <c r="D4908">
        <v>120302</v>
      </c>
      <c r="E4908" t="s">
        <v>260</v>
      </c>
      <c r="F4908">
        <v>109</v>
      </c>
      <c r="G4908" t="s">
        <v>342</v>
      </c>
      <c r="H4908" t="s">
        <v>84</v>
      </c>
      <c r="I4908">
        <v>2015</v>
      </c>
      <c r="J4908">
        <v>8.8704699999999997E-4</v>
      </c>
    </row>
    <row r="4909" spans="1:10" x14ac:dyDescent="0.25">
      <c r="A4909" t="s">
        <v>226</v>
      </c>
      <c r="B4909" t="s">
        <v>80</v>
      </c>
      <c r="C4909" t="s">
        <v>37</v>
      </c>
      <c r="D4909">
        <v>120112</v>
      </c>
      <c r="E4909" t="s">
        <v>268</v>
      </c>
      <c r="F4909">
        <v>103</v>
      </c>
      <c r="G4909" t="s">
        <v>82</v>
      </c>
      <c r="H4909" t="s">
        <v>84</v>
      </c>
      <c r="I4909">
        <v>2015</v>
      </c>
      <c r="J4909">
        <v>3.4636399999999999E-4</v>
      </c>
    </row>
    <row r="4910" spans="1:10" x14ac:dyDescent="0.25">
      <c r="A4910" t="s">
        <v>226</v>
      </c>
      <c r="B4910" t="s">
        <v>80</v>
      </c>
      <c r="C4910" t="s">
        <v>37</v>
      </c>
      <c r="D4910">
        <v>120112</v>
      </c>
      <c r="E4910" t="s">
        <v>268</v>
      </c>
      <c r="F4910">
        <v>104</v>
      </c>
      <c r="G4910" t="s">
        <v>340</v>
      </c>
      <c r="H4910" t="s">
        <v>84</v>
      </c>
      <c r="I4910">
        <v>2015</v>
      </c>
      <c r="J4910">
        <v>3.4636399999999999E-4</v>
      </c>
    </row>
    <row r="4911" spans="1:10" x14ac:dyDescent="0.25">
      <c r="A4911" t="s">
        <v>226</v>
      </c>
      <c r="B4911" t="s">
        <v>80</v>
      </c>
      <c r="C4911" t="s">
        <v>37</v>
      </c>
      <c r="D4911">
        <v>119900</v>
      </c>
      <c r="E4911" t="s">
        <v>350</v>
      </c>
      <c r="F4911">
        <v>120</v>
      </c>
      <c r="G4911" t="s">
        <v>332</v>
      </c>
      <c r="H4911" t="s">
        <v>84</v>
      </c>
      <c r="I4911">
        <v>2015</v>
      </c>
      <c r="J4911">
        <v>43.591999999999999</v>
      </c>
    </row>
    <row r="4912" spans="1:10" x14ac:dyDescent="0.25">
      <c r="A4912" t="s">
        <v>226</v>
      </c>
      <c r="B4912" t="s">
        <v>80</v>
      </c>
      <c r="C4912" t="s">
        <v>37</v>
      </c>
      <c r="D4912">
        <v>120216</v>
      </c>
      <c r="E4912" t="s">
        <v>263</v>
      </c>
      <c r="F4912">
        <v>114</v>
      </c>
      <c r="G4912" t="s">
        <v>335</v>
      </c>
      <c r="H4912" t="s">
        <v>84</v>
      </c>
      <c r="I4912">
        <v>2000</v>
      </c>
      <c r="J4912">
        <v>7.3660399999999999E-3</v>
      </c>
    </row>
    <row r="4913" spans="1:10" x14ac:dyDescent="0.25">
      <c r="A4913" t="s">
        <v>226</v>
      </c>
      <c r="B4913" t="s">
        <v>80</v>
      </c>
      <c r="C4913" t="s">
        <v>37</v>
      </c>
      <c r="D4913">
        <v>120303</v>
      </c>
      <c r="E4913" t="s">
        <v>259</v>
      </c>
      <c r="F4913">
        <v>104</v>
      </c>
      <c r="G4913" t="s">
        <v>340</v>
      </c>
      <c r="H4913" t="s">
        <v>84</v>
      </c>
      <c r="I4913">
        <v>2000</v>
      </c>
      <c r="J4913">
        <v>1.62483E-4</v>
      </c>
    </row>
    <row r="4914" spans="1:10" x14ac:dyDescent="0.25">
      <c r="A4914" t="s">
        <v>226</v>
      </c>
      <c r="B4914" t="s">
        <v>80</v>
      </c>
      <c r="C4914" t="s">
        <v>37</v>
      </c>
      <c r="D4914">
        <v>120219</v>
      </c>
      <c r="E4914" t="s">
        <v>261</v>
      </c>
      <c r="F4914">
        <v>114</v>
      </c>
      <c r="G4914" t="s">
        <v>335</v>
      </c>
      <c r="H4914" t="s">
        <v>84</v>
      </c>
      <c r="I4914">
        <v>2000</v>
      </c>
      <c r="J4914">
        <v>5.3330000000000001E-3</v>
      </c>
    </row>
    <row r="4915" spans="1:10" x14ac:dyDescent="0.25">
      <c r="A4915" t="s">
        <v>226</v>
      </c>
      <c r="B4915" t="s">
        <v>80</v>
      </c>
      <c r="C4915" t="s">
        <v>37</v>
      </c>
      <c r="D4915">
        <v>150203</v>
      </c>
      <c r="E4915" t="s">
        <v>285</v>
      </c>
      <c r="F4915">
        <v>109</v>
      </c>
      <c r="G4915" t="s">
        <v>342</v>
      </c>
      <c r="H4915" t="s">
        <v>84</v>
      </c>
      <c r="I4915">
        <v>2000</v>
      </c>
      <c r="J4915">
        <v>5.0860499999999999E-3</v>
      </c>
    </row>
    <row r="4916" spans="1:10" x14ac:dyDescent="0.25">
      <c r="A4916" t="s">
        <v>226</v>
      </c>
      <c r="B4916" t="s">
        <v>80</v>
      </c>
      <c r="C4916" t="s">
        <v>37</v>
      </c>
      <c r="D4916">
        <v>120113</v>
      </c>
      <c r="E4916" t="s">
        <v>267</v>
      </c>
      <c r="F4916">
        <v>114</v>
      </c>
      <c r="G4916" t="s">
        <v>335</v>
      </c>
      <c r="H4916" t="s">
        <v>84</v>
      </c>
      <c r="I4916">
        <v>2000</v>
      </c>
      <c r="J4916">
        <v>0.10656599999999999</v>
      </c>
    </row>
    <row r="4917" spans="1:10" x14ac:dyDescent="0.25">
      <c r="A4917" t="s">
        <v>223</v>
      </c>
      <c r="B4917" t="s">
        <v>80</v>
      </c>
      <c r="C4917" t="s">
        <v>37</v>
      </c>
      <c r="D4917">
        <v>150203</v>
      </c>
      <c r="E4917" t="s">
        <v>285</v>
      </c>
      <c r="F4917">
        <v>114</v>
      </c>
      <c r="G4917" t="s">
        <v>335</v>
      </c>
      <c r="H4917" t="s">
        <v>84</v>
      </c>
      <c r="I4917">
        <v>2010</v>
      </c>
      <c r="J4917">
        <v>1.2818199999999999E-3</v>
      </c>
    </row>
    <row r="4918" spans="1:10" x14ac:dyDescent="0.25">
      <c r="A4918" t="s">
        <v>225</v>
      </c>
      <c r="B4918" t="s">
        <v>80</v>
      </c>
      <c r="C4918" t="s">
        <v>81</v>
      </c>
      <c r="D4918">
        <v>340201</v>
      </c>
      <c r="E4918" t="s">
        <v>222</v>
      </c>
      <c r="F4918">
        <v>109</v>
      </c>
      <c r="G4918" t="s">
        <v>342</v>
      </c>
      <c r="H4918" t="s">
        <v>84</v>
      </c>
      <c r="I4918">
        <v>2014</v>
      </c>
      <c r="J4918">
        <v>2.3669600000000002</v>
      </c>
    </row>
    <row r="4919" spans="1:10" x14ac:dyDescent="0.25">
      <c r="A4919" t="s">
        <v>224</v>
      </c>
      <c r="B4919" t="s">
        <v>80</v>
      </c>
      <c r="C4919" t="s">
        <v>36</v>
      </c>
      <c r="D4919">
        <v>500200</v>
      </c>
      <c r="E4919" t="s">
        <v>300</v>
      </c>
      <c r="F4919">
        <v>109</v>
      </c>
      <c r="G4919" t="s">
        <v>342</v>
      </c>
      <c r="H4919" t="s">
        <v>84</v>
      </c>
      <c r="I4919">
        <v>2005</v>
      </c>
      <c r="J4919">
        <v>569.18600000000004</v>
      </c>
    </row>
    <row r="4920" spans="1:10" x14ac:dyDescent="0.25">
      <c r="A4920" t="s">
        <v>224</v>
      </c>
      <c r="B4920" t="s">
        <v>80</v>
      </c>
      <c r="C4920" t="s">
        <v>81</v>
      </c>
      <c r="D4920">
        <v>340200</v>
      </c>
      <c r="E4920" t="s">
        <v>228</v>
      </c>
      <c r="F4920">
        <v>109</v>
      </c>
      <c r="G4920" t="s">
        <v>342</v>
      </c>
      <c r="H4920" t="s">
        <v>84</v>
      </c>
      <c r="I4920">
        <v>2014</v>
      </c>
      <c r="J4920">
        <v>1719.41</v>
      </c>
    </row>
    <row r="4921" spans="1:10" x14ac:dyDescent="0.25">
      <c r="A4921" t="s">
        <v>226</v>
      </c>
      <c r="B4921" t="s">
        <v>75</v>
      </c>
      <c r="C4921" t="s">
        <v>31</v>
      </c>
      <c r="D4921" t="s">
        <v>235</v>
      </c>
      <c r="E4921" t="s">
        <v>234</v>
      </c>
      <c r="F4921">
        <v>104</v>
      </c>
      <c r="G4921" t="s">
        <v>340</v>
      </c>
      <c r="H4921" t="s">
        <v>84</v>
      </c>
      <c r="I4921">
        <v>1995</v>
      </c>
      <c r="J4921">
        <v>0.59756299999999996</v>
      </c>
    </row>
    <row r="4922" spans="1:10" x14ac:dyDescent="0.25">
      <c r="A4922" t="s">
        <v>229</v>
      </c>
      <c r="B4922" t="s">
        <v>80</v>
      </c>
      <c r="C4922" t="s">
        <v>37</v>
      </c>
      <c r="D4922">
        <v>130303</v>
      </c>
      <c r="E4922" t="s">
        <v>351</v>
      </c>
      <c r="F4922">
        <v>109</v>
      </c>
      <c r="G4922" t="s">
        <v>342</v>
      </c>
      <c r="H4922" t="s">
        <v>84</v>
      </c>
      <c r="I4922">
        <v>1995</v>
      </c>
      <c r="J4922">
        <v>0.395783</v>
      </c>
    </row>
    <row r="4923" spans="1:10" x14ac:dyDescent="0.25">
      <c r="A4923" t="s">
        <v>226</v>
      </c>
      <c r="B4923" t="s">
        <v>80</v>
      </c>
      <c r="C4923" t="s">
        <v>37</v>
      </c>
      <c r="D4923">
        <v>120302</v>
      </c>
      <c r="E4923" t="s">
        <v>260</v>
      </c>
      <c r="F4923">
        <v>115</v>
      </c>
      <c r="G4923" t="s">
        <v>341</v>
      </c>
      <c r="H4923" t="s">
        <v>84</v>
      </c>
      <c r="I4923">
        <v>2000</v>
      </c>
      <c r="J4923">
        <v>3.4615500000000001E-4</v>
      </c>
    </row>
    <row r="4924" spans="1:10" x14ac:dyDescent="0.25">
      <c r="A4924" t="s">
        <v>226</v>
      </c>
      <c r="B4924" t="s">
        <v>80</v>
      </c>
      <c r="C4924" t="s">
        <v>37</v>
      </c>
      <c r="D4924">
        <v>120302</v>
      </c>
      <c r="E4924" t="s">
        <v>260</v>
      </c>
      <c r="F4924">
        <v>111</v>
      </c>
      <c r="G4924" t="s">
        <v>333</v>
      </c>
      <c r="H4924" t="s">
        <v>84</v>
      </c>
      <c r="I4924">
        <v>2000</v>
      </c>
      <c r="J4924">
        <v>3.4615499999999999E-3</v>
      </c>
    </row>
    <row r="4925" spans="1:10" x14ac:dyDescent="0.25">
      <c r="A4925" t="s">
        <v>226</v>
      </c>
      <c r="B4925" t="s">
        <v>80</v>
      </c>
      <c r="C4925" t="s">
        <v>37</v>
      </c>
      <c r="D4925">
        <v>120112</v>
      </c>
      <c r="E4925" t="s">
        <v>268</v>
      </c>
      <c r="F4925">
        <v>109</v>
      </c>
      <c r="G4925" t="s">
        <v>342</v>
      </c>
      <c r="H4925" t="s">
        <v>84</v>
      </c>
      <c r="I4925">
        <v>2000</v>
      </c>
      <c r="J4925">
        <v>4.2362400000000001E-2</v>
      </c>
    </row>
    <row r="4926" spans="1:10" x14ac:dyDescent="0.25">
      <c r="A4926" t="s">
        <v>229</v>
      </c>
      <c r="B4926" t="s">
        <v>202</v>
      </c>
      <c r="C4926" t="s">
        <v>201</v>
      </c>
      <c r="D4926">
        <v>450100</v>
      </c>
      <c r="E4926" t="s">
        <v>201</v>
      </c>
      <c r="F4926">
        <v>120</v>
      </c>
      <c r="G4926" t="s">
        <v>332</v>
      </c>
      <c r="H4926" t="s">
        <v>84</v>
      </c>
      <c r="I4926">
        <v>2000</v>
      </c>
      <c r="J4926">
        <v>170.238</v>
      </c>
    </row>
    <row r="4927" spans="1:10" x14ac:dyDescent="0.25">
      <c r="A4927" t="s">
        <v>226</v>
      </c>
      <c r="B4927" t="s">
        <v>202</v>
      </c>
      <c r="C4927" t="s">
        <v>201</v>
      </c>
      <c r="D4927">
        <v>450100</v>
      </c>
      <c r="E4927" t="s">
        <v>201</v>
      </c>
      <c r="F4927">
        <v>104</v>
      </c>
      <c r="G4927" t="s">
        <v>340</v>
      </c>
      <c r="H4927" t="s">
        <v>84</v>
      </c>
      <c r="I4927">
        <v>1990</v>
      </c>
      <c r="J4927">
        <v>2.6213500000000001</v>
      </c>
    </row>
    <row r="4928" spans="1:10" x14ac:dyDescent="0.25">
      <c r="A4928" t="s">
        <v>225</v>
      </c>
      <c r="B4928" t="s">
        <v>80</v>
      </c>
      <c r="C4928" t="s">
        <v>37</v>
      </c>
      <c r="D4928">
        <v>130112</v>
      </c>
      <c r="E4928" t="s">
        <v>349</v>
      </c>
      <c r="F4928">
        <v>111</v>
      </c>
      <c r="G4928" t="s">
        <v>333</v>
      </c>
      <c r="H4928" t="s">
        <v>84</v>
      </c>
      <c r="I4928">
        <v>2010</v>
      </c>
      <c r="J4928">
        <v>1.2443600000000001E-2</v>
      </c>
    </row>
    <row r="4929" spans="1:10" x14ac:dyDescent="0.25">
      <c r="A4929" t="s">
        <v>225</v>
      </c>
      <c r="B4929" t="s">
        <v>80</v>
      </c>
      <c r="C4929" t="s">
        <v>37</v>
      </c>
      <c r="D4929">
        <v>120302</v>
      </c>
      <c r="E4929" t="s">
        <v>260</v>
      </c>
      <c r="F4929">
        <v>114</v>
      </c>
      <c r="G4929" t="s">
        <v>335</v>
      </c>
      <c r="H4929" t="s">
        <v>84</v>
      </c>
      <c r="I4929">
        <v>2010</v>
      </c>
      <c r="J4929">
        <v>1.1608500000000001E-2</v>
      </c>
    </row>
    <row r="4930" spans="1:10" x14ac:dyDescent="0.25">
      <c r="A4930" t="s">
        <v>223</v>
      </c>
      <c r="B4930" t="s">
        <v>79</v>
      </c>
      <c r="C4930" t="s">
        <v>35</v>
      </c>
      <c r="D4930" t="s">
        <v>243</v>
      </c>
      <c r="E4930" t="s">
        <v>242</v>
      </c>
      <c r="F4930">
        <v>114</v>
      </c>
      <c r="G4930" t="s">
        <v>335</v>
      </c>
      <c r="H4930" t="s">
        <v>84</v>
      </c>
      <c r="I4930">
        <v>2014</v>
      </c>
      <c r="J4930">
        <v>51.872599999999998</v>
      </c>
    </row>
    <row r="4931" spans="1:10" x14ac:dyDescent="0.25">
      <c r="A4931" t="s">
        <v>229</v>
      </c>
      <c r="B4931" t="s">
        <v>80</v>
      </c>
      <c r="C4931" t="s">
        <v>37</v>
      </c>
      <c r="D4931">
        <v>120218</v>
      </c>
      <c r="E4931" t="s">
        <v>262</v>
      </c>
      <c r="F4931">
        <v>115</v>
      </c>
      <c r="G4931" t="s">
        <v>341</v>
      </c>
      <c r="H4931" t="s">
        <v>84</v>
      </c>
      <c r="I4931">
        <v>2014</v>
      </c>
      <c r="J4931">
        <v>7.5035599999999998E-4</v>
      </c>
    </row>
    <row r="4932" spans="1:10" x14ac:dyDescent="0.25">
      <c r="A4932" t="s">
        <v>229</v>
      </c>
      <c r="B4932" t="s">
        <v>80</v>
      </c>
      <c r="C4932" t="s">
        <v>37</v>
      </c>
      <c r="D4932">
        <v>120218</v>
      </c>
      <c r="E4932" t="s">
        <v>262</v>
      </c>
      <c r="F4932">
        <v>114</v>
      </c>
      <c r="G4932" t="s">
        <v>335</v>
      </c>
      <c r="H4932" t="s">
        <v>84</v>
      </c>
      <c r="I4932">
        <v>2014</v>
      </c>
      <c r="J4932">
        <v>3.7517800000000001E-3</v>
      </c>
    </row>
    <row r="4933" spans="1:10" x14ac:dyDescent="0.25">
      <c r="A4933" t="s">
        <v>229</v>
      </c>
      <c r="B4933" t="s">
        <v>80</v>
      </c>
      <c r="C4933" t="s">
        <v>37</v>
      </c>
      <c r="D4933">
        <v>120212</v>
      </c>
      <c r="E4933" t="s">
        <v>266</v>
      </c>
      <c r="F4933">
        <v>111</v>
      </c>
      <c r="G4933" t="s">
        <v>333</v>
      </c>
      <c r="H4933" t="s">
        <v>84</v>
      </c>
      <c r="I4933">
        <v>2014</v>
      </c>
      <c r="J4933">
        <v>1.04803</v>
      </c>
    </row>
    <row r="4934" spans="1:10" x14ac:dyDescent="0.25">
      <c r="A4934" t="s">
        <v>224</v>
      </c>
      <c r="B4934" t="s">
        <v>80</v>
      </c>
      <c r="C4934" t="s">
        <v>192</v>
      </c>
      <c r="D4934">
        <v>203100</v>
      </c>
      <c r="E4934" t="s">
        <v>420</v>
      </c>
      <c r="F4934">
        <v>109</v>
      </c>
      <c r="G4934" t="s">
        <v>342</v>
      </c>
      <c r="H4934" t="s">
        <v>84</v>
      </c>
      <c r="I4934">
        <v>2010</v>
      </c>
      <c r="J4934">
        <v>26.393799999999999</v>
      </c>
    </row>
    <row r="4935" spans="1:10" x14ac:dyDescent="0.25">
      <c r="A4935" t="s">
        <v>229</v>
      </c>
      <c r="B4935" t="s">
        <v>80</v>
      </c>
      <c r="C4935" t="s">
        <v>37</v>
      </c>
      <c r="D4935">
        <v>120303</v>
      </c>
      <c r="E4935" t="s">
        <v>259</v>
      </c>
      <c r="F4935">
        <v>103</v>
      </c>
      <c r="G4935" t="s">
        <v>82</v>
      </c>
      <c r="H4935" t="s">
        <v>84</v>
      </c>
      <c r="I4935">
        <v>2000</v>
      </c>
      <c r="J4935">
        <v>1.1184599999999999E-3</v>
      </c>
    </row>
    <row r="4936" spans="1:10" x14ac:dyDescent="0.25">
      <c r="A4936" t="s">
        <v>229</v>
      </c>
      <c r="B4936" t="s">
        <v>80</v>
      </c>
      <c r="C4936" t="s">
        <v>37</v>
      </c>
      <c r="D4936">
        <v>120113</v>
      </c>
      <c r="E4936" t="s">
        <v>267</v>
      </c>
      <c r="F4936">
        <v>103</v>
      </c>
      <c r="G4936" t="s">
        <v>82</v>
      </c>
      <c r="H4936" t="s">
        <v>84</v>
      </c>
      <c r="I4936">
        <v>2000</v>
      </c>
      <c r="J4936">
        <v>1.4671E-2</v>
      </c>
    </row>
    <row r="4937" spans="1:10" x14ac:dyDescent="0.25">
      <c r="A4937" t="s">
        <v>225</v>
      </c>
      <c r="B4937" t="s">
        <v>80</v>
      </c>
      <c r="C4937" t="s">
        <v>37</v>
      </c>
      <c r="D4937">
        <v>120212</v>
      </c>
      <c r="E4937" t="s">
        <v>266</v>
      </c>
      <c r="F4937">
        <v>109</v>
      </c>
      <c r="G4937" t="s">
        <v>342</v>
      </c>
      <c r="H4937" t="s">
        <v>84</v>
      </c>
      <c r="I4937">
        <v>1995</v>
      </c>
      <c r="J4937">
        <v>2.01309</v>
      </c>
    </row>
    <row r="4938" spans="1:10" x14ac:dyDescent="0.25">
      <c r="A4938" t="s">
        <v>225</v>
      </c>
      <c r="B4938" t="s">
        <v>80</v>
      </c>
      <c r="C4938" t="s">
        <v>37</v>
      </c>
      <c r="D4938">
        <v>130215</v>
      </c>
      <c r="E4938" t="s">
        <v>384</v>
      </c>
      <c r="F4938">
        <v>120</v>
      </c>
      <c r="G4938" t="s">
        <v>332</v>
      </c>
      <c r="H4938" t="s">
        <v>84</v>
      </c>
      <c r="I4938">
        <v>1995</v>
      </c>
      <c r="J4938">
        <v>5.9987800000000004E-3</v>
      </c>
    </row>
    <row r="4939" spans="1:10" x14ac:dyDescent="0.25">
      <c r="A4939" t="s">
        <v>225</v>
      </c>
      <c r="B4939" t="s">
        <v>80</v>
      </c>
      <c r="C4939" t="s">
        <v>37</v>
      </c>
      <c r="D4939">
        <v>120218</v>
      </c>
      <c r="E4939" t="s">
        <v>262</v>
      </c>
      <c r="F4939">
        <v>114</v>
      </c>
      <c r="G4939" t="s">
        <v>335</v>
      </c>
      <c r="H4939" t="s">
        <v>84</v>
      </c>
      <c r="I4939">
        <v>1995</v>
      </c>
      <c r="J4939">
        <v>1.9490199999999999E-2</v>
      </c>
    </row>
    <row r="4940" spans="1:10" x14ac:dyDescent="0.25">
      <c r="A4940" t="s">
        <v>229</v>
      </c>
      <c r="B4940" t="s">
        <v>80</v>
      </c>
      <c r="C4940" t="s">
        <v>37</v>
      </c>
      <c r="D4940">
        <v>120218</v>
      </c>
      <c r="E4940" t="s">
        <v>262</v>
      </c>
      <c r="F4940">
        <v>120</v>
      </c>
      <c r="G4940" t="s">
        <v>332</v>
      </c>
      <c r="H4940" t="s">
        <v>84</v>
      </c>
      <c r="I4940">
        <v>1990</v>
      </c>
      <c r="J4940">
        <v>7.6654600000000004</v>
      </c>
    </row>
    <row r="4941" spans="1:10" x14ac:dyDescent="0.25">
      <c r="A4941" t="s">
        <v>226</v>
      </c>
      <c r="B4941" t="s">
        <v>80</v>
      </c>
      <c r="C4941" t="s">
        <v>37</v>
      </c>
      <c r="D4941">
        <v>120218</v>
      </c>
      <c r="E4941" t="s">
        <v>262</v>
      </c>
      <c r="F4941">
        <v>111</v>
      </c>
      <c r="G4941" t="s">
        <v>333</v>
      </c>
      <c r="H4941" t="s">
        <v>84</v>
      </c>
      <c r="I4941">
        <v>2000</v>
      </c>
      <c r="J4941">
        <v>1.8762500000000001E-3</v>
      </c>
    </row>
    <row r="4942" spans="1:10" x14ac:dyDescent="0.25">
      <c r="A4942" t="s">
        <v>226</v>
      </c>
      <c r="B4942" t="s">
        <v>80</v>
      </c>
      <c r="C4942" t="s">
        <v>37</v>
      </c>
      <c r="D4942">
        <v>120212</v>
      </c>
      <c r="E4942" t="s">
        <v>266</v>
      </c>
      <c r="F4942">
        <v>109</v>
      </c>
      <c r="G4942" t="s">
        <v>342</v>
      </c>
      <c r="H4942" t="s">
        <v>84</v>
      </c>
      <c r="I4942">
        <v>2000</v>
      </c>
      <c r="J4942">
        <v>9.5477699999999999E-2</v>
      </c>
    </row>
    <row r="4943" spans="1:10" x14ac:dyDescent="0.25">
      <c r="A4943" t="s">
        <v>226</v>
      </c>
      <c r="B4943" t="s">
        <v>80</v>
      </c>
      <c r="C4943" t="s">
        <v>37</v>
      </c>
      <c r="D4943">
        <v>120218</v>
      </c>
      <c r="E4943" t="s">
        <v>262</v>
      </c>
      <c r="F4943">
        <v>103</v>
      </c>
      <c r="G4943" t="s">
        <v>82</v>
      </c>
      <c r="H4943" t="s">
        <v>84</v>
      </c>
      <c r="I4943">
        <v>2000</v>
      </c>
      <c r="J4943">
        <v>1.8762499999999999E-5</v>
      </c>
    </row>
    <row r="4944" spans="1:10" x14ac:dyDescent="0.25">
      <c r="A4944" t="s">
        <v>227</v>
      </c>
      <c r="B4944" t="s">
        <v>80</v>
      </c>
      <c r="C4944" t="s">
        <v>37</v>
      </c>
      <c r="D4944">
        <v>120216</v>
      </c>
      <c r="E4944" t="s">
        <v>263</v>
      </c>
      <c r="F4944">
        <v>103</v>
      </c>
      <c r="G4944" t="s">
        <v>82</v>
      </c>
      <c r="H4944" t="s">
        <v>84</v>
      </c>
      <c r="I4944">
        <v>1995</v>
      </c>
      <c r="J4944">
        <v>9.850289999999999E-4</v>
      </c>
    </row>
    <row r="4945" spans="1:10" x14ac:dyDescent="0.25">
      <c r="A4945" t="s">
        <v>227</v>
      </c>
      <c r="B4945" t="s">
        <v>80</v>
      </c>
      <c r="C4945" t="s">
        <v>37</v>
      </c>
      <c r="D4945">
        <v>120216</v>
      </c>
      <c r="E4945" t="s">
        <v>263</v>
      </c>
      <c r="F4945">
        <v>111</v>
      </c>
      <c r="G4945" t="s">
        <v>333</v>
      </c>
      <c r="H4945" t="s">
        <v>84</v>
      </c>
      <c r="I4945">
        <v>1995</v>
      </c>
      <c r="J4945">
        <v>9.8502900000000004E-2</v>
      </c>
    </row>
    <row r="4946" spans="1:10" x14ac:dyDescent="0.25">
      <c r="A4946" t="s">
        <v>227</v>
      </c>
      <c r="B4946" t="s">
        <v>80</v>
      </c>
      <c r="C4946" t="s">
        <v>37</v>
      </c>
      <c r="D4946">
        <v>120303</v>
      </c>
      <c r="E4946" t="s">
        <v>259</v>
      </c>
      <c r="F4946">
        <v>103</v>
      </c>
      <c r="G4946" t="s">
        <v>82</v>
      </c>
      <c r="H4946" t="s">
        <v>84</v>
      </c>
      <c r="I4946">
        <v>1995</v>
      </c>
      <c r="J4946">
        <v>7.6922000000000004E-4</v>
      </c>
    </row>
    <row r="4947" spans="1:10" x14ac:dyDescent="0.25">
      <c r="A4947" t="s">
        <v>227</v>
      </c>
      <c r="B4947" t="s">
        <v>80</v>
      </c>
      <c r="C4947" t="s">
        <v>37</v>
      </c>
      <c r="D4947">
        <v>130106</v>
      </c>
      <c r="E4947" t="s">
        <v>345</v>
      </c>
      <c r="F4947">
        <v>111</v>
      </c>
      <c r="G4947" t="s">
        <v>333</v>
      </c>
      <c r="H4947" t="s">
        <v>84</v>
      </c>
      <c r="I4947">
        <v>1995</v>
      </c>
      <c r="J4947">
        <v>0.40660800000000002</v>
      </c>
    </row>
    <row r="4948" spans="1:10" x14ac:dyDescent="0.25">
      <c r="A4948" t="s">
        <v>229</v>
      </c>
      <c r="B4948" t="s">
        <v>202</v>
      </c>
      <c r="C4948" t="s">
        <v>199</v>
      </c>
      <c r="D4948" t="s">
        <v>381</v>
      </c>
      <c r="E4948" t="s">
        <v>380</v>
      </c>
      <c r="F4948">
        <v>114</v>
      </c>
      <c r="G4948" t="s">
        <v>335</v>
      </c>
      <c r="H4948" t="s">
        <v>84</v>
      </c>
      <c r="I4948">
        <v>2000</v>
      </c>
      <c r="J4948">
        <v>12059.8</v>
      </c>
    </row>
    <row r="4949" spans="1:10" x14ac:dyDescent="0.25">
      <c r="A4949" t="s">
        <v>225</v>
      </c>
      <c r="B4949" t="s">
        <v>202</v>
      </c>
      <c r="C4949" t="s">
        <v>199</v>
      </c>
      <c r="D4949" t="s">
        <v>381</v>
      </c>
      <c r="E4949" t="s">
        <v>380</v>
      </c>
      <c r="F4949">
        <v>120</v>
      </c>
      <c r="G4949" t="s">
        <v>332</v>
      </c>
      <c r="H4949" t="s">
        <v>84</v>
      </c>
      <c r="I4949">
        <v>1990</v>
      </c>
      <c r="J4949">
        <v>54099.1</v>
      </c>
    </row>
    <row r="4950" spans="1:10" x14ac:dyDescent="0.25">
      <c r="A4950" t="s">
        <v>224</v>
      </c>
      <c r="B4950" t="s">
        <v>75</v>
      </c>
      <c r="C4950" t="s">
        <v>31</v>
      </c>
      <c r="D4950" t="s">
        <v>237</v>
      </c>
      <c r="E4950" t="s">
        <v>236</v>
      </c>
      <c r="F4950">
        <v>110</v>
      </c>
      <c r="G4950" t="s">
        <v>344</v>
      </c>
      <c r="H4950" t="s">
        <v>84</v>
      </c>
      <c r="I4950">
        <v>2010</v>
      </c>
      <c r="J4950">
        <v>21.674800000000001</v>
      </c>
    </row>
    <row r="4951" spans="1:10" x14ac:dyDescent="0.25">
      <c r="A4951" t="s">
        <v>223</v>
      </c>
      <c r="B4951" t="s">
        <v>80</v>
      </c>
      <c r="C4951" t="s">
        <v>37</v>
      </c>
      <c r="D4951">
        <v>120302</v>
      </c>
      <c r="E4951" t="s">
        <v>260</v>
      </c>
      <c r="F4951">
        <v>109</v>
      </c>
      <c r="G4951" t="s">
        <v>342</v>
      </c>
      <c r="H4951" t="s">
        <v>84</v>
      </c>
      <c r="I4951">
        <v>2014</v>
      </c>
      <c r="J4951">
        <v>1.76695E-3</v>
      </c>
    </row>
    <row r="4952" spans="1:10" x14ac:dyDescent="0.25">
      <c r="A4952" t="s">
        <v>223</v>
      </c>
      <c r="B4952" t="s">
        <v>80</v>
      </c>
      <c r="C4952" t="s">
        <v>37</v>
      </c>
      <c r="D4952">
        <v>120112</v>
      </c>
      <c r="E4952" t="s">
        <v>268</v>
      </c>
      <c r="F4952">
        <v>120</v>
      </c>
      <c r="G4952" t="s">
        <v>332</v>
      </c>
      <c r="H4952" t="s">
        <v>84</v>
      </c>
      <c r="I4952">
        <v>2014</v>
      </c>
      <c r="J4952">
        <v>7.2170399999999999</v>
      </c>
    </row>
    <row r="4953" spans="1:10" x14ac:dyDescent="0.25">
      <c r="A4953" t="s">
        <v>225</v>
      </c>
      <c r="B4953" t="s">
        <v>80</v>
      </c>
      <c r="C4953" t="s">
        <v>37</v>
      </c>
      <c r="D4953">
        <v>150102</v>
      </c>
      <c r="E4953" t="s">
        <v>288</v>
      </c>
      <c r="F4953">
        <v>104</v>
      </c>
      <c r="G4953" t="s">
        <v>340</v>
      </c>
      <c r="H4953" t="s">
        <v>84</v>
      </c>
      <c r="I4953">
        <v>2015</v>
      </c>
      <c r="J4953">
        <v>1.2179599999999999E-3</v>
      </c>
    </row>
    <row r="4954" spans="1:10" x14ac:dyDescent="0.25">
      <c r="A4954" t="s">
        <v>225</v>
      </c>
      <c r="B4954" t="s">
        <v>80</v>
      </c>
      <c r="C4954" t="s">
        <v>37</v>
      </c>
      <c r="D4954">
        <v>120105</v>
      </c>
      <c r="E4954" t="s">
        <v>270</v>
      </c>
      <c r="F4954">
        <v>120</v>
      </c>
      <c r="G4954" t="s">
        <v>332</v>
      </c>
      <c r="H4954" t="s">
        <v>84</v>
      </c>
      <c r="I4954">
        <v>2015</v>
      </c>
      <c r="J4954">
        <v>149.161</v>
      </c>
    </row>
    <row r="4955" spans="1:10" x14ac:dyDescent="0.25">
      <c r="A4955" t="s">
        <v>225</v>
      </c>
      <c r="B4955" t="s">
        <v>80</v>
      </c>
      <c r="C4955" t="s">
        <v>37</v>
      </c>
      <c r="D4955">
        <v>130105</v>
      </c>
      <c r="E4955" t="s">
        <v>352</v>
      </c>
      <c r="F4955">
        <v>114</v>
      </c>
      <c r="G4955" t="s">
        <v>335</v>
      </c>
      <c r="H4955" t="s">
        <v>84</v>
      </c>
      <c r="I4955">
        <v>2015</v>
      </c>
      <c r="J4955">
        <v>9.7949099999999997E-2</v>
      </c>
    </row>
    <row r="4956" spans="1:10" x14ac:dyDescent="0.25">
      <c r="A4956" t="s">
        <v>225</v>
      </c>
      <c r="B4956" t="s">
        <v>80</v>
      </c>
      <c r="C4956" t="s">
        <v>37</v>
      </c>
      <c r="D4956">
        <v>130302</v>
      </c>
      <c r="E4956" t="s">
        <v>336</v>
      </c>
      <c r="F4956">
        <v>111</v>
      </c>
      <c r="G4956" t="s">
        <v>333</v>
      </c>
      <c r="H4956" t="s">
        <v>84</v>
      </c>
      <c r="I4956">
        <v>2015</v>
      </c>
      <c r="J4956">
        <v>3.99923E-4</v>
      </c>
    </row>
    <row r="4957" spans="1:10" x14ac:dyDescent="0.25">
      <c r="A4957" t="s">
        <v>226</v>
      </c>
      <c r="B4957" t="s">
        <v>80</v>
      </c>
      <c r="C4957" t="s">
        <v>37</v>
      </c>
      <c r="D4957">
        <v>120218</v>
      </c>
      <c r="E4957" t="s">
        <v>262</v>
      </c>
      <c r="F4957">
        <v>109</v>
      </c>
      <c r="G4957" t="s">
        <v>342</v>
      </c>
      <c r="H4957" t="s">
        <v>84</v>
      </c>
      <c r="I4957">
        <v>2000</v>
      </c>
      <c r="J4957">
        <v>9.3812599999999996E-4</v>
      </c>
    </row>
    <row r="4958" spans="1:10" x14ac:dyDescent="0.25">
      <c r="A4958" t="s">
        <v>226</v>
      </c>
      <c r="B4958" t="s">
        <v>80</v>
      </c>
      <c r="C4958" t="s">
        <v>37</v>
      </c>
      <c r="D4958">
        <v>130215</v>
      </c>
      <c r="E4958" t="s">
        <v>384</v>
      </c>
      <c r="F4958">
        <v>114</v>
      </c>
      <c r="G4958" t="s">
        <v>335</v>
      </c>
      <c r="H4958" t="s">
        <v>84</v>
      </c>
      <c r="I4958">
        <v>2000</v>
      </c>
      <c r="J4958">
        <v>1.30156E-5</v>
      </c>
    </row>
    <row r="4959" spans="1:10" x14ac:dyDescent="0.25">
      <c r="A4959" t="s">
        <v>229</v>
      </c>
      <c r="B4959" t="s">
        <v>75</v>
      </c>
      <c r="C4959" t="s">
        <v>31</v>
      </c>
      <c r="D4959" t="s">
        <v>237</v>
      </c>
      <c r="E4959" t="s">
        <v>236</v>
      </c>
      <c r="F4959">
        <v>110</v>
      </c>
      <c r="G4959" t="s">
        <v>344</v>
      </c>
      <c r="H4959" t="s">
        <v>84</v>
      </c>
      <c r="I4959">
        <v>2000</v>
      </c>
      <c r="J4959">
        <v>59.539299999999997</v>
      </c>
    </row>
    <row r="4960" spans="1:10" x14ac:dyDescent="0.25">
      <c r="A4960" t="s">
        <v>223</v>
      </c>
      <c r="B4960" t="s">
        <v>80</v>
      </c>
      <c r="C4960" t="s">
        <v>37</v>
      </c>
      <c r="D4960">
        <v>130213</v>
      </c>
      <c r="E4960" t="s">
        <v>368</v>
      </c>
      <c r="F4960">
        <v>120</v>
      </c>
      <c r="G4960" t="s">
        <v>332</v>
      </c>
      <c r="H4960" t="s">
        <v>84</v>
      </c>
      <c r="I4960">
        <v>2014</v>
      </c>
      <c r="J4960">
        <v>0.518401</v>
      </c>
    </row>
    <row r="4961" spans="1:10" x14ac:dyDescent="0.25">
      <c r="A4961" t="s">
        <v>223</v>
      </c>
      <c r="B4961" t="s">
        <v>80</v>
      </c>
      <c r="C4961" t="s">
        <v>37</v>
      </c>
      <c r="D4961">
        <v>120219</v>
      </c>
      <c r="E4961" t="s">
        <v>261</v>
      </c>
      <c r="F4961">
        <v>104</v>
      </c>
      <c r="G4961" t="s">
        <v>340</v>
      </c>
      <c r="H4961" t="s">
        <v>84</v>
      </c>
      <c r="I4961">
        <v>2014</v>
      </c>
      <c r="J4961">
        <v>8.5690800000000003E-5</v>
      </c>
    </row>
    <row r="4962" spans="1:10" x14ac:dyDescent="0.25">
      <c r="A4962" t="s">
        <v>225</v>
      </c>
      <c r="B4962" t="s">
        <v>80</v>
      </c>
      <c r="C4962" t="s">
        <v>37</v>
      </c>
      <c r="D4962">
        <v>130218</v>
      </c>
      <c r="E4962" t="s">
        <v>343</v>
      </c>
      <c r="F4962">
        <v>114</v>
      </c>
      <c r="G4962" t="s">
        <v>335</v>
      </c>
      <c r="H4962" t="s">
        <v>84</v>
      </c>
      <c r="I4962">
        <v>2015</v>
      </c>
      <c r="J4962">
        <v>3.9798999999999998E-4</v>
      </c>
    </row>
    <row r="4963" spans="1:10" x14ac:dyDescent="0.25">
      <c r="A4963" t="s">
        <v>225</v>
      </c>
      <c r="B4963" t="s">
        <v>80</v>
      </c>
      <c r="C4963" t="s">
        <v>37</v>
      </c>
      <c r="D4963">
        <v>120218</v>
      </c>
      <c r="E4963" t="s">
        <v>262</v>
      </c>
      <c r="F4963">
        <v>114</v>
      </c>
      <c r="G4963" t="s">
        <v>335</v>
      </c>
      <c r="H4963" t="s">
        <v>84</v>
      </c>
      <c r="I4963">
        <v>2015</v>
      </c>
      <c r="J4963">
        <v>4.02251E-3</v>
      </c>
    </row>
    <row r="4964" spans="1:10" x14ac:dyDescent="0.25">
      <c r="A4964" t="s">
        <v>223</v>
      </c>
      <c r="B4964" t="s">
        <v>80</v>
      </c>
      <c r="C4964" t="s">
        <v>37</v>
      </c>
      <c r="D4964">
        <v>150202</v>
      </c>
      <c r="E4964" t="s">
        <v>286</v>
      </c>
      <c r="F4964">
        <v>120</v>
      </c>
      <c r="G4964" t="s">
        <v>332</v>
      </c>
      <c r="H4964" t="s">
        <v>84</v>
      </c>
      <c r="I4964">
        <v>2015</v>
      </c>
      <c r="J4964">
        <v>0.12865199999999999</v>
      </c>
    </row>
    <row r="4965" spans="1:10" x14ac:dyDescent="0.25">
      <c r="A4965" t="s">
        <v>229</v>
      </c>
      <c r="B4965" t="s">
        <v>79</v>
      </c>
      <c r="C4965" t="s">
        <v>35</v>
      </c>
      <c r="D4965" t="s">
        <v>243</v>
      </c>
      <c r="E4965" t="s">
        <v>242</v>
      </c>
      <c r="F4965">
        <v>120</v>
      </c>
      <c r="G4965" t="s">
        <v>332</v>
      </c>
      <c r="H4965" t="s">
        <v>84</v>
      </c>
      <c r="I4965">
        <v>2010</v>
      </c>
      <c r="J4965">
        <v>8144.68</v>
      </c>
    </row>
    <row r="4966" spans="1:10" x14ac:dyDescent="0.25">
      <c r="A4966" t="s">
        <v>227</v>
      </c>
      <c r="B4966" t="s">
        <v>79</v>
      </c>
      <c r="C4966" t="s">
        <v>35</v>
      </c>
      <c r="D4966" t="s">
        <v>243</v>
      </c>
      <c r="E4966" t="s">
        <v>242</v>
      </c>
      <c r="F4966">
        <v>120</v>
      </c>
      <c r="G4966" t="s">
        <v>332</v>
      </c>
      <c r="H4966" t="s">
        <v>84</v>
      </c>
      <c r="I4966">
        <v>1990</v>
      </c>
      <c r="J4966">
        <v>12922.7</v>
      </c>
    </row>
    <row r="4967" spans="1:10" x14ac:dyDescent="0.25">
      <c r="A4967" t="s">
        <v>224</v>
      </c>
      <c r="B4967" t="s">
        <v>79</v>
      </c>
      <c r="C4967" t="s">
        <v>35</v>
      </c>
      <c r="D4967" t="s">
        <v>243</v>
      </c>
      <c r="E4967" t="s">
        <v>242</v>
      </c>
      <c r="F4967">
        <v>104</v>
      </c>
      <c r="G4967" t="s">
        <v>340</v>
      </c>
      <c r="H4967" t="s">
        <v>84</v>
      </c>
      <c r="I4967">
        <v>1995</v>
      </c>
      <c r="J4967">
        <v>2.3204199999999999</v>
      </c>
    </row>
    <row r="4968" spans="1:10" x14ac:dyDescent="0.25">
      <c r="A4968" t="s">
        <v>224</v>
      </c>
      <c r="B4968" t="s">
        <v>79</v>
      </c>
      <c r="C4968" t="s">
        <v>35</v>
      </c>
      <c r="D4968" t="s">
        <v>243</v>
      </c>
      <c r="E4968" t="s">
        <v>242</v>
      </c>
      <c r="F4968">
        <v>108</v>
      </c>
      <c r="G4968" t="s">
        <v>83</v>
      </c>
      <c r="H4968" t="s">
        <v>84</v>
      </c>
      <c r="I4968">
        <v>1995</v>
      </c>
      <c r="J4968">
        <v>0.84664099999999998</v>
      </c>
    </row>
    <row r="4969" spans="1:10" x14ac:dyDescent="0.25">
      <c r="A4969" t="s">
        <v>226</v>
      </c>
      <c r="B4969" t="s">
        <v>75</v>
      </c>
      <c r="C4969" t="s">
        <v>31</v>
      </c>
      <c r="D4969" t="s">
        <v>235</v>
      </c>
      <c r="E4969" t="s">
        <v>234</v>
      </c>
      <c r="F4969">
        <v>111</v>
      </c>
      <c r="G4969" t="s">
        <v>333</v>
      </c>
      <c r="H4969" t="s">
        <v>84</v>
      </c>
      <c r="I4969">
        <v>1995</v>
      </c>
      <c r="J4969">
        <v>13.879200000000001</v>
      </c>
    </row>
    <row r="4970" spans="1:10" x14ac:dyDescent="0.25">
      <c r="A4970" t="s">
        <v>224</v>
      </c>
      <c r="B4970" t="s">
        <v>80</v>
      </c>
      <c r="C4970" t="s">
        <v>37</v>
      </c>
      <c r="D4970">
        <v>120213</v>
      </c>
      <c r="E4970" t="s">
        <v>265</v>
      </c>
      <c r="F4970">
        <v>115</v>
      </c>
      <c r="G4970" t="s">
        <v>341</v>
      </c>
      <c r="H4970" t="s">
        <v>84</v>
      </c>
      <c r="I4970">
        <v>2005</v>
      </c>
      <c r="J4970">
        <v>2.16153E-2</v>
      </c>
    </row>
    <row r="4971" spans="1:10" x14ac:dyDescent="0.25">
      <c r="A4971" t="s">
        <v>224</v>
      </c>
      <c r="B4971" t="s">
        <v>80</v>
      </c>
      <c r="C4971" t="s">
        <v>37</v>
      </c>
      <c r="D4971">
        <v>120219</v>
      </c>
      <c r="E4971" t="s">
        <v>261</v>
      </c>
      <c r="F4971">
        <v>103</v>
      </c>
      <c r="G4971" t="s">
        <v>82</v>
      </c>
      <c r="H4971" t="s">
        <v>84</v>
      </c>
      <c r="I4971">
        <v>1990</v>
      </c>
      <c r="J4971">
        <v>6.9172199999999995E-5</v>
      </c>
    </row>
    <row r="4972" spans="1:10" x14ac:dyDescent="0.25">
      <c r="A4972" t="s">
        <v>224</v>
      </c>
      <c r="B4972" t="s">
        <v>80</v>
      </c>
      <c r="C4972" t="s">
        <v>37</v>
      </c>
      <c r="D4972">
        <v>150203</v>
      </c>
      <c r="E4972" t="s">
        <v>285</v>
      </c>
      <c r="F4972">
        <v>114</v>
      </c>
      <c r="G4972" t="s">
        <v>335</v>
      </c>
      <c r="H4972" t="s">
        <v>84</v>
      </c>
      <c r="I4972">
        <v>1990</v>
      </c>
      <c r="J4972">
        <v>1.21642E-3</v>
      </c>
    </row>
    <row r="4973" spans="1:10" x14ac:dyDescent="0.25">
      <c r="A4973" t="s">
        <v>223</v>
      </c>
      <c r="B4973" t="s">
        <v>80</v>
      </c>
      <c r="C4973" t="s">
        <v>37</v>
      </c>
      <c r="D4973">
        <v>120219</v>
      </c>
      <c r="E4973" t="s">
        <v>261</v>
      </c>
      <c r="F4973">
        <v>104</v>
      </c>
      <c r="G4973" t="s">
        <v>340</v>
      </c>
      <c r="H4973" t="s">
        <v>84</v>
      </c>
      <c r="I4973">
        <v>1995</v>
      </c>
      <c r="J4973">
        <v>1.4208299999999999E-4</v>
      </c>
    </row>
    <row r="4974" spans="1:10" x14ac:dyDescent="0.25">
      <c r="A4974" t="s">
        <v>227</v>
      </c>
      <c r="B4974" t="s">
        <v>80</v>
      </c>
      <c r="C4974" t="s">
        <v>37</v>
      </c>
      <c r="D4974">
        <v>120302</v>
      </c>
      <c r="E4974" t="s">
        <v>260</v>
      </c>
      <c r="F4974">
        <v>103</v>
      </c>
      <c r="G4974" t="s">
        <v>82</v>
      </c>
      <c r="H4974" t="s">
        <v>84</v>
      </c>
      <c r="I4974">
        <v>1995</v>
      </c>
      <c r="J4974">
        <v>1.1269800000000001E-3</v>
      </c>
    </row>
    <row r="4975" spans="1:10" x14ac:dyDescent="0.25">
      <c r="A4975" t="s">
        <v>226</v>
      </c>
      <c r="B4975" t="s">
        <v>80</v>
      </c>
      <c r="C4975" t="s">
        <v>37</v>
      </c>
      <c r="D4975">
        <v>120218</v>
      </c>
      <c r="E4975" t="s">
        <v>262</v>
      </c>
      <c r="F4975">
        <v>104</v>
      </c>
      <c r="G4975" t="s">
        <v>340</v>
      </c>
      <c r="H4975" t="s">
        <v>84</v>
      </c>
      <c r="I4975">
        <v>2005</v>
      </c>
      <c r="J4975">
        <v>1.82995E-5</v>
      </c>
    </row>
    <row r="4976" spans="1:10" x14ac:dyDescent="0.25">
      <c r="A4976" t="s">
        <v>225</v>
      </c>
      <c r="B4976" t="s">
        <v>80</v>
      </c>
      <c r="C4976" t="s">
        <v>32</v>
      </c>
      <c r="D4976">
        <v>804300</v>
      </c>
      <c r="E4976" t="s">
        <v>387</v>
      </c>
      <c r="F4976">
        <v>109</v>
      </c>
      <c r="G4976" t="s">
        <v>342</v>
      </c>
      <c r="H4976" t="s">
        <v>84</v>
      </c>
      <c r="I4976">
        <v>2005</v>
      </c>
      <c r="J4976">
        <v>168.33600000000001</v>
      </c>
    </row>
    <row r="4977" spans="1:10" x14ac:dyDescent="0.25">
      <c r="A4977" t="s">
        <v>224</v>
      </c>
      <c r="B4977" t="s">
        <v>80</v>
      </c>
      <c r="C4977" t="s">
        <v>32</v>
      </c>
      <c r="D4977">
        <v>804300</v>
      </c>
      <c r="E4977" t="s">
        <v>387</v>
      </c>
      <c r="F4977">
        <v>109</v>
      </c>
      <c r="G4977" t="s">
        <v>342</v>
      </c>
      <c r="H4977" t="s">
        <v>84</v>
      </c>
      <c r="I4977">
        <v>2005</v>
      </c>
      <c r="J4977">
        <v>62.262</v>
      </c>
    </row>
    <row r="4978" spans="1:10" x14ac:dyDescent="0.25">
      <c r="A4978" t="s">
        <v>227</v>
      </c>
      <c r="B4978" t="s">
        <v>80</v>
      </c>
      <c r="C4978" t="s">
        <v>37</v>
      </c>
      <c r="D4978">
        <v>120106</v>
      </c>
      <c r="E4978" t="s">
        <v>269</v>
      </c>
      <c r="F4978">
        <v>103</v>
      </c>
      <c r="G4978" t="s">
        <v>82</v>
      </c>
      <c r="H4978" t="s">
        <v>84</v>
      </c>
      <c r="I4978">
        <v>1995</v>
      </c>
      <c r="J4978">
        <v>6.5415699999999993E-2</v>
      </c>
    </row>
    <row r="4979" spans="1:10" x14ac:dyDescent="0.25">
      <c r="A4979" t="s">
        <v>227</v>
      </c>
      <c r="B4979" t="s">
        <v>80</v>
      </c>
      <c r="C4979" t="s">
        <v>37</v>
      </c>
      <c r="D4979">
        <v>120216</v>
      </c>
      <c r="E4979" t="s">
        <v>263</v>
      </c>
      <c r="F4979">
        <v>115</v>
      </c>
      <c r="G4979" t="s">
        <v>341</v>
      </c>
      <c r="H4979" t="s">
        <v>84</v>
      </c>
      <c r="I4979">
        <v>1995</v>
      </c>
      <c r="J4979">
        <v>9.8502899999999994E-3</v>
      </c>
    </row>
    <row r="4980" spans="1:10" x14ac:dyDescent="0.25">
      <c r="A4980" t="s">
        <v>227</v>
      </c>
      <c r="B4980" t="s">
        <v>80</v>
      </c>
      <c r="C4980" t="s">
        <v>37</v>
      </c>
      <c r="D4980">
        <v>120216</v>
      </c>
      <c r="E4980" t="s">
        <v>263</v>
      </c>
      <c r="F4980">
        <v>114</v>
      </c>
      <c r="G4980" t="s">
        <v>335</v>
      </c>
      <c r="H4980" t="s">
        <v>84</v>
      </c>
      <c r="I4980">
        <v>1995</v>
      </c>
      <c r="J4980">
        <v>4.9251400000000001E-2</v>
      </c>
    </row>
    <row r="4981" spans="1:10" x14ac:dyDescent="0.25">
      <c r="A4981" t="s">
        <v>227</v>
      </c>
      <c r="B4981" t="s">
        <v>71</v>
      </c>
      <c r="C4981" t="s">
        <v>348</v>
      </c>
      <c r="D4981" t="s">
        <v>347</v>
      </c>
      <c r="E4981" t="s">
        <v>346</v>
      </c>
      <c r="F4981">
        <v>104</v>
      </c>
      <c r="G4981" t="s">
        <v>340</v>
      </c>
      <c r="H4981" t="s">
        <v>84</v>
      </c>
      <c r="I4981">
        <v>1995</v>
      </c>
      <c r="J4981">
        <v>2.8399200000000002</v>
      </c>
    </row>
    <row r="4982" spans="1:10" x14ac:dyDescent="0.25">
      <c r="A4982" t="s">
        <v>223</v>
      </c>
      <c r="B4982" t="s">
        <v>79</v>
      </c>
      <c r="C4982" t="s">
        <v>35</v>
      </c>
      <c r="D4982" t="s">
        <v>245</v>
      </c>
      <c r="E4982" t="s">
        <v>244</v>
      </c>
      <c r="F4982">
        <v>104</v>
      </c>
      <c r="G4982" t="s">
        <v>340</v>
      </c>
      <c r="H4982" t="s">
        <v>84</v>
      </c>
      <c r="I4982">
        <v>2000</v>
      </c>
      <c r="J4982">
        <v>4.7345300000000003</v>
      </c>
    </row>
    <row r="4983" spans="1:10" x14ac:dyDescent="0.25">
      <c r="A4983" t="s">
        <v>224</v>
      </c>
      <c r="B4983" t="s">
        <v>80</v>
      </c>
      <c r="C4983" t="s">
        <v>37</v>
      </c>
      <c r="D4983">
        <v>120113</v>
      </c>
      <c r="E4983" t="s">
        <v>267</v>
      </c>
      <c r="F4983">
        <v>104</v>
      </c>
      <c r="G4983" t="s">
        <v>340</v>
      </c>
      <c r="H4983" t="s">
        <v>84</v>
      </c>
      <c r="I4983">
        <v>1990</v>
      </c>
      <c r="J4983">
        <v>1.1171E-3</v>
      </c>
    </row>
    <row r="4984" spans="1:10" x14ac:dyDescent="0.25">
      <c r="A4984" t="s">
        <v>224</v>
      </c>
      <c r="B4984" t="s">
        <v>80</v>
      </c>
      <c r="C4984" t="s">
        <v>37</v>
      </c>
      <c r="D4984">
        <v>150103</v>
      </c>
      <c r="E4984" t="s">
        <v>287</v>
      </c>
      <c r="F4984">
        <v>111</v>
      </c>
      <c r="G4984" t="s">
        <v>333</v>
      </c>
      <c r="H4984" t="s">
        <v>84</v>
      </c>
      <c r="I4984">
        <v>1990</v>
      </c>
      <c r="J4984">
        <v>1.3767600000000001E-3</v>
      </c>
    </row>
    <row r="4985" spans="1:10" x14ac:dyDescent="0.25">
      <c r="A4985" t="s">
        <v>224</v>
      </c>
      <c r="B4985" t="s">
        <v>80</v>
      </c>
      <c r="C4985" t="s">
        <v>37</v>
      </c>
      <c r="D4985">
        <v>130216</v>
      </c>
      <c r="E4985" t="s">
        <v>355</v>
      </c>
      <c r="F4985">
        <v>109</v>
      </c>
      <c r="G4985" t="s">
        <v>342</v>
      </c>
      <c r="H4985" t="s">
        <v>84</v>
      </c>
      <c r="I4985">
        <v>1990</v>
      </c>
      <c r="J4985">
        <v>7.6967800000000003E-2</v>
      </c>
    </row>
    <row r="4986" spans="1:10" x14ac:dyDescent="0.25">
      <c r="A4986" t="s">
        <v>224</v>
      </c>
      <c r="B4986" t="s">
        <v>80</v>
      </c>
      <c r="C4986" t="s">
        <v>37</v>
      </c>
      <c r="D4986">
        <v>120303</v>
      </c>
      <c r="E4986" t="s">
        <v>259</v>
      </c>
      <c r="F4986">
        <v>103</v>
      </c>
      <c r="G4986" t="s">
        <v>82</v>
      </c>
      <c r="H4986" t="s">
        <v>84</v>
      </c>
      <c r="I4986">
        <v>1990</v>
      </c>
      <c r="J4986">
        <v>8.3898400000000003E-5</v>
      </c>
    </row>
    <row r="4987" spans="1:10" x14ac:dyDescent="0.25">
      <c r="A4987" t="s">
        <v>224</v>
      </c>
      <c r="B4987" t="s">
        <v>80</v>
      </c>
      <c r="C4987" t="s">
        <v>37</v>
      </c>
      <c r="D4987">
        <v>120113</v>
      </c>
      <c r="E4987" t="s">
        <v>267</v>
      </c>
      <c r="F4987">
        <v>115</v>
      </c>
      <c r="G4987" t="s">
        <v>341</v>
      </c>
      <c r="H4987" t="s">
        <v>84</v>
      </c>
      <c r="I4987">
        <v>1990</v>
      </c>
      <c r="J4987">
        <v>1.1171E-2</v>
      </c>
    </row>
    <row r="4988" spans="1:10" x14ac:dyDescent="0.25">
      <c r="A4988" t="s">
        <v>226</v>
      </c>
      <c r="B4988" t="s">
        <v>80</v>
      </c>
      <c r="C4988" t="s">
        <v>37</v>
      </c>
      <c r="D4988">
        <v>120216</v>
      </c>
      <c r="E4988" t="s">
        <v>263</v>
      </c>
      <c r="F4988">
        <v>114</v>
      </c>
      <c r="G4988" t="s">
        <v>335</v>
      </c>
      <c r="H4988" t="s">
        <v>84</v>
      </c>
      <c r="I4988">
        <v>2014</v>
      </c>
      <c r="J4988">
        <v>8.1241000000000004E-3</v>
      </c>
    </row>
    <row r="4989" spans="1:10" x14ac:dyDescent="0.25">
      <c r="A4989" t="s">
        <v>227</v>
      </c>
      <c r="B4989" t="s">
        <v>80</v>
      </c>
      <c r="C4989" t="s">
        <v>37</v>
      </c>
      <c r="D4989">
        <v>120215</v>
      </c>
      <c r="E4989" t="s">
        <v>264</v>
      </c>
      <c r="F4989">
        <v>114</v>
      </c>
      <c r="G4989" t="s">
        <v>335</v>
      </c>
      <c r="H4989" t="s">
        <v>84</v>
      </c>
      <c r="I4989">
        <v>2014</v>
      </c>
      <c r="J4989">
        <v>1.4659300000000001E-3</v>
      </c>
    </row>
    <row r="4990" spans="1:10" x14ac:dyDescent="0.25">
      <c r="A4990" t="s">
        <v>227</v>
      </c>
      <c r="B4990" t="s">
        <v>80</v>
      </c>
      <c r="C4990" t="s">
        <v>37</v>
      </c>
      <c r="D4990">
        <v>120215</v>
      </c>
      <c r="E4990" t="s">
        <v>264</v>
      </c>
      <c r="F4990">
        <v>109</v>
      </c>
      <c r="G4990" t="s">
        <v>342</v>
      </c>
      <c r="H4990" t="s">
        <v>84</v>
      </c>
      <c r="I4990">
        <v>2014</v>
      </c>
      <c r="J4990">
        <v>1.4659300000000001E-3</v>
      </c>
    </row>
    <row r="4991" spans="1:10" x14ac:dyDescent="0.25">
      <c r="A4991" t="s">
        <v>229</v>
      </c>
      <c r="B4991" t="s">
        <v>75</v>
      </c>
      <c r="C4991" t="s">
        <v>31</v>
      </c>
      <c r="D4991" t="s">
        <v>237</v>
      </c>
      <c r="E4991" t="s">
        <v>236</v>
      </c>
      <c r="F4991">
        <v>111</v>
      </c>
      <c r="G4991" t="s">
        <v>333</v>
      </c>
      <c r="H4991" t="s">
        <v>84</v>
      </c>
      <c r="I4991">
        <v>2010</v>
      </c>
      <c r="J4991">
        <v>1063.3499999999999</v>
      </c>
    </row>
    <row r="4992" spans="1:10" x14ac:dyDescent="0.25">
      <c r="A4992" t="s">
        <v>225</v>
      </c>
      <c r="B4992" t="s">
        <v>79</v>
      </c>
      <c r="C4992" t="s">
        <v>35</v>
      </c>
      <c r="D4992" t="s">
        <v>245</v>
      </c>
      <c r="E4992" t="s">
        <v>244</v>
      </c>
      <c r="F4992">
        <v>110</v>
      </c>
      <c r="G4992" t="s">
        <v>344</v>
      </c>
      <c r="H4992" t="s">
        <v>84</v>
      </c>
      <c r="I4992">
        <v>2015</v>
      </c>
      <c r="J4992">
        <v>2.6770700000000001</v>
      </c>
    </row>
    <row r="4993" spans="1:10" x14ac:dyDescent="0.25">
      <c r="A4993" t="s">
        <v>224</v>
      </c>
      <c r="B4993" t="s">
        <v>75</v>
      </c>
      <c r="C4993" t="s">
        <v>31</v>
      </c>
      <c r="D4993" t="s">
        <v>237</v>
      </c>
      <c r="E4993" t="s">
        <v>236</v>
      </c>
      <c r="F4993">
        <v>111</v>
      </c>
      <c r="G4993" t="s">
        <v>333</v>
      </c>
      <c r="H4993" t="s">
        <v>84</v>
      </c>
      <c r="I4993">
        <v>2015</v>
      </c>
      <c r="J4993">
        <v>620.77</v>
      </c>
    </row>
    <row r="4994" spans="1:10" x14ac:dyDescent="0.25">
      <c r="A4994" t="s">
        <v>229</v>
      </c>
      <c r="B4994" t="s">
        <v>79</v>
      </c>
      <c r="C4994" t="s">
        <v>35</v>
      </c>
      <c r="D4994" t="s">
        <v>245</v>
      </c>
      <c r="E4994" t="s">
        <v>244</v>
      </c>
      <c r="F4994">
        <v>108</v>
      </c>
      <c r="G4994" t="s">
        <v>83</v>
      </c>
      <c r="H4994" t="s">
        <v>84</v>
      </c>
      <c r="I4994">
        <v>1990</v>
      </c>
      <c r="J4994">
        <v>7.5769000000000002</v>
      </c>
    </row>
    <row r="4995" spans="1:10" x14ac:dyDescent="0.25">
      <c r="A4995" t="s">
        <v>226</v>
      </c>
      <c r="B4995" t="s">
        <v>80</v>
      </c>
      <c r="C4995" t="s">
        <v>37</v>
      </c>
      <c r="D4995">
        <v>130106</v>
      </c>
      <c r="E4995" t="s">
        <v>345</v>
      </c>
      <c r="F4995">
        <v>109</v>
      </c>
      <c r="G4995" t="s">
        <v>342</v>
      </c>
      <c r="H4995" t="s">
        <v>84</v>
      </c>
      <c r="I4995">
        <v>1995</v>
      </c>
      <c r="J4995">
        <v>7.6195000000000004</v>
      </c>
    </row>
    <row r="4996" spans="1:10" x14ac:dyDescent="0.25">
      <c r="A4996" t="s">
        <v>226</v>
      </c>
      <c r="B4996" t="s">
        <v>80</v>
      </c>
      <c r="C4996" t="s">
        <v>37</v>
      </c>
      <c r="D4996">
        <v>130213</v>
      </c>
      <c r="E4996" t="s">
        <v>368</v>
      </c>
      <c r="F4996">
        <v>109</v>
      </c>
      <c r="G4996" t="s">
        <v>342</v>
      </c>
      <c r="H4996" t="s">
        <v>84</v>
      </c>
      <c r="I4996">
        <v>1995</v>
      </c>
      <c r="J4996">
        <v>1.4811000000000001</v>
      </c>
    </row>
    <row r="4997" spans="1:10" x14ac:dyDescent="0.25">
      <c r="A4997" t="s">
        <v>226</v>
      </c>
      <c r="B4997" t="s">
        <v>80</v>
      </c>
      <c r="C4997" t="s">
        <v>37</v>
      </c>
      <c r="D4997">
        <v>150203</v>
      </c>
      <c r="E4997" t="s">
        <v>285</v>
      </c>
      <c r="F4997">
        <v>104</v>
      </c>
      <c r="G4997" t="s">
        <v>340</v>
      </c>
      <c r="H4997" t="s">
        <v>84</v>
      </c>
      <c r="I4997">
        <v>2000</v>
      </c>
      <c r="J4997">
        <v>9.7808700000000004E-5</v>
      </c>
    </row>
    <row r="4998" spans="1:10" x14ac:dyDescent="0.25">
      <c r="A4998" t="s">
        <v>229</v>
      </c>
      <c r="B4998" t="s">
        <v>80</v>
      </c>
      <c r="C4998" t="s">
        <v>37</v>
      </c>
      <c r="D4998">
        <v>130302</v>
      </c>
      <c r="E4998" t="s">
        <v>336</v>
      </c>
      <c r="F4998">
        <v>104</v>
      </c>
      <c r="G4998" t="s">
        <v>340</v>
      </c>
      <c r="H4998" t="s">
        <v>84</v>
      </c>
      <c r="I4998">
        <v>2000</v>
      </c>
      <c r="J4998">
        <v>2.3061299999999999E-5</v>
      </c>
    </row>
    <row r="4999" spans="1:10" x14ac:dyDescent="0.25">
      <c r="A4999" t="s">
        <v>229</v>
      </c>
      <c r="B4999" t="s">
        <v>80</v>
      </c>
      <c r="C4999" t="s">
        <v>37</v>
      </c>
      <c r="D4999">
        <v>130112</v>
      </c>
      <c r="E4999" t="s">
        <v>349</v>
      </c>
      <c r="F4999">
        <v>104</v>
      </c>
      <c r="G4999" t="s">
        <v>340</v>
      </c>
      <c r="H4999" t="s">
        <v>84</v>
      </c>
      <c r="I4999">
        <v>2000</v>
      </c>
      <c r="J4999">
        <v>6.3934899999999999E-4</v>
      </c>
    </row>
    <row r="5000" spans="1:10" x14ac:dyDescent="0.25">
      <c r="A5000" t="s">
        <v>224</v>
      </c>
      <c r="B5000" t="s">
        <v>80</v>
      </c>
      <c r="C5000" t="s">
        <v>37</v>
      </c>
      <c r="D5000">
        <v>120105</v>
      </c>
      <c r="E5000" t="s">
        <v>270</v>
      </c>
      <c r="F5000">
        <v>109</v>
      </c>
      <c r="G5000" t="s">
        <v>342</v>
      </c>
      <c r="H5000" t="s">
        <v>84</v>
      </c>
      <c r="I5000">
        <v>2000</v>
      </c>
      <c r="J5000">
        <v>0.172822</v>
      </c>
    </row>
    <row r="5001" spans="1:10" x14ac:dyDescent="0.25">
      <c r="A5001" t="s">
        <v>224</v>
      </c>
      <c r="B5001" t="s">
        <v>74</v>
      </c>
      <c r="C5001" t="s">
        <v>34</v>
      </c>
      <c r="D5001">
        <v>901000</v>
      </c>
      <c r="E5001" t="s">
        <v>34</v>
      </c>
      <c r="F5001">
        <v>109</v>
      </c>
      <c r="G5001" t="s">
        <v>342</v>
      </c>
      <c r="H5001" t="s">
        <v>84</v>
      </c>
      <c r="I5001">
        <v>1995</v>
      </c>
      <c r="J5001">
        <v>75.997600000000006</v>
      </c>
    </row>
    <row r="5002" spans="1:10" x14ac:dyDescent="0.25">
      <c r="A5002" t="s">
        <v>224</v>
      </c>
      <c r="B5002" t="s">
        <v>74</v>
      </c>
      <c r="C5002" t="s">
        <v>34</v>
      </c>
      <c r="D5002">
        <v>901000</v>
      </c>
      <c r="E5002" t="s">
        <v>34</v>
      </c>
      <c r="F5002">
        <v>111</v>
      </c>
      <c r="G5002" t="s">
        <v>333</v>
      </c>
      <c r="H5002" t="s">
        <v>84</v>
      </c>
      <c r="I5002">
        <v>1995</v>
      </c>
      <c r="J5002">
        <v>9.8171099999999996</v>
      </c>
    </row>
    <row r="5003" spans="1:10" x14ac:dyDescent="0.25">
      <c r="A5003" t="s">
        <v>225</v>
      </c>
      <c r="B5003" t="s">
        <v>80</v>
      </c>
      <c r="C5003" t="s">
        <v>191</v>
      </c>
      <c r="D5003">
        <v>230901</v>
      </c>
      <c r="E5003" t="s">
        <v>401</v>
      </c>
      <c r="F5003">
        <v>104</v>
      </c>
      <c r="G5003" t="s">
        <v>340</v>
      </c>
      <c r="H5003" t="s">
        <v>84</v>
      </c>
      <c r="I5003">
        <v>2000</v>
      </c>
      <c r="J5003">
        <v>5.1467100000000002E-2</v>
      </c>
    </row>
    <row r="5004" spans="1:10" x14ac:dyDescent="0.25">
      <c r="A5004" t="s">
        <v>224</v>
      </c>
      <c r="B5004" t="s">
        <v>79</v>
      </c>
      <c r="C5004" t="s">
        <v>35</v>
      </c>
      <c r="D5004" t="s">
        <v>245</v>
      </c>
      <c r="E5004" t="s">
        <v>244</v>
      </c>
      <c r="F5004">
        <v>114</v>
      </c>
      <c r="G5004" t="s">
        <v>335</v>
      </c>
      <c r="H5004" t="s">
        <v>84</v>
      </c>
      <c r="I5004">
        <v>2010</v>
      </c>
      <c r="J5004">
        <v>16.518799999999999</v>
      </c>
    </row>
    <row r="5005" spans="1:10" x14ac:dyDescent="0.25">
      <c r="A5005" t="s">
        <v>224</v>
      </c>
      <c r="B5005" t="s">
        <v>79</v>
      </c>
      <c r="C5005" t="s">
        <v>35</v>
      </c>
      <c r="D5005" t="s">
        <v>245</v>
      </c>
      <c r="E5005" t="s">
        <v>244</v>
      </c>
      <c r="F5005">
        <v>111</v>
      </c>
      <c r="G5005" t="s">
        <v>333</v>
      </c>
      <c r="H5005" t="s">
        <v>84</v>
      </c>
      <c r="I5005">
        <v>2010</v>
      </c>
      <c r="J5005">
        <v>79.320700000000002</v>
      </c>
    </row>
    <row r="5006" spans="1:10" x14ac:dyDescent="0.25">
      <c r="A5006" t="s">
        <v>223</v>
      </c>
      <c r="B5006" t="s">
        <v>80</v>
      </c>
      <c r="C5006" t="s">
        <v>37</v>
      </c>
      <c r="D5006">
        <v>120219</v>
      </c>
      <c r="E5006" t="s">
        <v>261</v>
      </c>
      <c r="F5006">
        <v>109</v>
      </c>
      <c r="G5006" t="s">
        <v>342</v>
      </c>
      <c r="H5006" t="s">
        <v>84</v>
      </c>
      <c r="I5006">
        <v>2000</v>
      </c>
      <c r="J5006">
        <v>8.0112699999999992E-3</v>
      </c>
    </row>
    <row r="5007" spans="1:10" x14ac:dyDescent="0.25">
      <c r="A5007" t="s">
        <v>223</v>
      </c>
      <c r="B5007" t="s">
        <v>80</v>
      </c>
      <c r="C5007" t="s">
        <v>37</v>
      </c>
      <c r="D5007">
        <v>130213</v>
      </c>
      <c r="E5007" t="s">
        <v>368</v>
      </c>
      <c r="F5007">
        <v>104</v>
      </c>
      <c r="G5007" t="s">
        <v>340</v>
      </c>
      <c r="H5007" t="s">
        <v>84</v>
      </c>
      <c r="I5007">
        <v>2000</v>
      </c>
      <c r="J5007">
        <v>4.8638700000000002E-4</v>
      </c>
    </row>
    <row r="5008" spans="1:10" x14ac:dyDescent="0.25">
      <c r="A5008" t="s">
        <v>226</v>
      </c>
      <c r="B5008" t="s">
        <v>80</v>
      </c>
      <c r="C5008" t="s">
        <v>37</v>
      </c>
      <c r="D5008">
        <v>130113</v>
      </c>
      <c r="E5008" t="s">
        <v>339</v>
      </c>
      <c r="F5008">
        <v>104</v>
      </c>
      <c r="G5008" t="s">
        <v>340</v>
      </c>
      <c r="H5008" t="s">
        <v>84</v>
      </c>
      <c r="I5008">
        <v>1990</v>
      </c>
      <c r="J5008">
        <v>1.47782E-4</v>
      </c>
    </row>
    <row r="5009" spans="1:10" x14ac:dyDescent="0.25">
      <c r="A5009" t="s">
        <v>224</v>
      </c>
      <c r="B5009" t="s">
        <v>80</v>
      </c>
      <c r="C5009" t="s">
        <v>81</v>
      </c>
      <c r="D5009">
        <v>340200</v>
      </c>
      <c r="E5009" t="s">
        <v>228</v>
      </c>
      <c r="F5009">
        <v>120</v>
      </c>
      <c r="G5009" t="s">
        <v>332</v>
      </c>
      <c r="H5009" t="s">
        <v>84</v>
      </c>
      <c r="I5009">
        <v>2015</v>
      </c>
      <c r="J5009">
        <v>22.8613</v>
      </c>
    </row>
    <row r="5010" spans="1:10" x14ac:dyDescent="0.25">
      <c r="A5010" t="s">
        <v>227</v>
      </c>
      <c r="B5010" t="s">
        <v>80</v>
      </c>
      <c r="C5010" t="s">
        <v>81</v>
      </c>
      <c r="D5010">
        <v>340200</v>
      </c>
      <c r="E5010" t="s">
        <v>228</v>
      </c>
      <c r="F5010">
        <v>109</v>
      </c>
      <c r="G5010" t="s">
        <v>342</v>
      </c>
      <c r="H5010" t="s">
        <v>84</v>
      </c>
      <c r="I5010">
        <v>2010</v>
      </c>
      <c r="J5010">
        <v>13496.6</v>
      </c>
    </row>
    <row r="5011" spans="1:10" x14ac:dyDescent="0.25">
      <c r="A5011" t="s">
        <v>224</v>
      </c>
      <c r="B5011" t="s">
        <v>80</v>
      </c>
      <c r="C5011" t="s">
        <v>37</v>
      </c>
      <c r="D5011">
        <v>120215</v>
      </c>
      <c r="E5011" t="s">
        <v>264</v>
      </c>
      <c r="F5011">
        <v>120</v>
      </c>
      <c r="G5011" t="s">
        <v>332</v>
      </c>
      <c r="H5011" t="s">
        <v>84</v>
      </c>
      <c r="I5011">
        <v>1990</v>
      </c>
      <c r="J5011">
        <v>7.7141899999999999E-2</v>
      </c>
    </row>
    <row r="5012" spans="1:10" x14ac:dyDescent="0.25">
      <c r="A5012" t="s">
        <v>224</v>
      </c>
      <c r="B5012" t="s">
        <v>80</v>
      </c>
      <c r="C5012" t="s">
        <v>37</v>
      </c>
      <c r="D5012">
        <v>130112</v>
      </c>
      <c r="E5012" t="s">
        <v>349</v>
      </c>
      <c r="F5012">
        <v>109</v>
      </c>
      <c r="G5012" t="s">
        <v>342</v>
      </c>
      <c r="H5012" t="s">
        <v>84</v>
      </c>
      <c r="I5012">
        <v>1990</v>
      </c>
      <c r="J5012">
        <v>5.4435900000000002E-2</v>
      </c>
    </row>
    <row r="5013" spans="1:10" x14ac:dyDescent="0.25">
      <c r="A5013" t="s">
        <v>226</v>
      </c>
      <c r="B5013" t="s">
        <v>80</v>
      </c>
      <c r="C5013" t="s">
        <v>81</v>
      </c>
      <c r="D5013">
        <v>260200</v>
      </c>
      <c r="E5013" t="s">
        <v>389</v>
      </c>
      <c r="F5013">
        <v>120</v>
      </c>
      <c r="G5013" t="s">
        <v>332</v>
      </c>
      <c r="H5013" t="s">
        <v>84</v>
      </c>
      <c r="I5013">
        <v>1995</v>
      </c>
      <c r="J5013">
        <v>378.40600000000001</v>
      </c>
    </row>
    <row r="5014" spans="1:10" x14ac:dyDescent="0.25">
      <c r="A5014" t="s">
        <v>229</v>
      </c>
      <c r="B5014" t="s">
        <v>80</v>
      </c>
      <c r="C5014" t="s">
        <v>37</v>
      </c>
      <c r="D5014">
        <v>120302</v>
      </c>
      <c r="E5014" t="s">
        <v>260</v>
      </c>
      <c r="F5014">
        <v>109</v>
      </c>
      <c r="G5014" t="s">
        <v>342</v>
      </c>
      <c r="H5014" t="s">
        <v>84</v>
      </c>
      <c r="I5014">
        <v>2014</v>
      </c>
      <c r="J5014">
        <v>9.3886400000000002E-3</v>
      </c>
    </row>
    <row r="5015" spans="1:10" x14ac:dyDescent="0.25">
      <c r="A5015" t="s">
        <v>223</v>
      </c>
      <c r="B5015" t="s">
        <v>80</v>
      </c>
      <c r="C5015" t="s">
        <v>191</v>
      </c>
      <c r="D5015">
        <v>230701</v>
      </c>
      <c r="E5015" t="s">
        <v>232</v>
      </c>
      <c r="F5015">
        <v>120</v>
      </c>
      <c r="G5015" t="s">
        <v>332</v>
      </c>
      <c r="H5015" t="s">
        <v>84</v>
      </c>
      <c r="I5015">
        <v>2014</v>
      </c>
      <c r="J5015">
        <v>7.4420599999999997</v>
      </c>
    </row>
    <row r="5016" spans="1:10" x14ac:dyDescent="0.25">
      <c r="A5016" t="s">
        <v>223</v>
      </c>
      <c r="B5016" t="s">
        <v>80</v>
      </c>
      <c r="C5016" t="s">
        <v>191</v>
      </c>
      <c r="D5016">
        <v>230901</v>
      </c>
      <c r="E5016" t="s">
        <v>401</v>
      </c>
      <c r="F5016">
        <v>104</v>
      </c>
      <c r="G5016" t="s">
        <v>340</v>
      </c>
      <c r="H5016" t="s">
        <v>84</v>
      </c>
      <c r="I5016">
        <v>2005</v>
      </c>
      <c r="J5016">
        <v>0.27049200000000001</v>
      </c>
    </row>
    <row r="5017" spans="1:10" x14ac:dyDescent="0.25">
      <c r="A5017" t="s">
        <v>223</v>
      </c>
      <c r="B5017" t="s">
        <v>80</v>
      </c>
      <c r="C5017" t="s">
        <v>191</v>
      </c>
      <c r="D5017">
        <v>230901</v>
      </c>
      <c r="E5017" t="s">
        <v>401</v>
      </c>
      <c r="F5017">
        <v>104</v>
      </c>
      <c r="G5017" t="s">
        <v>340</v>
      </c>
      <c r="H5017" t="s">
        <v>84</v>
      </c>
      <c r="I5017">
        <v>2014</v>
      </c>
      <c r="J5017">
        <v>0.21118000000000001</v>
      </c>
    </row>
    <row r="5018" spans="1:10" x14ac:dyDescent="0.25">
      <c r="A5018" t="s">
        <v>226</v>
      </c>
      <c r="B5018" t="s">
        <v>80</v>
      </c>
      <c r="C5018" t="s">
        <v>191</v>
      </c>
      <c r="D5018">
        <v>230701</v>
      </c>
      <c r="E5018" t="s">
        <v>232</v>
      </c>
      <c r="F5018">
        <v>120</v>
      </c>
      <c r="G5018" t="s">
        <v>332</v>
      </c>
      <c r="H5018" t="s">
        <v>84</v>
      </c>
      <c r="I5018">
        <v>1990</v>
      </c>
      <c r="J5018">
        <v>6.2086799999999998E-2</v>
      </c>
    </row>
    <row r="5019" spans="1:10" x14ac:dyDescent="0.25">
      <c r="A5019" t="s">
        <v>224</v>
      </c>
      <c r="B5019" t="s">
        <v>80</v>
      </c>
      <c r="C5019" t="s">
        <v>37</v>
      </c>
      <c r="D5019">
        <v>120219</v>
      </c>
      <c r="E5019" t="s">
        <v>261</v>
      </c>
      <c r="F5019">
        <v>109</v>
      </c>
      <c r="G5019" t="s">
        <v>342</v>
      </c>
      <c r="H5019" t="s">
        <v>84</v>
      </c>
      <c r="I5019">
        <v>1990</v>
      </c>
      <c r="J5019">
        <v>3.45861E-3</v>
      </c>
    </row>
    <row r="5020" spans="1:10" x14ac:dyDescent="0.25">
      <c r="A5020" t="s">
        <v>224</v>
      </c>
      <c r="B5020" t="s">
        <v>80</v>
      </c>
      <c r="C5020" t="s">
        <v>37</v>
      </c>
      <c r="D5020">
        <v>150203</v>
      </c>
      <c r="E5020" t="s">
        <v>285</v>
      </c>
      <c r="F5020">
        <v>120</v>
      </c>
      <c r="G5020" t="s">
        <v>332</v>
      </c>
      <c r="H5020" t="s">
        <v>84</v>
      </c>
      <c r="I5020">
        <v>1990</v>
      </c>
      <c r="J5020">
        <v>0.14191599999999999</v>
      </c>
    </row>
    <row r="5021" spans="1:10" x14ac:dyDescent="0.25">
      <c r="A5021" t="s">
        <v>224</v>
      </c>
      <c r="B5021" t="s">
        <v>80</v>
      </c>
      <c r="C5021" t="s">
        <v>37</v>
      </c>
      <c r="D5021">
        <v>120219</v>
      </c>
      <c r="E5021" t="s">
        <v>261</v>
      </c>
      <c r="F5021">
        <v>114</v>
      </c>
      <c r="G5021" t="s">
        <v>335</v>
      </c>
      <c r="H5021" t="s">
        <v>84</v>
      </c>
      <c r="I5021">
        <v>1990</v>
      </c>
      <c r="J5021">
        <v>3.45861E-3</v>
      </c>
    </row>
    <row r="5022" spans="1:10" x14ac:dyDescent="0.25">
      <c r="A5022" t="s">
        <v>225</v>
      </c>
      <c r="B5022" t="s">
        <v>80</v>
      </c>
      <c r="C5022" t="s">
        <v>37</v>
      </c>
      <c r="D5022">
        <v>120106</v>
      </c>
      <c r="E5022" t="s">
        <v>269</v>
      </c>
      <c r="F5022">
        <v>111</v>
      </c>
      <c r="G5022" t="s">
        <v>333</v>
      </c>
      <c r="H5022" t="s">
        <v>84</v>
      </c>
      <c r="I5022">
        <v>2015</v>
      </c>
      <c r="J5022">
        <v>6.8920700000000004</v>
      </c>
    </row>
    <row r="5023" spans="1:10" x14ac:dyDescent="0.25">
      <c r="A5023" t="s">
        <v>225</v>
      </c>
      <c r="B5023" t="s">
        <v>80</v>
      </c>
      <c r="C5023" t="s">
        <v>37</v>
      </c>
      <c r="D5023">
        <v>150203</v>
      </c>
      <c r="E5023" t="s">
        <v>285</v>
      </c>
      <c r="F5023">
        <v>103</v>
      </c>
      <c r="G5023" t="s">
        <v>82</v>
      </c>
      <c r="H5023" t="s">
        <v>84</v>
      </c>
      <c r="I5023">
        <v>2015</v>
      </c>
      <c r="J5023">
        <v>9.1058799999999996E-5</v>
      </c>
    </row>
    <row r="5024" spans="1:10" x14ac:dyDescent="0.25">
      <c r="A5024" t="s">
        <v>225</v>
      </c>
      <c r="B5024" t="s">
        <v>80</v>
      </c>
      <c r="C5024" t="s">
        <v>37</v>
      </c>
      <c r="D5024">
        <v>120219</v>
      </c>
      <c r="E5024" t="s">
        <v>261</v>
      </c>
      <c r="F5024">
        <v>103</v>
      </c>
      <c r="G5024" t="s">
        <v>82</v>
      </c>
      <c r="H5024" t="s">
        <v>84</v>
      </c>
      <c r="I5024">
        <v>2015</v>
      </c>
      <c r="J5024">
        <v>3.34786E-4</v>
      </c>
    </row>
    <row r="5025" spans="1:10" x14ac:dyDescent="0.25">
      <c r="A5025" t="s">
        <v>229</v>
      </c>
      <c r="B5025" t="s">
        <v>80</v>
      </c>
      <c r="C5025" t="s">
        <v>37</v>
      </c>
      <c r="D5025">
        <v>150102</v>
      </c>
      <c r="E5025" t="s">
        <v>288</v>
      </c>
      <c r="F5025">
        <v>109</v>
      </c>
      <c r="G5025" t="s">
        <v>342</v>
      </c>
      <c r="H5025" t="s">
        <v>84</v>
      </c>
      <c r="I5025">
        <v>2015</v>
      </c>
      <c r="J5025">
        <v>6.241E-2</v>
      </c>
    </row>
    <row r="5026" spans="1:10" x14ac:dyDescent="0.25">
      <c r="A5026" t="s">
        <v>229</v>
      </c>
      <c r="B5026" t="s">
        <v>80</v>
      </c>
      <c r="C5026" t="s">
        <v>37</v>
      </c>
      <c r="D5026">
        <v>130302</v>
      </c>
      <c r="E5026" t="s">
        <v>336</v>
      </c>
      <c r="F5026">
        <v>120</v>
      </c>
      <c r="G5026" t="s">
        <v>332</v>
      </c>
      <c r="H5026" t="s">
        <v>84</v>
      </c>
      <c r="I5026">
        <v>2015</v>
      </c>
      <c r="J5026">
        <v>1.4778400000000001E-2</v>
      </c>
    </row>
    <row r="5027" spans="1:10" x14ac:dyDescent="0.25">
      <c r="A5027" t="s">
        <v>229</v>
      </c>
      <c r="B5027" t="s">
        <v>80</v>
      </c>
      <c r="C5027" t="s">
        <v>37</v>
      </c>
      <c r="D5027">
        <v>120112</v>
      </c>
      <c r="E5027" t="s">
        <v>268</v>
      </c>
      <c r="F5027">
        <v>104</v>
      </c>
      <c r="G5027" t="s">
        <v>340</v>
      </c>
      <c r="H5027" t="s">
        <v>84</v>
      </c>
      <c r="I5027">
        <v>2015</v>
      </c>
      <c r="J5027">
        <v>3.5597900000000002E-3</v>
      </c>
    </row>
    <row r="5028" spans="1:10" x14ac:dyDescent="0.25">
      <c r="A5028" t="s">
        <v>226</v>
      </c>
      <c r="B5028" t="s">
        <v>80</v>
      </c>
      <c r="C5028" t="s">
        <v>37</v>
      </c>
      <c r="D5028">
        <v>150203</v>
      </c>
      <c r="E5028" t="s">
        <v>285</v>
      </c>
      <c r="F5028">
        <v>120</v>
      </c>
      <c r="G5028" t="s">
        <v>332</v>
      </c>
      <c r="H5028" t="s">
        <v>84</v>
      </c>
      <c r="I5028">
        <v>2015</v>
      </c>
      <c r="J5028">
        <v>6.2786999999999996E-2</v>
      </c>
    </row>
    <row r="5029" spans="1:10" x14ac:dyDescent="0.25">
      <c r="A5029" t="s">
        <v>223</v>
      </c>
      <c r="B5029" t="s">
        <v>80</v>
      </c>
      <c r="C5029" t="s">
        <v>81</v>
      </c>
      <c r="D5029">
        <v>340201</v>
      </c>
      <c r="E5029" t="s">
        <v>222</v>
      </c>
      <c r="F5029">
        <v>109</v>
      </c>
      <c r="G5029" t="s">
        <v>342</v>
      </c>
      <c r="H5029" t="s">
        <v>84</v>
      </c>
      <c r="I5029">
        <v>2015</v>
      </c>
      <c r="J5029">
        <v>4.2297099999999999</v>
      </c>
    </row>
    <row r="5030" spans="1:10" x14ac:dyDescent="0.25">
      <c r="A5030" t="s">
        <v>223</v>
      </c>
      <c r="B5030" t="s">
        <v>80</v>
      </c>
      <c r="C5030" t="s">
        <v>81</v>
      </c>
      <c r="D5030">
        <v>340201</v>
      </c>
      <c r="E5030" t="s">
        <v>222</v>
      </c>
      <c r="F5030">
        <v>120</v>
      </c>
      <c r="G5030" t="s">
        <v>332</v>
      </c>
      <c r="H5030" t="s">
        <v>84</v>
      </c>
      <c r="I5030">
        <v>2014</v>
      </c>
      <c r="J5030">
        <v>5.6238299999999998E-2</v>
      </c>
    </row>
    <row r="5031" spans="1:10" x14ac:dyDescent="0.25">
      <c r="A5031" t="s">
        <v>223</v>
      </c>
      <c r="B5031" t="s">
        <v>80</v>
      </c>
      <c r="C5031" t="s">
        <v>37</v>
      </c>
      <c r="D5031">
        <v>120215</v>
      </c>
      <c r="E5031" t="s">
        <v>264</v>
      </c>
      <c r="F5031">
        <v>104</v>
      </c>
      <c r="G5031" t="s">
        <v>340</v>
      </c>
      <c r="H5031" t="s">
        <v>84</v>
      </c>
      <c r="I5031">
        <v>1990</v>
      </c>
      <c r="J5031">
        <v>9.6448100000000002E-6</v>
      </c>
    </row>
    <row r="5032" spans="1:10" x14ac:dyDescent="0.25">
      <c r="A5032" t="s">
        <v>223</v>
      </c>
      <c r="B5032" t="s">
        <v>80</v>
      </c>
      <c r="C5032" t="s">
        <v>37</v>
      </c>
      <c r="D5032">
        <v>120302</v>
      </c>
      <c r="E5032" t="s">
        <v>260</v>
      </c>
      <c r="F5032">
        <v>120</v>
      </c>
      <c r="G5032" t="s">
        <v>332</v>
      </c>
      <c r="H5032" t="s">
        <v>84</v>
      </c>
      <c r="I5032">
        <v>1990</v>
      </c>
      <c r="J5032">
        <v>0.38545000000000001</v>
      </c>
    </row>
    <row r="5033" spans="1:10" x14ac:dyDescent="0.25">
      <c r="A5033" t="s">
        <v>223</v>
      </c>
      <c r="B5033" t="s">
        <v>80</v>
      </c>
      <c r="C5033" t="s">
        <v>37</v>
      </c>
      <c r="D5033">
        <v>120302</v>
      </c>
      <c r="E5033" t="s">
        <v>260</v>
      </c>
      <c r="F5033">
        <v>109</v>
      </c>
      <c r="G5033" t="s">
        <v>342</v>
      </c>
      <c r="H5033" t="s">
        <v>84</v>
      </c>
      <c r="I5033">
        <v>1990</v>
      </c>
      <c r="J5033">
        <v>2.0286800000000002E-3</v>
      </c>
    </row>
    <row r="5034" spans="1:10" x14ac:dyDescent="0.25">
      <c r="A5034" t="s">
        <v>229</v>
      </c>
      <c r="B5034" t="s">
        <v>80</v>
      </c>
      <c r="C5034" t="s">
        <v>191</v>
      </c>
      <c r="D5034">
        <v>230701</v>
      </c>
      <c r="E5034" t="s">
        <v>232</v>
      </c>
      <c r="F5034">
        <v>120</v>
      </c>
      <c r="G5034" t="s">
        <v>332</v>
      </c>
      <c r="H5034" t="s">
        <v>84</v>
      </c>
      <c r="I5034">
        <v>1995</v>
      </c>
      <c r="J5034">
        <v>1.14033E-2</v>
      </c>
    </row>
    <row r="5035" spans="1:10" x14ac:dyDescent="0.25">
      <c r="A5035" t="s">
        <v>229</v>
      </c>
      <c r="B5035" t="s">
        <v>80</v>
      </c>
      <c r="C5035" t="s">
        <v>191</v>
      </c>
      <c r="D5035">
        <v>230901</v>
      </c>
      <c r="E5035" t="s">
        <v>401</v>
      </c>
      <c r="F5035">
        <v>120</v>
      </c>
      <c r="G5035" t="s">
        <v>332</v>
      </c>
      <c r="H5035" t="s">
        <v>84</v>
      </c>
      <c r="I5035">
        <v>1995</v>
      </c>
      <c r="J5035">
        <v>6.1871799999999997</v>
      </c>
    </row>
    <row r="5036" spans="1:10" x14ac:dyDescent="0.25">
      <c r="A5036" t="s">
        <v>229</v>
      </c>
      <c r="B5036" t="s">
        <v>80</v>
      </c>
      <c r="C5036" t="s">
        <v>191</v>
      </c>
      <c r="D5036">
        <v>230901</v>
      </c>
      <c r="E5036" t="s">
        <v>401</v>
      </c>
      <c r="F5036">
        <v>120</v>
      </c>
      <c r="G5036" t="s">
        <v>332</v>
      </c>
      <c r="H5036" t="s">
        <v>84</v>
      </c>
      <c r="I5036">
        <v>2005</v>
      </c>
      <c r="J5036">
        <v>4.8464400000000003</v>
      </c>
    </row>
    <row r="5037" spans="1:10" x14ac:dyDescent="0.25">
      <c r="A5037" t="s">
        <v>223</v>
      </c>
      <c r="B5037" t="s">
        <v>80</v>
      </c>
      <c r="C5037" t="s">
        <v>37</v>
      </c>
      <c r="D5037">
        <v>150102</v>
      </c>
      <c r="E5037" t="s">
        <v>288</v>
      </c>
      <c r="F5037">
        <v>104</v>
      </c>
      <c r="G5037" t="s">
        <v>340</v>
      </c>
      <c r="H5037" t="s">
        <v>84</v>
      </c>
      <c r="I5037">
        <v>2000</v>
      </c>
      <c r="J5037">
        <v>2.12303E-4</v>
      </c>
    </row>
    <row r="5038" spans="1:10" x14ac:dyDescent="0.25">
      <c r="A5038" t="s">
        <v>227</v>
      </c>
      <c r="B5038" t="s">
        <v>79</v>
      </c>
      <c r="C5038" t="s">
        <v>35</v>
      </c>
      <c r="D5038" t="s">
        <v>243</v>
      </c>
      <c r="E5038" t="s">
        <v>242</v>
      </c>
      <c r="F5038">
        <v>109</v>
      </c>
      <c r="G5038" t="s">
        <v>342</v>
      </c>
      <c r="H5038" t="s">
        <v>84</v>
      </c>
      <c r="I5038">
        <v>2005</v>
      </c>
      <c r="J5038">
        <v>2367.3000000000002</v>
      </c>
    </row>
    <row r="5039" spans="1:10" x14ac:dyDescent="0.25">
      <c r="A5039" t="s">
        <v>225</v>
      </c>
      <c r="B5039" t="s">
        <v>80</v>
      </c>
      <c r="C5039" t="s">
        <v>37</v>
      </c>
      <c r="D5039">
        <v>120302</v>
      </c>
      <c r="E5039" t="s">
        <v>260</v>
      </c>
      <c r="F5039">
        <v>103</v>
      </c>
      <c r="G5039" t="s">
        <v>82</v>
      </c>
      <c r="H5039" t="s">
        <v>84</v>
      </c>
      <c r="I5039">
        <v>1990</v>
      </c>
      <c r="J5039">
        <v>2.7728699999999998E-4</v>
      </c>
    </row>
    <row r="5040" spans="1:10" x14ac:dyDescent="0.25">
      <c r="A5040" t="s">
        <v>225</v>
      </c>
      <c r="B5040" t="s">
        <v>80</v>
      </c>
      <c r="C5040" t="s">
        <v>37</v>
      </c>
      <c r="D5040">
        <v>130105</v>
      </c>
      <c r="E5040" t="s">
        <v>352</v>
      </c>
      <c r="F5040">
        <v>120</v>
      </c>
      <c r="G5040" t="s">
        <v>332</v>
      </c>
      <c r="H5040" t="s">
        <v>84</v>
      </c>
      <c r="I5040">
        <v>1990</v>
      </c>
      <c r="J5040">
        <v>4.80898</v>
      </c>
    </row>
    <row r="5041" spans="1:10" x14ac:dyDescent="0.25">
      <c r="A5041" t="s">
        <v>225</v>
      </c>
      <c r="B5041" t="s">
        <v>76</v>
      </c>
      <c r="C5041" t="s">
        <v>196</v>
      </c>
      <c r="D5041" t="s">
        <v>413</v>
      </c>
      <c r="E5041" t="s">
        <v>412</v>
      </c>
      <c r="F5041">
        <v>109</v>
      </c>
      <c r="G5041" t="s">
        <v>342</v>
      </c>
      <c r="H5041" t="s">
        <v>84</v>
      </c>
      <c r="I5041">
        <v>1995</v>
      </c>
      <c r="J5041">
        <v>16</v>
      </c>
    </row>
    <row r="5042" spans="1:10" x14ac:dyDescent="0.25">
      <c r="A5042" t="s">
        <v>225</v>
      </c>
      <c r="B5042" t="s">
        <v>76</v>
      </c>
      <c r="C5042" t="s">
        <v>77</v>
      </c>
      <c r="D5042" t="s">
        <v>403</v>
      </c>
      <c r="E5042" t="s">
        <v>402</v>
      </c>
      <c r="F5042">
        <v>109</v>
      </c>
      <c r="G5042" t="s">
        <v>342</v>
      </c>
      <c r="H5042" t="s">
        <v>84</v>
      </c>
      <c r="I5042">
        <v>1990</v>
      </c>
      <c r="J5042">
        <v>209</v>
      </c>
    </row>
    <row r="5043" spans="1:10" x14ac:dyDescent="0.25">
      <c r="A5043" t="s">
        <v>225</v>
      </c>
      <c r="B5043" t="s">
        <v>73</v>
      </c>
      <c r="C5043" t="s">
        <v>209</v>
      </c>
      <c r="D5043" t="s">
        <v>376</v>
      </c>
      <c r="E5043" t="s">
        <v>375</v>
      </c>
      <c r="F5043">
        <v>109</v>
      </c>
      <c r="G5043" t="s">
        <v>342</v>
      </c>
      <c r="H5043" t="s">
        <v>84</v>
      </c>
      <c r="I5043">
        <v>2010</v>
      </c>
      <c r="J5043">
        <v>0.09</v>
      </c>
    </row>
    <row r="5044" spans="1:10" x14ac:dyDescent="0.25">
      <c r="A5044" t="s">
        <v>223</v>
      </c>
      <c r="B5044" t="s">
        <v>79</v>
      </c>
      <c r="C5044" t="s">
        <v>35</v>
      </c>
      <c r="D5044" t="s">
        <v>243</v>
      </c>
      <c r="E5044" t="s">
        <v>242</v>
      </c>
      <c r="F5044">
        <v>103</v>
      </c>
      <c r="G5044" t="s">
        <v>82</v>
      </c>
      <c r="H5044" t="s">
        <v>84</v>
      </c>
      <c r="I5044">
        <v>2005</v>
      </c>
      <c r="J5044">
        <v>21.174600000000002</v>
      </c>
    </row>
    <row r="5045" spans="1:10" x14ac:dyDescent="0.25">
      <c r="A5045" t="s">
        <v>227</v>
      </c>
      <c r="B5045" t="s">
        <v>80</v>
      </c>
      <c r="C5045" t="s">
        <v>37</v>
      </c>
      <c r="D5045">
        <v>120302</v>
      </c>
      <c r="E5045" t="s">
        <v>260</v>
      </c>
      <c r="F5045">
        <v>120</v>
      </c>
      <c r="G5045" t="s">
        <v>332</v>
      </c>
      <c r="H5045" t="s">
        <v>84</v>
      </c>
      <c r="I5045">
        <v>2010</v>
      </c>
      <c r="J5045">
        <v>4.5033599999999998</v>
      </c>
    </row>
    <row r="5046" spans="1:10" x14ac:dyDescent="0.25">
      <c r="A5046" t="s">
        <v>227</v>
      </c>
      <c r="B5046" t="s">
        <v>80</v>
      </c>
      <c r="C5046" t="s">
        <v>37</v>
      </c>
      <c r="D5046">
        <v>120105</v>
      </c>
      <c r="E5046" t="s">
        <v>270</v>
      </c>
      <c r="F5046">
        <v>109</v>
      </c>
      <c r="G5046" t="s">
        <v>342</v>
      </c>
      <c r="H5046" t="s">
        <v>84</v>
      </c>
      <c r="I5046">
        <v>2010</v>
      </c>
      <c r="J5046">
        <v>2.14941</v>
      </c>
    </row>
    <row r="5047" spans="1:10" x14ac:dyDescent="0.25">
      <c r="A5047" t="s">
        <v>227</v>
      </c>
      <c r="B5047" t="s">
        <v>80</v>
      </c>
      <c r="C5047" t="s">
        <v>37</v>
      </c>
      <c r="D5047">
        <v>120105</v>
      </c>
      <c r="E5047" t="s">
        <v>270</v>
      </c>
      <c r="F5047">
        <v>104</v>
      </c>
      <c r="G5047" t="s">
        <v>340</v>
      </c>
      <c r="H5047" t="s">
        <v>84</v>
      </c>
      <c r="I5047">
        <v>2010</v>
      </c>
      <c r="J5047">
        <v>4.29883E-2</v>
      </c>
    </row>
    <row r="5048" spans="1:10" x14ac:dyDescent="0.25">
      <c r="A5048" t="s">
        <v>223</v>
      </c>
      <c r="B5048" t="s">
        <v>80</v>
      </c>
      <c r="C5048" t="s">
        <v>37</v>
      </c>
      <c r="D5048">
        <v>130212</v>
      </c>
      <c r="E5048" t="s">
        <v>388</v>
      </c>
      <c r="F5048">
        <v>111</v>
      </c>
      <c r="G5048" t="s">
        <v>333</v>
      </c>
      <c r="H5048" t="s">
        <v>84</v>
      </c>
      <c r="I5048">
        <v>2010</v>
      </c>
      <c r="J5048">
        <v>3.44977E-3</v>
      </c>
    </row>
    <row r="5049" spans="1:10" x14ac:dyDescent="0.25">
      <c r="A5049" t="s">
        <v>227</v>
      </c>
      <c r="B5049" t="s">
        <v>80</v>
      </c>
      <c r="C5049" t="s">
        <v>37</v>
      </c>
      <c r="D5049">
        <v>150103</v>
      </c>
      <c r="E5049" t="s">
        <v>287</v>
      </c>
      <c r="F5049">
        <v>103</v>
      </c>
      <c r="G5049" t="s">
        <v>82</v>
      </c>
      <c r="H5049" t="s">
        <v>84</v>
      </c>
      <c r="I5049">
        <v>2015</v>
      </c>
      <c r="J5049">
        <v>6.3654399999999996E-4</v>
      </c>
    </row>
    <row r="5050" spans="1:10" x14ac:dyDescent="0.25">
      <c r="A5050" t="s">
        <v>227</v>
      </c>
      <c r="B5050" t="s">
        <v>80</v>
      </c>
      <c r="C5050" t="s">
        <v>37</v>
      </c>
      <c r="D5050">
        <v>130106</v>
      </c>
      <c r="E5050" t="s">
        <v>345</v>
      </c>
      <c r="F5050">
        <v>114</v>
      </c>
      <c r="G5050" t="s">
        <v>335</v>
      </c>
      <c r="H5050" t="s">
        <v>84</v>
      </c>
      <c r="I5050">
        <v>2015</v>
      </c>
      <c r="J5050">
        <v>1.4962299999999999</v>
      </c>
    </row>
    <row r="5051" spans="1:10" x14ac:dyDescent="0.25">
      <c r="A5051" t="s">
        <v>227</v>
      </c>
      <c r="B5051" t="s">
        <v>80</v>
      </c>
      <c r="C5051" t="s">
        <v>37</v>
      </c>
      <c r="D5051">
        <v>120213</v>
      </c>
      <c r="E5051" t="s">
        <v>265</v>
      </c>
      <c r="F5051">
        <v>103</v>
      </c>
      <c r="G5051" t="s">
        <v>82</v>
      </c>
      <c r="H5051" t="s">
        <v>84</v>
      </c>
      <c r="I5051">
        <v>2010</v>
      </c>
      <c r="J5051">
        <v>2.2874200000000001E-2</v>
      </c>
    </row>
    <row r="5052" spans="1:10" x14ac:dyDescent="0.25">
      <c r="A5052" t="s">
        <v>224</v>
      </c>
      <c r="B5052" t="s">
        <v>80</v>
      </c>
      <c r="C5052" t="s">
        <v>37</v>
      </c>
      <c r="D5052">
        <v>120105</v>
      </c>
      <c r="E5052" t="s">
        <v>270</v>
      </c>
      <c r="F5052">
        <v>103</v>
      </c>
      <c r="G5052" t="s">
        <v>82</v>
      </c>
      <c r="H5052" t="s">
        <v>84</v>
      </c>
      <c r="I5052">
        <v>2010</v>
      </c>
      <c r="J5052">
        <v>2.22762E-3</v>
      </c>
    </row>
    <row r="5053" spans="1:10" x14ac:dyDescent="0.25">
      <c r="A5053" t="s">
        <v>224</v>
      </c>
      <c r="B5053" t="s">
        <v>80</v>
      </c>
      <c r="C5053" t="s">
        <v>37</v>
      </c>
      <c r="D5053">
        <v>120112</v>
      </c>
      <c r="E5053" t="s">
        <v>268</v>
      </c>
      <c r="F5053">
        <v>103</v>
      </c>
      <c r="G5053" t="s">
        <v>82</v>
      </c>
      <c r="H5053" t="s">
        <v>84</v>
      </c>
      <c r="I5053">
        <v>2010</v>
      </c>
      <c r="J5053">
        <v>5.3777499999999999E-4</v>
      </c>
    </row>
    <row r="5054" spans="1:10" x14ac:dyDescent="0.25">
      <c r="A5054" t="s">
        <v>224</v>
      </c>
      <c r="B5054" t="s">
        <v>80</v>
      </c>
      <c r="C5054" t="s">
        <v>37</v>
      </c>
      <c r="D5054">
        <v>130112</v>
      </c>
      <c r="E5054" t="s">
        <v>349</v>
      </c>
      <c r="F5054">
        <v>104</v>
      </c>
      <c r="G5054" t="s">
        <v>340</v>
      </c>
      <c r="H5054" t="s">
        <v>84</v>
      </c>
      <c r="I5054">
        <v>2010</v>
      </c>
      <c r="J5054">
        <v>3.2914199999999997E-5</v>
      </c>
    </row>
    <row r="5055" spans="1:10" x14ac:dyDescent="0.25">
      <c r="A5055" t="s">
        <v>224</v>
      </c>
      <c r="B5055" t="s">
        <v>80</v>
      </c>
      <c r="C5055" t="s">
        <v>37</v>
      </c>
      <c r="D5055">
        <v>150202</v>
      </c>
      <c r="E5055" t="s">
        <v>286</v>
      </c>
      <c r="F5055">
        <v>114</v>
      </c>
      <c r="G5055" t="s">
        <v>335</v>
      </c>
      <c r="H5055" t="s">
        <v>84</v>
      </c>
      <c r="I5055">
        <v>2014</v>
      </c>
      <c r="J5055">
        <v>6.8521499999999998E-4</v>
      </c>
    </row>
    <row r="5056" spans="1:10" x14ac:dyDescent="0.25">
      <c r="A5056" t="s">
        <v>224</v>
      </c>
      <c r="B5056" t="s">
        <v>80</v>
      </c>
      <c r="C5056" t="s">
        <v>37</v>
      </c>
      <c r="D5056">
        <v>130212</v>
      </c>
      <c r="E5056" t="s">
        <v>388</v>
      </c>
      <c r="F5056">
        <v>120</v>
      </c>
      <c r="G5056" t="s">
        <v>332</v>
      </c>
      <c r="H5056" t="s">
        <v>84</v>
      </c>
      <c r="I5056">
        <v>2014</v>
      </c>
      <c r="J5056">
        <v>6.2843200000000002E-2</v>
      </c>
    </row>
    <row r="5057" spans="1:10" x14ac:dyDescent="0.25">
      <c r="A5057" t="s">
        <v>224</v>
      </c>
      <c r="B5057" t="s">
        <v>80</v>
      </c>
      <c r="C5057" t="s">
        <v>37</v>
      </c>
      <c r="D5057">
        <v>130112</v>
      </c>
      <c r="E5057" t="s">
        <v>349</v>
      </c>
      <c r="F5057">
        <v>104</v>
      </c>
      <c r="G5057" t="s">
        <v>340</v>
      </c>
      <c r="H5057" t="s">
        <v>84</v>
      </c>
      <c r="I5057">
        <v>2014</v>
      </c>
      <c r="J5057">
        <v>2.5079099999999998E-5</v>
      </c>
    </row>
    <row r="5058" spans="1:10" x14ac:dyDescent="0.25">
      <c r="A5058" t="s">
        <v>229</v>
      </c>
      <c r="B5058" t="s">
        <v>202</v>
      </c>
      <c r="C5058" t="s">
        <v>199</v>
      </c>
      <c r="D5058" t="s">
        <v>381</v>
      </c>
      <c r="E5058" t="s">
        <v>380</v>
      </c>
      <c r="F5058">
        <v>104</v>
      </c>
      <c r="G5058" t="s">
        <v>340</v>
      </c>
      <c r="H5058" t="s">
        <v>84</v>
      </c>
      <c r="I5058">
        <v>2015</v>
      </c>
      <c r="J5058">
        <v>181.16900000000001</v>
      </c>
    </row>
    <row r="5059" spans="1:10" x14ac:dyDescent="0.25">
      <c r="A5059" t="s">
        <v>227</v>
      </c>
      <c r="B5059" t="s">
        <v>75</v>
      </c>
      <c r="C5059" t="s">
        <v>31</v>
      </c>
      <c r="D5059" t="s">
        <v>235</v>
      </c>
      <c r="E5059" t="s">
        <v>234</v>
      </c>
      <c r="F5059">
        <v>103</v>
      </c>
      <c r="G5059" t="s">
        <v>82</v>
      </c>
      <c r="H5059" t="s">
        <v>84</v>
      </c>
      <c r="I5059">
        <v>2015</v>
      </c>
      <c r="J5059">
        <v>3.3404099999999999</v>
      </c>
    </row>
    <row r="5060" spans="1:10" x14ac:dyDescent="0.25">
      <c r="A5060" t="s">
        <v>227</v>
      </c>
      <c r="B5060" t="s">
        <v>79</v>
      </c>
      <c r="C5060" t="s">
        <v>35</v>
      </c>
      <c r="D5060" t="s">
        <v>243</v>
      </c>
      <c r="E5060" t="s">
        <v>242</v>
      </c>
      <c r="F5060">
        <v>103</v>
      </c>
      <c r="G5060" t="s">
        <v>82</v>
      </c>
      <c r="H5060" t="s">
        <v>84</v>
      </c>
      <c r="I5060">
        <v>1990</v>
      </c>
      <c r="J5060">
        <v>413.762</v>
      </c>
    </row>
    <row r="5061" spans="1:10" x14ac:dyDescent="0.25">
      <c r="A5061" t="s">
        <v>227</v>
      </c>
      <c r="B5061" t="s">
        <v>80</v>
      </c>
      <c r="C5061" t="s">
        <v>37</v>
      </c>
      <c r="D5061">
        <v>120105</v>
      </c>
      <c r="E5061" t="s">
        <v>270</v>
      </c>
      <c r="F5061">
        <v>109</v>
      </c>
      <c r="G5061" t="s">
        <v>342</v>
      </c>
      <c r="H5061" t="s">
        <v>84</v>
      </c>
      <c r="I5061">
        <v>1990</v>
      </c>
      <c r="J5061">
        <v>6.5121099999999998</v>
      </c>
    </row>
    <row r="5062" spans="1:10" x14ac:dyDescent="0.25">
      <c r="A5062" t="s">
        <v>227</v>
      </c>
      <c r="B5062" t="s">
        <v>80</v>
      </c>
      <c r="C5062" t="s">
        <v>37</v>
      </c>
      <c r="D5062">
        <v>120105</v>
      </c>
      <c r="E5062" t="s">
        <v>270</v>
      </c>
      <c r="F5062">
        <v>111</v>
      </c>
      <c r="G5062" t="s">
        <v>333</v>
      </c>
      <c r="H5062" t="s">
        <v>84</v>
      </c>
      <c r="I5062">
        <v>1990</v>
      </c>
      <c r="J5062">
        <v>13.0242</v>
      </c>
    </row>
    <row r="5063" spans="1:10" x14ac:dyDescent="0.25">
      <c r="A5063" t="s">
        <v>227</v>
      </c>
      <c r="B5063" t="s">
        <v>80</v>
      </c>
      <c r="C5063" t="s">
        <v>37</v>
      </c>
      <c r="D5063">
        <v>150102</v>
      </c>
      <c r="E5063" t="s">
        <v>288</v>
      </c>
      <c r="F5063">
        <v>109</v>
      </c>
      <c r="G5063" t="s">
        <v>342</v>
      </c>
      <c r="H5063" t="s">
        <v>84</v>
      </c>
      <c r="I5063">
        <v>1990</v>
      </c>
      <c r="J5063">
        <v>0.16736999999999999</v>
      </c>
    </row>
    <row r="5064" spans="1:10" x14ac:dyDescent="0.25">
      <c r="A5064" t="s">
        <v>223</v>
      </c>
      <c r="B5064" t="s">
        <v>79</v>
      </c>
      <c r="C5064" t="s">
        <v>35</v>
      </c>
      <c r="D5064" t="s">
        <v>243</v>
      </c>
      <c r="E5064" t="s">
        <v>242</v>
      </c>
      <c r="F5064">
        <v>119</v>
      </c>
      <c r="G5064" t="s">
        <v>357</v>
      </c>
      <c r="H5064" t="s">
        <v>84</v>
      </c>
      <c r="I5064">
        <v>2014</v>
      </c>
      <c r="J5064">
        <v>9.6924400000000001E-3</v>
      </c>
    </row>
    <row r="5065" spans="1:10" x14ac:dyDescent="0.25">
      <c r="A5065" t="s">
        <v>223</v>
      </c>
      <c r="B5065" t="s">
        <v>79</v>
      </c>
      <c r="C5065" t="s">
        <v>35</v>
      </c>
      <c r="D5065" t="s">
        <v>243</v>
      </c>
      <c r="E5065" t="s">
        <v>242</v>
      </c>
      <c r="F5065">
        <v>119</v>
      </c>
      <c r="G5065" t="s">
        <v>357</v>
      </c>
      <c r="H5065" t="s">
        <v>84</v>
      </c>
      <c r="I5065">
        <v>2005</v>
      </c>
      <c r="J5065">
        <v>6.9576499999999999E-2</v>
      </c>
    </row>
    <row r="5066" spans="1:10" x14ac:dyDescent="0.25">
      <c r="A5066" t="s">
        <v>226</v>
      </c>
      <c r="B5066" t="s">
        <v>79</v>
      </c>
      <c r="C5066" t="s">
        <v>35</v>
      </c>
      <c r="D5066" t="s">
        <v>245</v>
      </c>
      <c r="E5066" t="s">
        <v>244</v>
      </c>
      <c r="F5066">
        <v>122</v>
      </c>
      <c r="G5066" t="s">
        <v>369</v>
      </c>
      <c r="H5066" t="s">
        <v>84</v>
      </c>
      <c r="I5066">
        <v>1995</v>
      </c>
      <c r="J5066">
        <v>174.739</v>
      </c>
    </row>
    <row r="5067" spans="1:10" x14ac:dyDescent="0.25">
      <c r="A5067" t="s">
        <v>227</v>
      </c>
      <c r="B5067" t="s">
        <v>74</v>
      </c>
      <c r="C5067" t="s">
        <v>208</v>
      </c>
      <c r="D5067">
        <v>500601</v>
      </c>
      <c r="E5067" t="s">
        <v>406</v>
      </c>
      <c r="F5067">
        <v>111</v>
      </c>
      <c r="G5067" t="s">
        <v>333</v>
      </c>
      <c r="H5067" t="s">
        <v>84</v>
      </c>
      <c r="I5067">
        <v>1995</v>
      </c>
      <c r="J5067">
        <v>1065.27</v>
      </c>
    </row>
    <row r="5068" spans="1:10" x14ac:dyDescent="0.25">
      <c r="A5068" t="s">
        <v>224</v>
      </c>
      <c r="B5068" t="s">
        <v>79</v>
      </c>
      <c r="C5068" t="s">
        <v>35</v>
      </c>
      <c r="D5068" t="s">
        <v>243</v>
      </c>
      <c r="E5068" t="s">
        <v>242</v>
      </c>
      <c r="F5068">
        <v>110</v>
      </c>
      <c r="G5068" t="s">
        <v>344</v>
      </c>
      <c r="H5068" t="s">
        <v>84</v>
      </c>
      <c r="I5068">
        <v>1995</v>
      </c>
      <c r="J5068">
        <v>0.55215700000000001</v>
      </c>
    </row>
    <row r="5069" spans="1:10" x14ac:dyDescent="0.25">
      <c r="A5069" t="s">
        <v>224</v>
      </c>
      <c r="B5069" t="s">
        <v>80</v>
      </c>
      <c r="C5069" t="s">
        <v>37</v>
      </c>
      <c r="D5069">
        <v>120302</v>
      </c>
      <c r="E5069" t="s">
        <v>260</v>
      </c>
      <c r="F5069">
        <v>114</v>
      </c>
      <c r="G5069" t="s">
        <v>335</v>
      </c>
      <c r="H5069" t="s">
        <v>84</v>
      </c>
      <c r="I5069">
        <v>2005</v>
      </c>
      <c r="J5069">
        <v>2.12737E-3</v>
      </c>
    </row>
    <row r="5070" spans="1:10" x14ac:dyDescent="0.25">
      <c r="A5070" t="s">
        <v>224</v>
      </c>
      <c r="B5070" t="s">
        <v>80</v>
      </c>
      <c r="C5070" t="s">
        <v>37</v>
      </c>
      <c r="D5070">
        <v>120112</v>
      </c>
      <c r="E5070" t="s">
        <v>268</v>
      </c>
      <c r="F5070">
        <v>120</v>
      </c>
      <c r="G5070" t="s">
        <v>332</v>
      </c>
      <c r="H5070" t="s">
        <v>84</v>
      </c>
      <c r="I5070">
        <v>2005</v>
      </c>
      <c r="J5070">
        <v>9.7739999999999991</v>
      </c>
    </row>
    <row r="5071" spans="1:10" x14ac:dyDescent="0.25">
      <c r="A5071" t="s">
        <v>224</v>
      </c>
      <c r="B5071" t="s">
        <v>80</v>
      </c>
      <c r="C5071" t="s">
        <v>37</v>
      </c>
      <c r="D5071">
        <v>150102</v>
      </c>
      <c r="E5071" t="s">
        <v>288</v>
      </c>
      <c r="F5071">
        <v>104</v>
      </c>
      <c r="G5071" t="s">
        <v>340</v>
      </c>
      <c r="H5071" t="s">
        <v>84</v>
      </c>
      <c r="I5071">
        <v>2005</v>
      </c>
      <c r="J5071">
        <v>1.6653800000000001E-4</v>
      </c>
    </row>
    <row r="5072" spans="1:10" x14ac:dyDescent="0.25">
      <c r="A5072" t="s">
        <v>224</v>
      </c>
      <c r="B5072" t="s">
        <v>80</v>
      </c>
      <c r="C5072" t="s">
        <v>37</v>
      </c>
      <c r="D5072">
        <v>120302</v>
      </c>
      <c r="E5072" t="s">
        <v>260</v>
      </c>
      <c r="F5072">
        <v>103</v>
      </c>
      <c r="G5072" t="s">
        <v>82</v>
      </c>
      <c r="H5072" t="s">
        <v>84</v>
      </c>
      <c r="I5072">
        <v>2005</v>
      </c>
      <c r="J5072">
        <v>4.2547399999999999E-5</v>
      </c>
    </row>
    <row r="5073" spans="1:10" x14ac:dyDescent="0.25">
      <c r="A5073" t="s">
        <v>224</v>
      </c>
      <c r="B5073" t="s">
        <v>80</v>
      </c>
      <c r="C5073" t="s">
        <v>37</v>
      </c>
      <c r="D5073">
        <v>130215</v>
      </c>
      <c r="E5073" t="s">
        <v>384</v>
      </c>
      <c r="F5073">
        <v>120</v>
      </c>
      <c r="G5073" t="s">
        <v>332</v>
      </c>
      <c r="H5073" t="s">
        <v>84</v>
      </c>
      <c r="I5073">
        <v>2005</v>
      </c>
      <c r="J5073">
        <v>2.6280900000000002E-4</v>
      </c>
    </row>
    <row r="5074" spans="1:10" x14ac:dyDescent="0.25">
      <c r="A5074" t="s">
        <v>224</v>
      </c>
      <c r="B5074" t="s">
        <v>80</v>
      </c>
      <c r="C5074" t="s">
        <v>37</v>
      </c>
      <c r="D5074">
        <v>119900</v>
      </c>
      <c r="E5074" t="s">
        <v>350</v>
      </c>
      <c r="F5074">
        <v>120</v>
      </c>
      <c r="G5074" t="s">
        <v>332</v>
      </c>
      <c r="H5074" t="s">
        <v>84</v>
      </c>
      <c r="I5074">
        <v>2005</v>
      </c>
      <c r="J5074">
        <v>54.81</v>
      </c>
    </row>
    <row r="5075" spans="1:10" x14ac:dyDescent="0.25">
      <c r="A5075" t="s">
        <v>227</v>
      </c>
      <c r="B5075" t="s">
        <v>80</v>
      </c>
      <c r="C5075" t="s">
        <v>37</v>
      </c>
      <c r="D5075">
        <v>120212</v>
      </c>
      <c r="E5075" t="s">
        <v>266</v>
      </c>
      <c r="F5075">
        <v>109</v>
      </c>
      <c r="G5075" t="s">
        <v>342</v>
      </c>
      <c r="H5075" t="s">
        <v>84</v>
      </c>
      <c r="I5075">
        <v>2010</v>
      </c>
      <c r="J5075">
        <v>1.18571</v>
      </c>
    </row>
    <row r="5076" spans="1:10" x14ac:dyDescent="0.25">
      <c r="A5076" t="s">
        <v>227</v>
      </c>
      <c r="B5076" t="s">
        <v>80</v>
      </c>
      <c r="C5076" t="s">
        <v>37</v>
      </c>
      <c r="D5076">
        <v>120212</v>
      </c>
      <c r="E5076" t="s">
        <v>266</v>
      </c>
      <c r="F5076">
        <v>115</v>
      </c>
      <c r="G5076" t="s">
        <v>341</v>
      </c>
      <c r="H5076" t="s">
        <v>84</v>
      </c>
      <c r="I5076">
        <v>2010</v>
      </c>
      <c r="J5076">
        <v>0.23714299999999999</v>
      </c>
    </row>
    <row r="5077" spans="1:10" x14ac:dyDescent="0.25">
      <c r="A5077" t="s">
        <v>227</v>
      </c>
      <c r="B5077" t="s">
        <v>80</v>
      </c>
      <c r="C5077" t="s">
        <v>192</v>
      </c>
      <c r="D5077">
        <v>200200</v>
      </c>
      <c r="E5077" t="s">
        <v>334</v>
      </c>
      <c r="F5077">
        <v>109</v>
      </c>
      <c r="G5077" t="s">
        <v>342</v>
      </c>
      <c r="H5077" t="s">
        <v>84</v>
      </c>
      <c r="I5077">
        <v>2010</v>
      </c>
      <c r="J5077">
        <v>77.651899999999998</v>
      </c>
    </row>
    <row r="5078" spans="1:10" x14ac:dyDescent="0.25">
      <c r="A5078" t="s">
        <v>229</v>
      </c>
      <c r="B5078" t="s">
        <v>80</v>
      </c>
      <c r="C5078" t="s">
        <v>37</v>
      </c>
      <c r="D5078">
        <v>120216</v>
      </c>
      <c r="E5078" t="s">
        <v>263</v>
      </c>
      <c r="F5078">
        <v>109</v>
      </c>
      <c r="G5078" t="s">
        <v>342</v>
      </c>
      <c r="H5078" t="s">
        <v>84</v>
      </c>
      <c r="I5078">
        <v>2010</v>
      </c>
      <c r="J5078">
        <v>5.4266700000000001E-2</v>
      </c>
    </row>
    <row r="5079" spans="1:10" x14ac:dyDescent="0.25">
      <c r="A5079" t="s">
        <v>229</v>
      </c>
      <c r="B5079" t="s">
        <v>80</v>
      </c>
      <c r="C5079" t="s">
        <v>37</v>
      </c>
      <c r="D5079">
        <v>120113</v>
      </c>
      <c r="E5079" t="s">
        <v>267</v>
      </c>
      <c r="F5079">
        <v>104</v>
      </c>
      <c r="G5079" t="s">
        <v>340</v>
      </c>
      <c r="H5079" t="s">
        <v>84</v>
      </c>
      <c r="I5079">
        <v>2010</v>
      </c>
      <c r="J5079">
        <v>1.53375E-2</v>
      </c>
    </row>
    <row r="5080" spans="1:10" x14ac:dyDescent="0.25">
      <c r="A5080" t="s">
        <v>229</v>
      </c>
      <c r="B5080" t="s">
        <v>80</v>
      </c>
      <c r="C5080" t="s">
        <v>37</v>
      </c>
      <c r="D5080">
        <v>120216</v>
      </c>
      <c r="E5080" t="s">
        <v>263</v>
      </c>
      <c r="F5080">
        <v>114</v>
      </c>
      <c r="G5080" t="s">
        <v>335</v>
      </c>
      <c r="H5080" t="s">
        <v>84</v>
      </c>
      <c r="I5080">
        <v>2010</v>
      </c>
      <c r="J5080">
        <v>5.4266700000000001E-2</v>
      </c>
    </row>
    <row r="5081" spans="1:10" x14ac:dyDescent="0.25">
      <c r="A5081" t="s">
        <v>229</v>
      </c>
      <c r="B5081" t="s">
        <v>80</v>
      </c>
      <c r="C5081" t="s">
        <v>37</v>
      </c>
      <c r="D5081">
        <v>120216</v>
      </c>
      <c r="E5081" t="s">
        <v>263</v>
      </c>
      <c r="F5081">
        <v>104</v>
      </c>
      <c r="G5081" t="s">
        <v>340</v>
      </c>
      <c r="H5081" t="s">
        <v>84</v>
      </c>
      <c r="I5081">
        <v>2010</v>
      </c>
      <c r="J5081">
        <v>1.08533E-3</v>
      </c>
    </row>
    <row r="5082" spans="1:10" x14ac:dyDescent="0.25">
      <c r="A5082" t="s">
        <v>226</v>
      </c>
      <c r="B5082" t="s">
        <v>80</v>
      </c>
      <c r="C5082" t="s">
        <v>37</v>
      </c>
      <c r="D5082">
        <v>130112</v>
      </c>
      <c r="E5082" t="s">
        <v>349</v>
      </c>
      <c r="F5082">
        <v>114</v>
      </c>
      <c r="G5082" t="s">
        <v>335</v>
      </c>
      <c r="H5082" t="s">
        <v>84</v>
      </c>
      <c r="I5082">
        <v>2010</v>
      </c>
      <c r="J5082">
        <v>3.1650099999999998E-3</v>
      </c>
    </row>
    <row r="5083" spans="1:10" x14ac:dyDescent="0.25">
      <c r="A5083" t="s">
        <v>224</v>
      </c>
      <c r="B5083" t="s">
        <v>75</v>
      </c>
      <c r="C5083" t="s">
        <v>31</v>
      </c>
      <c r="D5083" t="s">
        <v>235</v>
      </c>
      <c r="E5083" t="s">
        <v>234</v>
      </c>
      <c r="F5083">
        <v>115</v>
      </c>
      <c r="G5083" t="s">
        <v>341</v>
      </c>
      <c r="H5083" t="s">
        <v>84</v>
      </c>
      <c r="I5083">
        <v>2005</v>
      </c>
      <c r="J5083">
        <v>1.87991</v>
      </c>
    </row>
    <row r="5084" spans="1:10" x14ac:dyDescent="0.25">
      <c r="A5084" t="s">
        <v>226</v>
      </c>
      <c r="B5084" t="s">
        <v>80</v>
      </c>
      <c r="C5084" t="s">
        <v>37</v>
      </c>
      <c r="D5084">
        <v>120215</v>
      </c>
      <c r="E5084" t="s">
        <v>264</v>
      </c>
      <c r="F5084">
        <v>115</v>
      </c>
      <c r="G5084" t="s">
        <v>341</v>
      </c>
      <c r="H5084" t="s">
        <v>84</v>
      </c>
      <c r="I5084">
        <v>2014</v>
      </c>
      <c r="J5084">
        <v>5.13493E-5</v>
      </c>
    </row>
    <row r="5085" spans="1:10" x14ac:dyDescent="0.25">
      <c r="A5085" t="s">
        <v>226</v>
      </c>
      <c r="B5085" t="s">
        <v>80</v>
      </c>
      <c r="C5085" t="s">
        <v>37</v>
      </c>
      <c r="D5085">
        <v>120215</v>
      </c>
      <c r="E5085" t="s">
        <v>264</v>
      </c>
      <c r="F5085">
        <v>114</v>
      </c>
      <c r="G5085" t="s">
        <v>335</v>
      </c>
      <c r="H5085" t="s">
        <v>84</v>
      </c>
      <c r="I5085">
        <v>2015</v>
      </c>
      <c r="J5085">
        <v>2.6668200000000002E-4</v>
      </c>
    </row>
    <row r="5086" spans="1:10" x14ac:dyDescent="0.25">
      <c r="A5086" t="s">
        <v>226</v>
      </c>
      <c r="B5086" t="s">
        <v>80</v>
      </c>
      <c r="C5086" t="s">
        <v>37</v>
      </c>
      <c r="D5086">
        <v>130215</v>
      </c>
      <c r="E5086" t="s">
        <v>384</v>
      </c>
      <c r="F5086">
        <v>104</v>
      </c>
      <c r="G5086" t="s">
        <v>340</v>
      </c>
      <c r="H5086" t="s">
        <v>84</v>
      </c>
      <c r="I5086">
        <v>2015</v>
      </c>
      <c r="J5086">
        <v>2.8680099999999998E-7</v>
      </c>
    </row>
    <row r="5087" spans="1:10" x14ac:dyDescent="0.25">
      <c r="A5087" t="s">
        <v>227</v>
      </c>
      <c r="B5087" t="s">
        <v>202</v>
      </c>
      <c r="C5087" t="s">
        <v>201</v>
      </c>
      <c r="D5087">
        <v>450100</v>
      </c>
      <c r="E5087" t="s">
        <v>201</v>
      </c>
      <c r="F5087">
        <v>114</v>
      </c>
      <c r="G5087" t="s">
        <v>335</v>
      </c>
      <c r="H5087" t="s">
        <v>84</v>
      </c>
      <c r="I5087">
        <v>2015</v>
      </c>
      <c r="J5087">
        <v>1.49095</v>
      </c>
    </row>
    <row r="5088" spans="1:10" x14ac:dyDescent="0.25">
      <c r="A5088" t="s">
        <v>226</v>
      </c>
      <c r="B5088" t="s">
        <v>79</v>
      </c>
      <c r="C5088" t="s">
        <v>35</v>
      </c>
      <c r="D5088" t="s">
        <v>243</v>
      </c>
      <c r="E5088" t="s">
        <v>242</v>
      </c>
      <c r="F5088">
        <v>114</v>
      </c>
      <c r="G5088" t="s">
        <v>335</v>
      </c>
      <c r="H5088" t="s">
        <v>84</v>
      </c>
      <c r="I5088">
        <v>1990</v>
      </c>
      <c r="J5088">
        <v>30.960699999999999</v>
      </c>
    </row>
    <row r="5089" spans="1:10" x14ac:dyDescent="0.25">
      <c r="A5089" t="s">
        <v>225</v>
      </c>
      <c r="B5089" t="s">
        <v>75</v>
      </c>
      <c r="C5089" t="s">
        <v>31</v>
      </c>
      <c r="D5089" t="s">
        <v>237</v>
      </c>
      <c r="E5089" t="s">
        <v>236</v>
      </c>
      <c r="F5089">
        <v>115</v>
      </c>
      <c r="G5089" t="s">
        <v>341</v>
      </c>
      <c r="H5089" t="s">
        <v>84</v>
      </c>
      <c r="I5089">
        <v>1995</v>
      </c>
      <c r="J5089">
        <v>36.694600000000001</v>
      </c>
    </row>
    <row r="5090" spans="1:10" x14ac:dyDescent="0.25">
      <c r="A5090" t="s">
        <v>229</v>
      </c>
      <c r="B5090" t="s">
        <v>75</v>
      </c>
      <c r="C5090" t="s">
        <v>31</v>
      </c>
      <c r="D5090" t="s">
        <v>237</v>
      </c>
      <c r="E5090" t="s">
        <v>236</v>
      </c>
      <c r="F5090">
        <v>110</v>
      </c>
      <c r="G5090" t="s">
        <v>344</v>
      </c>
      <c r="H5090" t="s">
        <v>84</v>
      </c>
      <c r="I5090">
        <v>2010</v>
      </c>
      <c r="J5090">
        <v>38.550899999999999</v>
      </c>
    </row>
    <row r="5091" spans="1:10" x14ac:dyDescent="0.25">
      <c r="A5091" t="s">
        <v>226</v>
      </c>
      <c r="B5091" t="s">
        <v>80</v>
      </c>
      <c r="C5091" t="s">
        <v>37</v>
      </c>
      <c r="D5091">
        <v>150103</v>
      </c>
      <c r="E5091" t="s">
        <v>287</v>
      </c>
      <c r="F5091">
        <v>111</v>
      </c>
      <c r="G5091" t="s">
        <v>333</v>
      </c>
      <c r="H5091" t="s">
        <v>84</v>
      </c>
      <c r="I5091">
        <v>2015</v>
      </c>
      <c r="J5091">
        <v>1.17281E-3</v>
      </c>
    </row>
    <row r="5092" spans="1:10" x14ac:dyDescent="0.25">
      <c r="A5092" t="s">
        <v>226</v>
      </c>
      <c r="B5092" t="s">
        <v>80</v>
      </c>
      <c r="C5092" t="s">
        <v>37</v>
      </c>
      <c r="D5092">
        <v>130303</v>
      </c>
      <c r="E5092" t="s">
        <v>351</v>
      </c>
      <c r="F5092">
        <v>114</v>
      </c>
      <c r="G5092" t="s">
        <v>335</v>
      </c>
      <c r="H5092" t="s">
        <v>84</v>
      </c>
      <c r="I5092">
        <v>2015</v>
      </c>
      <c r="J5092">
        <v>1.4241900000000001E-3</v>
      </c>
    </row>
    <row r="5093" spans="1:10" x14ac:dyDescent="0.25">
      <c r="A5093" t="s">
        <v>223</v>
      </c>
      <c r="B5093" t="s">
        <v>80</v>
      </c>
      <c r="C5093" t="s">
        <v>37</v>
      </c>
      <c r="D5093">
        <v>130219</v>
      </c>
      <c r="E5093" t="s">
        <v>354</v>
      </c>
      <c r="F5093">
        <v>114</v>
      </c>
      <c r="G5093" t="s">
        <v>335</v>
      </c>
      <c r="H5093" t="s">
        <v>84</v>
      </c>
      <c r="I5093">
        <v>2015</v>
      </c>
      <c r="J5093">
        <v>8.1787500000000003E-4</v>
      </c>
    </row>
    <row r="5094" spans="1:10" x14ac:dyDescent="0.25">
      <c r="A5094" t="s">
        <v>227</v>
      </c>
      <c r="B5094" t="s">
        <v>80</v>
      </c>
      <c r="C5094" t="s">
        <v>37</v>
      </c>
      <c r="D5094">
        <v>130216</v>
      </c>
      <c r="E5094" t="s">
        <v>355</v>
      </c>
      <c r="F5094">
        <v>114</v>
      </c>
      <c r="G5094" t="s">
        <v>335</v>
      </c>
      <c r="H5094" t="s">
        <v>84</v>
      </c>
      <c r="I5094">
        <v>2010</v>
      </c>
      <c r="J5094">
        <v>1.5221699999999999E-2</v>
      </c>
    </row>
    <row r="5095" spans="1:10" x14ac:dyDescent="0.25">
      <c r="A5095" t="s">
        <v>223</v>
      </c>
      <c r="B5095" t="s">
        <v>75</v>
      </c>
      <c r="C5095" t="s">
        <v>31</v>
      </c>
      <c r="D5095" t="s">
        <v>235</v>
      </c>
      <c r="E5095" t="s">
        <v>234</v>
      </c>
      <c r="F5095">
        <v>110</v>
      </c>
      <c r="G5095" t="s">
        <v>344</v>
      </c>
      <c r="H5095" t="s">
        <v>84</v>
      </c>
      <c r="I5095">
        <v>1995</v>
      </c>
      <c r="J5095">
        <v>1.67757</v>
      </c>
    </row>
    <row r="5096" spans="1:10" x14ac:dyDescent="0.25">
      <c r="A5096" t="s">
        <v>224</v>
      </c>
      <c r="B5096" t="s">
        <v>202</v>
      </c>
      <c r="C5096" t="s">
        <v>199</v>
      </c>
      <c r="D5096" t="s">
        <v>381</v>
      </c>
      <c r="E5096" t="s">
        <v>380</v>
      </c>
      <c r="F5096">
        <v>109</v>
      </c>
      <c r="G5096" t="s">
        <v>342</v>
      </c>
      <c r="H5096" t="s">
        <v>84</v>
      </c>
      <c r="I5096">
        <v>1990</v>
      </c>
      <c r="J5096">
        <v>104.289</v>
      </c>
    </row>
    <row r="5097" spans="1:10" x14ac:dyDescent="0.25">
      <c r="A5097" t="s">
        <v>229</v>
      </c>
      <c r="B5097" t="s">
        <v>74</v>
      </c>
      <c r="C5097" t="s">
        <v>34</v>
      </c>
      <c r="D5097">
        <v>901000</v>
      </c>
      <c r="E5097" t="s">
        <v>34</v>
      </c>
      <c r="F5097">
        <v>110</v>
      </c>
      <c r="G5097" t="s">
        <v>344</v>
      </c>
      <c r="H5097" t="s">
        <v>84</v>
      </c>
      <c r="I5097">
        <v>1995</v>
      </c>
      <c r="J5097">
        <v>1.4203699999999999</v>
      </c>
    </row>
    <row r="5098" spans="1:10" x14ac:dyDescent="0.25">
      <c r="A5098" t="s">
        <v>227</v>
      </c>
      <c r="B5098" t="s">
        <v>80</v>
      </c>
      <c r="C5098" t="s">
        <v>37</v>
      </c>
      <c r="D5098">
        <v>130218</v>
      </c>
      <c r="E5098" t="s">
        <v>343</v>
      </c>
      <c r="F5098">
        <v>109</v>
      </c>
      <c r="G5098" t="s">
        <v>342</v>
      </c>
      <c r="H5098" t="s">
        <v>84</v>
      </c>
      <c r="I5098">
        <v>1995</v>
      </c>
      <c r="J5098">
        <v>0.13846900000000001</v>
      </c>
    </row>
    <row r="5099" spans="1:10" x14ac:dyDescent="0.25">
      <c r="A5099" t="s">
        <v>227</v>
      </c>
      <c r="B5099" t="s">
        <v>80</v>
      </c>
      <c r="C5099" t="s">
        <v>37</v>
      </c>
      <c r="D5099">
        <v>120212</v>
      </c>
      <c r="E5099" t="s">
        <v>266</v>
      </c>
      <c r="F5099">
        <v>111</v>
      </c>
      <c r="G5099" t="s">
        <v>333</v>
      </c>
      <c r="H5099" t="s">
        <v>84</v>
      </c>
      <c r="I5099">
        <v>1995</v>
      </c>
      <c r="J5099">
        <v>6.9993400000000001</v>
      </c>
    </row>
    <row r="5100" spans="1:10" x14ac:dyDescent="0.25">
      <c r="A5100" t="s">
        <v>226</v>
      </c>
      <c r="B5100" t="s">
        <v>80</v>
      </c>
      <c r="C5100" t="s">
        <v>37</v>
      </c>
      <c r="D5100">
        <v>120215</v>
      </c>
      <c r="E5100" t="s">
        <v>264</v>
      </c>
      <c r="F5100">
        <v>111</v>
      </c>
      <c r="G5100" t="s">
        <v>333</v>
      </c>
      <c r="H5100" t="s">
        <v>84</v>
      </c>
      <c r="I5100">
        <v>2005</v>
      </c>
      <c r="J5100">
        <v>2.9398299999999999E-4</v>
      </c>
    </row>
    <row r="5101" spans="1:10" x14ac:dyDescent="0.25">
      <c r="A5101" t="s">
        <v>226</v>
      </c>
      <c r="B5101" t="s">
        <v>80</v>
      </c>
      <c r="C5101" t="s">
        <v>37</v>
      </c>
      <c r="D5101">
        <v>120112</v>
      </c>
      <c r="E5101" t="s">
        <v>268</v>
      </c>
      <c r="F5101">
        <v>114</v>
      </c>
      <c r="G5101" t="s">
        <v>335</v>
      </c>
      <c r="H5101" t="s">
        <v>84</v>
      </c>
      <c r="I5101">
        <v>2005</v>
      </c>
      <c r="J5101">
        <v>4.64141E-2</v>
      </c>
    </row>
    <row r="5102" spans="1:10" x14ac:dyDescent="0.25">
      <c r="A5102" t="s">
        <v>227</v>
      </c>
      <c r="B5102" t="s">
        <v>80</v>
      </c>
      <c r="C5102" t="s">
        <v>37</v>
      </c>
      <c r="D5102">
        <v>120218</v>
      </c>
      <c r="E5102" t="s">
        <v>262</v>
      </c>
      <c r="F5102">
        <v>111</v>
      </c>
      <c r="G5102" t="s">
        <v>333</v>
      </c>
      <c r="H5102" t="s">
        <v>84</v>
      </c>
      <c r="I5102">
        <v>2000</v>
      </c>
      <c r="J5102">
        <v>5.3770199999999997E-2</v>
      </c>
    </row>
    <row r="5103" spans="1:10" x14ac:dyDescent="0.25">
      <c r="A5103" t="s">
        <v>224</v>
      </c>
      <c r="B5103" t="s">
        <v>202</v>
      </c>
      <c r="C5103" t="s">
        <v>201</v>
      </c>
      <c r="D5103">
        <v>450100</v>
      </c>
      <c r="E5103" t="s">
        <v>201</v>
      </c>
      <c r="F5103">
        <v>109</v>
      </c>
      <c r="G5103" t="s">
        <v>342</v>
      </c>
      <c r="H5103" t="s">
        <v>84</v>
      </c>
      <c r="I5103">
        <v>2005</v>
      </c>
      <c r="J5103">
        <v>7.6269</v>
      </c>
    </row>
    <row r="5104" spans="1:10" x14ac:dyDescent="0.25">
      <c r="A5104" t="s">
        <v>223</v>
      </c>
      <c r="B5104" t="s">
        <v>202</v>
      </c>
      <c r="C5104" t="s">
        <v>201</v>
      </c>
      <c r="D5104">
        <v>450100</v>
      </c>
      <c r="E5104" t="s">
        <v>201</v>
      </c>
      <c r="F5104">
        <v>109</v>
      </c>
      <c r="G5104" t="s">
        <v>342</v>
      </c>
      <c r="H5104" t="s">
        <v>84</v>
      </c>
      <c r="I5104">
        <v>1990</v>
      </c>
      <c r="J5104">
        <v>210.73500000000001</v>
      </c>
    </row>
    <row r="5105" spans="1:10" x14ac:dyDescent="0.25">
      <c r="A5105" t="s">
        <v>224</v>
      </c>
      <c r="B5105" t="s">
        <v>204</v>
      </c>
      <c r="C5105" t="s">
        <v>203</v>
      </c>
      <c r="D5105" t="s">
        <v>408</v>
      </c>
      <c r="E5105" t="s">
        <v>407</v>
      </c>
      <c r="F5105">
        <v>120</v>
      </c>
      <c r="G5105" t="s">
        <v>332</v>
      </c>
      <c r="H5105" t="s">
        <v>84</v>
      </c>
      <c r="I5105">
        <v>1995</v>
      </c>
      <c r="J5105">
        <v>0.26</v>
      </c>
    </row>
    <row r="5106" spans="1:10" x14ac:dyDescent="0.25">
      <c r="A5106" t="s">
        <v>224</v>
      </c>
      <c r="B5106" t="s">
        <v>76</v>
      </c>
      <c r="C5106" t="s">
        <v>196</v>
      </c>
      <c r="D5106" t="s">
        <v>410</v>
      </c>
      <c r="E5106" t="s">
        <v>409</v>
      </c>
      <c r="F5106">
        <v>120</v>
      </c>
      <c r="G5106" t="s">
        <v>332</v>
      </c>
      <c r="H5106" t="s">
        <v>84</v>
      </c>
      <c r="I5106">
        <v>1995</v>
      </c>
      <c r="J5106">
        <v>191</v>
      </c>
    </row>
    <row r="5107" spans="1:10" x14ac:dyDescent="0.25">
      <c r="A5107" t="s">
        <v>226</v>
      </c>
      <c r="B5107" t="s">
        <v>73</v>
      </c>
      <c r="C5107" t="s">
        <v>209</v>
      </c>
      <c r="D5107" t="s">
        <v>305</v>
      </c>
      <c r="E5107" t="s">
        <v>304</v>
      </c>
      <c r="F5107">
        <v>120</v>
      </c>
      <c r="G5107" t="s">
        <v>332</v>
      </c>
      <c r="H5107" t="s">
        <v>84</v>
      </c>
      <c r="I5107">
        <v>1995</v>
      </c>
      <c r="J5107">
        <v>100</v>
      </c>
    </row>
    <row r="5108" spans="1:10" x14ac:dyDescent="0.25">
      <c r="A5108" t="s">
        <v>229</v>
      </c>
      <c r="B5108" t="s">
        <v>73</v>
      </c>
      <c r="C5108" t="s">
        <v>212</v>
      </c>
      <c r="D5108" t="s">
        <v>307</v>
      </c>
      <c r="E5108" t="s">
        <v>306</v>
      </c>
      <c r="F5108">
        <v>120</v>
      </c>
      <c r="G5108" t="s">
        <v>332</v>
      </c>
      <c r="H5108" t="s">
        <v>84</v>
      </c>
      <c r="I5108">
        <v>1995</v>
      </c>
      <c r="J5108">
        <v>16</v>
      </c>
    </row>
    <row r="5109" spans="1:10" x14ac:dyDescent="0.25">
      <c r="A5109" t="s">
        <v>227</v>
      </c>
      <c r="B5109" t="s">
        <v>79</v>
      </c>
      <c r="C5109" t="s">
        <v>33</v>
      </c>
      <c r="D5109">
        <v>9400000</v>
      </c>
      <c r="E5109" t="s">
        <v>246</v>
      </c>
      <c r="F5109">
        <v>122</v>
      </c>
      <c r="G5109" t="s">
        <v>369</v>
      </c>
      <c r="H5109" t="s">
        <v>84</v>
      </c>
      <c r="I5109">
        <v>2000</v>
      </c>
      <c r="J5109">
        <v>4574.41</v>
      </c>
    </row>
    <row r="5110" spans="1:10" x14ac:dyDescent="0.25">
      <c r="A5110" t="s">
        <v>225</v>
      </c>
      <c r="B5110" t="s">
        <v>79</v>
      </c>
      <c r="C5110" t="s">
        <v>33</v>
      </c>
      <c r="D5110">
        <v>9400000</v>
      </c>
      <c r="E5110" t="s">
        <v>246</v>
      </c>
      <c r="F5110">
        <v>122</v>
      </c>
      <c r="G5110" t="s">
        <v>369</v>
      </c>
      <c r="H5110" t="s">
        <v>84</v>
      </c>
      <c r="I5110">
        <v>1995</v>
      </c>
      <c r="J5110">
        <v>1546.7</v>
      </c>
    </row>
    <row r="5111" spans="1:10" x14ac:dyDescent="0.25">
      <c r="A5111" t="s">
        <v>223</v>
      </c>
      <c r="B5111" t="s">
        <v>80</v>
      </c>
      <c r="C5111" t="s">
        <v>37</v>
      </c>
      <c r="D5111">
        <v>120105</v>
      </c>
      <c r="E5111" t="s">
        <v>270</v>
      </c>
      <c r="F5111">
        <v>103</v>
      </c>
      <c r="G5111" t="s">
        <v>82</v>
      </c>
      <c r="H5111" t="s">
        <v>84</v>
      </c>
      <c r="I5111">
        <v>1990</v>
      </c>
      <c r="J5111">
        <v>6.9182200000000001E-3</v>
      </c>
    </row>
    <row r="5112" spans="1:10" x14ac:dyDescent="0.25">
      <c r="A5112" t="s">
        <v>223</v>
      </c>
      <c r="B5112" t="s">
        <v>80</v>
      </c>
      <c r="C5112" t="s">
        <v>37</v>
      </c>
      <c r="D5112">
        <v>130105</v>
      </c>
      <c r="E5112" t="s">
        <v>352</v>
      </c>
      <c r="F5112">
        <v>104</v>
      </c>
      <c r="G5112" t="s">
        <v>340</v>
      </c>
      <c r="H5112" t="s">
        <v>84</v>
      </c>
      <c r="I5112">
        <v>1990</v>
      </c>
      <c r="J5112">
        <v>4.6911199999999999E-4</v>
      </c>
    </row>
    <row r="5113" spans="1:10" x14ac:dyDescent="0.25">
      <c r="A5113" t="s">
        <v>227</v>
      </c>
      <c r="B5113" t="s">
        <v>76</v>
      </c>
      <c r="C5113" t="s">
        <v>78</v>
      </c>
      <c r="D5113" t="s">
        <v>472</v>
      </c>
      <c r="E5113" t="s">
        <v>471</v>
      </c>
      <c r="F5113">
        <v>120</v>
      </c>
      <c r="G5113" t="s">
        <v>332</v>
      </c>
      <c r="H5113" t="s">
        <v>84</v>
      </c>
      <c r="I5113">
        <v>1990</v>
      </c>
      <c r="J5113">
        <v>3.2</v>
      </c>
    </row>
    <row r="5114" spans="1:10" x14ac:dyDescent="0.25">
      <c r="A5114" t="s">
        <v>227</v>
      </c>
      <c r="B5114" t="s">
        <v>71</v>
      </c>
      <c r="C5114" t="s">
        <v>215</v>
      </c>
      <c r="D5114" t="s">
        <v>311</v>
      </c>
      <c r="E5114" t="s">
        <v>310</v>
      </c>
      <c r="F5114">
        <v>120</v>
      </c>
      <c r="G5114" t="s">
        <v>332</v>
      </c>
      <c r="H5114" t="s">
        <v>84</v>
      </c>
      <c r="I5114">
        <v>1990</v>
      </c>
      <c r="J5114">
        <v>6</v>
      </c>
    </row>
    <row r="5115" spans="1:10" x14ac:dyDescent="0.25">
      <c r="A5115" t="s">
        <v>227</v>
      </c>
      <c r="B5115" t="s">
        <v>76</v>
      </c>
      <c r="C5115" t="s">
        <v>78</v>
      </c>
      <c r="D5115" t="s">
        <v>378</v>
      </c>
      <c r="E5115" t="s">
        <v>377</v>
      </c>
      <c r="F5115">
        <v>120</v>
      </c>
      <c r="G5115" t="s">
        <v>332</v>
      </c>
      <c r="H5115" t="s">
        <v>84</v>
      </c>
      <c r="I5115">
        <v>1990</v>
      </c>
      <c r="J5115">
        <v>101</v>
      </c>
    </row>
    <row r="5116" spans="1:10" x14ac:dyDescent="0.25">
      <c r="A5116" t="s">
        <v>229</v>
      </c>
      <c r="B5116" t="s">
        <v>76</v>
      </c>
      <c r="C5116" t="s">
        <v>77</v>
      </c>
      <c r="D5116" t="s">
        <v>438</v>
      </c>
      <c r="E5116" t="s">
        <v>437</v>
      </c>
      <c r="F5116">
        <v>120</v>
      </c>
      <c r="G5116" t="s">
        <v>332</v>
      </c>
      <c r="H5116" t="s">
        <v>84</v>
      </c>
      <c r="I5116">
        <v>1990</v>
      </c>
      <c r="J5116">
        <v>19</v>
      </c>
    </row>
    <row r="5117" spans="1:10" x14ac:dyDescent="0.25">
      <c r="A5117" t="s">
        <v>227</v>
      </c>
      <c r="B5117" t="s">
        <v>73</v>
      </c>
      <c r="C5117" t="s">
        <v>209</v>
      </c>
      <c r="D5117" t="s">
        <v>305</v>
      </c>
      <c r="E5117" t="s">
        <v>304</v>
      </c>
      <c r="F5117">
        <v>120</v>
      </c>
      <c r="G5117" t="s">
        <v>332</v>
      </c>
      <c r="H5117" t="s">
        <v>84</v>
      </c>
      <c r="I5117">
        <v>1990</v>
      </c>
      <c r="J5117">
        <v>14976</v>
      </c>
    </row>
    <row r="5118" spans="1:10" x14ac:dyDescent="0.25">
      <c r="A5118" t="s">
        <v>224</v>
      </c>
      <c r="B5118" t="s">
        <v>79</v>
      </c>
      <c r="C5118" t="s">
        <v>33</v>
      </c>
      <c r="D5118" t="s">
        <v>253</v>
      </c>
      <c r="E5118" t="s">
        <v>252</v>
      </c>
      <c r="F5118">
        <v>120</v>
      </c>
      <c r="G5118" t="s">
        <v>332</v>
      </c>
      <c r="H5118" t="s">
        <v>84</v>
      </c>
      <c r="I5118">
        <v>2010</v>
      </c>
      <c r="J5118">
        <v>3611.27</v>
      </c>
    </row>
    <row r="5119" spans="1:10" x14ac:dyDescent="0.25">
      <c r="A5119" t="s">
        <v>224</v>
      </c>
      <c r="B5119" t="s">
        <v>76</v>
      </c>
      <c r="C5119" t="s">
        <v>196</v>
      </c>
      <c r="D5119" t="s">
        <v>410</v>
      </c>
      <c r="E5119" t="s">
        <v>409</v>
      </c>
      <c r="F5119">
        <v>120</v>
      </c>
      <c r="G5119" t="s">
        <v>332</v>
      </c>
      <c r="H5119" t="s">
        <v>84</v>
      </c>
      <c r="I5119">
        <v>2010</v>
      </c>
      <c r="J5119">
        <v>57</v>
      </c>
    </row>
    <row r="5120" spans="1:10" x14ac:dyDescent="0.25">
      <c r="A5120" t="s">
        <v>227</v>
      </c>
      <c r="B5120" t="s">
        <v>76</v>
      </c>
      <c r="C5120" t="s">
        <v>77</v>
      </c>
      <c r="D5120" t="s">
        <v>274</v>
      </c>
      <c r="E5120" t="s">
        <v>273</v>
      </c>
      <c r="F5120">
        <v>120</v>
      </c>
      <c r="G5120" t="s">
        <v>332</v>
      </c>
      <c r="H5120" t="s">
        <v>84</v>
      </c>
      <c r="I5120">
        <v>2010</v>
      </c>
      <c r="J5120">
        <v>1194.0999999999999</v>
      </c>
    </row>
    <row r="5121" spans="1:10" x14ac:dyDescent="0.25">
      <c r="A5121" t="s">
        <v>225</v>
      </c>
      <c r="B5121" t="s">
        <v>73</v>
      </c>
      <c r="C5121" t="s">
        <v>212</v>
      </c>
      <c r="D5121" t="s">
        <v>249</v>
      </c>
      <c r="E5121" t="s">
        <v>248</v>
      </c>
      <c r="F5121">
        <v>120</v>
      </c>
      <c r="G5121" t="s">
        <v>332</v>
      </c>
      <c r="H5121" t="s">
        <v>84</v>
      </c>
      <c r="I5121">
        <v>2010</v>
      </c>
      <c r="J5121">
        <v>1032.9000000000001</v>
      </c>
    </row>
    <row r="5122" spans="1:10" x14ac:dyDescent="0.25">
      <c r="A5122" t="s">
        <v>224</v>
      </c>
      <c r="B5122" t="s">
        <v>73</v>
      </c>
      <c r="C5122" t="s">
        <v>212</v>
      </c>
      <c r="D5122" t="s">
        <v>249</v>
      </c>
      <c r="E5122" t="s">
        <v>248</v>
      </c>
      <c r="F5122">
        <v>120</v>
      </c>
      <c r="G5122" t="s">
        <v>332</v>
      </c>
      <c r="H5122" t="s">
        <v>84</v>
      </c>
      <c r="I5122">
        <v>2010</v>
      </c>
      <c r="J5122">
        <v>11.81</v>
      </c>
    </row>
    <row r="5123" spans="1:10" x14ac:dyDescent="0.25">
      <c r="A5123" t="s">
        <v>225</v>
      </c>
      <c r="B5123" t="s">
        <v>73</v>
      </c>
      <c r="C5123" t="s">
        <v>212</v>
      </c>
      <c r="D5123" t="s">
        <v>251</v>
      </c>
      <c r="E5123" t="s">
        <v>250</v>
      </c>
      <c r="F5123">
        <v>120</v>
      </c>
      <c r="G5123" t="s">
        <v>332</v>
      </c>
      <c r="H5123" t="s">
        <v>84</v>
      </c>
      <c r="I5123">
        <v>2010</v>
      </c>
      <c r="J5123">
        <v>86</v>
      </c>
    </row>
    <row r="5124" spans="1:10" x14ac:dyDescent="0.25">
      <c r="A5124" t="s">
        <v>224</v>
      </c>
      <c r="B5124" t="s">
        <v>73</v>
      </c>
      <c r="C5124" t="s">
        <v>212</v>
      </c>
      <c r="D5124" t="s">
        <v>251</v>
      </c>
      <c r="E5124" t="s">
        <v>250</v>
      </c>
      <c r="F5124">
        <v>120</v>
      </c>
      <c r="G5124" t="s">
        <v>332</v>
      </c>
      <c r="H5124" t="s">
        <v>84</v>
      </c>
      <c r="I5124">
        <v>2010</v>
      </c>
      <c r="J5124">
        <v>44.1</v>
      </c>
    </row>
    <row r="5125" spans="1:10" x14ac:dyDescent="0.25">
      <c r="A5125" t="s">
        <v>225</v>
      </c>
      <c r="B5125" t="s">
        <v>80</v>
      </c>
      <c r="C5125" t="s">
        <v>37</v>
      </c>
      <c r="D5125">
        <v>130218</v>
      </c>
      <c r="E5125" t="s">
        <v>343</v>
      </c>
      <c r="F5125">
        <v>111</v>
      </c>
      <c r="G5125" t="s">
        <v>333</v>
      </c>
      <c r="H5125" t="s">
        <v>84</v>
      </c>
      <c r="I5125">
        <v>2005</v>
      </c>
      <c r="J5125">
        <v>4.9085299999999997E-4</v>
      </c>
    </row>
    <row r="5126" spans="1:10" x14ac:dyDescent="0.25">
      <c r="A5126" t="s">
        <v>227</v>
      </c>
      <c r="B5126" t="s">
        <v>80</v>
      </c>
      <c r="C5126" t="s">
        <v>32</v>
      </c>
      <c r="D5126">
        <v>230500</v>
      </c>
      <c r="E5126" t="s">
        <v>356</v>
      </c>
      <c r="F5126">
        <v>120</v>
      </c>
      <c r="G5126" t="s">
        <v>332</v>
      </c>
      <c r="H5126" t="s">
        <v>84</v>
      </c>
      <c r="I5126">
        <v>2000</v>
      </c>
      <c r="J5126">
        <v>116.79</v>
      </c>
    </row>
    <row r="5127" spans="1:10" x14ac:dyDescent="0.25">
      <c r="A5127" t="s">
        <v>227</v>
      </c>
      <c r="B5127" t="s">
        <v>202</v>
      </c>
      <c r="C5127" t="s">
        <v>199</v>
      </c>
      <c r="D5127" t="s">
        <v>381</v>
      </c>
      <c r="E5127" t="s">
        <v>380</v>
      </c>
      <c r="F5127">
        <v>111</v>
      </c>
      <c r="G5127" t="s">
        <v>333</v>
      </c>
      <c r="H5127" t="s">
        <v>84</v>
      </c>
      <c r="I5127">
        <v>1990</v>
      </c>
      <c r="J5127">
        <v>565.17600000000004</v>
      </c>
    </row>
    <row r="5128" spans="1:10" x14ac:dyDescent="0.25">
      <c r="A5128" t="s">
        <v>226</v>
      </c>
      <c r="B5128" t="s">
        <v>202</v>
      </c>
      <c r="C5128" t="s">
        <v>199</v>
      </c>
      <c r="D5128" t="s">
        <v>381</v>
      </c>
      <c r="E5128" t="s">
        <v>380</v>
      </c>
      <c r="F5128">
        <v>114</v>
      </c>
      <c r="G5128" t="s">
        <v>335</v>
      </c>
      <c r="H5128" t="s">
        <v>84</v>
      </c>
      <c r="I5128">
        <v>2005</v>
      </c>
      <c r="J5128">
        <v>2232.44</v>
      </c>
    </row>
    <row r="5129" spans="1:10" x14ac:dyDescent="0.25">
      <c r="A5129" t="s">
        <v>227</v>
      </c>
      <c r="B5129" t="s">
        <v>80</v>
      </c>
      <c r="C5129" t="s">
        <v>37</v>
      </c>
      <c r="D5129">
        <v>130303</v>
      </c>
      <c r="E5129" t="s">
        <v>351</v>
      </c>
      <c r="F5129">
        <v>120</v>
      </c>
      <c r="G5129" t="s">
        <v>332</v>
      </c>
      <c r="H5129" t="s">
        <v>84</v>
      </c>
      <c r="I5129">
        <v>2014</v>
      </c>
      <c r="J5129">
        <v>0.25759799999999999</v>
      </c>
    </row>
    <row r="5130" spans="1:10" x14ac:dyDescent="0.25">
      <c r="A5130" t="s">
        <v>227</v>
      </c>
      <c r="B5130" t="s">
        <v>80</v>
      </c>
      <c r="C5130" t="s">
        <v>37</v>
      </c>
      <c r="D5130">
        <v>120303</v>
      </c>
      <c r="E5130" t="s">
        <v>259</v>
      </c>
      <c r="F5130">
        <v>104</v>
      </c>
      <c r="G5130" t="s">
        <v>340</v>
      </c>
      <c r="H5130" t="s">
        <v>84</v>
      </c>
      <c r="I5130">
        <v>2014</v>
      </c>
      <c r="J5130">
        <v>1.6069700000000001E-3</v>
      </c>
    </row>
    <row r="5131" spans="1:10" x14ac:dyDescent="0.25">
      <c r="A5131" t="s">
        <v>229</v>
      </c>
      <c r="B5131" t="s">
        <v>80</v>
      </c>
      <c r="C5131" t="s">
        <v>37</v>
      </c>
      <c r="D5131">
        <v>130213</v>
      </c>
      <c r="E5131" t="s">
        <v>368</v>
      </c>
      <c r="F5131">
        <v>120</v>
      </c>
      <c r="G5131" t="s">
        <v>332</v>
      </c>
      <c r="H5131" t="s">
        <v>84</v>
      </c>
      <c r="I5131">
        <v>2014</v>
      </c>
      <c r="J5131">
        <v>2.13687</v>
      </c>
    </row>
    <row r="5132" spans="1:10" x14ac:dyDescent="0.25">
      <c r="A5132" t="s">
        <v>223</v>
      </c>
      <c r="B5132" t="s">
        <v>80</v>
      </c>
      <c r="C5132" t="s">
        <v>37</v>
      </c>
      <c r="D5132">
        <v>130112</v>
      </c>
      <c r="E5132" t="s">
        <v>349</v>
      </c>
      <c r="F5132">
        <v>111</v>
      </c>
      <c r="G5132" t="s">
        <v>333</v>
      </c>
      <c r="H5132" t="s">
        <v>84</v>
      </c>
      <c r="I5132">
        <v>2014</v>
      </c>
      <c r="J5132">
        <v>1.8598499999999999E-3</v>
      </c>
    </row>
    <row r="5133" spans="1:10" x14ac:dyDescent="0.25">
      <c r="A5133" t="s">
        <v>223</v>
      </c>
      <c r="B5133" t="s">
        <v>80</v>
      </c>
      <c r="C5133" t="s">
        <v>37</v>
      </c>
      <c r="D5133">
        <v>120112</v>
      </c>
      <c r="E5133" t="s">
        <v>268</v>
      </c>
      <c r="F5133">
        <v>111</v>
      </c>
      <c r="G5133" t="s">
        <v>333</v>
      </c>
      <c r="H5133" t="s">
        <v>84</v>
      </c>
      <c r="I5133">
        <v>2014</v>
      </c>
      <c r="J5133">
        <v>7.5968800000000003E-2</v>
      </c>
    </row>
    <row r="5134" spans="1:10" x14ac:dyDescent="0.25">
      <c r="A5134" t="s">
        <v>225</v>
      </c>
      <c r="B5134" t="s">
        <v>80</v>
      </c>
      <c r="C5134" t="s">
        <v>37</v>
      </c>
      <c r="D5134">
        <v>120105</v>
      </c>
      <c r="E5134" t="s">
        <v>270</v>
      </c>
      <c r="F5134">
        <v>111</v>
      </c>
      <c r="G5134" t="s">
        <v>333</v>
      </c>
      <c r="H5134" t="s">
        <v>84</v>
      </c>
      <c r="I5134">
        <v>2015</v>
      </c>
      <c r="J5134">
        <v>1.5701099999999999</v>
      </c>
    </row>
    <row r="5135" spans="1:10" x14ac:dyDescent="0.25">
      <c r="A5135" t="s">
        <v>225</v>
      </c>
      <c r="B5135" t="s">
        <v>80</v>
      </c>
      <c r="C5135" t="s">
        <v>37</v>
      </c>
      <c r="D5135">
        <v>120302</v>
      </c>
      <c r="E5135" t="s">
        <v>260</v>
      </c>
      <c r="F5135">
        <v>115</v>
      </c>
      <c r="G5135" t="s">
        <v>341</v>
      </c>
      <c r="H5135" t="s">
        <v>84</v>
      </c>
      <c r="I5135">
        <v>2015</v>
      </c>
      <c r="J5135">
        <v>1.8503300000000001E-3</v>
      </c>
    </row>
    <row r="5136" spans="1:10" x14ac:dyDescent="0.25">
      <c r="A5136" t="s">
        <v>225</v>
      </c>
      <c r="B5136" t="s">
        <v>80</v>
      </c>
      <c r="C5136" t="s">
        <v>37</v>
      </c>
      <c r="D5136">
        <v>150203</v>
      </c>
      <c r="E5136" t="s">
        <v>285</v>
      </c>
      <c r="F5136">
        <v>104</v>
      </c>
      <c r="G5136" t="s">
        <v>340</v>
      </c>
      <c r="H5136" t="s">
        <v>84</v>
      </c>
      <c r="I5136">
        <v>1995</v>
      </c>
      <c r="J5136">
        <v>4.6790500000000001E-4</v>
      </c>
    </row>
    <row r="5137" spans="1:10" x14ac:dyDescent="0.25">
      <c r="A5137" t="s">
        <v>225</v>
      </c>
      <c r="B5137" t="s">
        <v>80</v>
      </c>
      <c r="C5137" t="s">
        <v>37</v>
      </c>
      <c r="D5137">
        <v>130219</v>
      </c>
      <c r="E5137" t="s">
        <v>354</v>
      </c>
      <c r="F5137">
        <v>111</v>
      </c>
      <c r="G5137" t="s">
        <v>333</v>
      </c>
      <c r="H5137" t="s">
        <v>84</v>
      </c>
      <c r="I5137">
        <v>1995</v>
      </c>
      <c r="J5137">
        <v>1.7914999999999999E-3</v>
      </c>
    </row>
    <row r="5138" spans="1:10" x14ac:dyDescent="0.25">
      <c r="A5138" t="s">
        <v>225</v>
      </c>
      <c r="B5138" t="s">
        <v>80</v>
      </c>
      <c r="C5138" t="s">
        <v>37</v>
      </c>
      <c r="D5138">
        <v>120106</v>
      </c>
      <c r="E5138" t="s">
        <v>269</v>
      </c>
      <c r="F5138">
        <v>114</v>
      </c>
      <c r="G5138" t="s">
        <v>335</v>
      </c>
      <c r="H5138" t="s">
        <v>84</v>
      </c>
      <c r="I5138">
        <v>1995</v>
      </c>
      <c r="J5138">
        <v>2.6801300000000001</v>
      </c>
    </row>
    <row r="5139" spans="1:10" x14ac:dyDescent="0.25">
      <c r="A5139" t="s">
        <v>225</v>
      </c>
      <c r="B5139" t="s">
        <v>80</v>
      </c>
      <c r="C5139" t="s">
        <v>37</v>
      </c>
      <c r="D5139">
        <v>130216</v>
      </c>
      <c r="E5139" t="s">
        <v>355</v>
      </c>
      <c r="F5139">
        <v>114</v>
      </c>
      <c r="G5139" t="s">
        <v>335</v>
      </c>
      <c r="H5139" t="s">
        <v>84</v>
      </c>
      <c r="I5139">
        <v>1995</v>
      </c>
      <c r="J5139">
        <v>9.1505800000000002E-3</v>
      </c>
    </row>
    <row r="5140" spans="1:10" x14ac:dyDescent="0.25">
      <c r="A5140" t="s">
        <v>225</v>
      </c>
      <c r="B5140" t="s">
        <v>80</v>
      </c>
      <c r="C5140" t="s">
        <v>37</v>
      </c>
      <c r="D5140">
        <v>120106</v>
      </c>
      <c r="E5140" t="s">
        <v>269</v>
      </c>
      <c r="F5140">
        <v>120</v>
      </c>
      <c r="G5140" t="s">
        <v>332</v>
      </c>
      <c r="H5140" t="s">
        <v>84</v>
      </c>
      <c r="I5140">
        <v>1995</v>
      </c>
      <c r="J5140">
        <v>509.22500000000002</v>
      </c>
    </row>
    <row r="5141" spans="1:10" x14ac:dyDescent="0.25">
      <c r="A5141" t="s">
        <v>225</v>
      </c>
      <c r="B5141" t="s">
        <v>80</v>
      </c>
      <c r="C5141" t="s">
        <v>37</v>
      </c>
      <c r="D5141">
        <v>150103</v>
      </c>
      <c r="E5141" t="s">
        <v>287</v>
      </c>
      <c r="F5141">
        <v>109</v>
      </c>
      <c r="G5141" t="s">
        <v>342</v>
      </c>
      <c r="H5141" t="s">
        <v>84</v>
      </c>
      <c r="I5141">
        <v>1995</v>
      </c>
      <c r="J5141">
        <v>8.0316700000000005E-2</v>
      </c>
    </row>
    <row r="5142" spans="1:10" x14ac:dyDescent="0.25">
      <c r="A5142" t="s">
        <v>225</v>
      </c>
      <c r="B5142" t="s">
        <v>80</v>
      </c>
      <c r="C5142" t="s">
        <v>37</v>
      </c>
      <c r="D5142">
        <v>130113</v>
      </c>
      <c r="E5142" t="s">
        <v>339</v>
      </c>
      <c r="F5142">
        <v>114</v>
      </c>
      <c r="G5142" t="s">
        <v>335</v>
      </c>
      <c r="H5142" t="s">
        <v>84</v>
      </c>
      <c r="I5142">
        <v>1995</v>
      </c>
      <c r="J5142">
        <v>9.05001E-2</v>
      </c>
    </row>
    <row r="5143" spans="1:10" x14ac:dyDescent="0.25">
      <c r="A5143" t="s">
        <v>225</v>
      </c>
      <c r="B5143" t="s">
        <v>80</v>
      </c>
      <c r="C5143" t="s">
        <v>37</v>
      </c>
      <c r="D5143">
        <v>130106</v>
      </c>
      <c r="E5143" t="s">
        <v>345</v>
      </c>
      <c r="F5143">
        <v>111</v>
      </c>
      <c r="G5143" t="s">
        <v>333</v>
      </c>
      <c r="H5143" t="s">
        <v>84</v>
      </c>
      <c r="I5143">
        <v>1995</v>
      </c>
      <c r="J5143">
        <v>0.33317999999999998</v>
      </c>
    </row>
    <row r="5144" spans="1:10" x14ac:dyDescent="0.25">
      <c r="A5144" t="s">
        <v>225</v>
      </c>
      <c r="B5144" t="s">
        <v>80</v>
      </c>
      <c r="C5144" t="s">
        <v>37</v>
      </c>
      <c r="D5144">
        <v>130106</v>
      </c>
      <c r="E5144" t="s">
        <v>345</v>
      </c>
      <c r="F5144">
        <v>109</v>
      </c>
      <c r="G5144" t="s">
        <v>342</v>
      </c>
      <c r="H5144" t="s">
        <v>84</v>
      </c>
      <c r="I5144">
        <v>1995</v>
      </c>
      <c r="J5144">
        <v>31.652100000000001</v>
      </c>
    </row>
    <row r="5145" spans="1:10" x14ac:dyDescent="0.25">
      <c r="A5145" t="s">
        <v>225</v>
      </c>
      <c r="B5145" t="s">
        <v>80</v>
      </c>
      <c r="C5145" t="s">
        <v>37</v>
      </c>
      <c r="D5145">
        <v>130106</v>
      </c>
      <c r="E5145" t="s">
        <v>345</v>
      </c>
      <c r="F5145">
        <v>120</v>
      </c>
      <c r="G5145" t="s">
        <v>332</v>
      </c>
      <c r="H5145" t="s">
        <v>84</v>
      </c>
      <c r="I5145">
        <v>1995</v>
      </c>
      <c r="J5145">
        <v>12.494300000000001</v>
      </c>
    </row>
    <row r="5146" spans="1:10" x14ac:dyDescent="0.25">
      <c r="A5146" t="s">
        <v>224</v>
      </c>
      <c r="B5146" t="s">
        <v>80</v>
      </c>
      <c r="C5146" t="s">
        <v>191</v>
      </c>
      <c r="D5146">
        <v>230701</v>
      </c>
      <c r="E5146" t="s">
        <v>232</v>
      </c>
      <c r="F5146">
        <v>109</v>
      </c>
      <c r="G5146" t="s">
        <v>342</v>
      </c>
      <c r="H5146" t="s">
        <v>84</v>
      </c>
      <c r="I5146">
        <v>2010</v>
      </c>
      <c r="J5146">
        <v>223.82499999999999</v>
      </c>
    </row>
    <row r="5147" spans="1:10" x14ac:dyDescent="0.25">
      <c r="A5147" t="s">
        <v>223</v>
      </c>
      <c r="B5147" t="s">
        <v>80</v>
      </c>
      <c r="C5147" t="s">
        <v>37</v>
      </c>
      <c r="D5147">
        <v>120213</v>
      </c>
      <c r="E5147" t="s">
        <v>265</v>
      </c>
      <c r="F5147">
        <v>103</v>
      </c>
      <c r="G5147" t="s">
        <v>82</v>
      </c>
      <c r="H5147" t="s">
        <v>84</v>
      </c>
      <c r="I5147">
        <v>2005</v>
      </c>
      <c r="J5147">
        <v>5.8906699999999998E-3</v>
      </c>
    </row>
    <row r="5148" spans="1:10" x14ac:dyDescent="0.25">
      <c r="A5148" t="s">
        <v>224</v>
      </c>
      <c r="B5148" t="s">
        <v>80</v>
      </c>
      <c r="C5148" t="s">
        <v>37</v>
      </c>
      <c r="D5148">
        <v>120303</v>
      </c>
      <c r="E5148" t="s">
        <v>259</v>
      </c>
      <c r="F5148">
        <v>109</v>
      </c>
      <c r="G5148" t="s">
        <v>342</v>
      </c>
      <c r="H5148" t="s">
        <v>84</v>
      </c>
      <c r="I5148">
        <v>2015</v>
      </c>
      <c r="J5148">
        <v>8.4163999999999992E-3</v>
      </c>
    </row>
    <row r="5149" spans="1:10" x14ac:dyDescent="0.25">
      <c r="A5149" t="s">
        <v>224</v>
      </c>
      <c r="B5149" t="s">
        <v>80</v>
      </c>
      <c r="C5149" t="s">
        <v>37</v>
      </c>
      <c r="D5149">
        <v>150103</v>
      </c>
      <c r="E5149" t="s">
        <v>287</v>
      </c>
      <c r="F5149">
        <v>111</v>
      </c>
      <c r="G5149" t="s">
        <v>333</v>
      </c>
      <c r="H5149" t="s">
        <v>84</v>
      </c>
      <c r="I5149">
        <v>2015</v>
      </c>
      <c r="J5149">
        <v>1.3619999999999999E-3</v>
      </c>
    </row>
    <row r="5150" spans="1:10" x14ac:dyDescent="0.25">
      <c r="A5150" t="s">
        <v>224</v>
      </c>
      <c r="B5150" t="s">
        <v>80</v>
      </c>
      <c r="C5150" t="s">
        <v>37</v>
      </c>
      <c r="D5150">
        <v>120113</v>
      </c>
      <c r="E5150" t="s">
        <v>267</v>
      </c>
      <c r="F5150">
        <v>111</v>
      </c>
      <c r="G5150" t="s">
        <v>333</v>
      </c>
      <c r="H5150" t="s">
        <v>84</v>
      </c>
      <c r="I5150">
        <v>2015</v>
      </c>
      <c r="J5150">
        <v>0.19767999999999999</v>
      </c>
    </row>
    <row r="5151" spans="1:10" x14ac:dyDescent="0.25">
      <c r="A5151" t="s">
        <v>224</v>
      </c>
      <c r="B5151" t="s">
        <v>80</v>
      </c>
      <c r="C5151" t="s">
        <v>37</v>
      </c>
      <c r="D5151">
        <v>120106</v>
      </c>
      <c r="E5151" t="s">
        <v>269</v>
      </c>
      <c r="F5151">
        <v>115</v>
      </c>
      <c r="G5151" t="s">
        <v>341</v>
      </c>
      <c r="H5151" t="s">
        <v>84</v>
      </c>
      <c r="I5151">
        <v>2015</v>
      </c>
      <c r="J5151">
        <v>0.111968</v>
      </c>
    </row>
    <row r="5152" spans="1:10" x14ac:dyDescent="0.25">
      <c r="A5152" t="s">
        <v>224</v>
      </c>
      <c r="B5152" t="s">
        <v>80</v>
      </c>
      <c r="C5152" t="s">
        <v>81</v>
      </c>
      <c r="D5152">
        <v>260200</v>
      </c>
      <c r="E5152" t="s">
        <v>389</v>
      </c>
      <c r="F5152">
        <v>120</v>
      </c>
      <c r="G5152" t="s">
        <v>332</v>
      </c>
      <c r="H5152" t="s">
        <v>84</v>
      </c>
      <c r="I5152">
        <v>2005</v>
      </c>
      <c r="J5152">
        <v>1500.18</v>
      </c>
    </row>
    <row r="5153" spans="1:10" x14ac:dyDescent="0.25">
      <c r="A5153" t="s">
        <v>224</v>
      </c>
      <c r="B5153" t="s">
        <v>80</v>
      </c>
      <c r="C5153" t="s">
        <v>81</v>
      </c>
      <c r="D5153">
        <v>260200</v>
      </c>
      <c r="E5153" t="s">
        <v>389</v>
      </c>
      <c r="F5153">
        <v>120</v>
      </c>
      <c r="G5153" t="s">
        <v>332</v>
      </c>
      <c r="H5153" t="s">
        <v>84</v>
      </c>
      <c r="I5153">
        <v>1990</v>
      </c>
      <c r="J5153">
        <v>1595.05</v>
      </c>
    </row>
    <row r="5154" spans="1:10" x14ac:dyDescent="0.25">
      <c r="A5154" t="s">
        <v>224</v>
      </c>
      <c r="B5154" t="s">
        <v>80</v>
      </c>
      <c r="C5154" t="s">
        <v>36</v>
      </c>
      <c r="D5154">
        <v>500200</v>
      </c>
      <c r="E5154" t="s">
        <v>300</v>
      </c>
      <c r="F5154">
        <v>109</v>
      </c>
      <c r="G5154" t="s">
        <v>342</v>
      </c>
      <c r="H5154" t="s">
        <v>84</v>
      </c>
      <c r="I5154">
        <v>1990</v>
      </c>
      <c r="J5154">
        <v>3538.28</v>
      </c>
    </row>
    <row r="5155" spans="1:10" x14ac:dyDescent="0.25">
      <c r="A5155" t="s">
        <v>224</v>
      </c>
      <c r="B5155" t="s">
        <v>80</v>
      </c>
      <c r="C5155" t="s">
        <v>81</v>
      </c>
      <c r="D5155">
        <v>230800</v>
      </c>
      <c r="E5155" t="s">
        <v>379</v>
      </c>
      <c r="F5155">
        <v>104</v>
      </c>
      <c r="G5155" t="s">
        <v>340</v>
      </c>
      <c r="H5155" t="s">
        <v>84</v>
      </c>
      <c r="I5155">
        <v>2014</v>
      </c>
      <c r="J5155">
        <v>0.93450299999999997</v>
      </c>
    </row>
    <row r="5156" spans="1:10" x14ac:dyDescent="0.25">
      <c r="A5156" t="s">
        <v>224</v>
      </c>
      <c r="B5156" t="s">
        <v>80</v>
      </c>
      <c r="C5156" t="s">
        <v>81</v>
      </c>
      <c r="D5156">
        <v>230800</v>
      </c>
      <c r="E5156" t="s">
        <v>379</v>
      </c>
      <c r="F5156">
        <v>120</v>
      </c>
      <c r="G5156" t="s">
        <v>332</v>
      </c>
      <c r="H5156" t="s">
        <v>84</v>
      </c>
      <c r="I5156">
        <v>2014</v>
      </c>
      <c r="J5156">
        <v>1869.01</v>
      </c>
    </row>
    <row r="5157" spans="1:10" x14ac:dyDescent="0.25">
      <c r="A5157" t="s">
        <v>224</v>
      </c>
      <c r="B5157" t="s">
        <v>79</v>
      </c>
      <c r="C5157" t="s">
        <v>35</v>
      </c>
      <c r="D5157" t="s">
        <v>245</v>
      </c>
      <c r="E5157" t="s">
        <v>244</v>
      </c>
      <c r="F5157">
        <v>103</v>
      </c>
      <c r="G5157" t="s">
        <v>82</v>
      </c>
      <c r="H5157" t="s">
        <v>84</v>
      </c>
      <c r="I5157">
        <v>2015</v>
      </c>
      <c r="J5157">
        <v>0.92063499999999998</v>
      </c>
    </row>
    <row r="5158" spans="1:10" x14ac:dyDescent="0.25">
      <c r="A5158" t="s">
        <v>225</v>
      </c>
      <c r="B5158" t="s">
        <v>74</v>
      </c>
      <c r="C5158" t="s">
        <v>34</v>
      </c>
      <c r="D5158">
        <v>901000</v>
      </c>
      <c r="E5158" t="s">
        <v>34</v>
      </c>
      <c r="F5158">
        <v>103</v>
      </c>
      <c r="G5158" t="s">
        <v>82</v>
      </c>
      <c r="H5158" t="s">
        <v>84</v>
      </c>
      <c r="I5158">
        <v>2000</v>
      </c>
      <c r="J5158">
        <v>6.2570699999999997</v>
      </c>
    </row>
    <row r="5159" spans="1:10" x14ac:dyDescent="0.25">
      <c r="A5159" t="s">
        <v>227</v>
      </c>
      <c r="B5159" t="s">
        <v>73</v>
      </c>
      <c r="C5159" t="s">
        <v>209</v>
      </c>
      <c r="D5159" t="s">
        <v>376</v>
      </c>
      <c r="E5159" t="s">
        <v>375</v>
      </c>
      <c r="F5159">
        <v>108</v>
      </c>
      <c r="G5159" t="s">
        <v>83</v>
      </c>
      <c r="H5159" t="s">
        <v>84</v>
      </c>
      <c r="I5159">
        <v>2005</v>
      </c>
      <c r="J5159">
        <v>16</v>
      </c>
    </row>
    <row r="5160" spans="1:10" x14ac:dyDescent="0.25">
      <c r="A5160" t="s">
        <v>224</v>
      </c>
      <c r="B5160" t="s">
        <v>79</v>
      </c>
      <c r="C5160" t="s">
        <v>33</v>
      </c>
      <c r="D5160">
        <v>9400000</v>
      </c>
      <c r="E5160" t="s">
        <v>246</v>
      </c>
      <c r="F5160">
        <v>108</v>
      </c>
      <c r="G5160" t="s">
        <v>83</v>
      </c>
      <c r="H5160" t="s">
        <v>84</v>
      </c>
      <c r="I5160">
        <v>2010</v>
      </c>
      <c r="J5160">
        <v>4.7883500000000003</v>
      </c>
    </row>
    <row r="5161" spans="1:10" x14ac:dyDescent="0.25">
      <c r="A5161" t="s">
        <v>226</v>
      </c>
      <c r="B5161" t="s">
        <v>80</v>
      </c>
      <c r="C5161" t="s">
        <v>37</v>
      </c>
      <c r="D5161">
        <v>130218</v>
      </c>
      <c r="E5161" t="s">
        <v>343</v>
      </c>
      <c r="F5161">
        <v>114</v>
      </c>
      <c r="G5161" t="s">
        <v>335</v>
      </c>
      <c r="H5161" t="s">
        <v>84</v>
      </c>
      <c r="I5161">
        <v>2014</v>
      </c>
      <c r="J5161">
        <v>3.5244799999999998E-5</v>
      </c>
    </row>
    <row r="5162" spans="1:10" x14ac:dyDescent="0.25">
      <c r="A5162" t="s">
        <v>226</v>
      </c>
      <c r="B5162" t="s">
        <v>80</v>
      </c>
      <c r="C5162" t="s">
        <v>37</v>
      </c>
      <c r="D5162">
        <v>130212</v>
      </c>
      <c r="E5162" t="s">
        <v>388</v>
      </c>
      <c r="F5162">
        <v>104</v>
      </c>
      <c r="G5162" t="s">
        <v>340</v>
      </c>
      <c r="H5162" t="s">
        <v>84</v>
      </c>
      <c r="I5162">
        <v>2014</v>
      </c>
      <c r="J5162">
        <v>3.8424799999999998E-5</v>
      </c>
    </row>
    <row r="5163" spans="1:10" x14ac:dyDescent="0.25">
      <c r="A5163" t="s">
        <v>227</v>
      </c>
      <c r="B5163" t="s">
        <v>76</v>
      </c>
      <c r="C5163" t="s">
        <v>77</v>
      </c>
      <c r="D5163" t="s">
        <v>274</v>
      </c>
      <c r="E5163" t="s">
        <v>273</v>
      </c>
      <c r="F5163">
        <v>109</v>
      </c>
      <c r="G5163" t="s">
        <v>342</v>
      </c>
      <c r="H5163" t="s">
        <v>84</v>
      </c>
      <c r="I5163">
        <v>1995</v>
      </c>
      <c r="J5163">
        <v>671</v>
      </c>
    </row>
    <row r="5164" spans="1:10" x14ac:dyDescent="0.25">
      <c r="A5164" t="s">
        <v>227</v>
      </c>
      <c r="B5164" t="s">
        <v>73</v>
      </c>
      <c r="C5164" t="s">
        <v>209</v>
      </c>
      <c r="D5164" t="s">
        <v>477</v>
      </c>
      <c r="E5164" t="s">
        <v>476</v>
      </c>
      <c r="F5164">
        <v>109</v>
      </c>
      <c r="G5164" t="s">
        <v>342</v>
      </c>
      <c r="H5164" t="s">
        <v>84</v>
      </c>
      <c r="I5164">
        <v>1995</v>
      </c>
      <c r="J5164">
        <v>6.2</v>
      </c>
    </row>
    <row r="5165" spans="1:10" x14ac:dyDescent="0.25">
      <c r="A5165" t="s">
        <v>227</v>
      </c>
      <c r="B5165" t="s">
        <v>76</v>
      </c>
      <c r="C5165" t="s">
        <v>196</v>
      </c>
      <c r="D5165" t="s">
        <v>326</v>
      </c>
      <c r="E5165" t="s">
        <v>325</v>
      </c>
      <c r="F5165">
        <v>109</v>
      </c>
      <c r="G5165" t="s">
        <v>342</v>
      </c>
      <c r="H5165" t="s">
        <v>84</v>
      </c>
      <c r="I5165">
        <v>1995</v>
      </c>
      <c r="J5165">
        <v>38</v>
      </c>
    </row>
    <row r="5166" spans="1:10" x14ac:dyDescent="0.25">
      <c r="A5166" t="s">
        <v>227</v>
      </c>
      <c r="B5166" t="s">
        <v>207</v>
      </c>
      <c r="C5166" t="s">
        <v>206</v>
      </c>
      <c r="D5166" t="s">
        <v>338</v>
      </c>
      <c r="E5166" t="s">
        <v>337</v>
      </c>
      <c r="F5166">
        <v>109</v>
      </c>
      <c r="G5166" t="s">
        <v>342</v>
      </c>
      <c r="H5166" t="s">
        <v>84</v>
      </c>
      <c r="I5166">
        <v>1990</v>
      </c>
      <c r="J5166">
        <v>700.36</v>
      </c>
    </row>
    <row r="5167" spans="1:10" x14ac:dyDescent="0.25">
      <c r="A5167" t="s">
        <v>224</v>
      </c>
      <c r="B5167" t="s">
        <v>76</v>
      </c>
      <c r="C5167" t="s">
        <v>78</v>
      </c>
      <c r="D5167" t="s">
        <v>331</v>
      </c>
      <c r="E5167" t="s">
        <v>330</v>
      </c>
      <c r="F5167">
        <v>109</v>
      </c>
      <c r="G5167" t="s">
        <v>342</v>
      </c>
      <c r="H5167" t="s">
        <v>84</v>
      </c>
      <c r="I5167">
        <v>1990</v>
      </c>
      <c r="J5167">
        <v>0.1</v>
      </c>
    </row>
    <row r="5168" spans="1:10" x14ac:dyDescent="0.25">
      <c r="A5168" t="s">
        <v>224</v>
      </c>
      <c r="B5168" t="s">
        <v>73</v>
      </c>
      <c r="C5168" t="s">
        <v>210</v>
      </c>
      <c r="D5168" t="s">
        <v>386</v>
      </c>
      <c r="E5168" t="s">
        <v>385</v>
      </c>
      <c r="F5168">
        <v>109</v>
      </c>
      <c r="G5168" t="s">
        <v>342</v>
      </c>
      <c r="H5168" t="s">
        <v>84</v>
      </c>
      <c r="I5168">
        <v>1990</v>
      </c>
      <c r="J5168">
        <v>157</v>
      </c>
    </row>
    <row r="5169" spans="1:10" x14ac:dyDescent="0.25">
      <c r="A5169" t="s">
        <v>227</v>
      </c>
      <c r="B5169" t="s">
        <v>195</v>
      </c>
      <c r="C5169" t="s">
        <v>194</v>
      </c>
      <c r="D5169" t="s">
        <v>299</v>
      </c>
      <c r="E5169" t="s">
        <v>298</v>
      </c>
      <c r="F5169">
        <v>109</v>
      </c>
      <c r="G5169" t="s">
        <v>342</v>
      </c>
      <c r="H5169" t="s">
        <v>84</v>
      </c>
      <c r="I5169">
        <v>1990</v>
      </c>
      <c r="J5169">
        <v>12.1</v>
      </c>
    </row>
    <row r="5170" spans="1:10" x14ac:dyDescent="0.25">
      <c r="A5170" t="s">
        <v>227</v>
      </c>
      <c r="B5170" t="s">
        <v>76</v>
      </c>
      <c r="C5170" t="s">
        <v>197</v>
      </c>
      <c r="D5170" t="s">
        <v>241</v>
      </c>
      <c r="E5170" t="s">
        <v>240</v>
      </c>
      <c r="F5170">
        <v>109</v>
      </c>
      <c r="G5170" t="s">
        <v>342</v>
      </c>
      <c r="H5170" t="s">
        <v>84</v>
      </c>
      <c r="I5170">
        <v>1990</v>
      </c>
      <c r="J5170">
        <v>550</v>
      </c>
    </row>
    <row r="5171" spans="1:10" x14ac:dyDescent="0.25">
      <c r="A5171" t="s">
        <v>226</v>
      </c>
      <c r="B5171" t="s">
        <v>79</v>
      </c>
      <c r="C5171" t="s">
        <v>33</v>
      </c>
      <c r="D5171" t="s">
        <v>253</v>
      </c>
      <c r="E5171" t="s">
        <v>252</v>
      </c>
      <c r="F5171">
        <v>109</v>
      </c>
      <c r="G5171" t="s">
        <v>342</v>
      </c>
      <c r="H5171" t="s">
        <v>84</v>
      </c>
      <c r="I5171">
        <v>2010</v>
      </c>
      <c r="J5171">
        <v>345.62599999999998</v>
      </c>
    </row>
    <row r="5172" spans="1:10" x14ac:dyDescent="0.25">
      <c r="A5172" t="s">
        <v>226</v>
      </c>
      <c r="B5172" t="s">
        <v>214</v>
      </c>
      <c r="C5172" t="s">
        <v>213</v>
      </c>
      <c r="D5172" t="s">
        <v>309</v>
      </c>
      <c r="E5172" t="s">
        <v>308</v>
      </c>
      <c r="F5172">
        <v>109</v>
      </c>
      <c r="G5172" t="s">
        <v>342</v>
      </c>
      <c r="H5172" t="s">
        <v>84</v>
      </c>
      <c r="I5172">
        <v>2010</v>
      </c>
      <c r="J5172">
        <v>61</v>
      </c>
    </row>
    <row r="5173" spans="1:10" x14ac:dyDescent="0.25">
      <c r="A5173" t="s">
        <v>227</v>
      </c>
      <c r="B5173" t="s">
        <v>76</v>
      </c>
      <c r="C5173" t="s">
        <v>78</v>
      </c>
      <c r="D5173" t="s">
        <v>272</v>
      </c>
      <c r="E5173" t="s">
        <v>271</v>
      </c>
      <c r="F5173">
        <v>109</v>
      </c>
      <c r="G5173" t="s">
        <v>342</v>
      </c>
      <c r="H5173" t="s">
        <v>84</v>
      </c>
      <c r="I5173">
        <v>2010</v>
      </c>
      <c r="J5173">
        <v>8</v>
      </c>
    </row>
    <row r="5174" spans="1:10" x14ac:dyDescent="0.25">
      <c r="A5174" t="s">
        <v>225</v>
      </c>
      <c r="B5174" t="s">
        <v>76</v>
      </c>
      <c r="C5174" t="s">
        <v>198</v>
      </c>
      <c r="D5174" t="s">
        <v>417</v>
      </c>
      <c r="E5174" t="s">
        <v>416</v>
      </c>
      <c r="F5174">
        <v>109</v>
      </c>
      <c r="G5174" t="s">
        <v>342</v>
      </c>
      <c r="H5174" t="s">
        <v>84</v>
      </c>
      <c r="I5174">
        <v>2010</v>
      </c>
      <c r="J5174">
        <v>8.1999999999999993</v>
      </c>
    </row>
    <row r="5175" spans="1:10" x14ac:dyDescent="0.25">
      <c r="A5175" t="s">
        <v>225</v>
      </c>
      <c r="B5175" t="s">
        <v>73</v>
      </c>
      <c r="C5175" t="s">
        <v>212</v>
      </c>
      <c r="D5175" t="s">
        <v>249</v>
      </c>
      <c r="E5175" t="s">
        <v>248</v>
      </c>
      <c r="F5175">
        <v>109</v>
      </c>
      <c r="G5175" t="s">
        <v>342</v>
      </c>
      <c r="H5175" t="s">
        <v>84</v>
      </c>
      <c r="I5175">
        <v>2010</v>
      </c>
      <c r="J5175">
        <v>107.28</v>
      </c>
    </row>
    <row r="5176" spans="1:10" x14ac:dyDescent="0.25">
      <c r="A5176" t="s">
        <v>227</v>
      </c>
      <c r="B5176" t="s">
        <v>71</v>
      </c>
      <c r="C5176" t="s">
        <v>348</v>
      </c>
      <c r="D5176" t="s">
        <v>347</v>
      </c>
      <c r="E5176" t="s">
        <v>346</v>
      </c>
      <c r="F5176">
        <v>111</v>
      </c>
      <c r="G5176" t="s">
        <v>333</v>
      </c>
      <c r="H5176" t="s">
        <v>84</v>
      </c>
      <c r="I5176">
        <v>1990</v>
      </c>
      <c r="J5176">
        <v>5.4443700000000002</v>
      </c>
    </row>
    <row r="5177" spans="1:10" x14ac:dyDescent="0.25">
      <c r="A5177" t="s">
        <v>229</v>
      </c>
      <c r="B5177" t="s">
        <v>74</v>
      </c>
      <c r="C5177" t="s">
        <v>34</v>
      </c>
      <c r="D5177">
        <v>901000</v>
      </c>
      <c r="E5177" t="s">
        <v>34</v>
      </c>
      <c r="F5177">
        <v>111</v>
      </c>
      <c r="G5177" t="s">
        <v>333</v>
      </c>
      <c r="H5177" t="s">
        <v>84</v>
      </c>
      <c r="I5177">
        <v>2000</v>
      </c>
      <c r="J5177">
        <v>54.707799999999999</v>
      </c>
    </row>
    <row r="5178" spans="1:10" x14ac:dyDescent="0.25">
      <c r="A5178" t="s">
        <v>229</v>
      </c>
      <c r="B5178" t="s">
        <v>74</v>
      </c>
      <c r="C5178" t="s">
        <v>34</v>
      </c>
      <c r="D5178">
        <v>901000</v>
      </c>
      <c r="E5178" t="s">
        <v>34</v>
      </c>
      <c r="F5178">
        <v>103</v>
      </c>
      <c r="G5178" t="s">
        <v>82</v>
      </c>
      <c r="H5178" t="s">
        <v>84</v>
      </c>
      <c r="I5178">
        <v>2000</v>
      </c>
      <c r="J5178">
        <v>13.850099999999999</v>
      </c>
    </row>
    <row r="5179" spans="1:10" x14ac:dyDescent="0.25">
      <c r="A5179" t="s">
        <v>227</v>
      </c>
      <c r="B5179" t="s">
        <v>80</v>
      </c>
      <c r="C5179" t="s">
        <v>37</v>
      </c>
      <c r="D5179">
        <v>130219</v>
      </c>
      <c r="E5179" t="s">
        <v>354</v>
      </c>
      <c r="F5179">
        <v>114</v>
      </c>
      <c r="G5179" t="s">
        <v>335</v>
      </c>
      <c r="H5179" t="s">
        <v>84</v>
      </c>
      <c r="I5179">
        <v>2005</v>
      </c>
      <c r="J5179">
        <v>5.84725E-3</v>
      </c>
    </row>
    <row r="5180" spans="1:10" x14ac:dyDescent="0.25">
      <c r="A5180" t="s">
        <v>224</v>
      </c>
      <c r="B5180" t="s">
        <v>75</v>
      </c>
      <c r="C5180" t="s">
        <v>31</v>
      </c>
      <c r="D5180" t="s">
        <v>235</v>
      </c>
      <c r="E5180" t="s">
        <v>234</v>
      </c>
      <c r="F5180">
        <v>114</v>
      </c>
      <c r="G5180" t="s">
        <v>335</v>
      </c>
      <c r="H5180" t="s">
        <v>84</v>
      </c>
      <c r="I5180">
        <v>2005</v>
      </c>
      <c r="J5180">
        <v>28.697199999999999</v>
      </c>
    </row>
    <row r="5181" spans="1:10" x14ac:dyDescent="0.25">
      <c r="A5181" t="s">
        <v>227</v>
      </c>
      <c r="B5181" t="s">
        <v>80</v>
      </c>
      <c r="C5181" t="s">
        <v>37</v>
      </c>
      <c r="D5181">
        <v>130216</v>
      </c>
      <c r="E5181" t="s">
        <v>355</v>
      </c>
      <c r="F5181">
        <v>111</v>
      </c>
      <c r="G5181" t="s">
        <v>333</v>
      </c>
      <c r="H5181" t="s">
        <v>84</v>
      </c>
      <c r="I5181">
        <v>2014</v>
      </c>
      <c r="J5181">
        <v>5.6674999999999998E-3</v>
      </c>
    </row>
    <row r="5182" spans="1:10" x14ac:dyDescent="0.25">
      <c r="A5182" t="s">
        <v>226</v>
      </c>
      <c r="B5182" t="s">
        <v>202</v>
      </c>
      <c r="C5182" t="s">
        <v>199</v>
      </c>
      <c r="D5182" t="s">
        <v>381</v>
      </c>
      <c r="E5182" t="s">
        <v>380</v>
      </c>
      <c r="F5182">
        <v>111</v>
      </c>
      <c r="G5182" t="s">
        <v>333</v>
      </c>
      <c r="H5182" t="s">
        <v>84</v>
      </c>
      <c r="I5182">
        <v>2005</v>
      </c>
      <c r="J5182">
        <v>130.084</v>
      </c>
    </row>
    <row r="5183" spans="1:10" x14ac:dyDescent="0.25">
      <c r="A5183" t="s">
        <v>224</v>
      </c>
      <c r="B5183" t="s">
        <v>80</v>
      </c>
      <c r="C5183" t="s">
        <v>37</v>
      </c>
      <c r="D5183">
        <v>130303</v>
      </c>
      <c r="E5183" t="s">
        <v>351</v>
      </c>
      <c r="F5183">
        <v>109</v>
      </c>
      <c r="G5183" t="s">
        <v>342</v>
      </c>
      <c r="H5183" t="s">
        <v>84</v>
      </c>
      <c r="I5183">
        <v>2014</v>
      </c>
      <c r="J5183">
        <v>6.9583999999999993E-2</v>
      </c>
    </row>
    <row r="5184" spans="1:10" x14ac:dyDescent="0.25">
      <c r="A5184" t="s">
        <v>224</v>
      </c>
      <c r="B5184" t="s">
        <v>79</v>
      </c>
      <c r="C5184" t="s">
        <v>33</v>
      </c>
      <c r="D5184" t="s">
        <v>253</v>
      </c>
      <c r="E5184" t="s">
        <v>252</v>
      </c>
      <c r="F5184">
        <v>103</v>
      </c>
      <c r="G5184" t="s">
        <v>82</v>
      </c>
      <c r="H5184" t="s">
        <v>84</v>
      </c>
      <c r="I5184">
        <v>2015</v>
      </c>
      <c r="J5184">
        <v>274.44799999999998</v>
      </c>
    </row>
    <row r="5185" spans="1:10" x14ac:dyDescent="0.25">
      <c r="A5185" t="s">
        <v>224</v>
      </c>
      <c r="B5185" t="s">
        <v>79</v>
      </c>
      <c r="C5185" t="s">
        <v>33</v>
      </c>
      <c r="D5185" t="s">
        <v>253</v>
      </c>
      <c r="E5185" t="s">
        <v>252</v>
      </c>
      <c r="F5185">
        <v>103</v>
      </c>
      <c r="G5185" t="s">
        <v>82</v>
      </c>
      <c r="H5185" t="s">
        <v>84</v>
      </c>
      <c r="I5185">
        <v>2014</v>
      </c>
      <c r="J5185">
        <v>259.75200000000001</v>
      </c>
    </row>
    <row r="5186" spans="1:10" x14ac:dyDescent="0.25">
      <c r="A5186" t="s">
        <v>223</v>
      </c>
      <c r="B5186" t="s">
        <v>75</v>
      </c>
      <c r="C5186" t="s">
        <v>31</v>
      </c>
      <c r="D5186" t="s">
        <v>235</v>
      </c>
      <c r="E5186" t="s">
        <v>234</v>
      </c>
      <c r="F5186">
        <v>114</v>
      </c>
      <c r="G5186" t="s">
        <v>335</v>
      </c>
      <c r="H5186" t="s">
        <v>84</v>
      </c>
      <c r="I5186">
        <v>2005</v>
      </c>
      <c r="J5186">
        <v>19.340299999999999</v>
      </c>
    </row>
    <row r="5187" spans="1:10" x14ac:dyDescent="0.25">
      <c r="A5187" t="s">
        <v>227</v>
      </c>
      <c r="B5187" t="s">
        <v>76</v>
      </c>
      <c r="C5187" t="s">
        <v>78</v>
      </c>
      <c r="D5187">
        <v>8902500</v>
      </c>
      <c r="E5187" t="s">
        <v>327</v>
      </c>
      <c r="F5187">
        <v>109</v>
      </c>
      <c r="G5187" t="s">
        <v>342</v>
      </c>
      <c r="H5187" t="s">
        <v>84</v>
      </c>
      <c r="I5187">
        <v>2014</v>
      </c>
      <c r="J5187">
        <v>3442.87</v>
      </c>
    </row>
    <row r="5188" spans="1:10" x14ac:dyDescent="0.25">
      <c r="A5188" t="s">
        <v>229</v>
      </c>
      <c r="B5188" t="s">
        <v>80</v>
      </c>
      <c r="C5188" t="s">
        <v>37</v>
      </c>
      <c r="D5188">
        <v>120218</v>
      </c>
      <c r="E5188" t="s">
        <v>262</v>
      </c>
      <c r="F5188">
        <v>109</v>
      </c>
      <c r="G5188" t="s">
        <v>342</v>
      </c>
      <c r="H5188" t="s">
        <v>84</v>
      </c>
      <c r="I5188">
        <v>2000</v>
      </c>
      <c r="J5188">
        <v>1.56677E-2</v>
      </c>
    </row>
    <row r="5189" spans="1:10" x14ac:dyDescent="0.25">
      <c r="A5189" t="s">
        <v>229</v>
      </c>
      <c r="B5189" t="s">
        <v>80</v>
      </c>
      <c r="C5189" t="s">
        <v>37</v>
      </c>
      <c r="D5189">
        <v>130212</v>
      </c>
      <c r="E5189" t="s">
        <v>388</v>
      </c>
      <c r="F5189">
        <v>114</v>
      </c>
      <c r="G5189" t="s">
        <v>335</v>
      </c>
      <c r="H5189" t="s">
        <v>84</v>
      </c>
      <c r="I5189">
        <v>2000</v>
      </c>
      <c r="J5189">
        <v>0.109946</v>
      </c>
    </row>
    <row r="5190" spans="1:10" x14ac:dyDescent="0.25">
      <c r="A5190" t="s">
        <v>229</v>
      </c>
      <c r="B5190" t="s">
        <v>80</v>
      </c>
      <c r="C5190" t="s">
        <v>37</v>
      </c>
      <c r="D5190">
        <v>120212</v>
      </c>
      <c r="E5190" t="s">
        <v>266</v>
      </c>
      <c r="F5190">
        <v>115</v>
      </c>
      <c r="G5190" t="s">
        <v>341</v>
      </c>
      <c r="H5190" t="s">
        <v>84</v>
      </c>
      <c r="I5190">
        <v>2010</v>
      </c>
      <c r="J5190">
        <v>0.15082000000000001</v>
      </c>
    </row>
    <row r="5191" spans="1:10" x14ac:dyDescent="0.25">
      <c r="A5191" t="s">
        <v>229</v>
      </c>
      <c r="B5191" t="s">
        <v>80</v>
      </c>
      <c r="C5191" t="s">
        <v>37</v>
      </c>
      <c r="D5191">
        <v>150202</v>
      </c>
      <c r="E5191" t="s">
        <v>286</v>
      </c>
      <c r="F5191">
        <v>109</v>
      </c>
      <c r="G5191" t="s">
        <v>342</v>
      </c>
      <c r="H5191" t="s">
        <v>84</v>
      </c>
      <c r="I5191">
        <v>2010</v>
      </c>
      <c r="J5191">
        <v>3.0932299999999999E-2</v>
      </c>
    </row>
    <row r="5192" spans="1:10" x14ac:dyDescent="0.25">
      <c r="A5192" t="s">
        <v>229</v>
      </c>
      <c r="B5192" t="s">
        <v>80</v>
      </c>
      <c r="C5192" t="s">
        <v>37</v>
      </c>
      <c r="D5192">
        <v>120218</v>
      </c>
      <c r="E5192" t="s">
        <v>262</v>
      </c>
      <c r="F5192">
        <v>103</v>
      </c>
      <c r="G5192" t="s">
        <v>82</v>
      </c>
      <c r="H5192" t="s">
        <v>84</v>
      </c>
      <c r="I5192">
        <v>2010</v>
      </c>
      <c r="J5192">
        <v>1.1215E-4</v>
      </c>
    </row>
    <row r="5193" spans="1:10" x14ac:dyDescent="0.25">
      <c r="A5193" t="s">
        <v>225</v>
      </c>
      <c r="B5193" t="s">
        <v>80</v>
      </c>
      <c r="C5193" t="s">
        <v>37</v>
      </c>
      <c r="D5193">
        <v>130303</v>
      </c>
      <c r="E5193" t="s">
        <v>351</v>
      </c>
      <c r="F5193">
        <v>114</v>
      </c>
      <c r="G5193" t="s">
        <v>335</v>
      </c>
      <c r="H5193" t="s">
        <v>84</v>
      </c>
      <c r="I5193">
        <v>1990</v>
      </c>
      <c r="J5193">
        <v>3.8119899999999999E-3</v>
      </c>
    </row>
    <row r="5194" spans="1:10" x14ac:dyDescent="0.25">
      <c r="A5194" t="s">
        <v>225</v>
      </c>
      <c r="B5194" t="s">
        <v>80</v>
      </c>
      <c r="C5194" t="s">
        <v>37</v>
      </c>
      <c r="D5194">
        <v>120216</v>
      </c>
      <c r="E5194" t="s">
        <v>263</v>
      </c>
      <c r="F5194">
        <v>103</v>
      </c>
      <c r="G5194" t="s">
        <v>82</v>
      </c>
      <c r="H5194" t="s">
        <v>84</v>
      </c>
      <c r="I5194">
        <v>1990</v>
      </c>
      <c r="J5194">
        <v>8.2771699999999995E-4</v>
      </c>
    </row>
    <row r="5195" spans="1:10" x14ac:dyDescent="0.25">
      <c r="A5195" t="s">
        <v>225</v>
      </c>
      <c r="B5195" t="s">
        <v>80</v>
      </c>
      <c r="C5195" t="s">
        <v>37</v>
      </c>
      <c r="D5195">
        <v>130303</v>
      </c>
      <c r="E5195" t="s">
        <v>351</v>
      </c>
      <c r="F5195">
        <v>109</v>
      </c>
      <c r="G5195" t="s">
        <v>342</v>
      </c>
      <c r="H5195" t="s">
        <v>84</v>
      </c>
      <c r="I5195">
        <v>1990</v>
      </c>
      <c r="J5195">
        <v>0.15745200000000001</v>
      </c>
    </row>
    <row r="5196" spans="1:10" x14ac:dyDescent="0.25">
      <c r="A5196" t="s">
        <v>229</v>
      </c>
      <c r="B5196" t="s">
        <v>80</v>
      </c>
      <c r="C5196" t="s">
        <v>37</v>
      </c>
      <c r="D5196">
        <v>130303</v>
      </c>
      <c r="E5196" t="s">
        <v>351</v>
      </c>
      <c r="F5196">
        <v>104</v>
      </c>
      <c r="G5196" t="s">
        <v>340</v>
      </c>
      <c r="H5196" t="s">
        <v>84</v>
      </c>
      <c r="I5196">
        <v>2010</v>
      </c>
      <c r="J5196">
        <v>1.42662E-4</v>
      </c>
    </row>
    <row r="5197" spans="1:10" x14ac:dyDescent="0.25">
      <c r="A5197" t="s">
        <v>224</v>
      </c>
      <c r="B5197" t="s">
        <v>80</v>
      </c>
      <c r="C5197" t="s">
        <v>37</v>
      </c>
      <c r="D5197">
        <v>120218</v>
      </c>
      <c r="E5197" t="s">
        <v>262</v>
      </c>
      <c r="F5197">
        <v>120</v>
      </c>
      <c r="G5197" t="s">
        <v>332</v>
      </c>
      <c r="H5197" t="s">
        <v>84</v>
      </c>
      <c r="I5197">
        <v>2010</v>
      </c>
      <c r="J5197">
        <v>0.16780900000000001</v>
      </c>
    </row>
    <row r="5198" spans="1:10" x14ac:dyDescent="0.25">
      <c r="A5198" t="s">
        <v>223</v>
      </c>
      <c r="B5198" t="s">
        <v>80</v>
      </c>
      <c r="C5198" t="s">
        <v>37</v>
      </c>
      <c r="D5198">
        <v>120106</v>
      </c>
      <c r="E5198" t="s">
        <v>269</v>
      </c>
      <c r="F5198">
        <v>103</v>
      </c>
      <c r="G5198" t="s">
        <v>82</v>
      </c>
      <c r="H5198" t="s">
        <v>84</v>
      </c>
      <c r="I5198">
        <v>2010</v>
      </c>
      <c r="J5198">
        <v>2.1285100000000001E-2</v>
      </c>
    </row>
    <row r="5199" spans="1:10" x14ac:dyDescent="0.25">
      <c r="A5199" t="s">
        <v>223</v>
      </c>
      <c r="B5199" t="s">
        <v>80</v>
      </c>
      <c r="C5199" t="s">
        <v>37</v>
      </c>
      <c r="D5199">
        <v>130113</v>
      </c>
      <c r="E5199" t="s">
        <v>339</v>
      </c>
      <c r="F5199">
        <v>120</v>
      </c>
      <c r="G5199" t="s">
        <v>332</v>
      </c>
      <c r="H5199" t="s">
        <v>84</v>
      </c>
      <c r="I5199">
        <v>2010</v>
      </c>
      <c r="J5199">
        <v>0.830013</v>
      </c>
    </row>
    <row r="5200" spans="1:10" x14ac:dyDescent="0.25">
      <c r="A5200" t="s">
        <v>223</v>
      </c>
      <c r="B5200" t="s">
        <v>80</v>
      </c>
      <c r="C5200" t="s">
        <v>37</v>
      </c>
      <c r="D5200">
        <v>150103</v>
      </c>
      <c r="E5200" t="s">
        <v>287</v>
      </c>
      <c r="F5200">
        <v>114</v>
      </c>
      <c r="G5200" t="s">
        <v>335</v>
      </c>
      <c r="H5200" t="s">
        <v>84</v>
      </c>
      <c r="I5200">
        <v>2010</v>
      </c>
      <c r="J5200">
        <v>7.8610999999999993E-3</v>
      </c>
    </row>
    <row r="5201" spans="1:10" x14ac:dyDescent="0.25">
      <c r="A5201" t="s">
        <v>223</v>
      </c>
      <c r="B5201" t="s">
        <v>80</v>
      </c>
      <c r="C5201" t="s">
        <v>37</v>
      </c>
      <c r="D5201">
        <v>130113</v>
      </c>
      <c r="E5201" t="s">
        <v>339</v>
      </c>
      <c r="F5201">
        <v>111</v>
      </c>
      <c r="G5201" t="s">
        <v>333</v>
      </c>
      <c r="H5201" t="s">
        <v>84</v>
      </c>
      <c r="I5201">
        <v>2010</v>
      </c>
      <c r="J5201">
        <v>2.2133699999999999E-2</v>
      </c>
    </row>
    <row r="5202" spans="1:10" x14ac:dyDescent="0.25">
      <c r="A5202" t="s">
        <v>223</v>
      </c>
      <c r="B5202" t="s">
        <v>80</v>
      </c>
      <c r="C5202" t="s">
        <v>81</v>
      </c>
      <c r="D5202">
        <v>230702</v>
      </c>
      <c r="E5202" t="s">
        <v>231</v>
      </c>
      <c r="F5202">
        <v>109</v>
      </c>
      <c r="G5202" t="s">
        <v>342</v>
      </c>
      <c r="H5202" t="s">
        <v>84</v>
      </c>
      <c r="I5202">
        <v>2010</v>
      </c>
      <c r="J5202">
        <v>17.3673</v>
      </c>
    </row>
    <row r="5203" spans="1:10" x14ac:dyDescent="0.25">
      <c r="A5203" t="s">
        <v>223</v>
      </c>
      <c r="B5203" t="s">
        <v>80</v>
      </c>
      <c r="C5203" t="s">
        <v>191</v>
      </c>
      <c r="D5203">
        <v>230900</v>
      </c>
      <c r="E5203" t="s">
        <v>390</v>
      </c>
      <c r="F5203">
        <v>120</v>
      </c>
      <c r="G5203" t="s">
        <v>332</v>
      </c>
      <c r="H5203" t="s">
        <v>84</v>
      </c>
      <c r="I5203">
        <v>1995</v>
      </c>
      <c r="J5203">
        <v>50.869399999999999</v>
      </c>
    </row>
    <row r="5204" spans="1:10" x14ac:dyDescent="0.25">
      <c r="A5204" t="s">
        <v>224</v>
      </c>
      <c r="B5204" t="s">
        <v>75</v>
      </c>
      <c r="C5204" t="s">
        <v>31</v>
      </c>
      <c r="D5204" t="s">
        <v>237</v>
      </c>
      <c r="E5204" t="s">
        <v>236</v>
      </c>
      <c r="F5204">
        <v>120</v>
      </c>
      <c r="G5204" t="s">
        <v>332</v>
      </c>
      <c r="H5204" t="s">
        <v>84</v>
      </c>
      <c r="I5204">
        <v>1990</v>
      </c>
      <c r="J5204">
        <v>18501.900000000001</v>
      </c>
    </row>
    <row r="5205" spans="1:10" x14ac:dyDescent="0.25">
      <c r="A5205" t="s">
        <v>229</v>
      </c>
      <c r="B5205" t="s">
        <v>80</v>
      </c>
      <c r="C5205" t="s">
        <v>37</v>
      </c>
      <c r="D5205">
        <v>120216</v>
      </c>
      <c r="E5205" t="s">
        <v>263</v>
      </c>
      <c r="F5205">
        <v>111</v>
      </c>
      <c r="G5205" t="s">
        <v>333</v>
      </c>
      <c r="H5205" t="s">
        <v>84</v>
      </c>
      <c r="I5205">
        <v>2014</v>
      </c>
      <c r="J5205">
        <v>8.6336200000000002E-2</v>
      </c>
    </row>
    <row r="5206" spans="1:10" x14ac:dyDescent="0.25">
      <c r="A5206" t="s">
        <v>223</v>
      </c>
      <c r="B5206" t="s">
        <v>79</v>
      </c>
      <c r="C5206" t="s">
        <v>35</v>
      </c>
      <c r="D5206" t="s">
        <v>245</v>
      </c>
      <c r="E5206" t="s">
        <v>244</v>
      </c>
      <c r="F5206">
        <v>114</v>
      </c>
      <c r="G5206" t="s">
        <v>335</v>
      </c>
      <c r="H5206" t="s">
        <v>84</v>
      </c>
      <c r="I5206">
        <v>2015</v>
      </c>
      <c r="J5206">
        <v>33.850900000000003</v>
      </c>
    </row>
    <row r="5207" spans="1:10" x14ac:dyDescent="0.25">
      <c r="A5207" t="s">
        <v>223</v>
      </c>
      <c r="B5207" t="s">
        <v>79</v>
      </c>
      <c r="C5207" t="s">
        <v>35</v>
      </c>
      <c r="D5207" t="s">
        <v>243</v>
      </c>
      <c r="E5207" t="s">
        <v>242</v>
      </c>
      <c r="F5207">
        <v>108</v>
      </c>
      <c r="G5207" t="s">
        <v>83</v>
      </c>
      <c r="H5207" t="s">
        <v>84</v>
      </c>
      <c r="I5207">
        <v>1990</v>
      </c>
      <c r="J5207">
        <v>1.5039499999999999</v>
      </c>
    </row>
    <row r="5208" spans="1:10" x14ac:dyDescent="0.25">
      <c r="A5208" t="s">
        <v>227</v>
      </c>
      <c r="B5208" t="s">
        <v>80</v>
      </c>
      <c r="C5208" t="s">
        <v>81</v>
      </c>
      <c r="D5208">
        <v>230702</v>
      </c>
      <c r="E5208" t="s">
        <v>231</v>
      </c>
      <c r="F5208">
        <v>109</v>
      </c>
      <c r="G5208" t="s">
        <v>342</v>
      </c>
      <c r="H5208" t="s">
        <v>84</v>
      </c>
      <c r="I5208">
        <v>2005</v>
      </c>
      <c r="J5208">
        <v>12.972799999999999</v>
      </c>
    </row>
    <row r="5209" spans="1:10" x14ac:dyDescent="0.25">
      <c r="A5209" t="s">
        <v>227</v>
      </c>
      <c r="B5209" t="s">
        <v>80</v>
      </c>
      <c r="C5209" t="s">
        <v>191</v>
      </c>
      <c r="D5209">
        <v>230900</v>
      </c>
      <c r="E5209" t="s">
        <v>390</v>
      </c>
      <c r="F5209">
        <v>120</v>
      </c>
      <c r="G5209" t="s">
        <v>332</v>
      </c>
      <c r="H5209" t="s">
        <v>84</v>
      </c>
      <c r="I5209">
        <v>1990</v>
      </c>
      <c r="J5209">
        <v>34.217700000000001</v>
      </c>
    </row>
    <row r="5210" spans="1:10" x14ac:dyDescent="0.25">
      <c r="A5210" t="s">
        <v>226</v>
      </c>
      <c r="B5210" t="s">
        <v>74</v>
      </c>
      <c r="C5210" t="s">
        <v>208</v>
      </c>
      <c r="D5210">
        <v>500601</v>
      </c>
      <c r="E5210" t="s">
        <v>406</v>
      </c>
      <c r="F5210">
        <v>111</v>
      </c>
      <c r="G5210" t="s">
        <v>333</v>
      </c>
      <c r="H5210" t="s">
        <v>84</v>
      </c>
      <c r="I5210">
        <v>1990</v>
      </c>
      <c r="J5210">
        <v>1.9945999999999998E-2</v>
      </c>
    </row>
    <row r="5211" spans="1:10" x14ac:dyDescent="0.25">
      <c r="A5211" t="s">
        <v>223</v>
      </c>
      <c r="B5211" t="s">
        <v>80</v>
      </c>
      <c r="C5211" t="s">
        <v>37</v>
      </c>
      <c r="D5211">
        <v>120303</v>
      </c>
      <c r="E5211" t="s">
        <v>259</v>
      </c>
      <c r="F5211">
        <v>111</v>
      </c>
      <c r="G5211" t="s">
        <v>333</v>
      </c>
      <c r="H5211" t="s">
        <v>84</v>
      </c>
      <c r="I5211">
        <v>2014</v>
      </c>
      <c r="J5211">
        <v>3.1491600000000002E-2</v>
      </c>
    </row>
    <row r="5212" spans="1:10" x14ac:dyDescent="0.25">
      <c r="A5212" t="s">
        <v>223</v>
      </c>
      <c r="B5212" t="s">
        <v>80</v>
      </c>
      <c r="C5212" t="s">
        <v>37</v>
      </c>
      <c r="D5212">
        <v>150203</v>
      </c>
      <c r="E5212" t="s">
        <v>285</v>
      </c>
      <c r="F5212">
        <v>103</v>
      </c>
      <c r="G5212" t="s">
        <v>82</v>
      </c>
      <c r="H5212" t="s">
        <v>84</v>
      </c>
      <c r="I5212">
        <v>2014</v>
      </c>
      <c r="J5212">
        <v>2.2299299999999998E-5</v>
      </c>
    </row>
    <row r="5213" spans="1:10" x14ac:dyDescent="0.25">
      <c r="A5213" t="s">
        <v>223</v>
      </c>
      <c r="B5213" t="s">
        <v>80</v>
      </c>
      <c r="C5213" t="s">
        <v>37</v>
      </c>
      <c r="D5213">
        <v>130213</v>
      </c>
      <c r="E5213" t="s">
        <v>368</v>
      </c>
      <c r="F5213">
        <v>104</v>
      </c>
      <c r="G5213" t="s">
        <v>340</v>
      </c>
      <c r="H5213" t="s">
        <v>84</v>
      </c>
      <c r="I5213">
        <v>2014</v>
      </c>
      <c r="J5213">
        <v>3.4560100000000001E-4</v>
      </c>
    </row>
    <row r="5214" spans="1:10" x14ac:dyDescent="0.25">
      <c r="A5214" t="s">
        <v>223</v>
      </c>
      <c r="B5214" t="s">
        <v>80</v>
      </c>
      <c r="C5214" t="s">
        <v>37</v>
      </c>
      <c r="D5214">
        <v>130219</v>
      </c>
      <c r="E5214" t="s">
        <v>354</v>
      </c>
      <c r="F5214">
        <v>109</v>
      </c>
      <c r="G5214" t="s">
        <v>342</v>
      </c>
      <c r="H5214" t="s">
        <v>84</v>
      </c>
      <c r="I5214">
        <v>2014</v>
      </c>
      <c r="J5214">
        <v>4.0126000000000002E-2</v>
      </c>
    </row>
    <row r="5215" spans="1:10" x14ac:dyDescent="0.25">
      <c r="A5215" t="s">
        <v>225</v>
      </c>
      <c r="B5215" t="s">
        <v>80</v>
      </c>
      <c r="C5215" t="s">
        <v>37</v>
      </c>
      <c r="D5215">
        <v>120218</v>
      </c>
      <c r="E5215" t="s">
        <v>262</v>
      </c>
      <c r="F5215">
        <v>120</v>
      </c>
      <c r="G5215" t="s">
        <v>332</v>
      </c>
      <c r="H5215" t="s">
        <v>84</v>
      </c>
      <c r="I5215">
        <v>2015</v>
      </c>
      <c r="J5215">
        <v>1.36765</v>
      </c>
    </row>
    <row r="5216" spans="1:10" x14ac:dyDescent="0.25">
      <c r="A5216" t="s">
        <v>225</v>
      </c>
      <c r="B5216" t="s">
        <v>80</v>
      </c>
      <c r="C5216" t="s">
        <v>37</v>
      </c>
      <c r="D5216">
        <v>120212</v>
      </c>
      <c r="E5216" t="s">
        <v>266</v>
      </c>
      <c r="F5216">
        <v>104</v>
      </c>
      <c r="G5216" t="s">
        <v>340</v>
      </c>
      <c r="H5216" t="s">
        <v>84</v>
      </c>
      <c r="I5216">
        <v>2015</v>
      </c>
      <c r="J5216">
        <v>1.05515E-2</v>
      </c>
    </row>
    <row r="5217" spans="1:10" x14ac:dyDescent="0.25">
      <c r="A5217" t="s">
        <v>225</v>
      </c>
      <c r="B5217" t="s">
        <v>80</v>
      </c>
      <c r="C5217" t="s">
        <v>37</v>
      </c>
      <c r="D5217">
        <v>130212</v>
      </c>
      <c r="E5217" t="s">
        <v>388</v>
      </c>
      <c r="F5217">
        <v>104</v>
      </c>
      <c r="G5217" t="s">
        <v>340</v>
      </c>
      <c r="H5217" t="s">
        <v>84</v>
      </c>
      <c r="I5217">
        <v>2015</v>
      </c>
      <c r="J5217">
        <v>4.0818099999999997E-4</v>
      </c>
    </row>
    <row r="5218" spans="1:10" x14ac:dyDescent="0.25">
      <c r="A5218" t="s">
        <v>226</v>
      </c>
      <c r="B5218" t="s">
        <v>80</v>
      </c>
      <c r="C5218" t="s">
        <v>37</v>
      </c>
      <c r="D5218">
        <v>130106</v>
      </c>
      <c r="E5218" t="s">
        <v>345</v>
      </c>
      <c r="F5218">
        <v>104</v>
      </c>
      <c r="G5218" t="s">
        <v>340</v>
      </c>
      <c r="H5218" t="s">
        <v>84</v>
      </c>
      <c r="I5218">
        <v>2000</v>
      </c>
      <c r="J5218">
        <v>1.81413E-3</v>
      </c>
    </row>
    <row r="5219" spans="1:10" x14ac:dyDescent="0.25">
      <c r="A5219" t="s">
        <v>223</v>
      </c>
      <c r="B5219" t="s">
        <v>80</v>
      </c>
      <c r="C5219" t="s">
        <v>37</v>
      </c>
      <c r="D5219">
        <v>130219</v>
      </c>
      <c r="E5219" t="s">
        <v>354</v>
      </c>
      <c r="F5219">
        <v>104</v>
      </c>
      <c r="G5219" t="s">
        <v>340</v>
      </c>
      <c r="H5219" t="s">
        <v>84</v>
      </c>
      <c r="I5219">
        <v>2005</v>
      </c>
      <c r="J5219">
        <v>1.8519500000000001E-5</v>
      </c>
    </row>
    <row r="5220" spans="1:10" x14ac:dyDescent="0.25">
      <c r="A5220" t="s">
        <v>223</v>
      </c>
      <c r="B5220" t="s">
        <v>80</v>
      </c>
      <c r="C5220" t="s">
        <v>37</v>
      </c>
      <c r="D5220">
        <v>120219</v>
      </c>
      <c r="E5220" t="s">
        <v>261</v>
      </c>
      <c r="F5220">
        <v>104</v>
      </c>
      <c r="G5220" t="s">
        <v>340</v>
      </c>
      <c r="H5220" t="s">
        <v>84</v>
      </c>
      <c r="I5220">
        <v>2005</v>
      </c>
      <c r="J5220">
        <v>1.5028599999999999E-4</v>
      </c>
    </row>
    <row r="5221" spans="1:10" x14ac:dyDescent="0.25">
      <c r="A5221" t="s">
        <v>227</v>
      </c>
      <c r="B5221" t="s">
        <v>80</v>
      </c>
      <c r="C5221" t="s">
        <v>192</v>
      </c>
      <c r="D5221">
        <v>200200</v>
      </c>
      <c r="E5221" t="s">
        <v>334</v>
      </c>
      <c r="F5221">
        <v>111</v>
      </c>
      <c r="G5221" t="s">
        <v>333</v>
      </c>
      <c r="H5221" t="s">
        <v>84</v>
      </c>
      <c r="I5221">
        <v>2005</v>
      </c>
      <c r="J5221">
        <v>28.898599999999998</v>
      </c>
    </row>
    <row r="5222" spans="1:10" x14ac:dyDescent="0.25">
      <c r="A5222" t="s">
        <v>226</v>
      </c>
      <c r="B5222" t="s">
        <v>80</v>
      </c>
      <c r="C5222" t="s">
        <v>37</v>
      </c>
      <c r="D5222">
        <v>120106</v>
      </c>
      <c r="E5222" t="s">
        <v>269</v>
      </c>
      <c r="F5222">
        <v>115</v>
      </c>
      <c r="G5222" t="s">
        <v>341</v>
      </c>
      <c r="H5222" t="s">
        <v>84</v>
      </c>
      <c r="I5222">
        <v>1990</v>
      </c>
      <c r="J5222">
        <v>0.107862</v>
      </c>
    </row>
    <row r="5223" spans="1:10" x14ac:dyDescent="0.25">
      <c r="A5223" t="s">
        <v>226</v>
      </c>
      <c r="B5223" t="s">
        <v>80</v>
      </c>
      <c r="C5223" t="s">
        <v>37</v>
      </c>
      <c r="D5223">
        <v>120113</v>
      </c>
      <c r="E5223" t="s">
        <v>267</v>
      </c>
      <c r="F5223">
        <v>109</v>
      </c>
      <c r="G5223" t="s">
        <v>342</v>
      </c>
      <c r="H5223" t="s">
        <v>84</v>
      </c>
      <c r="I5223">
        <v>1990</v>
      </c>
      <c r="J5223">
        <v>5.2681600000000002E-2</v>
      </c>
    </row>
    <row r="5224" spans="1:10" x14ac:dyDescent="0.25">
      <c r="A5224" t="s">
        <v>223</v>
      </c>
      <c r="B5224" t="s">
        <v>74</v>
      </c>
      <c r="C5224" t="s">
        <v>208</v>
      </c>
      <c r="D5224">
        <v>500601</v>
      </c>
      <c r="E5224" t="s">
        <v>406</v>
      </c>
      <c r="F5224">
        <v>111</v>
      </c>
      <c r="G5224" t="s">
        <v>333</v>
      </c>
      <c r="H5224" t="s">
        <v>84</v>
      </c>
      <c r="I5224">
        <v>2010</v>
      </c>
      <c r="J5224">
        <v>1595.5</v>
      </c>
    </row>
    <row r="5225" spans="1:10" x14ac:dyDescent="0.25">
      <c r="A5225" t="s">
        <v>227</v>
      </c>
      <c r="B5225" t="s">
        <v>80</v>
      </c>
      <c r="C5225" t="s">
        <v>37</v>
      </c>
      <c r="D5225">
        <v>130112</v>
      </c>
      <c r="E5225" t="s">
        <v>349</v>
      </c>
      <c r="F5225">
        <v>111</v>
      </c>
      <c r="G5225" t="s">
        <v>333</v>
      </c>
      <c r="H5225" t="s">
        <v>84</v>
      </c>
      <c r="I5225">
        <v>1995</v>
      </c>
      <c r="J5225">
        <v>4.2447100000000001E-2</v>
      </c>
    </row>
    <row r="5226" spans="1:10" x14ac:dyDescent="0.25">
      <c r="A5226" t="s">
        <v>227</v>
      </c>
      <c r="B5226" t="s">
        <v>80</v>
      </c>
      <c r="C5226" t="s">
        <v>37</v>
      </c>
      <c r="D5226">
        <v>120105</v>
      </c>
      <c r="E5226" t="s">
        <v>270</v>
      </c>
      <c r="F5226">
        <v>114</v>
      </c>
      <c r="G5226" t="s">
        <v>335</v>
      </c>
      <c r="H5226" t="s">
        <v>84</v>
      </c>
      <c r="I5226">
        <v>1995</v>
      </c>
      <c r="J5226">
        <v>6.0795500000000002</v>
      </c>
    </row>
    <row r="5227" spans="1:10" x14ac:dyDescent="0.25">
      <c r="A5227" t="s">
        <v>227</v>
      </c>
      <c r="B5227" t="s">
        <v>80</v>
      </c>
      <c r="C5227" t="s">
        <v>37</v>
      </c>
      <c r="D5227">
        <v>130302</v>
      </c>
      <c r="E5227" t="s">
        <v>336</v>
      </c>
      <c r="F5227">
        <v>120</v>
      </c>
      <c r="G5227" t="s">
        <v>332</v>
      </c>
      <c r="H5227" t="s">
        <v>84</v>
      </c>
      <c r="I5227">
        <v>1995</v>
      </c>
      <c r="J5227">
        <v>9.1342599999999996E-2</v>
      </c>
    </row>
    <row r="5228" spans="1:10" x14ac:dyDescent="0.25">
      <c r="A5228" t="s">
        <v>225</v>
      </c>
      <c r="B5228" t="s">
        <v>80</v>
      </c>
      <c r="C5228" t="s">
        <v>37</v>
      </c>
      <c r="D5228">
        <v>130303</v>
      </c>
      <c r="E5228" t="s">
        <v>351</v>
      </c>
      <c r="F5228">
        <v>111</v>
      </c>
      <c r="G5228" t="s">
        <v>333</v>
      </c>
      <c r="H5228" t="s">
        <v>84</v>
      </c>
      <c r="I5228">
        <v>1990</v>
      </c>
      <c r="J5228">
        <v>1.6573899999999999E-3</v>
      </c>
    </row>
    <row r="5229" spans="1:10" x14ac:dyDescent="0.25">
      <c r="A5229" t="s">
        <v>229</v>
      </c>
      <c r="B5229" t="s">
        <v>80</v>
      </c>
      <c r="C5229" t="s">
        <v>37</v>
      </c>
      <c r="D5229">
        <v>120302</v>
      </c>
      <c r="E5229" t="s">
        <v>260</v>
      </c>
      <c r="F5229">
        <v>120</v>
      </c>
      <c r="G5229" t="s">
        <v>332</v>
      </c>
      <c r="H5229" t="s">
        <v>84</v>
      </c>
      <c r="I5229">
        <v>2000</v>
      </c>
      <c r="J5229">
        <v>4.0545299999999997</v>
      </c>
    </row>
    <row r="5230" spans="1:10" x14ac:dyDescent="0.25">
      <c r="A5230" t="s">
        <v>229</v>
      </c>
      <c r="B5230" t="s">
        <v>80</v>
      </c>
      <c r="C5230" t="s">
        <v>37</v>
      </c>
      <c r="D5230">
        <v>130105</v>
      </c>
      <c r="E5230" t="s">
        <v>352</v>
      </c>
      <c r="F5230">
        <v>114</v>
      </c>
      <c r="G5230" t="s">
        <v>335</v>
      </c>
      <c r="H5230" t="s">
        <v>84</v>
      </c>
      <c r="I5230">
        <v>2000</v>
      </c>
      <c r="J5230">
        <v>0.282053</v>
      </c>
    </row>
    <row r="5231" spans="1:10" x14ac:dyDescent="0.25">
      <c r="A5231" t="s">
        <v>229</v>
      </c>
      <c r="B5231" t="s">
        <v>80</v>
      </c>
      <c r="C5231" t="s">
        <v>37</v>
      </c>
      <c r="D5231">
        <v>120112</v>
      </c>
      <c r="E5231" t="s">
        <v>268</v>
      </c>
      <c r="F5231">
        <v>115</v>
      </c>
      <c r="G5231" t="s">
        <v>341</v>
      </c>
      <c r="H5231" t="s">
        <v>84</v>
      </c>
      <c r="I5231">
        <v>2000</v>
      </c>
      <c r="J5231">
        <v>0.104461</v>
      </c>
    </row>
    <row r="5232" spans="1:10" x14ac:dyDescent="0.25">
      <c r="A5232" t="s">
        <v>229</v>
      </c>
      <c r="B5232" t="s">
        <v>80</v>
      </c>
      <c r="C5232" t="s">
        <v>37</v>
      </c>
      <c r="D5232">
        <v>120215</v>
      </c>
      <c r="E5232" t="s">
        <v>264</v>
      </c>
      <c r="F5232">
        <v>104</v>
      </c>
      <c r="G5232" t="s">
        <v>340</v>
      </c>
      <c r="H5232" t="s">
        <v>84</v>
      </c>
      <c r="I5232">
        <v>1995</v>
      </c>
      <c r="J5232">
        <v>6.4777900000000002E-5</v>
      </c>
    </row>
    <row r="5233" spans="1:10" x14ac:dyDescent="0.25">
      <c r="A5233" t="s">
        <v>227</v>
      </c>
      <c r="B5233" t="s">
        <v>80</v>
      </c>
      <c r="C5233" t="s">
        <v>37</v>
      </c>
      <c r="D5233">
        <v>150103</v>
      </c>
      <c r="E5233" t="s">
        <v>287</v>
      </c>
      <c r="F5233">
        <v>120</v>
      </c>
      <c r="G5233" t="s">
        <v>332</v>
      </c>
      <c r="H5233" t="s">
        <v>84</v>
      </c>
      <c r="I5233">
        <v>1990</v>
      </c>
      <c r="J5233">
        <v>2.9601500000000001</v>
      </c>
    </row>
    <row r="5234" spans="1:10" x14ac:dyDescent="0.25">
      <c r="A5234" t="s">
        <v>227</v>
      </c>
      <c r="B5234" t="s">
        <v>80</v>
      </c>
      <c r="C5234" t="s">
        <v>37</v>
      </c>
      <c r="D5234">
        <v>130216</v>
      </c>
      <c r="E5234" t="s">
        <v>355</v>
      </c>
      <c r="F5234">
        <v>114</v>
      </c>
      <c r="G5234" t="s">
        <v>335</v>
      </c>
      <c r="H5234" t="s">
        <v>84</v>
      </c>
      <c r="I5234">
        <v>1990</v>
      </c>
      <c r="J5234">
        <v>1.1447199999999999E-2</v>
      </c>
    </row>
    <row r="5235" spans="1:10" x14ac:dyDescent="0.25">
      <c r="A5235" t="s">
        <v>227</v>
      </c>
      <c r="B5235" t="s">
        <v>80</v>
      </c>
      <c r="C5235" t="s">
        <v>37</v>
      </c>
      <c r="D5235">
        <v>120113</v>
      </c>
      <c r="E5235" t="s">
        <v>267</v>
      </c>
      <c r="F5235">
        <v>109</v>
      </c>
      <c r="G5235" t="s">
        <v>342</v>
      </c>
      <c r="H5235" t="s">
        <v>84</v>
      </c>
      <c r="I5235">
        <v>1990</v>
      </c>
      <c r="J5235">
        <v>0.34312399999999998</v>
      </c>
    </row>
    <row r="5236" spans="1:10" x14ac:dyDescent="0.25">
      <c r="A5236" t="s">
        <v>227</v>
      </c>
      <c r="B5236" t="s">
        <v>80</v>
      </c>
      <c r="C5236" t="s">
        <v>37</v>
      </c>
      <c r="D5236">
        <v>130303</v>
      </c>
      <c r="E5236" t="s">
        <v>351</v>
      </c>
      <c r="F5236">
        <v>114</v>
      </c>
      <c r="G5236" t="s">
        <v>335</v>
      </c>
      <c r="H5236" t="s">
        <v>84</v>
      </c>
      <c r="I5236">
        <v>1990</v>
      </c>
      <c r="J5236">
        <v>4.65023E-3</v>
      </c>
    </row>
    <row r="5237" spans="1:10" x14ac:dyDescent="0.25">
      <c r="A5237" t="s">
        <v>227</v>
      </c>
      <c r="B5237" t="s">
        <v>80</v>
      </c>
      <c r="C5237" t="s">
        <v>37</v>
      </c>
      <c r="D5237">
        <v>130303</v>
      </c>
      <c r="E5237" t="s">
        <v>351</v>
      </c>
      <c r="F5237">
        <v>120</v>
      </c>
      <c r="G5237" t="s">
        <v>332</v>
      </c>
      <c r="H5237" t="s">
        <v>84</v>
      </c>
      <c r="I5237">
        <v>1990</v>
      </c>
      <c r="J5237">
        <v>7.5818899999999995E-2</v>
      </c>
    </row>
    <row r="5238" spans="1:10" x14ac:dyDescent="0.25">
      <c r="A5238" t="s">
        <v>227</v>
      </c>
      <c r="B5238" t="s">
        <v>80</v>
      </c>
      <c r="C5238" t="s">
        <v>37</v>
      </c>
      <c r="D5238">
        <v>130303</v>
      </c>
      <c r="E5238" t="s">
        <v>351</v>
      </c>
      <c r="F5238">
        <v>104</v>
      </c>
      <c r="G5238" t="s">
        <v>340</v>
      </c>
      <c r="H5238" t="s">
        <v>84</v>
      </c>
      <c r="I5238">
        <v>1990</v>
      </c>
      <c r="J5238">
        <v>5.05459E-5</v>
      </c>
    </row>
    <row r="5239" spans="1:10" x14ac:dyDescent="0.25">
      <c r="A5239" t="s">
        <v>227</v>
      </c>
      <c r="B5239" t="s">
        <v>202</v>
      </c>
      <c r="C5239" t="s">
        <v>201</v>
      </c>
      <c r="D5239">
        <v>450100</v>
      </c>
      <c r="E5239" t="s">
        <v>201</v>
      </c>
      <c r="F5239">
        <v>111</v>
      </c>
      <c r="G5239" t="s">
        <v>333</v>
      </c>
      <c r="H5239" t="s">
        <v>84</v>
      </c>
      <c r="I5239">
        <v>1995</v>
      </c>
      <c r="J5239">
        <v>71.434600000000003</v>
      </c>
    </row>
    <row r="5240" spans="1:10" x14ac:dyDescent="0.25">
      <c r="A5240" t="s">
        <v>226</v>
      </c>
      <c r="B5240" t="s">
        <v>202</v>
      </c>
      <c r="C5240" t="s">
        <v>201</v>
      </c>
      <c r="D5240">
        <v>450100</v>
      </c>
      <c r="E5240" t="s">
        <v>201</v>
      </c>
      <c r="F5240">
        <v>109</v>
      </c>
      <c r="G5240" t="s">
        <v>342</v>
      </c>
      <c r="H5240" t="s">
        <v>84</v>
      </c>
      <c r="I5240">
        <v>1995</v>
      </c>
      <c r="J5240">
        <v>20.783899999999999</v>
      </c>
    </row>
    <row r="5241" spans="1:10" x14ac:dyDescent="0.25">
      <c r="A5241" t="s">
        <v>226</v>
      </c>
      <c r="B5241" t="s">
        <v>80</v>
      </c>
      <c r="C5241" t="s">
        <v>37</v>
      </c>
      <c r="D5241">
        <v>120219</v>
      </c>
      <c r="E5241" t="s">
        <v>261</v>
      </c>
      <c r="F5241">
        <v>114</v>
      </c>
      <c r="G5241" t="s">
        <v>335</v>
      </c>
      <c r="H5241" t="s">
        <v>84</v>
      </c>
      <c r="I5241">
        <v>1990</v>
      </c>
      <c r="J5241">
        <v>3.6204700000000002E-3</v>
      </c>
    </row>
    <row r="5242" spans="1:10" x14ac:dyDescent="0.25">
      <c r="A5242" t="s">
        <v>224</v>
      </c>
      <c r="B5242" t="s">
        <v>79</v>
      </c>
      <c r="C5242" t="s">
        <v>35</v>
      </c>
      <c r="D5242" t="s">
        <v>243</v>
      </c>
      <c r="E5242" t="s">
        <v>242</v>
      </c>
      <c r="F5242">
        <v>122</v>
      </c>
      <c r="G5242" t="s">
        <v>369</v>
      </c>
      <c r="H5242" t="s">
        <v>84</v>
      </c>
      <c r="I5242">
        <v>1990</v>
      </c>
      <c r="J5242">
        <v>86.589699999999993</v>
      </c>
    </row>
    <row r="5243" spans="1:10" x14ac:dyDescent="0.25">
      <c r="A5243" t="s">
        <v>226</v>
      </c>
      <c r="B5243" t="s">
        <v>75</v>
      </c>
      <c r="C5243" t="s">
        <v>31</v>
      </c>
      <c r="D5243" t="s">
        <v>235</v>
      </c>
      <c r="E5243" t="s">
        <v>234</v>
      </c>
      <c r="F5243">
        <v>115</v>
      </c>
      <c r="G5243" t="s">
        <v>341</v>
      </c>
      <c r="H5243" t="s">
        <v>84</v>
      </c>
      <c r="I5243">
        <v>1995</v>
      </c>
      <c r="J5243">
        <v>0.27025300000000002</v>
      </c>
    </row>
    <row r="5244" spans="1:10" x14ac:dyDescent="0.25">
      <c r="A5244" t="s">
        <v>226</v>
      </c>
      <c r="B5244" t="s">
        <v>80</v>
      </c>
      <c r="C5244" t="s">
        <v>37</v>
      </c>
      <c r="D5244">
        <v>130113</v>
      </c>
      <c r="E5244" t="s">
        <v>339</v>
      </c>
      <c r="F5244">
        <v>104</v>
      </c>
      <c r="G5244" t="s">
        <v>340</v>
      </c>
      <c r="H5244" t="s">
        <v>84</v>
      </c>
      <c r="I5244">
        <v>2000</v>
      </c>
      <c r="J5244">
        <v>2.98938E-4</v>
      </c>
    </row>
    <row r="5245" spans="1:10" x14ac:dyDescent="0.25">
      <c r="A5245" t="s">
        <v>225</v>
      </c>
      <c r="B5245" t="s">
        <v>71</v>
      </c>
      <c r="C5245" t="s">
        <v>348</v>
      </c>
      <c r="D5245" t="s">
        <v>347</v>
      </c>
      <c r="E5245" t="s">
        <v>346</v>
      </c>
      <c r="F5245">
        <v>109</v>
      </c>
      <c r="G5245" t="s">
        <v>342</v>
      </c>
      <c r="H5245" t="s">
        <v>84</v>
      </c>
      <c r="I5245">
        <v>1990</v>
      </c>
      <c r="J5245">
        <v>3.1837200000000001</v>
      </c>
    </row>
    <row r="5246" spans="1:10" x14ac:dyDescent="0.25">
      <c r="A5246" t="s">
        <v>225</v>
      </c>
      <c r="B5246" t="s">
        <v>75</v>
      </c>
      <c r="C5246" t="s">
        <v>31</v>
      </c>
      <c r="D5246" t="s">
        <v>235</v>
      </c>
      <c r="E5246" t="s">
        <v>234</v>
      </c>
      <c r="F5246">
        <v>111</v>
      </c>
      <c r="G5246" t="s">
        <v>333</v>
      </c>
      <c r="H5246" t="s">
        <v>84</v>
      </c>
      <c r="I5246">
        <v>2000</v>
      </c>
      <c r="J5246">
        <v>25.2943</v>
      </c>
    </row>
    <row r="5247" spans="1:10" x14ac:dyDescent="0.25">
      <c r="A5247" t="s">
        <v>227</v>
      </c>
      <c r="B5247" t="s">
        <v>80</v>
      </c>
      <c r="C5247" t="s">
        <v>37</v>
      </c>
      <c r="D5247">
        <v>120216</v>
      </c>
      <c r="E5247" t="s">
        <v>263</v>
      </c>
      <c r="F5247">
        <v>111</v>
      </c>
      <c r="G5247" t="s">
        <v>333</v>
      </c>
      <c r="H5247" t="s">
        <v>84</v>
      </c>
      <c r="I5247">
        <v>2014</v>
      </c>
      <c r="J5247">
        <v>0.11498</v>
      </c>
    </row>
    <row r="5248" spans="1:10" x14ac:dyDescent="0.25">
      <c r="A5248" t="s">
        <v>227</v>
      </c>
      <c r="B5248" t="s">
        <v>79</v>
      </c>
      <c r="C5248" t="s">
        <v>33</v>
      </c>
      <c r="D5248">
        <v>9400000</v>
      </c>
      <c r="E5248" t="s">
        <v>246</v>
      </c>
      <c r="F5248">
        <v>122</v>
      </c>
      <c r="G5248" t="s">
        <v>369</v>
      </c>
      <c r="H5248" t="s">
        <v>84</v>
      </c>
      <c r="I5248">
        <v>2005</v>
      </c>
      <c r="J5248">
        <v>4863.93</v>
      </c>
    </row>
    <row r="5249" spans="1:10" x14ac:dyDescent="0.25">
      <c r="A5249" t="s">
        <v>225</v>
      </c>
      <c r="B5249" t="s">
        <v>74</v>
      </c>
      <c r="C5249" t="s">
        <v>34</v>
      </c>
      <c r="D5249">
        <v>901001</v>
      </c>
      <c r="E5249" t="s">
        <v>254</v>
      </c>
      <c r="F5249">
        <v>109</v>
      </c>
      <c r="G5249" t="s">
        <v>342</v>
      </c>
      <c r="H5249" t="s">
        <v>84</v>
      </c>
      <c r="I5249">
        <v>2014</v>
      </c>
      <c r="J5249">
        <v>10.867599999999999</v>
      </c>
    </row>
    <row r="5250" spans="1:10" x14ac:dyDescent="0.25">
      <c r="A5250" t="s">
        <v>225</v>
      </c>
      <c r="B5250" t="s">
        <v>74</v>
      </c>
      <c r="C5250" t="s">
        <v>34</v>
      </c>
      <c r="D5250">
        <v>901001</v>
      </c>
      <c r="E5250" t="s">
        <v>254</v>
      </c>
      <c r="F5250">
        <v>114</v>
      </c>
      <c r="G5250" t="s">
        <v>335</v>
      </c>
      <c r="H5250" t="s">
        <v>84</v>
      </c>
      <c r="I5250">
        <v>2015</v>
      </c>
      <c r="J5250">
        <v>1.1155299999999999</v>
      </c>
    </row>
    <row r="5251" spans="1:10" x14ac:dyDescent="0.25">
      <c r="A5251" t="s">
        <v>225</v>
      </c>
      <c r="B5251" t="s">
        <v>74</v>
      </c>
      <c r="C5251" t="s">
        <v>34</v>
      </c>
      <c r="D5251">
        <v>901001</v>
      </c>
      <c r="E5251" t="s">
        <v>254</v>
      </c>
      <c r="F5251">
        <v>103</v>
      </c>
      <c r="G5251" t="s">
        <v>82</v>
      </c>
      <c r="H5251" t="s">
        <v>84</v>
      </c>
      <c r="I5251">
        <v>2015</v>
      </c>
      <c r="J5251">
        <v>0.47805399999999998</v>
      </c>
    </row>
    <row r="5252" spans="1:10" x14ac:dyDescent="0.25">
      <c r="A5252" t="s">
        <v>224</v>
      </c>
      <c r="B5252" t="s">
        <v>80</v>
      </c>
      <c r="C5252" t="s">
        <v>37</v>
      </c>
      <c r="D5252">
        <v>130215</v>
      </c>
      <c r="E5252" t="s">
        <v>384</v>
      </c>
      <c r="F5252">
        <v>120</v>
      </c>
      <c r="G5252" t="s">
        <v>332</v>
      </c>
      <c r="H5252" t="s">
        <v>84</v>
      </c>
      <c r="I5252">
        <v>2015</v>
      </c>
      <c r="J5252">
        <v>2.32492E-4</v>
      </c>
    </row>
    <row r="5253" spans="1:10" x14ac:dyDescent="0.25">
      <c r="A5253" t="s">
        <v>225</v>
      </c>
      <c r="B5253" t="s">
        <v>76</v>
      </c>
      <c r="C5253" t="s">
        <v>78</v>
      </c>
      <c r="D5253">
        <v>8902500</v>
      </c>
      <c r="E5253" t="s">
        <v>327</v>
      </c>
      <c r="F5253">
        <v>109</v>
      </c>
      <c r="G5253" t="s">
        <v>342</v>
      </c>
      <c r="H5253" t="s">
        <v>84</v>
      </c>
      <c r="I5253">
        <v>2014</v>
      </c>
      <c r="J5253">
        <v>980.072</v>
      </c>
    </row>
    <row r="5254" spans="1:10" x14ac:dyDescent="0.25">
      <c r="A5254" t="s">
        <v>227</v>
      </c>
      <c r="B5254" t="s">
        <v>80</v>
      </c>
      <c r="C5254" t="s">
        <v>37</v>
      </c>
      <c r="D5254">
        <v>150102</v>
      </c>
      <c r="E5254" t="s">
        <v>288</v>
      </c>
      <c r="F5254">
        <v>114</v>
      </c>
      <c r="G5254" t="s">
        <v>335</v>
      </c>
      <c r="H5254" t="s">
        <v>84</v>
      </c>
      <c r="I5254">
        <v>2015</v>
      </c>
      <c r="J5254">
        <v>2.5779E-2</v>
      </c>
    </row>
    <row r="5255" spans="1:10" x14ac:dyDescent="0.25">
      <c r="A5255" t="s">
        <v>227</v>
      </c>
      <c r="B5255" t="s">
        <v>79</v>
      </c>
      <c r="C5255" t="s">
        <v>35</v>
      </c>
      <c r="D5255" t="s">
        <v>245</v>
      </c>
      <c r="E5255" t="s">
        <v>244</v>
      </c>
      <c r="F5255">
        <v>119</v>
      </c>
      <c r="G5255" t="s">
        <v>357</v>
      </c>
      <c r="H5255" t="s">
        <v>84</v>
      </c>
      <c r="I5255">
        <v>1990</v>
      </c>
      <c r="J5255">
        <v>0.67156199999999999</v>
      </c>
    </row>
    <row r="5256" spans="1:10" x14ac:dyDescent="0.25">
      <c r="A5256" t="s">
        <v>226</v>
      </c>
      <c r="B5256" t="s">
        <v>202</v>
      </c>
      <c r="C5256" t="s">
        <v>199</v>
      </c>
      <c r="D5256" t="s">
        <v>381</v>
      </c>
      <c r="E5256" t="s">
        <v>380</v>
      </c>
      <c r="F5256">
        <v>104</v>
      </c>
      <c r="G5256" t="s">
        <v>340</v>
      </c>
      <c r="H5256" t="s">
        <v>84</v>
      </c>
      <c r="I5256">
        <v>2010</v>
      </c>
      <c r="J5256">
        <v>59.9544</v>
      </c>
    </row>
    <row r="5257" spans="1:10" x14ac:dyDescent="0.25">
      <c r="A5257" t="s">
        <v>225</v>
      </c>
      <c r="B5257" t="s">
        <v>80</v>
      </c>
      <c r="C5257" t="s">
        <v>37</v>
      </c>
      <c r="D5257">
        <v>120105</v>
      </c>
      <c r="E5257" t="s">
        <v>270</v>
      </c>
      <c r="F5257">
        <v>111</v>
      </c>
      <c r="G5257" t="s">
        <v>333</v>
      </c>
      <c r="H5257" t="s">
        <v>84</v>
      </c>
      <c r="I5257">
        <v>2000</v>
      </c>
      <c r="J5257">
        <v>4.1776099999999996</v>
      </c>
    </row>
    <row r="5258" spans="1:10" x14ac:dyDescent="0.25">
      <c r="A5258" t="s">
        <v>225</v>
      </c>
      <c r="B5258" t="s">
        <v>80</v>
      </c>
      <c r="C5258" t="s">
        <v>37</v>
      </c>
      <c r="D5258">
        <v>120302</v>
      </c>
      <c r="E5258" t="s">
        <v>260</v>
      </c>
      <c r="F5258">
        <v>120</v>
      </c>
      <c r="G5258" t="s">
        <v>332</v>
      </c>
      <c r="H5258" t="s">
        <v>84</v>
      </c>
      <c r="I5258">
        <v>2000</v>
      </c>
      <c r="J5258">
        <v>3.74634</v>
      </c>
    </row>
    <row r="5259" spans="1:10" x14ac:dyDescent="0.25">
      <c r="A5259" t="s">
        <v>225</v>
      </c>
      <c r="B5259" t="s">
        <v>80</v>
      </c>
      <c r="C5259" t="s">
        <v>37</v>
      </c>
      <c r="D5259">
        <v>120105</v>
      </c>
      <c r="E5259" t="s">
        <v>270</v>
      </c>
      <c r="F5259">
        <v>109</v>
      </c>
      <c r="G5259" t="s">
        <v>342</v>
      </c>
      <c r="H5259" t="s">
        <v>84</v>
      </c>
      <c r="I5259">
        <v>2000</v>
      </c>
      <c r="J5259">
        <v>2.0888100000000001</v>
      </c>
    </row>
    <row r="5260" spans="1:10" x14ac:dyDescent="0.25">
      <c r="A5260" t="s">
        <v>225</v>
      </c>
      <c r="B5260" t="s">
        <v>80</v>
      </c>
      <c r="C5260" t="s">
        <v>37</v>
      </c>
      <c r="D5260">
        <v>130105</v>
      </c>
      <c r="E5260" t="s">
        <v>352</v>
      </c>
      <c r="F5260">
        <v>104</v>
      </c>
      <c r="G5260" t="s">
        <v>340</v>
      </c>
      <c r="H5260" t="s">
        <v>84</v>
      </c>
      <c r="I5260">
        <v>2000</v>
      </c>
      <c r="J5260">
        <v>2.8327600000000001E-3</v>
      </c>
    </row>
    <row r="5261" spans="1:10" x14ac:dyDescent="0.25">
      <c r="A5261" t="s">
        <v>225</v>
      </c>
      <c r="B5261" t="s">
        <v>80</v>
      </c>
      <c r="C5261" t="s">
        <v>37</v>
      </c>
      <c r="D5261">
        <v>130105</v>
      </c>
      <c r="E5261" t="s">
        <v>352</v>
      </c>
      <c r="F5261">
        <v>111</v>
      </c>
      <c r="G5261" t="s">
        <v>333</v>
      </c>
      <c r="H5261" t="s">
        <v>84</v>
      </c>
      <c r="I5261">
        <v>2000</v>
      </c>
      <c r="J5261">
        <v>0.11330999999999999</v>
      </c>
    </row>
    <row r="5262" spans="1:10" x14ac:dyDescent="0.25">
      <c r="A5262" t="s">
        <v>225</v>
      </c>
      <c r="B5262" t="s">
        <v>80</v>
      </c>
      <c r="C5262" t="s">
        <v>37</v>
      </c>
      <c r="D5262">
        <v>130112</v>
      </c>
      <c r="E5262" t="s">
        <v>349</v>
      </c>
      <c r="F5262">
        <v>111</v>
      </c>
      <c r="G5262" t="s">
        <v>333</v>
      </c>
      <c r="H5262" t="s">
        <v>84</v>
      </c>
      <c r="I5262">
        <v>2000</v>
      </c>
      <c r="J5262">
        <v>2.3630000000000002E-2</v>
      </c>
    </row>
    <row r="5263" spans="1:10" x14ac:dyDescent="0.25">
      <c r="A5263" t="s">
        <v>227</v>
      </c>
      <c r="B5263" t="s">
        <v>80</v>
      </c>
      <c r="C5263" t="s">
        <v>37</v>
      </c>
      <c r="D5263">
        <v>120212</v>
      </c>
      <c r="E5263" t="s">
        <v>266</v>
      </c>
      <c r="F5263">
        <v>103</v>
      </c>
      <c r="G5263" t="s">
        <v>82</v>
      </c>
      <c r="H5263" t="s">
        <v>84</v>
      </c>
      <c r="I5263">
        <v>2000</v>
      </c>
      <c r="J5263">
        <v>5.4724599999999998E-2</v>
      </c>
    </row>
    <row r="5264" spans="1:10" x14ac:dyDescent="0.25">
      <c r="A5264" t="s">
        <v>227</v>
      </c>
      <c r="B5264" t="s">
        <v>80</v>
      </c>
      <c r="C5264" t="s">
        <v>37</v>
      </c>
      <c r="D5264">
        <v>150202</v>
      </c>
      <c r="E5264" t="s">
        <v>286</v>
      </c>
      <c r="F5264">
        <v>103</v>
      </c>
      <c r="G5264" t="s">
        <v>82</v>
      </c>
      <c r="H5264" t="s">
        <v>84</v>
      </c>
      <c r="I5264">
        <v>2000</v>
      </c>
      <c r="J5264">
        <v>2.8125999999999997E-4</v>
      </c>
    </row>
    <row r="5265" spans="1:10" x14ac:dyDescent="0.25">
      <c r="A5265" t="s">
        <v>227</v>
      </c>
      <c r="B5265" t="s">
        <v>80</v>
      </c>
      <c r="C5265" t="s">
        <v>37</v>
      </c>
      <c r="D5265">
        <v>120212</v>
      </c>
      <c r="E5265" t="s">
        <v>266</v>
      </c>
      <c r="F5265">
        <v>114</v>
      </c>
      <c r="G5265" t="s">
        <v>335</v>
      </c>
      <c r="H5265" t="s">
        <v>84</v>
      </c>
      <c r="I5265">
        <v>2000</v>
      </c>
      <c r="J5265">
        <v>2.7362299999999999</v>
      </c>
    </row>
    <row r="5266" spans="1:10" x14ac:dyDescent="0.25">
      <c r="A5266" t="s">
        <v>227</v>
      </c>
      <c r="B5266" t="s">
        <v>80</v>
      </c>
      <c r="C5266" t="s">
        <v>37</v>
      </c>
      <c r="D5266">
        <v>120212</v>
      </c>
      <c r="E5266" t="s">
        <v>266</v>
      </c>
      <c r="F5266">
        <v>115</v>
      </c>
      <c r="G5266" t="s">
        <v>341</v>
      </c>
      <c r="H5266" t="s">
        <v>84</v>
      </c>
      <c r="I5266">
        <v>2000</v>
      </c>
      <c r="J5266">
        <v>0.54724600000000001</v>
      </c>
    </row>
    <row r="5267" spans="1:10" x14ac:dyDescent="0.25">
      <c r="A5267" t="s">
        <v>223</v>
      </c>
      <c r="B5267" t="s">
        <v>202</v>
      </c>
      <c r="C5267" t="s">
        <v>201</v>
      </c>
      <c r="D5267">
        <v>450100</v>
      </c>
      <c r="E5267" t="s">
        <v>201</v>
      </c>
      <c r="F5267">
        <v>114</v>
      </c>
      <c r="G5267" t="s">
        <v>335</v>
      </c>
      <c r="H5267" t="s">
        <v>84</v>
      </c>
      <c r="I5267">
        <v>1990</v>
      </c>
      <c r="J5267">
        <v>21.669</v>
      </c>
    </row>
    <row r="5268" spans="1:10" x14ac:dyDescent="0.25">
      <c r="A5268" t="s">
        <v>225</v>
      </c>
      <c r="B5268" t="s">
        <v>202</v>
      </c>
      <c r="C5268" t="s">
        <v>201</v>
      </c>
      <c r="D5268">
        <v>450100</v>
      </c>
      <c r="E5268" t="s">
        <v>201</v>
      </c>
      <c r="F5268">
        <v>111</v>
      </c>
      <c r="G5268" t="s">
        <v>333</v>
      </c>
      <c r="H5268" t="s">
        <v>84</v>
      </c>
      <c r="I5268">
        <v>1990</v>
      </c>
      <c r="J5268">
        <v>101.09699999999999</v>
      </c>
    </row>
    <row r="5269" spans="1:10" x14ac:dyDescent="0.25">
      <c r="A5269" t="s">
        <v>223</v>
      </c>
      <c r="B5269" t="s">
        <v>75</v>
      </c>
      <c r="C5269" t="s">
        <v>31</v>
      </c>
      <c r="D5269" t="s">
        <v>237</v>
      </c>
      <c r="E5269" t="s">
        <v>236</v>
      </c>
      <c r="F5269">
        <v>109</v>
      </c>
      <c r="G5269" t="s">
        <v>342</v>
      </c>
      <c r="H5269" t="s">
        <v>84</v>
      </c>
      <c r="I5269">
        <v>1995</v>
      </c>
      <c r="J5269">
        <v>3043.75</v>
      </c>
    </row>
    <row r="5270" spans="1:10" x14ac:dyDescent="0.25">
      <c r="A5270" t="s">
        <v>224</v>
      </c>
      <c r="B5270" t="s">
        <v>80</v>
      </c>
      <c r="C5270" t="s">
        <v>32</v>
      </c>
      <c r="D5270">
        <v>230600</v>
      </c>
      <c r="E5270" t="s">
        <v>411</v>
      </c>
      <c r="F5270">
        <v>120</v>
      </c>
      <c r="G5270" t="s">
        <v>332</v>
      </c>
      <c r="H5270" t="s">
        <v>84</v>
      </c>
      <c r="I5270">
        <v>2014</v>
      </c>
      <c r="J5270">
        <v>1048.01</v>
      </c>
    </row>
    <row r="5271" spans="1:10" x14ac:dyDescent="0.25">
      <c r="A5271" t="s">
        <v>224</v>
      </c>
      <c r="B5271" t="s">
        <v>80</v>
      </c>
      <c r="C5271" t="s">
        <v>191</v>
      </c>
      <c r="D5271">
        <v>230900</v>
      </c>
      <c r="E5271" t="s">
        <v>390</v>
      </c>
      <c r="F5271">
        <v>104</v>
      </c>
      <c r="G5271" t="s">
        <v>340</v>
      </c>
      <c r="H5271" t="s">
        <v>84</v>
      </c>
      <c r="I5271">
        <v>2015</v>
      </c>
      <c r="J5271">
        <v>1.36607E-2</v>
      </c>
    </row>
    <row r="5272" spans="1:10" x14ac:dyDescent="0.25">
      <c r="A5272" t="s">
        <v>229</v>
      </c>
      <c r="B5272" t="s">
        <v>79</v>
      </c>
      <c r="C5272" t="s">
        <v>35</v>
      </c>
      <c r="D5272" t="s">
        <v>245</v>
      </c>
      <c r="E5272" t="s">
        <v>244</v>
      </c>
      <c r="F5272">
        <v>108</v>
      </c>
      <c r="G5272" t="s">
        <v>83</v>
      </c>
      <c r="H5272" t="s">
        <v>84</v>
      </c>
      <c r="I5272">
        <v>2010</v>
      </c>
      <c r="J5272">
        <v>3.0624099999999999</v>
      </c>
    </row>
    <row r="5273" spans="1:10" x14ac:dyDescent="0.25">
      <c r="A5273" t="s">
        <v>229</v>
      </c>
      <c r="B5273" t="s">
        <v>79</v>
      </c>
      <c r="C5273" t="s">
        <v>35</v>
      </c>
      <c r="D5273" t="s">
        <v>245</v>
      </c>
      <c r="E5273" t="s">
        <v>244</v>
      </c>
      <c r="F5273">
        <v>122</v>
      </c>
      <c r="G5273" t="s">
        <v>369</v>
      </c>
      <c r="H5273" t="s">
        <v>84</v>
      </c>
      <c r="I5273">
        <v>2000</v>
      </c>
      <c r="J5273">
        <v>1349.55</v>
      </c>
    </row>
    <row r="5274" spans="1:10" x14ac:dyDescent="0.25">
      <c r="A5274" t="s">
        <v>225</v>
      </c>
      <c r="B5274" t="s">
        <v>80</v>
      </c>
      <c r="C5274" t="s">
        <v>37</v>
      </c>
      <c r="D5274">
        <v>120212</v>
      </c>
      <c r="E5274" t="s">
        <v>266</v>
      </c>
      <c r="F5274">
        <v>109</v>
      </c>
      <c r="G5274" t="s">
        <v>342</v>
      </c>
      <c r="H5274" t="s">
        <v>84</v>
      </c>
      <c r="I5274">
        <v>2000</v>
      </c>
      <c r="J5274">
        <v>1.8131200000000001</v>
      </c>
    </row>
    <row r="5275" spans="1:10" x14ac:dyDescent="0.25">
      <c r="A5275" t="s">
        <v>224</v>
      </c>
      <c r="B5275" t="s">
        <v>79</v>
      </c>
      <c r="C5275" t="s">
        <v>35</v>
      </c>
      <c r="D5275" t="s">
        <v>245</v>
      </c>
      <c r="E5275" t="s">
        <v>244</v>
      </c>
      <c r="F5275">
        <v>115</v>
      </c>
      <c r="G5275" t="s">
        <v>341</v>
      </c>
      <c r="H5275" t="s">
        <v>84</v>
      </c>
      <c r="I5275">
        <v>1990</v>
      </c>
      <c r="J5275">
        <v>0.74304499999999996</v>
      </c>
    </row>
    <row r="5276" spans="1:10" x14ac:dyDescent="0.25">
      <c r="A5276" t="s">
        <v>227</v>
      </c>
      <c r="B5276" t="s">
        <v>80</v>
      </c>
      <c r="C5276" t="s">
        <v>81</v>
      </c>
      <c r="D5276">
        <v>230801</v>
      </c>
      <c r="E5276" t="s">
        <v>391</v>
      </c>
      <c r="F5276">
        <v>120</v>
      </c>
      <c r="G5276" t="s">
        <v>332</v>
      </c>
      <c r="H5276" t="s">
        <v>84</v>
      </c>
      <c r="I5276">
        <v>2000</v>
      </c>
      <c r="J5276">
        <v>209.773</v>
      </c>
    </row>
    <row r="5277" spans="1:10" x14ac:dyDescent="0.25">
      <c r="A5277" t="s">
        <v>224</v>
      </c>
      <c r="B5277" t="s">
        <v>202</v>
      </c>
      <c r="C5277" t="s">
        <v>200</v>
      </c>
      <c r="D5277">
        <v>411900</v>
      </c>
      <c r="E5277" t="s">
        <v>353</v>
      </c>
      <c r="F5277">
        <v>120</v>
      </c>
      <c r="G5277" t="s">
        <v>332</v>
      </c>
      <c r="H5277" t="s">
        <v>84</v>
      </c>
      <c r="I5277">
        <v>1995</v>
      </c>
      <c r="J5277">
        <v>6.8910200000000001</v>
      </c>
    </row>
    <row r="5278" spans="1:10" x14ac:dyDescent="0.25">
      <c r="A5278" t="s">
        <v>224</v>
      </c>
      <c r="B5278" t="s">
        <v>80</v>
      </c>
      <c r="C5278" t="s">
        <v>37</v>
      </c>
      <c r="D5278">
        <v>130219</v>
      </c>
      <c r="E5278" t="s">
        <v>354</v>
      </c>
      <c r="F5278">
        <v>114</v>
      </c>
      <c r="G5278" t="s">
        <v>335</v>
      </c>
      <c r="H5278" t="s">
        <v>84</v>
      </c>
      <c r="I5278">
        <v>2015</v>
      </c>
      <c r="J5278">
        <v>5.1174300000000005E-4</v>
      </c>
    </row>
    <row r="5279" spans="1:10" x14ac:dyDescent="0.25">
      <c r="A5279" t="s">
        <v>227</v>
      </c>
      <c r="B5279" t="s">
        <v>74</v>
      </c>
      <c r="C5279" t="s">
        <v>34</v>
      </c>
      <c r="D5279">
        <v>901001</v>
      </c>
      <c r="E5279" t="s">
        <v>254</v>
      </c>
      <c r="F5279">
        <v>110</v>
      </c>
      <c r="G5279" t="s">
        <v>344</v>
      </c>
      <c r="H5279" t="s">
        <v>84</v>
      </c>
      <c r="I5279">
        <v>2014</v>
      </c>
      <c r="J5279">
        <v>8.9763599999999999E-2</v>
      </c>
    </row>
    <row r="5280" spans="1:10" x14ac:dyDescent="0.25">
      <c r="A5280" t="s">
        <v>229</v>
      </c>
      <c r="B5280" t="s">
        <v>80</v>
      </c>
      <c r="C5280" t="s">
        <v>37</v>
      </c>
      <c r="D5280">
        <v>150103</v>
      </c>
      <c r="E5280" t="s">
        <v>287</v>
      </c>
      <c r="F5280">
        <v>114</v>
      </c>
      <c r="G5280" t="s">
        <v>335</v>
      </c>
      <c r="H5280" t="s">
        <v>84</v>
      </c>
      <c r="I5280">
        <v>1990</v>
      </c>
      <c r="J5280">
        <v>2.7198E-2</v>
      </c>
    </row>
    <row r="5281" spans="1:10" x14ac:dyDescent="0.25">
      <c r="A5281" t="s">
        <v>229</v>
      </c>
      <c r="B5281" t="s">
        <v>80</v>
      </c>
      <c r="C5281" t="s">
        <v>37</v>
      </c>
      <c r="D5281">
        <v>120113</v>
      </c>
      <c r="E5281" t="s">
        <v>267</v>
      </c>
      <c r="F5281">
        <v>115</v>
      </c>
      <c r="G5281" t="s">
        <v>341</v>
      </c>
      <c r="H5281" t="s">
        <v>84</v>
      </c>
      <c r="I5281">
        <v>1990</v>
      </c>
      <c r="J5281">
        <v>7.3561600000000005E-2</v>
      </c>
    </row>
    <row r="5282" spans="1:10" x14ac:dyDescent="0.25">
      <c r="A5282" t="s">
        <v>229</v>
      </c>
      <c r="B5282" t="s">
        <v>80</v>
      </c>
      <c r="C5282" t="s">
        <v>37</v>
      </c>
      <c r="D5282">
        <v>120212</v>
      </c>
      <c r="E5282" t="s">
        <v>266</v>
      </c>
      <c r="F5282">
        <v>104</v>
      </c>
      <c r="G5282" t="s">
        <v>340</v>
      </c>
      <c r="H5282" t="s">
        <v>84</v>
      </c>
      <c r="I5282">
        <v>2000</v>
      </c>
      <c r="J5282">
        <v>3.1891500000000003E-2</v>
      </c>
    </row>
    <row r="5283" spans="1:10" x14ac:dyDescent="0.25">
      <c r="A5283" t="s">
        <v>229</v>
      </c>
      <c r="B5283" t="s">
        <v>80</v>
      </c>
      <c r="C5283" t="s">
        <v>37</v>
      </c>
      <c r="D5283">
        <v>130212</v>
      </c>
      <c r="E5283" t="s">
        <v>388</v>
      </c>
      <c r="F5283">
        <v>104</v>
      </c>
      <c r="G5283" t="s">
        <v>340</v>
      </c>
      <c r="H5283" t="s">
        <v>84</v>
      </c>
      <c r="I5283">
        <v>2000</v>
      </c>
      <c r="J5283">
        <v>1.19506E-3</v>
      </c>
    </row>
    <row r="5284" spans="1:10" x14ac:dyDescent="0.25">
      <c r="A5284" t="s">
        <v>229</v>
      </c>
      <c r="B5284" t="s">
        <v>80</v>
      </c>
      <c r="C5284" t="s">
        <v>81</v>
      </c>
      <c r="D5284">
        <v>260200</v>
      </c>
      <c r="E5284" t="s">
        <v>389</v>
      </c>
      <c r="F5284">
        <v>120</v>
      </c>
      <c r="G5284" t="s">
        <v>332</v>
      </c>
      <c r="H5284" t="s">
        <v>84</v>
      </c>
      <c r="I5284">
        <v>2014</v>
      </c>
      <c r="J5284">
        <v>0.61620699999999995</v>
      </c>
    </row>
    <row r="5285" spans="1:10" x14ac:dyDescent="0.25">
      <c r="A5285" t="s">
        <v>229</v>
      </c>
      <c r="B5285" t="s">
        <v>80</v>
      </c>
      <c r="C5285" t="s">
        <v>81</v>
      </c>
      <c r="D5285">
        <v>260200</v>
      </c>
      <c r="E5285" t="s">
        <v>389</v>
      </c>
      <c r="F5285">
        <v>104</v>
      </c>
      <c r="G5285" t="s">
        <v>340</v>
      </c>
      <c r="H5285" t="s">
        <v>84</v>
      </c>
      <c r="I5285">
        <v>2014</v>
      </c>
      <c r="J5285">
        <v>3.0810400000000002E-4</v>
      </c>
    </row>
    <row r="5286" spans="1:10" x14ac:dyDescent="0.25">
      <c r="A5286" t="s">
        <v>229</v>
      </c>
      <c r="B5286" t="s">
        <v>80</v>
      </c>
      <c r="C5286" t="s">
        <v>81</v>
      </c>
      <c r="D5286">
        <v>260201</v>
      </c>
      <c r="E5286" t="s">
        <v>230</v>
      </c>
      <c r="F5286">
        <v>120</v>
      </c>
      <c r="G5286" t="s">
        <v>332</v>
      </c>
      <c r="H5286" t="s">
        <v>84</v>
      </c>
      <c r="I5286">
        <v>2015</v>
      </c>
      <c r="J5286">
        <v>4.5460099999999996E-3</v>
      </c>
    </row>
    <row r="5287" spans="1:10" x14ac:dyDescent="0.25">
      <c r="A5287" t="s">
        <v>229</v>
      </c>
      <c r="B5287" t="s">
        <v>80</v>
      </c>
      <c r="C5287" t="s">
        <v>81</v>
      </c>
      <c r="D5287">
        <v>260201</v>
      </c>
      <c r="E5287" t="s">
        <v>230</v>
      </c>
      <c r="F5287">
        <v>109</v>
      </c>
      <c r="G5287" t="s">
        <v>342</v>
      </c>
      <c r="H5287" t="s">
        <v>84</v>
      </c>
      <c r="I5287">
        <v>2010</v>
      </c>
      <c r="J5287">
        <v>0.34190799999999999</v>
      </c>
    </row>
    <row r="5288" spans="1:10" x14ac:dyDescent="0.25">
      <c r="A5288" t="s">
        <v>229</v>
      </c>
      <c r="B5288" t="s">
        <v>80</v>
      </c>
      <c r="C5288" t="s">
        <v>81</v>
      </c>
      <c r="D5288">
        <v>260200</v>
      </c>
      <c r="E5288" t="s">
        <v>389</v>
      </c>
      <c r="F5288">
        <v>120</v>
      </c>
      <c r="G5288" t="s">
        <v>332</v>
      </c>
      <c r="H5288" t="s">
        <v>84</v>
      </c>
      <c r="I5288">
        <v>2015</v>
      </c>
      <c r="J5288">
        <v>0.61620699999999995</v>
      </c>
    </row>
    <row r="5289" spans="1:10" x14ac:dyDescent="0.25">
      <c r="A5289" t="s">
        <v>225</v>
      </c>
      <c r="B5289" t="s">
        <v>79</v>
      </c>
      <c r="C5289" t="s">
        <v>35</v>
      </c>
      <c r="D5289" t="s">
        <v>245</v>
      </c>
      <c r="E5289" t="s">
        <v>244</v>
      </c>
      <c r="F5289">
        <v>111</v>
      </c>
      <c r="G5289" t="s">
        <v>333</v>
      </c>
      <c r="H5289" t="s">
        <v>84</v>
      </c>
      <c r="I5289">
        <v>2000</v>
      </c>
      <c r="J5289">
        <v>1869.33</v>
      </c>
    </row>
    <row r="5290" spans="1:10" x14ac:dyDescent="0.25">
      <c r="A5290" t="s">
        <v>225</v>
      </c>
      <c r="B5290" t="s">
        <v>79</v>
      </c>
      <c r="C5290" t="s">
        <v>35</v>
      </c>
      <c r="D5290" t="s">
        <v>245</v>
      </c>
      <c r="E5290" t="s">
        <v>244</v>
      </c>
      <c r="F5290">
        <v>110</v>
      </c>
      <c r="G5290" t="s">
        <v>344</v>
      </c>
      <c r="H5290" t="s">
        <v>84</v>
      </c>
      <c r="I5290">
        <v>2000</v>
      </c>
      <c r="J5290">
        <v>8.7491099999999999</v>
      </c>
    </row>
    <row r="5291" spans="1:10" x14ac:dyDescent="0.25">
      <c r="A5291" t="s">
        <v>226</v>
      </c>
      <c r="B5291" t="s">
        <v>80</v>
      </c>
      <c r="C5291" t="s">
        <v>37</v>
      </c>
      <c r="D5291">
        <v>130106</v>
      </c>
      <c r="E5291" t="s">
        <v>345</v>
      </c>
      <c r="F5291">
        <v>120</v>
      </c>
      <c r="G5291" t="s">
        <v>332</v>
      </c>
      <c r="H5291" t="s">
        <v>84</v>
      </c>
      <c r="I5291">
        <v>2005</v>
      </c>
      <c r="J5291">
        <v>2.4206099999999999</v>
      </c>
    </row>
    <row r="5292" spans="1:10" x14ac:dyDescent="0.25">
      <c r="A5292" t="s">
        <v>226</v>
      </c>
      <c r="B5292" t="s">
        <v>80</v>
      </c>
      <c r="C5292" t="s">
        <v>37</v>
      </c>
      <c r="D5292">
        <v>130219</v>
      </c>
      <c r="E5292" t="s">
        <v>354</v>
      </c>
      <c r="F5292">
        <v>109</v>
      </c>
      <c r="G5292" t="s">
        <v>342</v>
      </c>
      <c r="H5292" t="s">
        <v>84</v>
      </c>
      <c r="I5292">
        <v>2005</v>
      </c>
      <c r="J5292">
        <v>3.4687200000000001E-2</v>
      </c>
    </row>
    <row r="5293" spans="1:10" x14ac:dyDescent="0.25">
      <c r="A5293" t="s">
        <v>226</v>
      </c>
      <c r="B5293" t="s">
        <v>80</v>
      </c>
      <c r="C5293" t="s">
        <v>37</v>
      </c>
      <c r="D5293">
        <v>130216</v>
      </c>
      <c r="E5293" t="s">
        <v>355</v>
      </c>
      <c r="F5293">
        <v>120</v>
      </c>
      <c r="G5293" t="s">
        <v>332</v>
      </c>
      <c r="H5293" t="s">
        <v>84</v>
      </c>
      <c r="I5293">
        <v>2005</v>
      </c>
      <c r="J5293">
        <v>2.20161E-2</v>
      </c>
    </row>
    <row r="5294" spans="1:10" x14ac:dyDescent="0.25">
      <c r="A5294" t="s">
        <v>223</v>
      </c>
      <c r="B5294" t="s">
        <v>80</v>
      </c>
      <c r="C5294" t="s">
        <v>37</v>
      </c>
      <c r="D5294">
        <v>120106</v>
      </c>
      <c r="E5294" t="s">
        <v>269</v>
      </c>
      <c r="F5294">
        <v>114</v>
      </c>
      <c r="G5294" t="s">
        <v>335</v>
      </c>
      <c r="H5294" t="s">
        <v>84</v>
      </c>
      <c r="I5294">
        <v>2005</v>
      </c>
      <c r="J5294">
        <v>1.0603</v>
      </c>
    </row>
    <row r="5295" spans="1:10" x14ac:dyDescent="0.25">
      <c r="A5295" t="s">
        <v>223</v>
      </c>
      <c r="B5295" t="s">
        <v>80</v>
      </c>
      <c r="C5295" t="s">
        <v>37</v>
      </c>
      <c r="D5295">
        <v>130216</v>
      </c>
      <c r="E5295" t="s">
        <v>355</v>
      </c>
      <c r="F5295">
        <v>109</v>
      </c>
      <c r="G5295" t="s">
        <v>342</v>
      </c>
      <c r="H5295" t="s">
        <v>84</v>
      </c>
      <c r="I5295">
        <v>2005</v>
      </c>
      <c r="J5295">
        <v>0.11389100000000001</v>
      </c>
    </row>
    <row r="5296" spans="1:10" x14ac:dyDescent="0.25">
      <c r="A5296" t="s">
        <v>223</v>
      </c>
      <c r="B5296" t="s">
        <v>80</v>
      </c>
      <c r="C5296" t="s">
        <v>37</v>
      </c>
      <c r="D5296">
        <v>120303</v>
      </c>
      <c r="E5296" t="s">
        <v>259</v>
      </c>
      <c r="F5296">
        <v>114</v>
      </c>
      <c r="G5296" t="s">
        <v>335</v>
      </c>
      <c r="H5296" t="s">
        <v>84</v>
      </c>
      <c r="I5296">
        <v>2005</v>
      </c>
      <c r="J5296">
        <v>1.5865299999999999E-2</v>
      </c>
    </row>
    <row r="5297" spans="1:10" x14ac:dyDescent="0.25">
      <c r="A5297" t="s">
        <v>227</v>
      </c>
      <c r="B5297" t="s">
        <v>80</v>
      </c>
      <c r="C5297" t="s">
        <v>37</v>
      </c>
      <c r="D5297">
        <v>120105</v>
      </c>
      <c r="E5297" t="s">
        <v>270</v>
      </c>
      <c r="F5297">
        <v>111</v>
      </c>
      <c r="G5297" t="s">
        <v>333</v>
      </c>
      <c r="H5297" t="s">
        <v>84</v>
      </c>
      <c r="I5297">
        <v>2005</v>
      </c>
      <c r="J5297">
        <v>7.1718999999999999</v>
      </c>
    </row>
    <row r="5298" spans="1:10" x14ac:dyDescent="0.25">
      <c r="A5298" t="s">
        <v>227</v>
      </c>
      <c r="B5298" t="s">
        <v>80</v>
      </c>
      <c r="C5298" t="s">
        <v>37</v>
      </c>
      <c r="D5298">
        <v>120215</v>
      </c>
      <c r="E5298" t="s">
        <v>264</v>
      </c>
      <c r="F5298">
        <v>115</v>
      </c>
      <c r="G5298" t="s">
        <v>341</v>
      </c>
      <c r="H5298" t="s">
        <v>84</v>
      </c>
      <c r="I5298">
        <v>2005</v>
      </c>
      <c r="J5298">
        <v>5.7404999999999999E-4</v>
      </c>
    </row>
    <row r="5299" spans="1:10" x14ac:dyDescent="0.25">
      <c r="A5299" t="s">
        <v>227</v>
      </c>
      <c r="B5299" t="s">
        <v>80</v>
      </c>
      <c r="C5299" t="s">
        <v>37</v>
      </c>
      <c r="D5299">
        <v>130215</v>
      </c>
      <c r="E5299" t="s">
        <v>384</v>
      </c>
      <c r="F5299">
        <v>114</v>
      </c>
      <c r="G5299" t="s">
        <v>335</v>
      </c>
      <c r="H5299" t="s">
        <v>84</v>
      </c>
      <c r="I5299">
        <v>2005</v>
      </c>
      <c r="J5299">
        <v>2.8398399999999998E-4</v>
      </c>
    </row>
    <row r="5300" spans="1:10" x14ac:dyDescent="0.25">
      <c r="A5300" t="s">
        <v>225</v>
      </c>
      <c r="B5300" t="s">
        <v>80</v>
      </c>
      <c r="C5300" t="s">
        <v>191</v>
      </c>
      <c r="D5300">
        <v>230900</v>
      </c>
      <c r="E5300" t="s">
        <v>390</v>
      </c>
      <c r="F5300">
        <v>120</v>
      </c>
      <c r="G5300" t="s">
        <v>332</v>
      </c>
      <c r="H5300" t="s">
        <v>84</v>
      </c>
      <c r="I5300">
        <v>1995</v>
      </c>
      <c r="J5300">
        <v>2.54454</v>
      </c>
    </row>
    <row r="5301" spans="1:10" x14ac:dyDescent="0.25">
      <c r="A5301" t="s">
        <v>229</v>
      </c>
      <c r="B5301" t="s">
        <v>80</v>
      </c>
      <c r="C5301" t="s">
        <v>37</v>
      </c>
      <c r="D5301">
        <v>130216</v>
      </c>
      <c r="E5301" t="s">
        <v>355</v>
      </c>
      <c r="F5301">
        <v>114</v>
      </c>
      <c r="G5301" t="s">
        <v>335</v>
      </c>
      <c r="H5301" t="s">
        <v>84</v>
      </c>
      <c r="I5301">
        <v>1990</v>
      </c>
      <c r="J5301">
        <v>1.2270700000000001E-2</v>
      </c>
    </row>
    <row r="5302" spans="1:10" x14ac:dyDescent="0.25">
      <c r="A5302" t="s">
        <v>229</v>
      </c>
      <c r="B5302" t="s">
        <v>80</v>
      </c>
      <c r="C5302" t="s">
        <v>37</v>
      </c>
      <c r="D5302">
        <v>130113</v>
      </c>
      <c r="E5302" t="s">
        <v>339</v>
      </c>
      <c r="F5302">
        <v>104</v>
      </c>
      <c r="G5302" t="s">
        <v>340</v>
      </c>
      <c r="H5302" t="s">
        <v>84</v>
      </c>
      <c r="I5302">
        <v>1990</v>
      </c>
      <c r="J5302">
        <v>1.03177E-3</v>
      </c>
    </row>
    <row r="5303" spans="1:10" x14ac:dyDescent="0.25">
      <c r="A5303" t="s">
        <v>224</v>
      </c>
      <c r="B5303" t="s">
        <v>202</v>
      </c>
      <c r="C5303" t="s">
        <v>199</v>
      </c>
      <c r="D5303" t="s">
        <v>381</v>
      </c>
      <c r="E5303" t="s">
        <v>380</v>
      </c>
      <c r="F5303">
        <v>109</v>
      </c>
      <c r="G5303" t="s">
        <v>342</v>
      </c>
      <c r="H5303" t="s">
        <v>84</v>
      </c>
      <c r="I5303">
        <v>2005</v>
      </c>
      <c r="J5303">
        <v>242.018</v>
      </c>
    </row>
    <row r="5304" spans="1:10" x14ac:dyDescent="0.25">
      <c r="A5304" t="s">
        <v>226</v>
      </c>
      <c r="B5304" t="s">
        <v>202</v>
      </c>
      <c r="C5304" t="s">
        <v>199</v>
      </c>
      <c r="D5304" t="s">
        <v>381</v>
      </c>
      <c r="E5304" t="s">
        <v>380</v>
      </c>
      <c r="F5304">
        <v>109</v>
      </c>
      <c r="G5304" t="s">
        <v>342</v>
      </c>
      <c r="H5304" t="s">
        <v>84</v>
      </c>
      <c r="I5304">
        <v>2005</v>
      </c>
      <c r="J5304">
        <v>986.25699999999995</v>
      </c>
    </row>
    <row r="5305" spans="1:10" x14ac:dyDescent="0.25">
      <c r="A5305" t="s">
        <v>226</v>
      </c>
      <c r="B5305" t="s">
        <v>75</v>
      </c>
      <c r="C5305" t="s">
        <v>31</v>
      </c>
      <c r="D5305" t="s">
        <v>237</v>
      </c>
      <c r="E5305" t="s">
        <v>236</v>
      </c>
      <c r="F5305">
        <v>111</v>
      </c>
      <c r="G5305" t="s">
        <v>333</v>
      </c>
      <c r="H5305" t="s">
        <v>84</v>
      </c>
      <c r="I5305">
        <v>2014</v>
      </c>
      <c r="J5305">
        <v>128.893</v>
      </c>
    </row>
    <row r="5306" spans="1:10" x14ac:dyDescent="0.25">
      <c r="A5306" t="s">
        <v>225</v>
      </c>
      <c r="B5306" t="s">
        <v>75</v>
      </c>
      <c r="C5306" t="s">
        <v>31</v>
      </c>
      <c r="D5306" t="s">
        <v>237</v>
      </c>
      <c r="E5306" t="s">
        <v>236</v>
      </c>
      <c r="F5306">
        <v>111</v>
      </c>
      <c r="G5306" t="s">
        <v>333</v>
      </c>
      <c r="H5306" t="s">
        <v>84</v>
      </c>
      <c r="I5306">
        <v>2014</v>
      </c>
      <c r="J5306">
        <v>292.47899999999998</v>
      </c>
    </row>
    <row r="5307" spans="1:10" x14ac:dyDescent="0.25">
      <c r="A5307" t="s">
        <v>224</v>
      </c>
      <c r="B5307" t="s">
        <v>80</v>
      </c>
      <c r="C5307" t="s">
        <v>37</v>
      </c>
      <c r="D5307">
        <v>120218</v>
      </c>
      <c r="E5307" t="s">
        <v>262</v>
      </c>
      <c r="F5307">
        <v>120</v>
      </c>
      <c r="G5307" t="s">
        <v>332</v>
      </c>
      <c r="H5307" t="s">
        <v>84</v>
      </c>
      <c r="I5307">
        <v>2014</v>
      </c>
      <c r="J5307">
        <v>0.13205500000000001</v>
      </c>
    </row>
    <row r="5308" spans="1:10" x14ac:dyDescent="0.25">
      <c r="A5308" t="s">
        <v>224</v>
      </c>
      <c r="B5308" t="s">
        <v>80</v>
      </c>
      <c r="C5308" t="s">
        <v>37</v>
      </c>
      <c r="D5308">
        <v>120218</v>
      </c>
      <c r="E5308" t="s">
        <v>262</v>
      </c>
      <c r="F5308">
        <v>114</v>
      </c>
      <c r="G5308" t="s">
        <v>335</v>
      </c>
      <c r="H5308" t="s">
        <v>84</v>
      </c>
      <c r="I5308">
        <v>2014</v>
      </c>
      <c r="J5308">
        <v>3.8839700000000002E-4</v>
      </c>
    </row>
    <row r="5309" spans="1:10" x14ac:dyDescent="0.25">
      <c r="A5309" t="s">
        <v>224</v>
      </c>
      <c r="B5309" t="s">
        <v>80</v>
      </c>
      <c r="C5309" t="s">
        <v>37</v>
      </c>
      <c r="D5309">
        <v>130212</v>
      </c>
      <c r="E5309" t="s">
        <v>388</v>
      </c>
      <c r="F5309">
        <v>111</v>
      </c>
      <c r="G5309" t="s">
        <v>333</v>
      </c>
      <c r="H5309" t="s">
        <v>84</v>
      </c>
      <c r="I5309">
        <v>2014</v>
      </c>
      <c r="J5309">
        <v>1.67582E-3</v>
      </c>
    </row>
    <row r="5310" spans="1:10" x14ac:dyDescent="0.25">
      <c r="A5310" t="s">
        <v>224</v>
      </c>
      <c r="B5310" t="s">
        <v>80</v>
      </c>
      <c r="C5310" t="s">
        <v>37</v>
      </c>
      <c r="D5310">
        <v>120105</v>
      </c>
      <c r="E5310" t="s">
        <v>270</v>
      </c>
      <c r="F5310">
        <v>104</v>
      </c>
      <c r="G5310" t="s">
        <v>340</v>
      </c>
      <c r="H5310" t="s">
        <v>84</v>
      </c>
      <c r="I5310">
        <v>2014</v>
      </c>
      <c r="J5310">
        <v>1.8239300000000001E-3</v>
      </c>
    </row>
    <row r="5311" spans="1:10" x14ac:dyDescent="0.25">
      <c r="A5311" t="s">
        <v>224</v>
      </c>
      <c r="B5311" t="s">
        <v>80</v>
      </c>
      <c r="C5311" t="s">
        <v>37</v>
      </c>
      <c r="D5311">
        <v>120112</v>
      </c>
      <c r="E5311" t="s">
        <v>268</v>
      </c>
      <c r="F5311">
        <v>115</v>
      </c>
      <c r="G5311" t="s">
        <v>341</v>
      </c>
      <c r="H5311" t="s">
        <v>84</v>
      </c>
      <c r="I5311">
        <v>2014</v>
      </c>
      <c r="J5311">
        <v>4.0975999999999999E-3</v>
      </c>
    </row>
    <row r="5312" spans="1:10" x14ac:dyDescent="0.25">
      <c r="A5312" t="s">
        <v>224</v>
      </c>
      <c r="B5312" t="s">
        <v>80</v>
      </c>
      <c r="C5312" t="s">
        <v>37</v>
      </c>
      <c r="D5312">
        <v>150102</v>
      </c>
      <c r="E5312" t="s">
        <v>288</v>
      </c>
      <c r="F5312">
        <v>103</v>
      </c>
      <c r="G5312" t="s">
        <v>82</v>
      </c>
      <c r="H5312" t="s">
        <v>84</v>
      </c>
      <c r="I5312">
        <v>2014</v>
      </c>
      <c r="J5312">
        <v>2.5378600000000001E-5</v>
      </c>
    </row>
    <row r="5313" spans="1:10" x14ac:dyDescent="0.25">
      <c r="A5313" t="s">
        <v>224</v>
      </c>
      <c r="B5313" t="s">
        <v>80</v>
      </c>
      <c r="C5313" t="s">
        <v>37</v>
      </c>
      <c r="D5313">
        <v>120215</v>
      </c>
      <c r="E5313" t="s">
        <v>264</v>
      </c>
      <c r="F5313">
        <v>111</v>
      </c>
      <c r="G5313" t="s">
        <v>333</v>
      </c>
      <c r="H5313" t="s">
        <v>84</v>
      </c>
      <c r="I5313">
        <v>1990</v>
      </c>
      <c r="J5313">
        <v>4.5377599999999997E-4</v>
      </c>
    </row>
    <row r="5314" spans="1:10" x14ac:dyDescent="0.25">
      <c r="A5314" t="s">
        <v>224</v>
      </c>
      <c r="B5314" t="s">
        <v>80</v>
      </c>
      <c r="C5314" t="s">
        <v>37</v>
      </c>
      <c r="D5314">
        <v>130112</v>
      </c>
      <c r="E5314" t="s">
        <v>349</v>
      </c>
      <c r="F5314">
        <v>104</v>
      </c>
      <c r="G5314" t="s">
        <v>340</v>
      </c>
      <c r="H5314" t="s">
        <v>84</v>
      </c>
      <c r="I5314">
        <v>1990</v>
      </c>
      <c r="J5314">
        <v>1.43252E-5</v>
      </c>
    </row>
    <row r="5315" spans="1:10" x14ac:dyDescent="0.25">
      <c r="A5315" t="s">
        <v>224</v>
      </c>
      <c r="B5315" t="s">
        <v>80</v>
      </c>
      <c r="C5315" t="s">
        <v>37</v>
      </c>
      <c r="D5315">
        <v>150102</v>
      </c>
      <c r="E5315" t="s">
        <v>288</v>
      </c>
      <c r="F5315">
        <v>103</v>
      </c>
      <c r="G5315" t="s">
        <v>82</v>
      </c>
      <c r="H5315" t="s">
        <v>84</v>
      </c>
      <c r="I5315">
        <v>1990</v>
      </c>
      <c r="J5315">
        <v>1.6087699999999998E-5</v>
      </c>
    </row>
    <row r="5316" spans="1:10" x14ac:dyDescent="0.25">
      <c r="A5316" t="s">
        <v>224</v>
      </c>
      <c r="B5316" t="s">
        <v>80</v>
      </c>
      <c r="C5316" t="s">
        <v>37</v>
      </c>
      <c r="D5316">
        <v>120215</v>
      </c>
      <c r="E5316" t="s">
        <v>264</v>
      </c>
      <c r="F5316">
        <v>109</v>
      </c>
      <c r="G5316" t="s">
        <v>342</v>
      </c>
      <c r="H5316" t="s">
        <v>84</v>
      </c>
      <c r="I5316">
        <v>1990</v>
      </c>
      <c r="J5316">
        <v>2.2688799999999999E-4</v>
      </c>
    </row>
    <row r="5317" spans="1:10" x14ac:dyDescent="0.25">
      <c r="A5317" t="s">
        <v>226</v>
      </c>
      <c r="B5317" t="s">
        <v>202</v>
      </c>
      <c r="C5317" t="s">
        <v>199</v>
      </c>
      <c r="D5317" t="s">
        <v>381</v>
      </c>
      <c r="E5317" t="s">
        <v>380</v>
      </c>
      <c r="F5317">
        <v>120</v>
      </c>
      <c r="G5317" t="s">
        <v>332</v>
      </c>
      <c r="H5317" t="s">
        <v>84</v>
      </c>
      <c r="I5317">
        <v>2000</v>
      </c>
      <c r="J5317">
        <v>8047.07</v>
      </c>
    </row>
    <row r="5318" spans="1:10" x14ac:dyDescent="0.25">
      <c r="A5318" t="s">
        <v>224</v>
      </c>
      <c r="B5318" t="s">
        <v>80</v>
      </c>
      <c r="C5318" t="s">
        <v>37</v>
      </c>
      <c r="D5318">
        <v>120219</v>
      </c>
      <c r="E5318" t="s">
        <v>261</v>
      </c>
      <c r="F5318">
        <v>103</v>
      </c>
      <c r="G5318" t="s">
        <v>82</v>
      </c>
      <c r="H5318" t="s">
        <v>84</v>
      </c>
      <c r="I5318">
        <v>2000</v>
      </c>
      <c r="J5318">
        <v>9.1983000000000003E-5</v>
      </c>
    </row>
    <row r="5319" spans="1:10" x14ac:dyDescent="0.25">
      <c r="A5319" t="s">
        <v>229</v>
      </c>
      <c r="B5319" t="s">
        <v>80</v>
      </c>
      <c r="C5319" t="s">
        <v>37</v>
      </c>
      <c r="D5319">
        <v>150203</v>
      </c>
      <c r="E5319" t="s">
        <v>285</v>
      </c>
      <c r="F5319">
        <v>109</v>
      </c>
      <c r="G5319" t="s">
        <v>342</v>
      </c>
      <c r="H5319" t="s">
        <v>84</v>
      </c>
      <c r="I5319">
        <v>2000</v>
      </c>
      <c r="J5319">
        <v>2.801E-2</v>
      </c>
    </row>
    <row r="5320" spans="1:10" x14ac:dyDescent="0.25">
      <c r="A5320" t="s">
        <v>229</v>
      </c>
      <c r="B5320" t="s">
        <v>80</v>
      </c>
      <c r="C5320" t="s">
        <v>37</v>
      </c>
      <c r="D5320">
        <v>120112</v>
      </c>
      <c r="E5320" t="s">
        <v>268</v>
      </c>
      <c r="F5320">
        <v>114</v>
      </c>
      <c r="G5320" t="s">
        <v>335</v>
      </c>
      <c r="H5320" t="s">
        <v>84</v>
      </c>
      <c r="I5320">
        <v>1995</v>
      </c>
      <c r="J5320">
        <v>0.36687199999999998</v>
      </c>
    </row>
    <row r="5321" spans="1:10" x14ac:dyDescent="0.25">
      <c r="A5321" t="s">
        <v>227</v>
      </c>
      <c r="B5321" t="s">
        <v>80</v>
      </c>
      <c r="C5321" t="s">
        <v>37</v>
      </c>
      <c r="D5321">
        <v>120106</v>
      </c>
      <c r="E5321" t="s">
        <v>269</v>
      </c>
      <c r="F5321">
        <v>114</v>
      </c>
      <c r="G5321" t="s">
        <v>335</v>
      </c>
      <c r="H5321" t="s">
        <v>84</v>
      </c>
      <c r="I5321">
        <v>1990</v>
      </c>
      <c r="J5321">
        <v>3.5125999999999999</v>
      </c>
    </row>
    <row r="5322" spans="1:10" x14ac:dyDescent="0.25">
      <c r="A5322" t="s">
        <v>227</v>
      </c>
      <c r="B5322" t="s">
        <v>80</v>
      </c>
      <c r="C5322" t="s">
        <v>37</v>
      </c>
      <c r="D5322">
        <v>120213</v>
      </c>
      <c r="E5322" t="s">
        <v>265</v>
      </c>
      <c r="F5322">
        <v>115</v>
      </c>
      <c r="G5322" t="s">
        <v>341</v>
      </c>
      <c r="H5322" t="s">
        <v>84</v>
      </c>
      <c r="I5322">
        <v>2005</v>
      </c>
      <c r="J5322">
        <v>0.20216200000000001</v>
      </c>
    </row>
    <row r="5323" spans="1:10" x14ac:dyDescent="0.25">
      <c r="A5323" t="s">
        <v>224</v>
      </c>
      <c r="B5323" t="s">
        <v>79</v>
      </c>
      <c r="C5323" t="s">
        <v>35</v>
      </c>
      <c r="D5323" t="s">
        <v>243</v>
      </c>
      <c r="E5323" t="s">
        <v>242</v>
      </c>
      <c r="F5323">
        <v>110</v>
      </c>
      <c r="G5323" t="s">
        <v>344</v>
      </c>
      <c r="H5323" t="s">
        <v>84</v>
      </c>
      <c r="I5323">
        <v>1990</v>
      </c>
      <c r="J5323">
        <v>0.74241199999999996</v>
      </c>
    </row>
    <row r="5324" spans="1:10" x14ac:dyDescent="0.25">
      <c r="A5324" t="s">
        <v>226</v>
      </c>
      <c r="B5324" t="s">
        <v>75</v>
      </c>
      <c r="C5324" t="s">
        <v>31</v>
      </c>
      <c r="D5324" t="s">
        <v>235</v>
      </c>
      <c r="E5324" t="s">
        <v>234</v>
      </c>
      <c r="F5324">
        <v>115</v>
      </c>
      <c r="G5324" t="s">
        <v>341</v>
      </c>
      <c r="H5324" t="s">
        <v>84</v>
      </c>
      <c r="I5324">
        <v>2000</v>
      </c>
      <c r="J5324">
        <v>0.18267900000000001</v>
      </c>
    </row>
    <row r="5325" spans="1:10" x14ac:dyDescent="0.25">
      <c r="A5325" t="s">
        <v>224</v>
      </c>
      <c r="B5325" t="s">
        <v>80</v>
      </c>
      <c r="C5325" t="s">
        <v>37</v>
      </c>
      <c r="D5325">
        <v>120218</v>
      </c>
      <c r="E5325" t="s">
        <v>262</v>
      </c>
      <c r="F5325">
        <v>104</v>
      </c>
      <c r="G5325" t="s">
        <v>340</v>
      </c>
      <c r="H5325" t="s">
        <v>84</v>
      </c>
      <c r="I5325">
        <v>1995</v>
      </c>
      <c r="J5325">
        <v>2.36337E-5</v>
      </c>
    </row>
    <row r="5326" spans="1:10" x14ac:dyDescent="0.25">
      <c r="A5326" t="s">
        <v>224</v>
      </c>
      <c r="B5326" t="s">
        <v>80</v>
      </c>
      <c r="C5326" t="s">
        <v>37</v>
      </c>
      <c r="D5326">
        <v>150202</v>
      </c>
      <c r="E5326" t="s">
        <v>286</v>
      </c>
      <c r="F5326">
        <v>120</v>
      </c>
      <c r="G5326" t="s">
        <v>332</v>
      </c>
      <c r="H5326" t="s">
        <v>84</v>
      </c>
      <c r="I5326">
        <v>1995</v>
      </c>
      <c r="J5326">
        <v>7.6151399999999994E-2</v>
      </c>
    </row>
    <row r="5327" spans="1:10" x14ac:dyDescent="0.25">
      <c r="A5327" t="s">
        <v>229</v>
      </c>
      <c r="B5327" t="s">
        <v>202</v>
      </c>
      <c r="C5327" t="s">
        <v>201</v>
      </c>
      <c r="D5327">
        <v>450100</v>
      </c>
      <c r="E5327" t="s">
        <v>201</v>
      </c>
      <c r="F5327">
        <v>120</v>
      </c>
      <c r="G5327" t="s">
        <v>332</v>
      </c>
      <c r="H5327" t="s">
        <v>84</v>
      </c>
      <c r="I5327">
        <v>1990</v>
      </c>
      <c r="J5327">
        <v>1013.28</v>
      </c>
    </row>
    <row r="5328" spans="1:10" x14ac:dyDescent="0.25">
      <c r="A5328" t="s">
        <v>223</v>
      </c>
      <c r="B5328" t="s">
        <v>79</v>
      </c>
      <c r="C5328" t="s">
        <v>35</v>
      </c>
      <c r="D5328" t="s">
        <v>245</v>
      </c>
      <c r="E5328" t="s">
        <v>244</v>
      </c>
      <c r="F5328">
        <v>119</v>
      </c>
      <c r="G5328" t="s">
        <v>357</v>
      </c>
      <c r="H5328" t="s">
        <v>84</v>
      </c>
      <c r="I5328">
        <v>2000</v>
      </c>
      <c r="J5328">
        <v>0.14424799999999999</v>
      </c>
    </row>
    <row r="5329" spans="1:10" x14ac:dyDescent="0.25">
      <c r="A5329" t="s">
        <v>224</v>
      </c>
      <c r="B5329" t="s">
        <v>79</v>
      </c>
      <c r="C5329" t="s">
        <v>35</v>
      </c>
      <c r="D5329" t="s">
        <v>243</v>
      </c>
      <c r="E5329" t="s">
        <v>242</v>
      </c>
      <c r="F5329">
        <v>111</v>
      </c>
      <c r="G5329" t="s">
        <v>333</v>
      </c>
      <c r="H5329" t="s">
        <v>84</v>
      </c>
      <c r="I5329">
        <v>2010</v>
      </c>
      <c r="J5329">
        <v>150.41999999999999</v>
      </c>
    </row>
    <row r="5330" spans="1:10" x14ac:dyDescent="0.25">
      <c r="A5330" t="s">
        <v>223</v>
      </c>
      <c r="B5330" t="s">
        <v>80</v>
      </c>
      <c r="C5330" t="s">
        <v>81</v>
      </c>
      <c r="D5330">
        <v>230801</v>
      </c>
      <c r="E5330" t="s">
        <v>391</v>
      </c>
      <c r="F5330">
        <v>120</v>
      </c>
      <c r="G5330" t="s">
        <v>332</v>
      </c>
      <c r="H5330" t="s">
        <v>84</v>
      </c>
      <c r="I5330">
        <v>2000</v>
      </c>
      <c r="J5330">
        <v>10.345000000000001</v>
      </c>
    </row>
    <row r="5331" spans="1:10" x14ac:dyDescent="0.25">
      <c r="A5331" t="s">
        <v>223</v>
      </c>
      <c r="B5331" t="s">
        <v>80</v>
      </c>
      <c r="C5331" t="s">
        <v>81</v>
      </c>
      <c r="D5331">
        <v>340201</v>
      </c>
      <c r="E5331" t="s">
        <v>222</v>
      </c>
      <c r="F5331">
        <v>109</v>
      </c>
      <c r="G5331" t="s">
        <v>342</v>
      </c>
      <c r="H5331" t="s">
        <v>84</v>
      </c>
      <c r="I5331">
        <v>1990</v>
      </c>
      <c r="J5331">
        <v>2.2236899999999999</v>
      </c>
    </row>
    <row r="5332" spans="1:10" x14ac:dyDescent="0.25">
      <c r="A5332" t="s">
        <v>223</v>
      </c>
      <c r="B5332" t="s">
        <v>80</v>
      </c>
      <c r="C5332" t="s">
        <v>81</v>
      </c>
      <c r="D5332">
        <v>230801</v>
      </c>
      <c r="E5332" t="s">
        <v>391</v>
      </c>
      <c r="F5332">
        <v>120</v>
      </c>
      <c r="G5332" t="s">
        <v>332</v>
      </c>
      <c r="H5332" t="s">
        <v>84</v>
      </c>
      <c r="I5332">
        <v>1995</v>
      </c>
      <c r="J5332">
        <v>10.829000000000001</v>
      </c>
    </row>
    <row r="5333" spans="1:10" x14ac:dyDescent="0.25">
      <c r="A5333" t="s">
        <v>227</v>
      </c>
      <c r="B5333" t="s">
        <v>80</v>
      </c>
      <c r="C5333" t="s">
        <v>37</v>
      </c>
      <c r="D5333">
        <v>120212</v>
      </c>
      <c r="E5333" t="s">
        <v>266</v>
      </c>
      <c r="F5333">
        <v>115</v>
      </c>
      <c r="G5333" t="s">
        <v>341</v>
      </c>
      <c r="H5333" t="s">
        <v>84</v>
      </c>
      <c r="I5333">
        <v>1990</v>
      </c>
      <c r="J5333">
        <v>0.73785500000000004</v>
      </c>
    </row>
    <row r="5334" spans="1:10" x14ac:dyDescent="0.25">
      <c r="A5334" t="s">
        <v>227</v>
      </c>
      <c r="B5334" t="s">
        <v>80</v>
      </c>
      <c r="C5334" t="s">
        <v>37</v>
      </c>
      <c r="D5334">
        <v>120212</v>
      </c>
      <c r="E5334" t="s">
        <v>266</v>
      </c>
      <c r="F5334">
        <v>109</v>
      </c>
      <c r="G5334" t="s">
        <v>342</v>
      </c>
      <c r="H5334" t="s">
        <v>84</v>
      </c>
      <c r="I5334">
        <v>1990</v>
      </c>
      <c r="J5334">
        <v>3.6892800000000001</v>
      </c>
    </row>
    <row r="5335" spans="1:10" x14ac:dyDescent="0.25">
      <c r="A5335" t="s">
        <v>225</v>
      </c>
      <c r="B5335" t="s">
        <v>80</v>
      </c>
      <c r="C5335" t="s">
        <v>37</v>
      </c>
      <c r="D5335">
        <v>120303</v>
      </c>
      <c r="E5335" t="s">
        <v>259</v>
      </c>
      <c r="F5335">
        <v>104</v>
      </c>
      <c r="G5335" t="s">
        <v>340</v>
      </c>
      <c r="H5335" t="s">
        <v>84</v>
      </c>
      <c r="I5335">
        <v>2000</v>
      </c>
      <c r="J5335">
        <v>7.9459400000000003E-4</v>
      </c>
    </row>
    <row r="5336" spans="1:10" x14ac:dyDescent="0.25">
      <c r="A5336" t="s">
        <v>225</v>
      </c>
      <c r="B5336" t="s">
        <v>80</v>
      </c>
      <c r="C5336" t="s">
        <v>37</v>
      </c>
      <c r="D5336">
        <v>120219</v>
      </c>
      <c r="E5336" t="s">
        <v>261</v>
      </c>
      <c r="F5336">
        <v>109</v>
      </c>
      <c r="G5336" t="s">
        <v>342</v>
      </c>
      <c r="H5336" t="s">
        <v>84</v>
      </c>
      <c r="I5336">
        <v>2005</v>
      </c>
      <c r="J5336">
        <v>1.61998E-2</v>
      </c>
    </row>
    <row r="5337" spans="1:10" x14ac:dyDescent="0.25">
      <c r="A5337" t="s">
        <v>223</v>
      </c>
      <c r="B5337" t="s">
        <v>74</v>
      </c>
      <c r="C5337" t="s">
        <v>34</v>
      </c>
      <c r="D5337">
        <v>901000</v>
      </c>
      <c r="E5337" t="s">
        <v>34</v>
      </c>
      <c r="F5337">
        <v>103</v>
      </c>
      <c r="G5337" t="s">
        <v>82</v>
      </c>
      <c r="H5337" t="s">
        <v>84</v>
      </c>
      <c r="I5337">
        <v>2000</v>
      </c>
      <c r="J5337">
        <v>4.2444600000000001</v>
      </c>
    </row>
    <row r="5338" spans="1:10" x14ac:dyDescent="0.25">
      <c r="A5338" t="s">
        <v>225</v>
      </c>
      <c r="B5338" t="s">
        <v>80</v>
      </c>
      <c r="C5338" t="s">
        <v>81</v>
      </c>
      <c r="D5338">
        <v>260201</v>
      </c>
      <c r="E5338" t="s">
        <v>230</v>
      </c>
      <c r="F5338">
        <v>109</v>
      </c>
      <c r="G5338" t="s">
        <v>342</v>
      </c>
      <c r="H5338" t="s">
        <v>84</v>
      </c>
      <c r="I5338">
        <v>2005</v>
      </c>
      <c r="J5338">
        <v>75.4405</v>
      </c>
    </row>
    <row r="5339" spans="1:10" x14ac:dyDescent="0.25">
      <c r="A5339" t="s">
        <v>225</v>
      </c>
      <c r="B5339" t="s">
        <v>80</v>
      </c>
      <c r="C5339" t="s">
        <v>81</v>
      </c>
      <c r="D5339">
        <v>260201</v>
      </c>
      <c r="E5339" t="s">
        <v>230</v>
      </c>
      <c r="F5339">
        <v>120</v>
      </c>
      <c r="G5339" t="s">
        <v>332</v>
      </c>
      <c r="H5339" t="s">
        <v>84</v>
      </c>
      <c r="I5339">
        <v>1990</v>
      </c>
      <c r="J5339">
        <v>9.3473000000000001E-2</v>
      </c>
    </row>
    <row r="5340" spans="1:10" x14ac:dyDescent="0.25">
      <c r="A5340" t="s">
        <v>225</v>
      </c>
      <c r="B5340" t="s">
        <v>80</v>
      </c>
      <c r="C5340" t="s">
        <v>81</v>
      </c>
      <c r="D5340">
        <v>260201</v>
      </c>
      <c r="E5340" t="s">
        <v>230</v>
      </c>
      <c r="F5340">
        <v>109</v>
      </c>
      <c r="G5340" t="s">
        <v>342</v>
      </c>
      <c r="H5340" t="s">
        <v>84</v>
      </c>
      <c r="I5340">
        <v>2000</v>
      </c>
      <c r="J5340">
        <v>63.936399999999999</v>
      </c>
    </row>
    <row r="5341" spans="1:10" x14ac:dyDescent="0.25">
      <c r="A5341" t="s">
        <v>225</v>
      </c>
      <c r="B5341" t="s">
        <v>80</v>
      </c>
      <c r="C5341" t="s">
        <v>81</v>
      </c>
      <c r="D5341">
        <v>260201</v>
      </c>
      <c r="E5341" t="s">
        <v>230</v>
      </c>
      <c r="F5341">
        <v>109</v>
      </c>
      <c r="G5341" t="s">
        <v>342</v>
      </c>
      <c r="H5341" t="s">
        <v>84</v>
      </c>
      <c r="I5341">
        <v>1995</v>
      </c>
      <c r="J5341">
        <v>65.489099999999993</v>
      </c>
    </row>
    <row r="5342" spans="1:10" x14ac:dyDescent="0.25">
      <c r="A5342" t="s">
        <v>225</v>
      </c>
      <c r="B5342" t="s">
        <v>80</v>
      </c>
      <c r="C5342" t="s">
        <v>81</v>
      </c>
      <c r="D5342">
        <v>260201</v>
      </c>
      <c r="E5342" t="s">
        <v>230</v>
      </c>
      <c r="F5342">
        <v>120</v>
      </c>
      <c r="G5342" t="s">
        <v>332</v>
      </c>
      <c r="H5342" t="s">
        <v>84</v>
      </c>
      <c r="I5342">
        <v>2005</v>
      </c>
      <c r="J5342">
        <v>0.44529600000000003</v>
      </c>
    </row>
    <row r="5343" spans="1:10" x14ac:dyDescent="0.25">
      <c r="A5343" t="s">
        <v>227</v>
      </c>
      <c r="B5343" t="s">
        <v>202</v>
      </c>
      <c r="C5343" t="s">
        <v>201</v>
      </c>
      <c r="D5343">
        <v>450100</v>
      </c>
      <c r="E5343" t="s">
        <v>201</v>
      </c>
      <c r="F5343">
        <v>104</v>
      </c>
      <c r="G5343" t="s">
        <v>340</v>
      </c>
      <c r="H5343" t="s">
        <v>84</v>
      </c>
      <c r="I5343">
        <v>2010</v>
      </c>
      <c r="J5343">
        <v>0.62777799999999995</v>
      </c>
    </row>
    <row r="5344" spans="1:10" x14ac:dyDescent="0.25">
      <c r="A5344" t="s">
        <v>225</v>
      </c>
      <c r="B5344" t="s">
        <v>80</v>
      </c>
      <c r="C5344" t="s">
        <v>37</v>
      </c>
      <c r="D5344">
        <v>130218</v>
      </c>
      <c r="E5344" t="s">
        <v>343</v>
      </c>
      <c r="F5344">
        <v>104</v>
      </c>
      <c r="G5344" t="s">
        <v>340</v>
      </c>
      <c r="H5344" t="s">
        <v>84</v>
      </c>
      <c r="I5344">
        <v>2010</v>
      </c>
      <c r="J5344">
        <v>6.6454799999999996E-6</v>
      </c>
    </row>
    <row r="5345" spans="1:10" x14ac:dyDescent="0.25">
      <c r="A5345" t="s">
        <v>227</v>
      </c>
      <c r="B5345" t="s">
        <v>207</v>
      </c>
      <c r="C5345" t="s">
        <v>206</v>
      </c>
      <c r="D5345" t="s">
        <v>338</v>
      </c>
      <c r="E5345" t="s">
        <v>337</v>
      </c>
      <c r="F5345">
        <v>120</v>
      </c>
      <c r="G5345" t="s">
        <v>332</v>
      </c>
      <c r="H5345" t="s">
        <v>84</v>
      </c>
      <c r="I5345">
        <v>2000</v>
      </c>
      <c r="J5345">
        <v>21.6</v>
      </c>
    </row>
    <row r="5346" spans="1:10" x14ac:dyDescent="0.25">
      <c r="A5346" t="s">
        <v>225</v>
      </c>
      <c r="B5346" t="s">
        <v>76</v>
      </c>
      <c r="C5346" t="s">
        <v>196</v>
      </c>
      <c r="D5346" t="s">
        <v>424</v>
      </c>
      <c r="E5346" t="s">
        <v>423</v>
      </c>
      <c r="F5346">
        <v>120</v>
      </c>
      <c r="G5346" t="s">
        <v>332</v>
      </c>
      <c r="H5346" t="s">
        <v>84</v>
      </c>
      <c r="I5346">
        <v>2000</v>
      </c>
      <c r="J5346">
        <v>3.7</v>
      </c>
    </row>
    <row r="5347" spans="1:10" x14ac:dyDescent="0.25">
      <c r="A5347" t="s">
        <v>225</v>
      </c>
      <c r="B5347" t="s">
        <v>76</v>
      </c>
      <c r="C5347" t="s">
        <v>77</v>
      </c>
      <c r="D5347" t="s">
        <v>438</v>
      </c>
      <c r="E5347" t="s">
        <v>437</v>
      </c>
      <c r="F5347">
        <v>120</v>
      </c>
      <c r="G5347" t="s">
        <v>332</v>
      </c>
      <c r="H5347" t="s">
        <v>84</v>
      </c>
      <c r="I5347">
        <v>2000</v>
      </c>
      <c r="J5347">
        <v>34.65</v>
      </c>
    </row>
    <row r="5348" spans="1:10" x14ac:dyDescent="0.25">
      <c r="A5348" t="s">
        <v>225</v>
      </c>
      <c r="B5348" t="s">
        <v>76</v>
      </c>
      <c r="C5348" t="s">
        <v>198</v>
      </c>
      <c r="D5348" t="s">
        <v>488</v>
      </c>
      <c r="E5348" t="s">
        <v>487</v>
      </c>
      <c r="F5348">
        <v>120</v>
      </c>
      <c r="G5348" t="s">
        <v>332</v>
      </c>
      <c r="H5348" t="s">
        <v>84</v>
      </c>
      <c r="I5348">
        <v>1995</v>
      </c>
      <c r="J5348">
        <v>0.2</v>
      </c>
    </row>
    <row r="5349" spans="1:10" x14ac:dyDescent="0.25">
      <c r="A5349" t="s">
        <v>227</v>
      </c>
      <c r="B5349" t="s">
        <v>76</v>
      </c>
      <c r="C5349" t="s">
        <v>78</v>
      </c>
      <c r="D5349" t="s">
        <v>378</v>
      </c>
      <c r="E5349" t="s">
        <v>377</v>
      </c>
      <c r="F5349">
        <v>120</v>
      </c>
      <c r="G5349" t="s">
        <v>332</v>
      </c>
      <c r="H5349" t="s">
        <v>84</v>
      </c>
      <c r="I5349">
        <v>1995</v>
      </c>
      <c r="J5349">
        <v>7</v>
      </c>
    </row>
    <row r="5350" spans="1:10" x14ac:dyDescent="0.25">
      <c r="A5350" t="s">
        <v>225</v>
      </c>
      <c r="B5350" t="s">
        <v>76</v>
      </c>
      <c r="C5350" t="s">
        <v>77</v>
      </c>
      <c r="D5350" t="s">
        <v>403</v>
      </c>
      <c r="E5350" t="s">
        <v>402</v>
      </c>
      <c r="F5350">
        <v>120</v>
      </c>
      <c r="G5350" t="s">
        <v>332</v>
      </c>
      <c r="H5350" t="s">
        <v>84</v>
      </c>
      <c r="I5350">
        <v>1995</v>
      </c>
      <c r="J5350">
        <v>5002</v>
      </c>
    </row>
    <row r="5351" spans="1:10" x14ac:dyDescent="0.25">
      <c r="A5351" t="s">
        <v>227</v>
      </c>
      <c r="B5351" t="s">
        <v>73</v>
      </c>
      <c r="C5351" t="s">
        <v>209</v>
      </c>
      <c r="D5351" t="s">
        <v>305</v>
      </c>
      <c r="E5351" t="s">
        <v>304</v>
      </c>
      <c r="F5351">
        <v>120</v>
      </c>
      <c r="G5351" t="s">
        <v>332</v>
      </c>
      <c r="H5351" t="s">
        <v>84</v>
      </c>
      <c r="I5351">
        <v>1995</v>
      </c>
      <c r="J5351">
        <v>1991</v>
      </c>
    </row>
    <row r="5352" spans="1:10" x14ac:dyDescent="0.25">
      <c r="A5352" t="s">
        <v>227</v>
      </c>
      <c r="B5352" t="s">
        <v>73</v>
      </c>
      <c r="C5352" t="s">
        <v>209</v>
      </c>
      <c r="D5352" t="s">
        <v>477</v>
      </c>
      <c r="E5352" t="s">
        <v>476</v>
      </c>
      <c r="F5352">
        <v>120</v>
      </c>
      <c r="G5352" t="s">
        <v>332</v>
      </c>
      <c r="H5352" t="s">
        <v>84</v>
      </c>
      <c r="I5352">
        <v>1995</v>
      </c>
      <c r="J5352">
        <v>25.2</v>
      </c>
    </row>
    <row r="5353" spans="1:10" x14ac:dyDescent="0.25">
      <c r="A5353" t="s">
        <v>225</v>
      </c>
      <c r="B5353" t="s">
        <v>73</v>
      </c>
      <c r="C5353" t="s">
        <v>212</v>
      </c>
      <c r="D5353" t="s">
        <v>251</v>
      </c>
      <c r="E5353" t="s">
        <v>250</v>
      </c>
      <c r="F5353">
        <v>120</v>
      </c>
      <c r="G5353" t="s">
        <v>332</v>
      </c>
      <c r="H5353" t="s">
        <v>84</v>
      </c>
      <c r="I5353">
        <v>1995</v>
      </c>
      <c r="J5353">
        <v>70</v>
      </c>
    </row>
    <row r="5354" spans="1:10" x14ac:dyDescent="0.25">
      <c r="A5354" t="s">
        <v>227</v>
      </c>
      <c r="B5354" t="s">
        <v>207</v>
      </c>
      <c r="C5354" t="s">
        <v>206</v>
      </c>
      <c r="D5354" t="s">
        <v>338</v>
      </c>
      <c r="E5354" t="s">
        <v>337</v>
      </c>
      <c r="F5354">
        <v>120</v>
      </c>
      <c r="G5354" t="s">
        <v>332</v>
      </c>
      <c r="H5354" t="s">
        <v>84</v>
      </c>
      <c r="I5354">
        <v>1990</v>
      </c>
      <c r="J5354">
        <v>155.19999999999999</v>
      </c>
    </row>
    <row r="5355" spans="1:10" x14ac:dyDescent="0.25">
      <c r="A5355" t="s">
        <v>227</v>
      </c>
      <c r="B5355" t="s">
        <v>73</v>
      </c>
      <c r="C5355" t="s">
        <v>212</v>
      </c>
      <c r="D5355" t="s">
        <v>359</v>
      </c>
      <c r="E5355" t="s">
        <v>358</v>
      </c>
      <c r="F5355">
        <v>120</v>
      </c>
      <c r="G5355" t="s">
        <v>332</v>
      </c>
      <c r="H5355" t="s">
        <v>84</v>
      </c>
      <c r="I5355">
        <v>1990</v>
      </c>
      <c r="J5355">
        <v>19</v>
      </c>
    </row>
    <row r="5356" spans="1:10" x14ac:dyDescent="0.25">
      <c r="A5356" t="s">
        <v>229</v>
      </c>
      <c r="B5356" t="s">
        <v>73</v>
      </c>
      <c r="C5356" t="s">
        <v>209</v>
      </c>
      <c r="D5356" t="s">
        <v>305</v>
      </c>
      <c r="E5356" t="s">
        <v>304</v>
      </c>
      <c r="F5356">
        <v>120</v>
      </c>
      <c r="G5356" t="s">
        <v>332</v>
      </c>
      <c r="H5356" t="s">
        <v>84</v>
      </c>
      <c r="I5356">
        <v>1990</v>
      </c>
      <c r="J5356">
        <v>1064</v>
      </c>
    </row>
    <row r="5357" spans="1:10" x14ac:dyDescent="0.25">
      <c r="A5357" t="s">
        <v>227</v>
      </c>
      <c r="B5357" t="s">
        <v>195</v>
      </c>
      <c r="C5357" t="s">
        <v>194</v>
      </c>
      <c r="D5357" t="s">
        <v>299</v>
      </c>
      <c r="E5357" t="s">
        <v>298</v>
      </c>
      <c r="F5357">
        <v>120</v>
      </c>
      <c r="G5357" t="s">
        <v>332</v>
      </c>
      <c r="H5357" t="s">
        <v>84</v>
      </c>
      <c r="I5357">
        <v>1990</v>
      </c>
      <c r="J5357">
        <v>267.8</v>
      </c>
    </row>
    <row r="5358" spans="1:10" x14ac:dyDescent="0.25">
      <c r="A5358" t="s">
        <v>227</v>
      </c>
      <c r="B5358" t="s">
        <v>71</v>
      </c>
      <c r="C5358" t="s">
        <v>72</v>
      </c>
      <c r="D5358" t="s">
        <v>239</v>
      </c>
      <c r="E5358" t="s">
        <v>238</v>
      </c>
      <c r="F5358">
        <v>120</v>
      </c>
      <c r="G5358" t="s">
        <v>332</v>
      </c>
      <c r="H5358" t="s">
        <v>84</v>
      </c>
      <c r="I5358">
        <v>2010</v>
      </c>
      <c r="J5358">
        <v>64.058999999999997</v>
      </c>
    </row>
    <row r="5359" spans="1:10" x14ac:dyDescent="0.25">
      <c r="A5359" t="s">
        <v>226</v>
      </c>
      <c r="B5359" t="s">
        <v>214</v>
      </c>
      <c r="C5359" t="s">
        <v>213</v>
      </c>
      <c r="D5359" t="s">
        <v>309</v>
      </c>
      <c r="E5359" t="s">
        <v>308</v>
      </c>
      <c r="F5359">
        <v>120</v>
      </c>
      <c r="G5359" t="s">
        <v>332</v>
      </c>
      <c r="H5359" t="s">
        <v>84</v>
      </c>
      <c r="I5359">
        <v>2010</v>
      </c>
      <c r="J5359">
        <v>561</v>
      </c>
    </row>
    <row r="5360" spans="1:10" x14ac:dyDescent="0.25">
      <c r="A5360" t="s">
        <v>227</v>
      </c>
      <c r="B5360" t="s">
        <v>73</v>
      </c>
      <c r="C5360" t="s">
        <v>210</v>
      </c>
      <c r="D5360" t="s">
        <v>386</v>
      </c>
      <c r="E5360" t="s">
        <v>385</v>
      </c>
      <c r="F5360">
        <v>120</v>
      </c>
      <c r="G5360" t="s">
        <v>332</v>
      </c>
      <c r="H5360" t="s">
        <v>84</v>
      </c>
      <c r="I5360">
        <v>2010</v>
      </c>
      <c r="J5360">
        <v>11.4</v>
      </c>
    </row>
    <row r="5361" spans="1:10" x14ac:dyDescent="0.25">
      <c r="A5361" t="s">
        <v>223</v>
      </c>
      <c r="B5361" t="s">
        <v>80</v>
      </c>
      <c r="C5361" t="s">
        <v>37</v>
      </c>
      <c r="D5361">
        <v>130112</v>
      </c>
      <c r="E5361" t="s">
        <v>349</v>
      </c>
      <c r="F5361">
        <v>104</v>
      </c>
      <c r="G5361" t="s">
        <v>340</v>
      </c>
      <c r="H5361" t="s">
        <v>84</v>
      </c>
      <c r="I5361">
        <v>1990</v>
      </c>
      <c r="J5361">
        <v>3.04477E-5</v>
      </c>
    </row>
    <row r="5362" spans="1:10" x14ac:dyDescent="0.25">
      <c r="A5362" t="s">
        <v>223</v>
      </c>
      <c r="B5362" t="s">
        <v>80</v>
      </c>
      <c r="C5362" t="s">
        <v>37</v>
      </c>
      <c r="D5362">
        <v>130105</v>
      </c>
      <c r="E5362" t="s">
        <v>352</v>
      </c>
      <c r="F5362">
        <v>120</v>
      </c>
      <c r="G5362" t="s">
        <v>332</v>
      </c>
      <c r="H5362" t="s">
        <v>84</v>
      </c>
      <c r="I5362">
        <v>1990</v>
      </c>
      <c r="J5362">
        <v>0.70366799999999996</v>
      </c>
    </row>
    <row r="5363" spans="1:10" x14ac:dyDescent="0.25">
      <c r="A5363" t="s">
        <v>223</v>
      </c>
      <c r="B5363" t="s">
        <v>80</v>
      </c>
      <c r="C5363" t="s">
        <v>37</v>
      </c>
      <c r="D5363">
        <v>120112</v>
      </c>
      <c r="E5363" t="s">
        <v>268</v>
      </c>
      <c r="F5363">
        <v>109</v>
      </c>
      <c r="G5363" t="s">
        <v>342</v>
      </c>
      <c r="H5363" t="s">
        <v>84</v>
      </c>
      <c r="I5363">
        <v>1990</v>
      </c>
      <c r="J5363">
        <v>2.4873800000000001E-2</v>
      </c>
    </row>
    <row r="5364" spans="1:10" x14ac:dyDescent="0.25">
      <c r="A5364" t="s">
        <v>223</v>
      </c>
      <c r="B5364" t="s">
        <v>80</v>
      </c>
      <c r="C5364" t="s">
        <v>37</v>
      </c>
      <c r="D5364">
        <v>150102</v>
      </c>
      <c r="E5364" t="s">
        <v>288</v>
      </c>
      <c r="F5364">
        <v>111</v>
      </c>
      <c r="G5364" t="s">
        <v>333</v>
      </c>
      <c r="H5364" t="s">
        <v>84</v>
      </c>
      <c r="I5364">
        <v>1990</v>
      </c>
      <c r="J5364">
        <v>6.8387500000000002E-4</v>
      </c>
    </row>
    <row r="5365" spans="1:10" x14ac:dyDescent="0.25">
      <c r="A5365" t="s">
        <v>227</v>
      </c>
      <c r="B5365" t="s">
        <v>80</v>
      </c>
      <c r="C5365" t="s">
        <v>192</v>
      </c>
      <c r="D5365">
        <v>200200</v>
      </c>
      <c r="E5365" t="s">
        <v>334</v>
      </c>
      <c r="F5365">
        <v>109</v>
      </c>
      <c r="G5365" t="s">
        <v>342</v>
      </c>
      <c r="H5365" t="s">
        <v>84</v>
      </c>
      <c r="I5365">
        <v>2000</v>
      </c>
      <c r="J5365">
        <v>77.822999999999993</v>
      </c>
    </row>
    <row r="5366" spans="1:10" x14ac:dyDescent="0.25">
      <c r="A5366" t="s">
        <v>224</v>
      </c>
      <c r="B5366" t="s">
        <v>80</v>
      </c>
      <c r="C5366" t="s">
        <v>81</v>
      </c>
      <c r="D5366">
        <v>260201</v>
      </c>
      <c r="E5366" t="s">
        <v>230</v>
      </c>
      <c r="F5366">
        <v>120</v>
      </c>
      <c r="G5366" t="s">
        <v>332</v>
      </c>
      <c r="H5366" t="s">
        <v>84</v>
      </c>
      <c r="I5366">
        <v>2010</v>
      </c>
      <c r="J5366">
        <v>44.718200000000003</v>
      </c>
    </row>
    <row r="5367" spans="1:10" x14ac:dyDescent="0.25">
      <c r="A5367" t="s">
        <v>225</v>
      </c>
      <c r="B5367" t="s">
        <v>80</v>
      </c>
      <c r="C5367" t="s">
        <v>81</v>
      </c>
      <c r="D5367">
        <v>340201</v>
      </c>
      <c r="E5367" t="s">
        <v>222</v>
      </c>
      <c r="F5367">
        <v>109</v>
      </c>
      <c r="G5367" t="s">
        <v>342</v>
      </c>
      <c r="H5367" t="s">
        <v>84</v>
      </c>
      <c r="I5367">
        <v>2015</v>
      </c>
      <c r="J5367">
        <v>2.3669600000000002</v>
      </c>
    </row>
    <row r="5368" spans="1:10" x14ac:dyDescent="0.25">
      <c r="A5368" t="s">
        <v>226</v>
      </c>
      <c r="B5368" t="s">
        <v>74</v>
      </c>
      <c r="C5368" t="s">
        <v>34</v>
      </c>
      <c r="D5368">
        <v>901000</v>
      </c>
      <c r="E5368" t="s">
        <v>34</v>
      </c>
      <c r="F5368">
        <v>111</v>
      </c>
      <c r="G5368" t="s">
        <v>333</v>
      </c>
      <c r="H5368" t="s">
        <v>84</v>
      </c>
      <c r="I5368">
        <v>2015</v>
      </c>
      <c r="J5368">
        <v>0.31640499999999999</v>
      </c>
    </row>
    <row r="5369" spans="1:10" x14ac:dyDescent="0.25">
      <c r="A5369" t="s">
        <v>226</v>
      </c>
      <c r="B5369" t="s">
        <v>74</v>
      </c>
      <c r="C5369" t="s">
        <v>34</v>
      </c>
      <c r="D5369">
        <v>901000</v>
      </c>
      <c r="E5369" t="s">
        <v>34</v>
      </c>
      <c r="F5369">
        <v>104</v>
      </c>
      <c r="G5369" t="s">
        <v>340</v>
      </c>
      <c r="H5369" t="s">
        <v>84</v>
      </c>
      <c r="I5369">
        <v>2014</v>
      </c>
      <c r="J5369">
        <v>1.6418599999999998E-2</v>
      </c>
    </row>
    <row r="5370" spans="1:10" x14ac:dyDescent="0.25">
      <c r="A5370" t="s">
        <v>226</v>
      </c>
      <c r="B5370" t="s">
        <v>74</v>
      </c>
      <c r="C5370" t="s">
        <v>34</v>
      </c>
      <c r="D5370">
        <v>901000</v>
      </c>
      <c r="E5370" t="s">
        <v>34</v>
      </c>
      <c r="F5370">
        <v>120</v>
      </c>
      <c r="G5370" t="s">
        <v>332</v>
      </c>
      <c r="H5370" t="s">
        <v>84</v>
      </c>
      <c r="I5370">
        <v>2010</v>
      </c>
      <c r="J5370">
        <v>9.9057499999999994</v>
      </c>
    </row>
    <row r="5371" spans="1:10" x14ac:dyDescent="0.25">
      <c r="A5371" t="s">
        <v>225</v>
      </c>
      <c r="B5371" t="s">
        <v>75</v>
      </c>
      <c r="C5371" t="s">
        <v>31</v>
      </c>
      <c r="D5371" t="s">
        <v>235</v>
      </c>
      <c r="E5371" t="s">
        <v>234</v>
      </c>
      <c r="F5371">
        <v>110</v>
      </c>
      <c r="G5371" t="s">
        <v>344</v>
      </c>
      <c r="H5371" t="s">
        <v>84</v>
      </c>
      <c r="I5371">
        <v>1995</v>
      </c>
      <c r="J5371">
        <v>0.32781399999999999</v>
      </c>
    </row>
    <row r="5372" spans="1:10" x14ac:dyDescent="0.25">
      <c r="A5372" t="s">
        <v>225</v>
      </c>
      <c r="B5372" t="s">
        <v>202</v>
      </c>
      <c r="C5372" t="s">
        <v>201</v>
      </c>
      <c r="D5372">
        <v>450100</v>
      </c>
      <c r="E5372" t="s">
        <v>201</v>
      </c>
      <c r="F5372">
        <v>114</v>
      </c>
      <c r="G5372" t="s">
        <v>335</v>
      </c>
      <c r="H5372" t="s">
        <v>84</v>
      </c>
      <c r="I5372">
        <v>2015</v>
      </c>
      <c r="J5372">
        <v>1.32799</v>
      </c>
    </row>
    <row r="5373" spans="1:10" x14ac:dyDescent="0.25">
      <c r="A5373" t="s">
        <v>225</v>
      </c>
      <c r="B5373" t="s">
        <v>202</v>
      </c>
      <c r="C5373" t="s">
        <v>201</v>
      </c>
      <c r="D5373">
        <v>450100</v>
      </c>
      <c r="E5373" t="s">
        <v>201</v>
      </c>
      <c r="F5373">
        <v>109</v>
      </c>
      <c r="G5373" t="s">
        <v>342</v>
      </c>
      <c r="H5373" t="s">
        <v>84</v>
      </c>
      <c r="I5373">
        <v>2014</v>
      </c>
      <c r="J5373">
        <v>2.2765499999999999</v>
      </c>
    </row>
    <row r="5374" spans="1:10" x14ac:dyDescent="0.25">
      <c r="A5374" t="s">
        <v>226</v>
      </c>
      <c r="B5374" t="s">
        <v>202</v>
      </c>
      <c r="C5374" t="s">
        <v>201</v>
      </c>
      <c r="D5374">
        <v>450100</v>
      </c>
      <c r="E5374" t="s">
        <v>201</v>
      </c>
      <c r="F5374">
        <v>109</v>
      </c>
      <c r="G5374" t="s">
        <v>342</v>
      </c>
      <c r="H5374" t="s">
        <v>84</v>
      </c>
      <c r="I5374">
        <v>2014</v>
      </c>
      <c r="J5374">
        <v>0.52674799999999999</v>
      </c>
    </row>
    <row r="5375" spans="1:10" x14ac:dyDescent="0.25">
      <c r="A5375" t="s">
        <v>227</v>
      </c>
      <c r="B5375" t="s">
        <v>75</v>
      </c>
      <c r="C5375" t="s">
        <v>31</v>
      </c>
      <c r="D5375" t="s">
        <v>235</v>
      </c>
      <c r="E5375" t="s">
        <v>234</v>
      </c>
      <c r="F5375">
        <v>120</v>
      </c>
      <c r="G5375" t="s">
        <v>332</v>
      </c>
      <c r="H5375" t="s">
        <v>84</v>
      </c>
      <c r="I5375">
        <v>2014</v>
      </c>
      <c r="J5375">
        <v>92.224699999999999</v>
      </c>
    </row>
    <row r="5376" spans="1:10" x14ac:dyDescent="0.25">
      <c r="A5376" t="s">
        <v>227</v>
      </c>
      <c r="B5376" t="s">
        <v>75</v>
      </c>
      <c r="C5376" t="s">
        <v>31</v>
      </c>
      <c r="D5376" t="s">
        <v>235</v>
      </c>
      <c r="E5376" t="s">
        <v>234</v>
      </c>
      <c r="F5376">
        <v>120</v>
      </c>
      <c r="G5376" t="s">
        <v>332</v>
      </c>
      <c r="H5376" t="s">
        <v>84</v>
      </c>
      <c r="I5376">
        <v>2015</v>
      </c>
      <c r="J5376">
        <v>106.44499999999999</v>
      </c>
    </row>
    <row r="5377" spans="1:10" x14ac:dyDescent="0.25">
      <c r="A5377" t="s">
        <v>226</v>
      </c>
      <c r="B5377" t="s">
        <v>80</v>
      </c>
      <c r="C5377" t="s">
        <v>37</v>
      </c>
      <c r="D5377">
        <v>130105</v>
      </c>
      <c r="E5377" t="s">
        <v>352</v>
      </c>
      <c r="F5377">
        <v>109</v>
      </c>
      <c r="G5377" t="s">
        <v>342</v>
      </c>
      <c r="H5377" t="s">
        <v>84</v>
      </c>
      <c r="I5377">
        <v>2014</v>
      </c>
      <c r="J5377">
        <v>0.44483400000000001</v>
      </c>
    </row>
    <row r="5378" spans="1:10" x14ac:dyDescent="0.25">
      <c r="A5378" t="s">
        <v>226</v>
      </c>
      <c r="B5378" t="s">
        <v>80</v>
      </c>
      <c r="C5378" t="s">
        <v>37</v>
      </c>
      <c r="D5378">
        <v>120112</v>
      </c>
      <c r="E5378" t="s">
        <v>268</v>
      </c>
      <c r="F5378">
        <v>104</v>
      </c>
      <c r="G5378" t="s">
        <v>340</v>
      </c>
      <c r="H5378" t="s">
        <v>84</v>
      </c>
      <c r="I5378">
        <v>2014</v>
      </c>
      <c r="J5378">
        <v>3.8783999999999997E-4</v>
      </c>
    </row>
    <row r="5379" spans="1:10" x14ac:dyDescent="0.25">
      <c r="A5379" t="s">
        <v>226</v>
      </c>
      <c r="B5379" t="s">
        <v>80</v>
      </c>
      <c r="C5379" t="s">
        <v>37</v>
      </c>
      <c r="D5379">
        <v>150102</v>
      </c>
      <c r="E5379" t="s">
        <v>288</v>
      </c>
      <c r="F5379">
        <v>120</v>
      </c>
      <c r="G5379" t="s">
        <v>332</v>
      </c>
      <c r="H5379" t="s">
        <v>84</v>
      </c>
      <c r="I5379">
        <v>2014</v>
      </c>
      <c r="J5379">
        <v>0.16814699999999999</v>
      </c>
    </row>
    <row r="5380" spans="1:10" x14ac:dyDescent="0.25">
      <c r="A5380" t="s">
        <v>224</v>
      </c>
      <c r="B5380" t="s">
        <v>71</v>
      </c>
      <c r="C5380" t="s">
        <v>348</v>
      </c>
      <c r="D5380" t="s">
        <v>347</v>
      </c>
      <c r="E5380" t="s">
        <v>346</v>
      </c>
      <c r="F5380">
        <v>103</v>
      </c>
      <c r="G5380" t="s">
        <v>82</v>
      </c>
      <c r="H5380" t="s">
        <v>84</v>
      </c>
      <c r="I5380">
        <v>1995</v>
      </c>
      <c r="J5380">
        <v>2.05043</v>
      </c>
    </row>
    <row r="5381" spans="1:10" x14ac:dyDescent="0.25">
      <c r="A5381" t="s">
        <v>223</v>
      </c>
      <c r="B5381" t="s">
        <v>79</v>
      </c>
      <c r="C5381" t="s">
        <v>35</v>
      </c>
      <c r="D5381" t="s">
        <v>245</v>
      </c>
      <c r="E5381" t="s">
        <v>244</v>
      </c>
      <c r="F5381">
        <v>104</v>
      </c>
      <c r="G5381" t="s">
        <v>340</v>
      </c>
      <c r="H5381" t="s">
        <v>84</v>
      </c>
      <c r="I5381">
        <v>2014</v>
      </c>
      <c r="J5381">
        <v>0.72423700000000002</v>
      </c>
    </row>
    <row r="5382" spans="1:10" x14ac:dyDescent="0.25">
      <c r="A5382" t="s">
        <v>226</v>
      </c>
      <c r="B5382" t="s">
        <v>79</v>
      </c>
      <c r="C5382" t="s">
        <v>35</v>
      </c>
      <c r="D5382" t="s">
        <v>243</v>
      </c>
      <c r="E5382" t="s">
        <v>242</v>
      </c>
      <c r="F5382">
        <v>122</v>
      </c>
      <c r="G5382" t="s">
        <v>369</v>
      </c>
      <c r="H5382" t="s">
        <v>84</v>
      </c>
      <c r="I5382">
        <v>2010</v>
      </c>
      <c r="J5382">
        <v>690.79300000000001</v>
      </c>
    </row>
    <row r="5383" spans="1:10" x14ac:dyDescent="0.25">
      <c r="A5383" t="s">
        <v>224</v>
      </c>
      <c r="B5383" t="s">
        <v>80</v>
      </c>
      <c r="C5383" t="s">
        <v>37</v>
      </c>
      <c r="D5383">
        <v>120113</v>
      </c>
      <c r="E5383" t="s">
        <v>267</v>
      </c>
      <c r="F5383">
        <v>104</v>
      </c>
      <c r="G5383" t="s">
        <v>340</v>
      </c>
      <c r="H5383" t="s">
        <v>84</v>
      </c>
      <c r="I5383">
        <v>2015</v>
      </c>
      <c r="J5383">
        <v>1.9767999999999999E-3</v>
      </c>
    </row>
    <row r="5384" spans="1:10" x14ac:dyDescent="0.25">
      <c r="A5384" t="s">
        <v>229</v>
      </c>
      <c r="B5384" t="s">
        <v>79</v>
      </c>
      <c r="C5384" t="s">
        <v>35</v>
      </c>
      <c r="D5384" t="s">
        <v>245</v>
      </c>
      <c r="E5384" t="s">
        <v>244</v>
      </c>
      <c r="F5384">
        <v>109</v>
      </c>
      <c r="G5384" t="s">
        <v>342</v>
      </c>
      <c r="H5384" t="s">
        <v>84</v>
      </c>
      <c r="I5384">
        <v>2014</v>
      </c>
      <c r="J5384">
        <v>707.27499999999998</v>
      </c>
    </row>
    <row r="5385" spans="1:10" x14ac:dyDescent="0.25">
      <c r="A5385" t="s">
        <v>229</v>
      </c>
      <c r="B5385" t="s">
        <v>79</v>
      </c>
      <c r="C5385" t="s">
        <v>35</v>
      </c>
      <c r="D5385" t="s">
        <v>243</v>
      </c>
      <c r="E5385" t="s">
        <v>242</v>
      </c>
      <c r="F5385">
        <v>114</v>
      </c>
      <c r="G5385" t="s">
        <v>335</v>
      </c>
      <c r="H5385" t="s">
        <v>84</v>
      </c>
      <c r="I5385">
        <v>2005</v>
      </c>
      <c r="J5385">
        <v>296.63900000000001</v>
      </c>
    </row>
    <row r="5386" spans="1:10" x14ac:dyDescent="0.25">
      <c r="A5386" t="s">
        <v>223</v>
      </c>
      <c r="B5386" t="s">
        <v>79</v>
      </c>
      <c r="C5386" t="s">
        <v>35</v>
      </c>
      <c r="D5386" t="s">
        <v>322</v>
      </c>
      <c r="E5386" t="s">
        <v>321</v>
      </c>
      <c r="F5386">
        <v>114</v>
      </c>
      <c r="G5386" t="s">
        <v>335</v>
      </c>
      <c r="H5386" t="s">
        <v>84</v>
      </c>
      <c r="I5386">
        <v>1995</v>
      </c>
      <c r="J5386">
        <v>15.9124</v>
      </c>
    </row>
    <row r="5387" spans="1:10" x14ac:dyDescent="0.25">
      <c r="A5387" t="s">
        <v>229</v>
      </c>
      <c r="B5387" t="s">
        <v>80</v>
      </c>
      <c r="C5387" t="s">
        <v>37</v>
      </c>
      <c r="D5387">
        <v>130105</v>
      </c>
      <c r="E5387" t="s">
        <v>352</v>
      </c>
      <c r="F5387">
        <v>114</v>
      </c>
      <c r="G5387" t="s">
        <v>335</v>
      </c>
      <c r="H5387" t="s">
        <v>84</v>
      </c>
      <c r="I5387">
        <v>1995</v>
      </c>
      <c r="J5387">
        <v>0.32100299999999998</v>
      </c>
    </row>
    <row r="5388" spans="1:10" x14ac:dyDescent="0.25">
      <c r="A5388" t="s">
        <v>229</v>
      </c>
      <c r="B5388" t="s">
        <v>80</v>
      </c>
      <c r="C5388" t="s">
        <v>37</v>
      </c>
      <c r="D5388">
        <v>130112</v>
      </c>
      <c r="E5388" t="s">
        <v>349</v>
      </c>
      <c r="F5388">
        <v>120</v>
      </c>
      <c r="G5388" t="s">
        <v>332</v>
      </c>
      <c r="H5388" t="s">
        <v>84</v>
      </c>
      <c r="I5388">
        <v>1995</v>
      </c>
      <c r="J5388">
        <v>0.673624</v>
      </c>
    </row>
    <row r="5389" spans="1:10" x14ac:dyDescent="0.25">
      <c r="A5389" t="s">
        <v>229</v>
      </c>
      <c r="B5389" t="s">
        <v>80</v>
      </c>
      <c r="C5389" t="s">
        <v>37</v>
      </c>
      <c r="D5389">
        <v>130105</v>
      </c>
      <c r="E5389" t="s">
        <v>352</v>
      </c>
      <c r="F5389">
        <v>120</v>
      </c>
      <c r="G5389" t="s">
        <v>332</v>
      </c>
      <c r="H5389" t="s">
        <v>84</v>
      </c>
      <c r="I5389">
        <v>1995</v>
      </c>
      <c r="J5389">
        <v>5.2337400000000001</v>
      </c>
    </row>
    <row r="5390" spans="1:10" x14ac:dyDescent="0.25">
      <c r="A5390" t="s">
        <v>229</v>
      </c>
      <c r="B5390" t="s">
        <v>80</v>
      </c>
      <c r="C5390" t="s">
        <v>37</v>
      </c>
      <c r="D5390">
        <v>150102</v>
      </c>
      <c r="E5390" t="s">
        <v>288</v>
      </c>
      <c r="F5390">
        <v>104</v>
      </c>
      <c r="G5390" t="s">
        <v>340</v>
      </c>
      <c r="H5390" t="s">
        <v>84</v>
      </c>
      <c r="I5390">
        <v>1995</v>
      </c>
      <c r="J5390">
        <v>1.3775700000000001E-3</v>
      </c>
    </row>
    <row r="5391" spans="1:10" x14ac:dyDescent="0.25">
      <c r="A5391" t="s">
        <v>227</v>
      </c>
      <c r="B5391" t="s">
        <v>80</v>
      </c>
      <c r="C5391" t="s">
        <v>37</v>
      </c>
      <c r="D5391">
        <v>120303</v>
      </c>
      <c r="E5391" t="s">
        <v>259</v>
      </c>
      <c r="F5391">
        <v>104</v>
      </c>
      <c r="G5391" t="s">
        <v>340</v>
      </c>
      <c r="H5391" t="s">
        <v>84</v>
      </c>
      <c r="I5391">
        <v>1990</v>
      </c>
      <c r="J5391">
        <v>5.15396E-4</v>
      </c>
    </row>
    <row r="5392" spans="1:10" x14ac:dyDescent="0.25">
      <c r="A5392" t="s">
        <v>227</v>
      </c>
      <c r="B5392" t="s">
        <v>80</v>
      </c>
      <c r="C5392" t="s">
        <v>37</v>
      </c>
      <c r="D5392">
        <v>130216</v>
      </c>
      <c r="E5392" t="s">
        <v>355</v>
      </c>
      <c r="F5392">
        <v>104</v>
      </c>
      <c r="G5392" t="s">
        <v>340</v>
      </c>
      <c r="H5392" t="s">
        <v>84</v>
      </c>
      <c r="I5392">
        <v>1990</v>
      </c>
      <c r="J5392">
        <v>1.2442599999999999E-4</v>
      </c>
    </row>
    <row r="5393" spans="1:10" x14ac:dyDescent="0.25">
      <c r="A5393" t="s">
        <v>227</v>
      </c>
      <c r="B5393" t="s">
        <v>80</v>
      </c>
      <c r="C5393" t="s">
        <v>37</v>
      </c>
      <c r="D5393">
        <v>130106</v>
      </c>
      <c r="E5393" t="s">
        <v>345</v>
      </c>
      <c r="F5393">
        <v>114</v>
      </c>
      <c r="G5393" t="s">
        <v>335</v>
      </c>
      <c r="H5393" t="s">
        <v>84</v>
      </c>
      <c r="I5393">
        <v>1990</v>
      </c>
      <c r="J5393">
        <v>1.00434</v>
      </c>
    </row>
    <row r="5394" spans="1:10" x14ac:dyDescent="0.25">
      <c r="A5394" t="s">
        <v>227</v>
      </c>
      <c r="B5394" t="s">
        <v>80</v>
      </c>
      <c r="C5394" t="s">
        <v>37</v>
      </c>
      <c r="D5394">
        <v>120106</v>
      </c>
      <c r="E5394" t="s">
        <v>269</v>
      </c>
      <c r="F5394">
        <v>103</v>
      </c>
      <c r="G5394" t="s">
        <v>82</v>
      </c>
      <c r="H5394" t="s">
        <v>84</v>
      </c>
      <c r="I5394">
        <v>1990</v>
      </c>
      <c r="J5394">
        <v>7.0251999999999995E-2</v>
      </c>
    </row>
    <row r="5395" spans="1:10" x14ac:dyDescent="0.25">
      <c r="A5395" t="s">
        <v>225</v>
      </c>
      <c r="B5395" t="s">
        <v>80</v>
      </c>
      <c r="C5395" t="s">
        <v>32</v>
      </c>
      <c r="D5395">
        <v>804300</v>
      </c>
      <c r="E5395" t="s">
        <v>387</v>
      </c>
      <c r="F5395">
        <v>109</v>
      </c>
      <c r="G5395" t="s">
        <v>342</v>
      </c>
      <c r="H5395" t="s">
        <v>84</v>
      </c>
      <c r="I5395">
        <v>1990</v>
      </c>
      <c r="J5395">
        <v>297.26299999999998</v>
      </c>
    </row>
    <row r="5396" spans="1:10" x14ac:dyDescent="0.25">
      <c r="A5396" t="s">
        <v>226</v>
      </c>
      <c r="B5396" t="s">
        <v>80</v>
      </c>
      <c r="C5396" t="s">
        <v>37</v>
      </c>
      <c r="D5396">
        <v>120302</v>
      </c>
      <c r="E5396" t="s">
        <v>260</v>
      </c>
      <c r="F5396">
        <v>115</v>
      </c>
      <c r="G5396" t="s">
        <v>341</v>
      </c>
      <c r="H5396" t="s">
        <v>84</v>
      </c>
      <c r="I5396">
        <v>2010</v>
      </c>
      <c r="J5396">
        <v>2.56748E-4</v>
      </c>
    </row>
    <row r="5397" spans="1:10" x14ac:dyDescent="0.25">
      <c r="A5397" t="s">
        <v>226</v>
      </c>
      <c r="B5397" t="s">
        <v>80</v>
      </c>
      <c r="C5397" t="s">
        <v>37</v>
      </c>
      <c r="D5397">
        <v>120212</v>
      </c>
      <c r="E5397" t="s">
        <v>266</v>
      </c>
      <c r="F5397">
        <v>111</v>
      </c>
      <c r="G5397" t="s">
        <v>333</v>
      </c>
      <c r="H5397" t="s">
        <v>84</v>
      </c>
      <c r="I5397">
        <v>2014</v>
      </c>
      <c r="J5397">
        <v>9.9507399999999996E-2</v>
      </c>
    </row>
    <row r="5398" spans="1:10" x14ac:dyDescent="0.25">
      <c r="A5398" t="s">
        <v>229</v>
      </c>
      <c r="B5398" t="s">
        <v>80</v>
      </c>
      <c r="C5398" t="s">
        <v>37</v>
      </c>
      <c r="D5398">
        <v>120302</v>
      </c>
      <c r="E5398" t="s">
        <v>260</v>
      </c>
      <c r="F5398">
        <v>115</v>
      </c>
      <c r="G5398" t="s">
        <v>341</v>
      </c>
      <c r="H5398" t="s">
        <v>84</v>
      </c>
      <c r="I5398">
        <v>2015</v>
      </c>
      <c r="J5398">
        <v>1.8233399999999999E-3</v>
      </c>
    </row>
    <row r="5399" spans="1:10" x14ac:dyDescent="0.25">
      <c r="A5399" t="s">
        <v>226</v>
      </c>
      <c r="B5399" t="s">
        <v>80</v>
      </c>
      <c r="C5399" t="s">
        <v>37</v>
      </c>
      <c r="D5399">
        <v>130213</v>
      </c>
      <c r="E5399" t="s">
        <v>368</v>
      </c>
      <c r="F5399">
        <v>114</v>
      </c>
      <c r="G5399" t="s">
        <v>335</v>
      </c>
      <c r="H5399" t="s">
        <v>84</v>
      </c>
      <c r="I5399">
        <v>2015</v>
      </c>
      <c r="J5399">
        <v>1.3106E-2</v>
      </c>
    </row>
    <row r="5400" spans="1:10" x14ac:dyDescent="0.25">
      <c r="A5400" t="s">
        <v>225</v>
      </c>
      <c r="B5400" t="s">
        <v>80</v>
      </c>
      <c r="C5400" t="s">
        <v>191</v>
      </c>
      <c r="D5400">
        <v>230701</v>
      </c>
      <c r="E5400" t="s">
        <v>232</v>
      </c>
      <c r="F5400">
        <v>120</v>
      </c>
      <c r="G5400" t="s">
        <v>332</v>
      </c>
      <c r="H5400" t="s">
        <v>84</v>
      </c>
      <c r="I5400">
        <v>2010</v>
      </c>
      <c r="J5400">
        <v>1.14371</v>
      </c>
    </row>
    <row r="5401" spans="1:10" x14ac:dyDescent="0.25">
      <c r="A5401" t="s">
        <v>223</v>
      </c>
      <c r="B5401" t="s">
        <v>74</v>
      </c>
      <c r="C5401" t="s">
        <v>34</v>
      </c>
      <c r="D5401">
        <v>901001</v>
      </c>
      <c r="E5401" t="s">
        <v>254</v>
      </c>
      <c r="F5401">
        <v>103</v>
      </c>
      <c r="G5401" t="s">
        <v>82</v>
      </c>
      <c r="H5401" t="s">
        <v>84</v>
      </c>
      <c r="I5401">
        <v>2010</v>
      </c>
      <c r="J5401">
        <v>0.98743899999999996</v>
      </c>
    </row>
    <row r="5402" spans="1:10" x14ac:dyDescent="0.25">
      <c r="A5402" t="s">
        <v>224</v>
      </c>
      <c r="B5402" t="s">
        <v>80</v>
      </c>
      <c r="C5402" t="s">
        <v>37</v>
      </c>
      <c r="D5402">
        <v>150102</v>
      </c>
      <c r="E5402" t="s">
        <v>288</v>
      </c>
      <c r="F5402">
        <v>114</v>
      </c>
      <c r="G5402" t="s">
        <v>335</v>
      </c>
      <c r="H5402" t="s">
        <v>84</v>
      </c>
      <c r="I5402">
        <v>1990</v>
      </c>
      <c r="J5402">
        <v>9.6526299999999995E-4</v>
      </c>
    </row>
    <row r="5403" spans="1:10" x14ac:dyDescent="0.25">
      <c r="A5403" t="s">
        <v>224</v>
      </c>
      <c r="B5403" t="s">
        <v>80</v>
      </c>
      <c r="C5403" t="s">
        <v>37</v>
      </c>
      <c r="D5403">
        <v>120105</v>
      </c>
      <c r="E5403" t="s">
        <v>270</v>
      </c>
      <c r="F5403">
        <v>111</v>
      </c>
      <c r="G5403" t="s">
        <v>333</v>
      </c>
      <c r="H5403" t="s">
        <v>84</v>
      </c>
      <c r="I5403">
        <v>1990</v>
      </c>
      <c r="J5403">
        <v>0.32549299999999998</v>
      </c>
    </row>
    <row r="5404" spans="1:10" x14ac:dyDescent="0.25">
      <c r="A5404" t="s">
        <v>224</v>
      </c>
      <c r="B5404" t="s">
        <v>80</v>
      </c>
      <c r="C5404" t="s">
        <v>37</v>
      </c>
      <c r="D5404">
        <v>120105</v>
      </c>
      <c r="E5404" t="s">
        <v>270</v>
      </c>
      <c r="F5404">
        <v>115</v>
      </c>
      <c r="G5404" t="s">
        <v>341</v>
      </c>
      <c r="H5404" t="s">
        <v>84</v>
      </c>
      <c r="I5404">
        <v>1990</v>
      </c>
      <c r="J5404">
        <v>3.2549300000000003E-2</v>
      </c>
    </row>
    <row r="5405" spans="1:10" x14ac:dyDescent="0.25">
      <c r="A5405" t="s">
        <v>224</v>
      </c>
      <c r="B5405" t="s">
        <v>80</v>
      </c>
      <c r="C5405" t="s">
        <v>37</v>
      </c>
      <c r="D5405">
        <v>130112</v>
      </c>
      <c r="E5405" t="s">
        <v>349</v>
      </c>
      <c r="F5405">
        <v>111</v>
      </c>
      <c r="G5405" t="s">
        <v>333</v>
      </c>
      <c r="H5405" t="s">
        <v>84</v>
      </c>
      <c r="I5405">
        <v>1990</v>
      </c>
      <c r="J5405">
        <v>5.7300899999999997E-4</v>
      </c>
    </row>
    <row r="5406" spans="1:10" x14ac:dyDescent="0.25">
      <c r="A5406" t="s">
        <v>224</v>
      </c>
      <c r="B5406" t="s">
        <v>80</v>
      </c>
      <c r="C5406" t="s">
        <v>37</v>
      </c>
      <c r="D5406">
        <v>120302</v>
      </c>
      <c r="E5406" t="s">
        <v>260</v>
      </c>
      <c r="F5406">
        <v>120</v>
      </c>
      <c r="G5406" t="s">
        <v>332</v>
      </c>
      <c r="H5406" t="s">
        <v>84</v>
      </c>
      <c r="I5406">
        <v>1990</v>
      </c>
      <c r="J5406">
        <v>0.18134900000000001</v>
      </c>
    </row>
    <row r="5407" spans="1:10" x14ac:dyDescent="0.25">
      <c r="A5407" t="s">
        <v>226</v>
      </c>
      <c r="B5407" t="s">
        <v>79</v>
      </c>
      <c r="C5407" t="s">
        <v>35</v>
      </c>
      <c r="D5407" t="s">
        <v>245</v>
      </c>
      <c r="E5407" t="s">
        <v>244</v>
      </c>
      <c r="F5407">
        <v>104</v>
      </c>
      <c r="G5407" t="s">
        <v>340</v>
      </c>
      <c r="H5407" t="s">
        <v>84</v>
      </c>
      <c r="I5407">
        <v>2015</v>
      </c>
      <c r="J5407">
        <v>0.40350799999999998</v>
      </c>
    </row>
    <row r="5408" spans="1:10" x14ac:dyDescent="0.25">
      <c r="A5408" t="s">
        <v>226</v>
      </c>
      <c r="B5408" t="s">
        <v>80</v>
      </c>
      <c r="C5408" t="s">
        <v>37</v>
      </c>
      <c r="D5408">
        <v>120112</v>
      </c>
      <c r="E5408" t="s">
        <v>268</v>
      </c>
      <c r="F5408">
        <v>115</v>
      </c>
      <c r="G5408" t="s">
        <v>341</v>
      </c>
      <c r="H5408" t="s">
        <v>84</v>
      </c>
      <c r="I5408">
        <v>2005</v>
      </c>
      <c r="J5408">
        <v>9.2828200000000007E-3</v>
      </c>
    </row>
    <row r="5409" spans="1:10" x14ac:dyDescent="0.25">
      <c r="A5409" t="s">
        <v>226</v>
      </c>
      <c r="B5409" t="s">
        <v>80</v>
      </c>
      <c r="C5409" t="s">
        <v>37</v>
      </c>
      <c r="D5409">
        <v>120105</v>
      </c>
      <c r="E5409" t="s">
        <v>270</v>
      </c>
      <c r="F5409">
        <v>103</v>
      </c>
      <c r="G5409" t="s">
        <v>82</v>
      </c>
      <c r="H5409" t="s">
        <v>84</v>
      </c>
      <c r="I5409">
        <v>2005</v>
      </c>
      <c r="J5409">
        <v>3.6728799999999999E-3</v>
      </c>
    </row>
    <row r="5410" spans="1:10" x14ac:dyDescent="0.25">
      <c r="A5410" t="s">
        <v>226</v>
      </c>
      <c r="B5410" t="s">
        <v>80</v>
      </c>
      <c r="C5410" t="s">
        <v>37</v>
      </c>
      <c r="D5410">
        <v>150102</v>
      </c>
      <c r="E5410" t="s">
        <v>288</v>
      </c>
      <c r="F5410">
        <v>120</v>
      </c>
      <c r="G5410" t="s">
        <v>332</v>
      </c>
      <c r="H5410" t="s">
        <v>84</v>
      </c>
      <c r="I5410">
        <v>2005</v>
      </c>
      <c r="J5410">
        <v>0.210364</v>
      </c>
    </row>
    <row r="5411" spans="1:10" x14ac:dyDescent="0.25">
      <c r="A5411" t="s">
        <v>223</v>
      </c>
      <c r="B5411" t="s">
        <v>79</v>
      </c>
      <c r="C5411" t="s">
        <v>35</v>
      </c>
      <c r="D5411" t="s">
        <v>245</v>
      </c>
      <c r="E5411" t="s">
        <v>244</v>
      </c>
      <c r="F5411">
        <v>122</v>
      </c>
      <c r="G5411" t="s">
        <v>369</v>
      </c>
      <c r="H5411" t="s">
        <v>84</v>
      </c>
      <c r="I5411">
        <v>1990</v>
      </c>
      <c r="J5411">
        <v>186.47</v>
      </c>
    </row>
    <row r="5412" spans="1:10" x14ac:dyDescent="0.25">
      <c r="A5412" t="s">
        <v>224</v>
      </c>
      <c r="B5412" t="s">
        <v>74</v>
      </c>
      <c r="C5412" t="s">
        <v>34</v>
      </c>
      <c r="D5412">
        <v>901001</v>
      </c>
      <c r="E5412" t="s">
        <v>254</v>
      </c>
      <c r="F5412">
        <v>110</v>
      </c>
      <c r="G5412" t="s">
        <v>344</v>
      </c>
      <c r="H5412" t="s">
        <v>84</v>
      </c>
      <c r="I5412">
        <v>2010</v>
      </c>
      <c r="J5412">
        <v>1.38645E-2</v>
      </c>
    </row>
    <row r="5413" spans="1:10" x14ac:dyDescent="0.25">
      <c r="A5413" t="s">
        <v>227</v>
      </c>
      <c r="B5413" t="s">
        <v>80</v>
      </c>
      <c r="C5413" t="s">
        <v>37</v>
      </c>
      <c r="D5413">
        <v>120303</v>
      </c>
      <c r="E5413" t="s">
        <v>259</v>
      </c>
      <c r="F5413">
        <v>115</v>
      </c>
      <c r="G5413" t="s">
        <v>341</v>
      </c>
      <c r="H5413" t="s">
        <v>84</v>
      </c>
      <c r="I5413">
        <v>2005</v>
      </c>
      <c r="J5413">
        <v>1.30121E-2</v>
      </c>
    </row>
    <row r="5414" spans="1:10" x14ac:dyDescent="0.25">
      <c r="A5414" t="s">
        <v>224</v>
      </c>
      <c r="B5414" t="s">
        <v>80</v>
      </c>
      <c r="C5414" t="s">
        <v>37</v>
      </c>
      <c r="D5414">
        <v>120106</v>
      </c>
      <c r="E5414" t="s">
        <v>269</v>
      </c>
      <c r="F5414">
        <v>103</v>
      </c>
      <c r="G5414" t="s">
        <v>82</v>
      </c>
      <c r="H5414" t="s">
        <v>84</v>
      </c>
      <c r="I5414">
        <v>2014</v>
      </c>
      <c r="J5414">
        <v>1.12874E-2</v>
      </c>
    </row>
    <row r="5415" spans="1:10" x14ac:dyDescent="0.25">
      <c r="A5415" t="s">
        <v>229</v>
      </c>
      <c r="B5415" t="s">
        <v>80</v>
      </c>
      <c r="C5415" t="s">
        <v>37</v>
      </c>
      <c r="D5415">
        <v>120212</v>
      </c>
      <c r="E5415" t="s">
        <v>266</v>
      </c>
      <c r="F5415">
        <v>120</v>
      </c>
      <c r="G5415" t="s">
        <v>332</v>
      </c>
      <c r="H5415" t="s">
        <v>84</v>
      </c>
      <c r="I5415">
        <v>2014</v>
      </c>
      <c r="J5415">
        <v>178.16499999999999</v>
      </c>
    </row>
    <row r="5416" spans="1:10" x14ac:dyDescent="0.25">
      <c r="A5416" t="s">
        <v>229</v>
      </c>
      <c r="B5416" t="s">
        <v>80</v>
      </c>
      <c r="C5416" t="s">
        <v>37</v>
      </c>
      <c r="D5416">
        <v>130212</v>
      </c>
      <c r="E5416" t="s">
        <v>388</v>
      </c>
      <c r="F5416">
        <v>111</v>
      </c>
      <c r="G5416" t="s">
        <v>333</v>
      </c>
      <c r="H5416" t="s">
        <v>84</v>
      </c>
      <c r="I5416">
        <v>2014</v>
      </c>
      <c r="J5416">
        <v>1.6187799999999999E-2</v>
      </c>
    </row>
    <row r="5417" spans="1:10" x14ac:dyDescent="0.25">
      <c r="A5417" t="s">
        <v>223</v>
      </c>
      <c r="B5417" t="s">
        <v>79</v>
      </c>
      <c r="C5417" t="s">
        <v>35</v>
      </c>
      <c r="D5417" t="s">
        <v>243</v>
      </c>
      <c r="E5417" t="s">
        <v>242</v>
      </c>
      <c r="F5417">
        <v>103</v>
      </c>
      <c r="G5417" t="s">
        <v>82</v>
      </c>
      <c r="H5417" t="s">
        <v>84</v>
      </c>
      <c r="I5417">
        <v>1995</v>
      </c>
      <c r="J5417">
        <v>17.971399999999999</v>
      </c>
    </row>
    <row r="5418" spans="1:10" x14ac:dyDescent="0.25">
      <c r="A5418" t="s">
        <v>229</v>
      </c>
      <c r="B5418" t="s">
        <v>80</v>
      </c>
      <c r="C5418" t="s">
        <v>37</v>
      </c>
      <c r="D5418">
        <v>120219</v>
      </c>
      <c r="E5418" t="s">
        <v>261</v>
      </c>
      <c r="F5418">
        <v>114</v>
      </c>
      <c r="G5418" t="s">
        <v>335</v>
      </c>
      <c r="H5418" t="s">
        <v>84</v>
      </c>
      <c r="I5418">
        <v>1990</v>
      </c>
      <c r="J5418">
        <v>2.2166399999999999E-2</v>
      </c>
    </row>
    <row r="5419" spans="1:10" x14ac:dyDescent="0.25">
      <c r="A5419" t="s">
        <v>223</v>
      </c>
      <c r="B5419" t="s">
        <v>80</v>
      </c>
      <c r="C5419" t="s">
        <v>37</v>
      </c>
      <c r="D5419">
        <v>120216</v>
      </c>
      <c r="E5419" t="s">
        <v>263</v>
      </c>
      <c r="F5419">
        <v>120</v>
      </c>
      <c r="G5419" t="s">
        <v>332</v>
      </c>
      <c r="H5419" t="s">
        <v>84</v>
      </c>
      <c r="I5419">
        <v>1995</v>
      </c>
      <c r="J5419">
        <v>5.7439600000000004</v>
      </c>
    </row>
    <row r="5420" spans="1:10" x14ac:dyDescent="0.25">
      <c r="A5420" t="s">
        <v>223</v>
      </c>
      <c r="B5420" t="s">
        <v>80</v>
      </c>
      <c r="C5420" t="s">
        <v>37</v>
      </c>
      <c r="D5420">
        <v>120106</v>
      </c>
      <c r="E5420" t="s">
        <v>269</v>
      </c>
      <c r="F5420">
        <v>120</v>
      </c>
      <c r="G5420" t="s">
        <v>332</v>
      </c>
      <c r="H5420" t="s">
        <v>84</v>
      </c>
      <c r="I5420">
        <v>1995</v>
      </c>
      <c r="J5420">
        <v>213.167</v>
      </c>
    </row>
    <row r="5421" spans="1:10" x14ac:dyDescent="0.25">
      <c r="A5421" t="s">
        <v>223</v>
      </c>
      <c r="B5421" t="s">
        <v>80</v>
      </c>
      <c r="C5421" t="s">
        <v>37</v>
      </c>
      <c r="D5421">
        <v>150103</v>
      </c>
      <c r="E5421" t="s">
        <v>287</v>
      </c>
      <c r="F5421">
        <v>120</v>
      </c>
      <c r="G5421" t="s">
        <v>332</v>
      </c>
      <c r="H5421" t="s">
        <v>84</v>
      </c>
      <c r="I5421">
        <v>1995</v>
      </c>
      <c r="J5421">
        <v>0.90519099999999997</v>
      </c>
    </row>
    <row r="5422" spans="1:10" x14ac:dyDescent="0.25">
      <c r="A5422" t="s">
        <v>223</v>
      </c>
      <c r="B5422" t="s">
        <v>202</v>
      </c>
      <c r="C5422" t="s">
        <v>199</v>
      </c>
      <c r="D5422" t="s">
        <v>381</v>
      </c>
      <c r="E5422" t="s">
        <v>380</v>
      </c>
      <c r="F5422">
        <v>111</v>
      </c>
      <c r="G5422" t="s">
        <v>333</v>
      </c>
      <c r="H5422" t="s">
        <v>84</v>
      </c>
      <c r="I5422">
        <v>1995</v>
      </c>
      <c r="J5422">
        <v>333.03899999999999</v>
      </c>
    </row>
    <row r="5423" spans="1:10" x14ac:dyDescent="0.25">
      <c r="A5423" t="s">
        <v>223</v>
      </c>
      <c r="B5423" t="s">
        <v>75</v>
      </c>
      <c r="C5423" t="s">
        <v>31</v>
      </c>
      <c r="D5423" t="s">
        <v>237</v>
      </c>
      <c r="E5423" t="s">
        <v>236</v>
      </c>
      <c r="F5423">
        <v>109</v>
      </c>
      <c r="G5423" t="s">
        <v>342</v>
      </c>
      <c r="H5423" t="s">
        <v>84</v>
      </c>
      <c r="I5423">
        <v>2010</v>
      </c>
      <c r="J5423">
        <v>1323.59</v>
      </c>
    </row>
    <row r="5424" spans="1:10" x14ac:dyDescent="0.25">
      <c r="A5424" t="s">
        <v>223</v>
      </c>
      <c r="B5424" t="s">
        <v>80</v>
      </c>
      <c r="C5424" t="s">
        <v>37</v>
      </c>
      <c r="D5424">
        <v>120212</v>
      </c>
      <c r="E5424" t="s">
        <v>266</v>
      </c>
      <c r="F5424">
        <v>104</v>
      </c>
      <c r="G5424" t="s">
        <v>340</v>
      </c>
      <c r="H5424" t="s">
        <v>84</v>
      </c>
      <c r="I5424">
        <v>2014</v>
      </c>
      <c r="J5424">
        <v>1.7593299999999999E-3</v>
      </c>
    </row>
    <row r="5425" spans="1:10" x14ac:dyDescent="0.25">
      <c r="A5425" t="s">
        <v>227</v>
      </c>
      <c r="B5425" t="s">
        <v>75</v>
      </c>
      <c r="C5425" t="s">
        <v>31</v>
      </c>
      <c r="D5425" t="s">
        <v>237</v>
      </c>
      <c r="E5425" t="s">
        <v>236</v>
      </c>
      <c r="F5425">
        <v>115</v>
      </c>
      <c r="G5425" t="s">
        <v>341</v>
      </c>
      <c r="H5425" t="s">
        <v>84</v>
      </c>
      <c r="I5425">
        <v>2010</v>
      </c>
      <c r="J5425">
        <v>24.439800000000002</v>
      </c>
    </row>
    <row r="5426" spans="1:10" x14ac:dyDescent="0.25">
      <c r="A5426" t="s">
        <v>224</v>
      </c>
      <c r="B5426" t="s">
        <v>75</v>
      </c>
      <c r="C5426" t="s">
        <v>31</v>
      </c>
      <c r="D5426" t="s">
        <v>235</v>
      </c>
      <c r="E5426" t="s">
        <v>234</v>
      </c>
      <c r="F5426">
        <v>110</v>
      </c>
      <c r="G5426" t="s">
        <v>344</v>
      </c>
      <c r="H5426" t="s">
        <v>84</v>
      </c>
      <c r="I5426">
        <v>2010</v>
      </c>
      <c r="J5426">
        <v>0.86843499999999996</v>
      </c>
    </row>
    <row r="5427" spans="1:10" x14ac:dyDescent="0.25">
      <c r="A5427" t="s">
        <v>229</v>
      </c>
      <c r="B5427" t="s">
        <v>80</v>
      </c>
      <c r="C5427" t="s">
        <v>37</v>
      </c>
      <c r="D5427">
        <v>130106</v>
      </c>
      <c r="E5427" t="s">
        <v>345</v>
      </c>
      <c r="F5427">
        <v>111</v>
      </c>
      <c r="G5427" t="s">
        <v>333</v>
      </c>
      <c r="H5427" t="s">
        <v>84</v>
      </c>
      <c r="I5427">
        <v>2014</v>
      </c>
      <c r="J5427">
        <v>0.500143</v>
      </c>
    </row>
    <row r="5428" spans="1:10" x14ac:dyDescent="0.25">
      <c r="A5428" t="s">
        <v>229</v>
      </c>
      <c r="B5428" t="s">
        <v>80</v>
      </c>
      <c r="C5428" t="s">
        <v>37</v>
      </c>
      <c r="D5428">
        <v>130113</v>
      </c>
      <c r="E5428" t="s">
        <v>339</v>
      </c>
      <c r="F5428">
        <v>109</v>
      </c>
      <c r="G5428" t="s">
        <v>342</v>
      </c>
      <c r="H5428" t="s">
        <v>84</v>
      </c>
      <c r="I5428">
        <v>2014</v>
      </c>
      <c r="J5428">
        <v>7.3840899999999996</v>
      </c>
    </row>
    <row r="5429" spans="1:10" x14ac:dyDescent="0.25">
      <c r="A5429" t="s">
        <v>229</v>
      </c>
      <c r="B5429" t="s">
        <v>80</v>
      </c>
      <c r="C5429" t="s">
        <v>37</v>
      </c>
      <c r="D5429">
        <v>120113</v>
      </c>
      <c r="E5429" t="s">
        <v>267</v>
      </c>
      <c r="F5429">
        <v>109</v>
      </c>
      <c r="G5429" t="s">
        <v>342</v>
      </c>
      <c r="H5429" t="s">
        <v>84</v>
      </c>
      <c r="I5429">
        <v>2014</v>
      </c>
      <c r="J5429">
        <v>0.69270699999999996</v>
      </c>
    </row>
    <row r="5430" spans="1:10" x14ac:dyDescent="0.25">
      <c r="A5430" t="s">
        <v>224</v>
      </c>
      <c r="B5430" t="s">
        <v>80</v>
      </c>
      <c r="C5430" t="s">
        <v>37</v>
      </c>
      <c r="D5430">
        <v>130112</v>
      </c>
      <c r="E5430" t="s">
        <v>349</v>
      </c>
      <c r="F5430">
        <v>104</v>
      </c>
      <c r="G5430" t="s">
        <v>340</v>
      </c>
      <c r="H5430" t="s">
        <v>84</v>
      </c>
      <c r="I5430">
        <v>2015</v>
      </c>
      <c r="J5430">
        <v>2.29708E-5</v>
      </c>
    </row>
    <row r="5431" spans="1:10" x14ac:dyDescent="0.25">
      <c r="A5431" t="s">
        <v>224</v>
      </c>
      <c r="B5431" t="s">
        <v>80</v>
      </c>
      <c r="C5431" t="s">
        <v>37</v>
      </c>
      <c r="D5431">
        <v>150102</v>
      </c>
      <c r="E5431" t="s">
        <v>288</v>
      </c>
      <c r="F5431">
        <v>111</v>
      </c>
      <c r="G5431" t="s">
        <v>333</v>
      </c>
      <c r="H5431" t="s">
        <v>84</v>
      </c>
      <c r="I5431">
        <v>2015</v>
      </c>
      <c r="J5431">
        <v>5.0615199999999995E-4</v>
      </c>
    </row>
    <row r="5432" spans="1:10" x14ac:dyDescent="0.25">
      <c r="A5432" t="s">
        <v>224</v>
      </c>
      <c r="B5432" t="s">
        <v>79</v>
      </c>
      <c r="C5432" t="s">
        <v>35</v>
      </c>
      <c r="D5432" t="s">
        <v>243</v>
      </c>
      <c r="E5432" t="s">
        <v>242</v>
      </c>
      <c r="F5432">
        <v>114</v>
      </c>
      <c r="G5432" t="s">
        <v>335</v>
      </c>
      <c r="H5432" t="s">
        <v>84</v>
      </c>
      <c r="I5432">
        <v>2000</v>
      </c>
      <c r="J5432">
        <v>24.998699999999999</v>
      </c>
    </row>
    <row r="5433" spans="1:10" x14ac:dyDescent="0.25">
      <c r="A5433" t="s">
        <v>224</v>
      </c>
      <c r="B5433" t="s">
        <v>79</v>
      </c>
      <c r="C5433" t="s">
        <v>35</v>
      </c>
      <c r="D5433" t="s">
        <v>243</v>
      </c>
      <c r="E5433" t="s">
        <v>242</v>
      </c>
      <c r="F5433">
        <v>111</v>
      </c>
      <c r="G5433" t="s">
        <v>333</v>
      </c>
      <c r="H5433" t="s">
        <v>84</v>
      </c>
      <c r="I5433">
        <v>2000</v>
      </c>
      <c r="J5433">
        <v>147.97399999999999</v>
      </c>
    </row>
    <row r="5434" spans="1:10" x14ac:dyDescent="0.25">
      <c r="A5434" t="s">
        <v>226</v>
      </c>
      <c r="B5434" t="s">
        <v>75</v>
      </c>
      <c r="C5434" t="s">
        <v>31</v>
      </c>
      <c r="D5434" t="s">
        <v>235</v>
      </c>
      <c r="E5434" t="s">
        <v>234</v>
      </c>
      <c r="F5434">
        <v>109</v>
      </c>
      <c r="G5434" t="s">
        <v>342</v>
      </c>
      <c r="H5434" t="s">
        <v>84</v>
      </c>
      <c r="I5434">
        <v>1995</v>
      </c>
      <c r="J5434">
        <v>8.0169800000000002</v>
      </c>
    </row>
    <row r="5435" spans="1:10" x14ac:dyDescent="0.25">
      <c r="A5435" t="s">
        <v>223</v>
      </c>
      <c r="B5435" t="s">
        <v>80</v>
      </c>
      <c r="C5435" t="s">
        <v>81</v>
      </c>
      <c r="D5435">
        <v>340201</v>
      </c>
      <c r="E5435" t="s">
        <v>222</v>
      </c>
      <c r="F5435">
        <v>120</v>
      </c>
      <c r="G5435" t="s">
        <v>332</v>
      </c>
      <c r="H5435" t="s">
        <v>84</v>
      </c>
      <c r="I5435">
        <v>1995</v>
      </c>
      <c r="J5435">
        <v>2.9214499999999999E-3</v>
      </c>
    </row>
    <row r="5436" spans="1:10" x14ac:dyDescent="0.25">
      <c r="A5436" t="s">
        <v>223</v>
      </c>
      <c r="B5436" t="s">
        <v>80</v>
      </c>
      <c r="C5436" t="s">
        <v>81</v>
      </c>
      <c r="D5436">
        <v>230801</v>
      </c>
      <c r="E5436" t="s">
        <v>391</v>
      </c>
      <c r="F5436">
        <v>104</v>
      </c>
      <c r="G5436" t="s">
        <v>340</v>
      </c>
      <c r="H5436" t="s">
        <v>84</v>
      </c>
      <c r="I5436">
        <v>2000</v>
      </c>
      <c r="J5436">
        <v>5.1729799999999998E-3</v>
      </c>
    </row>
    <row r="5437" spans="1:10" x14ac:dyDescent="0.25">
      <c r="A5437" t="s">
        <v>223</v>
      </c>
      <c r="B5437" t="s">
        <v>80</v>
      </c>
      <c r="C5437" t="s">
        <v>81</v>
      </c>
      <c r="D5437">
        <v>230801</v>
      </c>
      <c r="E5437" t="s">
        <v>391</v>
      </c>
      <c r="F5437">
        <v>104</v>
      </c>
      <c r="G5437" t="s">
        <v>340</v>
      </c>
      <c r="H5437" t="s">
        <v>84</v>
      </c>
      <c r="I5437">
        <v>1990</v>
      </c>
      <c r="J5437">
        <v>5.6441E-3</v>
      </c>
    </row>
    <row r="5438" spans="1:10" x14ac:dyDescent="0.25">
      <c r="A5438" t="s">
        <v>227</v>
      </c>
      <c r="B5438" t="s">
        <v>80</v>
      </c>
      <c r="C5438" t="s">
        <v>37</v>
      </c>
      <c r="D5438">
        <v>120212</v>
      </c>
      <c r="E5438" t="s">
        <v>266</v>
      </c>
      <c r="F5438">
        <v>114</v>
      </c>
      <c r="G5438" t="s">
        <v>335</v>
      </c>
      <c r="H5438" t="s">
        <v>84</v>
      </c>
      <c r="I5438">
        <v>1990</v>
      </c>
      <c r="J5438">
        <v>3.6892800000000001</v>
      </c>
    </row>
    <row r="5439" spans="1:10" x14ac:dyDescent="0.25">
      <c r="A5439" t="s">
        <v>226</v>
      </c>
      <c r="B5439" t="s">
        <v>74</v>
      </c>
      <c r="C5439" t="s">
        <v>34</v>
      </c>
      <c r="D5439">
        <v>901001</v>
      </c>
      <c r="E5439" t="s">
        <v>254</v>
      </c>
      <c r="F5439">
        <v>109</v>
      </c>
      <c r="G5439" t="s">
        <v>342</v>
      </c>
      <c r="H5439" t="s">
        <v>84</v>
      </c>
      <c r="I5439">
        <v>2010</v>
      </c>
      <c r="J5439">
        <v>5.8380799999999997</v>
      </c>
    </row>
    <row r="5440" spans="1:10" x14ac:dyDescent="0.25">
      <c r="A5440" t="s">
        <v>226</v>
      </c>
      <c r="B5440" t="s">
        <v>74</v>
      </c>
      <c r="C5440" t="s">
        <v>34</v>
      </c>
      <c r="D5440">
        <v>901001</v>
      </c>
      <c r="E5440" t="s">
        <v>254</v>
      </c>
      <c r="F5440">
        <v>111</v>
      </c>
      <c r="G5440" t="s">
        <v>333</v>
      </c>
      <c r="H5440" t="s">
        <v>84</v>
      </c>
      <c r="I5440">
        <v>2014</v>
      </c>
      <c r="J5440">
        <v>0.55569199999999996</v>
      </c>
    </row>
    <row r="5441" spans="1:10" x14ac:dyDescent="0.25">
      <c r="A5441" t="s">
        <v>226</v>
      </c>
      <c r="B5441" t="s">
        <v>74</v>
      </c>
      <c r="C5441" t="s">
        <v>34</v>
      </c>
      <c r="D5441">
        <v>901001</v>
      </c>
      <c r="E5441" t="s">
        <v>254</v>
      </c>
      <c r="F5441">
        <v>114</v>
      </c>
      <c r="G5441" t="s">
        <v>335</v>
      </c>
      <c r="H5441" t="s">
        <v>84</v>
      </c>
      <c r="I5441">
        <v>2015</v>
      </c>
      <c r="J5441">
        <v>0.57140999999999997</v>
      </c>
    </row>
    <row r="5442" spans="1:10" x14ac:dyDescent="0.25">
      <c r="A5442" t="s">
        <v>226</v>
      </c>
      <c r="B5442" t="s">
        <v>74</v>
      </c>
      <c r="C5442" t="s">
        <v>34</v>
      </c>
      <c r="D5442">
        <v>901001</v>
      </c>
      <c r="E5442" t="s">
        <v>254</v>
      </c>
      <c r="F5442">
        <v>103</v>
      </c>
      <c r="G5442" t="s">
        <v>82</v>
      </c>
      <c r="H5442" t="s">
        <v>84</v>
      </c>
      <c r="I5442">
        <v>2010</v>
      </c>
      <c r="J5442">
        <v>0.26019100000000001</v>
      </c>
    </row>
    <row r="5443" spans="1:10" x14ac:dyDescent="0.25">
      <c r="A5443" t="s">
        <v>226</v>
      </c>
      <c r="B5443" t="s">
        <v>80</v>
      </c>
      <c r="C5443" t="s">
        <v>37</v>
      </c>
      <c r="D5443">
        <v>150202</v>
      </c>
      <c r="E5443" t="s">
        <v>286</v>
      </c>
      <c r="F5443">
        <v>109</v>
      </c>
      <c r="G5443" t="s">
        <v>342</v>
      </c>
      <c r="H5443" t="s">
        <v>84</v>
      </c>
      <c r="I5443">
        <v>2010</v>
      </c>
      <c r="J5443">
        <v>2.8572900000000002E-3</v>
      </c>
    </row>
    <row r="5444" spans="1:10" x14ac:dyDescent="0.25">
      <c r="A5444" t="s">
        <v>225</v>
      </c>
      <c r="B5444" t="s">
        <v>202</v>
      </c>
      <c r="C5444" t="s">
        <v>201</v>
      </c>
      <c r="D5444">
        <v>450100</v>
      </c>
      <c r="E5444" t="s">
        <v>201</v>
      </c>
      <c r="F5444">
        <v>109</v>
      </c>
      <c r="G5444" t="s">
        <v>342</v>
      </c>
      <c r="H5444" t="s">
        <v>84</v>
      </c>
      <c r="I5444">
        <v>2010</v>
      </c>
      <c r="J5444">
        <v>2.5871599999999999</v>
      </c>
    </row>
    <row r="5445" spans="1:10" x14ac:dyDescent="0.25">
      <c r="A5445" t="s">
        <v>225</v>
      </c>
      <c r="B5445" t="s">
        <v>202</v>
      </c>
      <c r="C5445" t="s">
        <v>201</v>
      </c>
      <c r="D5445">
        <v>450100</v>
      </c>
      <c r="E5445" t="s">
        <v>201</v>
      </c>
      <c r="F5445">
        <v>120</v>
      </c>
      <c r="G5445" t="s">
        <v>332</v>
      </c>
      <c r="H5445" t="s">
        <v>84</v>
      </c>
      <c r="I5445">
        <v>2010</v>
      </c>
      <c r="J5445">
        <v>17.678999999999998</v>
      </c>
    </row>
    <row r="5446" spans="1:10" x14ac:dyDescent="0.25">
      <c r="A5446" t="s">
        <v>225</v>
      </c>
      <c r="B5446" t="s">
        <v>80</v>
      </c>
      <c r="C5446" t="s">
        <v>32</v>
      </c>
      <c r="D5446">
        <v>230600</v>
      </c>
      <c r="E5446" t="s">
        <v>411</v>
      </c>
      <c r="F5446">
        <v>120</v>
      </c>
      <c r="G5446" t="s">
        <v>332</v>
      </c>
      <c r="H5446" t="s">
        <v>84</v>
      </c>
      <c r="I5446">
        <v>2005</v>
      </c>
      <c r="J5446">
        <v>1228.8699999999999</v>
      </c>
    </row>
    <row r="5447" spans="1:10" x14ac:dyDescent="0.25">
      <c r="A5447" t="s">
        <v>227</v>
      </c>
      <c r="B5447" t="s">
        <v>80</v>
      </c>
      <c r="C5447" t="s">
        <v>81</v>
      </c>
      <c r="D5447">
        <v>230801</v>
      </c>
      <c r="E5447" t="s">
        <v>391</v>
      </c>
      <c r="F5447">
        <v>120</v>
      </c>
      <c r="G5447" t="s">
        <v>332</v>
      </c>
      <c r="H5447" t="s">
        <v>84</v>
      </c>
      <c r="I5447">
        <v>2014</v>
      </c>
      <c r="J5447">
        <v>380.35700000000003</v>
      </c>
    </row>
    <row r="5448" spans="1:10" x14ac:dyDescent="0.25">
      <c r="A5448" t="s">
        <v>227</v>
      </c>
      <c r="B5448" t="s">
        <v>80</v>
      </c>
      <c r="C5448" t="s">
        <v>81</v>
      </c>
      <c r="D5448">
        <v>230801</v>
      </c>
      <c r="E5448" t="s">
        <v>391</v>
      </c>
      <c r="F5448">
        <v>104</v>
      </c>
      <c r="G5448" t="s">
        <v>340</v>
      </c>
      <c r="H5448" t="s">
        <v>84</v>
      </c>
      <c r="I5448">
        <v>2014</v>
      </c>
      <c r="J5448">
        <v>0.190196</v>
      </c>
    </row>
    <row r="5449" spans="1:10" x14ac:dyDescent="0.25">
      <c r="A5449" t="s">
        <v>225</v>
      </c>
      <c r="B5449" t="s">
        <v>202</v>
      </c>
      <c r="C5449" t="s">
        <v>201</v>
      </c>
      <c r="D5449">
        <v>450100</v>
      </c>
      <c r="E5449" t="s">
        <v>201</v>
      </c>
      <c r="F5449">
        <v>104</v>
      </c>
      <c r="G5449" t="s">
        <v>340</v>
      </c>
      <c r="H5449" t="s">
        <v>84</v>
      </c>
      <c r="I5449">
        <v>2005</v>
      </c>
      <c r="J5449">
        <v>1.86849</v>
      </c>
    </row>
    <row r="5450" spans="1:10" x14ac:dyDescent="0.25">
      <c r="A5450" t="s">
        <v>225</v>
      </c>
      <c r="B5450" t="s">
        <v>202</v>
      </c>
      <c r="C5450" t="s">
        <v>201</v>
      </c>
      <c r="D5450">
        <v>450100</v>
      </c>
      <c r="E5450" t="s">
        <v>201</v>
      </c>
      <c r="F5450">
        <v>111</v>
      </c>
      <c r="G5450" t="s">
        <v>333</v>
      </c>
      <c r="H5450" t="s">
        <v>84</v>
      </c>
      <c r="I5450">
        <v>2005</v>
      </c>
      <c r="J5450">
        <v>21.5914</v>
      </c>
    </row>
    <row r="5451" spans="1:10" x14ac:dyDescent="0.25">
      <c r="A5451" t="s">
        <v>224</v>
      </c>
      <c r="B5451" t="s">
        <v>80</v>
      </c>
      <c r="C5451" t="s">
        <v>37</v>
      </c>
      <c r="D5451">
        <v>120215</v>
      </c>
      <c r="E5451" t="s">
        <v>264</v>
      </c>
      <c r="F5451">
        <v>103</v>
      </c>
      <c r="G5451" t="s">
        <v>82</v>
      </c>
      <c r="H5451" t="s">
        <v>84</v>
      </c>
      <c r="I5451">
        <v>2000</v>
      </c>
      <c r="J5451">
        <v>3.0430700000000002E-6</v>
      </c>
    </row>
    <row r="5452" spans="1:10" x14ac:dyDescent="0.25">
      <c r="A5452" t="s">
        <v>224</v>
      </c>
      <c r="B5452" t="s">
        <v>80</v>
      </c>
      <c r="C5452" t="s">
        <v>37</v>
      </c>
      <c r="D5452">
        <v>120112</v>
      </c>
      <c r="E5452" t="s">
        <v>268</v>
      </c>
      <c r="F5452">
        <v>104</v>
      </c>
      <c r="G5452" t="s">
        <v>340</v>
      </c>
      <c r="H5452" t="s">
        <v>84</v>
      </c>
      <c r="I5452">
        <v>2000</v>
      </c>
      <c r="J5452">
        <v>7.9858999999999996E-4</v>
      </c>
    </row>
    <row r="5453" spans="1:10" x14ac:dyDescent="0.25">
      <c r="A5453" t="s">
        <v>224</v>
      </c>
      <c r="B5453" t="s">
        <v>80</v>
      </c>
      <c r="C5453" t="s">
        <v>37</v>
      </c>
      <c r="D5453">
        <v>120112</v>
      </c>
      <c r="E5453" t="s">
        <v>268</v>
      </c>
      <c r="F5453">
        <v>115</v>
      </c>
      <c r="G5453" t="s">
        <v>341</v>
      </c>
      <c r="H5453" t="s">
        <v>84</v>
      </c>
      <c r="I5453">
        <v>2000</v>
      </c>
      <c r="J5453">
        <v>7.9859000000000006E-3</v>
      </c>
    </row>
    <row r="5454" spans="1:10" x14ac:dyDescent="0.25">
      <c r="A5454" t="s">
        <v>226</v>
      </c>
      <c r="B5454" t="s">
        <v>80</v>
      </c>
      <c r="C5454" t="s">
        <v>81</v>
      </c>
      <c r="D5454">
        <v>340200</v>
      </c>
      <c r="E5454" t="s">
        <v>228</v>
      </c>
      <c r="F5454">
        <v>120</v>
      </c>
      <c r="G5454" t="s">
        <v>332</v>
      </c>
      <c r="H5454" t="s">
        <v>84</v>
      </c>
      <c r="I5454">
        <v>1990</v>
      </c>
      <c r="J5454">
        <v>9.9609500000000004E-2</v>
      </c>
    </row>
    <row r="5455" spans="1:10" x14ac:dyDescent="0.25">
      <c r="A5455" t="s">
        <v>226</v>
      </c>
      <c r="B5455" t="s">
        <v>80</v>
      </c>
      <c r="C5455" t="s">
        <v>37</v>
      </c>
      <c r="D5455">
        <v>130213</v>
      </c>
      <c r="E5455" t="s">
        <v>368</v>
      </c>
      <c r="F5455">
        <v>104</v>
      </c>
      <c r="G5455" t="s">
        <v>340</v>
      </c>
      <c r="H5455" t="s">
        <v>84</v>
      </c>
      <c r="I5455">
        <v>1990</v>
      </c>
      <c r="J5455">
        <v>3.2207699999999999E-4</v>
      </c>
    </row>
    <row r="5456" spans="1:10" x14ac:dyDescent="0.25">
      <c r="A5456" t="s">
        <v>226</v>
      </c>
      <c r="B5456" t="s">
        <v>80</v>
      </c>
      <c r="C5456" t="s">
        <v>37</v>
      </c>
      <c r="D5456">
        <v>130216</v>
      </c>
      <c r="E5456" t="s">
        <v>355</v>
      </c>
      <c r="F5456">
        <v>120</v>
      </c>
      <c r="G5456" t="s">
        <v>332</v>
      </c>
      <c r="H5456" t="s">
        <v>84</v>
      </c>
      <c r="I5456">
        <v>1990</v>
      </c>
      <c r="J5456">
        <v>2.8655699999999999E-2</v>
      </c>
    </row>
    <row r="5457" spans="1:10" x14ac:dyDescent="0.25">
      <c r="A5457" t="s">
        <v>226</v>
      </c>
      <c r="B5457" t="s">
        <v>80</v>
      </c>
      <c r="C5457" t="s">
        <v>37</v>
      </c>
      <c r="D5457">
        <v>130219</v>
      </c>
      <c r="E5457" t="s">
        <v>354</v>
      </c>
      <c r="F5457">
        <v>109</v>
      </c>
      <c r="G5457" t="s">
        <v>342</v>
      </c>
      <c r="H5457" t="s">
        <v>84</v>
      </c>
      <c r="I5457">
        <v>1990</v>
      </c>
      <c r="J5457">
        <v>3.3906800000000001E-2</v>
      </c>
    </row>
    <row r="5458" spans="1:10" x14ac:dyDescent="0.25">
      <c r="A5458" t="s">
        <v>226</v>
      </c>
      <c r="B5458" t="s">
        <v>80</v>
      </c>
      <c r="C5458" t="s">
        <v>37</v>
      </c>
      <c r="D5458">
        <v>150103</v>
      </c>
      <c r="E5458" t="s">
        <v>287</v>
      </c>
      <c r="F5458">
        <v>103</v>
      </c>
      <c r="G5458" t="s">
        <v>82</v>
      </c>
      <c r="H5458" t="s">
        <v>84</v>
      </c>
      <c r="I5458">
        <v>1990</v>
      </c>
      <c r="J5458">
        <v>6.4926700000000003E-5</v>
      </c>
    </row>
    <row r="5459" spans="1:10" x14ac:dyDescent="0.25">
      <c r="A5459" t="s">
        <v>226</v>
      </c>
      <c r="B5459" t="s">
        <v>80</v>
      </c>
      <c r="C5459" t="s">
        <v>37</v>
      </c>
      <c r="D5459">
        <v>120113</v>
      </c>
      <c r="E5459" t="s">
        <v>267</v>
      </c>
      <c r="F5459">
        <v>103</v>
      </c>
      <c r="G5459" t="s">
        <v>82</v>
      </c>
      <c r="H5459" t="s">
        <v>84</v>
      </c>
      <c r="I5459">
        <v>1990</v>
      </c>
      <c r="J5459">
        <v>1.0536300000000001E-3</v>
      </c>
    </row>
    <row r="5460" spans="1:10" x14ac:dyDescent="0.25">
      <c r="A5460" t="s">
        <v>226</v>
      </c>
      <c r="B5460" t="s">
        <v>80</v>
      </c>
      <c r="C5460" t="s">
        <v>37</v>
      </c>
      <c r="D5460">
        <v>120213</v>
      </c>
      <c r="E5460" t="s">
        <v>265</v>
      </c>
      <c r="F5460">
        <v>103</v>
      </c>
      <c r="G5460" t="s">
        <v>82</v>
      </c>
      <c r="H5460" t="s">
        <v>84</v>
      </c>
      <c r="I5460">
        <v>1990</v>
      </c>
      <c r="J5460">
        <v>3.89859E-3</v>
      </c>
    </row>
    <row r="5461" spans="1:10" x14ac:dyDescent="0.25">
      <c r="A5461" t="s">
        <v>223</v>
      </c>
      <c r="B5461" t="s">
        <v>80</v>
      </c>
      <c r="C5461" t="s">
        <v>32</v>
      </c>
      <c r="D5461">
        <v>804300</v>
      </c>
      <c r="E5461" t="s">
        <v>387</v>
      </c>
      <c r="F5461">
        <v>109</v>
      </c>
      <c r="G5461" t="s">
        <v>342</v>
      </c>
      <c r="H5461" t="s">
        <v>84</v>
      </c>
      <c r="I5461">
        <v>2000</v>
      </c>
      <c r="J5461">
        <v>231.61799999999999</v>
      </c>
    </row>
    <row r="5462" spans="1:10" x14ac:dyDescent="0.25">
      <c r="A5462" t="s">
        <v>227</v>
      </c>
      <c r="B5462" t="s">
        <v>71</v>
      </c>
      <c r="C5462" t="s">
        <v>348</v>
      </c>
      <c r="D5462" t="s">
        <v>347</v>
      </c>
      <c r="E5462" t="s">
        <v>346</v>
      </c>
      <c r="F5462">
        <v>103</v>
      </c>
      <c r="G5462" t="s">
        <v>82</v>
      </c>
      <c r="H5462" t="s">
        <v>84</v>
      </c>
      <c r="I5462">
        <v>1990</v>
      </c>
      <c r="J5462">
        <v>6.9687999999999999</v>
      </c>
    </row>
    <row r="5463" spans="1:10" x14ac:dyDescent="0.25">
      <c r="A5463" t="s">
        <v>226</v>
      </c>
      <c r="B5463" t="s">
        <v>80</v>
      </c>
      <c r="C5463" t="s">
        <v>37</v>
      </c>
      <c r="D5463">
        <v>150103</v>
      </c>
      <c r="E5463" t="s">
        <v>287</v>
      </c>
      <c r="F5463">
        <v>111</v>
      </c>
      <c r="G5463" t="s">
        <v>333</v>
      </c>
      <c r="H5463" t="s">
        <v>84</v>
      </c>
      <c r="I5463">
        <v>2000</v>
      </c>
      <c r="J5463">
        <v>1.33694E-3</v>
      </c>
    </row>
    <row r="5464" spans="1:10" x14ac:dyDescent="0.25">
      <c r="A5464" t="s">
        <v>226</v>
      </c>
      <c r="B5464" t="s">
        <v>80</v>
      </c>
      <c r="C5464" t="s">
        <v>37</v>
      </c>
      <c r="D5464">
        <v>130106</v>
      </c>
      <c r="E5464" t="s">
        <v>345</v>
      </c>
      <c r="F5464">
        <v>109</v>
      </c>
      <c r="G5464" t="s">
        <v>342</v>
      </c>
      <c r="H5464" t="s">
        <v>84</v>
      </c>
      <c r="I5464">
        <v>2000</v>
      </c>
      <c r="J5464">
        <v>6.8936900000000003</v>
      </c>
    </row>
    <row r="5465" spans="1:10" x14ac:dyDescent="0.25">
      <c r="A5465" t="s">
        <v>226</v>
      </c>
      <c r="B5465" t="s">
        <v>80</v>
      </c>
      <c r="C5465" t="s">
        <v>37</v>
      </c>
      <c r="D5465">
        <v>130213</v>
      </c>
      <c r="E5465" t="s">
        <v>368</v>
      </c>
      <c r="F5465">
        <v>109</v>
      </c>
      <c r="G5465" t="s">
        <v>342</v>
      </c>
      <c r="H5465" t="s">
        <v>84</v>
      </c>
      <c r="I5465">
        <v>2000</v>
      </c>
      <c r="J5465">
        <v>1.23037</v>
      </c>
    </row>
    <row r="5466" spans="1:10" x14ac:dyDescent="0.25">
      <c r="A5466" t="s">
        <v>226</v>
      </c>
      <c r="B5466" t="s">
        <v>80</v>
      </c>
      <c r="C5466" t="s">
        <v>37</v>
      </c>
      <c r="D5466">
        <v>120113</v>
      </c>
      <c r="E5466" t="s">
        <v>267</v>
      </c>
      <c r="F5466">
        <v>103</v>
      </c>
      <c r="G5466" t="s">
        <v>82</v>
      </c>
      <c r="H5466" t="s">
        <v>84</v>
      </c>
      <c r="I5466">
        <v>2000</v>
      </c>
      <c r="J5466">
        <v>2.13131E-3</v>
      </c>
    </row>
    <row r="5467" spans="1:10" x14ac:dyDescent="0.25">
      <c r="A5467" t="s">
        <v>226</v>
      </c>
      <c r="B5467" t="s">
        <v>80</v>
      </c>
      <c r="C5467" t="s">
        <v>37</v>
      </c>
      <c r="D5467">
        <v>130216</v>
      </c>
      <c r="E5467" t="s">
        <v>355</v>
      </c>
      <c r="F5467">
        <v>109</v>
      </c>
      <c r="G5467" t="s">
        <v>342</v>
      </c>
      <c r="H5467" t="s">
        <v>84</v>
      </c>
      <c r="I5467">
        <v>2000</v>
      </c>
      <c r="J5467">
        <v>6.8985199999999997E-2</v>
      </c>
    </row>
    <row r="5468" spans="1:10" x14ac:dyDescent="0.25">
      <c r="A5468" t="s">
        <v>226</v>
      </c>
      <c r="B5468" t="s">
        <v>80</v>
      </c>
      <c r="C5468" t="s">
        <v>37</v>
      </c>
      <c r="D5468">
        <v>130219</v>
      </c>
      <c r="E5468" t="s">
        <v>354</v>
      </c>
      <c r="F5468">
        <v>109</v>
      </c>
      <c r="G5468" t="s">
        <v>342</v>
      </c>
      <c r="H5468" t="s">
        <v>84</v>
      </c>
      <c r="I5468">
        <v>2000</v>
      </c>
      <c r="J5468">
        <v>4.9945200000000002E-2</v>
      </c>
    </row>
    <row r="5469" spans="1:10" x14ac:dyDescent="0.25">
      <c r="A5469" t="s">
        <v>226</v>
      </c>
      <c r="B5469" t="s">
        <v>80</v>
      </c>
      <c r="C5469" t="s">
        <v>37</v>
      </c>
      <c r="D5469">
        <v>130219</v>
      </c>
      <c r="E5469" t="s">
        <v>354</v>
      </c>
      <c r="F5469">
        <v>111</v>
      </c>
      <c r="G5469" t="s">
        <v>333</v>
      </c>
      <c r="H5469" t="s">
        <v>84</v>
      </c>
      <c r="I5469">
        <v>2000</v>
      </c>
      <c r="J5469">
        <v>5.25739E-4</v>
      </c>
    </row>
    <row r="5470" spans="1:10" x14ac:dyDescent="0.25">
      <c r="A5470" t="s">
        <v>226</v>
      </c>
      <c r="B5470" t="s">
        <v>80</v>
      </c>
      <c r="C5470" t="s">
        <v>37</v>
      </c>
      <c r="D5470">
        <v>130106</v>
      </c>
      <c r="E5470" t="s">
        <v>345</v>
      </c>
      <c r="F5470">
        <v>111</v>
      </c>
      <c r="G5470" t="s">
        <v>333</v>
      </c>
      <c r="H5470" t="s">
        <v>84</v>
      </c>
      <c r="I5470">
        <v>2000</v>
      </c>
      <c r="J5470">
        <v>7.2565199999999996E-2</v>
      </c>
    </row>
    <row r="5471" spans="1:10" x14ac:dyDescent="0.25">
      <c r="A5471" t="s">
        <v>226</v>
      </c>
      <c r="B5471" t="s">
        <v>80</v>
      </c>
      <c r="C5471" t="s">
        <v>37</v>
      </c>
      <c r="D5471">
        <v>120106</v>
      </c>
      <c r="E5471" t="s">
        <v>269</v>
      </c>
      <c r="F5471">
        <v>104</v>
      </c>
      <c r="G5471" t="s">
        <v>340</v>
      </c>
      <c r="H5471" t="s">
        <v>84</v>
      </c>
      <c r="I5471">
        <v>2000</v>
      </c>
      <c r="J5471">
        <v>1.16744E-2</v>
      </c>
    </row>
    <row r="5472" spans="1:10" x14ac:dyDescent="0.25">
      <c r="A5472" t="s">
        <v>226</v>
      </c>
      <c r="B5472" t="s">
        <v>80</v>
      </c>
      <c r="C5472" t="s">
        <v>37</v>
      </c>
      <c r="D5472">
        <v>120219</v>
      </c>
      <c r="E5472" t="s">
        <v>261</v>
      </c>
      <c r="F5472">
        <v>109</v>
      </c>
      <c r="G5472" t="s">
        <v>342</v>
      </c>
      <c r="H5472" t="s">
        <v>84</v>
      </c>
      <c r="I5472">
        <v>2000</v>
      </c>
      <c r="J5472">
        <v>5.3330000000000001E-3</v>
      </c>
    </row>
    <row r="5473" spans="1:10" x14ac:dyDescent="0.25">
      <c r="A5473" t="s">
        <v>226</v>
      </c>
      <c r="B5473" t="s">
        <v>80</v>
      </c>
      <c r="C5473" t="s">
        <v>37</v>
      </c>
      <c r="D5473">
        <v>120216</v>
      </c>
      <c r="E5473" t="s">
        <v>263</v>
      </c>
      <c r="F5473">
        <v>104</v>
      </c>
      <c r="G5473" t="s">
        <v>340</v>
      </c>
      <c r="H5473" t="s">
        <v>84</v>
      </c>
      <c r="I5473">
        <v>2000</v>
      </c>
      <c r="J5473">
        <v>1.4732100000000001E-4</v>
      </c>
    </row>
    <row r="5474" spans="1:10" x14ac:dyDescent="0.25">
      <c r="A5474" t="s">
        <v>227</v>
      </c>
      <c r="B5474" t="s">
        <v>80</v>
      </c>
      <c r="C5474" t="s">
        <v>37</v>
      </c>
      <c r="D5474">
        <v>120216</v>
      </c>
      <c r="E5474" t="s">
        <v>263</v>
      </c>
      <c r="F5474">
        <v>109</v>
      </c>
      <c r="G5474" t="s">
        <v>342</v>
      </c>
      <c r="H5474" t="s">
        <v>84</v>
      </c>
      <c r="I5474">
        <v>2014</v>
      </c>
      <c r="J5474">
        <v>5.7490100000000002E-2</v>
      </c>
    </row>
    <row r="5475" spans="1:10" x14ac:dyDescent="0.25">
      <c r="A5475" t="s">
        <v>225</v>
      </c>
      <c r="B5475" t="s">
        <v>75</v>
      </c>
      <c r="C5475" t="s">
        <v>31</v>
      </c>
      <c r="D5475" t="s">
        <v>237</v>
      </c>
      <c r="E5475" t="s">
        <v>236</v>
      </c>
      <c r="F5475">
        <v>104</v>
      </c>
      <c r="G5475" t="s">
        <v>340</v>
      </c>
      <c r="H5475" t="s">
        <v>84</v>
      </c>
      <c r="I5475">
        <v>2010</v>
      </c>
      <c r="J5475">
        <v>13.4534</v>
      </c>
    </row>
    <row r="5476" spans="1:10" x14ac:dyDescent="0.25">
      <c r="A5476" t="s">
        <v>229</v>
      </c>
      <c r="B5476" t="s">
        <v>75</v>
      </c>
      <c r="C5476" t="s">
        <v>31</v>
      </c>
      <c r="D5476" t="s">
        <v>237</v>
      </c>
      <c r="E5476" t="s">
        <v>236</v>
      </c>
      <c r="F5476">
        <v>109</v>
      </c>
      <c r="G5476" t="s">
        <v>342</v>
      </c>
      <c r="H5476" t="s">
        <v>84</v>
      </c>
      <c r="I5476">
        <v>2015</v>
      </c>
      <c r="J5476">
        <v>1786.11</v>
      </c>
    </row>
    <row r="5477" spans="1:10" x14ac:dyDescent="0.25">
      <c r="A5477" t="s">
        <v>224</v>
      </c>
      <c r="B5477" t="s">
        <v>80</v>
      </c>
      <c r="C5477" t="s">
        <v>37</v>
      </c>
      <c r="D5477">
        <v>150103</v>
      </c>
      <c r="E5477" t="s">
        <v>287</v>
      </c>
      <c r="F5477">
        <v>120</v>
      </c>
      <c r="G5477" t="s">
        <v>332</v>
      </c>
      <c r="H5477" t="s">
        <v>84</v>
      </c>
      <c r="I5477">
        <v>2014</v>
      </c>
      <c r="J5477">
        <v>0.475138</v>
      </c>
    </row>
    <row r="5478" spans="1:10" x14ac:dyDescent="0.25">
      <c r="A5478" t="s">
        <v>224</v>
      </c>
      <c r="B5478" t="s">
        <v>80</v>
      </c>
      <c r="C5478" t="s">
        <v>37</v>
      </c>
      <c r="D5478">
        <v>130106</v>
      </c>
      <c r="E5478" t="s">
        <v>345</v>
      </c>
      <c r="F5478">
        <v>109</v>
      </c>
      <c r="G5478" t="s">
        <v>342</v>
      </c>
      <c r="H5478" t="s">
        <v>84</v>
      </c>
      <c r="I5478">
        <v>2014</v>
      </c>
      <c r="J5478">
        <v>6.6651899999999999</v>
      </c>
    </row>
    <row r="5479" spans="1:10" x14ac:dyDescent="0.25">
      <c r="A5479" t="s">
        <v>224</v>
      </c>
      <c r="B5479" t="s">
        <v>80</v>
      </c>
      <c r="C5479" t="s">
        <v>37</v>
      </c>
      <c r="D5479">
        <v>150103</v>
      </c>
      <c r="E5479" t="s">
        <v>287</v>
      </c>
      <c r="F5479">
        <v>103</v>
      </c>
      <c r="G5479" t="s">
        <v>82</v>
      </c>
      <c r="H5479" t="s">
        <v>84</v>
      </c>
      <c r="I5479">
        <v>2014</v>
      </c>
      <c r="J5479">
        <v>6.7876899999999994E-5</v>
      </c>
    </row>
    <row r="5480" spans="1:10" x14ac:dyDescent="0.25">
      <c r="A5480" t="s">
        <v>227</v>
      </c>
      <c r="B5480" t="s">
        <v>79</v>
      </c>
      <c r="C5480" t="s">
        <v>35</v>
      </c>
      <c r="D5480" t="s">
        <v>243</v>
      </c>
      <c r="E5480" t="s">
        <v>242</v>
      </c>
      <c r="F5480">
        <v>109</v>
      </c>
      <c r="G5480" t="s">
        <v>342</v>
      </c>
      <c r="H5480" t="s">
        <v>84</v>
      </c>
      <c r="I5480">
        <v>2010</v>
      </c>
      <c r="J5480">
        <v>2169.2399999999998</v>
      </c>
    </row>
    <row r="5481" spans="1:10" x14ac:dyDescent="0.25">
      <c r="A5481" t="s">
        <v>224</v>
      </c>
      <c r="B5481" t="s">
        <v>79</v>
      </c>
      <c r="C5481" t="s">
        <v>35</v>
      </c>
      <c r="D5481" t="s">
        <v>243</v>
      </c>
      <c r="E5481" t="s">
        <v>242</v>
      </c>
      <c r="F5481">
        <v>119</v>
      </c>
      <c r="G5481" t="s">
        <v>357</v>
      </c>
      <c r="H5481" t="s">
        <v>84</v>
      </c>
      <c r="I5481">
        <v>2015</v>
      </c>
      <c r="J5481">
        <v>2.66841E-3</v>
      </c>
    </row>
    <row r="5482" spans="1:10" x14ac:dyDescent="0.25">
      <c r="A5482" t="s">
        <v>229</v>
      </c>
      <c r="B5482" t="s">
        <v>80</v>
      </c>
      <c r="C5482" t="s">
        <v>37</v>
      </c>
      <c r="D5482">
        <v>150103</v>
      </c>
      <c r="E5482" t="s">
        <v>287</v>
      </c>
      <c r="F5482">
        <v>104</v>
      </c>
      <c r="G5482" t="s">
        <v>340</v>
      </c>
      <c r="H5482" t="s">
        <v>84</v>
      </c>
      <c r="I5482">
        <v>2000</v>
      </c>
      <c r="J5482">
        <v>2.30072E-3</v>
      </c>
    </row>
    <row r="5483" spans="1:10" x14ac:dyDescent="0.25">
      <c r="A5483" t="s">
        <v>223</v>
      </c>
      <c r="B5483" t="s">
        <v>79</v>
      </c>
      <c r="C5483" t="s">
        <v>35</v>
      </c>
      <c r="D5483" t="s">
        <v>243</v>
      </c>
      <c r="E5483" t="s">
        <v>242</v>
      </c>
      <c r="F5483">
        <v>115</v>
      </c>
      <c r="G5483" t="s">
        <v>341</v>
      </c>
      <c r="H5483" t="s">
        <v>84</v>
      </c>
      <c r="I5483">
        <v>2010</v>
      </c>
      <c r="J5483">
        <v>1.08399</v>
      </c>
    </row>
    <row r="5484" spans="1:10" x14ac:dyDescent="0.25">
      <c r="A5484" t="s">
        <v>223</v>
      </c>
      <c r="B5484" t="s">
        <v>79</v>
      </c>
      <c r="C5484" t="s">
        <v>35</v>
      </c>
      <c r="D5484" t="s">
        <v>245</v>
      </c>
      <c r="E5484" t="s">
        <v>244</v>
      </c>
      <c r="F5484">
        <v>115</v>
      </c>
      <c r="G5484" t="s">
        <v>341</v>
      </c>
      <c r="H5484" t="s">
        <v>84</v>
      </c>
      <c r="I5484">
        <v>1990</v>
      </c>
      <c r="J5484">
        <v>1.87859</v>
      </c>
    </row>
    <row r="5485" spans="1:10" x14ac:dyDescent="0.25">
      <c r="A5485" t="s">
        <v>226</v>
      </c>
      <c r="B5485" t="s">
        <v>75</v>
      </c>
      <c r="C5485" t="s">
        <v>31</v>
      </c>
      <c r="D5485" t="s">
        <v>235</v>
      </c>
      <c r="E5485" t="s">
        <v>234</v>
      </c>
      <c r="F5485">
        <v>115</v>
      </c>
      <c r="G5485" t="s">
        <v>341</v>
      </c>
      <c r="H5485" t="s">
        <v>84</v>
      </c>
      <c r="I5485">
        <v>2010</v>
      </c>
      <c r="J5485">
        <v>7.07787E-2</v>
      </c>
    </row>
    <row r="5486" spans="1:10" x14ac:dyDescent="0.25">
      <c r="A5486" t="s">
        <v>226</v>
      </c>
      <c r="B5486" t="s">
        <v>74</v>
      </c>
      <c r="C5486" t="s">
        <v>34</v>
      </c>
      <c r="D5486">
        <v>901000</v>
      </c>
      <c r="E5486" t="s">
        <v>34</v>
      </c>
      <c r="F5486">
        <v>111</v>
      </c>
      <c r="G5486" t="s">
        <v>333</v>
      </c>
      <c r="H5486" t="s">
        <v>84</v>
      </c>
      <c r="I5486">
        <v>2000</v>
      </c>
      <c r="J5486">
        <v>5.0961100000000004</v>
      </c>
    </row>
    <row r="5487" spans="1:10" x14ac:dyDescent="0.25">
      <c r="A5487" t="s">
        <v>226</v>
      </c>
      <c r="B5487" t="s">
        <v>74</v>
      </c>
      <c r="C5487" t="s">
        <v>34</v>
      </c>
      <c r="D5487">
        <v>901000</v>
      </c>
      <c r="E5487" t="s">
        <v>34</v>
      </c>
      <c r="F5487">
        <v>110</v>
      </c>
      <c r="G5487" t="s">
        <v>344</v>
      </c>
      <c r="H5487" t="s">
        <v>84</v>
      </c>
      <c r="I5487">
        <v>2000</v>
      </c>
      <c r="J5487">
        <v>9.9532099999999998E-2</v>
      </c>
    </row>
    <row r="5488" spans="1:10" x14ac:dyDescent="0.25">
      <c r="A5488" t="s">
        <v>223</v>
      </c>
      <c r="B5488" t="s">
        <v>74</v>
      </c>
      <c r="C5488" t="s">
        <v>34</v>
      </c>
      <c r="D5488">
        <v>901000</v>
      </c>
      <c r="E5488" t="s">
        <v>34</v>
      </c>
      <c r="F5488">
        <v>109</v>
      </c>
      <c r="G5488" t="s">
        <v>342</v>
      </c>
      <c r="H5488" t="s">
        <v>84</v>
      </c>
      <c r="I5488">
        <v>1990</v>
      </c>
      <c r="J5488">
        <v>301.47699999999998</v>
      </c>
    </row>
    <row r="5489" spans="1:10" x14ac:dyDescent="0.25">
      <c r="A5489" t="s">
        <v>227</v>
      </c>
      <c r="B5489" t="s">
        <v>74</v>
      </c>
      <c r="C5489" t="s">
        <v>34</v>
      </c>
      <c r="D5489">
        <v>901000</v>
      </c>
      <c r="E5489" t="s">
        <v>34</v>
      </c>
      <c r="F5489">
        <v>114</v>
      </c>
      <c r="G5489" t="s">
        <v>335</v>
      </c>
      <c r="H5489" t="s">
        <v>84</v>
      </c>
      <c r="I5489">
        <v>1990</v>
      </c>
      <c r="J5489">
        <v>60.417700000000004</v>
      </c>
    </row>
    <row r="5490" spans="1:10" x14ac:dyDescent="0.25">
      <c r="A5490" t="s">
        <v>224</v>
      </c>
      <c r="B5490" t="s">
        <v>80</v>
      </c>
      <c r="C5490" t="s">
        <v>37</v>
      </c>
      <c r="D5490">
        <v>130218</v>
      </c>
      <c r="E5490" t="s">
        <v>343</v>
      </c>
      <c r="F5490">
        <v>111</v>
      </c>
      <c r="G5490" t="s">
        <v>333</v>
      </c>
      <c r="H5490" t="s">
        <v>84</v>
      </c>
      <c r="I5490">
        <v>2005</v>
      </c>
      <c r="J5490">
        <v>4.8746399999999998E-5</v>
      </c>
    </row>
    <row r="5491" spans="1:10" x14ac:dyDescent="0.25">
      <c r="A5491" t="s">
        <v>223</v>
      </c>
      <c r="B5491" t="s">
        <v>80</v>
      </c>
      <c r="C5491" t="s">
        <v>37</v>
      </c>
      <c r="D5491">
        <v>120112</v>
      </c>
      <c r="E5491" t="s">
        <v>268</v>
      </c>
      <c r="F5491">
        <v>120</v>
      </c>
      <c r="G5491" t="s">
        <v>332</v>
      </c>
      <c r="H5491" t="s">
        <v>84</v>
      </c>
      <c r="I5491">
        <v>2010</v>
      </c>
      <c r="J5491">
        <v>9.2396499999999993</v>
      </c>
    </row>
    <row r="5492" spans="1:10" x14ac:dyDescent="0.25">
      <c r="A5492" t="s">
        <v>223</v>
      </c>
      <c r="B5492" t="s">
        <v>80</v>
      </c>
      <c r="C5492" t="s">
        <v>37</v>
      </c>
      <c r="D5492">
        <v>130105</v>
      </c>
      <c r="E5492" t="s">
        <v>352</v>
      </c>
      <c r="F5492">
        <v>120</v>
      </c>
      <c r="G5492" t="s">
        <v>332</v>
      </c>
      <c r="H5492" t="s">
        <v>84</v>
      </c>
      <c r="I5492">
        <v>2010</v>
      </c>
      <c r="J5492">
        <v>0.40977400000000003</v>
      </c>
    </row>
    <row r="5493" spans="1:10" x14ac:dyDescent="0.25">
      <c r="A5493" t="s">
        <v>223</v>
      </c>
      <c r="B5493" t="s">
        <v>80</v>
      </c>
      <c r="C5493" t="s">
        <v>37</v>
      </c>
      <c r="D5493">
        <v>120112</v>
      </c>
      <c r="E5493" t="s">
        <v>268</v>
      </c>
      <c r="F5493">
        <v>103</v>
      </c>
      <c r="G5493" t="s">
        <v>82</v>
      </c>
      <c r="H5493" t="s">
        <v>84</v>
      </c>
      <c r="I5493">
        <v>2010</v>
      </c>
      <c r="J5493">
        <v>9.7259500000000004E-4</v>
      </c>
    </row>
    <row r="5494" spans="1:10" x14ac:dyDescent="0.25">
      <c r="A5494" t="s">
        <v>223</v>
      </c>
      <c r="B5494" t="s">
        <v>80</v>
      </c>
      <c r="C5494" t="s">
        <v>37</v>
      </c>
      <c r="D5494">
        <v>130112</v>
      </c>
      <c r="E5494" t="s">
        <v>349</v>
      </c>
      <c r="F5494">
        <v>111</v>
      </c>
      <c r="G5494" t="s">
        <v>333</v>
      </c>
      <c r="H5494" t="s">
        <v>84</v>
      </c>
      <c r="I5494">
        <v>2010</v>
      </c>
      <c r="J5494">
        <v>2.3810799999999998E-3</v>
      </c>
    </row>
    <row r="5495" spans="1:10" x14ac:dyDescent="0.25">
      <c r="A5495" t="s">
        <v>224</v>
      </c>
      <c r="B5495" t="s">
        <v>80</v>
      </c>
      <c r="C5495" t="s">
        <v>32</v>
      </c>
      <c r="D5495">
        <v>804300</v>
      </c>
      <c r="E5495" t="s">
        <v>387</v>
      </c>
      <c r="F5495">
        <v>103</v>
      </c>
      <c r="G5495" t="s">
        <v>82</v>
      </c>
      <c r="H5495" t="s">
        <v>84</v>
      </c>
      <c r="I5495">
        <v>2005</v>
      </c>
      <c r="J5495">
        <v>221.52600000000001</v>
      </c>
    </row>
    <row r="5496" spans="1:10" x14ac:dyDescent="0.25">
      <c r="A5496" t="s">
        <v>227</v>
      </c>
      <c r="B5496" t="s">
        <v>80</v>
      </c>
      <c r="C5496" t="s">
        <v>37</v>
      </c>
      <c r="D5496">
        <v>130106</v>
      </c>
      <c r="E5496" t="s">
        <v>345</v>
      </c>
      <c r="F5496">
        <v>114</v>
      </c>
      <c r="G5496" t="s">
        <v>335</v>
      </c>
      <c r="H5496" t="s">
        <v>84</v>
      </c>
      <c r="I5496">
        <v>1995</v>
      </c>
      <c r="J5496">
        <v>0.93519799999999997</v>
      </c>
    </row>
    <row r="5497" spans="1:10" x14ac:dyDescent="0.25">
      <c r="A5497" t="s">
        <v>227</v>
      </c>
      <c r="B5497" t="s">
        <v>80</v>
      </c>
      <c r="C5497" t="s">
        <v>37</v>
      </c>
      <c r="D5497">
        <v>130303</v>
      </c>
      <c r="E5497" t="s">
        <v>351</v>
      </c>
      <c r="F5497">
        <v>104</v>
      </c>
      <c r="G5497" t="s">
        <v>340</v>
      </c>
      <c r="H5497" t="s">
        <v>84</v>
      </c>
      <c r="I5497">
        <v>1995</v>
      </c>
      <c r="J5497">
        <v>8.4789299999999998E-5</v>
      </c>
    </row>
    <row r="5498" spans="1:10" x14ac:dyDescent="0.25">
      <c r="A5498" t="s">
        <v>227</v>
      </c>
      <c r="B5498" t="s">
        <v>80</v>
      </c>
      <c r="C5498" t="s">
        <v>37</v>
      </c>
      <c r="D5498">
        <v>150103</v>
      </c>
      <c r="E5498" t="s">
        <v>287</v>
      </c>
      <c r="F5498">
        <v>104</v>
      </c>
      <c r="G5498" t="s">
        <v>340</v>
      </c>
      <c r="H5498" t="s">
        <v>84</v>
      </c>
      <c r="I5498">
        <v>1995</v>
      </c>
      <c r="J5498">
        <v>1.8849400000000001E-3</v>
      </c>
    </row>
    <row r="5499" spans="1:10" x14ac:dyDescent="0.25">
      <c r="A5499" t="s">
        <v>227</v>
      </c>
      <c r="B5499" t="s">
        <v>80</v>
      </c>
      <c r="C5499" t="s">
        <v>37</v>
      </c>
      <c r="D5499">
        <v>130216</v>
      </c>
      <c r="E5499" t="s">
        <v>355</v>
      </c>
      <c r="F5499">
        <v>104</v>
      </c>
      <c r="G5499" t="s">
        <v>340</v>
      </c>
      <c r="H5499" t="s">
        <v>84</v>
      </c>
      <c r="I5499">
        <v>1995</v>
      </c>
      <c r="J5499">
        <v>1.21383E-4</v>
      </c>
    </row>
    <row r="5500" spans="1:10" x14ac:dyDescent="0.25">
      <c r="A5500" t="s">
        <v>223</v>
      </c>
      <c r="B5500" t="s">
        <v>80</v>
      </c>
      <c r="C5500" t="s">
        <v>191</v>
      </c>
      <c r="D5500">
        <v>230900</v>
      </c>
      <c r="E5500" t="s">
        <v>390</v>
      </c>
      <c r="F5500">
        <v>104</v>
      </c>
      <c r="G5500" t="s">
        <v>340</v>
      </c>
      <c r="H5500" t="s">
        <v>84</v>
      </c>
      <c r="I5500">
        <v>2000</v>
      </c>
      <c r="J5500">
        <v>2.4671800000000001E-2</v>
      </c>
    </row>
    <row r="5501" spans="1:10" x14ac:dyDescent="0.25">
      <c r="A5501" t="s">
        <v>223</v>
      </c>
      <c r="B5501" t="s">
        <v>80</v>
      </c>
      <c r="C5501" t="s">
        <v>191</v>
      </c>
      <c r="D5501">
        <v>230900</v>
      </c>
      <c r="E5501" t="s">
        <v>390</v>
      </c>
      <c r="F5501">
        <v>120</v>
      </c>
      <c r="G5501" t="s">
        <v>332</v>
      </c>
      <c r="H5501" t="s">
        <v>84</v>
      </c>
      <c r="I5501">
        <v>1990</v>
      </c>
      <c r="J5501">
        <v>57.7363</v>
      </c>
    </row>
    <row r="5502" spans="1:10" x14ac:dyDescent="0.25">
      <c r="A5502" t="s">
        <v>223</v>
      </c>
      <c r="B5502" t="s">
        <v>80</v>
      </c>
      <c r="C5502" t="s">
        <v>81</v>
      </c>
      <c r="D5502">
        <v>230702</v>
      </c>
      <c r="E5502" t="s">
        <v>231</v>
      </c>
      <c r="F5502">
        <v>120</v>
      </c>
      <c r="G5502" t="s">
        <v>332</v>
      </c>
      <c r="H5502" t="s">
        <v>84</v>
      </c>
      <c r="I5502">
        <v>1990</v>
      </c>
      <c r="J5502">
        <v>3.2137699999999998E-2</v>
      </c>
    </row>
    <row r="5503" spans="1:10" x14ac:dyDescent="0.25">
      <c r="A5503" t="s">
        <v>223</v>
      </c>
      <c r="B5503" t="s">
        <v>80</v>
      </c>
      <c r="C5503" t="s">
        <v>37</v>
      </c>
      <c r="D5503">
        <v>130212</v>
      </c>
      <c r="E5503" t="s">
        <v>388</v>
      </c>
      <c r="F5503">
        <v>104</v>
      </c>
      <c r="G5503" t="s">
        <v>340</v>
      </c>
      <c r="H5503" t="s">
        <v>84</v>
      </c>
      <c r="I5503">
        <v>2005</v>
      </c>
      <c r="J5503">
        <v>1.14843E-4</v>
      </c>
    </row>
    <row r="5504" spans="1:10" x14ac:dyDescent="0.25">
      <c r="A5504" t="s">
        <v>223</v>
      </c>
      <c r="B5504" t="s">
        <v>79</v>
      </c>
      <c r="C5504" t="s">
        <v>35</v>
      </c>
      <c r="D5504" t="s">
        <v>243</v>
      </c>
      <c r="E5504" t="s">
        <v>242</v>
      </c>
      <c r="F5504">
        <v>120</v>
      </c>
      <c r="G5504" t="s">
        <v>332</v>
      </c>
      <c r="H5504" t="s">
        <v>84</v>
      </c>
      <c r="I5504">
        <v>2000</v>
      </c>
      <c r="J5504">
        <v>1455.7</v>
      </c>
    </row>
    <row r="5505" spans="1:10" x14ac:dyDescent="0.25">
      <c r="A5505" t="s">
        <v>223</v>
      </c>
      <c r="B5505" t="s">
        <v>79</v>
      </c>
      <c r="C5505" t="s">
        <v>35</v>
      </c>
      <c r="D5505" t="s">
        <v>243</v>
      </c>
      <c r="E5505" t="s">
        <v>242</v>
      </c>
      <c r="F5505">
        <v>108</v>
      </c>
      <c r="G5505" t="s">
        <v>83</v>
      </c>
      <c r="H5505" t="s">
        <v>84</v>
      </c>
      <c r="I5505">
        <v>2000</v>
      </c>
      <c r="J5505">
        <v>1.66594</v>
      </c>
    </row>
    <row r="5506" spans="1:10" x14ac:dyDescent="0.25">
      <c r="A5506" t="s">
        <v>227</v>
      </c>
      <c r="B5506" t="s">
        <v>80</v>
      </c>
      <c r="C5506" t="s">
        <v>191</v>
      </c>
      <c r="D5506">
        <v>230701</v>
      </c>
      <c r="E5506" t="s">
        <v>232</v>
      </c>
      <c r="F5506">
        <v>120</v>
      </c>
      <c r="G5506" t="s">
        <v>332</v>
      </c>
      <c r="H5506" t="s">
        <v>84</v>
      </c>
      <c r="I5506">
        <v>2005</v>
      </c>
      <c r="J5506">
        <v>14.5724</v>
      </c>
    </row>
    <row r="5507" spans="1:10" x14ac:dyDescent="0.25">
      <c r="A5507" t="s">
        <v>223</v>
      </c>
      <c r="B5507" t="s">
        <v>80</v>
      </c>
      <c r="C5507" t="s">
        <v>37</v>
      </c>
      <c r="D5507">
        <v>130215</v>
      </c>
      <c r="E5507" t="s">
        <v>384</v>
      </c>
      <c r="F5507">
        <v>111</v>
      </c>
      <c r="G5507" t="s">
        <v>333</v>
      </c>
      <c r="H5507" t="s">
        <v>84</v>
      </c>
      <c r="I5507">
        <v>2000</v>
      </c>
      <c r="J5507">
        <v>1.1566700000000001E-5</v>
      </c>
    </row>
    <row r="5508" spans="1:10" x14ac:dyDescent="0.25">
      <c r="A5508" t="s">
        <v>223</v>
      </c>
      <c r="B5508" t="s">
        <v>80</v>
      </c>
      <c r="C5508" t="s">
        <v>37</v>
      </c>
      <c r="D5508">
        <v>120218</v>
      </c>
      <c r="E5508" t="s">
        <v>262</v>
      </c>
      <c r="F5508">
        <v>104</v>
      </c>
      <c r="G5508" t="s">
        <v>340</v>
      </c>
      <c r="H5508" t="s">
        <v>84</v>
      </c>
      <c r="I5508">
        <v>2000</v>
      </c>
      <c r="J5508">
        <v>3.8349800000000003E-5</v>
      </c>
    </row>
    <row r="5509" spans="1:10" x14ac:dyDescent="0.25">
      <c r="A5509" t="s">
        <v>223</v>
      </c>
      <c r="B5509" t="s">
        <v>80</v>
      </c>
      <c r="C5509" t="s">
        <v>37</v>
      </c>
      <c r="D5509">
        <v>150202</v>
      </c>
      <c r="E5509" t="s">
        <v>286</v>
      </c>
      <c r="F5509">
        <v>109</v>
      </c>
      <c r="G5509" t="s">
        <v>342</v>
      </c>
      <c r="H5509" t="s">
        <v>84</v>
      </c>
      <c r="I5509">
        <v>2000</v>
      </c>
      <c r="J5509">
        <v>5.2155700000000001E-3</v>
      </c>
    </row>
    <row r="5510" spans="1:10" x14ac:dyDescent="0.25">
      <c r="A5510" t="s">
        <v>226</v>
      </c>
      <c r="B5510" t="s">
        <v>74</v>
      </c>
      <c r="C5510" t="s">
        <v>34</v>
      </c>
      <c r="D5510">
        <v>901000</v>
      </c>
      <c r="E5510" t="s">
        <v>34</v>
      </c>
      <c r="F5510">
        <v>103</v>
      </c>
      <c r="G5510" t="s">
        <v>82</v>
      </c>
      <c r="H5510" t="s">
        <v>84</v>
      </c>
      <c r="I5510">
        <v>1990</v>
      </c>
      <c r="J5510">
        <v>3.0099100000000001</v>
      </c>
    </row>
    <row r="5511" spans="1:10" x14ac:dyDescent="0.25">
      <c r="A5511" t="s">
        <v>226</v>
      </c>
      <c r="B5511" t="s">
        <v>74</v>
      </c>
      <c r="C5511" t="s">
        <v>34</v>
      </c>
      <c r="D5511">
        <v>901000</v>
      </c>
      <c r="E5511" t="s">
        <v>34</v>
      </c>
      <c r="F5511">
        <v>120</v>
      </c>
      <c r="G5511" t="s">
        <v>332</v>
      </c>
      <c r="H5511" t="s">
        <v>84</v>
      </c>
      <c r="I5511">
        <v>1990</v>
      </c>
      <c r="J5511">
        <v>122.759</v>
      </c>
    </row>
    <row r="5512" spans="1:10" x14ac:dyDescent="0.25">
      <c r="A5512" t="s">
        <v>225</v>
      </c>
      <c r="B5512" t="s">
        <v>80</v>
      </c>
      <c r="C5512" t="s">
        <v>37</v>
      </c>
      <c r="D5512">
        <v>130106</v>
      </c>
      <c r="E5512" t="s">
        <v>345</v>
      </c>
      <c r="F5512">
        <v>104</v>
      </c>
      <c r="G5512" t="s">
        <v>340</v>
      </c>
      <c r="H5512" t="s">
        <v>84</v>
      </c>
      <c r="I5512">
        <v>2010</v>
      </c>
      <c r="J5512">
        <v>1.01612E-2</v>
      </c>
    </row>
    <row r="5513" spans="1:10" x14ac:dyDescent="0.25">
      <c r="A5513" t="s">
        <v>224</v>
      </c>
      <c r="B5513" t="s">
        <v>80</v>
      </c>
      <c r="C5513" t="s">
        <v>37</v>
      </c>
      <c r="D5513">
        <v>120215</v>
      </c>
      <c r="E5513" t="s">
        <v>264</v>
      </c>
      <c r="F5513">
        <v>114</v>
      </c>
      <c r="G5513" t="s">
        <v>335</v>
      </c>
      <c r="H5513" t="s">
        <v>84</v>
      </c>
      <c r="I5513">
        <v>2015</v>
      </c>
      <c r="J5513">
        <v>1.44122E-4</v>
      </c>
    </row>
    <row r="5514" spans="1:10" x14ac:dyDescent="0.25">
      <c r="A5514" t="s">
        <v>227</v>
      </c>
      <c r="B5514" t="s">
        <v>80</v>
      </c>
      <c r="C5514" t="s">
        <v>37</v>
      </c>
      <c r="D5514">
        <v>130105</v>
      </c>
      <c r="E5514" t="s">
        <v>352</v>
      </c>
      <c r="F5514">
        <v>109</v>
      </c>
      <c r="G5514" t="s">
        <v>342</v>
      </c>
      <c r="H5514" t="s">
        <v>84</v>
      </c>
      <c r="I5514">
        <v>2015</v>
      </c>
      <c r="J5514">
        <v>7.1359199999999996</v>
      </c>
    </row>
    <row r="5515" spans="1:10" x14ac:dyDescent="0.25">
      <c r="A5515" t="s">
        <v>227</v>
      </c>
      <c r="B5515" t="s">
        <v>80</v>
      </c>
      <c r="C5515" t="s">
        <v>37</v>
      </c>
      <c r="D5515">
        <v>130302</v>
      </c>
      <c r="E5515" t="s">
        <v>336</v>
      </c>
      <c r="F5515">
        <v>109</v>
      </c>
      <c r="G5515" t="s">
        <v>342</v>
      </c>
      <c r="H5515" t="s">
        <v>84</v>
      </c>
      <c r="I5515">
        <v>2015</v>
      </c>
      <c r="J5515">
        <v>6.7012199999999994E-2</v>
      </c>
    </row>
    <row r="5516" spans="1:10" x14ac:dyDescent="0.25">
      <c r="A5516" t="s">
        <v>227</v>
      </c>
      <c r="B5516" t="s">
        <v>80</v>
      </c>
      <c r="C5516" t="s">
        <v>37</v>
      </c>
      <c r="D5516">
        <v>120302</v>
      </c>
      <c r="E5516" t="s">
        <v>260</v>
      </c>
      <c r="F5516">
        <v>115</v>
      </c>
      <c r="G5516" t="s">
        <v>341</v>
      </c>
      <c r="H5516" t="s">
        <v>84</v>
      </c>
      <c r="I5516">
        <v>2015</v>
      </c>
      <c r="J5516">
        <v>3.2636399999999999E-3</v>
      </c>
    </row>
    <row r="5517" spans="1:10" x14ac:dyDescent="0.25">
      <c r="A5517" t="s">
        <v>227</v>
      </c>
      <c r="B5517" t="s">
        <v>80</v>
      </c>
      <c r="C5517" t="s">
        <v>37</v>
      </c>
      <c r="D5517">
        <v>130112</v>
      </c>
      <c r="E5517" t="s">
        <v>349</v>
      </c>
      <c r="F5517">
        <v>104</v>
      </c>
      <c r="G5517" t="s">
        <v>340</v>
      </c>
      <c r="H5517" t="s">
        <v>84</v>
      </c>
      <c r="I5517">
        <v>2015</v>
      </c>
      <c r="J5517">
        <v>3.8997800000000003E-4</v>
      </c>
    </row>
    <row r="5518" spans="1:10" x14ac:dyDescent="0.25">
      <c r="A5518" t="s">
        <v>227</v>
      </c>
      <c r="B5518" t="s">
        <v>80</v>
      </c>
      <c r="C5518" t="s">
        <v>37</v>
      </c>
      <c r="D5518">
        <v>150102</v>
      </c>
      <c r="E5518" t="s">
        <v>288</v>
      </c>
      <c r="F5518">
        <v>103</v>
      </c>
      <c r="G5518" t="s">
        <v>82</v>
      </c>
      <c r="H5518" t="s">
        <v>84</v>
      </c>
      <c r="I5518">
        <v>2015</v>
      </c>
      <c r="J5518">
        <v>4.2965000000000001E-4</v>
      </c>
    </row>
    <row r="5519" spans="1:10" x14ac:dyDescent="0.25">
      <c r="A5519" t="s">
        <v>227</v>
      </c>
      <c r="B5519" t="s">
        <v>79</v>
      </c>
      <c r="C5519" t="s">
        <v>35</v>
      </c>
      <c r="D5519" t="s">
        <v>245</v>
      </c>
      <c r="E5519" t="s">
        <v>244</v>
      </c>
      <c r="F5519">
        <v>111</v>
      </c>
      <c r="G5519" t="s">
        <v>333</v>
      </c>
      <c r="H5519" t="s">
        <v>84</v>
      </c>
      <c r="I5519">
        <v>1990</v>
      </c>
      <c r="J5519">
        <v>3778.84</v>
      </c>
    </row>
    <row r="5520" spans="1:10" x14ac:dyDescent="0.25">
      <c r="A5520" t="s">
        <v>227</v>
      </c>
      <c r="B5520" t="s">
        <v>80</v>
      </c>
      <c r="C5520" t="s">
        <v>37</v>
      </c>
      <c r="D5520">
        <v>119900</v>
      </c>
      <c r="E5520" t="s">
        <v>350</v>
      </c>
      <c r="F5520">
        <v>120</v>
      </c>
      <c r="G5520" t="s">
        <v>332</v>
      </c>
      <c r="H5520" t="s">
        <v>84</v>
      </c>
      <c r="I5520">
        <v>2010</v>
      </c>
      <c r="J5520">
        <v>845.56600000000003</v>
      </c>
    </row>
    <row r="5521" spans="1:10" x14ac:dyDescent="0.25">
      <c r="A5521" t="s">
        <v>227</v>
      </c>
      <c r="B5521" t="s">
        <v>80</v>
      </c>
      <c r="C5521" t="s">
        <v>37</v>
      </c>
      <c r="D5521">
        <v>150102</v>
      </c>
      <c r="E5521" t="s">
        <v>288</v>
      </c>
      <c r="F5521">
        <v>111</v>
      </c>
      <c r="G5521" t="s">
        <v>333</v>
      </c>
      <c r="H5521" t="s">
        <v>84</v>
      </c>
      <c r="I5521">
        <v>2010</v>
      </c>
      <c r="J5521">
        <v>1.00523E-2</v>
      </c>
    </row>
    <row r="5522" spans="1:10" x14ac:dyDescent="0.25">
      <c r="A5522" t="s">
        <v>227</v>
      </c>
      <c r="B5522" t="s">
        <v>80</v>
      </c>
      <c r="C5522" t="s">
        <v>37</v>
      </c>
      <c r="D5522">
        <v>120105</v>
      </c>
      <c r="E5522" t="s">
        <v>270</v>
      </c>
      <c r="F5522">
        <v>120</v>
      </c>
      <c r="G5522" t="s">
        <v>332</v>
      </c>
      <c r="H5522" t="s">
        <v>84</v>
      </c>
      <c r="I5522">
        <v>2010</v>
      </c>
      <c r="J5522">
        <v>408.38900000000001</v>
      </c>
    </row>
    <row r="5523" spans="1:10" x14ac:dyDescent="0.25">
      <c r="A5523" t="s">
        <v>223</v>
      </c>
      <c r="B5523" t="s">
        <v>80</v>
      </c>
      <c r="C5523" t="s">
        <v>37</v>
      </c>
      <c r="D5523">
        <v>150202</v>
      </c>
      <c r="E5523" t="s">
        <v>286</v>
      </c>
      <c r="F5523">
        <v>109</v>
      </c>
      <c r="G5523" t="s">
        <v>342</v>
      </c>
      <c r="H5523" t="s">
        <v>84</v>
      </c>
      <c r="I5523">
        <v>2010</v>
      </c>
      <c r="J5523">
        <v>4.6026299999999999E-3</v>
      </c>
    </row>
    <row r="5524" spans="1:10" x14ac:dyDescent="0.25">
      <c r="A5524" t="s">
        <v>223</v>
      </c>
      <c r="B5524" t="s">
        <v>202</v>
      </c>
      <c r="C5524" t="s">
        <v>199</v>
      </c>
      <c r="D5524" t="s">
        <v>381</v>
      </c>
      <c r="E5524" t="s">
        <v>380</v>
      </c>
      <c r="F5524">
        <v>104</v>
      </c>
      <c r="G5524" t="s">
        <v>340</v>
      </c>
      <c r="H5524" t="s">
        <v>84</v>
      </c>
      <c r="I5524">
        <v>2010</v>
      </c>
      <c r="J5524">
        <v>75.718199999999996</v>
      </c>
    </row>
    <row r="5525" spans="1:10" x14ac:dyDescent="0.25">
      <c r="A5525" t="s">
        <v>224</v>
      </c>
      <c r="B5525" t="s">
        <v>79</v>
      </c>
      <c r="C5525" t="s">
        <v>35</v>
      </c>
      <c r="D5525" t="s">
        <v>245</v>
      </c>
      <c r="E5525" t="s">
        <v>244</v>
      </c>
      <c r="F5525">
        <v>108</v>
      </c>
      <c r="G5525" t="s">
        <v>83</v>
      </c>
      <c r="H5525" t="s">
        <v>84</v>
      </c>
      <c r="I5525">
        <v>1990</v>
      </c>
      <c r="J5525">
        <v>0.87370000000000003</v>
      </c>
    </row>
    <row r="5526" spans="1:10" x14ac:dyDescent="0.25">
      <c r="A5526" t="s">
        <v>226</v>
      </c>
      <c r="B5526" t="s">
        <v>75</v>
      </c>
      <c r="C5526" t="s">
        <v>31</v>
      </c>
      <c r="D5526" t="s">
        <v>235</v>
      </c>
      <c r="E5526" t="s">
        <v>234</v>
      </c>
      <c r="F5526">
        <v>109</v>
      </c>
      <c r="G5526" t="s">
        <v>342</v>
      </c>
      <c r="H5526" t="s">
        <v>84</v>
      </c>
      <c r="I5526">
        <v>2015</v>
      </c>
      <c r="J5526">
        <v>2.4882499999999999</v>
      </c>
    </row>
    <row r="5527" spans="1:10" x14ac:dyDescent="0.25">
      <c r="A5527" t="s">
        <v>229</v>
      </c>
      <c r="B5527" t="s">
        <v>80</v>
      </c>
      <c r="C5527" t="s">
        <v>37</v>
      </c>
      <c r="D5527">
        <v>120213</v>
      </c>
      <c r="E5527" t="s">
        <v>265</v>
      </c>
      <c r="F5527">
        <v>114</v>
      </c>
      <c r="G5527" t="s">
        <v>335</v>
      </c>
      <c r="H5527" t="s">
        <v>84</v>
      </c>
      <c r="I5527">
        <v>2005</v>
      </c>
      <c r="J5527">
        <v>1.08948</v>
      </c>
    </row>
    <row r="5528" spans="1:10" x14ac:dyDescent="0.25">
      <c r="A5528" t="s">
        <v>226</v>
      </c>
      <c r="B5528" t="s">
        <v>80</v>
      </c>
      <c r="C5528" t="s">
        <v>81</v>
      </c>
      <c r="D5528">
        <v>260200</v>
      </c>
      <c r="E5528" t="s">
        <v>389</v>
      </c>
      <c r="F5528">
        <v>104</v>
      </c>
      <c r="G5528" t="s">
        <v>340</v>
      </c>
      <c r="H5528" t="s">
        <v>84</v>
      </c>
      <c r="I5528">
        <v>2015</v>
      </c>
      <c r="J5528">
        <v>0.16839799999999999</v>
      </c>
    </row>
    <row r="5529" spans="1:10" x14ac:dyDescent="0.25">
      <c r="A5529" t="s">
        <v>226</v>
      </c>
      <c r="B5529" t="s">
        <v>80</v>
      </c>
      <c r="C5529" t="s">
        <v>81</v>
      </c>
      <c r="D5529">
        <v>260200</v>
      </c>
      <c r="E5529" t="s">
        <v>389</v>
      </c>
      <c r="F5529">
        <v>104</v>
      </c>
      <c r="G5529" t="s">
        <v>340</v>
      </c>
      <c r="H5529" t="s">
        <v>84</v>
      </c>
      <c r="I5529">
        <v>2014</v>
      </c>
      <c r="J5529">
        <v>0.16839799999999999</v>
      </c>
    </row>
    <row r="5530" spans="1:10" x14ac:dyDescent="0.25">
      <c r="A5530" t="s">
        <v>223</v>
      </c>
      <c r="B5530" t="s">
        <v>202</v>
      </c>
      <c r="C5530" t="s">
        <v>201</v>
      </c>
      <c r="D5530">
        <v>450100</v>
      </c>
      <c r="E5530" t="s">
        <v>201</v>
      </c>
      <c r="F5530">
        <v>111</v>
      </c>
      <c r="G5530" t="s">
        <v>333</v>
      </c>
      <c r="H5530" t="s">
        <v>84</v>
      </c>
      <c r="I5530">
        <v>2005</v>
      </c>
      <c r="J5530">
        <v>17.0639</v>
      </c>
    </row>
    <row r="5531" spans="1:10" x14ac:dyDescent="0.25">
      <c r="A5531" t="s">
        <v>229</v>
      </c>
      <c r="B5531" t="s">
        <v>80</v>
      </c>
      <c r="C5531" t="s">
        <v>37</v>
      </c>
      <c r="D5531">
        <v>130219</v>
      </c>
      <c r="E5531" t="s">
        <v>354</v>
      </c>
      <c r="F5531">
        <v>109</v>
      </c>
      <c r="G5531" t="s">
        <v>342</v>
      </c>
      <c r="H5531" t="s">
        <v>84</v>
      </c>
      <c r="I5531">
        <v>1995</v>
      </c>
      <c r="J5531">
        <v>0.23189799999999999</v>
      </c>
    </row>
    <row r="5532" spans="1:10" x14ac:dyDescent="0.25">
      <c r="A5532" t="s">
        <v>229</v>
      </c>
      <c r="B5532" t="s">
        <v>80</v>
      </c>
      <c r="C5532" t="s">
        <v>37</v>
      </c>
      <c r="D5532">
        <v>120212</v>
      </c>
      <c r="E5532" t="s">
        <v>266</v>
      </c>
      <c r="F5532">
        <v>104</v>
      </c>
      <c r="G5532" t="s">
        <v>340</v>
      </c>
      <c r="H5532" t="s">
        <v>84</v>
      </c>
      <c r="I5532">
        <v>1995</v>
      </c>
      <c r="J5532">
        <v>3.6346499999999997E-2</v>
      </c>
    </row>
    <row r="5533" spans="1:10" x14ac:dyDescent="0.25">
      <c r="A5533" t="s">
        <v>229</v>
      </c>
      <c r="B5533" t="s">
        <v>80</v>
      </c>
      <c r="C5533" t="s">
        <v>37</v>
      </c>
      <c r="D5533">
        <v>130215</v>
      </c>
      <c r="E5533" t="s">
        <v>384</v>
      </c>
      <c r="F5533">
        <v>109</v>
      </c>
      <c r="G5533" t="s">
        <v>342</v>
      </c>
      <c r="H5533" t="s">
        <v>84</v>
      </c>
      <c r="I5533">
        <v>1995</v>
      </c>
      <c r="J5533">
        <v>1.37191E-2</v>
      </c>
    </row>
    <row r="5534" spans="1:10" x14ac:dyDescent="0.25">
      <c r="A5534" t="s">
        <v>229</v>
      </c>
      <c r="B5534" t="s">
        <v>80</v>
      </c>
      <c r="C5534" t="s">
        <v>37</v>
      </c>
      <c r="D5534">
        <v>150202</v>
      </c>
      <c r="E5534" t="s">
        <v>286</v>
      </c>
      <c r="F5534">
        <v>120</v>
      </c>
      <c r="G5534" t="s">
        <v>332</v>
      </c>
      <c r="H5534" t="s">
        <v>84</v>
      </c>
      <c r="I5534">
        <v>1995</v>
      </c>
      <c r="J5534">
        <v>1.1338699999999999</v>
      </c>
    </row>
    <row r="5535" spans="1:10" x14ac:dyDescent="0.25">
      <c r="A5535" t="s">
        <v>224</v>
      </c>
      <c r="B5535" t="s">
        <v>80</v>
      </c>
      <c r="C5535" t="s">
        <v>37</v>
      </c>
      <c r="D5535">
        <v>120106</v>
      </c>
      <c r="E5535" t="s">
        <v>269</v>
      </c>
      <c r="F5535">
        <v>104</v>
      </c>
      <c r="G5535" t="s">
        <v>340</v>
      </c>
      <c r="H5535" t="s">
        <v>84</v>
      </c>
      <c r="I5535">
        <v>1990</v>
      </c>
      <c r="J5535">
        <v>1.1435900000000001E-2</v>
      </c>
    </row>
    <row r="5536" spans="1:10" x14ac:dyDescent="0.25">
      <c r="A5536" t="s">
        <v>224</v>
      </c>
      <c r="B5536" t="s">
        <v>80</v>
      </c>
      <c r="C5536" t="s">
        <v>37</v>
      </c>
      <c r="D5536">
        <v>120113</v>
      </c>
      <c r="E5536" t="s">
        <v>267</v>
      </c>
      <c r="F5536">
        <v>114</v>
      </c>
      <c r="G5536" t="s">
        <v>335</v>
      </c>
      <c r="H5536" t="s">
        <v>84</v>
      </c>
      <c r="I5536">
        <v>1990</v>
      </c>
      <c r="J5536">
        <v>5.5855200000000001E-2</v>
      </c>
    </row>
    <row r="5537" spans="1:10" x14ac:dyDescent="0.25">
      <c r="A5537" t="s">
        <v>224</v>
      </c>
      <c r="B5537" t="s">
        <v>80</v>
      </c>
      <c r="C5537" t="s">
        <v>37</v>
      </c>
      <c r="D5537">
        <v>130303</v>
      </c>
      <c r="E5537" t="s">
        <v>351</v>
      </c>
      <c r="F5537">
        <v>111</v>
      </c>
      <c r="G5537" t="s">
        <v>333</v>
      </c>
      <c r="H5537" t="s">
        <v>84</v>
      </c>
      <c r="I5537">
        <v>1990</v>
      </c>
      <c r="J5537">
        <v>3.2912399999999997E-4</v>
      </c>
    </row>
    <row r="5538" spans="1:10" x14ac:dyDescent="0.25">
      <c r="A5538" t="s">
        <v>224</v>
      </c>
      <c r="B5538" t="s">
        <v>80</v>
      </c>
      <c r="C5538" t="s">
        <v>37</v>
      </c>
      <c r="D5538">
        <v>130106</v>
      </c>
      <c r="E5538" t="s">
        <v>345</v>
      </c>
      <c r="F5538">
        <v>120</v>
      </c>
      <c r="G5538" t="s">
        <v>332</v>
      </c>
      <c r="H5538" t="s">
        <v>84</v>
      </c>
      <c r="I5538">
        <v>1990</v>
      </c>
      <c r="J5538">
        <v>2.66561</v>
      </c>
    </row>
    <row r="5539" spans="1:10" x14ac:dyDescent="0.25">
      <c r="A5539" t="s">
        <v>224</v>
      </c>
      <c r="B5539" t="s">
        <v>80</v>
      </c>
      <c r="C5539" t="s">
        <v>37</v>
      </c>
      <c r="D5539">
        <v>120113</v>
      </c>
      <c r="E5539" t="s">
        <v>267</v>
      </c>
      <c r="F5539">
        <v>103</v>
      </c>
      <c r="G5539" t="s">
        <v>82</v>
      </c>
      <c r="H5539" t="s">
        <v>84</v>
      </c>
      <c r="I5539">
        <v>1990</v>
      </c>
      <c r="J5539">
        <v>1.1171E-3</v>
      </c>
    </row>
    <row r="5540" spans="1:10" x14ac:dyDescent="0.25">
      <c r="A5540" t="s">
        <v>223</v>
      </c>
      <c r="B5540" t="s">
        <v>202</v>
      </c>
      <c r="C5540" t="s">
        <v>201</v>
      </c>
      <c r="D5540">
        <v>450100</v>
      </c>
      <c r="E5540" t="s">
        <v>201</v>
      </c>
      <c r="F5540">
        <v>120</v>
      </c>
      <c r="G5540" t="s">
        <v>332</v>
      </c>
      <c r="H5540" t="s">
        <v>84</v>
      </c>
      <c r="I5540">
        <v>2000</v>
      </c>
      <c r="J5540">
        <v>89.950400000000002</v>
      </c>
    </row>
    <row r="5541" spans="1:10" x14ac:dyDescent="0.25">
      <c r="A5541" t="s">
        <v>223</v>
      </c>
      <c r="B5541" t="s">
        <v>80</v>
      </c>
      <c r="C5541" t="s">
        <v>37</v>
      </c>
      <c r="D5541">
        <v>150202</v>
      </c>
      <c r="E5541" t="s">
        <v>286</v>
      </c>
      <c r="F5541">
        <v>104</v>
      </c>
      <c r="G5541" t="s">
        <v>340</v>
      </c>
      <c r="H5541" t="s">
        <v>84</v>
      </c>
      <c r="I5541">
        <v>2014</v>
      </c>
      <c r="J5541">
        <v>9.2593899999999995E-5</v>
      </c>
    </row>
    <row r="5542" spans="1:10" x14ac:dyDescent="0.25">
      <c r="A5542" t="s">
        <v>223</v>
      </c>
      <c r="B5542" t="s">
        <v>80</v>
      </c>
      <c r="C5542" t="s">
        <v>37</v>
      </c>
      <c r="D5542">
        <v>130218</v>
      </c>
      <c r="E5542" t="s">
        <v>343</v>
      </c>
      <c r="F5542">
        <v>114</v>
      </c>
      <c r="G5542" t="s">
        <v>335</v>
      </c>
      <c r="H5542" t="s">
        <v>84</v>
      </c>
      <c r="I5542">
        <v>2014</v>
      </c>
      <c r="J5542">
        <v>6.23142E-5</v>
      </c>
    </row>
    <row r="5543" spans="1:10" x14ac:dyDescent="0.25">
      <c r="A5543" t="s">
        <v>223</v>
      </c>
      <c r="B5543" t="s">
        <v>80</v>
      </c>
      <c r="C5543" t="s">
        <v>37</v>
      </c>
      <c r="D5543">
        <v>120212</v>
      </c>
      <c r="E5543" t="s">
        <v>266</v>
      </c>
      <c r="F5543">
        <v>103</v>
      </c>
      <c r="G5543" t="s">
        <v>82</v>
      </c>
      <c r="H5543" t="s">
        <v>84</v>
      </c>
      <c r="I5543">
        <v>2014</v>
      </c>
      <c r="J5543">
        <v>1.7593299999999999E-3</v>
      </c>
    </row>
    <row r="5544" spans="1:10" x14ac:dyDescent="0.25">
      <c r="A5544" t="s">
        <v>227</v>
      </c>
      <c r="B5544" t="s">
        <v>80</v>
      </c>
      <c r="C5544" t="s">
        <v>37</v>
      </c>
      <c r="D5544">
        <v>130213</v>
      </c>
      <c r="E5544" t="s">
        <v>368</v>
      </c>
      <c r="F5544">
        <v>111</v>
      </c>
      <c r="G5544" t="s">
        <v>333</v>
      </c>
      <c r="H5544" t="s">
        <v>84</v>
      </c>
      <c r="I5544">
        <v>2005</v>
      </c>
      <c r="J5544">
        <v>6.9576600000000002E-2</v>
      </c>
    </row>
    <row r="5545" spans="1:10" x14ac:dyDescent="0.25">
      <c r="A5545" t="s">
        <v>223</v>
      </c>
      <c r="B5545" t="s">
        <v>74</v>
      </c>
      <c r="C5545" t="s">
        <v>34</v>
      </c>
      <c r="D5545">
        <v>901000</v>
      </c>
      <c r="E5545" t="s">
        <v>34</v>
      </c>
      <c r="F5545">
        <v>120</v>
      </c>
      <c r="G5545" t="s">
        <v>332</v>
      </c>
      <c r="H5545" t="s">
        <v>84</v>
      </c>
      <c r="I5545">
        <v>2005</v>
      </c>
      <c r="J5545">
        <v>101.589</v>
      </c>
    </row>
    <row r="5546" spans="1:10" x14ac:dyDescent="0.25">
      <c r="A5546" t="s">
        <v>229</v>
      </c>
      <c r="B5546" t="s">
        <v>80</v>
      </c>
      <c r="C5546" t="s">
        <v>37</v>
      </c>
      <c r="D5546">
        <v>120218</v>
      </c>
      <c r="E5546" t="s">
        <v>262</v>
      </c>
      <c r="F5546">
        <v>120</v>
      </c>
      <c r="G5546" t="s">
        <v>332</v>
      </c>
      <c r="H5546" t="s">
        <v>84</v>
      </c>
      <c r="I5546">
        <v>2015</v>
      </c>
      <c r="J5546">
        <v>1.22099</v>
      </c>
    </row>
    <row r="5547" spans="1:10" x14ac:dyDescent="0.25">
      <c r="A5547" t="s">
        <v>227</v>
      </c>
      <c r="B5547" t="s">
        <v>80</v>
      </c>
      <c r="C5547" t="s">
        <v>81</v>
      </c>
      <c r="D5547">
        <v>340200</v>
      </c>
      <c r="E5547" t="s">
        <v>228</v>
      </c>
      <c r="F5547">
        <v>120</v>
      </c>
      <c r="G5547" t="s">
        <v>332</v>
      </c>
      <c r="H5547" t="s">
        <v>84</v>
      </c>
      <c r="I5547">
        <v>2000</v>
      </c>
      <c r="J5547">
        <v>19.404199999999999</v>
      </c>
    </row>
    <row r="5548" spans="1:10" x14ac:dyDescent="0.25">
      <c r="A5548" t="s">
        <v>227</v>
      </c>
      <c r="B5548" t="s">
        <v>80</v>
      </c>
      <c r="C5548" t="s">
        <v>81</v>
      </c>
      <c r="D5548">
        <v>340200</v>
      </c>
      <c r="E5548" t="s">
        <v>228</v>
      </c>
      <c r="F5548">
        <v>109</v>
      </c>
      <c r="G5548" t="s">
        <v>342</v>
      </c>
      <c r="H5548" t="s">
        <v>84</v>
      </c>
      <c r="I5548">
        <v>1990</v>
      </c>
      <c r="J5548">
        <v>10371.299999999999</v>
      </c>
    </row>
    <row r="5549" spans="1:10" x14ac:dyDescent="0.25">
      <c r="A5549" t="s">
        <v>227</v>
      </c>
      <c r="B5549" t="s">
        <v>80</v>
      </c>
      <c r="C5549" t="s">
        <v>81</v>
      </c>
      <c r="D5549">
        <v>340200</v>
      </c>
      <c r="E5549" t="s">
        <v>228</v>
      </c>
      <c r="F5549">
        <v>120</v>
      </c>
      <c r="G5549" t="s">
        <v>332</v>
      </c>
      <c r="H5549" t="s">
        <v>84</v>
      </c>
      <c r="I5549">
        <v>2005</v>
      </c>
      <c r="J5549">
        <v>66.776300000000006</v>
      </c>
    </row>
    <row r="5550" spans="1:10" x14ac:dyDescent="0.25">
      <c r="A5550" t="s">
        <v>227</v>
      </c>
      <c r="B5550" t="s">
        <v>80</v>
      </c>
      <c r="C5550" t="s">
        <v>81</v>
      </c>
      <c r="D5550">
        <v>230800</v>
      </c>
      <c r="E5550" t="s">
        <v>379</v>
      </c>
      <c r="F5550">
        <v>104</v>
      </c>
      <c r="G5550" t="s">
        <v>340</v>
      </c>
      <c r="H5550" t="s">
        <v>84</v>
      </c>
      <c r="I5550">
        <v>2000</v>
      </c>
      <c r="J5550">
        <v>7.3232900000000001</v>
      </c>
    </row>
    <row r="5551" spans="1:10" x14ac:dyDescent="0.25">
      <c r="A5551" t="s">
        <v>225</v>
      </c>
      <c r="B5551" t="s">
        <v>80</v>
      </c>
      <c r="C5551" t="s">
        <v>37</v>
      </c>
      <c r="D5551">
        <v>130303</v>
      </c>
      <c r="E5551" t="s">
        <v>351</v>
      </c>
      <c r="F5551">
        <v>104</v>
      </c>
      <c r="G5551" t="s">
        <v>340</v>
      </c>
      <c r="H5551" t="s">
        <v>84</v>
      </c>
      <c r="I5551">
        <v>2000</v>
      </c>
      <c r="J5551">
        <v>8.8920399999999997E-5</v>
      </c>
    </row>
    <row r="5552" spans="1:10" x14ac:dyDescent="0.25">
      <c r="A5552" t="s">
        <v>226</v>
      </c>
      <c r="B5552" t="s">
        <v>80</v>
      </c>
      <c r="C5552" t="s">
        <v>37</v>
      </c>
      <c r="D5552">
        <v>150203</v>
      </c>
      <c r="E5552" t="s">
        <v>285</v>
      </c>
      <c r="F5552">
        <v>111</v>
      </c>
      <c r="G5552" t="s">
        <v>333</v>
      </c>
      <c r="H5552" t="s">
        <v>84</v>
      </c>
      <c r="I5552">
        <v>2010</v>
      </c>
      <c r="J5552">
        <v>1.7428499999999999E-4</v>
      </c>
    </row>
    <row r="5553" spans="1:10" x14ac:dyDescent="0.25">
      <c r="A5553" t="s">
        <v>225</v>
      </c>
      <c r="B5553" t="s">
        <v>80</v>
      </c>
      <c r="C5553" t="s">
        <v>37</v>
      </c>
      <c r="D5553">
        <v>120218</v>
      </c>
      <c r="E5553" t="s">
        <v>262</v>
      </c>
      <c r="F5553">
        <v>115</v>
      </c>
      <c r="G5553" t="s">
        <v>341</v>
      </c>
      <c r="H5553" t="s">
        <v>84</v>
      </c>
      <c r="I5553">
        <v>1990</v>
      </c>
      <c r="J5553">
        <v>3.7778400000000002E-3</v>
      </c>
    </row>
    <row r="5554" spans="1:10" x14ac:dyDescent="0.25">
      <c r="A5554" t="s">
        <v>225</v>
      </c>
      <c r="B5554" t="s">
        <v>80</v>
      </c>
      <c r="C5554" t="s">
        <v>37</v>
      </c>
      <c r="D5554">
        <v>130218</v>
      </c>
      <c r="E5554" t="s">
        <v>343</v>
      </c>
      <c r="F5554">
        <v>114</v>
      </c>
      <c r="G5554" t="s">
        <v>335</v>
      </c>
      <c r="H5554" t="s">
        <v>84</v>
      </c>
      <c r="I5554">
        <v>1990</v>
      </c>
      <c r="J5554">
        <v>1.8689100000000001E-3</v>
      </c>
    </row>
    <row r="5555" spans="1:10" x14ac:dyDescent="0.25">
      <c r="A5555" t="s">
        <v>229</v>
      </c>
      <c r="B5555" t="s">
        <v>80</v>
      </c>
      <c r="C5555" t="s">
        <v>37</v>
      </c>
      <c r="D5555">
        <v>120105</v>
      </c>
      <c r="E5555" t="s">
        <v>270</v>
      </c>
      <c r="F5555">
        <v>103</v>
      </c>
      <c r="G5555" t="s">
        <v>82</v>
      </c>
      <c r="H5555" t="s">
        <v>84</v>
      </c>
      <c r="I5555">
        <v>2000</v>
      </c>
      <c r="J5555">
        <v>4.5212799999999997E-2</v>
      </c>
    </row>
    <row r="5556" spans="1:10" x14ac:dyDescent="0.25">
      <c r="A5556" t="s">
        <v>229</v>
      </c>
      <c r="B5556" t="s">
        <v>80</v>
      </c>
      <c r="C5556" t="s">
        <v>37</v>
      </c>
      <c r="D5556">
        <v>120215</v>
      </c>
      <c r="E5556" t="s">
        <v>264</v>
      </c>
      <c r="F5556">
        <v>109</v>
      </c>
      <c r="G5556" t="s">
        <v>342</v>
      </c>
      <c r="H5556" t="s">
        <v>84</v>
      </c>
      <c r="I5556">
        <v>2000</v>
      </c>
      <c r="J5556">
        <v>1.9902800000000001E-3</v>
      </c>
    </row>
    <row r="5557" spans="1:10" x14ac:dyDescent="0.25">
      <c r="A5557" t="s">
        <v>229</v>
      </c>
      <c r="B5557" t="s">
        <v>80</v>
      </c>
      <c r="C5557" t="s">
        <v>37</v>
      </c>
      <c r="D5557">
        <v>130105</v>
      </c>
      <c r="E5557" t="s">
        <v>352</v>
      </c>
      <c r="F5557">
        <v>111</v>
      </c>
      <c r="G5557" t="s">
        <v>333</v>
      </c>
      <c r="H5557" t="s">
        <v>84</v>
      </c>
      <c r="I5557">
        <v>2000</v>
      </c>
      <c r="J5557">
        <v>0.122632</v>
      </c>
    </row>
    <row r="5558" spans="1:10" x14ac:dyDescent="0.25">
      <c r="A5558" t="s">
        <v>229</v>
      </c>
      <c r="B5558" t="s">
        <v>80</v>
      </c>
      <c r="C5558" t="s">
        <v>37</v>
      </c>
      <c r="D5558">
        <v>120213</v>
      </c>
      <c r="E5558" t="s">
        <v>265</v>
      </c>
      <c r="F5558">
        <v>120</v>
      </c>
      <c r="G5558" t="s">
        <v>332</v>
      </c>
      <c r="H5558" t="s">
        <v>84</v>
      </c>
      <c r="I5558">
        <v>2014</v>
      </c>
      <c r="J5558">
        <v>277.61399999999998</v>
      </c>
    </row>
    <row r="5559" spans="1:10" x14ac:dyDescent="0.25">
      <c r="A5559" t="s">
        <v>227</v>
      </c>
      <c r="B5559" t="s">
        <v>80</v>
      </c>
      <c r="C5559" t="s">
        <v>37</v>
      </c>
      <c r="D5559">
        <v>130212</v>
      </c>
      <c r="E5559" t="s">
        <v>388</v>
      </c>
      <c r="F5559">
        <v>111</v>
      </c>
      <c r="G5559" t="s">
        <v>333</v>
      </c>
      <c r="H5559" t="s">
        <v>84</v>
      </c>
      <c r="I5559">
        <v>2014</v>
      </c>
      <c r="J5559">
        <v>2.4799999999999999E-2</v>
      </c>
    </row>
    <row r="5560" spans="1:10" x14ac:dyDescent="0.25">
      <c r="A5560" t="s">
        <v>227</v>
      </c>
      <c r="B5560" t="s">
        <v>79</v>
      </c>
      <c r="C5560" t="s">
        <v>35</v>
      </c>
      <c r="D5560" t="s">
        <v>243</v>
      </c>
      <c r="E5560" t="s">
        <v>242</v>
      </c>
      <c r="F5560">
        <v>120</v>
      </c>
      <c r="G5560" t="s">
        <v>332</v>
      </c>
      <c r="H5560" t="s">
        <v>84</v>
      </c>
      <c r="I5560">
        <v>2005</v>
      </c>
      <c r="J5560">
        <v>16803.099999999999</v>
      </c>
    </row>
    <row r="5561" spans="1:10" x14ac:dyDescent="0.25">
      <c r="A5561" t="s">
        <v>227</v>
      </c>
      <c r="B5561" t="s">
        <v>79</v>
      </c>
      <c r="C5561" t="s">
        <v>35</v>
      </c>
      <c r="D5561" t="s">
        <v>243</v>
      </c>
      <c r="E5561" t="s">
        <v>242</v>
      </c>
      <c r="F5561">
        <v>104</v>
      </c>
      <c r="G5561" t="s">
        <v>340</v>
      </c>
      <c r="H5561" t="s">
        <v>84</v>
      </c>
      <c r="I5561">
        <v>2005</v>
      </c>
      <c r="J5561">
        <v>28.476900000000001</v>
      </c>
    </row>
    <row r="5562" spans="1:10" x14ac:dyDescent="0.25">
      <c r="A5562" t="s">
        <v>223</v>
      </c>
      <c r="B5562" t="s">
        <v>80</v>
      </c>
      <c r="C5562" t="s">
        <v>37</v>
      </c>
      <c r="D5562">
        <v>120219</v>
      </c>
      <c r="E5562" t="s">
        <v>261</v>
      </c>
      <c r="F5562">
        <v>103</v>
      </c>
      <c r="G5562" t="s">
        <v>82</v>
      </c>
      <c r="H5562" t="s">
        <v>84</v>
      </c>
      <c r="I5562">
        <v>2010</v>
      </c>
      <c r="J5562">
        <v>1.05493E-4</v>
      </c>
    </row>
    <row r="5563" spans="1:10" x14ac:dyDescent="0.25">
      <c r="A5563" t="s">
        <v>225</v>
      </c>
      <c r="B5563" t="s">
        <v>80</v>
      </c>
      <c r="C5563" t="s">
        <v>81</v>
      </c>
      <c r="D5563">
        <v>230801</v>
      </c>
      <c r="E5563" t="s">
        <v>391</v>
      </c>
      <c r="F5563">
        <v>120</v>
      </c>
      <c r="G5563" t="s">
        <v>332</v>
      </c>
      <c r="H5563" t="s">
        <v>84</v>
      </c>
      <c r="I5563">
        <v>2015</v>
      </c>
      <c r="J5563">
        <v>15.597899999999999</v>
      </c>
    </row>
    <row r="5564" spans="1:10" x14ac:dyDescent="0.25">
      <c r="A5564" t="s">
        <v>225</v>
      </c>
      <c r="B5564" t="s">
        <v>202</v>
      </c>
      <c r="C5564" t="s">
        <v>199</v>
      </c>
      <c r="D5564" t="s">
        <v>381</v>
      </c>
      <c r="E5564" t="s">
        <v>380</v>
      </c>
      <c r="F5564">
        <v>114</v>
      </c>
      <c r="G5564" t="s">
        <v>335</v>
      </c>
      <c r="H5564" t="s">
        <v>84</v>
      </c>
      <c r="I5564">
        <v>2005</v>
      </c>
      <c r="J5564">
        <v>15180.8</v>
      </c>
    </row>
    <row r="5565" spans="1:10" x14ac:dyDescent="0.25">
      <c r="A5565" t="s">
        <v>225</v>
      </c>
      <c r="B5565" t="s">
        <v>202</v>
      </c>
      <c r="C5565" t="s">
        <v>201</v>
      </c>
      <c r="D5565">
        <v>450100</v>
      </c>
      <c r="E5565" t="s">
        <v>201</v>
      </c>
      <c r="F5565">
        <v>109</v>
      </c>
      <c r="G5565" t="s">
        <v>342</v>
      </c>
      <c r="H5565" t="s">
        <v>84</v>
      </c>
      <c r="I5565">
        <v>2015</v>
      </c>
      <c r="J5565">
        <v>2.2765499999999999</v>
      </c>
    </row>
    <row r="5566" spans="1:10" x14ac:dyDescent="0.25">
      <c r="A5566" t="s">
        <v>226</v>
      </c>
      <c r="B5566" t="s">
        <v>202</v>
      </c>
      <c r="C5566" t="s">
        <v>201</v>
      </c>
      <c r="D5566">
        <v>450100</v>
      </c>
      <c r="E5566" t="s">
        <v>201</v>
      </c>
      <c r="F5566">
        <v>109</v>
      </c>
      <c r="G5566" t="s">
        <v>342</v>
      </c>
      <c r="H5566" t="s">
        <v>84</v>
      </c>
      <c r="I5566">
        <v>2015</v>
      </c>
      <c r="J5566">
        <v>0.52674799999999999</v>
      </c>
    </row>
    <row r="5567" spans="1:10" x14ac:dyDescent="0.25">
      <c r="A5567" t="s">
        <v>226</v>
      </c>
      <c r="B5567" t="s">
        <v>202</v>
      </c>
      <c r="C5567" t="s">
        <v>201</v>
      </c>
      <c r="D5567">
        <v>450100</v>
      </c>
      <c r="E5567" t="s">
        <v>201</v>
      </c>
      <c r="F5567">
        <v>104</v>
      </c>
      <c r="G5567" t="s">
        <v>340</v>
      </c>
      <c r="H5567" t="s">
        <v>84</v>
      </c>
      <c r="I5567">
        <v>2014</v>
      </c>
      <c r="J5567">
        <v>0.131687</v>
      </c>
    </row>
    <row r="5568" spans="1:10" x14ac:dyDescent="0.25">
      <c r="A5568" t="s">
        <v>225</v>
      </c>
      <c r="B5568" t="s">
        <v>80</v>
      </c>
      <c r="C5568" t="s">
        <v>81</v>
      </c>
      <c r="D5568">
        <v>260200</v>
      </c>
      <c r="E5568" t="s">
        <v>389</v>
      </c>
      <c r="F5568">
        <v>120</v>
      </c>
      <c r="G5568" t="s">
        <v>332</v>
      </c>
      <c r="H5568" t="s">
        <v>84</v>
      </c>
      <c r="I5568">
        <v>1995</v>
      </c>
      <c r="J5568">
        <v>310.74</v>
      </c>
    </row>
    <row r="5569" spans="1:10" x14ac:dyDescent="0.25">
      <c r="A5569" t="s">
        <v>223</v>
      </c>
      <c r="B5569" t="s">
        <v>202</v>
      </c>
      <c r="C5569" t="s">
        <v>201</v>
      </c>
      <c r="D5569">
        <v>450100</v>
      </c>
      <c r="E5569" t="s">
        <v>201</v>
      </c>
      <c r="F5569">
        <v>109</v>
      </c>
      <c r="G5569" t="s">
        <v>342</v>
      </c>
      <c r="H5569" t="s">
        <v>84</v>
      </c>
      <c r="I5569">
        <v>2010</v>
      </c>
      <c r="J5569">
        <v>1.7955000000000001</v>
      </c>
    </row>
    <row r="5570" spans="1:10" x14ac:dyDescent="0.25">
      <c r="A5570" t="s">
        <v>224</v>
      </c>
      <c r="B5570" t="s">
        <v>202</v>
      </c>
      <c r="C5570" t="s">
        <v>201</v>
      </c>
      <c r="D5570">
        <v>450100</v>
      </c>
      <c r="E5570" t="s">
        <v>201</v>
      </c>
      <c r="F5570">
        <v>104</v>
      </c>
      <c r="G5570" t="s">
        <v>340</v>
      </c>
      <c r="H5570" t="s">
        <v>84</v>
      </c>
      <c r="I5570">
        <v>2010</v>
      </c>
      <c r="J5570">
        <v>0.24226700000000001</v>
      </c>
    </row>
    <row r="5571" spans="1:10" x14ac:dyDescent="0.25">
      <c r="A5571" t="s">
        <v>227</v>
      </c>
      <c r="B5571" t="s">
        <v>80</v>
      </c>
      <c r="C5571" t="s">
        <v>37</v>
      </c>
      <c r="D5571">
        <v>120218</v>
      </c>
      <c r="E5571" t="s">
        <v>262</v>
      </c>
      <c r="F5571">
        <v>114</v>
      </c>
      <c r="G5571" t="s">
        <v>335</v>
      </c>
      <c r="H5571" t="s">
        <v>84</v>
      </c>
      <c r="I5571">
        <v>2005</v>
      </c>
      <c r="J5571">
        <v>1.50584E-2</v>
      </c>
    </row>
    <row r="5572" spans="1:10" x14ac:dyDescent="0.25">
      <c r="A5572" t="s">
        <v>227</v>
      </c>
      <c r="B5572" t="s">
        <v>80</v>
      </c>
      <c r="C5572" t="s">
        <v>37</v>
      </c>
      <c r="D5572">
        <v>130212</v>
      </c>
      <c r="E5572" t="s">
        <v>388</v>
      </c>
      <c r="F5572">
        <v>104</v>
      </c>
      <c r="G5572" t="s">
        <v>340</v>
      </c>
      <c r="H5572" t="s">
        <v>84</v>
      </c>
      <c r="I5572">
        <v>2005</v>
      </c>
      <c r="J5572">
        <v>1.32299E-3</v>
      </c>
    </row>
    <row r="5573" spans="1:10" x14ac:dyDescent="0.25">
      <c r="A5573" t="s">
        <v>223</v>
      </c>
      <c r="B5573" t="s">
        <v>80</v>
      </c>
      <c r="C5573" t="s">
        <v>37</v>
      </c>
      <c r="D5573">
        <v>150203</v>
      </c>
      <c r="E5573" t="s">
        <v>285</v>
      </c>
      <c r="F5573">
        <v>111</v>
      </c>
      <c r="G5573" t="s">
        <v>333</v>
      </c>
      <c r="H5573" t="s">
        <v>84</v>
      </c>
      <c r="I5573">
        <v>2010</v>
      </c>
      <c r="J5573">
        <v>4.2727200000000003E-4</v>
      </c>
    </row>
    <row r="5574" spans="1:10" x14ac:dyDescent="0.25">
      <c r="A5574" t="s">
        <v>223</v>
      </c>
      <c r="B5574" t="s">
        <v>80</v>
      </c>
      <c r="C5574" t="s">
        <v>37</v>
      </c>
      <c r="D5574">
        <v>130213</v>
      </c>
      <c r="E5574" t="s">
        <v>368</v>
      </c>
      <c r="F5574">
        <v>114</v>
      </c>
      <c r="G5574" t="s">
        <v>335</v>
      </c>
      <c r="H5574" t="s">
        <v>84</v>
      </c>
      <c r="I5574">
        <v>2010</v>
      </c>
      <c r="J5574">
        <v>3.7968300000000003E-2</v>
      </c>
    </row>
    <row r="5575" spans="1:10" x14ac:dyDescent="0.25">
      <c r="A5575" t="s">
        <v>225</v>
      </c>
      <c r="B5575" t="s">
        <v>80</v>
      </c>
      <c r="C5575" t="s">
        <v>37</v>
      </c>
      <c r="D5575">
        <v>130213</v>
      </c>
      <c r="E5575" t="s">
        <v>368</v>
      </c>
      <c r="F5575">
        <v>120</v>
      </c>
      <c r="G5575" t="s">
        <v>332</v>
      </c>
      <c r="H5575" t="s">
        <v>84</v>
      </c>
      <c r="I5575">
        <v>2015</v>
      </c>
      <c r="J5575">
        <v>2.1693199999999999</v>
      </c>
    </row>
    <row r="5576" spans="1:10" x14ac:dyDescent="0.25">
      <c r="A5576" t="s">
        <v>229</v>
      </c>
      <c r="B5576" t="s">
        <v>80</v>
      </c>
      <c r="C5576" t="s">
        <v>37</v>
      </c>
      <c r="D5576">
        <v>130112</v>
      </c>
      <c r="E5576" t="s">
        <v>349</v>
      </c>
      <c r="F5576">
        <v>104</v>
      </c>
      <c r="G5576" t="s">
        <v>340</v>
      </c>
      <c r="H5576" t="s">
        <v>84</v>
      </c>
      <c r="I5576">
        <v>2015</v>
      </c>
      <c r="J5576">
        <v>2.1787400000000001E-4</v>
      </c>
    </row>
    <row r="5577" spans="1:10" x14ac:dyDescent="0.25">
      <c r="A5577" t="s">
        <v>229</v>
      </c>
      <c r="B5577" t="s">
        <v>80</v>
      </c>
      <c r="C5577" t="s">
        <v>37</v>
      </c>
      <c r="D5577">
        <v>150102</v>
      </c>
      <c r="E5577" t="s">
        <v>288</v>
      </c>
      <c r="F5577">
        <v>120</v>
      </c>
      <c r="G5577" t="s">
        <v>332</v>
      </c>
      <c r="H5577" t="s">
        <v>84</v>
      </c>
      <c r="I5577">
        <v>2015</v>
      </c>
      <c r="J5577">
        <v>1.6802699999999999</v>
      </c>
    </row>
    <row r="5578" spans="1:10" x14ac:dyDescent="0.25">
      <c r="A5578" t="s">
        <v>229</v>
      </c>
      <c r="B5578" t="s">
        <v>80</v>
      </c>
      <c r="C5578" t="s">
        <v>37</v>
      </c>
      <c r="D5578">
        <v>130302</v>
      </c>
      <c r="E5578" t="s">
        <v>336</v>
      </c>
      <c r="F5578">
        <v>111</v>
      </c>
      <c r="G5578" t="s">
        <v>333</v>
      </c>
      <c r="H5578" t="s">
        <v>84</v>
      </c>
      <c r="I5578">
        <v>2015</v>
      </c>
      <c r="J5578">
        <v>3.9409100000000001E-4</v>
      </c>
    </row>
    <row r="5579" spans="1:10" x14ac:dyDescent="0.25">
      <c r="A5579" t="s">
        <v>226</v>
      </c>
      <c r="B5579" t="s">
        <v>80</v>
      </c>
      <c r="C5579" t="s">
        <v>37</v>
      </c>
      <c r="D5579">
        <v>150203</v>
      </c>
      <c r="E5579" t="s">
        <v>285</v>
      </c>
      <c r="F5579">
        <v>109</v>
      </c>
      <c r="G5579" t="s">
        <v>342</v>
      </c>
      <c r="H5579" t="s">
        <v>84</v>
      </c>
      <c r="I5579">
        <v>2015</v>
      </c>
      <c r="J5579">
        <v>2.3320900000000002E-3</v>
      </c>
    </row>
    <row r="5580" spans="1:10" x14ac:dyDescent="0.25">
      <c r="A5580" t="s">
        <v>223</v>
      </c>
      <c r="B5580" t="s">
        <v>80</v>
      </c>
      <c r="C5580" t="s">
        <v>81</v>
      </c>
      <c r="D5580">
        <v>230801</v>
      </c>
      <c r="E5580" t="s">
        <v>391</v>
      </c>
      <c r="F5580">
        <v>120</v>
      </c>
      <c r="G5580" t="s">
        <v>332</v>
      </c>
      <c r="H5580" t="s">
        <v>84</v>
      </c>
      <c r="I5580">
        <v>2014</v>
      </c>
      <c r="J5580">
        <v>27.873100000000001</v>
      </c>
    </row>
    <row r="5581" spans="1:10" x14ac:dyDescent="0.25">
      <c r="A5581" t="s">
        <v>223</v>
      </c>
      <c r="B5581" t="s">
        <v>80</v>
      </c>
      <c r="C5581" t="s">
        <v>81</v>
      </c>
      <c r="D5581">
        <v>340201</v>
      </c>
      <c r="E5581" t="s">
        <v>222</v>
      </c>
      <c r="F5581">
        <v>120</v>
      </c>
      <c r="G5581" t="s">
        <v>332</v>
      </c>
      <c r="H5581" t="s">
        <v>84</v>
      </c>
      <c r="I5581">
        <v>2015</v>
      </c>
      <c r="J5581">
        <v>5.6238299999999998E-2</v>
      </c>
    </row>
    <row r="5582" spans="1:10" x14ac:dyDescent="0.25">
      <c r="A5582" t="s">
        <v>225</v>
      </c>
      <c r="B5582" t="s">
        <v>80</v>
      </c>
      <c r="C5582" t="s">
        <v>191</v>
      </c>
      <c r="D5582">
        <v>230701</v>
      </c>
      <c r="E5582" t="s">
        <v>232</v>
      </c>
      <c r="F5582">
        <v>109</v>
      </c>
      <c r="G5582" t="s">
        <v>342</v>
      </c>
      <c r="H5582" t="s">
        <v>84</v>
      </c>
      <c r="I5582">
        <v>2010</v>
      </c>
      <c r="J5582">
        <v>121.587</v>
      </c>
    </row>
    <row r="5583" spans="1:10" x14ac:dyDescent="0.25">
      <c r="A5583" t="s">
        <v>224</v>
      </c>
      <c r="B5583" t="s">
        <v>79</v>
      </c>
      <c r="C5583" t="s">
        <v>35</v>
      </c>
      <c r="D5583" t="s">
        <v>245</v>
      </c>
      <c r="E5583" t="s">
        <v>244</v>
      </c>
      <c r="F5583">
        <v>115</v>
      </c>
      <c r="G5583" t="s">
        <v>341</v>
      </c>
      <c r="H5583" t="s">
        <v>84</v>
      </c>
      <c r="I5583">
        <v>2010</v>
      </c>
      <c r="J5583">
        <v>0.19807</v>
      </c>
    </row>
    <row r="5584" spans="1:10" x14ac:dyDescent="0.25">
      <c r="A5584" t="s">
        <v>224</v>
      </c>
      <c r="B5584" t="s">
        <v>80</v>
      </c>
      <c r="C5584" t="s">
        <v>192</v>
      </c>
      <c r="D5584">
        <v>200200</v>
      </c>
      <c r="E5584" t="s">
        <v>334</v>
      </c>
      <c r="F5584">
        <v>111</v>
      </c>
      <c r="G5584" t="s">
        <v>333</v>
      </c>
      <c r="H5584" t="s">
        <v>84</v>
      </c>
      <c r="I5584">
        <v>1995</v>
      </c>
      <c r="J5584">
        <v>1.22102</v>
      </c>
    </row>
    <row r="5585" spans="1:10" x14ac:dyDescent="0.25">
      <c r="A5585" t="s">
        <v>225</v>
      </c>
      <c r="B5585" t="s">
        <v>80</v>
      </c>
      <c r="C5585" t="s">
        <v>81</v>
      </c>
      <c r="D5585">
        <v>230800</v>
      </c>
      <c r="E5585" t="s">
        <v>379</v>
      </c>
      <c r="F5585">
        <v>104</v>
      </c>
      <c r="G5585" t="s">
        <v>340</v>
      </c>
      <c r="H5585" t="s">
        <v>84</v>
      </c>
      <c r="I5585">
        <v>2014</v>
      </c>
      <c r="J5585">
        <v>0.18560299999999999</v>
      </c>
    </row>
    <row r="5586" spans="1:10" x14ac:dyDescent="0.25">
      <c r="A5586" t="s">
        <v>225</v>
      </c>
      <c r="B5586" t="s">
        <v>80</v>
      </c>
      <c r="C5586" t="s">
        <v>81</v>
      </c>
      <c r="D5586">
        <v>230800</v>
      </c>
      <c r="E5586" t="s">
        <v>379</v>
      </c>
      <c r="F5586">
        <v>104</v>
      </c>
      <c r="G5586" t="s">
        <v>340</v>
      </c>
      <c r="H5586" t="s">
        <v>84</v>
      </c>
      <c r="I5586">
        <v>2010</v>
      </c>
      <c r="J5586">
        <v>0.18560299999999999</v>
      </c>
    </row>
    <row r="5587" spans="1:10" x14ac:dyDescent="0.25">
      <c r="A5587" t="s">
        <v>223</v>
      </c>
      <c r="B5587" t="s">
        <v>80</v>
      </c>
      <c r="C5587" t="s">
        <v>37</v>
      </c>
      <c r="D5587">
        <v>120105</v>
      </c>
      <c r="E5587" t="s">
        <v>270</v>
      </c>
      <c r="F5587">
        <v>109</v>
      </c>
      <c r="G5587" t="s">
        <v>342</v>
      </c>
      <c r="H5587" t="s">
        <v>84</v>
      </c>
      <c r="I5587">
        <v>1995</v>
      </c>
      <c r="J5587">
        <v>0.291211</v>
      </c>
    </row>
    <row r="5588" spans="1:10" x14ac:dyDescent="0.25">
      <c r="A5588" t="s">
        <v>223</v>
      </c>
      <c r="B5588" t="s">
        <v>80</v>
      </c>
      <c r="C5588" t="s">
        <v>37</v>
      </c>
      <c r="D5588">
        <v>120302</v>
      </c>
      <c r="E5588" t="s">
        <v>260</v>
      </c>
      <c r="F5588">
        <v>114</v>
      </c>
      <c r="G5588" t="s">
        <v>335</v>
      </c>
      <c r="H5588" t="s">
        <v>84</v>
      </c>
      <c r="I5588">
        <v>1995</v>
      </c>
      <c r="J5588">
        <v>2.6991099999999998E-3</v>
      </c>
    </row>
    <row r="5589" spans="1:10" x14ac:dyDescent="0.25">
      <c r="A5589" t="s">
        <v>229</v>
      </c>
      <c r="B5589" t="s">
        <v>80</v>
      </c>
      <c r="C5589" t="s">
        <v>37</v>
      </c>
      <c r="D5589">
        <v>120216</v>
      </c>
      <c r="E5589" t="s">
        <v>263</v>
      </c>
      <c r="F5589">
        <v>103</v>
      </c>
      <c r="G5589" t="s">
        <v>82</v>
      </c>
      <c r="H5589" t="s">
        <v>84</v>
      </c>
      <c r="I5589">
        <v>1995</v>
      </c>
      <c r="J5589">
        <v>1.20999E-3</v>
      </c>
    </row>
    <row r="5590" spans="1:10" x14ac:dyDescent="0.25">
      <c r="A5590" t="s">
        <v>229</v>
      </c>
      <c r="B5590" t="s">
        <v>80</v>
      </c>
      <c r="C5590" t="s">
        <v>37</v>
      </c>
      <c r="D5590">
        <v>120303</v>
      </c>
      <c r="E5590" t="s">
        <v>259</v>
      </c>
      <c r="F5590">
        <v>120</v>
      </c>
      <c r="G5590" t="s">
        <v>332</v>
      </c>
      <c r="H5590" t="s">
        <v>84</v>
      </c>
      <c r="I5590">
        <v>1995</v>
      </c>
      <c r="J5590">
        <v>8.9764800000000005</v>
      </c>
    </row>
    <row r="5591" spans="1:10" x14ac:dyDescent="0.25">
      <c r="A5591" t="s">
        <v>229</v>
      </c>
      <c r="B5591" t="s">
        <v>80</v>
      </c>
      <c r="C5591" t="s">
        <v>37</v>
      </c>
      <c r="D5591">
        <v>130113</v>
      </c>
      <c r="E5591" t="s">
        <v>339</v>
      </c>
      <c r="F5591">
        <v>120</v>
      </c>
      <c r="G5591" t="s">
        <v>332</v>
      </c>
      <c r="H5591" t="s">
        <v>84</v>
      </c>
      <c r="I5591">
        <v>1995</v>
      </c>
      <c r="J5591">
        <v>2.2119800000000001</v>
      </c>
    </row>
    <row r="5592" spans="1:10" x14ac:dyDescent="0.25">
      <c r="A5592" t="s">
        <v>223</v>
      </c>
      <c r="B5592" t="s">
        <v>80</v>
      </c>
      <c r="C5592" t="s">
        <v>37</v>
      </c>
      <c r="D5592">
        <v>130106</v>
      </c>
      <c r="E5592" t="s">
        <v>345</v>
      </c>
      <c r="F5592">
        <v>114</v>
      </c>
      <c r="G5592" t="s">
        <v>335</v>
      </c>
      <c r="H5592" t="s">
        <v>84</v>
      </c>
      <c r="I5592">
        <v>2000</v>
      </c>
      <c r="J5592">
        <v>0.310444</v>
      </c>
    </row>
    <row r="5593" spans="1:10" x14ac:dyDescent="0.25">
      <c r="A5593" t="s">
        <v>223</v>
      </c>
      <c r="B5593" t="s">
        <v>80</v>
      </c>
      <c r="C5593" t="s">
        <v>37</v>
      </c>
      <c r="D5593">
        <v>130216</v>
      </c>
      <c r="E5593" t="s">
        <v>355</v>
      </c>
      <c r="F5593">
        <v>120</v>
      </c>
      <c r="G5593" t="s">
        <v>332</v>
      </c>
      <c r="H5593" t="s">
        <v>84</v>
      </c>
      <c r="I5593">
        <v>2000</v>
      </c>
      <c r="J5593">
        <v>5.0651300000000003E-2</v>
      </c>
    </row>
    <row r="5594" spans="1:10" x14ac:dyDescent="0.25">
      <c r="A5594" t="s">
        <v>223</v>
      </c>
      <c r="B5594" t="s">
        <v>80</v>
      </c>
      <c r="C5594" t="s">
        <v>37</v>
      </c>
      <c r="D5594">
        <v>120113</v>
      </c>
      <c r="E5594" t="s">
        <v>267</v>
      </c>
      <c r="F5594">
        <v>115</v>
      </c>
      <c r="G5594" t="s">
        <v>341</v>
      </c>
      <c r="H5594" t="s">
        <v>84</v>
      </c>
      <c r="I5594">
        <v>2000</v>
      </c>
      <c r="J5594">
        <v>3.96438E-2</v>
      </c>
    </row>
    <row r="5595" spans="1:10" x14ac:dyDescent="0.25">
      <c r="A5595" t="s">
        <v>226</v>
      </c>
      <c r="B5595" t="s">
        <v>71</v>
      </c>
      <c r="C5595" t="s">
        <v>348</v>
      </c>
      <c r="D5595" t="s">
        <v>347</v>
      </c>
      <c r="E5595" t="s">
        <v>346</v>
      </c>
      <c r="F5595">
        <v>114</v>
      </c>
      <c r="G5595" t="s">
        <v>335</v>
      </c>
      <c r="H5595" t="s">
        <v>84</v>
      </c>
      <c r="I5595">
        <v>1990</v>
      </c>
      <c r="J5595">
        <v>0.94254099999999996</v>
      </c>
    </row>
    <row r="5596" spans="1:10" x14ac:dyDescent="0.25">
      <c r="A5596" t="s">
        <v>224</v>
      </c>
      <c r="B5596" t="s">
        <v>80</v>
      </c>
      <c r="C5596" t="s">
        <v>37</v>
      </c>
      <c r="D5596">
        <v>130219</v>
      </c>
      <c r="E5596" t="s">
        <v>354</v>
      </c>
      <c r="F5596">
        <v>111</v>
      </c>
      <c r="G5596" t="s">
        <v>333</v>
      </c>
      <c r="H5596" t="s">
        <v>84</v>
      </c>
      <c r="I5596">
        <v>2010</v>
      </c>
      <c r="J5596">
        <v>3.0935499999999998E-4</v>
      </c>
    </row>
    <row r="5597" spans="1:10" x14ac:dyDescent="0.25">
      <c r="A5597" t="s">
        <v>224</v>
      </c>
      <c r="B5597" t="s">
        <v>80</v>
      </c>
      <c r="C5597" t="s">
        <v>37</v>
      </c>
      <c r="D5597">
        <v>120213</v>
      </c>
      <c r="E5597" t="s">
        <v>265</v>
      </c>
      <c r="F5597">
        <v>114</v>
      </c>
      <c r="G5597" t="s">
        <v>335</v>
      </c>
      <c r="H5597" t="s">
        <v>84</v>
      </c>
      <c r="I5597">
        <v>2010</v>
      </c>
      <c r="J5597">
        <v>0.14147100000000001</v>
      </c>
    </row>
    <row r="5598" spans="1:10" x14ac:dyDescent="0.25">
      <c r="A5598" t="s">
        <v>224</v>
      </c>
      <c r="B5598" t="s">
        <v>80</v>
      </c>
      <c r="C5598" t="s">
        <v>37</v>
      </c>
      <c r="D5598">
        <v>130213</v>
      </c>
      <c r="E5598" t="s">
        <v>368</v>
      </c>
      <c r="F5598">
        <v>109</v>
      </c>
      <c r="G5598" t="s">
        <v>342</v>
      </c>
      <c r="H5598" t="s">
        <v>84</v>
      </c>
      <c r="I5598">
        <v>2010</v>
      </c>
      <c r="J5598">
        <v>0.93299799999999999</v>
      </c>
    </row>
    <row r="5599" spans="1:10" x14ac:dyDescent="0.25">
      <c r="A5599" t="s">
        <v>224</v>
      </c>
      <c r="B5599" t="s">
        <v>80</v>
      </c>
      <c r="C5599" t="s">
        <v>37</v>
      </c>
      <c r="D5599">
        <v>150203</v>
      </c>
      <c r="E5599" t="s">
        <v>285</v>
      </c>
      <c r="F5599">
        <v>120</v>
      </c>
      <c r="G5599" t="s">
        <v>332</v>
      </c>
      <c r="H5599" t="s">
        <v>84</v>
      </c>
      <c r="I5599">
        <v>2010</v>
      </c>
      <c r="J5599">
        <v>8.8968599999999995E-2</v>
      </c>
    </row>
    <row r="5600" spans="1:10" x14ac:dyDescent="0.25">
      <c r="A5600" t="s">
        <v>225</v>
      </c>
      <c r="B5600" t="s">
        <v>80</v>
      </c>
      <c r="C5600" t="s">
        <v>37</v>
      </c>
      <c r="D5600">
        <v>130219</v>
      </c>
      <c r="E5600" t="s">
        <v>354</v>
      </c>
      <c r="F5600">
        <v>120</v>
      </c>
      <c r="G5600" t="s">
        <v>332</v>
      </c>
      <c r="H5600" t="s">
        <v>84</v>
      </c>
      <c r="I5600">
        <v>2014</v>
      </c>
      <c r="J5600">
        <v>6.2726199999999996E-2</v>
      </c>
    </row>
    <row r="5601" spans="1:10" x14ac:dyDescent="0.25">
      <c r="A5601" t="s">
        <v>225</v>
      </c>
      <c r="B5601" t="s">
        <v>80</v>
      </c>
      <c r="C5601" t="s">
        <v>37</v>
      </c>
      <c r="D5601">
        <v>150203</v>
      </c>
      <c r="E5601" t="s">
        <v>285</v>
      </c>
      <c r="F5601">
        <v>103</v>
      </c>
      <c r="G5601" t="s">
        <v>82</v>
      </c>
      <c r="H5601" t="s">
        <v>84</v>
      </c>
      <c r="I5601">
        <v>2014</v>
      </c>
      <c r="J5601">
        <v>8.8309399999999999E-5</v>
      </c>
    </row>
    <row r="5602" spans="1:10" x14ac:dyDescent="0.25">
      <c r="A5602" t="s">
        <v>225</v>
      </c>
      <c r="B5602" t="s">
        <v>80</v>
      </c>
      <c r="C5602" t="s">
        <v>37</v>
      </c>
      <c r="D5602">
        <v>130219</v>
      </c>
      <c r="E5602" t="s">
        <v>354</v>
      </c>
      <c r="F5602">
        <v>114</v>
      </c>
      <c r="G5602" t="s">
        <v>335</v>
      </c>
      <c r="H5602" t="s">
        <v>84</v>
      </c>
      <c r="I5602">
        <v>2014</v>
      </c>
      <c r="J5602">
        <v>3.8472100000000002E-3</v>
      </c>
    </row>
    <row r="5603" spans="1:10" x14ac:dyDescent="0.25">
      <c r="A5603" t="s">
        <v>225</v>
      </c>
      <c r="B5603" t="s">
        <v>80</v>
      </c>
      <c r="C5603" t="s">
        <v>37</v>
      </c>
      <c r="D5603">
        <v>120212</v>
      </c>
      <c r="E5603" t="s">
        <v>266</v>
      </c>
      <c r="F5603">
        <v>103</v>
      </c>
      <c r="G5603" t="s">
        <v>82</v>
      </c>
      <c r="H5603" t="s">
        <v>84</v>
      </c>
      <c r="I5603">
        <v>2014</v>
      </c>
      <c r="J5603">
        <v>1.16583E-2</v>
      </c>
    </row>
    <row r="5604" spans="1:10" x14ac:dyDescent="0.25">
      <c r="A5604" t="s">
        <v>225</v>
      </c>
      <c r="B5604" t="s">
        <v>80</v>
      </c>
      <c r="C5604" t="s">
        <v>37</v>
      </c>
      <c r="D5604">
        <v>120212</v>
      </c>
      <c r="E5604" t="s">
        <v>266</v>
      </c>
      <c r="F5604">
        <v>111</v>
      </c>
      <c r="G5604" t="s">
        <v>333</v>
      </c>
      <c r="H5604" t="s">
        <v>84</v>
      </c>
      <c r="I5604">
        <v>2014</v>
      </c>
      <c r="J5604">
        <v>1.1658299999999999</v>
      </c>
    </row>
    <row r="5605" spans="1:10" x14ac:dyDescent="0.25">
      <c r="A5605" t="s">
        <v>224</v>
      </c>
      <c r="B5605" t="s">
        <v>80</v>
      </c>
      <c r="C5605" t="s">
        <v>37</v>
      </c>
      <c r="D5605">
        <v>130218</v>
      </c>
      <c r="E5605" t="s">
        <v>343</v>
      </c>
      <c r="F5605">
        <v>104</v>
      </c>
      <c r="G5605" t="s">
        <v>340</v>
      </c>
      <c r="H5605" t="s">
        <v>84</v>
      </c>
      <c r="I5605">
        <v>2000</v>
      </c>
      <c r="J5605">
        <v>1.2848E-6</v>
      </c>
    </row>
    <row r="5606" spans="1:10" x14ac:dyDescent="0.25">
      <c r="A5606" t="s">
        <v>224</v>
      </c>
      <c r="B5606" t="s">
        <v>80</v>
      </c>
      <c r="C5606" t="s">
        <v>37</v>
      </c>
      <c r="D5606">
        <v>150103</v>
      </c>
      <c r="E5606" t="s">
        <v>287</v>
      </c>
      <c r="F5606">
        <v>114</v>
      </c>
      <c r="G5606" t="s">
        <v>335</v>
      </c>
      <c r="H5606" t="s">
        <v>84</v>
      </c>
      <c r="I5606">
        <v>2010</v>
      </c>
      <c r="J5606">
        <v>4.1498200000000002E-3</v>
      </c>
    </row>
    <row r="5607" spans="1:10" x14ac:dyDescent="0.25">
      <c r="A5607" t="s">
        <v>224</v>
      </c>
      <c r="B5607" t="s">
        <v>80</v>
      </c>
      <c r="C5607" t="s">
        <v>81</v>
      </c>
      <c r="D5607">
        <v>230801</v>
      </c>
      <c r="E5607" t="s">
        <v>391</v>
      </c>
      <c r="F5607">
        <v>104</v>
      </c>
      <c r="G5607" t="s">
        <v>340</v>
      </c>
      <c r="H5607" t="s">
        <v>84</v>
      </c>
      <c r="I5607">
        <v>2010</v>
      </c>
      <c r="J5607">
        <v>0.24314</v>
      </c>
    </row>
    <row r="5608" spans="1:10" x14ac:dyDescent="0.25">
      <c r="A5608" t="s">
        <v>227</v>
      </c>
      <c r="B5608" t="s">
        <v>75</v>
      </c>
      <c r="C5608" t="s">
        <v>31</v>
      </c>
      <c r="D5608" t="s">
        <v>237</v>
      </c>
      <c r="E5608" t="s">
        <v>236</v>
      </c>
      <c r="F5608">
        <v>115</v>
      </c>
      <c r="G5608" t="s">
        <v>341</v>
      </c>
      <c r="H5608" t="s">
        <v>84</v>
      </c>
      <c r="I5608">
        <v>2000</v>
      </c>
      <c r="J5608">
        <v>37.450600000000001</v>
      </c>
    </row>
    <row r="5609" spans="1:10" x14ac:dyDescent="0.25">
      <c r="A5609" t="s">
        <v>229</v>
      </c>
      <c r="B5609" t="s">
        <v>74</v>
      </c>
      <c r="C5609" t="s">
        <v>34</v>
      </c>
      <c r="D5609">
        <v>901000</v>
      </c>
      <c r="E5609" t="s">
        <v>34</v>
      </c>
      <c r="F5609">
        <v>110</v>
      </c>
      <c r="G5609" t="s">
        <v>344</v>
      </c>
      <c r="H5609" t="s">
        <v>84</v>
      </c>
      <c r="I5609">
        <v>2014</v>
      </c>
      <c r="J5609">
        <v>0.12793199999999999</v>
      </c>
    </row>
    <row r="5610" spans="1:10" x14ac:dyDescent="0.25">
      <c r="A5610" t="s">
        <v>224</v>
      </c>
      <c r="B5610" t="s">
        <v>75</v>
      </c>
      <c r="C5610" t="s">
        <v>31</v>
      </c>
      <c r="D5610" t="s">
        <v>237</v>
      </c>
      <c r="E5610" t="s">
        <v>236</v>
      </c>
      <c r="F5610">
        <v>108</v>
      </c>
      <c r="G5610" t="s">
        <v>83</v>
      </c>
      <c r="H5610" t="s">
        <v>84</v>
      </c>
      <c r="I5610">
        <v>1995</v>
      </c>
      <c r="J5610">
        <v>97.3994</v>
      </c>
    </row>
    <row r="5611" spans="1:10" x14ac:dyDescent="0.25">
      <c r="A5611" t="s">
        <v>225</v>
      </c>
      <c r="B5611" t="s">
        <v>75</v>
      </c>
      <c r="C5611" t="s">
        <v>31</v>
      </c>
      <c r="D5611" t="s">
        <v>235</v>
      </c>
      <c r="E5611" t="s">
        <v>234</v>
      </c>
      <c r="F5611">
        <v>109</v>
      </c>
      <c r="G5611" t="s">
        <v>342</v>
      </c>
      <c r="H5611" t="s">
        <v>84</v>
      </c>
      <c r="I5611">
        <v>2005</v>
      </c>
      <c r="J5611">
        <v>12.2681</v>
      </c>
    </row>
    <row r="5612" spans="1:10" x14ac:dyDescent="0.25">
      <c r="A5612" t="s">
        <v>227</v>
      </c>
      <c r="B5612" t="s">
        <v>75</v>
      </c>
      <c r="C5612" t="s">
        <v>31</v>
      </c>
      <c r="D5612" t="s">
        <v>237</v>
      </c>
      <c r="E5612" t="s">
        <v>236</v>
      </c>
      <c r="F5612">
        <v>103</v>
      </c>
      <c r="G5612" t="s">
        <v>82</v>
      </c>
      <c r="H5612" t="s">
        <v>84</v>
      </c>
      <c r="I5612">
        <v>2010</v>
      </c>
      <c r="J5612">
        <v>105.363</v>
      </c>
    </row>
    <row r="5613" spans="1:10" x14ac:dyDescent="0.25">
      <c r="A5613" t="s">
        <v>229</v>
      </c>
      <c r="B5613" t="s">
        <v>79</v>
      </c>
      <c r="C5613" t="s">
        <v>35</v>
      </c>
      <c r="D5613" t="s">
        <v>243</v>
      </c>
      <c r="E5613" t="s">
        <v>242</v>
      </c>
      <c r="F5613">
        <v>122</v>
      </c>
      <c r="G5613" t="s">
        <v>369</v>
      </c>
      <c r="H5613" t="s">
        <v>84</v>
      </c>
      <c r="I5613">
        <v>1990</v>
      </c>
      <c r="J5613">
        <v>960.54200000000003</v>
      </c>
    </row>
    <row r="5614" spans="1:10" x14ac:dyDescent="0.25">
      <c r="A5614" t="s">
        <v>229</v>
      </c>
      <c r="B5614" t="s">
        <v>79</v>
      </c>
      <c r="C5614" t="s">
        <v>35</v>
      </c>
      <c r="D5614" t="s">
        <v>243</v>
      </c>
      <c r="E5614" t="s">
        <v>242</v>
      </c>
      <c r="F5614">
        <v>114</v>
      </c>
      <c r="G5614" t="s">
        <v>335</v>
      </c>
      <c r="H5614" t="s">
        <v>84</v>
      </c>
      <c r="I5614">
        <v>1990</v>
      </c>
      <c r="J5614">
        <v>234.28299999999999</v>
      </c>
    </row>
    <row r="5615" spans="1:10" x14ac:dyDescent="0.25">
      <c r="A5615" t="s">
        <v>226</v>
      </c>
      <c r="B5615" t="s">
        <v>80</v>
      </c>
      <c r="C5615" t="s">
        <v>37</v>
      </c>
      <c r="D5615">
        <v>120303</v>
      </c>
      <c r="E5615" t="s">
        <v>259</v>
      </c>
      <c r="F5615">
        <v>103</v>
      </c>
      <c r="G5615" t="s">
        <v>82</v>
      </c>
      <c r="H5615" t="s">
        <v>84</v>
      </c>
      <c r="I5615">
        <v>1990</v>
      </c>
      <c r="J5615">
        <v>7.9131300000000006E-5</v>
      </c>
    </row>
    <row r="5616" spans="1:10" x14ac:dyDescent="0.25">
      <c r="A5616" t="s">
        <v>226</v>
      </c>
      <c r="B5616" t="s">
        <v>80</v>
      </c>
      <c r="C5616" t="s">
        <v>37</v>
      </c>
      <c r="D5616">
        <v>120303</v>
      </c>
      <c r="E5616" t="s">
        <v>259</v>
      </c>
      <c r="F5616">
        <v>109</v>
      </c>
      <c r="G5616" t="s">
        <v>342</v>
      </c>
      <c r="H5616" t="s">
        <v>84</v>
      </c>
      <c r="I5616">
        <v>1990</v>
      </c>
      <c r="J5616">
        <v>3.9565700000000004E-3</v>
      </c>
    </row>
    <row r="5617" spans="1:10" x14ac:dyDescent="0.25">
      <c r="A5617" t="s">
        <v>226</v>
      </c>
      <c r="B5617" t="s">
        <v>80</v>
      </c>
      <c r="C5617" t="s">
        <v>37</v>
      </c>
      <c r="D5617">
        <v>130216</v>
      </c>
      <c r="E5617" t="s">
        <v>355</v>
      </c>
      <c r="F5617">
        <v>114</v>
      </c>
      <c r="G5617" t="s">
        <v>335</v>
      </c>
      <c r="H5617" t="s">
        <v>84</v>
      </c>
      <c r="I5617">
        <v>1990</v>
      </c>
      <c r="J5617">
        <v>1.7575500000000001E-3</v>
      </c>
    </row>
    <row r="5618" spans="1:10" x14ac:dyDescent="0.25">
      <c r="A5618" t="s">
        <v>226</v>
      </c>
      <c r="B5618" t="s">
        <v>80</v>
      </c>
      <c r="C5618" t="s">
        <v>37</v>
      </c>
      <c r="D5618">
        <v>120215</v>
      </c>
      <c r="E5618" t="s">
        <v>264</v>
      </c>
      <c r="F5618">
        <v>115</v>
      </c>
      <c r="G5618" t="s">
        <v>341</v>
      </c>
      <c r="H5618" t="s">
        <v>84</v>
      </c>
      <c r="I5618">
        <v>2010</v>
      </c>
      <c r="J5618">
        <v>2.1948000000000001E-5</v>
      </c>
    </row>
    <row r="5619" spans="1:10" x14ac:dyDescent="0.25">
      <c r="A5619" t="s">
        <v>224</v>
      </c>
      <c r="B5619" t="s">
        <v>75</v>
      </c>
      <c r="C5619" t="s">
        <v>31</v>
      </c>
      <c r="D5619" t="s">
        <v>235</v>
      </c>
      <c r="E5619" t="s">
        <v>234</v>
      </c>
      <c r="F5619">
        <v>115</v>
      </c>
      <c r="G5619" t="s">
        <v>341</v>
      </c>
      <c r="H5619" t="s">
        <v>84</v>
      </c>
      <c r="I5619">
        <v>1995</v>
      </c>
      <c r="J5619">
        <v>3.41242</v>
      </c>
    </row>
    <row r="5620" spans="1:10" x14ac:dyDescent="0.25">
      <c r="A5620" t="s">
        <v>229</v>
      </c>
      <c r="B5620" t="s">
        <v>80</v>
      </c>
      <c r="C5620" t="s">
        <v>37</v>
      </c>
      <c r="D5620">
        <v>120212</v>
      </c>
      <c r="E5620" t="s">
        <v>266</v>
      </c>
      <c r="F5620">
        <v>104</v>
      </c>
      <c r="G5620" t="s">
        <v>340</v>
      </c>
      <c r="H5620" t="s">
        <v>84</v>
      </c>
      <c r="I5620">
        <v>2015</v>
      </c>
      <c r="J5620">
        <v>9.4199499999999999E-3</v>
      </c>
    </row>
    <row r="5621" spans="1:10" x14ac:dyDescent="0.25">
      <c r="A5621" t="s">
        <v>229</v>
      </c>
      <c r="B5621" t="s">
        <v>80</v>
      </c>
      <c r="C5621" t="s">
        <v>37</v>
      </c>
      <c r="D5621">
        <v>130218</v>
      </c>
      <c r="E5621" t="s">
        <v>343</v>
      </c>
      <c r="F5621">
        <v>114</v>
      </c>
      <c r="G5621" t="s">
        <v>335</v>
      </c>
      <c r="H5621" t="s">
        <v>84</v>
      </c>
      <c r="I5621">
        <v>2015</v>
      </c>
      <c r="J5621">
        <v>3.5531000000000001E-4</v>
      </c>
    </row>
    <row r="5622" spans="1:10" x14ac:dyDescent="0.25">
      <c r="A5622" t="s">
        <v>229</v>
      </c>
      <c r="B5622" t="s">
        <v>80</v>
      </c>
      <c r="C5622" t="s">
        <v>37</v>
      </c>
      <c r="D5622">
        <v>120212</v>
      </c>
      <c r="E5622" t="s">
        <v>266</v>
      </c>
      <c r="F5622">
        <v>115</v>
      </c>
      <c r="G5622" t="s">
        <v>341</v>
      </c>
      <c r="H5622" t="s">
        <v>84</v>
      </c>
      <c r="I5622">
        <v>2015</v>
      </c>
      <c r="J5622">
        <v>9.4199500000000005E-2</v>
      </c>
    </row>
    <row r="5623" spans="1:10" x14ac:dyDescent="0.25">
      <c r="A5623" t="s">
        <v>227</v>
      </c>
      <c r="B5623" t="s">
        <v>75</v>
      </c>
      <c r="C5623" t="s">
        <v>31</v>
      </c>
      <c r="D5623" t="s">
        <v>235</v>
      </c>
      <c r="E5623" t="s">
        <v>234</v>
      </c>
      <c r="F5623">
        <v>104</v>
      </c>
      <c r="G5623" t="s">
        <v>340</v>
      </c>
      <c r="H5623" t="s">
        <v>84</v>
      </c>
      <c r="I5623">
        <v>2005</v>
      </c>
      <c r="J5623">
        <v>3.7491300000000001</v>
      </c>
    </row>
    <row r="5624" spans="1:10" x14ac:dyDescent="0.25">
      <c r="A5624" t="s">
        <v>225</v>
      </c>
      <c r="B5624" t="s">
        <v>75</v>
      </c>
      <c r="C5624" t="s">
        <v>31</v>
      </c>
      <c r="D5624" t="s">
        <v>235</v>
      </c>
      <c r="E5624" t="s">
        <v>234</v>
      </c>
      <c r="F5624">
        <v>111</v>
      </c>
      <c r="G5624" t="s">
        <v>333</v>
      </c>
      <c r="H5624" t="s">
        <v>84</v>
      </c>
      <c r="I5624">
        <v>2005</v>
      </c>
      <c r="J5624">
        <v>14.7654</v>
      </c>
    </row>
    <row r="5625" spans="1:10" x14ac:dyDescent="0.25">
      <c r="A5625" t="s">
        <v>227</v>
      </c>
      <c r="B5625" t="s">
        <v>80</v>
      </c>
      <c r="C5625" t="s">
        <v>37</v>
      </c>
      <c r="D5625">
        <v>120216</v>
      </c>
      <c r="E5625" t="s">
        <v>263</v>
      </c>
      <c r="F5625">
        <v>104</v>
      </c>
      <c r="G5625" t="s">
        <v>340</v>
      </c>
      <c r="H5625" t="s">
        <v>84</v>
      </c>
      <c r="I5625">
        <v>2014</v>
      </c>
      <c r="J5625">
        <v>1.1498000000000001E-3</v>
      </c>
    </row>
    <row r="5626" spans="1:10" x14ac:dyDescent="0.25">
      <c r="A5626" t="s">
        <v>227</v>
      </c>
      <c r="B5626" t="s">
        <v>80</v>
      </c>
      <c r="C5626" t="s">
        <v>37</v>
      </c>
      <c r="D5626">
        <v>130216</v>
      </c>
      <c r="E5626" t="s">
        <v>355</v>
      </c>
      <c r="F5626">
        <v>114</v>
      </c>
      <c r="G5626" t="s">
        <v>335</v>
      </c>
      <c r="H5626" t="s">
        <v>84</v>
      </c>
      <c r="I5626">
        <v>2015</v>
      </c>
      <c r="J5626">
        <v>1.35397E-2</v>
      </c>
    </row>
    <row r="5627" spans="1:10" x14ac:dyDescent="0.25">
      <c r="A5627" t="s">
        <v>226</v>
      </c>
      <c r="B5627" t="s">
        <v>202</v>
      </c>
      <c r="C5627" t="s">
        <v>199</v>
      </c>
      <c r="D5627" t="s">
        <v>381</v>
      </c>
      <c r="E5627" t="s">
        <v>380</v>
      </c>
      <c r="F5627">
        <v>111</v>
      </c>
      <c r="G5627" t="s">
        <v>333</v>
      </c>
      <c r="H5627" t="s">
        <v>84</v>
      </c>
      <c r="I5627">
        <v>1990</v>
      </c>
      <c r="J5627">
        <v>149.47200000000001</v>
      </c>
    </row>
    <row r="5628" spans="1:10" x14ac:dyDescent="0.25">
      <c r="A5628" t="s">
        <v>229</v>
      </c>
      <c r="B5628" t="s">
        <v>80</v>
      </c>
      <c r="C5628" t="s">
        <v>37</v>
      </c>
      <c r="D5628">
        <v>130218</v>
      </c>
      <c r="E5628" t="s">
        <v>343</v>
      </c>
      <c r="F5628">
        <v>109</v>
      </c>
      <c r="G5628" t="s">
        <v>342</v>
      </c>
      <c r="H5628" t="s">
        <v>84</v>
      </c>
      <c r="I5628">
        <v>2014</v>
      </c>
      <c r="J5628">
        <v>1.53323E-2</v>
      </c>
    </row>
    <row r="5629" spans="1:10" x14ac:dyDescent="0.25">
      <c r="A5629" t="s">
        <v>226</v>
      </c>
      <c r="B5629" t="s">
        <v>207</v>
      </c>
      <c r="C5629" t="s">
        <v>206</v>
      </c>
      <c r="D5629" t="s">
        <v>338</v>
      </c>
      <c r="E5629" t="s">
        <v>337</v>
      </c>
      <c r="F5629">
        <v>104</v>
      </c>
      <c r="G5629" t="s">
        <v>340</v>
      </c>
      <c r="H5629" t="s">
        <v>84</v>
      </c>
      <c r="I5629">
        <v>2015</v>
      </c>
      <c r="J5629">
        <v>0.01</v>
      </c>
    </row>
    <row r="5630" spans="1:10" x14ac:dyDescent="0.25">
      <c r="A5630" t="s">
        <v>227</v>
      </c>
      <c r="B5630" t="s">
        <v>76</v>
      </c>
      <c r="C5630" t="s">
        <v>77</v>
      </c>
      <c r="D5630" t="s">
        <v>274</v>
      </c>
      <c r="E5630" t="s">
        <v>273</v>
      </c>
      <c r="F5630">
        <v>104</v>
      </c>
      <c r="G5630" t="s">
        <v>340</v>
      </c>
      <c r="H5630" t="s">
        <v>84</v>
      </c>
      <c r="I5630">
        <v>2015</v>
      </c>
      <c r="J5630">
        <v>0.86399999999999999</v>
      </c>
    </row>
    <row r="5631" spans="1:10" x14ac:dyDescent="0.25">
      <c r="A5631" t="s">
        <v>226</v>
      </c>
      <c r="B5631" t="s">
        <v>76</v>
      </c>
      <c r="C5631" t="s">
        <v>197</v>
      </c>
      <c r="D5631" t="s">
        <v>241</v>
      </c>
      <c r="E5631" t="s">
        <v>240</v>
      </c>
      <c r="F5631">
        <v>104</v>
      </c>
      <c r="G5631" t="s">
        <v>340</v>
      </c>
      <c r="H5631" t="s">
        <v>84</v>
      </c>
      <c r="I5631">
        <v>2015</v>
      </c>
      <c r="J5631">
        <v>0.245</v>
      </c>
    </row>
    <row r="5632" spans="1:10" x14ac:dyDescent="0.25">
      <c r="A5632" t="s">
        <v>224</v>
      </c>
      <c r="B5632" t="s">
        <v>76</v>
      </c>
      <c r="C5632" t="s">
        <v>77</v>
      </c>
      <c r="D5632" t="s">
        <v>363</v>
      </c>
      <c r="E5632" t="s">
        <v>362</v>
      </c>
      <c r="F5632">
        <v>104</v>
      </c>
      <c r="G5632" t="s">
        <v>340</v>
      </c>
      <c r="H5632" t="s">
        <v>84</v>
      </c>
      <c r="I5632">
        <v>2014</v>
      </c>
      <c r="J5632">
        <v>0.04</v>
      </c>
    </row>
    <row r="5633" spans="1:10" x14ac:dyDescent="0.25">
      <c r="A5633" t="s">
        <v>226</v>
      </c>
      <c r="B5633" t="s">
        <v>79</v>
      </c>
      <c r="C5633" t="s">
        <v>33</v>
      </c>
      <c r="D5633" t="s">
        <v>253</v>
      </c>
      <c r="E5633" t="s">
        <v>252</v>
      </c>
      <c r="F5633">
        <v>104</v>
      </c>
      <c r="G5633" t="s">
        <v>340</v>
      </c>
      <c r="H5633" t="s">
        <v>84</v>
      </c>
      <c r="I5633">
        <v>2005</v>
      </c>
      <c r="J5633">
        <v>25.209</v>
      </c>
    </row>
    <row r="5634" spans="1:10" x14ac:dyDescent="0.25">
      <c r="A5634" t="s">
        <v>224</v>
      </c>
      <c r="B5634" t="s">
        <v>79</v>
      </c>
      <c r="C5634" t="s">
        <v>193</v>
      </c>
      <c r="D5634" t="s">
        <v>419</v>
      </c>
      <c r="E5634" t="s">
        <v>418</v>
      </c>
      <c r="F5634">
        <v>104</v>
      </c>
      <c r="G5634" t="s">
        <v>340</v>
      </c>
      <c r="H5634" t="s">
        <v>84</v>
      </c>
      <c r="I5634">
        <v>2005</v>
      </c>
      <c r="J5634">
        <v>0.2</v>
      </c>
    </row>
    <row r="5635" spans="1:10" x14ac:dyDescent="0.25">
      <c r="A5635" t="s">
        <v>227</v>
      </c>
      <c r="B5635" t="s">
        <v>204</v>
      </c>
      <c r="C5635" t="s">
        <v>203</v>
      </c>
      <c r="D5635" t="s">
        <v>440</v>
      </c>
      <c r="E5635" t="s">
        <v>439</v>
      </c>
      <c r="F5635">
        <v>104</v>
      </c>
      <c r="G5635" t="s">
        <v>340</v>
      </c>
      <c r="H5635" t="s">
        <v>84</v>
      </c>
      <c r="I5635">
        <v>2005</v>
      </c>
      <c r="J5635">
        <v>0.02</v>
      </c>
    </row>
    <row r="5636" spans="1:10" x14ac:dyDescent="0.25">
      <c r="A5636" t="s">
        <v>229</v>
      </c>
      <c r="B5636" t="s">
        <v>73</v>
      </c>
      <c r="C5636" t="s">
        <v>209</v>
      </c>
      <c r="D5636" t="s">
        <v>376</v>
      </c>
      <c r="E5636" t="s">
        <v>375</v>
      </c>
      <c r="F5636">
        <v>104</v>
      </c>
      <c r="G5636" t="s">
        <v>340</v>
      </c>
      <c r="H5636" t="s">
        <v>84</v>
      </c>
      <c r="I5636">
        <v>2005</v>
      </c>
      <c r="J5636">
        <v>1.9</v>
      </c>
    </row>
    <row r="5637" spans="1:10" x14ac:dyDescent="0.25">
      <c r="A5637" t="s">
        <v>227</v>
      </c>
      <c r="B5637" t="s">
        <v>79</v>
      </c>
      <c r="C5637" t="s">
        <v>33</v>
      </c>
      <c r="D5637" t="s">
        <v>253</v>
      </c>
      <c r="E5637" t="s">
        <v>252</v>
      </c>
      <c r="F5637">
        <v>104</v>
      </c>
      <c r="G5637" t="s">
        <v>340</v>
      </c>
      <c r="H5637" t="s">
        <v>84</v>
      </c>
      <c r="I5637">
        <v>2000</v>
      </c>
      <c r="J5637">
        <v>149.268</v>
      </c>
    </row>
    <row r="5638" spans="1:10" x14ac:dyDescent="0.25">
      <c r="A5638" t="s">
        <v>227</v>
      </c>
      <c r="B5638" t="s">
        <v>73</v>
      </c>
      <c r="C5638" t="s">
        <v>210</v>
      </c>
      <c r="D5638" t="s">
        <v>386</v>
      </c>
      <c r="E5638" t="s">
        <v>385</v>
      </c>
      <c r="F5638">
        <v>104</v>
      </c>
      <c r="G5638" t="s">
        <v>340</v>
      </c>
      <c r="H5638" t="s">
        <v>84</v>
      </c>
      <c r="I5638">
        <v>2000</v>
      </c>
      <c r="J5638">
        <v>2.7</v>
      </c>
    </row>
    <row r="5639" spans="1:10" x14ac:dyDescent="0.25">
      <c r="A5639" t="s">
        <v>225</v>
      </c>
      <c r="B5639" t="s">
        <v>73</v>
      </c>
      <c r="C5639" t="s">
        <v>212</v>
      </c>
      <c r="D5639" t="s">
        <v>307</v>
      </c>
      <c r="E5639" t="s">
        <v>306</v>
      </c>
      <c r="F5639">
        <v>104</v>
      </c>
      <c r="G5639" t="s">
        <v>340</v>
      </c>
      <c r="H5639" t="s">
        <v>84</v>
      </c>
      <c r="I5639">
        <v>2000</v>
      </c>
      <c r="J5639">
        <v>0.45</v>
      </c>
    </row>
    <row r="5640" spans="1:10" x14ac:dyDescent="0.25">
      <c r="A5640" t="s">
        <v>226</v>
      </c>
      <c r="B5640" t="s">
        <v>80</v>
      </c>
      <c r="C5640" t="s">
        <v>81</v>
      </c>
      <c r="D5640">
        <v>260201</v>
      </c>
      <c r="E5640" t="s">
        <v>230</v>
      </c>
      <c r="F5640">
        <v>109</v>
      </c>
      <c r="G5640" t="s">
        <v>342</v>
      </c>
      <c r="H5640" t="s">
        <v>84</v>
      </c>
      <c r="I5640">
        <v>2014</v>
      </c>
      <c r="J5640">
        <v>179.821</v>
      </c>
    </row>
    <row r="5641" spans="1:10" x14ac:dyDescent="0.25">
      <c r="A5641" t="s">
        <v>226</v>
      </c>
      <c r="B5641" t="s">
        <v>80</v>
      </c>
      <c r="C5641" t="s">
        <v>81</v>
      </c>
      <c r="D5641">
        <v>260200</v>
      </c>
      <c r="E5641" t="s">
        <v>389</v>
      </c>
      <c r="F5641">
        <v>104</v>
      </c>
      <c r="G5641" t="s">
        <v>340</v>
      </c>
      <c r="H5641" t="s">
        <v>84</v>
      </c>
      <c r="I5641">
        <v>2010</v>
      </c>
      <c r="J5641">
        <v>0.16839799999999999</v>
      </c>
    </row>
    <row r="5642" spans="1:10" x14ac:dyDescent="0.25">
      <c r="A5642" t="s">
        <v>226</v>
      </c>
      <c r="B5642" t="s">
        <v>202</v>
      </c>
      <c r="C5642" t="s">
        <v>200</v>
      </c>
      <c r="D5642">
        <v>403706</v>
      </c>
      <c r="E5642" t="s">
        <v>475</v>
      </c>
      <c r="F5642">
        <v>120</v>
      </c>
      <c r="G5642" t="s">
        <v>332</v>
      </c>
      <c r="H5642" t="s">
        <v>84</v>
      </c>
      <c r="I5642">
        <v>2010</v>
      </c>
      <c r="J5642">
        <v>1.16357</v>
      </c>
    </row>
    <row r="5643" spans="1:10" x14ac:dyDescent="0.25">
      <c r="A5643" t="s">
        <v>224</v>
      </c>
      <c r="B5643" t="s">
        <v>74</v>
      </c>
      <c r="C5643" t="s">
        <v>34</v>
      </c>
      <c r="D5643">
        <v>901000</v>
      </c>
      <c r="E5643" t="s">
        <v>34</v>
      </c>
      <c r="F5643">
        <v>114</v>
      </c>
      <c r="G5643" t="s">
        <v>335</v>
      </c>
      <c r="H5643" t="s">
        <v>84</v>
      </c>
      <c r="I5643">
        <v>2015</v>
      </c>
      <c r="J5643">
        <v>0.28427200000000002</v>
      </c>
    </row>
    <row r="5644" spans="1:10" x14ac:dyDescent="0.25">
      <c r="A5644" t="s">
        <v>224</v>
      </c>
      <c r="B5644" t="s">
        <v>74</v>
      </c>
      <c r="C5644" t="s">
        <v>34</v>
      </c>
      <c r="D5644">
        <v>901000</v>
      </c>
      <c r="E5644" t="s">
        <v>34</v>
      </c>
      <c r="F5644">
        <v>104</v>
      </c>
      <c r="G5644" t="s">
        <v>340</v>
      </c>
      <c r="H5644" t="s">
        <v>84</v>
      </c>
      <c r="I5644">
        <v>2014</v>
      </c>
      <c r="J5644">
        <v>2.3306899999999998E-2</v>
      </c>
    </row>
    <row r="5645" spans="1:10" x14ac:dyDescent="0.25">
      <c r="A5645" t="s">
        <v>225</v>
      </c>
      <c r="B5645" t="s">
        <v>75</v>
      </c>
      <c r="C5645" t="s">
        <v>31</v>
      </c>
      <c r="D5645" t="s">
        <v>237</v>
      </c>
      <c r="E5645" t="s">
        <v>236</v>
      </c>
      <c r="F5645">
        <v>103</v>
      </c>
      <c r="G5645" t="s">
        <v>82</v>
      </c>
      <c r="H5645" t="s">
        <v>84</v>
      </c>
      <c r="I5645">
        <v>2005</v>
      </c>
      <c r="J5645">
        <v>77.570300000000003</v>
      </c>
    </row>
    <row r="5646" spans="1:10" x14ac:dyDescent="0.25">
      <c r="A5646" t="s">
        <v>227</v>
      </c>
      <c r="B5646" t="s">
        <v>75</v>
      </c>
      <c r="C5646" t="s">
        <v>31</v>
      </c>
      <c r="D5646" t="s">
        <v>235</v>
      </c>
      <c r="E5646" t="s">
        <v>234</v>
      </c>
      <c r="F5646">
        <v>115</v>
      </c>
      <c r="G5646" t="s">
        <v>341</v>
      </c>
      <c r="H5646" t="s">
        <v>84</v>
      </c>
      <c r="I5646">
        <v>2005</v>
      </c>
      <c r="J5646">
        <v>1.4398200000000001</v>
      </c>
    </row>
    <row r="5647" spans="1:10" x14ac:dyDescent="0.25">
      <c r="A5647" t="s">
        <v>224</v>
      </c>
      <c r="B5647" t="s">
        <v>75</v>
      </c>
      <c r="C5647" t="s">
        <v>31</v>
      </c>
      <c r="D5647" t="s">
        <v>235</v>
      </c>
      <c r="E5647" t="s">
        <v>234</v>
      </c>
      <c r="F5647">
        <v>114</v>
      </c>
      <c r="G5647" t="s">
        <v>335</v>
      </c>
      <c r="H5647" t="s">
        <v>84</v>
      </c>
      <c r="I5647">
        <v>2015</v>
      </c>
      <c r="J5647">
        <v>9.6697199999999999</v>
      </c>
    </row>
    <row r="5648" spans="1:10" x14ac:dyDescent="0.25">
      <c r="A5648" t="s">
        <v>229</v>
      </c>
      <c r="B5648" t="s">
        <v>76</v>
      </c>
      <c r="C5648" t="s">
        <v>197</v>
      </c>
      <c r="D5648" t="s">
        <v>467</v>
      </c>
      <c r="E5648" t="s">
        <v>466</v>
      </c>
      <c r="F5648">
        <v>109</v>
      </c>
      <c r="G5648" t="s">
        <v>342</v>
      </c>
      <c r="H5648" t="s">
        <v>84</v>
      </c>
      <c r="I5648">
        <v>2015</v>
      </c>
      <c r="J5648">
        <v>7.08</v>
      </c>
    </row>
    <row r="5649" spans="1:10" x14ac:dyDescent="0.25">
      <c r="A5649" t="s">
        <v>225</v>
      </c>
      <c r="B5649" t="s">
        <v>79</v>
      </c>
      <c r="C5649" t="s">
        <v>33</v>
      </c>
      <c r="D5649" t="s">
        <v>253</v>
      </c>
      <c r="E5649" t="s">
        <v>252</v>
      </c>
      <c r="F5649">
        <v>109</v>
      </c>
      <c r="G5649" t="s">
        <v>342</v>
      </c>
      <c r="H5649" t="s">
        <v>84</v>
      </c>
      <c r="I5649">
        <v>2014</v>
      </c>
      <c r="J5649">
        <v>2088.33</v>
      </c>
    </row>
    <row r="5650" spans="1:10" x14ac:dyDescent="0.25">
      <c r="A5650" t="s">
        <v>225</v>
      </c>
      <c r="B5650" t="s">
        <v>76</v>
      </c>
      <c r="C5650" t="s">
        <v>77</v>
      </c>
      <c r="D5650" t="s">
        <v>274</v>
      </c>
      <c r="E5650" t="s">
        <v>273</v>
      </c>
      <c r="F5650">
        <v>109</v>
      </c>
      <c r="G5650" t="s">
        <v>342</v>
      </c>
      <c r="H5650" t="s">
        <v>84</v>
      </c>
      <c r="I5650">
        <v>2014</v>
      </c>
      <c r="J5650">
        <v>6.2</v>
      </c>
    </row>
    <row r="5651" spans="1:10" x14ac:dyDescent="0.25">
      <c r="A5651" t="s">
        <v>227</v>
      </c>
      <c r="B5651" t="s">
        <v>73</v>
      </c>
      <c r="C5651" t="s">
        <v>209</v>
      </c>
      <c r="D5651" t="s">
        <v>433</v>
      </c>
      <c r="E5651" t="s">
        <v>432</v>
      </c>
      <c r="F5651">
        <v>109</v>
      </c>
      <c r="G5651" t="s">
        <v>342</v>
      </c>
      <c r="H5651" t="s">
        <v>84</v>
      </c>
      <c r="I5651">
        <v>2005</v>
      </c>
      <c r="J5651">
        <v>13</v>
      </c>
    </row>
    <row r="5652" spans="1:10" x14ac:dyDescent="0.25">
      <c r="A5652" t="s">
        <v>229</v>
      </c>
      <c r="B5652" t="s">
        <v>76</v>
      </c>
      <c r="C5652" t="s">
        <v>197</v>
      </c>
      <c r="D5652" t="s">
        <v>467</v>
      </c>
      <c r="E5652" t="s">
        <v>466</v>
      </c>
      <c r="F5652">
        <v>109</v>
      </c>
      <c r="G5652" t="s">
        <v>342</v>
      </c>
      <c r="H5652" t="s">
        <v>84</v>
      </c>
      <c r="I5652">
        <v>2005</v>
      </c>
      <c r="J5652">
        <v>13.53</v>
      </c>
    </row>
    <row r="5653" spans="1:10" x14ac:dyDescent="0.25">
      <c r="A5653" t="s">
        <v>227</v>
      </c>
      <c r="B5653" t="s">
        <v>76</v>
      </c>
      <c r="C5653" t="s">
        <v>197</v>
      </c>
      <c r="D5653" t="s">
        <v>241</v>
      </c>
      <c r="E5653" t="s">
        <v>240</v>
      </c>
      <c r="F5653">
        <v>109</v>
      </c>
      <c r="G5653" t="s">
        <v>342</v>
      </c>
      <c r="H5653" t="s">
        <v>84</v>
      </c>
      <c r="I5653">
        <v>2005</v>
      </c>
      <c r="J5653">
        <v>116.6</v>
      </c>
    </row>
    <row r="5654" spans="1:10" x14ac:dyDescent="0.25">
      <c r="A5654" t="s">
        <v>226</v>
      </c>
      <c r="B5654" t="s">
        <v>76</v>
      </c>
      <c r="C5654" t="s">
        <v>196</v>
      </c>
      <c r="D5654" t="s">
        <v>405</v>
      </c>
      <c r="E5654" t="s">
        <v>404</v>
      </c>
      <c r="F5654">
        <v>109</v>
      </c>
      <c r="G5654" t="s">
        <v>342</v>
      </c>
      <c r="H5654" t="s">
        <v>84</v>
      </c>
      <c r="I5654">
        <v>2000</v>
      </c>
      <c r="J5654">
        <v>9.5</v>
      </c>
    </row>
    <row r="5655" spans="1:10" x14ac:dyDescent="0.25">
      <c r="A5655" t="s">
        <v>226</v>
      </c>
      <c r="B5655" t="s">
        <v>76</v>
      </c>
      <c r="C5655" t="s">
        <v>77</v>
      </c>
      <c r="D5655" t="s">
        <v>403</v>
      </c>
      <c r="E5655" t="s">
        <v>402</v>
      </c>
      <c r="F5655">
        <v>109</v>
      </c>
      <c r="G5655" t="s">
        <v>342</v>
      </c>
      <c r="H5655" t="s">
        <v>84</v>
      </c>
      <c r="I5655">
        <v>2000</v>
      </c>
      <c r="J5655">
        <v>7.19</v>
      </c>
    </row>
    <row r="5656" spans="1:10" x14ac:dyDescent="0.25">
      <c r="A5656" t="s">
        <v>227</v>
      </c>
      <c r="B5656" t="s">
        <v>76</v>
      </c>
      <c r="C5656" t="s">
        <v>197</v>
      </c>
      <c r="D5656" t="s">
        <v>241</v>
      </c>
      <c r="E5656" t="s">
        <v>240</v>
      </c>
      <c r="F5656">
        <v>109</v>
      </c>
      <c r="G5656" t="s">
        <v>342</v>
      </c>
      <c r="H5656" t="s">
        <v>84</v>
      </c>
      <c r="I5656">
        <v>1995</v>
      </c>
      <c r="J5656">
        <v>130</v>
      </c>
    </row>
    <row r="5657" spans="1:10" x14ac:dyDescent="0.25">
      <c r="A5657" t="s">
        <v>225</v>
      </c>
      <c r="B5657" t="s">
        <v>79</v>
      </c>
      <c r="C5657" t="s">
        <v>33</v>
      </c>
      <c r="D5657" t="s">
        <v>253</v>
      </c>
      <c r="E5657" t="s">
        <v>252</v>
      </c>
      <c r="F5657">
        <v>109</v>
      </c>
      <c r="G5657" t="s">
        <v>342</v>
      </c>
      <c r="H5657" t="s">
        <v>84</v>
      </c>
      <c r="I5657">
        <v>1990</v>
      </c>
      <c r="J5657">
        <v>9825.61</v>
      </c>
    </row>
    <row r="5658" spans="1:10" x14ac:dyDescent="0.25">
      <c r="A5658" t="s">
        <v>224</v>
      </c>
      <c r="B5658" t="s">
        <v>73</v>
      </c>
      <c r="C5658" t="s">
        <v>212</v>
      </c>
      <c r="D5658" t="s">
        <v>251</v>
      </c>
      <c r="E5658" t="s">
        <v>250</v>
      </c>
      <c r="F5658">
        <v>109</v>
      </c>
      <c r="G5658" t="s">
        <v>342</v>
      </c>
      <c r="H5658" t="s">
        <v>84</v>
      </c>
      <c r="I5658">
        <v>1990</v>
      </c>
      <c r="J5658">
        <v>203</v>
      </c>
    </row>
    <row r="5659" spans="1:10" x14ac:dyDescent="0.25">
      <c r="A5659" t="s">
        <v>226</v>
      </c>
      <c r="B5659" t="s">
        <v>80</v>
      </c>
      <c r="C5659" t="s">
        <v>81</v>
      </c>
      <c r="D5659">
        <v>230801</v>
      </c>
      <c r="E5659" t="s">
        <v>391</v>
      </c>
      <c r="F5659">
        <v>120</v>
      </c>
      <c r="G5659" t="s">
        <v>332</v>
      </c>
      <c r="H5659" t="s">
        <v>84</v>
      </c>
      <c r="I5659">
        <v>1995</v>
      </c>
      <c r="J5659">
        <v>12.2971</v>
      </c>
    </row>
    <row r="5660" spans="1:10" x14ac:dyDescent="0.25">
      <c r="A5660" t="s">
        <v>225</v>
      </c>
      <c r="B5660" t="s">
        <v>80</v>
      </c>
      <c r="C5660" t="s">
        <v>37</v>
      </c>
      <c r="D5660">
        <v>130218</v>
      </c>
      <c r="E5660" t="s">
        <v>343</v>
      </c>
      <c r="F5660">
        <v>120</v>
      </c>
      <c r="G5660" t="s">
        <v>332</v>
      </c>
      <c r="H5660" t="s">
        <v>84</v>
      </c>
      <c r="I5660">
        <v>2000</v>
      </c>
      <c r="J5660">
        <v>2.87385E-2</v>
      </c>
    </row>
    <row r="5661" spans="1:10" x14ac:dyDescent="0.25">
      <c r="A5661" t="s">
        <v>227</v>
      </c>
      <c r="B5661" t="s">
        <v>204</v>
      </c>
      <c r="C5661" t="s">
        <v>203</v>
      </c>
      <c r="D5661" t="s">
        <v>442</v>
      </c>
      <c r="E5661" t="s">
        <v>441</v>
      </c>
      <c r="F5661">
        <v>103</v>
      </c>
      <c r="G5661" t="s">
        <v>82</v>
      </c>
      <c r="H5661" t="s">
        <v>84</v>
      </c>
      <c r="I5661">
        <v>2014</v>
      </c>
      <c r="J5661">
        <v>0.04</v>
      </c>
    </row>
    <row r="5662" spans="1:10" x14ac:dyDescent="0.25">
      <c r="A5662" t="s">
        <v>225</v>
      </c>
      <c r="B5662" t="s">
        <v>76</v>
      </c>
      <c r="C5662" t="s">
        <v>77</v>
      </c>
      <c r="D5662" t="s">
        <v>403</v>
      </c>
      <c r="E5662" t="s">
        <v>402</v>
      </c>
      <c r="F5662">
        <v>103</v>
      </c>
      <c r="G5662" t="s">
        <v>82</v>
      </c>
      <c r="H5662" t="s">
        <v>84</v>
      </c>
      <c r="I5662">
        <v>2014</v>
      </c>
      <c r="J5662">
        <v>1.57</v>
      </c>
    </row>
    <row r="5663" spans="1:10" x14ac:dyDescent="0.25">
      <c r="A5663" t="s">
        <v>224</v>
      </c>
      <c r="B5663" t="s">
        <v>73</v>
      </c>
      <c r="C5663" t="s">
        <v>212</v>
      </c>
      <c r="D5663" t="s">
        <v>307</v>
      </c>
      <c r="E5663" t="s">
        <v>306</v>
      </c>
      <c r="F5663">
        <v>103</v>
      </c>
      <c r="G5663" t="s">
        <v>82</v>
      </c>
      <c r="H5663" t="s">
        <v>84</v>
      </c>
      <c r="I5663">
        <v>2014</v>
      </c>
      <c r="J5663">
        <v>7</v>
      </c>
    </row>
    <row r="5664" spans="1:10" x14ac:dyDescent="0.25">
      <c r="A5664" t="s">
        <v>226</v>
      </c>
      <c r="B5664" t="s">
        <v>76</v>
      </c>
      <c r="C5664" t="s">
        <v>197</v>
      </c>
      <c r="D5664" t="s">
        <v>241</v>
      </c>
      <c r="E5664" t="s">
        <v>240</v>
      </c>
      <c r="F5664">
        <v>103</v>
      </c>
      <c r="G5664" t="s">
        <v>82</v>
      </c>
      <c r="H5664" t="s">
        <v>84</v>
      </c>
      <c r="I5664">
        <v>2014</v>
      </c>
      <c r="J5664">
        <v>1.27</v>
      </c>
    </row>
    <row r="5665" spans="1:10" x14ac:dyDescent="0.25">
      <c r="A5665" t="s">
        <v>225</v>
      </c>
      <c r="B5665" t="s">
        <v>76</v>
      </c>
      <c r="C5665" t="s">
        <v>196</v>
      </c>
      <c r="D5665" t="s">
        <v>424</v>
      </c>
      <c r="E5665" t="s">
        <v>423</v>
      </c>
      <c r="F5665">
        <v>103</v>
      </c>
      <c r="G5665" t="s">
        <v>82</v>
      </c>
      <c r="H5665" t="s">
        <v>84</v>
      </c>
      <c r="I5665">
        <v>2005</v>
      </c>
      <c r="J5665">
        <v>1.9E-2</v>
      </c>
    </row>
    <row r="5666" spans="1:10" x14ac:dyDescent="0.25">
      <c r="A5666" t="s">
        <v>224</v>
      </c>
      <c r="B5666" t="s">
        <v>73</v>
      </c>
      <c r="C5666" t="s">
        <v>212</v>
      </c>
      <c r="D5666" t="s">
        <v>251</v>
      </c>
      <c r="E5666" t="s">
        <v>250</v>
      </c>
      <c r="F5666">
        <v>103</v>
      </c>
      <c r="G5666" t="s">
        <v>82</v>
      </c>
      <c r="H5666" t="s">
        <v>84</v>
      </c>
      <c r="I5666">
        <v>2005</v>
      </c>
      <c r="J5666">
        <v>0.2</v>
      </c>
    </row>
    <row r="5667" spans="1:10" x14ac:dyDescent="0.25">
      <c r="A5667" t="s">
        <v>227</v>
      </c>
      <c r="B5667" t="s">
        <v>71</v>
      </c>
      <c r="C5667" t="s">
        <v>72</v>
      </c>
      <c r="D5667" t="s">
        <v>239</v>
      </c>
      <c r="E5667" t="s">
        <v>238</v>
      </c>
      <c r="F5667">
        <v>103</v>
      </c>
      <c r="G5667" t="s">
        <v>82</v>
      </c>
      <c r="H5667" t="s">
        <v>84</v>
      </c>
      <c r="I5667">
        <v>2000</v>
      </c>
      <c r="J5667">
        <v>14.3</v>
      </c>
    </row>
    <row r="5668" spans="1:10" x14ac:dyDescent="0.25">
      <c r="A5668" t="s">
        <v>225</v>
      </c>
      <c r="B5668" t="s">
        <v>73</v>
      </c>
      <c r="C5668" t="s">
        <v>209</v>
      </c>
      <c r="D5668" t="s">
        <v>433</v>
      </c>
      <c r="E5668" t="s">
        <v>432</v>
      </c>
      <c r="F5668">
        <v>103</v>
      </c>
      <c r="G5668" t="s">
        <v>82</v>
      </c>
      <c r="H5668" t="s">
        <v>84</v>
      </c>
      <c r="I5668">
        <v>2000</v>
      </c>
      <c r="J5668">
        <v>1.29</v>
      </c>
    </row>
    <row r="5669" spans="1:10" x14ac:dyDescent="0.25">
      <c r="A5669" t="s">
        <v>227</v>
      </c>
      <c r="B5669" t="s">
        <v>73</v>
      </c>
      <c r="C5669" t="s">
        <v>212</v>
      </c>
      <c r="D5669" t="s">
        <v>393</v>
      </c>
      <c r="E5669" t="s">
        <v>392</v>
      </c>
      <c r="F5669">
        <v>103</v>
      </c>
      <c r="G5669" t="s">
        <v>82</v>
      </c>
      <c r="H5669" t="s">
        <v>84</v>
      </c>
      <c r="I5669">
        <v>2000</v>
      </c>
      <c r="J5669">
        <v>10</v>
      </c>
    </row>
    <row r="5670" spans="1:10" x14ac:dyDescent="0.25">
      <c r="A5670" t="s">
        <v>224</v>
      </c>
      <c r="B5670" t="s">
        <v>76</v>
      </c>
      <c r="C5670" t="s">
        <v>196</v>
      </c>
      <c r="D5670" t="s">
        <v>405</v>
      </c>
      <c r="E5670" t="s">
        <v>404</v>
      </c>
      <c r="F5670">
        <v>103</v>
      </c>
      <c r="G5670" t="s">
        <v>82</v>
      </c>
      <c r="H5670" t="s">
        <v>84</v>
      </c>
      <c r="I5670">
        <v>1995</v>
      </c>
      <c r="J5670">
        <v>0.14000000000000001</v>
      </c>
    </row>
    <row r="5671" spans="1:10" x14ac:dyDescent="0.25">
      <c r="A5671" t="s">
        <v>226</v>
      </c>
      <c r="B5671" t="s">
        <v>73</v>
      </c>
      <c r="C5671" t="s">
        <v>209</v>
      </c>
      <c r="D5671" t="s">
        <v>376</v>
      </c>
      <c r="E5671" t="s">
        <v>375</v>
      </c>
      <c r="F5671">
        <v>103</v>
      </c>
      <c r="G5671" t="s">
        <v>82</v>
      </c>
      <c r="H5671" t="s">
        <v>84</v>
      </c>
      <c r="I5671">
        <v>1995</v>
      </c>
      <c r="J5671">
        <v>0.25</v>
      </c>
    </row>
    <row r="5672" spans="1:10" x14ac:dyDescent="0.25">
      <c r="A5672" t="s">
        <v>225</v>
      </c>
      <c r="B5672" t="s">
        <v>207</v>
      </c>
      <c r="C5672" t="s">
        <v>206</v>
      </c>
      <c r="D5672" t="s">
        <v>338</v>
      </c>
      <c r="E5672" t="s">
        <v>337</v>
      </c>
      <c r="F5672">
        <v>103</v>
      </c>
      <c r="G5672" t="s">
        <v>82</v>
      </c>
      <c r="H5672" t="s">
        <v>84</v>
      </c>
      <c r="I5672">
        <v>2010</v>
      </c>
      <c r="J5672">
        <v>0.82</v>
      </c>
    </row>
    <row r="5673" spans="1:10" x14ac:dyDescent="0.25">
      <c r="A5673" t="s">
        <v>226</v>
      </c>
      <c r="B5673" t="s">
        <v>79</v>
      </c>
      <c r="C5673" t="s">
        <v>33</v>
      </c>
      <c r="D5673" t="s">
        <v>253</v>
      </c>
      <c r="E5673" t="s">
        <v>252</v>
      </c>
      <c r="F5673">
        <v>104</v>
      </c>
      <c r="G5673" t="s">
        <v>340</v>
      </c>
      <c r="H5673" t="s">
        <v>84</v>
      </c>
      <c r="I5673">
        <v>2014</v>
      </c>
      <c r="J5673">
        <v>6.6790000000000003</v>
      </c>
    </row>
    <row r="5674" spans="1:10" x14ac:dyDescent="0.25">
      <c r="A5674" t="s">
        <v>229</v>
      </c>
      <c r="B5674" t="s">
        <v>79</v>
      </c>
      <c r="C5674" t="s">
        <v>33</v>
      </c>
      <c r="D5674" t="s">
        <v>253</v>
      </c>
      <c r="E5674" t="s">
        <v>252</v>
      </c>
      <c r="F5674">
        <v>104</v>
      </c>
      <c r="G5674" t="s">
        <v>340</v>
      </c>
      <c r="H5674" t="s">
        <v>84</v>
      </c>
      <c r="I5674">
        <v>2014</v>
      </c>
      <c r="J5674">
        <v>27.039000000000001</v>
      </c>
    </row>
    <row r="5675" spans="1:10" x14ac:dyDescent="0.25">
      <c r="A5675" t="s">
        <v>225</v>
      </c>
      <c r="B5675" t="s">
        <v>76</v>
      </c>
      <c r="C5675" t="s">
        <v>198</v>
      </c>
      <c r="D5675" t="s">
        <v>417</v>
      </c>
      <c r="E5675" t="s">
        <v>416</v>
      </c>
      <c r="F5675">
        <v>111</v>
      </c>
      <c r="G5675" t="s">
        <v>333</v>
      </c>
      <c r="H5675" t="s">
        <v>84</v>
      </c>
      <c r="I5675">
        <v>2010</v>
      </c>
      <c r="J5675">
        <v>1.4</v>
      </c>
    </row>
    <row r="5676" spans="1:10" x14ac:dyDescent="0.25">
      <c r="A5676" t="s">
        <v>226</v>
      </c>
      <c r="B5676" t="s">
        <v>76</v>
      </c>
      <c r="C5676" t="s">
        <v>198</v>
      </c>
      <c r="D5676" t="s">
        <v>417</v>
      </c>
      <c r="E5676" t="s">
        <v>416</v>
      </c>
      <c r="F5676">
        <v>111</v>
      </c>
      <c r="G5676" t="s">
        <v>333</v>
      </c>
      <c r="H5676" t="s">
        <v>84</v>
      </c>
      <c r="I5676">
        <v>2010</v>
      </c>
      <c r="J5676">
        <v>0.3</v>
      </c>
    </row>
    <row r="5677" spans="1:10" x14ac:dyDescent="0.25">
      <c r="A5677" t="s">
        <v>227</v>
      </c>
      <c r="B5677" t="s">
        <v>73</v>
      </c>
      <c r="C5677" t="s">
        <v>209</v>
      </c>
      <c r="D5677" t="s">
        <v>376</v>
      </c>
      <c r="E5677" t="s">
        <v>375</v>
      </c>
      <c r="F5677">
        <v>111</v>
      </c>
      <c r="G5677" t="s">
        <v>333</v>
      </c>
      <c r="H5677" t="s">
        <v>84</v>
      </c>
      <c r="I5677">
        <v>2010</v>
      </c>
      <c r="J5677">
        <v>4</v>
      </c>
    </row>
    <row r="5678" spans="1:10" x14ac:dyDescent="0.25">
      <c r="A5678" t="s">
        <v>224</v>
      </c>
      <c r="B5678" t="s">
        <v>73</v>
      </c>
      <c r="C5678" t="s">
        <v>210</v>
      </c>
      <c r="D5678" t="s">
        <v>386</v>
      </c>
      <c r="E5678" t="s">
        <v>385</v>
      </c>
      <c r="F5678">
        <v>111</v>
      </c>
      <c r="G5678" t="s">
        <v>333</v>
      </c>
      <c r="H5678" t="s">
        <v>84</v>
      </c>
      <c r="I5678">
        <v>2010</v>
      </c>
      <c r="J5678">
        <v>2.25</v>
      </c>
    </row>
    <row r="5679" spans="1:10" x14ac:dyDescent="0.25">
      <c r="A5679" t="s">
        <v>224</v>
      </c>
      <c r="B5679" t="s">
        <v>80</v>
      </c>
      <c r="C5679" t="s">
        <v>37</v>
      </c>
      <c r="D5679">
        <v>150103</v>
      </c>
      <c r="E5679" t="s">
        <v>287</v>
      </c>
      <c r="F5679">
        <v>111</v>
      </c>
      <c r="G5679" t="s">
        <v>333</v>
      </c>
      <c r="H5679" t="s">
        <v>84</v>
      </c>
      <c r="I5679">
        <v>2005</v>
      </c>
      <c r="J5679">
        <v>1.3137699999999999E-3</v>
      </c>
    </row>
    <row r="5680" spans="1:10" x14ac:dyDescent="0.25">
      <c r="A5680" t="s">
        <v>224</v>
      </c>
      <c r="B5680" t="s">
        <v>80</v>
      </c>
      <c r="C5680" t="s">
        <v>37</v>
      </c>
      <c r="D5680">
        <v>120113</v>
      </c>
      <c r="E5680" t="s">
        <v>267</v>
      </c>
      <c r="F5680">
        <v>120</v>
      </c>
      <c r="G5680" t="s">
        <v>332</v>
      </c>
      <c r="H5680" t="s">
        <v>84</v>
      </c>
      <c r="I5680">
        <v>2005</v>
      </c>
      <c r="J5680">
        <v>21.166499999999999</v>
      </c>
    </row>
    <row r="5681" spans="1:10" x14ac:dyDescent="0.25">
      <c r="A5681" t="s">
        <v>224</v>
      </c>
      <c r="B5681" t="s">
        <v>80</v>
      </c>
      <c r="C5681" t="s">
        <v>37</v>
      </c>
      <c r="D5681">
        <v>120105</v>
      </c>
      <c r="E5681" t="s">
        <v>270</v>
      </c>
      <c r="F5681">
        <v>111</v>
      </c>
      <c r="G5681" t="s">
        <v>333</v>
      </c>
      <c r="H5681" t="s">
        <v>84</v>
      </c>
      <c r="I5681">
        <v>1995</v>
      </c>
      <c r="J5681">
        <v>0.28744999999999998</v>
      </c>
    </row>
    <row r="5682" spans="1:10" x14ac:dyDescent="0.25">
      <c r="A5682" t="s">
        <v>224</v>
      </c>
      <c r="B5682" t="s">
        <v>80</v>
      </c>
      <c r="C5682" t="s">
        <v>37</v>
      </c>
      <c r="D5682">
        <v>120215</v>
      </c>
      <c r="E5682" t="s">
        <v>264</v>
      </c>
      <c r="F5682">
        <v>115</v>
      </c>
      <c r="G5682" t="s">
        <v>341</v>
      </c>
      <c r="H5682" t="s">
        <v>84</v>
      </c>
      <c r="I5682">
        <v>1995</v>
      </c>
      <c r="J5682">
        <v>3.6186699999999997E-5</v>
      </c>
    </row>
    <row r="5683" spans="1:10" x14ac:dyDescent="0.25">
      <c r="A5683" t="s">
        <v>229</v>
      </c>
      <c r="B5683" t="s">
        <v>80</v>
      </c>
      <c r="C5683" t="s">
        <v>37</v>
      </c>
      <c r="D5683">
        <v>150103</v>
      </c>
      <c r="E5683" t="s">
        <v>287</v>
      </c>
      <c r="F5683">
        <v>103</v>
      </c>
      <c r="G5683" t="s">
        <v>82</v>
      </c>
      <c r="H5683" t="s">
        <v>84</v>
      </c>
      <c r="I5683">
        <v>2014</v>
      </c>
      <c r="J5683">
        <v>4.83869E-4</v>
      </c>
    </row>
    <row r="5684" spans="1:10" x14ac:dyDescent="0.25">
      <c r="A5684" t="s">
        <v>229</v>
      </c>
      <c r="B5684" t="s">
        <v>80</v>
      </c>
      <c r="C5684" t="s">
        <v>37</v>
      </c>
      <c r="D5684">
        <v>120303</v>
      </c>
      <c r="E5684" t="s">
        <v>259</v>
      </c>
      <c r="F5684">
        <v>115</v>
      </c>
      <c r="G5684" t="s">
        <v>341</v>
      </c>
      <c r="H5684" t="s">
        <v>84</v>
      </c>
      <c r="I5684">
        <v>2014</v>
      </c>
      <c r="J5684">
        <v>1.22148E-2</v>
      </c>
    </row>
    <row r="5685" spans="1:10" x14ac:dyDescent="0.25">
      <c r="A5685" t="s">
        <v>224</v>
      </c>
      <c r="B5685" t="s">
        <v>80</v>
      </c>
      <c r="C5685" t="s">
        <v>37</v>
      </c>
      <c r="D5685">
        <v>120302</v>
      </c>
      <c r="E5685" t="s">
        <v>260</v>
      </c>
      <c r="F5685">
        <v>120</v>
      </c>
      <c r="G5685" t="s">
        <v>332</v>
      </c>
      <c r="H5685" t="s">
        <v>84</v>
      </c>
      <c r="I5685">
        <v>2015</v>
      </c>
      <c r="J5685">
        <v>0.18262600000000001</v>
      </c>
    </row>
    <row r="5686" spans="1:10" x14ac:dyDescent="0.25">
      <c r="A5686" t="s">
        <v>224</v>
      </c>
      <c r="B5686" t="s">
        <v>80</v>
      </c>
      <c r="C5686" t="s">
        <v>37</v>
      </c>
      <c r="D5686">
        <v>120105</v>
      </c>
      <c r="E5686" t="s">
        <v>270</v>
      </c>
      <c r="F5686">
        <v>115</v>
      </c>
      <c r="G5686" t="s">
        <v>341</v>
      </c>
      <c r="H5686" t="s">
        <v>84</v>
      </c>
      <c r="I5686">
        <v>1995</v>
      </c>
      <c r="J5686">
        <v>2.8745E-2</v>
      </c>
    </row>
    <row r="5687" spans="1:10" x14ac:dyDescent="0.25">
      <c r="A5687" t="s">
        <v>224</v>
      </c>
      <c r="B5687" t="s">
        <v>80</v>
      </c>
      <c r="C5687" t="s">
        <v>37</v>
      </c>
      <c r="D5687">
        <v>120105</v>
      </c>
      <c r="E5687" t="s">
        <v>270</v>
      </c>
      <c r="F5687">
        <v>104</v>
      </c>
      <c r="G5687" t="s">
        <v>340</v>
      </c>
      <c r="H5687" t="s">
        <v>84</v>
      </c>
      <c r="I5687">
        <v>1995</v>
      </c>
      <c r="J5687">
        <v>2.8744999999999999E-3</v>
      </c>
    </row>
    <row r="5688" spans="1:10" x14ac:dyDescent="0.25">
      <c r="A5688" t="s">
        <v>226</v>
      </c>
      <c r="B5688" t="s">
        <v>80</v>
      </c>
      <c r="C5688" t="s">
        <v>32</v>
      </c>
      <c r="D5688">
        <v>230500</v>
      </c>
      <c r="E5688" t="s">
        <v>356</v>
      </c>
      <c r="F5688">
        <v>120</v>
      </c>
      <c r="G5688" t="s">
        <v>332</v>
      </c>
      <c r="H5688" t="s">
        <v>84</v>
      </c>
      <c r="I5688">
        <v>1995</v>
      </c>
      <c r="J5688">
        <v>0.600329</v>
      </c>
    </row>
    <row r="5689" spans="1:10" x14ac:dyDescent="0.25">
      <c r="A5689" t="s">
        <v>226</v>
      </c>
      <c r="B5689" t="s">
        <v>80</v>
      </c>
      <c r="C5689" t="s">
        <v>37</v>
      </c>
      <c r="D5689">
        <v>120216</v>
      </c>
      <c r="E5689" t="s">
        <v>263</v>
      </c>
      <c r="F5689">
        <v>114</v>
      </c>
      <c r="G5689" t="s">
        <v>335</v>
      </c>
      <c r="H5689" t="s">
        <v>84</v>
      </c>
      <c r="I5689">
        <v>2005</v>
      </c>
      <c r="J5689">
        <v>5.9553899999999996E-3</v>
      </c>
    </row>
    <row r="5690" spans="1:10" x14ac:dyDescent="0.25">
      <c r="A5690" t="s">
        <v>226</v>
      </c>
      <c r="B5690" t="s">
        <v>80</v>
      </c>
      <c r="C5690" t="s">
        <v>37</v>
      </c>
      <c r="D5690">
        <v>150203</v>
      </c>
      <c r="E5690" t="s">
        <v>285</v>
      </c>
      <c r="F5690">
        <v>104</v>
      </c>
      <c r="G5690" t="s">
        <v>340</v>
      </c>
      <c r="H5690" t="s">
        <v>84</v>
      </c>
      <c r="I5690">
        <v>2005</v>
      </c>
      <c r="J5690">
        <v>7.3744899999999999E-5</v>
      </c>
    </row>
    <row r="5691" spans="1:10" x14ac:dyDescent="0.25">
      <c r="A5691" t="s">
        <v>226</v>
      </c>
      <c r="B5691" t="s">
        <v>80</v>
      </c>
      <c r="C5691" t="s">
        <v>37</v>
      </c>
      <c r="D5691">
        <v>130113</v>
      </c>
      <c r="E5691" t="s">
        <v>339</v>
      </c>
      <c r="F5691">
        <v>111</v>
      </c>
      <c r="G5691" t="s">
        <v>333</v>
      </c>
      <c r="H5691" t="s">
        <v>84</v>
      </c>
      <c r="I5691">
        <v>2005</v>
      </c>
      <c r="J5691">
        <v>1.16337E-2</v>
      </c>
    </row>
    <row r="5692" spans="1:10" x14ac:dyDescent="0.25">
      <c r="A5692" t="s">
        <v>226</v>
      </c>
      <c r="B5692" t="s">
        <v>80</v>
      </c>
      <c r="C5692" t="s">
        <v>37</v>
      </c>
      <c r="D5692">
        <v>130216</v>
      </c>
      <c r="E5692" t="s">
        <v>355</v>
      </c>
      <c r="F5692">
        <v>109</v>
      </c>
      <c r="G5692" t="s">
        <v>342</v>
      </c>
      <c r="H5692" t="s">
        <v>84</v>
      </c>
      <c r="I5692">
        <v>2005</v>
      </c>
      <c r="J5692">
        <v>5.57741E-2</v>
      </c>
    </row>
    <row r="5693" spans="1:10" x14ac:dyDescent="0.25">
      <c r="A5693" t="s">
        <v>226</v>
      </c>
      <c r="B5693" t="s">
        <v>80</v>
      </c>
      <c r="C5693" t="s">
        <v>37</v>
      </c>
      <c r="D5693">
        <v>130303</v>
      </c>
      <c r="E5693" t="s">
        <v>351</v>
      </c>
      <c r="F5693">
        <v>109</v>
      </c>
      <c r="G5693" t="s">
        <v>342</v>
      </c>
      <c r="H5693" t="s">
        <v>84</v>
      </c>
      <c r="I5693">
        <v>2005</v>
      </c>
      <c r="J5693">
        <v>6.7077899999999996E-2</v>
      </c>
    </row>
    <row r="5694" spans="1:10" x14ac:dyDescent="0.25">
      <c r="A5694" t="s">
        <v>226</v>
      </c>
      <c r="B5694" t="s">
        <v>80</v>
      </c>
      <c r="C5694" t="s">
        <v>37</v>
      </c>
      <c r="D5694">
        <v>150103</v>
      </c>
      <c r="E5694" t="s">
        <v>287</v>
      </c>
      <c r="F5694">
        <v>114</v>
      </c>
      <c r="G5694" t="s">
        <v>335</v>
      </c>
      <c r="H5694" t="s">
        <v>84</v>
      </c>
      <c r="I5694">
        <v>2005</v>
      </c>
      <c r="J5694">
        <v>3.6680800000000002E-3</v>
      </c>
    </row>
    <row r="5695" spans="1:10" x14ac:dyDescent="0.25">
      <c r="A5695" t="s">
        <v>226</v>
      </c>
      <c r="B5695" t="s">
        <v>80</v>
      </c>
      <c r="C5695" t="s">
        <v>37</v>
      </c>
      <c r="D5695">
        <v>120113</v>
      </c>
      <c r="E5695" t="s">
        <v>267</v>
      </c>
      <c r="F5695">
        <v>104</v>
      </c>
      <c r="G5695" t="s">
        <v>340</v>
      </c>
      <c r="H5695" t="s">
        <v>84</v>
      </c>
      <c r="I5695">
        <v>2005</v>
      </c>
      <c r="J5695">
        <v>2.0736000000000001E-3</v>
      </c>
    </row>
    <row r="5696" spans="1:10" x14ac:dyDescent="0.25">
      <c r="A5696" t="s">
        <v>226</v>
      </c>
      <c r="B5696" t="s">
        <v>80</v>
      </c>
      <c r="C5696" t="s">
        <v>37</v>
      </c>
      <c r="D5696">
        <v>120216</v>
      </c>
      <c r="E5696" t="s">
        <v>263</v>
      </c>
      <c r="F5696">
        <v>109</v>
      </c>
      <c r="G5696" t="s">
        <v>342</v>
      </c>
      <c r="H5696" t="s">
        <v>84</v>
      </c>
      <c r="I5696">
        <v>2005</v>
      </c>
      <c r="J5696">
        <v>5.9553899999999996E-3</v>
      </c>
    </row>
    <row r="5697" spans="1:10" x14ac:dyDescent="0.25">
      <c r="A5697" t="s">
        <v>226</v>
      </c>
      <c r="B5697" t="s">
        <v>74</v>
      </c>
      <c r="C5697" t="s">
        <v>34</v>
      </c>
      <c r="D5697">
        <v>901001</v>
      </c>
      <c r="E5697" t="s">
        <v>254</v>
      </c>
      <c r="F5697">
        <v>103</v>
      </c>
      <c r="G5697" t="s">
        <v>82</v>
      </c>
      <c r="H5697" t="s">
        <v>84</v>
      </c>
      <c r="I5697">
        <v>2014</v>
      </c>
      <c r="J5697">
        <v>0.24809999999999999</v>
      </c>
    </row>
    <row r="5698" spans="1:10" x14ac:dyDescent="0.25">
      <c r="A5698" t="s">
        <v>226</v>
      </c>
      <c r="B5698" t="s">
        <v>74</v>
      </c>
      <c r="C5698" t="s">
        <v>34</v>
      </c>
      <c r="D5698">
        <v>901001</v>
      </c>
      <c r="E5698" t="s">
        <v>254</v>
      </c>
      <c r="F5698">
        <v>110</v>
      </c>
      <c r="G5698" t="s">
        <v>344</v>
      </c>
      <c r="H5698" t="s">
        <v>84</v>
      </c>
      <c r="I5698">
        <v>2014</v>
      </c>
      <c r="J5698">
        <v>1.3980299999999999E-2</v>
      </c>
    </row>
    <row r="5699" spans="1:10" x14ac:dyDescent="0.25">
      <c r="A5699" t="s">
        <v>227</v>
      </c>
      <c r="B5699" t="s">
        <v>80</v>
      </c>
      <c r="C5699" t="s">
        <v>32</v>
      </c>
      <c r="D5699">
        <v>230301</v>
      </c>
      <c r="E5699" t="s">
        <v>429</v>
      </c>
      <c r="F5699">
        <v>120</v>
      </c>
      <c r="G5699" t="s">
        <v>332</v>
      </c>
      <c r="H5699" t="s">
        <v>84</v>
      </c>
      <c r="I5699">
        <v>2015</v>
      </c>
      <c r="J5699">
        <v>119.48</v>
      </c>
    </row>
    <row r="5700" spans="1:10" x14ac:dyDescent="0.25">
      <c r="A5700" t="s">
        <v>224</v>
      </c>
      <c r="B5700" t="s">
        <v>80</v>
      </c>
      <c r="C5700" t="s">
        <v>37</v>
      </c>
      <c r="D5700">
        <v>120219</v>
      </c>
      <c r="E5700" t="s">
        <v>261</v>
      </c>
      <c r="F5700">
        <v>114</v>
      </c>
      <c r="G5700" t="s">
        <v>335</v>
      </c>
      <c r="H5700" t="s">
        <v>84</v>
      </c>
      <c r="I5700">
        <v>2014</v>
      </c>
      <c r="J5700">
        <v>2.6444400000000001E-3</v>
      </c>
    </row>
    <row r="5701" spans="1:10" x14ac:dyDescent="0.25">
      <c r="A5701" t="s">
        <v>224</v>
      </c>
      <c r="B5701" t="s">
        <v>80</v>
      </c>
      <c r="C5701" t="s">
        <v>37</v>
      </c>
      <c r="D5701">
        <v>130213</v>
      </c>
      <c r="E5701" t="s">
        <v>368</v>
      </c>
      <c r="F5701">
        <v>104</v>
      </c>
      <c r="G5701" t="s">
        <v>340</v>
      </c>
      <c r="H5701" t="s">
        <v>84</v>
      </c>
      <c r="I5701">
        <v>2014</v>
      </c>
      <c r="J5701">
        <v>2.1330700000000001E-4</v>
      </c>
    </row>
    <row r="5702" spans="1:10" x14ac:dyDescent="0.25">
      <c r="A5702" t="s">
        <v>224</v>
      </c>
      <c r="B5702" t="s">
        <v>80</v>
      </c>
      <c r="C5702" t="s">
        <v>37</v>
      </c>
      <c r="D5702">
        <v>120219</v>
      </c>
      <c r="E5702" t="s">
        <v>261</v>
      </c>
      <c r="F5702">
        <v>115</v>
      </c>
      <c r="G5702" t="s">
        <v>341</v>
      </c>
      <c r="H5702" t="s">
        <v>84</v>
      </c>
      <c r="I5702">
        <v>2014</v>
      </c>
      <c r="J5702">
        <v>5.2888900000000005E-4</v>
      </c>
    </row>
    <row r="5703" spans="1:10" x14ac:dyDescent="0.25">
      <c r="A5703" t="s">
        <v>224</v>
      </c>
      <c r="B5703" t="s">
        <v>80</v>
      </c>
      <c r="C5703" t="s">
        <v>37</v>
      </c>
      <c r="D5703">
        <v>130219</v>
      </c>
      <c r="E5703" t="s">
        <v>354</v>
      </c>
      <c r="F5703">
        <v>111</v>
      </c>
      <c r="G5703" t="s">
        <v>333</v>
      </c>
      <c r="H5703" t="s">
        <v>84</v>
      </c>
      <c r="I5703">
        <v>2014</v>
      </c>
      <c r="J5703">
        <v>2.6069500000000002E-4</v>
      </c>
    </row>
    <row r="5704" spans="1:10" x14ac:dyDescent="0.25">
      <c r="A5704" t="s">
        <v>227</v>
      </c>
      <c r="B5704" t="s">
        <v>79</v>
      </c>
      <c r="C5704" t="s">
        <v>35</v>
      </c>
      <c r="D5704" t="s">
        <v>243</v>
      </c>
      <c r="E5704" t="s">
        <v>242</v>
      </c>
      <c r="F5704">
        <v>104</v>
      </c>
      <c r="G5704" t="s">
        <v>340</v>
      </c>
      <c r="H5704" t="s">
        <v>84</v>
      </c>
      <c r="I5704">
        <v>2000</v>
      </c>
      <c r="J5704">
        <v>36.909500000000001</v>
      </c>
    </row>
    <row r="5705" spans="1:10" x14ac:dyDescent="0.25">
      <c r="A5705" t="s">
        <v>227</v>
      </c>
      <c r="B5705" t="s">
        <v>79</v>
      </c>
      <c r="C5705" t="s">
        <v>35</v>
      </c>
      <c r="D5705" t="s">
        <v>243</v>
      </c>
      <c r="E5705" t="s">
        <v>242</v>
      </c>
      <c r="F5705">
        <v>111</v>
      </c>
      <c r="G5705" t="s">
        <v>333</v>
      </c>
      <c r="H5705" t="s">
        <v>84</v>
      </c>
      <c r="I5705">
        <v>2000</v>
      </c>
      <c r="J5705">
        <v>2754.47</v>
      </c>
    </row>
    <row r="5706" spans="1:10" x14ac:dyDescent="0.25">
      <c r="A5706" t="s">
        <v>227</v>
      </c>
      <c r="B5706" t="s">
        <v>79</v>
      </c>
      <c r="C5706" t="s">
        <v>35</v>
      </c>
      <c r="D5706" t="s">
        <v>243</v>
      </c>
      <c r="E5706" t="s">
        <v>242</v>
      </c>
      <c r="F5706">
        <v>115</v>
      </c>
      <c r="G5706" t="s">
        <v>341</v>
      </c>
      <c r="H5706" t="s">
        <v>84</v>
      </c>
      <c r="I5706">
        <v>2000</v>
      </c>
      <c r="J5706">
        <v>13.35</v>
      </c>
    </row>
    <row r="5707" spans="1:10" x14ac:dyDescent="0.25">
      <c r="A5707" t="s">
        <v>229</v>
      </c>
      <c r="B5707" t="s">
        <v>74</v>
      </c>
      <c r="C5707" t="s">
        <v>34</v>
      </c>
      <c r="D5707">
        <v>901001</v>
      </c>
      <c r="E5707" t="s">
        <v>254</v>
      </c>
      <c r="F5707">
        <v>111</v>
      </c>
      <c r="G5707" t="s">
        <v>333</v>
      </c>
      <c r="H5707" t="s">
        <v>84</v>
      </c>
      <c r="I5707">
        <v>2010</v>
      </c>
      <c r="J5707">
        <v>2.0232100000000002</v>
      </c>
    </row>
    <row r="5708" spans="1:10" x14ac:dyDescent="0.25">
      <c r="A5708" t="s">
        <v>227</v>
      </c>
      <c r="B5708" t="s">
        <v>80</v>
      </c>
      <c r="C5708" t="s">
        <v>32</v>
      </c>
      <c r="D5708">
        <v>230500</v>
      </c>
      <c r="E5708" t="s">
        <v>356</v>
      </c>
      <c r="F5708">
        <v>111</v>
      </c>
      <c r="G5708" t="s">
        <v>333</v>
      </c>
      <c r="H5708" t="s">
        <v>84</v>
      </c>
      <c r="I5708">
        <v>1995</v>
      </c>
      <c r="J5708">
        <v>3520.58</v>
      </c>
    </row>
    <row r="5709" spans="1:10" x14ac:dyDescent="0.25">
      <c r="A5709" t="s">
        <v>225</v>
      </c>
      <c r="B5709" t="s">
        <v>80</v>
      </c>
      <c r="C5709" t="s">
        <v>37</v>
      </c>
      <c r="D5709">
        <v>120213</v>
      </c>
      <c r="E5709" t="s">
        <v>265</v>
      </c>
      <c r="F5709">
        <v>120</v>
      </c>
      <c r="G5709" t="s">
        <v>332</v>
      </c>
      <c r="H5709" t="s">
        <v>84</v>
      </c>
      <c r="I5709">
        <v>1990</v>
      </c>
      <c r="J5709">
        <v>333.75599999999997</v>
      </c>
    </row>
    <row r="5710" spans="1:10" x14ac:dyDescent="0.25">
      <c r="A5710" t="s">
        <v>225</v>
      </c>
      <c r="B5710" t="s">
        <v>80</v>
      </c>
      <c r="C5710" t="s">
        <v>37</v>
      </c>
      <c r="D5710">
        <v>120213</v>
      </c>
      <c r="E5710" t="s">
        <v>265</v>
      </c>
      <c r="F5710">
        <v>111</v>
      </c>
      <c r="G5710" t="s">
        <v>333</v>
      </c>
      <c r="H5710" t="s">
        <v>84</v>
      </c>
      <c r="I5710">
        <v>1990</v>
      </c>
      <c r="J5710">
        <v>1.9632700000000001</v>
      </c>
    </row>
    <row r="5711" spans="1:10" x14ac:dyDescent="0.25">
      <c r="A5711" t="s">
        <v>224</v>
      </c>
      <c r="B5711" t="s">
        <v>80</v>
      </c>
      <c r="C5711" t="s">
        <v>37</v>
      </c>
      <c r="D5711">
        <v>120303</v>
      </c>
      <c r="E5711" t="s">
        <v>259</v>
      </c>
      <c r="F5711">
        <v>114</v>
      </c>
      <c r="G5711" t="s">
        <v>335</v>
      </c>
      <c r="H5711" t="s">
        <v>84</v>
      </c>
      <c r="I5711">
        <v>2000</v>
      </c>
      <c r="J5711">
        <v>8.6583800000000002E-3</v>
      </c>
    </row>
    <row r="5712" spans="1:10" x14ac:dyDescent="0.25">
      <c r="A5712" t="s">
        <v>224</v>
      </c>
      <c r="B5712" t="s">
        <v>80</v>
      </c>
      <c r="C5712" t="s">
        <v>37</v>
      </c>
      <c r="D5712">
        <v>120112</v>
      </c>
      <c r="E5712" t="s">
        <v>268</v>
      </c>
      <c r="F5712">
        <v>115</v>
      </c>
      <c r="G5712" t="s">
        <v>341</v>
      </c>
      <c r="H5712" t="s">
        <v>84</v>
      </c>
      <c r="I5712">
        <v>2005</v>
      </c>
      <c r="J5712">
        <v>1.02884E-2</v>
      </c>
    </row>
    <row r="5713" spans="1:10" x14ac:dyDescent="0.25">
      <c r="A5713" t="s">
        <v>224</v>
      </c>
      <c r="B5713" t="s">
        <v>80</v>
      </c>
      <c r="C5713" t="s">
        <v>37</v>
      </c>
      <c r="D5713">
        <v>120215</v>
      </c>
      <c r="E5713" t="s">
        <v>264</v>
      </c>
      <c r="F5713">
        <v>109</v>
      </c>
      <c r="G5713" t="s">
        <v>342</v>
      </c>
      <c r="H5713" t="s">
        <v>84</v>
      </c>
      <c r="I5713">
        <v>2005</v>
      </c>
      <c r="J5713">
        <v>1.6291499999999999E-4</v>
      </c>
    </row>
    <row r="5714" spans="1:10" x14ac:dyDescent="0.25">
      <c r="A5714" t="s">
        <v>229</v>
      </c>
      <c r="B5714" t="s">
        <v>80</v>
      </c>
      <c r="C5714" t="s">
        <v>37</v>
      </c>
      <c r="D5714">
        <v>120215</v>
      </c>
      <c r="E5714" t="s">
        <v>264</v>
      </c>
      <c r="F5714">
        <v>120</v>
      </c>
      <c r="G5714" t="s">
        <v>332</v>
      </c>
      <c r="H5714" t="s">
        <v>84</v>
      </c>
      <c r="I5714">
        <v>1990</v>
      </c>
      <c r="J5714">
        <v>1.3412500000000001</v>
      </c>
    </row>
    <row r="5715" spans="1:10" x14ac:dyDescent="0.25">
      <c r="A5715" t="s">
        <v>229</v>
      </c>
      <c r="B5715" t="s">
        <v>80</v>
      </c>
      <c r="C5715" t="s">
        <v>37</v>
      </c>
      <c r="D5715">
        <v>120302</v>
      </c>
      <c r="E5715" t="s">
        <v>260</v>
      </c>
      <c r="F5715">
        <v>104</v>
      </c>
      <c r="G5715" t="s">
        <v>340</v>
      </c>
      <c r="H5715" t="s">
        <v>84</v>
      </c>
      <c r="I5715">
        <v>1990</v>
      </c>
      <c r="J5715">
        <v>3.3190299999999998E-4</v>
      </c>
    </row>
    <row r="5716" spans="1:10" x14ac:dyDescent="0.25">
      <c r="A5716" t="s">
        <v>225</v>
      </c>
      <c r="B5716" t="s">
        <v>74</v>
      </c>
      <c r="C5716" t="s">
        <v>34</v>
      </c>
      <c r="D5716">
        <v>901000</v>
      </c>
      <c r="E5716" t="s">
        <v>34</v>
      </c>
      <c r="F5716">
        <v>110</v>
      </c>
      <c r="G5716" t="s">
        <v>344</v>
      </c>
      <c r="H5716" t="s">
        <v>84</v>
      </c>
      <c r="I5716">
        <v>1990</v>
      </c>
      <c r="J5716">
        <v>0.97212200000000004</v>
      </c>
    </row>
    <row r="5717" spans="1:10" x14ac:dyDescent="0.25">
      <c r="A5717" t="s">
        <v>225</v>
      </c>
      <c r="B5717" t="s">
        <v>80</v>
      </c>
      <c r="C5717" t="s">
        <v>37</v>
      </c>
      <c r="D5717">
        <v>120303</v>
      </c>
      <c r="E5717" t="s">
        <v>259</v>
      </c>
      <c r="F5717">
        <v>114</v>
      </c>
      <c r="G5717" t="s">
        <v>335</v>
      </c>
      <c r="H5717" t="s">
        <v>84</v>
      </c>
      <c r="I5717">
        <v>2000</v>
      </c>
      <c r="J5717">
        <v>3.97297E-2</v>
      </c>
    </row>
    <row r="5718" spans="1:10" x14ac:dyDescent="0.25">
      <c r="A5718" t="s">
        <v>225</v>
      </c>
      <c r="B5718" t="s">
        <v>80</v>
      </c>
      <c r="C5718" t="s">
        <v>37</v>
      </c>
      <c r="D5718">
        <v>130303</v>
      </c>
      <c r="E5718" t="s">
        <v>351</v>
      </c>
      <c r="F5718">
        <v>120</v>
      </c>
      <c r="G5718" t="s">
        <v>332</v>
      </c>
      <c r="H5718" t="s">
        <v>84</v>
      </c>
      <c r="I5718">
        <v>2000</v>
      </c>
      <c r="J5718">
        <v>0.133381</v>
      </c>
    </row>
    <row r="5719" spans="1:10" x14ac:dyDescent="0.25">
      <c r="A5719" t="s">
        <v>229</v>
      </c>
      <c r="B5719" t="s">
        <v>80</v>
      </c>
      <c r="C5719" t="s">
        <v>37</v>
      </c>
      <c r="D5719">
        <v>150202</v>
      </c>
      <c r="E5719" t="s">
        <v>286</v>
      </c>
      <c r="F5719">
        <v>120</v>
      </c>
      <c r="G5719" t="s">
        <v>332</v>
      </c>
      <c r="H5719" t="s">
        <v>84</v>
      </c>
      <c r="I5719">
        <v>2005</v>
      </c>
      <c r="J5719">
        <v>1.07379</v>
      </c>
    </row>
    <row r="5720" spans="1:10" x14ac:dyDescent="0.25">
      <c r="A5720" t="s">
        <v>229</v>
      </c>
      <c r="B5720" t="s">
        <v>80</v>
      </c>
      <c r="C5720" t="s">
        <v>37</v>
      </c>
      <c r="D5720">
        <v>130218</v>
      </c>
      <c r="E5720" t="s">
        <v>343</v>
      </c>
      <c r="F5720">
        <v>109</v>
      </c>
      <c r="G5720" t="s">
        <v>342</v>
      </c>
      <c r="H5720" t="s">
        <v>84</v>
      </c>
      <c r="I5720">
        <v>2005</v>
      </c>
      <c r="J5720">
        <v>4.2298099999999998E-2</v>
      </c>
    </row>
    <row r="5721" spans="1:10" x14ac:dyDescent="0.25">
      <c r="A5721" t="s">
        <v>229</v>
      </c>
      <c r="B5721" t="s">
        <v>80</v>
      </c>
      <c r="C5721" t="s">
        <v>37</v>
      </c>
      <c r="D5721">
        <v>130302</v>
      </c>
      <c r="E5721" t="s">
        <v>336</v>
      </c>
      <c r="F5721">
        <v>120</v>
      </c>
      <c r="G5721" t="s">
        <v>332</v>
      </c>
      <c r="H5721" t="s">
        <v>84</v>
      </c>
      <c r="I5721">
        <v>2005</v>
      </c>
      <c r="J5721">
        <v>2.97405E-2</v>
      </c>
    </row>
    <row r="5722" spans="1:10" x14ac:dyDescent="0.25">
      <c r="A5722" t="s">
        <v>224</v>
      </c>
      <c r="B5722" t="s">
        <v>75</v>
      </c>
      <c r="C5722" t="s">
        <v>31</v>
      </c>
      <c r="D5722" t="s">
        <v>237</v>
      </c>
      <c r="E5722" t="s">
        <v>236</v>
      </c>
      <c r="F5722">
        <v>111</v>
      </c>
      <c r="G5722" t="s">
        <v>333</v>
      </c>
      <c r="H5722" t="s">
        <v>84</v>
      </c>
      <c r="I5722">
        <v>2000</v>
      </c>
      <c r="J5722">
        <v>4375.82</v>
      </c>
    </row>
    <row r="5723" spans="1:10" x14ac:dyDescent="0.25">
      <c r="A5723" t="s">
        <v>224</v>
      </c>
      <c r="B5723" t="s">
        <v>80</v>
      </c>
      <c r="C5723" t="s">
        <v>37</v>
      </c>
      <c r="D5723">
        <v>130213</v>
      </c>
      <c r="E5723" t="s">
        <v>368</v>
      </c>
      <c r="F5723">
        <v>104</v>
      </c>
      <c r="G5723" t="s">
        <v>340</v>
      </c>
      <c r="H5723" t="s">
        <v>84</v>
      </c>
      <c r="I5723">
        <v>2010</v>
      </c>
      <c r="J5723">
        <v>2.4552599999999998E-4</v>
      </c>
    </row>
    <row r="5724" spans="1:10" x14ac:dyDescent="0.25">
      <c r="A5724" t="s">
        <v>224</v>
      </c>
      <c r="B5724" t="s">
        <v>80</v>
      </c>
      <c r="C5724" t="s">
        <v>37</v>
      </c>
      <c r="D5724">
        <v>130213</v>
      </c>
      <c r="E5724" t="s">
        <v>368</v>
      </c>
      <c r="F5724">
        <v>120</v>
      </c>
      <c r="G5724" t="s">
        <v>332</v>
      </c>
      <c r="H5724" t="s">
        <v>84</v>
      </c>
      <c r="I5724">
        <v>2010</v>
      </c>
      <c r="J5724">
        <v>0.36828899999999998</v>
      </c>
    </row>
    <row r="5725" spans="1:10" x14ac:dyDescent="0.25">
      <c r="A5725" t="s">
        <v>226</v>
      </c>
      <c r="B5725" t="s">
        <v>80</v>
      </c>
      <c r="C5725" t="s">
        <v>37</v>
      </c>
      <c r="D5725">
        <v>150102</v>
      </c>
      <c r="E5725" t="s">
        <v>288</v>
      </c>
      <c r="F5725">
        <v>109</v>
      </c>
      <c r="G5725" t="s">
        <v>342</v>
      </c>
      <c r="H5725" t="s">
        <v>84</v>
      </c>
      <c r="I5725">
        <v>2005</v>
      </c>
      <c r="J5725">
        <v>7.8135300000000008E-3</v>
      </c>
    </row>
    <row r="5726" spans="1:10" x14ac:dyDescent="0.25">
      <c r="A5726" t="s">
        <v>223</v>
      </c>
      <c r="B5726" t="s">
        <v>79</v>
      </c>
      <c r="C5726" t="s">
        <v>33</v>
      </c>
      <c r="D5726">
        <v>9400000</v>
      </c>
      <c r="E5726" t="s">
        <v>246</v>
      </c>
      <c r="F5726">
        <v>115</v>
      </c>
      <c r="G5726" t="s">
        <v>341</v>
      </c>
      <c r="H5726" t="s">
        <v>84</v>
      </c>
      <c r="I5726">
        <v>2015</v>
      </c>
      <c r="J5726">
        <v>0.52107099999999995</v>
      </c>
    </row>
    <row r="5727" spans="1:10" x14ac:dyDescent="0.25">
      <c r="A5727" t="s">
        <v>229</v>
      </c>
      <c r="B5727" t="s">
        <v>79</v>
      </c>
      <c r="C5727" t="s">
        <v>33</v>
      </c>
      <c r="D5727">
        <v>9400000</v>
      </c>
      <c r="E5727" t="s">
        <v>246</v>
      </c>
      <c r="F5727">
        <v>115</v>
      </c>
      <c r="G5727" t="s">
        <v>341</v>
      </c>
      <c r="H5727" t="s">
        <v>84</v>
      </c>
      <c r="I5727">
        <v>1995</v>
      </c>
      <c r="J5727">
        <v>5.6068499999999997</v>
      </c>
    </row>
    <row r="5728" spans="1:10" x14ac:dyDescent="0.25">
      <c r="A5728" t="s">
        <v>229</v>
      </c>
      <c r="B5728" t="s">
        <v>80</v>
      </c>
      <c r="C5728" t="s">
        <v>37</v>
      </c>
      <c r="D5728">
        <v>130219</v>
      </c>
      <c r="E5728" t="s">
        <v>354</v>
      </c>
      <c r="F5728">
        <v>104</v>
      </c>
      <c r="G5728" t="s">
        <v>340</v>
      </c>
      <c r="H5728" t="s">
        <v>84</v>
      </c>
      <c r="I5728">
        <v>2000</v>
      </c>
      <c r="J5728">
        <v>7.2383800000000003E-5</v>
      </c>
    </row>
    <row r="5729" spans="1:10" x14ac:dyDescent="0.25">
      <c r="A5729" t="s">
        <v>229</v>
      </c>
      <c r="B5729" t="s">
        <v>80</v>
      </c>
      <c r="C5729" t="s">
        <v>37</v>
      </c>
      <c r="D5729">
        <v>130213</v>
      </c>
      <c r="E5729" t="s">
        <v>368</v>
      </c>
      <c r="F5729">
        <v>111</v>
      </c>
      <c r="G5729" t="s">
        <v>333</v>
      </c>
      <c r="H5729" t="s">
        <v>84</v>
      </c>
      <c r="I5729">
        <v>2000</v>
      </c>
      <c r="J5729">
        <v>7.1325399999999997E-2</v>
      </c>
    </row>
    <row r="5730" spans="1:10" x14ac:dyDescent="0.25">
      <c r="A5730" t="s">
        <v>229</v>
      </c>
      <c r="B5730" t="s">
        <v>80</v>
      </c>
      <c r="C5730" t="s">
        <v>37</v>
      </c>
      <c r="D5730">
        <v>150203</v>
      </c>
      <c r="E5730" t="s">
        <v>285</v>
      </c>
      <c r="F5730">
        <v>114</v>
      </c>
      <c r="G5730" t="s">
        <v>335</v>
      </c>
      <c r="H5730" t="s">
        <v>84</v>
      </c>
      <c r="I5730">
        <v>2000</v>
      </c>
      <c r="J5730">
        <v>6.4638400000000002E-3</v>
      </c>
    </row>
    <row r="5731" spans="1:10" x14ac:dyDescent="0.25">
      <c r="A5731" t="s">
        <v>223</v>
      </c>
      <c r="B5731" t="s">
        <v>80</v>
      </c>
      <c r="C5731" t="s">
        <v>81</v>
      </c>
      <c r="D5731">
        <v>340200</v>
      </c>
      <c r="E5731" t="s">
        <v>228</v>
      </c>
      <c r="F5731">
        <v>109</v>
      </c>
      <c r="G5731" t="s">
        <v>342</v>
      </c>
      <c r="H5731" t="s">
        <v>84</v>
      </c>
      <c r="I5731">
        <v>2015</v>
      </c>
      <c r="J5731">
        <v>0.160135</v>
      </c>
    </row>
    <row r="5732" spans="1:10" x14ac:dyDescent="0.25">
      <c r="A5732" t="s">
        <v>223</v>
      </c>
      <c r="B5732" t="s">
        <v>80</v>
      </c>
      <c r="C5732" t="s">
        <v>81</v>
      </c>
      <c r="D5732">
        <v>230800</v>
      </c>
      <c r="E5732" t="s">
        <v>379</v>
      </c>
      <c r="F5732">
        <v>120</v>
      </c>
      <c r="G5732" t="s">
        <v>332</v>
      </c>
      <c r="H5732" t="s">
        <v>84</v>
      </c>
      <c r="I5732">
        <v>2014</v>
      </c>
      <c r="J5732">
        <v>0.174068</v>
      </c>
    </row>
    <row r="5733" spans="1:10" x14ac:dyDescent="0.25">
      <c r="A5733" t="s">
        <v>223</v>
      </c>
      <c r="B5733" t="s">
        <v>80</v>
      </c>
      <c r="C5733" t="s">
        <v>37</v>
      </c>
      <c r="D5733">
        <v>130213</v>
      </c>
      <c r="E5733" t="s">
        <v>368</v>
      </c>
      <c r="F5733">
        <v>120</v>
      </c>
      <c r="G5733" t="s">
        <v>332</v>
      </c>
      <c r="H5733" t="s">
        <v>84</v>
      </c>
      <c r="I5733">
        <v>2005</v>
      </c>
      <c r="J5733">
        <v>0.76025399999999999</v>
      </c>
    </row>
    <row r="5734" spans="1:10" x14ac:dyDescent="0.25">
      <c r="A5734" t="s">
        <v>227</v>
      </c>
      <c r="B5734" t="s">
        <v>202</v>
      </c>
      <c r="C5734" t="s">
        <v>201</v>
      </c>
      <c r="D5734">
        <v>450100</v>
      </c>
      <c r="E5734" t="s">
        <v>201</v>
      </c>
      <c r="F5734">
        <v>114</v>
      </c>
      <c r="G5734" t="s">
        <v>335</v>
      </c>
      <c r="H5734" t="s">
        <v>84</v>
      </c>
      <c r="I5734">
        <v>2014</v>
      </c>
      <c r="J5734">
        <v>1.49095</v>
      </c>
    </row>
    <row r="5735" spans="1:10" x14ac:dyDescent="0.25">
      <c r="A5735" t="s">
        <v>229</v>
      </c>
      <c r="B5735" t="s">
        <v>80</v>
      </c>
      <c r="C5735" t="s">
        <v>37</v>
      </c>
      <c r="D5735">
        <v>130218</v>
      </c>
      <c r="E5735" t="s">
        <v>343</v>
      </c>
      <c r="F5735">
        <v>104</v>
      </c>
      <c r="G5735" t="s">
        <v>340</v>
      </c>
      <c r="H5735" t="s">
        <v>84</v>
      </c>
      <c r="I5735">
        <v>2015</v>
      </c>
      <c r="J5735">
        <v>3.8620599999999996E-6</v>
      </c>
    </row>
    <row r="5736" spans="1:10" x14ac:dyDescent="0.25">
      <c r="A5736" t="s">
        <v>223</v>
      </c>
      <c r="B5736" t="s">
        <v>80</v>
      </c>
      <c r="C5736" t="s">
        <v>32</v>
      </c>
      <c r="D5736">
        <v>230500</v>
      </c>
      <c r="E5736" t="s">
        <v>356</v>
      </c>
      <c r="F5736">
        <v>120</v>
      </c>
      <c r="G5736" t="s">
        <v>332</v>
      </c>
      <c r="H5736" t="s">
        <v>84</v>
      </c>
      <c r="I5736">
        <v>2014</v>
      </c>
      <c r="J5736">
        <v>2.1489500000000001</v>
      </c>
    </row>
    <row r="5737" spans="1:10" x14ac:dyDescent="0.25">
      <c r="A5737" t="s">
        <v>225</v>
      </c>
      <c r="B5737" t="s">
        <v>80</v>
      </c>
      <c r="C5737" t="s">
        <v>37</v>
      </c>
      <c r="D5737">
        <v>130216</v>
      </c>
      <c r="E5737" t="s">
        <v>355</v>
      </c>
      <c r="F5737">
        <v>104</v>
      </c>
      <c r="G5737" t="s">
        <v>340</v>
      </c>
      <c r="H5737" t="s">
        <v>84</v>
      </c>
      <c r="I5737">
        <v>2015</v>
      </c>
      <c r="J5737">
        <v>8.1332699999999995E-5</v>
      </c>
    </row>
    <row r="5738" spans="1:10" x14ac:dyDescent="0.25">
      <c r="A5738" t="s">
        <v>224</v>
      </c>
      <c r="B5738" t="s">
        <v>202</v>
      </c>
      <c r="C5738" t="s">
        <v>201</v>
      </c>
      <c r="D5738">
        <v>450100</v>
      </c>
      <c r="E5738" t="s">
        <v>201</v>
      </c>
      <c r="F5738">
        <v>120</v>
      </c>
      <c r="G5738" t="s">
        <v>332</v>
      </c>
      <c r="H5738" t="s">
        <v>84</v>
      </c>
      <c r="I5738">
        <v>2015</v>
      </c>
      <c r="J5738">
        <v>5.78254</v>
      </c>
    </row>
    <row r="5739" spans="1:10" x14ac:dyDescent="0.25">
      <c r="A5739" t="s">
        <v>229</v>
      </c>
      <c r="B5739" t="s">
        <v>80</v>
      </c>
      <c r="C5739" t="s">
        <v>37</v>
      </c>
      <c r="D5739">
        <v>120113</v>
      </c>
      <c r="E5739" t="s">
        <v>267</v>
      </c>
      <c r="F5739">
        <v>109</v>
      </c>
      <c r="G5739" t="s">
        <v>342</v>
      </c>
      <c r="H5739" t="s">
        <v>84</v>
      </c>
      <c r="I5739">
        <v>2000</v>
      </c>
      <c r="J5739">
        <v>0.73354900000000001</v>
      </c>
    </row>
    <row r="5740" spans="1:10" x14ac:dyDescent="0.25">
      <c r="A5740" t="s">
        <v>225</v>
      </c>
      <c r="B5740" t="s">
        <v>80</v>
      </c>
      <c r="C5740" t="s">
        <v>37</v>
      </c>
      <c r="D5740">
        <v>120212</v>
      </c>
      <c r="E5740" t="s">
        <v>266</v>
      </c>
      <c r="F5740">
        <v>114</v>
      </c>
      <c r="G5740" t="s">
        <v>335</v>
      </c>
      <c r="H5740" t="s">
        <v>84</v>
      </c>
      <c r="I5740">
        <v>1995</v>
      </c>
      <c r="J5740">
        <v>2.01309</v>
      </c>
    </row>
    <row r="5741" spans="1:10" x14ac:dyDescent="0.25">
      <c r="A5741" t="s">
        <v>229</v>
      </c>
      <c r="B5741" t="s">
        <v>80</v>
      </c>
      <c r="C5741" t="s">
        <v>37</v>
      </c>
      <c r="D5741">
        <v>120218</v>
      </c>
      <c r="E5741" t="s">
        <v>262</v>
      </c>
      <c r="F5741">
        <v>115</v>
      </c>
      <c r="G5741" t="s">
        <v>341</v>
      </c>
      <c r="H5741" t="s">
        <v>84</v>
      </c>
      <c r="I5741">
        <v>1990</v>
      </c>
      <c r="J5741">
        <v>4.5091000000000003E-3</v>
      </c>
    </row>
    <row r="5742" spans="1:10" x14ac:dyDescent="0.25">
      <c r="A5742" t="s">
        <v>229</v>
      </c>
      <c r="B5742" t="s">
        <v>80</v>
      </c>
      <c r="C5742" t="s">
        <v>37</v>
      </c>
      <c r="D5742">
        <v>120212</v>
      </c>
      <c r="E5742" t="s">
        <v>266</v>
      </c>
      <c r="F5742">
        <v>103</v>
      </c>
      <c r="G5742" t="s">
        <v>82</v>
      </c>
      <c r="H5742" t="s">
        <v>84</v>
      </c>
      <c r="I5742">
        <v>1990</v>
      </c>
      <c r="J5742">
        <v>3.5656300000000002E-2</v>
      </c>
    </row>
    <row r="5743" spans="1:10" x14ac:dyDescent="0.25">
      <c r="A5743" t="s">
        <v>226</v>
      </c>
      <c r="B5743" t="s">
        <v>80</v>
      </c>
      <c r="C5743" t="s">
        <v>37</v>
      </c>
      <c r="D5743">
        <v>120212</v>
      </c>
      <c r="E5743" t="s">
        <v>266</v>
      </c>
      <c r="F5743">
        <v>103</v>
      </c>
      <c r="G5743" t="s">
        <v>82</v>
      </c>
      <c r="H5743" t="s">
        <v>84</v>
      </c>
      <c r="I5743">
        <v>2000</v>
      </c>
      <c r="J5743">
        <v>1.9095500000000001E-3</v>
      </c>
    </row>
    <row r="5744" spans="1:10" x14ac:dyDescent="0.25">
      <c r="A5744" t="s">
        <v>223</v>
      </c>
      <c r="B5744" t="s">
        <v>80</v>
      </c>
      <c r="C5744" t="s">
        <v>37</v>
      </c>
      <c r="D5744">
        <v>120215</v>
      </c>
      <c r="E5744" t="s">
        <v>264</v>
      </c>
      <c r="F5744">
        <v>114</v>
      </c>
      <c r="G5744" t="s">
        <v>335</v>
      </c>
      <c r="H5744" t="s">
        <v>84</v>
      </c>
      <c r="I5744">
        <v>2000</v>
      </c>
      <c r="J5744">
        <v>2.91966E-4</v>
      </c>
    </row>
    <row r="5745" spans="1:10" x14ac:dyDescent="0.25">
      <c r="A5745" t="s">
        <v>223</v>
      </c>
      <c r="B5745" t="s">
        <v>80</v>
      </c>
      <c r="C5745" t="s">
        <v>37</v>
      </c>
      <c r="D5745">
        <v>130302</v>
      </c>
      <c r="E5745" t="s">
        <v>336</v>
      </c>
      <c r="F5745">
        <v>104</v>
      </c>
      <c r="G5745" t="s">
        <v>340</v>
      </c>
      <c r="H5745" t="s">
        <v>84</v>
      </c>
      <c r="I5745">
        <v>2000</v>
      </c>
      <c r="J5745">
        <v>3.3830099999999999E-6</v>
      </c>
    </row>
    <row r="5746" spans="1:10" x14ac:dyDescent="0.25">
      <c r="A5746" t="s">
        <v>223</v>
      </c>
      <c r="B5746" t="s">
        <v>80</v>
      </c>
      <c r="C5746" t="s">
        <v>37</v>
      </c>
      <c r="D5746">
        <v>119900</v>
      </c>
      <c r="E5746" t="s">
        <v>350</v>
      </c>
      <c r="F5746">
        <v>120</v>
      </c>
      <c r="G5746" t="s">
        <v>332</v>
      </c>
      <c r="H5746" t="s">
        <v>84</v>
      </c>
      <c r="I5746">
        <v>2000</v>
      </c>
      <c r="J5746">
        <v>63.665300000000002</v>
      </c>
    </row>
    <row r="5747" spans="1:10" x14ac:dyDescent="0.25">
      <c r="A5747" t="s">
        <v>225</v>
      </c>
      <c r="B5747" t="s">
        <v>80</v>
      </c>
      <c r="C5747" t="s">
        <v>37</v>
      </c>
      <c r="D5747">
        <v>150102</v>
      </c>
      <c r="E5747" t="s">
        <v>288</v>
      </c>
      <c r="F5747">
        <v>104</v>
      </c>
      <c r="G5747" t="s">
        <v>340</v>
      </c>
      <c r="H5747" t="s">
        <v>84</v>
      </c>
      <c r="I5747">
        <v>1990</v>
      </c>
      <c r="J5747">
        <v>1.16843E-3</v>
      </c>
    </row>
    <row r="5748" spans="1:10" x14ac:dyDescent="0.25">
      <c r="A5748" t="s">
        <v>225</v>
      </c>
      <c r="B5748" t="s">
        <v>80</v>
      </c>
      <c r="C5748" t="s">
        <v>37</v>
      </c>
      <c r="D5748">
        <v>120112</v>
      </c>
      <c r="E5748" t="s">
        <v>268</v>
      </c>
      <c r="F5748">
        <v>115</v>
      </c>
      <c r="G5748" t="s">
        <v>341</v>
      </c>
      <c r="H5748" t="s">
        <v>84</v>
      </c>
      <c r="I5748">
        <v>1990</v>
      </c>
      <c r="J5748">
        <v>3.3998300000000002E-2</v>
      </c>
    </row>
    <row r="5749" spans="1:10" x14ac:dyDescent="0.25">
      <c r="A5749" t="s">
        <v>227</v>
      </c>
      <c r="B5749" t="s">
        <v>80</v>
      </c>
      <c r="C5749" t="s">
        <v>37</v>
      </c>
      <c r="D5749">
        <v>150103</v>
      </c>
      <c r="E5749" t="s">
        <v>287</v>
      </c>
      <c r="F5749">
        <v>120</v>
      </c>
      <c r="G5749" t="s">
        <v>332</v>
      </c>
      <c r="H5749" t="s">
        <v>84</v>
      </c>
      <c r="I5749">
        <v>2000</v>
      </c>
      <c r="J5749">
        <v>3.20655</v>
      </c>
    </row>
    <row r="5750" spans="1:10" x14ac:dyDescent="0.25">
      <c r="A5750" t="s">
        <v>229</v>
      </c>
      <c r="B5750" t="s">
        <v>71</v>
      </c>
      <c r="C5750" t="s">
        <v>348</v>
      </c>
      <c r="D5750" t="s">
        <v>347</v>
      </c>
      <c r="E5750" t="s">
        <v>346</v>
      </c>
      <c r="F5750">
        <v>120</v>
      </c>
      <c r="G5750" t="s">
        <v>332</v>
      </c>
      <c r="H5750" t="s">
        <v>84</v>
      </c>
      <c r="I5750">
        <v>1995</v>
      </c>
      <c r="J5750">
        <v>86.154600000000002</v>
      </c>
    </row>
    <row r="5751" spans="1:10" x14ac:dyDescent="0.25">
      <c r="A5751" t="s">
        <v>224</v>
      </c>
      <c r="B5751" t="s">
        <v>73</v>
      </c>
      <c r="C5751" t="s">
        <v>210</v>
      </c>
      <c r="D5751" t="s">
        <v>386</v>
      </c>
      <c r="E5751" t="s">
        <v>385</v>
      </c>
      <c r="F5751">
        <v>110</v>
      </c>
      <c r="G5751" t="s">
        <v>344</v>
      </c>
      <c r="H5751" t="s">
        <v>84</v>
      </c>
      <c r="I5751">
        <v>2005</v>
      </c>
      <c r="J5751">
        <v>0.39</v>
      </c>
    </row>
    <row r="5752" spans="1:10" x14ac:dyDescent="0.25">
      <c r="A5752" t="s">
        <v>224</v>
      </c>
      <c r="B5752" t="s">
        <v>79</v>
      </c>
      <c r="C5752" t="s">
        <v>33</v>
      </c>
      <c r="D5752" t="s">
        <v>253</v>
      </c>
      <c r="E5752" t="s">
        <v>252</v>
      </c>
      <c r="F5752">
        <v>110</v>
      </c>
      <c r="G5752" t="s">
        <v>344</v>
      </c>
      <c r="H5752" t="s">
        <v>84</v>
      </c>
      <c r="I5752">
        <v>2000</v>
      </c>
      <c r="J5752">
        <v>4.5599999999999996</v>
      </c>
    </row>
    <row r="5753" spans="1:10" x14ac:dyDescent="0.25">
      <c r="A5753" t="s">
        <v>224</v>
      </c>
      <c r="B5753" t="s">
        <v>76</v>
      </c>
      <c r="C5753" t="s">
        <v>461</v>
      </c>
      <c r="D5753" t="s">
        <v>460</v>
      </c>
      <c r="E5753" t="s">
        <v>459</v>
      </c>
      <c r="F5753">
        <v>110</v>
      </c>
      <c r="G5753" t="s">
        <v>344</v>
      </c>
      <c r="H5753" t="s">
        <v>84</v>
      </c>
      <c r="I5753">
        <v>2000</v>
      </c>
      <c r="J5753">
        <v>0.01</v>
      </c>
    </row>
    <row r="5754" spans="1:10" x14ac:dyDescent="0.25">
      <c r="A5754" t="s">
        <v>223</v>
      </c>
      <c r="B5754" t="s">
        <v>76</v>
      </c>
      <c r="C5754" t="s">
        <v>196</v>
      </c>
      <c r="D5754" t="s">
        <v>326</v>
      </c>
      <c r="E5754" t="s">
        <v>325</v>
      </c>
      <c r="F5754">
        <v>110</v>
      </c>
      <c r="G5754" t="s">
        <v>344</v>
      </c>
      <c r="H5754" t="s">
        <v>84</v>
      </c>
      <c r="I5754">
        <v>2000</v>
      </c>
      <c r="J5754">
        <v>0.06</v>
      </c>
    </row>
    <row r="5755" spans="1:10" x14ac:dyDescent="0.25">
      <c r="A5755" t="s">
        <v>227</v>
      </c>
      <c r="B5755" t="s">
        <v>71</v>
      </c>
      <c r="C5755" t="s">
        <v>215</v>
      </c>
      <c r="D5755" t="s">
        <v>329</v>
      </c>
      <c r="E5755" t="s">
        <v>328</v>
      </c>
      <c r="F5755">
        <v>110</v>
      </c>
      <c r="G5755" t="s">
        <v>344</v>
      </c>
      <c r="H5755" t="s">
        <v>84</v>
      </c>
      <c r="I5755">
        <v>1995</v>
      </c>
      <c r="J5755">
        <v>0.48</v>
      </c>
    </row>
    <row r="5756" spans="1:10" x14ac:dyDescent="0.25">
      <c r="A5756" t="s">
        <v>227</v>
      </c>
      <c r="B5756" t="s">
        <v>71</v>
      </c>
      <c r="C5756" t="s">
        <v>72</v>
      </c>
      <c r="D5756" t="s">
        <v>239</v>
      </c>
      <c r="E5756" t="s">
        <v>238</v>
      </c>
      <c r="F5756">
        <v>110</v>
      </c>
      <c r="G5756" t="s">
        <v>344</v>
      </c>
      <c r="H5756" t="s">
        <v>84</v>
      </c>
      <c r="I5756">
        <v>1990</v>
      </c>
      <c r="J5756">
        <v>2.101</v>
      </c>
    </row>
    <row r="5757" spans="1:10" x14ac:dyDescent="0.25">
      <c r="A5757" t="s">
        <v>227</v>
      </c>
      <c r="B5757" t="s">
        <v>207</v>
      </c>
      <c r="C5757" t="s">
        <v>206</v>
      </c>
      <c r="D5757" t="s">
        <v>338</v>
      </c>
      <c r="E5757" t="s">
        <v>337</v>
      </c>
      <c r="F5757">
        <v>110</v>
      </c>
      <c r="G5757" t="s">
        <v>344</v>
      </c>
      <c r="H5757" t="s">
        <v>84</v>
      </c>
      <c r="I5757">
        <v>1990</v>
      </c>
      <c r="J5757">
        <v>0.04</v>
      </c>
    </row>
    <row r="5758" spans="1:10" x14ac:dyDescent="0.25">
      <c r="A5758" t="s">
        <v>223</v>
      </c>
      <c r="B5758" t="s">
        <v>71</v>
      </c>
      <c r="C5758" t="s">
        <v>215</v>
      </c>
      <c r="D5758" t="s">
        <v>329</v>
      </c>
      <c r="E5758" t="s">
        <v>328</v>
      </c>
      <c r="F5758">
        <v>110</v>
      </c>
      <c r="G5758" t="s">
        <v>344</v>
      </c>
      <c r="H5758" t="s">
        <v>84</v>
      </c>
      <c r="I5758">
        <v>2010</v>
      </c>
      <c r="J5758">
        <v>1.0000000000000001E-5</v>
      </c>
    </row>
    <row r="5759" spans="1:10" x14ac:dyDescent="0.25">
      <c r="A5759" t="s">
        <v>227</v>
      </c>
      <c r="B5759" t="s">
        <v>80</v>
      </c>
      <c r="C5759" t="s">
        <v>37</v>
      </c>
      <c r="D5759">
        <v>150202</v>
      </c>
      <c r="E5759" t="s">
        <v>286</v>
      </c>
      <c r="F5759">
        <v>120</v>
      </c>
      <c r="G5759" t="s">
        <v>332</v>
      </c>
      <c r="H5759" t="s">
        <v>84</v>
      </c>
      <c r="I5759">
        <v>2005</v>
      </c>
      <c r="J5759">
        <v>1.5622400000000001</v>
      </c>
    </row>
    <row r="5760" spans="1:10" x14ac:dyDescent="0.25">
      <c r="A5760" t="s">
        <v>224</v>
      </c>
      <c r="B5760" t="s">
        <v>75</v>
      </c>
      <c r="C5760" t="s">
        <v>31</v>
      </c>
      <c r="D5760" t="s">
        <v>235</v>
      </c>
      <c r="E5760" t="s">
        <v>234</v>
      </c>
      <c r="F5760">
        <v>110</v>
      </c>
      <c r="G5760" t="s">
        <v>344</v>
      </c>
      <c r="H5760" t="s">
        <v>84</v>
      </c>
      <c r="I5760">
        <v>1995</v>
      </c>
      <c r="J5760">
        <v>2.0822799999999999</v>
      </c>
    </row>
    <row r="5761" spans="1:10" x14ac:dyDescent="0.25">
      <c r="A5761" t="s">
        <v>226</v>
      </c>
      <c r="B5761" t="s">
        <v>207</v>
      </c>
      <c r="C5761" t="s">
        <v>206</v>
      </c>
      <c r="D5761" t="s">
        <v>338</v>
      </c>
      <c r="E5761" t="s">
        <v>337</v>
      </c>
      <c r="F5761">
        <v>114</v>
      </c>
      <c r="G5761" t="s">
        <v>335</v>
      </c>
      <c r="H5761" t="s">
        <v>84</v>
      </c>
      <c r="I5761">
        <v>2015</v>
      </c>
      <c r="J5761">
        <v>0.22</v>
      </c>
    </row>
    <row r="5762" spans="1:10" x14ac:dyDescent="0.25">
      <c r="A5762" t="s">
        <v>227</v>
      </c>
      <c r="B5762" t="s">
        <v>76</v>
      </c>
      <c r="C5762" t="s">
        <v>78</v>
      </c>
      <c r="D5762" t="s">
        <v>331</v>
      </c>
      <c r="E5762" t="s">
        <v>330</v>
      </c>
      <c r="F5762">
        <v>114</v>
      </c>
      <c r="G5762" t="s">
        <v>335</v>
      </c>
      <c r="H5762" t="s">
        <v>84</v>
      </c>
      <c r="I5762">
        <v>2015</v>
      </c>
      <c r="J5762">
        <v>2.9</v>
      </c>
    </row>
    <row r="5763" spans="1:10" x14ac:dyDescent="0.25">
      <c r="A5763" t="s">
        <v>225</v>
      </c>
      <c r="B5763" t="s">
        <v>76</v>
      </c>
      <c r="C5763" t="s">
        <v>196</v>
      </c>
      <c r="D5763" t="s">
        <v>367</v>
      </c>
      <c r="E5763" t="s">
        <v>366</v>
      </c>
      <c r="F5763">
        <v>114</v>
      </c>
      <c r="G5763" t="s">
        <v>335</v>
      </c>
      <c r="H5763" t="s">
        <v>84</v>
      </c>
      <c r="I5763">
        <v>2015</v>
      </c>
      <c r="J5763">
        <v>0.52700000000000002</v>
      </c>
    </row>
    <row r="5764" spans="1:10" x14ac:dyDescent="0.25">
      <c r="A5764" t="s">
        <v>226</v>
      </c>
      <c r="B5764" t="s">
        <v>73</v>
      </c>
      <c r="C5764" t="s">
        <v>212</v>
      </c>
      <c r="D5764" t="s">
        <v>307</v>
      </c>
      <c r="E5764" t="s">
        <v>306</v>
      </c>
      <c r="F5764">
        <v>114</v>
      </c>
      <c r="G5764" t="s">
        <v>335</v>
      </c>
      <c r="H5764" t="s">
        <v>84</v>
      </c>
      <c r="I5764">
        <v>2015</v>
      </c>
      <c r="J5764">
        <v>3.9710000000000001</v>
      </c>
    </row>
    <row r="5765" spans="1:10" x14ac:dyDescent="0.25">
      <c r="A5765" t="s">
        <v>226</v>
      </c>
      <c r="B5765" t="s">
        <v>79</v>
      </c>
      <c r="C5765" t="s">
        <v>33</v>
      </c>
      <c r="D5765" t="s">
        <v>253</v>
      </c>
      <c r="E5765" t="s">
        <v>252</v>
      </c>
      <c r="F5765">
        <v>114</v>
      </c>
      <c r="G5765" t="s">
        <v>335</v>
      </c>
      <c r="H5765" t="s">
        <v>84</v>
      </c>
      <c r="I5765">
        <v>2014</v>
      </c>
      <c r="J5765">
        <v>281.40199999999999</v>
      </c>
    </row>
    <row r="5766" spans="1:10" x14ac:dyDescent="0.25">
      <c r="A5766" t="s">
        <v>225</v>
      </c>
      <c r="B5766" t="s">
        <v>204</v>
      </c>
      <c r="C5766" t="s">
        <v>203</v>
      </c>
      <c r="D5766" t="s">
        <v>442</v>
      </c>
      <c r="E5766" t="s">
        <v>441</v>
      </c>
      <c r="F5766">
        <v>114</v>
      </c>
      <c r="G5766" t="s">
        <v>335</v>
      </c>
      <c r="H5766" t="s">
        <v>84</v>
      </c>
      <c r="I5766">
        <v>2014</v>
      </c>
      <c r="J5766">
        <v>2.2999999999999998</v>
      </c>
    </row>
    <row r="5767" spans="1:10" x14ac:dyDescent="0.25">
      <c r="A5767" t="s">
        <v>226</v>
      </c>
      <c r="B5767" t="s">
        <v>214</v>
      </c>
      <c r="C5767" t="s">
        <v>213</v>
      </c>
      <c r="D5767" t="s">
        <v>309</v>
      </c>
      <c r="E5767" t="s">
        <v>308</v>
      </c>
      <c r="F5767">
        <v>114</v>
      </c>
      <c r="G5767" t="s">
        <v>335</v>
      </c>
      <c r="H5767" t="s">
        <v>84</v>
      </c>
      <c r="I5767">
        <v>2014</v>
      </c>
      <c r="J5767">
        <v>95</v>
      </c>
    </row>
    <row r="5768" spans="1:10" x14ac:dyDescent="0.25">
      <c r="A5768" t="s">
        <v>227</v>
      </c>
      <c r="B5768" t="s">
        <v>73</v>
      </c>
      <c r="C5768" t="s">
        <v>212</v>
      </c>
      <c r="D5768" t="s">
        <v>359</v>
      </c>
      <c r="E5768" t="s">
        <v>358</v>
      </c>
      <c r="F5768">
        <v>114</v>
      </c>
      <c r="G5768" t="s">
        <v>335</v>
      </c>
      <c r="H5768" t="s">
        <v>84</v>
      </c>
      <c r="I5768">
        <v>2014</v>
      </c>
      <c r="J5768">
        <v>3.1</v>
      </c>
    </row>
    <row r="5769" spans="1:10" x14ac:dyDescent="0.25">
      <c r="A5769" t="s">
        <v>227</v>
      </c>
      <c r="B5769" t="s">
        <v>73</v>
      </c>
      <c r="C5769" t="s">
        <v>209</v>
      </c>
      <c r="D5769" t="s">
        <v>376</v>
      </c>
      <c r="E5769" t="s">
        <v>375</v>
      </c>
      <c r="F5769">
        <v>114</v>
      </c>
      <c r="G5769" t="s">
        <v>335</v>
      </c>
      <c r="H5769" t="s">
        <v>84</v>
      </c>
      <c r="I5769">
        <v>2014</v>
      </c>
      <c r="J5769">
        <v>28.91</v>
      </c>
    </row>
    <row r="5770" spans="1:10" x14ac:dyDescent="0.25">
      <c r="A5770" t="s">
        <v>227</v>
      </c>
      <c r="B5770" t="s">
        <v>73</v>
      </c>
      <c r="C5770" t="s">
        <v>212</v>
      </c>
      <c r="D5770" t="s">
        <v>251</v>
      </c>
      <c r="E5770" t="s">
        <v>250</v>
      </c>
      <c r="F5770">
        <v>114</v>
      </c>
      <c r="G5770" t="s">
        <v>335</v>
      </c>
      <c r="H5770" t="s">
        <v>84</v>
      </c>
      <c r="I5770">
        <v>2014</v>
      </c>
      <c r="J5770">
        <v>38</v>
      </c>
    </row>
    <row r="5771" spans="1:10" x14ac:dyDescent="0.25">
      <c r="A5771" t="s">
        <v>227</v>
      </c>
      <c r="B5771" t="s">
        <v>195</v>
      </c>
      <c r="C5771" t="s">
        <v>194</v>
      </c>
      <c r="D5771" t="s">
        <v>299</v>
      </c>
      <c r="E5771" t="s">
        <v>298</v>
      </c>
      <c r="F5771">
        <v>114</v>
      </c>
      <c r="G5771" t="s">
        <v>335</v>
      </c>
      <c r="H5771" t="s">
        <v>84</v>
      </c>
      <c r="I5771">
        <v>2005</v>
      </c>
      <c r="J5771">
        <v>669.7</v>
      </c>
    </row>
    <row r="5772" spans="1:10" x14ac:dyDescent="0.25">
      <c r="A5772" t="s">
        <v>224</v>
      </c>
      <c r="B5772" t="s">
        <v>214</v>
      </c>
      <c r="C5772" t="s">
        <v>213</v>
      </c>
      <c r="D5772" t="s">
        <v>361</v>
      </c>
      <c r="E5772" t="s">
        <v>360</v>
      </c>
      <c r="F5772">
        <v>114</v>
      </c>
      <c r="G5772" t="s">
        <v>335</v>
      </c>
      <c r="H5772" t="s">
        <v>84</v>
      </c>
      <c r="I5772">
        <v>2000</v>
      </c>
      <c r="J5772">
        <v>0.4</v>
      </c>
    </row>
    <row r="5773" spans="1:10" x14ac:dyDescent="0.25">
      <c r="A5773" t="s">
        <v>227</v>
      </c>
      <c r="B5773" t="s">
        <v>214</v>
      </c>
      <c r="C5773" t="s">
        <v>213</v>
      </c>
      <c r="D5773" t="s">
        <v>361</v>
      </c>
      <c r="E5773" t="s">
        <v>360</v>
      </c>
      <c r="F5773">
        <v>114</v>
      </c>
      <c r="G5773" t="s">
        <v>335</v>
      </c>
      <c r="H5773" t="s">
        <v>84</v>
      </c>
      <c r="I5773">
        <v>2000</v>
      </c>
      <c r="J5773">
        <v>0.43</v>
      </c>
    </row>
    <row r="5774" spans="1:10" x14ac:dyDescent="0.25">
      <c r="A5774" t="s">
        <v>227</v>
      </c>
      <c r="B5774" t="s">
        <v>73</v>
      </c>
      <c r="C5774" t="s">
        <v>212</v>
      </c>
      <c r="D5774" t="s">
        <v>393</v>
      </c>
      <c r="E5774" t="s">
        <v>392</v>
      </c>
      <c r="F5774">
        <v>114</v>
      </c>
      <c r="G5774" t="s">
        <v>335</v>
      </c>
      <c r="H5774" t="s">
        <v>84</v>
      </c>
      <c r="I5774">
        <v>2000</v>
      </c>
      <c r="J5774">
        <v>147.6</v>
      </c>
    </row>
    <row r="5775" spans="1:10" x14ac:dyDescent="0.25">
      <c r="A5775" t="s">
        <v>225</v>
      </c>
      <c r="B5775" t="s">
        <v>76</v>
      </c>
      <c r="C5775" t="s">
        <v>77</v>
      </c>
      <c r="D5775" t="s">
        <v>274</v>
      </c>
      <c r="E5775" t="s">
        <v>273</v>
      </c>
      <c r="F5775">
        <v>114</v>
      </c>
      <c r="G5775" t="s">
        <v>335</v>
      </c>
      <c r="H5775" t="s">
        <v>84</v>
      </c>
      <c r="I5775">
        <v>1995</v>
      </c>
      <c r="J5775">
        <v>2</v>
      </c>
    </row>
    <row r="5776" spans="1:10" x14ac:dyDescent="0.25">
      <c r="A5776" t="s">
        <v>224</v>
      </c>
      <c r="B5776" t="s">
        <v>80</v>
      </c>
      <c r="C5776" t="s">
        <v>32</v>
      </c>
      <c r="D5776">
        <v>230600</v>
      </c>
      <c r="E5776" t="s">
        <v>411</v>
      </c>
      <c r="F5776">
        <v>120</v>
      </c>
      <c r="G5776" t="s">
        <v>332</v>
      </c>
      <c r="H5776" t="s">
        <v>84</v>
      </c>
      <c r="I5776">
        <v>2010</v>
      </c>
      <c r="J5776">
        <v>1027.6300000000001</v>
      </c>
    </row>
    <row r="5777" spans="1:10" x14ac:dyDescent="0.25">
      <c r="A5777" t="s">
        <v>227</v>
      </c>
      <c r="B5777" t="s">
        <v>74</v>
      </c>
      <c r="C5777" t="s">
        <v>34</v>
      </c>
      <c r="D5777">
        <v>901000</v>
      </c>
      <c r="E5777" t="s">
        <v>34</v>
      </c>
      <c r="F5777">
        <v>110</v>
      </c>
      <c r="G5777" t="s">
        <v>344</v>
      </c>
      <c r="H5777" t="s">
        <v>84</v>
      </c>
      <c r="I5777">
        <v>2014</v>
      </c>
      <c r="J5777">
        <v>0.1605</v>
      </c>
    </row>
    <row r="5778" spans="1:10" x14ac:dyDescent="0.25">
      <c r="A5778" t="s">
        <v>229</v>
      </c>
      <c r="B5778" t="s">
        <v>80</v>
      </c>
      <c r="C5778" t="s">
        <v>37</v>
      </c>
      <c r="D5778">
        <v>120216</v>
      </c>
      <c r="E5778" t="s">
        <v>263</v>
      </c>
      <c r="F5778">
        <v>104</v>
      </c>
      <c r="G5778" t="s">
        <v>340</v>
      </c>
      <c r="H5778" t="s">
        <v>84</v>
      </c>
      <c r="I5778">
        <v>2014</v>
      </c>
      <c r="J5778">
        <v>8.6336200000000001E-4</v>
      </c>
    </row>
    <row r="5779" spans="1:10" x14ac:dyDescent="0.25">
      <c r="A5779" t="s">
        <v>227</v>
      </c>
      <c r="B5779" t="s">
        <v>75</v>
      </c>
      <c r="C5779" t="s">
        <v>31</v>
      </c>
      <c r="D5779" t="s">
        <v>237</v>
      </c>
      <c r="E5779" t="s">
        <v>236</v>
      </c>
      <c r="F5779">
        <v>115</v>
      </c>
      <c r="G5779" t="s">
        <v>341</v>
      </c>
      <c r="H5779" t="s">
        <v>84</v>
      </c>
      <c r="I5779">
        <v>2015</v>
      </c>
      <c r="J5779">
        <v>24.758900000000001</v>
      </c>
    </row>
    <row r="5780" spans="1:10" x14ac:dyDescent="0.25">
      <c r="A5780" t="s">
        <v>229</v>
      </c>
      <c r="B5780" t="s">
        <v>80</v>
      </c>
      <c r="C5780" t="s">
        <v>37</v>
      </c>
      <c r="D5780">
        <v>130113</v>
      </c>
      <c r="E5780" t="s">
        <v>339</v>
      </c>
      <c r="F5780">
        <v>114</v>
      </c>
      <c r="G5780" t="s">
        <v>335</v>
      </c>
      <c r="H5780" t="s">
        <v>84</v>
      </c>
      <c r="I5780">
        <v>2014</v>
      </c>
      <c r="J5780">
        <v>0.17877299999999999</v>
      </c>
    </row>
    <row r="5781" spans="1:10" x14ac:dyDescent="0.25">
      <c r="A5781" t="s">
        <v>229</v>
      </c>
      <c r="B5781" t="s">
        <v>80</v>
      </c>
      <c r="C5781" t="s">
        <v>37</v>
      </c>
      <c r="D5781">
        <v>120106</v>
      </c>
      <c r="E5781" t="s">
        <v>269</v>
      </c>
      <c r="F5781">
        <v>103</v>
      </c>
      <c r="G5781" t="s">
        <v>82</v>
      </c>
      <c r="H5781" t="s">
        <v>84</v>
      </c>
      <c r="I5781">
        <v>2014</v>
      </c>
      <c r="J5781">
        <v>8.0463900000000005E-2</v>
      </c>
    </row>
    <row r="5782" spans="1:10" x14ac:dyDescent="0.25">
      <c r="A5782" t="s">
        <v>223</v>
      </c>
      <c r="B5782" t="s">
        <v>80</v>
      </c>
      <c r="C5782" t="s">
        <v>37</v>
      </c>
      <c r="D5782">
        <v>130215</v>
      </c>
      <c r="E5782" t="s">
        <v>384</v>
      </c>
      <c r="F5782">
        <v>109</v>
      </c>
      <c r="G5782" t="s">
        <v>342</v>
      </c>
      <c r="H5782" t="s">
        <v>84</v>
      </c>
      <c r="I5782">
        <v>2000</v>
      </c>
      <c r="J5782">
        <v>1.0988300000000001E-3</v>
      </c>
    </row>
    <row r="5783" spans="1:10" x14ac:dyDescent="0.25">
      <c r="A5783" t="s">
        <v>223</v>
      </c>
      <c r="B5783" t="s">
        <v>80</v>
      </c>
      <c r="C5783" t="s">
        <v>37</v>
      </c>
      <c r="D5783">
        <v>130215</v>
      </c>
      <c r="E5783" t="s">
        <v>384</v>
      </c>
      <c r="F5783">
        <v>114</v>
      </c>
      <c r="G5783" t="s">
        <v>335</v>
      </c>
      <c r="H5783" t="s">
        <v>84</v>
      </c>
      <c r="I5783">
        <v>2000</v>
      </c>
      <c r="J5783">
        <v>2.66033E-5</v>
      </c>
    </row>
    <row r="5784" spans="1:10" x14ac:dyDescent="0.25">
      <c r="A5784" t="s">
        <v>223</v>
      </c>
      <c r="B5784" t="s">
        <v>80</v>
      </c>
      <c r="C5784" t="s">
        <v>37</v>
      </c>
      <c r="D5784">
        <v>130215</v>
      </c>
      <c r="E5784" t="s">
        <v>384</v>
      </c>
      <c r="F5784">
        <v>120</v>
      </c>
      <c r="G5784" t="s">
        <v>332</v>
      </c>
      <c r="H5784" t="s">
        <v>84</v>
      </c>
      <c r="I5784">
        <v>2000</v>
      </c>
      <c r="J5784">
        <v>4.3375E-4</v>
      </c>
    </row>
    <row r="5785" spans="1:10" x14ac:dyDescent="0.25">
      <c r="A5785" t="s">
        <v>229</v>
      </c>
      <c r="B5785" t="s">
        <v>74</v>
      </c>
      <c r="C5785" t="s">
        <v>208</v>
      </c>
      <c r="D5785">
        <v>500600</v>
      </c>
      <c r="E5785" t="s">
        <v>398</v>
      </c>
      <c r="F5785">
        <v>111</v>
      </c>
      <c r="G5785" t="s">
        <v>333</v>
      </c>
      <c r="H5785" t="s">
        <v>84</v>
      </c>
      <c r="I5785">
        <v>2015</v>
      </c>
      <c r="J5785">
        <v>3140.04</v>
      </c>
    </row>
    <row r="5786" spans="1:10" x14ac:dyDescent="0.25">
      <c r="A5786" t="s">
        <v>229</v>
      </c>
      <c r="B5786" t="s">
        <v>80</v>
      </c>
      <c r="C5786" t="s">
        <v>37</v>
      </c>
      <c r="D5786">
        <v>130219</v>
      </c>
      <c r="E5786" t="s">
        <v>354</v>
      </c>
      <c r="F5786">
        <v>120</v>
      </c>
      <c r="G5786" t="s">
        <v>332</v>
      </c>
      <c r="H5786" t="s">
        <v>84</v>
      </c>
      <c r="I5786">
        <v>2005</v>
      </c>
      <c r="J5786">
        <v>0.102755</v>
      </c>
    </row>
    <row r="5787" spans="1:10" x14ac:dyDescent="0.25">
      <c r="A5787" t="s">
        <v>229</v>
      </c>
      <c r="B5787" t="s">
        <v>80</v>
      </c>
      <c r="C5787" t="s">
        <v>37</v>
      </c>
      <c r="D5787">
        <v>120213</v>
      </c>
      <c r="E5787" t="s">
        <v>265</v>
      </c>
      <c r="F5787">
        <v>103</v>
      </c>
      <c r="G5787" t="s">
        <v>82</v>
      </c>
      <c r="H5787" t="s">
        <v>84</v>
      </c>
      <c r="I5787">
        <v>2005</v>
      </c>
      <c r="J5787">
        <v>2.1789599999999999E-2</v>
      </c>
    </row>
    <row r="5788" spans="1:10" x14ac:dyDescent="0.25">
      <c r="A5788" t="s">
        <v>225</v>
      </c>
      <c r="B5788" t="s">
        <v>80</v>
      </c>
      <c r="C5788" t="s">
        <v>37</v>
      </c>
      <c r="D5788">
        <v>119900</v>
      </c>
      <c r="E5788" t="s">
        <v>350</v>
      </c>
      <c r="F5788">
        <v>120</v>
      </c>
      <c r="G5788" t="s">
        <v>332</v>
      </c>
      <c r="H5788" t="s">
        <v>84</v>
      </c>
      <c r="I5788">
        <v>2005</v>
      </c>
      <c r="J5788">
        <v>446.1</v>
      </c>
    </row>
    <row r="5789" spans="1:10" x14ac:dyDescent="0.25">
      <c r="A5789" t="s">
        <v>226</v>
      </c>
      <c r="B5789" t="s">
        <v>80</v>
      </c>
      <c r="C5789" t="s">
        <v>37</v>
      </c>
      <c r="D5789">
        <v>120212</v>
      </c>
      <c r="E5789" t="s">
        <v>266</v>
      </c>
      <c r="F5789">
        <v>111</v>
      </c>
      <c r="G5789" t="s">
        <v>333</v>
      </c>
      <c r="H5789" t="s">
        <v>84</v>
      </c>
      <c r="I5789">
        <v>2005</v>
      </c>
      <c r="J5789">
        <v>0.21097099999999999</v>
      </c>
    </row>
    <row r="5790" spans="1:10" x14ac:dyDescent="0.25">
      <c r="A5790" t="s">
        <v>226</v>
      </c>
      <c r="B5790" t="s">
        <v>80</v>
      </c>
      <c r="C5790" t="s">
        <v>37</v>
      </c>
      <c r="D5790">
        <v>120212</v>
      </c>
      <c r="E5790" t="s">
        <v>266</v>
      </c>
      <c r="F5790">
        <v>104</v>
      </c>
      <c r="G5790" t="s">
        <v>340</v>
      </c>
      <c r="H5790" t="s">
        <v>84</v>
      </c>
      <c r="I5790">
        <v>2005</v>
      </c>
      <c r="J5790">
        <v>2.1097099999999999E-3</v>
      </c>
    </row>
    <row r="5791" spans="1:10" x14ac:dyDescent="0.25">
      <c r="A5791" t="s">
        <v>226</v>
      </c>
      <c r="B5791" t="s">
        <v>80</v>
      </c>
      <c r="C5791" t="s">
        <v>37</v>
      </c>
      <c r="D5791">
        <v>130212</v>
      </c>
      <c r="E5791" t="s">
        <v>388</v>
      </c>
      <c r="F5791">
        <v>114</v>
      </c>
      <c r="G5791" t="s">
        <v>335</v>
      </c>
      <c r="H5791" t="s">
        <v>84</v>
      </c>
      <c r="I5791">
        <v>2005</v>
      </c>
      <c r="J5791">
        <v>7.3956200000000003E-3</v>
      </c>
    </row>
    <row r="5792" spans="1:10" x14ac:dyDescent="0.25">
      <c r="A5792" t="s">
        <v>224</v>
      </c>
      <c r="B5792" t="s">
        <v>80</v>
      </c>
      <c r="C5792" t="s">
        <v>37</v>
      </c>
      <c r="D5792">
        <v>120218</v>
      </c>
      <c r="E5792" t="s">
        <v>262</v>
      </c>
      <c r="F5792">
        <v>104</v>
      </c>
      <c r="G5792" t="s">
        <v>340</v>
      </c>
      <c r="H5792" t="s">
        <v>84</v>
      </c>
      <c r="I5792">
        <v>2010</v>
      </c>
      <c r="J5792">
        <v>9.8711200000000008E-6</v>
      </c>
    </row>
    <row r="5793" spans="1:10" x14ac:dyDescent="0.25">
      <c r="A5793" t="s">
        <v>224</v>
      </c>
      <c r="B5793" t="s">
        <v>80</v>
      </c>
      <c r="C5793" t="s">
        <v>37</v>
      </c>
      <c r="D5793">
        <v>130218</v>
      </c>
      <c r="E5793" t="s">
        <v>343</v>
      </c>
      <c r="F5793">
        <v>114</v>
      </c>
      <c r="G5793" t="s">
        <v>335</v>
      </c>
      <c r="H5793" t="s">
        <v>84</v>
      </c>
      <c r="I5793">
        <v>2010</v>
      </c>
      <c r="J5793">
        <v>4.8832799999999998E-5</v>
      </c>
    </row>
    <row r="5794" spans="1:10" x14ac:dyDescent="0.25">
      <c r="A5794" t="s">
        <v>223</v>
      </c>
      <c r="B5794" t="s">
        <v>80</v>
      </c>
      <c r="C5794" t="s">
        <v>37</v>
      </c>
      <c r="D5794">
        <v>130216</v>
      </c>
      <c r="E5794" t="s">
        <v>355</v>
      </c>
      <c r="F5794">
        <v>111</v>
      </c>
      <c r="G5794" t="s">
        <v>333</v>
      </c>
      <c r="H5794" t="s">
        <v>84</v>
      </c>
      <c r="I5794">
        <v>2010</v>
      </c>
      <c r="J5794">
        <v>1.3760599999999999E-3</v>
      </c>
    </row>
    <row r="5795" spans="1:10" x14ac:dyDescent="0.25">
      <c r="A5795" t="s">
        <v>224</v>
      </c>
      <c r="B5795" t="s">
        <v>79</v>
      </c>
      <c r="C5795" t="s">
        <v>35</v>
      </c>
      <c r="D5795" t="s">
        <v>243</v>
      </c>
      <c r="E5795" t="s">
        <v>242</v>
      </c>
      <c r="F5795">
        <v>119</v>
      </c>
      <c r="G5795" t="s">
        <v>357</v>
      </c>
      <c r="H5795" t="s">
        <v>84</v>
      </c>
      <c r="I5795">
        <v>1995</v>
      </c>
      <c r="J5795">
        <v>0.17912400000000001</v>
      </c>
    </row>
    <row r="5796" spans="1:10" x14ac:dyDescent="0.25">
      <c r="A5796" t="s">
        <v>224</v>
      </c>
      <c r="B5796" t="s">
        <v>80</v>
      </c>
      <c r="C5796" t="s">
        <v>37</v>
      </c>
      <c r="D5796">
        <v>150103</v>
      </c>
      <c r="E5796" t="s">
        <v>287</v>
      </c>
      <c r="F5796">
        <v>109</v>
      </c>
      <c r="G5796" t="s">
        <v>342</v>
      </c>
      <c r="H5796" t="s">
        <v>84</v>
      </c>
      <c r="I5796">
        <v>2005</v>
      </c>
      <c r="J5796">
        <v>1.7079E-2</v>
      </c>
    </row>
    <row r="5797" spans="1:10" x14ac:dyDescent="0.25">
      <c r="A5797" t="s">
        <v>224</v>
      </c>
      <c r="B5797" t="s">
        <v>80</v>
      </c>
      <c r="C5797" t="s">
        <v>37</v>
      </c>
      <c r="D5797">
        <v>150103</v>
      </c>
      <c r="E5797" t="s">
        <v>287</v>
      </c>
      <c r="F5797">
        <v>120</v>
      </c>
      <c r="G5797" t="s">
        <v>332</v>
      </c>
      <c r="H5797" t="s">
        <v>84</v>
      </c>
      <c r="I5797">
        <v>2005</v>
      </c>
      <c r="J5797">
        <v>0.459818</v>
      </c>
    </row>
    <row r="5798" spans="1:10" x14ac:dyDescent="0.25">
      <c r="A5798" t="s">
        <v>224</v>
      </c>
      <c r="B5798" t="s">
        <v>80</v>
      </c>
      <c r="C5798" t="s">
        <v>37</v>
      </c>
      <c r="D5798">
        <v>120113</v>
      </c>
      <c r="E5798" t="s">
        <v>267</v>
      </c>
      <c r="F5798">
        <v>104</v>
      </c>
      <c r="G5798" t="s">
        <v>340</v>
      </c>
      <c r="H5798" t="s">
        <v>84</v>
      </c>
      <c r="I5798">
        <v>2005</v>
      </c>
      <c r="J5798">
        <v>2.2280500000000001E-3</v>
      </c>
    </row>
    <row r="5799" spans="1:10" x14ac:dyDescent="0.25">
      <c r="A5799" t="s">
        <v>224</v>
      </c>
      <c r="B5799" t="s">
        <v>80</v>
      </c>
      <c r="C5799" t="s">
        <v>37</v>
      </c>
      <c r="D5799">
        <v>120216</v>
      </c>
      <c r="E5799" t="s">
        <v>263</v>
      </c>
      <c r="F5799">
        <v>109</v>
      </c>
      <c r="G5799" t="s">
        <v>342</v>
      </c>
      <c r="H5799" t="s">
        <v>84</v>
      </c>
      <c r="I5799">
        <v>2005</v>
      </c>
      <c r="J5799">
        <v>6.3989800000000003E-3</v>
      </c>
    </row>
    <row r="5800" spans="1:10" x14ac:dyDescent="0.25">
      <c r="A5800" t="s">
        <v>226</v>
      </c>
      <c r="B5800" t="s">
        <v>75</v>
      </c>
      <c r="C5800" t="s">
        <v>31</v>
      </c>
      <c r="D5800" t="s">
        <v>237</v>
      </c>
      <c r="E5800" t="s">
        <v>236</v>
      </c>
      <c r="F5800">
        <v>104</v>
      </c>
      <c r="G5800" t="s">
        <v>340</v>
      </c>
      <c r="H5800" t="s">
        <v>84</v>
      </c>
      <c r="I5800">
        <v>2005</v>
      </c>
      <c r="J5800">
        <v>16.352799999999998</v>
      </c>
    </row>
    <row r="5801" spans="1:10" x14ac:dyDescent="0.25">
      <c r="A5801" t="s">
        <v>227</v>
      </c>
      <c r="B5801" t="s">
        <v>79</v>
      </c>
      <c r="C5801" t="s">
        <v>35</v>
      </c>
      <c r="D5801" t="s">
        <v>322</v>
      </c>
      <c r="E5801" t="s">
        <v>321</v>
      </c>
      <c r="F5801">
        <v>111</v>
      </c>
      <c r="G5801" t="s">
        <v>333</v>
      </c>
      <c r="H5801" t="s">
        <v>84</v>
      </c>
      <c r="I5801">
        <v>1995</v>
      </c>
      <c r="J5801">
        <v>54.143000000000001</v>
      </c>
    </row>
    <row r="5802" spans="1:10" x14ac:dyDescent="0.25">
      <c r="A5802" t="s">
        <v>225</v>
      </c>
      <c r="B5802" t="s">
        <v>80</v>
      </c>
      <c r="C5802" t="s">
        <v>37</v>
      </c>
      <c r="D5802">
        <v>120216</v>
      </c>
      <c r="E5802" t="s">
        <v>263</v>
      </c>
      <c r="F5802">
        <v>114</v>
      </c>
      <c r="G5802" t="s">
        <v>335</v>
      </c>
      <c r="H5802" t="s">
        <v>84</v>
      </c>
      <c r="I5802">
        <v>1995</v>
      </c>
      <c r="J5802">
        <v>4.0357400000000002E-2</v>
      </c>
    </row>
    <row r="5803" spans="1:10" x14ac:dyDescent="0.25">
      <c r="A5803" t="s">
        <v>223</v>
      </c>
      <c r="B5803" t="s">
        <v>74</v>
      </c>
      <c r="C5803" t="s">
        <v>34</v>
      </c>
      <c r="D5803">
        <v>901000</v>
      </c>
      <c r="E5803" t="s">
        <v>34</v>
      </c>
      <c r="F5803">
        <v>114</v>
      </c>
      <c r="G5803" t="s">
        <v>335</v>
      </c>
      <c r="H5803" t="s">
        <v>84</v>
      </c>
      <c r="I5803">
        <v>2015</v>
      </c>
      <c r="J5803">
        <v>0.74510900000000002</v>
      </c>
    </row>
    <row r="5804" spans="1:10" x14ac:dyDescent="0.25">
      <c r="A5804" t="s">
        <v>226</v>
      </c>
      <c r="B5804" t="s">
        <v>80</v>
      </c>
      <c r="C5804" t="s">
        <v>37</v>
      </c>
      <c r="D5804">
        <v>150102</v>
      </c>
      <c r="E5804" t="s">
        <v>288</v>
      </c>
      <c r="F5804">
        <v>109</v>
      </c>
      <c r="G5804" t="s">
        <v>342</v>
      </c>
      <c r="H5804" t="s">
        <v>84</v>
      </c>
      <c r="I5804">
        <v>2014</v>
      </c>
      <c r="J5804">
        <v>6.2454499999999996E-3</v>
      </c>
    </row>
    <row r="5805" spans="1:10" x14ac:dyDescent="0.25">
      <c r="A5805" t="s">
        <v>226</v>
      </c>
      <c r="B5805" t="s">
        <v>80</v>
      </c>
      <c r="C5805" t="s">
        <v>37</v>
      </c>
      <c r="D5805">
        <v>120302</v>
      </c>
      <c r="E5805" t="s">
        <v>260</v>
      </c>
      <c r="F5805">
        <v>111</v>
      </c>
      <c r="G5805" t="s">
        <v>333</v>
      </c>
      <c r="H5805" t="s">
        <v>84</v>
      </c>
      <c r="I5805">
        <v>2014</v>
      </c>
      <c r="J5805">
        <v>1.8041400000000001E-3</v>
      </c>
    </row>
    <row r="5806" spans="1:10" x14ac:dyDescent="0.25">
      <c r="A5806" t="s">
        <v>226</v>
      </c>
      <c r="B5806" t="s">
        <v>80</v>
      </c>
      <c r="C5806" t="s">
        <v>37</v>
      </c>
      <c r="D5806">
        <v>150102</v>
      </c>
      <c r="E5806" t="s">
        <v>288</v>
      </c>
      <c r="F5806">
        <v>114</v>
      </c>
      <c r="G5806" t="s">
        <v>335</v>
      </c>
      <c r="H5806" t="s">
        <v>84</v>
      </c>
      <c r="I5806">
        <v>2014</v>
      </c>
      <c r="J5806">
        <v>1.44126E-3</v>
      </c>
    </row>
    <row r="5807" spans="1:10" x14ac:dyDescent="0.25">
      <c r="A5807" t="s">
        <v>226</v>
      </c>
      <c r="B5807" t="s">
        <v>80</v>
      </c>
      <c r="C5807" t="s">
        <v>37</v>
      </c>
      <c r="D5807">
        <v>120112</v>
      </c>
      <c r="E5807" t="s">
        <v>268</v>
      </c>
      <c r="F5807">
        <v>120</v>
      </c>
      <c r="G5807" t="s">
        <v>332</v>
      </c>
      <c r="H5807" t="s">
        <v>84</v>
      </c>
      <c r="I5807">
        <v>2014</v>
      </c>
      <c r="J5807">
        <v>3.6844800000000002</v>
      </c>
    </row>
    <row r="5808" spans="1:10" x14ac:dyDescent="0.25">
      <c r="A5808" t="s">
        <v>225</v>
      </c>
      <c r="B5808" t="s">
        <v>79</v>
      </c>
      <c r="C5808" t="s">
        <v>35</v>
      </c>
      <c r="D5808" t="s">
        <v>243</v>
      </c>
      <c r="E5808" t="s">
        <v>242</v>
      </c>
      <c r="F5808">
        <v>114</v>
      </c>
      <c r="G5808" t="s">
        <v>335</v>
      </c>
      <c r="H5808" t="s">
        <v>84</v>
      </c>
      <c r="I5808">
        <v>2000</v>
      </c>
      <c r="J5808">
        <v>153.846</v>
      </c>
    </row>
    <row r="5809" spans="1:10" x14ac:dyDescent="0.25">
      <c r="A5809" t="s">
        <v>225</v>
      </c>
      <c r="B5809" t="s">
        <v>79</v>
      </c>
      <c r="C5809" t="s">
        <v>35</v>
      </c>
      <c r="D5809" t="s">
        <v>243</v>
      </c>
      <c r="E5809" t="s">
        <v>242</v>
      </c>
      <c r="F5809">
        <v>110</v>
      </c>
      <c r="G5809" t="s">
        <v>344</v>
      </c>
      <c r="H5809" t="s">
        <v>84</v>
      </c>
      <c r="I5809">
        <v>2000</v>
      </c>
      <c r="J5809">
        <v>2.8903500000000002</v>
      </c>
    </row>
    <row r="5810" spans="1:10" x14ac:dyDescent="0.25">
      <c r="A5810" t="s">
        <v>224</v>
      </c>
      <c r="B5810" t="s">
        <v>80</v>
      </c>
      <c r="C5810" t="s">
        <v>37</v>
      </c>
      <c r="D5810">
        <v>120106</v>
      </c>
      <c r="E5810" t="s">
        <v>269</v>
      </c>
      <c r="F5810">
        <v>111</v>
      </c>
      <c r="G5810" t="s">
        <v>333</v>
      </c>
      <c r="H5810" t="s">
        <v>84</v>
      </c>
      <c r="I5810">
        <v>2015</v>
      </c>
      <c r="J5810">
        <v>1.11968</v>
      </c>
    </row>
    <row r="5811" spans="1:10" x14ac:dyDescent="0.25">
      <c r="A5811" t="s">
        <v>229</v>
      </c>
      <c r="B5811" t="s">
        <v>79</v>
      </c>
      <c r="C5811" t="s">
        <v>35</v>
      </c>
      <c r="D5811" t="s">
        <v>243</v>
      </c>
      <c r="E5811" t="s">
        <v>242</v>
      </c>
      <c r="F5811">
        <v>109</v>
      </c>
      <c r="G5811" t="s">
        <v>342</v>
      </c>
      <c r="H5811" t="s">
        <v>84</v>
      </c>
      <c r="I5811">
        <v>2015</v>
      </c>
      <c r="J5811">
        <v>1757.35</v>
      </c>
    </row>
    <row r="5812" spans="1:10" x14ac:dyDescent="0.25">
      <c r="A5812" t="s">
        <v>223</v>
      </c>
      <c r="B5812" t="s">
        <v>79</v>
      </c>
      <c r="C5812" t="s">
        <v>35</v>
      </c>
      <c r="D5812" t="s">
        <v>322</v>
      </c>
      <c r="E5812" t="s">
        <v>321</v>
      </c>
      <c r="F5812">
        <v>109</v>
      </c>
      <c r="G5812" t="s">
        <v>342</v>
      </c>
      <c r="H5812" t="s">
        <v>84</v>
      </c>
      <c r="I5812">
        <v>1990</v>
      </c>
      <c r="J5812">
        <v>508.66300000000001</v>
      </c>
    </row>
    <row r="5813" spans="1:10" x14ac:dyDescent="0.25">
      <c r="A5813" t="s">
        <v>227</v>
      </c>
      <c r="B5813" t="s">
        <v>80</v>
      </c>
      <c r="C5813" t="s">
        <v>81</v>
      </c>
      <c r="D5813">
        <v>260200</v>
      </c>
      <c r="E5813" t="s">
        <v>389</v>
      </c>
      <c r="F5813">
        <v>104</v>
      </c>
      <c r="G5813" t="s">
        <v>340</v>
      </c>
      <c r="H5813" t="s">
        <v>84</v>
      </c>
      <c r="I5813">
        <v>2014</v>
      </c>
      <c r="J5813">
        <v>4.10989</v>
      </c>
    </row>
    <row r="5814" spans="1:10" x14ac:dyDescent="0.25">
      <c r="A5814" t="s">
        <v>226</v>
      </c>
      <c r="B5814" t="s">
        <v>75</v>
      </c>
      <c r="C5814" t="s">
        <v>31</v>
      </c>
      <c r="D5814" t="s">
        <v>235</v>
      </c>
      <c r="E5814" t="s">
        <v>234</v>
      </c>
      <c r="F5814">
        <v>120</v>
      </c>
      <c r="G5814" t="s">
        <v>332</v>
      </c>
      <c r="H5814" t="s">
        <v>84</v>
      </c>
      <c r="I5814">
        <v>1995</v>
      </c>
      <c r="J5814">
        <v>51.5152</v>
      </c>
    </row>
    <row r="5815" spans="1:10" x14ac:dyDescent="0.25">
      <c r="A5815" t="s">
        <v>225</v>
      </c>
      <c r="B5815" t="s">
        <v>80</v>
      </c>
      <c r="C5815" t="s">
        <v>37</v>
      </c>
      <c r="D5815">
        <v>120112</v>
      </c>
      <c r="E5815" t="s">
        <v>268</v>
      </c>
      <c r="F5815">
        <v>115</v>
      </c>
      <c r="G5815" t="s">
        <v>341</v>
      </c>
      <c r="H5815" t="s">
        <v>84</v>
      </c>
      <c r="I5815">
        <v>1995</v>
      </c>
      <c r="J5815">
        <v>6.1280399999999999E-2</v>
      </c>
    </row>
    <row r="5816" spans="1:10" x14ac:dyDescent="0.25">
      <c r="A5816" t="s">
        <v>225</v>
      </c>
      <c r="B5816" t="s">
        <v>80</v>
      </c>
      <c r="C5816" t="s">
        <v>37</v>
      </c>
      <c r="D5816">
        <v>130112</v>
      </c>
      <c r="E5816" t="s">
        <v>349</v>
      </c>
      <c r="F5816">
        <v>120</v>
      </c>
      <c r="G5816" t="s">
        <v>332</v>
      </c>
      <c r="H5816" t="s">
        <v>84</v>
      </c>
      <c r="I5816">
        <v>1995</v>
      </c>
      <c r="J5816">
        <v>0.56259400000000004</v>
      </c>
    </row>
    <row r="5817" spans="1:10" x14ac:dyDescent="0.25">
      <c r="A5817" t="s">
        <v>226</v>
      </c>
      <c r="B5817" t="s">
        <v>80</v>
      </c>
      <c r="C5817" t="s">
        <v>32</v>
      </c>
      <c r="D5817">
        <v>804300</v>
      </c>
      <c r="E5817" t="s">
        <v>387</v>
      </c>
      <c r="F5817">
        <v>103</v>
      </c>
      <c r="G5817" t="s">
        <v>82</v>
      </c>
      <c r="H5817" t="s">
        <v>84</v>
      </c>
      <c r="I5817">
        <v>1995</v>
      </c>
      <c r="J5817">
        <v>197.74</v>
      </c>
    </row>
    <row r="5818" spans="1:10" x14ac:dyDescent="0.25">
      <c r="A5818" t="s">
        <v>229</v>
      </c>
      <c r="B5818" t="s">
        <v>80</v>
      </c>
      <c r="C5818" t="s">
        <v>37</v>
      </c>
      <c r="D5818">
        <v>130303</v>
      </c>
      <c r="E5818" t="s">
        <v>351</v>
      </c>
      <c r="F5818">
        <v>109</v>
      </c>
      <c r="G5818" t="s">
        <v>342</v>
      </c>
      <c r="H5818" t="s">
        <v>84</v>
      </c>
      <c r="I5818">
        <v>2010</v>
      </c>
      <c r="J5818">
        <v>0.54211399999999998</v>
      </c>
    </row>
    <row r="5819" spans="1:10" x14ac:dyDescent="0.25">
      <c r="A5819" t="s">
        <v>229</v>
      </c>
      <c r="B5819" t="s">
        <v>80</v>
      </c>
      <c r="C5819" t="s">
        <v>37</v>
      </c>
      <c r="D5819">
        <v>130303</v>
      </c>
      <c r="E5819" t="s">
        <v>351</v>
      </c>
      <c r="F5819">
        <v>114</v>
      </c>
      <c r="G5819" t="s">
        <v>335</v>
      </c>
      <c r="H5819" t="s">
        <v>84</v>
      </c>
      <c r="I5819">
        <v>2010</v>
      </c>
      <c r="J5819">
        <v>1.31249E-2</v>
      </c>
    </row>
    <row r="5820" spans="1:10" x14ac:dyDescent="0.25">
      <c r="A5820" t="s">
        <v>223</v>
      </c>
      <c r="B5820" t="s">
        <v>80</v>
      </c>
      <c r="C5820" t="s">
        <v>37</v>
      </c>
      <c r="D5820">
        <v>130218</v>
      </c>
      <c r="E5820" t="s">
        <v>343</v>
      </c>
      <c r="F5820">
        <v>109</v>
      </c>
      <c r="G5820" t="s">
        <v>342</v>
      </c>
      <c r="H5820" t="s">
        <v>84</v>
      </c>
      <c r="I5820">
        <v>2014</v>
      </c>
      <c r="J5820">
        <v>2.5738499999999999E-3</v>
      </c>
    </row>
    <row r="5821" spans="1:10" x14ac:dyDescent="0.25">
      <c r="A5821" t="s">
        <v>224</v>
      </c>
      <c r="B5821" t="s">
        <v>80</v>
      </c>
      <c r="C5821" t="s">
        <v>37</v>
      </c>
      <c r="D5821">
        <v>150102</v>
      </c>
      <c r="E5821" t="s">
        <v>288</v>
      </c>
      <c r="F5821">
        <v>114</v>
      </c>
      <c r="G5821" t="s">
        <v>335</v>
      </c>
      <c r="H5821" t="s">
        <v>84</v>
      </c>
      <c r="I5821">
        <v>2000</v>
      </c>
      <c r="J5821">
        <v>1.32766E-3</v>
      </c>
    </row>
    <row r="5822" spans="1:10" x14ac:dyDescent="0.25">
      <c r="A5822" t="s">
        <v>224</v>
      </c>
      <c r="B5822" t="s">
        <v>80</v>
      </c>
      <c r="C5822" t="s">
        <v>37</v>
      </c>
      <c r="D5822">
        <v>120302</v>
      </c>
      <c r="E5822" t="s">
        <v>260</v>
      </c>
      <c r="F5822">
        <v>104</v>
      </c>
      <c r="G5822" t="s">
        <v>340</v>
      </c>
      <c r="H5822" t="s">
        <v>84</v>
      </c>
      <c r="I5822">
        <v>2000</v>
      </c>
      <c r="J5822">
        <v>3.2627599999999999E-5</v>
      </c>
    </row>
    <row r="5823" spans="1:10" x14ac:dyDescent="0.25">
      <c r="A5823" t="s">
        <v>223</v>
      </c>
      <c r="B5823" t="s">
        <v>202</v>
      </c>
      <c r="C5823" t="s">
        <v>199</v>
      </c>
      <c r="D5823" t="s">
        <v>381</v>
      </c>
      <c r="E5823" t="s">
        <v>380</v>
      </c>
      <c r="F5823">
        <v>109</v>
      </c>
      <c r="G5823" t="s">
        <v>342</v>
      </c>
      <c r="H5823" t="s">
        <v>84</v>
      </c>
      <c r="I5823">
        <v>1990</v>
      </c>
      <c r="J5823">
        <v>2270.89</v>
      </c>
    </row>
    <row r="5824" spans="1:10" x14ac:dyDescent="0.25">
      <c r="A5824" t="s">
        <v>223</v>
      </c>
      <c r="B5824" t="s">
        <v>202</v>
      </c>
      <c r="C5824" t="s">
        <v>201</v>
      </c>
      <c r="D5824">
        <v>450100</v>
      </c>
      <c r="E5824" t="s">
        <v>201</v>
      </c>
      <c r="F5824">
        <v>111</v>
      </c>
      <c r="G5824" t="s">
        <v>333</v>
      </c>
      <c r="H5824" t="s">
        <v>84</v>
      </c>
      <c r="I5824">
        <v>2014</v>
      </c>
      <c r="J5824">
        <v>12.1075</v>
      </c>
    </row>
    <row r="5825" spans="1:10" x14ac:dyDescent="0.25">
      <c r="A5825" t="s">
        <v>223</v>
      </c>
      <c r="B5825" t="s">
        <v>75</v>
      </c>
      <c r="C5825" t="s">
        <v>31</v>
      </c>
      <c r="D5825" t="s">
        <v>237</v>
      </c>
      <c r="E5825" t="s">
        <v>236</v>
      </c>
      <c r="F5825">
        <v>103</v>
      </c>
      <c r="G5825" t="s">
        <v>82</v>
      </c>
      <c r="H5825" t="s">
        <v>84</v>
      </c>
      <c r="I5825">
        <v>2015</v>
      </c>
      <c r="J5825">
        <v>204.15899999999999</v>
      </c>
    </row>
    <row r="5826" spans="1:10" x14ac:dyDescent="0.25">
      <c r="A5826" t="s">
        <v>226</v>
      </c>
      <c r="B5826" t="s">
        <v>80</v>
      </c>
      <c r="C5826" t="s">
        <v>37</v>
      </c>
      <c r="D5826">
        <v>120106</v>
      </c>
      <c r="E5826" t="s">
        <v>269</v>
      </c>
      <c r="F5826">
        <v>120</v>
      </c>
      <c r="G5826" t="s">
        <v>332</v>
      </c>
      <c r="H5826" t="s">
        <v>84</v>
      </c>
      <c r="I5826">
        <v>2014</v>
      </c>
      <c r="J5826">
        <v>93.441500000000005</v>
      </c>
    </row>
    <row r="5827" spans="1:10" x14ac:dyDescent="0.25">
      <c r="A5827" t="s">
        <v>226</v>
      </c>
      <c r="B5827" t="s">
        <v>80</v>
      </c>
      <c r="C5827" t="s">
        <v>37</v>
      </c>
      <c r="D5827">
        <v>130303</v>
      </c>
      <c r="E5827" t="s">
        <v>351</v>
      </c>
      <c r="F5827">
        <v>120</v>
      </c>
      <c r="G5827" t="s">
        <v>332</v>
      </c>
      <c r="H5827" t="s">
        <v>84</v>
      </c>
      <c r="I5827">
        <v>2014</v>
      </c>
      <c r="J5827">
        <v>2.39352E-2</v>
      </c>
    </row>
    <row r="5828" spans="1:10" x14ac:dyDescent="0.25">
      <c r="A5828" t="s">
        <v>227</v>
      </c>
      <c r="B5828" t="s">
        <v>80</v>
      </c>
      <c r="C5828" t="s">
        <v>192</v>
      </c>
      <c r="D5828">
        <v>200200</v>
      </c>
      <c r="E5828" t="s">
        <v>334</v>
      </c>
      <c r="F5828">
        <v>111</v>
      </c>
      <c r="G5828" t="s">
        <v>333</v>
      </c>
      <c r="H5828" t="s">
        <v>84</v>
      </c>
      <c r="I5828">
        <v>2000</v>
      </c>
      <c r="J5828">
        <v>31.129200000000001</v>
      </c>
    </row>
    <row r="5829" spans="1:10" x14ac:dyDescent="0.25">
      <c r="A5829" t="s">
        <v>226</v>
      </c>
      <c r="B5829" t="s">
        <v>80</v>
      </c>
      <c r="C5829" t="s">
        <v>37</v>
      </c>
      <c r="D5829">
        <v>150202</v>
      </c>
      <c r="E5829" t="s">
        <v>286</v>
      </c>
      <c r="F5829">
        <v>103</v>
      </c>
      <c r="G5829" t="s">
        <v>82</v>
      </c>
      <c r="H5829" t="s">
        <v>84</v>
      </c>
      <c r="I5829">
        <v>2014</v>
      </c>
      <c r="J5829">
        <v>1.04742E-5</v>
      </c>
    </row>
    <row r="5830" spans="1:10" x14ac:dyDescent="0.25">
      <c r="A5830" t="s">
        <v>226</v>
      </c>
      <c r="B5830" t="s">
        <v>80</v>
      </c>
      <c r="C5830" t="s">
        <v>37</v>
      </c>
      <c r="D5830">
        <v>130218</v>
      </c>
      <c r="E5830" t="s">
        <v>343</v>
      </c>
      <c r="F5830">
        <v>120</v>
      </c>
      <c r="G5830" t="s">
        <v>332</v>
      </c>
      <c r="H5830" t="s">
        <v>84</v>
      </c>
      <c r="I5830">
        <v>2014</v>
      </c>
      <c r="J5830">
        <v>5.7464300000000001E-4</v>
      </c>
    </row>
    <row r="5831" spans="1:10" x14ac:dyDescent="0.25">
      <c r="A5831" t="s">
        <v>225</v>
      </c>
      <c r="B5831" t="s">
        <v>80</v>
      </c>
      <c r="C5831" t="s">
        <v>37</v>
      </c>
      <c r="D5831">
        <v>120219</v>
      </c>
      <c r="E5831" t="s">
        <v>261</v>
      </c>
      <c r="F5831">
        <v>114</v>
      </c>
      <c r="G5831" t="s">
        <v>335</v>
      </c>
      <c r="H5831" t="s">
        <v>84</v>
      </c>
      <c r="I5831">
        <v>2015</v>
      </c>
      <c r="J5831">
        <v>1.6739299999999999E-2</v>
      </c>
    </row>
    <row r="5832" spans="1:10" x14ac:dyDescent="0.25">
      <c r="A5832" t="s">
        <v>225</v>
      </c>
      <c r="B5832" t="s">
        <v>80</v>
      </c>
      <c r="C5832" t="s">
        <v>37</v>
      </c>
      <c r="D5832">
        <v>130219</v>
      </c>
      <c r="E5832" t="s">
        <v>354</v>
      </c>
      <c r="F5832">
        <v>114</v>
      </c>
      <c r="G5832" t="s">
        <v>335</v>
      </c>
      <c r="H5832" t="s">
        <v>84</v>
      </c>
      <c r="I5832">
        <v>2015</v>
      </c>
      <c r="J5832">
        <v>3.7954500000000001E-3</v>
      </c>
    </row>
    <row r="5833" spans="1:10" x14ac:dyDescent="0.25">
      <c r="A5833" t="s">
        <v>225</v>
      </c>
      <c r="B5833" t="s">
        <v>80</v>
      </c>
      <c r="C5833" t="s">
        <v>37</v>
      </c>
      <c r="D5833">
        <v>150203</v>
      </c>
      <c r="E5833" t="s">
        <v>285</v>
      </c>
      <c r="F5833">
        <v>114</v>
      </c>
      <c r="G5833" t="s">
        <v>335</v>
      </c>
      <c r="H5833" t="s">
        <v>84</v>
      </c>
      <c r="I5833">
        <v>2015</v>
      </c>
      <c r="J5833">
        <v>5.4635300000000003E-3</v>
      </c>
    </row>
    <row r="5834" spans="1:10" x14ac:dyDescent="0.25">
      <c r="A5834" t="s">
        <v>225</v>
      </c>
      <c r="B5834" t="s">
        <v>80</v>
      </c>
      <c r="C5834" t="s">
        <v>37</v>
      </c>
      <c r="D5834">
        <v>120219</v>
      </c>
      <c r="E5834" t="s">
        <v>261</v>
      </c>
      <c r="F5834">
        <v>111</v>
      </c>
      <c r="G5834" t="s">
        <v>333</v>
      </c>
      <c r="H5834" t="s">
        <v>84</v>
      </c>
      <c r="I5834">
        <v>2015</v>
      </c>
      <c r="J5834">
        <v>3.3478599999999997E-2</v>
      </c>
    </row>
    <row r="5835" spans="1:10" x14ac:dyDescent="0.25">
      <c r="A5835" t="s">
        <v>225</v>
      </c>
      <c r="B5835" t="s">
        <v>80</v>
      </c>
      <c r="C5835" t="s">
        <v>37</v>
      </c>
      <c r="D5835">
        <v>150203</v>
      </c>
      <c r="E5835" t="s">
        <v>285</v>
      </c>
      <c r="F5835">
        <v>111</v>
      </c>
      <c r="G5835" t="s">
        <v>333</v>
      </c>
      <c r="H5835" t="s">
        <v>84</v>
      </c>
      <c r="I5835">
        <v>2015</v>
      </c>
      <c r="J5835">
        <v>1.8211799999999999E-3</v>
      </c>
    </row>
    <row r="5836" spans="1:10" x14ac:dyDescent="0.25">
      <c r="A5836" t="s">
        <v>226</v>
      </c>
      <c r="B5836" t="s">
        <v>80</v>
      </c>
      <c r="C5836" t="s">
        <v>37</v>
      </c>
      <c r="D5836">
        <v>130213</v>
      </c>
      <c r="E5836" t="s">
        <v>368</v>
      </c>
      <c r="F5836">
        <v>104</v>
      </c>
      <c r="G5836" t="s">
        <v>340</v>
      </c>
      <c r="H5836" t="s">
        <v>84</v>
      </c>
      <c r="I5836">
        <v>2015</v>
      </c>
      <c r="J5836">
        <v>1.4245600000000001E-4</v>
      </c>
    </row>
    <row r="5837" spans="1:10" x14ac:dyDescent="0.25">
      <c r="A5837" t="s">
        <v>223</v>
      </c>
      <c r="B5837" t="s">
        <v>80</v>
      </c>
      <c r="C5837" t="s">
        <v>81</v>
      </c>
      <c r="D5837">
        <v>340201</v>
      </c>
      <c r="E5837" t="s">
        <v>222</v>
      </c>
      <c r="F5837">
        <v>120</v>
      </c>
      <c r="G5837" t="s">
        <v>332</v>
      </c>
      <c r="H5837" t="s">
        <v>84</v>
      </c>
      <c r="I5837">
        <v>2010</v>
      </c>
      <c r="J5837">
        <v>5.6238299999999998E-2</v>
      </c>
    </row>
    <row r="5838" spans="1:10" x14ac:dyDescent="0.25">
      <c r="A5838" t="s">
        <v>224</v>
      </c>
      <c r="B5838" t="s">
        <v>80</v>
      </c>
      <c r="C5838" t="s">
        <v>37</v>
      </c>
      <c r="D5838">
        <v>150203</v>
      </c>
      <c r="E5838" t="s">
        <v>285</v>
      </c>
      <c r="F5838">
        <v>104</v>
      </c>
      <c r="G5838" t="s">
        <v>340</v>
      </c>
      <c r="H5838" t="s">
        <v>84</v>
      </c>
      <c r="I5838">
        <v>2010</v>
      </c>
      <c r="J5838">
        <v>6.3548999999999998E-5</v>
      </c>
    </row>
    <row r="5839" spans="1:10" x14ac:dyDescent="0.25">
      <c r="A5839" t="s">
        <v>227</v>
      </c>
      <c r="B5839" t="s">
        <v>80</v>
      </c>
      <c r="C5839" t="s">
        <v>32</v>
      </c>
      <c r="D5839">
        <v>230500</v>
      </c>
      <c r="E5839" t="s">
        <v>356</v>
      </c>
      <c r="F5839">
        <v>120</v>
      </c>
      <c r="G5839" t="s">
        <v>332</v>
      </c>
      <c r="H5839" t="s">
        <v>84</v>
      </c>
      <c r="I5839">
        <v>2015</v>
      </c>
      <c r="J5839">
        <v>52.145400000000002</v>
      </c>
    </row>
    <row r="5840" spans="1:10" x14ac:dyDescent="0.25">
      <c r="A5840" t="s">
        <v>225</v>
      </c>
      <c r="B5840" t="s">
        <v>202</v>
      </c>
      <c r="C5840" t="s">
        <v>199</v>
      </c>
      <c r="D5840" t="s">
        <v>381</v>
      </c>
      <c r="E5840" t="s">
        <v>380</v>
      </c>
      <c r="F5840">
        <v>104</v>
      </c>
      <c r="G5840" t="s">
        <v>340</v>
      </c>
      <c r="H5840" t="s">
        <v>84</v>
      </c>
      <c r="I5840">
        <v>2010</v>
      </c>
      <c r="J5840">
        <v>458.39499999999998</v>
      </c>
    </row>
    <row r="5841" spans="1:10" x14ac:dyDescent="0.25">
      <c r="A5841" t="s">
        <v>225</v>
      </c>
      <c r="B5841" t="s">
        <v>202</v>
      </c>
      <c r="C5841" t="s">
        <v>200</v>
      </c>
      <c r="D5841">
        <v>411900</v>
      </c>
      <c r="E5841" t="s">
        <v>353</v>
      </c>
      <c r="F5841">
        <v>120</v>
      </c>
      <c r="G5841" t="s">
        <v>332</v>
      </c>
      <c r="H5841" t="s">
        <v>84</v>
      </c>
      <c r="I5841">
        <v>2015</v>
      </c>
      <c r="J5841">
        <v>226.43799999999999</v>
      </c>
    </row>
    <row r="5842" spans="1:10" x14ac:dyDescent="0.25">
      <c r="A5842" t="s">
        <v>224</v>
      </c>
      <c r="B5842" t="s">
        <v>202</v>
      </c>
      <c r="C5842" t="s">
        <v>201</v>
      </c>
      <c r="D5842">
        <v>450100</v>
      </c>
      <c r="E5842" t="s">
        <v>201</v>
      </c>
      <c r="F5842">
        <v>104</v>
      </c>
      <c r="G5842" t="s">
        <v>340</v>
      </c>
      <c r="H5842" t="s">
        <v>84</v>
      </c>
      <c r="I5842">
        <v>2014</v>
      </c>
      <c r="J5842">
        <v>0.21155599999999999</v>
      </c>
    </row>
    <row r="5843" spans="1:10" x14ac:dyDescent="0.25">
      <c r="A5843" t="s">
        <v>224</v>
      </c>
      <c r="B5843" t="s">
        <v>202</v>
      </c>
      <c r="C5843" t="s">
        <v>201</v>
      </c>
      <c r="D5843">
        <v>450100</v>
      </c>
      <c r="E5843" t="s">
        <v>201</v>
      </c>
      <c r="F5843">
        <v>109</v>
      </c>
      <c r="G5843" t="s">
        <v>342</v>
      </c>
      <c r="H5843" t="s">
        <v>84</v>
      </c>
      <c r="I5843">
        <v>2015</v>
      </c>
      <c r="J5843">
        <v>0.84622600000000003</v>
      </c>
    </row>
    <row r="5844" spans="1:10" x14ac:dyDescent="0.25">
      <c r="A5844" t="s">
        <v>227</v>
      </c>
      <c r="B5844" t="s">
        <v>80</v>
      </c>
      <c r="C5844" t="s">
        <v>81</v>
      </c>
      <c r="D5844">
        <v>230800</v>
      </c>
      <c r="E5844" t="s">
        <v>379</v>
      </c>
      <c r="F5844">
        <v>120</v>
      </c>
      <c r="G5844" t="s">
        <v>332</v>
      </c>
      <c r="H5844" t="s">
        <v>84</v>
      </c>
      <c r="I5844">
        <v>2015</v>
      </c>
      <c r="J5844">
        <v>14670.9</v>
      </c>
    </row>
    <row r="5845" spans="1:10" x14ac:dyDescent="0.25">
      <c r="A5845" t="s">
        <v>227</v>
      </c>
      <c r="B5845" t="s">
        <v>80</v>
      </c>
      <c r="C5845" t="s">
        <v>81</v>
      </c>
      <c r="D5845">
        <v>340200</v>
      </c>
      <c r="E5845" t="s">
        <v>228</v>
      </c>
      <c r="F5845">
        <v>120</v>
      </c>
      <c r="G5845" t="s">
        <v>332</v>
      </c>
      <c r="H5845" t="s">
        <v>84</v>
      </c>
      <c r="I5845">
        <v>2015</v>
      </c>
      <c r="J5845">
        <v>179.45099999999999</v>
      </c>
    </row>
    <row r="5846" spans="1:10" x14ac:dyDescent="0.25">
      <c r="A5846" t="s">
        <v>226</v>
      </c>
      <c r="B5846" t="s">
        <v>80</v>
      </c>
      <c r="C5846" t="s">
        <v>32</v>
      </c>
      <c r="D5846">
        <v>230301</v>
      </c>
      <c r="E5846" t="s">
        <v>429</v>
      </c>
      <c r="F5846">
        <v>120</v>
      </c>
      <c r="G5846" t="s">
        <v>332</v>
      </c>
      <c r="H5846" t="s">
        <v>84</v>
      </c>
      <c r="I5846">
        <v>2014</v>
      </c>
      <c r="J5846">
        <v>0.98783699999999997</v>
      </c>
    </row>
    <row r="5847" spans="1:10" x14ac:dyDescent="0.25">
      <c r="A5847" t="s">
        <v>226</v>
      </c>
      <c r="B5847" t="s">
        <v>80</v>
      </c>
      <c r="C5847" t="s">
        <v>37</v>
      </c>
      <c r="D5847">
        <v>120113</v>
      </c>
      <c r="E5847" t="s">
        <v>267</v>
      </c>
      <c r="F5847">
        <v>120</v>
      </c>
      <c r="G5847" t="s">
        <v>332</v>
      </c>
      <c r="H5847" t="s">
        <v>84</v>
      </c>
      <c r="I5847">
        <v>1990</v>
      </c>
      <c r="J5847">
        <v>10.009499999999999</v>
      </c>
    </row>
    <row r="5848" spans="1:10" x14ac:dyDescent="0.25">
      <c r="A5848" t="s">
        <v>226</v>
      </c>
      <c r="B5848" t="s">
        <v>80</v>
      </c>
      <c r="C5848" t="s">
        <v>37</v>
      </c>
      <c r="D5848">
        <v>120219</v>
      </c>
      <c r="E5848" t="s">
        <v>261</v>
      </c>
      <c r="F5848">
        <v>115</v>
      </c>
      <c r="G5848" t="s">
        <v>341</v>
      </c>
      <c r="H5848" t="s">
        <v>84</v>
      </c>
      <c r="I5848">
        <v>1990</v>
      </c>
      <c r="J5848">
        <v>7.2409500000000001E-4</v>
      </c>
    </row>
    <row r="5849" spans="1:10" x14ac:dyDescent="0.25">
      <c r="A5849" t="s">
        <v>226</v>
      </c>
      <c r="B5849" t="s">
        <v>80</v>
      </c>
      <c r="C5849" t="s">
        <v>37</v>
      </c>
      <c r="D5849">
        <v>120106</v>
      </c>
      <c r="E5849" t="s">
        <v>269</v>
      </c>
      <c r="F5849">
        <v>109</v>
      </c>
      <c r="G5849" t="s">
        <v>342</v>
      </c>
      <c r="H5849" t="s">
        <v>84</v>
      </c>
      <c r="I5849">
        <v>1990</v>
      </c>
      <c r="J5849">
        <v>0.53930800000000001</v>
      </c>
    </row>
    <row r="5850" spans="1:10" x14ac:dyDescent="0.25">
      <c r="A5850" t="s">
        <v>229</v>
      </c>
      <c r="B5850" t="s">
        <v>80</v>
      </c>
      <c r="C5850" t="s">
        <v>37</v>
      </c>
      <c r="D5850">
        <v>120219</v>
      </c>
      <c r="E5850" t="s">
        <v>261</v>
      </c>
      <c r="F5850">
        <v>109</v>
      </c>
      <c r="G5850" t="s">
        <v>342</v>
      </c>
      <c r="H5850" t="s">
        <v>84</v>
      </c>
      <c r="I5850">
        <v>2010</v>
      </c>
      <c r="J5850">
        <v>2.1521999999999999E-2</v>
      </c>
    </row>
    <row r="5851" spans="1:10" x14ac:dyDescent="0.25">
      <c r="A5851" t="s">
        <v>229</v>
      </c>
      <c r="B5851" t="s">
        <v>80</v>
      </c>
      <c r="C5851" t="s">
        <v>37</v>
      </c>
      <c r="D5851">
        <v>120219</v>
      </c>
      <c r="E5851" t="s">
        <v>261</v>
      </c>
      <c r="F5851">
        <v>104</v>
      </c>
      <c r="G5851" t="s">
        <v>340</v>
      </c>
      <c r="H5851" t="s">
        <v>84</v>
      </c>
      <c r="I5851">
        <v>2010</v>
      </c>
      <c r="J5851">
        <v>4.3044099999999999E-4</v>
      </c>
    </row>
    <row r="5852" spans="1:10" x14ac:dyDescent="0.25">
      <c r="A5852" t="s">
        <v>225</v>
      </c>
      <c r="B5852" t="s">
        <v>80</v>
      </c>
      <c r="C5852" t="s">
        <v>37</v>
      </c>
      <c r="D5852">
        <v>120105</v>
      </c>
      <c r="E5852" t="s">
        <v>270</v>
      </c>
      <c r="F5852">
        <v>114</v>
      </c>
      <c r="G5852" t="s">
        <v>335</v>
      </c>
      <c r="H5852" t="s">
        <v>84</v>
      </c>
      <c r="I5852">
        <v>2010</v>
      </c>
      <c r="J5852">
        <v>1.0527200000000001</v>
      </c>
    </row>
    <row r="5853" spans="1:10" x14ac:dyDescent="0.25">
      <c r="A5853" t="s">
        <v>225</v>
      </c>
      <c r="B5853" t="s">
        <v>80</v>
      </c>
      <c r="C5853" t="s">
        <v>37</v>
      </c>
      <c r="D5853">
        <v>130215</v>
      </c>
      <c r="E5853" t="s">
        <v>384</v>
      </c>
      <c r="F5853">
        <v>114</v>
      </c>
      <c r="G5853" t="s">
        <v>335</v>
      </c>
      <c r="H5853" t="s">
        <v>84</v>
      </c>
      <c r="I5853">
        <v>2010</v>
      </c>
      <c r="J5853">
        <v>9.81839E-5</v>
      </c>
    </row>
    <row r="5854" spans="1:10" x14ac:dyDescent="0.25">
      <c r="A5854" t="s">
        <v>229</v>
      </c>
      <c r="B5854" t="s">
        <v>80</v>
      </c>
      <c r="C5854" t="s">
        <v>37</v>
      </c>
      <c r="D5854">
        <v>120219</v>
      </c>
      <c r="E5854" t="s">
        <v>261</v>
      </c>
      <c r="F5854">
        <v>120</v>
      </c>
      <c r="G5854" t="s">
        <v>332</v>
      </c>
      <c r="H5854" t="s">
        <v>84</v>
      </c>
      <c r="I5854">
        <v>2000</v>
      </c>
      <c r="J5854">
        <v>9.9857800000000001</v>
      </c>
    </row>
    <row r="5855" spans="1:10" x14ac:dyDescent="0.25">
      <c r="A5855" t="s">
        <v>229</v>
      </c>
      <c r="B5855" t="s">
        <v>80</v>
      </c>
      <c r="C5855" t="s">
        <v>37</v>
      </c>
      <c r="D5855">
        <v>130302</v>
      </c>
      <c r="E5855" t="s">
        <v>336</v>
      </c>
      <c r="F5855">
        <v>104</v>
      </c>
      <c r="G5855" t="s">
        <v>340</v>
      </c>
      <c r="H5855" t="s">
        <v>84</v>
      </c>
      <c r="I5855">
        <v>1995</v>
      </c>
      <c r="J5855">
        <v>2.57704E-5</v>
      </c>
    </row>
    <row r="5856" spans="1:10" x14ac:dyDescent="0.25">
      <c r="A5856" t="s">
        <v>229</v>
      </c>
      <c r="B5856" t="s">
        <v>80</v>
      </c>
      <c r="C5856" t="s">
        <v>37</v>
      </c>
      <c r="D5856">
        <v>120302</v>
      </c>
      <c r="E5856" t="s">
        <v>260</v>
      </c>
      <c r="F5856">
        <v>111</v>
      </c>
      <c r="G5856" t="s">
        <v>333</v>
      </c>
      <c r="H5856" t="s">
        <v>84</v>
      </c>
      <c r="I5856">
        <v>1995</v>
      </c>
      <c r="J5856">
        <v>4.76928E-2</v>
      </c>
    </row>
    <row r="5857" spans="1:10" x14ac:dyDescent="0.25">
      <c r="A5857" t="s">
        <v>229</v>
      </c>
      <c r="B5857" t="s">
        <v>80</v>
      </c>
      <c r="C5857" t="s">
        <v>37</v>
      </c>
      <c r="D5857">
        <v>120302</v>
      </c>
      <c r="E5857" t="s">
        <v>260</v>
      </c>
      <c r="F5857">
        <v>104</v>
      </c>
      <c r="G5857" t="s">
        <v>340</v>
      </c>
      <c r="H5857" t="s">
        <v>84</v>
      </c>
      <c r="I5857">
        <v>1995</v>
      </c>
      <c r="J5857">
        <v>4.76928E-4</v>
      </c>
    </row>
    <row r="5858" spans="1:10" x14ac:dyDescent="0.25">
      <c r="A5858" t="s">
        <v>229</v>
      </c>
      <c r="B5858" t="s">
        <v>80</v>
      </c>
      <c r="C5858" t="s">
        <v>37</v>
      </c>
      <c r="D5858">
        <v>120105</v>
      </c>
      <c r="E5858" t="s">
        <v>270</v>
      </c>
      <c r="F5858">
        <v>120</v>
      </c>
      <c r="G5858" t="s">
        <v>332</v>
      </c>
      <c r="H5858" t="s">
        <v>84</v>
      </c>
      <c r="I5858">
        <v>1995</v>
      </c>
      <c r="J5858">
        <v>488.83600000000001</v>
      </c>
    </row>
    <row r="5859" spans="1:10" x14ac:dyDescent="0.25">
      <c r="A5859" t="s">
        <v>229</v>
      </c>
      <c r="B5859" t="s">
        <v>80</v>
      </c>
      <c r="C5859" t="s">
        <v>37</v>
      </c>
      <c r="D5859">
        <v>130105</v>
      </c>
      <c r="E5859" t="s">
        <v>352</v>
      </c>
      <c r="F5859">
        <v>111</v>
      </c>
      <c r="G5859" t="s">
        <v>333</v>
      </c>
      <c r="H5859" t="s">
        <v>84</v>
      </c>
      <c r="I5859">
        <v>1995</v>
      </c>
      <c r="J5859">
        <v>0.139567</v>
      </c>
    </row>
    <row r="5860" spans="1:10" x14ac:dyDescent="0.25">
      <c r="A5860" t="s">
        <v>227</v>
      </c>
      <c r="B5860" t="s">
        <v>80</v>
      </c>
      <c r="C5860" t="s">
        <v>37</v>
      </c>
      <c r="D5860">
        <v>120113</v>
      </c>
      <c r="E5860" t="s">
        <v>267</v>
      </c>
      <c r="F5860">
        <v>104</v>
      </c>
      <c r="G5860" t="s">
        <v>340</v>
      </c>
      <c r="H5860" t="s">
        <v>84</v>
      </c>
      <c r="I5860">
        <v>1990</v>
      </c>
      <c r="J5860">
        <v>6.8624799999999998E-3</v>
      </c>
    </row>
    <row r="5861" spans="1:10" x14ac:dyDescent="0.25">
      <c r="A5861" t="s">
        <v>227</v>
      </c>
      <c r="B5861" t="s">
        <v>80</v>
      </c>
      <c r="C5861" t="s">
        <v>37</v>
      </c>
      <c r="D5861">
        <v>150103</v>
      </c>
      <c r="E5861" t="s">
        <v>287</v>
      </c>
      <c r="F5861">
        <v>111</v>
      </c>
      <c r="G5861" t="s">
        <v>333</v>
      </c>
      <c r="H5861" t="s">
        <v>84</v>
      </c>
      <c r="I5861">
        <v>1990</v>
      </c>
      <c r="J5861">
        <v>8.4575699999999993E-3</v>
      </c>
    </row>
    <row r="5862" spans="1:10" x14ac:dyDescent="0.25">
      <c r="A5862" t="s">
        <v>227</v>
      </c>
      <c r="B5862" t="s">
        <v>80</v>
      </c>
      <c r="C5862" t="s">
        <v>37</v>
      </c>
      <c r="D5862">
        <v>120216</v>
      </c>
      <c r="E5862" t="s">
        <v>263</v>
      </c>
      <c r="F5862">
        <v>111</v>
      </c>
      <c r="G5862" t="s">
        <v>333</v>
      </c>
      <c r="H5862" t="s">
        <v>84</v>
      </c>
      <c r="I5862">
        <v>1990</v>
      </c>
      <c r="J5862">
        <v>0.10097299999999999</v>
      </c>
    </row>
    <row r="5863" spans="1:10" x14ac:dyDescent="0.25">
      <c r="A5863" t="s">
        <v>227</v>
      </c>
      <c r="B5863" t="s">
        <v>80</v>
      </c>
      <c r="C5863" t="s">
        <v>37</v>
      </c>
      <c r="D5863">
        <v>120303</v>
      </c>
      <c r="E5863" t="s">
        <v>259</v>
      </c>
      <c r="F5863">
        <v>109</v>
      </c>
      <c r="G5863" t="s">
        <v>342</v>
      </c>
      <c r="H5863" t="s">
        <v>84</v>
      </c>
      <c r="I5863">
        <v>1990</v>
      </c>
      <c r="J5863">
        <v>2.5769799999999999E-2</v>
      </c>
    </row>
    <row r="5864" spans="1:10" x14ac:dyDescent="0.25">
      <c r="A5864" t="s">
        <v>227</v>
      </c>
      <c r="B5864" t="s">
        <v>80</v>
      </c>
      <c r="C5864" t="s">
        <v>37</v>
      </c>
      <c r="D5864">
        <v>120113</v>
      </c>
      <c r="E5864" t="s">
        <v>267</v>
      </c>
      <c r="F5864">
        <v>103</v>
      </c>
      <c r="G5864" t="s">
        <v>82</v>
      </c>
      <c r="H5864" t="s">
        <v>84</v>
      </c>
      <c r="I5864">
        <v>1990</v>
      </c>
      <c r="J5864">
        <v>6.8624799999999998E-3</v>
      </c>
    </row>
    <row r="5865" spans="1:10" x14ac:dyDescent="0.25">
      <c r="A5865" t="s">
        <v>223</v>
      </c>
      <c r="B5865" t="s">
        <v>80</v>
      </c>
      <c r="C5865" t="s">
        <v>36</v>
      </c>
      <c r="D5865">
        <v>500200</v>
      </c>
      <c r="E5865" t="s">
        <v>300</v>
      </c>
      <c r="F5865">
        <v>109</v>
      </c>
      <c r="G5865" t="s">
        <v>342</v>
      </c>
      <c r="H5865" t="s">
        <v>84</v>
      </c>
      <c r="I5865">
        <v>2015</v>
      </c>
      <c r="J5865">
        <v>1820.47</v>
      </c>
    </row>
    <row r="5866" spans="1:10" x14ac:dyDescent="0.25">
      <c r="A5866" t="s">
        <v>224</v>
      </c>
      <c r="B5866" t="s">
        <v>202</v>
      </c>
      <c r="C5866" t="s">
        <v>201</v>
      </c>
      <c r="D5866">
        <v>450100</v>
      </c>
      <c r="E5866" t="s">
        <v>201</v>
      </c>
      <c r="F5866">
        <v>120</v>
      </c>
      <c r="G5866" t="s">
        <v>332</v>
      </c>
      <c r="H5866" t="s">
        <v>84</v>
      </c>
      <c r="I5866">
        <v>1995</v>
      </c>
      <c r="J5866">
        <v>61.845100000000002</v>
      </c>
    </row>
    <row r="5867" spans="1:10" x14ac:dyDescent="0.25">
      <c r="A5867" t="s">
        <v>223</v>
      </c>
      <c r="B5867" t="s">
        <v>74</v>
      </c>
      <c r="C5867" t="s">
        <v>34</v>
      </c>
      <c r="D5867">
        <v>901001</v>
      </c>
      <c r="E5867" t="s">
        <v>254</v>
      </c>
      <c r="F5867">
        <v>109</v>
      </c>
      <c r="G5867" t="s">
        <v>342</v>
      </c>
      <c r="H5867" t="s">
        <v>84</v>
      </c>
      <c r="I5867">
        <v>2010</v>
      </c>
      <c r="J5867">
        <v>22.155799999999999</v>
      </c>
    </row>
    <row r="5868" spans="1:10" x14ac:dyDescent="0.25">
      <c r="A5868" t="s">
        <v>223</v>
      </c>
      <c r="B5868" t="s">
        <v>74</v>
      </c>
      <c r="C5868" t="s">
        <v>34</v>
      </c>
      <c r="D5868">
        <v>901001</v>
      </c>
      <c r="E5868" t="s">
        <v>254</v>
      </c>
      <c r="F5868">
        <v>114</v>
      </c>
      <c r="G5868" t="s">
        <v>335</v>
      </c>
      <c r="H5868" t="s">
        <v>84</v>
      </c>
      <c r="I5868">
        <v>2015</v>
      </c>
      <c r="J5868">
        <v>2.1685300000000001</v>
      </c>
    </row>
    <row r="5869" spans="1:10" x14ac:dyDescent="0.25">
      <c r="A5869" t="s">
        <v>223</v>
      </c>
      <c r="B5869" t="s">
        <v>74</v>
      </c>
      <c r="C5869" t="s">
        <v>34</v>
      </c>
      <c r="D5869">
        <v>901001</v>
      </c>
      <c r="E5869" t="s">
        <v>254</v>
      </c>
      <c r="F5869">
        <v>110</v>
      </c>
      <c r="G5869" t="s">
        <v>344</v>
      </c>
      <c r="H5869" t="s">
        <v>84</v>
      </c>
      <c r="I5869">
        <v>2014</v>
      </c>
      <c r="J5869">
        <v>5.3055999999999999E-2</v>
      </c>
    </row>
    <row r="5870" spans="1:10" x14ac:dyDescent="0.25">
      <c r="A5870" t="s">
        <v>223</v>
      </c>
      <c r="B5870" t="s">
        <v>74</v>
      </c>
      <c r="C5870" t="s">
        <v>34</v>
      </c>
      <c r="D5870">
        <v>901001</v>
      </c>
      <c r="E5870" t="s">
        <v>254</v>
      </c>
      <c r="F5870">
        <v>120</v>
      </c>
      <c r="G5870" t="s">
        <v>332</v>
      </c>
      <c r="H5870" t="s">
        <v>84</v>
      </c>
      <c r="I5870">
        <v>2010</v>
      </c>
      <c r="J5870">
        <v>30.596900000000002</v>
      </c>
    </row>
    <row r="5871" spans="1:10" x14ac:dyDescent="0.25">
      <c r="A5871" t="s">
        <v>229</v>
      </c>
      <c r="B5871" t="s">
        <v>80</v>
      </c>
      <c r="C5871" t="s">
        <v>37</v>
      </c>
      <c r="D5871">
        <v>130212</v>
      </c>
      <c r="E5871" t="s">
        <v>388</v>
      </c>
      <c r="F5871">
        <v>114</v>
      </c>
      <c r="G5871" t="s">
        <v>335</v>
      </c>
      <c r="H5871" t="s">
        <v>84</v>
      </c>
      <c r="I5871">
        <v>2005</v>
      </c>
      <c r="J5871">
        <v>8.3659700000000004E-2</v>
      </c>
    </row>
    <row r="5872" spans="1:10" x14ac:dyDescent="0.25">
      <c r="A5872" t="s">
        <v>229</v>
      </c>
      <c r="B5872" t="s">
        <v>80</v>
      </c>
      <c r="C5872" t="s">
        <v>37</v>
      </c>
      <c r="D5872">
        <v>120302</v>
      </c>
      <c r="E5872" t="s">
        <v>260</v>
      </c>
      <c r="F5872">
        <v>109</v>
      </c>
      <c r="G5872" t="s">
        <v>342</v>
      </c>
      <c r="H5872" t="s">
        <v>84</v>
      </c>
      <c r="I5872">
        <v>2005</v>
      </c>
      <c r="J5872">
        <v>1.83468E-2</v>
      </c>
    </row>
    <row r="5873" spans="1:10" x14ac:dyDescent="0.25">
      <c r="A5873" t="s">
        <v>229</v>
      </c>
      <c r="B5873" t="s">
        <v>80</v>
      </c>
      <c r="C5873" t="s">
        <v>37</v>
      </c>
      <c r="D5873">
        <v>120302</v>
      </c>
      <c r="E5873" t="s">
        <v>260</v>
      </c>
      <c r="F5873">
        <v>114</v>
      </c>
      <c r="G5873" t="s">
        <v>335</v>
      </c>
      <c r="H5873" t="s">
        <v>84</v>
      </c>
      <c r="I5873">
        <v>2005</v>
      </c>
      <c r="J5873">
        <v>1.83468E-2</v>
      </c>
    </row>
    <row r="5874" spans="1:10" x14ac:dyDescent="0.25">
      <c r="A5874" t="s">
        <v>229</v>
      </c>
      <c r="B5874" t="s">
        <v>80</v>
      </c>
      <c r="C5874" t="s">
        <v>37</v>
      </c>
      <c r="D5874">
        <v>150102</v>
      </c>
      <c r="E5874" t="s">
        <v>288</v>
      </c>
      <c r="F5874">
        <v>104</v>
      </c>
      <c r="G5874" t="s">
        <v>340</v>
      </c>
      <c r="H5874" t="s">
        <v>84</v>
      </c>
      <c r="I5874">
        <v>2005</v>
      </c>
      <c r="J5874">
        <v>1.43625E-3</v>
      </c>
    </row>
    <row r="5875" spans="1:10" x14ac:dyDescent="0.25">
      <c r="A5875" t="s">
        <v>229</v>
      </c>
      <c r="B5875" t="s">
        <v>80</v>
      </c>
      <c r="C5875" t="s">
        <v>37</v>
      </c>
      <c r="D5875">
        <v>120215</v>
      </c>
      <c r="E5875" t="s">
        <v>264</v>
      </c>
      <c r="F5875">
        <v>115</v>
      </c>
      <c r="G5875" t="s">
        <v>341</v>
      </c>
      <c r="H5875" t="s">
        <v>84</v>
      </c>
      <c r="I5875">
        <v>2005</v>
      </c>
      <c r="J5875">
        <v>2.8100100000000002E-4</v>
      </c>
    </row>
    <row r="5876" spans="1:10" x14ac:dyDescent="0.25">
      <c r="A5876" t="s">
        <v>229</v>
      </c>
      <c r="B5876" t="s">
        <v>80</v>
      </c>
      <c r="C5876" t="s">
        <v>37</v>
      </c>
      <c r="D5876">
        <v>120105</v>
      </c>
      <c r="E5876" t="s">
        <v>270</v>
      </c>
      <c r="F5876">
        <v>103</v>
      </c>
      <c r="G5876" t="s">
        <v>82</v>
      </c>
      <c r="H5876" t="s">
        <v>84</v>
      </c>
      <c r="I5876">
        <v>2005</v>
      </c>
      <c r="J5876">
        <v>3.5106900000000003E-2</v>
      </c>
    </row>
    <row r="5877" spans="1:10" x14ac:dyDescent="0.25">
      <c r="A5877" t="s">
        <v>229</v>
      </c>
      <c r="B5877" t="s">
        <v>80</v>
      </c>
      <c r="C5877" t="s">
        <v>37</v>
      </c>
      <c r="D5877">
        <v>120105</v>
      </c>
      <c r="E5877" t="s">
        <v>270</v>
      </c>
      <c r="F5877">
        <v>115</v>
      </c>
      <c r="G5877" t="s">
        <v>341</v>
      </c>
      <c r="H5877" t="s">
        <v>84</v>
      </c>
      <c r="I5877">
        <v>2005</v>
      </c>
      <c r="J5877">
        <v>0.35106900000000002</v>
      </c>
    </row>
    <row r="5878" spans="1:10" x14ac:dyDescent="0.25">
      <c r="A5878" t="s">
        <v>229</v>
      </c>
      <c r="B5878" t="s">
        <v>80</v>
      </c>
      <c r="C5878" t="s">
        <v>37</v>
      </c>
      <c r="D5878">
        <v>150102</v>
      </c>
      <c r="E5878" t="s">
        <v>288</v>
      </c>
      <c r="F5878">
        <v>120</v>
      </c>
      <c r="G5878" t="s">
        <v>332</v>
      </c>
      <c r="H5878" t="s">
        <v>84</v>
      </c>
      <c r="I5878">
        <v>2005</v>
      </c>
      <c r="J5878">
        <v>2.0107499999999998</v>
      </c>
    </row>
    <row r="5879" spans="1:10" x14ac:dyDescent="0.25">
      <c r="A5879" t="s">
        <v>225</v>
      </c>
      <c r="B5879" t="s">
        <v>75</v>
      </c>
      <c r="C5879" t="s">
        <v>31</v>
      </c>
      <c r="D5879" t="s">
        <v>237</v>
      </c>
      <c r="E5879" t="s">
        <v>236</v>
      </c>
      <c r="F5879">
        <v>108</v>
      </c>
      <c r="G5879" t="s">
        <v>83</v>
      </c>
      <c r="H5879" t="s">
        <v>84</v>
      </c>
      <c r="I5879">
        <v>1995</v>
      </c>
      <c r="J5879">
        <v>38.792499999999997</v>
      </c>
    </row>
    <row r="5880" spans="1:10" x14ac:dyDescent="0.25">
      <c r="A5880" t="s">
        <v>229</v>
      </c>
      <c r="B5880" t="s">
        <v>80</v>
      </c>
      <c r="C5880" t="s">
        <v>37</v>
      </c>
      <c r="D5880">
        <v>120112</v>
      </c>
      <c r="E5880" t="s">
        <v>268</v>
      </c>
      <c r="F5880">
        <v>103</v>
      </c>
      <c r="G5880" t="s">
        <v>82</v>
      </c>
      <c r="H5880" t="s">
        <v>84</v>
      </c>
      <c r="I5880">
        <v>2014</v>
      </c>
      <c r="J5880">
        <v>4.0365899999999996E-3</v>
      </c>
    </row>
    <row r="5881" spans="1:10" x14ac:dyDescent="0.25">
      <c r="A5881" t="s">
        <v>223</v>
      </c>
      <c r="B5881" t="s">
        <v>202</v>
      </c>
      <c r="C5881" t="s">
        <v>199</v>
      </c>
      <c r="D5881" t="s">
        <v>381</v>
      </c>
      <c r="E5881" t="s">
        <v>380</v>
      </c>
      <c r="F5881">
        <v>120</v>
      </c>
      <c r="G5881" t="s">
        <v>332</v>
      </c>
      <c r="H5881" t="s">
        <v>84</v>
      </c>
      <c r="I5881">
        <v>2005</v>
      </c>
      <c r="J5881">
        <v>12818.5</v>
      </c>
    </row>
    <row r="5882" spans="1:10" x14ac:dyDescent="0.25">
      <c r="A5882" t="s">
        <v>226</v>
      </c>
      <c r="B5882" t="s">
        <v>80</v>
      </c>
      <c r="C5882" t="s">
        <v>37</v>
      </c>
      <c r="D5882">
        <v>120303</v>
      </c>
      <c r="E5882" t="s">
        <v>259</v>
      </c>
      <c r="F5882">
        <v>103</v>
      </c>
      <c r="G5882" t="s">
        <v>82</v>
      </c>
      <c r="H5882" t="s">
        <v>84</v>
      </c>
      <c r="I5882">
        <v>2015</v>
      </c>
      <c r="J5882">
        <v>1.4494599999999999E-4</v>
      </c>
    </row>
    <row r="5883" spans="1:10" x14ac:dyDescent="0.25">
      <c r="A5883" t="s">
        <v>226</v>
      </c>
      <c r="B5883" t="s">
        <v>80</v>
      </c>
      <c r="C5883" t="s">
        <v>37</v>
      </c>
      <c r="D5883">
        <v>130113</v>
      </c>
      <c r="E5883" t="s">
        <v>339</v>
      </c>
      <c r="F5883">
        <v>114</v>
      </c>
      <c r="G5883" t="s">
        <v>335</v>
      </c>
      <c r="H5883" t="s">
        <v>84</v>
      </c>
      <c r="I5883">
        <v>2015</v>
      </c>
      <c r="J5883">
        <v>2.19653E-2</v>
      </c>
    </row>
    <row r="5884" spans="1:10" x14ac:dyDescent="0.25">
      <c r="A5884" t="s">
        <v>223</v>
      </c>
      <c r="B5884" t="s">
        <v>80</v>
      </c>
      <c r="C5884" t="s">
        <v>37</v>
      </c>
      <c r="D5884">
        <v>150203</v>
      </c>
      <c r="E5884" t="s">
        <v>285</v>
      </c>
      <c r="F5884">
        <v>114</v>
      </c>
      <c r="G5884" t="s">
        <v>335</v>
      </c>
      <c r="H5884" t="s">
        <v>84</v>
      </c>
      <c r="I5884">
        <v>2015</v>
      </c>
      <c r="J5884">
        <v>1.1773300000000001E-3</v>
      </c>
    </row>
    <row r="5885" spans="1:10" x14ac:dyDescent="0.25">
      <c r="A5885" t="s">
        <v>223</v>
      </c>
      <c r="B5885" t="s">
        <v>80</v>
      </c>
      <c r="C5885" t="s">
        <v>37</v>
      </c>
      <c r="D5885">
        <v>120213</v>
      </c>
      <c r="E5885" t="s">
        <v>265</v>
      </c>
      <c r="F5885">
        <v>104</v>
      </c>
      <c r="G5885" t="s">
        <v>340</v>
      </c>
      <c r="H5885" t="s">
        <v>84</v>
      </c>
      <c r="I5885">
        <v>2015</v>
      </c>
      <c r="J5885">
        <v>3.5666399999999998E-3</v>
      </c>
    </row>
    <row r="5886" spans="1:10" x14ac:dyDescent="0.25">
      <c r="A5886" t="s">
        <v>227</v>
      </c>
      <c r="B5886" t="s">
        <v>79</v>
      </c>
      <c r="C5886" t="s">
        <v>35</v>
      </c>
      <c r="D5886" t="s">
        <v>245</v>
      </c>
      <c r="E5886" t="s">
        <v>244</v>
      </c>
      <c r="F5886">
        <v>115</v>
      </c>
      <c r="G5886" t="s">
        <v>341</v>
      </c>
      <c r="H5886" t="s">
        <v>84</v>
      </c>
      <c r="I5886">
        <v>2010</v>
      </c>
      <c r="J5886">
        <v>2.7330199999999998</v>
      </c>
    </row>
    <row r="5887" spans="1:10" x14ac:dyDescent="0.25">
      <c r="A5887" t="s">
        <v>229</v>
      </c>
      <c r="B5887" t="s">
        <v>80</v>
      </c>
      <c r="C5887" t="s">
        <v>37</v>
      </c>
      <c r="D5887">
        <v>120219</v>
      </c>
      <c r="E5887" t="s">
        <v>261</v>
      </c>
      <c r="F5887">
        <v>111</v>
      </c>
      <c r="G5887" t="s">
        <v>333</v>
      </c>
      <c r="H5887" t="s">
        <v>84</v>
      </c>
      <c r="I5887">
        <v>2010</v>
      </c>
      <c r="J5887">
        <v>4.3044100000000002E-2</v>
      </c>
    </row>
    <row r="5888" spans="1:10" x14ac:dyDescent="0.25">
      <c r="A5888" t="s">
        <v>225</v>
      </c>
      <c r="B5888" t="s">
        <v>80</v>
      </c>
      <c r="C5888" t="s">
        <v>37</v>
      </c>
      <c r="D5888">
        <v>120105</v>
      </c>
      <c r="E5888" t="s">
        <v>270</v>
      </c>
      <c r="F5888">
        <v>120</v>
      </c>
      <c r="G5888" t="s">
        <v>332</v>
      </c>
      <c r="H5888" t="s">
        <v>84</v>
      </c>
      <c r="I5888">
        <v>2010</v>
      </c>
      <c r="J5888">
        <v>200.018</v>
      </c>
    </row>
    <row r="5889" spans="1:10" x14ac:dyDescent="0.25">
      <c r="A5889" t="s">
        <v>229</v>
      </c>
      <c r="B5889" t="s">
        <v>79</v>
      </c>
      <c r="C5889" t="s">
        <v>35</v>
      </c>
      <c r="D5889" t="s">
        <v>322</v>
      </c>
      <c r="E5889" t="s">
        <v>321</v>
      </c>
      <c r="F5889">
        <v>109</v>
      </c>
      <c r="G5889" t="s">
        <v>342</v>
      </c>
      <c r="H5889" t="s">
        <v>84</v>
      </c>
      <c r="I5889">
        <v>1995</v>
      </c>
      <c r="J5889">
        <v>107.749</v>
      </c>
    </row>
    <row r="5890" spans="1:10" x14ac:dyDescent="0.25">
      <c r="A5890" t="s">
        <v>229</v>
      </c>
      <c r="B5890" t="s">
        <v>79</v>
      </c>
      <c r="C5890" t="s">
        <v>35</v>
      </c>
      <c r="D5890" t="s">
        <v>322</v>
      </c>
      <c r="E5890" t="s">
        <v>321</v>
      </c>
      <c r="F5890">
        <v>122</v>
      </c>
      <c r="G5890" t="s">
        <v>369</v>
      </c>
      <c r="H5890" t="s">
        <v>84</v>
      </c>
      <c r="I5890">
        <v>1990</v>
      </c>
      <c r="J5890">
        <v>78.946600000000004</v>
      </c>
    </row>
    <row r="5891" spans="1:10" x14ac:dyDescent="0.25">
      <c r="A5891" t="s">
        <v>229</v>
      </c>
      <c r="B5891" t="s">
        <v>79</v>
      </c>
      <c r="C5891" t="s">
        <v>35</v>
      </c>
      <c r="D5891" t="s">
        <v>322</v>
      </c>
      <c r="E5891" t="s">
        <v>321</v>
      </c>
      <c r="F5891">
        <v>122</v>
      </c>
      <c r="G5891" t="s">
        <v>369</v>
      </c>
      <c r="H5891" t="s">
        <v>84</v>
      </c>
      <c r="I5891">
        <v>1995</v>
      </c>
      <c r="J5891">
        <v>42.790399999999998</v>
      </c>
    </row>
    <row r="5892" spans="1:10" x14ac:dyDescent="0.25">
      <c r="A5892" t="s">
        <v>223</v>
      </c>
      <c r="B5892" t="s">
        <v>71</v>
      </c>
      <c r="C5892" t="s">
        <v>348</v>
      </c>
      <c r="D5892" t="s">
        <v>347</v>
      </c>
      <c r="E5892" t="s">
        <v>346</v>
      </c>
      <c r="F5892">
        <v>110</v>
      </c>
      <c r="G5892" t="s">
        <v>344</v>
      </c>
      <c r="H5892" t="s">
        <v>84</v>
      </c>
      <c r="I5892">
        <v>1995</v>
      </c>
      <c r="J5892">
        <v>4.14601E-2</v>
      </c>
    </row>
    <row r="5893" spans="1:10" x14ac:dyDescent="0.25">
      <c r="A5893" t="s">
        <v>225</v>
      </c>
      <c r="B5893" t="s">
        <v>73</v>
      </c>
      <c r="C5893" t="s">
        <v>212</v>
      </c>
      <c r="D5893" t="s">
        <v>249</v>
      </c>
      <c r="E5893" t="s">
        <v>248</v>
      </c>
      <c r="F5893">
        <v>110</v>
      </c>
      <c r="G5893" t="s">
        <v>344</v>
      </c>
      <c r="H5893" t="s">
        <v>84</v>
      </c>
      <c r="I5893">
        <v>2014</v>
      </c>
      <c r="J5893">
        <v>5.3469999999999997E-2</v>
      </c>
    </row>
    <row r="5894" spans="1:10" x14ac:dyDescent="0.25">
      <c r="A5894" t="s">
        <v>223</v>
      </c>
      <c r="B5894" t="s">
        <v>79</v>
      </c>
      <c r="C5894" t="s">
        <v>33</v>
      </c>
      <c r="D5894" t="s">
        <v>253</v>
      </c>
      <c r="E5894" t="s">
        <v>252</v>
      </c>
      <c r="F5894">
        <v>104</v>
      </c>
      <c r="G5894" t="s">
        <v>340</v>
      </c>
      <c r="H5894" t="s">
        <v>84</v>
      </c>
      <c r="I5894">
        <v>1995</v>
      </c>
      <c r="J5894">
        <v>14.221</v>
      </c>
    </row>
    <row r="5895" spans="1:10" x14ac:dyDescent="0.25">
      <c r="A5895" t="s">
        <v>227</v>
      </c>
      <c r="B5895" t="s">
        <v>73</v>
      </c>
      <c r="C5895" t="s">
        <v>209</v>
      </c>
      <c r="D5895" t="s">
        <v>376</v>
      </c>
      <c r="E5895" t="s">
        <v>375</v>
      </c>
      <c r="F5895">
        <v>104</v>
      </c>
      <c r="G5895" t="s">
        <v>340</v>
      </c>
      <c r="H5895" t="s">
        <v>84</v>
      </c>
      <c r="I5895">
        <v>1995</v>
      </c>
      <c r="J5895">
        <v>0.67</v>
      </c>
    </row>
    <row r="5896" spans="1:10" x14ac:dyDescent="0.25">
      <c r="A5896" t="s">
        <v>227</v>
      </c>
      <c r="B5896" t="s">
        <v>73</v>
      </c>
      <c r="C5896" t="s">
        <v>212</v>
      </c>
      <c r="D5896" t="s">
        <v>393</v>
      </c>
      <c r="E5896" t="s">
        <v>392</v>
      </c>
      <c r="F5896">
        <v>104</v>
      </c>
      <c r="G5896" t="s">
        <v>340</v>
      </c>
      <c r="H5896" t="s">
        <v>84</v>
      </c>
      <c r="I5896">
        <v>1995</v>
      </c>
      <c r="J5896">
        <v>0.1</v>
      </c>
    </row>
    <row r="5897" spans="1:10" x14ac:dyDescent="0.25">
      <c r="A5897" t="s">
        <v>224</v>
      </c>
      <c r="B5897" t="s">
        <v>79</v>
      </c>
      <c r="C5897" t="s">
        <v>33</v>
      </c>
      <c r="D5897" t="s">
        <v>253</v>
      </c>
      <c r="E5897" t="s">
        <v>252</v>
      </c>
      <c r="F5897">
        <v>104</v>
      </c>
      <c r="G5897" t="s">
        <v>340</v>
      </c>
      <c r="H5897" t="s">
        <v>84</v>
      </c>
      <c r="I5897">
        <v>1990</v>
      </c>
      <c r="J5897">
        <v>19.603999999999999</v>
      </c>
    </row>
    <row r="5898" spans="1:10" x14ac:dyDescent="0.25">
      <c r="A5898" t="s">
        <v>227</v>
      </c>
      <c r="B5898" t="s">
        <v>76</v>
      </c>
      <c r="C5898" t="s">
        <v>78</v>
      </c>
      <c r="D5898" t="s">
        <v>272</v>
      </c>
      <c r="E5898" t="s">
        <v>271</v>
      </c>
      <c r="F5898">
        <v>104</v>
      </c>
      <c r="G5898" t="s">
        <v>340</v>
      </c>
      <c r="H5898" t="s">
        <v>84</v>
      </c>
      <c r="I5898">
        <v>1990</v>
      </c>
      <c r="J5898">
        <v>1</v>
      </c>
    </row>
    <row r="5899" spans="1:10" x14ac:dyDescent="0.25">
      <c r="A5899" t="s">
        <v>224</v>
      </c>
      <c r="B5899" t="s">
        <v>76</v>
      </c>
      <c r="C5899" t="s">
        <v>77</v>
      </c>
      <c r="D5899" t="s">
        <v>403</v>
      </c>
      <c r="E5899" t="s">
        <v>402</v>
      </c>
      <c r="F5899">
        <v>104</v>
      </c>
      <c r="G5899" t="s">
        <v>340</v>
      </c>
      <c r="H5899" t="s">
        <v>84</v>
      </c>
      <c r="I5899">
        <v>1990</v>
      </c>
      <c r="J5899">
        <v>92</v>
      </c>
    </row>
    <row r="5900" spans="1:10" x14ac:dyDescent="0.25">
      <c r="A5900" t="s">
        <v>226</v>
      </c>
      <c r="B5900" t="s">
        <v>76</v>
      </c>
      <c r="C5900" t="s">
        <v>198</v>
      </c>
      <c r="D5900" t="s">
        <v>417</v>
      </c>
      <c r="E5900" t="s">
        <v>416</v>
      </c>
      <c r="F5900">
        <v>104</v>
      </c>
      <c r="G5900" t="s">
        <v>340</v>
      </c>
      <c r="H5900" t="s">
        <v>84</v>
      </c>
      <c r="I5900">
        <v>1990</v>
      </c>
      <c r="J5900">
        <v>3.3</v>
      </c>
    </row>
    <row r="5901" spans="1:10" x14ac:dyDescent="0.25">
      <c r="A5901" t="s">
        <v>224</v>
      </c>
      <c r="B5901" t="s">
        <v>73</v>
      </c>
      <c r="C5901" t="s">
        <v>210</v>
      </c>
      <c r="D5901" t="s">
        <v>386</v>
      </c>
      <c r="E5901" t="s">
        <v>385</v>
      </c>
      <c r="F5901">
        <v>104</v>
      </c>
      <c r="G5901" t="s">
        <v>340</v>
      </c>
      <c r="H5901" t="s">
        <v>84</v>
      </c>
      <c r="I5901">
        <v>2010</v>
      </c>
      <c r="J5901">
        <v>0.89</v>
      </c>
    </row>
    <row r="5902" spans="1:10" x14ac:dyDescent="0.25">
      <c r="A5902" t="s">
        <v>225</v>
      </c>
      <c r="B5902" t="s">
        <v>76</v>
      </c>
      <c r="C5902" t="s">
        <v>78</v>
      </c>
      <c r="D5902" t="s">
        <v>400</v>
      </c>
      <c r="E5902" t="s">
        <v>399</v>
      </c>
      <c r="F5902">
        <v>111</v>
      </c>
      <c r="G5902" t="s">
        <v>333</v>
      </c>
      <c r="H5902" t="s">
        <v>84</v>
      </c>
      <c r="I5902">
        <v>2015</v>
      </c>
      <c r="J5902">
        <v>3.0000000000000001E-3</v>
      </c>
    </row>
    <row r="5903" spans="1:10" x14ac:dyDescent="0.25">
      <c r="A5903" t="s">
        <v>225</v>
      </c>
      <c r="B5903" t="s">
        <v>73</v>
      </c>
      <c r="C5903" t="s">
        <v>209</v>
      </c>
      <c r="D5903" t="s">
        <v>371</v>
      </c>
      <c r="E5903" t="s">
        <v>370</v>
      </c>
      <c r="F5903">
        <v>111</v>
      </c>
      <c r="G5903" t="s">
        <v>333</v>
      </c>
      <c r="H5903" t="s">
        <v>84</v>
      </c>
      <c r="I5903">
        <v>2014</v>
      </c>
      <c r="J5903">
        <v>20</v>
      </c>
    </row>
    <row r="5904" spans="1:10" x14ac:dyDescent="0.25">
      <c r="A5904" t="s">
        <v>225</v>
      </c>
      <c r="B5904" t="s">
        <v>76</v>
      </c>
      <c r="C5904" t="s">
        <v>198</v>
      </c>
      <c r="D5904" t="s">
        <v>417</v>
      </c>
      <c r="E5904" t="s">
        <v>416</v>
      </c>
      <c r="F5904">
        <v>111</v>
      </c>
      <c r="G5904" t="s">
        <v>333</v>
      </c>
      <c r="H5904" t="s">
        <v>84</v>
      </c>
      <c r="I5904">
        <v>2005</v>
      </c>
      <c r="J5904">
        <v>0.4486</v>
      </c>
    </row>
    <row r="5905" spans="1:10" x14ac:dyDescent="0.25">
      <c r="A5905" t="s">
        <v>229</v>
      </c>
      <c r="B5905" t="s">
        <v>202</v>
      </c>
      <c r="C5905" t="s">
        <v>201</v>
      </c>
      <c r="D5905">
        <v>450100</v>
      </c>
      <c r="E5905" t="s">
        <v>201</v>
      </c>
      <c r="F5905">
        <v>114</v>
      </c>
      <c r="G5905" t="s">
        <v>335</v>
      </c>
      <c r="H5905" t="s">
        <v>84</v>
      </c>
      <c r="I5905">
        <v>1995</v>
      </c>
      <c r="J5905">
        <v>24.405999999999999</v>
      </c>
    </row>
    <row r="5906" spans="1:10" x14ac:dyDescent="0.25">
      <c r="A5906" t="s">
        <v>227</v>
      </c>
      <c r="B5906" t="s">
        <v>80</v>
      </c>
      <c r="C5906" t="s">
        <v>81</v>
      </c>
      <c r="D5906">
        <v>340201</v>
      </c>
      <c r="E5906" t="s">
        <v>222</v>
      </c>
      <c r="F5906">
        <v>120</v>
      </c>
      <c r="G5906" t="s">
        <v>332</v>
      </c>
      <c r="H5906" t="s">
        <v>84</v>
      </c>
      <c r="I5906">
        <v>2014</v>
      </c>
      <c r="J5906">
        <v>0.76742900000000003</v>
      </c>
    </row>
    <row r="5907" spans="1:10" x14ac:dyDescent="0.25">
      <c r="A5907" t="s">
        <v>226</v>
      </c>
      <c r="B5907" t="s">
        <v>80</v>
      </c>
      <c r="C5907" t="s">
        <v>37</v>
      </c>
      <c r="D5907">
        <v>120302</v>
      </c>
      <c r="E5907" t="s">
        <v>260</v>
      </c>
      <c r="F5907">
        <v>120</v>
      </c>
      <c r="G5907" t="s">
        <v>332</v>
      </c>
      <c r="H5907" t="s">
        <v>84</v>
      </c>
      <c r="I5907">
        <v>2014</v>
      </c>
      <c r="J5907">
        <v>0.17139299999999999</v>
      </c>
    </row>
    <row r="5908" spans="1:10" x14ac:dyDescent="0.25">
      <c r="A5908" t="s">
        <v>226</v>
      </c>
      <c r="B5908" t="s">
        <v>75</v>
      </c>
      <c r="C5908" t="s">
        <v>31</v>
      </c>
      <c r="D5908" t="s">
        <v>235</v>
      </c>
      <c r="E5908" t="s">
        <v>234</v>
      </c>
      <c r="F5908">
        <v>103</v>
      </c>
      <c r="G5908" t="s">
        <v>82</v>
      </c>
      <c r="H5908" t="s">
        <v>84</v>
      </c>
      <c r="I5908">
        <v>2005</v>
      </c>
      <c r="J5908">
        <v>0.73520200000000002</v>
      </c>
    </row>
    <row r="5909" spans="1:10" x14ac:dyDescent="0.25">
      <c r="A5909" t="s">
        <v>226</v>
      </c>
      <c r="B5909" t="s">
        <v>80</v>
      </c>
      <c r="C5909" t="s">
        <v>37</v>
      </c>
      <c r="D5909">
        <v>150202</v>
      </c>
      <c r="E5909" t="s">
        <v>286</v>
      </c>
      <c r="F5909">
        <v>104</v>
      </c>
      <c r="G5909" t="s">
        <v>340</v>
      </c>
      <c r="H5909" t="s">
        <v>84</v>
      </c>
      <c r="I5909">
        <v>2014</v>
      </c>
      <c r="J5909">
        <v>5.2370899999999997E-5</v>
      </c>
    </row>
    <row r="5910" spans="1:10" x14ac:dyDescent="0.25">
      <c r="A5910" t="s">
        <v>226</v>
      </c>
      <c r="B5910" t="s">
        <v>80</v>
      </c>
      <c r="C5910" t="s">
        <v>37</v>
      </c>
      <c r="D5910">
        <v>150202</v>
      </c>
      <c r="E5910" t="s">
        <v>286</v>
      </c>
      <c r="F5910">
        <v>120</v>
      </c>
      <c r="G5910" t="s">
        <v>332</v>
      </c>
      <c r="H5910" t="s">
        <v>84</v>
      </c>
      <c r="I5910">
        <v>2014</v>
      </c>
      <c r="J5910">
        <v>7.3319300000000004E-2</v>
      </c>
    </row>
    <row r="5911" spans="1:10" x14ac:dyDescent="0.25">
      <c r="A5911" t="s">
        <v>224</v>
      </c>
      <c r="B5911" t="s">
        <v>80</v>
      </c>
      <c r="C5911" t="s">
        <v>81</v>
      </c>
      <c r="D5911">
        <v>340200</v>
      </c>
      <c r="E5911" t="s">
        <v>228</v>
      </c>
      <c r="F5911">
        <v>120</v>
      </c>
      <c r="G5911" t="s">
        <v>332</v>
      </c>
      <c r="H5911" t="s">
        <v>84</v>
      </c>
      <c r="I5911">
        <v>2005</v>
      </c>
      <c r="J5911">
        <v>8.4124199999999991</v>
      </c>
    </row>
    <row r="5912" spans="1:10" x14ac:dyDescent="0.25">
      <c r="A5912" t="s">
        <v>226</v>
      </c>
      <c r="B5912" t="s">
        <v>80</v>
      </c>
      <c r="C5912" t="s">
        <v>32</v>
      </c>
      <c r="D5912">
        <v>230301</v>
      </c>
      <c r="E5912" t="s">
        <v>429</v>
      </c>
      <c r="F5912">
        <v>120</v>
      </c>
      <c r="G5912" t="s">
        <v>332</v>
      </c>
      <c r="H5912" t="s">
        <v>84</v>
      </c>
      <c r="I5912">
        <v>2010</v>
      </c>
      <c r="J5912">
        <v>0.98783699999999997</v>
      </c>
    </row>
    <row r="5913" spans="1:10" x14ac:dyDescent="0.25">
      <c r="A5913" t="s">
        <v>229</v>
      </c>
      <c r="B5913" t="s">
        <v>80</v>
      </c>
      <c r="C5913" t="s">
        <v>37</v>
      </c>
      <c r="D5913">
        <v>130219</v>
      </c>
      <c r="E5913" t="s">
        <v>354</v>
      </c>
      <c r="F5913">
        <v>109</v>
      </c>
      <c r="G5913" t="s">
        <v>342</v>
      </c>
      <c r="H5913" t="s">
        <v>84</v>
      </c>
      <c r="I5913">
        <v>2000</v>
      </c>
      <c r="J5913">
        <v>0.27505800000000002</v>
      </c>
    </row>
    <row r="5914" spans="1:10" x14ac:dyDescent="0.25">
      <c r="A5914" t="s">
        <v>224</v>
      </c>
      <c r="B5914" t="s">
        <v>79</v>
      </c>
      <c r="C5914" t="s">
        <v>33</v>
      </c>
      <c r="D5914" t="s">
        <v>253</v>
      </c>
      <c r="E5914" t="s">
        <v>252</v>
      </c>
      <c r="F5914">
        <v>109</v>
      </c>
      <c r="G5914" t="s">
        <v>342</v>
      </c>
      <c r="H5914" t="s">
        <v>84</v>
      </c>
      <c r="I5914">
        <v>2010</v>
      </c>
      <c r="J5914">
        <v>424.83800000000002</v>
      </c>
    </row>
    <row r="5915" spans="1:10" x14ac:dyDescent="0.25">
      <c r="A5915" t="s">
        <v>229</v>
      </c>
      <c r="B5915" t="s">
        <v>79</v>
      </c>
      <c r="C5915" t="s">
        <v>193</v>
      </c>
      <c r="D5915" t="s">
        <v>419</v>
      </c>
      <c r="E5915" t="s">
        <v>418</v>
      </c>
      <c r="F5915">
        <v>109</v>
      </c>
      <c r="G5915" t="s">
        <v>342</v>
      </c>
      <c r="H5915" t="s">
        <v>84</v>
      </c>
      <c r="I5915">
        <v>2010</v>
      </c>
      <c r="J5915">
        <v>50</v>
      </c>
    </row>
    <row r="5916" spans="1:10" x14ac:dyDescent="0.25">
      <c r="A5916" t="s">
        <v>226</v>
      </c>
      <c r="B5916" t="s">
        <v>74</v>
      </c>
      <c r="C5916" t="s">
        <v>34</v>
      </c>
      <c r="D5916">
        <v>901000</v>
      </c>
      <c r="E5916" t="s">
        <v>34</v>
      </c>
      <c r="F5916">
        <v>103</v>
      </c>
      <c r="G5916" t="s">
        <v>82</v>
      </c>
      <c r="H5916" t="s">
        <v>84</v>
      </c>
      <c r="I5916">
        <v>1995</v>
      </c>
      <c r="J5916">
        <v>2.14968</v>
      </c>
    </row>
    <row r="5917" spans="1:10" x14ac:dyDescent="0.25">
      <c r="A5917" t="s">
        <v>223</v>
      </c>
      <c r="B5917" t="s">
        <v>80</v>
      </c>
      <c r="C5917" t="s">
        <v>81</v>
      </c>
      <c r="D5917">
        <v>230702</v>
      </c>
      <c r="E5917" t="s">
        <v>231</v>
      </c>
      <c r="F5917">
        <v>109</v>
      </c>
      <c r="G5917" t="s">
        <v>342</v>
      </c>
      <c r="H5917" t="s">
        <v>84</v>
      </c>
      <c r="I5917">
        <v>1995</v>
      </c>
      <c r="J5917">
        <v>20.677700000000002</v>
      </c>
    </row>
    <row r="5918" spans="1:10" x14ac:dyDescent="0.25">
      <c r="A5918" t="s">
        <v>223</v>
      </c>
      <c r="B5918" t="s">
        <v>80</v>
      </c>
      <c r="C5918" t="s">
        <v>37</v>
      </c>
      <c r="D5918">
        <v>120218</v>
      </c>
      <c r="E5918" t="s">
        <v>262</v>
      </c>
      <c r="F5918">
        <v>114</v>
      </c>
      <c r="G5918" t="s">
        <v>335</v>
      </c>
      <c r="H5918" t="s">
        <v>84</v>
      </c>
      <c r="I5918">
        <v>2005</v>
      </c>
      <c r="J5918">
        <v>1.3071599999999999E-3</v>
      </c>
    </row>
    <row r="5919" spans="1:10" x14ac:dyDescent="0.25">
      <c r="A5919" t="s">
        <v>225</v>
      </c>
      <c r="B5919" t="s">
        <v>80</v>
      </c>
      <c r="C5919" t="s">
        <v>37</v>
      </c>
      <c r="D5919">
        <v>120218</v>
      </c>
      <c r="E5919" t="s">
        <v>262</v>
      </c>
      <c r="F5919">
        <v>114</v>
      </c>
      <c r="G5919" t="s">
        <v>335</v>
      </c>
      <c r="H5919" t="s">
        <v>84</v>
      </c>
      <c r="I5919">
        <v>2005</v>
      </c>
      <c r="J5919">
        <v>1.1410500000000001E-2</v>
      </c>
    </row>
    <row r="5920" spans="1:10" x14ac:dyDescent="0.25">
      <c r="A5920" t="s">
        <v>225</v>
      </c>
      <c r="B5920" t="s">
        <v>80</v>
      </c>
      <c r="C5920" t="s">
        <v>37</v>
      </c>
      <c r="D5920">
        <v>150202</v>
      </c>
      <c r="E5920" t="s">
        <v>286</v>
      </c>
      <c r="F5920">
        <v>111</v>
      </c>
      <c r="G5920" t="s">
        <v>333</v>
      </c>
      <c r="H5920" t="s">
        <v>84</v>
      </c>
      <c r="I5920">
        <v>2005</v>
      </c>
      <c r="J5920">
        <v>3.3822600000000002E-3</v>
      </c>
    </row>
    <row r="5921" spans="1:10" x14ac:dyDescent="0.25">
      <c r="A5921" t="s">
        <v>225</v>
      </c>
      <c r="B5921" t="s">
        <v>79</v>
      </c>
      <c r="C5921" t="s">
        <v>33</v>
      </c>
      <c r="D5921">
        <v>9400000</v>
      </c>
      <c r="E5921" t="s">
        <v>246</v>
      </c>
      <c r="F5921">
        <v>119</v>
      </c>
      <c r="G5921" t="s">
        <v>357</v>
      </c>
      <c r="H5921" t="s">
        <v>84</v>
      </c>
      <c r="I5921">
        <v>2005</v>
      </c>
      <c r="J5921">
        <v>35.503</v>
      </c>
    </row>
    <row r="5922" spans="1:10" x14ac:dyDescent="0.25">
      <c r="A5922" t="s">
        <v>225</v>
      </c>
      <c r="B5922" t="s">
        <v>76</v>
      </c>
      <c r="C5922" t="s">
        <v>196</v>
      </c>
      <c r="D5922" t="s">
        <v>397</v>
      </c>
      <c r="E5922" t="s">
        <v>396</v>
      </c>
      <c r="F5922">
        <v>119</v>
      </c>
      <c r="G5922" t="s">
        <v>357</v>
      </c>
      <c r="H5922" t="s">
        <v>84</v>
      </c>
      <c r="I5922">
        <v>2005</v>
      </c>
      <c r="J5922">
        <v>1.4</v>
      </c>
    </row>
    <row r="5923" spans="1:10" x14ac:dyDescent="0.25">
      <c r="A5923" t="s">
        <v>225</v>
      </c>
      <c r="B5923" t="s">
        <v>79</v>
      </c>
      <c r="C5923" t="s">
        <v>33</v>
      </c>
      <c r="D5923">
        <v>9400000</v>
      </c>
      <c r="E5923" t="s">
        <v>246</v>
      </c>
      <c r="F5923">
        <v>119</v>
      </c>
      <c r="G5923" t="s">
        <v>357</v>
      </c>
      <c r="H5923" t="s">
        <v>84</v>
      </c>
      <c r="I5923">
        <v>2000</v>
      </c>
      <c r="J5923">
        <v>33.695999999999998</v>
      </c>
    </row>
    <row r="5924" spans="1:10" x14ac:dyDescent="0.25">
      <c r="A5924" t="s">
        <v>229</v>
      </c>
      <c r="B5924" t="s">
        <v>79</v>
      </c>
      <c r="C5924" t="s">
        <v>33</v>
      </c>
      <c r="D5924">
        <v>9400000</v>
      </c>
      <c r="E5924" t="s">
        <v>246</v>
      </c>
      <c r="F5924">
        <v>119</v>
      </c>
      <c r="G5924" t="s">
        <v>357</v>
      </c>
      <c r="H5924" t="s">
        <v>84</v>
      </c>
      <c r="I5924">
        <v>2000</v>
      </c>
      <c r="J5924">
        <v>35.860100000000003</v>
      </c>
    </row>
    <row r="5925" spans="1:10" x14ac:dyDescent="0.25">
      <c r="A5925" t="s">
        <v>224</v>
      </c>
      <c r="B5925" t="s">
        <v>79</v>
      </c>
      <c r="C5925" t="s">
        <v>33</v>
      </c>
      <c r="D5925">
        <v>9400000</v>
      </c>
      <c r="E5925" t="s">
        <v>246</v>
      </c>
      <c r="F5925">
        <v>119</v>
      </c>
      <c r="G5925" t="s">
        <v>357</v>
      </c>
      <c r="H5925" t="s">
        <v>84</v>
      </c>
      <c r="I5925">
        <v>1990</v>
      </c>
      <c r="J5925">
        <v>4.1868100000000004</v>
      </c>
    </row>
    <row r="5926" spans="1:10" x14ac:dyDescent="0.25">
      <c r="A5926" t="s">
        <v>227</v>
      </c>
      <c r="B5926" t="s">
        <v>76</v>
      </c>
      <c r="C5926" t="s">
        <v>486</v>
      </c>
      <c r="D5926" t="s">
        <v>485</v>
      </c>
      <c r="E5926" t="s">
        <v>484</v>
      </c>
      <c r="F5926">
        <v>119</v>
      </c>
      <c r="G5926" t="s">
        <v>357</v>
      </c>
      <c r="H5926" t="s">
        <v>84</v>
      </c>
      <c r="I5926">
        <v>1990</v>
      </c>
      <c r="J5926">
        <v>12</v>
      </c>
    </row>
    <row r="5927" spans="1:10" x14ac:dyDescent="0.25">
      <c r="A5927" t="s">
        <v>229</v>
      </c>
      <c r="B5927" t="s">
        <v>79</v>
      </c>
      <c r="C5927" t="s">
        <v>33</v>
      </c>
      <c r="D5927" t="s">
        <v>253</v>
      </c>
      <c r="E5927" t="s">
        <v>252</v>
      </c>
      <c r="F5927">
        <v>114</v>
      </c>
      <c r="G5927" t="s">
        <v>335</v>
      </c>
      <c r="H5927" t="s">
        <v>84</v>
      </c>
      <c r="I5927">
        <v>2015</v>
      </c>
      <c r="J5927">
        <v>1302.01</v>
      </c>
    </row>
    <row r="5928" spans="1:10" x14ac:dyDescent="0.25">
      <c r="A5928" t="s">
        <v>227</v>
      </c>
      <c r="B5928" t="s">
        <v>204</v>
      </c>
      <c r="C5928" t="s">
        <v>203</v>
      </c>
      <c r="D5928" t="s">
        <v>442</v>
      </c>
      <c r="E5928" t="s">
        <v>441</v>
      </c>
      <c r="F5928">
        <v>114</v>
      </c>
      <c r="G5928" t="s">
        <v>335</v>
      </c>
      <c r="H5928" t="s">
        <v>84</v>
      </c>
      <c r="I5928">
        <v>2015</v>
      </c>
      <c r="J5928">
        <v>0.8</v>
      </c>
    </row>
    <row r="5929" spans="1:10" x14ac:dyDescent="0.25">
      <c r="A5929" t="s">
        <v>227</v>
      </c>
      <c r="B5929" t="s">
        <v>76</v>
      </c>
      <c r="C5929" t="s">
        <v>196</v>
      </c>
      <c r="D5929" t="s">
        <v>431</v>
      </c>
      <c r="E5929" t="s">
        <v>430</v>
      </c>
      <c r="F5929">
        <v>114</v>
      </c>
      <c r="G5929" t="s">
        <v>335</v>
      </c>
      <c r="H5929" t="s">
        <v>84</v>
      </c>
      <c r="I5929">
        <v>2015</v>
      </c>
      <c r="J5929">
        <v>54.8</v>
      </c>
    </row>
    <row r="5930" spans="1:10" x14ac:dyDescent="0.25">
      <c r="A5930" t="s">
        <v>226</v>
      </c>
      <c r="B5930" t="s">
        <v>76</v>
      </c>
      <c r="C5930" t="s">
        <v>198</v>
      </c>
      <c r="D5930" t="s">
        <v>417</v>
      </c>
      <c r="E5930" t="s">
        <v>416</v>
      </c>
      <c r="F5930">
        <v>114</v>
      </c>
      <c r="G5930" t="s">
        <v>335</v>
      </c>
      <c r="H5930" t="s">
        <v>84</v>
      </c>
      <c r="I5930">
        <v>2015</v>
      </c>
      <c r="J5930">
        <v>2.13</v>
      </c>
    </row>
    <row r="5931" spans="1:10" x14ac:dyDescent="0.25">
      <c r="A5931" t="s">
        <v>224</v>
      </c>
      <c r="B5931" t="s">
        <v>73</v>
      </c>
      <c r="C5931" t="s">
        <v>212</v>
      </c>
      <c r="D5931" t="s">
        <v>393</v>
      </c>
      <c r="E5931" t="s">
        <v>392</v>
      </c>
      <c r="F5931">
        <v>114</v>
      </c>
      <c r="G5931" t="s">
        <v>335</v>
      </c>
      <c r="H5931" t="s">
        <v>84</v>
      </c>
      <c r="I5931">
        <v>2015</v>
      </c>
      <c r="J5931">
        <v>17.34</v>
      </c>
    </row>
    <row r="5932" spans="1:10" x14ac:dyDescent="0.25">
      <c r="A5932" t="s">
        <v>225</v>
      </c>
      <c r="B5932" t="s">
        <v>73</v>
      </c>
      <c r="C5932" t="s">
        <v>209</v>
      </c>
      <c r="D5932" t="s">
        <v>376</v>
      </c>
      <c r="E5932" t="s">
        <v>375</v>
      </c>
      <c r="F5932">
        <v>114</v>
      </c>
      <c r="G5932" t="s">
        <v>335</v>
      </c>
      <c r="H5932" t="s">
        <v>84</v>
      </c>
      <c r="I5932">
        <v>2014</v>
      </c>
      <c r="J5932">
        <v>0.23</v>
      </c>
    </row>
    <row r="5933" spans="1:10" x14ac:dyDescent="0.25">
      <c r="A5933" t="s">
        <v>226</v>
      </c>
      <c r="B5933" t="s">
        <v>79</v>
      </c>
      <c r="C5933" t="s">
        <v>33</v>
      </c>
      <c r="D5933" t="s">
        <v>253</v>
      </c>
      <c r="E5933" t="s">
        <v>252</v>
      </c>
      <c r="F5933">
        <v>114</v>
      </c>
      <c r="G5933" t="s">
        <v>335</v>
      </c>
      <c r="H5933" t="s">
        <v>84</v>
      </c>
      <c r="I5933">
        <v>2005</v>
      </c>
      <c r="J5933">
        <v>336.33</v>
      </c>
    </row>
    <row r="5934" spans="1:10" x14ac:dyDescent="0.25">
      <c r="A5934" t="s">
        <v>225</v>
      </c>
      <c r="B5934" t="s">
        <v>214</v>
      </c>
      <c r="C5934" t="s">
        <v>213</v>
      </c>
      <c r="D5934" t="s">
        <v>309</v>
      </c>
      <c r="E5934" t="s">
        <v>308</v>
      </c>
      <c r="F5934">
        <v>114</v>
      </c>
      <c r="G5934" t="s">
        <v>335</v>
      </c>
      <c r="H5934" t="s">
        <v>84</v>
      </c>
      <c r="I5934">
        <v>2005</v>
      </c>
      <c r="J5934">
        <v>10.58</v>
      </c>
    </row>
    <row r="5935" spans="1:10" x14ac:dyDescent="0.25">
      <c r="A5935" t="s">
        <v>224</v>
      </c>
      <c r="B5935" t="s">
        <v>76</v>
      </c>
      <c r="C5935" t="s">
        <v>78</v>
      </c>
      <c r="D5935">
        <v>8902500</v>
      </c>
      <c r="E5935" t="s">
        <v>327</v>
      </c>
      <c r="F5935">
        <v>109</v>
      </c>
      <c r="G5935" t="s">
        <v>342</v>
      </c>
      <c r="H5935" t="s">
        <v>84</v>
      </c>
      <c r="I5935">
        <v>1990</v>
      </c>
      <c r="J5935">
        <v>727.24900000000002</v>
      </c>
    </row>
    <row r="5936" spans="1:10" x14ac:dyDescent="0.25">
      <c r="A5936" t="s">
        <v>223</v>
      </c>
      <c r="B5936" t="s">
        <v>75</v>
      </c>
      <c r="C5936" t="s">
        <v>31</v>
      </c>
      <c r="D5936" t="s">
        <v>237</v>
      </c>
      <c r="E5936" t="s">
        <v>236</v>
      </c>
      <c r="F5936">
        <v>109</v>
      </c>
      <c r="G5936" t="s">
        <v>342</v>
      </c>
      <c r="H5936" t="s">
        <v>84</v>
      </c>
      <c r="I5936">
        <v>2000</v>
      </c>
      <c r="J5936">
        <v>4176.92</v>
      </c>
    </row>
    <row r="5937" spans="1:10" x14ac:dyDescent="0.25">
      <c r="A5937" t="s">
        <v>227</v>
      </c>
      <c r="B5937" t="s">
        <v>75</v>
      </c>
      <c r="C5937" t="s">
        <v>31</v>
      </c>
      <c r="D5937" t="s">
        <v>237</v>
      </c>
      <c r="E5937" t="s">
        <v>236</v>
      </c>
      <c r="F5937">
        <v>110</v>
      </c>
      <c r="G5937" t="s">
        <v>344</v>
      </c>
      <c r="H5937" t="s">
        <v>84</v>
      </c>
      <c r="I5937">
        <v>1990</v>
      </c>
      <c r="J5937">
        <v>57.2318</v>
      </c>
    </row>
    <row r="5938" spans="1:10" x14ac:dyDescent="0.25">
      <c r="A5938" t="s">
        <v>227</v>
      </c>
      <c r="B5938" t="s">
        <v>80</v>
      </c>
      <c r="C5938" t="s">
        <v>37</v>
      </c>
      <c r="D5938">
        <v>120105</v>
      </c>
      <c r="E5938" t="s">
        <v>270</v>
      </c>
      <c r="F5938">
        <v>104</v>
      </c>
      <c r="G5938" t="s">
        <v>340</v>
      </c>
      <c r="H5938" t="s">
        <v>84</v>
      </c>
      <c r="I5938">
        <v>1990</v>
      </c>
      <c r="J5938">
        <v>0.130242</v>
      </c>
    </row>
    <row r="5939" spans="1:10" x14ac:dyDescent="0.25">
      <c r="A5939" t="s">
        <v>227</v>
      </c>
      <c r="B5939" t="s">
        <v>80</v>
      </c>
      <c r="C5939" t="s">
        <v>37</v>
      </c>
      <c r="D5939">
        <v>120112</v>
      </c>
      <c r="E5939" t="s">
        <v>268</v>
      </c>
      <c r="F5939">
        <v>115</v>
      </c>
      <c r="G5939" t="s">
        <v>341</v>
      </c>
      <c r="H5939" t="s">
        <v>84</v>
      </c>
      <c r="I5939">
        <v>1990</v>
      </c>
      <c r="J5939">
        <v>9.3654699999999994E-2</v>
      </c>
    </row>
    <row r="5940" spans="1:10" x14ac:dyDescent="0.25">
      <c r="A5940" t="s">
        <v>227</v>
      </c>
      <c r="B5940" t="s">
        <v>80</v>
      </c>
      <c r="C5940" t="s">
        <v>37</v>
      </c>
      <c r="D5940">
        <v>120105</v>
      </c>
      <c r="E5940" t="s">
        <v>270</v>
      </c>
      <c r="F5940">
        <v>114</v>
      </c>
      <c r="G5940" t="s">
        <v>335</v>
      </c>
      <c r="H5940" t="s">
        <v>84</v>
      </c>
      <c r="I5940">
        <v>1990</v>
      </c>
      <c r="J5940">
        <v>6.5121099999999998</v>
      </c>
    </row>
    <row r="5941" spans="1:10" x14ac:dyDescent="0.25">
      <c r="A5941" t="s">
        <v>227</v>
      </c>
      <c r="B5941" t="s">
        <v>80</v>
      </c>
      <c r="C5941" t="s">
        <v>37</v>
      </c>
      <c r="D5941">
        <v>130302</v>
      </c>
      <c r="E5941" t="s">
        <v>336</v>
      </c>
      <c r="F5941">
        <v>111</v>
      </c>
      <c r="G5941" t="s">
        <v>333</v>
      </c>
      <c r="H5941" t="s">
        <v>84</v>
      </c>
      <c r="I5941">
        <v>1990</v>
      </c>
      <c r="J5941">
        <v>1.6509300000000001E-3</v>
      </c>
    </row>
    <row r="5942" spans="1:10" x14ac:dyDescent="0.25">
      <c r="A5942" t="s">
        <v>223</v>
      </c>
      <c r="B5942" t="s">
        <v>79</v>
      </c>
      <c r="C5942" t="s">
        <v>35</v>
      </c>
      <c r="D5942" t="s">
        <v>245</v>
      </c>
      <c r="E5942" t="s">
        <v>244</v>
      </c>
      <c r="F5942">
        <v>120</v>
      </c>
      <c r="G5942" t="s">
        <v>332</v>
      </c>
      <c r="H5942" t="s">
        <v>84</v>
      </c>
      <c r="I5942">
        <v>1995</v>
      </c>
      <c r="J5942">
        <v>2350.27</v>
      </c>
    </row>
    <row r="5943" spans="1:10" x14ac:dyDescent="0.25">
      <c r="A5943" t="s">
        <v>224</v>
      </c>
      <c r="B5943" t="s">
        <v>79</v>
      </c>
      <c r="C5943" t="s">
        <v>35</v>
      </c>
      <c r="D5943" t="s">
        <v>243</v>
      </c>
      <c r="E5943" t="s">
        <v>242</v>
      </c>
      <c r="F5943">
        <v>110</v>
      </c>
      <c r="G5943" t="s">
        <v>344</v>
      </c>
      <c r="H5943" t="s">
        <v>84</v>
      </c>
      <c r="I5943">
        <v>2000</v>
      </c>
      <c r="J5943">
        <v>0.46965699999999999</v>
      </c>
    </row>
    <row r="5944" spans="1:10" x14ac:dyDescent="0.25">
      <c r="A5944" t="s">
        <v>227</v>
      </c>
      <c r="B5944" t="s">
        <v>80</v>
      </c>
      <c r="C5944" t="s">
        <v>37</v>
      </c>
      <c r="D5944">
        <v>120302</v>
      </c>
      <c r="E5944" t="s">
        <v>260</v>
      </c>
      <c r="F5944">
        <v>109</v>
      </c>
      <c r="G5944" t="s">
        <v>342</v>
      </c>
      <c r="H5944" t="s">
        <v>84</v>
      </c>
      <c r="I5944">
        <v>2005</v>
      </c>
      <c r="J5944">
        <v>3.7480100000000002E-2</v>
      </c>
    </row>
    <row r="5945" spans="1:10" x14ac:dyDescent="0.25">
      <c r="A5945" t="s">
        <v>227</v>
      </c>
      <c r="B5945" t="s">
        <v>80</v>
      </c>
      <c r="C5945" t="s">
        <v>37</v>
      </c>
      <c r="D5945">
        <v>130215</v>
      </c>
      <c r="E5945" t="s">
        <v>384</v>
      </c>
      <c r="F5945">
        <v>109</v>
      </c>
      <c r="G5945" t="s">
        <v>342</v>
      </c>
      <c r="H5945" t="s">
        <v>84</v>
      </c>
      <c r="I5945">
        <v>2005</v>
      </c>
      <c r="J5945">
        <v>1.17298E-2</v>
      </c>
    </row>
    <row r="5946" spans="1:10" x14ac:dyDescent="0.25">
      <c r="A5946" t="s">
        <v>227</v>
      </c>
      <c r="B5946" t="s">
        <v>80</v>
      </c>
      <c r="C5946" t="s">
        <v>37</v>
      </c>
      <c r="D5946">
        <v>130302</v>
      </c>
      <c r="E5946" t="s">
        <v>336</v>
      </c>
      <c r="F5946">
        <v>104</v>
      </c>
      <c r="G5946" t="s">
        <v>340</v>
      </c>
      <c r="H5946" t="s">
        <v>84</v>
      </c>
      <c r="I5946">
        <v>2005</v>
      </c>
      <c r="J5946">
        <v>4.0504099999999997E-5</v>
      </c>
    </row>
    <row r="5947" spans="1:10" x14ac:dyDescent="0.25">
      <c r="A5947" t="s">
        <v>227</v>
      </c>
      <c r="B5947" t="s">
        <v>80</v>
      </c>
      <c r="C5947" t="s">
        <v>37</v>
      </c>
      <c r="D5947">
        <v>130302</v>
      </c>
      <c r="E5947" t="s">
        <v>336</v>
      </c>
      <c r="F5947">
        <v>114</v>
      </c>
      <c r="G5947" t="s">
        <v>335</v>
      </c>
      <c r="H5947" t="s">
        <v>84</v>
      </c>
      <c r="I5947">
        <v>2005</v>
      </c>
      <c r="J5947">
        <v>3.7263800000000001E-3</v>
      </c>
    </row>
    <row r="5948" spans="1:10" x14ac:dyDescent="0.25">
      <c r="A5948" t="s">
        <v>227</v>
      </c>
      <c r="B5948" t="s">
        <v>80</v>
      </c>
      <c r="C5948" t="s">
        <v>37</v>
      </c>
      <c r="D5948">
        <v>150102</v>
      </c>
      <c r="E5948" t="s">
        <v>288</v>
      </c>
      <c r="F5948">
        <v>109</v>
      </c>
      <c r="G5948" t="s">
        <v>342</v>
      </c>
      <c r="H5948" t="s">
        <v>84</v>
      </c>
      <c r="I5948">
        <v>2005</v>
      </c>
      <c r="J5948">
        <v>0.15257200000000001</v>
      </c>
    </row>
    <row r="5949" spans="1:10" x14ac:dyDescent="0.25">
      <c r="A5949" t="s">
        <v>227</v>
      </c>
      <c r="B5949" t="s">
        <v>80</v>
      </c>
      <c r="C5949" t="s">
        <v>37</v>
      </c>
      <c r="D5949">
        <v>150102</v>
      </c>
      <c r="E5949" t="s">
        <v>288</v>
      </c>
      <c r="F5949">
        <v>111</v>
      </c>
      <c r="G5949" t="s">
        <v>333</v>
      </c>
      <c r="H5949" t="s">
        <v>84</v>
      </c>
      <c r="I5949">
        <v>2005</v>
      </c>
      <c r="J5949">
        <v>1.17363E-2</v>
      </c>
    </row>
    <row r="5950" spans="1:10" x14ac:dyDescent="0.25">
      <c r="A5950" t="s">
        <v>223</v>
      </c>
      <c r="B5950" t="s">
        <v>80</v>
      </c>
      <c r="C5950" t="s">
        <v>37</v>
      </c>
      <c r="D5950">
        <v>130215</v>
      </c>
      <c r="E5950" t="s">
        <v>384</v>
      </c>
      <c r="F5950">
        <v>109</v>
      </c>
      <c r="G5950" t="s">
        <v>342</v>
      </c>
      <c r="H5950" t="s">
        <v>84</v>
      </c>
      <c r="I5950">
        <v>2015</v>
      </c>
      <c r="J5950">
        <v>2.66365E-3</v>
      </c>
    </row>
    <row r="5951" spans="1:10" x14ac:dyDescent="0.25">
      <c r="A5951" t="s">
        <v>223</v>
      </c>
      <c r="B5951" t="s">
        <v>80</v>
      </c>
      <c r="C5951" t="s">
        <v>37</v>
      </c>
      <c r="D5951">
        <v>120215</v>
      </c>
      <c r="E5951" t="s">
        <v>264</v>
      </c>
      <c r="F5951">
        <v>115</v>
      </c>
      <c r="G5951" t="s">
        <v>341</v>
      </c>
      <c r="H5951" t="s">
        <v>84</v>
      </c>
      <c r="I5951">
        <v>2014</v>
      </c>
      <c r="J5951">
        <v>1.25501E-4</v>
      </c>
    </row>
    <row r="5952" spans="1:10" x14ac:dyDescent="0.25">
      <c r="A5952" t="s">
        <v>223</v>
      </c>
      <c r="B5952" t="s">
        <v>80</v>
      </c>
      <c r="C5952" t="s">
        <v>37</v>
      </c>
      <c r="D5952">
        <v>120215</v>
      </c>
      <c r="E5952" t="s">
        <v>264</v>
      </c>
      <c r="F5952">
        <v>109</v>
      </c>
      <c r="G5952" t="s">
        <v>342</v>
      </c>
      <c r="H5952" t="s">
        <v>84</v>
      </c>
      <c r="I5952">
        <v>2014</v>
      </c>
      <c r="J5952">
        <v>6.2750399999999997E-4</v>
      </c>
    </row>
    <row r="5953" spans="1:10" x14ac:dyDescent="0.25">
      <c r="A5953" t="s">
        <v>224</v>
      </c>
      <c r="B5953" t="s">
        <v>80</v>
      </c>
      <c r="C5953" t="s">
        <v>37</v>
      </c>
      <c r="D5953">
        <v>120218</v>
      </c>
      <c r="E5953" t="s">
        <v>262</v>
      </c>
      <c r="F5953">
        <v>115</v>
      </c>
      <c r="G5953" t="s">
        <v>341</v>
      </c>
      <c r="H5953" t="s">
        <v>84</v>
      </c>
      <c r="I5953">
        <v>1990</v>
      </c>
      <c r="J5953">
        <v>3.0531900000000002E-4</v>
      </c>
    </row>
    <row r="5954" spans="1:10" x14ac:dyDescent="0.25">
      <c r="A5954" t="s">
        <v>224</v>
      </c>
      <c r="B5954" t="s">
        <v>80</v>
      </c>
      <c r="C5954" t="s">
        <v>37</v>
      </c>
      <c r="D5954">
        <v>120113</v>
      </c>
      <c r="E5954" t="s">
        <v>267</v>
      </c>
      <c r="F5954">
        <v>120</v>
      </c>
      <c r="G5954" t="s">
        <v>332</v>
      </c>
      <c r="H5954" t="s">
        <v>84</v>
      </c>
      <c r="I5954">
        <v>2000</v>
      </c>
      <c r="J5954">
        <v>21.578900000000001</v>
      </c>
    </row>
    <row r="5955" spans="1:10" x14ac:dyDescent="0.25">
      <c r="A5955" t="s">
        <v>224</v>
      </c>
      <c r="B5955" t="s">
        <v>80</v>
      </c>
      <c r="C5955" t="s">
        <v>37</v>
      </c>
      <c r="D5955">
        <v>130303</v>
      </c>
      <c r="E5955" t="s">
        <v>351</v>
      </c>
      <c r="F5955">
        <v>109</v>
      </c>
      <c r="G5955" t="s">
        <v>342</v>
      </c>
      <c r="H5955" t="s">
        <v>84</v>
      </c>
      <c r="I5955">
        <v>2000</v>
      </c>
      <c r="J5955">
        <v>7.3638700000000001E-2</v>
      </c>
    </row>
    <row r="5956" spans="1:10" x14ac:dyDescent="0.25">
      <c r="A5956" t="s">
        <v>227</v>
      </c>
      <c r="B5956" t="s">
        <v>75</v>
      </c>
      <c r="C5956" t="s">
        <v>31</v>
      </c>
      <c r="D5956" t="s">
        <v>237</v>
      </c>
      <c r="E5956" t="s">
        <v>236</v>
      </c>
      <c r="F5956">
        <v>111</v>
      </c>
      <c r="G5956" t="s">
        <v>333</v>
      </c>
      <c r="H5956" t="s">
        <v>84</v>
      </c>
      <c r="I5956">
        <v>1995</v>
      </c>
      <c r="J5956">
        <v>3370.73</v>
      </c>
    </row>
    <row r="5957" spans="1:10" x14ac:dyDescent="0.25">
      <c r="A5957" t="s">
        <v>225</v>
      </c>
      <c r="B5957" t="s">
        <v>74</v>
      </c>
      <c r="C5957" t="s">
        <v>34</v>
      </c>
      <c r="D5957">
        <v>901000</v>
      </c>
      <c r="E5957" t="s">
        <v>34</v>
      </c>
      <c r="F5957">
        <v>110</v>
      </c>
      <c r="G5957" t="s">
        <v>344</v>
      </c>
      <c r="H5957" t="s">
        <v>84</v>
      </c>
      <c r="I5957">
        <v>2010</v>
      </c>
      <c r="J5957">
        <v>0.112993</v>
      </c>
    </row>
    <row r="5958" spans="1:10" x14ac:dyDescent="0.25">
      <c r="A5958" t="s">
        <v>225</v>
      </c>
      <c r="B5958" t="s">
        <v>74</v>
      </c>
      <c r="C5958" t="s">
        <v>34</v>
      </c>
      <c r="D5958">
        <v>901000</v>
      </c>
      <c r="E5958" t="s">
        <v>34</v>
      </c>
      <c r="F5958">
        <v>103</v>
      </c>
      <c r="G5958" t="s">
        <v>82</v>
      </c>
      <c r="H5958" t="s">
        <v>84</v>
      </c>
      <c r="I5958">
        <v>2015</v>
      </c>
      <c r="J5958">
        <v>0.528389</v>
      </c>
    </row>
    <row r="5959" spans="1:10" x14ac:dyDescent="0.25">
      <c r="A5959" t="s">
        <v>225</v>
      </c>
      <c r="B5959" t="s">
        <v>74</v>
      </c>
      <c r="C5959" t="s">
        <v>34</v>
      </c>
      <c r="D5959">
        <v>901000</v>
      </c>
      <c r="E5959" t="s">
        <v>34</v>
      </c>
      <c r="F5959">
        <v>114</v>
      </c>
      <c r="G5959" t="s">
        <v>335</v>
      </c>
      <c r="H5959" t="s">
        <v>84</v>
      </c>
      <c r="I5959">
        <v>2015</v>
      </c>
      <c r="J5959">
        <v>1.32097</v>
      </c>
    </row>
    <row r="5960" spans="1:10" x14ac:dyDescent="0.25">
      <c r="A5960" t="s">
        <v>225</v>
      </c>
      <c r="B5960" t="s">
        <v>80</v>
      </c>
      <c r="C5960" t="s">
        <v>37</v>
      </c>
      <c r="D5960">
        <v>130303</v>
      </c>
      <c r="E5960" t="s">
        <v>351</v>
      </c>
      <c r="F5960">
        <v>104</v>
      </c>
      <c r="G5960" t="s">
        <v>340</v>
      </c>
      <c r="H5960" t="s">
        <v>84</v>
      </c>
      <c r="I5960">
        <v>2015</v>
      </c>
      <c r="J5960">
        <v>1.10658E-4</v>
      </c>
    </row>
    <row r="5961" spans="1:10" x14ac:dyDescent="0.25">
      <c r="A5961" t="s">
        <v>229</v>
      </c>
      <c r="B5961" t="s">
        <v>80</v>
      </c>
      <c r="C5961" t="s">
        <v>37</v>
      </c>
      <c r="D5961">
        <v>130113</v>
      </c>
      <c r="E5961" t="s">
        <v>339</v>
      </c>
      <c r="F5961">
        <v>114</v>
      </c>
      <c r="G5961" t="s">
        <v>335</v>
      </c>
      <c r="H5961" t="s">
        <v>84</v>
      </c>
      <c r="I5961">
        <v>2015</v>
      </c>
      <c r="J5961">
        <v>0.18235199999999999</v>
      </c>
    </row>
    <row r="5962" spans="1:10" x14ac:dyDescent="0.25">
      <c r="A5962" t="s">
        <v>225</v>
      </c>
      <c r="B5962" t="s">
        <v>80</v>
      </c>
      <c r="C5962" t="s">
        <v>37</v>
      </c>
      <c r="D5962">
        <v>120218</v>
      </c>
      <c r="E5962" t="s">
        <v>262</v>
      </c>
      <c r="F5962">
        <v>114</v>
      </c>
      <c r="G5962" t="s">
        <v>335</v>
      </c>
      <c r="H5962" t="s">
        <v>84</v>
      </c>
      <c r="I5962">
        <v>1990</v>
      </c>
      <c r="J5962">
        <v>1.8889199999999998E-2</v>
      </c>
    </row>
    <row r="5963" spans="1:10" x14ac:dyDescent="0.25">
      <c r="A5963" t="s">
        <v>225</v>
      </c>
      <c r="B5963" t="s">
        <v>80</v>
      </c>
      <c r="C5963" t="s">
        <v>37</v>
      </c>
      <c r="D5963">
        <v>120218</v>
      </c>
      <c r="E5963" t="s">
        <v>262</v>
      </c>
      <c r="F5963">
        <v>103</v>
      </c>
      <c r="G5963" t="s">
        <v>82</v>
      </c>
      <c r="H5963" t="s">
        <v>84</v>
      </c>
      <c r="I5963">
        <v>1990</v>
      </c>
      <c r="J5963">
        <v>3.7778399999999999E-4</v>
      </c>
    </row>
    <row r="5964" spans="1:10" x14ac:dyDescent="0.25">
      <c r="A5964" t="s">
        <v>225</v>
      </c>
      <c r="B5964" t="s">
        <v>80</v>
      </c>
      <c r="C5964" t="s">
        <v>37</v>
      </c>
      <c r="D5964">
        <v>130212</v>
      </c>
      <c r="E5964" t="s">
        <v>388</v>
      </c>
      <c r="F5964">
        <v>111</v>
      </c>
      <c r="G5964" t="s">
        <v>333</v>
      </c>
      <c r="H5964" t="s">
        <v>84</v>
      </c>
      <c r="I5964">
        <v>1990</v>
      </c>
      <c r="J5964">
        <v>4.4264400000000002E-2</v>
      </c>
    </row>
    <row r="5965" spans="1:10" x14ac:dyDescent="0.25">
      <c r="A5965" t="s">
        <v>225</v>
      </c>
      <c r="B5965" t="s">
        <v>80</v>
      </c>
      <c r="C5965" t="s">
        <v>37</v>
      </c>
      <c r="D5965">
        <v>120218</v>
      </c>
      <c r="E5965" t="s">
        <v>262</v>
      </c>
      <c r="F5965">
        <v>111</v>
      </c>
      <c r="G5965" t="s">
        <v>333</v>
      </c>
      <c r="H5965" t="s">
        <v>84</v>
      </c>
      <c r="I5965">
        <v>1990</v>
      </c>
      <c r="J5965">
        <v>3.7778399999999997E-2</v>
      </c>
    </row>
    <row r="5966" spans="1:10" x14ac:dyDescent="0.25">
      <c r="A5966" t="s">
        <v>225</v>
      </c>
      <c r="B5966" t="s">
        <v>80</v>
      </c>
      <c r="C5966" t="s">
        <v>37</v>
      </c>
      <c r="D5966">
        <v>120212</v>
      </c>
      <c r="E5966" t="s">
        <v>266</v>
      </c>
      <c r="F5966">
        <v>103</v>
      </c>
      <c r="G5966" t="s">
        <v>82</v>
      </c>
      <c r="H5966" t="s">
        <v>84</v>
      </c>
      <c r="I5966">
        <v>1990</v>
      </c>
      <c r="J5966">
        <v>2.9873799999999999E-2</v>
      </c>
    </row>
    <row r="5967" spans="1:10" x14ac:dyDescent="0.25">
      <c r="A5967" t="s">
        <v>229</v>
      </c>
      <c r="B5967" t="s">
        <v>80</v>
      </c>
      <c r="C5967" t="s">
        <v>37</v>
      </c>
      <c r="D5967">
        <v>120105</v>
      </c>
      <c r="E5967" t="s">
        <v>270</v>
      </c>
      <c r="F5967">
        <v>109</v>
      </c>
      <c r="G5967" t="s">
        <v>342</v>
      </c>
      <c r="H5967" t="s">
        <v>84</v>
      </c>
      <c r="I5967">
        <v>2000</v>
      </c>
      <c r="J5967">
        <v>2.26064</v>
      </c>
    </row>
    <row r="5968" spans="1:10" x14ac:dyDescent="0.25">
      <c r="A5968" t="s">
        <v>229</v>
      </c>
      <c r="B5968" t="s">
        <v>80</v>
      </c>
      <c r="C5968" t="s">
        <v>37</v>
      </c>
      <c r="D5968">
        <v>150102</v>
      </c>
      <c r="E5968" t="s">
        <v>288</v>
      </c>
      <c r="F5968">
        <v>109</v>
      </c>
      <c r="G5968" t="s">
        <v>342</v>
      </c>
      <c r="H5968" t="s">
        <v>84</v>
      </c>
      <c r="I5968">
        <v>2000</v>
      </c>
      <c r="J5968">
        <v>7.5255900000000001E-2</v>
      </c>
    </row>
    <row r="5969" spans="1:10" x14ac:dyDescent="0.25">
      <c r="A5969" t="s">
        <v>229</v>
      </c>
      <c r="B5969" t="s">
        <v>80</v>
      </c>
      <c r="C5969" t="s">
        <v>37</v>
      </c>
      <c r="D5969">
        <v>120215</v>
      </c>
      <c r="E5969" t="s">
        <v>264</v>
      </c>
      <c r="F5969">
        <v>103</v>
      </c>
      <c r="G5969" t="s">
        <v>82</v>
      </c>
      <c r="H5969" t="s">
        <v>84</v>
      </c>
      <c r="I5969">
        <v>2000</v>
      </c>
      <c r="J5969">
        <v>3.9805499999999997E-5</v>
      </c>
    </row>
    <row r="5970" spans="1:10" x14ac:dyDescent="0.25">
      <c r="A5970" t="s">
        <v>224</v>
      </c>
      <c r="B5970" t="s">
        <v>80</v>
      </c>
      <c r="C5970" t="s">
        <v>37</v>
      </c>
      <c r="D5970">
        <v>120105</v>
      </c>
      <c r="E5970" t="s">
        <v>270</v>
      </c>
      <c r="F5970">
        <v>103</v>
      </c>
      <c r="G5970" t="s">
        <v>82</v>
      </c>
      <c r="H5970" t="s">
        <v>84</v>
      </c>
      <c r="I5970">
        <v>2000</v>
      </c>
      <c r="J5970">
        <v>3.4564399999999999E-3</v>
      </c>
    </row>
    <row r="5971" spans="1:10" x14ac:dyDescent="0.25">
      <c r="A5971" t="s">
        <v>224</v>
      </c>
      <c r="B5971" t="s">
        <v>80</v>
      </c>
      <c r="C5971" t="s">
        <v>37</v>
      </c>
      <c r="D5971">
        <v>120215</v>
      </c>
      <c r="E5971" t="s">
        <v>264</v>
      </c>
      <c r="F5971">
        <v>120</v>
      </c>
      <c r="G5971" t="s">
        <v>332</v>
      </c>
      <c r="H5971" t="s">
        <v>84</v>
      </c>
      <c r="I5971">
        <v>2000</v>
      </c>
      <c r="J5971">
        <v>5.1732100000000003E-2</v>
      </c>
    </row>
    <row r="5972" spans="1:10" x14ac:dyDescent="0.25">
      <c r="A5972" t="s">
        <v>229</v>
      </c>
      <c r="B5972" t="s">
        <v>75</v>
      </c>
      <c r="C5972" t="s">
        <v>31</v>
      </c>
      <c r="D5972" t="s">
        <v>237</v>
      </c>
      <c r="E5972" t="s">
        <v>236</v>
      </c>
      <c r="F5972">
        <v>120</v>
      </c>
      <c r="G5972" t="s">
        <v>332</v>
      </c>
      <c r="H5972" t="s">
        <v>84</v>
      </c>
      <c r="I5972">
        <v>2005</v>
      </c>
      <c r="J5972">
        <v>13930.5</v>
      </c>
    </row>
    <row r="5973" spans="1:10" x14ac:dyDescent="0.25">
      <c r="A5973" t="s">
        <v>227</v>
      </c>
      <c r="B5973" t="s">
        <v>79</v>
      </c>
      <c r="C5973" t="s">
        <v>35</v>
      </c>
      <c r="D5973" t="s">
        <v>243</v>
      </c>
      <c r="E5973" t="s">
        <v>242</v>
      </c>
      <c r="F5973">
        <v>109</v>
      </c>
      <c r="G5973" t="s">
        <v>342</v>
      </c>
      <c r="H5973" t="s">
        <v>84</v>
      </c>
      <c r="I5973">
        <v>2000</v>
      </c>
      <c r="J5973">
        <v>2063.12</v>
      </c>
    </row>
    <row r="5974" spans="1:10" x14ac:dyDescent="0.25">
      <c r="A5974" t="s">
        <v>224</v>
      </c>
      <c r="B5974" t="s">
        <v>75</v>
      </c>
      <c r="C5974" t="s">
        <v>31</v>
      </c>
      <c r="D5974" t="s">
        <v>237</v>
      </c>
      <c r="E5974" t="s">
        <v>236</v>
      </c>
      <c r="F5974">
        <v>109</v>
      </c>
      <c r="G5974" t="s">
        <v>342</v>
      </c>
      <c r="H5974" t="s">
        <v>84</v>
      </c>
      <c r="I5974">
        <v>2014</v>
      </c>
      <c r="J5974">
        <v>942.08</v>
      </c>
    </row>
    <row r="5975" spans="1:10" x14ac:dyDescent="0.25">
      <c r="A5975" t="s">
        <v>223</v>
      </c>
      <c r="B5975" t="s">
        <v>80</v>
      </c>
      <c r="C5975" t="s">
        <v>81</v>
      </c>
      <c r="D5975">
        <v>340200</v>
      </c>
      <c r="E5975" t="s">
        <v>228</v>
      </c>
      <c r="F5975">
        <v>109</v>
      </c>
      <c r="G5975" t="s">
        <v>342</v>
      </c>
      <c r="H5975" t="s">
        <v>84</v>
      </c>
      <c r="I5975">
        <v>2005</v>
      </c>
      <c r="J5975">
        <v>46.5989</v>
      </c>
    </row>
    <row r="5976" spans="1:10" x14ac:dyDescent="0.25">
      <c r="A5976" t="s">
        <v>223</v>
      </c>
      <c r="B5976" t="s">
        <v>80</v>
      </c>
      <c r="C5976" t="s">
        <v>81</v>
      </c>
      <c r="D5976">
        <v>340200</v>
      </c>
      <c r="E5976" t="s">
        <v>228</v>
      </c>
      <c r="F5976">
        <v>120</v>
      </c>
      <c r="G5976" t="s">
        <v>332</v>
      </c>
      <c r="H5976" t="s">
        <v>84</v>
      </c>
      <c r="I5976">
        <v>1995</v>
      </c>
      <c r="J5976">
        <v>5.5265500000000002E-2</v>
      </c>
    </row>
    <row r="5977" spans="1:10" x14ac:dyDescent="0.25">
      <c r="A5977" t="s">
        <v>229</v>
      </c>
      <c r="B5977" t="s">
        <v>74</v>
      </c>
      <c r="C5977" t="s">
        <v>208</v>
      </c>
      <c r="D5977">
        <v>505100</v>
      </c>
      <c r="E5977" t="s">
        <v>383</v>
      </c>
      <c r="F5977">
        <v>111</v>
      </c>
      <c r="G5977" t="s">
        <v>333</v>
      </c>
      <c r="H5977" t="s">
        <v>84</v>
      </c>
      <c r="I5977">
        <v>2000</v>
      </c>
      <c r="J5977">
        <v>330.88799999999998</v>
      </c>
    </row>
    <row r="5978" spans="1:10" x14ac:dyDescent="0.25">
      <c r="A5978" t="s">
        <v>225</v>
      </c>
      <c r="B5978" t="s">
        <v>80</v>
      </c>
      <c r="C5978" t="s">
        <v>37</v>
      </c>
      <c r="D5978">
        <v>120216</v>
      </c>
      <c r="E5978" t="s">
        <v>263</v>
      </c>
      <c r="F5978">
        <v>111</v>
      </c>
      <c r="G5978" t="s">
        <v>333</v>
      </c>
      <c r="H5978" t="s">
        <v>84</v>
      </c>
      <c r="I5978">
        <v>2015</v>
      </c>
      <c r="J5978">
        <v>6.6002000000000005E-2</v>
      </c>
    </row>
    <row r="5979" spans="1:10" x14ac:dyDescent="0.25">
      <c r="A5979" t="s">
        <v>224</v>
      </c>
      <c r="B5979" t="s">
        <v>79</v>
      </c>
      <c r="C5979" t="s">
        <v>35</v>
      </c>
      <c r="D5979" t="s">
        <v>322</v>
      </c>
      <c r="E5979" t="s">
        <v>321</v>
      </c>
      <c r="F5979">
        <v>104</v>
      </c>
      <c r="G5979" t="s">
        <v>340</v>
      </c>
      <c r="H5979" t="s">
        <v>84</v>
      </c>
      <c r="I5979">
        <v>1990</v>
      </c>
      <c r="J5979">
        <v>2.8028200000000001</v>
      </c>
    </row>
    <row r="5980" spans="1:10" x14ac:dyDescent="0.25">
      <c r="A5980" t="s">
        <v>224</v>
      </c>
      <c r="B5980" t="s">
        <v>79</v>
      </c>
      <c r="C5980" t="s">
        <v>35</v>
      </c>
      <c r="D5980" t="s">
        <v>322</v>
      </c>
      <c r="E5980" t="s">
        <v>321</v>
      </c>
      <c r="F5980">
        <v>115</v>
      </c>
      <c r="G5980" t="s">
        <v>341</v>
      </c>
      <c r="H5980" t="s">
        <v>84</v>
      </c>
      <c r="I5980">
        <v>1990</v>
      </c>
      <c r="J5980">
        <v>0.795068</v>
      </c>
    </row>
    <row r="5981" spans="1:10" x14ac:dyDescent="0.25">
      <c r="A5981" t="s">
        <v>226</v>
      </c>
      <c r="B5981" t="s">
        <v>79</v>
      </c>
      <c r="C5981" t="s">
        <v>33</v>
      </c>
      <c r="D5981">
        <v>9400000</v>
      </c>
      <c r="E5981" t="s">
        <v>246</v>
      </c>
      <c r="F5981">
        <v>122</v>
      </c>
      <c r="G5981" t="s">
        <v>369</v>
      </c>
      <c r="H5981" t="s">
        <v>84</v>
      </c>
      <c r="I5981">
        <v>2015</v>
      </c>
      <c r="J5981">
        <v>457.17899999999997</v>
      </c>
    </row>
    <row r="5982" spans="1:10" x14ac:dyDescent="0.25">
      <c r="A5982" t="s">
        <v>225</v>
      </c>
      <c r="B5982" t="s">
        <v>79</v>
      </c>
      <c r="C5982" t="s">
        <v>33</v>
      </c>
      <c r="D5982">
        <v>9400000</v>
      </c>
      <c r="E5982" t="s">
        <v>246</v>
      </c>
      <c r="F5982">
        <v>122</v>
      </c>
      <c r="G5982" t="s">
        <v>369</v>
      </c>
      <c r="H5982" t="s">
        <v>84</v>
      </c>
      <c r="I5982">
        <v>2015</v>
      </c>
      <c r="J5982">
        <v>2532.83</v>
      </c>
    </row>
    <row r="5983" spans="1:10" x14ac:dyDescent="0.25">
      <c r="A5983" t="s">
        <v>223</v>
      </c>
      <c r="B5983" t="s">
        <v>80</v>
      </c>
      <c r="C5983" t="s">
        <v>37</v>
      </c>
      <c r="D5983">
        <v>130219</v>
      </c>
      <c r="E5983" t="s">
        <v>354</v>
      </c>
      <c r="F5983">
        <v>111</v>
      </c>
      <c r="G5983" t="s">
        <v>333</v>
      </c>
      <c r="H5983" t="s">
        <v>84</v>
      </c>
      <c r="I5983">
        <v>2000</v>
      </c>
      <c r="J5983">
        <v>7.8976899999999995E-4</v>
      </c>
    </row>
    <row r="5984" spans="1:10" x14ac:dyDescent="0.25">
      <c r="A5984" t="s">
        <v>223</v>
      </c>
      <c r="B5984" t="s">
        <v>80</v>
      </c>
      <c r="C5984" t="s">
        <v>37</v>
      </c>
      <c r="D5984">
        <v>120215</v>
      </c>
      <c r="E5984" t="s">
        <v>264</v>
      </c>
      <c r="F5984">
        <v>120</v>
      </c>
      <c r="G5984" t="s">
        <v>332</v>
      </c>
      <c r="H5984" t="s">
        <v>84</v>
      </c>
      <c r="I5984">
        <v>1995</v>
      </c>
      <c r="J5984">
        <v>0.12464500000000001</v>
      </c>
    </row>
    <row r="5985" spans="1:10" x14ac:dyDescent="0.25">
      <c r="A5985" t="s">
        <v>223</v>
      </c>
      <c r="B5985" t="s">
        <v>80</v>
      </c>
      <c r="C5985" t="s">
        <v>37</v>
      </c>
      <c r="D5985">
        <v>130302</v>
      </c>
      <c r="E5985" t="s">
        <v>336</v>
      </c>
      <c r="F5985">
        <v>120</v>
      </c>
      <c r="G5985" t="s">
        <v>332</v>
      </c>
      <c r="H5985" t="s">
        <v>84</v>
      </c>
      <c r="I5985">
        <v>1995</v>
      </c>
      <c r="J5985">
        <v>4.3753200000000003E-3</v>
      </c>
    </row>
    <row r="5986" spans="1:10" x14ac:dyDescent="0.25">
      <c r="A5986" t="s">
        <v>229</v>
      </c>
      <c r="B5986" t="s">
        <v>80</v>
      </c>
      <c r="C5986" t="s">
        <v>37</v>
      </c>
      <c r="D5986">
        <v>130303</v>
      </c>
      <c r="E5986" t="s">
        <v>351</v>
      </c>
      <c r="F5986">
        <v>104</v>
      </c>
      <c r="G5986" t="s">
        <v>340</v>
      </c>
      <c r="H5986" t="s">
        <v>84</v>
      </c>
      <c r="I5986">
        <v>1995</v>
      </c>
      <c r="J5986">
        <v>1.04153E-4</v>
      </c>
    </row>
    <row r="5987" spans="1:10" x14ac:dyDescent="0.25">
      <c r="A5987" t="s">
        <v>229</v>
      </c>
      <c r="B5987" t="s">
        <v>80</v>
      </c>
      <c r="C5987" t="s">
        <v>37</v>
      </c>
      <c r="D5987">
        <v>130106</v>
      </c>
      <c r="E5987" t="s">
        <v>345</v>
      </c>
      <c r="F5987">
        <v>104</v>
      </c>
      <c r="G5987" t="s">
        <v>340</v>
      </c>
      <c r="H5987" t="s">
        <v>84</v>
      </c>
      <c r="I5987">
        <v>1995</v>
      </c>
      <c r="J5987">
        <v>1.24867E-2</v>
      </c>
    </row>
    <row r="5988" spans="1:10" x14ac:dyDescent="0.25">
      <c r="A5988" t="s">
        <v>226</v>
      </c>
      <c r="B5988" t="s">
        <v>80</v>
      </c>
      <c r="C5988" t="s">
        <v>81</v>
      </c>
      <c r="D5988">
        <v>260201</v>
      </c>
      <c r="E5988" t="s">
        <v>230</v>
      </c>
      <c r="F5988">
        <v>120</v>
      </c>
      <c r="G5988" t="s">
        <v>332</v>
      </c>
      <c r="H5988" t="s">
        <v>84</v>
      </c>
      <c r="I5988">
        <v>2010</v>
      </c>
      <c r="J5988">
        <v>2.3908999999999998</v>
      </c>
    </row>
    <row r="5989" spans="1:10" x14ac:dyDescent="0.25">
      <c r="A5989" t="s">
        <v>226</v>
      </c>
      <c r="B5989" t="s">
        <v>80</v>
      </c>
      <c r="C5989" t="s">
        <v>81</v>
      </c>
      <c r="D5989">
        <v>260201</v>
      </c>
      <c r="E5989" t="s">
        <v>230</v>
      </c>
      <c r="F5989">
        <v>120</v>
      </c>
      <c r="G5989" t="s">
        <v>332</v>
      </c>
      <c r="H5989" t="s">
        <v>84</v>
      </c>
      <c r="I5989">
        <v>2015</v>
      </c>
      <c r="J5989">
        <v>2.3908999999999998</v>
      </c>
    </row>
    <row r="5990" spans="1:10" x14ac:dyDescent="0.25">
      <c r="A5990" t="s">
        <v>225</v>
      </c>
      <c r="B5990" t="s">
        <v>80</v>
      </c>
      <c r="C5990" t="s">
        <v>81</v>
      </c>
      <c r="D5990">
        <v>260200</v>
      </c>
      <c r="E5990" t="s">
        <v>389</v>
      </c>
      <c r="F5990">
        <v>104</v>
      </c>
      <c r="G5990" t="s">
        <v>340</v>
      </c>
      <c r="H5990" t="s">
        <v>84</v>
      </c>
      <c r="I5990">
        <v>2010</v>
      </c>
      <c r="J5990">
        <v>1.49672E-2</v>
      </c>
    </row>
    <row r="5991" spans="1:10" x14ac:dyDescent="0.25">
      <c r="A5991" t="s">
        <v>223</v>
      </c>
      <c r="B5991" t="s">
        <v>80</v>
      </c>
      <c r="C5991" t="s">
        <v>81</v>
      </c>
      <c r="D5991">
        <v>260200</v>
      </c>
      <c r="E5991" t="s">
        <v>389</v>
      </c>
      <c r="F5991">
        <v>120</v>
      </c>
      <c r="G5991" t="s">
        <v>332</v>
      </c>
      <c r="H5991" t="s">
        <v>84</v>
      </c>
      <c r="I5991">
        <v>2010</v>
      </c>
      <c r="J5991">
        <v>4.9883700000000003E-2</v>
      </c>
    </row>
    <row r="5992" spans="1:10" x14ac:dyDescent="0.25">
      <c r="A5992" t="s">
        <v>225</v>
      </c>
      <c r="B5992" t="s">
        <v>80</v>
      </c>
      <c r="C5992" t="s">
        <v>81</v>
      </c>
      <c r="D5992">
        <v>230800</v>
      </c>
      <c r="E5992" t="s">
        <v>379</v>
      </c>
      <c r="F5992">
        <v>120</v>
      </c>
      <c r="G5992" t="s">
        <v>332</v>
      </c>
      <c r="H5992" t="s">
        <v>84</v>
      </c>
      <c r="I5992">
        <v>2010</v>
      </c>
      <c r="J5992">
        <v>371.20699999999999</v>
      </c>
    </row>
    <row r="5993" spans="1:10" x14ac:dyDescent="0.25">
      <c r="A5993" t="s">
        <v>223</v>
      </c>
      <c r="B5993" t="s">
        <v>202</v>
      </c>
      <c r="C5993" t="s">
        <v>199</v>
      </c>
      <c r="D5993" t="s">
        <v>381</v>
      </c>
      <c r="E5993" t="s">
        <v>380</v>
      </c>
      <c r="F5993">
        <v>114</v>
      </c>
      <c r="G5993" t="s">
        <v>335</v>
      </c>
      <c r="H5993" t="s">
        <v>84</v>
      </c>
      <c r="I5993">
        <v>1990</v>
      </c>
      <c r="J5993">
        <v>3316.28</v>
      </c>
    </row>
    <row r="5994" spans="1:10" x14ac:dyDescent="0.25">
      <c r="A5994" t="s">
        <v>224</v>
      </c>
      <c r="B5994" t="s">
        <v>80</v>
      </c>
      <c r="C5994" t="s">
        <v>37</v>
      </c>
      <c r="D5994">
        <v>130215</v>
      </c>
      <c r="E5994" t="s">
        <v>384</v>
      </c>
      <c r="F5994">
        <v>114</v>
      </c>
      <c r="G5994" t="s">
        <v>335</v>
      </c>
      <c r="H5994" t="s">
        <v>84</v>
      </c>
      <c r="I5994">
        <v>1995</v>
      </c>
      <c r="J5994">
        <v>2.2307099999999999E-5</v>
      </c>
    </row>
    <row r="5995" spans="1:10" x14ac:dyDescent="0.25">
      <c r="A5995" t="s">
        <v>224</v>
      </c>
      <c r="B5995" t="s">
        <v>80</v>
      </c>
      <c r="C5995" t="s">
        <v>37</v>
      </c>
      <c r="D5995">
        <v>130212</v>
      </c>
      <c r="E5995" t="s">
        <v>388</v>
      </c>
      <c r="F5995">
        <v>104</v>
      </c>
      <c r="G5995" t="s">
        <v>340</v>
      </c>
      <c r="H5995" t="s">
        <v>84</v>
      </c>
      <c r="I5995">
        <v>1995</v>
      </c>
      <c r="J5995">
        <v>9.0723999999999994E-5</v>
      </c>
    </row>
    <row r="5996" spans="1:10" x14ac:dyDescent="0.25">
      <c r="A5996" t="s">
        <v>223</v>
      </c>
      <c r="B5996" t="s">
        <v>80</v>
      </c>
      <c r="C5996" t="s">
        <v>37</v>
      </c>
      <c r="D5996">
        <v>130213</v>
      </c>
      <c r="E5996" t="s">
        <v>368</v>
      </c>
      <c r="F5996">
        <v>104</v>
      </c>
      <c r="G5996" t="s">
        <v>340</v>
      </c>
      <c r="H5996" t="s">
        <v>84</v>
      </c>
      <c r="I5996">
        <v>1990</v>
      </c>
      <c r="J5996">
        <v>5.6761099999999998E-4</v>
      </c>
    </row>
    <row r="5997" spans="1:10" x14ac:dyDescent="0.25">
      <c r="A5997" t="s">
        <v>223</v>
      </c>
      <c r="B5997" t="s">
        <v>80</v>
      </c>
      <c r="C5997" t="s">
        <v>37</v>
      </c>
      <c r="D5997">
        <v>120303</v>
      </c>
      <c r="E5997" t="s">
        <v>259</v>
      </c>
      <c r="F5997">
        <v>103</v>
      </c>
      <c r="G5997" t="s">
        <v>82</v>
      </c>
      <c r="H5997" t="s">
        <v>84</v>
      </c>
      <c r="I5997">
        <v>1990</v>
      </c>
      <c r="J5997">
        <v>1.5186900000000001E-4</v>
      </c>
    </row>
    <row r="5998" spans="1:10" x14ac:dyDescent="0.25">
      <c r="A5998" t="s">
        <v>223</v>
      </c>
      <c r="B5998" t="s">
        <v>80</v>
      </c>
      <c r="C5998" t="s">
        <v>32</v>
      </c>
      <c r="D5998">
        <v>804300</v>
      </c>
      <c r="E5998" t="s">
        <v>387</v>
      </c>
      <c r="F5998">
        <v>103</v>
      </c>
      <c r="G5998" t="s">
        <v>82</v>
      </c>
      <c r="H5998" t="s">
        <v>84</v>
      </c>
      <c r="I5998">
        <v>1990</v>
      </c>
      <c r="J5998">
        <v>327.55799999999999</v>
      </c>
    </row>
    <row r="5999" spans="1:10" x14ac:dyDescent="0.25">
      <c r="A5999" t="s">
        <v>227</v>
      </c>
      <c r="B5999" t="s">
        <v>74</v>
      </c>
      <c r="C5999" t="s">
        <v>34</v>
      </c>
      <c r="D5999">
        <v>901001</v>
      </c>
      <c r="E5999" t="s">
        <v>254</v>
      </c>
      <c r="F5999">
        <v>111</v>
      </c>
      <c r="G5999" t="s">
        <v>333</v>
      </c>
      <c r="H5999" t="s">
        <v>84</v>
      </c>
      <c r="I5999">
        <v>2010</v>
      </c>
      <c r="J5999">
        <v>3.7418300000000002</v>
      </c>
    </row>
    <row r="6000" spans="1:10" x14ac:dyDescent="0.25">
      <c r="A6000" t="s">
        <v>227</v>
      </c>
      <c r="B6000" t="s">
        <v>73</v>
      </c>
      <c r="C6000" t="s">
        <v>212</v>
      </c>
      <c r="D6000" t="s">
        <v>324</v>
      </c>
      <c r="E6000" t="s">
        <v>323</v>
      </c>
      <c r="F6000">
        <v>110</v>
      </c>
      <c r="G6000" t="s">
        <v>344</v>
      </c>
      <c r="H6000" t="s">
        <v>84</v>
      </c>
      <c r="I6000">
        <v>2010</v>
      </c>
      <c r="J6000">
        <v>3.9E-2</v>
      </c>
    </row>
    <row r="6001" spans="1:10" x14ac:dyDescent="0.25">
      <c r="A6001" t="s">
        <v>227</v>
      </c>
      <c r="B6001" t="s">
        <v>195</v>
      </c>
      <c r="C6001" t="s">
        <v>194</v>
      </c>
      <c r="D6001" t="s">
        <v>299</v>
      </c>
      <c r="E6001" t="s">
        <v>298</v>
      </c>
      <c r="F6001">
        <v>110</v>
      </c>
      <c r="G6001" t="s">
        <v>344</v>
      </c>
      <c r="H6001" t="s">
        <v>84</v>
      </c>
      <c r="I6001">
        <v>2010</v>
      </c>
      <c r="J6001">
        <v>6.9</v>
      </c>
    </row>
    <row r="6002" spans="1:10" x14ac:dyDescent="0.25">
      <c r="A6002" t="s">
        <v>225</v>
      </c>
      <c r="B6002" t="s">
        <v>80</v>
      </c>
      <c r="C6002" t="s">
        <v>37</v>
      </c>
      <c r="D6002">
        <v>130218</v>
      </c>
      <c r="E6002" t="s">
        <v>343</v>
      </c>
      <c r="F6002">
        <v>109</v>
      </c>
      <c r="G6002" t="s">
        <v>342</v>
      </c>
      <c r="H6002" t="s">
        <v>84</v>
      </c>
      <c r="I6002">
        <v>2010</v>
      </c>
      <c r="J6002">
        <v>2.5252799999999999E-2</v>
      </c>
    </row>
    <row r="6003" spans="1:10" x14ac:dyDescent="0.25">
      <c r="A6003" t="s">
        <v>225</v>
      </c>
      <c r="B6003" t="s">
        <v>80</v>
      </c>
      <c r="C6003" t="s">
        <v>37</v>
      </c>
      <c r="D6003">
        <v>120212</v>
      </c>
      <c r="E6003" t="s">
        <v>266</v>
      </c>
      <c r="F6003">
        <v>115</v>
      </c>
      <c r="G6003" t="s">
        <v>341</v>
      </c>
      <c r="H6003" t="s">
        <v>84</v>
      </c>
      <c r="I6003">
        <v>2010</v>
      </c>
      <c r="J6003">
        <v>0.16619999999999999</v>
      </c>
    </row>
    <row r="6004" spans="1:10" x14ac:dyDescent="0.25">
      <c r="A6004" t="s">
        <v>225</v>
      </c>
      <c r="B6004" t="s">
        <v>80</v>
      </c>
      <c r="C6004" t="s">
        <v>37</v>
      </c>
      <c r="D6004">
        <v>120218</v>
      </c>
      <c r="E6004" t="s">
        <v>262</v>
      </c>
      <c r="F6004">
        <v>115</v>
      </c>
      <c r="G6004" t="s">
        <v>341</v>
      </c>
      <c r="H6004" t="s">
        <v>84</v>
      </c>
      <c r="I6004">
        <v>2010</v>
      </c>
      <c r="J6004">
        <v>1.2358600000000001E-3</v>
      </c>
    </row>
    <row r="6005" spans="1:10" x14ac:dyDescent="0.25">
      <c r="A6005" t="s">
        <v>225</v>
      </c>
      <c r="B6005" t="s">
        <v>80</v>
      </c>
      <c r="C6005" t="s">
        <v>37</v>
      </c>
      <c r="D6005">
        <v>130212</v>
      </c>
      <c r="E6005" t="s">
        <v>388</v>
      </c>
      <c r="F6005">
        <v>114</v>
      </c>
      <c r="G6005" t="s">
        <v>335</v>
      </c>
      <c r="H6005" t="s">
        <v>84</v>
      </c>
      <c r="I6005">
        <v>2010</v>
      </c>
      <c r="J6005">
        <v>5.8762000000000002E-2</v>
      </c>
    </row>
    <row r="6006" spans="1:10" x14ac:dyDescent="0.25">
      <c r="A6006" t="s">
        <v>223</v>
      </c>
      <c r="B6006" t="s">
        <v>80</v>
      </c>
      <c r="C6006" t="s">
        <v>37</v>
      </c>
      <c r="D6006">
        <v>120213</v>
      </c>
      <c r="E6006" t="s">
        <v>265</v>
      </c>
      <c r="F6006">
        <v>109</v>
      </c>
      <c r="G6006" t="s">
        <v>342</v>
      </c>
      <c r="H6006" t="s">
        <v>84</v>
      </c>
      <c r="I6006">
        <v>2010</v>
      </c>
      <c r="J6006">
        <v>0.23779500000000001</v>
      </c>
    </row>
    <row r="6007" spans="1:10" x14ac:dyDescent="0.25">
      <c r="A6007" t="s">
        <v>224</v>
      </c>
      <c r="B6007" t="s">
        <v>80</v>
      </c>
      <c r="C6007" t="s">
        <v>81</v>
      </c>
      <c r="D6007">
        <v>260201</v>
      </c>
      <c r="E6007" t="s">
        <v>230</v>
      </c>
      <c r="F6007">
        <v>109</v>
      </c>
      <c r="G6007" t="s">
        <v>342</v>
      </c>
      <c r="H6007" t="s">
        <v>84</v>
      </c>
      <c r="I6007">
        <v>2014</v>
      </c>
      <c r="J6007">
        <v>3363.28</v>
      </c>
    </row>
    <row r="6008" spans="1:10" x14ac:dyDescent="0.25">
      <c r="A6008" t="s">
        <v>226</v>
      </c>
      <c r="B6008" t="s">
        <v>74</v>
      </c>
      <c r="C6008" t="s">
        <v>34</v>
      </c>
      <c r="D6008">
        <v>901000</v>
      </c>
      <c r="E6008" t="s">
        <v>34</v>
      </c>
      <c r="F6008">
        <v>120</v>
      </c>
      <c r="G6008" t="s">
        <v>332</v>
      </c>
      <c r="H6008" t="s">
        <v>84</v>
      </c>
      <c r="I6008">
        <v>2015</v>
      </c>
      <c r="J6008">
        <v>3.60161</v>
      </c>
    </row>
    <row r="6009" spans="1:10" x14ac:dyDescent="0.25">
      <c r="A6009" t="s">
        <v>229</v>
      </c>
      <c r="B6009" t="s">
        <v>76</v>
      </c>
      <c r="C6009" t="s">
        <v>77</v>
      </c>
      <c r="D6009" t="s">
        <v>438</v>
      </c>
      <c r="E6009" t="s">
        <v>437</v>
      </c>
      <c r="F6009">
        <v>114</v>
      </c>
      <c r="G6009" t="s">
        <v>335</v>
      </c>
      <c r="H6009" t="s">
        <v>84</v>
      </c>
      <c r="I6009">
        <v>2010</v>
      </c>
      <c r="J6009">
        <v>0.27</v>
      </c>
    </row>
    <row r="6010" spans="1:10" x14ac:dyDescent="0.25">
      <c r="A6010" t="s">
        <v>227</v>
      </c>
      <c r="B6010" t="s">
        <v>73</v>
      </c>
      <c r="C6010" t="s">
        <v>212</v>
      </c>
      <c r="D6010" t="s">
        <v>393</v>
      </c>
      <c r="E6010" t="s">
        <v>392</v>
      </c>
      <c r="F6010">
        <v>114</v>
      </c>
      <c r="G6010" t="s">
        <v>335</v>
      </c>
      <c r="H6010" t="s">
        <v>84</v>
      </c>
      <c r="I6010">
        <v>2010</v>
      </c>
      <c r="J6010">
        <v>9.3000000000000007</v>
      </c>
    </row>
    <row r="6011" spans="1:10" x14ac:dyDescent="0.25">
      <c r="A6011" t="s">
        <v>224</v>
      </c>
      <c r="B6011" t="s">
        <v>73</v>
      </c>
      <c r="C6011" t="s">
        <v>212</v>
      </c>
      <c r="D6011" t="s">
        <v>307</v>
      </c>
      <c r="E6011" t="s">
        <v>306</v>
      </c>
      <c r="F6011">
        <v>114</v>
      </c>
      <c r="G6011" t="s">
        <v>335</v>
      </c>
      <c r="H6011" t="s">
        <v>84</v>
      </c>
      <c r="I6011">
        <v>2010</v>
      </c>
      <c r="J6011">
        <v>122</v>
      </c>
    </row>
    <row r="6012" spans="1:10" x14ac:dyDescent="0.25">
      <c r="A6012" t="s">
        <v>225</v>
      </c>
      <c r="B6012" t="s">
        <v>204</v>
      </c>
      <c r="C6012" t="s">
        <v>203</v>
      </c>
      <c r="D6012" t="s">
        <v>442</v>
      </c>
      <c r="E6012" t="s">
        <v>441</v>
      </c>
      <c r="F6012">
        <v>120</v>
      </c>
      <c r="G6012" t="s">
        <v>332</v>
      </c>
      <c r="H6012" t="s">
        <v>84</v>
      </c>
      <c r="I6012">
        <v>2014</v>
      </c>
      <c r="J6012">
        <v>6.8</v>
      </c>
    </row>
    <row r="6013" spans="1:10" x14ac:dyDescent="0.25">
      <c r="A6013" t="s">
        <v>229</v>
      </c>
      <c r="B6013" t="s">
        <v>80</v>
      </c>
      <c r="C6013" t="s">
        <v>37</v>
      </c>
      <c r="D6013">
        <v>150203</v>
      </c>
      <c r="E6013" t="s">
        <v>285</v>
      </c>
      <c r="F6013">
        <v>111</v>
      </c>
      <c r="G6013" t="s">
        <v>333</v>
      </c>
      <c r="H6013" t="s">
        <v>84</v>
      </c>
      <c r="I6013">
        <v>2015</v>
      </c>
      <c r="J6013">
        <v>1.83454E-3</v>
      </c>
    </row>
    <row r="6014" spans="1:10" x14ac:dyDescent="0.25">
      <c r="A6014" t="s">
        <v>229</v>
      </c>
      <c r="B6014" t="s">
        <v>80</v>
      </c>
      <c r="C6014" t="s">
        <v>37</v>
      </c>
      <c r="D6014">
        <v>120213</v>
      </c>
      <c r="E6014" t="s">
        <v>265</v>
      </c>
      <c r="F6014">
        <v>104</v>
      </c>
      <c r="G6014" t="s">
        <v>340</v>
      </c>
      <c r="H6014" t="s">
        <v>84</v>
      </c>
      <c r="I6014">
        <v>2015</v>
      </c>
      <c r="J6014">
        <v>1.6672900000000001E-2</v>
      </c>
    </row>
    <row r="6015" spans="1:10" x14ac:dyDescent="0.25">
      <c r="A6015" t="s">
        <v>227</v>
      </c>
      <c r="B6015" t="s">
        <v>79</v>
      </c>
      <c r="C6015" t="s">
        <v>35</v>
      </c>
      <c r="D6015" t="s">
        <v>245</v>
      </c>
      <c r="E6015" t="s">
        <v>244</v>
      </c>
      <c r="F6015">
        <v>103</v>
      </c>
      <c r="G6015" t="s">
        <v>82</v>
      </c>
      <c r="H6015" t="s">
        <v>84</v>
      </c>
      <c r="I6015">
        <v>2014</v>
      </c>
      <c r="J6015">
        <v>14.555</v>
      </c>
    </row>
    <row r="6016" spans="1:10" x14ac:dyDescent="0.25">
      <c r="A6016" t="s">
        <v>225</v>
      </c>
      <c r="B6016" t="s">
        <v>79</v>
      </c>
      <c r="C6016" t="s">
        <v>35</v>
      </c>
      <c r="D6016" t="s">
        <v>243</v>
      </c>
      <c r="E6016" t="s">
        <v>242</v>
      </c>
      <c r="F6016">
        <v>103</v>
      </c>
      <c r="G6016" t="s">
        <v>82</v>
      </c>
      <c r="H6016" t="s">
        <v>84</v>
      </c>
      <c r="I6016">
        <v>2010</v>
      </c>
      <c r="J6016">
        <v>1.8740699999999999</v>
      </c>
    </row>
    <row r="6017" spans="1:10" x14ac:dyDescent="0.25">
      <c r="A6017" t="s">
        <v>224</v>
      </c>
      <c r="B6017" t="s">
        <v>80</v>
      </c>
      <c r="C6017" t="s">
        <v>37</v>
      </c>
      <c r="D6017">
        <v>130112</v>
      </c>
      <c r="E6017" t="s">
        <v>349</v>
      </c>
      <c r="F6017">
        <v>111</v>
      </c>
      <c r="G6017" t="s">
        <v>333</v>
      </c>
      <c r="H6017" t="s">
        <v>84</v>
      </c>
      <c r="I6017">
        <v>2015</v>
      </c>
      <c r="J6017">
        <v>9.1883199999999996E-4</v>
      </c>
    </row>
    <row r="6018" spans="1:10" x14ac:dyDescent="0.25">
      <c r="A6018" t="s">
        <v>226</v>
      </c>
      <c r="B6018" t="s">
        <v>80</v>
      </c>
      <c r="C6018" t="s">
        <v>192</v>
      </c>
      <c r="D6018">
        <v>200200</v>
      </c>
      <c r="E6018" t="s">
        <v>334</v>
      </c>
      <c r="F6018">
        <v>111</v>
      </c>
      <c r="G6018" t="s">
        <v>333</v>
      </c>
      <c r="H6018" t="s">
        <v>84</v>
      </c>
      <c r="I6018">
        <v>2014</v>
      </c>
      <c r="J6018">
        <v>1.26667</v>
      </c>
    </row>
    <row r="6019" spans="1:10" x14ac:dyDescent="0.25">
      <c r="A6019" t="s">
        <v>225</v>
      </c>
      <c r="B6019" t="s">
        <v>80</v>
      </c>
      <c r="C6019" t="s">
        <v>37</v>
      </c>
      <c r="D6019">
        <v>120213</v>
      </c>
      <c r="E6019" t="s">
        <v>265</v>
      </c>
      <c r="F6019">
        <v>120</v>
      </c>
      <c r="G6019" t="s">
        <v>332</v>
      </c>
      <c r="H6019" t="s">
        <v>84</v>
      </c>
      <c r="I6019">
        <v>2010</v>
      </c>
      <c r="J6019">
        <v>285.83199999999999</v>
      </c>
    </row>
    <row r="6020" spans="1:10" x14ac:dyDescent="0.25">
      <c r="A6020" t="s">
        <v>225</v>
      </c>
      <c r="B6020" t="s">
        <v>80</v>
      </c>
      <c r="C6020" t="s">
        <v>37</v>
      </c>
      <c r="D6020">
        <v>150203</v>
      </c>
      <c r="E6020" t="s">
        <v>285</v>
      </c>
      <c r="F6020">
        <v>103</v>
      </c>
      <c r="G6020" t="s">
        <v>82</v>
      </c>
      <c r="H6020" t="s">
        <v>84</v>
      </c>
      <c r="I6020">
        <v>2010</v>
      </c>
      <c r="J6020">
        <v>7.5526999999999997E-5</v>
      </c>
    </row>
    <row r="6021" spans="1:10" x14ac:dyDescent="0.25">
      <c r="A6021" t="s">
        <v>223</v>
      </c>
      <c r="B6021" t="s">
        <v>79</v>
      </c>
      <c r="C6021" t="s">
        <v>35</v>
      </c>
      <c r="D6021" t="s">
        <v>245</v>
      </c>
      <c r="E6021" t="s">
        <v>244</v>
      </c>
      <c r="F6021">
        <v>104</v>
      </c>
      <c r="G6021" t="s">
        <v>340</v>
      </c>
      <c r="H6021" t="s">
        <v>84</v>
      </c>
      <c r="I6021">
        <v>2005</v>
      </c>
      <c r="J6021">
        <v>2.18025</v>
      </c>
    </row>
    <row r="6022" spans="1:10" x14ac:dyDescent="0.25">
      <c r="A6022" t="s">
        <v>223</v>
      </c>
      <c r="B6022" t="s">
        <v>79</v>
      </c>
      <c r="C6022" t="s">
        <v>35</v>
      </c>
      <c r="D6022" t="s">
        <v>245</v>
      </c>
      <c r="E6022" t="s">
        <v>244</v>
      </c>
      <c r="F6022">
        <v>111</v>
      </c>
      <c r="G6022" t="s">
        <v>333</v>
      </c>
      <c r="H6022" t="s">
        <v>84</v>
      </c>
      <c r="I6022">
        <v>2005</v>
      </c>
      <c r="J6022">
        <v>236.81399999999999</v>
      </c>
    </row>
    <row r="6023" spans="1:10" x14ac:dyDescent="0.25">
      <c r="A6023" t="s">
        <v>229</v>
      </c>
      <c r="B6023" t="s">
        <v>80</v>
      </c>
      <c r="C6023" t="s">
        <v>37</v>
      </c>
      <c r="D6023">
        <v>130213</v>
      </c>
      <c r="E6023" t="s">
        <v>368</v>
      </c>
      <c r="F6023">
        <v>114</v>
      </c>
      <c r="G6023" t="s">
        <v>335</v>
      </c>
      <c r="H6023" t="s">
        <v>84</v>
      </c>
      <c r="I6023">
        <v>1990</v>
      </c>
      <c r="J6023">
        <v>0.18141699999999999</v>
      </c>
    </row>
    <row r="6024" spans="1:10" x14ac:dyDescent="0.25">
      <c r="A6024" t="s">
        <v>229</v>
      </c>
      <c r="B6024" t="s">
        <v>80</v>
      </c>
      <c r="C6024" t="s">
        <v>37</v>
      </c>
      <c r="D6024">
        <v>130219</v>
      </c>
      <c r="E6024" t="s">
        <v>354</v>
      </c>
      <c r="F6024">
        <v>120</v>
      </c>
      <c r="G6024" t="s">
        <v>332</v>
      </c>
      <c r="H6024" t="s">
        <v>84</v>
      </c>
      <c r="I6024">
        <v>1990</v>
      </c>
      <c r="J6024">
        <v>8.1945500000000004E-2</v>
      </c>
    </row>
    <row r="6025" spans="1:10" x14ac:dyDescent="0.25">
      <c r="A6025" t="s">
        <v>223</v>
      </c>
      <c r="B6025" t="s">
        <v>80</v>
      </c>
      <c r="C6025" t="s">
        <v>37</v>
      </c>
      <c r="D6025">
        <v>120113</v>
      </c>
      <c r="E6025" t="s">
        <v>267</v>
      </c>
      <c r="F6025">
        <v>104</v>
      </c>
      <c r="G6025" t="s">
        <v>340</v>
      </c>
      <c r="H6025" t="s">
        <v>84</v>
      </c>
      <c r="I6025">
        <v>1995</v>
      </c>
      <c r="J6025">
        <v>2.9358700000000001E-3</v>
      </c>
    </row>
    <row r="6026" spans="1:10" x14ac:dyDescent="0.25">
      <c r="A6026" t="s">
        <v>223</v>
      </c>
      <c r="B6026" t="s">
        <v>80</v>
      </c>
      <c r="C6026" t="s">
        <v>37</v>
      </c>
      <c r="D6026">
        <v>150103</v>
      </c>
      <c r="E6026" t="s">
        <v>287</v>
      </c>
      <c r="F6026">
        <v>111</v>
      </c>
      <c r="G6026" t="s">
        <v>333</v>
      </c>
      <c r="H6026" t="s">
        <v>84</v>
      </c>
      <c r="I6026">
        <v>1995</v>
      </c>
      <c r="J6026">
        <v>2.5862599999999999E-3</v>
      </c>
    </row>
    <row r="6027" spans="1:10" x14ac:dyDescent="0.25">
      <c r="A6027" t="s">
        <v>225</v>
      </c>
      <c r="B6027" t="s">
        <v>80</v>
      </c>
      <c r="C6027" t="s">
        <v>37</v>
      </c>
      <c r="D6027">
        <v>130213</v>
      </c>
      <c r="E6027" t="s">
        <v>368</v>
      </c>
      <c r="F6027">
        <v>111</v>
      </c>
      <c r="G6027" t="s">
        <v>333</v>
      </c>
      <c r="H6027" t="s">
        <v>84</v>
      </c>
      <c r="I6027">
        <v>1990</v>
      </c>
      <c r="J6027">
        <v>6.4877199999999996E-2</v>
      </c>
    </row>
    <row r="6028" spans="1:10" x14ac:dyDescent="0.25">
      <c r="A6028" t="s">
        <v>225</v>
      </c>
      <c r="B6028" t="s">
        <v>80</v>
      </c>
      <c r="C6028" t="s">
        <v>37</v>
      </c>
      <c r="D6028">
        <v>150203</v>
      </c>
      <c r="E6028" t="s">
        <v>285</v>
      </c>
      <c r="F6028">
        <v>103</v>
      </c>
      <c r="G6028" t="s">
        <v>82</v>
      </c>
      <c r="H6028" t="s">
        <v>84</v>
      </c>
      <c r="I6028">
        <v>1990</v>
      </c>
      <c r="J6028">
        <v>1.06873E-4</v>
      </c>
    </row>
    <row r="6029" spans="1:10" x14ac:dyDescent="0.25">
      <c r="A6029" t="s">
        <v>226</v>
      </c>
      <c r="B6029" t="s">
        <v>75</v>
      </c>
      <c r="C6029" t="s">
        <v>31</v>
      </c>
      <c r="D6029" t="s">
        <v>237</v>
      </c>
      <c r="E6029" t="s">
        <v>236</v>
      </c>
      <c r="F6029">
        <v>108</v>
      </c>
      <c r="G6029" t="s">
        <v>83</v>
      </c>
      <c r="H6029" t="s">
        <v>84</v>
      </c>
      <c r="I6029">
        <v>2015</v>
      </c>
      <c r="J6029">
        <v>5.4774900000000004</v>
      </c>
    </row>
    <row r="6030" spans="1:10" x14ac:dyDescent="0.25">
      <c r="A6030" t="s">
        <v>227</v>
      </c>
      <c r="B6030" t="s">
        <v>80</v>
      </c>
      <c r="C6030" t="s">
        <v>37</v>
      </c>
      <c r="D6030">
        <v>130302</v>
      </c>
      <c r="E6030" t="s">
        <v>336</v>
      </c>
      <c r="F6030">
        <v>104</v>
      </c>
      <c r="G6030" t="s">
        <v>340</v>
      </c>
      <c r="H6030" t="s">
        <v>84</v>
      </c>
      <c r="I6030">
        <v>2014</v>
      </c>
      <c r="J6030">
        <v>1.7870500000000001E-5</v>
      </c>
    </row>
    <row r="6031" spans="1:10" x14ac:dyDescent="0.25">
      <c r="A6031" t="s">
        <v>227</v>
      </c>
      <c r="B6031" t="s">
        <v>80</v>
      </c>
      <c r="C6031" t="s">
        <v>37</v>
      </c>
      <c r="D6031">
        <v>130112</v>
      </c>
      <c r="E6031" t="s">
        <v>349</v>
      </c>
      <c r="F6031">
        <v>114</v>
      </c>
      <c r="G6031" t="s">
        <v>335</v>
      </c>
      <c r="H6031" t="s">
        <v>84</v>
      </c>
      <c r="I6031">
        <v>2014</v>
      </c>
      <c r="J6031">
        <v>4.0033300000000001E-2</v>
      </c>
    </row>
    <row r="6032" spans="1:10" x14ac:dyDescent="0.25">
      <c r="A6032" t="s">
        <v>227</v>
      </c>
      <c r="B6032" t="s">
        <v>80</v>
      </c>
      <c r="C6032" t="s">
        <v>37</v>
      </c>
      <c r="D6032">
        <v>120112</v>
      </c>
      <c r="E6032" t="s">
        <v>268</v>
      </c>
      <c r="F6032">
        <v>120</v>
      </c>
      <c r="G6032" t="s">
        <v>332</v>
      </c>
      <c r="H6032" t="s">
        <v>84</v>
      </c>
      <c r="I6032">
        <v>2014</v>
      </c>
      <c r="J6032">
        <v>67.542199999999994</v>
      </c>
    </row>
    <row r="6033" spans="1:10" x14ac:dyDescent="0.25">
      <c r="A6033" t="s">
        <v>227</v>
      </c>
      <c r="B6033" t="s">
        <v>80</v>
      </c>
      <c r="C6033" t="s">
        <v>37</v>
      </c>
      <c r="D6033">
        <v>150102</v>
      </c>
      <c r="E6033" t="s">
        <v>288</v>
      </c>
      <c r="F6033">
        <v>120</v>
      </c>
      <c r="G6033" t="s">
        <v>332</v>
      </c>
      <c r="H6033" t="s">
        <v>84</v>
      </c>
      <c r="I6033">
        <v>2014</v>
      </c>
      <c r="J6033">
        <v>3.0823900000000002</v>
      </c>
    </row>
    <row r="6034" spans="1:10" x14ac:dyDescent="0.25">
      <c r="A6034" t="s">
        <v>224</v>
      </c>
      <c r="B6034" t="s">
        <v>80</v>
      </c>
      <c r="C6034" t="s">
        <v>37</v>
      </c>
      <c r="D6034">
        <v>120112</v>
      </c>
      <c r="E6034" t="s">
        <v>268</v>
      </c>
      <c r="F6034">
        <v>104</v>
      </c>
      <c r="G6034" t="s">
        <v>340</v>
      </c>
      <c r="H6034" t="s">
        <v>84</v>
      </c>
      <c r="I6034">
        <v>1995</v>
      </c>
      <c r="J6034">
        <v>4.0988999999999999E-4</v>
      </c>
    </row>
    <row r="6035" spans="1:10" x14ac:dyDescent="0.25">
      <c r="A6035" t="s">
        <v>224</v>
      </c>
      <c r="B6035" t="s">
        <v>80</v>
      </c>
      <c r="C6035" t="s">
        <v>37</v>
      </c>
      <c r="D6035">
        <v>130302</v>
      </c>
      <c r="E6035" t="s">
        <v>336</v>
      </c>
      <c r="F6035">
        <v>109</v>
      </c>
      <c r="G6035" t="s">
        <v>342</v>
      </c>
      <c r="H6035" t="s">
        <v>84</v>
      </c>
      <c r="I6035">
        <v>1995</v>
      </c>
      <c r="J6035">
        <v>5.4704999999999997E-3</v>
      </c>
    </row>
    <row r="6036" spans="1:10" x14ac:dyDescent="0.25">
      <c r="A6036" t="s">
        <v>229</v>
      </c>
      <c r="B6036" t="s">
        <v>80</v>
      </c>
      <c r="C6036" t="s">
        <v>37</v>
      </c>
      <c r="D6036">
        <v>150202</v>
      </c>
      <c r="E6036" t="s">
        <v>286</v>
      </c>
      <c r="F6036">
        <v>114</v>
      </c>
      <c r="G6036" t="s">
        <v>335</v>
      </c>
      <c r="H6036" t="s">
        <v>84</v>
      </c>
      <c r="I6036">
        <v>2000</v>
      </c>
      <c r="J6036">
        <v>9.8344899999999996E-3</v>
      </c>
    </row>
    <row r="6037" spans="1:10" x14ac:dyDescent="0.25">
      <c r="A6037" t="s">
        <v>229</v>
      </c>
      <c r="B6037" t="s">
        <v>80</v>
      </c>
      <c r="C6037" t="s">
        <v>37</v>
      </c>
      <c r="D6037">
        <v>150203</v>
      </c>
      <c r="E6037" t="s">
        <v>285</v>
      </c>
      <c r="F6037">
        <v>109</v>
      </c>
      <c r="G6037" t="s">
        <v>342</v>
      </c>
      <c r="H6037" t="s">
        <v>84</v>
      </c>
      <c r="I6037">
        <v>1990</v>
      </c>
      <c r="J6037">
        <v>3.3783100000000003E-2</v>
      </c>
    </row>
    <row r="6038" spans="1:10" x14ac:dyDescent="0.25">
      <c r="A6038" t="s">
        <v>223</v>
      </c>
      <c r="B6038" t="s">
        <v>80</v>
      </c>
      <c r="C6038" t="s">
        <v>37</v>
      </c>
      <c r="D6038">
        <v>120216</v>
      </c>
      <c r="E6038" t="s">
        <v>263</v>
      </c>
      <c r="F6038">
        <v>109</v>
      </c>
      <c r="G6038" t="s">
        <v>342</v>
      </c>
      <c r="H6038" t="s">
        <v>84</v>
      </c>
      <c r="I6038">
        <v>1995</v>
      </c>
      <c r="J6038">
        <v>1.6893999999999999E-2</v>
      </c>
    </row>
    <row r="6039" spans="1:10" x14ac:dyDescent="0.25">
      <c r="A6039" t="s">
        <v>226</v>
      </c>
      <c r="B6039" t="s">
        <v>79</v>
      </c>
      <c r="C6039" t="s">
        <v>35</v>
      </c>
      <c r="D6039" t="s">
        <v>243</v>
      </c>
      <c r="E6039" t="s">
        <v>242</v>
      </c>
      <c r="F6039">
        <v>110</v>
      </c>
      <c r="G6039" t="s">
        <v>344</v>
      </c>
      <c r="H6039" t="s">
        <v>84</v>
      </c>
      <c r="I6039">
        <v>2010</v>
      </c>
      <c r="J6039">
        <v>0.50048999999999999</v>
      </c>
    </row>
    <row r="6040" spans="1:10" x14ac:dyDescent="0.25">
      <c r="A6040" t="s">
        <v>224</v>
      </c>
      <c r="B6040" t="s">
        <v>80</v>
      </c>
      <c r="C6040" t="s">
        <v>37</v>
      </c>
      <c r="D6040">
        <v>120106</v>
      </c>
      <c r="E6040" t="s">
        <v>269</v>
      </c>
      <c r="F6040">
        <v>115</v>
      </c>
      <c r="G6040" t="s">
        <v>341</v>
      </c>
      <c r="H6040" t="s">
        <v>84</v>
      </c>
      <c r="I6040">
        <v>2010</v>
      </c>
      <c r="J6040">
        <v>0.112362</v>
      </c>
    </row>
    <row r="6041" spans="1:10" x14ac:dyDescent="0.25">
      <c r="A6041" t="s">
        <v>224</v>
      </c>
      <c r="B6041" t="s">
        <v>80</v>
      </c>
      <c r="C6041" t="s">
        <v>81</v>
      </c>
      <c r="D6041">
        <v>340201</v>
      </c>
      <c r="E6041" t="s">
        <v>222</v>
      </c>
      <c r="F6041">
        <v>109</v>
      </c>
      <c r="G6041" t="s">
        <v>342</v>
      </c>
      <c r="H6041" t="s">
        <v>84</v>
      </c>
      <c r="I6041">
        <v>2010</v>
      </c>
      <c r="J6041">
        <v>73.785799999999995</v>
      </c>
    </row>
    <row r="6042" spans="1:10" x14ac:dyDescent="0.25">
      <c r="A6042" t="s">
        <v>225</v>
      </c>
      <c r="B6042" t="s">
        <v>75</v>
      </c>
      <c r="C6042" t="s">
        <v>31</v>
      </c>
      <c r="D6042" t="s">
        <v>235</v>
      </c>
      <c r="E6042" t="s">
        <v>234</v>
      </c>
      <c r="F6042">
        <v>103</v>
      </c>
      <c r="G6042" t="s">
        <v>82</v>
      </c>
      <c r="H6042" t="s">
        <v>84</v>
      </c>
      <c r="I6042">
        <v>2014</v>
      </c>
      <c r="J6042">
        <v>1.2012100000000001</v>
      </c>
    </row>
    <row r="6043" spans="1:10" x14ac:dyDescent="0.25">
      <c r="A6043" t="s">
        <v>224</v>
      </c>
      <c r="B6043" t="s">
        <v>80</v>
      </c>
      <c r="C6043" t="s">
        <v>37</v>
      </c>
      <c r="D6043">
        <v>120219</v>
      </c>
      <c r="E6043" t="s">
        <v>261</v>
      </c>
      <c r="F6043">
        <v>103</v>
      </c>
      <c r="G6043" t="s">
        <v>82</v>
      </c>
      <c r="H6043" t="s">
        <v>84</v>
      </c>
      <c r="I6043">
        <v>2005</v>
      </c>
      <c r="J6043">
        <v>5.5146199999999997E-5</v>
      </c>
    </row>
    <row r="6044" spans="1:10" x14ac:dyDescent="0.25">
      <c r="A6044" t="s">
        <v>229</v>
      </c>
      <c r="B6044" t="s">
        <v>80</v>
      </c>
      <c r="C6044" t="s">
        <v>37</v>
      </c>
      <c r="D6044">
        <v>120212</v>
      </c>
      <c r="E6044" t="s">
        <v>266</v>
      </c>
      <c r="F6044">
        <v>109</v>
      </c>
      <c r="G6044" t="s">
        <v>342</v>
      </c>
      <c r="H6044" t="s">
        <v>84</v>
      </c>
      <c r="I6044">
        <v>2010</v>
      </c>
      <c r="J6044">
        <v>0.75410200000000005</v>
      </c>
    </row>
    <row r="6045" spans="1:10" x14ac:dyDescent="0.25">
      <c r="A6045" t="s">
        <v>226</v>
      </c>
      <c r="B6045" t="s">
        <v>80</v>
      </c>
      <c r="C6045" t="s">
        <v>37</v>
      </c>
      <c r="D6045">
        <v>120218</v>
      </c>
      <c r="E6045" t="s">
        <v>262</v>
      </c>
      <c r="F6045">
        <v>120</v>
      </c>
      <c r="G6045" t="s">
        <v>332</v>
      </c>
      <c r="H6045" t="s">
        <v>84</v>
      </c>
      <c r="I6045">
        <v>1995</v>
      </c>
      <c r="J6045">
        <v>0.35378100000000001</v>
      </c>
    </row>
    <row r="6046" spans="1:10" x14ac:dyDescent="0.25">
      <c r="A6046" t="s">
        <v>226</v>
      </c>
      <c r="B6046" t="s">
        <v>80</v>
      </c>
      <c r="C6046" t="s">
        <v>37</v>
      </c>
      <c r="D6046">
        <v>130212</v>
      </c>
      <c r="E6046" t="s">
        <v>388</v>
      </c>
      <c r="F6046">
        <v>109</v>
      </c>
      <c r="G6046" t="s">
        <v>342</v>
      </c>
      <c r="H6046" t="s">
        <v>84</v>
      </c>
      <c r="I6046">
        <v>1995</v>
      </c>
      <c r="J6046">
        <v>0.30357099999999998</v>
      </c>
    </row>
    <row r="6047" spans="1:10" x14ac:dyDescent="0.25">
      <c r="A6047" t="s">
        <v>223</v>
      </c>
      <c r="B6047" t="s">
        <v>80</v>
      </c>
      <c r="C6047" t="s">
        <v>32</v>
      </c>
      <c r="D6047">
        <v>804300</v>
      </c>
      <c r="E6047" t="s">
        <v>387</v>
      </c>
      <c r="F6047">
        <v>109</v>
      </c>
      <c r="G6047" t="s">
        <v>342</v>
      </c>
      <c r="H6047" t="s">
        <v>84</v>
      </c>
      <c r="I6047">
        <v>2010</v>
      </c>
      <c r="J6047">
        <v>88.675299999999993</v>
      </c>
    </row>
    <row r="6048" spans="1:10" x14ac:dyDescent="0.25">
      <c r="A6048" t="s">
        <v>227</v>
      </c>
      <c r="B6048" t="s">
        <v>80</v>
      </c>
      <c r="C6048" t="s">
        <v>37</v>
      </c>
      <c r="D6048">
        <v>150203</v>
      </c>
      <c r="E6048" t="s">
        <v>285</v>
      </c>
      <c r="F6048">
        <v>120</v>
      </c>
      <c r="G6048" t="s">
        <v>332</v>
      </c>
      <c r="H6048" t="s">
        <v>84</v>
      </c>
      <c r="I6048">
        <v>1990</v>
      </c>
      <c r="J6048">
        <v>0.91075499999999998</v>
      </c>
    </row>
    <row r="6049" spans="1:10" x14ac:dyDescent="0.25">
      <c r="A6049" t="s">
        <v>227</v>
      </c>
      <c r="B6049" t="s">
        <v>80</v>
      </c>
      <c r="C6049" t="s">
        <v>37</v>
      </c>
      <c r="D6049">
        <v>130219</v>
      </c>
      <c r="E6049" t="s">
        <v>354</v>
      </c>
      <c r="F6049">
        <v>111</v>
      </c>
      <c r="G6049" t="s">
        <v>333</v>
      </c>
      <c r="H6049" t="s">
        <v>84</v>
      </c>
      <c r="I6049">
        <v>1990</v>
      </c>
      <c r="J6049">
        <v>2.18812E-3</v>
      </c>
    </row>
    <row r="6050" spans="1:10" x14ac:dyDescent="0.25">
      <c r="A6050" t="s">
        <v>223</v>
      </c>
      <c r="B6050" t="s">
        <v>80</v>
      </c>
      <c r="C6050" t="s">
        <v>37</v>
      </c>
      <c r="D6050">
        <v>120219</v>
      </c>
      <c r="E6050" t="s">
        <v>261</v>
      </c>
      <c r="F6050">
        <v>111</v>
      </c>
      <c r="G6050" t="s">
        <v>333</v>
      </c>
      <c r="H6050" t="s">
        <v>84</v>
      </c>
      <c r="I6050">
        <v>1990</v>
      </c>
      <c r="J6050">
        <v>1.2761E-2</v>
      </c>
    </row>
    <row r="6051" spans="1:10" x14ac:dyDescent="0.25">
      <c r="A6051" t="s">
        <v>223</v>
      </c>
      <c r="B6051" t="s">
        <v>80</v>
      </c>
      <c r="C6051" t="s">
        <v>37</v>
      </c>
      <c r="D6051">
        <v>150203</v>
      </c>
      <c r="E6051" t="s">
        <v>285</v>
      </c>
      <c r="F6051">
        <v>103</v>
      </c>
      <c r="G6051" t="s">
        <v>82</v>
      </c>
      <c r="H6051" t="s">
        <v>84</v>
      </c>
      <c r="I6051">
        <v>1990</v>
      </c>
      <c r="J6051">
        <v>3.7401399999999997E-5</v>
      </c>
    </row>
    <row r="6052" spans="1:10" x14ac:dyDescent="0.25">
      <c r="A6052" t="s">
        <v>223</v>
      </c>
      <c r="B6052" t="s">
        <v>80</v>
      </c>
      <c r="C6052" t="s">
        <v>37</v>
      </c>
      <c r="D6052">
        <v>130213</v>
      </c>
      <c r="E6052" t="s">
        <v>368</v>
      </c>
      <c r="F6052">
        <v>120</v>
      </c>
      <c r="G6052" t="s">
        <v>332</v>
      </c>
      <c r="H6052" t="s">
        <v>84</v>
      </c>
      <c r="I6052">
        <v>1990</v>
      </c>
      <c r="J6052">
        <v>0.85141599999999995</v>
      </c>
    </row>
    <row r="6053" spans="1:10" x14ac:dyDescent="0.25">
      <c r="A6053" t="s">
        <v>223</v>
      </c>
      <c r="B6053" t="s">
        <v>80</v>
      </c>
      <c r="C6053" t="s">
        <v>37</v>
      </c>
      <c r="D6053">
        <v>150103</v>
      </c>
      <c r="E6053" t="s">
        <v>287</v>
      </c>
      <c r="F6053">
        <v>111</v>
      </c>
      <c r="G6053" t="s">
        <v>333</v>
      </c>
      <c r="H6053" t="s">
        <v>84</v>
      </c>
      <c r="I6053">
        <v>1990</v>
      </c>
      <c r="J6053">
        <v>2.4921499999999998E-3</v>
      </c>
    </row>
    <row r="6054" spans="1:10" x14ac:dyDescent="0.25">
      <c r="A6054" t="s">
        <v>223</v>
      </c>
      <c r="B6054" t="s">
        <v>80</v>
      </c>
      <c r="C6054" t="s">
        <v>37</v>
      </c>
      <c r="D6054">
        <v>120212</v>
      </c>
      <c r="E6054" t="s">
        <v>266</v>
      </c>
      <c r="F6054">
        <v>109</v>
      </c>
      <c r="G6054" t="s">
        <v>342</v>
      </c>
      <c r="H6054" t="s">
        <v>84</v>
      </c>
      <c r="I6054">
        <v>1995</v>
      </c>
      <c r="J6054">
        <v>0.21146799999999999</v>
      </c>
    </row>
    <row r="6055" spans="1:10" x14ac:dyDescent="0.25">
      <c r="A6055" t="s">
        <v>223</v>
      </c>
      <c r="B6055" t="s">
        <v>80</v>
      </c>
      <c r="C6055" t="s">
        <v>37</v>
      </c>
      <c r="D6055">
        <v>150202</v>
      </c>
      <c r="E6055" t="s">
        <v>286</v>
      </c>
      <c r="F6055">
        <v>103</v>
      </c>
      <c r="G6055" t="s">
        <v>82</v>
      </c>
      <c r="H6055" t="s">
        <v>84</v>
      </c>
      <c r="I6055">
        <v>2014</v>
      </c>
      <c r="J6055">
        <v>1.85188E-5</v>
      </c>
    </row>
    <row r="6056" spans="1:10" x14ac:dyDescent="0.25">
      <c r="A6056" t="s">
        <v>224</v>
      </c>
      <c r="B6056" t="s">
        <v>80</v>
      </c>
      <c r="C6056" t="s">
        <v>37</v>
      </c>
      <c r="D6056">
        <v>150103</v>
      </c>
      <c r="E6056" t="s">
        <v>287</v>
      </c>
      <c r="F6056">
        <v>103</v>
      </c>
      <c r="G6056" t="s">
        <v>82</v>
      </c>
      <c r="H6056" t="s">
        <v>84</v>
      </c>
      <c r="I6056">
        <v>2015</v>
      </c>
      <c r="J6056">
        <v>6.8100000000000002E-5</v>
      </c>
    </row>
    <row r="6057" spans="1:10" x14ac:dyDescent="0.25">
      <c r="A6057" t="s">
        <v>224</v>
      </c>
      <c r="B6057" t="s">
        <v>80</v>
      </c>
      <c r="C6057" t="s">
        <v>37</v>
      </c>
      <c r="D6057">
        <v>120303</v>
      </c>
      <c r="E6057" t="s">
        <v>259</v>
      </c>
      <c r="F6057">
        <v>114</v>
      </c>
      <c r="G6057" t="s">
        <v>335</v>
      </c>
      <c r="H6057" t="s">
        <v>84</v>
      </c>
      <c r="I6057">
        <v>2015</v>
      </c>
      <c r="J6057">
        <v>8.4163999999999992E-3</v>
      </c>
    </row>
    <row r="6058" spans="1:10" x14ac:dyDescent="0.25">
      <c r="A6058" t="s">
        <v>224</v>
      </c>
      <c r="B6058" t="s">
        <v>80</v>
      </c>
      <c r="C6058" t="s">
        <v>37</v>
      </c>
      <c r="D6058">
        <v>130113</v>
      </c>
      <c r="E6058" t="s">
        <v>339</v>
      </c>
      <c r="F6058">
        <v>114</v>
      </c>
      <c r="G6058" t="s">
        <v>335</v>
      </c>
      <c r="H6058" t="s">
        <v>84</v>
      </c>
      <c r="I6058">
        <v>2015</v>
      </c>
      <c r="J6058">
        <v>2.55085E-2</v>
      </c>
    </row>
    <row r="6059" spans="1:10" x14ac:dyDescent="0.25">
      <c r="A6059" t="s">
        <v>225</v>
      </c>
      <c r="B6059" t="s">
        <v>79</v>
      </c>
      <c r="C6059" t="s">
        <v>35</v>
      </c>
      <c r="D6059" t="s">
        <v>245</v>
      </c>
      <c r="E6059" t="s">
        <v>244</v>
      </c>
      <c r="F6059">
        <v>119</v>
      </c>
      <c r="G6059" t="s">
        <v>357</v>
      </c>
      <c r="H6059" t="s">
        <v>84</v>
      </c>
      <c r="I6059">
        <v>2005</v>
      </c>
      <c r="J6059">
        <v>0.601831</v>
      </c>
    </row>
    <row r="6060" spans="1:10" x14ac:dyDescent="0.25">
      <c r="A6060" t="s">
        <v>223</v>
      </c>
      <c r="B6060" t="s">
        <v>79</v>
      </c>
      <c r="C6060" t="s">
        <v>35</v>
      </c>
      <c r="D6060" t="s">
        <v>322</v>
      </c>
      <c r="E6060" t="s">
        <v>321</v>
      </c>
      <c r="F6060">
        <v>108</v>
      </c>
      <c r="G6060" t="s">
        <v>83</v>
      </c>
      <c r="H6060" t="s">
        <v>84</v>
      </c>
      <c r="I6060">
        <v>1995</v>
      </c>
      <c r="J6060">
        <v>0.28335100000000002</v>
      </c>
    </row>
    <row r="6061" spans="1:10" x14ac:dyDescent="0.25">
      <c r="A6061" t="s">
        <v>223</v>
      </c>
      <c r="B6061" t="s">
        <v>79</v>
      </c>
      <c r="C6061" t="s">
        <v>35</v>
      </c>
      <c r="D6061" t="s">
        <v>322</v>
      </c>
      <c r="E6061" t="s">
        <v>321</v>
      </c>
      <c r="F6061">
        <v>115</v>
      </c>
      <c r="G6061" t="s">
        <v>341</v>
      </c>
      <c r="H6061" t="s">
        <v>84</v>
      </c>
      <c r="I6061">
        <v>1995</v>
      </c>
      <c r="J6061">
        <v>0.27075700000000003</v>
      </c>
    </row>
    <row r="6062" spans="1:10" x14ac:dyDescent="0.25">
      <c r="A6062" t="s">
        <v>223</v>
      </c>
      <c r="B6062" t="s">
        <v>79</v>
      </c>
      <c r="C6062" t="s">
        <v>35</v>
      </c>
      <c r="D6062" t="s">
        <v>322</v>
      </c>
      <c r="E6062" t="s">
        <v>321</v>
      </c>
      <c r="F6062">
        <v>108</v>
      </c>
      <c r="G6062" t="s">
        <v>83</v>
      </c>
      <c r="H6062" t="s">
        <v>84</v>
      </c>
      <c r="I6062">
        <v>1990</v>
      </c>
      <c r="J6062">
        <v>0.91723200000000005</v>
      </c>
    </row>
    <row r="6063" spans="1:10" x14ac:dyDescent="0.25">
      <c r="A6063" t="s">
        <v>223</v>
      </c>
      <c r="B6063" t="s">
        <v>79</v>
      </c>
      <c r="C6063" t="s">
        <v>35</v>
      </c>
      <c r="D6063" t="s">
        <v>322</v>
      </c>
      <c r="E6063" t="s">
        <v>321</v>
      </c>
      <c r="F6063">
        <v>110</v>
      </c>
      <c r="G6063" t="s">
        <v>344</v>
      </c>
      <c r="H6063" t="s">
        <v>84</v>
      </c>
      <c r="I6063">
        <v>1995</v>
      </c>
      <c r="J6063">
        <v>0.48702000000000001</v>
      </c>
    </row>
    <row r="6064" spans="1:10" x14ac:dyDescent="0.25">
      <c r="A6064" t="s">
        <v>223</v>
      </c>
      <c r="B6064" t="s">
        <v>80</v>
      </c>
      <c r="C6064" t="s">
        <v>37</v>
      </c>
      <c r="D6064">
        <v>120218</v>
      </c>
      <c r="E6064" t="s">
        <v>262</v>
      </c>
      <c r="F6064">
        <v>114</v>
      </c>
      <c r="G6064" t="s">
        <v>335</v>
      </c>
      <c r="H6064" t="s">
        <v>84</v>
      </c>
      <c r="I6064">
        <v>2015</v>
      </c>
      <c r="J6064">
        <v>6.18843E-4</v>
      </c>
    </row>
    <row r="6065" spans="1:10" x14ac:dyDescent="0.25">
      <c r="A6065" t="s">
        <v>226</v>
      </c>
      <c r="B6065" t="s">
        <v>74</v>
      </c>
      <c r="C6065" t="s">
        <v>34</v>
      </c>
      <c r="D6065">
        <v>901001</v>
      </c>
      <c r="E6065" t="s">
        <v>254</v>
      </c>
      <c r="F6065">
        <v>120</v>
      </c>
      <c r="G6065" t="s">
        <v>332</v>
      </c>
      <c r="H6065" t="s">
        <v>84</v>
      </c>
      <c r="I6065">
        <v>2005</v>
      </c>
      <c r="J6065">
        <v>7.1747800000000002</v>
      </c>
    </row>
    <row r="6066" spans="1:10" x14ac:dyDescent="0.25">
      <c r="A6066" t="s">
        <v>226</v>
      </c>
      <c r="B6066" t="s">
        <v>74</v>
      </c>
      <c r="C6066" t="s">
        <v>34</v>
      </c>
      <c r="D6066">
        <v>901001</v>
      </c>
      <c r="E6066" t="s">
        <v>254</v>
      </c>
      <c r="F6066">
        <v>111</v>
      </c>
      <c r="G6066" t="s">
        <v>333</v>
      </c>
      <c r="H6066" t="s">
        <v>84</v>
      </c>
      <c r="I6066">
        <v>2015</v>
      </c>
      <c r="J6066">
        <v>0.54847000000000001</v>
      </c>
    </row>
    <row r="6067" spans="1:10" x14ac:dyDescent="0.25">
      <c r="A6067" t="s">
        <v>226</v>
      </c>
      <c r="B6067" t="s">
        <v>74</v>
      </c>
      <c r="C6067" t="s">
        <v>34</v>
      </c>
      <c r="D6067">
        <v>901001</v>
      </c>
      <c r="E6067" t="s">
        <v>254</v>
      </c>
      <c r="F6067">
        <v>110</v>
      </c>
      <c r="G6067" t="s">
        <v>344</v>
      </c>
      <c r="H6067" t="s">
        <v>84</v>
      </c>
      <c r="I6067">
        <v>2005</v>
      </c>
      <c r="J6067">
        <v>1.29826E-2</v>
      </c>
    </row>
    <row r="6068" spans="1:10" x14ac:dyDescent="0.25">
      <c r="A6068" t="s">
        <v>223</v>
      </c>
      <c r="B6068" t="s">
        <v>80</v>
      </c>
      <c r="C6068" t="s">
        <v>37</v>
      </c>
      <c r="D6068">
        <v>130106</v>
      </c>
      <c r="E6068" t="s">
        <v>345</v>
      </c>
      <c r="F6068">
        <v>104</v>
      </c>
      <c r="G6068" t="s">
        <v>340</v>
      </c>
      <c r="H6068" t="s">
        <v>84</v>
      </c>
      <c r="I6068">
        <v>2015</v>
      </c>
      <c r="J6068">
        <v>3.1372100000000001E-3</v>
      </c>
    </row>
    <row r="6069" spans="1:10" x14ac:dyDescent="0.25">
      <c r="A6069" t="s">
        <v>223</v>
      </c>
      <c r="B6069" t="s">
        <v>80</v>
      </c>
      <c r="C6069" t="s">
        <v>37</v>
      </c>
      <c r="D6069">
        <v>120303</v>
      </c>
      <c r="E6069" t="s">
        <v>259</v>
      </c>
      <c r="F6069">
        <v>104</v>
      </c>
      <c r="G6069" t="s">
        <v>340</v>
      </c>
      <c r="H6069" t="s">
        <v>84</v>
      </c>
      <c r="I6069">
        <v>2015</v>
      </c>
      <c r="J6069">
        <v>3.0350800000000002E-4</v>
      </c>
    </row>
    <row r="6070" spans="1:10" x14ac:dyDescent="0.25">
      <c r="A6070" t="s">
        <v>223</v>
      </c>
      <c r="B6070" t="s">
        <v>80</v>
      </c>
      <c r="C6070" t="s">
        <v>37</v>
      </c>
      <c r="D6070">
        <v>130106</v>
      </c>
      <c r="E6070" t="s">
        <v>345</v>
      </c>
      <c r="F6070">
        <v>109</v>
      </c>
      <c r="G6070" t="s">
        <v>342</v>
      </c>
      <c r="H6070" t="s">
        <v>84</v>
      </c>
      <c r="I6070">
        <v>2015</v>
      </c>
      <c r="J6070">
        <v>11.9214</v>
      </c>
    </row>
    <row r="6071" spans="1:10" x14ac:dyDescent="0.25">
      <c r="A6071" t="s">
        <v>223</v>
      </c>
      <c r="B6071" t="s">
        <v>80</v>
      </c>
      <c r="C6071" t="s">
        <v>37</v>
      </c>
      <c r="D6071">
        <v>130113</v>
      </c>
      <c r="E6071" t="s">
        <v>339</v>
      </c>
      <c r="F6071">
        <v>109</v>
      </c>
      <c r="G6071" t="s">
        <v>342</v>
      </c>
      <c r="H6071" t="s">
        <v>84</v>
      </c>
      <c r="I6071">
        <v>2015</v>
      </c>
      <c r="J6071">
        <v>1.89975</v>
      </c>
    </row>
    <row r="6072" spans="1:10" x14ac:dyDescent="0.25">
      <c r="A6072" t="s">
        <v>223</v>
      </c>
      <c r="B6072" t="s">
        <v>80</v>
      </c>
      <c r="C6072" t="s">
        <v>37</v>
      </c>
      <c r="D6072">
        <v>130303</v>
      </c>
      <c r="E6072" t="s">
        <v>351</v>
      </c>
      <c r="F6072">
        <v>109</v>
      </c>
      <c r="G6072" t="s">
        <v>342</v>
      </c>
      <c r="H6072" t="s">
        <v>84</v>
      </c>
      <c r="I6072">
        <v>2015</v>
      </c>
      <c r="J6072">
        <v>0.12317599999999999</v>
      </c>
    </row>
    <row r="6073" spans="1:10" x14ac:dyDescent="0.25">
      <c r="A6073" t="s">
        <v>225</v>
      </c>
      <c r="B6073" t="s">
        <v>80</v>
      </c>
      <c r="C6073" t="s">
        <v>37</v>
      </c>
      <c r="D6073">
        <v>120113</v>
      </c>
      <c r="E6073" t="s">
        <v>267</v>
      </c>
      <c r="F6073">
        <v>109</v>
      </c>
      <c r="G6073" t="s">
        <v>342</v>
      </c>
      <c r="H6073" t="s">
        <v>84</v>
      </c>
      <c r="I6073">
        <v>2005</v>
      </c>
      <c r="J6073">
        <v>0.63761400000000001</v>
      </c>
    </row>
    <row r="6074" spans="1:10" x14ac:dyDescent="0.25">
      <c r="A6074" t="s">
        <v>225</v>
      </c>
      <c r="B6074" t="s">
        <v>80</v>
      </c>
      <c r="C6074" t="s">
        <v>37</v>
      </c>
      <c r="D6074">
        <v>120303</v>
      </c>
      <c r="E6074" t="s">
        <v>259</v>
      </c>
      <c r="F6074">
        <v>114</v>
      </c>
      <c r="G6074" t="s">
        <v>335</v>
      </c>
      <c r="H6074" t="s">
        <v>84</v>
      </c>
      <c r="I6074">
        <v>2005</v>
      </c>
      <c r="J6074">
        <v>4.7780799999999998E-2</v>
      </c>
    </row>
    <row r="6075" spans="1:10" x14ac:dyDescent="0.25">
      <c r="A6075" t="s">
        <v>225</v>
      </c>
      <c r="B6075" t="s">
        <v>80</v>
      </c>
      <c r="C6075" t="s">
        <v>37</v>
      </c>
      <c r="D6075">
        <v>120106</v>
      </c>
      <c r="E6075" t="s">
        <v>269</v>
      </c>
      <c r="F6075">
        <v>103</v>
      </c>
      <c r="G6075" t="s">
        <v>82</v>
      </c>
      <c r="H6075" t="s">
        <v>84</v>
      </c>
      <c r="I6075">
        <v>2005</v>
      </c>
      <c r="J6075">
        <v>6.3865000000000005E-2</v>
      </c>
    </row>
    <row r="6076" spans="1:10" x14ac:dyDescent="0.25">
      <c r="A6076" t="s">
        <v>225</v>
      </c>
      <c r="B6076" t="s">
        <v>80</v>
      </c>
      <c r="C6076" t="s">
        <v>37</v>
      </c>
      <c r="D6076">
        <v>130213</v>
      </c>
      <c r="E6076" t="s">
        <v>368</v>
      </c>
      <c r="F6076">
        <v>111</v>
      </c>
      <c r="G6076" t="s">
        <v>333</v>
      </c>
      <c r="H6076" t="s">
        <v>84</v>
      </c>
      <c r="I6076">
        <v>2005</v>
      </c>
      <c r="J6076">
        <v>4.3706599999999998E-2</v>
      </c>
    </row>
    <row r="6077" spans="1:10" x14ac:dyDescent="0.25">
      <c r="A6077" t="s">
        <v>225</v>
      </c>
      <c r="B6077" t="s">
        <v>80</v>
      </c>
      <c r="C6077" t="s">
        <v>37</v>
      </c>
      <c r="D6077">
        <v>120216</v>
      </c>
      <c r="E6077" t="s">
        <v>263</v>
      </c>
      <c r="F6077">
        <v>115</v>
      </c>
      <c r="G6077" t="s">
        <v>341</v>
      </c>
      <c r="H6077" t="s">
        <v>84</v>
      </c>
      <c r="I6077">
        <v>2005</v>
      </c>
      <c r="J6077">
        <v>7.3249300000000003E-3</v>
      </c>
    </row>
    <row r="6078" spans="1:10" x14ac:dyDescent="0.25">
      <c r="A6078" t="s">
        <v>224</v>
      </c>
      <c r="B6078" t="s">
        <v>80</v>
      </c>
      <c r="C6078" t="s">
        <v>37</v>
      </c>
      <c r="D6078">
        <v>120113</v>
      </c>
      <c r="E6078" t="s">
        <v>267</v>
      </c>
      <c r="F6078">
        <v>104</v>
      </c>
      <c r="G6078" t="s">
        <v>340</v>
      </c>
      <c r="H6078" t="s">
        <v>84</v>
      </c>
      <c r="I6078">
        <v>1995</v>
      </c>
      <c r="J6078">
        <v>1.3909899999999999E-3</v>
      </c>
    </row>
    <row r="6079" spans="1:10" x14ac:dyDescent="0.25">
      <c r="A6079" t="s">
        <v>224</v>
      </c>
      <c r="B6079" t="s">
        <v>80</v>
      </c>
      <c r="C6079" t="s">
        <v>37</v>
      </c>
      <c r="D6079">
        <v>120219</v>
      </c>
      <c r="E6079" t="s">
        <v>261</v>
      </c>
      <c r="F6079">
        <v>120</v>
      </c>
      <c r="G6079" t="s">
        <v>332</v>
      </c>
      <c r="H6079" t="s">
        <v>84</v>
      </c>
      <c r="I6079">
        <v>1995</v>
      </c>
      <c r="J6079">
        <v>1.1677999999999999</v>
      </c>
    </row>
    <row r="6080" spans="1:10" x14ac:dyDescent="0.25">
      <c r="A6080" t="s">
        <v>224</v>
      </c>
      <c r="B6080" t="s">
        <v>80</v>
      </c>
      <c r="C6080" t="s">
        <v>37</v>
      </c>
      <c r="D6080">
        <v>120219</v>
      </c>
      <c r="E6080" t="s">
        <v>261</v>
      </c>
      <c r="F6080">
        <v>115</v>
      </c>
      <c r="G6080" t="s">
        <v>341</v>
      </c>
      <c r="H6080" t="s">
        <v>84</v>
      </c>
      <c r="I6080">
        <v>1995</v>
      </c>
      <c r="J6080">
        <v>6.8694000000000003E-4</v>
      </c>
    </row>
    <row r="6081" spans="1:10" x14ac:dyDescent="0.25">
      <c r="A6081" t="s">
        <v>226</v>
      </c>
      <c r="B6081" t="s">
        <v>80</v>
      </c>
      <c r="C6081" t="s">
        <v>37</v>
      </c>
      <c r="D6081">
        <v>120105</v>
      </c>
      <c r="E6081" t="s">
        <v>270</v>
      </c>
      <c r="F6081">
        <v>111</v>
      </c>
      <c r="G6081" t="s">
        <v>333</v>
      </c>
      <c r="H6081" t="s">
        <v>84</v>
      </c>
      <c r="I6081">
        <v>2015</v>
      </c>
      <c r="J6081">
        <v>0.15054200000000001</v>
      </c>
    </row>
    <row r="6082" spans="1:10" x14ac:dyDescent="0.25">
      <c r="A6082" t="s">
        <v>226</v>
      </c>
      <c r="B6082" t="s">
        <v>80</v>
      </c>
      <c r="C6082" t="s">
        <v>37</v>
      </c>
      <c r="D6082">
        <v>130105</v>
      </c>
      <c r="E6082" t="s">
        <v>352</v>
      </c>
      <c r="F6082">
        <v>109</v>
      </c>
      <c r="G6082" t="s">
        <v>342</v>
      </c>
      <c r="H6082" t="s">
        <v>84</v>
      </c>
      <c r="I6082">
        <v>2015</v>
      </c>
      <c r="J6082">
        <v>0.38790400000000003</v>
      </c>
    </row>
    <row r="6083" spans="1:10" x14ac:dyDescent="0.25">
      <c r="A6083" t="s">
        <v>226</v>
      </c>
      <c r="B6083" t="s">
        <v>80</v>
      </c>
      <c r="C6083" t="s">
        <v>37</v>
      </c>
      <c r="D6083">
        <v>130302</v>
      </c>
      <c r="E6083" t="s">
        <v>336</v>
      </c>
      <c r="F6083">
        <v>109</v>
      </c>
      <c r="G6083" t="s">
        <v>342</v>
      </c>
      <c r="H6083" t="s">
        <v>84</v>
      </c>
      <c r="I6083">
        <v>2015</v>
      </c>
      <c r="J6083">
        <v>3.6427400000000002E-3</v>
      </c>
    </row>
    <row r="6084" spans="1:10" x14ac:dyDescent="0.25">
      <c r="A6084" t="s">
        <v>223</v>
      </c>
      <c r="B6084" t="s">
        <v>74</v>
      </c>
      <c r="C6084" t="s">
        <v>208</v>
      </c>
      <c r="D6084">
        <v>500601</v>
      </c>
      <c r="E6084" t="s">
        <v>406</v>
      </c>
      <c r="F6084">
        <v>111</v>
      </c>
      <c r="G6084" t="s">
        <v>333</v>
      </c>
      <c r="H6084" t="s">
        <v>84</v>
      </c>
      <c r="I6084">
        <v>2000</v>
      </c>
      <c r="J6084">
        <v>1595.5</v>
      </c>
    </row>
    <row r="6085" spans="1:10" x14ac:dyDescent="0.25">
      <c r="A6085" t="s">
        <v>226</v>
      </c>
      <c r="B6085" t="s">
        <v>80</v>
      </c>
      <c r="C6085" t="s">
        <v>81</v>
      </c>
      <c r="D6085">
        <v>230801</v>
      </c>
      <c r="E6085" t="s">
        <v>391</v>
      </c>
      <c r="F6085">
        <v>120</v>
      </c>
      <c r="G6085" t="s">
        <v>332</v>
      </c>
      <c r="H6085" t="s">
        <v>84</v>
      </c>
      <c r="I6085">
        <v>2010</v>
      </c>
      <c r="J6085">
        <v>0.102453</v>
      </c>
    </row>
    <row r="6086" spans="1:10" x14ac:dyDescent="0.25">
      <c r="A6086" t="s">
        <v>226</v>
      </c>
      <c r="B6086" t="s">
        <v>80</v>
      </c>
      <c r="C6086" t="s">
        <v>81</v>
      </c>
      <c r="D6086">
        <v>340200</v>
      </c>
      <c r="E6086" t="s">
        <v>228</v>
      </c>
      <c r="F6086">
        <v>109</v>
      </c>
      <c r="G6086" t="s">
        <v>342</v>
      </c>
      <c r="H6086" t="s">
        <v>84</v>
      </c>
      <c r="I6086">
        <v>2010</v>
      </c>
      <c r="J6086">
        <v>499.517</v>
      </c>
    </row>
    <row r="6087" spans="1:10" x14ac:dyDescent="0.25">
      <c r="A6087" t="s">
        <v>225</v>
      </c>
      <c r="B6087" t="s">
        <v>80</v>
      </c>
      <c r="C6087" t="s">
        <v>81</v>
      </c>
      <c r="D6087">
        <v>260201</v>
      </c>
      <c r="E6087" t="s">
        <v>230</v>
      </c>
      <c r="F6087">
        <v>120</v>
      </c>
      <c r="G6087" t="s">
        <v>332</v>
      </c>
      <c r="H6087" t="s">
        <v>84</v>
      </c>
      <c r="I6087">
        <v>2014</v>
      </c>
      <c r="J6087">
        <v>0.20077900000000001</v>
      </c>
    </row>
    <row r="6088" spans="1:10" x14ac:dyDescent="0.25">
      <c r="A6088" t="s">
        <v>226</v>
      </c>
      <c r="B6088" t="s">
        <v>80</v>
      </c>
      <c r="C6088" t="s">
        <v>32</v>
      </c>
      <c r="D6088">
        <v>230301</v>
      </c>
      <c r="E6088" t="s">
        <v>429</v>
      </c>
      <c r="F6088">
        <v>120</v>
      </c>
      <c r="G6088" t="s">
        <v>332</v>
      </c>
      <c r="H6088" t="s">
        <v>84</v>
      </c>
      <c r="I6088">
        <v>1995</v>
      </c>
      <c r="J6088">
        <v>55.772300000000001</v>
      </c>
    </row>
    <row r="6089" spans="1:10" x14ac:dyDescent="0.25">
      <c r="A6089" t="s">
        <v>227</v>
      </c>
      <c r="B6089" t="s">
        <v>80</v>
      </c>
      <c r="C6089" t="s">
        <v>37</v>
      </c>
      <c r="D6089">
        <v>120213</v>
      </c>
      <c r="E6089" t="s">
        <v>265</v>
      </c>
      <c r="F6089">
        <v>109</v>
      </c>
      <c r="G6089" t="s">
        <v>342</v>
      </c>
      <c r="H6089" t="s">
        <v>84</v>
      </c>
      <c r="I6089">
        <v>2005</v>
      </c>
      <c r="J6089">
        <v>1.01081</v>
      </c>
    </row>
    <row r="6090" spans="1:10" x14ac:dyDescent="0.25">
      <c r="A6090" t="s">
        <v>227</v>
      </c>
      <c r="B6090" t="s">
        <v>80</v>
      </c>
      <c r="C6090" t="s">
        <v>37</v>
      </c>
      <c r="D6090">
        <v>130219</v>
      </c>
      <c r="E6090" t="s">
        <v>354</v>
      </c>
      <c r="F6090">
        <v>104</v>
      </c>
      <c r="G6090" t="s">
        <v>340</v>
      </c>
      <c r="H6090" t="s">
        <v>84</v>
      </c>
      <c r="I6090">
        <v>2005</v>
      </c>
      <c r="J6090">
        <v>6.3557099999999995E-5</v>
      </c>
    </row>
    <row r="6091" spans="1:10" x14ac:dyDescent="0.25">
      <c r="A6091" t="s">
        <v>227</v>
      </c>
      <c r="B6091" t="s">
        <v>80</v>
      </c>
      <c r="C6091" t="s">
        <v>37</v>
      </c>
      <c r="D6091">
        <v>120219</v>
      </c>
      <c r="E6091" t="s">
        <v>261</v>
      </c>
      <c r="F6091">
        <v>109</v>
      </c>
      <c r="G6091" t="s">
        <v>342</v>
      </c>
      <c r="H6091" t="s">
        <v>84</v>
      </c>
      <c r="I6091">
        <v>2005</v>
      </c>
      <c r="J6091">
        <v>2.5788499999999999E-2</v>
      </c>
    </row>
    <row r="6092" spans="1:10" x14ac:dyDescent="0.25">
      <c r="A6092" t="s">
        <v>227</v>
      </c>
      <c r="B6092" t="s">
        <v>80</v>
      </c>
      <c r="C6092" t="s">
        <v>81</v>
      </c>
      <c r="D6092">
        <v>230801</v>
      </c>
      <c r="E6092" t="s">
        <v>391</v>
      </c>
      <c r="F6092">
        <v>104</v>
      </c>
      <c r="G6092" t="s">
        <v>340</v>
      </c>
      <c r="H6092" t="s">
        <v>84</v>
      </c>
      <c r="I6092">
        <v>2015</v>
      </c>
      <c r="J6092">
        <v>0.190196</v>
      </c>
    </row>
    <row r="6093" spans="1:10" x14ac:dyDescent="0.25">
      <c r="A6093" t="s">
        <v>226</v>
      </c>
      <c r="B6093" t="s">
        <v>75</v>
      </c>
      <c r="C6093" t="s">
        <v>31</v>
      </c>
      <c r="D6093" t="s">
        <v>237</v>
      </c>
      <c r="E6093" t="s">
        <v>236</v>
      </c>
      <c r="F6093">
        <v>110</v>
      </c>
      <c r="G6093" t="s">
        <v>344</v>
      </c>
      <c r="H6093" t="s">
        <v>84</v>
      </c>
      <c r="I6093">
        <v>2005</v>
      </c>
      <c r="J6093">
        <v>9.1290899999999997</v>
      </c>
    </row>
    <row r="6094" spans="1:10" x14ac:dyDescent="0.25">
      <c r="A6094" t="s">
        <v>227</v>
      </c>
      <c r="B6094" t="s">
        <v>80</v>
      </c>
      <c r="C6094" t="s">
        <v>37</v>
      </c>
      <c r="D6094">
        <v>130219</v>
      </c>
      <c r="E6094" t="s">
        <v>354</v>
      </c>
      <c r="F6094">
        <v>114</v>
      </c>
      <c r="G6094" t="s">
        <v>335</v>
      </c>
      <c r="H6094" t="s">
        <v>84</v>
      </c>
      <c r="I6094">
        <v>2014</v>
      </c>
      <c r="J6094">
        <v>5.11146E-3</v>
      </c>
    </row>
    <row r="6095" spans="1:10" x14ac:dyDescent="0.25">
      <c r="A6095" t="s">
        <v>226</v>
      </c>
      <c r="B6095" t="s">
        <v>80</v>
      </c>
      <c r="C6095" t="s">
        <v>37</v>
      </c>
      <c r="D6095">
        <v>120303</v>
      </c>
      <c r="E6095" t="s">
        <v>259</v>
      </c>
      <c r="F6095">
        <v>120</v>
      </c>
      <c r="G6095" t="s">
        <v>332</v>
      </c>
      <c r="H6095" t="s">
        <v>84</v>
      </c>
      <c r="I6095">
        <v>2014</v>
      </c>
      <c r="J6095">
        <v>1.41849</v>
      </c>
    </row>
    <row r="6096" spans="1:10" x14ac:dyDescent="0.25">
      <c r="A6096" t="s">
        <v>223</v>
      </c>
      <c r="B6096" t="s">
        <v>80</v>
      </c>
      <c r="C6096" t="s">
        <v>37</v>
      </c>
      <c r="D6096">
        <v>150103</v>
      </c>
      <c r="E6096" t="s">
        <v>287</v>
      </c>
      <c r="F6096">
        <v>111</v>
      </c>
      <c r="G6096" t="s">
        <v>333</v>
      </c>
      <c r="H6096" t="s">
        <v>84</v>
      </c>
      <c r="I6096">
        <v>2015</v>
      </c>
      <c r="J6096">
        <v>2.4557899999999998E-3</v>
      </c>
    </row>
    <row r="6097" spans="1:10" x14ac:dyDescent="0.25">
      <c r="A6097" t="s">
        <v>223</v>
      </c>
      <c r="B6097" t="s">
        <v>80</v>
      </c>
      <c r="C6097" t="s">
        <v>37</v>
      </c>
      <c r="D6097">
        <v>120106</v>
      </c>
      <c r="E6097" t="s">
        <v>269</v>
      </c>
      <c r="F6097">
        <v>109</v>
      </c>
      <c r="G6097" t="s">
        <v>342</v>
      </c>
      <c r="H6097" t="s">
        <v>84</v>
      </c>
      <c r="I6097">
        <v>2015</v>
      </c>
      <c r="J6097">
        <v>1.0094399999999999</v>
      </c>
    </row>
    <row r="6098" spans="1:10" x14ac:dyDescent="0.25">
      <c r="A6098" t="s">
        <v>223</v>
      </c>
      <c r="B6098" t="s">
        <v>80</v>
      </c>
      <c r="C6098" t="s">
        <v>37</v>
      </c>
      <c r="D6098">
        <v>120113</v>
      </c>
      <c r="E6098" t="s">
        <v>267</v>
      </c>
      <c r="F6098">
        <v>114</v>
      </c>
      <c r="G6098" t="s">
        <v>335</v>
      </c>
      <c r="H6098" t="s">
        <v>84</v>
      </c>
      <c r="I6098">
        <v>2015</v>
      </c>
      <c r="J6098">
        <v>0.17821699999999999</v>
      </c>
    </row>
    <row r="6099" spans="1:10" x14ac:dyDescent="0.25">
      <c r="A6099" t="s">
        <v>223</v>
      </c>
      <c r="B6099" t="s">
        <v>80</v>
      </c>
      <c r="C6099" t="s">
        <v>37</v>
      </c>
      <c r="D6099">
        <v>120113</v>
      </c>
      <c r="E6099" t="s">
        <v>267</v>
      </c>
      <c r="F6099">
        <v>111</v>
      </c>
      <c r="G6099" t="s">
        <v>333</v>
      </c>
      <c r="H6099" t="s">
        <v>84</v>
      </c>
      <c r="I6099">
        <v>2015</v>
      </c>
      <c r="J6099">
        <v>0.356433</v>
      </c>
    </row>
    <row r="6100" spans="1:10" x14ac:dyDescent="0.25">
      <c r="A6100" t="s">
        <v>223</v>
      </c>
      <c r="B6100" t="s">
        <v>80</v>
      </c>
      <c r="C6100" t="s">
        <v>37</v>
      </c>
      <c r="D6100">
        <v>130106</v>
      </c>
      <c r="E6100" t="s">
        <v>345</v>
      </c>
      <c r="F6100">
        <v>111</v>
      </c>
      <c r="G6100" t="s">
        <v>333</v>
      </c>
      <c r="H6100" t="s">
        <v>84</v>
      </c>
      <c r="I6100">
        <v>2015</v>
      </c>
      <c r="J6100">
        <v>0.12548799999999999</v>
      </c>
    </row>
    <row r="6101" spans="1:10" x14ac:dyDescent="0.25">
      <c r="A6101" t="s">
        <v>227</v>
      </c>
      <c r="B6101" t="s">
        <v>79</v>
      </c>
      <c r="C6101" t="s">
        <v>35</v>
      </c>
      <c r="D6101" t="s">
        <v>243</v>
      </c>
      <c r="E6101" t="s">
        <v>242</v>
      </c>
      <c r="F6101">
        <v>119</v>
      </c>
      <c r="G6101" t="s">
        <v>357</v>
      </c>
      <c r="H6101" t="s">
        <v>84</v>
      </c>
      <c r="I6101">
        <v>2015</v>
      </c>
      <c r="J6101">
        <v>7.3922199999999993E-2</v>
      </c>
    </row>
    <row r="6102" spans="1:10" x14ac:dyDescent="0.25">
      <c r="A6102" t="s">
        <v>225</v>
      </c>
      <c r="B6102" t="s">
        <v>79</v>
      </c>
      <c r="C6102" t="s">
        <v>35</v>
      </c>
      <c r="D6102" t="s">
        <v>245</v>
      </c>
      <c r="E6102" t="s">
        <v>244</v>
      </c>
      <c r="F6102">
        <v>114</v>
      </c>
      <c r="G6102" t="s">
        <v>335</v>
      </c>
      <c r="H6102" t="s">
        <v>84</v>
      </c>
      <c r="I6102">
        <v>2014</v>
      </c>
      <c r="J6102">
        <v>148.81800000000001</v>
      </c>
    </row>
    <row r="6103" spans="1:10" x14ac:dyDescent="0.25">
      <c r="A6103" t="s">
        <v>225</v>
      </c>
      <c r="B6103" t="s">
        <v>79</v>
      </c>
      <c r="C6103" t="s">
        <v>35</v>
      </c>
      <c r="D6103" t="s">
        <v>245</v>
      </c>
      <c r="E6103" t="s">
        <v>244</v>
      </c>
      <c r="F6103">
        <v>119</v>
      </c>
      <c r="G6103" t="s">
        <v>357</v>
      </c>
      <c r="H6103" t="s">
        <v>84</v>
      </c>
      <c r="I6103">
        <v>2014</v>
      </c>
      <c r="J6103">
        <v>6.3503299999999999E-2</v>
      </c>
    </row>
    <row r="6104" spans="1:10" x14ac:dyDescent="0.25">
      <c r="A6104" t="s">
        <v>225</v>
      </c>
      <c r="B6104" t="s">
        <v>79</v>
      </c>
      <c r="C6104" t="s">
        <v>35</v>
      </c>
      <c r="D6104" t="s">
        <v>245</v>
      </c>
      <c r="E6104" t="s">
        <v>244</v>
      </c>
      <c r="F6104">
        <v>120</v>
      </c>
      <c r="G6104" t="s">
        <v>332</v>
      </c>
      <c r="H6104" t="s">
        <v>84</v>
      </c>
      <c r="I6104">
        <v>2014</v>
      </c>
      <c r="J6104">
        <v>3445.93</v>
      </c>
    </row>
    <row r="6105" spans="1:10" x14ac:dyDescent="0.25">
      <c r="A6105" t="s">
        <v>225</v>
      </c>
      <c r="B6105" t="s">
        <v>79</v>
      </c>
      <c r="C6105" t="s">
        <v>35</v>
      </c>
      <c r="D6105" t="s">
        <v>245</v>
      </c>
      <c r="E6105" t="s">
        <v>244</v>
      </c>
      <c r="F6105">
        <v>115</v>
      </c>
      <c r="G6105" t="s">
        <v>341</v>
      </c>
      <c r="H6105" t="s">
        <v>84</v>
      </c>
      <c r="I6105">
        <v>2014</v>
      </c>
      <c r="J6105">
        <v>1.78627</v>
      </c>
    </row>
    <row r="6106" spans="1:10" x14ac:dyDescent="0.25">
      <c r="A6106" t="s">
        <v>226</v>
      </c>
      <c r="B6106" t="s">
        <v>80</v>
      </c>
      <c r="C6106" t="s">
        <v>37</v>
      </c>
      <c r="D6106">
        <v>130218</v>
      </c>
      <c r="E6106" t="s">
        <v>343</v>
      </c>
      <c r="F6106">
        <v>104</v>
      </c>
      <c r="G6106" t="s">
        <v>340</v>
      </c>
      <c r="H6106" t="s">
        <v>84</v>
      </c>
      <c r="I6106">
        <v>1990</v>
      </c>
      <c r="J6106">
        <v>2.2663199999999999E-6</v>
      </c>
    </row>
    <row r="6107" spans="1:10" x14ac:dyDescent="0.25">
      <c r="A6107" t="s">
        <v>225</v>
      </c>
      <c r="B6107" t="s">
        <v>80</v>
      </c>
      <c r="C6107" t="s">
        <v>37</v>
      </c>
      <c r="D6107">
        <v>150103</v>
      </c>
      <c r="E6107" t="s">
        <v>287</v>
      </c>
      <c r="F6107">
        <v>104</v>
      </c>
      <c r="G6107" t="s">
        <v>340</v>
      </c>
      <c r="H6107" t="s">
        <v>84</v>
      </c>
      <c r="I6107">
        <v>2015</v>
      </c>
      <c r="J6107">
        <v>2.0959099999999999E-3</v>
      </c>
    </row>
    <row r="6108" spans="1:10" x14ac:dyDescent="0.25">
      <c r="A6108" t="s">
        <v>225</v>
      </c>
      <c r="B6108" t="s">
        <v>80</v>
      </c>
      <c r="C6108" t="s">
        <v>37</v>
      </c>
      <c r="D6108">
        <v>120303</v>
      </c>
      <c r="E6108" t="s">
        <v>259</v>
      </c>
      <c r="F6108">
        <v>103</v>
      </c>
      <c r="G6108" t="s">
        <v>82</v>
      </c>
      <c r="H6108" t="s">
        <v>84</v>
      </c>
      <c r="I6108">
        <v>2015</v>
      </c>
      <c r="J6108">
        <v>1.03612E-3</v>
      </c>
    </row>
    <row r="6109" spans="1:10" x14ac:dyDescent="0.25">
      <c r="A6109" t="s">
        <v>225</v>
      </c>
      <c r="B6109" t="s">
        <v>80</v>
      </c>
      <c r="C6109" t="s">
        <v>37</v>
      </c>
      <c r="D6109">
        <v>120113</v>
      </c>
      <c r="E6109" t="s">
        <v>267</v>
      </c>
      <c r="F6109">
        <v>103</v>
      </c>
      <c r="G6109" t="s">
        <v>82</v>
      </c>
      <c r="H6109" t="s">
        <v>84</v>
      </c>
      <c r="I6109">
        <v>2015</v>
      </c>
      <c r="J6109">
        <v>1.2168E-2</v>
      </c>
    </row>
    <row r="6110" spans="1:10" x14ac:dyDescent="0.25">
      <c r="A6110" t="s">
        <v>229</v>
      </c>
      <c r="B6110" t="s">
        <v>80</v>
      </c>
      <c r="C6110" t="s">
        <v>37</v>
      </c>
      <c r="D6110">
        <v>120303</v>
      </c>
      <c r="E6110" t="s">
        <v>259</v>
      </c>
      <c r="F6110">
        <v>111</v>
      </c>
      <c r="G6110" t="s">
        <v>333</v>
      </c>
      <c r="H6110" t="s">
        <v>84</v>
      </c>
      <c r="I6110">
        <v>2015</v>
      </c>
      <c r="J6110">
        <v>0.12033199999999999</v>
      </c>
    </row>
    <row r="6111" spans="1:10" x14ac:dyDescent="0.25">
      <c r="A6111" t="s">
        <v>227</v>
      </c>
      <c r="B6111" t="s">
        <v>80</v>
      </c>
      <c r="C6111" t="s">
        <v>37</v>
      </c>
      <c r="D6111">
        <v>130219</v>
      </c>
      <c r="E6111" t="s">
        <v>354</v>
      </c>
      <c r="F6111">
        <v>104</v>
      </c>
      <c r="G6111" t="s">
        <v>340</v>
      </c>
      <c r="H6111" t="s">
        <v>84</v>
      </c>
      <c r="I6111">
        <v>2015</v>
      </c>
      <c r="J6111">
        <v>5.2565999999999998E-5</v>
      </c>
    </row>
    <row r="6112" spans="1:10" x14ac:dyDescent="0.25">
      <c r="A6112" t="s">
        <v>224</v>
      </c>
      <c r="B6112" t="s">
        <v>79</v>
      </c>
      <c r="C6112" t="s">
        <v>35</v>
      </c>
      <c r="D6112" t="s">
        <v>243</v>
      </c>
      <c r="E6112" t="s">
        <v>242</v>
      </c>
      <c r="F6112">
        <v>115</v>
      </c>
      <c r="G6112" t="s">
        <v>341</v>
      </c>
      <c r="H6112" t="s">
        <v>84</v>
      </c>
      <c r="I6112">
        <v>2014</v>
      </c>
      <c r="J6112">
        <v>0.79882399999999998</v>
      </c>
    </row>
    <row r="6113" spans="1:10" x14ac:dyDescent="0.25">
      <c r="A6113" t="s">
        <v>224</v>
      </c>
      <c r="B6113" t="s">
        <v>79</v>
      </c>
      <c r="C6113" t="s">
        <v>35</v>
      </c>
      <c r="D6113" t="s">
        <v>245</v>
      </c>
      <c r="E6113" t="s">
        <v>244</v>
      </c>
      <c r="F6113">
        <v>104</v>
      </c>
      <c r="G6113" t="s">
        <v>340</v>
      </c>
      <c r="H6113" t="s">
        <v>84</v>
      </c>
      <c r="I6113">
        <v>1995</v>
      </c>
      <c r="J6113">
        <v>4.11456</v>
      </c>
    </row>
    <row r="6114" spans="1:10" x14ac:dyDescent="0.25">
      <c r="A6114" t="s">
        <v>224</v>
      </c>
      <c r="B6114" t="s">
        <v>80</v>
      </c>
      <c r="C6114" t="s">
        <v>37</v>
      </c>
      <c r="D6114">
        <v>150203</v>
      </c>
      <c r="E6114" t="s">
        <v>285</v>
      </c>
      <c r="F6114">
        <v>104</v>
      </c>
      <c r="G6114" t="s">
        <v>340</v>
      </c>
      <c r="H6114" t="s">
        <v>84</v>
      </c>
      <c r="I6114">
        <v>2000</v>
      </c>
      <c r="J6114">
        <v>8.4349699999999996E-5</v>
      </c>
    </row>
    <row r="6115" spans="1:10" x14ac:dyDescent="0.25">
      <c r="A6115" t="s">
        <v>224</v>
      </c>
      <c r="B6115" t="s">
        <v>80</v>
      </c>
      <c r="C6115" t="s">
        <v>37</v>
      </c>
      <c r="D6115">
        <v>130219</v>
      </c>
      <c r="E6115" t="s">
        <v>354</v>
      </c>
      <c r="F6115">
        <v>104</v>
      </c>
      <c r="G6115" t="s">
        <v>340</v>
      </c>
      <c r="H6115" t="s">
        <v>84</v>
      </c>
      <c r="I6115">
        <v>2000</v>
      </c>
      <c r="J6115">
        <v>1.13348E-5</v>
      </c>
    </row>
    <row r="6116" spans="1:10" x14ac:dyDescent="0.25">
      <c r="A6116" t="s">
        <v>227</v>
      </c>
      <c r="B6116" t="s">
        <v>80</v>
      </c>
      <c r="C6116" t="s">
        <v>37</v>
      </c>
      <c r="D6116">
        <v>150202</v>
      </c>
      <c r="E6116" t="s">
        <v>286</v>
      </c>
      <c r="F6116">
        <v>114</v>
      </c>
      <c r="G6116" t="s">
        <v>335</v>
      </c>
      <c r="H6116" t="s">
        <v>84</v>
      </c>
      <c r="I6116">
        <v>1995</v>
      </c>
      <c r="J6116">
        <v>1.8715900000000001E-2</v>
      </c>
    </row>
    <row r="6117" spans="1:10" x14ac:dyDescent="0.25">
      <c r="A6117" t="s">
        <v>225</v>
      </c>
      <c r="B6117" t="s">
        <v>80</v>
      </c>
      <c r="C6117" t="s">
        <v>37</v>
      </c>
      <c r="D6117">
        <v>120219</v>
      </c>
      <c r="E6117" t="s">
        <v>261</v>
      </c>
      <c r="F6117">
        <v>120</v>
      </c>
      <c r="G6117" t="s">
        <v>332</v>
      </c>
      <c r="H6117" t="s">
        <v>84</v>
      </c>
      <c r="I6117">
        <v>2005</v>
      </c>
      <c r="J6117">
        <v>5.50793</v>
      </c>
    </row>
    <row r="6118" spans="1:10" x14ac:dyDescent="0.25">
      <c r="A6118" t="s">
        <v>225</v>
      </c>
      <c r="B6118" t="s">
        <v>80</v>
      </c>
      <c r="C6118" t="s">
        <v>37</v>
      </c>
      <c r="D6118">
        <v>130219</v>
      </c>
      <c r="E6118" t="s">
        <v>354</v>
      </c>
      <c r="F6118">
        <v>114</v>
      </c>
      <c r="G6118" t="s">
        <v>335</v>
      </c>
      <c r="H6118" t="s">
        <v>84</v>
      </c>
      <c r="I6118">
        <v>2005</v>
      </c>
      <c r="J6118">
        <v>3.6731200000000002E-3</v>
      </c>
    </row>
    <row r="6119" spans="1:10" x14ac:dyDescent="0.25">
      <c r="A6119" t="s">
        <v>225</v>
      </c>
      <c r="B6119" t="s">
        <v>80</v>
      </c>
      <c r="C6119" t="s">
        <v>37</v>
      </c>
      <c r="D6119">
        <v>130106</v>
      </c>
      <c r="E6119" t="s">
        <v>345</v>
      </c>
      <c r="F6119">
        <v>104</v>
      </c>
      <c r="G6119" t="s">
        <v>340</v>
      </c>
      <c r="H6119" t="s">
        <v>84</v>
      </c>
      <c r="I6119">
        <v>2005</v>
      </c>
      <c r="J6119">
        <v>9.9242199999999992E-3</v>
      </c>
    </row>
    <row r="6120" spans="1:10" x14ac:dyDescent="0.25">
      <c r="A6120" t="s">
        <v>225</v>
      </c>
      <c r="B6120" t="s">
        <v>80</v>
      </c>
      <c r="C6120" t="s">
        <v>37</v>
      </c>
      <c r="D6120">
        <v>150103</v>
      </c>
      <c r="E6120" t="s">
        <v>287</v>
      </c>
      <c r="F6120">
        <v>104</v>
      </c>
      <c r="G6120" t="s">
        <v>340</v>
      </c>
      <c r="H6120" t="s">
        <v>84</v>
      </c>
      <c r="I6120">
        <v>2005</v>
      </c>
      <c r="J6120">
        <v>1.87984E-3</v>
      </c>
    </row>
    <row r="6121" spans="1:10" x14ac:dyDescent="0.25">
      <c r="A6121" t="s">
        <v>225</v>
      </c>
      <c r="B6121" t="s">
        <v>80</v>
      </c>
      <c r="C6121" t="s">
        <v>37</v>
      </c>
      <c r="D6121">
        <v>130213</v>
      </c>
      <c r="E6121" t="s">
        <v>368</v>
      </c>
      <c r="F6121">
        <v>109</v>
      </c>
      <c r="G6121" t="s">
        <v>342</v>
      </c>
      <c r="H6121" t="s">
        <v>84</v>
      </c>
      <c r="I6121">
        <v>2005</v>
      </c>
      <c r="J6121">
        <v>4.1521299999999997</v>
      </c>
    </row>
    <row r="6122" spans="1:10" x14ac:dyDescent="0.25">
      <c r="A6122" t="s">
        <v>227</v>
      </c>
      <c r="B6122" t="s">
        <v>202</v>
      </c>
      <c r="C6122" t="s">
        <v>201</v>
      </c>
      <c r="D6122">
        <v>450100</v>
      </c>
      <c r="E6122" t="s">
        <v>201</v>
      </c>
      <c r="F6122">
        <v>114</v>
      </c>
      <c r="G6122" t="s">
        <v>335</v>
      </c>
      <c r="H6122" t="s">
        <v>84</v>
      </c>
      <c r="I6122">
        <v>2000</v>
      </c>
      <c r="J6122">
        <v>6.7930700000000002</v>
      </c>
    </row>
    <row r="6123" spans="1:10" x14ac:dyDescent="0.25">
      <c r="A6123" t="s">
        <v>224</v>
      </c>
      <c r="B6123" t="s">
        <v>80</v>
      </c>
      <c r="C6123" t="s">
        <v>37</v>
      </c>
      <c r="D6123">
        <v>130213</v>
      </c>
      <c r="E6123" t="s">
        <v>368</v>
      </c>
      <c r="F6123">
        <v>120</v>
      </c>
      <c r="G6123" t="s">
        <v>332</v>
      </c>
      <c r="H6123" t="s">
        <v>84</v>
      </c>
      <c r="I6123">
        <v>1995</v>
      </c>
      <c r="J6123">
        <v>0.43755300000000003</v>
      </c>
    </row>
    <row r="6124" spans="1:10" x14ac:dyDescent="0.25">
      <c r="A6124" t="s">
        <v>227</v>
      </c>
      <c r="B6124" t="s">
        <v>71</v>
      </c>
      <c r="C6124" t="s">
        <v>215</v>
      </c>
      <c r="D6124" t="s">
        <v>303</v>
      </c>
      <c r="E6124" t="s">
        <v>302</v>
      </c>
      <c r="F6124">
        <v>110</v>
      </c>
      <c r="G6124" t="s">
        <v>344</v>
      </c>
      <c r="H6124" t="s">
        <v>84</v>
      </c>
      <c r="I6124">
        <v>2005</v>
      </c>
      <c r="J6124">
        <v>0.41</v>
      </c>
    </row>
    <row r="6125" spans="1:10" x14ac:dyDescent="0.25">
      <c r="A6125" t="s">
        <v>225</v>
      </c>
      <c r="B6125" t="s">
        <v>79</v>
      </c>
      <c r="C6125" t="s">
        <v>33</v>
      </c>
      <c r="D6125" t="s">
        <v>253</v>
      </c>
      <c r="E6125" t="s">
        <v>252</v>
      </c>
      <c r="F6125">
        <v>110</v>
      </c>
      <c r="G6125" t="s">
        <v>344</v>
      </c>
      <c r="H6125" t="s">
        <v>84</v>
      </c>
      <c r="I6125">
        <v>2005</v>
      </c>
      <c r="J6125">
        <v>26.16</v>
      </c>
    </row>
    <row r="6126" spans="1:10" x14ac:dyDescent="0.25">
      <c r="A6126" t="s">
        <v>224</v>
      </c>
      <c r="B6126" t="s">
        <v>79</v>
      </c>
      <c r="C6126" t="s">
        <v>33</v>
      </c>
      <c r="D6126" t="s">
        <v>253</v>
      </c>
      <c r="E6126" t="s">
        <v>252</v>
      </c>
      <c r="F6126">
        <v>110</v>
      </c>
      <c r="G6126" t="s">
        <v>344</v>
      </c>
      <c r="H6126" t="s">
        <v>84</v>
      </c>
      <c r="I6126">
        <v>2005</v>
      </c>
      <c r="J6126">
        <v>3.3959999999999999</v>
      </c>
    </row>
    <row r="6127" spans="1:10" x14ac:dyDescent="0.25">
      <c r="A6127" t="s">
        <v>227</v>
      </c>
      <c r="B6127" t="s">
        <v>79</v>
      </c>
      <c r="C6127" t="s">
        <v>33</v>
      </c>
      <c r="D6127">
        <v>9400000</v>
      </c>
      <c r="E6127" t="s">
        <v>246</v>
      </c>
      <c r="F6127">
        <v>115</v>
      </c>
      <c r="G6127" t="s">
        <v>341</v>
      </c>
      <c r="H6127" t="s">
        <v>84</v>
      </c>
      <c r="I6127">
        <v>2015</v>
      </c>
      <c r="J6127">
        <v>4.9253099999999996</v>
      </c>
    </row>
    <row r="6128" spans="1:10" x14ac:dyDescent="0.25">
      <c r="A6128" t="s">
        <v>224</v>
      </c>
      <c r="B6128" t="s">
        <v>79</v>
      </c>
      <c r="C6128" t="s">
        <v>33</v>
      </c>
      <c r="D6128">
        <v>9400000</v>
      </c>
      <c r="E6128" t="s">
        <v>246</v>
      </c>
      <c r="F6128">
        <v>115</v>
      </c>
      <c r="G6128" t="s">
        <v>341</v>
      </c>
      <c r="H6128" t="s">
        <v>84</v>
      </c>
      <c r="I6128">
        <v>2005</v>
      </c>
      <c r="J6128">
        <v>0.67575099999999999</v>
      </c>
    </row>
    <row r="6129" spans="1:10" x14ac:dyDescent="0.25">
      <c r="A6129" t="s">
        <v>223</v>
      </c>
      <c r="B6129" t="s">
        <v>79</v>
      </c>
      <c r="C6129" t="s">
        <v>33</v>
      </c>
      <c r="D6129">
        <v>9400000</v>
      </c>
      <c r="E6129" t="s">
        <v>246</v>
      </c>
      <c r="F6129">
        <v>115</v>
      </c>
      <c r="G6129" t="s">
        <v>341</v>
      </c>
      <c r="H6129" t="s">
        <v>84</v>
      </c>
      <c r="I6129">
        <v>1990</v>
      </c>
      <c r="J6129">
        <v>1.51694</v>
      </c>
    </row>
    <row r="6130" spans="1:10" x14ac:dyDescent="0.25">
      <c r="A6130" t="s">
        <v>224</v>
      </c>
      <c r="B6130" t="s">
        <v>79</v>
      </c>
      <c r="C6130" t="s">
        <v>35</v>
      </c>
      <c r="D6130" t="s">
        <v>322</v>
      </c>
      <c r="E6130" t="s">
        <v>321</v>
      </c>
      <c r="F6130">
        <v>114</v>
      </c>
      <c r="G6130" t="s">
        <v>335</v>
      </c>
      <c r="H6130" t="s">
        <v>84</v>
      </c>
      <c r="I6130">
        <v>1990</v>
      </c>
      <c r="J6130">
        <v>38.940600000000003</v>
      </c>
    </row>
    <row r="6131" spans="1:10" x14ac:dyDescent="0.25">
      <c r="A6131" t="s">
        <v>224</v>
      </c>
      <c r="B6131" t="s">
        <v>71</v>
      </c>
      <c r="C6131" t="s">
        <v>348</v>
      </c>
      <c r="D6131" t="s">
        <v>347</v>
      </c>
      <c r="E6131" t="s">
        <v>346</v>
      </c>
      <c r="F6131">
        <v>120</v>
      </c>
      <c r="G6131" t="s">
        <v>332</v>
      </c>
      <c r="H6131" t="s">
        <v>84</v>
      </c>
      <c r="I6131">
        <v>1990</v>
      </c>
      <c r="J6131">
        <v>2.9797699999999998</v>
      </c>
    </row>
    <row r="6132" spans="1:10" x14ac:dyDescent="0.25">
      <c r="A6132" t="s">
        <v>224</v>
      </c>
      <c r="B6132" t="s">
        <v>71</v>
      </c>
      <c r="C6132" t="s">
        <v>348</v>
      </c>
      <c r="D6132" t="s">
        <v>347</v>
      </c>
      <c r="E6132" t="s">
        <v>346</v>
      </c>
      <c r="F6132">
        <v>104</v>
      </c>
      <c r="G6132" t="s">
        <v>340</v>
      </c>
      <c r="H6132" t="s">
        <v>84</v>
      </c>
      <c r="I6132">
        <v>1990</v>
      </c>
      <c r="J6132">
        <v>0.87337900000000002</v>
      </c>
    </row>
    <row r="6133" spans="1:10" x14ac:dyDescent="0.25">
      <c r="A6133" t="s">
        <v>224</v>
      </c>
      <c r="B6133" t="s">
        <v>79</v>
      </c>
      <c r="C6133" t="s">
        <v>35</v>
      </c>
      <c r="D6133" t="s">
        <v>322</v>
      </c>
      <c r="E6133" t="s">
        <v>321</v>
      </c>
      <c r="F6133">
        <v>108</v>
      </c>
      <c r="G6133" t="s">
        <v>83</v>
      </c>
      <c r="H6133" t="s">
        <v>84</v>
      </c>
      <c r="I6133">
        <v>1995</v>
      </c>
      <c r="J6133">
        <v>0.19703300000000001</v>
      </c>
    </row>
    <row r="6134" spans="1:10" x14ac:dyDescent="0.25">
      <c r="A6134" t="s">
        <v>229</v>
      </c>
      <c r="B6134" t="s">
        <v>80</v>
      </c>
      <c r="C6134" t="s">
        <v>37</v>
      </c>
      <c r="D6134">
        <v>120112</v>
      </c>
      <c r="E6134" t="s">
        <v>268</v>
      </c>
      <c r="F6134">
        <v>111</v>
      </c>
      <c r="G6134" t="s">
        <v>333</v>
      </c>
      <c r="H6134" t="s">
        <v>84</v>
      </c>
      <c r="I6134">
        <v>1995</v>
      </c>
      <c r="J6134">
        <v>0.73374300000000003</v>
      </c>
    </row>
    <row r="6135" spans="1:10" x14ac:dyDescent="0.25">
      <c r="A6135" t="s">
        <v>229</v>
      </c>
      <c r="B6135" t="s">
        <v>80</v>
      </c>
      <c r="C6135" t="s">
        <v>37</v>
      </c>
      <c r="D6135">
        <v>120215</v>
      </c>
      <c r="E6135" t="s">
        <v>264</v>
      </c>
      <c r="F6135">
        <v>103</v>
      </c>
      <c r="G6135" t="s">
        <v>82</v>
      </c>
      <c r="H6135" t="s">
        <v>84</v>
      </c>
      <c r="I6135">
        <v>1995</v>
      </c>
      <c r="J6135">
        <v>6.4777900000000002E-5</v>
      </c>
    </row>
    <row r="6136" spans="1:10" x14ac:dyDescent="0.25">
      <c r="A6136" t="s">
        <v>227</v>
      </c>
      <c r="B6136" t="s">
        <v>80</v>
      </c>
      <c r="C6136" t="s">
        <v>37</v>
      </c>
      <c r="D6136">
        <v>120113</v>
      </c>
      <c r="E6136" t="s">
        <v>267</v>
      </c>
      <c r="F6136">
        <v>111</v>
      </c>
      <c r="G6136" t="s">
        <v>333</v>
      </c>
      <c r="H6136" t="s">
        <v>84</v>
      </c>
      <c r="I6136">
        <v>1990</v>
      </c>
      <c r="J6136">
        <v>0.68624799999999997</v>
      </c>
    </row>
    <row r="6137" spans="1:10" x14ac:dyDescent="0.25">
      <c r="A6137" t="s">
        <v>227</v>
      </c>
      <c r="B6137" t="s">
        <v>80</v>
      </c>
      <c r="C6137" t="s">
        <v>37</v>
      </c>
      <c r="D6137">
        <v>120216</v>
      </c>
      <c r="E6137" t="s">
        <v>263</v>
      </c>
      <c r="F6137">
        <v>109</v>
      </c>
      <c r="G6137" t="s">
        <v>342</v>
      </c>
      <c r="H6137" t="s">
        <v>84</v>
      </c>
      <c r="I6137">
        <v>1990</v>
      </c>
      <c r="J6137">
        <v>5.0486400000000001E-2</v>
      </c>
    </row>
    <row r="6138" spans="1:10" x14ac:dyDescent="0.25">
      <c r="A6138" t="s">
        <v>227</v>
      </c>
      <c r="B6138" t="s">
        <v>80</v>
      </c>
      <c r="C6138" t="s">
        <v>37</v>
      </c>
      <c r="D6138">
        <v>150103</v>
      </c>
      <c r="E6138" t="s">
        <v>287</v>
      </c>
      <c r="F6138">
        <v>103</v>
      </c>
      <c r="G6138" t="s">
        <v>82</v>
      </c>
      <c r="H6138" t="s">
        <v>84</v>
      </c>
      <c r="I6138">
        <v>1990</v>
      </c>
      <c r="J6138">
        <v>4.2287800000000001E-4</v>
      </c>
    </row>
    <row r="6139" spans="1:10" x14ac:dyDescent="0.25">
      <c r="A6139" t="s">
        <v>224</v>
      </c>
      <c r="B6139" t="s">
        <v>80</v>
      </c>
      <c r="C6139" t="s">
        <v>32</v>
      </c>
      <c r="D6139">
        <v>230600</v>
      </c>
      <c r="E6139" t="s">
        <v>411</v>
      </c>
      <c r="F6139">
        <v>120</v>
      </c>
      <c r="G6139" t="s">
        <v>332</v>
      </c>
      <c r="H6139" t="s">
        <v>84</v>
      </c>
      <c r="I6139">
        <v>2000</v>
      </c>
      <c r="J6139">
        <v>784.60199999999998</v>
      </c>
    </row>
    <row r="6140" spans="1:10" x14ac:dyDescent="0.25">
      <c r="A6140" t="s">
        <v>227</v>
      </c>
      <c r="B6140" t="s">
        <v>74</v>
      </c>
      <c r="C6140" t="s">
        <v>34</v>
      </c>
      <c r="D6140">
        <v>901000</v>
      </c>
      <c r="E6140" t="s">
        <v>34</v>
      </c>
      <c r="F6140">
        <v>104</v>
      </c>
      <c r="G6140" t="s">
        <v>340</v>
      </c>
      <c r="H6140" t="s">
        <v>84</v>
      </c>
      <c r="I6140">
        <v>2014</v>
      </c>
      <c r="J6140">
        <v>0.31067299999999998</v>
      </c>
    </row>
    <row r="6141" spans="1:10" x14ac:dyDescent="0.25">
      <c r="A6141" t="s">
        <v>227</v>
      </c>
      <c r="B6141" t="s">
        <v>202</v>
      </c>
      <c r="C6141" t="s">
        <v>199</v>
      </c>
      <c r="D6141" t="s">
        <v>381</v>
      </c>
      <c r="E6141" t="s">
        <v>380</v>
      </c>
      <c r="F6141">
        <v>120</v>
      </c>
      <c r="G6141" t="s">
        <v>332</v>
      </c>
      <c r="H6141" t="s">
        <v>84</v>
      </c>
      <c r="I6141">
        <v>2005</v>
      </c>
      <c r="J6141">
        <v>22566.6</v>
      </c>
    </row>
    <row r="6142" spans="1:10" x14ac:dyDescent="0.25">
      <c r="A6142" t="s">
        <v>227</v>
      </c>
      <c r="B6142" t="s">
        <v>80</v>
      </c>
      <c r="C6142" t="s">
        <v>37</v>
      </c>
      <c r="D6142">
        <v>120303</v>
      </c>
      <c r="E6142" t="s">
        <v>259</v>
      </c>
      <c r="F6142">
        <v>115</v>
      </c>
      <c r="G6142" t="s">
        <v>341</v>
      </c>
      <c r="H6142" t="s">
        <v>84</v>
      </c>
      <c r="I6142">
        <v>2014</v>
      </c>
      <c r="J6142">
        <v>1.6069699999999999E-2</v>
      </c>
    </row>
    <row r="6143" spans="1:10" x14ac:dyDescent="0.25">
      <c r="A6143" t="s">
        <v>229</v>
      </c>
      <c r="B6143" t="s">
        <v>80</v>
      </c>
      <c r="C6143" t="s">
        <v>37</v>
      </c>
      <c r="D6143">
        <v>120219</v>
      </c>
      <c r="E6143" t="s">
        <v>261</v>
      </c>
      <c r="F6143">
        <v>103</v>
      </c>
      <c r="G6143" t="s">
        <v>82</v>
      </c>
      <c r="H6143" t="s">
        <v>84</v>
      </c>
      <c r="I6143">
        <v>2014</v>
      </c>
      <c r="J6143">
        <v>3.5322100000000003E-4</v>
      </c>
    </row>
    <row r="6144" spans="1:10" x14ac:dyDescent="0.25">
      <c r="A6144" t="s">
        <v>229</v>
      </c>
      <c r="B6144" t="s">
        <v>80</v>
      </c>
      <c r="C6144" t="s">
        <v>37</v>
      </c>
      <c r="D6144">
        <v>130219</v>
      </c>
      <c r="E6144" t="s">
        <v>354</v>
      </c>
      <c r="F6144">
        <v>104</v>
      </c>
      <c r="G6144" t="s">
        <v>340</v>
      </c>
      <c r="H6144" t="s">
        <v>84</v>
      </c>
      <c r="I6144">
        <v>2014</v>
      </c>
      <c r="J6144">
        <v>4.3526599999999998E-5</v>
      </c>
    </row>
    <row r="6145" spans="1:10" x14ac:dyDescent="0.25">
      <c r="A6145" t="s">
        <v>227</v>
      </c>
      <c r="B6145" t="s">
        <v>80</v>
      </c>
      <c r="C6145" t="s">
        <v>37</v>
      </c>
      <c r="D6145">
        <v>130218</v>
      </c>
      <c r="E6145" t="s">
        <v>343</v>
      </c>
      <c r="F6145">
        <v>111</v>
      </c>
      <c r="G6145" t="s">
        <v>333</v>
      </c>
      <c r="H6145" t="s">
        <v>84</v>
      </c>
      <c r="I6145">
        <v>2014</v>
      </c>
      <c r="J6145">
        <v>2.4725600000000001E-4</v>
      </c>
    </row>
    <row r="6146" spans="1:10" x14ac:dyDescent="0.25">
      <c r="A6146" t="s">
        <v>227</v>
      </c>
      <c r="B6146" t="s">
        <v>80</v>
      </c>
      <c r="C6146" t="s">
        <v>37</v>
      </c>
      <c r="D6146">
        <v>150202</v>
      </c>
      <c r="E6146" t="s">
        <v>286</v>
      </c>
      <c r="F6146">
        <v>104</v>
      </c>
      <c r="G6146" t="s">
        <v>340</v>
      </c>
      <c r="H6146" t="s">
        <v>84</v>
      </c>
      <c r="I6146">
        <v>2014</v>
      </c>
      <c r="J6146">
        <v>8.4502600000000002E-4</v>
      </c>
    </row>
    <row r="6147" spans="1:10" x14ac:dyDescent="0.25">
      <c r="A6147" t="s">
        <v>227</v>
      </c>
      <c r="B6147" t="s">
        <v>80</v>
      </c>
      <c r="C6147" t="s">
        <v>37</v>
      </c>
      <c r="D6147">
        <v>120212</v>
      </c>
      <c r="E6147" t="s">
        <v>266</v>
      </c>
      <c r="F6147">
        <v>114</v>
      </c>
      <c r="G6147" t="s">
        <v>335</v>
      </c>
      <c r="H6147" t="s">
        <v>84</v>
      </c>
      <c r="I6147">
        <v>2014</v>
      </c>
      <c r="J6147">
        <v>0.80279599999999995</v>
      </c>
    </row>
    <row r="6148" spans="1:10" x14ac:dyDescent="0.25">
      <c r="A6148" t="s">
        <v>227</v>
      </c>
      <c r="B6148" t="s">
        <v>80</v>
      </c>
      <c r="C6148" t="s">
        <v>37</v>
      </c>
      <c r="D6148">
        <v>120212</v>
      </c>
      <c r="E6148" t="s">
        <v>266</v>
      </c>
      <c r="F6148">
        <v>115</v>
      </c>
      <c r="G6148" t="s">
        <v>341</v>
      </c>
      <c r="H6148" t="s">
        <v>84</v>
      </c>
      <c r="I6148">
        <v>2014</v>
      </c>
      <c r="J6148">
        <v>0.16055900000000001</v>
      </c>
    </row>
    <row r="6149" spans="1:10" x14ac:dyDescent="0.25">
      <c r="A6149" t="s">
        <v>227</v>
      </c>
      <c r="B6149" t="s">
        <v>80</v>
      </c>
      <c r="C6149" t="s">
        <v>37</v>
      </c>
      <c r="D6149">
        <v>150202</v>
      </c>
      <c r="E6149" t="s">
        <v>286</v>
      </c>
      <c r="F6149">
        <v>120</v>
      </c>
      <c r="G6149" t="s">
        <v>332</v>
      </c>
      <c r="H6149" t="s">
        <v>84</v>
      </c>
      <c r="I6149">
        <v>2014</v>
      </c>
      <c r="J6149">
        <v>1.1830400000000001</v>
      </c>
    </row>
    <row r="6150" spans="1:10" x14ac:dyDescent="0.25">
      <c r="A6150" t="s">
        <v>224</v>
      </c>
      <c r="B6150" t="s">
        <v>76</v>
      </c>
      <c r="C6150" t="s">
        <v>196</v>
      </c>
      <c r="D6150" t="s">
        <v>397</v>
      </c>
      <c r="E6150" t="s">
        <v>396</v>
      </c>
      <c r="F6150">
        <v>104</v>
      </c>
      <c r="G6150" t="s">
        <v>340</v>
      </c>
      <c r="H6150" t="s">
        <v>84</v>
      </c>
      <c r="I6150">
        <v>2005</v>
      </c>
      <c r="J6150">
        <v>1.6E-2</v>
      </c>
    </row>
    <row r="6151" spans="1:10" x14ac:dyDescent="0.25">
      <c r="A6151" t="s">
        <v>224</v>
      </c>
      <c r="B6151" t="s">
        <v>73</v>
      </c>
      <c r="C6151" t="s">
        <v>212</v>
      </c>
      <c r="D6151" t="s">
        <v>307</v>
      </c>
      <c r="E6151" t="s">
        <v>306</v>
      </c>
      <c r="F6151">
        <v>104</v>
      </c>
      <c r="G6151" t="s">
        <v>340</v>
      </c>
      <c r="H6151" t="s">
        <v>84</v>
      </c>
      <c r="I6151">
        <v>2005</v>
      </c>
      <c r="J6151">
        <v>0.9</v>
      </c>
    </row>
    <row r="6152" spans="1:10" x14ac:dyDescent="0.25">
      <c r="A6152" t="s">
        <v>227</v>
      </c>
      <c r="B6152" t="s">
        <v>71</v>
      </c>
      <c r="C6152" t="s">
        <v>72</v>
      </c>
      <c r="D6152" t="s">
        <v>239</v>
      </c>
      <c r="E6152" t="s">
        <v>238</v>
      </c>
      <c r="F6152">
        <v>104</v>
      </c>
      <c r="G6152" t="s">
        <v>340</v>
      </c>
      <c r="H6152" t="s">
        <v>84</v>
      </c>
      <c r="I6152">
        <v>2000</v>
      </c>
      <c r="J6152">
        <v>1.05</v>
      </c>
    </row>
    <row r="6153" spans="1:10" x14ac:dyDescent="0.25">
      <c r="A6153" t="s">
        <v>227</v>
      </c>
      <c r="B6153" t="s">
        <v>204</v>
      </c>
      <c r="C6153" t="s">
        <v>203</v>
      </c>
      <c r="D6153" t="s">
        <v>415</v>
      </c>
      <c r="E6153" t="s">
        <v>414</v>
      </c>
      <c r="F6153">
        <v>104</v>
      </c>
      <c r="G6153" t="s">
        <v>340</v>
      </c>
      <c r="H6153" t="s">
        <v>84</v>
      </c>
      <c r="I6153">
        <v>2000</v>
      </c>
      <c r="J6153">
        <v>0.41799999999999998</v>
      </c>
    </row>
    <row r="6154" spans="1:10" x14ac:dyDescent="0.25">
      <c r="A6154" t="s">
        <v>227</v>
      </c>
      <c r="B6154" t="s">
        <v>71</v>
      </c>
      <c r="C6154" t="s">
        <v>215</v>
      </c>
      <c r="D6154" t="s">
        <v>313</v>
      </c>
      <c r="E6154" t="s">
        <v>312</v>
      </c>
      <c r="F6154">
        <v>104</v>
      </c>
      <c r="G6154" t="s">
        <v>340</v>
      </c>
      <c r="H6154" t="s">
        <v>84</v>
      </c>
      <c r="I6154">
        <v>2000</v>
      </c>
      <c r="J6154">
        <v>0.33</v>
      </c>
    </row>
    <row r="6155" spans="1:10" x14ac:dyDescent="0.25">
      <c r="A6155" t="s">
        <v>227</v>
      </c>
      <c r="B6155" t="s">
        <v>204</v>
      </c>
      <c r="C6155" t="s">
        <v>203</v>
      </c>
      <c r="D6155" t="s">
        <v>440</v>
      </c>
      <c r="E6155" t="s">
        <v>439</v>
      </c>
      <c r="F6155">
        <v>104</v>
      </c>
      <c r="G6155" t="s">
        <v>340</v>
      </c>
      <c r="H6155" t="s">
        <v>84</v>
      </c>
      <c r="I6155">
        <v>2000</v>
      </c>
      <c r="J6155">
        <v>0.5</v>
      </c>
    </row>
    <row r="6156" spans="1:10" x14ac:dyDescent="0.25">
      <c r="A6156" t="s">
        <v>225</v>
      </c>
      <c r="B6156" t="s">
        <v>76</v>
      </c>
      <c r="C6156" t="s">
        <v>198</v>
      </c>
      <c r="D6156" t="s">
        <v>395</v>
      </c>
      <c r="E6156" t="s">
        <v>394</v>
      </c>
      <c r="F6156">
        <v>104</v>
      </c>
      <c r="G6156" t="s">
        <v>340</v>
      </c>
      <c r="H6156" t="s">
        <v>84</v>
      </c>
      <c r="I6156">
        <v>2000</v>
      </c>
      <c r="J6156">
        <v>3.4000000000000002E-2</v>
      </c>
    </row>
    <row r="6157" spans="1:10" x14ac:dyDescent="0.25">
      <c r="A6157" t="s">
        <v>226</v>
      </c>
      <c r="B6157" t="s">
        <v>73</v>
      </c>
      <c r="C6157" t="s">
        <v>212</v>
      </c>
      <c r="D6157" t="s">
        <v>307</v>
      </c>
      <c r="E6157" t="s">
        <v>306</v>
      </c>
      <c r="F6157">
        <v>104</v>
      </c>
      <c r="G6157" t="s">
        <v>340</v>
      </c>
      <c r="H6157" t="s">
        <v>84</v>
      </c>
      <c r="I6157">
        <v>2000</v>
      </c>
      <c r="J6157">
        <v>88</v>
      </c>
    </row>
    <row r="6158" spans="1:10" x14ac:dyDescent="0.25">
      <c r="A6158" t="s">
        <v>227</v>
      </c>
      <c r="B6158" t="s">
        <v>76</v>
      </c>
      <c r="C6158" t="s">
        <v>197</v>
      </c>
      <c r="D6158" t="s">
        <v>241</v>
      </c>
      <c r="E6158" t="s">
        <v>240</v>
      </c>
      <c r="F6158">
        <v>104</v>
      </c>
      <c r="G6158" t="s">
        <v>340</v>
      </c>
      <c r="H6158" t="s">
        <v>84</v>
      </c>
      <c r="I6158">
        <v>2000</v>
      </c>
      <c r="J6158">
        <v>3</v>
      </c>
    </row>
    <row r="6159" spans="1:10" x14ac:dyDescent="0.25">
      <c r="A6159" t="s">
        <v>227</v>
      </c>
      <c r="B6159" t="s">
        <v>207</v>
      </c>
      <c r="C6159" t="s">
        <v>206</v>
      </c>
      <c r="D6159" t="s">
        <v>338</v>
      </c>
      <c r="E6159" t="s">
        <v>337</v>
      </c>
      <c r="F6159">
        <v>104</v>
      </c>
      <c r="G6159" t="s">
        <v>340</v>
      </c>
      <c r="H6159" t="s">
        <v>84</v>
      </c>
      <c r="I6159">
        <v>1995</v>
      </c>
      <c r="J6159">
        <v>0.48299999999999998</v>
      </c>
    </row>
    <row r="6160" spans="1:10" x14ac:dyDescent="0.25">
      <c r="A6160" t="s">
        <v>225</v>
      </c>
      <c r="B6160" t="s">
        <v>73</v>
      </c>
      <c r="C6160" t="s">
        <v>212</v>
      </c>
      <c r="D6160" t="s">
        <v>251</v>
      </c>
      <c r="E6160" t="s">
        <v>250</v>
      </c>
      <c r="F6160">
        <v>104</v>
      </c>
      <c r="G6160" t="s">
        <v>340</v>
      </c>
      <c r="H6160" t="s">
        <v>84</v>
      </c>
      <c r="I6160">
        <v>1995</v>
      </c>
      <c r="J6160">
        <v>7.5</v>
      </c>
    </row>
    <row r="6161" spans="1:10" x14ac:dyDescent="0.25">
      <c r="A6161" t="s">
        <v>226</v>
      </c>
      <c r="B6161" t="s">
        <v>76</v>
      </c>
      <c r="C6161" t="s">
        <v>77</v>
      </c>
      <c r="D6161" t="s">
        <v>363</v>
      </c>
      <c r="E6161" t="s">
        <v>362</v>
      </c>
      <c r="F6161">
        <v>104</v>
      </c>
      <c r="G6161" t="s">
        <v>340</v>
      </c>
      <c r="H6161" t="s">
        <v>84</v>
      </c>
      <c r="I6161">
        <v>2010</v>
      </c>
      <c r="J6161">
        <v>0.05</v>
      </c>
    </row>
    <row r="6162" spans="1:10" x14ac:dyDescent="0.25">
      <c r="A6162" t="s">
        <v>225</v>
      </c>
      <c r="B6162" t="s">
        <v>76</v>
      </c>
      <c r="C6162" t="s">
        <v>77</v>
      </c>
      <c r="D6162" t="s">
        <v>403</v>
      </c>
      <c r="E6162" t="s">
        <v>402</v>
      </c>
      <c r="F6162">
        <v>104</v>
      </c>
      <c r="G6162" t="s">
        <v>340</v>
      </c>
      <c r="H6162" t="s">
        <v>84</v>
      </c>
      <c r="I6162">
        <v>2010</v>
      </c>
      <c r="J6162">
        <v>2.29</v>
      </c>
    </row>
    <row r="6163" spans="1:10" x14ac:dyDescent="0.25">
      <c r="A6163" t="s">
        <v>226</v>
      </c>
      <c r="B6163" t="s">
        <v>79</v>
      </c>
      <c r="C6163" t="s">
        <v>33</v>
      </c>
      <c r="D6163" t="s">
        <v>253</v>
      </c>
      <c r="E6163" t="s">
        <v>252</v>
      </c>
      <c r="F6163">
        <v>111</v>
      </c>
      <c r="G6163" t="s">
        <v>333</v>
      </c>
      <c r="H6163" t="s">
        <v>84</v>
      </c>
      <c r="I6163">
        <v>2015</v>
      </c>
      <c r="J6163">
        <v>88.688999999999993</v>
      </c>
    </row>
    <row r="6164" spans="1:10" x14ac:dyDescent="0.25">
      <c r="A6164" t="s">
        <v>223</v>
      </c>
      <c r="B6164" t="s">
        <v>79</v>
      </c>
      <c r="C6164" t="s">
        <v>33</v>
      </c>
      <c r="D6164" t="s">
        <v>253</v>
      </c>
      <c r="E6164" t="s">
        <v>252</v>
      </c>
      <c r="F6164">
        <v>111</v>
      </c>
      <c r="G6164" t="s">
        <v>333</v>
      </c>
      <c r="H6164" t="s">
        <v>84</v>
      </c>
      <c r="I6164">
        <v>2015</v>
      </c>
      <c r="J6164">
        <v>79.218999999999994</v>
      </c>
    </row>
    <row r="6165" spans="1:10" x14ac:dyDescent="0.25">
      <c r="A6165" t="s">
        <v>225</v>
      </c>
      <c r="B6165" t="s">
        <v>73</v>
      </c>
      <c r="C6165" t="s">
        <v>209</v>
      </c>
      <c r="D6165" t="s">
        <v>371</v>
      </c>
      <c r="E6165" t="s">
        <v>370</v>
      </c>
      <c r="F6165">
        <v>111</v>
      </c>
      <c r="G6165" t="s">
        <v>333</v>
      </c>
      <c r="H6165" t="s">
        <v>84</v>
      </c>
      <c r="I6165">
        <v>2015</v>
      </c>
      <c r="J6165">
        <v>16.600000000000001</v>
      </c>
    </row>
    <row r="6166" spans="1:10" x14ac:dyDescent="0.25">
      <c r="A6166" t="s">
        <v>227</v>
      </c>
      <c r="B6166" t="s">
        <v>76</v>
      </c>
      <c r="C6166" t="s">
        <v>78</v>
      </c>
      <c r="D6166" t="s">
        <v>400</v>
      </c>
      <c r="E6166" t="s">
        <v>399</v>
      </c>
      <c r="F6166">
        <v>111</v>
      </c>
      <c r="G6166" t="s">
        <v>333</v>
      </c>
      <c r="H6166" t="s">
        <v>84</v>
      </c>
      <c r="I6166">
        <v>2014</v>
      </c>
      <c r="J6166">
        <v>0.48599999999999999</v>
      </c>
    </row>
    <row r="6167" spans="1:10" x14ac:dyDescent="0.25">
      <c r="A6167" t="s">
        <v>225</v>
      </c>
      <c r="B6167" t="s">
        <v>73</v>
      </c>
      <c r="C6167" t="s">
        <v>209</v>
      </c>
      <c r="D6167" t="s">
        <v>376</v>
      </c>
      <c r="E6167" t="s">
        <v>375</v>
      </c>
      <c r="F6167">
        <v>111</v>
      </c>
      <c r="G6167" t="s">
        <v>333</v>
      </c>
      <c r="H6167" t="s">
        <v>84</v>
      </c>
      <c r="I6167">
        <v>2014</v>
      </c>
      <c r="J6167">
        <v>1.08</v>
      </c>
    </row>
    <row r="6168" spans="1:10" x14ac:dyDescent="0.25">
      <c r="A6168" t="s">
        <v>227</v>
      </c>
      <c r="B6168" t="s">
        <v>204</v>
      </c>
      <c r="C6168" t="s">
        <v>203</v>
      </c>
      <c r="D6168" t="s">
        <v>408</v>
      </c>
      <c r="E6168" t="s">
        <v>407</v>
      </c>
      <c r="F6168">
        <v>111</v>
      </c>
      <c r="G6168" t="s">
        <v>333</v>
      </c>
      <c r="H6168" t="s">
        <v>84</v>
      </c>
      <c r="I6168">
        <v>2005</v>
      </c>
      <c r="J6168">
        <v>3</v>
      </c>
    </row>
    <row r="6169" spans="1:10" x14ac:dyDescent="0.25">
      <c r="A6169" t="s">
        <v>226</v>
      </c>
      <c r="B6169" t="s">
        <v>214</v>
      </c>
      <c r="C6169" t="s">
        <v>213</v>
      </c>
      <c r="D6169" t="s">
        <v>309</v>
      </c>
      <c r="E6169" t="s">
        <v>308</v>
      </c>
      <c r="F6169">
        <v>111</v>
      </c>
      <c r="G6169" t="s">
        <v>333</v>
      </c>
      <c r="H6169" t="s">
        <v>84</v>
      </c>
      <c r="I6169">
        <v>2005</v>
      </c>
      <c r="J6169">
        <v>142</v>
      </c>
    </row>
    <row r="6170" spans="1:10" x14ac:dyDescent="0.25">
      <c r="A6170" t="s">
        <v>225</v>
      </c>
      <c r="B6170" t="s">
        <v>71</v>
      </c>
      <c r="C6170" t="s">
        <v>215</v>
      </c>
      <c r="D6170" t="s">
        <v>311</v>
      </c>
      <c r="E6170" t="s">
        <v>310</v>
      </c>
      <c r="F6170">
        <v>111</v>
      </c>
      <c r="G6170" t="s">
        <v>333</v>
      </c>
      <c r="H6170" t="s">
        <v>84</v>
      </c>
      <c r="I6170">
        <v>2005</v>
      </c>
      <c r="J6170">
        <v>3.6</v>
      </c>
    </row>
    <row r="6171" spans="1:10" x14ac:dyDescent="0.25">
      <c r="A6171" t="s">
        <v>229</v>
      </c>
      <c r="B6171" t="s">
        <v>79</v>
      </c>
      <c r="C6171" t="s">
        <v>33</v>
      </c>
      <c r="D6171" t="s">
        <v>253</v>
      </c>
      <c r="E6171" t="s">
        <v>252</v>
      </c>
      <c r="F6171">
        <v>111</v>
      </c>
      <c r="G6171" t="s">
        <v>333</v>
      </c>
      <c r="H6171" t="s">
        <v>84</v>
      </c>
      <c r="I6171">
        <v>2000</v>
      </c>
      <c r="J6171">
        <v>1682.6</v>
      </c>
    </row>
    <row r="6172" spans="1:10" x14ac:dyDescent="0.25">
      <c r="A6172" t="s">
        <v>227</v>
      </c>
      <c r="B6172" t="s">
        <v>204</v>
      </c>
      <c r="C6172" t="s">
        <v>203</v>
      </c>
      <c r="D6172" t="s">
        <v>408</v>
      </c>
      <c r="E6172" t="s">
        <v>407</v>
      </c>
      <c r="F6172">
        <v>111</v>
      </c>
      <c r="G6172" t="s">
        <v>333</v>
      </c>
      <c r="H6172" t="s">
        <v>84</v>
      </c>
      <c r="I6172">
        <v>2000</v>
      </c>
      <c r="J6172">
        <v>1.7</v>
      </c>
    </row>
    <row r="6173" spans="1:10" x14ac:dyDescent="0.25">
      <c r="A6173" t="s">
        <v>227</v>
      </c>
      <c r="B6173" t="s">
        <v>73</v>
      </c>
      <c r="C6173" t="s">
        <v>210</v>
      </c>
      <c r="D6173" t="s">
        <v>386</v>
      </c>
      <c r="E6173" t="s">
        <v>385</v>
      </c>
      <c r="F6173">
        <v>111</v>
      </c>
      <c r="G6173" t="s">
        <v>333</v>
      </c>
      <c r="H6173" t="s">
        <v>84</v>
      </c>
      <c r="I6173">
        <v>2000</v>
      </c>
      <c r="J6173">
        <v>831</v>
      </c>
    </row>
    <row r="6174" spans="1:10" x14ac:dyDescent="0.25">
      <c r="A6174" t="s">
        <v>224</v>
      </c>
      <c r="B6174" t="s">
        <v>76</v>
      </c>
      <c r="C6174" t="s">
        <v>461</v>
      </c>
      <c r="D6174" t="s">
        <v>460</v>
      </c>
      <c r="E6174" t="s">
        <v>459</v>
      </c>
      <c r="F6174">
        <v>111</v>
      </c>
      <c r="G6174" t="s">
        <v>333</v>
      </c>
      <c r="H6174" t="s">
        <v>84</v>
      </c>
      <c r="I6174">
        <v>2000</v>
      </c>
      <c r="J6174">
        <v>0.5</v>
      </c>
    </row>
    <row r="6175" spans="1:10" x14ac:dyDescent="0.25">
      <c r="A6175" t="s">
        <v>224</v>
      </c>
      <c r="B6175" t="s">
        <v>71</v>
      </c>
      <c r="C6175" t="s">
        <v>72</v>
      </c>
      <c r="D6175" t="s">
        <v>239</v>
      </c>
      <c r="E6175" t="s">
        <v>238</v>
      </c>
      <c r="F6175">
        <v>111</v>
      </c>
      <c r="G6175" t="s">
        <v>333</v>
      </c>
      <c r="H6175" t="s">
        <v>84</v>
      </c>
      <c r="I6175">
        <v>1995</v>
      </c>
      <c r="J6175">
        <v>3</v>
      </c>
    </row>
    <row r="6176" spans="1:10" x14ac:dyDescent="0.25">
      <c r="A6176" t="s">
        <v>227</v>
      </c>
      <c r="B6176" t="s">
        <v>80</v>
      </c>
      <c r="C6176" t="s">
        <v>37</v>
      </c>
      <c r="D6176">
        <v>120216</v>
      </c>
      <c r="E6176" t="s">
        <v>263</v>
      </c>
      <c r="F6176">
        <v>111</v>
      </c>
      <c r="G6176" t="s">
        <v>333</v>
      </c>
      <c r="H6176" t="s">
        <v>84</v>
      </c>
      <c r="I6176">
        <v>2005</v>
      </c>
      <c r="J6176">
        <v>9.9739300000000003E-2</v>
      </c>
    </row>
    <row r="6177" spans="1:10" x14ac:dyDescent="0.25">
      <c r="A6177" t="s">
        <v>223</v>
      </c>
      <c r="B6177" t="s">
        <v>80</v>
      </c>
      <c r="C6177" t="s">
        <v>37</v>
      </c>
      <c r="D6177">
        <v>120215</v>
      </c>
      <c r="E6177" t="s">
        <v>264</v>
      </c>
      <c r="F6177">
        <v>115</v>
      </c>
      <c r="G6177" t="s">
        <v>341</v>
      </c>
      <c r="H6177" t="s">
        <v>84</v>
      </c>
      <c r="I6177">
        <v>2005</v>
      </c>
      <c r="J6177">
        <v>4.8845599999999999E-5</v>
      </c>
    </row>
    <row r="6178" spans="1:10" x14ac:dyDescent="0.25">
      <c r="A6178" t="s">
        <v>223</v>
      </c>
      <c r="B6178" t="s">
        <v>80</v>
      </c>
      <c r="C6178" t="s">
        <v>37</v>
      </c>
      <c r="D6178">
        <v>120105</v>
      </c>
      <c r="E6178" t="s">
        <v>270</v>
      </c>
      <c r="F6178">
        <v>103</v>
      </c>
      <c r="G6178" t="s">
        <v>82</v>
      </c>
      <c r="H6178" t="s">
        <v>84</v>
      </c>
      <c r="I6178">
        <v>2005</v>
      </c>
      <c r="J6178">
        <v>6.1025300000000001E-3</v>
      </c>
    </row>
    <row r="6179" spans="1:10" x14ac:dyDescent="0.25">
      <c r="A6179" t="s">
        <v>223</v>
      </c>
      <c r="B6179" t="s">
        <v>80</v>
      </c>
      <c r="C6179" t="s">
        <v>37</v>
      </c>
      <c r="D6179">
        <v>130105</v>
      </c>
      <c r="E6179" t="s">
        <v>352</v>
      </c>
      <c r="F6179">
        <v>111</v>
      </c>
      <c r="G6179" t="s">
        <v>333</v>
      </c>
      <c r="H6179" t="s">
        <v>84</v>
      </c>
      <c r="I6179">
        <v>2005</v>
      </c>
      <c r="J6179">
        <v>1.65521E-2</v>
      </c>
    </row>
    <row r="6180" spans="1:10" x14ac:dyDescent="0.25">
      <c r="A6180" t="s">
        <v>223</v>
      </c>
      <c r="B6180" t="s">
        <v>80</v>
      </c>
      <c r="C6180" t="s">
        <v>37</v>
      </c>
      <c r="D6180">
        <v>120112</v>
      </c>
      <c r="E6180" t="s">
        <v>268</v>
      </c>
      <c r="F6180">
        <v>111</v>
      </c>
      <c r="G6180" t="s">
        <v>333</v>
      </c>
      <c r="H6180" t="s">
        <v>84</v>
      </c>
      <c r="I6180">
        <v>2005</v>
      </c>
      <c r="J6180">
        <v>0.15423500000000001</v>
      </c>
    </row>
    <row r="6181" spans="1:10" x14ac:dyDescent="0.25">
      <c r="A6181" t="s">
        <v>223</v>
      </c>
      <c r="B6181" t="s">
        <v>80</v>
      </c>
      <c r="C6181" t="s">
        <v>37</v>
      </c>
      <c r="D6181">
        <v>120113</v>
      </c>
      <c r="E6181" t="s">
        <v>267</v>
      </c>
      <c r="F6181">
        <v>120</v>
      </c>
      <c r="G6181" t="s">
        <v>332</v>
      </c>
      <c r="H6181" t="s">
        <v>84</v>
      </c>
      <c r="I6181">
        <v>2005</v>
      </c>
      <c r="J6181">
        <v>40.225999999999999</v>
      </c>
    </row>
    <row r="6182" spans="1:10" x14ac:dyDescent="0.25">
      <c r="A6182" t="s">
        <v>229</v>
      </c>
      <c r="B6182" t="s">
        <v>71</v>
      </c>
      <c r="C6182" t="s">
        <v>348</v>
      </c>
      <c r="D6182" t="s">
        <v>347</v>
      </c>
      <c r="E6182" t="s">
        <v>346</v>
      </c>
      <c r="F6182">
        <v>114</v>
      </c>
      <c r="G6182" t="s">
        <v>335</v>
      </c>
      <c r="H6182" t="s">
        <v>84</v>
      </c>
      <c r="I6182">
        <v>1990</v>
      </c>
      <c r="J6182">
        <v>4.17089</v>
      </c>
    </row>
    <row r="6183" spans="1:10" x14ac:dyDescent="0.25">
      <c r="A6183" t="s">
        <v>227</v>
      </c>
      <c r="B6183" t="s">
        <v>74</v>
      </c>
      <c r="C6183" t="s">
        <v>34</v>
      </c>
      <c r="D6183">
        <v>901000</v>
      </c>
      <c r="E6183" t="s">
        <v>34</v>
      </c>
      <c r="F6183">
        <v>114</v>
      </c>
      <c r="G6183" t="s">
        <v>335</v>
      </c>
      <c r="H6183" t="s">
        <v>84</v>
      </c>
      <c r="I6183">
        <v>2000</v>
      </c>
      <c r="J6183">
        <v>31.172499999999999</v>
      </c>
    </row>
    <row r="6184" spans="1:10" x14ac:dyDescent="0.25">
      <c r="A6184" t="s">
        <v>225</v>
      </c>
      <c r="B6184" t="s">
        <v>73</v>
      </c>
      <c r="C6184" t="s">
        <v>212</v>
      </c>
      <c r="D6184" t="s">
        <v>393</v>
      </c>
      <c r="E6184" t="s">
        <v>392</v>
      </c>
      <c r="F6184">
        <v>103</v>
      </c>
      <c r="G6184" t="s">
        <v>82</v>
      </c>
      <c r="H6184" t="s">
        <v>84</v>
      </c>
      <c r="I6184">
        <v>2015</v>
      </c>
      <c r="J6184">
        <v>28</v>
      </c>
    </row>
    <row r="6185" spans="1:10" x14ac:dyDescent="0.25">
      <c r="A6185" t="s">
        <v>227</v>
      </c>
      <c r="B6185" t="s">
        <v>73</v>
      </c>
      <c r="C6185" t="s">
        <v>212</v>
      </c>
      <c r="D6185" t="s">
        <v>359</v>
      </c>
      <c r="E6185" t="s">
        <v>358</v>
      </c>
      <c r="F6185">
        <v>103</v>
      </c>
      <c r="G6185" t="s">
        <v>82</v>
      </c>
      <c r="H6185" t="s">
        <v>84</v>
      </c>
      <c r="I6185">
        <v>2014</v>
      </c>
      <c r="J6185">
        <v>2.4</v>
      </c>
    </row>
    <row r="6186" spans="1:10" x14ac:dyDescent="0.25">
      <c r="A6186" t="s">
        <v>224</v>
      </c>
      <c r="B6186" t="s">
        <v>76</v>
      </c>
      <c r="C6186" t="s">
        <v>77</v>
      </c>
      <c r="D6186" t="s">
        <v>403</v>
      </c>
      <c r="E6186" t="s">
        <v>402</v>
      </c>
      <c r="F6186">
        <v>103</v>
      </c>
      <c r="G6186" t="s">
        <v>82</v>
      </c>
      <c r="H6186" t="s">
        <v>84</v>
      </c>
      <c r="I6186">
        <v>2005</v>
      </c>
      <c r="J6186">
        <v>89.8</v>
      </c>
    </row>
    <row r="6187" spans="1:10" x14ac:dyDescent="0.25">
      <c r="A6187" t="s">
        <v>227</v>
      </c>
      <c r="B6187" t="s">
        <v>76</v>
      </c>
      <c r="C6187" t="s">
        <v>197</v>
      </c>
      <c r="D6187" t="s">
        <v>241</v>
      </c>
      <c r="E6187" t="s">
        <v>240</v>
      </c>
      <c r="F6187">
        <v>103</v>
      </c>
      <c r="G6187" t="s">
        <v>82</v>
      </c>
      <c r="H6187" t="s">
        <v>84</v>
      </c>
      <c r="I6187">
        <v>2005</v>
      </c>
      <c r="J6187">
        <v>25</v>
      </c>
    </row>
    <row r="6188" spans="1:10" x14ac:dyDescent="0.25">
      <c r="A6188" t="s">
        <v>227</v>
      </c>
      <c r="B6188" t="s">
        <v>76</v>
      </c>
      <c r="C6188" t="s">
        <v>196</v>
      </c>
      <c r="D6188" t="s">
        <v>431</v>
      </c>
      <c r="E6188" t="s">
        <v>430</v>
      </c>
      <c r="F6188">
        <v>103</v>
      </c>
      <c r="G6188" t="s">
        <v>82</v>
      </c>
      <c r="H6188" t="s">
        <v>84</v>
      </c>
      <c r="I6188">
        <v>2000</v>
      </c>
      <c r="J6188">
        <v>24.4</v>
      </c>
    </row>
    <row r="6189" spans="1:10" x14ac:dyDescent="0.25">
      <c r="A6189" t="s">
        <v>227</v>
      </c>
      <c r="B6189" t="s">
        <v>73</v>
      </c>
      <c r="C6189" t="s">
        <v>210</v>
      </c>
      <c r="D6189" t="s">
        <v>386</v>
      </c>
      <c r="E6189" t="s">
        <v>385</v>
      </c>
      <c r="F6189">
        <v>103</v>
      </c>
      <c r="G6189" t="s">
        <v>82</v>
      </c>
      <c r="H6189" t="s">
        <v>84</v>
      </c>
      <c r="I6189">
        <v>2000</v>
      </c>
      <c r="J6189">
        <v>8.3000000000000007</v>
      </c>
    </row>
    <row r="6190" spans="1:10" x14ac:dyDescent="0.25">
      <c r="A6190" t="s">
        <v>227</v>
      </c>
      <c r="B6190" t="s">
        <v>76</v>
      </c>
      <c r="C6190" t="s">
        <v>197</v>
      </c>
      <c r="D6190" t="s">
        <v>241</v>
      </c>
      <c r="E6190" t="s">
        <v>240</v>
      </c>
      <c r="F6190">
        <v>103</v>
      </c>
      <c r="G6190" t="s">
        <v>82</v>
      </c>
      <c r="H6190" t="s">
        <v>84</v>
      </c>
      <c r="I6190">
        <v>2000</v>
      </c>
      <c r="J6190">
        <v>36</v>
      </c>
    </row>
    <row r="6191" spans="1:10" x14ac:dyDescent="0.25">
      <c r="A6191" t="s">
        <v>225</v>
      </c>
      <c r="B6191" t="s">
        <v>76</v>
      </c>
      <c r="C6191" t="s">
        <v>77</v>
      </c>
      <c r="D6191" t="s">
        <v>274</v>
      </c>
      <c r="E6191" t="s">
        <v>273</v>
      </c>
      <c r="F6191">
        <v>103</v>
      </c>
      <c r="G6191" t="s">
        <v>82</v>
      </c>
      <c r="H6191" t="s">
        <v>84</v>
      </c>
      <c r="I6191">
        <v>1995</v>
      </c>
      <c r="J6191">
        <v>3</v>
      </c>
    </row>
    <row r="6192" spans="1:10" x14ac:dyDescent="0.25">
      <c r="A6192" t="s">
        <v>226</v>
      </c>
      <c r="B6192" t="s">
        <v>73</v>
      </c>
      <c r="C6192" t="s">
        <v>212</v>
      </c>
      <c r="D6192" t="s">
        <v>393</v>
      </c>
      <c r="E6192" t="s">
        <v>392</v>
      </c>
      <c r="F6192">
        <v>103</v>
      </c>
      <c r="G6192" t="s">
        <v>82</v>
      </c>
      <c r="H6192" t="s">
        <v>84</v>
      </c>
      <c r="I6192">
        <v>1995</v>
      </c>
      <c r="J6192">
        <v>1.1399999999999999</v>
      </c>
    </row>
    <row r="6193" spans="1:10" x14ac:dyDescent="0.25">
      <c r="A6193" t="s">
        <v>224</v>
      </c>
      <c r="B6193" t="s">
        <v>73</v>
      </c>
      <c r="C6193" t="s">
        <v>212</v>
      </c>
      <c r="D6193" t="s">
        <v>307</v>
      </c>
      <c r="E6193" t="s">
        <v>306</v>
      </c>
      <c r="F6193">
        <v>103</v>
      </c>
      <c r="G6193" t="s">
        <v>82</v>
      </c>
      <c r="H6193" t="s">
        <v>84</v>
      </c>
      <c r="I6193">
        <v>1990</v>
      </c>
      <c r="J6193">
        <v>44</v>
      </c>
    </row>
    <row r="6194" spans="1:10" x14ac:dyDescent="0.25">
      <c r="A6194" t="s">
        <v>225</v>
      </c>
      <c r="B6194" t="s">
        <v>73</v>
      </c>
      <c r="C6194" t="s">
        <v>212</v>
      </c>
      <c r="D6194" t="s">
        <v>307</v>
      </c>
      <c r="E6194" t="s">
        <v>306</v>
      </c>
      <c r="F6194">
        <v>103</v>
      </c>
      <c r="G6194" t="s">
        <v>82</v>
      </c>
      <c r="H6194" t="s">
        <v>84</v>
      </c>
      <c r="I6194">
        <v>2010</v>
      </c>
      <c r="J6194">
        <v>3.8</v>
      </c>
    </row>
    <row r="6195" spans="1:10" x14ac:dyDescent="0.25">
      <c r="A6195" t="s">
        <v>225</v>
      </c>
      <c r="B6195" t="s">
        <v>76</v>
      </c>
      <c r="C6195" t="s">
        <v>197</v>
      </c>
      <c r="D6195" t="s">
        <v>241</v>
      </c>
      <c r="E6195" t="s">
        <v>240</v>
      </c>
      <c r="F6195">
        <v>103</v>
      </c>
      <c r="G6195" t="s">
        <v>82</v>
      </c>
      <c r="H6195" t="s">
        <v>84</v>
      </c>
      <c r="I6195">
        <v>2010</v>
      </c>
      <c r="J6195">
        <v>5.27</v>
      </c>
    </row>
    <row r="6196" spans="1:10" x14ac:dyDescent="0.25">
      <c r="A6196" t="s">
        <v>225</v>
      </c>
      <c r="B6196" t="s">
        <v>80</v>
      </c>
      <c r="C6196" t="s">
        <v>37</v>
      </c>
      <c r="D6196">
        <v>120113</v>
      </c>
      <c r="E6196" t="s">
        <v>267</v>
      </c>
      <c r="F6196">
        <v>104</v>
      </c>
      <c r="G6196" t="s">
        <v>340</v>
      </c>
      <c r="H6196" t="s">
        <v>84</v>
      </c>
      <c r="I6196">
        <v>2010</v>
      </c>
      <c r="J6196">
        <v>1.2119899999999999E-2</v>
      </c>
    </row>
    <row r="6197" spans="1:10" x14ac:dyDescent="0.25">
      <c r="A6197" t="s">
        <v>225</v>
      </c>
      <c r="B6197" t="s">
        <v>80</v>
      </c>
      <c r="C6197" t="s">
        <v>37</v>
      </c>
      <c r="D6197">
        <v>130113</v>
      </c>
      <c r="E6197" t="s">
        <v>339</v>
      </c>
      <c r="F6197">
        <v>109</v>
      </c>
      <c r="G6197" t="s">
        <v>342</v>
      </c>
      <c r="H6197" t="s">
        <v>84</v>
      </c>
      <c r="I6197">
        <v>2010</v>
      </c>
      <c r="J6197">
        <v>6.4597499999999997</v>
      </c>
    </row>
    <row r="6198" spans="1:10" x14ac:dyDescent="0.25">
      <c r="A6198" t="s">
        <v>225</v>
      </c>
      <c r="B6198" t="s">
        <v>80</v>
      </c>
      <c r="C6198" t="s">
        <v>37</v>
      </c>
      <c r="D6198">
        <v>120303</v>
      </c>
      <c r="E6198" t="s">
        <v>259</v>
      </c>
      <c r="F6198">
        <v>104</v>
      </c>
      <c r="G6198" t="s">
        <v>340</v>
      </c>
      <c r="H6198" t="s">
        <v>84</v>
      </c>
      <c r="I6198">
        <v>2010</v>
      </c>
      <c r="J6198">
        <v>1.03914E-3</v>
      </c>
    </row>
    <row r="6199" spans="1:10" x14ac:dyDescent="0.25">
      <c r="A6199" t="s">
        <v>225</v>
      </c>
      <c r="B6199" t="s">
        <v>80</v>
      </c>
      <c r="C6199" t="s">
        <v>37</v>
      </c>
      <c r="D6199">
        <v>150103</v>
      </c>
      <c r="E6199" t="s">
        <v>287</v>
      </c>
      <c r="F6199">
        <v>111</v>
      </c>
      <c r="G6199" t="s">
        <v>333</v>
      </c>
      <c r="H6199" t="s">
        <v>84</v>
      </c>
      <c r="I6199">
        <v>2010</v>
      </c>
      <c r="J6199">
        <v>8.0500799999999994E-3</v>
      </c>
    </row>
    <row r="6200" spans="1:10" x14ac:dyDescent="0.25">
      <c r="A6200" t="s">
        <v>225</v>
      </c>
      <c r="B6200" t="s">
        <v>80</v>
      </c>
      <c r="C6200" t="s">
        <v>37</v>
      </c>
      <c r="D6200">
        <v>150103</v>
      </c>
      <c r="E6200" t="s">
        <v>287</v>
      </c>
      <c r="F6200">
        <v>114</v>
      </c>
      <c r="G6200" t="s">
        <v>335</v>
      </c>
      <c r="H6200" t="s">
        <v>84</v>
      </c>
      <c r="I6200">
        <v>2010</v>
      </c>
      <c r="J6200">
        <v>2.41502E-2</v>
      </c>
    </row>
    <row r="6201" spans="1:10" x14ac:dyDescent="0.25">
      <c r="A6201" t="s">
        <v>226</v>
      </c>
      <c r="B6201" t="s">
        <v>74</v>
      </c>
      <c r="C6201" t="s">
        <v>34</v>
      </c>
      <c r="D6201">
        <v>901000</v>
      </c>
      <c r="E6201" t="s">
        <v>34</v>
      </c>
      <c r="F6201">
        <v>114</v>
      </c>
      <c r="G6201" t="s">
        <v>335</v>
      </c>
      <c r="H6201" t="s">
        <v>84</v>
      </c>
      <c r="I6201">
        <v>1990</v>
      </c>
      <c r="J6201">
        <v>7.5247599999999997</v>
      </c>
    </row>
    <row r="6202" spans="1:10" x14ac:dyDescent="0.25">
      <c r="A6202" t="s">
        <v>224</v>
      </c>
      <c r="B6202" t="s">
        <v>80</v>
      </c>
      <c r="C6202" t="s">
        <v>37</v>
      </c>
      <c r="D6202">
        <v>150202</v>
      </c>
      <c r="E6202" t="s">
        <v>286</v>
      </c>
      <c r="F6202">
        <v>103</v>
      </c>
      <c r="G6202" t="s">
        <v>82</v>
      </c>
      <c r="H6202" t="s">
        <v>84</v>
      </c>
      <c r="I6202">
        <v>2000</v>
      </c>
      <c r="J6202">
        <v>1.24981E-5</v>
      </c>
    </row>
    <row r="6203" spans="1:10" x14ac:dyDescent="0.25">
      <c r="A6203" t="s">
        <v>224</v>
      </c>
      <c r="B6203" t="s">
        <v>80</v>
      </c>
      <c r="C6203" t="s">
        <v>37</v>
      </c>
      <c r="D6203">
        <v>130218</v>
      </c>
      <c r="E6203" t="s">
        <v>343</v>
      </c>
      <c r="F6203">
        <v>120</v>
      </c>
      <c r="G6203" t="s">
        <v>332</v>
      </c>
      <c r="H6203" t="s">
        <v>84</v>
      </c>
      <c r="I6203">
        <v>2000</v>
      </c>
      <c r="J6203">
        <v>1.9272E-3</v>
      </c>
    </row>
    <row r="6204" spans="1:10" x14ac:dyDescent="0.25">
      <c r="A6204" t="s">
        <v>223</v>
      </c>
      <c r="B6204" t="s">
        <v>80</v>
      </c>
      <c r="C6204" t="s">
        <v>37</v>
      </c>
      <c r="D6204">
        <v>120218</v>
      </c>
      <c r="E6204" t="s">
        <v>262</v>
      </c>
      <c r="F6204">
        <v>115</v>
      </c>
      <c r="G6204" t="s">
        <v>341</v>
      </c>
      <c r="H6204" t="s">
        <v>84</v>
      </c>
      <c r="I6204">
        <v>1990</v>
      </c>
      <c r="J6204">
        <v>4.7877299999999999E-4</v>
      </c>
    </row>
    <row r="6205" spans="1:10" x14ac:dyDescent="0.25">
      <c r="A6205" t="s">
        <v>223</v>
      </c>
      <c r="B6205" t="s">
        <v>80</v>
      </c>
      <c r="C6205" t="s">
        <v>37</v>
      </c>
      <c r="D6205">
        <v>130212</v>
      </c>
      <c r="E6205" t="s">
        <v>388</v>
      </c>
      <c r="F6205">
        <v>109</v>
      </c>
      <c r="G6205" t="s">
        <v>342</v>
      </c>
      <c r="H6205" t="s">
        <v>84</v>
      </c>
      <c r="I6205">
        <v>1990</v>
      </c>
      <c r="J6205">
        <v>0.53292200000000001</v>
      </c>
    </row>
    <row r="6206" spans="1:10" x14ac:dyDescent="0.25">
      <c r="A6206" t="s">
        <v>223</v>
      </c>
      <c r="B6206" t="s">
        <v>80</v>
      </c>
      <c r="C6206" t="s">
        <v>37</v>
      </c>
      <c r="D6206">
        <v>150202</v>
      </c>
      <c r="E6206" t="s">
        <v>286</v>
      </c>
      <c r="F6206">
        <v>109</v>
      </c>
      <c r="G6206" t="s">
        <v>342</v>
      </c>
      <c r="H6206" t="s">
        <v>84</v>
      </c>
      <c r="I6206">
        <v>1990</v>
      </c>
      <c r="J6206">
        <v>4.2166599999999997E-3</v>
      </c>
    </row>
    <row r="6207" spans="1:10" x14ac:dyDescent="0.25">
      <c r="A6207" t="s">
        <v>225</v>
      </c>
      <c r="B6207" t="s">
        <v>80</v>
      </c>
      <c r="C6207" t="s">
        <v>37</v>
      </c>
      <c r="D6207">
        <v>120219</v>
      </c>
      <c r="E6207" t="s">
        <v>261</v>
      </c>
      <c r="F6207">
        <v>114</v>
      </c>
      <c r="G6207" t="s">
        <v>335</v>
      </c>
      <c r="H6207" t="s">
        <v>84</v>
      </c>
      <c r="I6207">
        <v>1995</v>
      </c>
      <c r="J6207">
        <v>1.8172600000000001E-2</v>
      </c>
    </row>
    <row r="6208" spans="1:10" x14ac:dyDescent="0.25">
      <c r="A6208" t="s">
        <v>224</v>
      </c>
      <c r="B6208" t="s">
        <v>80</v>
      </c>
      <c r="C6208" t="s">
        <v>191</v>
      </c>
      <c r="D6208">
        <v>230900</v>
      </c>
      <c r="E6208" t="s">
        <v>390</v>
      </c>
      <c r="F6208">
        <v>120</v>
      </c>
      <c r="G6208" t="s">
        <v>332</v>
      </c>
      <c r="H6208" t="s">
        <v>84</v>
      </c>
      <c r="I6208">
        <v>2010</v>
      </c>
      <c r="J6208">
        <v>7.9229900000000004</v>
      </c>
    </row>
    <row r="6209" spans="1:10" x14ac:dyDescent="0.25">
      <c r="A6209" t="s">
        <v>224</v>
      </c>
      <c r="B6209" t="s">
        <v>80</v>
      </c>
      <c r="C6209" t="s">
        <v>191</v>
      </c>
      <c r="D6209">
        <v>230900</v>
      </c>
      <c r="E6209" t="s">
        <v>390</v>
      </c>
      <c r="F6209">
        <v>104</v>
      </c>
      <c r="G6209" t="s">
        <v>340</v>
      </c>
      <c r="H6209" t="s">
        <v>84</v>
      </c>
      <c r="I6209">
        <v>2005</v>
      </c>
      <c r="J6209">
        <v>5.0751900000000003E-3</v>
      </c>
    </row>
    <row r="6210" spans="1:10" x14ac:dyDescent="0.25">
      <c r="A6210" t="s">
        <v>224</v>
      </c>
      <c r="B6210" t="s">
        <v>80</v>
      </c>
      <c r="C6210" t="s">
        <v>81</v>
      </c>
      <c r="D6210">
        <v>230702</v>
      </c>
      <c r="E6210" t="s">
        <v>231</v>
      </c>
      <c r="F6210">
        <v>109</v>
      </c>
      <c r="G6210" t="s">
        <v>342</v>
      </c>
      <c r="H6210" t="s">
        <v>84</v>
      </c>
      <c r="I6210">
        <v>2010</v>
      </c>
      <c r="J6210">
        <v>4.4232100000000001</v>
      </c>
    </row>
    <row r="6211" spans="1:10" x14ac:dyDescent="0.25">
      <c r="A6211" t="s">
        <v>224</v>
      </c>
      <c r="B6211" t="s">
        <v>80</v>
      </c>
      <c r="C6211" t="s">
        <v>191</v>
      </c>
      <c r="D6211">
        <v>230901</v>
      </c>
      <c r="E6211" t="s">
        <v>401</v>
      </c>
      <c r="F6211">
        <v>104</v>
      </c>
      <c r="G6211" t="s">
        <v>340</v>
      </c>
      <c r="H6211" t="s">
        <v>84</v>
      </c>
      <c r="I6211">
        <v>2005</v>
      </c>
      <c r="J6211">
        <v>7.6523900000000006E-2</v>
      </c>
    </row>
    <row r="6212" spans="1:10" x14ac:dyDescent="0.25">
      <c r="A6212" t="s">
        <v>226</v>
      </c>
      <c r="B6212" t="s">
        <v>80</v>
      </c>
      <c r="C6212" t="s">
        <v>37</v>
      </c>
      <c r="D6212">
        <v>120113</v>
      </c>
      <c r="E6212" t="s">
        <v>267</v>
      </c>
      <c r="F6212">
        <v>114</v>
      </c>
      <c r="G6212" t="s">
        <v>335</v>
      </c>
      <c r="H6212" t="s">
        <v>84</v>
      </c>
      <c r="I6212">
        <v>2010</v>
      </c>
      <c r="J6212">
        <v>9.0846499999999997E-2</v>
      </c>
    </row>
    <row r="6213" spans="1:10" x14ac:dyDescent="0.25">
      <c r="A6213" t="s">
        <v>225</v>
      </c>
      <c r="B6213" t="s">
        <v>79</v>
      </c>
      <c r="C6213" t="s">
        <v>35</v>
      </c>
      <c r="D6213" t="s">
        <v>245</v>
      </c>
      <c r="E6213" t="s">
        <v>244</v>
      </c>
      <c r="F6213">
        <v>110</v>
      </c>
      <c r="G6213" t="s">
        <v>344</v>
      </c>
      <c r="H6213" t="s">
        <v>84</v>
      </c>
      <c r="I6213">
        <v>2010</v>
      </c>
      <c r="J6213">
        <v>3.5820400000000001</v>
      </c>
    </row>
    <row r="6214" spans="1:10" x14ac:dyDescent="0.25">
      <c r="A6214" t="s">
        <v>224</v>
      </c>
      <c r="B6214" t="s">
        <v>80</v>
      </c>
      <c r="C6214" t="s">
        <v>37</v>
      </c>
      <c r="D6214">
        <v>120113</v>
      </c>
      <c r="E6214" t="s">
        <v>267</v>
      </c>
      <c r="F6214">
        <v>103</v>
      </c>
      <c r="G6214" t="s">
        <v>82</v>
      </c>
      <c r="H6214" t="s">
        <v>84</v>
      </c>
      <c r="I6214">
        <v>2015</v>
      </c>
      <c r="J6214">
        <v>1.9767999999999999E-3</v>
      </c>
    </row>
    <row r="6215" spans="1:10" x14ac:dyDescent="0.25">
      <c r="A6215" t="s">
        <v>224</v>
      </c>
      <c r="B6215" t="s">
        <v>80</v>
      </c>
      <c r="C6215" t="s">
        <v>37</v>
      </c>
      <c r="D6215">
        <v>120106</v>
      </c>
      <c r="E6215" t="s">
        <v>269</v>
      </c>
      <c r="F6215">
        <v>103</v>
      </c>
      <c r="G6215" t="s">
        <v>82</v>
      </c>
      <c r="H6215" t="s">
        <v>84</v>
      </c>
      <c r="I6215">
        <v>2015</v>
      </c>
      <c r="J6215">
        <v>1.11968E-2</v>
      </c>
    </row>
    <row r="6216" spans="1:10" x14ac:dyDescent="0.25">
      <c r="A6216" t="s">
        <v>224</v>
      </c>
      <c r="B6216" t="s">
        <v>80</v>
      </c>
      <c r="C6216" t="s">
        <v>37</v>
      </c>
      <c r="D6216">
        <v>130113</v>
      </c>
      <c r="E6216" t="s">
        <v>339</v>
      </c>
      <c r="F6216">
        <v>111</v>
      </c>
      <c r="G6216" t="s">
        <v>333</v>
      </c>
      <c r="H6216" t="s">
        <v>84</v>
      </c>
      <c r="I6216">
        <v>2015</v>
      </c>
      <c r="J6216">
        <v>1.10907E-2</v>
      </c>
    </row>
    <row r="6217" spans="1:10" x14ac:dyDescent="0.25">
      <c r="A6217" t="s">
        <v>225</v>
      </c>
      <c r="B6217" t="s">
        <v>79</v>
      </c>
      <c r="C6217" t="s">
        <v>35</v>
      </c>
      <c r="D6217" t="s">
        <v>245</v>
      </c>
      <c r="E6217" t="s">
        <v>244</v>
      </c>
      <c r="F6217">
        <v>114</v>
      </c>
      <c r="G6217" t="s">
        <v>335</v>
      </c>
      <c r="H6217" t="s">
        <v>84</v>
      </c>
      <c r="I6217">
        <v>2005</v>
      </c>
      <c r="J6217">
        <v>214.81</v>
      </c>
    </row>
    <row r="6218" spans="1:10" x14ac:dyDescent="0.25">
      <c r="A6218" t="s">
        <v>225</v>
      </c>
      <c r="B6218" t="s">
        <v>79</v>
      </c>
      <c r="C6218" t="s">
        <v>35</v>
      </c>
      <c r="D6218" t="s">
        <v>245</v>
      </c>
      <c r="E6218" t="s">
        <v>244</v>
      </c>
      <c r="F6218">
        <v>122</v>
      </c>
      <c r="G6218" t="s">
        <v>369</v>
      </c>
      <c r="H6218" t="s">
        <v>84</v>
      </c>
      <c r="I6218">
        <v>2005</v>
      </c>
      <c r="J6218">
        <v>1600.49</v>
      </c>
    </row>
    <row r="6219" spans="1:10" x14ac:dyDescent="0.25">
      <c r="A6219" t="s">
        <v>224</v>
      </c>
      <c r="B6219" t="s">
        <v>79</v>
      </c>
      <c r="C6219" t="s">
        <v>35</v>
      </c>
      <c r="D6219" t="s">
        <v>243</v>
      </c>
      <c r="E6219" t="s">
        <v>242</v>
      </c>
      <c r="F6219">
        <v>114</v>
      </c>
      <c r="G6219" t="s">
        <v>335</v>
      </c>
      <c r="H6219" t="s">
        <v>84</v>
      </c>
      <c r="I6219">
        <v>2014</v>
      </c>
      <c r="J6219">
        <v>31.310400000000001</v>
      </c>
    </row>
    <row r="6220" spans="1:10" x14ac:dyDescent="0.25">
      <c r="A6220" t="s">
        <v>224</v>
      </c>
      <c r="B6220" t="s">
        <v>79</v>
      </c>
      <c r="C6220" t="s">
        <v>35</v>
      </c>
      <c r="D6220" t="s">
        <v>243</v>
      </c>
      <c r="E6220" t="s">
        <v>242</v>
      </c>
      <c r="F6220">
        <v>109</v>
      </c>
      <c r="G6220" t="s">
        <v>342</v>
      </c>
      <c r="H6220" t="s">
        <v>84</v>
      </c>
      <c r="I6220">
        <v>2014</v>
      </c>
      <c r="J6220">
        <v>170.14099999999999</v>
      </c>
    </row>
    <row r="6221" spans="1:10" x14ac:dyDescent="0.25">
      <c r="A6221" t="s">
        <v>229</v>
      </c>
      <c r="B6221" t="s">
        <v>74</v>
      </c>
      <c r="C6221" t="s">
        <v>34</v>
      </c>
      <c r="D6221">
        <v>901001</v>
      </c>
      <c r="E6221" t="s">
        <v>254</v>
      </c>
      <c r="F6221">
        <v>104</v>
      </c>
      <c r="G6221" t="s">
        <v>340</v>
      </c>
      <c r="H6221" t="s">
        <v>84</v>
      </c>
      <c r="I6221">
        <v>2005</v>
      </c>
      <c r="J6221">
        <v>0.100323</v>
      </c>
    </row>
    <row r="6222" spans="1:10" x14ac:dyDescent="0.25">
      <c r="A6222" t="s">
        <v>225</v>
      </c>
      <c r="B6222" t="s">
        <v>80</v>
      </c>
      <c r="C6222" t="s">
        <v>191</v>
      </c>
      <c r="D6222">
        <v>230900</v>
      </c>
      <c r="E6222" t="s">
        <v>390</v>
      </c>
      <c r="F6222">
        <v>104</v>
      </c>
      <c r="G6222" t="s">
        <v>340</v>
      </c>
      <c r="H6222" t="s">
        <v>84</v>
      </c>
      <c r="I6222">
        <v>2014</v>
      </c>
      <c r="J6222">
        <v>7.7820899999999998E-4</v>
      </c>
    </row>
    <row r="6223" spans="1:10" x14ac:dyDescent="0.25">
      <c r="A6223" t="s">
        <v>225</v>
      </c>
      <c r="B6223" t="s">
        <v>80</v>
      </c>
      <c r="C6223" t="s">
        <v>81</v>
      </c>
      <c r="D6223">
        <v>230702</v>
      </c>
      <c r="E6223" t="s">
        <v>231</v>
      </c>
      <c r="F6223">
        <v>109</v>
      </c>
      <c r="G6223" t="s">
        <v>342</v>
      </c>
      <c r="H6223" t="s">
        <v>84</v>
      </c>
      <c r="I6223">
        <v>2014</v>
      </c>
      <c r="J6223">
        <v>0.86873</v>
      </c>
    </row>
    <row r="6224" spans="1:10" x14ac:dyDescent="0.25">
      <c r="A6224" t="s">
        <v>225</v>
      </c>
      <c r="B6224" t="s">
        <v>80</v>
      </c>
      <c r="C6224" t="s">
        <v>191</v>
      </c>
      <c r="D6224">
        <v>230900</v>
      </c>
      <c r="E6224" t="s">
        <v>390</v>
      </c>
      <c r="F6224">
        <v>120</v>
      </c>
      <c r="G6224" t="s">
        <v>332</v>
      </c>
      <c r="H6224" t="s">
        <v>84</v>
      </c>
      <c r="I6224">
        <v>2014</v>
      </c>
      <c r="J6224">
        <v>1.5561</v>
      </c>
    </row>
    <row r="6225" spans="1:10" x14ac:dyDescent="0.25">
      <c r="A6225" t="s">
        <v>227</v>
      </c>
      <c r="B6225" t="s">
        <v>80</v>
      </c>
      <c r="C6225" t="s">
        <v>81</v>
      </c>
      <c r="D6225">
        <v>230800</v>
      </c>
      <c r="E6225" t="s">
        <v>379</v>
      </c>
      <c r="F6225">
        <v>120</v>
      </c>
      <c r="G6225" t="s">
        <v>332</v>
      </c>
      <c r="H6225" t="s">
        <v>84</v>
      </c>
      <c r="I6225">
        <v>1995</v>
      </c>
      <c r="J6225">
        <v>15331.8</v>
      </c>
    </row>
    <row r="6226" spans="1:10" x14ac:dyDescent="0.25">
      <c r="A6226" t="s">
        <v>225</v>
      </c>
      <c r="B6226" t="s">
        <v>80</v>
      </c>
      <c r="C6226" t="s">
        <v>32</v>
      </c>
      <c r="D6226">
        <v>804300</v>
      </c>
      <c r="E6226" t="s">
        <v>387</v>
      </c>
      <c r="F6226">
        <v>109</v>
      </c>
      <c r="G6226" t="s">
        <v>342</v>
      </c>
      <c r="H6226" t="s">
        <v>84</v>
      </c>
      <c r="I6226">
        <v>2000</v>
      </c>
      <c r="J6226">
        <v>285.43400000000003</v>
      </c>
    </row>
    <row r="6227" spans="1:10" x14ac:dyDescent="0.25">
      <c r="A6227" t="s">
        <v>225</v>
      </c>
      <c r="B6227" t="s">
        <v>74</v>
      </c>
      <c r="C6227" t="s">
        <v>208</v>
      </c>
      <c r="D6227">
        <v>500600</v>
      </c>
      <c r="E6227" t="s">
        <v>398</v>
      </c>
      <c r="F6227">
        <v>111</v>
      </c>
      <c r="G6227" t="s">
        <v>333</v>
      </c>
      <c r="H6227" t="s">
        <v>84</v>
      </c>
      <c r="I6227">
        <v>2000</v>
      </c>
      <c r="J6227">
        <v>2552.15</v>
      </c>
    </row>
    <row r="6228" spans="1:10" x14ac:dyDescent="0.25">
      <c r="A6228" t="s">
        <v>225</v>
      </c>
      <c r="B6228" t="s">
        <v>80</v>
      </c>
      <c r="C6228" t="s">
        <v>37</v>
      </c>
      <c r="D6228">
        <v>130219</v>
      </c>
      <c r="E6228" t="s">
        <v>354</v>
      </c>
      <c r="F6228">
        <v>109</v>
      </c>
      <c r="G6228" t="s">
        <v>342</v>
      </c>
      <c r="H6228" t="s">
        <v>84</v>
      </c>
      <c r="I6228">
        <v>2000</v>
      </c>
      <c r="J6228">
        <v>0.18486900000000001</v>
      </c>
    </row>
    <row r="6229" spans="1:10" x14ac:dyDescent="0.25">
      <c r="A6229" t="s">
        <v>225</v>
      </c>
      <c r="B6229" t="s">
        <v>80</v>
      </c>
      <c r="C6229" t="s">
        <v>37</v>
      </c>
      <c r="D6229">
        <v>120113</v>
      </c>
      <c r="E6229" t="s">
        <v>267</v>
      </c>
      <c r="F6229">
        <v>120</v>
      </c>
      <c r="G6229" t="s">
        <v>332</v>
      </c>
      <c r="H6229" t="s">
        <v>84</v>
      </c>
      <c r="I6229">
        <v>2000</v>
      </c>
      <c r="J6229">
        <v>99.016499999999994</v>
      </c>
    </row>
    <row r="6230" spans="1:10" x14ac:dyDescent="0.25">
      <c r="A6230" t="s">
        <v>225</v>
      </c>
      <c r="B6230" t="s">
        <v>80</v>
      </c>
      <c r="C6230" t="s">
        <v>37</v>
      </c>
      <c r="D6230">
        <v>130303</v>
      </c>
      <c r="E6230" t="s">
        <v>351</v>
      </c>
      <c r="F6230">
        <v>109</v>
      </c>
      <c r="G6230" t="s">
        <v>342</v>
      </c>
      <c r="H6230" t="s">
        <v>84</v>
      </c>
      <c r="I6230">
        <v>2000</v>
      </c>
      <c r="J6230">
        <v>0.337897</v>
      </c>
    </row>
    <row r="6231" spans="1:10" x14ac:dyDescent="0.25">
      <c r="A6231" t="s">
        <v>225</v>
      </c>
      <c r="B6231" t="s">
        <v>80</v>
      </c>
      <c r="C6231" t="s">
        <v>37</v>
      </c>
      <c r="D6231">
        <v>130216</v>
      </c>
      <c r="E6231" t="s">
        <v>355</v>
      </c>
      <c r="F6231">
        <v>120</v>
      </c>
      <c r="G6231" t="s">
        <v>332</v>
      </c>
      <c r="H6231" t="s">
        <v>84</v>
      </c>
      <c r="I6231">
        <v>2000</v>
      </c>
      <c r="J6231">
        <v>0.13316800000000001</v>
      </c>
    </row>
    <row r="6232" spans="1:10" x14ac:dyDescent="0.25">
      <c r="A6232" t="s">
        <v>226</v>
      </c>
      <c r="B6232" t="s">
        <v>80</v>
      </c>
      <c r="C6232" t="s">
        <v>32</v>
      </c>
      <c r="D6232">
        <v>804300</v>
      </c>
      <c r="E6232" t="s">
        <v>387</v>
      </c>
      <c r="F6232">
        <v>109</v>
      </c>
      <c r="G6232" t="s">
        <v>342</v>
      </c>
      <c r="H6232" t="s">
        <v>84</v>
      </c>
      <c r="I6232">
        <v>1990</v>
      </c>
      <c r="J6232">
        <v>98.491</v>
      </c>
    </row>
    <row r="6233" spans="1:10" x14ac:dyDescent="0.25">
      <c r="A6233" t="s">
        <v>223</v>
      </c>
      <c r="B6233" t="s">
        <v>74</v>
      </c>
      <c r="C6233" t="s">
        <v>34</v>
      </c>
      <c r="D6233">
        <v>901000</v>
      </c>
      <c r="E6233" t="s">
        <v>34</v>
      </c>
      <c r="F6233">
        <v>110</v>
      </c>
      <c r="G6233" t="s">
        <v>344</v>
      </c>
      <c r="H6233" t="s">
        <v>84</v>
      </c>
      <c r="I6233">
        <v>1990</v>
      </c>
      <c r="J6233">
        <v>0.69074500000000005</v>
      </c>
    </row>
    <row r="6234" spans="1:10" x14ac:dyDescent="0.25">
      <c r="A6234" t="s">
        <v>226</v>
      </c>
      <c r="B6234" t="s">
        <v>80</v>
      </c>
      <c r="C6234" t="s">
        <v>37</v>
      </c>
      <c r="D6234">
        <v>130218</v>
      </c>
      <c r="E6234" t="s">
        <v>343</v>
      </c>
      <c r="F6234">
        <v>104</v>
      </c>
      <c r="G6234" t="s">
        <v>340</v>
      </c>
      <c r="H6234" t="s">
        <v>84</v>
      </c>
      <c r="I6234">
        <v>1995</v>
      </c>
      <c r="J6234">
        <v>1.11903E-6</v>
      </c>
    </row>
    <row r="6235" spans="1:10" x14ac:dyDescent="0.25">
      <c r="A6235" t="s">
        <v>226</v>
      </c>
      <c r="B6235" t="s">
        <v>80</v>
      </c>
      <c r="C6235" t="s">
        <v>37</v>
      </c>
      <c r="D6235">
        <v>120212</v>
      </c>
      <c r="E6235" t="s">
        <v>266</v>
      </c>
      <c r="F6235">
        <v>115</v>
      </c>
      <c r="G6235" t="s">
        <v>341</v>
      </c>
      <c r="H6235" t="s">
        <v>84</v>
      </c>
      <c r="I6235">
        <v>1995</v>
      </c>
      <c r="J6235">
        <v>2.1494800000000001E-2</v>
      </c>
    </row>
    <row r="6236" spans="1:10" x14ac:dyDescent="0.25">
      <c r="A6236" t="s">
        <v>226</v>
      </c>
      <c r="B6236" t="s">
        <v>80</v>
      </c>
      <c r="C6236" t="s">
        <v>37</v>
      </c>
      <c r="D6236">
        <v>130218</v>
      </c>
      <c r="E6236" t="s">
        <v>343</v>
      </c>
      <c r="F6236">
        <v>114</v>
      </c>
      <c r="G6236" t="s">
        <v>335</v>
      </c>
      <c r="H6236" t="s">
        <v>84</v>
      </c>
      <c r="I6236">
        <v>1995</v>
      </c>
      <c r="J6236">
        <v>1.02951E-4</v>
      </c>
    </row>
    <row r="6237" spans="1:10" x14ac:dyDescent="0.25">
      <c r="A6237" t="s">
        <v>227</v>
      </c>
      <c r="B6237" t="s">
        <v>80</v>
      </c>
      <c r="C6237" t="s">
        <v>81</v>
      </c>
      <c r="D6237">
        <v>260201</v>
      </c>
      <c r="E6237" t="s">
        <v>230</v>
      </c>
      <c r="F6237">
        <v>120</v>
      </c>
      <c r="G6237" t="s">
        <v>332</v>
      </c>
      <c r="H6237" t="s">
        <v>84</v>
      </c>
      <c r="I6237">
        <v>2000</v>
      </c>
      <c r="J6237">
        <v>6.5906399999999996</v>
      </c>
    </row>
    <row r="6238" spans="1:10" x14ac:dyDescent="0.25">
      <c r="A6238" t="s">
        <v>227</v>
      </c>
      <c r="B6238" t="s">
        <v>80</v>
      </c>
      <c r="C6238" t="s">
        <v>37</v>
      </c>
      <c r="D6238">
        <v>120212</v>
      </c>
      <c r="E6238" t="s">
        <v>266</v>
      </c>
      <c r="F6238">
        <v>111</v>
      </c>
      <c r="G6238" t="s">
        <v>333</v>
      </c>
      <c r="H6238" t="s">
        <v>84</v>
      </c>
      <c r="I6238">
        <v>2005</v>
      </c>
      <c r="J6238">
        <v>3.4721000000000002</v>
      </c>
    </row>
    <row r="6239" spans="1:10" x14ac:dyDescent="0.25">
      <c r="A6239" t="s">
        <v>227</v>
      </c>
      <c r="B6239" t="s">
        <v>80</v>
      </c>
      <c r="C6239" t="s">
        <v>37</v>
      </c>
      <c r="D6239">
        <v>120212</v>
      </c>
      <c r="E6239" t="s">
        <v>266</v>
      </c>
      <c r="F6239">
        <v>115</v>
      </c>
      <c r="G6239" t="s">
        <v>341</v>
      </c>
      <c r="H6239" t="s">
        <v>84</v>
      </c>
      <c r="I6239">
        <v>2005</v>
      </c>
      <c r="J6239">
        <v>0.34721000000000002</v>
      </c>
    </row>
    <row r="6240" spans="1:10" x14ac:dyDescent="0.25">
      <c r="A6240" t="s">
        <v>225</v>
      </c>
      <c r="B6240" t="s">
        <v>80</v>
      </c>
      <c r="C6240" t="s">
        <v>37</v>
      </c>
      <c r="D6240">
        <v>120218</v>
      </c>
      <c r="E6240" t="s">
        <v>262</v>
      </c>
      <c r="F6240">
        <v>109</v>
      </c>
      <c r="G6240" t="s">
        <v>342</v>
      </c>
      <c r="H6240" t="s">
        <v>84</v>
      </c>
      <c r="I6240">
        <v>2010</v>
      </c>
      <c r="J6240">
        <v>6.1793100000000004E-3</v>
      </c>
    </row>
    <row r="6241" spans="1:10" x14ac:dyDescent="0.25">
      <c r="A6241" t="s">
        <v>223</v>
      </c>
      <c r="B6241" t="s">
        <v>80</v>
      </c>
      <c r="C6241" t="s">
        <v>37</v>
      </c>
      <c r="D6241">
        <v>120213</v>
      </c>
      <c r="E6241" t="s">
        <v>265</v>
      </c>
      <c r="F6241">
        <v>120</v>
      </c>
      <c r="G6241" t="s">
        <v>332</v>
      </c>
      <c r="H6241" t="s">
        <v>84</v>
      </c>
      <c r="I6241">
        <v>2010</v>
      </c>
      <c r="J6241">
        <v>80.850399999999993</v>
      </c>
    </row>
    <row r="6242" spans="1:10" x14ac:dyDescent="0.25">
      <c r="A6242" t="s">
        <v>226</v>
      </c>
      <c r="B6242" t="s">
        <v>80</v>
      </c>
      <c r="C6242" t="s">
        <v>37</v>
      </c>
      <c r="D6242">
        <v>120112</v>
      </c>
      <c r="E6242" t="s">
        <v>268</v>
      </c>
      <c r="F6242">
        <v>104</v>
      </c>
      <c r="G6242" t="s">
        <v>340</v>
      </c>
      <c r="H6242" t="s">
        <v>84</v>
      </c>
      <c r="I6242">
        <v>2000</v>
      </c>
      <c r="J6242">
        <v>8.4724799999999999E-4</v>
      </c>
    </row>
    <row r="6243" spans="1:10" x14ac:dyDescent="0.25">
      <c r="A6243" t="s">
        <v>226</v>
      </c>
      <c r="B6243" t="s">
        <v>80</v>
      </c>
      <c r="C6243" t="s">
        <v>37</v>
      </c>
      <c r="D6243">
        <v>120112</v>
      </c>
      <c r="E6243" t="s">
        <v>268</v>
      </c>
      <c r="F6243">
        <v>115</v>
      </c>
      <c r="G6243" t="s">
        <v>341</v>
      </c>
      <c r="H6243" t="s">
        <v>84</v>
      </c>
      <c r="I6243">
        <v>2000</v>
      </c>
      <c r="J6243">
        <v>8.4724799999999992E-3</v>
      </c>
    </row>
    <row r="6244" spans="1:10" x14ac:dyDescent="0.25">
      <c r="A6244" t="s">
        <v>227</v>
      </c>
      <c r="B6244" t="s">
        <v>80</v>
      </c>
      <c r="C6244" t="s">
        <v>192</v>
      </c>
      <c r="D6244">
        <v>203100</v>
      </c>
      <c r="E6244" t="s">
        <v>420</v>
      </c>
      <c r="F6244">
        <v>109</v>
      </c>
      <c r="G6244" t="s">
        <v>342</v>
      </c>
      <c r="H6244" t="s">
        <v>84</v>
      </c>
      <c r="I6244">
        <v>1990</v>
      </c>
      <c r="J6244">
        <v>410.976</v>
      </c>
    </row>
    <row r="6245" spans="1:10" x14ac:dyDescent="0.25">
      <c r="A6245" t="s">
        <v>223</v>
      </c>
      <c r="B6245" t="s">
        <v>80</v>
      </c>
      <c r="C6245" t="s">
        <v>37</v>
      </c>
      <c r="D6245">
        <v>130113</v>
      </c>
      <c r="E6245" t="s">
        <v>339</v>
      </c>
      <c r="F6245">
        <v>120</v>
      </c>
      <c r="G6245" t="s">
        <v>332</v>
      </c>
      <c r="H6245" t="s">
        <v>84</v>
      </c>
      <c r="I6245">
        <v>2000</v>
      </c>
      <c r="J6245">
        <v>0.83406499999999995</v>
      </c>
    </row>
    <row r="6246" spans="1:10" x14ac:dyDescent="0.25">
      <c r="A6246" t="s">
        <v>225</v>
      </c>
      <c r="B6246" t="s">
        <v>80</v>
      </c>
      <c r="C6246" t="s">
        <v>37</v>
      </c>
      <c r="D6246">
        <v>130302</v>
      </c>
      <c r="E6246" t="s">
        <v>336</v>
      </c>
      <c r="F6246">
        <v>104</v>
      </c>
      <c r="G6246" t="s">
        <v>340</v>
      </c>
      <c r="H6246" t="s">
        <v>84</v>
      </c>
      <c r="I6246">
        <v>2010</v>
      </c>
      <c r="J6246">
        <v>1.25451E-5</v>
      </c>
    </row>
    <row r="6247" spans="1:10" x14ac:dyDescent="0.25">
      <c r="A6247" t="s">
        <v>225</v>
      </c>
      <c r="B6247" t="s">
        <v>80</v>
      </c>
      <c r="C6247" t="s">
        <v>37</v>
      </c>
      <c r="D6247">
        <v>150102</v>
      </c>
      <c r="E6247" t="s">
        <v>288</v>
      </c>
      <c r="F6247">
        <v>104</v>
      </c>
      <c r="G6247" t="s">
        <v>340</v>
      </c>
      <c r="H6247" t="s">
        <v>84</v>
      </c>
      <c r="I6247">
        <v>2010</v>
      </c>
      <c r="J6247">
        <v>1.23083E-3</v>
      </c>
    </row>
    <row r="6248" spans="1:10" x14ac:dyDescent="0.25">
      <c r="A6248" t="s">
        <v>225</v>
      </c>
      <c r="B6248" t="s">
        <v>80</v>
      </c>
      <c r="C6248" t="s">
        <v>37</v>
      </c>
      <c r="D6248">
        <v>130112</v>
      </c>
      <c r="E6248" t="s">
        <v>349</v>
      </c>
      <c r="F6248">
        <v>109</v>
      </c>
      <c r="G6248" t="s">
        <v>342</v>
      </c>
      <c r="H6248" t="s">
        <v>84</v>
      </c>
      <c r="I6248">
        <v>2010</v>
      </c>
      <c r="J6248">
        <v>1.18215</v>
      </c>
    </row>
    <row r="6249" spans="1:10" x14ac:dyDescent="0.25">
      <c r="A6249" t="s">
        <v>226</v>
      </c>
      <c r="B6249" t="s">
        <v>202</v>
      </c>
      <c r="C6249" t="s">
        <v>201</v>
      </c>
      <c r="D6249">
        <v>450100</v>
      </c>
      <c r="E6249" t="s">
        <v>201</v>
      </c>
      <c r="F6249">
        <v>109</v>
      </c>
      <c r="G6249" t="s">
        <v>342</v>
      </c>
      <c r="H6249" t="s">
        <v>84</v>
      </c>
      <c r="I6249">
        <v>2000</v>
      </c>
      <c r="J6249">
        <v>12.26</v>
      </c>
    </row>
    <row r="6250" spans="1:10" x14ac:dyDescent="0.25">
      <c r="A6250" t="s">
        <v>226</v>
      </c>
      <c r="B6250" t="s">
        <v>80</v>
      </c>
      <c r="C6250" t="s">
        <v>37</v>
      </c>
      <c r="D6250">
        <v>120105</v>
      </c>
      <c r="E6250" t="s">
        <v>270</v>
      </c>
      <c r="F6250">
        <v>111</v>
      </c>
      <c r="G6250" t="s">
        <v>333</v>
      </c>
      <c r="H6250" t="s">
        <v>84</v>
      </c>
      <c r="I6250">
        <v>2010</v>
      </c>
      <c r="J6250">
        <v>0.23283300000000001</v>
      </c>
    </row>
    <row r="6251" spans="1:10" x14ac:dyDescent="0.25">
      <c r="A6251" t="s">
        <v>226</v>
      </c>
      <c r="B6251" t="s">
        <v>80</v>
      </c>
      <c r="C6251" t="s">
        <v>37</v>
      </c>
      <c r="D6251">
        <v>150102</v>
      </c>
      <c r="E6251" t="s">
        <v>288</v>
      </c>
      <c r="F6251">
        <v>103</v>
      </c>
      <c r="G6251" t="s">
        <v>82</v>
      </c>
      <c r="H6251" t="s">
        <v>84</v>
      </c>
      <c r="I6251">
        <v>2010</v>
      </c>
      <c r="J6251">
        <v>2.7222599999999999E-5</v>
      </c>
    </row>
    <row r="6252" spans="1:10" x14ac:dyDescent="0.25">
      <c r="A6252" t="s">
        <v>226</v>
      </c>
      <c r="B6252" t="s">
        <v>80</v>
      </c>
      <c r="C6252" t="s">
        <v>37</v>
      </c>
      <c r="D6252">
        <v>120112</v>
      </c>
      <c r="E6252" t="s">
        <v>268</v>
      </c>
      <c r="F6252">
        <v>109</v>
      </c>
      <c r="G6252" t="s">
        <v>342</v>
      </c>
      <c r="H6252" t="s">
        <v>84</v>
      </c>
      <c r="I6252">
        <v>2010</v>
      </c>
      <c r="J6252">
        <v>2.8104500000000001E-2</v>
      </c>
    </row>
    <row r="6253" spans="1:10" x14ac:dyDescent="0.25">
      <c r="A6253" t="s">
        <v>226</v>
      </c>
      <c r="B6253" t="s">
        <v>80</v>
      </c>
      <c r="C6253" t="s">
        <v>37</v>
      </c>
      <c r="D6253">
        <v>130112</v>
      </c>
      <c r="E6253" t="s">
        <v>349</v>
      </c>
      <c r="F6253">
        <v>111</v>
      </c>
      <c r="G6253" t="s">
        <v>333</v>
      </c>
      <c r="H6253" t="s">
        <v>84</v>
      </c>
      <c r="I6253">
        <v>2010</v>
      </c>
      <c r="J6253">
        <v>1.37609E-3</v>
      </c>
    </row>
    <row r="6254" spans="1:10" x14ac:dyDescent="0.25">
      <c r="A6254" t="s">
        <v>225</v>
      </c>
      <c r="B6254" t="s">
        <v>80</v>
      </c>
      <c r="C6254" t="s">
        <v>81</v>
      </c>
      <c r="D6254">
        <v>230800</v>
      </c>
      <c r="E6254" t="s">
        <v>379</v>
      </c>
      <c r="F6254">
        <v>104</v>
      </c>
      <c r="G6254" t="s">
        <v>340</v>
      </c>
      <c r="H6254" t="s">
        <v>84</v>
      </c>
      <c r="I6254">
        <v>1995</v>
      </c>
      <c r="J6254">
        <v>9.2083300000000007E-2</v>
      </c>
    </row>
    <row r="6255" spans="1:10" x14ac:dyDescent="0.25">
      <c r="A6255" t="s">
        <v>225</v>
      </c>
      <c r="B6255" t="s">
        <v>80</v>
      </c>
      <c r="C6255" t="s">
        <v>81</v>
      </c>
      <c r="D6255">
        <v>340200</v>
      </c>
      <c r="E6255" t="s">
        <v>228</v>
      </c>
      <c r="F6255">
        <v>109</v>
      </c>
      <c r="G6255" t="s">
        <v>342</v>
      </c>
      <c r="H6255" t="s">
        <v>84</v>
      </c>
      <c r="I6255">
        <v>2005</v>
      </c>
      <c r="J6255">
        <v>137.15100000000001</v>
      </c>
    </row>
    <row r="6256" spans="1:10" x14ac:dyDescent="0.25">
      <c r="A6256" t="s">
        <v>223</v>
      </c>
      <c r="B6256" t="s">
        <v>80</v>
      </c>
      <c r="C6256" t="s">
        <v>37</v>
      </c>
      <c r="D6256">
        <v>130112</v>
      </c>
      <c r="E6256" t="s">
        <v>349</v>
      </c>
      <c r="F6256">
        <v>120</v>
      </c>
      <c r="G6256" t="s">
        <v>332</v>
      </c>
      <c r="H6256" t="s">
        <v>84</v>
      </c>
      <c r="I6256">
        <v>1995</v>
      </c>
      <c r="J6256">
        <v>7.6245800000000002E-2</v>
      </c>
    </row>
    <row r="6257" spans="1:10" x14ac:dyDescent="0.25">
      <c r="A6257" t="s">
        <v>226</v>
      </c>
      <c r="B6257" t="s">
        <v>80</v>
      </c>
      <c r="C6257" t="s">
        <v>37</v>
      </c>
      <c r="D6257">
        <v>130213</v>
      </c>
      <c r="E6257" t="s">
        <v>368</v>
      </c>
      <c r="F6257">
        <v>109</v>
      </c>
      <c r="G6257" t="s">
        <v>342</v>
      </c>
      <c r="H6257" t="s">
        <v>84</v>
      </c>
      <c r="I6257">
        <v>1990</v>
      </c>
      <c r="J6257">
        <v>1.2238899999999999</v>
      </c>
    </row>
    <row r="6258" spans="1:10" x14ac:dyDescent="0.25">
      <c r="A6258" t="s">
        <v>223</v>
      </c>
      <c r="B6258" t="s">
        <v>80</v>
      </c>
      <c r="C6258" t="s">
        <v>37</v>
      </c>
      <c r="D6258">
        <v>120219</v>
      </c>
      <c r="E6258" t="s">
        <v>261</v>
      </c>
      <c r="F6258">
        <v>120</v>
      </c>
      <c r="G6258" t="s">
        <v>332</v>
      </c>
      <c r="H6258" t="s">
        <v>84</v>
      </c>
      <c r="I6258">
        <v>1990</v>
      </c>
      <c r="J6258">
        <v>2.1693799999999999</v>
      </c>
    </row>
    <row r="6259" spans="1:10" x14ac:dyDescent="0.25">
      <c r="A6259" t="s">
        <v>224</v>
      </c>
      <c r="B6259" t="s">
        <v>76</v>
      </c>
      <c r="C6259" t="s">
        <v>77</v>
      </c>
      <c r="D6259" t="s">
        <v>363</v>
      </c>
      <c r="E6259" t="s">
        <v>362</v>
      </c>
      <c r="F6259">
        <v>103</v>
      </c>
      <c r="G6259" t="s">
        <v>82</v>
      </c>
      <c r="H6259" t="s">
        <v>84</v>
      </c>
      <c r="I6259">
        <v>2015</v>
      </c>
      <c r="J6259">
        <v>0.1</v>
      </c>
    </row>
    <row r="6260" spans="1:10" x14ac:dyDescent="0.25">
      <c r="A6260" t="s">
        <v>224</v>
      </c>
      <c r="B6260" t="s">
        <v>76</v>
      </c>
      <c r="C6260" t="s">
        <v>196</v>
      </c>
      <c r="D6260" t="s">
        <v>397</v>
      </c>
      <c r="E6260" t="s">
        <v>396</v>
      </c>
      <c r="F6260">
        <v>103</v>
      </c>
      <c r="G6260" t="s">
        <v>82</v>
      </c>
      <c r="H6260" t="s">
        <v>84</v>
      </c>
      <c r="I6260">
        <v>2015</v>
      </c>
      <c r="J6260">
        <v>3.6</v>
      </c>
    </row>
    <row r="6261" spans="1:10" x14ac:dyDescent="0.25">
      <c r="A6261" t="s">
        <v>227</v>
      </c>
      <c r="B6261" t="s">
        <v>73</v>
      </c>
      <c r="C6261" t="s">
        <v>212</v>
      </c>
      <c r="D6261" t="s">
        <v>359</v>
      </c>
      <c r="E6261" t="s">
        <v>358</v>
      </c>
      <c r="F6261">
        <v>103</v>
      </c>
      <c r="G6261" t="s">
        <v>82</v>
      </c>
      <c r="H6261" t="s">
        <v>84</v>
      </c>
      <c r="I6261">
        <v>2015</v>
      </c>
      <c r="J6261">
        <v>2.2999999999999998</v>
      </c>
    </row>
    <row r="6262" spans="1:10" x14ac:dyDescent="0.25">
      <c r="A6262" t="s">
        <v>227</v>
      </c>
      <c r="B6262" t="s">
        <v>71</v>
      </c>
      <c r="C6262" t="s">
        <v>72</v>
      </c>
      <c r="D6262" t="s">
        <v>239</v>
      </c>
      <c r="E6262" t="s">
        <v>238</v>
      </c>
      <c r="F6262">
        <v>103</v>
      </c>
      <c r="G6262" t="s">
        <v>82</v>
      </c>
      <c r="H6262" t="s">
        <v>84</v>
      </c>
      <c r="I6262">
        <v>2014</v>
      </c>
      <c r="J6262">
        <v>48.128</v>
      </c>
    </row>
    <row r="6263" spans="1:10" x14ac:dyDescent="0.25">
      <c r="A6263" t="s">
        <v>227</v>
      </c>
      <c r="B6263" t="s">
        <v>76</v>
      </c>
      <c r="C6263" t="s">
        <v>78</v>
      </c>
      <c r="D6263" t="s">
        <v>272</v>
      </c>
      <c r="E6263" t="s">
        <v>271</v>
      </c>
      <c r="F6263">
        <v>103</v>
      </c>
      <c r="G6263" t="s">
        <v>82</v>
      </c>
      <c r="H6263" t="s">
        <v>84</v>
      </c>
      <c r="I6263">
        <v>2014</v>
      </c>
      <c r="J6263">
        <v>2.2999999999999998</v>
      </c>
    </row>
    <row r="6264" spans="1:10" x14ac:dyDescent="0.25">
      <c r="A6264" t="s">
        <v>225</v>
      </c>
      <c r="B6264" t="s">
        <v>73</v>
      </c>
      <c r="C6264" t="s">
        <v>212</v>
      </c>
      <c r="D6264" t="s">
        <v>393</v>
      </c>
      <c r="E6264" t="s">
        <v>392</v>
      </c>
      <c r="F6264">
        <v>103</v>
      </c>
      <c r="G6264" t="s">
        <v>82</v>
      </c>
      <c r="H6264" t="s">
        <v>84</v>
      </c>
      <c r="I6264">
        <v>2014</v>
      </c>
      <c r="J6264">
        <v>33</v>
      </c>
    </row>
    <row r="6265" spans="1:10" x14ac:dyDescent="0.25">
      <c r="A6265" t="s">
        <v>227</v>
      </c>
      <c r="B6265" t="s">
        <v>195</v>
      </c>
      <c r="C6265" t="s">
        <v>194</v>
      </c>
      <c r="D6265" t="s">
        <v>299</v>
      </c>
      <c r="E6265" t="s">
        <v>298</v>
      </c>
      <c r="F6265">
        <v>103</v>
      </c>
      <c r="G6265" t="s">
        <v>82</v>
      </c>
      <c r="H6265" t="s">
        <v>84</v>
      </c>
      <c r="I6265">
        <v>2014</v>
      </c>
      <c r="J6265">
        <v>112.5</v>
      </c>
    </row>
    <row r="6266" spans="1:10" x14ac:dyDescent="0.25">
      <c r="A6266" t="s">
        <v>227</v>
      </c>
      <c r="B6266" t="s">
        <v>73</v>
      </c>
      <c r="C6266" t="s">
        <v>212</v>
      </c>
      <c r="D6266" t="s">
        <v>359</v>
      </c>
      <c r="E6266" t="s">
        <v>358</v>
      </c>
      <c r="F6266">
        <v>103</v>
      </c>
      <c r="G6266" t="s">
        <v>82</v>
      </c>
      <c r="H6266" t="s">
        <v>84</v>
      </c>
      <c r="I6266">
        <v>2005</v>
      </c>
      <c r="J6266">
        <v>2</v>
      </c>
    </row>
    <row r="6267" spans="1:10" x14ac:dyDescent="0.25">
      <c r="A6267" t="s">
        <v>227</v>
      </c>
      <c r="B6267" t="s">
        <v>76</v>
      </c>
      <c r="C6267" t="s">
        <v>198</v>
      </c>
      <c r="D6267" t="s">
        <v>417</v>
      </c>
      <c r="E6267" t="s">
        <v>416</v>
      </c>
      <c r="F6267">
        <v>103</v>
      </c>
      <c r="G6267" t="s">
        <v>82</v>
      </c>
      <c r="H6267" t="s">
        <v>84</v>
      </c>
      <c r="I6267">
        <v>2005</v>
      </c>
      <c r="J6267">
        <v>0.3</v>
      </c>
    </row>
    <row r="6268" spans="1:10" x14ac:dyDescent="0.25">
      <c r="A6268" t="s">
        <v>227</v>
      </c>
      <c r="B6268" t="s">
        <v>204</v>
      </c>
      <c r="C6268" t="s">
        <v>203</v>
      </c>
      <c r="D6268" t="s">
        <v>408</v>
      </c>
      <c r="E6268" t="s">
        <v>407</v>
      </c>
      <c r="F6268">
        <v>103</v>
      </c>
      <c r="G6268" t="s">
        <v>82</v>
      </c>
      <c r="H6268" t="s">
        <v>84</v>
      </c>
      <c r="I6268">
        <v>2000</v>
      </c>
      <c r="J6268">
        <v>9.7000000000000003E-2</v>
      </c>
    </row>
    <row r="6269" spans="1:10" x14ac:dyDescent="0.25">
      <c r="A6269" t="s">
        <v>227</v>
      </c>
      <c r="B6269" t="s">
        <v>204</v>
      </c>
      <c r="C6269" t="s">
        <v>203</v>
      </c>
      <c r="D6269" t="s">
        <v>440</v>
      </c>
      <c r="E6269" t="s">
        <v>439</v>
      </c>
      <c r="F6269">
        <v>103</v>
      </c>
      <c r="G6269" t="s">
        <v>82</v>
      </c>
      <c r="H6269" t="s">
        <v>84</v>
      </c>
      <c r="I6269">
        <v>2000</v>
      </c>
      <c r="J6269">
        <v>3.1</v>
      </c>
    </row>
    <row r="6270" spans="1:10" x14ac:dyDescent="0.25">
      <c r="A6270" t="s">
        <v>227</v>
      </c>
      <c r="B6270" t="s">
        <v>73</v>
      </c>
      <c r="C6270" t="s">
        <v>212</v>
      </c>
      <c r="D6270" t="s">
        <v>393</v>
      </c>
      <c r="E6270" t="s">
        <v>392</v>
      </c>
      <c r="F6270">
        <v>103</v>
      </c>
      <c r="G6270" t="s">
        <v>82</v>
      </c>
      <c r="H6270" t="s">
        <v>84</v>
      </c>
      <c r="I6270">
        <v>1995</v>
      </c>
      <c r="J6270">
        <v>3.1389999999999998</v>
      </c>
    </row>
    <row r="6271" spans="1:10" x14ac:dyDescent="0.25">
      <c r="A6271" t="s">
        <v>227</v>
      </c>
      <c r="B6271" t="s">
        <v>73</v>
      </c>
      <c r="C6271" t="s">
        <v>209</v>
      </c>
      <c r="D6271" t="s">
        <v>376</v>
      </c>
      <c r="E6271" t="s">
        <v>375</v>
      </c>
      <c r="F6271">
        <v>103</v>
      </c>
      <c r="G6271" t="s">
        <v>82</v>
      </c>
      <c r="H6271" t="s">
        <v>84</v>
      </c>
      <c r="I6271">
        <v>1990</v>
      </c>
      <c r="J6271">
        <v>1</v>
      </c>
    </row>
    <row r="6272" spans="1:10" x14ac:dyDescent="0.25">
      <c r="A6272" t="s">
        <v>224</v>
      </c>
      <c r="B6272" t="s">
        <v>73</v>
      </c>
      <c r="C6272" t="s">
        <v>212</v>
      </c>
      <c r="D6272" t="s">
        <v>251</v>
      </c>
      <c r="E6272" t="s">
        <v>250</v>
      </c>
      <c r="F6272">
        <v>103</v>
      </c>
      <c r="G6272" t="s">
        <v>82</v>
      </c>
      <c r="H6272" t="s">
        <v>84</v>
      </c>
      <c r="I6272">
        <v>1990</v>
      </c>
      <c r="J6272">
        <v>113</v>
      </c>
    </row>
    <row r="6273" spans="1:10" x14ac:dyDescent="0.25">
      <c r="A6273" t="s">
        <v>224</v>
      </c>
      <c r="B6273" t="s">
        <v>76</v>
      </c>
      <c r="C6273" t="s">
        <v>77</v>
      </c>
      <c r="D6273" t="s">
        <v>363</v>
      </c>
      <c r="E6273" t="s">
        <v>362</v>
      </c>
      <c r="F6273">
        <v>104</v>
      </c>
      <c r="G6273" t="s">
        <v>340</v>
      </c>
      <c r="H6273" t="s">
        <v>84</v>
      </c>
      <c r="I6273">
        <v>2015</v>
      </c>
      <c r="J6273">
        <v>0.04</v>
      </c>
    </row>
    <row r="6274" spans="1:10" x14ac:dyDescent="0.25">
      <c r="A6274" t="s">
        <v>226</v>
      </c>
      <c r="B6274" t="s">
        <v>73</v>
      </c>
      <c r="C6274" t="s">
        <v>212</v>
      </c>
      <c r="D6274" t="s">
        <v>251</v>
      </c>
      <c r="E6274" t="s">
        <v>250</v>
      </c>
      <c r="F6274">
        <v>104</v>
      </c>
      <c r="G6274" t="s">
        <v>340</v>
      </c>
      <c r="H6274" t="s">
        <v>84</v>
      </c>
      <c r="I6274">
        <v>2015</v>
      </c>
      <c r="J6274">
        <v>0.65</v>
      </c>
    </row>
    <row r="6275" spans="1:10" x14ac:dyDescent="0.25">
      <c r="A6275" t="s">
        <v>227</v>
      </c>
      <c r="B6275" t="s">
        <v>73</v>
      </c>
      <c r="C6275" t="s">
        <v>210</v>
      </c>
      <c r="D6275" t="s">
        <v>386</v>
      </c>
      <c r="E6275" t="s">
        <v>385</v>
      </c>
      <c r="F6275">
        <v>104</v>
      </c>
      <c r="G6275" t="s">
        <v>340</v>
      </c>
      <c r="H6275" t="s">
        <v>84</v>
      </c>
      <c r="I6275">
        <v>2014</v>
      </c>
      <c r="J6275">
        <v>0.92</v>
      </c>
    </row>
    <row r="6276" spans="1:10" x14ac:dyDescent="0.25">
      <c r="A6276" t="s">
        <v>226</v>
      </c>
      <c r="B6276" t="s">
        <v>79</v>
      </c>
      <c r="C6276" t="s">
        <v>33</v>
      </c>
      <c r="D6276" t="s">
        <v>253</v>
      </c>
      <c r="E6276" t="s">
        <v>252</v>
      </c>
      <c r="F6276">
        <v>104</v>
      </c>
      <c r="G6276" t="s">
        <v>340</v>
      </c>
      <c r="H6276" t="s">
        <v>84</v>
      </c>
      <c r="I6276">
        <v>2000</v>
      </c>
      <c r="J6276">
        <v>7.8319999999999999</v>
      </c>
    </row>
    <row r="6277" spans="1:10" x14ac:dyDescent="0.25">
      <c r="A6277" t="s">
        <v>227</v>
      </c>
      <c r="B6277" t="s">
        <v>79</v>
      </c>
      <c r="C6277" t="s">
        <v>33</v>
      </c>
      <c r="D6277">
        <v>9400000</v>
      </c>
      <c r="E6277" t="s">
        <v>246</v>
      </c>
      <c r="F6277">
        <v>115</v>
      </c>
      <c r="G6277" t="s">
        <v>341</v>
      </c>
      <c r="H6277" t="s">
        <v>84</v>
      </c>
      <c r="I6277">
        <v>1990</v>
      </c>
      <c r="J6277">
        <v>14.426600000000001</v>
      </c>
    </row>
    <row r="6278" spans="1:10" x14ac:dyDescent="0.25">
      <c r="A6278" t="s">
        <v>226</v>
      </c>
      <c r="B6278" t="s">
        <v>80</v>
      </c>
      <c r="C6278" t="s">
        <v>37</v>
      </c>
      <c r="D6278">
        <v>150102</v>
      </c>
      <c r="E6278" t="s">
        <v>288</v>
      </c>
      <c r="F6278">
        <v>109</v>
      </c>
      <c r="G6278" t="s">
        <v>342</v>
      </c>
      <c r="H6278" t="s">
        <v>84</v>
      </c>
      <c r="I6278">
        <v>1995</v>
      </c>
      <c r="J6278">
        <v>4.6464899999999996E-3</v>
      </c>
    </row>
    <row r="6279" spans="1:10" x14ac:dyDescent="0.25">
      <c r="A6279" t="s">
        <v>226</v>
      </c>
      <c r="B6279" t="s">
        <v>79</v>
      </c>
      <c r="C6279" t="s">
        <v>35</v>
      </c>
      <c r="D6279" t="s">
        <v>245</v>
      </c>
      <c r="E6279" t="s">
        <v>244</v>
      </c>
      <c r="F6279">
        <v>108</v>
      </c>
      <c r="G6279" t="s">
        <v>83</v>
      </c>
      <c r="H6279" t="s">
        <v>84</v>
      </c>
      <c r="I6279">
        <v>2000</v>
      </c>
      <c r="J6279">
        <v>0.74994799999999995</v>
      </c>
    </row>
    <row r="6280" spans="1:10" x14ac:dyDescent="0.25">
      <c r="A6280" t="s">
        <v>226</v>
      </c>
      <c r="B6280" t="s">
        <v>79</v>
      </c>
      <c r="C6280" t="s">
        <v>35</v>
      </c>
      <c r="D6280" t="s">
        <v>243</v>
      </c>
      <c r="E6280" t="s">
        <v>242</v>
      </c>
      <c r="F6280">
        <v>103</v>
      </c>
      <c r="G6280" t="s">
        <v>82</v>
      </c>
      <c r="H6280" t="s">
        <v>84</v>
      </c>
      <c r="I6280">
        <v>1990</v>
      </c>
      <c r="J6280">
        <v>11.022600000000001</v>
      </c>
    </row>
    <row r="6281" spans="1:10" x14ac:dyDescent="0.25">
      <c r="A6281" t="s">
        <v>223</v>
      </c>
      <c r="B6281" t="s">
        <v>79</v>
      </c>
      <c r="C6281" t="s">
        <v>35</v>
      </c>
      <c r="D6281" t="s">
        <v>243</v>
      </c>
      <c r="E6281" t="s">
        <v>242</v>
      </c>
      <c r="F6281">
        <v>114</v>
      </c>
      <c r="G6281" t="s">
        <v>335</v>
      </c>
      <c r="H6281" t="s">
        <v>84</v>
      </c>
      <c r="I6281">
        <v>2000</v>
      </c>
      <c r="J6281">
        <v>45.202100000000002</v>
      </c>
    </row>
    <row r="6282" spans="1:10" x14ac:dyDescent="0.25">
      <c r="A6282" t="s">
        <v>226</v>
      </c>
      <c r="B6282" t="s">
        <v>74</v>
      </c>
      <c r="C6282" t="s">
        <v>34</v>
      </c>
      <c r="D6282">
        <v>901000</v>
      </c>
      <c r="E6282" t="s">
        <v>34</v>
      </c>
      <c r="F6282">
        <v>103</v>
      </c>
      <c r="G6282" t="s">
        <v>82</v>
      </c>
      <c r="H6282" t="s">
        <v>84</v>
      </c>
      <c r="I6282">
        <v>2015</v>
      </c>
      <c r="J6282">
        <v>8.0102599999999996E-2</v>
      </c>
    </row>
    <row r="6283" spans="1:10" x14ac:dyDescent="0.25">
      <c r="A6283" t="s">
        <v>227</v>
      </c>
      <c r="B6283" t="s">
        <v>75</v>
      </c>
      <c r="C6283" t="s">
        <v>31</v>
      </c>
      <c r="D6283" t="s">
        <v>235</v>
      </c>
      <c r="E6283" t="s">
        <v>234</v>
      </c>
      <c r="F6283">
        <v>115</v>
      </c>
      <c r="G6283" t="s">
        <v>341</v>
      </c>
      <c r="H6283" t="s">
        <v>84</v>
      </c>
      <c r="I6283">
        <v>1995</v>
      </c>
      <c r="J6283">
        <v>2.61355</v>
      </c>
    </row>
    <row r="6284" spans="1:10" x14ac:dyDescent="0.25">
      <c r="A6284" t="s">
        <v>225</v>
      </c>
      <c r="B6284" t="s">
        <v>75</v>
      </c>
      <c r="C6284" t="s">
        <v>31</v>
      </c>
      <c r="D6284" t="s">
        <v>235</v>
      </c>
      <c r="E6284" t="s">
        <v>234</v>
      </c>
      <c r="F6284">
        <v>114</v>
      </c>
      <c r="G6284" t="s">
        <v>335</v>
      </c>
      <c r="H6284" t="s">
        <v>84</v>
      </c>
      <c r="I6284">
        <v>1995</v>
      </c>
      <c r="J6284">
        <v>5.5976100000000004</v>
      </c>
    </row>
    <row r="6285" spans="1:10" x14ac:dyDescent="0.25">
      <c r="A6285" t="s">
        <v>224</v>
      </c>
      <c r="B6285" t="s">
        <v>202</v>
      </c>
      <c r="C6285" t="s">
        <v>199</v>
      </c>
      <c r="D6285" t="s">
        <v>381</v>
      </c>
      <c r="E6285" t="s">
        <v>380</v>
      </c>
      <c r="F6285">
        <v>114</v>
      </c>
      <c r="G6285" t="s">
        <v>335</v>
      </c>
      <c r="H6285" t="s">
        <v>84</v>
      </c>
      <c r="I6285">
        <v>2005</v>
      </c>
      <c r="J6285">
        <v>363.50299999999999</v>
      </c>
    </row>
    <row r="6286" spans="1:10" x14ac:dyDescent="0.25">
      <c r="A6286" t="s">
        <v>225</v>
      </c>
      <c r="B6286" t="s">
        <v>202</v>
      </c>
      <c r="C6286" t="s">
        <v>201</v>
      </c>
      <c r="D6286">
        <v>450100</v>
      </c>
      <c r="E6286" t="s">
        <v>201</v>
      </c>
      <c r="F6286">
        <v>104</v>
      </c>
      <c r="G6286" t="s">
        <v>340</v>
      </c>
      <c r="H6286" t="s">
        <v>84</v>
      </c>
      <c r="I6286">
        <v>2014</v>
      </c>
      <c r="J6286">
        <v>0.56913800000000003</v>
      </c>
    </row>
    <row r="6287" spans="1:10" x14ac:dyDescent="0.25">
      <c r="A6287" t="s">
        <v>226</v>
      </c>
      <c r="B6287" t="s">
        <v>202</v>
      </c>
      <c r="C6287" t="s">
        <v>201</v>
      </c>
      <c r="D6287">
        <v>450100</v>
      </c>
      <c r="E6287" t="s">
        <v>201</v>
      </c>
      <c r="F6287">
        <v>111</v>
      </c>
      <c r="G6287" t="s">
        <v>333</v>
      </c>
      <c r="H6287" t="s">
        <v>84</v>
      </c>
      <c r="I6287">
        <v>2014</v>
      </c>
      <c r="J6287">
        <v>3.1166</v>
      </c>
    </row>
    <row r="6288" spans="1:10" x14ac:dyDescent="0.25">
      <c r="A6288" t="s">
        <v>224</v>
      </c>
      <c r="B6288" t="s">
        <v>202</v>
      </c>
      <c r="C6288" t="s">
        <v>200</v>
      </c>
      <c r="D6288">
        <v>411900</v>
      </c>
      <c r="E6288" t="s">
        <v>353</v>
      </c>
      <c r="F6288">
        <v>120</v>
      </c>
      <c r="G6288" t="s">
        <v>332</v>
      </c>
      <c r="H6288" t="s">
        <v>84</v>
      </c>
      <c r="I6288">
        <v>2015</v>
      </c>
      <c r="J6288">
        <v>22.488199999999999</v>
      </c>
    </row>
    <row r="6289" spans="1:10" x14ac:dyDescent="0.25">
      <c r="A6289" t="s">
        <v>224</v>
      </c>
      <c r="B6289" t="s">
        <v>202</v>
      </c>
      <c r="C6289" t="s">
        <v>200</v>
      </c>
      <c r="D6289">
        <v>411900</v>
      </c>
      <c r="E6289" t="s">
        <v>353</v>
      </c>
      <c r="F6289">
        <v>120</v>
      </c>
      <c r="G6289" t="s">
        <v>332</v>
      </c>
      <c r="H6289" t="s">
        <v>84</v>
      </c>
      <c r="I6289">
        <v>2014</v>
      </c>
      <c r="J6289">
        <v>22.488199999999999</v>
      </c>
    </row>
    <row r="6290" spans="1:10" x14ac:dyDescent="0.25">
      <c r="A6290" t="s">
        <v>226</v>
      </c>
      <c r="B6290" t="s">
        <v>80</v>
      </c>
      <c r="C6290" t="s">
        <v>37</v>
      </c>
      <c r="D6290">
        <v>120212</v>
      </c>
      <c r="E6290" t="s">
        <v>266</v>
      </c>
      <c r="F6290">
        <v>109</v>
      </c>
      <c r="G6290" t="s">
        <v>342</v>
      </c>
      <c r="H6290" t="s">
        <v>84</v>
      </c>
      <c r="I6290">
        <v>2014</v>
      </c>
      <c r="J6290">
        <v>4.9753699999999998E-2</v>
      </c>
    </row>
    <row r="6291" spans="1:10" x14ac:dyDescent="0.25">
      <c r="A6291" t="s">
        <v>226</v>
      </c>
      <c r="B6291" t="s">
        <v>80</v>
      </c>
      <c r="C6291" t="s">
        <v>37</v>
      </c>
      <c r="D6291">
        <v>120218</v>
      </c>
      <c r="E6291" t="s">
        <v>262</v>
      </c>
      <c r="F6291">
        <v>103</v>
      </c>
      <c r="G6291" t="s">
        <v>82</v>
      </c>
      <c r="H6291" t="s">
        <v>84</v>
      </c>
      <c r="I6291">
        <v>2014</v>
      </c>
      <c r="J6291">
        <v>7.1244300000000003E-6</v>
      </c>
    </row>
    <row r="6292" spans="1:10" x14ac:dyDescent="0.25">
      <c r="A6292" t="s">
        <v>226</v>
      </c>
      <c r="B6292" t="s">
        <v>80</v>
      </c>
      <c r="C6292" t="s">
        <v>37</v>
      </c>
      <c r="D6292">
        <v>120212</v>
      </c>
      <c r="E6292" t="s">
        <v>266</v>
      </c>
      <c r="F6292">
        <v>103</v>
      </c>
      <c r="G6292" t="s">
        <v>82</v>
      </c>
      <c r="H6292" t="s">
        <v>84</v>
      </c>
      <c r="I6292">
        <v>2014</v>
      </c>
      <c r="J6292">
        <v>9.9507400000000009E-4</v>
      </c>
    </row>
    <row r="6293" spans="1:10" x14ac:dyDescent="0.25">
      <c r="A6293" t="s">
        <v>226</v>
      </c>
      <c r="B6293" t="s">
        <v>80</v>
      </c>
      <c r="C6293" t="s">
        <v>37</v>
      </c>
      <c r="D6293">
        <v>120218</v>
      </c>
      <c r="E6293" t="s">
        <v>262</v>
      </c>
      <c r="F6293">
        <v>104</v>
      </c>
      <c r="G6293" t="s">
        <v>340</v>
      </c>
      <c r="H6293" t="s">
        <v>84</v>
      </c>
      <c r="I6293">
        <v>2014</v>
      </c>
      <c r="J6293">
        <v>7.1244300000000003E-6</v>
      </c>
    </row>
    <row r="6294" spans="1:10" x14ac:dyDescent="0.25">
      <c r="A6294" t="s">
        <v>224</v>
      </c>
      <c r="B6294" t="s">
        <v>80</v>
      </c>
      <c r="C6294" t="s">
        <v>192</v>
      </c>
      <c r="D6294">
        <v>200200</v>
      </c>
      <c r="E6294" t="s">
        <v>334</v>
      </c>
      <c r="F6294">
        <v>109</v>
      </c>
      <c r="G6294" t="s">
        <v>342</v>
      </c>
      <c r="H6294" t="s">
        <v>84</v>
      </c>
      <c r="I6294">
        <v>2015</v>
      </c>
      <c r="J6294">
        <v>1.48268</v>
      </c>
    </row>
    <row r="6295" spans="1:10" x14ac:dyDescent="0.25">
      <c r="A6295" t="s">
        <v>225</v>
      </c>
      <c r="B6295" t="s">
        <v>80</v>
      </c>
      <c r="C6295" t="s">
        <v>37</v>
      </c>
      <c r="D6295">
        <v>120212</v>
      </c>
      <c r="E6295" t="s">
        <v>266</v>
      </c>
      <c r="F6295">
        <v>103</v>
      </c>
      <c r="G6295" t="s">
        <v>82</v>
      </c>
      <c r="H6295" t="s">
        <v>84</v>
      </c>
      <c r="I6295">
        <v>2005</v>
      </c>
      <c r="J6295">
        <v>2.6309800000000001E-2</v>
      </c>
    </row>
    <row r="6296" spans="1:10" x14ac:dyDescent="0.25">
      <c r="A6296" t="s">
        <v>225</v>
      </c>
      <c r="B6296" t="s">
        <v>80</v>
      </c>
      <c r="C6296" t="s">
        <v>37</v>
      </c>
      <c r="D6296">
        <v>130212</v>
      </c>
      <c r="E6296" t="s">
        <v>388</v>
      </c>
      <c r="F6296">
        <v>120</v>
      </c>
      <c r="G6296" t="s">
        <v>332</v>
      </c>
      <c r="H6296" t="s">
        <v>84</v>
      </c>
      <c r="I6296">
        <v>2005</v>
      </c>
      <c r="J6296">
        <v>1.5037400000000001</v>
      </c>
    </row>
    <row r="6297" spans="1:10" x14ac:dyDescent="0.25">
      <c r="A6297" t="s">
        <v>229</v>
      </c>
      <c r="B6297" t="s">
        <v>80</v>
      </c>
      <c r="C6297" t="s">
        <v>37</v>
      </c>
      <c r="D6297">
        <v>130302</v>
      </c>
      <c r="E6297" t="s">
        <v>336</v>
      </c>
      <c r="F6297">
        <v>114</v>
      </c>
      <c r="G6297" t="s">
        <v>335</v>
      </c>
      <c r="H6297" t="s">
        <v>84</v>
      </c>
      <c r="I6297">
        <v>1990</v>
      </c>
      <c r="J6297">
        <v>1.6499399999999999E-3</v>
      </c>
    </row>
    <row r="6298" spans="1:10" x14ac:dyDescent="0.25">
      <c r="A6298" t="s">
        <v>229</v>
      </c>
      <c r="B6298" t="s">
        <v>80</v>
      </c>
      <c r="C6298" t="s">
        <v>37</v>
      </c>
      <c r="D6298">
        <v>120302</v>
      </c>
      <c r="E6298" t="s">
        <v>260</v>
      </c>
      <c r="F6298">
        <v>103</v>
      </c>
      <c r="G6298" t="s">
        <v>82</v>
      </c>
      <c r="H6298" t="s">
        <v>84</v>
      </c>
      <c r="I6298">
        <v>1990</v>
      </c>
      <c r="J6298">
        <v>3.3190299999999998E-4</v>
      </c>
    </row>
    <row r="6299" spans="1:10" x14ac:dyDescent="0.25">
      <c r="A6299" t="s">
        <v>229</v>
      </c>
      <c r="B6299" t="s">
        <v>80</v>
      </c>
      <c r="C6299" t="s">
        <v>37</v>
      </c>
      <c r="D6299">
        <v>120302</v>
      </c>
      <c r="E6299" t="s">
        <v>260</v>
      </c>
      <c r="F6299">
        <v>120</v>
      </c>
      <c r="G6299" t="s">
        <v>332</v>
      </c>
      <c r="H6299" t="s">
        <v>84</v>
      </c>
      <c r="I6299">
        <v>1990</v>
      </c>
      <c r="J6299">
        <v>3.1530800000000001</v>
      </c>
    </row>
    <row r="6300" spans="1:10" x14ac:dyDescent="0.25">
      <c r="A6300" t="s">
        <v>229</v>
      </c>
      <c r="B6300" t="s">
        <v>202</v>
      </c>
      <c r="C6300" t="s">
        <v>200</v>
      </c>
      <c r="D6300">
        <v>411900</v>
      </c>
      <c r="E6300" t="s">
        <v>353</v>
      </c>
      <c r="F6300">
        <v>120</v>
      </c>
      <c r="G6300" t="s">
        <v>332</v>
      </c>
      <c r="H6300" t="s">
        <v>84</v>
      </c>
      <c r="I6300">
        <v>2000</v>
      </c>
      <c r="J6300">
        <v>49.935299999999998</v>
      </c>
    </row>
    <row r="6301" spans="1:10" x14ac:dyDescent="0.25">
      <c r="A6301" t="s">
        <v>225</v>
      </c>
      <c r="B6301" t="s">
        <v>74</v>
      </c>
      <c r="C6301" t="s">
        <v>34</v>
      </c>
      <c r="D6301">
        <v>901000</v>
      </c>
      <c r="E6301" t="s">
        <v>34</v>
      </c>
      <c r="F6301">
        <v>109</v>
      </c>
      <c r="G6301" t="s">
        <v>342</v>
      </c>
      <c r="H6301" t="s">
        <v>84</v>
      </c>
      <c r="I6301">
        <v>1990</v>
      </c>
      <c r="J6301">
        <v>424.28500000000003</v>
      </c>
    </row>
    <row r="6302" spans="1:10" x14ac:dyDescent="0.25">
      <c r="A6302" t="s">
        <v>225</v>
      </c>
      <c r="B6302" t="s">
        <v>74</v>
      </c>
      <c r="C6302" t="s">
        <v>34</v>
      </c>
      <c r="D6302">
        <v>901000</v>
      </c>
      <c r="E6302" t="s">
        <v>34</v>
      </c>
      <c r="F6302">
        <v>120</v>
      </c>
      <c r="G6302" t="s">
        <v>332</v>
      </c>
      <c r="H6302" t="s">
        <v>84</v>
      </c>
      <c r="I6302">
        <v>1990</v>
      </c>
      <c r="J6302">
        <v>489.44799999999998</v>
      </c>
    </row>
    <row r="6303" spans="1:10" x14ac:dyDescent="0.25">
      <c r="A6303" t="s">
        <v>229</v>
      </c>
      <c r="B6303" t="s">
        <v>80</v>
      </c>
      <c r="C6303" t="s">
        <v>37</v>
      </c>
      <c r="D6303">
        <v>130106</v>
      </c>
      <c r="E6303" t="s">
        <v>345</v>
      </c>
      <c r="F6303">
        <v>109</v>
      </c>
      <c r="G6303" t="s">
        <v>342</v>
      </c>
      <c r="H6303" t="s">
        <v>84</v>
      </c>
      <c r="I6303">
        <v>2000</v>
      </c>
      <c r="J6303">
        <v>47.453000000000003</v>
      </c>
    </row>
    <row r="6304" spans="1:10" x14ac:dyDescent="0.25">
      <c r="A6304" t="s">
        <v>229</v>
      </c>
      <c r="B6304" t="s">
        <v>80</v>
      </c>
      <c r="C6304" t="s">
        <v>37</v>
      </c>
      <c r="D6304">
        <v>130303</v>
      </c>
      <c r="E6304" t="s">
        <v>351</v>
      </c>
      <c r="F6304">
        <v>109</v>
      </c>
      <c r="G6304" t="s">
        <v>342</v>
      </c>
      <c r="H6304" t="s">
        <v>84</v>
      </c>
      <c r="I6304">
        <v>2000</v>
      </c>
      <c r="J6304">
        <v>0.47561999999999999</v>
      </c>
    </row>
    <row r="6305" spans="1:10" x14ac:dyDescent="0.25">
      <c r="A6305" t="s">
        <v>226</v>
      </c>
      <c r="B6305" t="s">
        <v>80</v>
      </c>
      <c r="C6305" t="s">
        <v>37</v>
      </c>
      <c r="D6305">
        <v>150202</v>
      </c>
      <c r="E6305" t="s">
        <v>286</v>
      </c>
      <c r="F6305">
        <v>120</v>
      </c>
      <c r="G6305" t="s">
        <v>332</v>
      </c>
      <c r="H6305" t="s">
        <v>84</v>
      </c>
      <c r="I6305">
        <v>2015</v>
      </c>
      <c r="J6305">
        <v>6.9081500000000004E-2</v>
      </c>
    </row>
    <row r="6306" spans="1:10" x14ac:dyDescent="0.25">
      <c r="A6306" t="s">
        <v>226</v>
      </c>
      <c r="B6306" t="s">
        <v>80</v>
      </c>
      <c r="C6306" t="s">
        <v>37</v>
      </c>
      <c r="D6306">
        <v>120212</v>
      </c>
      <c r="E6306" t="s">
        <v>266</v>
      </c>
      <c r="F6306">
        <v>104</v>
      </c>
      <c r="G6306" t="s">
        <v>340</v>
      </c>
      <c r="H6306" t="s">
        <v>84</v>
      </c>
      <c r="I6306">
        <v>2015</v>
      </c>
      <c r="J6306">
        <v>8.7164700000000003E-4</v>
      </c>
    </row>
    <row r="6307" spans="1:10" x14ac:dyDescent="0.25">
      <c r="A6307" t="s">
        <v>226</v>
      </c>
      <c r="B6307" t="s">
        <v>80</v>
      </c>
      <c r="C6307" t="s">
        <v>37</v>
      </c>
      <c r="D6307">
        <v>130218</v>
      </c>
      <c r="E6307" t="s">
        <v>343</v>
      </c>
      <c r="F6307">
        <v>114</v>
      </c>
      <c r="G6307" t="s">
        <v>335</v>
      </c>
      <c r="H6307" t="s">
        <v>84</v>
      </c>
      <c r="I6307">
        <v>2015</v>
      </c>
      <c r="J6307">
        <v>3.2877599999999998E-5</v>
      </c>
    </row>
    <row r="6308" spans="1:10" x14ac:dyDescent="0.25">
      <c r="A6308" t="s">
        <v>224</v>
      </c>
      <c r="B6308" t="s">
        <v>80</v>
      </c>
      <c r="C6308" t="s">
        <v>37</v>
      </c>
      <c r="D6308">
        <v>130218</v>
      </c>
      <c r="E6308" t="s">
        <v>343</v>
      </c>
      <c r="F6308">
        <v>111</v>
      </c>
      <c r="G6308" t="s">
        <v>333</v>
      </c>
      <c r="H6308" t="s">
        <v>84</v>
      </c>
      <c r="I6308">
        <v>2015</v>
      </c>
      <c r="J6308">
        <v>1.7309400000000001E-5</v>
      </c>
    </row>
    <row r="6309" spans="1:10" x14ac:dyDescent="0.25">
      <c r="A6309" t="s">
        <v>225</v>
      </c>
      <c r="B6309" t="s">
        <v>79</v>
      </c>
      <c r="C6309" t="s">
        <v>35</v>
      </c>
      <c r="D6309" t="s">
        <v>245</v>
      </c>
      <c r="E6309" t="s">
        <v>244</v>
      </c>
      <c r="F6309">
        <v>115</v>
      </c>
      <c r="G6309" t="s">
        <v>341</v>
      </c>
      <c r="H6309" t="s">
        <v>84</v>
      </c>
      <c r="I6309">
        <v>2000</v>
      </c>
      <c r="J6309">
        <v>3.81595</v>
      </c>
    </row>
    <row r="6310" spans="1:10" x14ac:dyDescent="0.25">
      <c r="A6310" t="s">
        <v>227</v>
      </c>
      <c r="B6310" t="s">
        <v>74</v>
      </c>
      <c r="C6310" t="s">
        <v>34</v>
      </c>
      <c r="D6310">
        <v>901000</v>
      </c>
      <c r="E6310" t="s">
        <v>34</v>
      </c>
      <c r="F6310">
        <v>120</v>
      </c>
      <c r="G6310" t="s">
        <v>332</v>
      </c>
      <c r="H6310" t="s">
        <v>84</v>
      </c>
      <c r="I6310">
        <v>2015</v>
      </c>
      <c r="J6310">
        <v>68.149500000000003</v>
      </c>
    </row>
    <row r="6311" spans="1:10" x14ac:dyDescent="0.25">
      <c r="A6311" t="s">
        <v>227</v>
      </c>
      <c r="B6311" t="s">
        <v>74</v>
      </c>
      <c r="C6311" t="s">
        <v>34</v>
      </c>
      <c r="D6311">
        <v>901000</v>
      </c>
      <c r="E6311" t="s">
        <v>34</v>
      </c>
      <c r="F6311">
        <v>120</v>
      </c>
      <c r="G6311" t="s">
        <v>332</v>
      </c>
      <c r="H6311" t="s">
        <v>84</v>
      </c>
      <c r="I6311">
        <v>2014</v>
      </c>
      <c r="J6311">
        <v>92.522800000000004</v>
      </c>
    </row>
    <row r="6312" spans="1:10" x14ac:dyDescent="0.25">
      <c r="A6312" t="s">
        <v>229</v>
      </c>
      <c r="B6312" t="s">
        <v>80</v>
      </c>
      <c r="C6312" t="s">
        <v>37</v>
      </c>
      <c r="D6312">
        <v>120216</v>
      </c>
      <c r="E6312" t="s">
        <v>263</v>
      </c>
      <c r="F6312">
        <v>114</v>
      </c>
      <c r="G6312" t="s">
        <v>335</v>
      </c>
      <c r="H6312" t="s">
        <v>84</v>
      </c>
      <c r="I6312">
        <v>2015</v>
      </c>
      <c r="J6312">
        <v>4.4838700000000002E-2</v>
      </c>
    </row>
    <row r="6313" spans="1:10" x14ac:dyDescent="0.25">
      <c r="A6313" t="s">
        <v>224</v>
      </c>
      <c r="B6313" t="s">
        <v>74</v>
      </c>
      <c r="C6313" t="s">
        <v>208</v>
      </c>
      <c r="D6313">
        <v>500601</v>
      </c>
      <c r="E6313" t="s">
        <v>406</v>
      </c>
      <c r="F6313">
        <v>111</v>
      </c>
      <c r="G6313" t="s">
        <v>333</v>
      </c>
      <c r="H6313" t="s">
        <v>84</v>
      </c>
      <c r="I6313">
        <v>2005</v>
      </c>
      <c r="J6313">
        <v>1371.05</v>
      </c>
    </row>
    <row r="6314" spans="1:10" x14ac:dyDescent="0.25">
      <c r="A6314" t="s">
        <v>229</v>
      </c>
      <c r="B6314" t="s">
        <v>80</v>
      </c>
      <c r="C6314" t="s">
        <v>191</v>
      </c>
      <c r="D6314">
        <v>230701</v>
      </c>
      <c r="E6314" t="s">
        <v>232</v>
      </c>
      <c r="F6314">
        <v>109</v>
      </c>
      <c r="G6314" t="s">
        <v>342</v>
      </c>
      <c r="H6314" t="s">
        <v>84</v>
      </c>
      <c r="I6314">
        <v>2015</v>
      </c>
      <c r="J6314">
        <v>0.50692499999999996</v>
      </c>
    </row>
    <row r="6315" spans="1:10" x14ac:dyDescent="0.25">
      <c r="A6315" t="s">
        <v>227</v>
      </c>
      <c r="B6315" t="s">
        <v>80</v>
      </c>
      <c r="C6315" t="s">
        <v>37</v>
      </c>
      <c r="D6315">
        <v>120213</v>
      </c>
      <c r="E6315" t="s">
        <v>265</v>
      </c>
      <c r="F6315">
        <v>104</v>
      </c>
      <c r="G6315" t="s">
        <v>340</v>
      </c>
      <c r="H6315" t="s">
        <v>84</v>
      </c>
      <c r="I6315">
        <v>1995</v>
      </c>
      <c r="J6315">
        <v>1.9369000000000001E-2</v>
      </c>
    </row>
    <row r="6316" spans="1:10" x14ac:dyDescent="0.25">
      <c r="A6316" t="s">
        <v>223</v>
      </c>
      <c r="B6316" t="s">
        <v>80</v>
      </c>
      <c r="C6316" t="s">
        <v>37</v>
      </c>
      <c r="D6316">
        <v>130216</v>
      </c>
      <c r="E6316" t="s">
        <v>355</v>
      </c>
      <c r="F6316">
        <v>120</v>
      </c>
      <c r="G6316" t="s">
        <v>332</v>
      </c>
      <c r="H6316" t="s">
        <v>84</v>
      </c>
      <c r="I6316">
        <v>1995</v>
      </c>
      <c r="J6316">
        <v>6.2454200000000001E-2</v>
      </c>
    </row>
    <row r="6317" spans="1:10" x14ac:dyDescent="0.25">
      <c r="A6317" t="s">
        <v>225</v>
      </c>
      <c r="B6317" t="s">
        <v>80</v>
      </c>
      <c r="C6317" t="s">
        <v>37</v>
      </c>
      <c r="D6317">
        <v>120219</v>
      </c>
      <c r="E6317" t="s">
        <v>261</v>
      </c>
      <c r="F6317">
        <v>114</v>
      </c>
      <c r="G6317" t="s">
        <v>335</v>
      </c>
      <c r="H6317" t="s">
        <v>84</v>
      </c>
      <c r="I6317">
        <v>1990</v>
      </c>
      <c r="J6317">
        <v>1.8232100000000001E-2</v>
      </c>
    </row>
    <row r="6318" spans="1:10" x14ac:dyDescent="0.25">
      <c r="A6318" t="s">
        <v>227</v>
      </c>
      <c r="B6318" t="s">
        <v>80</v>
      </c>
      <c r="C6318" t="s">
        <v>81</v>
      </c>
      <c r="D6318">
        <v>230801</v>
      </c>
      <c r="E6318" t="s">
        <v>391</v>
      </c>
      <c r="F6318">
        <v>120</v>
      </c>
      <c r="G6318" t="s">
        <v>332</v>
      </c>
      <c r="H6318" t="s">
        <v>84</v>
      </c>
      <c r="I6318">
        <v>1995</v>
      </c>
      <c r="J6318">
        <v>219.58699999999999</v>
      </c>
    </row>
    <row r="6319" spans="1:10" x14ac:dyDescent="0.25">
      <c r="A6319" t="s">
        <v>229</v>
      </c>
      <c r="B6319" t="s">
        <v>80</v>
      </c>
      <c r="C6319" t="s">
        <v>32</v>
      </c>
      <c r="D6319">
        <v>230500</v>
      </c>
      <c r="E6319" t="s">
        <v>356</v>
      </c>
      <c r="F6319">
        <v>111</v>
      </c>
      <c r="G6319" t="s">
        <v>333</v>
      </c>
      <c r="H6319" t="s">
        <v>84</v>
      </c>
      <c r="I6319">
        <v>1990</v>
      </c>
      <c r="J6319">
        <v>537.03300000000002</v>
      </c>
    </row>
    <row r="6320" spans="1:10" x14ac:dyDescent="0.25">
      <c r="A6320" t="s">
        <v>229</v>
      </c>
      <c r="B6320" t="s">
        <v>80</v>
      </c>
      <c r="C6320" t="s">
        <v>37</v>
      </c>
      <c r="D6320">
        <v>130112</v>
      </c>
      <c r="E6320" t="s">
        <v>349</v>
      </c>
      <c r="F6320">
        <v>109</v>
      </c>
      <c r="G6320" t="s">
        <v>342</v>
      </c>
      <c r="H6320" t="s">
        <v>84</v>
      </c>
      <c r="I6320">
        <v>2014</v>
      </c>
      <c r="J6320">
        <v>0.93881700000000001</v>
      </c>
    </row>
    <row r="6321" spans="1:10" x14ac:dyDescent="0.25">
      <c r="A6321" t="s">
        <v>229</v>
      </c>
      <c r="B6321" t="s">
        <v>80</v>
      </c>
      <c r="C6321" t="s">
        <v>37</v>
      </c>
      <c r="D6321">
        <v>120105</v>
      </c>
      <c r="E6321" t="s">
        <v>270</v>
      </c>
      <c r="F6321">
        <v>115</v>
      </c>
      <c r="G6321" t="s">
        <v>341</v>
      </c>
      <c r="H6321" t="s">
        <v>84</v>
      </c>
      <c r="I6321">
        <v>2014</v>
      </c>
      <c r="J6321">
        <v>0.179678</v>
      </c>
    </row>
    <row r="6322" spans="1:10" x14ac:dyDescent="0.25">
      <c r="A6322" t="s">
        <v>229</v>
      </c>
      <c r="B6322" t="s">
        <v>80</v>
      </c>
      <c r="C6322" t="s">
        <v>37</v>
      </c>
      <c r="D6322">
        <v>120112</v>
      </c>
      <c r="E6322" t="s">
        <v>268</v>
      </c>
      <c r="F6322">
        <v>120</v>
      </c>
      <c r="G6322" t="s">
        <v>332</v>
      </c>
      <c r="H6322" t="s">
        <v>84</v>
      </c>
      <c r="I6322">
        <v>2014</v>
      </c>
      <c r="J6322">
        <v>38.3476</v>
      </c>
    </row>
    <row r="6323" spans="1:10" x14ac:dyDescent="0.25">
      <c r="A6323" t="s">
        <v>229</v>
      </c>
      <c r="B6323" t="s">
        <v>80</v>
      </c>
      <c r="C6323" t="s">
        <v>37</v>
      </c>
      <c r="D6323">
        <v>130105</v>
      </c>
      <c r="E6323" t="s">
        <v>352</v>
      </c>
      <c r="F6323">
        <v>111</v>
      </c>
      <c r="G6323" t="s">
        <v>333</v>
      </c>
      <c r="H6323" t="s">
        <v>84</v>
      </c>
      <c r="I6323">
        <v>2014</v>
      </c>
      <c r="J6323">
        <v>4.87345E-2</v>
      </c>
    </row>
    <row r="6324" spans="1:10" x14ac:dyDescent="0.25">
      <c r="A6324" t="s">
        <v>227</v>
      </c>
      <c r="B6324" t="s">
        <v>79</v>
      </c>
      <c r="C6324" t="s">
        <v>35</v>
      </c>
      <c r="D6324" t="s">
        <v>243</v>
      </c>
      <c r="E6324" t="s">
        <v>242</v>
      </c>
      <c r="F6324">
        <v>122</v>
      </c>
      <c r="G6324" t="s">
        <v>369</v>
      </c>
      <c r="H6324" t="s">
        <v>84</v>
      </c>
      <c r="I6324">
        <v>1995</v>
      </c>
      <c r="J6324">
        <v>3002.03</v>
      </c>
    </row>
    <row r="6325" spans="1:10" x14ac:dyDescent="0.25">
      <c r="A6325" t="s">
        <v>229</v>
      </c>
      <c r="B6325" t="s">
        <v>80</v>
      </c>
      <c r="C6325" t="s">
        <v>37</v>
      </c>
      <c r="D6325">
        <v>120212</v>
      </c>
      <c r="E6325" t="s">
        <v>266</v>
      </c>
      <c r="F6325">
        <v>104</v>
      </c>
      <c r="G6325" t="s">
        <v>340</v>
      </c>
      <c r="H6325" t="s">
        <v>84</v>
      </c>
      <c r="I6325">
        <v>2010</v>
      </c>
      <c r="J6325">
        <v>1.5082E-2</v>
      </c>
    </row>
    <row r="6326" spans="1:10" x14ac:dyDescent="0.25">
      <c r="A6326" t="s">
        <v>225</v>
      </c>
      <c r="B6326" t="s">
        <v>80</v>
      </c>
      <c r="C6326" t="s">
        <v>37</v>
      </c>
      <c r="D6326">
        <v>120303</v>
      </c>
      <c r="E6326" t="s">
        <v>259</v>
      </c>
      <c r="F6326">
        <v>115</v>
      </c>
      <c r="G6326" t="s">
        <v>341</v>
      </c>
      <c r="H6326" t="s">
        <v>84</v>
      </c>
      <c r="I6326">
        <v>2015</v>
      </c>
      <c r="J6326">
        <v>1.0361199999999999E-2</v>
      </c>
    </row>
    <row r="6327" spans="1:10" x14ac:dyDescent="0.25">
      <c r="A6327" t="s">
        <v>225</v>
      </c>
      <c r="B6327" t="s">
        <v>80</v>
      </c>
      <c r="C6327" t="s">
        <v>37</v>
      </c>
      <c r="D6327">
        <v>120106</v>
      </c>
      <c r="E6327" t="s">
        <v>269</v>
      </c>
      <c r="F6327">
        <v>109</v>
      </c>
      <c r="G6327" t="s">
        <v>342</v>
      </c>
      <c r="H6327" t="s">
        <v>84</v>
      </c>
      <c r="I6327">
        <v>2015</v>
      </c>
      <c r="J6327">
        <v>3.44604</v>
      </c>
    </row>
    <row r="6328" spans="1:10" x14ac:dyDescent="0.25">
      <c r="A6328" t="s">
        <v>225</v>
      </c>
      <c r="B6328" t="s">
        <v>80</v>
      </c>
      <c r="C6328" t="s">
        <v>37</v>
      </c>
      <c r="D6328">
        <v>130106</v>
      </c>
      <c r="E6328" t="s">
        <v>345</v>
      </c>
      <c r="F6328">
        <v>104</v>
      </c>
      <c r="G6328" t="s">
        <v>340</v>
      </c>
      <c r="H6328" t="s">
        <v>84</v>
      </c>
      <c r="I6328">
        <v>2015</v>
      </c>
      <c r="J6328">
        <v>1.07098E-2</v>
      </c>
    </row>
    <row r="6329" spans="1:10" x14ac:dyDescent="0.25">
      <c r="A6329" t="s">
        <v>225</v>
      </c>
      <c r="B6329" t="s">
        <v>80</v>
      </c>
      <c r="C6329" t="s">
        <v>37</v>
      </c>
      <c r="D6329">
        <v>130303</v>
      </c>
      <c r="E6329" t="s">
        <v>351</v>
      </c>
      <c r="F6329">
        <v>111</v>
      </c>
      <c r="G6329" t="s">
        <v>333</v>
      </c>
      <c r="H6329" t="s">
        <v>84</v>
      </c>
      <c r="I6329">
        <v>2015</v>
      </c>
      <c r="J6329">
        <v>4.42633E-3</v>
      </c>
    </row>
    <row r="6330" spans="1:10" x14ac:dyDescent="0.25">
      <c r="A6330" t="s">
        <v>226</v>
      </c>
      <c r="B6330" t="s">
        <v>80</v>
      </c>
      <c r="C6330" t="s">
        <v>37</v>
      </c>
      <c r="D6330">
        <v>120216</v>
      </c>
      <c r="E6330" t="s">
        <v>263</v>
      </c>
      <c r="F6330">
        <v>115</v>
      </c>
      <c r="G6330" t="s">
        <v>341</v>
      </c>
      <c r="H6330" t="s">
        <v>84</v>
      </c>
      <c r="I6330">
        <v>1990</v>
      </c>
      <c r="J6330">
        <v>1.55029E-3</v>
      </c>
    </row>
    <row r="6331" spans="1:10" x14ac:dyDescent="0.25">
      <c r="A6331" t="s">
        <v>224</v>
      </c>
      <c r="B6331" t="s">
        <v>79</v>
      </c>
      <c r="C6331" t="s">
        <v>35</v>
      </c>
      <c r="D6331" t="s">
        <v>243</v>
      </c>
      <c r="E6331" t="s">
        <v>242</v>
      </c>
      <c r="F6331">
        <v>110</v>
      </c>
      <c r="G6331" t="s">
        <v>344</v>
      </c>
      <c r="H6331" t="s">
        <v>84</v>
      </c>
      <c r="I6331">
        <v>2014</v>
      </c>
      <c r="J6331">
        <v>0.462393</v>
      </c>
    </row>
    <row r="6332" spans="1:10" x14ac:dyDescent="0.25">
      <c r="A6332" t="s">
        <v>225</v>
      </c>
      <c r="B6332" t="s">
        <v>74</v>
      </c>
      <c r="C6332" t="s">
        <v>208</v>
      </c>
      <c r="D6332">
        <v>500601</v>
      </c>
      <c r="E6332" t="s">
        <v>406</v>
      </c>
      <c r="F6332">
        <v>111</v>
      </c>
      <c r="G6332" t="s">
        <v>333</v>
      </c>
      <c r="H6332" t="s">
        <v>84</v>
      </c>
      <c r="I6332">
        <v>2005</v>
      </c>
      <c r="J6332">
        <v>358.83800000000002</v>
      </c>
    </row>
    <row r="6333" spans="1:10" x14ac:dyDescent="0.25">
      <c r="A6333" t="s">
        <v>224</v>
      </c>
      <c r="B6333" t="s">
        <v>80</v>
      </c>
      <c r="C6333" t="s">
        <v>37</v>
      </c>
      <c r="D6333">
        <v>120219</v>
      </c>
      <c r="E6333" t="s">
        <v>261</v>
      </c>
      <c r="F6333">
        <v>114</v>
      </c>
      <c r="G6333" t="s">
        <v>335</v>
      </c>
      <c r="H6333" t="s">
        <v>84</v>
      </c>
      <c r="I6333">
        <v>2000</v>
      </c>
      <c r="J6333">
        <v>4.5991499999999998E-3</v>
      </c>
    </row>
    <row r="6334" spans="1:10" x14ac:dyDescent="0.25">
      <c r="A6334" t="s">
        <v>229</v>
      </c>
      <c r="B6334" t="s">
        <v>80</v>
      </c>
      <c r="C6334" t="s">
        <v>37</v>
      </c>
      <c r="D6334">
        <v>120219</v>
      </c>
      <c r="E6334" t="s">
        <v>261</v>
      </c>
      <c r="F6334">
        <v>120</v>
      </c>
      <c r="G6334" t="s">
        <v>332</v>
      </c>
      <c r="H6334" t="s">
        <v>84</v>
      </c>
      <c r="I6334">
        <v>1995</v>
      </c>
      <c r="J6334">
        <v>8.4188799999999997</v>
      </c>
    </row>
    <row r="6335" spans="1:10" x14ac:dyDescent="0.25">
      <c r="A6335" t="s">
        <v>229</v>
      </c>
      <c r="B6335" t="s">
        <v>80</v>
      </c>
      <c r="C6335" t="s">
        <v>37</v>
      </c>
      <c r="D6335">
        <v>130219</v>
      </c>
      <c r="E6335" t="s">
        <v>354</v>
      </c>
      <c r="F6335">
        <v>120</v>
      </c>
      <c r="G6335" t="s">
        <v>332</v>
      </c>
      <c r="H6335" t="s">
        <v>84</v>
      </c>
      <c r="I6335">
        <v>1995</v>
      </c>
      <c r="J6335">
        <v>9.1538700000000001E-2</v>
      </c>
    </row>
    <row r="6336" spans="1:10" x14ac:dyDescent="0.25">
      <c r="A6336" t="s">
        <v>223</v>
      </c>
      <c r="B6336" t="s">
        <v>202</v>
      </c>
      <c r="C6336" t="s">
        <v>200</v>
      </c>
      <c r="D6336">
        <v>403703</v>
      </c>
      <c r="E6336" t="s">
        <v>372</v>
      </c>
      <c r="F6336">
        <v>120</v>
      </c>
      <c r="G6336" t="s">
        <v>332</v>
      </c>
      <c r="H6336" t="s">
        <v>84</v>
      </c>
      <c r="I6336">
        <v>2015</v>
      </c>
      <c r="J6336">
        <v>4.0334899999999997E-6</v>
      </c>
    </row>
    <row r="6337" spans="1:10" x14ac:dyDescent="0.25">
      <c r="A6337" t="s">
        <v>224</v>
      </c>
      <c r="B6337" t="s">
        <v>80</v>
      </c>
      <c r="C6337" t="s">
        <v>37</v>
      </c>
      <c r="D6337">
        <v>130106</v>
      </c>
      <c r="E6337" t="s">
        <v>345</v>
      </c>
      <c r="F6337">
        <v>111</v>
      </c>
      <c r="G6337" t="s">
        <v>333</v>
      </c>
      <c r="H6337" t="s">
        <v>84</v>
      </c>
      <c r="I6337">
        <v>1995</v>
      </c>
      <c r="J6337">
        <v>6.6080700000000006E-2</v>
      </c>
    </row>
    <row r="6338" spans="1:10" x14ac:dyDescent="0.25">
      <c r="A6338" t="s">
        <v>224</v>
      </c>
      <c r="B6338" t="s">
        <v>80</v>
      </c>
      <c r="C6338" t="s">
        <v>37</v>
      </c>
      <c r="D6338">
        <v>120213</v>
      </c>
      <c r="E6338" t="s">
        <v>265</v>
      </c>
      <c r="F6338">
        <v>109</v>
      </c>
      <c r="G6338" t="s">
        <v>342</v>
      </c>
      <c r="H6338" t="s">
        <v>84</v>
      </c>
      <c r="I6338">
        <v>1995</v>
      </c>
      <c r="J6338">
        <v>0.17501700000000001</v>
      </c>
    </row>
    <row r="6339" spans="1:10" x14ac:dyDescent="0.25">
      <c r="A6339" t="s">
        <v>224</v>
      </c>
      <c r="B6339" t="s">
        <v>80</v>
      </c>
      <c r="C6339" t="s">
        <v>37</v>
      </c>
      <c r="D6339">
        <v>130216</v>
      </c>
      <c r="E6339" t="s">
        <v>355</v>
      </c>
      <c r="F6339">
        <v>111</v>
      </c>
      <c r="G6339" t="s">
        <v>333</v>
      </c>
      <c r="H6339" t="s">
        <v>84</v>
      </c>
      <c r="I6339">
        <v>1995</v>
      </c>
      <c r="J6339">
        <v>7.8907100000000002E-4</v>
      </c>
    </row>
    <row r="6340" spans="1:10" x14ac:dyDescent="0.25">
      <c r="A6340" t="s">
        <v>226</v>
      </c>
      <c r="B6340" t="s">
        <v>80</v>
      </c>
      <c r="C6340" t="s">
        <v>37</v>
      </c>
      <c r="D6340">
        <v>120219</v>
      </c>
      <c r="E6340" t="s">
        <v>261</v>
      </c>
      <c r="F6340">
        <v>111</v>
      </c>
      <c r="G6340" t="s">
        <v>333</v>
      </c>
      <c r="H6340" t="s">
        <v>84</v>
      </c>
      <c r="I6340">
        <v>2010</v>
      </c>
      <c r="J6340">
        <v>4.3030799999999999E-3</v>
      </c>
    </row>
    <row r="6341" spans="1:10" x14ac:dyDescent="0.25">
      <c r="A6341" t="s">
        <v>226</v>
      </c>
      <c r="B6341" t="s">
        <v>75</v>
      </c>
      <c r="C6341" t="s">
        <v>31</v>
      </c>
      <c r="D6341" t="s">
        <v>237</v>
      </c>
      <c r="E6341" t="s">
        <v>236</v>
      </c>
      <c r="F6341">
        <v>115</v>
      </c>
      <c r="G6341" t="s">
        <v>341</v>
      </c>
      <c r="H6341" t="s">
        <v>84</v>
      </c>
      <c r="I6341">
        <v>2005</v>
      </c>
      <c r="J6341">
        <v>7.3800800000000004</v>
      </c>
    </row>
    <row r="6342" spans="1:10" x14ac:dyDescent="0.25">
      <c r="A6342" t="s">
        <v>225</v>
      </c>
      <c r="B6342" t="s">
        <v>75</v>
      </c>
      <c r="C6342" t="s">
        <v>31</v>
      </c>
      <c r="D6342" t="s">
        <v>235</v>
      </c>
      <c r="E6342" t="s">
        <v>234</v>
      </c>
      <c r="F6342">
        <v>109</v>
      </c>
      <c r="G6342" t="s">
        <v>342</v>
      </c>
      <c r="H6342" t="s">
        <v>84</v>
      </c>
      <c r="I6342">
        <v>2000</v>
      </c>
      <c r="J6342">
        <v>18.009899999999998</v>
      </c>
    </row>
    <row r="6343" spans="1:10" x14ac:dyDescent="0.25">
      <c r="A6343" t="s">
        <v>223</v>
      </c>
      <c r="B6343" t="s">
        <v>75</v>
      </c>
      <c r="C6343" t="s">
        <v>31</v>
      </c>
      <c r="D6343" t="s">
        <v>235</v>
      </c>
      <c r="E6343" t="s">
        <v>234</v>
      </c>
      <c r="F6343">
        <v>109</v>
      </c>
      <c r="G6343" t="s">
        <v>342</v>
      </c>
      <c r="H6343" t="s">
        <v>84</v>
      </c>
      <c r="I6343">
        <v>1995</v>
      </c>
      <c r="J6343">
        <v>63.428899999999999</v>
      </c>
    </row>
    <row r="6344" spans="1:10" x14ac:dyDescent="0.25">
      <c r="A6344" t="s">
        <v>223</v>
      </c>
      <c r="B6344" t="s">
        <v>80</v>
      </c>
      <c r="C6344" t="s">
        <v>37</v>
      </c>
      <c r="D6344">
        <v>130219</v>
      </c>
      <c r="E6344" t="s">
        <v>354</v>
      </c>
      <c r="F6344">
        <v>104</v>
      </c>
      <c r="G6344" t="s">
        <v>340</v>
      </c>
      <c r="H6344" t="s">
        <v>84</v>
      </c>
      <c r="I6344">
        <v>2000</v>
      </c>
      <c r="J6344">
        <v>1.97442E-5</v>
      </c>
    </row>
    <row r="6345" spans="1:10" x14ac:dyDescent="0.25">
      <c r="A6345" t="s">
        <v>223</v>
      </c>
      <c r="B6345" t="s">
        <v>80</v>
      </c>
      <c r="C6345" t="s">
        <v>37</v>
      </c>
      <c r="D6345">
        <v>130219</v>
      </c>
      <c r="E6345" t="s">
        <v>354</v>
      </c>
      <c r="F6345">
        <v>109</v>
      </c>
      <c r="G6345" t="s">
        <v>342</v>
      </c>
      <c r="H6345" t="s">
        <v>84</v>
      </c>
      <c r="I6345">
        <v>2000</v>
      </c>
      <c r="J6345">
        <v>7.5027999999999997E-2</v>
      </c>
    </row>
    <row r="6346" spans="1:10" x14ac:dyDescent="0.25">
      <c r="A6346" t="s">
        <v>223</v>
      </c>
      <c r="B6346" t="s">
        <v>80</v>
      </c>
      <c r="C6346" t="s">
        <v>37</v>
      </c>
      <c r="D6346">
        <v>150102</v>
      </c>
      <c r="E6346" t="s">
        <v>288</v>
      </c>
      <c r="F6346">
        <v>104</v>
      </c>
      <c r="G6346" t="s">
        <v>340</v>
      </c>
      <c r="H6346" t="s">
        <v>84</v>
      </c>
      <c r="I6346">
        <v>1995</v>
      </c>
      <c r="J6346">
        <v>1.55923E-4</v>
      </c>
    </row>
    <row r="6347" spans="1:10" x14ac:dyDescent="0.25">
      <c r="A6347" t="s">
        <v>223</v>
      </c>
      <c r="B6347" t="s">
        <v>80</v>
      </c>
      <c r="C6347" t="s">
        <v>37</v>
      </c>
      <c r="D6347">
        <v>150102</v>
      </c>
      <c r="E6347" t="s">
        <v>288</v>
      </c>
      <c r="F6347">
        <v>120</v>
      </c>
      <c r="G6347" t="s">
        <v>332</v>
      </c>
      <c r="H6347" t="s">
        <v>84</v>
      </c>
      <c r="I6347">
        <v>1995</v>
      </c>
      <c r="J6347">
        <v>0.21829299999999999</v>
      </c>
    </row>
    <row r="6348" spans="1:10" x14ac:dyDescent="0.25">
      <c r="A6348" t="s">
        <v>229</v>
      </c>
      <c r="B6348" t="s">
        <v>80</v>
      </c>
      <c r="C6348" t="s">
        <v>37</v>
      </c>
      <c r="D6348">
        <v>130113</v>
      </c>
      <c r="E6348" t="s">
        <v>339</v>
      </c>
      <c r="F6348">
        <v>114</v>
      </c>
      <c r="G6348" t="s">
        <v>335</v>
      </c>
      <c r="H6348" t="s">
        <v>84</v>
      </c>
      <c r="I6348">
        <v>1995</v>
      </c>
      <c r="J6348">
        <v>0.13566800000000001</v>
      </c>
    </row>
    <row r="6349" spans="1:10" x14ac:dyDescent="0.25">
      <c r="A6349" t="s">
        <v>229</v>
      </c>
      <c r="B6349" t="s">
        <v>80</v>
      </c>
      <c r="C6349" t="s">
        <v>37</v>
      </c>
      <c r="D6349">
        <v>150103</v>
      </c>
      <c r="E6349" t="s">
        <v>287</v>
      </c>
      <c r="F6349">
        <v>120</v>
      </c>
      <c r="G6349" t="s">
        <v>332</v>
      </c>
      <c r="H6349" t="s">
        <v>84</v>
      </c>
      <c r="I6349">
        <v>1995</v>
      </c>
      <c r="J6349">
        <v>3.2416</v>
      </c>
    </row>
    <row r="6350" spans="1:10" x14ac:dyDescent="0.25">
      <c r="A6350" t="s">
        <v>229</v>
      </c>
      <c r="B6350" t="s">
        <v>80</v>
      </c>
      <c r="C6350" t="s">
        <v>37</v>
      </c>
      <c r="D6350">
        <v>120106</v>
      </c>
      <c r="E6350" t="s">
        <v>269</v>
      </c>
      <c r="F6350">
        <v>111</v>
      </c>
      <c r="G6350" t="s">
        <v>333</v>
      </c>
      <c r="H6350" t="s">
        <v>84</v>
      </c>
      <c r="I6350">
        <v>1995</v>
      </c>
      <c r="J6350">
        <v>8.0355299999999996</v>
      </c>
    </row>
    <row r="6351" spans="1:10" x14ac:dyDescent="0.25">
      <c r="A6351" t="s">
        <v>229</v>
      </c>
      <c r="B6351" t="s">
        <v>80</v>
      </c>
      <c r="C6351" t="s">
        <v>37</v>
      </c>
      <c r="D6351">
        <v>130216</v>
      </c>
      <c r="E6351" t="s">
        <v>355</v>
      </c>
      <c r="F6351">
        <v>120</v>
      </c>
      <c r="G6351" t="s">
        <v>332</v>
      </c>
      <c r="H6351" t="s">
        <v>84</v>
      </c>
      <c r="I6351">
        <v>1995</v>
      </c>
      <c r="J6351">
        <v>0.22365599999999999</v>
      </c>
    </row>
    <row r="6352" spans="1:10" x14ac:dyDescent="0.25">
      <c r="A6352" t="s">
        <v>229</v>
      </c>
      <c r="B6352" t="s">
        <v>80</v>
      </c>
      <c r="C6352" t="s">
        <v>37</v>
      </c>
      <c r="D6352">
        <v>120303</v>
      </c>
      <c r="E6352" t="s">
        <v>259</v>
      </c>
      <c r="F6352">
        <v>115</v>
      </c>
      <c r="G6352" t="s">
        <v>341</v>
      </c>
      <c r="H6352" t="s">
        <v>84</v>
      </c>
      <c r="I6352">
        <v>1995</v>
      </c>
      <c r="J6352">
        <v>9.4489299999999995E-3</v>
      </c>
    </row>
    <row r="6353" spans="1:10" x14ac:dyDescent="0.25">
      <c r="A6353" t="s">
        <v>226</v>
      </c>
      <c r="B6353" t="s">
        <v>80</v>
      </c>
      <c r="C6353" t="s">
        <v>37</v>
      </c>
      <c r="D6353">
        <v>120302</v>
      </c>
      <c r="E6353" t="s">
        <v>260</v>
      </c>
      <c r="F6353">
        <v>103</v>
      </c>
      <c r="G6353" t="s">
        <v>82</v>
      </c>
      <c r="H6353" t="s">
        <v>84</v>
      </c>
      <c r="I6353">
        <v>2000</v>
      </c>
      <c r="J6353">
        <v>3.4615500000000001E-5</v>
      </c>
    </row>
    <row r="6354" spans="1:10" x14ac:dyDescent="0.25">
      <c r="A6354" t="s">
        <v>226</v>
      </c>
      <c r="B6354" t="s">
        <v>80</v>
      </c>
      <c r="C6354" t="s">
        <v>37</v>
      </c>
      <c r="D6354">
        <v>120112</v>
      </c>
      <c r="E6354" t="s">
        <v>268</v>
      </c>
      <c r="F6354">
        <v>120</v>
      </c>
      <c r="G6354" t="s">
        <v>332</v>
      </c>
      <c r="H6354" t="s">
        <v>84</v>
      </c>
      <c r="I6354">
        <v>2000</v>
      </c>
      <c r="J6354">
        <v>8.0488499999999998</v>
      </c>
    </row>
    <row r="6355" spans="1:10" x14ac:dyDescent="0.25">
      <c r="A6355" t="s">
        <v>226</v>
      </c>
      <c r="B6355" t="s">
        <v>202</v>
      </c>
      <c r="C6355" t="s">
        <v>199</v>
      </c>
      <c r="D6355" t="s">
        <v>381</v>
      </c>
      <c r="E6355" t="s">
        <v>380</v>
      </c>
      <c r="F6355">
        <v>114</v>
      </c>
      <c r="G6355" t="s">
        <v>335</v>
      </c>
      <c r="H6355" t="s">
        <v>84</v>
      </c>
      <c r="I6355">
        <v>2000</v>
      </c>
      <c r="J6355">
        <v>2993.63</v>
      </c>
    </row>
    <row r="6356" spans="1:10" x14ac:dyDescent="0.25">
      <c r="A6356" t="s">
        <v>223</v>
      </c>
      <c r="B6356" t="s">
        <v>202</v>
      </c>
      <c r="C6356" t="s">
        <v>201</v>
      </c>
      <c r="D6356">
        <v>450100</v>
      </c>
      <c r="E6356" t="s">
        <v>201</v>
      </c>
      <c r="F6356">
        <v>114</v>
      </c>
      <c r="G6356" t="s">
        <v>335</v>
      </c>
      <c r="H6356" t="s">
        <v>84</v>
      </c>
      <c r="I6356">
        <v>2014</v>
      </c>
      <c r="J6356">
        <v>1.1937</v>
      </c>
    </row>
    <row r="6357" spans="1:10" x14ac:dyDescent="0.25">
      <c r="A6357" t="s">
        <v>224</v>
      </c>
      <c r="B6357" t="s">
        <v>80</v>
      </c>
      <c r="C6357" t="s">
        <v>37</v>
      </c>
      <c r="D6357">
        <v>120212</v>
      </c>
      <c r="E6357" t="s">
        <v>266</v>
      </c>
      <c r="F6357">
        <v>111</v>
      </c>
      <c r="G6357" t="s">
        <v>333</v>
      </c>
      <c r="H6357" t="s">
        <v>84</v>
      </c>
      <c r="I6357">
        <v>1995</v>
      </c>
      <c r="J6357">
        <v>0.24410599999999999</v>
      </c>
    </row>
    <row r="6358" spans="1:10" x14ac:dyDescent="0.25">
      <c r="A6358" t="s">
        <v>226</v>
      </c>
      <c r="B6358" t="s">
        <v>74</v>
      </c>
      <c r="C6358" t="s">
        <v>208</v>
      </c>
      <c r="D6358">
        <v>500600</v>
      </c>
      <c r="E6358" t="s">
        <v>398</v>
      </c>
      <c r="F6358">
        <v>111</v>
      </c>
      <c r="G6358" t="s">
        <v>333</v>
      </c>
      <c r="H6358" t="s">
        <v>84</v>
      </c>
      <c r="I6358">
        <v>1995</v>
      </c>
      <c r="J6358">
        <v>845.59199999999998</v>
      </c>
    </row>
    <row r="6359" spans="1:10" x14ac:dyDescent="0.25">
      <c r="A6359" t="s">
        <v>223</v>
      </c>
      <c r="B6359" t="s">
        <v>80</v>
      </c>
      <c r="C6359" t="s">
        <v>37</v>
      </c>
      <c r="D6359">
        <v>130219</v>
      </c>
      <c r="E6359" t="s">
        <v>354</v>
      </c>
      <c r="F6359">
        <v>104</v>
      </c>
      <c r="G6359" t="s">
        <v>340</v>
      </c>
      <c r="H6359" t="s">
        <v>84</v>
      </c>
      <c r="I6359">
        <v>1990</v>
      </c>
      <c r="J6359">
        <v>1.57251E-5</v>
      </c>
    </row>
    <row r="6360" spans="1:10" x14ac:dyDescent="0.25">
      <c r="A6360" t="s">
        <v>223</v>
      </c>
      <c r="B6360" t="s">
        <v>80</v>
      </c>
      <c r="C6360" t="s">
        <v>37</v>
      </c>
      <c r="D6360">
        <v>130303</v>
      </c>
      <c r="E6360" t="s">
        <v>351</v>
      </c>
      <c r="F6360">
        <v>109</v>
      </c>
      <c r="G6360" t="s">
        <v>342</v>
      </c>
      <c r="H6360" t="s">
        <v>84</v>
      </c>
      <c r="I6360">
        <v>1990</v>
      </c>
      <c r="J6360">
        <v>5.6597700000000001E-2</v>
      </c>
    </row>
    <row r="6361" spans="1:10" x14ac:dyDescent="0.25">
      <c r="A6361" t="s">
        <v>223</v>
      </c>
      <c r="B6361" t="s">
        <v>80</v>
      </c>
      <c r="C6361" t="s">
        <v>37</v>
      </c>
      <c r="D6361">
        <v>130219</v>
      </c>
      <c r="E6361" t="s">
        <v>354</v>
      </c>
      <c r="F6361">
        <v>114</v>
      </c>
      <c r="G6361" t="s">
        <v>335</v>
      </c>
      <c r="H6361" t="s">
        <v>84</v>
      </c>
      <c r="I6361">
        <v>1990</v>
      </c>
      <c r="J6361">
        <v>1.4467099999999999E-3</v>
      </c>
    </row>
    <row r="6362" spans="1:10" x14ac:dyDescent="0.25">
      <c r="A6362" t="s">
        <v>226</v>
      </c>
      <c r="B6362" t="s">
        <v>80</v>
      </c>
      <c r="C6362" t="s">
        <v>37</v>
      </c>
      <c r="D6362">
        <v>130112</v>
      </c>
      <c r="E6362" t="s">
        <v>349</v>
      </c>
      <c r="F6362">
        <v>111</v>
      </c>
      <c r="G6362" t="s">
        <v>333</v>
      </c>
      <c r="H6362" t="s">
        <v>84</v>
      </c>
      <c r="I6362">
        <v>1990</v>
      </c>
      <c r="J6362">
        <v>9.8871399999999991E-4</v>
      </c>
    </row>
    <row r="6363" spans="1:10" x14ac:dyDescent="0.25">
      <c r="A6363" t="s">
        <v>226</v>
      </c>
      <c r="B6363" t="s">
        <v>80</v>
      </c>
      <c r="C6363" t="s">
        <v>37</v>
      </c>
      <c r="D6363">
        <v>120112</v>
      </c>
      <c r="E6363" t="s">
        <v>268</v>
      </c>
      <c r="F6363">
        <v>120</v>
      </c>
      <c r="G6363" t="s">
        <v>332</v>
      </c>
      <c r="H6363" t="s">
        <v>84</v>
      </c>
      <c r="I6363">
        <v>1990</v>
      </c>
      <c r="J6363">
        <v>3.8366500000000001</v>
      </c>
    </row>
    <row r="6364" spans="1:10" x14ac:dyDescent="0.25">
      <c r="A6364" t="s">
        <v>224</v>
      </c>
      <c r="B6364" t="s">
        <v>79</v>
      </c>
      <c r="C6364" t="s">
        <v>35</v>
      </c>
      <c r="D6364" t="s">
        <v>243</v>
      </c>
      <c r="E6364" t="s">
        <v>242</v>
      </c>
      <c r="F6364">
        <v>120</v>
      </c>
      <c r="G6364" t="s">
        <v>332</v>
      </c>
      <c r="H6364" t="s">
        <v>84</v>
      </c>
      <c r="I6364">
        <v>2005</v>
      </c>
      <c r="J6364">
        <v>946.51</v>
      </c>
    </row>
    <row r="6365" spans="1:10" x14ac:dyDescent="0.25">
      <c r="A6365" t="s">
        <v>223</v>
      </c>
      <c r="B6365" t="s">
        <v>80</v>
      </c>
      <c r="C6365" t="s">
        <v>37</v>
      </c>
      <c r="D6365">
        <v>120113</v>
      </c>
      <c r="E6365" t="s">
        <v>267</v>
      </c>
      <c r="F6365">
        <v>109</v>
      </c>
      <c r="G6365" t="s">
        <v>342</v>
      </c>
      <c r="H6365" t="s">
        <v>84</v>
      </c>
      <c r="I6365">
        <v>1990</v>
      </c>
      <c r="J6365">
        <v>0.101107</v>
      </c>
    </row>
    <row r="6366" spans="1:10" x14ac:dyDescent="0.25">
      <c r="A6366" t="s">
        <v>223</v>
      </c>
      <c r="B6366" t="s">
        <v>80</v>
      </c>
      <c r="C6366" t="s">
        <v>37</v>
      </c>
      <c r="D6366">
        <v>130113</v>
      </c>
      <c r="E6366" t="s">
        <v>339</v>
      </c>
      <c r="F6366">
        <v>111</v>
      </c>
      <c r="G6366" t="s">
        <v>333</v>
      </c>
      <c r="H6366" t="s">
        <v>84</v>
      </c>
      <c r="I6366">
        <v>1990</v>
      </c>
      <c r="J6366">
        <v>1.1344999999999999E-2</v>
      </c>
    </row>
    <row r="6367" spans="1:10" x14ac:dyDescent="0.25">
      <c r="A6367" t="s">
        <v>223</v>
      </c>
      <c r="B6367" t="s">
        <v>80</v>
      </c>
      <c r="C6367" t="s">
        <v>37</v>
      </c>
      <c r="D6367">
        <v>150202</v>
      </c>
      <c r="E6367" t="s">
        <v>286</v>
      </c>
      <c r="F6367">
        <v>114</v>
      </c>
      <c r="G6367" t="s">
        <v>335</v>
      </c>
      <c r="H6367" t="s">
        <v>84</v>
      </c>
      <c r="I6367">
        <v>1995</v>
      </c>
      <c r="J6367">
        <v>1.1309099999999999E-3</v>
      </c>
    </row>
    <row r="6368" spans="1:10" x14ac:dyDescent="0.25">
      <c r="A6368" t="s">
        <v>225</v>
      </c>
      <c r="B6368" t="s">
        <v>74</v>
      </c>
      <c r="C6368" t="s">
        <v>34</v>
      </c>
      <c r="D6368">
        <v>901001</v>
      </c>
      <c r="E6368" t="s">
        <v>254</v>
      </c>
      <c r="F6368">
        <v>114</v>
      </c>
      <c r="G6368" t="s">
        <v>335</v>
      </c>
      <c r="H6368" t="s">
        <v>84</v>
      </c>
      <c r="I6368">
        <v>2014</v>
      </c>
      <c r="J6368">
        <v>1.13022</v>
      </c>
    </row>
    <row r="6369" spans="1:10" x14ac:dyDescent="0.25">
      <c r="A6369" t="s">
        <v>225</v>
      </c>
      <c r="B6369" t="s">
        <v>74</v>
      </c>
      <c r="C6369" t="s">
        <v>34</v>
      </c>
      <c r="D6369">
        <v>901001</v>
      </c>
      <c r="E6369" t="s">
        <v>254</v>
      </c>
      <c r="F6369">
        <v>104</v>
      </c>
      <c r="G6369" t="s">
        <v>340</v>
      </c>
      <c r="H6369" t="s">
        <v>84</v>
      </c>
      <c r="I6369">
        <v>2010</v>
      </c>
      <c r="J6369">
        <v>2.1546299999999998E-3</v>
      </c>
    </row>
    <row r="6370" spans="1:10" x14ac:dyDescent="0.25">
      <c r="A6370" t="s">
        <v>223</v>
      </c>
      <c r="B6370" t="s">
        <v>80</v>
      </c>
      <c r="C6370" t="s">
        <v>192</v>
      </c>
      <c r="D6370">
        <v>200200</v>
      </c>
      <c r="E6370" t="s">
        <v>334</v>
      </c>
      <c r="F6370">
        <v>111</v>
      </c>
      <c r="G6370" t="s">
        <v>333</v>
      </c>
      <c r="H6370" t="s">
        <v>84</v>
      </c>
      <c r="I6370">
        <v>2015</v>
      </c>
      <c r="J6370">
        <v>1.8936299999999999</v>
      </c>
    </row>
    <row r="6371" spans="1:10" x14ac:dyDescent="0.25">
      <c r="A6371" t="s">
        <v>223</v>
      </c>
      <c r="B6371" t="s">
        <v>80</v>
      </c>
      <c r="C6371" t="s">
        <v>192</v>
      </c>
      <c r="D6371">
        <v>200200</v>
      </c>
      <c r="E6371" t="s">
        <v>334</v>
      </c>
      <c r="F6371">
        <v>109</v>
      </c>
      <c r="G6371" t="s">
        <v>342</v>
      </c>
      <c r="H6371" t="s">
        <v>84</v>
      </c>
      <c r="I6371">
        <v>2014</v>
      </c>
      <c r="J6371">
        <v>5.0372700000000004</v>
      </c>
    </row>
    <row r="6372" spans="1:10" x14ac:dyDescent="0.25">
      <c r="A6372" t="s">
        <v>229</v>
      </c>
      <c r="B6372" t="s">
        <v>75</v>
      </c>
      <c r="C6372" t="s">
        <v>31</v>
      </c>
      <c r="D6372" t="s">
        <v>237</v>
      </c>
      <c r="E6372" t="s">
        <v>236</v>
      </c>
      <c r="F6372">
        <v>115</v>
      </c>
      <c r="G6372" t="s">
        <v>341</v>
      </c>
      <c r="H6372" t="s">
        <v>84</v>
      </c>
      <c r="I6372">
        <v>1990</v>
      </c>
      <c r="J6372">
        <v>123.16200000000001</v>
      </c>
    </row>
    <row r="6373" spans="1:10" x14ac:dyDescent="0.25">
      <c r="A6373" t="s">
        <v>227</v>
      </c>
      <c r="B6373" t="s">
        <v>80</v>
      </c>
      <c r="C6373" t="s">
        <v>37</v>
      </c>
      <c r="D6373">
        <v>120216</v>
      </c>
      <c r="E6373" t="s">
        <v>263</v>
      </c>
      <c r="F6373">
        <v>103</v>
      </c>
      <c r="G6373" t="s">
        <v>82</v>
      </c>
      <c r="H6373" t="s">
        <v>84</v>
      </c>
      <c r="I6373">
        <v>2015</v>
      </c>
      <c r="J6373">
        <v>1.1942999999999999E-3</v>
      </c>
    </row>
    <row r="6374" spans="1:10" x14ac:dyDescent="0.25">
      <c r="A6374" t="s">
        <v>225</v>
      </c>
      <c r="B6374" t="s">
        <v>202</v>
      </c>
      <c r="C6374" t="s">
        <v>199</v>
      </c>
      <c r="D6374" t="s">
        <v>381</v>
      </c>
      <c r="E6374" t="s">
        <v>380</v>
      </c>
      <c r="F6374">
        <v>109</v>
      </c>
      <c r="G6374" t="s">
        <v>342</v>
      </c>
      <c r="H6374" t="s">
        <v>84</v>
      </c>
      <c r="I6374">
        <v>2010</v>
      </c>
      <c r="J6374">
        <v>3577.99</v>
      </c>
    </row>
    <row r="6375" spans="1:10" x14ac:dyDescent="0.25">
      <c r="A6375" t="s">
        <v>224</v>
      </c>
      <c r="B6375" t="s">
        <v>80</v>
      </c>
      <c r="C6375" t="s">
        <v>37</v>
      </c>
      <c r="D6375">
        <v>130113</v>
      </c>
      <c r="E6375" t="s">
        <v>339</v>
      </c>
      <c r="F6375">
        <v>120</v>
      </c>
      <c r="G6375" t="s">
        <v>332</v>
      </c>
      <c r="H6375" t="s">
        <v>84</v>
      </c>
      <c r="I6375">
        <v>2014</v>
      </c>
      <c r="J6375">
        <v>0.408883</v>
      </c>
    </row>
    <row r="6376" spans="1:10" x14ac:dyDescent="0.25">
      <c r="A6376" t="s">
        <v>224</v>
      </c>
      <c r="B6376" t="s">
        <v>80</v>
      </c>
      <c r="C6376" t="s">
        <v>37</v>
      </c>
      <c r="D6376">
        <v>130113</v>
      </c>
      <c r="E6376" t="s">
        <v>339</v>
      </c>
      <c r="F6376">
        <v>104</v>
      </c>
      <c r="G6376" t="s">
        <v>340</v>
      </c>
      <c r="H6376" t="s">
        <v>84</v>
      </c>
      <c r="I6376">
        <v>2014</v>
      </c>
      <c r="J6376">
        <v>2.72589E-4</v>
      </c>
    </row>
    <row r="6377" spans="1:10" x14ac:dyDescent="0.25">
      <c r="A6377" t="s">
        <v>226</v>
      </c>
      <c r="B6377" t="s">
        <v>79</v>
      </c>
      <c r="C6377" t="s">
        <v>33</v>
      </c>
      <c r="D6377">
        <v>9400000</v>
      </c>
      <c r="E6377" t="s">
        <v>246</v>
      </c>
      <c r="F6377">
        <v>108</v>
      </c>
      <c r="G6377" t="s">
        <v>83</v>
      </c>
      <c r="H6377" t="s">
        <v>84</v>
      </c>
      <c r="I6377">
        <v>2014</v>
      </c>
      <c r="J6377">
        <v>2.1180599999999998</v>
      </c>
    </row>
    <row r="6378" spans="1:10" x14ac:dyDescent="0.25">
      <c r="A6378" t="s">
        <v>225</v>
      </c>
      <c r="B6378" t="s">
        <v>79</v>
      </c>
      <c r="C6378" t="s">
        <v>33</v>
      </c>
      <c r="D6378">
        <v>9400000</v>
      </c>
      <c r="E6378" t="s">
        <v>246</v>
      </c>
      <c r="F6378">
        <v>108</v>
      </c>
      <c r="G6378" t="s">
        <v>83</v>
      </c>
      <c r="H6378" t="s">
        <v>84</v>
      </c>
      <c r="I6378">
        <v>2005</v>
      </c>
      <c r="J6378">
        <v>15.0783</v>
      </c>
    </row>
    <row r="6379" spans="1:10" x14ac:dyDescent="0.25">
      <c r="A6379" t="s">
        <v>223</v>
      </c>
      <c r="B6379" t="s">
        <v>79</v>
      </c>
      <c r="C6379" t="s">
        <v>33</v>
      </c>
      <c r="D6379">
        <v>9400000</v>
      </c>
      <c r="E6379" t="s">
        <v>246</v>
      </c>
      <c r="F6379">
        <v>108</v>
      </c>
      <c r="G6379" t="s">
        <v>83</v>
      </c>
      <c r="H6379" t="s">
        <v>84</v>
      </c>
      <c r="I6379">
        <v>2005</v>
      </c>
      <c r="J6379">
        <v>3.3980999999999999</v>
      </c>
    </row>
    <row r="6380" spans="1:10" x14ac:dyDescent="0.25">
      <c r="A6380" t="s">
        <v>223</v>
      </c>
      <c r="B6380" t="s">
        <v>202</v>
      </c>
      <c r="C6380" t="s">
        <v>199</v>
      </c>
      <c r="D6380" t="s">
        <v>381</v>
      </c>
      <c r="E6380" t="s">
        <v>380</v>
      </c>
      <c r="F6380">
        <v>120</v>
      </c>
      <c r="G6380" t="s">
        <v>332</v>
      </c>
      <c r="H6380" t="s">
        <v>84</v>
      </c>
      <c r="I6380">
        <v>2000</v>
      </c>
      <c r="J6380">
        <v>19993.8</v>
      </c>
    </row>
    <row r="6381" spans="1:10" x14ac:dyDescent="0.25">
      <c r="A6381" t="s">
        <v>225</v>
      </c>
      <c r="B6381" t="s">
        <v>202</v>
      </c>
      <c r="C6381" t="s">
        <v>199</v>
      </c>
      <c r="D6381" t="s">
        <v>381</v>
      </c>
      <c r="E6381" t="s">
        <v>380</v>
      </c>
      <c r="F6381">
        <v>111</v>
      </c>
      <c r="G6381" t="s">
        <v>333</v>
      </c>
      <c r="H6381" t="s">
        <v>84</v>
      </c>
      <c r="I6381">
        <v>2015</v>
      </c>
      <c r="J6381">
        <v>558.41999999999996</v>
      </c>
    </row>
    <row r="6382" spans="1:10" x14ac:dyDescent="0.25">
      <c r="A6382" t="s">
        <v>225</v>
      </c>
      <c r="B6382" t="s">
        <v>75</v>
      </c>
      <c r="C6382" t="s">
        <v>31</v>
      </c>
      <c r="D6382" t="s">
        <v>235</v>
      </c>
      <c r="E6382" t="s">
        <v>234</v>
      </c>
      <c r="F6382">
        <v>120</v>
      </c>
      <c r="G6382" t="s">
        <v>332</v>
      </c>
      <c r="H6382" t="s">
        <v>84</v>
      </c>
      <c r="I6382">
        <v>2015</v>
      </c>
      <c r="J6382">
        <v>31.224499999999999</v>
      </c>
    </row>
    <row r="6383" spans="1:10" x14ac:dyDescent="0.25">
      <c r="A6383" t="s">
        <v>225</v>
      </c>
      <c r="B6383" t="s">
        <v>80</v>
      </c>
      <c r="C6383" t="s">
        <v>37</v>
      </c>
      <c r="D6383">
        <v>120112</v>
      </c>
      <c r="E6383" t="s">
        <v>268</v>
      </c>
      <c r="F6383">
        <v>109</v>
      </c>
      <c r="G6383" t="s">
        <v>342</v>
      </c>
      <c r="H6383" t="s">
        <v>84</v>
      </c>
      <c r="I6383">
        <v>2014</v>
      </c>
      <c r="J6383">
        <v>0.202213</v>
      </c>
    </row>
    <row r="6384" spans="1:10" x14ac:dyDescent="0.25">
      <c r="A6384" t="s">
        <v>225</v>
      </c>
      <c r="B6384" t="s">
        <v>80</v>
      </c>
      <c r="C6384" t="s">
        <v>37</v>
      </c>
      <c r="D6384">
        <v>120302</v>
      </c>
      <c r="E6384" t="s">
        <v>260</v>
      </c>
      <c r="F6384">
        <v>109</v>
      </c>
      <c r="G6384" t="s">
        <v>342</v>
      </c>
      <c r="H6384" t="s">
        <v>84</v>
      </c>
      <c r="I6384">
        <v>2014</v>
      </c>
      <c r="J6384">
        <v>9.40648E-3</v>
      </c>
    </row>
    <row r="6385" spans="1:10" x14ac:dyDescent="0.25">
      <c r="A6385" t="s">
        <v>226</v>
      </c>
      <c r="B6385" t="s">
        <v>80</v>
      </c>
      <c r="C6385" t="s">
        <v>192</v>
      </c>
      <c r="D6385">
        <v>200200</v>
      </c>
      <c r="E6385" t="s">
        <v>334</v>
      </c>
      <c r="F6385">
        <v>111</v>
      </c>
      <c r="G6385" t="s">
        <v>333</v>
      </c>
      <c r="H6385" t="s">
        <v>84</v>
      </c>
      <c r="I6385">
        <v>1995</v>
      </c>
      <c r="J6385">
        <v>0.78960300000000005</v>
      </c>
    </row>
    <row r="6386" spans="1:10" x14ac:dyDescent="0.25">
      <c r="A6386" t="s">
        <v>226</v>
      </c>
      <c r="B6386" t="s">
        <v>79</v>
      </c>
      <c r="C6386" t="s">
        <v>35</v>
      </c>
      <c r="D6386" t="s">
        <v>245</v>
      </c>
      <c r="E6386" t="s">
        <v>244</v>
      </c>
      <c r="F6386">
        <v>110</v>
      </c>
      <c r="G6386" t="s">
        <v>344</v>
      </c>
      <c r="H6386" t="s">
        <v>84</v>
      </c>
      <c r="I6386">
        <v>1995</v>
      </c>
      <c r="J6386">
        <v>1.95747</v>
      </c>
    </row>
    <row r="6387" spans="1:10" x14ac:dyDescent="0.25">
      <c r="A6387" t="s">
        <v>227</v>
      </c>
      <c r="B6387" t="s">
        <v>79</v>
      </c>
      <c r="C6387" t="s">
        <v>35</v>
      </c>
      <c r="D6387" t="s">
        <v>245</v>
      </c>
      <c r="E6387" t="s">
        <v>244</v>
      </c>
      <c r="F6387">
        <v>111</v>
      </c>
      <c r="G6387" t="s">
        <v>333</v>
      </c>
      <c r="H6387" t="s">
        <v>84</v>
      </c>
      <c r="I6387">
        <v>2015</v>
      </c>
      <c r="J6387">
        <v>985.29499999999996</v>
      </c>
    </row>
    <row r="6388" spans="1:10" x14ac:dyDescent="0.25">
      <c r="A6388" t="s">
        <v>225</v>
      </c>
      <c r="B6388" t="s">
        <v>202</v>
      </c>
      <c r="C6388" t="s">
        <v>199</v>
      </c>
      <c r="D6388" t="s">
        <v>381</v>
      </c>
      <c r="E6388" t="s">
        <v>380</v>
      </c>
      <c r="F6388">
        <v>104</v>
      </c>
      <c r="G6388" t="s">
        <v>340</v>
      </c>
      <c r="H6388" t="s">
        <v>84</v>
      </c>
      <c r="I6388">
        <v>2015</v>
      </c>
      <c r="J6388">
        <v>426.81400000000002</v>
      </c>
    </row>
    <row r="6389" spans="1:10" x14ac:dyDescent="0.25">
      <c r="A6389" t="s">
        <v>224</v>
      </c>
      <c r="B6389" t="s">
        <v>80</v>
      </c>
      <c r="C6389" t="s">
        <v>37</v>
      </c>
      <c r="D6389">
        <v>130216</v>
      </c>
      <c r="E6389" t="s">
        <v>355</v>
      </c>
      <c r="F6389">
        <v>114</v>
      </c>
      <c r="G6389" t="s">
        <v>335</v>
      </c>
      <c r="H6389" t="s">
        <v>84</v>
      </c>
      <c r="I6389">
        <v>1995</v>
      </c>
      <c r="J6389">
        <v>1.81486E-3</v>
      </c>
    </row>
    <row r="6390" spans="1:10" x14ac:dyDescent="0.25">
      <c r="A6390" t="s">
        <v>224</v>
      </c>
      <c r="B6390" t="s">
        <v>80</v>
      </c>
      <c r="C6390" t="s">
        <v>37</v>
      </c>
      <c r="D6390">
        <v>120216</v>
      </c>
      <c r="E6390" t="s">
        <v>263</v>
      </c>
      <c r="F6390">
        <v>120</v>
      </c>
      <c r="G6390" t="s">
        <v>332</v>
      </c>
      <c r="H6390" t="s">
        <v>84</v>
      </c>
      <c r="I6390">
        <v>1995</v>
      </c>
      <c r="J6390">
        <v>2.7214299999999998</v>
      </c>
    </row>
    <row r="6391" spans="1:10" x14ac:dyDescent="0.25">
      <c r="A6391" t="s">
        <v>224</v>
      </c>
      <c r="B6391" t="s">
        <v>80</v>
      </c>
      <c r="C6391" t="s">
        <v>37</v>
      </c>
      <c r="D6391">
        <v>130213</v>
      </c>
      <c r="E6391" t="s">
        <v>368</v>
      </c>
      <c r="F6391">
        <v>114</v>
      </c>
      <c r="G6391" t="s">
        <v>335</v>
      </c>
      <c r="H6391" t="s">
        <v>84</v>
      </c>
      <c r="I6391">
        <v>1995</v>
      </c>
      <c r="J6391">
        <v>2.6836599999999999E-2</v>
      </c>
    </row>
    <row r="6392" spans="1:10" x14ac:dyDescent="0.25">
      <c r="A6392" t="s">
        <v>224</v>
      </c>
      <c r="B6392" t="s">
        <v>80</v>
      </c>
      <c r="C6392" t="s">
        <v>37</v>
      </c>
      <c r="D6392">
        <v>150103</v>
      </c>
      <c r="E6392" t="s">
        <v>287</v>
      </c>
      <c r="F6392">
        <v>109</v>
      </c>
      <c r="G6392" t="s">
        <v>342</v>
      </c>
      <c r="H6392" t="s">
        <v>84</v>
      </c>
      <c r="I6392">
        <v>1995</v>
      </c>
      <c r="J6392">
        <v>1.59294E-2</v>
      </c>
    </row>
    <row r="6393" spans="1:10" x14ac:dyDescent="0.25">
      <c r="A6393" t="s">
        <v>224</v>
      </c>
      <c r="B6393" t="s">
        <v>80</v>
      </c>
      <c r="C6393" t="s">
        <v>37</v>
      </c>
      <c r="D6393">
        <v>130219</v>
      </c>
      <c r="E6393" t="s">
        <v>354</v>
      </c>
      <c r="F6393">
        <v>109</v>
      </c>
      <c r="G6393" t="s">
        <v>342</v>
      </c>
      <c r="H6393" t="s">
        <v>84</v>
      </c>
      <c r="I6393">
        <v>1995</v>
      </c>
      <c r="J6393">
        <v>3.2167000000000001E-2</v>
      </c>
    </row>
    <row r="6394" spans="1:10" x14ac:dyDescent="0.25">
      <c r="A6394" t="s">
        <v>226</v>
      </c>
      <c r="B6394" t="s">
        <v>80</v>
      </c>
      <c r="C6394" t="s">
        <v>37</v>
      </c>
      <c r="D6394">
        <v>150203</v>
      </c>
      <c r="E6394" t="s">
        <v>285</v>
      </c>
      <c r="F6394">
        <v>103</v>
      </c>
      <c r="G6394" t="s">
        <v>82</v>
      </c>
      <c r="H6394" t="s">
        <v>84</v>
      </c>
      <c r="I6394">
        <v>1995</v>
      </c>
      <c r="J6394">
        <v>2.3633099999999999E-5</v>
      </c>
    </row>
    <row r="6395" spans="1:10" x14ac:dyDescent="0.25">
      <c r="A6395" t="s">
        <v>226</v>
      </c>
      <c r="B6395" t="s">
        <v>80</v>
      </c>
      <c r="C6395" t="s">
        <v>37</v>
      </c>
      <c r="D6395">
        <v>120303</v>
      </c>
      <c r="E6395" t="s">
        <v>259</v>
      </c>
      <c r="F6395">
        <v>109</v>
      </c>
      <c r="G6395" t="s">
        <v>342</v>
      </c>
      <c r="H6395" t="s">
        <v>84</v>
      </c>
      <c r="I6395">
        <v>1995</v>
      </c>
      <c r="J6395">
        <v>7.5865999999999998E-3</v>
      </c>
    </row>
    <row r="6396" spans="1:10" x14ac:dyDescent="0.25">
      <c r="A6396" t="s">
        <v>226</v>
      </c>
      <c r="B6396" t="s">
        <v>80</v>
      </c>
      <c r="C6396" t="s">
        <v>37</v>
      </c>
      <c r="D6396">
        <v>130213</v>
      </c>
      <c r="E6396" t="s">
        <v>368</v>
      </c>
      <c r="F6396">
        <v>114</v>
      </c>
      <c r="G6396" t="s">
        <v>335</v>
      </c>
      <c r="H6396" t="s">
        <v>84</v>
      </c>
      <c r="I6396">
        <v>1995</v>
      </c>
      <c r="J6396">
        <v>3.5858300000000003E-2</v>
      </c>
    </row>
    <row r="6397" spans="1:10" x14ac:dyDescent="0.25">
      <c r="A6397" t="s">
        <v>226</v>
      </c>
      <c r="B6397" t="s">
        <v>80</v>
      </c>
      <c r="C6397" t="s">
        <v>37</v>
      </c>
      <c r="D6397">
        <v>120303</v>
      </c>
      <c r="E6397" t="s">
        <v>259</v>
      </c>
      <c r="F6397">
        <v>120</v>
      </c>
      <c r="G6397" t="s">
        <v>332</v>
      </c>
      <c r="H6397" t="s">
        <v>84</v>
      </c>
      <c r="I6397">
        <v>1995</v>
      </c>
      <c r="J6397">
        <v>1.4414499999999999</v>
      </c>
    </row>
    <row r="6398" spans="1:10" x14ac:dyDescent="0.25">
      <c r="A6398" t="s">
        <v>226</v>
      </c>
      <c r="B6398" t="s">
        <v>80</v>
      </c>
      <c r="C6398" t="s">
        <v>37</v>
      </c>
      <c r="D6398">
        <v>150103</v>
      </c>
      <c r="E6398" t="s">
        <v>287</v>
      </c>
      <c r="F6398">
        <v>120</v>
      </c>
      <c r="G6398" t="s">
        <v>332</v>
      </c>
      <c r="H6398" t="s">
        <v>84</v>
      </c>
      <c r="I6398">
        <v>1995</v>
      </c>
      <c r="J6398">
        <v>0.52054</v>
      </c>
    </row>
    <row r="6399" spans="1:10" x14ac:dyDescent="0.25">
      <c r="A6399" t="s">
        <v>226</v>
      </c>
      <c r="B6399" t="s">
        <v>80</v>
      </c>
      <c r="C6399" t="s">
        <v>37</v>
      </c>
      <c r="D6399">
        <v>120303</v>
      </c>
      <c r="E6399" t="s">
        <v>259</v>
      </c>
      <c r="F6399">
        <v>114</v>
      </c>
      <c r="G6399" t="s">
        <v>335</v>
      </c>
      <c r="H6399" t="s">
        <v>84</v>
      </c>
      <c r="I6399">
        <v>1995</v>
      </c>
      <c r="J6399">
        <v>7.5865999999999998E-3</v>
      </c>
    </row>
    <row r="6400" spans="1:10" x14ac:dyDescent="0.25">
      <c r="A6400" t="s">
        <v>226</v>
      </c>
      <c r="B6400" t="s">
        <v>80</v>
      </c>
      <c r="C6400" t="s">
        <v>37</v>
      </c>
      <c r="D6400">
        <v>130219</v>
      </c>
      <c r="E6400" t="s">
        <v>354</v>
      </c>
      <c r="F6400">
        <v>109</v>
      </c>
      <c r="G6400" t="s">
        <v>342</v>
      </c>
      <c r="H6400" t="s">
        <v>84</v>
      </c>
      <c r="I6400">
        <v>1995</v>
      </c>
      <c r="J6400">
        <v>4.2980600000000001E-2</v>
      </c>
    </row>
    <row r="6401" spans="1:10" x14ac:dyDescent="0.25">
      <c r="A6401" t="s">
        <v>226</v>
      </c>
      <c r="B6401" t="s">
        <v>80</v>
      </c>
      <c r="C6401" t="s">
        <v>37</v>
      </c>
      <c r="D6401">
        <v>120213</v>
      </c>
      <c r="E6401" t="s">
        <v>265</v>
      </c>
      <c r="F6401">
        <v>109</v>
      </c>
      <c r="G6401" t="s">
        <v>342</v>
      </c>
      <c r="H6401" t="s">
        <v>84</v>
      </c>
      <c r="I6401">
        <v>1995</v>
      </c>
      <c r="J6401">
        <v>0.233852</v>
      </c>
    </row>
    <row r="6402" spans="1:10" x14ac:dyDescent="0.25">
      <c r="A6402" t="s">
        <v>224</v>
      </c>
      <c r="B6402" t="s">
        <v>79</v>
      </c>
      <c r="C6402" t="s">
        <v>35</v>
      </c>
      <c r="D6402" t="s">
        <v>245</v>
      </c>
      <c r="E6402" t="s">
        <v>244</v>
      </c>
      <c r="F6402">
        <v>104</v>
      </c>
      <c r="G6402" t="s">
        <v>340</v>
      </c>
      <c r="H6402" t="s">
        <v>84</v>
      </c>
      <c r="I6402">
        <v>2010</v>
      </c>
      <c r="J6402">
        <v>0.39466899999999999</v>
      </c>
    </row>
    <row r="6403" spans="1:10" x14ac:dyDescent="0.25">
      <c r="A6403" t="s">
        <v>224</v>
      </c>
      <c r="B6403" t="s">
        <v>79</v>
      </c>
      <c r="C6403" t="s">
        <v>35</v>
      </c>
      <c r="D6403" t="s">
        <v>245</v>
      </c>
      <c r="E6403" t="s">
        <v>244</v>
      </c>
      <c r="F6403">
        <v>120</v>
      </c>
      <c r="G6403" t="s">
        <v>332</v>
      </c>
      <c r="H6403" t="s">
        <v>84</v>
      </c>
      <c r="I6403">
        <v>2010</v>
      </c>
      <c r="J6403">
        <v>385.06400000000002</v>
      </c>
    </row>
    <row r="6404" spans="1:10" x14ac:dyDescent="0.25">
      <c r="A6404" t="s">
        <v>225</v>
      </c>
      <c r="B6404" t="s">
        <v>80</v>
      </c>
      <c r="C6404" t="s">
        <v>81</v>
      </c>
      <c r="D6404">
        <v>340200</v>
      </c>
      <c r="E6404" t="s">
        <v>228</v>
      </c>
      <c r="F6404">
        <v>120</v>
      </c>
      <c r="G6404" t="s">
        <v>332</v>
      </c>
      <c r="H6404" t="s">
        <v>84</v>
      </c>
      <c r="I6404">
        <v>1990</v>
      </c>
      <c r="J6404">
        <v>0.169542</v>
      </c>
    </row>
    <row r="6405" spans="1:10" x14ac:dyDescent="0.25">
      <c r="A6405" t="s">
        <v>223</v>
      </c>
      <c r="B6405" t="s">
        <v>80</v>
      </c>
      <c r="C6405" t="s">
        <v>37</v>
      </c>
      <c r="D6405">
        <v>120219</v>
      </c>
      <c r="E6405" t="s">
        <v>261</v>
      </c>
      <c r="F6405">
        <v>104</v>
      </c>
      <c r="G6405" t="s">
        <v>340</v>
      </c>
      <c r="H6405" t="s">
        <v>84</v>
      </c>
      <c r="I6405">
        <v>2000</v>
      </c>
      <c r="J6405">
        <v>1.6022500000000001E-4</v>
      </c>
    </row>
    <row r="6406" spans="1:10" x14ac:dyDescent="0.25">
      <c r="A6406" t="s">
        <v>224</v>
      </c>
      <c r="B6406" t="s">
        <v>80</v>
      </c>
      <c r="C6406" t="s">
        <v>37</v>
      </c>
      <c r="D6406">
        <v>150203</v>
      </c>
      <c r="E6406" t="s">
        <v>285</v>
      </c>
      <c r="F6406">
        <v>109</v>
      </c>
      <c r="G6406" t="s">
        <v>342</v>
      </c>
      <c r="H6406" t="s">
        <v>84</v>
      </c>
      <c r="I6406">
        <v>2010</v>
      </c>
      <c r="J6406">
        <v>3.3045499999999998E-3</v>
      </c>
    </row>
    <row r="6407" spans="1:10" x14ac:dyDescent="0.25">
      <c r="A6407" t="s">
        <v>224</v>
      </c>
      <c r="B6407" t="s">
        <v>80</v>
      </c>
      <c r="C6407" t="s">
        <v>37</v>
      </c>
      <c r="D6407">
        <v>130219</v>
      </c>
      <c r="E6407" t="s">
        <v>354</v>
      </c>
      <c r="F6407">
        <v>109</v>
      </c>
      <c r="G6407" t="s">
        <v>342</v>
      </c>
      <c r="H6407" t="s">
        <v>84</v>
      </c>
      <c r="I6407">
        <v>2010</v>
      </c>
      <c r="J6407">
        <v>2.93887E-2</v>
      </c>
    </row>
    <row r="6408" spans="1:10" x14ac:dyDescent="0.25">
      <c r="A6408" t="s">
        <v>224</v>
      </c>
      <c r="B6408" t="s">
        <v>80</v>
      </c>
      <c r="C6408" t="s">
        <v>37</v>
      </c>
      <c r="D6408">
        <v>130213</v>
      </c>
      <c r="E6408" t="s">
        <v>368</v>
      </c>
      <c r="F6408">
        <v>114</v>
      </c>
      <c r="G6408" t="s">
        <v>335</v>
      </c>
      <c r="H6408" t="s">
        <v>84</v>
      </c>
      <c r="I6408">
        <v>2010</v>
      </c>
      <c r="J6408">
        <v>2.2588400000000002E-2</v>
      </c>
    </row>
    <row r="6409" spans="1:10" x14ac:dyDescent="0.25">
      <c r="A6409" t="s">
        <v>226</v>
      </c>
      <c r="B6409" t="s">
        <v>75</v>
      </c>
      <c r="C6409" t="s">
        <v>31</v>
      </c>
      <c r="D6409" t="s">
        <v>237</v>
      </c>
      <c r="E6409" t="s">
        <v>236</v>
      </c>
      <c r="F6409">
        <v>110</v>
      </c>
      <c r="G6409" t="s">
        <v>344</v>
      </c>
      <c r="H6409" t="s">
        <v>84</v>
      </c>
      <c r="I6409">
        <v>1995</v>
      </c>
      <c r="J6409">
        <v>13.3668</v>
      </c>
    </row>
    <row r="6410" spans="1:10" x14ac:dyDescent="0.25">
      <c r="A6410" t="s">
        <v>224</v>
      </c>
      <c r="B6410" t="s">
        <v>75</v>
      </c>
      <c r="C6410" t="s">
        <v>31</v>
      </c>
      <c r="D6410" t="s">
        <v>235</v>
      </c>
      <c r="E6410" t="s">
        <v>234</v>
      </c>
      <c r="F6410">
        <v>111</v>
      </c>
      <c r="G6410" t="s">
        <v>333</v>
      </c>
      <c r="H6410" t="s">
        <v>84</v>
      </c>
      <c r="I6410">
        <v>2015</v>
      </c>
      <c r="J6410">
        <v>21.5075</v>
      </c>
    </row>
    <row r="6411" spans="1:10" x14ac:dyDescent="0.25">
      <c r="A6411" t="s">
        <v>226</v>
      </c>
      <c r="B6411" t="s">
        <v>75</v>
      </c>
      <c r="C6411" t="s">
        <v>31</v>
      </c>
      <c r="D6411" t="s">
        <v>237</v>
      </c>
      <c r="E6411" t="s">
        <v>236</v>
      </c>
      <c r="F6411">
        <v>109</v>
      </c>
      <c r="G6411" t="s">
        <v>342</v>
      </c>
      <c r="H6411" t="s">
        <v>84</v>
      </c>
      <c r="I6411">
        <v>2010</v>
      </c>
      <c r="J6411">
        <v>201.649</v>
      </c>
    </row>
    <row r="6412" spans="1:10" x14ac:dyDescent="0.25">
      <c r="A6412" t="s">
        <v>227</v>
      </c>
      <c r="B6412" t="s">
        <v>80</v>
      </c>
      <c r="C6412" t="s">
        <v>37</v>
      </c>
      <c r="D6412">
        <v>120219</v>
      </c>
      <c r="E6412" t="s">
        <v>261</v>
      </c>
      <c r="F6412">
        <v>109</v>
      </c>
      <c r="G6412" t="s">
        <v>342</v>
      </c>
      <c r="H6412" t="s">
        <v>84</v>
      </c>
      <c r="I6412">
        <v>2014</v>
      </c>
      <c r="J6412">
        <v>2.2543400000000002E-2</v>
      </c>
    </row>
    <row r="6413" spans="1:10" x14ac:dyDescent="0.25">
      <c r="A6413" t="s">
        <v>226</v>
      </c>
      <c r="B6413" t="s">
        <v>80</v>
      </c>
      <c r="C6413" t="s">
        <v>37</v>
      </c>
      <c r="D6413">
        <v>120113</v>
      </c>
      <c r="E6413" t="s">
        <v>267</v>
      </c>
      <c r="F6413">
        <v>104</v>
      </c>
      <c r="G6413" t="s">
        <v>340</v>
      </c>
      <c r="H6413" t="s">
        <v>84</v>
      </c>
      <c r="I6413">
        <v>2014</v>
      </c>
      <c r="J6413">
        <v>1.6935400000000001E-3</v>
      </c>
    </row>
    <row r="6414" spans="1:10" x14ac:dyDescent="0.25">
      <c r="A6414" t="s">
        <v>224</v>
      </c>
      <c r="B6414" t="s">
        <v>75</v>
      </c>
      <c r="C6414" t="s">
        <v>31</v>
      </c>
      <c r="D6414" t="s">
        <v>237</v>
      </c>
      <c r="E6414" t="s">
        <v>236</v>
      </c>
      <c r="F6414">
        <v>108</v>
      </c>
      <c r="G6414" t="s">
        <v>83</v>
      </c>
      <c r="H6414" t="s">
        <v>84</v>
      </c>
      <c r="I6414">
        <v>1990</v>
      </c>
      <c r="J6414">
        <v>96.674499999999995</v>
      </c>
    </row>
    <row r="6415" spans="1:10" x14ac:dyDescent="0.25">
      <c r="A6415" t="s">
        <v>224</v>
      </c>
      <c r="B6415" t="s">
        <v>202</v>
      </c>
      <c r="C6415" t="s">
        <v>199</v>
      </c>
      <c r="D6415" t="s">
        <v>381</v>
      </c>
      <c r="E6415" t="s">
        <v>380</v>
      </c>
      <c r="F6415">
        <v>109</v>
      </c>
      <c r="G6415" t="s">
        <v>342</v>
      </c>
      <c r="H6415" t="s">
        <v>84</v>
      </c>
      <c r="I6415">
        <v>1995</v>
      </c>
      <c r="J6415">
        <v>258.34899999999999</v>
      </c>
    </row>
    <row r="6416" spans="1:10" x14ac:dyDescent="0.25">
      <c r="A6416" t="s">
        <v>227</v>
      </c>
      <c r="B6416" t="s">
        <v>80</v>
      </c>
      <c r="C6416" t="s">
        <v>191</v>
      </c>
      <c r="D6416">
        <v>230901</v>
      </c>
      <c r="E6416" t="s">
        <v>401</v>
      </c>
      <c r="F6416">
        <v>120</v>
      </c>
      <c r="G6416" t="s">
        <v>332</v>
      </c>
      <c r="H6416" t="s">
        <v>84</v>
      </c>
      <c r="I6416">
        <v>2000</v>
      </c>
      <c r="J6416">
        <v>1087.69</v>
      </c>
    </row>
    <row r="6417" spans="1:10" x14ac:dyDescent="0.25">
      <c r="A6417" t="s">
        <v>223</v>
      </c>
      <c r="B6417" t="s">
        <v>80</v>
      </c>
      <c r="C6417" t="s">
        <v>37</v>
      </c>
      <c r="D6417">
        <v>130212</v>
      </c>
      <c r="E6417" t="s">
        <v>388</v>
      </c>
      <c r="F6417">
        <v>109</v>
      </c>
      <c r="G6417" t="s">
        <v>342</v>
      </c>
      <c r="H6417" t="s">
        <v>84</v>
      </c>
      <c r="I6417">
        <v>2000</v>
      </c>
      <c r="J6417">
        <v>0.55577900000000002</v>
      </c>
    </row>
    <row r="6418" spans="1:10" x14ac:dyDescent="0.25">
      <c r="A6418" t="s">
        <v>223</v>
      </c>
      <c r="B6418" t="s">
        <v>80</v>
      </c>
      <c r="C6418" t="s">
        <v>37</v>
      </c>
      <c r="D6418">
        <v>120218</v>
      </c>
      <c r="E6418" t="s">
        <v>262</v>
      </c>
      <c r="F6418">
        <v>115</v>
      </c>
      <c r="G6418" t="s">
        <v>341</v>
      </c>
      <c r="H6418" t="s">
        <v>84</v>
      </c>
      <c r="I6418">
        <v>2000</v>
      </c>
      <c r="J6418">
        <v>3.8349800000000002E-4</v>
      </c>
    </row>
    <row r="6419" spans="1:10" x14ac:dyDescent="0.25">
      <c r="A6419" t="s">
        <v>227</v>
      </c>
      <c r="B6419" t="s">
        <v>79</v>
      </c>
      <c r="C6419" t="s">
        <v>35</v>
      </c>
      <c r="D6419" t="s">
        <v>245</v>
      </c>
      <c r="E6419" t="s">
        <v>244</v>
      </c>
      <c r="F6419">
        <v>109</v>
      </c>
      <c r="G6419" t="s">
        <v>342</v>
      </c>
      <c r="H6419" t="s">
        <v>84</v>
      </c>
      <c r="I6419">
        <v>2005</v>
      </c>
      <c r="J6419">
        <v>1721.1</v>
      </c>
    </row>
    <row r="6420" spans="1:10" x14ac:dyDescent="0.25">
      <c r="A6420" t="s">
        <v>225</v>
      </c>
      <c r="B6420" t="s">
        <v>74</v>
      </c>
      <c r="C6420" t="s">
        <v>34</v>
      </c>
      <c r="D6420">
        <v>901001</v>
      </c>
      <c r="E6420" t="s">
        <v>254</v>
      </c>
      <c r="F6420">
        <v>110</v>
      </c>
      <c r="G6420" t="s">
        <v>344</v>
      </c>
      <c r="H6420" t="s">
        <v>84</v>
      </c>
      <c r="I6420">
        <v>2010</v>
      </c>
      <c r="J6420">
        <v>2.8532800000000001E-2</v>
      </c>
    </row>
    <row r="6421" spans="1:10" x14ac:dyDescent="0.25">
      <c r="A6421" t="s">
        <v>225</v>
      </c>
      <c r="B6421" t="s">
        <v>74</v>
      </c>
      <c r="C6421" t="s">
        <v>34</v>
      </c>
      <c r="D6421">
        <v>901001</v>
      </c>
      <c r="E6421" t="s">
        <v>254</v>
      </c>
      <c r="F6421">
        <v>110</v>
      </c>
      <c r="G6421" t="s">
        <v>344</v>
      </c>
      <c r="H6421" t="s">
        <v>84</v>
      </c>
      <c r="I6421">
        <v>2015</v>
      </c>
      <c r="J6421">
        <v>2.69573E-2</v>
      </c>
    </row>
    <row r="6422" spans="1:10" x14ac:dyDescent="0.25">
      <c r="A6422" t="s">
        <v>225</v>
      </c>
      <c r="B6422" t="s">
        <v>74</v>
      </c>
      <c r="C6422" t="s">
        <v>34</v>
      </c>
      <c r="D6422">
        <v>901001</v>
      </c>
      <c r="E6422" t="s">
        <v>254</v>
      </c>
      <c r="F6422">
        <v>111</v>
      </c>
      <c r="G6422" t="s">
        <v>333</v>
      </c>
      <c r="H6422" t="s">
        <v>84</v>
      </c>
      <c r="I6422">
        <v>2005</v>
      </c>
      <c r="J6422">
        <v>1.01247</v>
      </c>
    </row>
    <row r="6423" spans="1:10" x14ac:dyDescent="0.25">
      <c r="A6423" t="s">
        <v>227</v>
      </c>
      <c r="B6423" t="s">
        <v>76</v>
      </c>
      <c r="C6423" t="s">
        <v>78</v>
      </c>
      <c r="D6423" t="s">
        <v>472</v>
      </c>
      <c r="E6423" t="s">
        <v>471</v>
      </c>
      <c r="F6423">
        <v>111</v>
      </c>
      <c r="G6423" t="s">
        <v>333</v>
      </c>
      <c r="H6423" t="s">
        <v>84</v>
      </c>
      <c r="I6423">
        <v>1990</v>
      </c>
      <c r="J6423">
        <v>2</v>
      </c>
    </row>
    <row r="6424" spans="1:10" x14ac:dyDescent="0.25">
      <c r="A6424" t="s">
        <v>226</v>
      </c>
      <c r="B6424" t="s">
        <v>80</v>
      </c>
      <c r="C6424" t="s">
        <v>37</v>
      </c>
      <c r="D6424">
        <v>130106</v>
      </c>
      <c r="E6424" t="s">
        <v>345</v>
      </c>
      <c r="F6424">
        <v>109</v>
      </c>
      <c r="G6424" t="s">
        <v>342</v>
      </c>
      <c r="H6424" t="s">
        <v>84</v>
      </c>
      <c r="I6424">
        <v>2010</v>
      </c>
      <c r="J6424">
        <v>5.7885499999999999</v>
      </c>
    </row>
    <row r="6425" spans="1:10" x14ac:dyDescent="0.25">
      <c r="A6425" t="s">
        <v>226</v>
      </c>
      <c r="B6425" t="s">
        <v>80</v>
      </c>
      <c r="C6425" t="s">
        <v>37</v>
      </c>
      <c r="D6425">
        <v>130113</v>
      </c>
      <c r="E6425" t="s">
        <v>339</v>
      </c>
      <c r="F6425">
        <v>109</v>
      </c>
      <c r="G6425" t="s">
        <v>342</v>
      </c>
      <c r="H6425" t="s">
        <v>84</v>
      </c>
      <c r="I6425">
        <v>2010</v>
      </c>
      <c r="J6425">
        <v>0.96840099999999996</v>
      </c>
    </row>
    <row r="6426" spans="1:10" x14ac:dyDescent="0.25">
      <c r="A6426" t="s">
        <v>226</v>
      </c>
      <c r="B6426" t="s">
        <v>80</v>
      </c>
      <c r="C6426" t="s">
        <v>37</v>
      </c>
      <c r="D6426">
        <v>120113</v>
      </c>
      <c r="E6426" t="s">
        <v>267</v>
      </c>
      <c r="F6426">
        <v>111</v>
      </c>
      <c r="G6426" t="s">
        <v>333</v>
      </c>
      <c r="H6426" t="s">
        <v>84</v>
      </c>
      <c r="I6426">
        <v>2010</v>
      </c>
      <c r="J6426">
        <v>0.18169299999999999</v>
      </c>
    </row>
    <row r="6427" spans="1:10" x14ac:dyDescent="0.25">
      <c r="A6427" t="s">
        <v>223</v>
      </c>
      <c r="B6427" t="s">
        <v>75</v>
      </c>
      <c r="C6427" t="s">
        <v>31</v>
      </c>
      <c r="D6427" t="s">
        <v>237</v>
      </c>
      <c r="E6427" t="s">
        <v>236</v>
      </c>
      <c r="F6427">
        <v>108</v>
      </c>
      <c r="G6427" t="s">
        <v>83</v>
      </c>
      <c r="H6427" t="s">
        <v>84</v>
      </c>
      <c r="I6427">
        <v>2005</v>
      </c>
      <c r="J6427">
        <v>81.685699999999997</v>
      </c>
    </row>
    <row r="6428" spans="1:10" x14ac:dyDescent="0.25">
      <c r="A6428" t="s">
        <v>227</v>
      </c>
      <c r="B6428" t="s">
        <v>75</v>
      </c>
      <c r="C6428" t="s">
        <v>31</v>
      </c>
      <c r="D6428" t="s">
        <v>235</v>
      </c>
      <c r="E6428" t="s">
        <v>234</v>
      </c>
      <c r="F6428">
        <v>104</v>
      </c>
      <c r="G6428" t="s">
        <v>340</v>
      </c>
      <c r="H6428" t="s">
        <v>84</v>
      </c>
      <c r="I6428">
        <v>2010</v>
      </c>
      <c r="J6428">
        <v>1.05925</v>
      </c>
    </row>
    <row r="6429" spans="1:10" x14ac:dyDescent="0.25">
      <c r="A6429" t="s">
        <v>226</v>
      </c>
      <c r="B6429" t="s">
        <v>75</v>
      </c>
      <c r="C6429" t="s">
        <v>31</v>
      </c>
      <c r="D6429" t="s">
        <v>237</v>
      </c>
      <c r="E6429" t="s">
        <v>236</v>
      </c>
      <c r="F6429">
        <v>108</v>
      </c>
      <c r="G6429" t="s">
        <v>83</v>
      </c>
      <c r="H6429" t="s">
        <v>84</v>
      </c>
      <c r="I6429">
        <v>2014</v>
      </c>
      <c r="J6429">
        <v>5.8323600000000004</v>
      </c>
    </row>
    <row r="6430" spans="1:10" x14ac:dyDescent="0.25">
      <c r="A6430" t="s">
        <v>226</v>
      </c>
      <c r="B6430" t="s">
        <v>75</v>
      </c>
      <c r="C6430" t="s">
        <v>31</v>
      </c>
      <c r="D6430" t="s">
        <v>237</v>
      </c>
      <c r="E6430" t="s">
        <v>236</v>
      </c>
      <c r="F6430">
        <v>108</v>
      </c>
      <c r="G6430" t="s">
        <v>83</v>
      </c>
      <c r="H6430" t="s">
        <v>84</v>
      </c>
      <c r="I6430">
        <v>2010</v>
      </c>
      <c r="J6430">
        <v>5.4581099999999996</v>
      </c>
    </row>
    <row r="6431" spans="1:10" x14ac:dyDescent="0.25">
      <c r="A6431" t="s">
        <v>227</v>
      </c>
      <c r="B6431" t="s">
        <v>80</v>
      </c>
      <c r="C6431" t="s">
        <v>37</v>
      </c>
      <c r="D6431">
        <v>150102</v>
      </c>
      <c r="E6431" t="s">
        <v>288</v>
      </c>
      <c r="F6431">
        <v>103</v>
      </c>
      <c r="G6431" t="s">
        <v>82</v>
      </c>
      <c r="H6431" t="s">
        <v>84</v>
      </c>
      <c r="I6431">
        <v>2014</v>
      </c>
      <c r="J6431">
        <v>4.4034100000000002E-4</v>
      </c>
    </row>
    <row r="6432" spans="1:10" x14ac:dyDescent="0.25">
      <c r="A6432" t="s">
        <v>227</v>
      </c>
      <c r="B6432" t="s">
        <v>80</v>
      </c>
      <c r="C6432" t="s">
        <v>37</v>
      </c>
      <c r="D6432">
        <v>119900</v>
      </c>
      <c r="E6432" t="s">
        <v>350</v>
      </c>
      <c r="F6432">
        <v>120</v>
      </c>
      <c r="G6432" t="s">
        <v>332</v>
      </c>
      <c r="H6432" t="s">
        <v>84</v>
      </c>
      <c r="I6432">
        <v>2014</v>
      </c>
      <c r="J6432">
        <v>798.92399999999998</v>
      </c>
    </row>
    <row r="6433" spans="1:10" x14ac:dyDescent="0.25">
      <c r="A6433" t="s">
        <v>227</v>
      </c>
      <c r="B6433" t="s">
        <v>80</v>
      </c>
      <c r="C6433" t="s">
        <v>37</v>
      </c>
      <c r="D6433">
        <v>120112</v>
      </c>
      <c r="E6433" t="s">
        <v>268</v>
      </c>
      <c r="F6433">
        <v>104</v>
      </c>
      <c r="G6433" t="s">
        <v>340</v>
      </c>
      <c r="H6433" t="s">
        <v>84</v>
      </c>
      <c r="I6433">
        <v>2010</v>
      </c>
      <c r="J6433">
        <v>1.0377900000000001E-2</v>
      </c>
    </row>
    <row r="6434" spans="1:10" x14ac:dyDescent="0.25">
      <c r="A6434" t="s">
        <v>227</v>
      </c>
      <c r="B6434" t="s">
        <v>80</v>
      </c>
      <c r="C6434" t="s">
        <v>37</v>
      </c>
      <c r="D6434">
        <v>120105</v>
      </c>
      <c r="E6434" t="s">
        <v>270</v>
      </c>
      <c r="F6434">
        <v>114</v>
      </c>
      <c r="G6434" t="s">
        <v>335</v>
      </c>
      <c r="H6434" t="s">
        <v>84</v>
      </c>
      <c r="I6434">
        <v>2010</v>
      </c>
      <c r="J6434">
        <v>2.14941</v>
      </c>
    </row>
    <row r="6435" spans="1:10" x14ac:dyDescent="0.25">
      <c r="A6435" t="s">
        <v>227</v>
      </c>
      <c r="B6435" t="s">
        <v>80</v>
      </c>
      <c r="C6435" t="s">
        <v>37</v>
      </c>
      <c r="D6435">
        <v>130105</v>
      </c>
      <c r="E6435" t="s">
        <v>352</v>
      </c>
      <c r="F6435">
        <v>111</v>
      </c>
      <c r="G6435" t="s">
        <v>333</v>
      </c>
      <c r="H6435" t="s">
        <v>84</v>
      </c>
      <c r="I6435">
        <v>2010</v>
      </c>
      <c r="J6435">
        <v>0.11659799999999999</v>
      </c>
    </row>
    <row r="6436" spans="1:10" x14ac:dyDescent="0.25">
      <c r="A6436" t="s">
        <v>227</v>
      </c>
      <c r="B6436" t="s">
        <v>80</v>
      </c>
      <c r="C6436" t="s">
        <v>37</v>
      </c>
      <c r="D6436">
        <v>130105</v>
      </c>
      <c r="E6436" t="s">
        <v>352</v>
      </c>
      <c r="F6436">
        <v>104</v>
      </c>
      <c r="G6436" t="s">
        <v>340</v>
      </c>
      <c r="H6436" t="s">
        <v>84</v>
      </c>
      <c r="I6436">
        <v>2010</v>
      </c>
      <c r="J6436">
        <v>2.9149599999999999E-3</v>
      </c>
    </row>
    <row r="6437" spans="1:10" x14ac:dyDescent="0.25">
      <c r="A6437" t="s">
        <v>227</v>
      </c>
      <c r="B6437" t="s">
        <v>80</v>
      </c>
      <c r="C6437" t="s">
        <v>37</v>
      </c>
      <c r="D6437">
        <v>120302</v>
      </c>
      <c r="E6437" t="s">
        <v>260</v>
      </c>
      <c r="F6437">
        <v>111</v>
      </c>
      <c r="G6437" t="s">
        <v>333</v>
      </c>
      <c r="H6437" t="s">
        <v>84</v>
      </c>
      <c r="I6437">
        <v>2010</v>
      </c>
      <c r="J6437">
        <v>4.7403800000000003E-2</v>
      </c>
    </row>
    <row r="6438" spans="1:10" x14ac:dyDescent="0.25">
      <c r="A6438" t="s">
        <v>227</v>
      </c>
      <c r="B6438" t="s">
        <v>80</v>
      </c>
      <c r="C6438" t="s">
        <v>37</v>
      </c>
      <c r="D6438">
        <v>120302</v>
      </c>
      <c r="E6438" t="s">
        <v>260</v>
      </c>
      <c r="F6438">
        <v>114</v>
      </c>
      <c r="G6438" t="s">
        <v>335</v>
      </c>
      <c r="H6438" t="s">
        <v>84</v>
      </c>
      <c r="I6438">
        <v>2010</v>
      </c>
      <c r="J6438">
        <v>2.3701900000000001E-2</v>
      </c>
    </row>
    <row r="6439" spans="1:10" x14ac:dyDescent="0.25">
      <c r="A6439" t="s">
        <v>223</v>
      </c>
      <c r="B6439" t="s">
        <v>80</v>
      </c>
      <c r="C6439" t="s">
        <v>37</v>
      </c>
      <c r="D6439">
        <v>120212</v>
      </c>
      <c r="E6439" t="s">
        <v>266</v>
      </c>
      <c r="F6439">
        <v>114</v>
      </c>
      <c r="G6439" t="s">
        <v>335</v>
      </c>
      <c r="H6439" t="s">
        <v>84</v>
      </c>
      <c r="I6439">
        <v>2010</v>
      </c>
      <c r="J6439">
        <v>0.112208</v>
      </c>
    </row>
    <row r="6440" spans="1:10" x14ac:dyDescent="0.25">
      <c r="A6440" t="s">
        <v>223</v>
      </c>
      <c r="B6440" t="s">
        <v>80</v>
      </c>
      <c r="C6440" t="s">
        <v>37</v>
      </c>
      <c r="D6440">
        <v>120218</v>
      </c>
      <c r="E6440" t="s">
        <v>262</v>
      </c>
      <c r="F6440">
        <v>114</v>
      </c>
      <c r="G6440" t="s">
        <v>335</v>
      </c>
      <c r="H6440" t="s">
        <v>84</v>
      </c>
      <c r="I6440">
        <v>2010</v>
      </c>
      <c r="J6440">
        <v>8.3437500000000005E-4</v>
      </c>
    </row>
    <row r="6441" spans="1:10" x14ac:dyDescent="0.25">
      <c r="A6441" t="s">
        <v>223</v>
      </c>
      <c r="B6441" t="s">
        <v>80</v>
      </c>
      <c r="C6441" t="s">
        <v>37</v>
      </c>
      <c r="D6441">
        <v>120218</v>
      </c>
      <c r="E6441" t="s">
        <v>262</v>
      </c>
      <c r="F6441">
        <v>120</v>
      </c>
      <c r="G6441" t="s">
        <v>332</v>
      </c>
      <c r="H6441" t="s">
        <v>84</v>
      </c>
      <c r="I6441">
        <v>2010</v>
      </c>
      <c r="J6441">
        <v>0.283688</v>
      </c>
    </row>
    <row r="6442" spans="1:10" x14ac:dyDescent="0.25">
      <c r="A6442" t="s">
        <v>223</v>
      </c>
      <c r="B6442" t="s">
        <v>75</v>
      </c>
      <c r="C6442" t="s">
        <v>31</v>
      </c>
      <c r="D6442" t="s">
        <v>235</v>
      </c>
      <c r="E6442" t="s">
        <v>234</v>
      </c>
      <c r="F6442">
        <v>114</v>
      </c>
      <c r="G6442" t="s">
        <v>335</v>
      </c>
      <c r="H6442" t="s">
        <v>84</v>
      </c>
      <c r="I6442">
        <v>2015</v>
      </c>
      <c r="J6442">
        <v>7.4178100000000002</v>
      </c>
    </row>
    <row r="6443" spans="1:10" x14ac:dyDescent="0.25">
      <c r="A6443" t="s">
        <v>227</v>
      </c>
      <c r="B6443" t="s">
        <v>80</v>
      </c>
      <c r="C6443" t="s">
        <v>37</v>
      </c>
      <c r="D6443">
        <v>130106</v>
      </c>
      <c r="E6443" t="s">
        <v>345</v>
      </c>
      <c r="F6443">
        <v>109</v>
      </c>
      <c r="G6443" t="s">
        <v>342</v>
      </c>
      <c r="H6443" t="s">
        <v>84</v>
      </c>
      <c r="I6443">
        <v>2015</v>
      </c>
      <c r="J6443">
        <v>61.800699999999999</v>
      </c>
    </row>
    <row r="6444" spans="1:10" x14ac:dyDescent="0.25">
      <c r="A6444" t="s">
        <v>227</v>
      </c>
      <c r="B6444" t="s">
        <v>80</v>
      </c>
      <c r="C6444" t="s">
        <v>37</v>
      </c>
      <c r="D6444">
        <v>120113</v>
      </c>
      <c r="E6444" t="s">
        <v>267</v>
      </c>
      <c r="F6444">
        <v>115</v>
      </c>
      <c r="G6444" t="s">
        <v>341</v>
      </c>
      <c r="H6444" t="s">
        <v>84</v>
      </c>
      <c r="I6444">
        <v>2015</v>
      </c>
      <c r="J6444">
        <v>0.184776</v>
      </c>
    </row>
    <row r="6445" spans="1:10" x14ac:dyDescent="0.25">
      <c r="A6445" t="s">
        <v>229</v>
      </c>
      <c r="B6445" t="s">
        <v>73</v>
      </c>
      <c r="C6445" t="s">
        <v>209</v>
      </c>
      <c r="D6445" t="s">
        <v>376</v>
      </c>
      <c r="E6445" t="s">
        <v>375</v>
      </c>
      <c r="F6445">
        <v>104</v>
      </c>
      <c r="G6445" t="s">
        <v>340</v>
      </c>
      <c r="H6445" t="s">
        <v>84</v>
      </c>
      <c r="I6445">
        <v>2015</v>
      </c>
      <c r="J6445">
        <v>1</v>
      </c>
    </row>
    <row r="6446" spans="1:10" x14ac:dyDescent="0.25">
      <c r="A6446" t="s">
        <v>225</v>
      </c>
      <c r="B6446" t="s">
        <v>73</v>
      </c>
      <c r="C6446" t="s">
        <v>212</v>
      </c>
      <c r="D6446" t="s">
        <v>307</v>
      </c>
      <c r="E6446" t="s">
        <v>306</v>
      </c>
      <c r="F6446">
        <v>104</v>
      </c>
      <c r="G6446" t="s">
        <v>340</v>
      </c>
      <c r="H6446" t="s">
        <v>84</v>
      </c>
      <c r="I6446">
        <v>2015</v>
      </c>
      <c r="J6446">
        <v>0.8</v>
      </c>
    </row>
    <row r="6447" spans="1:10" x14ac:dyDescent="0.25">
      <c r="A6447" t="s">
        <v>227</v>
      </c>
      <c r="B6447" t="s">
        <v>76</v>
      </c>
      <c r="C6447" t="s">
        <v>77</v>
      </c>
      <c r="D6447" t="s">
        <v>274</v>
      </c>
      <c r="E6447" t="s">
        <v>273</v>
      </c>
      <c r="F6447">
        <v>104</v>
      </c>
      <c r="G6447" t="s">
        <v>340</v>
      </c>
      <c r="H6447" t="s">
        <v>84</v>
      </c>
      <c r="I6447">
        <v>2005</v>
      </c>
      <c r="J6447">
        <v>3.85</v>
      </c>
    </row>
    <row r="6448" spans="1:10" x14ac:dyDescent="0.25">
      <c r="A6448" t="s">
        <v>224</v>
      </c>
      <c r="B6448" t="s">
        <v>71</v>
      </c>
      <c r="C6448" t="s">
        <v>72</v>
      </c>
      <c r="D6448" t="s">
        <v>239</v>
      </c>
      <c r="E6448" t="s">
        <v>238</v>
      </c>
      <c r="F6448">
        <v>104</v>
      </c>
      <c r="G6448" t="s">
        <v>340</v>
      </c>
      <c r="H6448" t="s">
        <v>84</v>
      </c>
      <c r="I6448">
        <v>2000</v>
      </c>
      <c r="J6448">
        <v>0.1</v>
      </c>
    </row>
    <row r="6449" spans="1:10" x14ac:dyDescent="0.25">
      <c r="A6449" t="s">
        <v>225</v>
      </c>
      <c r="B6449" t="s">
        <v>71</v>
      </c>
      <c r="C6449" t="s">
        <v>72</v>
      </c>
      <c r="D6449" t="s">
        <v>239</v>
      </c>
      <c r="E6449" t="s">
        <v>238</v>
      </c>
      <c r="F6449">
        <v>104</v>
      </c>
      <c r="G6449" t="s">
        <v>340</v>
      </c>
      <c r="H6449" t="s">
        <v>84</v>
      </c>
      <c r="I6449">
        <v>2000</v>
      </c>
      <c r="J6449">
        <v>2</v>
      </c>
    </row>
    <row r="6450" spans="1:10" x14ac:dyDescent="0.25">
      <c r="A6450" t="s">
        <v>224</v>
      </c>
      <c r="B6450" t="s">
        <v>204</v>
      </c>
      <c r="C6450" t="s">
        <v>203</v>
      </c>
      <c r="D6450" t="s">
        <v>449</v>
      </c>
      <c r="E6450" t="s">
        <v>448</v>
      </c>
      <c r="F6450">
        <v>104</v>
      </c>
      <c r="G6450" t="s">
        <v>340</v>
      </c>
      <c r="H6450" t="s">
        <v>84</v>
      </c>
      <c r="I6450">
        <v>2000</v>
      </c>
      <c r="J6450">
        <v>0.15664800000000001</v>
      </c>
    </row>
    <row r="6451" spans="1:10" x14ac:dyDescent="0.25">
      <c r="A6451" t="s">
        <v>225</v>
      </c>
      <c r="B6451" t="s">
        <v>71</v>
      </c>
      <c r="C6451" t="s">
        <v>215</v>
      </c>
      <c r="D6451" t="s">
        <v>311</v>
      </c>
      <c r="E6451" t="s">
        <v>310</v>
      </c>
      <c r="F6451">
        <v>104</v>
      </c>
      <c r="G6451" t="s">
        <v>340</v>
      </c>
      <c r="H6451" t="s">
        <v>84</v>
      </c>
      <c r="I6451">
        <v>2000</v>
      </c>
      <c r="J6451">
        <v>6.9500000000000006E-2</v>
      </c>
    </row>
    <row r="6452" spans="1:10" x14ac:dyDescent="0.25">
      <c r="A6452" t="s">
        <v>226</v>
      </c>
      <c r="B6452" t="s">
        <v>76</v>
      </c>
      <c r="C6452" t="s">
        <v>77</v>
      </c>
      <c r="D6452" t="s">
        <v>403</v>
      </c>
      <c r="E6452" t="s">
        <v>402</v>
      </c>
      <c r="F6452">
        <v>104</v>
      </c>
      <c r="G6452" t="s">
        <v>340</v>
      </c>
      <c r="H6452" t="s">
        <v>84</v>
      </c>
      <c r="I6452">
        <v>2000</v>
      </c>
      <c r="J6452">
        <v>0.02</v>
      </c>
    </row>
    <row r="6453" spans="1:10" x14ac:dyDescent="0.25">
      <c r="A6453" t="s">
        <v>224</v>
      </c>
      <c r="B6453" t="s">
        <v>73</v>
      </c>
      <c r="C6453" t="s">
        <v>210</v>
      </c>
      <c r="D6453" t="s">
        <v>386</v>
      </c>
      <c r="E6453" t="s">
        <v>385</v>
      </c>
      <c r="F6453">
        <v>104</v>
      </c>
      <c r="G6453" t="s">
        <v>340</v>
      </c>
      <c r="H6453" t="s">
        <v>84</v>
      </c>
      <c r="I6453">
        <v>2000</v>
      </c>
      <c r="J6453">
        <v>3.2</v>
      </c>
    </row>
    <row r="6454" spans="1:10" x14ac:dyDescent="0.25">
      <c r="A6454" t="s">
        <v>225</v>
      </c>
      <c r="B6454" t="s">
        <v>214</v>
      </c>
      <c r="C6454" t="s">
        <v>213</v>
      </c>
      <c r="D6454" t="s">
        <v>309</v>
      </c>
      <c r="E6454" t="s">
        <v>308</v>
      </c>
      <c r="F6454">
        <v>104</v>
      </c>
      <c r="G6454" t="s">
        <v>340</v>
      </c>
      <c r="H6454" t="s">
        <v>84</v>
      </c>
      <c r="I6454">
        <v>1995</v>
      </c>
      <c r="J6454">
        <v>2.5059999999999998</v>
      </c>
    </row>
    <row r="6455" spans="1:10" x14ac:dyDescent="0.25">
      <c r="A6455" t="s">
        <v>227</v>
      </c>
      <c r="B6455" t="s">
        <v>76</v>
      </c>
      <c r="C6455" t="s">
        <v>77</v>
      </c>
      <c r="D6455" t="s">
        <v>403</v>
      </c>
      <c r="E6455" t="s">
        <v>402</v>
      </c>
      <c r="F6455">
        <v>104</v>
      </c>
      <c r="G6455" t="s">
        <v>340</v>
      </c>
      <c r="H6455" t="s">
        <v>84</v>
      </c>
      <c r="I6455">
        <v>1995</v>
      </c>
      <c r="J6455">
        <v>0.5</v>
      </c>
    </row>
    <row r="6456" spans="1:10" x14ac:dyDescent="0.25">
      <c r="A6456" t="s">
        <v>225</v>
      </c>
      <c r="B6456" t="s">
        <v>73</v>
      </c>
      <c r="C6456" t="s">
        <v>212</v>
      </c>
      <c r="D6456" t="s">
        <v>324</v>
      </c>
      <c r="E6456" t="s">
        <v>323</v>
      </c>
      <c r="F6456">
        <v>104</v>
      </c>
      <c r="G6456" t="s">
        <v>340</v>
      </c>
      <c r="H6456" t="s">
        <v>84</v>
      </c>
      <c r="I6456">
        <v>1995</v>
      </c>
      <c r="J6456">
        <v>2.5350000000000001</v>
      </c>
    </row>
    <row r="6457" spans="1:10" x14ac:dyDescent="0.25">
      <c r="A6457" t="s">
        <v>227</v>
      </c>
      <c r="B6457" t="s">
        <v>204</v>
      </c>
      <c r="C6457" t="s">
        <v>203</v>
      </c>
      <c r="D6457" t="s">
        <v>415</v>
      </c>
      <c r="E6457" t="s">
        <v>414</v>
      </c>
      <c r="F6457">
        <v>104</v>
      </c>
      <c r="G6457" t="s">
        <v>340</v>
      </c>
      <c r="H6457" t="s">
        <v>84</v>
      </c>
      <c r="I6457">
        <v>1990</v>
      </c>
      <c r="J6457">
        <v>0.2</v>
      </c>
    </row>
    <row r="6458" spans="1:10" x14ac:dyDescent="0.25">
      <c r="A6458" t="s">
        <v>227</v>
      </c>
      <c r="B6458" t="s">
        <v>73</v>
      </c>
      <c r="C6458" t="s">
        <v>211</v>
      </c>
      <c r="D6458" t="s">
        <v>365</v>
      </c>
      <c r="E6458" t="s">
        <v>364</v>
      </c>
      <c r="F6458">
        <v>104</v>
      </c>
      <c r="G6458" t="s">
        <v>340</v>
      </c>
      <c r="H6458" t="s">
        <v>84</v>
      </c>
      <c r="I6458">
        <v>1990</v>
      </c>
      <c r="J6458">
        <v>0.8</v>
      </c>
    </row>
    <row r="6459" spans="1:10" x14ac:dyDescent="0.25">
      <c r="A6459" t="s">
        <v>225</v>
      </c>
      <c r="B6459" t="s">
        <v>73</v>
      </c>
      <c r="C6459" t="s">
        <v>212</v>
      </c>
      <c r="D6459" t="s">
        <v>307</v>
      </c>
      <c r="E6459" t="s">
        <v>306</v>
      </c>
      <c r="F6459">
        <v>104</v>
      </c>
      <c r="G6459" t="s">
        <v>340</v>
      </c>
      <c r="H6459" t="s">
        <v>84</v>
      </c>
      <c r="I6459">
        <v>1990</v>
      </c>
      <c r="J6459">
        <v>8.8000000000000007</v>
      </c>
    </row>
    <row r="6460" spans="1:10" x14ac:dyDescent="0.25">
      <c r="A6460" t="s">
        <v>225</v>
      </c>
      <c r="B6460" t="s">
        <v>73</v>
      </c>
      <c r="C6460" t="s">
        <v>212</v>
      </c>
      <c r="D6460" t="s">
        <v>251</v>
      </c>
      <c r="E6460" t="s">
        <v>250</v>
      </c>
      <c r="F6460">
        <v>104</v>
      </c>
      <c r="G6460" t="s">
        <v>340</v>
      </c>
      <c r="H6460" t="s">
        <v>84</v>
      </c>
      <c r="I6460">
        <v>1990</v>
      </c>
      <c r="J6460">
        <v>3.5</v>
      </c>
    </row>
    <row r="6461" spans="1:10" x14ac:dyDescent="0.25">
      <c r="A6461" t="s">
        <v>224</v>
      </c>
      <c r="B6461" t="s">
        <v>76</v>
      </c>
      <c r="C6461" t="s">
        <v>77</v>
      </c>
      <c r="D6461" t="s">
        <v>363</v>
      </c>
      <c r="E6461" t="s">
        <v>362</v>
      </c>
      <c r="F6461">
        <v>104</v>
      </c>
      <c r="G6461" t="s">
        <v>340</v>
      </c>
      <c r="H6461" t="s">
        <v>84</v>
      </c>
      <c r="I6461">
        <v>2010</v>
      </c>
      <c r="J6461">
        <v>6</v>
      </c>
    </row>
    <row r="6462" spans="1:10" x14ac:dyDescent="0.25">
      <c r="A6462" t="s">
        <v>227</v>
      </c>
      <c r="B6462" t="s">
        <v>195</v>
      </c>
      <c r="C6462" t="s">
        <v>194</v>
      </c>
      <c r="D6462" t="s">
        <v>299</v>
      </c>
      <c r="E6462" t="s">
        <v>298</v>
      </c>
      <c r="F6462">
        <v>104</v>
      </c>
      <c r="G6462" t="s">
        <v>340</v>
      </c>
      <c r="H6462" t="s">
        <v>84</v>
      </c>
      <c r="I6462">
        <v>2010</v>
      </c>
      <c r="J6462">
        <v>0.7</v>
      </c>
    </row>
    <row r="6463" spans="1:10" x14ac:dyDescent="0.25">
      <c r="A6463" t="s">
        <v>227</v>
      </c>
      <c r="B6463" t="s">
        <v>76</v>
      </c>
      <c r="C6463" t="s">
        <v>78</v>
      </c>
      <c r="D6463" t="s">
        <v>272</v>
      </c>
      <c r="E6463" t="s">
        <v>271</v>
      </c>
      <c r="F6463">
        <v>111</v>
      </c>
      <c r="G6463" t="s">
        <v>333</v>
      </c>
      <c r="H6463" t="s">
        <v>84</v>
      </c>
      <c r="I6463">
        <v>2015</v>
      </c>
      <c r="J6463">
        <v>2</v>
      </c>
    </row>
    <row r="6464" spans="1:10" x14ac:dyDescent="0.25">
      <c r="A6464" t="s">
        <v>227</v>
      </c>
      <c r="B6464" t="s">
        <v>79</v>
      </c>
      <c r="C6464" t="s">
        <v>35</v>
      </c>
      <c r="D6464" t="s">
        <v>245</v>
      </c>
      <c r="E6464" t="s">
        <v>244</v>
      </c>
      <c r="F6464">
        <v>119</v>
      </c>
      <c r="G6464" t="s">
        <v>357</v>
      </c>
      <c r="H6464" t="s">
        <v>84</v>
      </c>
      <c r="I6464">
        <v>2014</v>
      </c>
      <c r="J6464">
        <v>8.8449899999999998E-2</v>
      </c>
    </row>
    <row r="6465" spans="1:10" x14ac:dyDescent="0.25">
      <c r="A6465" t="s">
        <v>225</v>
      </c>
      <c r="B6465" t="s">
        <v>79</v>
      </c>
      <c r="C6465" t="s">
        <v>35</v>
      </c>
      <c r="D6465" t="s">
        <v>243</v>
      </c>
      <c r="E6465" t="s">
        <v>242</v>
      </c>
      <c r="F6465">
        <v>108</v>
      </c>
      <c r="G6465" t="s">
        <v>83</v>
      </c>
      <c r="H6465" t="s">
        <v>84</v>
      </c>
      <c r="I6465">
        <v>2015</v>
      </c>
      <c r="J6465">
        <v>6.89032</v>
      </c>
    </row>
    <row r="6466" spans="1:10" x14ac:dyDescent="0.25">
      <c r="A6466" t="s">
        <v>223</v>
      </c>
      <c r="B6466" t="s">
        <v>75</v>
      </c>
      <c r="C6466" t="s">
        <v>31</v>
      </c>
      <c r="D6466" t="s">
        <v>237</v>
      </c>
      <c r="E6466" t="s">
        <v>236</v>
      </c>
      <c r="F6466">
        <v>111</v>
      </c>
      <c r="G6466" t="s">
        <v>333</v>
      </c>
      <c r="H6466" t="s">
        <v>84</v>
      </c>
      <c r="I6466">
        <v>2000</v>
      </c>
      <c r="J6466">
        <v>5806.57</v>
      </c>
    </row>
    <row r="6467" spans="1:10" x14ac:dyDescent="0.25">
      <c r="A6467" t="s">
        <v>224</v>
      </c>
      <c r="B6467" t="s">
        <v>80</v>
      </c>
      <c r="C6467" t="s">
        <v>32</v>
      </c>
      <c r="D6467">
        <v>230500</v>
      </c>
      <c r="E6467" t="s">
        <v>356</v>
      </c>
      <c r="F6467">
        <v>120</v>
      </c>
      <c r="G6467" t="s">
        <v>332</v>
      </c>
      <c r="H6467" t="s">
        <v>84</v>
      </c>
      <c r="I6467">
        <v>2014</v>
      </c>
      <c r="J6467">
        <v>10.688700000000001</v>
      </c>
    </row>
    <row r="6468" spans="1:10" x14ac:dyDescent="0.25">
      <c r="A6468" t="s">
        <v>229</v>
      </c>
      <c r="B6468" t="s">
        <v>202</v>
      </c>
      <c r="C6468" t="s">
        <v>200</v>
      </c>
      <c r="D6468">
        <v>411900</v>
      </c>
      <c r="E6468" t="s">
        <v>353</v>
      </c>
      <c r="F6468">
        <v>120</v>
      </c>
      <c r="G6468" t="s">
        <v>332</v>
      </c>
      <c r="H6468" t="s">
        <v>84</v>
      </c>
      <c r="I6468">
        <v>2014</v>
      </c>
      <c r="J6468">
        <v>44.9589</v>
      </c>
    </row>
    <row r="6469" spans="1:10" x14ac:dyDescent="0.25">
      <c r="A6469" t="s">
        <v>224</v>
      </c>
      <c r="B6469" t="s">
        <v>75</v>
      </c>
      <c r="C6469" t="s">
        <v>31</v>
      </c>
      <c r="D6469" t="s">
        <v>237</v>
      </c>
      <c r="E6469" t="s">
        <v>236</v>
      </c>
      <c r="F6469">
        <v>114</v>
      </c>
      <c r="G6469" t="s">
        <v>335</v>
      </c>
      <c r="H6469" t="s">
        <v>84</v>
      </c>
      <c r="I6469">
        <v>2015</v>
      </c>
      <c r="J6469">
        <v>254.57599999999999</v>
      </c>
    </row>
    <row r="6470" spans="1:10" x14ac:dyDescent="0.25">
      <c r="A6470" t="s">
        <v>225</v>
      </c>
      <c r="B6470" t="s">
        <v>80</v>
      </c>
      <c r="C6470" t="s">
        <v>37</v>
      </c>
      <c r="D6470">
        <v>120219</v>
      </c>
      <c r="E6470" t="s">
        <v>261</v>
      </c>
      <c r="F6470">
        <v>111</v>
      </c>
      <c r="G6470" t="s">
        <v>333</v>
      </c>
      <c r="H6470" t="s">
        <v>84</v>
      </c>
      <c r="I6470">
        <v>1995</v>
      </c>
      <c r="J6470">
        <v>3.6345200000000001E-2</v>
      </c>
    </row>
    <row r="6471" spans="1:10" x14ac:dyDescent="0.25">
      <c r="A6471" t="s">
        <v>225</v>
      </c>
      <c r="B6471" t="s">
        <v>80</v>
      </c>
      <c r="C6471" t="s">
        <v>37</v>
      </c>
      <c r="D6471">
        <v>130213</v>
      </c>
      <c r="E6471" t="s">
        <v>368</v>
      </c>
      <c r="F6471">
        <v>120</v>
      </c>
      <c r="G6471" t="s">
        <v>332</v>
      </c>
      <c r="H6471" t="s">
        <v>84</v>
      </c>
      <c r="I6471">
        <v>1995</v>
      </c>
      <c r="J6471">
        <v>2.3150499999999998</v>
      </c>
    </row>
    <row r="6472" spans="1:10" x14ac:dyDescent="0.25">
      <c r="A6472" t="s">
        <v>225</v>
      </c>
      <c r="B6472" t="s">
        <v>80</v>
      </c>
      <c r="C6472" t="s">
        <v>37</v>
      </c>
      <c r="D6472">
        <v>120113</v>
      </c>
      <c r="E6472" t="s">
        <v>267</v>
      </c>
      <c r="F6472">
        <v>109</v>
      </c>
      <c r="G6472" t="s">
        <v>342</v>
      </c>
      <c r="H6472" t="s">
        <v>84</v>
      </c>
      <c r="I6472">
        <v>1995</v>
      </c>
      <c r="J6472">
        <v>0.35066900000000001</v>
      </c>
    </row>
    <row r="6473" spans="1:10" x14ac:dyDescent="0.25">
      <c r="A6473" t="s">
        <v>225</v>
      </c>
      <c r="B6473" t="s">
        <v>80</v>
      </c>
      <c r="C6473" t="s">
        <v>37</v>
      </c>
      <c r="D6473">
        <v>130303</v>
      </c>
      <c r="E6473" t="s">
        <v>351</v>
      </c>
      <c r="F6473">
        <v>114</v>
      </c>
      <c r="G6473" t="s">
        <v>335</v>
      </c>
      <c r="H6473" t="s">
        <v>84</v>
      </c>
      <c r="I6473">
        <v>1995</v>
      </c>
      <c r="J6473">
        <v>6.3919399999999996E-3</v>
      </c>
    </row>
    <row r="6474" spans="1:10" x14ac:dyDescent="0.25">
      <c r="A6474" t="s">
        <v>225</v>
      </c>
      <c r="B6474" t="s">
        <v>80</v>
      </c>
      <c r="C6474" t="s">
        <v>37</v>
      </c>
      <c r="D6474">
        <v>130113</v>
      </c>
      <c r="E6474" t="s">
        <v>339</v>
      </c>
      <c r="F6474">
        <v>109</v>
      </c>
      <c r="G6474" t="s">
        <v>342</v>
      </c>
      <c r="H6474" t="s">
        <v>84</v>
      </c>
      <c r="I6474">
        <v>1995</v>
      </c>
      <c r="J6474">
        <v>3.7380499999999999</v>
      </c>
    </row>
    <row r="6475" spans="1:10" x14ac:dyDescent="0.25">
      <c r="A6475" t="s">
        <v>225</v>
      </c>
      <c r="B6475" t="s">
        <v>80</v>
      </c>
      <c r="C6475" t="s">
        <v>37</v>
      </c>
      <c r="D6475">
        <v>130113</v>
      </c>
      <c r="E6475" t="s">
        <v>339</v>
      </c>
      <c r="F6475">
        <v>120</v>
      </c>
      <c r="G6475" t="s">
        <v>332</v>
      </c>
      <c r="H6475" t="s">
        <v>84</v>
      </c>
      <c r="I6475">
        <v>1995</v>
      </c>
      <c r="J6475">
        <v>1.4755499999999999</v>
      </c>
    </row>
    <row r="6476" spans="1:10" x14ac:dyDescent="0.25">
      <c r="A6476" t="s">
        <v>225</v>
      </c>
      <c r="B6476" t="s">
        <v>80</v>
      </c>
      <c r="C6476" t="s">
        <v>37</v>
      </c>
      <c r="D6476">
        <v>130213</v>
      </c>
      <c r="E6476" t="s">
        <v>368</v>
      </c>
      <c r="F6476">
        <v>109</v>
      </c>
      <c r="G6476" t="s">
        <v>342</v>
      </c>
      <c r="H6476" t="s">
        <v>84</v>
      </c>
      <c r="I6476">
        <v>1995</v>
      </c>
      <c r="J6476">
        <v>5.8647799999999997</v>
      </c>
    </row>
    <row r="6477" spans="1:10" x14ac:dyDescent="0.25">
      <c r="A6477" t="s">
        <v>226</v>
      </c>
      <c r="B6477" t="s">
        <v>80</v>
      </c>
      <c r="C6477" t="s">
        <v>37</v>
      </c>
      <c r="D6477">
        <v>120106</v>
      </c>
      <c r="E6477" t="s">
        <v>269</v>
      </c>
      <c r="F6477">
        <v>115</v>
      </c>
      <c r="G6477" t="s">
        <v>341</v>
      </c>
      <c r="H6477" t="s">
        <v>84</v>
      </c>
      <c r="I6477">
        <v>2010</v>
      </c>
      <c r="J6477">
        <v>9.8028500000000005E-2</v>
      </c>
    </row>
    <row r="6478" spans="1:10" x14ac:dyDescent="0.25">
      <c r="A6478" t="s">
        <v>224</v>
      </c>
      <c r="B6478" t="s">
        <v>75</v>
      </c>
      <c r="C6478" t="s">
        <v>31</v>
      </c>
      <c r="D6478" t="s">
        <v>237</v>
      </c>
      <c r="E6478" t="s">
        <v>236</v>
      </c>
      <c r="F6478">
        <v>103</v>
      </c>
      <c r="G6478" t="s">
        <v>82</v>
      </c>
      <c r="H6478" t="s">
        <v>84</v>
      </c>
      <c r="I6478">
        <v>2005</v>
      </c>
      <c r="J6478">
        <v>212.83199999999999</v>
      </c>
    </row>
    <row r="6479" spans="1:10" x14ac:dyDescent="0.25">
      <c r="A6479" t="s">
        <v>227</v>
      </c>
      <c r="B6479" t="s">
        <v>202</v>
      </c>
      <c r="C6479" t="s">
        <v>199</v>
      </c>
      <c r="D6479" t="s">
        <v>381</v>
      </c>
      <c r="E6479" t="s">
        <v>380</v>
      </c>
      <c r="F6479">
        <v>111</v>
      </c>
      <c r="G6479" t="s">
        <v>333</v>
      </c>
      <c r="H6479" t="s">
        <v>84</v>
      </c>
      <c r="I6479">
        <v>2014</v>
      </c>
      <c r="J6479">
        <v>716.79600000000005</v>
      </c>
    </row>
    <row r="6480" spans="1:10" x14ac:dyDescent="0.25">
      <c r="A6480" t="s">
        <v>227</v>
      </c>
      <c r="B6480" t="s">
        <v>75</v>
      </c>
      <c r="C6480" t="s">
        <v>31</v>
      </c>
      <c r="D6480" t="s">
        <v>235</v>
      </c>
      <c r="E6480" t="s">
        <v>234</v>
      </c>
      <c r="F6480">
        <v>115</v>
      </c>
      <c r="G6480" t="s">
        <v>341</v>
      </c>
      <c r="H6480" t="s">
        <v>84</v>
      </c>
      <c r="I6480">
        <v>2010</v>
      </c>
      <c r="J6480">
        <v>0.70178200000000002</v>
      </c>
    </row>
    <row r="6481" spans="1:10" x14ac:dyDescent="0.25">
      <c r="A6481" t="s">
        <v>227</v>
      </c>
      <c r="B6481" t="s">
        <v>80</v>
      </c>
      <c r="C6481" t="s">
        <v>37</v>
      </c>
      <c r="D6481">
        <v>150102</v>
      </c>
      <c r="E6481" t="s">
        <v>288</v>
      </c>
      <c r="F6481">
        <v>104</v>
      </c>
      <c r="G6481" t="s">
        <v>340</v>
      </c>
      <c r="H6481" t="s">
        <v>84</v>
      </c>
      <c r="I6481">
        <v>2014</v>
      </c>
      <c r="J6481">
        <v>2.20171E-3</v>
      </c>
    </row>
    <row r="6482" spans="1:10" x14ac:dyDescent="0.25">
      <c r="A6482" t="s">
        <v>227</v>
      </c>
      <c r="B6482" t="s">
        <v>80</v>
      </c>
      <c r="C6482" t="s">
        <v>37</v>
      </c>
      <c r="D6482">
        <v>150202</v>
      </c>
      <c r="E6482" t="s">
        <v>286</v>
      </c>
      <c r="F6482">
        <v>103</v>
      </c>
      <c r="G6482" t="s">
        <v>82</v>
      </c>
      <c r="H6482" t="s">
        <v>84</v>
      </c>
      <c r="I6482">
        <v>2010</v>
      </c>
      <c r="J6482">
        <v>1.8706300000000001E-4</v>
      </c>
    </row>
    <row r="6483" spans="1:10" x14ac:dyDescent="0.25">
      <c r="A6483" t="s">
        <v>224</v>
      </c>
      <c r="B6483" t="s">
        <v>80</v>
      </c>
      <c r="C6483" t="s">
        <v>37</v>
      </c>
      <c r="D6483">
        <v>120216</v>
      </c>
      <c r="E6483" t="s">
        <v>263</v>
      </c>
      <c r="F6483">
        <v>109</v>
      </c>
      <c r="G6483" t="s">
        <v>342</v>
      </c>
      <c r="H6483" t="s">
        <v>84</v>
      </c>
      <c r="I6483">
        <v>2010</v>
      </c>
      <c r="J6483">
        <v>7.3685799999999996E-3</v>
      </c>
    </row>
    <row r="6484" spans="1:10" x14ac:dyDescent="0.25">
      <c r="A6484" t="s">
        <v>224</v>
      </c>
      <c r="B6484" t="s">
        <v>80</v>
      </c>
      <c r="C6484" t="s">
        <v>37</v>
      </c>
      <c r="D6484">
        <v>120113</v>
      </c>
      <c r="E6484" t="s">
        <v>267</v>
      </c>
      <c r="F6484">
        <v>109</v>
      </c>
      <c r="G6484" t="s">
        <v>342</v>
      </c>
      <c r="H6484" t="s">
        <v>84</v>
      </c>
      <c r="I6484">
        <v>2010</v>
      </c>
      <c r="J6484">
        <v>0.10413</v>
      </c>
    </row>
    <row r="6485" spans="1:10" x14ac:dyDescent="0.25">
      <c r="A6485" t="s">
        <v>224</v>
      </c>
      <c r="B6485" t="s">
        <v>80</v>
      </c>
      <c r="C6485" t="s">
        <v>37</v>
      </c>
      <c r="D6485">
        <v>150103</v>
      </c>
      <c r="E6485" t="s">
        <v>287</v>
      </c>
      <c r="F6485">
        <v>120</v>
      </c>
      <c r="G6485" t="s">
        <v>332</v>
      </c>
      <c r="H6485" t="s">
        <v>84</v>
      </c>
      <c r="I6485">
        <v>2010</v>
      </c>
      <c r="J6485">
        <v>0.48414600000000002</v>
      </c>
    </row>
    <row r="6486" spans="1:10" x14ac:dyDescent="0.25">
      <c r="A6486" t="s">
        <v>224</v>
      </c>
      <c r="B6486" t="s">
        <v>80</v>
      </c>
      <c r="C6486" t="s">
        <v>37</v>
      </c>
      <c r="D6486">
        <v>130216</v>
      </c>
      <c r="E6486" t="s">
        <v>355</v>
      </c>
      <c r="F6486">
        <v>109</v>
      </c>
      <c r="G6486" t="s">
        <v>342</v>
      </c>
      <c r="H6486" t="s">
        <v>84</v>
      </c>
      <c r="I6486">
        <v>2010</v>
      </c>
      <c r="J6486">
        <v>6.9009000000000001E-2</v>
      </c>
    </row>
    <row r="6487" spans="1:10" x14ac:dyDescent="0.25">
      <c r="A6487" t="s">
        <v>224</v>
      </c>
      <c r="B6487" t="s">
        <v>80</v>
      </c>
      <c r="C6487" t="s">
        <v>37</v>
      </c>
      <c r="D6487">
        <v>120113</v>
      </c>
      <c r="E6487" t="s">
        <v>267</v>
      </c>
      <c r="F6487">
        <v>103</v>
      </c>
      <c r="G6487" t="s">
        <v>82</v>
      </c>
      <c r="H6487" t="s">
        <v>84</v>
      </c>
      <c r="I6487">
        <v>2010</v>
      </c>
      <c r="J6487">
        <v>2.0826E-3</v>
      </c>
    </row>
    <row r="6488" spans="1:10" x14ac:dyDescent="0.25">
      <c r="A6488" t="s">
        <v>224</v>
      </c>
      <c r="B6488" t="s">
        <v>75</v>
      </c>
      <c r="C6488" t="s">
        <v>31</v>
      </c>
      <c r="D6488" t="s">
        <v>235</v>
      </c>
      <c r="E6488" t="s">
        <v>234</v>
      </c>
      <c r="F6488">
        <v>120</v>
      </c>
      <c r="G6488" t="s">
        <v>332</v>
      </c>
      <c r="H6488" t="s">
        <v>84</v>
      </c>
      <c r="I6488">
        <v>1990</v>
      </c>
      <c r="J6488">
        <v>895.98400000000004</v>
      </c>
    </row>
    <row r="6489" spans="1:10" x14ac:dyDescent="0.25">
      <c r="A6489" t="s">
        <v>229</v>
      </c>
      <c r="B6489" t="s">
        <v>80</v>
      </c>
      <c r="C6489" t="s">
        <v>37</v>
      </c>
      <c r="D6489">
        <v>120303</v>
      </c>
      <c r="E6489" t="s">
        <v>259</v>
      </c>
      <c r="F6489">
        <v>111</v>
      </c>
      <c r="G6489" t="s">
        <v>333</v>
      </c>
      <c r="H6489" t="s">
        <v>84</v>
      </c>
      <c r="I6489">
        <v>1990</v>
      </c>
      <c r="J6489">
        <v>5.5247299999999999E-2</v>
      </c>
    </row>
    <row r="6490" spans="1:10" x14ac:dyDescent="0.25">
      <c r="A6490" t="s">
        <v>229</v>
      </c>
      <c r="B6490" t="s">
        <v>80</v>
      </c>
      <c r="C6490" t="s">
        <v>37</v>
      </c>
      <c r="D6490">
        <v>130113</v>
      </c>
      <c r="E6490" t="s">
        <v>339</v>
      </c>
      <c r="F6490">
        <v>114</v>
      </c>
      <c r="G6490" t="s">
        <v>335</v>
      </c>
      <c r="H6490" t="s">
        <v>84</v>
      </c>
      <c r="I6490">
        <v>1990</v>
      </c>
      <c r="J6490">
        <v>9.4923199999999999E-2</v>
      </c>
    </row>
    <row r="6491" spans="1:10" x14ac:dyDescent="0.25">
      <c r="A6491" t="s">
        <v>229</v>
      </c>
      <c r="B6491" t="s">
        <v>80</v>
      </c>
      <c r="C6491" t="s">
        <v>37</v>
      </c>
      <c r="D6491">
        <v>130106</v>
      </c>
      <c r="E6491" t="s">
        <v>345</v>
      </c>
      <c r="F6491">
        <v>104</v>
      </c>
      <c r="G6491" t="s">
        <v>340</v>
      </c>
      <c r="H6491" t="s">
        <v>84</v>
      </c>
      <c r="I6491">
        <v>1990</v>
      </c>
      <c r="J6491">
        <v>1.17021E-2</v>
      </c>
    </row>
    <row r="6492" spans="1:10" x14ac:dyDescent="0.25">
      <c r="A6492" t="s">
        <v>229</v>
      </c>
      <c r="B6492" t="s">
        <v>80</v>
      </c>
      <c r="C6492" t="s">
        <v>37</v>
      </c>
      <c r="D6492">
        <v>120212</v>
      </c>
      <c r="E6492" t="s">
        <v>266</v>
      </c>
      <c r="F6492">
        <v>114</v>
      </c>
      <c r="G6492" t="s">
        <v>335</v>
      </c>
      <c r="H6492" t="s">
        <v>84</v>
      </c>
      <c r="I6492">
        <v>2000</v>
      </c>
      <c r="J6492">
        <v>1.5945800000000001</v>
      </c>
    </row>
    <row r="6493" spans="1:10" x14ac:dyDescent="0.25">
      <c r="A6493" t="s">
        <v>229</v>
      </c>
      <c r="B6493" t="s">
        <v>80</v>
      </c>
      <c r="C6493" t="s">
        <v>37</v>
      </c>
      <c r="D6493">
        <v>130213</v>
      </c>
      <c r="E6493" t="s">
        <v>368</v>
      </c>
      <c r="F6493">
        <v>104</v>
      </c>
      <c r="G6493" t="s">
        <v>340</v>
      </c>
      <c r="H6493" t="s">
        <v>84</v>
      </c>
      <c r="I6493">
        <v>1990</v>
      </c>
      <c r="J6493">
        <v>1.9719199999999998E-3</v>
      </c>
    </row>
    <row r="6494" spans="1:10" x14ac:dyDescent="0.25">
      <c r="A6494" t="s">
        <v>225</v>
      </c>
      <c r="B6494" t="s">
        <v>80</v>
      </c>
      <c r="C6494" t="s">
        <v>37</v>
      </c>
      <c r="D6494">
        <v>120219</v>
      </c>
      <c r="E6494" t="s">
        <v>261</v>
      </c>
      <c r="F6494">
        <v>120</v>
      </c>
      <c r="G6494" t="s">
        <v>332</v>
      </c>
      <c r="H6494" t="s">
        <v>84</v>
      </c>
      <c r="I6494">
        <v>2000</v>
      </c>
      <c r="J6494">
        <v>6.7115400000000003</v>
      </c>
    </row>
    <row r="6495" spans="1:10" x14ac:dyDescent="0.25">
      <c r="A6495" t="s">
        <v>227</v>
      </c>
      <c r="B6495" t="s">
        <v>74</v>
      </c>
      <c r="C6495" t="s">
        <v>34</v>
      </c>
      <c r="D6495">
        <v>901000</v>
      </c>
      <c r="E6495" t="s">
        <v>34</v>
      </c>
      <c r="F6495">
        <v>109</v>
      </c>
      <c r="G6495" t="s">
        <v>342</v>
      </c>
      <c r="H6495" t="s">
        <v>84</v>
      </c>
      <c r="I6495">
        <v>1990</v>
      </c>
      <c r="J6495">
        <v>854.42700000000002</v>
      </c>
    </row>
    <row r="6496" spans="1:10" x14ac:dyDescent="0.25">
      <c r="A6496" t="s">
        <v>223</v>
      </c>
      <c r="B6496" t="s">
        <v>74</v>
      </c>
      <c r="C6496" t="s">
        <v>34</v>
      </c>
      <c r="D6496">
        <v>901000</v>
      </c>
      <c r="E6496" t="s">
        <v>34</v>
      </c>
      <c r="F6496">
        <v>120</v>
      </c>
      <c r="G6496" t="s">
        <v>332</v>
      </c>
      <c r="H6496" t="s">
        <v>84</v>
      </c>
      <c r="I6496">
        <v>1995</v>
      </c>
      <c r="J6496">
        <v>248.089</v>
      </c>
    </row>
    <row r="6497" spans="1:10" x14ac:dyDescent="0.25">
      <c r="A6497" t="s">
        <v>225</v>
      </c>
      <c r="B6497" t="s">
        <v>80</v>
      </c>
      <c r="C6497" t="s">
        <v>37</v>
      </c>
      <c r="D6497">
        <v>130216</v>
      </c>
      <c r="E6497" t="s">
        <v>355</v>
      </c>
      <c r="F6497">
        <v>120</v>
      </c>
      <c r="G6497" t="s">
        <v>332</v>
      </c>
      <c r="H6497" t="s">
        <v>84</v>
      </c>
      <c r="I6497">
        <v>2015</v>
      </c>
      <c r="J6497">
        <v>0.121999</v>
      </c>
    </row>
    <row r="6498" spans="1:10" x14ac:dyDescent="0.25">
      <c r="A6498" t="s">
        <v>225</v>
      </c>
      <c r="B6498" t="s">
        <v>202</v>
      </c>
      <c r="C6498" t="s">
        <v>200</v>
      </c>
      <c r="D6498">
        <v>411900</v>
      </c>
      <c r="E6498" t="s">
        <v>353</v>
      </c>
      <c r="F6498">
        <v>120</v>
      </c>
      <c r="G6498" t="s">
        <v>332</v>
      </c>
      <c r="H6498" t="s">
        <v>84</v>
      </c>
      <c r="I6498">
        <v>2014</v>
      </c>
      <c r="J6498">
        <v>226.43799999999999</v>
      </c>
    </row>
    <row r="6499" spans="1:10" x14ac:dyDescent="0.25">
      <c r="A6499" t="s">
        <v>224</v>
      </c>
      <c r="B6499" t="s">
        <v>202</v>
      </c>
      <c r="C6499" t="s">
        <v>201</v>
      </c>
      <c r="D6499">
        <v>450100</v>
      </c>
      <c r="E6499" t="s">
        <v>201</v>
      </c>
      <c r="F6499">
        <v>111</v>
      </c>
      <c r="G6499" t="s">
        <v>333</v>
      </c>
      <c r="H6499" t="s">
        <v>84</v>
      </c>
      <c r="I6499">
        <v>2014</v>
      </c>
      <c r="J6499">
        <v>5.0068400000000004</v>
      </c>
    </row>
    <row r="6500" spans="1:10" x14ac:dyDescent="0.25">
      <c r="A6500" t="s">
        <v>224</v>
      </c>
      <c r="B6500" t="s">
        <v>75</v>
      </c>
      <c r="C6500" t="s">
        <v>31</v>
      </c>
      <c r="D6500" t="s">
        <v>237</v>
      </c>
      <c r="E6500" t="s">
        <v>236</v>
      </c>
      <c r="F6500">
        <v>104</v>
      </c>
      <c r="G6500" t="s">
        <v>340</v>
      </c>
      <c r="H6500" t="s">
        <v>84</v>
      </c>
      <c r="I6500">
        <v>2015</v>
      </c>
      <c r="J6500">
        <v>48.3065</v>
      </c>
    </row>
    <row r="6501" spans="1:10" x14ac:dyDescent="0.25">
      <c r="A6501" t="s">
        <v>227</v>
      </c>
      <c r="B6501" t="s">
        <v>75</v>
      </c>
      <c r="C6501" t="s">
        <v>31</v>
      </c>
      <c r="D6501" t="s">
        <v>237</v>
      </c>
      <c r="E6501" t="s">
        <v>236</v>
      </c>
      <c r="F6501">
        <v>104</v>
      </c>
      <c r="G6501" t="s">
        <v>340</v>
      </c>
      <c r="H6501" t="s">
        <v>84</v>
      </c>
      <c r="I6501">
        <v>2015</v>
      </c>
      <c r="J6501">
        <v>27.584099999999999</v>
      </c>
    </row>
    <row r="6502" spans="1:10" x14ac:dyDescent="0.25">
      <c r="A6502" t="s">
        <v>226</v>
      </c>
      <c r="B6502" t="s">
        <v>80</v>
      </c>
      <c r="C6502" t="s">
        <v>37</v>
      </c>
      <c r="D6502">
        <v>130219</v>
      </c>
      <c r="E6502" t="s">
        <v>354</v>
      </c>
      <c r="F6502">
        <v>111</v>
      </c>
      <c r="G6502" t="s">
        <v>333</v>
      </c>
      <c r="H6502" t="s">
        <v>84</v>
      </c>
      <c r="I6502">
        <v>2010</v>
      </c>
      <c r="J6502">
        <v>2.12103E-4</v>
      </c>
    </row>
    <row r="6503" spans="1:10" x14ac:dyDescent="0.25">
      <c r="A6503" t="s">
        <v>226</v>
      </c>
      <c r="B6503" t="s">
        <v>80</v>
      </c>
      <c r="C6503" t="s">
        <v>37</v>
      </c>
      <c r="D6503">
        <v>150203</v>
      </c>
      <c r="E6503" t="s">
        <v>285</v>
      </c>
      <c r="F6503">
        <v>103</v>
      </c>
      <c r="G6503" t="s">
        <v>82</v>
      </c>
      <c r="H6503" t="s">
        <v>84</v>
      </c>
      <c r="I6503">
        <v>2010</v>
      </c>
      <c r="J6503">
        <v>8.7142500000000005E-6</v>
      </c>
    </row>
    <row r="6504" spans="1:10" x14ac:dyDescent="0.25">
      <c r="A6504" t="s">
        <v>226</v>
      </c>
      <c r="B6504" t="s">
        <v>80</v>
      </c>
      <c r="C6504" t="s">
        <v>37</v>
      </c>
      <c r="D6504">
        <v>120219</v>
      </c>
      <c r="E6504" t="s">
        <v>261</v>
      </c>
      <c r="F6504">
        <v>103</v>
      </c>
      <c r="G6504" t="s">
        <v>82</v>
      </c>
      <c r="H6504" t="s">
        <v>84</v>
      </c>
      <c r="I6504">
        <v>2010</v>
      </c>
      <c r="J6504">
        <v>4.3030800000000001E-5</v>
      </c>
    </row>
    <row r="6505" spans="1:10" x14ac:dyDescent="0.25">
      <c r="A6505" t="s">
        <v>226</v>
      </c>
      <c r="B6505" t="s">
        <v>80</v>
      </c>
      <c r="C6505" t="s">
        <v>37</v>
      </c>
      <c r="D6505">
        <v>130219</v>
      </c>
      <c r="E6505" t="s">
        <v>354</v>
      </c>
      <c r="F6505">
        <v>104</v>
      </c>
      <c r="G6505" t="s">
        <v>340</v>
      </c>
      <c r="H6505" t="s">
        <v>84</v>
      </c>
      <c r="I6505">
        <v>2010</v>
      </c>
      <c r="J6505">
        <v>5.30259E-6</v>
      </c>
    </row>
    <row r="6506" spans="1:10" x14ac:dyDescent="0.25">
      <c r="A6506" t="s">
        <v>229</v>
      </c>
      <c r="B6506" t="s">
        <v>74</v>
      </c>
      <c r="C6506" t="s">
        <v>34</v>
      </c>
      <c r="D6506">
        <v>901000</v>
      </c>
      <c r="E6506" t="s">
        <v>34</v>
      </c>
      <c r="F6506">
        <v>114</v>
      </c>
      <c r="G6506" t="s">
        <v>335</v>
      </c>
      <c r="H6506" t="s">
        <v>84</v>
      </c>
      <c r="I6506">
        <v>2014</v>
      </c>
      <c r="J6506">
        <v>4.1005399999999996</v>
      </c>
    </row>
    <row r="6507" spans="1:10" x14ac:dyDescent="0.25">
      <c r="A6507" t="s">
        <v>226</v>
      </c>
      <c r="B6507" t="s">
        <v>75</v>
      </c>
      <c r="C6507" t="s">
        <v>31</v>
      </c>
      <c r="D6507" t="s">
        <v>237</v>
      </c>
      <c r="E6507" t="s">
        <v>236</v>
      </c>
      <c r="F6507">
        <v>109</v>
      </c>
      <c r="G6507" t="s">
        <v>342</v>
      </c>
      <c r="H6507" t="s">
        <v>84</v>
      </c>
      <c r="I6507">
        <v>1990</v>
      </c>
      <c r="J6507">
        <v>619.327</v>
      </c>
    </row>
    <row r="6508" spans="1:10" x14ac:dyDescent="0.25">
      <c r="A6508" t="s">
        <v>224</v>
      </c>
      <c r="B6508" t="s">
        <v>80</v>
      </c>
      <c r="C6508" t="s">
        <v>81</v>
      </c>
      <c r="D6508">
        <v>260201</v>
      </c>
      <c r="E6508" t="s">
        <v>230</v>
      </c>
      <c r="F6508">
        <v>109</v>
      </c>
      <c r="G6508" t="s">
        <v>342</v>
      </c>
      <c r="H6508" t="s">
        <v>84</v>
      </c>
      <c r="I6508">
        <v>1990</v>
      </c>
      <c r="J6508">
        <v>336.15899999999999</v>
      </c>
    </row>
    <row r="6509" spans="1:10" x14ac:dyDescent="0.25">
      <c r="A6509" t="s">
        <v>224</v>
      </c>
      <c r="B6509" t="s">
        <v>80</v>
      </c>
      <c r="C6509" t="s">
        <v>81</v>
      </c>
      <c r="D6509">
        <v>260201</v>
      </c>
      <c r="E6509" t="s">
        <v>230</v>
      </c>
      <c r="F6509">
        <v>109</v>
      </c>
      <c r="G6509" t="s">
        <v>342</v>
      </c>
      <c r="H6509" t="s">
        <v>84</v>
      </c>
      <c r="I6509">
        <v>1995</v>
      </c>
      <c r="J6509">
        <v>322.51400000000001</v>
      </c>
    </row>
    <row r="6510" spans="1:10" x14ac:dyDescent="0.25">
      <c r="A6510" t="s">
        <v>224</v>
      </c>
      <c r="B6510" t="s">
        <v>80</v>
      </c>
      <c r="C6510" t="s">
        <v>36</v>
      </c>
      <c r="D6510">
        <v>500200</v>
      </c>
      <c r="E6510" t="s">
        <v>300</v>
      </c>
      <c r="F6510">
        <v>120</v>
      </c>
      <c r="G6510" t="s">
        <v>332</v>
      </c>
      <c r="H6510" t="s">
        <v>84</v>
      </c>
      <c r="I6510">
        <v>2015</v>
      </c>
      <c r="J6510">
        <v>0.62787800000000005</v>
      </c>
    </row>
    <row r="6511" spans="1:10" x14ac:dyDescent="0.25">
      <c r="A6511" t="s">
        <v>224</v>
      </c>
      <c r="B6511" t="s">
        <v>80</v>
      </c>
      <c r="C6511" t="s">
        <v>36</v>
      </c>
      <c r="D6511">
        <v>500200</v>
      </c>
      <c r="E6511" t="s">
        <v>300</v>
      </c>
      <c r="F6511">
        <v>120</v>
      </c>
      <c r="G6511" t="s">
        <v>332</v>
      </c>
      <c r="H6511" t="s">
        <v>84</v>
      </c>
      <c r="I6511">
        <v>2010</v>
      </c>
      <c r="J6511">
        <v>0.57208099999999995</v>
      </c>
    </row>
    <row r="6512" spans="1:10" x14ac:dyDescent="0.25">
      <c r="A6512" t="s">
        <v>224</v>
      </c>
      <c r="B6512" t="s">
        <v>80</v>
      </c>
      <c r="C6512" t="s">
        <v>81</v>
      </c>
      <c r="D6512">
        <v>340200</v>
      </c>
      <c r="E6512" t="s">
        <v>228</v>
      </c>
      <c r="F6512">
        <v>120</v>
      </c>
      <c r="G6512" t="s">
        <v>332</v>
      </c>
      <c r="H6512" t="s">
        <v>84</v>
      </c>
      <c r="I6512">
        <v>2010</v>
      </c>
      <c r="J6512">
        <v>22.8613</v>
      </c>
    </row>
    <row r="6513" spans="1:10" x14ac:dyDescent="0.25">
      <c r="A6513" t="s">
        <v>224</v>
      </c>
      <c r="B6513" t="s">
        <v>80</v>
      </c>
      <c r="C6513" t="s">
        <v>37</v>
      </c>
      <c r="D6513">
        <v>120112</v>
      </c>
      <c r="E6513" t="s">
        <v>268</v>
      </c>
      <c r="F6513">
        <v>115</v>
      </c>
      <c r="G6513" t="s">
        <v>341</v>
      </c>
      <c r="H6513" t="s">
        <v>84</v>
      </c>
      <c r="I6513">
        <v>1990</v>
      </c>
      <c r="J6513">
        <v>2.3405600000000002E-3</v>
      </c>
    </row>
    <row r="6514" spans="1:10" x14ac:dyDescent="0.25">
      <c r="A6514" t="s">
        <v>224</v>
      </c>
      <c r="B6514" t="s">
        <v>80</v>
      </c>
      <c r="C6514" t="s">
        <v>37</v>
      </c>
      <c r="D6514">
        <v>120302</v>
      </c>
      <c r="E6514" t="s">
        <v>260</v>
      </c>
      <c r="F6514">
        <v>104</v>
      </c>
      <c r="G6514" t="s">
        <v>340</v>
      </c>
      <c r="H6514" t="s">
        <v>84</v>
      </c>
      <c r="I6514">
        <v>1990</v>
      </c>
      <c r="J6514">
        <v>1.9089400000000001E-5</v>
      </c>
    </row>
    <row r="6515" spans="1:10" x14ac:dyDescent="0.25">
      <c r="A6515" t="s">
        <v>226</v>
      </c>
      <c r="B6515" t="s">
        <v>80</v>
      </c>
      <c r="C6515" t="s">
        <v>81</v>
      </c>
      <c r="D6515">
        <v>260200</v>
      </c>
      <c r="E6515" t="s">
        <v>389</v>
      </c>
      <c r="F6515">
        <v>120</v>
      </c>
      <c r="G6515" t="s">
        <v>332</v>
      </c>
      <c r="H6515" t="s">
        <v>84</v>
      </c>
      <c r="I6515">
        <v>1990</v>
      </c>
      <c r="J6515">
        <v>394.416</v>
      </c>
    </row>
    <row r="6516" spans="1:10" x14ac:dyDescent="0.25">
      <c r="A6516" t="s">
        <v>226</v>
      </c>
      <c r="B6516" t="s">
        <v>80</v>
      </c>
      <c r="C6516" t="s">
        <v>81</v>
      </c>
      <c r="D6516">
        <v>260200</v>
      </c>
      <c r="E6516" t="s">
        <v>389</v>
      </c>
      <c r="F6516">
        <v>120</v>
      </c>
      <c r="G6516" t="s">
        <v>332</v>
      </c>
      <c r="H6516" t="s">
        <v>84</v>
      </c>
      <c r="I6516">
        <v>2005</v>
      </c>
      <c r="J6516">
        <v>370.959</v>
      </c>
    </row>
    <row r="6517" spans="1:10" x14ac:dyDescent="0.25">
      <c r="A6517" t="s">
        <v>227</v>
      </c>
      <c r="B6517" t="s">
        <v>75</v>
      </c>
      <c r="C6517" t="s">
        <v>31</v>
      </c>
      <c r="D6517" t="s">
        <v>237</v>
      </c>
      <c r="E6517" t="s">
        <v>236</v>
      </c>
      <c r="F6517">
        <v>108</v>
      </c>
      <c r="G6517" t="s">
        <v>83</v>
      </c>
      <c r="H6517" t="s">
        <v>84</v>
      </c>
      <c r="I6517">
        <v>1990</v>
      </c>
      <c r="J6517">
        <v>67.063599999999994</v>
      </c>
    </row>
    <row r="6518" spans="1:10" x14ac:dyDescent="0.25">
      <c r="A6518" t="s">
        <v>229</v>
      </c>
      <c r="B6518" t="s">
        <v>80</v>
      </c>
      <c r="C6518" t="s">
        <v>32</v>
      </c>
      <c r="D6518">
        <v>230600</v>
      </c>
      <c r="E6518" t="s">
        <v>411</v>
      </c>
      <c r="F6518">
        <v>120</v>
      </c>
      <c r="G6518" t="s">
        <v>332</v>
      </c>
      <c r="H6518" t="s">
        <v>84</v>
      </c>
      <c r="I6518">
        <v>2015</v>
      </c>
      <c r="J6518">
        <v>941.40800000000002</v>
      </c>
    </row>
    <row r="6519" spans="1:10" x14ac:dyDescent="0.25">
      <c r="A6519" t="s">
        <v>226</v>
      </c>
      <c r="B6519" t="s">
        <v>80</v>
      </c>
      <c r="C6519" t="s">
        <v>37</v>
      </c>
      <c r="D6519">
        <v>120215</v>
      </c>
      <c r="E6519" t="s">
        <v>264</v>
      </c>
      <c r="F6519">
        <v>103</v>
      </c>
      <c r="G6519" t="s">
        <v>82</v>
      </c>
      <c r="H6519" t="s">
        <v>84</v>
      </c>
      <c r="I6519">
        <v>2014</v>
      </c>
      <c r="J6519">
        <v>5.1349300000000001E-6</v>
      </c>
    </row>
    <row r="6520" spans="1:10" x14ac:dyDescent="0.25">
      <c r="A6520" t="s">
        <v>224</v>
      </c>
      <c r="B6520" t="s">
        <v>74</v>
      </c>
      <c r="C6520" t="s">
        <v>34</v>
      </c>
      <c r="D6520">
        <v>901000</v>
      </c>
      <c r="E6520" t="s">
        <v>34</v>
      </c>
      <c r="F6520">
        <v>110</v>
      </c>
      <c r="G6520" t="s">
        <v>344</v>
      </c>
      <c r="H6520" t="s">
        <v>84</v>
      </c>
      <c r="I6520">
        <v>2014</v>
      </c>
      <c r="J6520">
        <v>1.20409E-2</v>
      </c>
    </row>
    <row r="6521" spans="1:10" x14ac:dyDescent="0.25">
      <c r="A6521" t="s">
        <v>224</v>
      </c>
      <c r="B6521" t="s">
        <v>74</v>
      </c>
      <c r="C6521" t="s">
        <v>34</v>
      </c>
      <c r="D6521">
        <v>901000</v>
      </c>
      <c r="E6521" t="s">
        <v>34</v>
      </c>
      <c r="F6521">
        <v>120</v>
      </c>
      <c r="G6521" t="s">
        <v>332</v>
      </c>
      <c r="H6521" t="s">
        <v>84</v>
      </c>
      <c r="I6521">
        <v>2010</v>
      </c>
      <c r="J6521">
        <v>14.0616</v>
      </c>
    </row>
    <row r="6522" spans="1:10" x14ac:dyDescent="0.25">
      <c r="A6522" t="s">
        <v>225</v>
      </c>
      <c r="B6522" t="s">
        <v>80</v>
      </c>
      <c r="C6522" t="s">
        <v>37</v>
      </c>
      <c r="D6522">
        <v>120213</v>
      </c>
      <c r="E6522" t="s">
        <v>265</v>
      </c>
      <c r="F6522">
        <v>111</v>
      </c>
      <c r="G6522" t="s">
        <v>333</v>
      </c>
      <c r="H6522" t="s">
        <v>84</v>
      </c>
      <c r="I6522">
        <v>2014</v>
      </c>
      <c r="J6522">
        <v>1.5689</v>
      </c>
    </row>
    <row r="6523" spans="1:10" x14ac:dyDescent="0.25">
      <c r="A6523" t="s">
        <v>225</v>
      </c>
      <c r="B6523" t="s">
        <v>80</v>
      </c>
      <c r="C6523" t="s">
        <v>37</v>
      </c>
      <c r="D6523">
        <v>120212</v>
      </c>
      <c r="E6523" t="s">
        <v>266</v>
      </c>
      <c r="F6523">
        <v>114</v>
      </c>
      <c r="G6523" t="s">
        <v>335</v>
      </c>
      <c r="H6523" t="s">
        <v>84</v>
      </c>
      <c r="I6523">
        <v>2014</v>
      </c>
      <c r="J6523">
        <v>0.58291499999999996</v>
      </c>
    </row>
    <row r="6524" spans="1:10" x14ac:dyDescent="0.25">
      <c r="A6524" t="s">
        <v>225</v>
      </c>
      <c r="B6524" t="s">
        <v>76</v>
      </c>
      <c r="C6524" t="s">
        <v>196</v>
      </c>
      <c r="D6524" t="s">
        <v>326</v>
      </c>
      <c r="E6524" t="s">
        <v>325</v>
      </c>
      <c r="F6524">
        <v>104</v>
      </c>
      <c r="G6524" t="s">
        <v>340</v>
      </c>
      <c r="H6524" t="s">
        <v>84</v>
      </c>
      <c r="I6524">
        <v>1995</v>
      </c>
      <c r="J6524">
        <v>3.01</v>
      </c>
    </row>
    <row r="6525" spans="1:10" x14ac:dyDescent="0.25">
      <c r="A6525" t="s">
        <v>229</v>
      </c>
      <c r="B6525" t="s">
        <v>76</v>
      </c>
      <c r="C6525" t="s">
        <v>77</v>
      </c>
      <c r="D6525" t="s">
        <v>403</v>
      </c>
      <c r="E6525" t="s">
        <v>402</v>
      </c>
      <c r="F6525">
        <v>104</v>
      </c>
      <c r="G6525" t="s">
        <v>340</v>
      </c>
      <c r="H6525" t="s">
        <v>84</v>
      </c>
      <c r="I6525">
        <v>1990</v>
      </c>
      <c r="J6525">
        <v>8.7029999999999994</v>
      </c>
    </row>
    <row r="6526" spans="1:10" x14ac:dyDescent="0.25">
      <c r="A6526" t="s">
        <v>227</v>
      </c>
      <c r="B6526" t="s">
        <v>73</v>
      </c>
      <c r="C6526" t="s">
        <v>210</v>
      </c>
      <c r="D6526" t="s">
        <v>386</v>
      </c>
      <c r="E6526" t="s">
        <v>385</v>
      </c>
      <c r="F6526">
        <v>104</v>
      </c>
      <c r="G6526" t="s">
        <v>340</v>
      </c>
      <c r="H6526" t="s">
        <v>84</v>
      </c>
      <c r="I6526">
        <v>1990</v>
      </c>
      <c r="J6526">
        <v>3219.7</v>
      </c>
    </row>
    <row r="6527" spans="1:10" x14ac:dyDescent="0.25">
      <c r="A6527" t="s">
        <v>225</v>
      </c>
      <c r="B6527" t="s">
        <v>71</v>
      </c>
      <c r="C6527" t="s">
        <v>215</v>
      </c>
      <c r="D6527" t="s">
        <v>329</v>
      </c>
      <c r="E6527" t="s">
        <v>328</v>
      </c>
      <c r="F6527">
        <v>104</v>
      </c>
      <c r="G6527" t="s">
        <v>340</v>
      </c>
      <c r="H6527" t="s">
        <v>84</v>
      </c>
      <c r="I6527">
        <v>2010</v>
      </c>
      <c r="J6527">
        <v>0.72699999999999998</v>
      </c>
    </row>
    <row r="6528" spans="1:10" x14ac:dyDescent="0.25">
      <c r="A6528" t="s">
        <v>229</v>
      </c>
      <c r="B6528" t="s">
        <v>71</v>
      </c>
      <c r="C6528" t="s">
        <v>215</v>
      </c>
      <c r="D6528" t="s">
        <v>329</v>
      </c>
      <c r="E6528" t="s">
        <v>328</v>
      </c>
      <c r="F6528">
        <v>111</v>
      </c>
      <c r="G6528" t="s">
        <v>333</v>
      </c>
      <c r="H6528" t="s">
        <v>84</v>
      </c>
      <c r="I6528">
        <v>2014</v>
      </c>
      <c r="J6528">
        <v>34</v>
      </c>
    </row>
    <row r="6529" spans="1:10" x14ac:dyDescent="0.25">
      <c r="A6529" t="s">
        <v>225</v>
      </c>
      <c r="B6529" t="s">
        <v>73</v>
      </c>
      <c r="C6529" t="s">
        <v>212</v>
      </c>
      <c r="D6529" t="s">
        <v>249</v>
      </c>
      <c r="E6529" t="s">
        <v>248</v>
      </c>
      <c r="F6529">
        <v>111</v>
      </c>
      <c r="G6529" t="s">
        <v>333</v>
      </c>
      <c r="H6529" t="s">
        <v>84</v>
      </c>
      <c r="I6529">
        <v>2014</v>
      </c>
      <c r="J6529">
        <v>3.11</v>
      </c>
    </row>
    <row r="6530" spans="1:10" x14ac:dyDescent="0.25">
      <c r="A6530" t="s">
        <v>224</v>
      </c>
      <c r="B6530" t="s">
        <v>73</v>
      </c>
      <c r="C6530" t="s">
        <v>212</v>
      </c>
      <c r="D6530" t="s">
        <v>307</v>
      </c>
      <c r="E6530" t="s">
        <v>306</v>
      </c>
      <c r="F6530">
        <v>111</v>
      </c>
      <c r="G6530" t="s">
        <v>333</v>
      </c>
      <c r="H6530" t="s">
        <v>84</v>
      </c>
      <c r="I6530">
        <v>2005</v>
      </c>
      <c r="J6530">
        <v>16.2</v>
      </c>
    </row>
    <row r="6531" spans="1:10" x14ac:dyDescent="0.25">
      <c r="A6531" t="s">
        <v>227</v>
      </c>
      <c r="B6531" t="s">
        <v>73</v>
      </c>
      <c r="C6531" t="s">
        <v>212</v>
      </c>
      <c r="D6531" t="s">
        <v>251</v>
      </c>
      <c r="E6531" t="s">
        <v>250</v>
      </c>
      <c r="F6531">
        <v>111</v>
      </c>
      <c r="G6531" t="s">
        <v>333</v>
      </c>
      <c r="H6531" t="s">
        <v>84</v>
      </c>
      <c r="I6531">
        <v>2005</v>
      </c>
      <c r="J6531">
        <v>1.22</v>
      </c>
    </row>
    <row r="6532" spans="1:10" x14ac:dyDescent="0.25">
      <c r="A6532" t="s">
        <v>224</v>
      </c>
      <c r="B6532" t="s">
        <v>73</v>
      </c>
      <c r="C6532" t="s">
        <v>212</v>
      </c>
      <c r="D6532" t="s">
        <v>251</v>
      </c>
      <c r="E6532" t="s">
        <v>250</v>
      </c>
      <c r="F6532">
        <v>111</v>
      </c>
      <c r="G6532" t="s">
        <v>333</v>
      </c>
      <c r="H6532" t="s">
        <v>84</v>
      </c>
      <c r="I6532">
        <v>2000</v>
      </c>
      <c r="J6532">
        <v>6.5</v>
      </c>
    </row>
    <row r="6533" spans="1:10" x14ac:dyDescent="0.25">
      <c r="A6533" t="s">
        <v>227</v>
      </c>
      <c r="B6533" t="s">
        <v>71</v>
      </c>
      <c r="C6533" t="s">
        <v>72</v>
      </c>
      <c r="D6533" t="s">
        <v>239</v>
      </c>
      <c r="E6533" t="s">
        <v>238</v>
      </c>
      <c r="F6533">
        <v>111</v>
      </c>
      <c r="G6533" t="s">
        <v>333</v>
      </c>
      <c r="H6533" t="s">
        <v>84</v>
      </c>
      <c r="I6533">
        <v>1995</v>
      </c>
      <c r="J6533">
        <v>86.7</v>
      </c>
    </row>
    <row r="6534" spans="1:10" x14ac:dyDescent="0.25">
      <c r="A6534" t="s">
        <v>227</v>
      </c>
      <c r="B6534" t="s">
        <v>207</v>
      </c>
      <c r="C6534" t="s">
        <v>206</v>
      </c>
      <c r="D6534" t="s">
        <v>338</v>
      </c>
      <c r="E6534" t="s">
        <v>337</v>
      </c>
      <c r="F6534">
        <v>111</v>
      </c>
      <c r="G6534" t="s">
        <v>333</v>
      </c>
      <c r="H6534" t="s">
        <v>84</v>
      </c>
      <c r="I6534">
        <v>1995</v>
      </c>
      <c r="J6534">
        <v>1.1930000000000001</v>
      </c>
    </row>
    <row r="6535" spans="1:10" x14ac:dyDescent="0.25">
      <c r="A6535" t="s">
        <v>227</v>
      </c>
      <c r="B6535" t="s">
        <v>214</v>
      </c>
      <c r="C6535" t="s">
        <v>213</v>
      </c>
      <c r="D6535" t="s">
        <v>361</v>
      </c>
      <c r="E6535" t="s">
        <v>360</v>
      </c>
      <c r="F6535">
        <v>111</v>
      </c>
      <c r="G6535" t="s">
        <v>333</v>
      </c>
      <c r="H6535" t="s">
        <v>84</v>
      </c>
      <c r="I6535">
        <v>1995</v>
      </c>
      <c r="J6535">
        <v>0.9</v>
      </c>
    </row>
    <row r="6536" spans="1:10" x14ac:dyDescent="0.25">
      <c r="A6536" t="s">
        <v>225</v>
      </c>
      <c r="B6536" t="s">
        <v>76</v>
      </c>
      <c r="C6536" t="s">
        <v>78</v>
      </c>
      <c r="D6536" t="s">
        <v>272</v>
      </c>
      <c r="E6536" t="s">
        <v>271</v>
      </c>
      <c r="F6536">
        <v>111</v>
      </c>
      <c r="G6536" t="s">
        <v>333</v>
      </c>
      <c r="H6536" t="s">
        <v>84</v>
      </c>
      <c r="I6536">
        <v>1990</v>
      </c>
      <c r="J6536">
        <v>2</v>
      </c>
    </row>
    <row r="6537" spans="1:10" x14ac:dyDescent="0.25">
      <c r="A6537" t="s">
        <v>224</v>
      </c>
      <c r="B6537" t="s">
        <v>73</v>
      </c>
      <c r="C6537" t="s">
        <v>212</v>
      </c>
      <c r="D6537" t="s">
        <v>307</v>
      </c>
      <c r="E6537" t="s">
        <v>306</v>
      </c>
      <c r="F6537">
        <v>111</v>
      </c>
      <c r="G6537" t="s">
        <v>333</v>
      </c>
      <c r="H6537" t="s">
        <v>84</v>
      </c>
      <c r="I6537">
        <v>1990</v>
      </c>
      <c r="J6537">
        <v>100</v>
      </c>
    </row>
    <row r="6538" spans="1:10" x14ac:dyDescent="0.25">
      <c r="A6538" t="s">
        <v>226</v>
      </c>
      <c r="B6538" t="s">
        <v>73</v>
      </c>
      <c r="C6538" t="s">
        <v>212</v>
      </c>
      <c r="D6538" t="s">
        <v>307</v>
      </c>
      <c r="E6538" t="s">
        <v>306</v>
      </c>
      <c r="F6538">
        <v>111</v>
      </c>
      <c r="G6538" t="s">
        <v>333</v>
      </c>
      <c r="H6538" t="s">
        <v>84</v>
      </c>
      <c r="I6538">
        <v>1990</v>
      </c>
      <c r="J6538">
        <v>440</v>
      </c>
    </row>
    <row r="6539" spans="1:10" x14ac:dyDescent="0.25">
      <c r="A6539" t="s">
        <v>225</v>
      </c>
      <c r="B6539" t="s">
        <v>76</v>
      </c>
      <c r="C6539" t="s">
        <v>77</v>
      </c>
      <c r="D6539" t="s">
        <v>274</v>
      </c>
      <c r="E6539" t="s">
        <v>273</v>
      </c>
      <c r="F6539">
        <v>111</v>
      </c>
      <c r="G6539" t="s">
        <v>333</v>
      </c>
      <c r="H6539" t="s">
        <v>84</v>
      </c>
      <c r="I6539">
        <v>2010</v>
      </c>
      <c r="J6539">
        <v>3.7</v>
      </c>
    </row>
    <row r="6540" spans="1:10" x14ac:dyDescent="0.25">
      <c r="A6540" t="s">
        <v>227</v>
      </c>
      <c r="B6540" t="s">
        <v>73</v>
      </c>
      <c r="C6540" t="s">
        <v>212</v>
      </c>
      <c r="D6540" t="s">
        <v>251</v>
      </c>
      <c r="E6540" t="s">
        <v>250</v>
      </c>
      <c r="F6540">
        <v>111</v>
      </c>
      <c r="G6540" t="s">
        <v>333</v>
      </c>
      <c r="H6540" t="s">
        <v>84</v>
      </c>
      <c r="I6540">
        <v>2010</v>
      </c>
      <c r="J6540">
        <v>47.391199999999998</v>
      </c>
    </row>
    <row r="6541" spans="1:10" x14ac:dyDescent="0.25">
      <c r="A6541" t="s">
        <v>227</v>
      </c>
      <c r="B6541" t="s">
        <v>195</v>
      </c>
      <c r="C6541" t="s">
        <v>194</v>
      </c>
      <c r="D6541" t="s">
        <v>299</v>
      </c>
      <c r="E6541" t="s">
        <v>298</v>
      </c>
      <c r="F6541">
        <v>111</v>
      </c>
      <c r="G6541" t="s">
        <v>333</v>
      </c>
      <c r="H6541" t="s">
        <v>84</v>
      </c>
      <c r="I6541">
        <v>2010</v>
      </c>
      <c r="J6541">
        <v>156</v>
      </c>
    </row>
    <row r="6542" spans="1:10" x14ac:dyDescent="0.25">
      <c r="A6542" t="s">
        <v>225</v>
      </c>
      <c r="B6542" t="s">
        <v>79</v>
      </c>
      <c r="C6542" t="s">
        <v>33</v>
      </c>
      <c r="D6542">
        <v>9400000</v>
      </c>
      <c r="E6542" t="s">
        <v>246</v>
      </c>
      <c r="F6542">
        <v>119</v>
      </c>
      <c r="G6542" t="s">
        <v>357</v>
      </c>
      <c r="H6542" t="s">
        <v>84</v>
      </c>
      <c r="I6542">
        <v>1990</v>
      </c>
      <c r="J6542">
        <v>19.032499999999999</v>
      </c>
    </row>
    <row r="6543" spans="1:10" x14ac:dyDescent="0.25">
      <c r="A6543" t="s">
        <v>224</v>
      </c>
      <c r="B6543" t="s">
        <v>74</v>
      </c>
      <c r="C6543" t="s">
        <v>34</v>
      </c>
      <c r="D6543">
        <v>901001</v>
      </c>
      <c r="E6543" t="s">
        <v>254</v>
      </c>
      <c r="F6543">
        <v>103</v>
      </c>
      <c r="G6543" t="s">
        <v>82</v>
      </c>
      <c r="H6543" t="s">
        <v>84</v>
      </c>
      <c r="I6543">
        <v>2010</v>
      </c>
      <c r="J6543">
        <v>0.24682200000000001</v>
      </c>
    </row>
    <row r="6544" spans="1:10" x14ac:dyDescent="0.25">
      <c r="A6544" t="s">
        <v>225</v>
      </c>
      <c r="B6544" t="s">
        <v>79</v>
      </c>
      <c r="C6544" t="s">
        <v>33</v>
      </c>
      <c r="D6544" t="s">
        <v>253</v>
      </c>
      <c r="E6544" t="s">
        <v>252</v>
      </c>
      <c r="F6544">
        <v>103</v>
      </c>
      <c r="G6544" t="s">
        <v>82</v>
      </c>
      <c r="H6544" t="s">
        <v>84</v>
      </c>
      <c r="I6544">
        <v>2014</v>
      </c>
      <c r="J6544">
        <v>482.95100000000002</v>
      </c>
    </row>
    <row r="6545" spans="1:10" x14ac:dyDescent="0.25">
      <c r="A6545" t="s">
        <v>225</v>
      </c>
      <c r="B6545" t="s">
        <v>79</v>
      </c>
      <c r="C6545" t="s">
        <v>33</v>
      </c>
      <c r="D6545" t="s">
        <v>253</v>
      </c>
      <c r="E6545" t="s">
        <v>252</v>
      </c>
      <c r="F6545">
        <v>103</v>
      </c>
      <c r="G6545" t="s">
        <v>82</v>
      </c>
      <c r="H6545" t="s">
        <v>84</v>
      </c>
      <c r="I6545">
        <v>2000</v>
      </c>
      <c r="J6545">
        <v>576.49099999999999</v>
      </c>
    </row>
    <row r="6546" spans="1:10" x14ac:dyDescent="0.25">
      <c r="A6546" t="s">
        <v>225</v>
      </c>
      <c r="B6546" t="s">
        <v>80</v>
      </c>
      <c r="C6546" t="s">
        <v>37</v>
      </c>
      <c r="D6546">
        <v>130219</v>
      </c>
      <c r="E6546" t="s">
        <v>354</v>
      </c>
      <c r="F6546">
        <v>109</v>
      </c>
      <c r="G6546" t="s">
        <v>342</v>
      </c>
      <c r="H6546" t="s">
        <v>84</v>
      </c>
      <c r="I6546">
        <v>2015</v>
      </c>
      <c r="J6546">
        <v>0.15676799999999999</v>
      </c>
    </row>
    <row r="6547" spans="1:10" x14ac:dyDescent="0.25">
      <c r="A6547" t="s">
        <v>229</v>
      </c>
      <c r="B6547" t="s">
        <v>80</v>
      </c>
      <c r="C6547" t="s">
        <v>37</v>
      </c>
      <c r="D6547">
        <v>120105</v>
      </c>
      <c r="E6547" t="s">
        <v>270</v>
      </c>
      <c r="F6547">
        <v>103</v>
      </c>
      <c r="G6547" t="s">
        <v>82</v>
      </c>
      <c r="H6547" t="s">
        <v>84</v>
      </c>
      <c r="I6547">
        <v>2015</v>
      </c>
      <c r="J6547">
        <v>1.5472100000000001E-2</v>
      </c>
    </row>
    <row r="6548" spans="1:10" x14ac:dyDescent="0.25">
      <c r="A6548" t="s">
        <v>229</v>
      </c>
      <c r="B6548" t="s">
        <v>80</v>
      </c>
      <c r="C6548" t="s">
        <v>37</v>
      </c>
      <c r="D6548">
        <v>130105</v>
      </c>
      <c r="E6548" t="s">
        <v>352</v>
      </c>
      <c r="F6548">
        <v>114</v>
      </c>
      <c r="G6548" t="s">
        <v>335</v>
      </c>
      <c r="H6548" t="s">
        <v>84</v>
      </c>
      <c r="I6548">
        <v>2015</v>
      </c>
      <c r="J6548">
        <v>9.6520599999999998E-2</v>
      </c>
    </row>
    <row r="6549" spans="1:10" x14ac:dyDescent="0.25">
      <c r="A6549" t="s">
        <v>223</v>
      </c>
      <c r="B6549" t="s">
        <v>80</v>
      </c>
      <c r="C6549" t="s">
        <v>81</v>
      </c>
      <c r="D6549">
        <v>340201</v>
      </c>
      <c r="E6549" t="s">
        <v>222</v>
      </c>
      <c r="F6549">
        <v>109</v>
      </c>
      <c r="G6549" t="s">
        <v>342</v>
      </c>
      <c r="H6549" t="s">
        <v>84</v>
      </c>
      <c r="I6549">
        <v>2014</v>
      </c>
      <c r="J6549">
        <v>4.2297099999999999</v>
      </c>
    </row>
    <row r="6550" spans="1:10" x14ac:dyDescent="0.25">
      <c r="A6550" t="s">
        <v>225</v>
      </c>
      <c r="B6550" t="s">
        <v>75</v>
      </c>
      <c r="C6550" t="s">
        <v>31</v>
      </c>
      <c r="D6550" t="s">
        <v>237</v>
      </c>
      <c r="E6550" t="s">
        <v>236</v>
      </c>
      <c r="F6550">
        <v>114</v>
      </c>
      <c r="G6550" t="s">
        <v>335</v>
      </c>
      <c r="H6550" t="s">
        <v>84</v>
      </c>
      <c r="I6550">
        <v>1990</v>
      </c>
      <c r="J6550">
        <v>482.59</v>
      </c>
    </row>
    <row r="6551" spans="1:10" x14ac:dyDescent="0.25">
      <c r="A6551" t="s">
        <v>224</v>
      </c>
      <c r="B6551" t="s">
        <v>80</v>
      </c>
      <c r="C6551" t="s">
        <v>37</v>
      </c>
      <c r="D6551">
        <v>120216</v>
      </c>
      <c r="E6551" t="s">
        <v>263</v>
      </c>
      <c r="F6551">
        <v>104</v>
      </c>
      <c r="G6551" t="s">
        <v>340</v>
      </c>
      <c r="H6551" t="s">
        <v>84</v>
      </c>
      <c r="I6551">
        <v>2015</v>
      </c>
      <c r="J6551">
        <v>2.4847500000000001E-4</v>
      </c>
    </row>
    <row r="6552" spans="1:10" x14ac:dyDescent="0.25">
      <c r="A6552" t="s">
        <v>223</v>
      </c>
      <c r="B6552" t="s">
        <v>75</v>
      </c>
      <c r="C6552" t="s">
        <v>31</v>
      </c>
      <c r="D6552" t="s">
        <v>235</v>
      </c>
      <c r="E6552" t="s">
        <v>234</v>
      </c>
      <c r="F6552">
        <v>109</v>
      </c>
      <c r="G6552" t="s">
        <v>342</v>
      </c>
      <c r="H6552" t="s">
        <v>84</v>
      </c>
      <c r="I6552">
        <v>2010</v>
      </c>
      <c r="J6552">
        <v>27.7729</v>
      </c>
    </row>
    <row r="6553" spans="1:10" x14ac:dyDescent="0.25">
      <c r="A6553" t="s">
        <v>225</v>
      </c>
      <c r="B6553" t="s">
        <v>75</v>
      </c>
      <c r="C6553" t="s">
        <v>31</v>
      </c>
      <c r="D6553" t="s">
        <v>235</v>
      </c>
      <c r="E6553" t="s">
        <v>234</v>
      </c>
      <c r="F6553">
        <v>108</v>
      </c>
      <c r="G6553" t="s">
        <v>83</v>
      </c>
      <c r="H6553" t="s">
        <v>84</v>
      </c>
      <c r="I6553">
        <v>2015</v>
      </c>
      <c r="J6553">
        <v>0.71953400000000001</v>
      </c>
    </row>
    <row r="6554" spans="1:10" x14ac:dyDescent="0.25">
      <c r="A6554" t="s">
        <v>223</v>
      </c>
      <c r="B6554" t="s">
        <v>80</v>
      </c>
      <c r="C6554" t="s">
        <v>37</v>
      </c>
      <c r="D6554">
        <v>150102</v>
      </c>
      <c r="E6554" t="s">
        <v>288</v>
      </c>
      <c r="F6554">
        <v>111</v>
      </c>
      <c r="G6554" t="s">
        <v>333</v>
      </c>
      <c r="H6554" t="s">
        <v>84</v>
      </c>
      <c r="I6554">
        <v>2014</v>
      </c>
      <c r="J6554">
        <v>9.4103000000000003E-4</v>
      </c>
    </row>
    <row r="6555" spans="1:10" x14ac:dyDescent="0.25">
      <c r="A6555" t="s">
        <v>223</v>
      </c>
      <c r="B6555" t="s">
        <v>80</v>
      </c>
      <c r="C6555" t="s">
        <v>37</v>
      </c>
      <c r="D6555">
        <v>120302</v>
      </c>
      <c r="E6555" t="s">
        <v>260</v>
      </c>
      <c r="F6555">
        <v>103</v>
      </c>
      <c r="G6555" t="s">
        <v>82</v>
      </c>
      <c r="H6555" t="s">
        <v>84</v>
      </c>
      <c r="I6555">
        <v>2014</v>
      </c>
      <c r="J6555">
        <v>3.5338900000000001E-5</v>
      </c>
    </row>
    <row r="6556" spans="1:10" x14ac:dyDescent="0.25">
      <c r="A6556" t="s">
        <v>225</v>
      </c>
      <c r="B6556" t="s">
        <v>80</v>
      </c>
      <c r="C6556" t="s">
        <v>37</v>
      </c>
      <c r="D6556">
        <v>130112</v>
      </c>
      <c r="E6556" t="s">
        <v>349</v>
      </c>
      <c r="F6556">
        <v>111</v>
      </c>
      <c r="G6556" t="s">
        <v>333</v>
      </c>
      <c r="H6556" t="s">
        <v>84</v>
      </c>
      <c r="I6556">
        <v>2015</v>
      </c>
      <c r="J6556">
        <v>8.8439599999999997E-3</v>
      </c>
    </row>
    <row r="6557" spans="1:10" x14ac:dyDescent="0.25">
      <c r="A6557" t="s">
        <v>225</v>
      </c>
      <c r="B6557" t="s">
        <v>80</v>
      </c>
      <c r="C6557" t="s">
        <v>37</v>
      </c>
      <c r="D6557">
        <v>120112</v>
      </c>
      <c r="E6557" t="s">
        <v>268</v>
      </c>
      <c r="F6557">
        <v>104</v>
      </c>
      <c r="G6557" t="s">
        <v>340</v>
      </c>
      <c r="H6557" t="s">
        <v>84</v>
      </c>
      <c r="I6557">
        <v>2015</v>
      </c>
      <c r="J6557">
        <v>3.61247E-3</v>
      </c>
    </row>
    <row r="6558" spans="1:10" x14ac:dyDescent="0.25">
      <c r="A6558" t="s">
        <v>225</v>
      </c>
      <c r="B6558" t="s">
        <v>80</v>
      </c>
      <c r="C6558" t="s">
        <v>37</v>
      </c>
      <c r="D6558">
        <v>120302</v>
      </c>
      <c r="E6558" t="s">
        <v>260</v>
      </c>
      <c r="F6558">
        <v>120</v>
      </c>
      <c r="G6558" t="s">
        <v>332</v>
      </c>
      <c r="H6558" t="s">
        <v>84</v>
      </c>
      <c r="I6558">
        <v>2015</v>
      </c>
      <c r="J6558">
        <v>1.7578100000000001</v>
      </c>
    </row>
    <row r="6559" spans="1:10" x14ac:dyDescent="0.25">
      <c r="A6559" t="s">
        <v>225</v>
      </c>
      <c r="B6559" t="s">
        <v>79</v>
      </c>
      <c r="C6559" t="s">
        <v>35</v>
      </c>
      <c r="D6559" t="s">
        <v>322</v>
      </c>
      <c r="E6559" t="s">
        <v>321</v>
      </c>
      <c r="F6559">
        <v>109</v>
      </c>
      <c r="G6559" t="s">
        <v>342</v>
      </c>
      <c r="H6559" t="s">
        <v>84</v>
      </c>
      <c r="I6559">
        <v>1995</v>
      </c>
      <c r="J6559">
        <v>116.387</v>
      </c>
    </row>
    <row r="6560" spans="1:10" x14ac:dyDescent="0.25">
      <c r="A6560" t="s">
        <v>225</v>
      </c>
      <c r="B6560" t="s">
        <v>79</v>
      </c>
      <c r="C6560" t="s">
        <v>35</v>
      </c>
      <c r="D6560" t="s">
        <v>322</v>
      </c>
      <c r="E6560" t="s">
        <v>321</v>
      </c>
      <c r="F6560">
        <v>114</v>
      </c>
      <c r="G6560" t="s">
        <v>335</v>
      </c>
      <c r="H6560" t="s">
        <v>84</v>
      </c>
      <c r="I6560">
        <v>1995</v>
      </c>
      <c r="J6560">
        <v>12.2661</v>
      </c>
    </row>
    <row r="6561" spans="1:10" x14ac:dyDescent="0.25">
      <c r="A6561" t="s">
        <v>225</v>
      </c>
      <c r="B6561" t="s">
        <v>79</v>
      </c>
      <c r="C6561" t="s">
        <v>35</v>
      </c>
      <c r="D6561" t="s">
        <v>322</v>
      </c>
      <c r="E6561" t="s">
        <v>321</v>
      </c>
      <c r="F6561">
        <v>111</v>
      </c>
      <c r="G6561" t="s">
        <v>333</v>
      </c>
      <c r="H6561" t="s">
        <v>84</v>
      </c>
      <c r="I6561">
        <v>1990</v>
      </c>
      <c r="J6561">
        <v>145.82400000000001</v>
      </c>
    </row>
    <row r="6562" spans="1:10" x14ac:dyDescent="0.25">
      <c r="A6562" t="s">
        <v>226</v>
      </c>
      <c r="B6562" t="s">
        <v>79</v>
      </c>
      <c r="C6562" t="s">
        <v>35</v>
      </c>
      <c r="D6562" t="s">
        <v>322</v>
      </c>
      <c r="E6562" t="s">
        <v>321</v>
      </c>
      <c r="F6562">
        <v>111</v>
      </c>
      <c r="G6562" t="s">
        <v>333</v>
      </c>
      <c r="H6562" t="s">
        <v>84</v>
      </c>
      <c r="I6562">
        <v>1995</v>
      </c>
      <c r="J6562">
        <v>24.642399999999999</v>
      </c>
    </row>
    <row r="6563" spans="1:10" x14ac:dyDescent="0.25">
      <c r="A6563" t="s">
        <v>226</v>
      </c>
      <c r="B6563" t="s">
        <v>80</v>
      </c>
      <c r="C6563" t="s">
        <v>37</v>
      </c>
      <c r="D6563">
        <v>130212</v>
      </c>
      <c r="E6563" t="s">
        <v>388</v>
      </c>
      <c r="F6563">
        <v>109</v>
      </c>
      <c r="G6563" t="s">
        <v>342</v>
      </c>
      <c r="H6563" t="s">
        <v>84</v>
      </c>
      <c r="I6563">
        <v>2015</v>
      </c>
      <c r="J6563">
        <v>0.128134</v>
      </c>
    </row>
    <row r="6564" spans="1:10" x14ac:dyDescent="0.25">
      <c r="A6564" t="s">
        <v>226</v>
      </c>
      <c r="B6564" t="s">
        <v>80</v>
      </c>
      <c r="C6564" t="s">
        <v>37</v>
      </c>
      <c r="D6564">
        <v>130218</v>
      </c>
      <c r="E6564" t="s">
        <v>343</v>
      </c>
      <c r="F6564">
        <v>120</v>
      </c>
      <c r="G6564" t="s">
        <v>332</v>
      </c>
      <c r="H6564" t="s">
        <v>84</v>
      </c>
      <c r="I6564">
        <v>2015</v>
      </c>
      <c r="J6564">
        <v>5.36047E-4</v>
      </c>
    </row>
    <row r="6565" spans="1:10" x14ac:dyDescent="0.25">
      <c r="A6565" t="s">
        <v>223</v>
      </c>
      <c r="B6565" t="s">
        <v>80</v>
      </c>
      <c r="C6565" t="s">
        <v>37</v>
      </c>
      <c r="D6565">
        <v>130112</v>
      </c>
      <c r="E6565" t="s">
        <v>349</v>
      </c>
      <c r="F6565">
        <v>109</v>
      </c>
      <c r="G6565" t="s">
        <v>342</v>
      </c>
      <c r="H6565" t="s">
        <v>84</v>
      </c>
      <c r="I6565">
        <v>2015</v>
      </c>
      <c r="J6565">
        <v>0.15990599999999999</v>
      </c>
    </row>
    <row r="6566" spans="1:10" x14ac:dyDescent="0.25">
      <c r="A6566" t="s">
        <v>223</v>
      </c>
      <c r="B6566" t="s">
        <v>80</v>
      </c>
      <c r="C6566" t="s">
        <v>37</v>
      </c>
      <c r="D6566">
        <v>130105</v>
      </c>
      <c r="E6566" t="s">
        <v>352</v>
      </c>
      <c r="F6566">
        <v>120</v>
      </c>
      <c r="G6566" t="s">
        <v>332</v>
      </c>
      <c r="H6566" t="s">
        <v>84</v>
      </c>
      <c r="I6566">
        <v>2015</v>
      </c>
      <c r="J6566">
        <v>0.30394700000000002</v>
      </c>
    </row>
    <row r="6567" spans="1:10" x14ac:dyDescent="0.25">
      <c r="A6567" t="s">
        <v>225</v>
      </c>
      <c r="B6567" t="s">
        <v>79</v>
      </c>
      <c r="C6567" t="s">
        <v>35</v>
      </c>
      <c r="D6567" t="s">
        <v>245</v>
      </c>
      <c r="E6567" t="s">
        <v>244</v>
      </c>
      <c r="F6567">
        <v>120</v>
      </c>
      <c r="G6567" t="s">
        <v>332</v>
      </c>
      <c r="H6567" t="s">
        <v>84</v>
      </c>
      <c r="I6567">
        <v>1995</v>
      </c>
      <c r="J6567">
        <v>9720.39</v>
      </c>
    </row>
    <row r="6568" spans="1:10" x14ac:dyDescent="0.25">
      <c r="A6568" t="s">
        <v>229</v>
      </c>
      <c r="B6568" t="s">
        <v>80</v>
      </c>
      <c r="C6568" t="s">
        <v>37</v>
      </c>
      <c r="D6568">
        <v>120106</v>
      </c>
      <c r="E6568" t="s">
        <v>269</v>
      </c>
      <c r="F6568">
        <v>111</v>
      </c>
      <c r="G6568" t="s">
        <v>333</v>
      </c>
      <c r="H6568" t="s">
        <v>84</v>
      </c>
      <c r="I6568">
        <v>2015</v>
      </c>
      <c r="J6568">
        <v>8.0042399999999994</v>
      </c>
    </row>
    <row r="6569" spans="1:10" x14ac:dyDescent="0.25">
      <c r="A6569" t="s">
        <v>229</v>
      </c>
      <c r="B6569" t="s">
        <v>80</v>
      </c>
      <c r="C6569" t="s">
        <v>37</v>
      </c>
      <c r="D6569">
        <v>120113</v>
      </c>
      <c r="E6569" t="s">
        <v>267</v>
      </c>
      <c r="F6569">
        <v>109</v>
      </c>
      <c r="G6569" t="s">
        <v>342</v>
      </c>
      <c r="H6569" t="s">
        <v>84</v>
      </c>
      <c r="I6569">
        <v>2015</v>
      </c>
      <c r="J6569">
        <v>0.70657599999999998</v>
      </c>
    </row>
    <row r="6570" spans="1:10" x14ac:dyDescent="0.25">
      <c r="A6570" t="s">
        <v>229</v>
      </c>
      <c r="B6570" t="s">
        <v>80</v>
      </c>
      <c r="C6570" t="s">
        <v>37</v>
      </c>
      <c r="D6570">
        <v>120113</v>
      </c>
      <c r="E6570" t="s">
        <v>267</v>
      </c>
      <c r="F6570">
        <v>114</v>
      </c>
      <c r="G6570" t="s">
        <v>335</v>
      </c>
      <c r="H6570" t="s">
        <v>84</v>
      </c>
      <c r="I6570">
        <v>2015</v>
      </c>
      <c r="J6570">
        <v>0.70657599999999998</v>
      </c>
    </row>
    <row r="6571" spans="1:10" x14ac:dyDescent="0.25">
      <c r="A6571" t="s">
        <v>229</v>
      </c>
      <c r="B6571" t="s">
        <v>80</v>
      </c>
      <c r="C6571" t="s">
        <v>37</v>
      </c>
      <c r="D6571">
        <v>130106</v>
      </c>
      <c r="E6571" t="s">
        <v>345</v>
      </c>
      <c r="F6571">
        <v>114</v>
      </c>
      <c r="G6571" t="s">
        <v>335</v>
      </c>
      <c r="H6571" t="s">
        <v>84</v>
      </c>
      <c r="I6571">
        <v>2015</v>
      </c>
      <c r="J6571">
        <v>1.1443000000000001</v>
      </c>
    </row>
    <row r="6572" spans="1:10" x14ac:dyDescent="0.25">
      <c r="A6572" t="s">
        <v>229</v>
      </c>
      <c r="B6572" t="s">
        <v>80</v>
      </c>
      <c r="C6572" t="s">
        <v>37</v>
      </c>
      <c r="D6572">
        <v>130106</v>
      </c>
      <c r="E6572" t="s">
        <v>345</v>
      </c>
      <c r="F6572">
        <v>104</v>
      </c>
      <c r="G6572" t="s">
        <v>340</v>
      </c>
      <c r="H6572" t="s">
        <v>84</v>
      </c>
      <c r="I6572">
        <v>2015</v>
      </c>
      <c r="J6572">
        <v>1.2438100000000001E-2</v>
      </c>
    </row>
    <row r="6573" spans="1:10" x14ac:dyDescent="0.25">
      <c r="A6573" t="s">
        <v>229</v>
      </c>
      <c r="B6573" t="s">
        <v>80</v>
      </c>
      <c r="C6573" t="s">
        <v>37</v>
      </c>
      <c r="D6573">
        <v>120113</v>
      </c>
      <c r="E6573" t="s">
        <v>267</v>
      </c>
      <c r="F6573">
        <v>104</v>
      </c>
      <c r="G6573" t="s">
        <v>340</v>
      </c>
      <c r="H6573" t="s">
        <v>84</v>
      </c>
      <c r="I6573">
        <v>2015</v>
      </c>
      <c r="J6573">
        <v>1.41315E-2</v>
      </c>
    </row>
    <row r="6574" spans="1:10" x14ac:dyDescent="0.25">
      <c r="A6574" t="s">
        <v>223</v>
      </c>
      <c r="B6574" t="s">
        <v>74</v>
      </c>
      <c r="C6574" t="s">
        <v>34</v>
      </c>
      <c r="D6574">
        <v>901000</v>
      </c>
      <c r="E6574" t="s">
        <v>34</v>
      </c>
      <c r="F6574">
        <v>110</v>
      </c>
      <c r="G6574" t="s">
        <v>344</v>
      </c>
      <c r="H6574" t="s">
        <v>84</v>
      </c>
      <c r="I6574">
        <v>2015</v>
      </c>
      <c r="J6574">
        <v>2.3262999999999999E-2</v>
      </c>
    </row>
    <row r="6575" spans="1:10" x14ac:dyDescent="0.25">
      <c r="A6575" t="s">
        <v>227</v>
      </c>
      <c r="B6575" t="s">
        <v>75</v>
      </c>
      <c r="C6575" t="s">
        <v>31</v>
      </c>
      <c r="D6575" t="s">
        <v>237</v>
      </c>
      <c r="E6575" t="s">
        <v>236</v>
      </c>
      <c r="F6575">
        <v>120</v>
      </c>
      <c r="G6575" t="s">
        <v>332</v>
      </c>
      <c r="H6575" t="s">
        <v>84</v>
      </c>
      <c r="I6575">
        <v>2000</v>
      </c>
      <c r="J6575">
        <v>9482.61</v>
      </c>
    </row>
    <row r="6576" spans="1:10" x14ac:dyDescent="0.25">
      <c r="A6576" t="s">
        <v>223</v>
      </c>
      <c r="B6576" t="s">
        <v>202</v>
      </c>
      <c r="C6576" t="s">
        <v>199</v>
      </c>
      <c r="D6576" t="s">
        <v>381</v>
      </c>
      <c r="E6576" t="s">
        <v>380</v>
      </c>
      <c r="F6576">
        <v>109</v>
      </c>
      <c r="G6576" t="s">
        <v>342</v>
      </c>
      <c r="H6576" t="s">
        <v>84</v>
      </c>
      <c r="I6576">
        <v>2005</v>
      </c>
      <c r="J6576">
        <v>1892.97</v>
      </c>
    </row>
    <row r="6577" spans="1:10" x14ac:dyDescent="0.25">
      <c r="A6577" t="s">
        <v>223</v>
      </c>
      <c r="B6577" t="s">
        <v>80</v>
      </c>
      <c r="C6577" t="s">
        <v>37</v>
      </c>
      <c r="D6577">
        <v>120113</v>
      </c>
      <c r="E6577" t="s">
        <v>267</v>
      </c>
      <c r="F6577">
        <v>114</v>
      </c>
      <c r="G6577" t="s">
        <v>335</v>
      </c>
      <c r="H6577" t="s">
        <v>84</v>
      </c>
      <c r="I6577">
        <v>2014</v>
      </c>
      <c r="J6577">
        <v>0.17859</v>
      </c>
    </row>
    <row r="6578" spans="1:10" x14ac:dyDescent="0.25">
      <c r="A6578" t="s">
        <v>227</v>
      </c>
      <c r="B6578" t="s">
        <v>80</v>
      </c>
      <c r="C6578" t="s">
        <v>37</v>
      </c>
      <c r="D6578">
        <v>130105</v>
      </c>
      <c r="E6578" t="s">
        <v>352</v>
      </c>
      <c r="F6578">
        <v>104</v>
      </c>
      <c r="G6578" t="s">
        <v>340</v>
      </c>
      <c r="H6578" t="s">
        <v>84</v>
      </c>
      <c r="I6578">
        <v>2000</v>
      </c>
      <c r="J6578">
        <v>7.0835799999999999E-3</v>
      </c>
    </row>
    <row r="6579" spans="1:10" x14ac:dyDescent="0.25">
      <c r="A6579" t="s">
        <v>229</v>
      </c>
      <c r="B6579" t="s">
        <v>80</v>
      </c>
      <c r="C6579" t="s">
        <v>37</v>
      </c>
      <c r="D6579">
        <v>130106</v>
      </c>
      <c r="E6579" t="s">
        <v>345</v>
      </c>
      <c r="F6579">
        <v>120</v>
      </c>
      <c r="G6579" t="s">
        <v>332</v>
      </c>
      <c r="H6579" t="s">
        <v>84</v>
      </c>
      <c r="I6579">
        <v>2014</v>
      </c>
      <c r="J6579">
        <v>18.755400000000002</v>
      </c>
    </row>
    <row r="6580" spans="1:10" x14ac:dyDescent="0.25">
      <c r="A6580" t="s">
        <v>229</v>
      </c>
      <c r="B6580" t="s">
        <v>80</v>
      </c>
      <c r="C6580" t="s">
        <v>37</v>
      </c>
      <c r="D6580">
        <v>120106</v>
      </c>
      <c r="E6580" t="s">
        <v>269</v>
      </c>
      <c r="F6580">
        <v>120</v>
      </c>
      <c r="G6580" t="s">
        <v>332</v>
      </c>
      <c r="H6580" t="s">
        <v>84</v>
      </c>
      <c r="I6580">
        <v>2014</v>
      </c>
      <c r="J6580">
        <v>764.40700000000004</v>
      </c>
    </row>
    <row r="6581" spans="1:10" x14ac:dyDescent="0.25">
      <c r="A6581" t="s">
        <v>224</v>
      </c>
      <c r="B6581" t="s">
        <v>80</v>
      </c>
      <c r="C6581" t="s">
        <v>37</v>
      </c>
      <c r="D6581">
        <v>120212</v>
      </c>
      <c r="E6581" t="s">
        <v>266</v>
      </c>
      <c r="F6581">
        <v>103</v>
      </c>
      <c r="G6581" t="s">
        <v>82</v>
      </c>
      <c r="H6581" t="s">
        <v>84</v>
      </c>
      <c r="I6581">
        <v>2000</v>
      </c>
      <c r="J6581">
        <v>2.4317499999999999E-3</v>
      </c>
    </row>
    <row r="6582" spans="1:10" x14ac:dyDescent="0.25">
      <c r="A6582" t="s">
        <v>224</v>
      </c>
      <c r="B6582" t="s">
        <v>80</v>
      </c>
      <c r="C6582" t="s">
        <v>37</v>
      </c>
      <c r="D6582">
        <v>130218</v>
      </c>
      <c r="E6582" t="s">
        <v>343</v>
      </c>
      <c r="F6582">
        <v>114</v>
      </c>
      <c r="G6582" t="s">
        <v>335</v>
      </c>
      <c r="H6582" t="s">
        <v>84</v>
      </c>
      <c r="I6582">
        <v>2000</v>
      </c>
      <c r="J6582">
        <v>1.18202E-4</v>
      </c>
    </row>
    <row r="6583" spans="1:10" x14ac:dyDescent="0.25">
      <c r="A6583" t="s">
        <v>224</v>
      </c>
      <c r="B6583" t="s">
        <v>80</v>
      </c>
      <c r="C6583" t="s">
        <v>37</v>
      </c>
      <c r="D6583">
        <v>150202</v>
      </c>
      <c r="E6583" t="s">
        <v>286</v>
      </c>
      <c r="F6583">
        <v>120</v>
      </c>
      <c r="G6583" t="s">
        <v>332</v>
      </c>
      <c r="H6583" t="s">
        <v>84</v>
      </c>
      <c r="I6583">
        <v>2000</v>
      </c>
      <c r="J6583">
        <v>8.7486800000000003E-2</v>
      </c>
    </row>
    <row r="6584" spans="1:10" x14ac:dyDescent="0.25">
      <c r="A6584" t="s">
        <v>224</v>
      </c>
      <c r="B6584" t="s">
        <v>80</v>
      </c>
      <c r="C6584" t="s">
        <v>37</v>
      </c>
      <c r="D6584">
        <v>120212</v>
      </c>
      <c r="E6584" t="s">
        <v>266</v>
      </c>
      <c r="F6584">
        <v>114</v>
      </c>
      <c r="G6584" t="s">
        <v>335</v>
      </c>
      <c r="H6584" t="s">
        <v>84</v>
      </c>
      <c r="I6584">
        <v>2000</v>
      </c>
      <c r="J6584">
        <v>0.121588</v>
      </c>
    </row>
    <row r="6585" spans="1:10" x14ac:dyDescent="0.25">
      <c r="A6585" t="s">
        <v>224</v>
      </c>
      <c r="B6585" t="s">
        <v>80</v>
      </c>
      <c r="C6585" t="s">
        <v>37</v>
      </c>
      <c r="D6585">
        <v>130218</v>
      </c>
      <c r="E6585" t="s">
        <v>343</v>
      </c>
      <c r="F6585">
        <v>109</v>
      </c>
      <c r="G6585" t="s">
        <v>342</v>
      </c>
      <c r="H6585" t="s">
        <v>84</v>
      </c>
      <c r="I6585">
        <v>2000</v>
      </c>
      <c r="J6585">
        <v>4.8822400000000004E-3</v>
      </c>
    </row>
    <row r="6586" spans="1:10" x14ac:dyDescent="0.25">
      <c r="A6586" t="s">
        <v>224</v>
      </c>
      <c r="B6586" t="s">
        <v>80</v>
      </c>
      <c r="C6586" t="s">
        <v>37</v>
      </c>
      <c r="D6586">
        <v>150202</v>
      </c>
      <c r="E6586" t="s">
        <v>286</v>
      </c>
      <c r="F6586">
        <v>114</v>
      </c>
      <c r="G6586" t="s">
        <v>335</v>
      </c>
      <c r="H6586" t="s">
        <v>84</v>
      </c>
      <c r="I6586">
        <v>2000</v>
      </c>
      <c r="J6586">
        <v>7.4988699999999997E-4</v>
      </c>
    </row>
    <row r="6587" spans="1:10" x14ac:dyDescent="0.25">
      <c r="A6587" t="s">
        <v>224</v>
      </c>
      <c r="B6587" t="s">
        <v>80</v>
      </c>
      <c r="C6587" t="s">
        <v>37</v>
      </c>
      <c r="D6587">
        <v>130215</v>
      </c>
      <c r="E6587" t="s">
        <v>384</v>
      </c>
      <c r="F6587">
        <v>114</v>
      </c>
      <c r="G6587" t="s">
        <v>335</v>
      </c>
      <c r="H6587" t="s">
        <v>84</v>
      </c>
      <c r="I6587">
        <v>2000</v>
      </c>
      <c r="J6587">
        <v>1.6574899999999999E-5</v>
      </c>
    </row>
    <row r="6588" spans="1:10" x14ac:dyDescent="0.25">
      <c r="A6588" t="s">
        <v>224</v>
      </c>
      <c r="B6588" t="s">
        <v>80</v>
      </c>
      <c r="C6588" t="s">
        <v>37</v>
      </c>
      <c r="D6588">
        <v>130212</v>
      </c>
      <c r="E6588" t="s">
        <v>388</v>
      </c>
      <c r="F6588">
        <v>114</v>
      </c>
      <c r="G6588" t="s">
        <v>335</v>
      </c>
      <c r="H6588" t="s">
        <v>84</v>
      </c>
      <c r="I6588">
        <v>2000</v>
      </c>
      <c r="J6588">
        <v>8.3834400000000007E-3</v>
      </c>
    </row>
    <row r="6589" spans="1:10" x14ac:dyDescent="0.25">
      <c r="A6589" t="s">
        <v>223</v>
      </c>
      <c r="B6589" t="s">
        <v>80</v>
      </c>
      <c r="C6589" t="s">
        <v>37</v>
      </c>
      <c r="D6589">
        <v>150202</v>
      </c>
      <c r="E6589" t="s">
        <v>286</v>
      </c>
      <c r="F6589">
        <v>104</v>
      </c>
      <c r="G6589" t="s">
        <v>340</v>
      </c>
      <c r="H6589" t="s">
        <v>84</v>
      </c>
      <c r="I6589">
        <v>1990</v>
      </c>
      <c r="J6589">
        <v>8.1089700000000004E-5</v>
      </c>
    </row>
    <row r="6590" spans="1:10" x14ac:dyDescent="0.25">
      <c r="A6590" t="s">
        <v>223</v>
      </c>
      <c r="B6590" t="s">
        <v>80</v>
      </c>
      <c r="C6590" t="s">
        <v>37</v>
      </c>
      <c r="D6590">
        <v>130215</v>
      </c>
      <c r="E6590" t="s">
        <v>384</v>
      </c>
      <c r="F6590">
        <v>114</v>
      </c>
      <c r="G6590" t="s">
        <v>335</v>
      </c>
      <c r="H6590" t="s">
        <v>84</v>
      </c>
      <c r="I6590">
        <v>1990</v>
      </c>
      <c r="J6590">
        <v>4.3837900000000003E-5</v>
      </c>
    </row>
    <row r="6591" spans="1:10" x14ac:dyDescent="0.25">
      <c r="A6591" t="s">
        <v>223</v>
      </c>
      <c r="B6591" t="s">
        <v>80</v>
      </c>
      <c r="C6591" t="s">
        <v>37</v>
      </c>
      <c r="D6591">
        <v>120212</v>
      </c>
      <c r="E6591" t="s">
        <v>266</v>
      </c>
      <c r="F6591">
        <v>120</v>
      </c>
      <c r="G6591" t="s">
        <v>332</v>
      </c>
      <c r="H6591" t="s">
        <v>84</v>
      </c>
      <c r="I6591">
        <v>1990</v>
      </c>
      <c r="J6591">
        <v>64.361400000000003</v>
      </c>
    </row>
    <row r="6592" spans="1:10" x14ac:dyDescent="0.25">
      <c r="A6592" t="s">
        <v>223</v>
      </c>
      <c r="B6592" t="s">
        <v>80</v>
      </c>
      <c r="C6592" t="s">
        <v>37</v>
      </c>
      <c r="D6592">
        <v>150202</v>
      </c>
      <c r="E6592" t="s">
        <v>286</v>
      </c>
      <c r="F6592">
        <v>111</v>
      </c>
      <c r="G6592" t="s">
        <v>333</v>
      </c>
      <c r="H6592" t="s">
        <v>84</v>
      </c>
      <c r="I6592">
        <v>1990</v>
      </c>
      <c r="J6592">
        <v>3.2435899999999998E-4</v>
      </c>
    </row>
    <row r="6593" spans="1:10" x14ac:dyDescent="0.25">
      <c r="A6593" t="s">
        <v>223</v>
      </c>
      <c r="B6593" t="s">
        <v>80</v>
      </c>
      <c r="C6593" t="s">
        <v>37</v>
      </c>
      <c r="D6593">
        <v>130218</v>
      </c>
      <c r="E6593" t="s">
        <v>343</v>
      </c>
      <c r="F6593">
        <v>104</v>
      </c>
      <c r="G6593" t="s">
        <v>340</v>
      </c>
      <c r="H6593" t="s">
        <v>84</v>
      </c>
      <c r="I6593">
        <v>1990</v>
      </c>
      <c r="J6593">
        <v>2.5744599999999998E-6</v>
      </c>
    </row>
    <row r="6594" spans="1:10" x14ac:dyDescent="0.25">
      <c r="A6594" t="s">
        <v>225</v>
      </c>
      <c r="B6594" t="s">
        <v>80</v>
      </c>
      <c r="C6594" t="s">
        <v>37</v>
      </c>
      <c r="D6594">
        <v>120213</v>
      </c>
      <c r="E6594" t="s">
        <v>265</v>
      </c>
      <c r="F6594">
        <v>120</v>
      </c>
      <c r="G6594" t="s">
        <v>332</v>
      </c>
      <c r="H6594" t="s">
        <v>84</v>
      </c>
      <c r="I6594">
        <v>1995</v>
      </c>
      <c r="J6594">
        <v>314.83800000000002</v>
      </c>
    </row>
    <row r="6595" spans="1:10" x14ac:dyDescent="0.25">
      <c r="A6595" t="s">
        <v>225</v>
      </c>
      <c r="B6595" t="s">
        <v>80</v>
      </c>
      <c r="C6595" t="s">
        <v>37</v>
      </c>
      <c r="D6595">
        <v>120303</v>
      </c>
      <c r="E6595" t="s">
        <v>259</v>
      </c>
      <c r="F6595">
        <v>115</v>
      </c>
      <c r="G6595" t="s">
        <v>341</v>
      </c>
      <c r="H6595" t="s">
        <v>84</v>
      </c>
      <c r="I6595">
        <v>1995</v>
      </c>
      <c r="J6595">
        <v>6.3030999999999998E-3</v>
      </c>
    </row>
    <row r="6596" spans="1:10" x14ac:dyDescent="0.25">
      <c r="A6596" t="s">
        <v>223</v>
      </c>
      <c r="B6596" t="s">
        <v>202</v>
      </c>
      <c r="C6596" t="s">
        <v>200</v>
      </c>
      <c r="D6596">
        <v>403701</v>
      </c>
      <c r="E6596" t="s">
        <v>382</v>
      </c>
      <c r="F6596">
        <v>120</v>
      </c>
      <c r="G6596" t="s">
        <v>332</v>
      </c>
      <c r="H6596" t="s">
        <v>84</v>
      </c>
      <c r="I6596">
        <v>2010</v>
      </c>
      <c r="J6596">
        <v>0.26532499999999998</v>
      </c>
    </row>
    <row r="6597" spans="1:10" x14ac:dyDescent="0.25">
      <c r="A6597" t="s">
        <v>225</v>
      </c>
      <c r="B6597" t="s">
        <v>75</v>
      </c>
      <c r="C6597" t="s">
        <v>31</v>
      </c>
      <c r="D6597" t="s">
        <v>237</v>
      </c>
      <c r="E6597" t="s">
        <v>236</v>
      </c>
      <c r="F6597">
        <v>120</v>
      </c>
      <c r="G6597" t="s">
        <v>332</v>
      </c>
      <c r="H6597" t="s">
        <v>84</v>
      </c>
      <c r="I6597">
        <v>2010</v>
      </c>
      <c r="J6597">
        <v>1916.31</v>
      </c>
    </row>
    <row r="6598" spans="1:10" x14ac:dyDescent="0.25">
      <c r="A6598" t="s">
        <v>224</v>
      </c>
      <c r="B6598" t="s">
        <v>80</v>
      </c>
      <c r="C6598" t="s">
        <v>37</v>
      </c>
      <c r="D6598">
        <v>120219</v>
      </c>
      <c r="E6598" t="s">
        <v>261</v>
      </c>
      <c r="F6598">
        <v>120</v>
      </c>
      <c r="G6598" t="s">
        <v>332</v>
      </c>
      <c r="H6598" t="s">
        <v>84</v>
      </c>
      <c r="I6598">
        <v>2015</v>
      </c>
      <c r="J6598">
        <v>0.76737</v>
      </c>
    </row>
    <row r="6599" spans="1:10" x14ac:dyDescent="0.25">
      <c r="A6599" t="s">
        <v>224</v>
      </c>
      <c r="B6599" t="s">
        <v>80</v>
      </c>
      <c r="C6599" t="s">
        <v>37</v>
      </c>
      <c r="D6599">
        <v>130213</v>
      </c>
      <c r="E6599" t="s">
        <v>368</v>
      </c>
      <c r="F6599">
        <v>120</v>
      </c>
      <c r="G6599" t="s">
        <v>332</v>
      </c>
      <c r="H6599" t="s">
        <v>84</v>
      </c>
      <c r="I6599">
        <v>2015</v>
      </c>
      <c r="J6599">
        <v>0.292491</v>
      </c>
    </row>
    <row r="6600" spans="1:10" x14ac:dyDescent="0.25">
      <c r="A6600" t="s">
        <v>227</v>
      </c>
      <c r="B6600" t="s">
        <v>80</v>
      </c>
      <c r="C6600" t="s">
        <v>37</v>
      </c>
      <c r="D6600">
        <v>130219</v>
      </c>
      <c r="E6600" t="s">
        <v>354</v>
      </c>
      <c r="F6600">
        <v>109</v>
      </c>
      <c r="G6600" t="s">
        <v>342</v>
      </c>
      <c r="H6600" t="s">
        <v>84</v>
      </c>
      <c r="I6600">
        <v>1995</v>
      </c>
      <c r="J6600">
        <v>0.17799499999999999</v>
      </c>
    </row>
    <row r="6601" spans="1:10" x14ac:dyDescent="0.25">
      <c r="A6601" t="s">
        <v>227</v>
      </c>
      <c r="B6601" t="s">
        <v>80</v>
      </c>
      <c r="C6601" t="s">
        <v>37</v>
      </c>
      <c r="D6601">
        <v>130213</v>
      </c>
      <c r="E6601" t="s">
        <v>368</v>
      </c>
      <c r="F6601">
        <v>104</v>
      </c>
      <c r="G6601" t="s">
        <v>340</v>
      </c>
      <c r="H6601" t="s">
        <v>84</v>
      </c>
      <c r="I6601">
        <v>1995</v>
      </c>
      <c r="J6601">
        <v>1.6141199999999999E-3</v>
      </c>
    </row>
    <row r="6602" spans="1:10" x14ac:dyDescent="0.25">
      <c r="A6602" t="s">
        <v>224</v>
      </c>
      <c r="B6602" t="s">
        <v>79</v>
      </c>
      <c r="C6602" t="s">
        <v>35</v>
      </c>
      <c r="D6602" t="s">
        <v>243</v>
      </c>
      <c r="E6602" t="s">
        <v>242</v>
      </c>
      <c r="F6602">
        <v>110</v>
      </c>
      <c r="G6602" t="s">
        <v>344</v>
      </c>
      <c r="H6602" t="s">
        <v>84</v>
      </c>
      <c r="I6602">
        <v>2010</v>
      </c>
      <c r="J6602">
        <v>0.42902899999999999</v>
      </c>
    </row>
    <row r="6603" spans="1:10" x14ac:dyDescent="0.25">
      <c r="A6603" t="s">
        <v>224</v>
      </c>
      <c r="B6603" t="s">
        <v>74</v>
      </c>
      <c r="C6603" t="s">
        <v>208</v>
      </c>
      <c r="D6603">
        <v>500600</v>
      </c>
      <c r="E6603" t="s">
        <v>398</v>
      </c>
      <c r="F6603">
        <v>111</v>
      </c>
      <c r="G6603" t="s">
        <v>333</v>
      </c>
      <c r="H6603" t="s">
        <v>84</v>
      </c>
      <c r="I6603">
        <v>2010</v>
      </c>
      <c r="J6603">
        <v>943.95600000000002</v>
      </c>
    </row>
    <row r="6604" spans="1:10" x14ac:dyDescent="0.25">
      <c r="A6604" t="s">
        <v>227</v>
      </c>
      <c r="B6604" t="s">
        <v>80</v>
      </c>
      <c r="C6604" t="s">
        <v>37</v>
      </c>
      <c r="D6604">
        <v>120303</v>
      </c>
      <c r="E6604" t="s">
        <v>259</v>
      </c>
      <c r="F6604">
        <v>109</v>
      </c>
      <c r="G6604" t="s">
        <v>342</v>
      </c>
      <c r="H6604" t="s">
        <v>84</v>
      </c>
      <c r="I6604">
        <v>1995</v>
      </c>
      <c r="J6604">
        <v>3.8461000000000002E-2</v>
      </c>
    </row>
    <row r="6605" spans="1:10" x14ac:dyDescent="0.25">
      <c r="A6605" t="s">
        <v>227</v>
      </c>
      <c r="B6605" t="s">
        <v>80</v>
      </c>
      <c r="C6605" t="s">
        <v>37</v>
      </c>
      <c r="D6605">
        <v>120216</v>
      </c>
      <c r="E6605" t="s">
        <v>263</v>
      </c>
      <c r="F6605">
        <v>120</v>
      </c>
      <c r="G6605" t="s">
        <v>332</v>
      </c>
      <c r="H6605" t="s">
        <v>84</v>
      </c>
      <c r="I6605">
        <v>1995</v>
      </c>
      <c r="J6605">
        <v>16.7455</v>
      </c>
    </row>
    <row r="6606" spans="1:10" x14ac:dyDescent="0.25">
      <c r="A6606" t="s">
        <v>223</v>
      </c>
      <c r="B6606" t="s">
        <v>80</v>
      </c>
      <c r="C6606" t="s">
        <v>37</v>
      </c>
      <c r="D6606">
        <v>130106</v>
      </c>
      <c r="E6606" t="s">
        <v>345</v>
      </c>
      <c r="F6606">
        <v>111</v>
      </c>
      <c r="G6606" t="s">
        <v>333</v>
      </c>
      <c r="H6606" t="s">
        <v>84</v>
      </c>
      <c r="I6606">
        <v>2014</v>
      </c>
      <c r="J6606">
        <v>0.128944</v>
      </c>
    </row>
    <row r="6607" spans="1:10" x14ac:dyDescent="0.25">
      <c r="A6607" t="s">
        <v>223</v>
      </c>
      <c r="B6607" t="s">
        <v>80</v>
      </c>
      <c r="C6607" t="s">
        <v>37</v>
      </c>
      <c r="D6607">
        <v>130303</v>
      </c>
      <c r="E6607" t="s">
        <v>351</v>
      </c>
      <c r="F6607">
        <v>114</v>
      </c>
      <c r="G6607" t="s">
        <v>335</v>
      </c>
      <c r="H6607" t="s">
        <v>84</v>
      </c>
      <c r="I6607">
        <v>2014</v>
      </c>
      <c r="J6607">
        <v>3.09618E-3</v>
      </c>
    </row>
    <row r="6608" spans="1:10" x14ac:dyDescent="0.25">
      <c r="A6608" t="s">
        <v>223</v>
      </c>
      <c r="B6608" t="s">
        <v>80</v>
      </c>
      <c r="C6608" t="s">
        <v>81</v>
      </c>
      <c r="D6608">
        <v>340200</v>
      </c>
      <c r="E6608" t="s">
        <v>228</v>
      </c>
      <c r="F6608">
        <v>109</v>
      </c>
      <c r="G6608" t="s">
        <v>342</v>
      </c>
      <c r="H6608" t="s">
        <v>84</v>
      </c>
      <c r="I6608">
        <v>2010</v>
      </c>
      <c r="J6608">
        <v>0.160135</v>
      </c>
    </row>
    <row r="6609" spans="1:10" x14ac:dyDescent="0.25">
      <c r="A6609" t="s">
        <v>223</v>
      </c>
      <c r="B6609" t="s">
        <v>80</v>
      </c>
      <c r="C6609" t="s">
        <v>81</v>
      </c>
      <c r="D6609">
        <v>230800</v>
      </c>
      <c r="E6609" t="s">
        <v>379</v>
      </c>
      <c r="F6609">
        <v>104</v>
      </c>
      <c r="G6609" t="s">
        <v>340</v>
      </c>
      <c r="H6609" t="s">
        <v>84</v>
      </c>
      <c r="I6609">
        <v>2015</v>
      </c>
      <c r="J6609">
        <v>8.7033799999999993E-5</v>
      </c>
    </row>
    <row r="6610" spans="1:10" x14ac:dyDescent="0.25">
      <c r="A6610" t="s">
        <v>223</v>
      </c>
      <c r="B6610" t="s">
        <v>80</v>
      </c>
      <c r="C6610" t="s">
        <v>81</v>
      </c>
      <c r="D6610">
        <v>230800</v>
      </c>
      <c r="E6610" t="s">
        <v>379</v>
      </c>
      <c r="F6610">
        <v>104</v>
      </c>
      <c r="G6610" t="s">
        <v>340</v>
      </c>
      <c r="H6610" t="s">
        <v>84</v>
      </c>
      <c r="I6610">
        <v>2014</v>
      </c>
      <c r="J6610">
        <v>8.7033799999999993E-5</v>
      </c>
    </row>
    <row r="6611" spans="1:10" x14ac:dyDescent="0.25">
      <c r="A6611" t="s">
        <v>224</v>
      </c>
      <c r="B6611" t="s">
        <v>80</v>
      </c>
      <c r="C6611" t="s">
        <v>37</v>
      </c>
      <c r="D6611">
        <v>130213</v>
      </c>
      <c r="E6611" t="s">
        <v>368</v>
      </c>
      <c r="F6611">
        <v>114</v>
      </c>
      <c r="G6611" t="s">
        <v>335</v>
      </c>
      <c r="H6611" t="s">
        <v>84</v>
      </c>
      <c r="I6611">
        <v>1990</v>
      </c>
      <c r="J6611">
        <v>2.8306399999999999E-2</v>
      </c>
    </row>
    <row r="6612" spans="1:10" x14ac:dyDescent="0.25">
      <c r="A6612" t="s">
        <v>229</v>
      </c>
      <c r="B6612" t="s">
        <v>80</v>
      </c>
      <c r="C6612" t="s">
        <v>37</v>
      </c>
      <c r="D6612">
        <v>120113</v>
      </c>
      <c r="E6612" t="s">
        <v>267</v>
      </c>
      <c r="F6612">
        <v>120</v>
      </c>
      <c r="G6612" t="s">
        <v>332</v>
      </c>
      <c r="H6612" t="s">
        <v>84</v>
      </c>
      <c r="I6612">
        <v>2015</v>
      </c>
      <c r="J6612">
        <v>134.249</v>
      </c>
    </row>
    <row r="6613" spans="1:10" x14ac:dyDescent="0.25">
      <c r="A6613" t="s">
        <v>229</v>
      </c>
      <c r="B6613" t="s">
        <v>80</v>
      </c>
      <c r="C6613" t="s">
        <v>37</v>
      </c>
      <c r="D6613">
        <v>150103</v>
      </c>
      <c r="E6613" t="s">
        <v>287</v>
      </c>
      <c r="F6613">
        <v>120</v>
      </c>
      <c r="G6613" t="s">
        <v>332</v>
      </c>
      <c r="H6613" t="s">
        <v>84</v>
      </c>
      <c r="I6613">
        <v>2015</v>
      </c>
      <c r="J6613">
        <v>3.4077700000000002</v>
      </c>
    </row>
    <row r="6614" spans="1:10" x14ac:dyDescent="0.25">
      <c r="A6614" t="s">
        <v>227</v>
      </c>
      <c r="B6614" t="s">
        <v>80</v>
      </c>
      <c r="C6614" t="s">
        <v>37</v>
      </c>
      <c r="D6614">
        <v>120219</v>
      </c>
      <c r="E6614" t="s">
        <v>261</v>
      </c>
      <c r="F6614">
        <v>115</v>
      </c>
      <c r="G6614" t="s">
        <v>341</v>
      </c>
      <c r="H6614" t="s">
        <v>84</v>
      </c>
      <c r="I6614">
        <v>2015</v>
      </c>
      <c r="J6614">
        <v>4.2657600000000004E-3</v>
      </c>
    </row>
    <row r="6615" spans="1:10" x14ac:dyDescent="0.25">
      <c r="A6615" t="s">
        <v>227</v>
      </c>
      <c r="B6615" t="s">
        <v>80</v>
      </c>
      <c r="C6615" t="s">
        <v>37</v>
      </c>
      <c r="D6615">
        <v>150203</v>
      </c>
      <c r="E6615" t="s">
        <v>285</v>
      </c>
      <c r="F6615">
        <v>120</v>
      </c>
      <c r="G6615" t="s">
        <v>332</v>
      </c>
      <c r="H6615" t="s">
        <v>84</v>
      </c>
      <c r="I6615">
        <v>2015</v>
      </c>
      <c r="J6615">
        <v>0.81217499999999998</v>
      </c>
    </row>
    <row r="6616" spans="1:10" x14ac:dyDescent="0.25">
      <c r="A6616" t="s">
        <v>227</v>
      </c>
      <c r="B6616" t="s">
        <v>80</v>
      </c>
      <c r="C6616" t="s">
        <v>37</v>
      </c>
      <c r="D6616">
        <v>130213</v>
      </c>
      <c r="E6616" t="s">
        <v>368</v>
      </c>
      <c r="F6616">
        <v>109</v>
      </c>
      <c r="G6616" t="s">
        <v>342</v>
      </c>
      <c r="H6616" t="s">
        <v>84</v>
      </c>
      <c r="I6616">
        <v>2015</v>
      </c>
      <c r="J6616">
        <v>7.0023799999999996</v>
      </c>
    </row>
    <row r="6617" spans="1:10" x14ac:dyDescent="0.25">
      <c r="A6617" t="s">
        <v>227</v>
      </c>
      <c r="B6617" t="s">
        <v>80</v>
      </c>
      <c r="C6617" t="s">
        <v>37</v>
      </c>
      <c r="D6617">
        <v>120213</v>
      </c>
      <c r="E6617" t="s">
        <v>265</v>
      </c>
      <c r="F6617">
        <v>109</v>
      </c>
      <c r="G6617" t="s">
        <v>342</v>
      </c>
      <c r="H6617" t="s">
        <v>84</v>
      </c>
      <c r="I6617">
        <v>2015</v>
      </c>
      <c r="J6617">
        <v>1.05447</v>
      </c>
    </row>
    <row r="6618" spans="1:10" x14ac:dyDescent="0.25">
      <c r="A6618" t="s">
        <v>227</v>
      </c>
      <c r="B6618" t="s">
        <v>79</v>
      </c>
      <c r="C6618" t="s">
        <v>35</v>
      </c>
      <c r="D6618" t="s">
        <v>245</v>
      </c>
      <c r="E6618" t="s">
        <v>244</v>
      </c>
      <c r="F6618">
        <v>103</v>
      </c>
      <c r="G6618" t="s">
        <v>82</v>
      </c>
      <c r="H6618" t="s">
        <v>84</v>
      </c>
      <c r="I6618">
        <v>2015</v>
      </c>
      <c r="J6618">
        <v>13.6607</v>
      </c>
    </row>
    <row r="6619" spans="1:10" x14ac:dyDescent="0.25">
      <c r="A6619" t="s">
        <v>223</v>
      </c>
      <c r="B6619" t="s">
        <v>79</v>
      </c>
      <c r="C6619" t="s">
        <v>35</v>
      </c>
      <c r="D6619" t="s">
        <v>245</v>
      </c>
      <c r="E6619" t="s">
        <v>244</v>
      </c>
      <c r="F6619">
        <v>103</v>
      </c>
      <c r="G6619" t="s">
        <v>82</v>
      </c>
      <c r="H6619" t="s">
        <v>84</v>
      </c>
      <c r="I6619">
        <v>2015</v>
      </c>
      <c r="J6619">
        <v>2.0618699999999999</v>
      </c>
    </row>
    <row r="6620" spans="1:10" x14ac:dyDescent="0.25">
      <c r="A6620" t="s">
        <v>225</v>
      </c>
      <c r="B6620" t="s">
        <v>80</v>
      </c>
      <c r="C6620" t="s">
        <v>37</v>
      </c>
      <c r="D6620">
        <v>120215</v>
      </c>
      <c r="E6620" t="s">
        <v>264</v>
      </c>
      <c r="F6620">
        <v>111</v>
      </c>
      <c r="G6620" t="s">
        <v>333</v>
      </c>
      <c r="H6620" t="s">
        <v>84</v>
      </c>
      <c r="I6620">
        <v>1995</v>
      </c>
      <c r="J6620">
        <v>5.4100900000000002E-3</v>
      </c>
    </row>
    <row r="6621" spans="1:10" x14ac:dyDescent="0.25">
      <c r="A6621" t="s">
        <v>223</v>
      </c>
      <c r="B6621" t="s">
        <v>74</v>
      </c>
      <c r="C6621" t="s">
        <v>34</v>
      </c>
      <c r="D6621">
        <v>901000</v>
      </c>
      <c r="E6621" t="s">
        <v>34</v>
      </c>
      <c r="F6621">
        <v>104</v>
      </c>
      <c r="G6621" t="s">
        <v>340</v>
      </c>
      <c r="H6621" t="s">
        <v>84</v>
      </c>
      <c r="I6621">
        <v>2000</v>
      </c>
      <c r="J6621">
        <v>0.61105600000000004</v>
      </c>
    </row>
    <row r="6622" spans="1:10" x14ac:dyDescent="0.25">
      <c r="A6622" t="s">
        <v>224</v>
      </c>
      <c r="B6622" t="s">
        <v>80</v>
      </c>
      <c r="C6622" t="s">
        <v>37</v>
      </c>
      <c r="D6622">
        <v>130106</v>
      </c>
      <c r="E6622" t="s">
        <v>345</v>
      </c>
      <c r="F6622">
        <v>111</v>
      </c>
      <c r="G6622" t="s">
        <v>333</v>
      </c>
      <c r="H6622" t="s">
        <v>84</v>
      </c>
      <c r="I6622">
        <v>1990</v>
      </c>
      <c r="J6622">
        <v>7.1082900000000004E-2</v>
      </c>
    </row>
    <row r="6623" spans="1:10" x14ac:dyDescent="0.25">
      <c r="A6623" t="s">
        <v>224</v>
      </c>
      <c r="B6623" t="s">
        <v>80</v>
      </c>
      <c r="C6623" t="s">
        <v>37</v>
      </c>
      <c r="D6623">
        <v>120303</v>
      </c>
      <c r="E6623" t="s">
        <v>259</v>
      </c>
      <c r="F6623">
        <v>115</v>
      </c>
      <c r="G6623" t="s">
        <v>341</v>
      </c>
      <c r="H6623" t="s">
        <v>84</v>
      </c>
      <c r="I6623">
        <v>1990</v>
      </c>
      <c r="J6623">
        <v>8.3898399999999998E-4</v>
      </c>
    </row>
    <row r="6624" spans="1:10" x14ac:dyDescent="0.25">
      <c r="A6624" t="s">
        <v>224</v>
      </c>
      <c r="B6624" t="s">
        <v>80</v>
      </c>
      <c r="C6624" t="s">
        <v>37</v>
      </c>
      <c r="D6624">
        <v>150103</v>
      </c>
      <c r="E6624" t="s">
        <v>287</v>
      </c>
      <c r="F6624">
        <v>103</v>
      </c>
      <c r="G6624" t="s">
        <v>82</v>
      </c>
      <c r="H6624" t="s">
        <v>84</v>
      </c>
      <c r="I6624">
        <v>1990</v>
      </c>
      <c r="J6624">
        <v>6.8837999999999994E-5</v>
      </c>
    </row>
    <row r="6625" spans="1:10" x14ac:dyDescent="0.25">
      <c r="A6625" t="s">
        <v>224</v>
      </c>
      <c r="B6625" t="s">
        <v>80</v>
      </c>
      <c r="C6625" t="s">
        <v>37</v>
      </c>
      <c r="D6625">
        <v>120106</v>
      </c>
      <c r="E6625" t="s">
        <v>269</v>
      </c>
      <c r="F6625">
        <v>114</v>
      </c>
      <c r="G6625" t="s">
        <v>335</v>
      </c>
      <c r="H6625" t="s">
        <v>84</v>
      </c>
      <c r="I6625">
        <v>1990</v>
      </c>
      <c r="J6625">
        <v>0.571797</v>
      </c>
    </row>
    <row r="6626" spans="1:10" x14ac:dyDescent="0.25">
      <c r="A6626" t="s">
        <v>225</v>
      </c>
      <c r="B6626" t="s">
        <v>80</v>
      </c>
      <c r="C6626" t="s">
        <v>32</v>
      </c>
      <c r="D6626">
        <v>230500</v>
      </c>
      <c r="E6626" t="s">
        <v>356</v>
      </c>
      <c r="F6626">
        <v>120</v>
      </c>
      <c r="G6626" t="s">
        <v>332</v>
      </c>
      <c r="H6626" t="s">
        <v>84</v>
      </c>
      <c r="I6626">
        <v>1995</v>
      </c>
      <c r="J6626">
        <v>12.2042</v>
      </c>
    </row>
    <row r="6627" spans="1:10" x14ac:dyDescent="0.25">
      <c r="A6627" t="s">
        <v>223</v>
      </c>
      <c r="B6627" t="s">
        <v>74</v>
      </c>
      <c r="C6627" t="s">
        <v>34</v>
      </c>
      <c r="D6627">
        <v>901000</v>
      </c>
      <c r="E6627" t="s">
        <v>34</v>
      </c>
      <c r="F6627">
        <v>114</v>
      </c>
      <c r="G6627" t="s">
        <v>335</v>
      </c>
      <c r="H6627" t="s">
        <v>84</v>
      </c>
      <c r="I6627">
        <v>2010</v>
      </c>
      <c r="J6627">
        <v>2.0493199999999998</v>
      </c>
    </row>
    <row r="6628" spans="1:10" x14ac:dyDescent="0.25">
      <c r="A6628" t="s">
        <v>229</v>
      </c>
      <c r="B6628" t="s">
        <v>80</v>
      </c>
      <c r="C6628" t="s">
        <v>192</v>
      </c>
      <c r="D6628">
        <v>203100</v>
      </c>
      <c r="E6628" t="s">
        <v>420</v>
      </c>
      <c r="F6628">
        <v>109</v>
      </c>
      <c r="G6628" t="s">
        <v>342</v>
      </c>
      <c r="H6628" t="s">
        <v>84</v>
      </c>
      <c r="I6628">
        <v>2014</v>
      </c>
      <c r="J6628">
        <v>234.86699999999999</v>
      </c>
    </row>
    <row r="6629" spans="1:10" x14ac:dyDescent="0.25">
      <c r="A6629" t="s">
        <v>224</v>
      </c>
      <c r="B6629" t="s">
        <v>75</v>
      </c>
      <c r="C6629" t="s">
        <v>31</v>
      </c>
      <c r="D6629" t="s">
        <v>237</v>
      </c>
      <c r="E6629" t="s">
        <v>236</v>
      </c>
      <c r="F6629">
        <v>103</v>
      </c>
      <c r="G6629" t="s">
        <v>82</v>
      </c>
      <c r="H6629" t="s">
        <v>84</v>
      </c>
      <c r="I6629">
        <v>2010</v>
      </c>
      <c r="J6629">
        <v>164.59100000000001</v>
      </c>
    </row>
    <row r="6630" spans="1:10" x14ac:dyDescent="0.25">
      <c r="A6630" t="s">
        <v>223</v>
      </c>
      <c r="B6630" t="s">
        <v>80</v>
      </c>
      <c r="C6630" t="s">
        <v>37</v>
      </c>
      <c r="D6630">
        <v>120303</v>
      </c>
      <c r="E6630" t="s">
        <v>259</v>
      </c>
      <c r="F6630">
        <v>114</v>
      </c>
      <c r="G6630" t="s">
        <v>335</v>
      </c>
      <c r="H6630" t="s">
        <v>84</v>
      </c>
      <c r="I6630">
        <v>2014</v>
      </c>
      <c r="J6630">
        <v>1.5745800000000001E-2</v>
      </c>
    </row>
    <row r="6631" spans="1:10" x14ac:dyDescent="0.25">
      <c r="A6631" t="s">
        <v>223</v>
      </c>
      <c r="B6631" t="s">
        <v>80</v>
      </c>
      <c r="C6631" t="s">
        <v>37</v>
      </c>
      <c r="D6631">
        <v>130106</v>
      </c>
      <c r="E6631" t="s">
        <v>345</v>
      </c>
      <c r="F6631">
        <v>109</v>
      </c>
      <c r="G6631" t="s">
        <v>342</v>
      </c>
      <c r="H6631" t="s">
        <v>84</v>
      </c>
      <c r="I6631">
        <v>2014</v>
      </c>
      <c r="J6631">
        <v>12.249700000000001</v>
      </c>
    </row>
    <row r="6632" spans="1:10" x14ac:dyDescent="0.25">
      <c r="A6632" t="s">
        <v>223</v>
      </c>
      <c r="B6632" t="s">
        <v>80</v>
      </c>
      <c r="C6632" t="s">
        <v>37</v>
      </c>
      <c r="D6632">
        <v>120213</v>
      </c>
      <c r="E6632" t="s">
        <v>265</v>
      </c>
      <c r="F6632">
        <v>114</v>
      </c>
      <c r="G6632" t="s">
        <v>335</v>
      </c>
      <c r="H6632" t="s">
        <v>84</v>
      </c>
      <c r="I6632">
        <v>2005</v>
      </c>
      <c r="J6632">
        <v>0.29453299999999999</v>
      </c>
    </row>
    <row r="6633" spans="1:10" x14ac:dyDescent="0.25">
      <c r="A6633" t="s">
        <v>225</v>
      </c>
      <c r="B6633" t="s">
        <v>74</v>
      </c>
      <c r="C6633" t="s">
        <v>34</v>
      </c>
      <c r="D6633">
        <v>901001</v>
      </c>
      <c r="E6633" t="s">
        <v>254</v>
      </c>
      <c r="F6633">
        <v>103</v>
      </c>
      <c r="G6633" t="s">
        <v>82</v>
      </c>
      <c r="H6633" t="s">
        <v>84</v>
      </c>
      <c r="I6633">
        <v>2010</v>
      </c>
      <c r="J6633">
        <v>0.50795400000000002</v>
      </c>
    </row>
    <row r="6634" spans="1:10" x14ac:dyDescent="0.25">
      <c r="A6634" t="s">
        <v>226</v>
      </c>
      <c r="B6634" t="s">
        <v>80</v>
      </c>
      <c r="C6634" t="s">
        <v>37</v>
      </c>
      <c r="D6634">
        <v>130105</v>
      </c>
      <c r="E6634" t="s">
        <v>352</v>
      </c>
      <c r="F6634">
        <v>109</v>
      </c>
      <c r="G6634" t="s">
        <v>342</v>
      </c>
      <c r="H6634" t="s">
        <v>84</v>
      </c>
      <c r="I6634">
        <v>2000</v>
      </c>
      <c r="J6634">
        <v>0.94489100000000004</v>
      </c>
    </row>
    <row r="6635" spans="1:10" x14ac:dyDescent="0.25">
      <c r="A6635" t="s">
        <v>226</v>
      </c>
      <c r="B6635" t="s">
        <v>202</v>
      </c>
      <c r="C6635" t="s">
        <v>201</v>
      </c>
      <c r="D6635">
        <v>450100</v>
      </c>
      <c r="E6635" t="s">
        <v>201</v>
      </c>
      <c r="F6635">
        <v>114</v>
      </c>
      <c r="G6635" t="s">
        <v>335</v>
      </c>
      <c r="H6635" t="s">
        <v>84</v>
      </c>
      <c r="I6635">
        <v>1990</v>
      </c>
      <c r="J6635">
        <v>7.6310500000000001</v>
      </c>
    </row>
    <row r="6636" spans="1:10" x14ac:dyDescent="0.25">
      <c r="A6636" t="s">
        <v>223</v>
      </c>
      <c r="B6636" t="s">
        <v>80</v>
      </c>
      <c r="C6636" t="s">
        <v>37</v>
      </c>
      <c r="D6636">
        <v>120216</v>
      </c>
      <c r="E6636" t="s">
        <v>263</v>
      </c>
      <c r="F6636">
        <v>111</v>
      </c>
      <c r="G6636" t="s">
        <v>333</v>
      </c>
      <c r="H6636" t="s">
        <v>84</v>
      </c>
      <c r="I6636">
        <v>2000</v>
      </c>
      <c r="J6636">
        <v>2.7402599999999999E-2</v>
      </c>
    </row>
    <row r="6637" spans="1:10" x14ac:dyDescent="0.25">
      <c r="A6637" t="s">
        <v>223</v>
      </c>
      <c r="B6637" t="s">
        <v>80</v>
      </c>
      <c r="C6637" t="s">
        <v>37</v>
      </c>
      <c r="D6637">
        <v>120303</v>
      </c>
      <c r="E6637" t="s">
        <v>259</v>
      </c>
      <c r="F6637">
        <v>115</v>
      </c>
      <c r="G6637" t="s">
        <v>341</v>
      </c>
      <c r="H6637" t="s">
        <v>84</v>
      </c>
      <c r="I6637">
        <v>2000</v>
      </c>
      <c r="J6637">
        <v>3.02229E-3</v>
      </c>
    </row>
    <row r="6638" spans="1:10" x14ac:dyDescent="0.25">
      <c r="A6638" t="s">
        <v>223</v>
      </c>
      <c r="B6638" t="s">
        <v>80</v>
      </c>
      <c r="C6638" t="s">
        <v>37</v>
      </c>
      <c r="D6638">
        <v>130106</v>
      </c>
      <c r="E6638" t="s">
        <v>345</v>
      </c>
      <c r="F6638">
        <v>104</v>
      </c>
      <c r="G6638" t="s">
        <v>340</v>
      </c>
      <c r="H6638" t="s">
        <v>84</v>
      </c>
      <c r="I6638">
        <v>2000</v>
      </c>
      <c r="J6638">
        <v>3.3743900000000001E-3</v>
      </c>
    </row>
    <row r="6639" spans="1:10" x14ac:dyDescent="0.25">
      <c r="A6639" t="s">
        <v>226</v>
      </c>
      <c r="B6639" t="s">
        <v>74</v>
      </c>
      <c r="C6639" t="s">
        <v>34</v>
      </c>
      <c r="D6639">
        <v>901000</v>
      </c>
      <c r="E6639" t="s">
        <v>34</v>
      </c>
      <c r="F6639">
        <v>120</v>
      </c>
      <c r="G6639" t="s">
        <v>332</v>
      </c>
      <c r="H6639" t="s">
        <v>84</v>
      </c>
      <c r="I6639">
        <v>1995</v>
      </c>
      <c r="J6639">
        <v>86.460300000000004</v>
      </c>
    </row>
    <row r="6640" spans="1:10" x14ac:dyDescent="0.25">
      <c r="A6640" t="s">
        <v>227</v>
      </c>
      <c r="B6640" t="s">
        <v>71</v>
      </c>
      <c r="C6640" t="s">
        <v>72</v>
      </c>
      <c r="D6640" t="s">
        <v>239</v>
      </c>
      <c r="E6640" t="s">
        <v>238</v>
      </c>
      <c r="F6640">
        <v>103</v>
      </c>
      <c r="G6640" t="s">
        <v>82</v>
      </c>
      <c r="H6640" t="s">
        <v>84</v>
      </c>
      <c r="I6640">
        <v>2015</v>
      </c>
      <c r="J6640">
        <v>26.497</v>
      </c>
    </row>
    <row r="6641" spans="1:10" x14ac:dyDescent="0.25">
      <c r="A6641" t="s">
        <v>225</v>
      </c>
      <c r="B6641" t="s">
        <v>73</v>
      </c>
      <c r="C6641" t="s">
        <v>212</v>
      </c>
      <c r="D6641" t="s">
        <v>249</v>
      </c>
      <c r="E6641" t="s">
        <v>248</v>
      </c>
      <c r="F6641">
        <v>103</v>
      </c>
      <c r="G6641" t="s">
        <v>82</v>
      </c>
      <c r="H6641" t="s">
        <v>84</v>
      </c>
      <c r="I6641">
        <v>2015</v>
      </c>
      <c r="J6641">
        <v>2.04</v>
      </c>
    </row>
    <row r="6642" spans="1:10" x14ac:dyDescent="0.25">
      <c r="A6642" t="s">
        <v>225</v>
      </c>
      <c r="B6642" t="s">
        <v>76</v>
      </c>
      <c r="C6642" t="s">
        <v>197</v>
      </c>
      <c r="D6642" t="s">
        <v>241</v>
      </c>
      <c r="E6642" t="s">
        <v>240</v>
      </c>
      <c r="F6642">
        <v>103</v>
      </c>
      <c r="G6642" t="s">
        <v>82</v>
      </c>
      <c r="H6642" t="s">
        <v>84</v>
      </c>
      <c r="I6642">
        <v>2015</v>
      </c>
      <c r="J6642">
        <v>16.646999999999998</v>
      </c>
    </row>
    <row r="6643" spans="1:10" x14ac:dyDescent="0.25">
      <c r="A6643" t="s">
        <v>225</v>
      </c>
      <c r="B6643" t="s">
        <v>207</v>
      </c>
      <c r="C6643" t="s">
        <v>206</v>
      </c>
      <c r="D6643" t="s">
        <v>338</v>
      </c>
      <c r="E6643" t="s">
        <v>337</v>
      </c>
      <c r="F6643">
        <v>103</v>
      </c>
      <c r="G6643" t="s">
        <v>82</v>
      </c>
      <c r="H6643" t="s">
        <v>84</v>
      </c>
      <c r="I6643">
        <v>2005</v>
      </c>
      <c r="J6643">
        <v>3.1070000000000002</v>
      </c>
    </row>
    <row r="6644" spans="1:10" x14ac:dyDescent="0.25">
      <c r="A6644" t="s">
        <v>227</v>
      </c>
      <c r="B6644" t="s">
        <v>195</v>
      </c>
      <c r="C6644" t="s">
        <v>194</v>
      </c>
      <c r="D6644" t="s">
        <v>299</v>
      </c>
      <c r="E6644" t="s">
        <v>298</v>
      </c>
      <c r="F6644">
        <v>103</v>
      </c>
      <c r="G6644" t="s">
        <v>82</v>
      </c>
      <c r="H6644" t="s">
        <v>84</v>
      </c>
      <c r="I6644">
        <v>2005</v>
      </c>
      <c r="J6644">
        <v>119.1</v>
      </c>
    </row>
    <row r="6645" spans="1:10" x14ac:dyDescent="0.25">
      <c r="A6645" t="s">
        <v>224</v>
      </c>
      <c r="B6645" t="s">
        <v>73</v>
      </c>
      <c r="C6645" t="s">
        <v>210</v>
      </c>
      <c r="D6645" t="s">
        <v>386</v>
      </c>
      <c r="E6645" t="s">
        <v>385</v>
      </c>
      <c r="F6645">
        <v>103</v>
      </c>
      <c r="G6645" t="s">
        <v>82</v>
      </c>
      <c r="H6645" t="s">
        <v>84</v>
      </c>
      <c r="I6645">
        <v>2000</v>
      </c>
      <c r="J6645">
        <v>148.6</v>
      </c>
    </row>
    <row r="6646" spans="1:10" x14ac:dyDescent="0.25">
      <c r="A6646" t="s">
        <v>227</v>
      </c>
      <c r="B6646" t="s">
        <v>207</v>
      </c>
      <c r="C6646" t="s">
        <v>206</v>
      </c>
      <c r="D6646" t="s">
        <v>338</v>
      </c>
      <c r="E6646" t="s">
        <v>337</v>
      </c>
      <c r="F6646">
        <v>103</v>
      </c>
      <c r="G6646" t="s">
        <v>82</v>
      </c>
      <c r="H6646" t="s">
        <v>84</v>
      </c>
      <c r="I6646">
        <v>1995</v>
      </c>
      <c r="J6646">
        <v>2.0049999999999999</v>
      </c>
    </row>
    <row r="6647" spans="1:10" x14ac:dyDescent="0.25">
      <c r="A6647" t="s">
        <v>227</v>
      </c>
      <c r="B6647" t="s">
        <v>76</v>
      </c>
      <c r="C6647" t="s">
        <v>77</v>
      </c>
      <c r="D6647" t="s">
        <v>403</v>
      </c>
      <c r="E6647" t="s">
        <v>402</v>
      </c>
      <c r="F6647">
        <v>103</v>
      </c>
      <c r="G6647" t="s">
        <v>82</v>
      </c>
      <c r="H6647" t="s">
        <v>84</v>
      </c>
      <c r="I6647">
        <v>1995</v>
      </c>
      <c r="J6647">
        <v>6.1</v>
      </c>
    </row>
    <row r="6648" spans="1:10" x14ac:dyDescent="0.25">
      <c r="A6648" t="s">
        <v>224</v>
      </c>
      <c r="B6648" t="s">
        <v>73</v>
      </c>
      <c r="C6648" t="s">
        <v>212</v>
      </c>
      <c r="D6648" t="s">
        <v>307</v>
      </c>
      <c r="E6648" t="s">
        <v>306</v>
      </c>
      <c r="F6648">
        <v>103</v>
      </c>
      <c r="G6648" t="s">
        <v>82</v>
      </c>
      <c r="H6648" t="s">
        <v>84</v>
      </c>
      <c r="I6648">
        <v>1995</v>
      </c>
      <c r="J6648">
        <v>19</v>
      </c>
    </row>
    <row r="6649" spans="1:10" x14ac:dyDescent="0.25">
      <c r="A6649" t="s">
        <v>227</v>
      </c>
      <c r="B6649" t="s">
        <v>73</v>
      </c>
      <c r="C6649" t="s">
        <v>212</v>
      </c>
      <c r="D6649" t="s">
        <v>324</v>
      </c>
      <c r="E6649" t="s">
        <v>323</v>
      </c>
      <c r="F6649">
        <v>103</v>
      </c>
      <c r="G6649" t="s">
        <v>82</v>
      </c>
      <c r="H6649" t="s">
        <v>84</v>
      </c>
      <c r="I6649">
        <v>1995</v>
      </c>
      <c r="J6649">
        <v>16</v>
      </c>
    </row>
    <row r="6650" spans="1:10" x14ac:dyDescent="0.25">
      <c r="A6650" t="s">
        <v>227</v>
      </c>
      <c r="B6650" t="s">
        <v>76</v>
      </c>
      <c r="C6650" t="s">
        <v>196</v>
      </c>
      <c r="D6650" t="s">
        <v>458</v>
      </c>
      <c r="E6650" t="s">
        <v>457</v>
      </c>
      <c r="F6650">
        <v>103</v>
      </c>
      <c r="G6650" t="s">
        <v>82</v>
      </c>
      <c r="H6650" t="s">
        <v>84</v>
      </c>
      <c r="I6650">
        <v>1995</v>
      </c>
      <c r="J6650">
        <v>0.01</v>
      </c>
    </row>
    <row r="6651" spans="1:10" x14ac:dyDescent="0.25">
      <c r="A6651" t="s">
        <v>227</v>
      </c>
      <c r="B6651" t="s">
        <v>207</v>
      </c>
      <c r="C6651" t="s">
        <v>206</v>
      </c>
      <c r="D6651" t="s">
        <v>338</v>
      </c>
      <c r="E6651" t="s">
        <v>337</v>
      </c>
      <c r="F6651">
        <v>103</v>
      </c>
      <c r="G6651" t="s">
        <v>82</v>
      </c>
      <c r="H6651" t="s">
        <v>84</v>
      </c>
      <c r="I6651">
        <v>1990</v>
      </c>
      <c r="J6651">
        <v>0.73</v>
      </c>
    </row>
    <row r="6652" spans="1:10" x14ac:dyDescent="0.25">
      <c r="A6652" t="s">
        <v>229</v>
      </c>
      <c r="B6652" t="s">
        <v>76</v>
      </c>
      <c r="C6652" t="s">
        <v>77</v>
      </c>
      <c r="D6652" t="s">
        <v>403</v>
      </c>
      <c r="E6652" t="s">
        <v>402</v>
      </c>
      <c r="F6652">
        <v>103</v>
      </c>
      <c r="G6652" t="s">
        <v>82</v>
      </c>
      <c r="H6652" t="s">
        <v>84</v>
      </c>
      <c r="I6652">
        <v>1990</v>
      </c>
      <c r="J6652">
        <v>22</v>
      </c>
    </row>
    <row r="6653" spans="1:10" x14ac:dyDescent="0.25">
      <c r="A6653" t="s">
        <v>227</v>
      </c>
      <c r="B6653" t="s">
        <v>195</v>
      </c>
      <c r="C6653" t="s">
        <v>194</v>
      </c>
      <c r="D6653" t="s">
        <v>299</v>
      </c>
      <c r="E6653" t="s">
        <v>298</v>
      </c>
      <c r="F6653">
        <v>103</v>
      </c>
      <c r="G6653" t="s">
        <v>82</v>
      </c>
      <c r="H6653" t="s">
        <v>84</v>
      </c>
      <c r="I6653">
        <v>1990</v>
      </c>
      <c r="J6653">
        <v>50</v>
      </c>
    </row>
    <row r="6654" spans="1:10" x14ac:dyDescent="0.25">
      <c r="A6654" t="s">
        <v>227</v>
      </c>
      <c r="B6654" t="s">
        <v>76</v>
      </c>
      <c r="C6654" t="s">
        <v>78</v>
      </c>
      <c r="D6654" t="s">
        <v>272</v>
      </c>
      <c r="E6654" t="s">
        <v>271</v>
      </c>
      <c r="F6654">
        <v>103</v>
      </c>
      <c r="G6654" t="s">
        <v>82</v>
      </c>
      <c r="H6654" t="s">
        <v>84</v>
      </c>
      <c r="I6654">
        <v>2010</v>
      </c>
      <c r="J6654">
        <v>2</v>
      </c>
    </row>
    <row r="6655" spans="1:10" x14ac:dyDescent="0.25">
      <c r="A6655" t="s">
        <v>225</v>
      </c>
      <c r="B6655" t="s">
        <v>79</v>
      </c>
      <c r="C6655" t="s">
        <v>33</v>
      </c>
      <c r="D6655" t="s">
        <v>253</v>
      </c>
      <c r="E6655" t="s">
        <v>252</v>
      </c>
      <c r="F6655">
        <v>109</v>
      </c>
      <c r="G6655" t="s">
        <v>342</v>
      </c>
      <c r="H6655" t="s">
        <v>84</v>
      </c>
      <c r="I6655">
        <v>2015</v>
      </c>
      <c r="J6655">
        <v>2686.75</v>
      </c>
    </row>
    <row r="6656" spans="1:10" x14ac:dyDescent="0.25">
      <c r="A6656" t="s">
        <v>227</v>
      </c>
      <c r="B6656" t="s">
        <v>76</v>
      </c>
      <c r="C6656" t="s">
        <v>196</v>
      </c>
      <c r="D6656" t="s">
        <v>431</v>
      </c>
      <c r="E6656" t="s">
        <v>430</v>
      </c>
      <c r="F6656">
        <v>109</v>
      </c>
      <c r="G6656" t="s">
        <v>342</v>
      </c>
      <c r="H6656" t="s">
        <v>84</v>
      </c>
      <c r="I6656">
        <v>2015</v>
      </c>
      <c r="J6656">
        <v>5.5</v>
      </c>
    </row>
    <row r="6657" spans="1:10" x14ac:dyDescent="0.25">
      <c r="A6657" t="s">
        <v>227</v>
      </c>
      <c r="B6657" t="s">
        <v>73</v>
      </c>
      <c r="C6657" t="s">
        <v>212</v>
      </c>
      <c r="D6657" t="s">
        <v>307</v>
      </c>
      <c r="E6657" t="s">
        <v>306</v>
      </c>
      <c r="F6657">
        <v>109</v>
      </c>
      <c r="G6657" t="s">
        <v>342</v>
      </c>
      <c r="H6657" t="s">
        <v>84</v>
      </c>
      <c r="I6657">
        <v>2015</v>
      </c>
      <c r="J6657">
        <v>2</v>
      </c>
    </row>
    <row r="6658" spans="1:10" x14ac:dyDescent="0.25">
      <c r="A6658" t="s">
        <v>227</v>
      </c>
      <c r="B6658" t="s">
        <v>73</v>
      </c>
      <c r="C6658" t="s">
        <v>212</v>
      </c>
      <c r="D6658" t="s">
        <v>251</v>
      </c>
      <c r="E6658" t="s">
        <v>250</v>
      </c>
      <c r="F6658">
        <v>109</v>
      </c>
      <c r="G6658" t="s">
        <v>342</v>
      </c>
      <c r="H6658" t="s">
        <v>84</v>
      </c>
      <c r="I6658">
        <v>2015</v>
      </c>
      <c r="J6658">
        <v>162</v>
      </c>
    </row>
    <row r="6659" spans="1:10" x14ac:dyDescent="0.25">
      <c r="A6659" t="s">
        <v>225</v>
      </c>
      <c r="B6659" t="s">
        <v>76</v>
      </c>
      <c r="C6659" t="s">
        <v>77</v>
      </c>
      <c r="D6659" t="s">
        <v>481</v>
      </c>
      <c r="E6659" t="s">
        <v>480</v>
      </c>
      <c r="F6659">
        <v>109</v>
      </c>
      <c r="G6659" t="s">
        <v>342</v>
      </c>
      <c r="H6659" t="s">
        <v>84</v>
      </c>
      <c r="I6659">
        <v>2014</v>
      </c>
      <c r="J6659">
        <v>8.5299999999999994</v>
      </c>
    </row>
    <row r="6660" spans="1:10" x14ac:dyDescent="0.25">
      <c r="A6660" t="s">
        <v>229</v>
      </c>
      <c r="B6660" t="s">
        <v>76</v>
      </c>
      <c r="C6660" t="s">
        <v>77</v>
      </c>
      <c r="D6660" t="s">
        <v>438</v>
      </c>
      <c r="E6660" t="s">
        <v>437</v>
      </c>
      <c r="F6660">
        <v>109</v>
      </c>
      <c r="G6660" t="s">
        <v>342</v>
      </c>
      <c r="H6660" t="s">
        <v>84</v>
      </c>
      <c r="I6660">
        <v>2014</v>
      </c>
      <c r="J6660">
        <v>0.3</v>
      </c>
    </row>
    <row r="6661" spans="1:10" x14ac:dyDescent="0.25">
      <c r="A6661" t="s">
        <v>226</v>
      </c>
      <c r="B6661" t="s">
        <v>73</v>
      </c>
      <c r="C6661" t="s">
        <v>212</v>
      </c>
      <c r="D6661" t="s">
        <v>251</v>
      </c>
      <c r="E6661" t="s">
        <v>250</v>
      </c>
      <c r="F6661">
        <v>109</v>
      </c>
      <c r="G6661" t="s">
        <v>342</v>
      </c>
      <c r="H6661" t="s">
        <v>84</v>
      </c>
      <c r="I6661">
        <v>2014</v>
      </c>
      <c r="J6661">
        <v>11.34</v>
      </c>
    </row>
    <row r="6662" spans="1:10" x14ac:dyDescent="0.25">
      <c r="A6662" t="s">
        <v>229</v>
      </c>
      <c r="B6662" t="s">
        <v>76</v>
      </c>
      <c r="C6662" t="s">
        <v>196</v>
      </c>
      <c r="D6662" t="s">
        <v>444</v>
      </c>
      <c r="E6662" t="s">
        <v>443</v>
      </c>
      <c r="F6662">
        <v>109</v>
      </c>
      <c r="G6662" t="s">
        <v>342</v>
      </c>
      <c r="H6662" t="s">
        <v>84</v>
      </c>
      <c r="I6662">
        <v>2005</v>
      </c>
      <c r="J6662">
        <v>3.4</v>
      </c>
    </row>
    <row r="6663" spans="1:10" x14ac:dyDescent="0.25">
      <c r="A6663" t="s">
        <v>225</v>
      </c>
      <c r="B6663" t="s">
        <v>76</v>
      </c>
      <c r="C6663" t="s">
        <v>197</v>
      </c>
      <c r="D6663" t="s">
        <v>241</v>
      </c>
      <c r="E6663" t="s">
        <v>240</v>
      </c>
      <c r="F6663">
        <v>109</v>
      </c>
      <c r="G6663" t="s">
        <v>342</v>
      </c>
      <c r="H6663" t="s">
        <v>84</v>
      </c>
      <c r="I6663">
        <v>2005</v>
      </c>
      <c r="J6663">
        <v>46.73</v>
      </c>
    </row>
    <row r="6664" spans="1:10" x14ac:dyDescent="0.25">
      <c r="A6664" t="s">
        <v>229</v>
      </c>
      <c r="B6664" t="s">
        <v>79</v>
      </c>
      <c r="C6664" t="s">
        <v>193</v>
      </c>
      <c r="D6664" t="s">
        <v>419</v>
      </c>
      <c r="E6664" t="s">
        <v>418</v>
      </c>
      <c r="F6664">
        <v>109</v>
      </c>
      <c r="G6664" t="s">
        <v>342</v>
      </c>
      <c r="H6664" t="s">
        <v>84</v>
      </c>
      <c r="I6664">
        <v>2000</v>
      </c>
      <c r="J6664">
        <v>80</v>
      </c>
    </row>
    <row r="6665" spans="1:10" x14ac:dyDescent="0.25">
      <c r="A6665" t="s">
        <v>227</v>
      </c>
      <c r="B6665" t="s">
        <v>195</v>
      </c>
      <c r="C6665" t="s">
        <v>194</v>
      </c>
      <c r="D6665" t="s">
        <v>299</v>
      </c>
      <c r="E6665" t="s">
        <v>298</v>
      </c>
      <c r="F6665">
        <v>109</v>
      </c>
      <c r="G6665" t="s">
        <v>342</v>
      </c>
      <c r="H6665" t="s">
        <v>84</v>
      </c>
      <c r="I6665">
        <v>2000</v>
      </c>
      <c r="J6665">
        <v>2332</v>
      </c>
    </row>
    <row r="6666" spans="1:10" x14ac:dyDescent="0.25">
      <c r="A6666" t="s">
        <v>225</v>
      </c>
      <c r="B6666" t="s">
        <v>79</v>
      </c>
      <c r="C6666" t="s">
        <v>33</v>
      </c>
      <c r="D6666" t="s">
        <v>253</v>
      </c>
      <c r="E6666" t="s">
        <v>252</v>
      </c>
      <c r="F6666">
        <v>109</v>
      </c>
      <c r="G6666" t="s">
        <v>342</v>
      </c>
      <c r="H6666" t="s">
        <v>84</v>
      </c>
      <c r="I6666">
        <v>1995</v>
      </c>
      <c r="J6666">
        <v>8878.0400000000009</v>
      </c>
    </row>
    <row r="6667" spans="1:10" x14ac:dyDescent="0.25">
      <c r="A6667" t="s">
        <v>227</v>
      </c>
      <c r="B6667" t="s">
        <v>204</v>
      </c>
      <c r="C6667" t="s">
        <v>203</v>
      </c>
      <c r="D6667" t="s">
        <v>415</v>
      </c>
      <c r="E6667" t="s">
        <v>414</v>
      </c>
      <c r="F6667">
        <v>109</v>
      </c>
      <c r="G6667" t="s">
        <v>342</v>
      </c>
      <c r="H6667" t="s">
        <v>84</v>
      </c>
      <c r="I6667">
        <v>1995</v>
      </c>
      <c r="J6667">
        <v>1.9</v>
      </c>
    </row>
    <row r="6668" spans="1:10" x14ac:dyDescent="0.25">
      <c r="A6668" t="s">
        <v>224</v>
      </c>
      <c r="B6668" t="s">
        <v>76</v>
      </c>
      <c r="C6668" t="s">
        <v>77</v>
      </c>
      <c r="D6668" t="s">
        <v>403</v>
      </c>
      <c r="E6668" t="s">
        <v>402</v>
      </c>
      <c r="F6668">
        <v>109</v>
      </c>
      <c r="G6668" t="s">
        <v>342</v>
      </c>
      <c r="H6668" t="s">
        <v>84</v>
      </c>
      <c r="I6668">
        <v>1995</v>
      </c>
      <c r="J6668">
        <v>46</v>
      </c>
    </row>
    <row r="6669" spans="1:10" x14ac:dyDescent="0.25">
      <c r="A6669" t="s">
        <v>227</v>
      </c>
      <c r="B6669" t="s">
        <v>204</v>
      </c>
      <c r="C6669" t="s">
        <v>203</v>
      </c>
      <c r="D6669" t="s">
        <v>408</v>
      </c>
      <c r="E6669" t="s">
        <v>407</v>
      </c>
      <c r="F6669">
        <v>109</v>
      </c>
      <c r="G6669" t="s">
        <v>342</v>
      </c>
      <c r="H6669" t="s">
        <v>84</v>
      </c>
      <c r="I6669">
        <v>1990</v>
      </c>
      <c r="J6669">
        <v>110</v>
      </c>
    </row>
    <row r="6670" spans="1:10" x14ac:dyDescent="0.25">
      <c r="A6670" t="s">
        <v>226</v>
      </c>
      <c r="B6670" t="s">
        <v>73</v>
      </c>
      <c r="C6670" t="s">
        <v>212</v>
      </c>
      <c r="D6670" t="s">
        <v>393</v>
      </c>
      <c r="E6670" t="s">
        <v>392</v>
      </c>
      <c r="F6670">
        <v>109</v>
      </c>
      <c r="G6670" t="s">
        <v>342</v>
      </c>
      <c r="H6670" t="s">
        <v>84</v>
      </c>
      <c r="I6670">
        <v>1990</v>
      </c>
      <c r="J6670">
        <v>32.5</v>
      </c>
    </row>
    <row r="6671" spans="1:10" x14ac:dyDescent="0.25">
      <c r="A6671" t="s">
        <v>224</v>
      </c>
      <c r="B6671" t="s">
        <v>73</v>
      </c>
      <c r="C6671" t="s">
        <v>210</v>
      </c>
      <c r="D6671" t="s">
        <v>386</v>
      </c>
      <c r="E6671" t="s">
        <v>385</v>
      </c>
      <c r="F6671">
        <v>109</v>
      </c>
      <c r="G6671" t="s">
        <v>342</v>
      </c>
      <c r="H6671" t="s">
        <v>84</v>
      </c>
      <c r="I6671">
        <v>2010</v>
      </c>
      <c r="J6671">
        <v>12.22</v>
      </c>
    </row>
    <row r="6672" spans="1:10" x14ac:dyDescent="0.25">
      <c r="A6672" t="s">
        <v>223</v>
      </c>
      <c r="B6672" t="s">
        <v>71</v>
      </c>
      <c r="C6672" t="s">
        <v>348</v>
      </c>
      <c r="D6672" t="s">
        <v>347</v>
      </c>
      <c r="E6672" t="s">
        <v>346</v>
      </c>
      <c r="F6672">
        <v>114</v>
      </c>
      <c r="G6672" t="s">
        <v>335</v>
      </c>
      <c r="H6672" t="s">
        <v>84</v>
      </c>
      <c r="I6672">
        <v>1990</v>
      </c>
      <c r="J6672">
        <v>1.2113799999999999</v>
      </c>
    </row>
    <row r="6673" spans="1:10" x14ac:dyDescent="0.25">
      <c r="A6673" t="s">
        <v>225</v>
      </c>
      <c r="B6673" t="s">
        <v>80</v>
      </c>
      <c r="C6673" t="s">
        <v>37</v>
      </c>
      <c r="D6673">
        <v>130112</v>
      </c>
      <c r="E6673" t="s">
        <v>349</v>
      </c>
      <c r="F6673">
        <v>104</v>
      </c>
      <c r="G6673" t="s">
        <v>340</v>
      </c>
      <c r="H6673" t="s">
        <v>84</v>
      </c>
      <c r="I6673">
        <v>1990</v>
      </c>
      <c r="J6673">
        <v>2.0808400000000001E-4</v>
      </c>
    </row>
    <row r="6674" spans="1:10" x14ac:dyDescent="0.25">
      <c r="A6674" t="s">
        <v>225</v>
      </c>
      <c r="B6674" t="s">
        <v>80</v>
      </c>
      <c r="C6674" t="s">
        <v>37</v>
      </c>
      <c r="D6674">
        <v>130302</v>
      </c>
      <c r="E6674" t="s">
        <v>336</v>
      </c>
      <c r="F6674">
        <v>109</v>
      </c>
      <c r="G6674" t="s">
        <v>342</v>
      </c>
      <c r="H6674" t="s">
        <v>84</v>
      </c>
      <c r="I6674">
        <v>1990</v>
      </c>
      <c r="J6674">
        <v>5.6935199999999998E-2</v>
      </c>
    </row>
    <row r="6675" spans="1:10" x14ac:dyDescent="0.25">
      <c r="A6675" t="s">
        <v>227</v>
      </c>
      <c r="B6675" t="s">
        <v>80</v>
      </c>
      <c r="C6675" t="s">
        <v>37</v>
      </c>
      <c r="D6675">
        <v>120216</v>
      </c>
      <c r="E6675" t="s">
        <v>263</v>
      </c>
      <c r="F6675">
        <v>103</v>
      </c>
      <c r="G6675" t="s">
        <v>82</v>
      </c>
      <c r="H6675" t="s">
        <v>84</v>
      </c>
      <c r="I6675">
        <v>2000</v>
      </c>
      <c r="J6675">
        <v>1.00954E-3</v>
      </c>
    </row>
    <row r="6676" spans="1:10" x14ac:dyDescent="0.25">
      <c r="A6676" t="s">
        <v>227</v>
      </c>
      <c r="B6676" t="s">
        <v>80</v>
      </c>
      <c r="C6676" t="s">
        <v>37</v>
      </c>
      <c r="D6676">
        <v>120113</v>
      </c>
      <c r="E6676" t="s">
        <v>267</v>
      </c>
      <c r="F6676">
        <v>111</v>
      </c>
      <c r="G6676" t="s">
        <v>333</v>
      </c>
      <c r="H6676" t="s">
        <v>84</v>
      </c>
      <c r="I6676">
        <v>2000</v>
      </c>
      <c r="J6676">
        <v>1.46051</v>
      </c>
    </row>
    <row r="6677" spans="1:10" x14ac:dyDescent="0.25">
      <c r="A6677" t="s">
        <v>227</v>
      </c>
      <c r="B6677" t="s">
        <v>80</v>
      </c>
      <c r="C6677" t="s">
        <v>37</v>
      </c>
      <c r="D6677">
        <v>130106</v>
      </c>
      <c r="E6677" t="s">
        <v>345</v>
      </c>
      <c r="F6677">
        <v>104</v>
      </c>
      <c r="G6677" t="s">
        <v>340</v>
      </c>
      <c r="H6677" t="s">
        <v>84</v>
      </c>
      <c r="I6677">
        <v>2000</v>
      </c>
      <c r="J6677">
        <v>1.2431599999999999E-2</v>
      </c>
    </row>
    <row r="6678" spans="1:10" x14ac:dyDescent="0.25">
      <c r="A6678" t="s">
        <v>229</v>
      </c>
      <c r="B6678" t="s">
        <v>79</v>
      </c>
      <c r="C6678" t="s">
        <v>33</v>
      </c>
      <c r="D6678" t="s">
        <v>253</v>
      </c>
      <c r="E6678" t="s">
        <v>252</v>
      </c>
      <c r="F6678">
        <v>104</v>
      </c>
      <c r="G6678" t="s">
        <v>340</v>
      </c>
      <c r="H6678" t="s">
        <v>84</v>
      </c>
      <c r="I6678">
        <v>2015</v>
      </c>
      <c r="J6678">
        <v>38.08</v>
      </c>
    </row>
    <row r="6679" spans="1:10" x14ac:dyDescent="0.25">
      <c r="A6679" t="s">
        <v>224</v>
      </c>
      <c r="B6679" t="s">
        <v>76</v>
      </c>
      <c r="C6679" t="s">
        <v>77</v>
      </c>
      <c r="D6679" t="s">
        <v>403</v>
      </c>
      <c r="E6679" t="s">
        <v>402</v>
      </c>
      <c r="F6679">
        <v>104</v>
      </c>
      <c r="G6679" t="s">
        <v>340</v>
      </c>
      <c r="H6679" t="s">
        <v>84</v>
      </c>
      <c r="I6679">
        <v>2005</v>
      </c>
      <c r="J6679">
        <v>16.425000000000001</v>
      </c>
    </row>
    <row r="6680" spans="1:10" x14ac:dyDescent="0.25">
      <c r="A6680" t="s">
        <v>225</v>
      </c>
      <c r="B6680" t="s">
        <v>73</v>
      </c>
      <c r="C6680" t="s">
        <v>212</v>
      </c>
      <c r="D6680" t="s">
        <v>307</v>
      </c>
      <c r="E6680" t="s">
        <v>306</v>
      </c>
      <c r="F6680">
        <v>104</v>
      </c>
      <c r="G6680" t="s">
        <v>340</v>
      </c>
      <c r="H6680" t="s">
        <v>84</v>
      </c>
      <c r="I6680">
        <v>2005</v>
      </c>
      <c r="J6680">
        <v>0.32</v>
      </c>
    </row>
    <row r="6681" spans="1:10" x14ac:dyDescent="0.25">
      <c r="A6681" t="s">
        <v>225</v>
      </c>
      <c r="B6681" t="s">
        <v>76</v>
      </c>
      <c r="C6681" t="s">
        <v>197</v>
      </c>
      <c r="D6681" t="s">
        <v>241</v>
      </c>
      <c r="E6681" t="s">
        <v>240</v>
      </c>
      <c r="F6681">
        <v>104</v>
      </c>
      <c r="G6681" t="s">
        <v>340</v>
      </c>
      <c r="H6681" t="s">
        <v>84</v>
      </c>
      <c r="I6681">
        <v>2005</v>
      </c>
      <c r="J6681">
        <v>2.4900000000000002</v>
      </c>
    </row>
    <row r="6682" spans="1:10" x14ac:dyDescent="0.25">
      <c r="A6682" t="s">
        <v>227</v>
      </c>
      <c r="B6682" t="s">
        <v>76</v>
      </c>
      <c r="C6682" t="s">
        <v>197</v>
      </c>
      <c r="D6682" t="s">
        <v>241</v>
      </c>
      <c r="E6682" t="s">
        <v>240</v>
      </c>
      <c r="F6682">
        <v>104</v>
      </c>
      <c r="G6682" t="s">
        <v>340</v>
      </c>
      <c r="H6682" t="s">
        <v>84</v>
      </c>
      <c r="I6682">
        <v>2005</v>
      </c>
      <c r="J6682">
        <v>4</v>
      </c>
    </row>
    <row r="6683" spans="1:10" x14ac:dyDescent="0.25">
      <c r="A6683" t="s">
        <v>225</v>
      </c>
      <c r="B6683" t="s">
        <v>73</v>
      </c>
      <c r="C6683" t="s">
        <v>209</v>
      </c>
      <c r="D6683" t="s">
        <v>371</v>
      </c>
      <c r="E6683" t="s">
        <v>370</v>
      </c>
      <c r="F6683">
        <v>104</v>
      </c>
      <c r="G6683" t="s">
        <v>340</v>
      </c>
      <c r="H6683" t="s">
        <v>84</v>
      </c>
      <c r="I6683">
        <v>2000</v>
      </c>
      <c r="J6683">
        <v>1.2</v>
      </c>
    </row>
    <row r="6684" spans="1:10" x14ac:dyDescent="0.25">
      <c r="A6684" t="s">
        <v>225</v>
      </c>
      <c r="B6684" t="s">
        <v>76</v>
      </c>
      <c r="C6684" t="s">
        <v>196</v>
      </c>
      <c r="D6684" t="s">
        <v>326</v>
      </c>
      <c r="E6684" t="s">
        <v>325</v>
      </c>
      <c r="F6684">
        <v>104</v>
      </c>
      <c r="G6684" t="s">
        <v>340</v>
      </c>
      <c r="H6684" t="s">
        <v>84</v>
      </c>
      <c r="I6684">
        <v>2000</v>
      </c>
      <c r="J6684">
        <v>4.28</v>
      </c>
    </row>
    <row r="6685" spans="1:10" x14ac:dyDescent="0.25">
      <c r="A6685" t="s">
        <v>227</v>
      </c>
      <c r="B6685" t="s">
        <v>76</v>
      </c>
      <c r="C6685" t="s">
        <v>78</v>
      </c>
      <c r="D6685" t="s">
        <v>400</v>
      </c>
      <c r="E6685" t="s">
        <v>399</v>
      </c>
      <c r="F6685">
        <v>104</v>
      </c>
      <c r="G6685" t="s">
        <v>340</v>
      </c>
      <c r="H6685" t="s">
        <v>84</v>
      </c>
      <c r="I6685">
        <v>1995</v>
      </c>
      <c r="J6685">
        <v>0.03</v>
      </c>
    </row>
    <row r="6686" spans="1:10" x14ac:dyDescent="0.25">
      <c r="A6686" t="s">
        <v>226</v>
      </c>
      <c r="B6686" t="s">
        <v>73</v>
      </c>
      <c r="C6686" t="s">
        <v>212</v>
      </c>
      <c r="D6686" t="s">
        <v>307</v>
      </c>
      <c r="E6686" t="s">
        <v>306</v>
      </c>
      <c r="F6686">
        <v>104</v>
      </c>
      <c r="G6686" t="s">
        <v>340</v>
      </c>
      <c r="H6686" t="s">
        <v>84</v>
      </c>
      <c r="I6686">
        <v>1995</v>
      </c>
      <c r="J6686">
        <v>177</v>
      </c>
    </row>
    <row r="6687" spans="1:10" x14ac:dyDescent="0.25">
      <c r="A6687" t="s">
        <v>227</v>
      </c>
      <c r="B6687" t="s">
        <v>71</v>
      </c>
      <c r="C6687" t="s">
        <v>72</v>
      </c>
      <c r="D6687" t="s">
        <v>239</v>
      </c>
      <c r="E6687" t="s">
        <v>238</v>
      </c>
      <c r="F6687">
        <v>104</v>
      </c>
      <c r="G6687" t="s">
        <v>340</v>
      </c>
      <c r="H6687" t="s">
        <v>84</v>
      </c>
      <c r="I6687">
        <v>1990</v>
      </c>
      <c r="J6687">
        <v>6.17</v>
      </c>
    </row>
    <row r="6688" spans="1:10" x14ac:dyDescent="0.25">
      <c r="A6688" t="s">
        <v>227</v>
      </c>
      <c r="B6688" t="s">
        <v>204</v>
      </c>
      <c r="C6688" t="s">
        <v>203</v>
      </c>
      <c r="D6688" t="s">
        <v>408</v>
      </c>
      <c r="E6688" t="s">
        <v>407</v>
      </c>
      <c r="F6688">
        <v>104</v>
      </c>
      <c r="G6688" t="s">
        <v>340</v>
      </c>
      <c r="H6688" t="s">
        <v>84</v>
      </c>
      <c r="I6688">
        <v>1990</v>
      </c>
      <c r="J6688">
        <v>1</v>
      </c>
    </row>
    <row r="6689" spans="1:10" x14ac:dyDescent="0.25">
      <c r="A6689" t="s">
        <v>227</v>
      </c>
      <c r="B6689" t="s">
        <v>71</v>
      </c>
      <c r="C6689" t="s">
        <v>215</v>
      </c>
      <c r="D6689" t="s">
        <v>303</v>
      </c>
      <c r="E6689" t="s">
        <v>302</v>
      </c>
      <c r="F6689">
        <v>104</v>
      </c>
      <c r="G6689" t="s">
        <v>340</v>
      </c>
      <c r="H6689" t="s">
        <v>84</v>
      </c>
      <c r="I6689">
        <v>2010</v>
      </c>
      <c r="J6689">
        <v>1.6000000000000001E-4</v>
      </c>
    </row>
    <row r="6690" spans="1:10" x14ac:dyDescent="0.25">
      <c r="A6690" t="s">
        <v>224</v>
      </c>
      <c r="B6690" t="s">
        <v>79</v>
      </c>
      <c r="C6690" t="s">
        <v>33</v>
      </c>
      <c r="D6690" t="s">
        <v>253</v>
      </c>
      <c r="E6690" t="s">
        <v>252</v>
      </c>
      <c r="F6690">
        <v>111</v>
      </c>
      <c r="G6690" t="s">
        <v>333</v>
      </c>
      <c r="H6690" t="s">
        <v>84</v>
      </c>
      <c r="I6690">
        <v>2014</v>
      </c>
      <c r="J6690">
        <v>150.28899999999999</v>
      </c>
    </row>
    <row r="6691" spans="1:10" x14ac:dyDescent="0.25">
      <c r="A6691" t="s">
        <v>225</v>
      </c>
      <c r="B6691" t="s">
        <v>76</v>
      </c>
      <c r="C6691" t="s">
        <v>77</v>
      </c>
      <c r="D6691" t="s">
        <v>274</v>
      </c>
      <c r="E6691" t="s">
        <v>273</v>
      </c>
      <c r="F6691">
        <v>111</v>
      </c>
      <c r="G6691" t="s">
        <v>333</v>
      </c>
      <c r="H6691" t="s">
        <v>84</v>
      </c>
      <c r="I6691">
        <v>2014</v>
      </c>
      <c r="J6691">
        <v>4</v>
      </c>
    </row>
    <row r="6692" spans="1:10" x14ac:dyDescent="0.25">
      <c r="A6692" t="s">
        <v>227</v>
      </c>
      <c r="B6692" t="s">
        <v>195</v>
      </c>
      <c r="C6692" t="s">
        <v>194</v>
      </c>
      <c r="D6692" t="s">
        <v>299</v>
      </c>
      <c r="E6692" t="s">
        <v>298</v>
      </c>
      <c r="F6692">
        <v>111</v>
      </c>
      <c r="G6692" t="s">
        <v>333</v>
      </c>
      <c r="H6692" t="s">
        <v>84</v>
      </c>
      <c r="I6692">
        <v>2014</v>
      </c>
      <c r="J6692">
        <v>7.59</v>
      </c>
    </row>
    <row r="6693" spans="1:10" x14ac:dyDescent="0.25">
      <c r="A6693" t="s">
        <v>227</v>
      </c>
      <c r="B6693" t="s">
        <v>73</v>
      </c>
      <c r="C6693" t="s">
        <v>212</v>
      </c>
      <c r="D6693" t="s">
        <v>359</v>
      </c>
      <c r="E6693" t="s">
        <v>358</v>
      </c>
      <c r="F6693">
        <v>111</v>
      </c>
      <c r="G6693" t="s">
        <v>333</v>
      </c>
      <c r="H6693" t="s">
        <v>84</v>
      </c>
      <c r="I6693">
        <v>2005</v>
      </c>
      <c r="J6693">
        <v>16</v>
      </c>
    </row>
    <row r="6694" spans="1:10" x14ac:dyDescent="0.25">
      <c r="A6694" t="s">
        <v>226</v>
      </c>
      <c r="B6694" t="s">
        <v>79</v>
      </c>
      <c r="C6694" t="s">
        <v>33</v>
      </c>
      <c r="D6694" t="s">
        <v>253</v>
      </c>
      <c r="E6694" t="s">
        <v>252</v>
      </c>
      <c r="F6694">
        <v>111</v>
      </c>
      <c r="G6694" t="s">
        <v>333</v>
      </c>
      <c r="H6694" t="s">
        <v>84</v>
      </c>
      <c r="I6694">
        <v>2000</v>
      </c>
      <c r="J6694">
        <v>149.66</v>
      </c>
    </row>
    <row r="6695" spans="1:10" x14ac:dyDescent="0.25">
      <c r="A6695" t="s">
        <v>223</v>
      </c>
      <c r="B6695" t="s">
        <v>79</v>
      </c>
      <c r="C6695" t="s">
        <v>33</v>
      </c>
      <c r="D6695" t="s">
        <v>253</v>
      </c>
      <c r="E6695" t="s">
        <v>252</v>
      </c>
      <c r="F6695">
        <v>103</v>
      </c>
      <c r="G6695" t="s">
        <v>82</v>
      </c>
      <c r="H6695" t="s">
        <v>84</v>
      </c>
      <c r="I6695">
        <v>2000</v>
      </c>
      <c r="J6695">
        <v>164.98099999999999</v>
      </c>
    </row>
    <row r="6696" spans="1:10" x14ac:dyDescent="0.25">
      <c r="A6696" t="s">
        <v>225</v>
      </c>
      <c r="B6696" t="s">
        <v>79</v>
      </c>
      <c r="C6696" t="s">
        <v>33</v>
      </c>
      <c r="D6696" t="s">
        <v>253</v>
      </c>
      <c r="E6696" t="s">
        <v>252</v>
      </c>
      <c r="F6696">
        <v>103</v>
      </c>
      <c r="G6696" t="s">
        <v>82</v>
      </c>
      <c r="H6696" t="s">
        <v>84</v>
      </c>
      <c r="I6696">
        <v>2010</v>
      </c>
      <c r="J6696">
        <v>412.50099999999998</v>
      </c>
    </row>
    <row r="6697" spans="1:10" x14ac:dyDescent="0.25">
      <c r="A6697" t="s">
        <v>227</v>
      </c>
      <c r="B6697" t="s">
        <v>80</v>
      </c>
      <c r="C6697" t="s">
        <v>37</v>
      </c>
      <c r="D6697">
        <v>120216</v>
      </c>
      <c r="E6697" t="s">
        <v>263</v>
      </c>
      <c r="F6697">
        <v>115</v>
      </c>
      <c r="G6697" t="s">
        <v>341</v>
      </c>
      <c r="H6697" t="s">
        <v>84</v>
      </c>
      <c r="I6697">
        <v>2000</v>
      </c>
      <c r="J6697">
        <v>1.0095399999999999E-2</v>
      </c>
    </row>
    <row r="6698" spans="1:10" x14ac:dyDescent="0.25">
      <c r="A6698" t="s">
        <v>227</v>
      </c>
      <c r="B6698" t="s">
        <v>80</v>
      </c>
      <c r="C6698" t="s">
        <v>37</v>
      </c>
      <c r="D6698">
        <v>120303</v>
      </c>
      <c r="E6698" t="s">
        <v>259</v>
      </c>
      <c r="F6698">
        <v>109</v>
      </c>
      <c r="G6698" t="s">
        <v>342</v>
      </c>
      <c r="H6698" t="s">
        <v>84</v>
      </c>
      <c r="I6698">
        <v>2000</v>
      </c>
      <c r="J6698">
        <v>5.5671999999999999E-2</v>
      </c>
    </row>
    <row r="6699" spans="1:10" x14ac:dyDescent="0.25">
      <c r="A6699" t="s">
        <v>227</v>
      </c>
      <c r="B6699" t="s">
        <v>80</v>
      </c>
      <c r="C6699" t="s">
        <v>37</v>
      </c>
      <c r="D6699">
        <v>120106</v>
      </c>
      <c r="E6699" t="s">
        <v>269</v>
      </c>
      <c r="F6699">
        <v>103</v>
      </c>
      <c r="G6699" t="s">
        <v>82</v>
      </c>
      <c r="H6699" t="s">
        <v>84</v>
      </c>
      <c r="I6699">
        <v>2000</v>
      </c>
      <c r="J6699">
        <v>8.0000600000000005E-2</v>
      </c>
    </row>
    <row r="6700" spans="1:10" x14ac:dyDescent="0.25">
      <c r="A6700" t="s">
        <v>227</v>
      </c>
      <c r="B6700" t="s">
        <v>80</v>
      </c>
      <c r="C6700" t="s">
        <v>37</v>
      </c>
      <c r="D6700">
        <v>130113</v>
      </c>
      <c r="E6700" t="s">
        <v>339</v>
      </c>
      <c r="F6700">
        <v>104</v>
      </c>
      <c r="G6700" t="s">
        <v>340</v>
      </c>
      <c r="H6700" t="s">
        <v>84</v>
      </c>
      <c r="I6700">
        <v>2000</v>
      </c>
      <c r="J6700">
        <v>2.0485199999999999E-3</v>
      </c>
    </row>
    <row r="6701" spans="1:10" x14ac:dyDescent="0.25">
      <c r="A6701" t="s">
        <v>227</v>
      </c>
      <c r="B6701" t="s">
        <v>80</v>
      </c>
      <c r="C6701" t="s">
        <v>37</v>
      </c>
      <c r="D6701">
        <v>130303</v>
      </c>
      <c r="E6701" t="s">
        <v>351</v>
      </c>
      <c r="F6701">
        <v>104</v>
      </c>
      <c r="G6701" t="s">
        <v>340</v>
      </c>
      <c r="H6701" t="s">
        <v>84</v>
      </c>
      <c r="I6701">
        <v>2000</v>
      </c>
      <c r="J6701">
        <v>1.2460100000000001E-4</v>
      </c>
    </row>
    <row r="6702" spans="1:10" x14ac:dyDescent="0.25">
      <c r="A6702" t="s">
        <v>224</v>
      </c>
      <c r="B6702" t="s">
        <v>80</v>
      </c>
      <c r="C6702" t="s">
        <v>32</v>
      </c>
      <c r="D6702">
        <v>230301</v>
      </c>
      <c r="E6702" t="s">
        <v>429</v>
      </c>
      <c r="F6702">
        <v>120</v>
      </c>
      <c r="G6702" t="s">
        <v>332</v>
      </c>
      <c r="H6702" t="s">
        <v>84</v>
      </c>
      <c r="I6702">
        <v>1990</v>
      </c>
      <c r="J6702">
        <v>10789.4</v>
      </c>
    </row>
    <row r="6703" spans="1:10" x14ac:dyDescent="0.25">
      <c r="A6703" t="s">
        <v>229</v>
      </c>
      <c r="B6703" t="s">
        <v>80</v>
      </c>
      <c r="C6703" t="s">
        <v>37</v>
      </c>
      <c r="D6703">
        <v>130216</v>
      </c>
      <c r="E6703" t="s">
        <v>355</v>
      </c>
      <c r="F6703">
        <v>104</v>
      </c>
      <c r="G6703" t="s">
        <v>340</v>
      </c>
      <c r="H6703" t="s">
        <v>84</v>
      </c>
      <c r="I6703">
        <v>2005</v>
      </c>
      <c r="J6703">
        <v>1.23731E-4</v>
      </c>
    </row>
    <row r="6704" spans="1:10" x14ac:dyDescent="0.25">
      <c r="A6704" t="s">
        <v>229</v>
      </c>
      <c r="B6704" t="s">
        <v>80</v>
      </c>
      <c r="C6704" t="s">
        <v>37</v>
      </c>
      <c r="D6704">
        <v>150103</v>
      </c>
      <c r="E6704" t="s">
        <v>287</v>
      </c>
      <c r="F6704">
        <v>114</v>
      </c>
      <c r="G6704" t="s">
        <v>335</v>
      </c>
      <c r="H6704" t="s">
        <v>84</v>
      </c>
      <c r="I6704">
        <v>2005</v>
      </c>
      <c r="J6704">
        <v>3.09222E-2</v>
      </c>
    </row>
    <row r="6705" spans="1:10" x14ac:dyDescent="0.25">
      <c r="A6705" t="s">
        <v>226</v>
      </c>
      <c r="B6705" t="s">
        <v>80</v>
      </c>
      <c r="C6705" t="s">
        <v>36</v>
      </c>
      <c r="D6705">
        <v>500200</v>
      </c>
      <c r="E6705" t="s">
        <v>300</v>
      </c>
      <c r="F6705">
        <v>109</v>
      </c>
      <c r="G6705" t="s">
        <v>342</v>
      </c>
      <c r="H6705" t="s">
        <v>84</v>
      </c>
      <c r="I6705">
        <v>2005</v>
      </c>
      <c r="J6705">
        <v>146.589</v>
      </c>
    </row>
    <row r="6706" spans="1:10" x14ac:dyDescent="0.25">
      <c r="A6706" t="s">
        <v>224</v>
      </c>
      <c r="B6706" t="s">
        <v>80</v>
      </c>
      <c r="C6706" t="s">
        <v>32</v>
      </c>
      <c r="D6706">
        <v>230301</v>
      </c>
      <c r="E6706" t="s">
        <v>429</v>
      </c>
      <c r="F6706">
        <v>120</v>
      </c>
      <c r="G6706" t="s">
        <v>332</v>
      </c>
      <c r="H6706" t="s">
        <v>84</v>
      </c>
      <c r="I6706">
        <v>2015</v>
      </c>
      <c r="J6706">
        <v>126.753</v>
      </c>
    </row>
    <row r="6707" spans="1:10" x14ac:dyDescent="0.25">
      <c r="A6707" t="s">
        <v>226</v>
      </c>
      <c r="B6707" t="s">
        <v>80</v>
      </c>
      <c r="C6707" t="s">
        <v>81</v>
      </c>
      <c r="D6707">
        <v>340200</v>
      </c>
      <c r="E6707" t="s">
        <v>228</v>
      </c>
      <c r="F6707">
        <v>120</v>
      </c>
      <c r="G6707" t="s">
        <v>332</v>
      </c>
      <c r="H6707" t="s">
        <v>84</v>
      </c>
      <c r="I6707">
        <v>2000</v>
      </c>
      <c r="J6707">
        <v>0.13694200000000001</v>
      </c>
    </row>
    <row r="6708" spans="1:10" x14ac:dyDescent="0.25">
      <c r="A6708" t="s">
        <v>226</v>
      </c>
      <c r="B6708" t="s">
        <v>80</v>
      </c>
      <c r="C6708" t="s">
        <v>37</v>
      </c>
      <c r="D6708">
        <v>120112</v>
      </c>
      <c r="E6708" t="s">
        <v>268</v>
      </c>
      <c r="F6708">
        <v>120</v>
      </c>
      <c r="G6708" t="s">
        <v>332</v>
      </c>
      <c r="H6708" t="s">
        <v>84</v>
      </c>
      <c r="I6708">
        <v>2015</v>
      </c>
      <c r="J6708">
        <v>3.2904599999999999</v>
      </c>
    </row>
    <row r="6709" spans="1:10" x14ac:dyDescent="0.25">
      <c r="A6709" t="s">
        <v>226</v>
      </c>
      <c r="B6709" t="s">
        <v>80</v>
      </c>
      <c r="C6709" t="s">
        <v>37</v>
      </c>
      <c r="D6709">
        <v>120112</v>
      </c>
      <c r="E6709" t="s">
        <v>268</v>
      </c>
      <c r="F6709">
        <v>109</v>
      </c>
      <c r="G6709" t="s">
        <v>342</v>
      </c>
      <c r="H6709" t="s">
        <v>84</v>
      </c>
      <c r="I6709">
        <v>2015</v>
      </c>
      <c r="J6709">
        <v>1.7318199999999999E-2</v>
      </c>
    </row>
    <row r="6710" spans="1:10" x14ac:dyDescent="0.25">
      <c r="A6710" t="s">
        <v>226</v>
      </c>
      <c r="B6710" t="s">
        <v>80</v>
      </c>
      <c r="C6710" t="s">
        <v>37</v>
      </c>
      <c r="D6710">
        <v>120302</v>
      </c>
      <c r="E6710" t="s">
        <v>260</v>
      </c>
      <c r="F6710">
        <v>111</v>
      </c>
      <c r="G6710" t="s">
        <v>333</v>
      </c>
      <c r="H6710" t="s">
        <v>84</v>
      </c>
      <c r="I6710">
        <v>2015</v>
      </c>
      <c r="J6710">
        <v>1.7740900000000001E-3</v>
      </c>
    </row>
    <row r="6711" spans="1:10" x14ac:dyDescent="0.25">
      <c r="A6711" t="s">
        <v>226</v>
      </c>
      <c r="B6711" t="s">
        <v>80</v>
      </c>
      <c r="C6711" t="s">
        <v>37</v>
      </c>
      <c r="D6711">
        <v>130105</v>
      </c>
      <c r="E6711" t="s">
        <v>352</v>
      </c>
      <c r="F6711">
        <v>111</v>
      </c>
      <c r="G6711" t="s">
        <v>333</v>
      </c>
      <c r="H6711" t="s">
        <v>84</v>
      </c>
      <c r="I6711">
        <v>2015</v>
      </c>
      <c r="J6711">
        <v>4.0832000000000004E-3</v>
      </c>
    </row>
    <row r="6712" spans="1:10" x14ac:dyDescent="0.25">
      <c r="A6712" t="s">
        <v>226</v>
      </c>
      <c r="B6712" t="s">
        <v>80</v>
      </c>
      <c r="C6712" t="s">
        <v>37</v>
      </c>
      <c r="D6712">
        <v>130105</v>
      </c>
      <c r="E6712" t="s">
        <v>352</v>
      </c>
      <c r="F6712">
        <v>114</v>
      </c>
      <c r="G6712" t="s">
        <v>335</v>
      </c>
      <c r="H6712" t="s">
        <v>84</v>
      </c>
      <c r="I6712">
        <v>2015</v>
      </c>
      <c r="J6712">
        <v>9.3913599999999996E-3</v>
      </c>
    </row>
    <row r="6713" spans="1:10" x14ac:dyDescent="0.25">
      <c r="A6713" t="s">
        <v>226</v>
      </c>
      <c r="B6713" t="s">
        <v>80</v>
      </c>
      <c r="C6713" t="s">
        <v>37</v>
      </c>
      <c r="D6713">
        <v>120219</v>
      </c>
      <c r="E6713" t="s">
        <v>261</v>
      </c>
      <c r="F6713">
        <v>104</v>
      </c>
      <c r="G6713" t="s">
        <v>340</v>
      </c>
      <c r="H6713" t="s">
        <v>84</v>
      </c>
      <c r="I6713">
        <v>2000</v>
      </c>
      <c r="J6713">
        <v>1.0666E-4</v>
      </c>
    </row>
    <row r="6714" spans="1:10" x14ac:dyDescent="0.25">
      <c r="A6714" t="s">
        <v>226</v>
      </c>
      <c r="B6714" t="s">
        <v>80</v>
      </c>
      <c r="C6714" t="s">
        <v>37</v>
      </c>
      <c r="D6714">
        <v>130106</v>
      </c>
      <c r="E6714" t="s">
        <v>345</v>
      </c>
      <c r="F6714">
        <v>114</v>
      </c>
      <c r="G6714" t="s">
        <v>335</v>
      </c>
      <c r="H6714" t="s">
        <v>84</v>
      </c>
      <c r="I6714">
        <v>2000</v>
      </c>
      <c r="J6714">
        <v>0.16689999999999999</v>
      </c>
    </row>
    <row r="6715" spans="1:10" x14ac:dyDescent="0.25">
      <c r="A6715" t="s">
        <v>229</v>
      </c>
      <c r="B6715" t="s">
        <v>79</v>
      </c>
      <c r="C6715" t="s">
        <v>33</v>
      </c>
      <c r="D6715" t="s">
        <v>253</v>
      </c>
      <c r="E6715" t="s">
        <v>252</v>
      </c>
      <c r="F6715">
        <v>110</v>
      </c>
      <c r="G6715" t="s">
        <v>344</v>
      </c>
      <c r="H6715" t="s">
        <v>84</v>
      </c>
      <c r="I6715">
        <v>2000</v>
      </c>
      <c r="J6715">
        <v>25.994</v>
      </c>
    </row>
    <row r="6716" spans="1:10" x14ac:dyDescent="0.25">
      <c r="A6716" t="s">
        <v>225</v>
      </c>
      <c r="B6716" t="s">
        <v>80</v>
      </c>
      <c r="C6716" t="s">
        <v>37</v>
      </c>
      <c r="D6716">
        <v>130216</v>
      </c>
      <c r="E6716" t="s">
        <v>355</v>
      </c>
      <c r="F6716">
        <v>111</v>
      </c>
      <c r="G6716" t="s">
        <v>333</v>
      </c>
      <c r="H6716" t="s">
        <v>84</v>
      </c>
      <c r="I6716">
        <v>2014</v>
      </c>
      <c r="J6716">
        <v>3.1321000000000001E-3</v>
      </c>
    </row>
    <row r="6717" spans="1:10" x14ac:dyDescent="0.25">
      <c r="A6717" t="s">
        <v>225</v>
      </c>
      <c r="B6717" t="s">
        <v>80</v>
      </c>
      <c r="C6717" t="s">
        <v>37</v>
      </c>
      <c r="D6717">
        <v>120216</v>
      </c>
      <c r="E6717" t="s">
        <v>263</v>
      </c>
      <c r="F6717">
        <v>104</v>
      </c>
      <c r="G6717" t="s">
        <v>340</v>
      </c>
      <c r="H6717" t="s">
        <v>84</v>
      </c>
      <c r="I6717">
        <v>2014</v>
      </c>
      <c r="J6717">
        <v>6.3542899999999996E-4</v>
      </c>
    </row>
    <row r="6718" spans="1:10" x14ac:dyDescent="0.25">
      <c r="A6718" t="s">
        <v>224</v>
      </c>
      <c r="B6718" t="s">
        <v>75</v>
      </c>
      <c r="C6718" t="s">
        <v>31</v>
      </c>
      <c r="D6718" t="s">
        <v>237</v>
      </c>
      <c r="E6718" t="s">
        <v>236</v>
      </c>
      <c r="F6718">
        <v>104</v>
      </c>
      <c r="G6718" t="s">
        <v>340</v>
      </c>
      <c r="H6718" t="s">
        <v>84</v>
      </c>
      <c r="I6718">
        <v>2010</v>
      </c>
      <c r="J6718">
        <v>45.552900000000001</v>
      </c>
    </row>
    <row r="6719" spans="1:10" x14ac:dyDescent="0.25">
      <c r="A6719" t="s">
        <v>226</v>
      </c>
      <c r="B6719" t="s">
        <v>75</v>
      </c>
      <c r="C6719" t="s">
        <v>31</v>
      </c>
      <c r="D6719" t="s">
        <v>237</v>
      </c>
      <c r="E6719" t="s">
        <v>236</v>
      </c>
      <c r="F6719">
        <v>120</v>
      </c>
      <c r="G6719" t="s">
        <v>332</v>
      </c>
      <c r="H6719" t="s">
        <v>84</v>
      </c>
      <c r="I6719">
        <v>2014</v>
      </c>
      <c r="J6719">
        <v>838.94200000000001</v>
      </c>
    </row>
    <row r="6720" spans="1:10" x14ac:dyDescent="0.25">
      <c r="A6720" t="s">
        <v>225</v>
      </c>
      <c r="B6720" t="s">
        <v>71</v>
      </c>
      <c r="C6720" t="s">
        <v>215</v>
      </c>
      <c r="D6720" t="s">
        <v>311</v>
      </c>
      <c r="E6720" t="s">
        <v>310</v>
      </c>
      <c r="F6720">
        <v>111</v>
      </c>
      <c r="G6720" t="s">
        <v>333</v>
      </c>
      <c r="H6720" t="s">
        <v>84</v>
      </c>
      <c r="I6720">
        <v>2000</v>
      </c>
      <c r="J6720">
        <v>53.223999999999997</v>
      </c>
    </row>
    <row r="6721" spans="1:10" x14ac:dyDescent="0.25">
      <c r="A6721" t="s">
        <v>227</v>
      </c>
      <c r="B6721" t="s">
        <v>204</v>
      </c>
      <c r="C6721" t="s">
        <v>203</v>
      </c>
      <c r="D6721" t="s">
        <v>440</v>
      </c>
      <c r="E6721" t="s">
        <v>439</v>
      </c>
      <c r="F6721">
        <v>111</v>
      </c>
      <c r="G6721" t="s">
        <v>333</v>
      </c>
      <c r="H6721" t="s">
        <v>84</v>
      </c>
      <c r="I6721">
        <v>2000</v>
      </c>
      <c r="J6721">
        <v>2</v>
      </c>
    </row>
    <row r="6722" spans="1:10" x14ac:dyDescent="0.25">
      <c r="A6722" t="s">
        <v>225</v>
      </c>
      <c r="B6722" t="s">
        <v>76</v>
      </c>
      <c r="C6722" t="s">
        <v>77</v>
      </c>
      <c r="D6722" t="s">
        <v>274</v>
      </c>
      <c r="E6722" t="s">
        <v>273</v>
      </c>
      <c r="F6722">
        <v>111</v>
      </c>
      <c r="G6722" t="s">
        <v>333</v>
      </c>
      <c r="H6722" t="s">
        <v>84</v>
      </c>
      <c r="I6722">
        <v>2000</v>
      </c>
      <c r="J6722">
        <v>16.8</v>
      </c>
    </row>
    <row r="6723" spans="1:10" x14ac:dyDescent="0.25">
      <c r="A6723" t="s">
        <v>227</v>
      </c>
      <c r="B6723" t="s">
        <v>73</v>
      </c>
      <c r="C6723" t="s">
        <v>212</v>
      </c>
      <c r="D6723" t="s">
        <v>324</v>
      </c>
      <c r="E6723" t="s">
        <v>323</v>
      </c>
      <c r="F6723">
        <v>111</v>
      </c>
      <c r="G6723" t="s">
        <v>333</v>
      </c>
      <c r="H6723" t="s">
        <v>84</v>
      </c>
      <c r="I6723">
        <v>2000</v>
      </c>
      <c r="J6723">
        <v>76.7</v>
      </c>
    </row>
    <row r="6724" spans="1:10" x14ac:dyDescent="0.25">
      <c r="A6724" t="s">
        <v>226</v>
      </c>
      <c r="B6724" t="s">
        <v>80</v>
      </c>
      <c r="C6724" t="s">
        <v>37</v>
      </c>
      <c r="D6724">
        <v>120113</v>
      </c>
      <c r="E6724" t="s">
        <v>267</v>
      </c>
      <c r="F6724">
        <v>103</v>
      </c>
      <c r="G6724" t="s">
        <v>82</v>
      </c>
      <c r="H6724" t="s">
        <v>84</v>
      </c>
      <c r="I6724">
        <v>2014</v>
      </c>
      <c r="J6724">
        <v>1.6935400000000001E-3</v>
      </c>
    </row>
    <row r="6725" spans="1:10" x14ac:dyDescent="0.25">
      <c r="A6725" t="s">
        <v>223</v>
      </c>
      <c r="B6725" t="s">
        <v>80</v>
      </c>
      <c r="C6725" t="s">
        <v>37</v>
      </c>
      <c r="D6725">
        <v>150103</v>
      </c>
      <c r="E6725" t="s">
        <v>287</v>
      </c>
      <c r="F6725">
        <v>103</v>
      </c>
      <c r="G6725" t="s">
        <v>82</v>
      </c>
      <c r="H6725" t="s">
        <v>84</v>
      </c>
      <c r="I6725">
        <v>2015</v>
      </c>
      <c r="J6725">
        <v>1.2279000000000001E-4</v>
      </c>
    </row>
    <row r="6726" spans="1:10" x14ac:dyDescent="0.25">
      <c r="A6726" t="s">
        <v>226</v>
      </c>
      <c r="B6726" t="s">
        <v>80</v>
      </c>
      <c r="C6726" t="s">
        <v>37</v>
      </c>
      <c r="D6726">
        <v>130302</v>
      </c>
      <c r="E6726" t="s">
        <v>336</v>
      </c>
      <c r="F6726">
        <v>114</v>
      </c>
      <c r="G6726" t="s">
        <v>335</v>
      </c>
      <c r="H6726" t="s">
        <v>84</v>
      </c>
      <c r="I6726">
        <v>1990</v>
      </c>
      <c r="J6726">
        <v>1.6374099999999999E-4</v>
      </c>
    </row>
    <row r="6727" spans="1:10" x14ac:dyDescent="0.25">
      <c r="A6727" t="s">
        <v>226</v>
      </c>
      <c r="B6727" t="s">
        <v>80</v>
      </c>
      <c r="C6727" t="s">
        <v>37</v>
      </c>
      <c r="D6727">
        <v>130302</v>
      </c>
      <c r="E6727" t="s">
        <v>336</v>
      </c>
      <c r="F6727">
        <v>104</v>
      </c>
      <c r="G6727" t="s">
        <v>340</v>
      </c>
      <c r="H6727" t="s">
        <v>84</v>
      </c>
      <c r="I6727">
        <v>1990</v>
      </c>
      <c r="J6727">
        <v>1.77979E-6</v>
      </c>
    </row>
    <row r="6728" spans="1:10" x14ac:dyDescent="0.25">
      <c r="A6728" t="s">
        <v>226</v>
      </c>
      <c r="B6728" t="s">
        <v>80</v>
      </c>
      <c r="C6728" t="s">
        <v>37</v>
      </c>
      <c r="D6728">
        <v>130302</v>
      </c>
      <c r="E6728" t="s">
        <v>336</v>
      </c>
      <c r="F6728">
        <v>120</v>
      </c>
      <c r="G6728" t="s">
        <v>332</v>
      </c>
      <c r="H6728" t="s">
        <v>84</v>
      </c>
      <c r="I6728">
        <v>1990</v>
      </c>
      <c r="J6728">
        <v>2.6696900000000002E-3</v>
      </c>
    </row>
    <row r="6729" spans="1:10" x14ac:dyDescent="0.25">
      <c r="A6729" t="s">
        <v>226</v>
      </c>
      <c r="B6729" t="s">
        <v>80</v>
      </c>
      <c r="C6729" t="s">
        <v>37</v>
      </c>
      <c r="D6729">
        <v>120105</v>
      </c>
      <c r="E6729" t="s">
        <v>270</v>
      </c>
      <c r="F6729">
        <v>115</v>
      </c>
      <c r="G6729" t="s">
        <v>341</v>
      </c>
      <c r="H6729" t="s">
        <v>84</v>
      </c>
      <c r="I6729">
        <v>1990</v>
      </c>
      <c r="J6729">
        <v>5.6163100000000001E-2</v>
      </c>
    </row>
    <row r="6730" spans="1:10" x14ac:dyDescent="0.25">
      <c r="A6730" t="s">
        <v>227</v>
      </c>
      <c r="B6730" t="s">
        <v>80</v>
      </c>
      <c r="C6730" t="s">
        <v>81</v>
      </c>
      <c r="D6730">
        <v>260201</v>
      </c>
      <c r="E6730" t="s">
        <v>230</v>
      </c>
      <c r="F6730">
        <v>120</v>
      </c>
      <c r="G6730" t="s">
        <v>332</v>
      </c>
      <c r="H6730" t="s">
        <v>84</v>
      </c>
      <c r="I6730">
        <v>2005</v>
      </c>
      <c r="J6730">
        <v>22.837700000000002</v>
      </c>
    </row>
    <row r="6731" spans="1:10" x14ac:dyDescent="0.25">
      <c r="A6731" t="s">
        <v>227</v>
      </c>
      <c r="B6731" t="s">
        <v>80</v>
      </c>
      <c r="C6731" t="s">
        <v>81</v>
      </c>
      <c r="D6731">
        <v>260200</v>
      </c>
      <c r="E6731" t="s">
        <v>389</v>
      </c>
      <c r="F6731">
        <v>120</v>
      </c>
      <c r="G6731" t="s">
        <v>332</v>
      </c>
      <c r="H6731" t="s">
        <v>84</v>
      </c>
      <c r="I6731">
        <v>2000</v>
      </c>
      <c r="J6731">
        <v>15224.5</v>
      </c>
    </row>
    <row r="6732" spans="1:10" x14ac:dyDescent="0.25">
      <c r="A6732" t="s">
        <v>227</v>
      </c>
      <c r="B6732" t="s">
        <v>71</v>
      </c>
      <c r="C6732" t="s">
        <v>72</v>
      </c>
      <c r="D6732" t="s">
        <v>239</v>
      </c>
      <c r="E6732" t="s">
        <v>238</v>
      </c>
      <c r="F6732">
        <v>108</v>
      </c>
      <c r="G6732" t="s">
        <v>83</v>
      </c>
      <c r="H6732" t="s">
        <v>84</v>
      </c>
      <c r="I6732">
        <v>2005</v>
      </c>
      <c r="J6732">
        <v>0.74</v>
      </c>
    </row>
    <row r="6733" spans="1:10" x14ac:dyDescent="0.25">
      <c r="A6733" t="s">
        <v>227</v>
      </c>
      <c r="B6733" t="s">
        <v>79</v>
      </c>
      <c r="C6733" t="s">
        <v>33</v>
      </c>
      <c r="D6733">
        <v>9400000</v>
      </c>
      <c r="E6733" t="s">
        <v>246</v>
      </c>
      <c r="F6733">
        <v>108</v>
      </c>
      <c r="G6733" t="s">
        <v>83</v>
      </c>
      <c r="H6733" t="s">
        <v>84</v>
      </c>
      <c r="I6733">
        <v>2000</v>
      </c>
      <c r="J6733">
        <v>20.827400000000001</v>
      </c>
    </row>
    <row r="6734" spans="1:10" x14ac:dyDescent="0.25">
      <c r="A6734" t="s">
        <v>224</v>
      </c>
      <c r="B6734" t="s">
        <v>79</v>
      </c>
      <c r="C6734" t="s">
        <v>33</v>
      </c>
      <c r="D6734">
        <v>9400000</v>
      </c>
      <c r="E6734" t="s">
        <v>246</v>
      </c>
      <c r="F6734">
        <v>108</v>
      </c>
      <c r="G6734" t="s">
        <v>83</v>
      </c>
      <c r="H6734" t="s">
        <v>84</v>
      </c>
      <c r="I6734">
        <v>2000</v>
      </c>
      <c r="J6734">
        <v>2.0160900000000002</v>
      </c>
    </row>
    <row r="6735" spans="1:10" x14ac:dyDescent="0.25">
      <c r="A6735" t="s">
        <v>225</v>
      </c>
      <c r="B6735" t="s">
        <v>79</v>
      </c>
      <c r="C6735" t="s">
        <v>33</v>
      </c>
      <c r="D6735">
        <v>9400000</v>
      </c>
      <c r="E6735" t="s">
        <v>246</v>
      </c>
      <c r="F6735">
        <v>108</v>
      </c>
      <c r="G6735" t="s">
        <v>83</v>
      </c>
      <c r="H6735" t="s">
        <v>84</v>
      </c>
      <c r="I6735">
        <v>1990</v>
      </c>
      <c r="J6735">
        <v>10.7003</v>
      </c>
    </row>
    <row r="6736" spans="1:10" x14ac:dyDescent="0.25">
      <c r="A6736" t="s">
        <v>223</v>
      </c>
      <c r="B6736" t="s">
        <v>79</v>
      </c>
      <c r="C6736" t="s">
        <v>33</v>
      </c>
      <c r="D6736">
        <v>9400000</v>
      </c>
      <c r="E6736" t="s">
        <v>246</v>
      </c>
      <c r="F6736">
        <v>108</v>
      </c>
      <c r="G6736" t="s">
        <v>83</v>
      </c>
      <c r="H6736" t="s">
        <v>84</v>
      </c>
      <c r="I6736">
        <v>1990</v>
      </c>
      <c r="J6736">
        <v>2.3204600000000002</v>
      </c>
    </row>
    <row r="6737" spans="1:10" x14ac:dyDescent="0.25">
      <c r="A6737" t="s">
        <v>225</v>
      </c>
      <c r="B6737" t="s">
        <v>80</v>
      </c>
      <c r="C6737" t="s">
        <v>37</v>
      </c>
      <c r="D6737">
        <v>120213</v>
      </c>
      <c r="E6737" t="s">
        <v>265</v>
      </c>
      <c r="F6737">
        <v>103</v>
      </c>
      <c r="G6737" t="s">
        <v>82</v>
      </c>
      <c r="H6737" t="s">
        <v>84</v>
      </c>
      <c r="I6737">
        <v>2015</v>
      </c>
      <c r="J6737">
        <v>1.6551400000000001E-2</v>
      </c>
    </row>
    <row r="6738" spans="1:10" x14ac:dyDescent="0.25">
      <c r="A6738" t="s">
        <v>225</v>
      </c>
      <c r="B6738" t="s">
        <v>80</v>
      </c>
      <c r="C6738" t="s">
        <v>37</v>
      </c>
      <c r="D6738">
        <v>120219</v>
      </c>
      <c r="E6738" t="s">
        <v>261</v>
      </c>
      <c r="F6738">
        <v>109</v>
      </c>
      <c r="G6738" t="s">
        <v>342</v>
      </c>
      <c r="H6738" t="s">
        <v>84</v>
      </c>
      <c r="I6738">
        <v>2015</v>
      </c>
      <c r="J6738">
        <v>1.6739299999999999E-2</v>
      </c>
    </row>
    <row r="6739" spans="1:10" x14ac:dyDescent="0.25">
      <c r="A6739" t="s">
        <v>225</v>
      </c>
      <c r="B6739" t="s">
        <v>80</v>
      </c>
      <c r="C6739" t="s">
        <v>37</v>
      </c>
      <c r="D6739">
        <v>120213</v>
      </c>
      <c r="E6739" t="s">
        <v>265</v>
      </c>
      <c r="F6739">
        <v>104</v>
      </c>
      <c r="G6739" t="s">
        <v>340</v>
      </c>
      <c r="H6739" t="s">
        <v>84</v>
      </c>
      <c r="I6739">
        <v>2015</v>
      </c>
      <c r="J6739">
        <v>1.6551400000000001E-2</v>
      </c>
    </row>
    <row r="6740" spans="1:10" x14ac:dyDescent="0.25">
      <c r="A6740" t="s">
        <v>229</v>
      </c>
      <c r="B6740" t="s">
        <v>80</v>
      </c>
      <c r="C6740" t="s">
        <v>37</v>
      </c>
      <c r="D6740">
        <v>120302</v>
      </c>
      <c r="E6740" t="s">
        <v>260</v>
      </c>
      <c r="F6740">
        <v>114</v>
      </c>
      <c r="G6740" t="s">
        <v>335</v>
      </c>
      <c r="H6740" t="s">
        <v>84</v>
      </c>
      <c r="I6740">
        <v>2015</v>
      </c>
      <c r="J6740">
        <v>9.1167100000000001E-3</v>
      </c>
    </row>
    <row r="6741" spans="1:10" x14ac:dyDescent="0.25">
      <c r="A6741" t="s">
        <v>229</v>
      </c>
      <c r="B6741" t="s">
        <v>80</v>
      </c>
      <c r="C6741" t="s">
        <v>37</v>
      </c>
      <c r="D6741">
        <v>130105</v>
      </c>
      <c r="E6741" t="s">
        <v>352</v>
      </c>
      <c r="F6741">
        <v>120</v>
      </c>
      <c r="G6741" t="s">
        <v>332</v>
      </c>
      <c r="H6741" t="s">
        <v>84</v>
      </c>
      <c r="I6741">
        <v>2015</v>
      </c>
      <c r="J6741">
        <v>1.5737000000000001</v>
      </c>
    </row>
    <row r="6742" spans="1:10" x14ac:dyDescent="0.25">
      <c r="A6742" t="s">
        <v>226</v>
      </c>
      <c r="B6742" t="s">
        <v>80</v>
      </c>
      <c r="C6742" t="s">
        <v>37</v>
      </c>
      <c r="D6742">
        <v>120213</v>
      </c>
      <c r="E6742" t="s">
        <v>265</v>
      </c>
      <c r="F6742">
        <v>120</v>
      </c>
      <c r="G6742" t="s">
        <v>332</v>
      </c>
      <c r="H6742" t="s">
        <v>84</v>
      </c>
      <c r="I6742">
        <v>2015</v>
      </c>
      <c r="J6742">
        <v>27.716200000000001</v>
      </c>
    </row>
    <row r="6743" spans="1:10" x14ac:dyDescent="0.25">
      <c r="A6743" t="s">
        <v>226</v>
      </c>
      <c r="B6743" t="s">
        <v>80</v>
      </c>
      <c r="C6743" t="s">
        <v>37</v>
      </c>
      <c r="D6743">
        <v>120213</v>
      </c>
      <c r="E6743" t="s">
        <v>265</v>
      </c>
      <c r="F6743">
        <v>114</v>
      </c>
      <c r="G6743" t="s">
        <v>335</v>
      </c>
      <c r="H6743" t="s">
        <v>84</v>
      </c>
      <c r="I6743">
        <v>2015</v>
      </c>
      <c r="J6743">
        <v>8.1518300000000002E-2</v>
      </c>
    </row>
    <row r="6744" spans="1:10" x14ac:dyDescent="0.25">
      <c r="A6744" t="s">
        <v>223</v>
      </c>
      <c r="B6744" t="s">
        <v>80</v>
      </c>
      <c r="C6744" t="s">
        <v>37</v>
      </c>
      <c r="D6744">
        <v>130218</v>
      </c>
      <c r="E6744" t="s">
        <v>343</v>
      </c>
      <c r="F6744">
        <v>111</v>
      </c>
      <c r="G6744" t="s">
        <v>333</v>
      </c>
      <c r="H6744" t="s">
        <v>84</v>
      </c>
      <c r="I6744">
        <v>2000</v>
      </c>
      <c r="J6744">
        <v>8.2485799999999996E-5</v>
      </c>
    </row>
    <row r="6745" spans="1:10" x14ac:dyDescent="0.25">
      <c r="A6745" t="s">
        <v>226</v>
      </c>
      <c r="B6745" t="s">
        <v>80</v>
      </c>
      <c r="C6745" t="s">
        <v>32</v>
      </c>
      <c r="D6745">
        <v>804300</v>
      </c>
      <c r="E6745" t="s">
        <v>387</v>
      </c>
      <c r="F6745">
        <v>103</v>
      </c>
      <c r="G6745" t="s">
        <v>82</v>
      </c>
      <c r="H6745" t="s">
        <v>84</v>
      </c>
      <c r="I6745">
        <v>2010</v>
      </c>
      <c r="J6745">
        <v>187.74199999999999</v>
      </c>
    </row>
    <row r="6746" spans="1:10" x14ac:dyDescent="0.25">
      <c r="A6746" t="s">
        <v>225</v>
      </c>
      <c r="B6746" t="s">
        <v>75</v>
      </c>
      <c r="C6746" t="s">
        <v>31</v>
      </c>
      <c r="D6746" t="s">
        <v>237</v>
      </c>
      <c r="E6746" t="s">
        <v>236</v>
      </c>
      <c r="F6746">
        <v>111</v>
      </c>
      <c r="G6746" t="s">
        <v>333</v>
      </c>
      <c r="H6746" t="s">
        <v>84</v>
      </c>
      <c r="I6746">
        <v>2005</v>
      </c>
      <c r="J6746">
        <v>1056.23</v>
      </c>
    </row>
    <row r="6747" spans="1:10" x14ac:dyDescent="0.25">
      <c r="A6747" t="s">
        <v>224</v>
      </c>
      <c r="B6747" t="s">
        <v>75</v>
      </c>
      <c r="C6747" t="s">
        <v>31</v>
      </c>
      <c r="D6747" t="s">
        <v>237</v>
      </c>
      <c r="E6747" t="s">
        <v>236</v>
      </c>
      <c r="F6747">
        <v>104</v>
      </c>
      <c r="G6747" t="s">
        <v>340</v>
      </c>
      <c r="H6747" t="s">
        <v>84</v>
      </c>
      <c r="I6747">
        <v>2000</v>
      </c>
      <c r="J6747">
        <v>217.334</v>
      </c>
    </row>
    <row r="6748" spans="1:10" x14ac:dyDescent="0.25">
      <c r="A6748" t="s">
        <v>229</v>
      </c>
      <c r="B6748" t="s">
        <v>80</v>
      </c>
      <c r="C6748" t="s">
        <v>37</v>
      </c>
      <c r="D6748">
        <v>130302</v>
      </c>
      <c r="E6748" t="s">
        <v>336</v>
      </c>
      <c r="F6748">
        <v>104</v>
      </c>
      <c r="G6748" t="s">
        <v>340</v>
      </c>
      <c r="H6748" t="s">
        <v>84</v>
      </c>
      <c r="I6748">
        <v>1990</v>
      </c>
      <c r="J6748">
        <v>1.7934100000000002E-5</v>
      </c>
    </row>
    <row r="6749" spans="1:10" x14ac:dyDescent="0.25">
      <c r="A6749" t="s">
        <v>229</v>
      </c>
      <c r="B6749" t="s">
        <v>79</v>
      </c>
      <c r="C6749" t="s">
        <v>35</v>
      </c>
      <c r="D6749" t="s">
        <v>245</v>
      </c>
      <c r="E6749" t="s">
        <v>244</v>
      </c>
      <c r="F6749">
        <v>104</v>
      </c>
      <c r="G6749" t="s">
        <v>340</v>
      </c>
      <c r="H6749" t="s">
        <v>84</v>
      </c>
      <c r="I6749">
        <v>2010</v>
      </c>
      <c r="J6749">
        <v>2.7515200000000002</v>
      </c>
    </row>
    <row r="6750" spans="1:10" x14ac:dyDescent="0.25">
      <c r="A6750" t="s">
        <v>229</v>
      </c>
      <c r="B6750" t="s">
        <v>80</v>
      </c>
      <c r="C6750" t="s">
        <v>37</v>
      </c>
      <c r="D6750">
        <v>120213</v>
      </c>
      <c r="E6750" t="s">
        <v>265</v>
      </c>
      <c r="F6750">
        <v>103</v>
      </c>
      <c r="G6750" t="s">
        <v>82</v>
      </c>
      <c r="H6750" t="s">
        <v>84</v>
      </c>
      <c r="I6750">
        <v>2015</v>
      </c>
      <c r="J6750">
        <v>1.6672900000000001E-2</v>
      </c>
    </row>
    <row r="6751" spans="1:10" x14ac:dyDescent="0.25">
      <c r="A6751" t="s">
        <v>229</v>
      </c>
      <c r="B6751" t="s">
        <v>80</v>
      </c>
      <c r="C6751" t="s">
        <v>37</v>
      </c>
      <c r="D6751">
        <v>130219</v>
      </c>
      <c r="E6751" t="s">
        <v>354</v>
      </c>
      <c r="F6751">
        <v>104</v>
      </c>
      <c r="G6751" t="s">
        <v>340</v>
      </c>
      <c r="H6751" t="s">
        <v>84</v>
      </c>
      <c r="I6751">
        <v>2015</v>
      </c>
      <c r="J6751">
        <v>4.1557599999999997E-5</v>
      </c>
    </row>
    <row r="6752" spans="1:10" x14ac:dyDescent="0.25">
      <c r="A6752" t="s">
        <v>226</v>
      </c>
      <c r="B6752" t="s">
        <v>80</v>
      </c>
      <c r="C6752" t="s">
        <v>81</v>
      </c>
      <c r="D6752">
        <v>340201</v>
      </c>
      <c r="E6752" t="s">
        <v>222</v>
      </c>
      <c r="F6752">
        <v>120</v>
      </c>
      <c r="G6752" t="s">
        <v>332</v>
      </c>
      <c r="H6752" t="s">
        <v>84</v>
      </c>
      <c r="I6752">
        <v>1990</v>
      </c>
      <c r="J6752">
        <v>3.4578999999999999E-3</v>
      </c>
    </row>
    <row r="6753" spans="1:10" x14ac:dyDescent="0.25">
      <c r="A6753" t="s">
        <v>225</v>
      </c>
      <c r="B6753" t="s">
        <v>80</v>
      </c>
      <c r="C6753" t="s">
        <v>37</v>
      </c>
      <c r="D6753">
        <v>150202</v>
      </c>
      <c r="E6753" t="s">
        <v>286</v>
      </c>
      <c r="F6753">
        <v>109</v>
      </c>
      <c r="G6753" t="s">
        <v>342</v>
      </c>
      <c r="H6753" t="s">
        <v>84</v>
      </c>
      <c r="I6753">
        <v>2000</v>
      </c>
      <c r="J6753">
        <v>4.8456800000000001E-2</v>
      </c>
    </row>
    <row r="6754" spans="1:10" x14ac:dyDescent="0.25">
      <c r="A6754" t="s">
        <v>225</v>
      </c>
      <c r="B6754" t="s">
        <v>80</v>
      </c>
      <c r="C6754" t="s">
        <v>37</v>
      </c>
      <c r="D6754">
        <v>120212</v>
      </c>
      <c r="E6754" t="s">
        <v>266</v>
      </c>
      <c r="F6754">
        <v>111</v>
      </c>
      <c r="G6754" t="s">
        <v>333</v>
      </c>
      <c r="H6754" t="s">
        <v>84</v>
      </c>
      <c r="I6754">
        <v>2000</v>
      </c>
      <c r="J6754">
        <v>3.6262400000000001</v>
      </c>
    </row>
    <row r="6755" spans="1:10" x14ac:dyDescent="0.25">
      <c r="A6755" t="s">
        <v>225</v>
      </c>
      <c r="B6755" t="s">
        <v>73</v>
      </c>
      <c r="C6755" t="s">
        <v>212</v>
      </c>
      <c r="D6755" t="s">
        <v>307</v>
      </c>
      <c r="E6755" t="s">
        <v>306</v>
      </c>
      <c r="F6755">
        <v>111</v>
      </c>
      <c r="G6755" t="s">
        <v>333</v>
      </c>
      <c r="H6755" t="s">
        <v>84</v>
      </c>
      <c r="I6755">
        <v>2014</v>
      </c>
      <c r="J6755">
        <v>1.6</v>
      </c>
    </row>
    <row r="6756" spans="1:10" x14ac:dyDescent="0.25">
      <c r="A6756" t="s">
        <v>226</v>
      </c>
      <c r="B6756" t="s">
        <v>73</v>
      </c>
      <c r="C6756" t="s">
        <v>212</v>
      </c>
      <c r="D6756" t="s">
        <v>251</v>
      </c>
      <c r="E6756" t="s">
        <v>250</v>
      </c>
      <c r="F6756">
        <v>111</v>
      </c>
      <c r="G6756" t="s">
        <v>333</v>
      </c>
      <c r="H6756" t="s">
        <v>84</v>
      </c>
      <c r="I6756">
        <v>2014</v>
      </c>
      <c r="J6756">
        <v>34.97</v>
      </c>
    </row>
    <row r="6757" spans="1:10" x14ac:dyDescent="0.25">
      <c r="A6757" t="s">
        <v>224</v>
      </c>
      <c r="B6757" t="s">
        <v>79</v>
      </c>
      <c r="C6757" t="s">
        <v>33</v>
      </c>
      <c r="D6757" t="s">
        <v>253</v>
      </c>
      <c r="E6757" t="s">
        <v>252</v>
      </c>
      <c r="F6757">
        <v>111</v>
      </c>
      <c r="G6757" t="s">
        <v>333</v>
      </c>
      <c r="H6757" t="s">
        <v>84</v>
      </c>
      <c r="I6757">
        <v>2005</v>
      </c>
      <c r="J6757">
        <v>352.18700000000001</v>
      </c>
    </row>
    <row r="6758" spans="1:10" x14ac:dyDescent="0.25">
      <c r="A6758" t="s">
        <v>224</v>
      </c>
      <c r="B6758" t="s">
        <v>73</v>
      </c>
      <c r="C6758" t="s">
        <v>210</v>
      </c>
      <c r="D6758" t="s">
        <v>386</v>
      </c>
      <c r="E6758" t="s">
        <v>385</v>
      </c>
      <c r="F6758">
        <v>111</v>
      </c>
      <c r="G6758" t="s">
        <v>333</v>
      </c>
      <c r="H6758" t="s">
        <v>84</v>
      </c>
      <c r="I6758">
        <v>2005</v>
      </c>
      <c r="J6758">
        <v>5.76</v>
      </c>
    </row>
    <row r="6759" spans="1:10" x14ac:dyDescent="0.25">
      <c r="A6759" t="s">
        <v>225</v>
      </c>
      <c r="B6759" t="s">
        <v>79</v>
      </c>
      <c r="C6759" t="s">
        <v>33</v>
      </c>
      <c r="D6759" t="s">
        <v>253</v>
      </c>
      <c r="E6759" t="s">
        <v>252</v>
      </c>
      <c r="F6759">
        <v>111</v>
      </c>
      <c r="G6759" t="s">
        <v>333</v>
      </c>
      <c r="H6759" t="s">
        <v>84</v>
      </c>
      <c r="I6759">
        <v>2000</v>
      </c>
      <c r="J6759">
        <v>2454.63</v>
      </c>
    </row>
    <row r="6760" spans="1:10" x14ac:dyDescent="0.25">
      <c r="A6760" t="s">
        <v>227</v>
      </c>
      <c r="B6760" t="s">
        <v>204</v>
      </c>
      <c r="C6760" t="s">
        <v>203</v>
      </c>
      <c r="D6760" t="s">
        <v>442</v>
      </c>
      <c r="E6760" t="s">
        <v>441</v>
      </c>
      <c r="F6760">
        <v>111</v>
      </c>
      <c r="G6760" t="s">
        <v>333</v>
      </c>
      <c r="H6760" t="s">
        <v>84</v>
      </c>
      <c r="I6760">
        <v>2000</v>
      </c>
      <c r="J6760">
        <v>1.84E-2</v>
      </c>
    </row>
    <row r="6761" spans="1:10" x14ac:dyDescent="0.25">
      <c r="A6761" t="s">
        <v>224</v>
      </c>
      <c r="B6761" t="s">
        <v>76</v>
      </c>
      <c r="C6761" t="s">
        <v>77</v>
      </c>
      <c r="D6761" t="s">
        <v>403</v>
      </c>
      <c r="E6761" t="s">
        <v>402</v>
      </c>
      <c r="F6761">
        <v>111</v>
      </c>
      <c r="G6761" t="s">
        <v>333</v>
      </c>
      <c r="H6761" t="s">
        <v>84</v>
      </c>
      <c r="I6761">
        <v>2000</v>
      </c>
      <c r="J6761">
        <v>11</v>
      </c>
    </row>
    <row r="6762" spans="1:10" x14ac:dyDescent="0.25">
      <c r="A6762" t="s">
        <v>229</v>
      </c>
      <c r="B6762" t="s">
        <v>76</v>
      </c>
      <c r="C6762" t="s">
        <v>77</v>
      </c>
      <c r="D6762" t="s">
        <v>403</v>
      </c>
      <c r="E6762" t="s">
        <v>402</v>
      </c>
      <c r="F6762">
        <v>111</v>
      </c>
      <c r="G6762" t="s">
        <v>333</v>
      </c>
      <c r="H6762" t="s">
        <v>84</v>
      </c>
      <c r="I6762">
        <v>1995</v>
      </c>
      <c r="J6762">
        <v>34</v>
      </c>
    </row>
    <row r="6763" spans="1:10" x14ac:dyDescent="0.25">
      <c r="A6763" t="s">
        <v>225</v>
      </c>
      <c r="B6763" t="s">
        <v>73</v>
      </c>
      <c r="C6763" t="s">
        <v>212</v>
      </c>
      <c r="D6763" t="s">
        <v>251</v>
      </c>
      <c r="E6763" t="s">
        <v>250</v>
      </c>
      <c r="F6763">
        <v>111</v>
      </c>
      <c r="G6763" t="s">
        <v>333</v>
      </c>
      <c r="H6763" t="s">
        <v>84</v>
      </c>
      <c r="I6763">
        <v>1995</v>
      </c>
      <c r="J6763">
        <v>100</v>
      </c>
    </row>
    <row r="6764" spans="1:10" x14ac:dyDescent="0.25">
      <c r="A6764" t="s">
        <v>226</v>
      </c>
      <c r="B6764" t="s">
        <v>79</v>
      </c>
      <c r="C6764" t="s">
        <v>33</v>
      </c>
      <c r="D6764" t="s">
        <v>253</v>
      </c>
      <c r="E6764" t="s">
        <v>252</v>
      </c>
      <c r="F6764">
        <v>111</v>
      </c>
      <c r="G6764" t="s">
        <v>333</v>
      </c>
      <c r="H6764" t="s">
        <v>84</v>
      </c>
      <c r="I6764">
        <v>1990</v>
      </c>
      <c r="J6764">
        <v>874.779</v>
      </c>
    </row>
    <row r="6765" spans="1:10" x14ac:dyDescent="0.25">
      <c r="A6765" t="s">
        <v>227</v>
      </c>
      <c r="B6765" t="s">
        <v>76</v>
      </c>
      <c r="C6765" t="s">
        <v>78</v>
      </c>
      <c r="D6765" t="s">
        <v>272</v>
      </c>
      <c r="E6765" t="s">
        <v>271</v>
      </c>
      <c r="F6765">
        <v>111</v>
      </c>
      <c r="G6765" t="s">
        <v>333</v>
      </c>
      <c r="H6765" t="s">
        <v>84</v>
      </c>
      <c r="I6765">
        <v>1990</v>
      </c>
      <c r="J6765">
        <v>3.3</v>
      </c>
    </row>
    <row r="6766" spans="1:10" x14ac:dyDescent="0.25">
      <c r="A6766" t="s">
        <v>229</v>
      </c>
      <c r="B6766" t="s">
        <v>73</v>
      </c>
      <c r="C6766" t="s">
        <v>209</v>
      </c>
      <c r="D6766" t="s">
        <v>376</v>
      </c>
      <c r="E6766" t="s">
        <v>375</v>
      </c>
      <c r="F6766">
        <v>111</v>
      </c>
      <c r="G6766" t="s">
        <v>333</v>
      </c>
      <c r="H6766" t="s">
        <v>84</v>
      </c>
      <c r="I6766">
        <v>1990</v>
      </c>
      <c r="J6766">
        <v>82</v>
      </c>
    </row>
    <row r="6767" spans="1:10" x14ac:dyDescent="0.25">
      <c r="A6767" t="s">
        <v>227</v>
      </c>
      <c r="B6767" t="s">
        <v>73</v>
      </c>
      <c r="C6767" t="s">
        <v>209</v>
      </c>
      <c r="D6767" t="s">
        <v>371</v>
      </c>
      <c r="E6767" t="s">
        <v>370</v>
      </c>
      <c r="F6767">
        <v>111</v>
      </c>
      <c r="G6767" t="s">
        <v>333</v>
      </c>
      <c r="H6767" t="s">
        <v>84</v>
      </c>
      <c r="I6767">
        <v>1990</v>
      </c>
      <c r="J6767">
        <v>46</v>
      </c>
    </row>
    <row r="6768" spans="1:10" x14ac:dyDescent="0.25">
      <c r="A6768" t="s">
        <v>224</v>
      </c>
      <c r="B6768" t="s">
        <v>73</v>
      </c>
      <c r="C6768" t="s">
        <v>212</v>
      </c>
      <c r="D6768" t="s">
        <v>251</v>
      </c>
      <c r="E6768" t="s">
        <v>250</v>
      </c>
      <c r="F6768">
        <v>111</v>
      </c>
      <c r="G6768" t="s">
        <v>333</v>
      </c>
      <c r="H6768" t="s">
        <v>84</v>
      </c>
      <c r="I6768">
        <v>1990</v>
      </c>
      <c r="J6768">
        <v>496</v>
      </c>
    </row>
    <row r="6769" spans="1:10" x14ac:dyDescent="0.25">
      <c r="A6769" t="s">
        <v>225</v>
      </c>
      <c r="B6769" t="s">
        <v>204</v>
      </c>
      <c r="C6769" t="s">
        <v>203</v>
      </c>
      <c r="D6769" t="s">
        <v>442</v>
      </c>
      <c r="E6769" t="s">
        <v>441</v>
      </c>
      <c r="F6769">
        <v>111</v>
      </c>
      <c r="G6769" t="s">
        <v>333</v>
      </c>
      <c r="H6769" t="s">
        <v>84</v>
      </c>
      <c r="I6769">
        <v>2010</v>
      </c>
      <c r="J6769">
        <v>1.2</v>
      </c>
    </row>
    <row r="6770" spans="1:10" x14ac:dyDescent="0.25">
      <c r="A6770" t="s">
        <v>229</v>
      </c>
      <c r="B6770" t="s">
        <v>76</v>
      </c>
      <c r="C6770" t="s">
        <v>77</v>
      </c>
      <c r="D6770" t="s">
        <v>438</v>
      </c>
      <c r="E6770" t="s">
        <v>437</v>
      </c>
      <c r="F6770">
        <v>111</v>
      </c>
      <c r="G6770" t="s">
        <v>333</v>
      </c>
      <c r="H6770" t="s">
        <v>84</v>
      </c>
      <c r="I6770">
        <v>2010</v>
      </c>
      <c r="J6770">
        <v>0.44</v>
      </c>
    </row>
    <row r="6771" spans="1:10" x14ac:dyDescent="0.25">
      <c r="A6771" t="s">
        <v>223</v>
      </c>
      <c r="B6771" t="s">
        <v>76</v>
      </c>
      <c r="C6771" t="s">
        <v>78</v>
      </c>
      <c r="D6771" t="s">
        <v>331</v>
      </c>
      <c r="E6771" t="s">
        <v>330</v>
      </c>
      <c r="F6771">
        <v>119</v>
      </c>
      <c r="G6771" t="s">
        <v>357</v>
      </c>
      <c r="H6771" t="s">
        <v>84</v>
      </c>
      <c r="I6771">
        <v>1995</v>
      </c>
      <c r="J6771">
        <v>1</v>
      </c>
    </row>
    <row r="6772" spans="1:10" x14ac:dyDescent="0.25">
      <c r="A6772" t="s">
        <v>225</v>
      </c>
      <c r="B6772" t="s">
        <v>76</v>
      </c>
      <c r="C6772" t="s">
        <v>196</v>
      </c>
      <c r="D6772" t="s">
        <v>326</v>
      </c>
      <c r="E6772" t="s">
        <v>325</v>
      </c>
      <c r="F6772">
        <v>119</v>
      </c>
      <c r="G6772" t="s">
        <v>357</v>
      </c>
      <c r="H6772" t="s">
        <v>84</v>
      </c>
      <c r="I6772">
        <v>1995</v>
      </c>
      <c r="J6772">
        <v>13.9</v>
      </c>
    </row>
    <row r="6773" spans="1:10" x14ac:dyDescent="0.25">
      <c r="A6773" t="s">
        <v>225</v>
      </c>
      <c r="B6773" t="s">
        <v>80</v>
      </c>
      <c r="C6773" t="s">
        <v>37</v>
      </c>
      <c r="D6773">
        <v>130216</v>
      </c>
      <c r="E6773" t="s">
        <v>355</v>
      </c>
      <c r="F6773">
        <v>104</v>
      </c>
      <c r="G6773" t="s">
        <v>340</v>
      </c>
      <c r="H6773" t="s">
        <v>84</v>
      </c>
      <c r="I6773">
        <v>2010</v>
      </c>
      <c r="J6773">
        <v>1.05685E-4</v>
      </c>
    </row>
    <row r="6774" spans="1:10" x14ac:dyDescent="0.25">
      <c r="A6774" t="s">
        <v>225</v>
      </c>
      <c r="B6774" t="s">
        <v>202</v>
      </c>
      <c r="C6774" t="s">
        <v>200</v>
      </c>
      <c r="D6774">
        <v>403706</v>
      </c>
      <c r="E6774" t="s">
        <v>475</v>
      </c>
      <c r="F6774">
        <v>120</v>
      </c>
      <c r="G6774" t="s">
        <v>332</v>
      </c>
      <c r="H6774" t="s">
        <v>84</v>
      </c>
      <c r="I6774">
        <v>2010</v>
      </c>
      <c r="J6774">
        <v>2.5793300000000001</v>
      </c>
    </row>
    <row r="6775" spans="1:10" x14ac:dyDescent="0.25">
      <c r="A6775" t="s">
        <v>229</v>
      </c>
      <c r="B6775" t="s">
        <v>80</v>
      </c>
      <c r="C6775" t="s">
        <v>37</v>
      </c>
      <c r="D6775">
        <v>120218</v>
      </c>
      <c r="E6775" t="s">
        <v>262</v>
      </c>
      <c r="F6775">
        <v>114</v>
      </c>
      <c r="G6775" t="s">
        <v>335</v>
      </c>
      <c r="H6775" t="s">
        <v>84</v>
      </c>
      <c r="I6775">
        <v>2005</v>
      </c>
      <c r="J6775">
        <v>1.03502E-2</v>
      </c>
    </row>
    <row r="6776" spans="1:10" x14ac:dyDescent="0.25">
      <c r="A6776" t="s">
        <v>224</v>
      </c>
      <c r="B6776" t="s">
        <v>80</v>
      </c>
      <c r="C6776" t="s">
        <v>37</v>
      </c>
      <c r="D6776">
        <v>150202</v>
      </c>
      <c r="E6776" t="s">
        <v>286</v>
      </c>
      <c r="F6776">
        <v>120</v>
      </c>
      <c r="G6776" t="s">
        <v>332</v>
      </c>
      <c r="H6776" t="s">
        <v>84</v>
      </c>
      <c r="I6776">
        <v>2015</v>
      </c>
      <c r="J6776">
        <v>8.3651000000000003E-2</v>
      </c>
    </row>
    <row r="6777" spans="1:10" x14ac:dyDescent="0.25">
      <c r="A6777" t="s">
        <v>224</v>
      </c>
      <c r="B6777" t="s">
        <v>80</v>
      </c>
      <c r="C6777" t="s">
        <v>37</v>
      </c>
      <c r="D6777">
        <v>120218</v>
      </c>
      <c r="E6777" t="s">
        <v>262</v>
      </c>
      <c r="F6777">
        <v>109</v>
      </c>
      <c r="G6777" t="s">
        <v>342</v>
      </c>
      <c r="H6777" t="s">
        <v>84</v>
      </c>
      <c r="I6777">
        <v>2015</v>
      </c>
      <c r="J6777">
        <v>4.02378E-4</v>
      </c>
    </row>
    <row r="6778" spans="1:10" x14ac:dyDescent="0.25">
      <c r="A6778" t="s">
        <v>224</v>
      </c>
      <c r="B6778" t="s">
        <v>80</v>
      </c>
      <c r="C6778" t="s">
        <v>37</v>
      </c>
      <c r="D6778">
        <v>150202</v>
      </c>
      <c r="E6778" t="s">
        <v>286</v>
      </c>
      <c r="F6778">
        <v>109</v>
      </c>
      <c r="G6778" t="s">
        <v>342</v>
      </c>
      <c r="H6778" t="s">
        <v>84</v>
      </c>
      <c r="I6778">
        <v>2015</v>
      </c>
      <c r="J6778">
        <v>3.1070400000000001E-3</v>
      </c>
    </row>
    <row r="6779" spans="1:10" x14ac:dyDescent="0.25">
      <c r="A6779" t="s">
        <v>229</v>
      </c>
      <c r="B6779" t="s">
        <v>79</v>
      </c>
      <c r="C6779" t="s">
        <v>35</v>
      </c>
      <c r="D6779" t="s">
        <v>243</v>
      </c>
      <c r="E6779" t="s">
        <v>242</v>
      </c>
      <c r="F6779">
        <v>103</v>
      </c>
      <c r="G6779" t="s">
        <v>82</v>
      </c>
      <c r="H6779" t="s">
        <v>84</v>
      </c>
      <c r="I6779">
        <v>2015</v>
      </c>
      <c r="J6779">
        <v>87.802999999999997</v>
      </c>
    </row>
    <row r="6780" spans="1:10" x14ac:dyDescent="0.25">
      <c r="A6780" t="s">
        <v>227</v>
      </c>
      <c r="B6780" t="s">
        <v>75</v>
      </c>
      <c r="C6780" t="s">
        <v>31</v>
      </c>
      <c r="D6780" t="s">
        <v>235</v>
      </c>
      <c r="E6780" t="s">
        <v>234</v>
      </c>
      <c r="F6780">
        <v>108</v>
      </c>
      <c r="G6780" t="s">
        <v>83</v>
      </c>
      <c r="H6780" t="s">
        <v>84</v>
      </c>
      <c r="I6780">
        <v>2000</v>
      </c>
      <c r="J6780">
        <v>4.8332199999999999E-2</v>
      </c>
    </row>
    <row r="6781" spans="1:10" x14ac:dyDescent="0.25">
      <c r="A6781" t="s">
        <v>227</v>
      </c>
      <c r="B6781" t="s">
        <v>75</v>
      </c>
      <c r="C6781" t="s">
        <v>31</v>
      </c>
      <c r="D6781" t="s">
        <v>235</v>
      </c>
      <c r="E6781" t="s">
        <v>234</v>
      </c>
      <c r="F6781">
        <v>114</v>
      </c>
      <c r="G6781" t="s">
        <v>335</v>
      </c>
      <c r="H6781" t="s">
        <v>84</v>
      </c>
      <c r="I6781">
        <v>2000</v>
      </c>
      <c r="J6781">
        <v>28.530899999999999</v>
      </c>
    </row>
    <row r="6782" spans="1:10" x14ac:dyDescent="0.25">
      <c r="A6782" t="s">
        <v>227</v>
      </c>
      <c r="B6782" t="s">
        <v>202</v>
      </c>
      <c r="C6782" t="s">
        <v>199</v>
      </c>
      <c r="D6782" t="s">
        <v>381</v>
      </c>
      <c r="E6782" t="s">
        <v>380</v>
      </c>
      <c r="F6782">
        <v>104</v>
      </c>
      <c r="G6782" t="s">
        <v>340</v>
      </c>
      <c r="H6782" t="s">
        <v>84</v>
      </c>
      <c r="I6782">
        <v>1990</v>
      </c>
      <c r="J6782">
        <v>32.936199999999999</v>
      </c>
    </row>
    <row r="6783" spans="1:10" x14ac:dyDescent="0.25">
      <c r="A6783" t="s">
        <v>226</v>
      </c>
      <c r="B6783" t="s">
        <v>80</v>
      </c>
      <c r="C6783" t="s">
        <v>37</v>
      </c>
      <c r="D6783">
        <v>120303</v>
      </c>
      <c r="E6783" t="s">
        <v>259</v>
      </c>
      <c r="F6783">
        <v>109</v>
      </c>
      <c r="G6783" t="s">
        <v>342</v>
      </c>
      <c r="H6783" t="s">
        <v>84</v>
      </c>
      <c r="I6783">
        <v>2015</v>
      </c>
      <c r="J6783">
        <v>7.2473199999999998E-3</v>
      </c>
    </row>
    <row r="6784" spans="1:10" x14ac:dyDescent="0.25">
      <c r="A6784" t="s">
        <v>226</v>
      </c>
      <c r="B6784" t="s">
        <v>80</v>
      </c>
      <c r="C6784" t="s">
        <v>37</v>
      </c>
      <c r="D6784">
        <v>120113</v>
      </c>
      <c r="E6784" t="s">
        <v>267</v>
      </c>
      <c r="F6784">
        <v>111</v>
      </c>
      <c r="G6784" t="s">
        <v>333</v>
      </c>
      <c r="H6784" t="s">
        <v>84</v>
      </c>
      <c r="I6784">
        <v>2015</v>
      </c>
      <c r="J6784">
        <v>0.17022200000000001</v>
      </c>
    </row>
    <row r="6785" spans="1:10" x14ac:dyDescent="0.25">
      <c r="A6785" t="s">
        <v>226</v>
      </c>
      <c r="B6785" t="s">
        <v>80</v>
      </c>
      <c r="C6785" t="s">
        <v>37</v>
      </c>
      <c r="D6785">
        <v>130113</v>
      </c>
      <c r="E6785" t="s">
        <v>339</v>
      </c>
      <c r="F6785">
        <v>111</v>
      </c>
      <c r="G6785" t="s">
        <v>333</v>
      </c>
      <c r="H6785" t="s">
        <v>84</v>
      </c>
      <c r="I6785">
        <v>2015</v>
      </c>
      <c r="J6785">
        <v>9.5501200000000005E-3</v>
      </c>
    </row>
    <row r="6786" spans="1:10" x14ac:dyDescent="0.25">
      <c r="A6786" t="s">
        <v>225</v>
      </c>
      <c r="B6786" t="s">
        <v>75</v>
      </c>
      <c r="C6786" t="s">
        <v>31</v>
      </c>
      <c r="D6786" t="s">
        <v>235</v>
      </c>
      <c r="E6786" t="s">
        <v>234</v>
      </c>
      <c r="F6786">
        <v>115</v>
      </c>
      <c r="G6786" t="s">
        <v>341</v>
      </c>
      <c r="H6786" t="s">
        <v>84</v>
      </c>
      <c r="I6786">
        <v>1995</v>
      </c>
      <c r="J6786">
        <v>0.57665699999999998</v>
      </c>
    </row>
    <row r="6787" spans="1:10" x14ac:dyDescent="0.25">
      <c r="A6787" t="s">
        <v>223</v>
      </c>
      <c r="B6787" t="s">
        <v>74</v>
      </c>
      <c r="C6787" t="s">
        <v>34</v>
      </c>
      <c r="D6787">
        <v>901000</v>
      </c>
      <c r="E6787" t="s">
        <v>34</v>
      </c>
      <c r="F6787">
        <v>110</v>
      </c>
      <c r="G6787" t="s">
        <v>344</v>
      </c>
      <c r="H6787" t="s">
        <v>84</v>
      </c>
      <c r="I6787">
        <v>2014</v>
      </c>
      <c r="J6787">
        <v>3.1560499999999998E-2</v>
      </c>
    </row>
    <row r="6788" spans="1:10" x14ac:dyDescent="0.25">
      <c r="A6788" t="s">
        <v>229</v>
      </c>
      <c r="B6788" t="s">
        <v>80</v>
      </c>
      <c r="C6788" t="s">
        <v>37</v>
      </c>
      <c r="D6788">
        <v>130219</v>
      </c>
      <c r="E6788" t="s">
        <v>354</v>
      </c>
      <c r="F6788">
        <v>104</v>
      </c>
      <c r="G6788" t="s">
        <v>340</v>
      </c>
      <c r="H6788" t="s">
        <v>84</v>
      </c>
      <c r="I6788">
        <v>1990</v>
      </c>
      <c r="J6788">
        <v>5.4630299999999998E-5</v>
      </c>
    </row>
    <row r="6789" spans="1:10" x14ac:dyDescent="0.25">
      <c r="A6789" t="s">
        <v>229</v>
      </c>
      <c r="B6789" t="s">
        <v>80</v>
      </c>
      <c r="C6789" t="s">
        <v>37</v>
      </c>
      <c r="D6789">
        <v>130219</v>
      </c>
      <c r="E6789" t="s">
        <v>354</v>
      </c>
      <c r="F6789">
        <v>114</v>
      </c>
      <c r="G6789" t="s">
        <v>335</v>
      </c>
      <c r="H6789" t="s">
        <v>84</v>
      </c>
      <c r="I6789">
        <v>1990</v>
      </c>
      <c r="J6789">
        <v>5.0259900000000001E-3</v>
      </c>
    </row>
    <row r="6790" spans="1:10" x14ac:dyDescent="0.25">
      <c r="A6790" t="s">
        <v>229</v>
      </c>
      <c r="B6790" t="s">
        <v>80</v>
      </c>
      <c r="C6790" t="s">
        <v>37</v>
      </c>
      <c r="D6790">
        <v>120213</v>
      </c>
      <c r="E6790" t="s">
        <v>265</v>
      </c>
      <c r="F6790">
        <v>104</v>
      </c>
      <c r="G6790" t="s">
        <v>340</v>
      </c>
      <c r="H6790" t="s">
        <v>84</v>
      </c>
      <c r="I6790">
        <v>1990</v>
      </c>
      <c r="J6790">
        <v>2.38692E-2</v>
      </c>
    </row>
    <row r="6791" spans="1:10" x14ac:dyDescent="0.25">
      <c r="A6791" t="s">
        <v>223</v>
      </c>
      <c r="B6791" t="s">
        <v>80</v>
      </c>
      <c r="C6791" t="s">
        <v>37</v>
      </c>
      <c r="D6791">
        <v>130216</v>
      </c>
      <c r="E6791" t="s">
        <v>355</v>
      </c>
      <c r="F6791">
        <v>109</v>
      </c>
      <c r="G6791" t="s">
        <v>342</v>
      </c>
      <c r="H6791" t="s">
        <v>84</v>
      </c>
      <c r="I6791">
        <v>1995</v>
      </c>
      <c r="J6791">
        <v>0.158217</v>
      </c>
    </row>
    <row r="6792" spans="1:10" x14ac:dyDescent="0.25">
      <c r="A6792" t="s">
        <v>223</v>
      </c>
      <c r="B6792" t="s">
        <v>80</v>
      </c>
      <c r="C6792" t="s">
        <v>37</v>
      </c>
      <c r="D6792">
        <v>120303</v>
      </c>
      <c r="E6792" t="s">
        <v>259</v>
      </c>
      <c r="F6792">
        <v>104</v>
      </c>
      <c r="G6792" t="s">
        <v>340</v>
      </c>
      <c r="H6792" t="s">
        <v>84</v>
      </c>
      <c r="I6792">
        <v>1995</v>
      </c>
      <c r="J6792">
        <v>2.63854E-4</v>
      </c>
    </row>
    <row r="6793" spans="1:10" x14ac:dyDescent="0.25">
      <c r="A6793" t="s">
        <v>224</v>
      </c>
      <c r="B6793" t="s">
        <v>80</v>
      </c>
      <c r="C6793" t="s">
        <v>37</v>
      </c>
      <c r="D6793">
        <v>130303</v>
      </c>
      <c r="E6793" t="s">
        <v>351</v>
      </c>
      <c r="F6793">
        <v>111</v>
      </c>
      <c r="G6793" t="s">
        <v>333</v>
      </c>
      <c r="H6793" t="s">
        <v>84</v>
      </c>
      <c r="I6793">
        <v>2000</v>
      </c>
      <c r="J6793">
        <v>7.7514499999999998E-4</v>
      </c>
    </row>
    <row r="6794" spans="1:10" x14ac:dyDescent="0.25">
      <c r="A6794" t="s">
        <v>223</v>
      </c>
      <c r="B6794" t="s">
        <v>75</v>
      </c>
      <c r="C6794" t="s">
        <v>31</v>
      </c>
      <c r="D6794" t="s">
        <v>237</v>
      </c>
      <c r="E6794" t="s">
        <v>236</v>
      </c>
      <c r="F6794">
        <v>111</v>
      </c>
      <c r="G6794" t="s">
        <v>333</v>
      </c>
      <c r="H6794" t="s">
        <v>84</v>
      </c>
      <c r="I6794">
        <v>1995</v>
      </c>
      <c r="J6794">
        <v>5539.17</v>
      </c>
    </row>
    <row r="6795" spans="1:10" x14ac:dyDescent="0.25">
      <c r="A6795" t="s">
        <v>223</v>
      </c>
      <c r="B6795" t="s">
        <v>75</v>
      </c>
      <c r="C6795" t="s">
        <v>31</v>
      </c>
      <c r="D6795" t="s">
        <v>237</v>
      </c>
      <c r="E6795" t="s">
        <v>236</v>
      </c>
      <c r="F6795">
        <v>110</v>
      </c>
      <c r="G6795" t="s">
        <v>344</v>
      </c>
      <c r="H6795" t="s">
        <v>84</v>
      </c>
      <c r="I6795">
        <v>2005</v>
      </c>
      <c r="J6795">
        <v>54.087899999999998</v>
      </c>
    </row>
    <row r="6796" spans="1:10" x14ac:dyDescent="0.25">
      <c r="A6796" t="s">
        <v>223</v>
      </c>
      <c r="B6796" t="s">
        <v>80</v>
      </c>
      <c r="C6796" t="s">
        <v>81</v>
      </c>
      <c r="D6796">
        <v>230702</v>
      </c>
      <c r="E6796" t="s">
        <v>231</v>
      </c>
      <c r="F6796">
        <v>120</v>
      </c>
      <c r="G6796" t="s">
        <v>332</v>
      </c>
      <c r="H6796" t="s">
        <v>84</v>
      </c>
      <c r="I6796">
        <v>2015</v>
      </c>
      <c r="J6796">
        <v>0.69651700000000005</v>
      </c>
    </row>
    <row r="6797" spans="1:10" x14ac:dyDescent="0.25">
      <c r="A6797" t="s">
        <v>225</v>
      </c>
      <c r="B6797" t="s">
        <v>79</v>
      </c>
      <c r="C6797" t="s">
        <v>35</v>
      </c>
      <c r="D6797" t="s">
        <v>245</v>
      </c>
      <c r="E6797" t="s">
        <v>244</v>
      </c>
      <c r="F6797">
        <v>109</v>
      </c>
      <c r="G6797" t="s">
        <v>342</v>
      </c>
      <c r="H6797" t="s">
        <v>84</v>
      </c>
      <c r="I6797">
        <v>2014</v>
      </c>
      <c r="J6797">
        <v>1008.72</v>
      </c>
    </row>
    <row r="6798" spans="1:10" x14ac:dyDescent="0.25">
      <c r="A6798" t="s">
        <v>226</v>
      </c>
      <c r="B6798" t="s">
        <v>80</v>
      </c>
      <c r="C6798" t="s">
        <v>37</v>
      </c>
      <c r="D6798">
        <v>130215</v>
      </c>
      <c r="E6798" t="s">
        <v>384</v>
      </c>
      <c r="F6798">
        <v>111</v>
      </c>
      <c r="G6798" t="s">
        <v>333</v>
      </c>
      <c r="H6798" t="s">
        <v>84</v>
      </c>
      <c r="I6798">
        <v>1990</v>
      </c>
      <c r="J6798">
        <v>1.6778599999999999E-5</v>
      </c>
    </row>
    <row r="6799" spans="1:10" x14ac:dyDescent="0.25">
      <c r="A6799" t="s">
        <v>226</v>
      </c>
      <c r="B6799" t="s">
        <v>80</v>
      </c>
      <c r="C6799" t="s">
        <v>37</v>
      </c>
      <c r="D6799">
        <v>120212</v>
      </c>
      <c r="E6799" t="s">
        <v>266</v>
      </c>
      <c r="F6799">
        <v>104</v>
      </c>
      <c r="G6799" t="s">
        <v>340</v>
      </c>
      <c r="H6799" t="s">
        <v>84</v>
      </c>
      <c r="I6799">
        <v>1990</v>
      </c>
      <c r="J6799">
        <v>3.3328099999999999E-3</v>
      </c>
    </row>
    <row r="6800" spans="1:10" x14ac:dyDescent="0.25">
      <c r="A6800" t="s">
        <v>226</v>
      </c>
      <c r="B6800" t="s">
        <v>79</v>
      </c>
      <c r="C6800" t="s">
        <v>35</v>
      </c>
      <c r="D6800" t="s">
        <v>245</v>
      </c>
      <c r="E6800" t="s">
        <v>244</v>
      </c>
      <c r="F6800">
        <v>104</v>
      </c>
      <c r="G6800" t="s">
        <v>340</v>
      </c>
      <c r="H6800" t="s">
        <v>84</v>
      </c>
      <c r="I6800">
        <v>2014</v>
      </c>
      <c r="J6800">
        <v>0.37906699999999999</v>
      </c>
    </row>
    <row r="6801" spans="1:10" x14ac:dyDescent="0.25">
      <c r="A6801" t="s">
        <v>226</v>
      </c>
      <c r="B6801" t="s">
        <v>79</v>
      </c>
      <c r="C6801" t="s">
        <v>35</v>
      </c>
      <c r="D6801" t="s">
        <v>245</v>
      </c>
      <c r="E6801" t="s">
        <v>244</v>
      </c>
      <c r="F6801">
        <v>122</v>
      </c>
      <c r="G6801" t="s">
        <v>369</v>
      </c>
      <c r="H6801" t="s">
        <v>84</v>
      </c>
      <c r="I6801">
        <v>2014</v>
      </c>
      <c r="J6801">
        <v>176.047</v>
      </c>
    </row>
    <row r="6802" spans="1:10" x14ac:dyDescent="0.25">
      <c r="A6802" t="s">
        <v>225</v>
      </c>
      <c r="B6802" t="s">
        <v>80</v>
      </c>
      <c r="C6802" t="s">
        <v>37</v>
      </c>
      <c r="D6802">
        <v>150203</v>
      </c>
      <c r="E6802" t="s">
        <v>285</v>
      </c>
      <c r="F6802">
        <v>114</v>
      </c>
      <c r="G6802" t="s">
        <v>335</v>
      </c>
      <c r="H6802" t="s">
        <v>84</v>
      </c>
      <c r="I6802">
        <v>2014</v>
      </c>
      <c r="J6802">
        <v>5.2985599999999999E-3</v>
      </c>
    </row>
    <row r="6803" spans="1:10" x14ac:dyDescent="0.25">
      <c r="A6803" t="s">
        <v>225</v>
      </c>
      <c r="B6803" t="s">
        <v>80</v>
      </c>
      <c r="C6803" t="s">
        <v>37</v>
      </c>
      <c r="D6803">
        <v>130212</v>
      </c>
      <c r="E6803" t="s">
        <v>388</v>
      </c>
      <c r="F6803">
        <v>111</v>
      </c>
      <c r="G6803" t="s">
        <v>333</v>
      </c>
      <c r="H6803" t="s">
        <v>84</v>
      </c>
      <c r="I6803">
        <v>2014</v>
      </c>
      <c r="J6803">
        <v>1.80074E-2</v>
      </c>
    </row>
    <row r="6804" spans="1:10" x14ac:dyDescent="0.25">
      <c r="A6804" t="s">
        <v>229</v>
      </c>
      <c r="B6804" t="s">
        <v>79</v>
      </c>
      <c r="C6804" t="s">
        <v>35</v>
      </c>
      <c r="D6804" t="s">
        <v>245</v>
      </c>
      <c r="E6804" t="s">
        <v>244</v>
      </c>
      <c r="F6804">
        <v>120</v>
      </c>
      <c r="G6804" t="s">
        <v>332</v>
      </c>
      <c r="H6804" t="s">
        <v>84</v>
      </c>
      <c r="I6804">
        <v>1995</v>
      </c>
      <c r="J6804">
        <v>7527.54</v>
      </c>
    </row>
    <row r="6805" spans="1:10" x14ac:dyDescent="0.25">
      <c r="A6805" t="s">
        <v>229</v>
      </c>
      <c r="B6805" t="s">
        <v>79</v>
      </c>
      <c r="C6805" t="s">
        <v>35</v>
      </c>
      <c r="D6805" t="s">
        <v>245</v>
      </c>
      <c r="E6805" t="s">
        <v>244</v>
      </c>
      <c r="F6805">
        <v>108</v>
      </c>
      <c r="G6805" t="s">
        <v>83</v>
      </c>
      <c r="H6805" t="s">
        <v>84</v>
      </c>
      <c r="I6805">
        <v>1995</v>
      </c>
      <c r="J6805">
        <v>7.2445899999999996</v>
      </c>
    </row>
    <row r="6806" spans="1:10" x14ac:dyDescent="0.25">
      <c r="A6806" t="s">
        <v>226</v>
      </c>
      <c r="B6806" t="s">
        <v>80</v>
      </c>
      <c r="C6806" t="s">
        <v>37</v>
      </c>
      <c r="D6806">
        <v>130215</v>
      </c>
      <c r="E6806" t="s">
        <v>384</v>
      </c>
      <c r="F6806">
        <v>104</v>
      </c>
      <c r="G6806" t="s">
        <v>340</v>
      </c>
      <c r="H6806" t="s">
        <v>84</v>
      </c>
      <c r="I6806">
        <v>1995</v>
      </c>
      <c r="J6806">
        <v>2.1350600000000001E-7</v>
      </c>
    </row>
    <row r="6807" spans="1:10" x14ac:dyDescent="0.25">
      <c r="A6807" t="s">
        <v>223</v>
      </c>
      <c r="B6807" t="s">
        <v>80</v>
      </c>
      <c r="C6807" t="s">
        <v>32</v>
      </c>
      <c r="D6807">
        <v>804300</v>
      </c>
      <c r="E6807" t="s">
        <v>387</v>
      </c>
      <c r="F6807">
        <v>109</v>
      </c>
      <c r="G6807" t="s">
        <v>342</v>
      </c>
      <c r="H6807" t="s">
        <v>84</v>
      </c>
      <c r="I6807">
        <v>2015</v>
      </c>
      <c r="J6807">
        <v>64.261399999999995</v>
      </c>
    </row>
    <row r="6808" spans="1:10" x14ac:dyDescent="0.25">
      <c r="A6808" t="s">
        <v>223</v>
      </c>
      <c r="B6808" t="s">
        <v>80</v>
      </c>
      <c r="C6808" t="s">
        <v>32</v>
      </c>
      <c r="D6808">
        <v>804300</v>
      </c>
      <c r="E6808" t="s">
        <v>387</v>
      </c>
      <c r="F6808">
        <v>103</v>
      </c>
      <c r="G6808" t="s">
        <v>82</v>
      </c>
      <c r="H6808" t="s">
        <v>84</v>
      </c>
      <c r="I6808">
        <v>2014</v>
      </c>
      <c r="J6808">
        <v>441.00200000000001</v>
      </c>
    </row>
    <row r="6809" spans="1:10" x14ac:dyDescent="0.25">
      <c r="A6809" t="s">
        <v>227</v>
      </c>
      <c r="B6809" t="s">
        <v>80</v>
      </c>
      <c r="C6809" t="s">
        <v>37</v>
      </c>
      <c r="D6809">
        <v>120213</v>
      </c>
      <c r="E6809" t="s">
        <v>265</v>
      </c>
      <c r="F6809">
        <v>109</v>
      </c>
      <c r="G6809" t="s">
        <v>342</v>
      </c>
      <c r="H6809" t="s">
        <v>84</v>
      </c>
      <c r="I6809">
        <v>1990</v>
      </c>
      <c r="J6809">
        <v>1.1950499999999999</v>
      </c>
    </row>
    <row r="6810" spans="1:10" x14ac:dyDescent="0.25">
      <c r="A6810" t="s">
        <v>227</v>
      </c>
      <c r="B6810" t="s">
        <v>80</v>
      </c>
      <c r="C6810" t="s">
        <v>37</v>
      </c>
      <c r="D6810">
        <v>120213</v>
      </c>
      <c r="E6810" t="s">
        <v>265</v>
      </c>
      <c r="F6810">
        <v>111</v>
      </c>
      <c r="G6810" t="s">
        <v>333</v>
      </c>
      <c r="H6810" t="s">
        <v>84</v>
      </c>
      <c r="I6810">
        <v>1990</v>
      </c>
      <c r="J6810">
        <v>2.3900899999999998</v>
      </c>
    </row>
    <row r="6811" spans="1:10" x14ac:dyDescent="0.25">
      <c r="A6811" t="s">
        <v>226</v>
      </c>
      <c r="B6811" t="s">
        <v>80</v>
      </c>
      <c r="C6811" t="s">
        <v>37</v>
      </c>
      <c r="D6811">
        <v>120105</v>
      </c>
      <c r="E6811" t="s">
        <v>270</v>
      </c>
      <c r="F6811">
        <v>109</v>
      </c>
      <c r="G6811" t="s">
        <v>342</v>
      </c>
      <c r="H6811" t="s">
        <v>84</v>
      </c>
      <c r="I6811">
        <v>2014</v>
      </c>
      <c r="J6811">
        <v>8.6318199999999998E-2</v>
      </c>
    </row>
    <row r="6812" spans="1:10" x14ac:dyDescent="0.25">
      <c r="A6812" t="s">
        <v>226</v>
      </c>
      <c r="B6812" t="s">
        <v>80</v>
      </c>
      <c r="C6812" t="s">
        <v>37</v>
      </c>
      <c r="D6812">
        <v>130112</v>
      </c>
      <c r="E6812" t="s">
        <v>349</v>
      </c>
      <c r="F6812">
        <v>111</v>
      </c>
      <c r="G6812" t="s">
        <v>333</v>
      </c>
      <c r="H6812" t="s">
        <v>84</v>
      </c>
      <c r="I6812">
        <v>2014</v>
      </c>
      <c r="J6812">
        <v>9.4950000000000004E-4</v>
      </c>
    </row>
    <row r="6813" spans="1:10" x14ac:dyDescent="0.25">
      <c r="A6813" t="s">
        <v>226</v>
      </c>
      <c r="B6813" t="s">
        <v>75</v>
      </c>
      <c r="C6813" t="s">
        <v>31</v>
      </c>
      <c r="D6813" t="s">
        <v>235</v>
      </c>
      <c r="E6813" t="s">
        <v>234</v>
      </c>
      <c r="F6813">
        <v>120</v>
      </c>
      <c r="G6813" t="s">
        <v>332</v>
      </c>
      <c r="H6813" t="s">
        <v>84</v>
      </c>
      <c r="I6813">
        <v>1990</v>
      </c>
      <c r="J6813">
        <v>65.771000000000001</v>
      </c>
    </row>
    <row r="6814" spans="1:10" x14ac:dyDescent="0.25">
      <c r="A6814" t="s">
        <v>226</v>
      </c>
      <c r="B6814" t="s">
        <v>80</v>
      </c>
      <c r="C6814" t="s">
        <v>37</v>
      </c>
      <c r="D6814">
        <v>120302</v>
      </c>
      <c r="E6814" t="s">
        <v>260</v>
      </c>
      <c r="F6814">
        <v>103</v>
      </c>
      <c r="G6814" t="s">
        <v>82</v>
      </c>
      <c r="H6814" t="s">
        <v>84</v>
      </c>
      <c r="I6814">
        <v>2015</v>
      </c>
      <c r="J6814">
        <v>1.7740900000000002E-5</v>
      </c>
    </row>
    <row r="6815" spans="1:10" x14ac:dyDescent="0.25">
      <c r="A6815" t="s">
        <v>226</v>
      </c>
      <c r="B6815" t="s">
        <v>80</v>
      </c>
      <c r="C6815" t="s">
        <v>37</v>
      </c>
      <c r="D6815">
        <v>120302</v>
      </c>
      <c r="E6815" t="s">
        <v>260</v>
      </c>
      <c r="F6815">
        <v>115</v>
      </c>
      <c r="G6815" t="s">
        <v>341</v>
      </c>
      <c r="H6815" t="s">
        <v>84</v>
      </c>
      <c r="I6815">
        <v>2015</v>
      </c>
      <c r="J6815">
        <v>1.7740900000000001E-4</v>
      </c>
    </row>
    <row r="6816" spans="1:10" x14ac:dyDescent="0.25">
      <c r="A6816" t="s">
        <v>226</v>
      </c>
      <c r="B6816" t="s">
        <v>80</v>
      </c>
      <c r="C6816" t="s">
        <v>37</v>
      </c>
      <c r="D6816">
        <v>120105</v>
      </c>
      <c r="E6816" t="s">
        <v>270</v>
      </c>
      <c r="F6816">
        <v>104</v>
      </c>
      <c r="G6816" t="s">
        <v>340</v>
      </c>
      <c r="H6816" t="s">
        <v>84</v>
      </c>
      <c r="I6816">
        <v>2015</v>
      </c>
      <c r="J6816">
        <v>1.5054199999999999E-3</v>
      </c>
    </row>
    <row r="6817" spans="1:10" x14ac:dyDescent="0.25">
      <c r="A6817" t="s">
        <v>226</v>
      </c>
      <c r="B6817" t="s">
        <v>80</v>
      </c>
      <c r="C6817" t="s">
        <v>37</v>
      </c>
      <c r="D6817">
        <v>120105</v>
      </c>
      <c r="E6817" t="s">
        <v>270</v>
      </c>
      <c r="F6817">
        <v>114</v>
      </c>
      <c r="G6817" t="s">
        <v>335</v>
      </c>
      <c r="H6817" t="s">
        <v>84</v>
      </c>
      <c r="I6817">
        <v>2015</v>
      </c>
      <c r="J6817">
        <v>7.5271199999999996E-2</v>
      </c>
    </row>
    <row r="6818" spans="1:10" x14ac:dyDescent="0.25">
      <c r="A6818" t="s">
        <v>226</v>
      </c>
      <c r="B6818" t="s">
        <v>80</v>
      </c>
      <c r="C6818" t="s">
        <v>37</v>
      </c>
      <c r="D6818">
        <v>120302</v>
      </c>
      <c r="E6818" t="s">
        <v>260</v>
      </c>
      <c r="F6818">
        <v>120</v>
      </c>
      <c r="G6818" t="s">
        <v>332</v>
      </c>
      <c r="H6818" t="s">
        <v>84</v>
      </c>
      <c r="I6818">
        <v>2015</v>
      </c>
      <c r="J6818">
        <v>0.16853899999999999</v>
      </c>
    </row>
    <row r="6819" spans="1:10" x14ac:dyDescent="0.25">
      <c r="A6819" t="s">
        <v>226</v>
      </c>
      <c r="B6819" t="s">
        <v>80</v>
      </c>
      <c r="C6819" t="s">
        <v>37</v>
      </c>
      <c r="D6819">
        <v>130302</v>
      </c>
      <c r="E6819" t="s">
        <v>336</v>
      </c>
      <c r="F6819">
        <v>111</v>
      </c>
      <c r="G6819" t="s">
        <v>333</v>
      </c>
      <c r="H6819" t="s">
        <v>84</v>
      </c>
      <c r="I6819">
        <v>2015</v>
      </c>
      <c r="J6819">
        <v>3.8344599999999999E-5</v>
      </c>
    </row>
    <row r="6820" spans="1:10" x14ac:dyDescent="0.25">
      <c r="A6820" t="s">
        <v>227</v>
      </c>
      <c r="B6820" t="s">
        <v>214</v>
      </c>
      <c r="C6820" t="s">
        <v>213</v>
      </c>
      <c r="D6820" t="s">
        <v>361</v>
      </c>
      <c r="E6820" t="s">
        <v>360</v>
      </c>
      <c r="F6820">
        <v>114</v>
      </c>
      <c r="G6820" t="s">
        <v>335</v>
      </c>
      <c r="H6820" t="s">
        <v>84</v>
      </c>
      <c r="I6820">
        <v>2015</v>
      </c>
      <c r="J6820">
        <v>7</v>
      </c>
    </row>
    <row r="6821" spans="1:10" x14ac:dyDescent="0.25">
      <c r="A6821" t="s">
        <v>225</v>
      </c>
      <c r="B6821" t="s">
        <v>76</v>
      </c>
      <c r="C6821" t="s">
        <v>77</v>
      </c>
      <c r="D6821" t="s">
        <v>274</v>
      </c>
      <c r="E6821" t="s">
        <v>273</v>
      </c>
      <c r="F6821">
        <v>114</v>
      </c>
      <c r="G6821" t="s">
        <v>335</v>
      </c>
      <c r="H6821" t="s">
        <v>84</v>
      </c>
      <c r="I6821">
        <v>2015</v>
      </c>
      <c r="J6821">
        <v>11.7</v>
      </c>
    </row>
    <row r="6822" spans="1:10" x14ac:dyDescent="0.25">
      <c r="A6822" t="s">
        <v>227</v>
      </c>
      <c r="B6822" t="s">
        <v>79</v>
      </c>
      <c r="C6822" t="s">
        <v>33</v>
      </c>
      <c r="D6822" t="s">
        <v>253</v>
      </c>
      <c r="E6822" t="s">
        <v>252</v>
      </c>
      <c r="F6822">
        <v>114</v>
      </c>
      <c r="G6822" t="s">
        <v>335</v>
      </c>
      <c r="H6822" t="s">
        <v>84</v>
      </c>
      <c r="I6822">
        <v>2014</v>
      </c>
      <c r="J6822">
        <v>2915.07</v>
      </c>
    </row>
    <row r="6823" spans="1:10" x14ac:dyDescent="0.25">
      <c r="A6823" t="s">
        <v>224</v>
      </c>
      <c r="B6823" t="s">
        <v>76</v>
      </c>
      <c r="C6823" t="s">
        <v>77</v>
      </c>
      <c r="D6823" t="s">
        <v>363</v>
      </c>
      <c r="E6823" t="s">
        <v>362</v>
      </c>
      <c r="F6823">
        <v>114</v>
      </c>
      <c r="G6823" t="s">
        <v>335</v>
      </c>
      <c r="H6823" t="s">
        <v>84</v>
      </c>
      <c r="I6823">
        <v>2014</v>
      </c>
      <c r="J6823">
        <v>0.38</v>
      </c>
    </row>
    <row r="6824" spans="1:10" x14ac:dyDescent="0.25">
      <c r="A6824" t="s">
        <v>229</v>
      </c>
      <c r="B6824" t="s">
        <v>79</v>
      </c>
      <c r="C6824" t="s">
        <v>193</v>
      </c>
      <c r="D6824" t="s">
        <v>419</v>
      </c>
      <c r="E6824" t="s">
        <v>418</v>
      </c>
      <c r="F6824">
        <v>114</v>
      </c>
      <c r="G6824" t="s">
        <v>335</v>
      </c>
      <c r="H6824" t="s">
        <v>84</v>
      </c>
      <c r="I6824">
        <v>2014</v>
      </c>
      <c r="J6824">
        <v>27</v>
      </c>
    </row>
    <row r="6825" spans="1:10" x14ac:dyDescent="0.25">
      <c r="A6825" t="s">
        <v>227</v>
      </c>
      <c r="B6825" t="s">
        <v>73</v>
      </c>
      <c r="C6825" t="s">
        <v>211</v>
      </c>
      <c r="D6825" t="s">
        <v>365</v>
      </c>
      <c r="E6825" t="s">
        <v>364</v>
      </c>
      <c r="F6825">
        <v>114</v>
      </c>
      <c r="G6825" t="s">
        <v>335</v>
      </c>
      <c r="H6825" t="s">
        <v>84</v>
      </c>
      <c r="I6825">
        <v>2014</v>
      </c>
      <c r="J6825">
        <v>0.56999999999999995</v>
      </c>
    </row>
    <row r="6826" spans="1:10" x14ac:dyDescent="0.25">
      <c r="A6826" t="s">
        <v>225</v>
      </c>
      <c r="B6826" t="s">
        <v>73</v>
      </c>
      <c r="C6826" t="s">
        <v>212</v>
      </c>
      <c r="D6826" t="s">
        <v>393</v>
      </c>
      <c r="E6826" t="s">
        <v>392</v>
      </c>
      <c r="F6826">
        <v>114</v>
      </c>
      <c r="G6826" t="s">
        <v>335</v>
      </c>
      <c r="H6826" t="s">
        <v>84</v>
      </c>
      <c r="I6826">
        <v>2014</v>
      </c>
      <c r="J6826">
        <v>436.15</v>
      </c>
    </row>
    <row r="6827" spans="1:10" x14ac:dyDescent="0.25">
      <c r="A6827" t="s">
        <v>229</v>
      </c>
      <c r="B6827" t="s">
        <v>76</v>
      </c>
      <c r="C6827" t="s">
        <v>196</v>
      </c>
      <c r="D6827" t="s">
        <v>444</v>
      </c>
      <c r="E6827" t="s">
        <v>443</v>
      </c>
      <c r="F6827">
        <v>114</v>
      </c>
      <c r="G6827" t="s">
        <v>335</v>
      </c>
      <c r="H6827" t="s">
        <v>84</v>
      </c>
      <c r="I6827">
        <v>2005</v>
      </c>
      <c r="J6827">
        <v>9.6</v>
      </c>
    </row>
    <row r="6828" spans="1:10" x14ac:dyDescent="0.25">
      <c r="A6828" t="s">
        <v>226</v>
      </c>
      <c r="B6828" t="s">
        <v>73</v>
      </c>
      <c r="C6828" t="s">
        <v>212</v>
      </c>
      <c r="D6828" t="s">
        <v>307</v>
      </c>
      <c r="E6828" t="s">
        <v>306</v>
      </c>
      <c r="F6828">
        <v>114</v>
      </c>
      <c r="G6828" t="s">
        <v>335</v>
      </c>
      <c r="H6828" t="s">
        <v>84</v>
      </c>
      <c r="I6828">
        <v>2005</v>
      </c>
      <c r="J6828">
        <v>8.8149999999999995</v>
      </c>
    </row>
    <row r="6829" spans="1:10" x14ac:dyDescent="0.25">
      <c r="A6829" t="s">
        <v>226</v>
      </c>
      <c r="B6829" t="s">
        <v>73</v>
      </c>
      <c r="C6829" t="s">
        <v>212</v>
      </c>
      <c r="D6829" t="s">
        <v>251</v>
      </c>
      <c r="E6829" t="s">
        <v>250</v>
      </c>
      <c r="F6829">
        <v>114</v>
      </c>
      <c r="G6829" t="s">
        <v>335</v>
      </c>
      <c r="H6829" t="s">
        <v>84</v>
      </c>
      <c r="I6829">
        <v>2005</v>
      </c>
      <c r="J6829">
        <v>866.66700000000003</v>
      </c>
    </row>
    <row r="6830" spans="1:10" x14ac:dyDescent="0.25">
      <c r="A6830" t="s">
        <v>226</v>
      </c>
      <c r="B6830" t="s">
        <v>79</v>
      </c>
      <c r="C6830" t="s">
        <v>33</v>
      </c>
      <c r="D6830" t="s">
        <v>253</v>
      </c>
      <c r="E6830" t="s">
        <v>252</v>
      </c>
      <c r="F6830">
        <v>114</v>
      </c>
      <c r="G6830" t="s">
        <v>335</v>
      </c>
      <c r="H6830" t="s">
        <v>84</v>
      </c>
      <c r="I6830">
        <v>2000</v>
      </c>
      <c r="J6830">
        <v>227.36099999999999</v>
      </c>
    </row>
    <row r="6831" spans="1:10" x14ac:dyDescent="0.25">
      <c r="A6831" t="s">
        <v>229</v>
      </c>
      <c r="B6831" t="s">
        <v>76</v>
      </c>
      <c r="C6831" t="s">
        <v>77</v>
      </c>
      <c r="D6831" t="s">
        <v>403</v>
      </c>
      <c r="E6831" t="s">
        <v>402</v>
      </c>
      <c r="F6831">
        <v>114</v>
      </c>
      <c r="G6831" t="s">
        <v>335</v>
      </c>
      <c r="H6831" t="s">
        <v>84</v>
      </c>
      <c r="I6831">
        <v>1995</v>
      </c>
      <c r="J6831">
        <v>2.5</v>
      </c>
    </row>
    <row r="6832" spans="1:10" x14ac:dyDescent="0.25">
      <c r="A6832" t="s">
        <v>226</v>
      </c>
      <c r="B6832" t="s">
        <v>79</v>
      </c>
      <c r="C6832" t="s">
        <v>33</v>
      </c>
      <c r="D6832" t="s">
        <v>253</v>
      </c>
      <c r="E6832" t="s">
        <v>252</v>
      </c>
      <c r="F6832">
        <v>114</v>
      </c>
      <c r="G6832" t="s">
        <v>335</v>
      </c>
      <c r="H6832" t="s">
        <v>84</v>
      </c>
      <c r="I6832">
        <v>1990</v>
      </c>
      <c r="J6832">
        <v>399.23899999999998</v>
      </c>
    </row>
    <row r="6833" spans="1:10" x14ac:dyDescent="0.25">
      <c r="A6833" t="s">
        <v>225</v>
      </c>
      <c r="B6833" t="s">
        <v>207</v>
      </c>
      <c r="C6833" t="s">
        <v>206</v>
      </c>
      <c r="D6833" t="s">
        <v>338</v>
      </c>
      <c r="E6833" t="s">
        <v>337</v>
      </c>
      <c r="F6833">
        <v>114</v>
      </c>
      <c r="G6833" t="s">
        <v>335</v>
      </c>
      <c r="H6833" t="s">
        <v>84</v>
      </c>
      <c r="I6833">
        <v>1990</v>
      </c>
      <c r="J6833">
        <v>2</v>
      </c>
    </row>
    <row r="6834" spans="1:10" x14ac:dyDescent="0.25">
      <c r="A6834" t="s">
        <v>229</v>
      </c>
      <c r="B6834" t="s">
        <v>76</v>
      </c>
      <c r="C6834" t="s">
        <v>77</v>
      </c>
      <c r="D6834" t="s">
        <v>438</v>
      </c>
      <c r="E6834" t="s">
        <v>437</v>
      </c>
      <c r="F6834">
        <v>109</v>
      </c>
      <c r="G6834" t="s">
        <v>342</v>
      </c>
      <c r="H6834" t="s">
        <v>84</v>
      </c>
      <c r="I6834">
        <v>2015</v>
      </c>
      <c r="J6834">
        <v>0.3</v>
      </c>
    </row>
    <row r="6835" spans="1:10" x14ac:dyDescent="0.25">
      <c r="A6835" t="s">
        <v>226</v>
      </c>
      <c r="B6835" t="s">
        <v>76</v>
      </c>
      <c r="C6835" t="s">
        <v>197</v>
      </c>
      <c r="D6835" t="s">
        <v>241</v>
      </c>
      <c r="E6835" t="s">
        <v>240</v>
      </c>
      <c r="F6835">
        <v>109</v>
      </c>
      <c r="G6835" t="s">
        <v>342</v>
      </c>
      <c r="H6835" t="s">
        <v>84</v>
      </c>
      <c r="I6835">
        <v>2015</v>
      </c>
      <c r="J6835">
        <v>3.24851</v>
      </c>
    </row>
    <row r="6836" spans="1:10" x14ac:dyDescent="0.25">
      <c r="A6836" t="s">
        <v>224</v>
      </c>
      <c r="B6836" t="s">
        <v>204</v>
      </c>
      <c r="C6836" t="s">
        <v>203</v>
      </c>
      <c r="D6836" t="s">
        <v>442</v>
      </c>
      <c r="E6836" t="s">
        <v>441</v>
      </c>
      <c r="F6836">
        <v>109</v>
      </c>
      <c r="G6836" t="s">
        <v>342</v>
      </c>
      <c r="H6836" t="s">
        <v>84</v>
      </c>
      <c r="I6836">
        <v>2014</v>
      </c>
      <c r="J6836">
        <v>0.5</v>
      </c>
    </row>
    <row r="6837" spans="1:10" x14ac:dyDescent="0.25">
      <c r="A6837" t="s">
        <v>229</v>
      </c>
      <c r="B6837" t="s">
        <v>73</v>
      </c>
      <c r="C6837" t="s">
        <v>209</v>
      </c>
      <c r="D6837" t="s">
        <v>376</v>
      </c>
      <c r="E6837" t="s">
        <v>375</v>
      </c>
      <c r="F6837">
        <v>109</v>
      </c>
      <c r="G6837" t="s">
        <v>342</v>
      </c>
      <c r="H6837" t="s">
        <v>84</v>
      </c>
      <c r="I6837">
        <v>2014</v>
      </c>
      <c r="J6837">
        <v>1</v>
      </c>
    </row>
    <row r="6838" spans="1:10" x14ac:dyDescent="0.25">
      <c r="A6838" t="s">
        <v>227</v>
      </c>
      <c r="B6838" t="s">
        <v>73</v>
      </c>
      <c r="C6838" t="s">
        <v>211</v>
      </c>
      <c r="D6838" t="s">
        <v>365</v>
      </c>
      <c r="E6838" t="s">
        <v>364</v>
      </c>
      <c r="F6838">
        <v>109</v>
      </c>
      <c r="G6838" t="s">
        <v>342</v>
      </c>
      <c r="H6838" t="s">
        <v>84</v>
      </c>
      <c r="I6838">
        <v>2014</v>
      </c>
      <c r="J6838">
        <v>0.67</v>
      </c>
    </row>
    <row r="6839" spans="1:10" x14ac:dyDescent="0.25">
      <c r="A6839" t="s">
        <v>227</v>
      </c>
      <c r="B6839" t="s">
        <v>204</v>
      </c>
      <c r="C6839" t="s">
        <v>203</v>
      </c>
      <c r="D6839" t="s">
        <v>442</v>
      </c>
      <c r="E6839" t="s">
        <v>441</v>
      </c>
      <c r="F6839">
        <v>109</v>
      </c>
      <c r="G6839" t="s">
        <v>342</v>
      </c>
      <c r="H6839" t="s">
        <v>84</v>
      </c>
      <c r="I6839">
        <v>2005</v>
      </c>
      <c r="J6839">
        <v>2.75</v>
      </c>
    </row>
    <row r="6840" spans="1:10" x14ac:dyDescent="0.25">
      <c r="A6840" t="s">
        <v>229</v>
      </c>
      <c r="B6840" t="s">
        <v>79</v>
      </c>
      <c r="C6840" t="s">
        <v>193</v>
      </c>
      <c r="D6840" t="s">
        <v>419</v>
      </c>
      <c r="E6840" t="s">
        <v>418</v>
      </c>
      <c r="F6840">
        <v>109</v>
      </c>
      <c r="G6840" t="s">
        <v>342</v>
      </c>
      <c r="H6840" t="s">
        <v>84</v>
      </c>
      <c r="I6840">
        <v>2005</v>
      </c>
      <c r="J6840">
        <v>42</v>
      </c>
    </row>
    <row r="6841" spans="1:10" x14ac:dyDescent="0.25">
      <c r="A6841" t="s">
        <v>224</v>
      </c>
      <c r="B6841" t="s">
        <v>79</v>
      </c>
      <c r="C6841" t="s">
        <v>193</v>
      </c>
      <c r="D6841" t="s">
        <v>419</v>
      </c>
      <c r="E6841" t="s">
        <v>418</v>
      </c>
      <c r="F6841">
        <v>109</v>
      </c>
      <c r="G6841" t="s">
        <v>342</v>
      </c>
      <c r="H6841" t="s">
        <v>84</v>
      </c>
      <c r="I6841">
        <v>2005</v>
      </c>
      <c r="J6841">
        <v>19</v>
      </c>
    </row>
    <row r="6842" spans="1:10" x14ac:dyDescent="0.25">
      <c r="A6842" t="s">
        <v>225</v>
      </c>
      <c r="B6842" t="s">
        <v>76</v>
      </c>
      <c r="C6842" t="s">
        <v>196</v>
      </c>
      <c r="D6842" t="s">
        <v>424</v>
      </c>
      <c r="E6842" t="s">
        <v>423</v>
      </c>
      <c r="F6842">
        <v>109</v>
      </c>
      <c r="G6842" t="s">
        <v>342</v>
      </c>
      <c r="H6842" t="s">
        <v>84</v>
      </c>
      <c r="I6842">
        <v>2005</v>
      </c>
      <c r="J6842">
        <v>2.65</v>
      </c>
    </row>
    <row r="6843" spans="1:10" x14ac:dyDescent="0.25">
      <c r="A6843" t="s">
        <v>225</v>
      </c>
      <c r="B6843" t="s">
        <v>73</v>
      </c>
      <c r="C6843" t="s">
        <v>212</v>
      </c>
      <c r="D6843" t="s">
        <v>393</v>
      </c>
      <c r="E6843" t="s">
        <v>392</v>
      </c>
      <c r="F6843">
        <v>109</v>
      </c>
      <c r="G6843" t="s">
        <v>342</v>
      </c>
      <c r="H6843" t="s">
        <v>84</v>
      </c>
      <c r="I6843">
        <v>2005</v>
      </c>
      <c r="J6843">
        <v>0.46</v>
      </c>
    </row>
    <row r="6844" spans="1:10" x14ac:dyDescent="0.25">
      <c r="A6844" t="s">
        <v>223</v>
      </c>
      <c r="B6844" t="s">
        <v>75</v>
      </c>
      <c r="C6844" t="s">
        <v>31</v>
      </c>
      <c r="D6844" t="s">
        <v>237</v>
      </c>
      <c r="E6844" t="s">
        <v>236</v>
      </c>
      <c r="F6844">
        <v>109</v>
      </c>
      <c r="G6844" t="s">
        <v>342</v>
      </c>
      <c r="H6844" t="s">
        <v>84</v>
      </c>
      <c r="I6844">
        <v>2005</v>
      </c>
      <c r="J6844">
        <v>2845.26</v>
      </c>
    </row>
    <row r="6845" spans="1:10" x14ac:dyDescent="0.25">
      <c r="A6845" t="s">
        <v>225</v>
      </c>
      <c r="B6845" t="s">
        <v>80</v>
      </c>
      <c r="C6845" t="s">
        <v>32</v>
      </c>
      <c r="D6845">
        <v>230600</v>
      </c>
      <c r="E6845" t="s">
        <v>411</v>
      </c>
      <c r="F6845">
        <v>120</v>
      </c>
      <c r="G6845" t="s">
        <v>332</v>
      </c>
      <c r="H6845" t="s">
        <v>84</v>
      </c>
      <c r="I6845">
        <v>2015</v>
      </c>
      <c r="J6845">
        <v>1627.42</v>
      </c>
    </row>
    <row r="6846" spans="1:10" x14ac:dyDescent="0.25">
      <c r="A6846" t="s">
        <v>227</v>
      </c>
      <c r="B6846" t="s">
        <v>80</v>
      </c>
      <c r="C6846" t="s">
        <v>192</v>
      </c>
      <c r="D6846">
        <v>203100</v>
      </c>
      <c r="E6846" t="s">
        <v>420</v>
      </c>
      <c r="F6846">
        <v>109</v>
      </c>
      <c r="G6846" t="s">
        <v>342</v>
      </c>
      <c r="H6846" t="s">
        <v>84</v>
      </c>
      <c r="I6846">
        <v>2015</v>
      </c>
      <c r="J6846">
        <v>491.50400000000002</v>
      </c>
    </row>
    <row r="6847" spans="1:10" x14ac:dyDescent="0.25">
      <c r="A6847" t="s">
        <v>229</v>
      </c>
      <c r="B6847" t="s">
        <v>80</v>
      </c>
      <c r="C6847" t="s">
        <v>37</v>
      </c>
      <c r="D6847">
        <v>120215</v>
      </c>
      <c r="E6847" t="s">
        <v>264</v>
      </c>
      <c r="F6847">
        <v>109</v>
      </c>
      <c r="G6847" t="s">
        <v>342</v>
      </c>
      <c r="H6847" t="s">
        <v>84</v>
      </c>
      <c r="I6847">
        <v>2015</v>
      </c>
      <c r="J6847">
        <v>5.1639800000000005E-4</v>
      </c>
    </row>
    <row r="6848" spans="1:10" x14ac:dyDescent="0.25">
      <c r="A6848" t="s">
        <v>229</v>
      </c>
      <c r="B6848" t="s">
        <v>80</v>
      </c>
      <c r="C6848" t="s">
        <v>37</v>
      </c>
      <c r="D6848">
        <v>120215</v>
      </c>
      <c r="E6848" t="s">
        <v>264</v>
      </c>
      <c r="F6848">
        <v>115</v>
      </c>
      <c r="G6848" t="s">
        <v>341</v>
      </c>
      <c r="H6848" t="s">
        <v>84</v>
      </c>
      <c r="I6848">
        <v>2014</v>
      </c>
      <c r="J6848">
        <v>9.9431699999999999E-5</v>
      </c>
    </row>
    <row r="6849" spans="1:10" x14ac:dyDescent="0.25">
      <c r="A6849" t="s">
        <v>229</v>
      </c>
      <c r="B6849" t="s">
        <v>80</v>
      </c>
      <c r="C6849" t="s">
        <v>37</v>
      </c>
      <c r="D6849">
        <v>120215</v>
      </c>
      <c r="E6849" t="s">
        <v>264</v>
      </c>
      <c r="F6849">
        <v>103</v>
      </c>
      <c r="G6849" t="s">
        <v>82</v>
      </c>
      <c r="H6849" t="s">
        <v>84</v>
      </c>
      <c r="I6849">
        <v>2015</v>
      </c>
      <c r="J6849">
        <v>1.0328E-5</v>
      </c>
    </row>
    <row r="6850" spans="1:10" x14ac:dyDescent="0.25">
      <c r="A6850" t="s">
        <v>229</v>
      </c>
      <c r="B6850" t="s">
        <v>80</v>
      </c>
      <c r="C6850" t="s">
        <v>37</v>
      </c>
      <c r="D6850">
        <v>130215</v>
      </c>
      <c r="E6850" t="s">
        <v>384</v>
      </c>
      <c r="F6850">
        <v>111</v>
      </c>
      <c r="G6850" t="s">
        <v>333</v>
      </c>
      <c r="H6850" t="s">
        <v>84</v>
      </c>
      <c r="I6850">
        <v>2014</v>
      </c>
      <c r="J6850">
        <v>2.13866E-5</v>
      </c>
    </row>
    <row r="6851" spans="1:10" x14ac:dyDescent="0.25">
      <c r="A6851" t="s">
        <v>224</v>
      </c>
      <c r="B6851" t="s">
        <v>202</v>
      </c>
      <c r="C6851" t="s">
        <v>199</v>
      </c>
      <c r="D6851" t="s">
        <v>381</v>
      </c>
      <c r="E6851" t="s">
        <v>380</v>
      </c>
      <c r="F6851">
        <v>114</v>
      </c>
      <c r="G6851" t="s">
        <v>335</v>
      </c>
      <c r="H6851" t="s">
        <v>84</v>
      </c>
      <c r="I6851">
        <v>1990</v>
      </c>
      <c r="J6851">
        <v>214.387</v>
      </c>
    </row>
    <row r="6852" spans="1:10" x14ac:dyDescent="0.25">
      <c r="A6852" t="s">
        <v>227</v>
      </c>
      <c r="B6852" t="s">
        <v>75</v>
      </c>
      <c r="C6852" t="s">
        <v>31</v>
      </c>
      <c r="D6852" t="s">
        <v>235</v>
      </c>
      <c r="E6852" t="s">
        <v>234</v>
      </c>
      <c r="F6852">
        <v>108</v>
      </c>
      <c r="G6852" t="s">
        <v>83</v>
      </c>
      <c r="H6852" t="s">
        <v>84</v>
      </c>
      <c r="I6852">
        <v>2014</v>
      </c>
      <c r="J6852">
        <v>1.6172599999999999</v>
      </c>
    </row>
    <row r="6853" spans="1:10" x14ac:dyDescent="0.25">
      <c r="A6853" t="s">
        <v>225</v>
      </c>
      <c r="B6853" t="s">
        <v>80</v>
      </c>
      <c r="C6853" t="s">
        <v>37</v>
      </c>
      <c r="D6853">
        <v>120218</v>
      </c>
      <c r="E6853" t="s">
        <v>262</v>
      </c>
      <c r="F6853">
        <v>109</v>
      </c>
      <c r="G6853" t="s">
        <v>342</v>
      </c>
      <c r="H6853" t="s">
        <v>84</v>
      </c>
      <c r="I6853">
        <v>2000</v>
      </c>
      <c r="J6853">
        <v>1.7815000000000001E-2</v>
      </c>
    </row>
    <row r="6854" spans="1:10" x14ac:dyDescent="0.25">
      <c r="A6854" t="s">
        <v>229</v>
      </c>
      <c r="B6854" t="s">
        <v>80</v>
      </c>
      <c r="C6854" t="s">
        <v>36</v>
      </c>
      <c r="D6854">
        <v>500200</v>
      </c>
      <c r="E6854" t="s">
        <v>300</v>
      </c>
      <c r="F6854">
        <v>109</v>
      </c>
      <c r="G6854" t="s">
        <v>342</v>
      </c>
      <c r="H6854" t="s">
        <v>84</v>
      </c>
      <c r="I6854">
        <v>1995</v>
      </c>
      <c r="J6854">
        <v>45873.9</v>
      </c>
    </row>
    <row r="6855" spans="1:10" x14ac:dyDescent="0.25">
      <c r="A6855" t="s">
        <v>229</v>
      </c>
      <c r="B6855" t="s">
        <v>80</v>
      </c>
      <c r="C6855" t="s">
        <v>37</v>
      </c>
      <c r="D6855">
        <v>120113</v>
      </c>
      <c r="E6855" t="s">
        <v>267</v>
      </c>
      <c r="F6855">
        <v>115</v>
      </c>
      <c r="G6855" t="s">
        <v>341</v>
      </c>
      <c r="H6855" t="s">
        <v>84</v>
      </c>
      <c r="I6855">
        <v>2015</v>
      </c>
      <c r="J6855">
        <v>0.141315</v>
      </c>
    </row>
    <row r="6856" spans="1:10" x14ac:dyDescent="0.25">
      <c r="A6856" t="s">
        <v>227</v>
      </c>
      <c r="B6856" t="s">
        <v>80</v>
      </c>
      <c r="C6856" t="s">
        <v>37</v>
      </c>
      <c r="D6856">
        <v>150203</v>
      </c>
      <c r="E6856" t="s">
        <v>285</v>
      </c>
      <c r="F6856">
        <v>104</v>
      </c>
      <c r="G6856" t="s">
        <v>340</v>
      </c>
      <c r="H6856" t="s">
        <v>84</v>
      </c>
      <c r="I6856">
        <v>2015</v>
      </c>
      <c r="J6856">
        <v>5.8012500000000002E-4</v>
      </c>
    </row>
    <row r="6857" spans="1:10" x14ac:dyDescent="0.25">
      <c r="A6857" t="s">
        <v>227</v>
      </c>
      <c r="B6857" t="s">
        <v>80</v>
      </c>
      <c r="C6857" t="s">
        <v>37</v>
      </c>
      <c r="D6857">
        <v>120219</v>
      </c>
      <c r="E6857" t="s">
        <v>261</v>
      </c>
      <c r="F6857">
        <v>103</v>
      </c>
      <c r="G6857" t="s">
        <v>82</v>
      </c>
      <c r="H6857" t="s">
        <v>84</v>
      </c>
      <c r="I6857">
        <v>2015</v>
      </c>
      <c r="J6857">
        <v>4.2657600000000002E-4</v>
      </c>
    </row>
    <row r="6858" spans="1:10" x14ac:dyDescent="0.25">
      <c r="A6858" t="s">
        <v>225</v>
      </c>
      <c r="B6858" t="s">
        <v>79</v>
      </c>
      <c r="C6858" t="s">
        <v>35</v>
      </c>
      <c r="D6858" t="s">
        <v>245</v>
      </c>
      <c r="E6858" t="s">
        <v>244</v>
      </c>
      <c r="F6858">
        <v>122</v>
      </c>
      <c r="G6858" t="s">
        <v>369</v>
      </c>
      <c r="H6858" t="s">
        <v>84</v>
      </c>
      <c r="I6858">
        <v>2010</v>
      </c>
      <c r="J6858">
        <v>1719.5</v>
      </c>
    </row>
    <row r="6859" spans="1:10" x14ac:dyDescent="0.25">
      <c r="A6859" t="s">
        <v>223</v>
      </c>
      <c r="B6859" t="s">
        <v>75</v>
      </c>
      <c r="C6859" t="s">
        <v>31</v>
      </c>
      <c r="D6859" t="s">
        <v>235</v>
      </c>
      <c r="E6859" t="s">
        <v>234</v>
      </c>
      <c r="F6859">
        <v>110</v>
      </c>
      <c r="G6859" t="s">
        <v>344</v>
      </c>
      <c r="H6859" t="s">
        <v>84</v>
      </c>
      <c r="I6859">
        <v>2005</v>
      </c>
      <c r="J6859">
        <v>1.1504300000000001</v>
      </c>
    </row>
    <row r="6860" spans="1:10" x14ac:dyDescent="0.25">
      <c r="A6860" t="s">
        <v>229</v>
      </c>
      <c r="B6860" t="s">
        <v>80</v>
      </c>
      <c r="C6860" t="s">
        <v>37</v>
      </c>
      <c r="D6860">
        <v>120216</v>
      </c>
      <c r="E6860" t="s">
        <v>263</v>
      </c>
      <c r="F6860">
        <v>114</v>
      </c>
      <c r="G6860" t="s">
        <v>335</v>
      </c>
      <c r="H6860" t="s">
        <v>84</v>
      </c>
      <c r="I6860">
        <v>2005</v>
      </c>
      <c r="J6860">
        <v>5.02043E-2</v>
      </c>
    </row>
    <row r="6861" spans="1:10" x14ac:dyDescent="0.25">
      <c r="A6861" t="s">
        <v>229</v>
      </c>
      <c r="B6861" t="s">
        <v>80</v>
      </c>
      <c r="C6861" t="s">
        <v>37</v>
      </c>
      <c r="D6861">
        <v>130216</v>
      </c>
      <c r="E6861" t="s">
        <v>355</v>
      </c>
      <c r="F6861">
        <v>111</v>
      </c>
      <c r="G6861" t="s">
        <v>333</v>
      </c>
      <c r="H6861" t="s">
        <v>84</v>
      </c>
      <c r="I6861">
        <v>2005</v>
      </c>
      <c r="J6861">
        <v>4.9492499999999997E-3</v>
      </c>
    </row>
    <row r="6862" spans="1:10" x14ac:dyDescent="0.25">
      <c r="A6862" t="s">
        <v>226</v>
      </c>
      <c r="B6862" t="s">
        <v>80</v>
      </c>
      <c r="C6862" t="s">
        <v>36</v>
      </c>
      <c r="D6862">
        <v>500200</v>
      </c>
      <c r="E6862" t="s">
        <v>300</v>
      </c>
      <c r="F6862">
        <v>120</v>
      </c>
      <c r="G6862" t="s">
        <v>332</v>
      </c>
      <c r="H6862" t="s">
        <v>84</v>
      </c>
      <c r="I6862">
        <v>1995</v>
      </c>
      <c r="J6862">
        <v>0.13262299999999999</v>
      </c>
    </row>
    <row r="6863" spans="1:10" x14ac:dyDescent="0.25">
      <c r="A6863" t="s">
        <v>227</v>
      </c>
      <c r="B6863" t="s">
        <v>80</v>
      </c>
      <c r="C6863" t="s">
        <v>36</v>
      </c>
      <c r="D6863">
        <v>500200</v>
      </c>
      <c r="E6863" t="s">
        <v>300</v>
      </c>
      <c r="F6863">
        <v>109</v>
      </c>
      <c r="G6863" t="s">
        <v>342</v>
      </c>
      <c r="H6863" t="s">
        <v>84</v>
      </c>
      <c r="I6863">
        <v>2015</v>
      </c>
      <c r="J6863">
        <v>3250.4</v>
      </c>
    </row>
    <row r="6864" spans="1:10" x14ac:dyDescent="0.25">
      <c r="A6864" t="s">
        <v>225</v>
      </c>
      <c r="B6864" t="s">
        <v>80</v>
      </c>
      <c r="C6864" t="s">
        <v>37</v>
      </c>
      <c r="D6864">
        <v>130213</v>
      </c>
      <c r="E6864" t="s">
        <v>368</v>
      </c>
      <c r="F6864">
        <v>111</v>
      </c>
      <c r="G6864" t="s">
        <v>333</v>
      </c>
      <c r="H6864" t="s">
        <v>84</v>
      </c>
      <c r="I6864">
        <v>1995</v>
      </c>
      <c r="J6864">
        <v>6.1734600000000001E-2</v>
      </c>
    </row>
    <row r="6865" spans="1:10" x14ac:dyDescent="0.25">
      <c r="A6865" t="s">
        <v>227</v>
      </c>
      <c r="B6865" t="s">
        <v>74</v>
      </c>
      <c r="C6865" t="s">
        <v>34</v>
      </c>
      <c r="D6865">
        <v>901001</v>
      </c>
      <c r="E6865" t="s">
        <v>254</v>
      </c>
      <c r="F6865">
        <v>110</v>
      </c>
      <c r="G6865" t="s">
        <v>344</v>
      </c>
      <c r="H6865" t="s">
        <v>84</v>
      </c>
      <c r="I6865">
        <v>2005</v>
      </c>
      <c r="J6865">
        <v>8.3357700000000007E-2</v>
      </c>
    </row>
    <row r="6866" spans="1:10" x14ac:dyDescent="0.25">
      <c r="A6866" t="s">
        <v>227</v>
      </c>
      <c r="B6866" t="s">
        <v>74</v>
      </c>
      <c r="C6866" t="s">
        <v>34</v>
      </c>
      <c r="D6866">
        <v>901001</v>
      </c>
      <c r="E6866" t="s">
        <v>254</v>
      </c>
      <c r="F6866">
        <v>109</v>
      </c>
      <c r="G6866" t="s">
        <v>342</v>
      </c>
      <c r="H6866" t="s">
        <v>84</v>
      </c>
      <c r="I6866">
        <v>2005</v>
      </c>
      <c r="J6866">
        <v>33.358199999999997</v>
      </c>
    </row>
    <row r="6867" spans="1:10" x14ac:dyDescent="0.25">
      <c r="A6867" t="s">
        <v>227</v>
      </c>
      <c r="B6867" t="s">
        <v>74</v>
      </c>
      <c r="C6867" t="s">
        <v>34</v>
      </c>
      <c r="D6867">
        <v>901001</v>
      </c>
      <c r="E6867" t="s">
        <v>254</v>
      </c>
      <c r="F6867">
        <v>120</v>
      </c>
      <c r="G6867" t="s">
        <v>332</v>
      </c>
      <c r="H6867" t="s">
        <v>84</v>
      </c>
      <c r="I6867">
        <v>2010</v>
      </c>
      <c r="J6867">
        <v>51.765799999999999</v>
      </c>
    </row>
    <row r="6868" spans="1:10" x14ac:dyDescent="0.25">
      <c r="A6868" t="s">
        <v>227</v>
      </c>
      <c r="B6868" t="s">
        <v>80</v>
      </c>
      <c r="C6868" t="s">
        <v>37</v>
      </c>
      <c r="D6868">
        <v>120218</v>
      </c>
      <c r="E6868" t="s">
        <v>262</v>
      </c>
      <c r="F6868">
        <v>109</v>
      </c>
      <c r="G6868" t="s">
        <v>342</v>
      </c>
      <c r="H6868" t="s">
        <v>84</v>
      </c>
      <c r="I6868">
        <v>1990</v>
      </c>
      <c r="J6868">
        <v>4.6654599999999997E-2</v>
      </c>
    </row>
    <row r="6869" spans="1:10" x14ac:dyDescent="0.25">
      <c r="A6869" t="s">
        <v>227</v>
      </c>
      <c r="B6869" t="s">
        <v>80</v>
      </c>
      <c r="C6869" t="s">
        <v>37</v>
      </c>
      <c r="D6869">
        <v>130218</v>
      </c>
      <c r="E6869" t="s">
        <v>343</v>
      </c>
      <c r="F6869">
        <v>120</v>
      </c>
      <c r="G6869" t="s">
        <v>332</v>
      </c>
      <c r="H6869" t="s">
        <v>84</v>
      </c>
      <c r="I6869">
        <v>1990</v>
      </c>
      <c r="J6869">
        <v>7.5261400000000006E-2</v>
      </c>
    </row>
    <row r="6870" spans="1:10" x14ac:dyDescent="0.25">
      <c r="A6870" t="s">
        <v>227</v>
      </c>
      <c r="B6870" t="s">
        <v>80</v>
      </c>
      <c r="C6870" t="s">
        <v>37</v>
      </c>
      <c r="D6870">
        <v>130218</v>
      </c>
      <c r="E6870" t="s">
        <v>343</v>
      </c>
      <c r="F6870">
        <v>109</v>
      </c>
      <c r="G6870" t="s">
        <v>342</v>
      </c>
      <c r="H6870" t="s">
        <v>84</v>
      </c>
      <c r="I6870">
        <v>1990</v>
      </c>
      <c r="J6870">
        <v>0.190662</v>
      </c>
    </row>
    <row r="6871" spans="1:10" x14ac:dyDescent="0.25">
      <c r="A6871" t="s">
        <v>223</v>
      </c>
      <c r="B6871" t="s">
        <v>80</v>
      </c>
      <c r="C6871" t="s">
        <v>37</v>
      </c>
      <c r="D6871">
        <v>120219</v>
      </c>
      <c r="E6871" t="s">
        <v>261</v>
      </c>
      <c r="F6871">
        <v>109</v>
      </c>
      <c r="G6871" t="s">
        <v>342</v>
      </c>
      <c r="H6871" t="s">
        <v>84</v>
      </c>
      <c r="I6871">
        <v>2014</v>
      </c>
      <c r="J6871">
        <v>4.2845399999999999E-3</v>
      </c>
    </row>
    <row r="6872" spans="1:10" x14ac:dyDescent="0.25">
      <c r="A6872" t="s">
        <v>223</v>
      </c>
      <c r="B6872" t="s">
        <v>80</v>
      </c>
      <c r="C6872" t="s">
        <v>37</v>
      </c>
      <c r="D6872">
        <v>120213</v>
      </c>
      <c r="E6872" t="s">
        <v>265</v>
      </c>
      <c r="F6872">
        <v>120</v>
      </c>
      <c r="G6872" t="s">
        <v>332</v>
      </c>
      <c r="H6872" t="s">
        <v>84</v>
      </c>
      <c r="I6872">
        <v>2014</v>
      </c>
      <c r="J6872">
        <v>67.348799999999997</v>
      </c>
    </row>
    <row r="6873" spans="1:10" x14ac:dyDescent="0.25">
      <c r="A6873" t="s">
        <v>223</v>
      </c>
      <c r="B6873" t="s">
        <v>80</v>
      </c>
      <c r="C6873" t="s">
        <v>37</v>
      </c>
      <c r="D6873">
        <v>130213</v>
      </c>
      <c r="E6873" t="s">
        <v>368</v>
      </c>
      <c r="F6873">
        <v>114</v>
      </c>
      <c r="G6873" t="s">
        <v>335</v>
      </c>
      <c r="H6873" t="s">
        <v>84</v>
      </c>
      <c r="I6873">
        <v>2014</v>
      </c>
      <c r="J6873">
        <v>3.1795200000000003E-2</v>
      </c>
    </row>
    <row r="6874" spans="1:10" x14ac:dyDescent="0.25">
      <c r="A6874" t="s">
        <v>225</v>
      </c>
      <c r="B6874" t="s">
        <v>80</v>
      </c>
      <c r="C6874" t="s">
        <v>37</v>
      </c>
      <c r="D6874">
        <v>120218</v>
      </c>
      <c r="E6874" t="s">
        <v>262</v>
      </c>
      <c r="F6874">
        <v>104</v>
      </c>
      <c r="G6874" t="s">
        <v>340</v>
      </c>
      <c r="H6874" t="s">
        <v>84</v>
      </c>
      <c r="I6874">
        <v>2015</v>
      </c>
      <c r="J6874">
        <v>8.0450299999999998E-5</v>
      </c>
    </row>
    <row r="6875" spans="1:10" x14ac:dyDescent="0.25">
      <c r="A6875" t="s">
        <v>229</v>
      </c>
      <c r="B6875" t="s">
        <v>79</v>
      </c>
      <c r="C6875" t="s">
        <v>35</v>
      </c>
      <c r="D6875" t="s">
        <v>243</v>
      </c>
      <c r="E6875" t="s">
        <v>242</v>
      </c>
      <c r="F6875">
        <v>109</v>
      </c>
      <c r="G6875" t="s">
        <v>342</v>
      </c>
      <c r="H6875" t="s">
        <v>84</v>
      </c>
      <c r="I6875">
        <v>2014</v>
      </c>
      <c r="J6875">
        <v>1609.17</v>
      </c>
    </row>
    <row r="6876" spans="1:10" x14ac:dyDescent="0.25">
      <c r="A6876" t="s">
        <v>227</v>
      </c>
      <c r="B6876" t="s">
        <v>80</v>
      </c>
      <c r="C6876" t="s">
        <v>37</v>
      </c>
      <c r="D6876">
        <v>130302</v>
      </c>
      <c r="E6876" t="s">
        <v>336</v>
      </c>
      <c r="F6876">
        <v>120</v>
      </c>
      <c r="G6876" t="s">
        <v>332</v>
      </c>
      <c r="H6876" t="s">
        <v>84</v>
      </c>
      <c r="I6876">
        <v>2000</v>
      </c>
      <c r="J6876">
        <v>7.9925499999999997E-2</v>
      </c>
    </row>
    <row r="6877" spans="1:10" x14ac:dyDescent="0.25">
      <c r="A6877" t="s">
        <v>227</v>
      </c>
      <c r="B6877" t="s">
        <v>80</v>
      </c>
      <c r="C6877" t="s">
        <v>37</v>
      </c>
      <c r="D6877">
        <v>120105</v>
      </c>
      <c r="E6877" t="s">
        <v>270</v>
      </c>
      <c r="F6877">
        <v>115</v>
      </c>
      <c r="G6877" t="s">
        <v>341</v>
      </c>
      <c r="H6877" t="s">
        <v>84</v>
      </c>
      <c r="I6877">
        <v>2000</v>
      </c>
      <c r="J6877">
        <v>1.0446500000000001</v>
      </c>
    </row>
    <row r="6878" spans="1:10" x14ac:dyDescent="0.25">
      <c r="A6878" t="s">
        <v>227</v>
      </c>
      <c r="B6878" t="s">
        <v>80</v>
      </c>
      <c r="C6878" t="s">
        <v>37</v>
      </c>
      <c r="D6878">
        <v>120112</v>
      </c>
      <c r="E6878" t="s">
        <v>268</v>
      </c>
      <c r="F6878">
        <v>109</v>
      </c>
      <c r="G6878" t="s">
        <v>342</v>
      </c>
      <c r="H6878" t="s">
        <v>84</v>
      </c>
      <c r="I6878">
        <v>1995</v>
      </c>
      <c r="J6878">
        <v>0.86691399999999996</v>
      </c>
    </row>
    <row r="6879" spans="1:10" x14ac:dyDescent="0.25">
      <c r="A6879" t="s">
        <v>225</v>
      </c>
      <c r="B6879" t="s">
        <v>80</v>
      </c>
      <c r="C6879" t="s">
        <v>37</v>
      </c>
      <c r="D6879">
        <v>130106</v>
      </c>
      <c r="E6879" t="s">
        <v>345</v>
      </c>
      <c r="F6879">
        <v>104</v>
      </c>
      <c r="G6879" t="s">
        <v>340</v>
      </c>
      <c r="H6879" t="s">
        <v>84</v>
      </c>
      <c r="I6879">
        <v>1990</v>
      </c>
      <c r="J6879">
        <v>8.9489099999999992E-3</v>
      </c>
    </row>
    <row r="6880" spans="1:10" x14ac:dyDescent="0.25">
      <c r="A6880" t="s">
        <v>227</v>
      </c>
      <c r="B6880" t="s">
        <v>80</v>
      </c>
      <c r="C6880" t="s">
        <v>191</v>
      </c>
      <c r="D6880">
        <v>230900</v>
      </c>
      <c r="E6880" t="s">
        <v>390</v>
      </c>
      <c r="F6880">
        <v>104</v>
      </c>
      <c r="G6880" t="s">
        <v>340</v>
      </c>
      <c r="H6880" t="s">
        <v>84</v>
      </c>
      <c r="I6880">
        <v>2010</v>
      </c>
      <c r="J6880">
        <v>9.2203100000000007E-3</v>
      </c>
    </row>
    <row r="6881" spans="1:10" x14ac:dyDescent="0.25">
      <c r="A6881" t="s">
        <v>227</v>
      </c>
      <c r="B6881" t="s">
        <v>80</v>
      </c>
      <c r="C6881" t="s">
        <v>81</v>
      </c>
      <c r="D6881">
        <v>230702</v>
      </c>
      <c r="E6881" t="s">
        <v>231</v>
      </c>
      <c r="F6881">
        <v>120</v>
      </c>
      <c r="G6881" t="s">
        <v>332</v>
      </c>
      <c r="H6881" t="s">
        <v>84</v>
      </c>
      <c r="I6881">
        <v>1995</v>
      </c>
      <c r="J6881">
        <v>1.6781299999999999E-2</v>
      </c>
    </row>
    <row r="6882" spans="1:10" x14ac:dyDescent="0.25">
      <c r="A6882" t="s">
        <v>226</v>
      </c>
      <c r="B6882" t="s">
        <v>80</v>
      </c>
      <c r="C6882" t="s">
        <v>37</v>
      </c>
      <c r="D6882">
        <v>130112</v>
      </c>
      <c r="E6882" t="s">
        <v>349</v>
      </c>
      <c r="F6882">
        <v>111</v>
      </c>
      <c r="G6882" t="s">
        <v>333</v>
      </c>
      <c r="H6882" t="s">
        <v>84</v>
      </c>
      <c r="I6882">
        <v>2015</v>
      </c>
      <c r="J6882">
        <v>8.4795900000000002E-4</v>
      </c>
    </row>
    <row r="6883" spans="1:10" x14ac:dyDescent="0.25">
      <c r="A6883" t="s">
        <v>226</v>
      </c>
      <c r="B6883" t="s">
        <v>80</v>
      </c>
      <c r="C6883" t="s">
        <v>37</v>
      </c>
      <c r="D6883">
        <v>150102</v>
      </c>
      <c r="E6883" t="s">
        <v>288</v>
      </c>
      <c r="F6883">
        <v>103</v>
      </c>
      <c r="G6883" t="s">
        <v>82</v>
      </c>
      <c r="H6883" t="s">
        <v>84</v>
      </c>
      <c r="I6883">
        <v>2015</v>
      </c>
      <c r="J6883">
        <v>2.33555E-5</v>
      </c>
    </row>
    <row r="6884" spans="1:10" x14ac:dyDescent="0.25">
      <c r="A6884" t="s">
        <v>226</v>
      </c>
      <c r="B6884" t="s">
        <v>80</v>
      </c>
      <c r="C6884" t="s">
        <v>37</v>
      </c>
      <c r="D6884">
        <v>150102</v>
      </c>
      <c r="E6884" t="s">
        <v>288</v>
      </c>
      <c r="F6884">
        <v>111</v>
      </c>
      <c r="G6884" t="s">
        <v>333</v>
      </c>
      <c r="H6884" t="s">
        <v>84</v>
      </c>
      <c r="I6884">
        <v>2015</v>
      </c>
      <c r="J6884">
        <v>4.6711000000000002E-4</v>
      </c>
    </row>
    <row r="6885" spans="1:10" x14ac:dyDescent="0.25">
      <c r="A6885" t="s">
        <v>225</v>
      </c>
      <c r="B6885" t="s">
        <v>79</v>
      </c>
      <c r="C6885" t="s">
        <v>35</v>
      </c>
      <c r="D6885" t="s">
        <v>243</v>
      </c>
      <c r="E6885" t="s">
        <v>242</v>
      </c>
      <c r="F6885">
        <v>108</v>
      </c>
      <c r="G6885" t="s">
        <v>83</v>
      </c>
      <c r="H6885" t="s">
        <v>84</v>
      </c>
      <c r="I6885">
        <v>2010</v>
      </c>
      <c r="J6885">
        <v>6.1359500000000002</v>
      </c>
    </row>
    <row r="6886" spans="1:10" x14ac:dyDescent="0.25">
      <c r="A6886" t="s">
        <v>223</v>
      </c>
      <c r="B6886" t="s">
        <v>74</v>
      </c>
      <c r="C6886" t="s">
        <v>34</v>
      </c>
      <c r="D6886">
        <v>901001</v>
      </c>
      <c r="E6886" t="s">
        <v>254</v>
      </c>
      <c r="F6886">
        <v>110</v>
      </c>
      <c r="G6886" t="s">
        <v>344</v>
      </c>
      <c r="H6886" t="s">
        <v>84</v>
      </c>
      <c r="I6886">
        <v>2005</v>
      </c>
      <c r="J6886">
        <v>4.92697E-2</v>
      </c>
    </row>
    <row r="6887" spans="1:10" x14ac:dyDescent="0.25">
      <c r="A6887" t="s">
        <v>224</v>
      </c>
      <c r="B6887" t="s">
        <v>80</v>
      </c>
      <c r="C6887" t="s">
        <v>37</v>
      </c>
      <c r="D6887">
        <v>120213</v>
      </c>
      <c r="E6887" t="s">
        <v>265</v>
      </c>
      <c r="F6887">
        <v>114</v>
      </c>
      <c r="G6887" t="s">
        <v>335</v>
      </c>
      <c r="H6887" t="s">
        <v>84</v>
      </c>
      <c r="I6887">
        <v>2005</v>
      </c>
      <c r="J6887">
        <v>0.10807600000000001</v>
      </c>
    </row>
    <row r="6888" spans="1:10" x14ac:dyDescent="0.25">
      <c r="A6888" t="s">
        <v>229</v>
      </c>
      <c r="B6888" t="s">
        <v>80</v>
      </c>
      <c r="C6888" t="s">
        <v>37</v>
      </c>
      <c r="D6888">
        <v>130212</v>
      </c>
      <c r="E6888" t="s">
        <v>388</v>
      </c>
      <c r="F6888">
        <v>120</v>
      </c>
      <c r="G6888" t="s">
        <v>332</v>
      </c>
      <c r="H6888" t="s">
        <v>84</v>
      </c>
      <c r="I6888">
        <v>2010</v>
      </c>
      <c r="J6888">
        <v>0.86941800000000002</v>
      </c>
    </row>
    <row r="6889" spans="1:10" x14ac:dyDescent="0.25">
      <c r="A6889" t="s">
        <v>229</v>
      </c>
      <c r="B6889" t="s">
        <v>80</v>
      </c>
      <c r="C6889" t="s">
        <v>37</v>
      </c>
      <c r="D6889">
        <v>130212</v>
      </c>
      <c r="E6889" t="s">
        <v>388</v>
      </c>
      <c r="F6889">
        <v>109</v>
      </c>
      <c r="G6889" t="s">
        <v>342</v>
      </c>
      <c r="H6889" t="s">
        <v>84</v>
      </c>
      <c r="I6889">
        <v>2010</v>
      </c>
      <c r="J6889">
        <v>2.2025199999999998</v>
      </c>
    </row>
    <row r="6890" spans="1:10" x14ac:dyDescent="0.25">
      <c r="A6890" t="s">
        <v>225</v>
      </c>
      <c r="B6890" t="s">
        <v>74</v>
      </c>
      <c r="C6890" t="s">
        <v>34</v>
      </c>
      <c r="D6890">
        <v>901000</v>
      </c>
      <c r="E6890" t="s">
        <v>34</v>
      </c>
      <c r="F6890">
        <v>120</v>
      </c>
      <c r="G6890" t="s">
        <v>332</v>
      </c>
      <c r="H6890" t="s">
        <v>84</v>
      </c>
      <c r="I6890">
        <v>2015</v>
      </c>
      <c r="J6890">
        <v>23.7577</v>
      </c>
    </row>
    <row r="6891" spans="1:10" x14ac:dyDescent="0.25">
      <c r="A6891" t="s">
        <v>223</v>
      </c>
      <c r="B6891" t="s">
        <v>80</v>
      </c>
      <c r="C6891" t="s">
        <v>37</v>
      </c>
      <c r="D6891">
        <v>130113</v>
      </c>
      <c r="E6891" t="s">
        <v>339</v>
      </c>
      <c r="F6891">
        <v>109</v>
      </c>
      <c r="G6891" t="s">
        <v>342</v>
      </c>
      <c r="H6891" t="s">
        <v>84</v>
      </c>
      <c r="I6891">
        <v>2014</v>
      </c>
      <c r="J6891">
        <v>1.9037200000000001</v>
      </c>
    </row>
    <row r="6892" spans="1:10" x14ac:dyDescent="0.25">
      <c r="A6892" t="s">
        <v>223</v>
      </c>
      <c r="B6892" t="s">
        <v>80</v>
      </c>
      <c r="C6892" t="s">
        <v>37</v>
      </c>
      <c r="D6892">
        <v>120303</v>
      </c>
      <c r="E6892" t="s">
        <v>259</v>
      </c>
      <c r="F6892">
        <v>104</v>
      </c>
      <c r="G6892" t="s">
        <v>340</v>
      </c>
      <c r="H6892" t="s">
        <v>84</v>
      </c>
      <c r="I6892">
        <v>2014</v>
      </c>
      <c r="J6892">
        <v>3.1491599999999999E-4</v>
      </c>
    </row>
    <row r="6893" spans="1:10" x14ac:dyDescent="0.25">
      <c r="A6893" t="s">
        <v>223</v>
      </c>
      <c r="B6893" t="s">
        <v>80</v>
      </c>
      <c r="C6893" t="s">
        <v>37</v>
      </c>
      <c r="D6893">
        <v>120113</v>
      </c>
      <c r="E6893" t="s">
        <v>267</v>
      </c>
      <c r="F6893">
        <v>115</v>
      </c>
      <c r="G6893" t="s">
        <v>341</v>
      </c>
      <c r="H6893" t="s">
        <v>84</v>
      </c>
      <c r="I6893">
        <v>2014</v>
      </c>
      <c r="J6893">
        <v>3.5718E-2</v>
      </c>
    </row>
    <row r="6894" spans="1:10" x14ac:dyDescent="0.25">
      <c r="A6894" t="s">
        <v>223</v>
      </c>
      <c r="B6894" t="s">
        <v>80</v>
      </c>
      <c r="C6894" t="s">
        <v>37</v>
      </c>
      <c r="D6894">
        <v>130219</v>
      </c>
      <c r="E6894" t="s">
        <v>354</v>
      </c>
      <c r="F6894">
        <v>114</v>
      </c>
      <c r="G6894" t="s">
        <v>335</v>
      </c>
      <c r="H6894" t="s">
        <v>84</v>
      </c>
      <c r="I6894">
        <v>2014</v>
      </c>
      <c r="J6894">
        <v>9.7147200000000003E-4</v>
      </c>
    </row>
    <row r="6895" spans="1:10" x14ac:dyDescent="0.25">
      <c r="A6895" t="s">
        <v>225</v>
      </c>
      <c r="B6895" t="s">
        <v>80</v>
      </c>
      <c r="C6895" t="s">
        <v>37</v>
      </c>
      <c r="D6895">
        <v>150202</v>
      </c>
      <c r="E6895" t="s">
        <v>286</v>
      </c>
      <c r="F6895">
        <v>104</v>
      </c>
      <c r="G6895" t="s">
        <v>340</v>
      </c>
      <c r="H6895" t="s">
        <v>84</v>
      </c>
      <c r="I6895">
        <v>2015</v>
      </c>
      <c r="J6895">
        <v>5.9731900000000002E-4</v>
      </c>
    </row>
    <row r="6896" spans="1:10" x14ac:dyDescent="0.25">
      <c r="A6896" t="s">
        <v>225</v>
      </c>
      <c r="B6896" t="s">
        <v>80</v>
      </c>
      <c r="C6896" t="s">
        <v>37</v>
      </c>
      <c r="D6896">
        <v>120212</v>
      </c>
      <c r="E6896" t="s">
        <v>266</v>
      </c>
      <c r="F6896">
        <v>115</v>
      </c>
      <c r="G6896" t="s">
        <v>341</v>
      </c>
      <c r="H6896" t="s">
        <v>84</v>
      </c>
      <c r="I6896">
        <v>2015</v>
      </c>
      <c r="J6896">
        <v>0.105515</v>
      </c>
    </row>
    <row r="6897" spans="1:10" x14ac:dyDescent="0.25">
      <c r="A6897" t="s">
        <v>225</v>
      </c>
      <c r="B6897" t="s">
        <v>80</v>
      </c>
      <c r="C6897" t="s">
        <v>37</v>
      </c>
      <c r="D6897">
        <v>120212</v>
      </c>
      <c r="E6897" t="s">
        <v>266</v>
      </c>
      <c r="F6897">
        <v>103</v>
      </c>
      <c r="G6897" t="s">
        <v>82</v>
      </c>
      <c r="H6897" t="s">
        <v>84</v>
      </c>
      <c r="I6897">
        <v>2015</v>
      </c>
      <c r="J6897">
        <v>1.05515E-2</v>
      </c>
    </row>
    <row r="6898" spans="1:10" x14ac:dyDescent="0.25">
      <c r="A6898" t="s">
        <v>223</v>
      </c>
      <c r="B6898" t="s">
        <v>80</v>
      </c>
      <c r="C6898" t="s">
        <v>37</v>
      </c>
      <c r="D6898">
        <v>150202</v>
      </c>
      <c r="E6898" t="s">
        <v>286</v>
      </c>
      <c r="F6898">
        <v>111</v>
      </c>
      <c r="G6898" t="s">
        <v>333</v>
      </c>
      <c r="H6898" t="s">
        <v>84</v>
      </c>
      <c r="I6898">
        <v>2015</v>
      </c>
      <c r="J6898">
        <v>3.6757800000000002E-4</v>
      </c>
    </row>
    <row r="6899" spans="1:10" x14ac:dyDescent="0.25">
      <c r="A6899" t="s">
        <v>223</v>
      </c>
      <c r="B6899" t="s">
        <v>80</v>
      </c>
      <c r="C6899" t="s">
        <v>37</v>
      </c>
      <c r="D6899">
        <v>120218</v>
      </c>
      <c r="E6899" t="s">
        <v>262</v>
      </c>
      <c r="F6899">
        <v>115</v>
      </c>
      <c r="G6899" t="s">
        <v>341</v>
      </c>
      <c r="H6899" t="s">
        <v>84</v>
      </c>
      <c r="I6899">
        <v>2015</v>
      </c>
      <c r="J6899">
        <v>1.23769E-4</v>
      </c>
    </row>
    <row r="6900" spans="1:10" x14ac:dyDescent="0.25">
      <c r="A6900" t="s">
        <v>223</v>
      </c>
      <c r="B6900" t="s">
        <v>80</v>
      </c>
      <c r="C6900" t="s">
        <v>37</v>
      </c>
      <c r="D6900">
        <v>150203</v>
      </c>
      <c r="E6900" t="s">
        <v>285</v>
      </c>
      <c r="F6900">
        <v>111</v>
      </c>
      <c r="G6900" t="s">
        <v>333</v>
      </c>
      <c r="H6900" t="s">
        <v>84</v>
      </c>
      <c r="I6900">
        <v>2005</v>
      </c>
      <c r="J6900">
        <v>5.9845899999999997E-4</v>
      </c>
    </row>
    <row r="6901" spans="1:10" x14ac:dyDescent="0.25">
      <c r="A6901" t="s">
        <v>223</v>
      </c>
      <c r="B6901" t="s">
        <v>80</v>
      </c>
      <c r="C6901" t="s">
        <v>37</v>
      </c>
      <c r="D6901">
        <v>130219</v>
      </c>
      <c r="E6901" t="s">
        <v>354</v>
      </c>
      <c r="F6901">
        <v>114</v>
      </c>
      <c r="G6901" t="s">
        <v>335</v>
      </c>
      <c r="H6901" t="s">
        <v>84</v>
      </c>
      <c r="I6901">
        <v>2005</v>
      </c>
      <c r="J6901">
        <v>1.7037899999999999E-3</v>
      </c>
    </row>
    <row r="6902" spans="1:10" x14ac:dyDescent="0.25">
      <c r="A6902" t="s">
        <v>227</v>
      </c>
      <c r="B6902" t="s">
        <v>79</v>
      </c>
      <c r="C6902" t="s">
        <v>35</v>
      </c>
      <c r="D6902" t="s">
        <v>243</v>
      </c>
      <c r="E6902" t="s">
        <v>242</v>
      </c>
      <c r="F6902">
        <v>119</v>
      </c>
      <c r="G6902" t="s">
        <v>357</v>
      </c>
      <c r="H6902" t="s">
        <v>84</v>
      </c>
      <c r="I6902">
        <v>1995</v>
      </c>
      <c r="J6902">
        <v>4.9622299999999999</v>
      </c>
    </row>
    <row r="6903" spans="1:10" x14ac:dyDescent="0.25">
      <c r="A6903" t="s">
        <v>226</v>
      </c>
      <c r="B6903" t="s">
        <v>80</v>
      </c>
      <c r="C6903" t="s">
        <v>37</v>
      </c>
      <c r="D6903">
        <v>120112</v>
      </c>
      <c r="E6903" t="s">
        <v>268</v>
      </c>
      <c r="F6903">
        <v>111</v>
      </c>
      <c r="G6903" t="s">
        <v>333</v>
      </c>
      <c r="H6903" t="s">
        <v>84</v>
      </c>
      <c r="I6903">
        <v>1990</v>
      </c>
      <c r="J6903">
        <v>4.0385799999999999E-2</v>
      </c>
    </row>
    <row r="6904" spans="1:10" x14ac:dyDescent="0.25">
      <c r="A6904" t="s">
        <v>226</v>
      </c>
      <c r="B6904" t="s">
        <v>80</v>
      </c>
      <c r="C6904" t="s">
        <v>37</v>
      </c>
      <c r="D6904">
        <v>120105</v>
      </c>
      <c r="E6904" t="s">
        <v>270</v>
      </c>
      <c r="F6904">
        <v>104</v>
      </c>
      <c r="G6904" t="s">
        <v>340</v>
      </c>
      <c r="H6904" t="s">
        <v>84</v>
      </c>
      <c r="I6904">
        <v>1990</v>
      </c>
      <c r="J6904">
        <v>5.6163100000000002E-3</v>
      </c>
    </row>
    <row r="6905" spans="1:10" x14ac:dyDescent="0.25">
      <c r="A6905" t="s">
        <v>226</v>
      </c>
      <c r="B6905" t="s">
        <v>80</v>
      </c>
      <c r="C6905" t="s">
        <v>37</v>
      </c>
      <c r="D6905">
        <v>120302</v>
      </c>
      <c r="E6905" t="s">
        <v>260</v>
      </c>
      <c r="F6905">
        <v>111</v>
      </c>
      <c r="G6905" t="s">
        <v>333</v>
      </c>
      <c r="H6905" t="s">
        <v>84</v>
      </c>
      <c r="I6905">
        <v>1990</v>
      </c>
      <c r="J6905">
        <v>3.2938300000000002E-3</v>
      </c>
    </row>
    <row r="6906" spans="1:10" x14ac:dyDescent="0.25">
      <c r="A6906" t="s">
        <v>226</v>
      </c>
      <c r="B6906" t="s">
        <v>80</v>
      </c>
      <c r="C6906" t="s">
        <v>37</v>
      </c>
      <c r="D6906">
        <v>120215</v>
      </c>
      <c r="E6906" t="s">
        <v>264</v>
      </c>
      <c r="F6906">
        <v>103</v>
      </c>
      <c r="G6906" t="s">
        <v>82</v>
      </c>
      <c r="H6906" t="s">
        <v>84</v>
      </c>
      <c r="I6906">
        <v>1990</v>
      </c>
      <c r="J6906">
        <v>7.8298000000000008E-6</v>
      </c>
    </row>
    <row r="6907" spans="1:10" x14ac:dyDescent="0.25">
      <c r="A6907" t="s">
        <v>224</v>
      </c>
      <c r="B6907" t="s">
        <v>75</v>
      </c>
      <c r="C6907" t="s">
        <v>31</v>
      </c>
      <c r="D6907" t="s">
        <v>235</v>
      </c>
      <c r="E6907" t="s">
        <v>234</v>
      </c>
      <c r="F6907">
        <v>109</v>
      </c>
      <c r="G6907" t="s">
        <v>342</v>
      </c>
      <c r="H6907" t="s">
        <v>84</v>
      </c>
      <c r="I6907">
        <v>1995</v>
      </c>
      <c r="J6907">
        <v>88.406700000000001</v>
      </c>
    </row>
    <row r="6908" spans="1:10" x14ac:dyDescent="0.25">
      <c r="A6908" t="s">
        <v>227</v>
      </c>
      <c r="B6908" t="s">
        <v>80</v>
      </c>
      <c r="C6908" t="s">
        <v>37</v>
      </c>
      <c r="D6908">
        <v>130216</v>
      </c>
      <c r="E6908" t="s">
        <v>355</v>
      </c>
      <c r="F6908">
        <v>104</v>
      </c>
      <c r="G6908" t="s">
        <v>340</v>
      </c>
      <c r="H6908" t="s">
        <v>84</v>
      </c>
      <c r="I6908">
        <v>2014</v>
      </c>
      <c r="J6908">
        <v>1.4168699999999999E-4</v>
      </c>
    </row>
    <row r="6909" spans="1:10" x14ac:dyDescent="0.25">
      <c r="A6909" t="s">
        <v>224</v>
      </c>
      <c r="B6909" t="s">
        <v>80</v>
      </c>
      <c r="C6909" t="s">
        <v>37</v>
      </c>
      <c r="D6909">
        <v>150103</v>
      </c>
      <c r="E6909" t="s">
        <v>287</v>
      </c>
      <c r="F6909">
        <v>104</v>
      </c>
      <c r="G6909" t="s">
        <v>340</v>
      </c>
      <c r="H6909" t="s">
        <v>84</v>
      </c>
      <c r="I6909">
        <v>2014</v>
      </c>
      <c r="J6909">
        <v>3.3938399999999997E-4</v>
      </c>
    </row>
    <row r="6910" spans="1:10" x14ac:dyDescent="0.25">
      <c r="A6910" t="s">
        <v>224</v>
      </c>
      <c r="B6910" t="s">
        <v>80</v>
      </c>
      <c r="C6910" t="s">
        <v>37</v>
      </c>
      <c r="D6910">
        <v>150103</v>
      </c>
      <c r="E6910" t="s">
        <v>287</v>
      </c>
      <c r="F6910">
        <v>109</v>
      </c>
      <c r="G6910" t="s">
        <v>342</v>
      </c>
      <c r="H6910" t="s">
        <v>84</v>
      </c>
      <c r="I6910">
        <v>2014</v>
      </c>
      <c r="J6910">
        <v>1.7648E-2</v>
      </c>
    </row>
    <row r="6911" spans="1:10" x14ac:dyDescent="0.25">
      <c r="A6911" t="s">
        <v>224</v>
      </c>
      <c r="B6911" t="s">
        <v>80</v>
      </c>
      <c r="C6911" t="s">
        <v>37</v>
      </c>
      <c r="D6911">
        <v>120303</v>
      </c>
      <c r="E6911" t="s">
        <v>259</v>
      </c>
      <c r="F6911">
        <v>104</v>
      </c>
      <c r="G6911" t="s">
        <v>340</v>
      </c>
      <c r="H6911" t="s">
        <v>84</v>
      </c>
      <c r="I6911">
        <v>2014</v>
      </c>
      <c r="J6911">
        <v>1.71349E-4</v>
      </c>
    </row>
    <row r="6912" spans="1:10" x14ac:dyDescent="0.25">
      <c r="A6912" t="s">
        <v>229</v>
      </c>
      <c r="B6912" t="s">
        <v>80</v>
      </c>
      <c r="C6912" t="s">
        <v>37</v>
      </c>
      <c r="D6912">
        <v>130212</v>
      </c>
      <c r="E6912" t="s">
        <v>388</v>
      </c>
      <c r="F6912">
        <v>120</v>
      </c>
      <c r="G6912" t="s">
        <v>332</v>
      </c>
      <c r="H6912" t="s">
        <v>84</v>
      </c>
      <c r="I6912">
        <v>2014</v>
      </c>
      <c r="J6912">
        <v>0.60704400000000003</v>
      </c>
    </row>
    <row r="6913" spans="1:10" x14ac:dyDescent="0.25">
      <c r="A6913" t="s">
        <v>227</v>
      </c>
      <c r="B6913" t="s">
        <v>80</v>
      </c>
      <c r="C6913" t="s">
        <v>37</v>
      </c>
      <c r="D6913">
        <v>120212</v>
      </c>
      <c r="E6913" t="s">
        <v>266</v>
      </c>
      <c r="F6913">
        <v>104</v>
      </c>
      <c r="G6913" t="s">
        <v>340</v>
      </c>
      <c r="H6913" t="s">
        <v>84</v>
      </c>
      <c r="I6913">
        <v>2000</v>
      </c>
      <c r="J6913">
        <v>5.4724599999999998E-2</v>
      </c>
    </row>
    <row r="6914" spans="1:10" x14ac:dyDescent="0.25">
      <c r="A6914" t="s">
        <v>227</v>
      </c>
      <c r="B6914" t="s">
        <v>80</v>
      </c>
      <c r="C6914" t="s">
        <v>37</v>
      </c>
      <c r="D6914">
        <v>150202</v>
      </c>
      <c r="E6914" t="s">
        <v>286</v>
      </c>
      <c r="F6914">
        <v>114</v>
      </c>
      <c r="G6914" t="s">
        <v>335</v>
      </c>
      <c r="H6914" t="s">
        <v>84</v>
      </c>
      <c r="I6914">
        <v>2000</v>
      </c>
      <c r="J6914">
        <v>1.6875600000000001E-2</v>
      </c>
    </row>
    <row r="6915" spans="1:10" x14ac:dyDescent="0.25">
      <c r="A6915" t="s">
        <v>227</v>
      </c>
      <c r="B6915" t="s">
        <v>80</v>
      </c>
      <c r="C6915" t="s">
        <v>37</v>
      </c>
      <c r="D6915">
        <v>130215</v>
      </c>
      <c r="E6915" t="s">
        <v>384</v>
      </c>
      <c r="F6915">
        <v>114</v>
      </c>
      <c r="G6915" t="s">
        <v>335</v>
      </c>
      <c r="H6915" t="s">
        <v>84</v>
      </c>
      <c r="I6915">
        <v>2000</v>
      </c>
      <c r="J6915">
        <v>3.73006E-4</v>
      </c>
    </row>
    <row r="6916" spans="1:10" x14ac:dyDescent="0.25">
      <c r="A6916" t="s">
        <v>227</v>
      </c>
      <c r="B6916" t="s">
        <v>80</v>
      </c>
      <c r="C6916" t="s">
        <v>37</v>
      </c>
      <c r="D6916">
        <v>130212</v>
      </c>
      <c r="E6916" t="s">
        <v>388</v>
      </c>
      <c r="F6916">
        <v>109</v>
      </c>
      <c r="G6916" t="s">
        <v>342</v>
      </c>
      <c r="H6916" t="s">
        <v>84</v>
      </c>
      <c r="I6916">
        <v>2000</v>
      </c>
      <c r="J6916">
        <v>7.7925800000000001</v>
      </c>
    </row>
    <row r="6917" spans="1:10" x14ac:dyDescent="0.25">
      <c r="A6917" t="s">
        <v>227</v>
      </c>
      <c r="B6917" t="s">
        <v>80</v>
      </c>
      <c r="C6917" t="s">
        <v>37</v>
      </c>
      <c r="D6917">
        <v>130215</v>
      </c>
      <c r="E6917" t="s">
        <v>384</v>
      </c>
      <c r="F6917">
        <v>104</v>
      </c>
      <c r="G6917" t="s">
        <v>340</v>
      </c>
      <c r="H6917" t="s">
        <v>84</v>
      </c>
      <c r="I6917">
        <v>2000</v>
      </c>
      <c r="J6917">
        <v>4.0544100000000004E-6</v>
      </c>
    </row>
    <row r="6918" spans="1:10" x14ac:dyDescent="0.25">
      <c r="A6918" t="s">
        <v>223</v>
      </c>
      <c r="B6918" t="s">
        <v>74</v>
      </c>
      <c r="C6918" t="s">
        <v>208</v>
      </c>
      <c r="D6918">
        <v>505100</v>
      </c>
      <c r="E6918" t="s">
        <v>383</v>
      </c>
      <c r="F6918">
        <v>111</v>
      </c>
      <c r="G6918" t="s">
        <v>333</v>
      </c>
      <c r="H6918" t="s">
        <v>84</v>
      </c>
      <c r="I6918">
        <v>1990</v>
      </c>
      <c r="J6918">
        <v>5847.56</v>
      </c>
    </row>
    <row r="6919" spans="1:10" x14ac:dyDescent="0.25">
      <c r="A6919" t="s">
        <v>224</v>
      </c>
      <c r="B6919" t="s">
        <v>73</v>
      </c>
      <c r="C6919" t="s">
        <v>212</v>
      </c>
      <c r="D6919" t="s">
        <v>251</v>
      </c>
      <c r="E6919" t="s">
        <v>250</v>
      </c>
      <c r="F6919">
        <v>114</v>
      </c>
      <c r="G6919" t="s">
        <v>335</v>
      </c>
      <c r="H6919" t="s">
        <v>84</v>
      </c>
      <c r="I6919">
        <v>1990</v>
      </c>
      <c r="J6919">
        <v>422</v>
      </c>
    </row>
    <row r="6920" spans="1:10" x14ac:dyDescent="0.25">
      <c r="A6920" t="s">
        <v>227</v>
      </c>
      <c r="B6920" t="s">
        <v>76</v>
      </c>
      <c r="C6920" t="s">
        <v>77</v>
      </c>
      <c r="D6920" t="s">
        <v>274</v>
      </c>
      <c r="E6920" t="s">
        <v>273</v>
      </c>
      <c r="F6920">
        <v>114</v>
      </c>
      <c r="G6920" t="s">
        <v>335</v>
      </c>
      <c r="H6920" t="s">
        <v>84</v>
      </c>
      <c r="I6920">
        <v>1990</v>
      </c>
      <c r="J6920">
        <v>552</v>
      </c>
    </row>
    <row r="6921" spans="1:10" x14ac:dyDescent="0.25">
      <c r="A6921" t="s">
        <v>227</v>
      </c>
      <c r="B6921" t="s">
        <v>79</v>
      </c>
      <c r="C6921" t="s">
        <v>33</v>
      </c>
      <c r="D6921" t="s">
        <v>253</v>
      </c>
      <c r="E6921" t="s">
        <v>252</v>
      </c>
      <c r="F6921">
        <v>114</v>
      </c>
      <c r="G6921" t="s">
        <v>335</v>
      </c>
      <c r="H6921" t="s">
        <v>84</v>
      </c>
      <c r="I6921">
        <v>2010</v>
      </c>
      <c r="J6921">
        <v>3357.72</v>
      </c>
    </row>
    <row r="6922" spans="1:10" x14ac:dyDescent="0.25">
      <c r="A6922" t="s">
        <v>224</v>
      </c>
      <c r="B6922" t="s">
        <v>73</v>
      </c>
      <c r="C6922" t="s">
        <v>212</v>
      </c>
      <c r="D6922" t="s">
        <v>393</v>
      </c>
      <c r="E6922" t="s">
        <v>392</v>
      </c>
      <c r="F6922">
        <v>114</v>
      </c>
      <c r="G6922" t="s">
        <v>335</v>
      </c>
      <c r="H6922" t="s">
        <v>84</v>
      </c>
      <c r="I6922">
        <v>2010</v>
      </c>
      <c r="J6922">
        <v>4.8099999999999996</v>
      </c>
    </row>
    <row r="6923" spans="1:10" x14ac:dyDescent="0.25">
      <c r="A6923" t="s">
        <v>225</v>
      </c>
      <c r="B6923" t="s">
        <v>79</v>
      </c>
      <c r="C6923" t="s">
        <v>33</v>
      </c>
      <c r="D6923" t="s">
        <v>253</v>
      </c>
      <c r="E6923" t="s">
        <v>252</v>
      </c>
      <c r="F6923">
        <v>120</v>
      </c>
      <c r="G6923" t="s">
        <v>332</v>
      </c>
      <c r="H6923" t="s">
        <v>84</v>
      </c>
      <c r="I6923">
        <v>2015</v>
      </c>
      <c r="J6923">
        <v>23245.8</v>
      </c>
    </row>
    <row r="6924" spans="1:10" x14ac:dyDescent="0.25">
      <c r="A6924" t="s">
        <v>227</v>
      </c>
      <c r="B6924" t="s">
        <v>73</v>
      </c>
      <c r="C6924" t="s">
        <v>212</v>
      </c>
      <c r="D6924" t="s">
        <v>393</v>
      </c>
      <c r="E6924" t="s">
        <v>392</v>
      </c>
      <c r="F6924">
        <v>120</v>
      </c>
      <c r="G6924" t="s">
        <v>332</v>
      </c>
      <c r="H6924" t="s">
        <v>84</v>
      </c>
      <c r="I6924">
        <v>2014</v>
      </c>
      <c r="J6924">
        <v>93</v>
      </c>
    </row>
    <row r="6925" spans="1:10" x14ac:dyDescent="0.25">
      <c r="A6925" t="s">
        <v>229</v>
      </c>
      <c r="B6925" t="s">
        <v>76</v>
      </c>
      <c r="C6925" t="s">
        <v>197</v>
      </c>
      <c r="D6925" t="s">
        <v>467</v>
      </c>
      <c r="E6925" t="s">
        <v>466</v>
      </c>
      <c r="F6925">
        <v>120</v>
      </c>
      <c r="G6925" t="s">
        <v>332</v>
      </c>
      <c r="H6925" t="s">
        <v>84</v>
      </c>
      <c r="I6925">
        <v>2014</v>
      </c>
      <c r="J6925">
        <v>6.08</v>
      </c>
    </row>
    <row r="6926" spans="1:10" x14ac:dyDescent="0.25">
      <c r="A6926" t="s">
        <v>227</v>
      </c>
      <c r="B6926" t="s">
        <v>207</v>
      </c>
      <c r="C6926" t="s">
        <v>206</v>
      </c>
      <c r="D6926" t="s">
        <v>338</v>
      </c>
      <c r="E6926" t="s">
        <v>337</v>
      </c>
      <c r="F6926">
        <v>120</v>
      </c>
      <c r="G6926" t="s">
        <v>332</v>
      </c>
      <c r="H6926" t="s">
        <v>84</v>
      </c>
      <c r="I6926">
        <v>2005</v>
      </c>
      <c r="J6926">
        <v>28.5</v>
      </c>
    </row>
    <row r="6927" spans="1:10" x14ac:dyDescent="0.25">
      <c r="A6927" t="s">
        <v>224</v>
      </c>
      <c r="B6927" t="s">
        <v>80</v>
      </c>
      <c r="C6927" t="s">
        <v>37</v>
      </c>
      <c r="D6927">
        <v>150202</v>
      </c>
      <c r="E6927" t="s">
        <v>286</v>
      </c>
      <c r="F6927">
        <v>104</v>
      </c>
      <c r="G6927" t="s">
        <v>340</v>
      </c>
      <c r="H6927" t="s">
        <v>84</v>
      </c>
      <c r="I6927">
        <v>2010</v>
      </c>
      <c r="J6927">
        <v>5.2357300000000001E-5</v>
      </c>
    </row>
    <row r="6928" spans="1:10" x14ac:dyDescent="0.25">
      <c r="A6928" t="s">
        <v>223</v>
      </c>
      <c r="B6928" t="s">
        <v>80</v>
      </c>
      <c r="C6928" t="s">
        <v>37</v>
      </c>
      <c r="D6928">
        <v>150103</v>
      </c>
      <c r="E6928" t="s">
        <v>287</v>
      </c>
      <c r="F6928">
        <v>104</v>
      </c>
      <c r="G6928" t="s">
        <v>340</v>
      </c>
      <c r="H6928" t="s">
        <v>84</v>
      </c>
      <c r="I6928">
        <v>2010</v>
      </c>
      <c r="J6928">
        <v>6.5509200000000002E-4</v>
      </c>
    </row>
    <row r="6929" spans="1:10" x14ac:dyDescent="0.25">
      <c r="A6929" t="s">
        <v>227</v>
      </c>
      <c r="B6929" t="s">
        <v>202</v>
      </c>
      <c r="C6929" t="s">
        <v>199</v>
      </c>
      <c r="D6929" t="s">
        <v>381</v>
      </c>
      <c r="E6929" t="s">
        <v>380</v>
      </c>
      <c r="F6929">
        <v>111</v>
      </c>
      <c r="G6929" t="s">
        <v>333</v>
      </c>
      <c r="H6929" t="s">
        <v>84</v>
      </c>
      <c r="I6929">
        <v>2015</v>
      </c>
      <c r="J6929">
        <v>716.79600000000005</v>
      </c>
    </row>
    <row r="6930" spans="1:10" x14ac:dyDescent="0.25">
      <c r="A6930" t="s">
        <v>227</v>
      </c>
      <c r="B6930" t="s">
        <v>80</v>
      </c>
      <c r="C6930" t="s">
        <v>37</v>
      </c>
      <c r="D6930">
        <v>120105</v>
      </c>
      <c r="E6930" t="s">
        <v>270</v>
      </c>
      <c r="F6930">
        <v>109</v>
      </c>
      <c r="G6930" t="s">
        <v>342</v>
      </c>
      <c r="H6930" t="s">
        <v>84</v>
      </c>
      <c r="I6930">
        <v>2014</v>
      </c>
      <c r="J6930">
        <v>1.5823499999999999</v>
      </c>
    </row>
    <row r="6931" spans="1:10" x14ac:dyDescent="0.25">
      <c r="A6931" t="s">
        <v>229</v>
      </c>
      <c r="B6931" t="s">
        <v>80</v>
      </c>
      <c r="C6931" t="s">
        <v>37</v>
      </c>
      <c r="D6931">
        <v>120303</v>
      </c>
      <c r="E6931" t="s">
        <v>259</v>
      </c>
      <c r="F6931">
        <v>111</v>
      </c>
      <c r="G6931" t="s">
        <v>333</v>
      </c>
      <c r="H6931" t="s">
        <v>84</v>
      </c>
      <c r="I6931">
        <v>2014</v>
      </c>
      <c r="J6931">
        <v>0.12214800000000001</v>
      </c>
    </row>
    <row r="6932" spans="1:10" x14ac:dyDescent="0.25">
      <c r="A6932" t="s">
        <v>224</v>
      </c>
      <c r="B6932" t="s">
        <v>80</v>
      </c>
      <c r="C6932" t="s">
        <v>37</v>
      </c>
      <c r="D6932">
        <v>150102</v>
      </c>
      <c r="E6932" t="s">
        <v>288</v>
      </c>
      <c r="F6932">
        <v>109</v>
      </c>
      <c r="G6932" t="s">
        <v>342</v>
      </c>
      <c r="H6932" t="s">
        <v>84</v>
      </c>
      <c r="I6932">
        <v>2015</v>
      </c>
      <c r="J6932">
        <v>6.57998E-3</v>
      </c>
    </row>
    <row r="6933" spans="1:10" x14ac:dyDescent="0.25">
      <c r="A6933" t="s">
        <v>223</v>
      </c>
      <c r="B6933" t="s">
        <v>74</v>
      </c>
      <c r="C6933" t="s">
        <v>208</v>
      </c>
      <c r="D6933">
        <v>505100</v>
      </c>
      <c r="E6933" t="s">
        <v>383</v>
      </c>
      <c r="F6933">
        <v>120</v>
      </c>
      <c r="G6933" t="s">
        <v>332</v>
      </c>
      <c r="H6933" t="s">
        <v>84</v>
      </c>
      <c r="I6933">
        <v>1995</v>
      </c>
      <c r="J6933">
        <v>186.203</v>
      </c>
    </row>
    <row r="6934" spans="1:10" x14ac:dyDescent="0.25">
      <c r="A6934" t="s">
        <v>223</v>
      </c>
      <c r="B6934" t="s">
        <v>80</v>
      </c>
      <c r="C6934" t="s">
        <v>37</v>
      </c>
      <c r="D6934">
        <v>130106</v>
      </c>
      <c r="E6934" t="s">
        <v>345</v>
      </c>
      <c r="F6934">
        <v>120</v>
      </c>
      <c r="G6934" t="s">
        <v>332</v>
      </c>
      <c r="H6934" t="s">
        <v>84</v>
      </c>
      <c r="I6934">
        <v>2005</v>
      </c>
      <c r="J6934">
        <v>4.94292</v>
      </c>
    </row>
    <row r="6935" spans="1:10" x14ac:dyDescent="0.25">
      <c r="A6935" t="s">
        <v>224</v>
      </c>
      <c r="B6935" t="s">
        <v>79</v>
      </c>
      <c r="C6935" t="s">
        <v>35</v>
      </c>
      <c r="D6935" t="s">
        <v>243</v>
      </c>
      <c r="E6935" t="s">
        <v>242</v>
      </c>
      <c r="F6935">
        <v>103</v>
      </c>
      <c r="G6935" t="s">
        <v>82</v>
      </c>
      <c r="H6935" t="s">
        <v>84</v>
      </c>
      <c r="I6935">
        <v>1995</v>
      </c>
      <c r="J6935">
        <v>13.4412</v>
      </c>
    </row>
    <row r="6936" spans="1:10" x14ac:dyDescent="0.25">
      <c r="A6936" t="s">
        <v>224</v>
      </c>
      <c r="B6936" t="s">
        <v>79</v>
      </c>
      <c r="C6936" t="s">
        <v>35</v>
      </c>
      <c r="D6936" t="s">
        <v>243</v>
      </c>
      <c r="E6936" t="s">
        <v>242</v>
      </c>
      <c r="F6936">
        <v>103</v>
      </c>
      <c r="G6936" t="s">
        <v>82</v>
      </c>
      <c r="H6936" t="s">
        <v>84</v>
      </c>
      <c r="I6936">
        <v>1990</v>
      </c>
      <c r="J6936">
        <v>11.2011</v>
      </c>
    </row>
    <row r="6937" spans="1:10" x14ac:dyDescent="0.25">
      <c r="A6937" t="s">
        <v>226</v>
      </c>
      <c r="B6937" t="s">
        <v>80</v>
      </c>
      <c r="C6937" t="s">
        <v>192</v>
      </c>
      <c r="D6937">
        <v>203100</v>
      </c>
      <c r="E6937" t="s">
        <v>420</v>
      </c>
      <c r="F6937">
        <v>109</v>
      </c>
      <c r="G6937" t="s">
        <v>342</v>
      </c>
      <c r="H6937" t="s">
        <v>84</v>
      </c>
      <c r="I6937">
        <v>2014</v>
      </c>
      <c r="J6937">
        <v>21.850100000000001</v>
      </c>
    </row>
    <row r="6938" spans="1:10" x14ac:dyDescent="0.25">
      <c r="A6938" t="s">
        <v>225</v>
      </c>
      <c r="B6938" t="s">
        <v>80</v>
      </c>
      <c r="C6938" t="s">
        <v>37</v>
      </c>
      <c r="D6938">
        <v>120113</v>
      </c>
      <c r="E6938" t="s">
        <v>267</v>
      </c>
      <c r="F6938">
        <v>114</v>
      </c>
      <c r="G6938" t="s">
        <v>335</v>
      </c>
      <c r="H6938" t="s">
        <v>84</v>
      </c>
      <c r="I6938">
        <v>2010</v>
      </c>
      <c r="J6938">
        <v>0.60599400000000003</v>
      </c>
    </row>
    <row r="6939" spans="1:10" x14ac:dyDescent="0.25">
      <c r="A6939" t="s">
        <v>225</v>
      </c>
      <c r="B6939" t="s">
        <v>80</v>
      </c>
      <c r="C6939" t="s">
        <v>37</v>
      </c>
      <c r="D6939">
        <v>130303</v>
      </c>
      <c r="E6939" t="s">
        <v>351</v>
      </c>
      <c r="F6939">
        <v>109</v>
      </c>
      <c r="G6939" t="s">
        <v>342</v>
      </c>
      <c r="H6939" t="s">
        <v>84</v>
      </c>
      <c r="I6939">
        <v>2010</v>
      </c>
      <c r="J6939">
        <v>0.42838399999999999</v>
      </c>
    </row>
    <row r="6940" spans="1:10" x14ac:dyDescent="0.25">
      <c r="A6940" t="s">
        <v>225</v>
      </c>
      <c r="B6940" t="s">
        <v>80</v>
      </c>
      <c r="C6940" t="s">
        <v>37</v>
      </c>
      <c r="D6940">
        <v>130113</v>
      </c>
      <c r="E6940" t="s">
        <v>339</v>
      </c>
      <c r="F6940">
        <v>104</v>
      </c>
      <c r="G6940" t="s">
        <v>340</v>
      </c>
      <c r="H6940" t="s">
        <v>84</v>
      </c>
      <c r="I6940">
        <v>2010</v>
      </c>
      <c r="J6940">
        <v>1.6999300000000001E-3</v>
      </c>
    </row>
    <row r="6941" spans="1:10" x14ac:dyDescent="0.25">
      <c r="A6941" t="s">
        <v>224</v>
      </c>
      <c r="B6941" t="s">
        <v>80</v>
      </c>
      <c r="C6941" t="s">
        <v>37</v>
      </c>
      <c r="D6941">
        <v>130215</v>
      </c>
      <c r="E6941" t="s">
        <v>384</v>
      </c>
      <c r="F6941">
        <v>114</v>
      </c>
      <c r="G6941" t="s">
        <v>335</v>
      </c>
      <c r="H6941" t="s">
        <v>84</v>
      </c>
      <c r="I6941">
        <v>2015</v>
      </c>
      <c r="J6941">
        <v>1.42595E-5</v>
      </c>
    </row>
    <row r="6942" spans="1:10" x14ac:dyDescent="0.25">
      <c r="A6942" t="s">
        <v>227</v>
      </c>
      <c r="B6942" t="s">
        <v>80</v>
      </c>
      <c r="C6942" t="s">
        <v>37</v>
      </c>
      <c r="D6942">
        <v>130105</v>
      </c>
      <c r="E6942" t="s">
        <v>352</v>
      </c>
      <c r="F6942">
        <v>104</v>
      </c>
      <c r="G6942" t="s">
        <v>340</v>
      </c>
      <c r="H6942" t="s">
        <v>84</v>
      </c>
      <c r="I6942">
        <v>2015</v>
      </c>
      <c r="J6942">
        <v>1.87787E-3</v>
      </c>
    </row>
    <row r="6943" spans="1:10" x14ac:dyDescent="0.25">
      <c r="A6943" t="s">
        <v>227</v>
      </c>
      <c r="B6943" t="s">
        <v>80</v>
      </c>
      <c r="C6943" t="s">
        <v>37</v>
      </c>
      <c r="D6943">
        <v>120112</v>
      </c>
      <c r="E6943" t="s">
        <v>268</v>
      </c>
      <c r="F6943">
        <v>103</v>
      </c>
      <c r="G6943" t="s">
        <v>82</v>
      </c>
      <c r="H6943" t="s">
        <v>84</v>
      </c>
      <c r="I6943">
        <v>2015</v>
      </c>
      <c r="J6943">
        <v>6.3717399999999999E-3</v>
      </c>
    </row>
    <row r="6944" spans="1:10" x14ac:dyDescent="0.25">
      <c r="A6944" t="s">
        <v>227</v>
      </c>
      <c r="B6944" t="s">
        <v>80</v>
      </c>
      <c r="C6944" t="s">
        <v>37</v>
      </c>
      <c r="D6944">
        <v>120105</v>
      </c>
      <c r="E6944" t="s">
        <v>270</v>
      </c>
      <c r="F6944">
        <v>115</v>
      </c>
      <c r="G6944" t="s">
        <v>341</v>
      </c>
      <c r="H6944" t="s">
        <v>84</v>
      </c>
      <c r="I6944">
        <v>2015</v>
      </c>
      <c r="J6944">
        <v>0.27693899999999999</v>
      </c>
    </row>
    <row r="6945" spans="1:10" x14ac:dyDescent="0.25">
      <c r="A6945" t="s">
        <v>224</v>
      </c>
      <c r="B6945" t="s">
        <v>80</v>
      </c>
      <c r="C6945" t="s">
        <v>37</v>
      </c>
      <c r="D6945">
        <v>120113</v>
      </c>
      <c r="E6945" t="s">
        <v>267</v>
      </c>
      <c r="F6945">
        <v>115</v>
      </c>
      <c r="G6945" t="s">
        <v>341</v>
      </c>
      <c r="H6945" t="s">
        <v>84</v>
      </c>
      <c r="I6945">
        <v>2005</v>
      </c>
      <c r="J6945">
        <v>2.2280500000000002E-2</v>
      </c>
    </row>
    <row r="6946" spans="1:10" x14ac:dyDescent="0.25">
      <c r="A6946" t="s">
        <v>224</v>
      </c>
      <c r="B6946" t="s">
        <v>80</v>
      </c>
      <c r="C6946" t="s">
        <v>37</v>
      </c>
      <c r="D6946">
        <v>130113</v>
      </c>
      <c r="E6946" t="s">
        <v>339</v>
      </c>
      <c r="F6946">
        <v>111</v>
      </c>
      <c r="G6946" t="s">
        <v>333</v>
      </c>
      <c r="H6946" t="s">
        <v>84</v>
      </c>
      <c r="I6946">
        <v>2005</v>
      </c>
      <c r="J6946">
        <v>1.2500300000000001E-2</v>
      </c>
    </row>
    <row r="6947" spans="1:10" x14ac:dyDescent="0.25">
      <c r="A6947" t="s">
        <v>224</v>
      </c>
      <c r="B6947" t="s">
        <v>80</v>
      </c>
      <c r="C6947" t="s">
        <v>37</v>
      </c>
      <c r="D6947">
        <v>120106</v>
      </c>
      <c r="E6947" t="s">
        <v>269</v>
      </c>
      <c r="F6947">
        <v>103</v>
      </c>
      <c r="G6947" t="s">
        <v>82</v>
      </c>
      <c r="H6947" t="s">
        <v>84</v>
      </c>
      <c r="I6947">
        <v>2005</v>
      </c>
      <c r="J6947">
        <v>1.1158400000000001E-2</v>
      </c>
    </row>
    <row r="6948" spans="1:10" x14ac:dyDescent="0.25">
      <c r="A6948" t="s">
        <v>224</v>
      </c>
      <c r="B6948" t="s">
        <v>80</v>
      </c>
      <c r="C6948" t="s">
        <v>37</v>
      </c>
      <c r="D6948">
        <v>130303</v>
      </c>
      <c r="E6948" t="s">
        <v>351</v>
      </c>
      <c r="F6948">
        <v>104</v>
      </c>
      <c r="G6948" t="s">
        <v>340</v>
      </c>
      <c r="H6948" t="s">
        <v>84</v>
      </c>
      <c r="I6948">
        <v>2005</v>
      </c>
      <c r="J6948">
        <v>1.89669E-5</v>
      </c>
    </row>
    <row r="6949" spans="1:10" x14ac:dyDescent="0.25">
      <c r="A6949" t="s">
        <v>224</v>
      </c>
      <c r="B6949" t="s">
        <v>80</v>
      </c>
      <c r="C6949" t="s">
        <v>37</v>
      </c>
      <c r="D6949">
        <v>120112</v>
      </c>
      <c r="E6949" t="s">
        <v>268</v>
      </c>
      <c r="F6949">
        <v>115</v>
      </c>
      <c r="G6949" t="s">
        <v>341</v>
      </c>
      <c r="H6949" t="s">
        <v>84</v>
      </c>
      <c r="I6949">
        <v>1995</v>
      </c>
      <c r="J6949">
        <v>4.0988999999999999E-3</v>
      </c>
    </row>
    <row r="6950" spans="1:10" x14ac:dyDescent="0.25">
      <c r="A6950" t="s">
        <v>225</v>
      </c>
      <c r="B6950" t="s">
        <v>80</v>
      </c>
      <c r="C6950" t="s">
        <v>37</v>
      </c>
      <c r="D6950">
        <v>130302</v>
      </c>
      <c r="E6950" t="s">
        <v>336</v>
      </c>
      <c r="F6950">
        <v>114</v>
      </c>
      <c r="G6950" t="s">
        <v>335</v>
      </c>
      <c r="H6950" t="s">
        <v>84</v>
      </c>
      <c r="I6950">
        <v>2005</v>
      </c>
      <c r="J6950">
        <v>1.7214800000000001E-3</v>
      </c>
    </row>
    <row r="6951" spans="1:10" x14ac:dyDescent="0.25">
      <c r="A6951" t="s">
        <v>225</v>
      </c>
      <c r="B6951" t="s">
        <v>80</v>
      </c>
      <c r="C6951" t="s">
        <v>37</v>
      </c>
      <c r="D6951">
        <v>120112</v>
      </c>
      <c r="E6951" t="s">
        <v>268</v>
      </c>
      <c r="F6951">
        <v>114</v>
      </c>
      <c r="G6951" t="s">
        <v>335</v>
      </c>
      <c r="H6951" t="s">
        <v>84</v>
      </c>
      <c r="I6951">
        <v>2005</v>
      </c>
      <c r="J6951">
        <v>0.41868899999999998</v>
      </c>
    </row>
    <row r="6952" spans="1:10" x14ac:dyDescent="0.25">
      <c r="A6952" t="s">
        <v>225</v>
      </c>
      <c r="B6952" t="s">
        <v>80</v>
      </c>
      <c r="C6952" t="s">
        <v>37</v>
      </c>
      <c r="D6952">
        <v>130112</v>
      </c>
      <c r="E6952" t="s">
        <v>349</v>
      </c>
      <c r="F6952">
        <v>109</v>
      </c>
      <c r="G6952" t="s">
        <v>342</v>
      </c>
      <c r="H6952" t="s">
        <v>84</v>
      </c>
      <c r="I6952">
        <v>2005</v>
      </c>
      <c r="J6952">
        <v>1.94754</v>
      </c>
    </row>
    <row r="6953" spans="1:10" x14ac:dyDescent="0.25">
      <c r="A6953" t="s">
        <v>226</v>
      </c>
      <c r="B6953" t="s">
        <v>80</v>
      </c>
      <c r="C6953" t="s">
        <v>37</v>
      </c>
      <c r="D6953">
        <v>130218</v>
      </c>
      <c r="E6953" t="s">
        <v>343</v>
      </c>
      <c r="F6953">
        <v>120</v>
      </c>
      <c r="G6953" t="s">
        <v>332</v>
      </c>
      <c r="H6953" t="s">
        <v>84</v>
      </c>
      <c r="I6953">
        <v>2005</v>
      </c>
      <c r="J6953">
        <v>1.4760000000000001E-3</v>
      </c>
    </row>
    <row r="6954" spans="1:10" x14ac:dyDescent="0.25">
      <c r="A6954" t="s">
        <v>229</v>
      </c>
      <c r="B6954" t="s">
        <v>80</v>
      </c>
      <c r="C6954" t="s">
        <v>37</v>
      </c>
      <c r="D6954">
        <v>120213</v>
      </c>
      <c r="E6954" t="s">
        <v>265</v>
      </c>
      <c r="F6954">
        <v>114</v>
      </c>
      <c r="G6954" t="s">
        <v>335</v>
      </c>
      <c r="H6954" t="s">
        <v>84</v>
      </c>
      <c r="I6954">
        <v>1995</v>
      </c>
      <c r="J6954">
        <v>1.26173</v>
      </c>
    </row>
    <row r="6955" spans="1:10" x14ac:dyDescent="0.25">
      <c r="A6955" t="s">
        <v>229</v>
      </c>
      <c r="B6955" t="s">
        <v>80</v>
      </c>
      <c r="C6955" t="s">
        <v>37</v>
      </c>
      <c r="D6955">
        <v>120213</v>
      </c>
      <c r="E6955" t="s">
        <v>265</v>
      </c>
      <c r="F6955">
        <v>120</v>
      </c>
      <c r="G6955" t="s">
        <v>332</v>
      </c>
      <c r="H6955" t="s">
        <v>84</v>
      </c>
      <c r="I6955">
        <v>1995</v>
      </c>
      <c r="J6955">
        <v>428.988</v>
      </c>
    </row>
    <row r="6956" spans="1:10" x14ac:dyDescent="0.25">
      <c r="A6956" t="s">
        <v>224</v>
      </c>
      <c r="B6956" t="s">
        <v>80</v>
      </c>
      <c r="C6956" t="s">
        <v>37</v>
      </c>
      <c r="D6956">
        <v>119900</v>
      </c>
      <c r="E6956" t="s">
        <v>350</v>
      </c>
      <c r="F6956">
        <v>120</v>
      </c>
      <c r="G6956" t="s">
        <v>332</v>
      </c>
      <c r="H6956" t="s">
        <v>84</v>
      </c>
      <c r="I6956">
        <v>1990</v>
      </c>
      <c r="J6956">
        <v>38.136200000000002</v>
      </c>
    </row>
    <row r="6957" spans="1:10" x14ac:dyDescent="0.25">
      <c r="A6957" t="s">
        <v>224</v>
      </c>
      <c r="B6957" t="s">
        <v>80</v>
      </c>
      <c r="C6957" t="s">
        <v>37</v>
      </c>
      <c r="D6957">
        <v>130105</v>
      </c>
      <c r="E6957" t="s">
        <v>352</v>
      </c>
      <c r="F6957">
        <v>109</v>
      </c>
      <c r="G6957" t="s">
        <v>342</v>
      </c>
      <c r="H6957" t="s">
        <v>84</v>
      </c>
      <c r="I6957">
        <v>1990</v>
      </c>
      <c r="J6957">
        <v>0.83870199999999995</v>
      </c>
    </row>
    <row r="6958" spans="1:10" x14ac:dyDescent="0.25">
      <c r="A6958" t="s">
        <v>226</v>
      </c>
      <c r="B6958" t="s">
        <v>80</v>
      </c>
      <c r="C6958" t="s">
        <v>81</v>
      </c>
      <c r="D6958">
        <v>260201</v>
      </c>
      <c r="E6958" t="s">
        <v>230</v>
      </c>
      <c r="F6958">
        <v>109</v>
      </c>
      <c r="G6958" t="s">
        <v>342</v>
      </c>
      <c r="H6958" t="s">
        <v>84</v>
      </c>
      <c r="I6958">
        <v>1995</v>
      </c>
      <c r="J6958">
        <v>79.749799999999993</v>
      </c>
    </row>
    <row r="6959" spans="1:10" x14ac:dyDescent="0.25">
      <c r="A6959" t="s">
        <v>226</v>
      </c>
      <c r="B6959" t="s">
        <v>80</v>
      </c>
      <c r="C6959" t="s">
        <v>81</v>
      </c>
      <c r="D6959">
        <v>260201</v>
      </c>
      <c r="E6959" t="s">
        <v>230</v>
      </c>
      <c r="F6959">
        <v>120</v>
      </c>
      <c r="G6959" t="s">
        <v>332</v>
      </c>
      <c r="H6959" t="s">
        <v>84</v>
      </c>
      <c r="I6959">
        <v>2005</v>
      </c>
      <c r="J6959">
        <v>0.54226300000000005</v>
      </c>
    </row>
    <row r="6960" spans="1:10" x14ac:dyDescent="0.25">
      <c r="A6960" t="s">
        <v>226</v>
      </c>
      <c r="B6960" t="s">
        <v>80</v>
      </c>
      <c r="C6960" t="s">
        <v>37</v>
      </c>
      <c r="D6960">
        <v>120215</v>
      </c>
      <c r="E6960" t="s">
        <v>264</v>
      </c>
      <c r="F6960">
        <v>115</v>
      </c>
      <c r="G6960" t="s">
        <v>341</v>
      </c>
      <c r="H6960" t="s">
        <v>84</v>
      </c>
      <c r="I6960">
        <v>2005</v>
      </c>
      <c r="J6960">
        <v>2.9398299999999999E-5</v>
      </c>
    </row>
    <row r="6961" spans="1:10" x14ac:dyDescent="0.25">
      <c r="A6961" t="s">
        <v>226</v>
      </c>
      <c r="B6961" t="s">
        <v>80</v>
      </c>
      <c r="C6961" t="s">
        <v>37</v>
      </c>
      <c r="D6961">
        <v>130215</v>
      </c>
      <c r="E6961" t="s">
        <v>384</v>
      </c>
      <c r="F6961">
        <v>111</v>
      </c>
      <c r="G6961" t="s">
        <v>333</v>
      </c>
      <c r="H6961" t="s">
        <v>84</v>
      </c>
      <c r="I6961">
        <v>2005</v>
      </c>
      <c r="J6961">
        <v>6.3232400000000001E-6</v>
      </c>
    </row>
    <row r="6962" spans="1:10" x14ac:dyDescent="0.25">
      <c r="A6962" t="s">
        <v>227</v>
      </c>
      <c r="B6962" t="s">
        <v>71</v>
      </c>
      <c r="C6962" t="s">
        <v>215</v>
      </c>
      <c r="D6962" t="s">
        <v>313</v>
      </c>
      <c r="E6962" t="s">
        <v>312</v>
      </c>
      <c r="F6962">
        <v>110</v>
      </c>
      <c r="G6962" t="s">
        <v>344</v>
      </c>
      <c r="H6962" t="s">
        <v>84</v>
      </c>
      <c r="I6962">
        <v>2000</v>
      </c>
      <c r="J6962">
        <v>0.03</v>
      </c>
    </row>
    <row r="6963" spans="1:10" x14ac:dyDescent="0.25">
      <c r="A6963" t="s">
        <v>224</v>
      </c>
      <c r="B6963" t="s">
        <v>71</v>
      </c>
      <c r="C6963" t="s">
        <v>72</v>
      </c>
      <c r="D6963" t="s">
        <v>239</v>
      </c>
      <c r="E6963" t="s">
        <v>238</v>
      </c>
      <c r="F6963">
        <v>110</v>
      </c>
      <c r="G6963" t="s">
        <v>344</v>
      </c>
      <c r="H6963" t="s">
        <v>84</v>
      </c>
      <c r="I6963">
        <v>2000</v>
      </c>
      <c r="J6963">
        <v>0.1</v>
      </c>
    </row>
    <row r="6964" spans="1:10" x14ac:dyDescent="0.25">
      <c r="A6964" t="s">
        <v>224</v>
      </c>
      <c r="B6964" t="s">
        <v>204</v>
      </c>
      <c r="C6964" t="s">
        <v>203</v>
      </c>
      <c r="D6964" t="s">
        <v>449</v>
      </c>
      <c r="E6964" t="s">
        <v>448</v>
      </c>
      <c r="F6964">
        <v>110</v>
      </c>
      <c r="G6964" t="s">
        <v>344</v>
      </c>
      <c r="H6964" t="s">
        <v>84</v>
      </c>
      <c r="I6964">
        <v>2000</v>
      </c>
      <c r="J6964">
        <v>1.4274E-2</v>
      </c>
    </row>
    <row r="6965" spans="1:10" x14ac:dyDescent="0.25">
      <c r="A6965" t="s">
        <v>227</v>
      </c>
      <c r="B6965" t="s">
        <v>71</v>
      </c>
      <c r="C6965" t="s">
        <v>215</v>
      </c>
      <c r="D6965" t="s">
        <v>303</v>
      </c>
      <c r="E6965" t="s">
        <v>302</v>
      </c>
      <c r="F6965">
        <v>110</v>
      </c>
      <c r="G6965" t="s">
        <v>344</v>
      </c>
      <c r="H6965" t="s">
        <v>84</v>
      </c>
      <c r="I6965">
        <v>2000</v>
      </c>
      <c r="J6965">
        <v>3.0000000000000001E-3</v>
      </c>
    </row>
    <row r="6966" spans="1:10" x14ac:dyDescent="0.25">
      <c r="A6966" t="s">
        <v>224</v>
      </c>
      <c r="B6966" t="s">
        <v>76</v>
      </c>
      <c r="C6966" t="s">
        <v>196</v>
      </c>
      <c r="D6966" t="s">
        <v>410</v>
      </c>
      <c r="E6966" t="s">
        <v>409</v>
      </c>
      <c r="F6966">
        <v>110</v>
      </c>
      <c r="G6966" t="s">
        <v>344</v>
      </c>
      <c r="H6966" t="s">
        <v>84</v>
      </c>
      <c r="I6966">
        <v>2000</v>
      </c>
      <c r="J6966">
        <v>0.3</v>
      </c>
    </row>
    <row r="6967" spans="1:10" x14ac:dyDescent="0.25">
      <c r="A6967" t="s">
        <v>225</v>
      </c>
      <c r="B6967" t="s">
        <v>76</v>
      </c>
      <c r="C6967" t="s">
        <v>197</v>
      </c>
      <c r="D6967" t="s">
        <v>241</v>
      </c>
      <c r="E6967" t="s">
        <v>240</v>
      </c>
      <c r="F6967">
        <v>110</v>
      </c>
      <c r="G6967" t="s">
        <v>344</v>
      </c>
      <c r="H6967" t="s">
        <v>84</v>
      </c>
      <c r="I6967">
        <v>2000</v>
      </c>
      <c r="J6967">
        <v>0.28999999999999998</v>
      </c>
    </row>
    <row r="6968" spans="1:10" x14ac:dyDescent="0.25">
      <c r="A6968" t="s">
        <v>226</v>
      </c>
      <c r="B6968" t="s">
        <v>79</v>
      </c>
      <c r="C6968" t="s">
        <v>33</v>
      </c>
      <c r="D6968" t="s">
        <v>253</v>
      </c>
      <c r="E6968" t="s">
        <v>252</v>
      </c>
      <c r="F6968">
        <v>110</v>
      </c>
      <c r="G6968" t="s">
        <v>344</v>
      </c>
      <c r="H6968" t="s">
        <v>84</v>
      </c>
      <c r="I6968">
        <v>1995</v>
      </c>
      <c r="J6968">
        <v>6.274</v>
      </c>
    </row>
    <row r="6969" spans="1:10" x14ac:dyDescent="0.25">
      <c r="A6969" t="s">
        <v>225</v>
      </c>
      <c r="B6969" t="s">
        <v>79</v>
      </c>
      <c r="C6969" t="s">
        <v>33</v>
      </c>
      <c r="D6969" t="s">
        <v>253</v>
      </c>
      <c r="E6969" t="s">
        <v>252</v>
      </c>
      <c r="F6969">
        <v>110</v>
      </c>
      <c r="G6969" t="s">
        <v>344</v>
      </c>
      <c r="H6969" t="s">
        <v>84</v>
      </c>
      <c r="I6969">
        <v>1995</v>
      </c>
      <c r="J6969">
        <v>35.79</v>
      </c>
    </row>
    <row r="6970" spans="1:10" x14ac:dyDescent="0.25">
      <c r="A6970" t="s">
        <v>225</v>
      </c>
      <c r="B6970" t="s">
        <v>214</v>
      </c>
      <c r="C6970" t="s">
        <v>213</v>
      </c>
      <c r="D6970" t="s">
        <v>309</v>
      </c>
      <c r="E6970" t="s">
        <v>308</v>
      </c>
      <c r="F6970">
        <v>110</v>
      </c>
      <c r="G6970" t="s">
        <v>344</v>
      </c>
      <c r="H6970" t="s">
        <v>84</v>
      </c>
      <c r="I6970">
        <v>1995</v>
      </c>
      <c r="J6970">
        <v>0.17</v>
      </c>
    </row>
    <row r="6971" spans="1:10" x14ac:dyDescent="0.25">
      <c r="A6971" t="s">
        <v>224</v>
      </c>
      <c r="B6971" t="s">
        <v>73</v>
      </c>
      <c r="C6971" t="s">
        <v>210</v>
      </c>
      <c r="D6971" t="s">
        <v>386</v>
      </c>
      <c r="E6971" t="s">
        <v>385</v>
      </c>
      <c r="F6971">
        <v>110</v>
      </c>
      <c r="G6971" t="s">
        <v>344</v>
      </c>
      <c r="H6971" t="s">
        <v>84</v>
      </c>
      <c r="I6971">
        <v>1995</v>
      </c>
      <c r="J6971">
        <v>1.05</v>
      </c>
    </row>
    <row r="6972" spans="1:10" x14ac:dyDescent="0.25">
      <c r="A6972" t="s">
        <v>225</v>
      </c>
      <c r="B6972" t="s">
        <v>76</v>
      </c>
      <c r="C6972" t="s">
        <v>77</v>
      </c>
      <c r="D6972" t="s">
        <v>403</v>
      </c>
      <c r="E6972" t="s">
        <v>402</v>
      </c>
      <c r="F6972">
        <v>110</v>
      </c>
      <c r="G6972" t="s">
        <v>344</v>
      </c>
      <c r="H6972" t="s">
        <v>84</v>
      </c>
      <c r="I6972">
        <v>1990</v>
      </c>
      <c r="J6972">
        <v>3</v>
      </c>
    </row>
    <row r="6973" spans="1:10" x14ac:dyDescent="0.25">
      <c r="A6973" t="s">
        <v>225</v>
      </c>
      <c r="B6973" t="s">
        <v>73</v>
      </c>
      <c r="C6973" t="s">
        <v>212</v>
      </c>
      <c r="D6973" t="s">
        <v>251</v>
      </c>
      <c r="E6973" t="s">
        <v>250</v>
      </c>
      <c r="F6973">
        <v>110</v>
      </c>
      <c r="G6973" t="s">
        <v>344</v>
      </c>
      <c r="H6973" t="s">
        <v>84</v>
      </c>
      <c r="I6973">
        <v>1990</v>
      </c>
      <c r="J6973">
        <v>35</v>
      </c>
    </row>
    <row r="6974" spans="1:10" x14ac:dyDescent="0.25">
      <c r="A6974" t="s">
        <v>225</v>
      </c>
      <c r="B6974" t="s">
        <v>76</v>
      </c>
      <c r="C6974" t="s">
        <v>436</v>
      </c>
      <c r="D6974" t="s">
        <v>435</v>
      </c>
      <c r="E6974" t="s">
        <v>434</v>
      </c>
      <c r="F6974">
        <v>111</v>
      </c>
      <c r="G6974" t="s">
        <v>333</v>
      </c>
      <c r="H6974" t="s">
        <v>84</v>
      </c>
      <c r="I6974">
        <v>1995</v>
      </c>
      <c r="J6974">
        <v>35.659999999999997</v>
      </c>
    </row>
    <row r="6975" spans="1:10" x14ac:dyDescent="0.25">
      <c r="A6975" t="s">
        <v>224</v>
      </c>
      <c r="B6975" t="s">
        <v>79</v>
      </c>
      <c r="C6975" t="s">
        <v>33</v>
      </c>
      <c r="D6975" t="s">
        <v>253</v>
      </c>
      <c r="E6975" t="s">
        <v>252</v>
      </c>
      <c r="F6975">
        <v>111</v>
      </c>
      <c r="G6975" t="s">
        <v>333</v>
      </c>
      <c r="H6975" t="s">
        <v>84</v>
      </c>
      <c r="I6975">
        <v>1995</v>
      </c>
      <c r="J6975">
        <v>306.06200000000001</v>
      </c>
    </row>
    <row r="6976" spans="1:10" x14ac:dyDescent="0.25">
      <c r="A6976" t="s">
        <v>224</v>
      </c>
      <c r="B6976" t="s">
        <v>76</v>
      </c>
      <c r="C6976" t="s">
        <v>196</v>
      </c>
      <c r="D6976" t="s">
        <v>410</v>
      </c>
      <c r="E6976" t="s">
        <v>409</v>
      </c>
      <c r="F6976">
        <v>111</v>
      </c>
      <c r="G6976" t="s">
        <v>333</v>
      </c>
      <c r="H6976" t="s">
        <v>84</v>
      </c>
      <c r="I6976">
        <v>1995</v>
      </c>
      <c r="J6976">
        <v>6</v>
      </c>
    </row>
    <row r="6977" spans="1:10" x14ac:dyDescent="0.25">
      <c r="A6977" t="s">
        <v>229</v>
      </c>
      <c r="B6977" t="s">
        <v>73</v>
      </c>
      <c r="C6977" t="s">
        <v>209</v>
      </c>
      <c r="D6977" t="s">
        <v>376</v>
      </c>
      <c r="E6977" t="s">
        <v>375</v>
      </c>
      <c r="F6977">
        <v>111</v>
      </c>
      <c r="G6977" t="s">
        <v>333</v>
      </c>
      <c r="H6977" t="s">
        <v>84</v>
      </c>
      <c r="I6977">
        <v>1995</v>
      </c>
      <c r="J6977">
        <v>88</v>
      </c>
    </row>
    <row r="6978" spans="1:10" x14ac:dyDescent="0.25">
      <c r="A6978" t="s">
        <v>227</v>
      </c>
      <c r="B6978" t="s">
        <v>73</v>
      </c>
      <c r="C6978" t="s">
        <v>210</v>
      </c>
      <c r="D6978" t="s">
        <v>386</v>
      </c>
      <c r="E6978" t="s">
        <v>385</v>
      </c>
      <c r="F6978">
        <v>111</v>
      </c>
      <c r="G6978" t="s">
        <v>333</v>
      </c>
      <c r="H6978" t="s">
        <v>84</v>
      </c>
      <c r="I6978">
        <v>1995</v>
      </c>
      <c r="J6978">
        <v>3438.6</v>
      </c>
    </row>
    <row r="6979" spans="1:10" x14ac:dyDescent="0.25">
      <c r="A6979" t="s">
        <v>229</v>
      </c>
      <c r="B6979" t="s">
        <v>73</v>
      </c>
      <c r="C6979" t="s">
        <v>212</v>
      </c>
      <c r="D6979" t="s">
        <v>307</v>
      </c>
      <c r="E6979" t="s">
        <v>306</v>
      </c>
      <c r="F6979">
        <v>111</v>
      </c>
      <c r="G6979" t="s">
        <v>333</v>
      </c>
      <c r="H6979" t="s">
        <v>84</v>
      </c>
      <c r="I6979">
        <v>1990</v>
      </c>
      <c r="J6979">
        <v>12.4</v>
      </c>
    </row>
    <row r="6980" spans="1:10" x14ac:dyDescent="0.25">
      <c r="A6980" t="s">
        <v>224</v>
      </c>
      <c r="B6980" t="s">
        <v>76</v>
      </c>
      <c r="C6980" t="s">
        <v>461</v>
      </c>
      <c r="D6980" t="s">
        <v>460</v>
      </c>
      <c r="E6980" t="s">
        <v>459</v>
      </c>
      <c r="F6980">
        <v>111</v>
      </c>
      <c r="G6980" t="s">
        <v>333</v>
      </c>
      <c r="H6980" t="s">
        <v>84</v>
      </c>
      <c r="I6980">
        <v>1990</v>
      </c>
      <c r="J6980">
        <v>8</v>
      </c>
    </row>
    <row r="6981" spans="1:10" x14ac:dyDescent="0.25">
      <c r="A6981" t="s">
        <v>227</v>
      </c>
      <c r="B6981" t="s">
        <v>73</v>
      </c>
      <c r="C6981" t="s">
        <v>212</v>
      </c>
      <c r="D6981" t="s">
        <v>359</v>
      </c>
      <c r="E6981" t="s">
        <v>358</v>
      </c>
      <c r="F6981">
        <v>111</v>
      </c>
      <c r="G6981" t="s">
        <v>333</v>
      </c>
      <c r="H6981" t="s">
        <v>84</v>
      </c>
      <c r="I6981">
        <v>2010</v>
      </c>
      <c r="J6981">
        <v>1.6</v>
      </c>
    </row>
    <row r="6982" spans="1:10" x14ac:dyDescent="0.25">
      <c r="A6982" t="s">
        <v>225</v>
      </c>
      <c r="B6982" t="s">
        <v>79</v>
      </c>
      <c r="C6982" t="s">
        <v>33</v>
      </c>
      <c r="D6982">
        <v>9400000</v>
      </c>
      <c r="E6982" t="s">
        <v>246</v>
      </c>
      <c r="F6982">
        <v>119</v>
      </c>
      <c r="G6982" t="s">
        <v>357</v>
      </c>
      <c r="H6982" t="s">
        <v>84</v>
      </c>
      <c r="I6982">
        <v>2010</v>
      </c>
      <c r="J6982">
        <v>5.1699900000000003</v>
      </c>
    </row>
    <row r="6983" spans="1:10" x14ac:dyDescent="0.25">
      <c r="A6983" t="s">
        <v>226</v>
      </c>
      <c r="B6983" t="s">
        <v>80</v>
      </c>
      <c r="C6983" t="s">
        <v>37</v>
      </c>
      <c r="D6983">
        <v>120112</v>
      </c>
      <c r="E6983" t="s">
        <v>268</v>
      </c>
      <c r="F6983">
        <v>103</v>
      </c>
      <c r="G6983" t="s">
        <v>82</v>
      </c>
      <c r="H6983" t="s">
        <v>84</v>
      </c>
      <c r="I6983">
        <v>1990</v>
      </c>
      <c r="J6983">
        <v>4.0385799999999999E-4</v>
      </c>
    </row>
    <row r="6984" spans="1:10" x14ac:dyDescent="0.25">
      <c r="A6984" t="s">
        <v>223</v>
      </c>
      <c r="B6984" t="s">
        <v>80</v>
      </c>
      <c r="C6984" t="s">
        <v>192</v>
      </c>
      <c r="D6984">
        <v>200200</v>
      </c>
      <c r="E6984" t="s">
        <v>334</v>
      </c>
      <c r="F6984">
        <v>111</v>
      </c>
      <c r="G6984" t="s">
        <v>333</v>
      </c>
      <c r="H6984" t="s">
        <v>84</v>
      </c>
      <c r="I6984">
        <v>2005</v>
      </c>
      <c r="J6984">
        <v>0.571465</v>
      </c>
    </row>
    <row r="6985" spans="1:10" x14ac:dyDescent="0.25">
      <c r="A6985" t="s">
        <v>224</v>
      </c>
      <c r="B6985" t="s">
        <v>79</v>
      </c>
      <c r="C6985" t="s">
        <v>35</v>
      </c>
      <c r="D6985" t="s">
        <v>243</v>
      </c>
      <c r="E6985" t="s">
        <v>242</v>
      </c>
      <c r="F6985">
        <v>104</v>
      </c>
      <c r="G6985" t="s">
        <v>340</v>
      </c>
      <c r="H6985" t="s">
        <v>84</v>
      </c>
      <c r="I6985">
        <v>1990</v>
      </c>
      <c r="J6985">
        <v>1.8161099999999999</v>
      </c>
    </row>
    <row r="6986" spans="1:10" x14ac:dyDescent="0.25">
      <c r="A6986" t="s">
        <v>226</v>
      </c>
      <c r="B6986" t="s">
        <v>75</v>
      </c>
      <c r="C6986" t="s">
        <v>31</v>
      </c>
      <c r="D6986" t="s">
        <v>235</v>
      </c>
      <c r="E6986" t="s">
        <v>234</v>
      </c>
      <c r="F6986">
        <v>115</v>
      </c>
      <c r="G6986" t="s">
        <v>341</v>
      </c>
      <c r="H6986" t="s">
        <v>84</v>
      </c>
      <c r="I6986">
        <v>2005</v>
      </c>
      <c r="J6986">
        <v>0.14888399999999999</v>
      </c>
    </row>
    <row r="6987" spans="1:10" x14ac:dyDescent="0.25">
      <c r="A6987" t="s">
        <v>224</v>
      </c>
      <c r="B6987" t="s">
        <v>80</v>
      </c>
      <c r="C6987" t="s">
        <v>37</v>
      </c>
      <c r="D6987">
        <v>130212</v>
      </c>
      <c r="E6987" t="s">
        <v>388</v>
      </c>
      <c r="F6987">
        <v>120</v>
      </c>
      <c r="G6987" t="s">
        <v>332</v>
      </c>
      <c r="H6987" t="s">
        <v>84</v>
      </c>
      <c r="I6987">
        <v>1995</v>
      </c>
      <c r="J6987">
        <v>0.13608600000000001</v>
      </c>
    </row>
    <row r="6988" spans="1:10" x14ac:dyDescent="0.25">
      <c r="A6988" t="s">
        <v>224</v>
      </c>
      <c r="B6988" t="s">
        <v>80</v>
      </c>
      <c r="C6988" t="s">
        <v>37</v>
      </c>
      <c r="D6988">
        <v>150202</v>
      </c>
      <c r="E6988" t="s">
        <v>286</v>
      </c>
      <c r="F6988">
        <v>111</v>
      </c>
      <c r="G6988" t="s">
        <v>333</v>
      </c>
      <c r="H6988" t="s">
        <v>84</v>
      </c>
      <c r="I6988">
        <v>1995</v>
      </c>
      <c r="J6988">
        <v>2.1757499999999999E-4</v>
      </c>
    </row>
    <row r="6989" spans="1:10" x14ac:dyDescent="0.25">
      <c r="A6989" t="s">
        <v>226</v>
      </c>
      <c r="B6989" t="s">
        <v>80</v>
      </c>
      <c r="C6989" t="s">
        <v>32</v>
      </c>
      <c r="D6989">
        <v>230600</v>
      </c>
      <c r="E6989" t="s">
        <v>411</v>
      </c>
      <c r="F6989">
        <v>120</v>
      </c>
      <c r="G6989" t="s">
        <v>332</v>
      </c>
      <c r="H6989" t="s">
        <v>84</v>
      </c>
      <c r="I6989">
        <v>2000</v>
      </c>
      <c r="J6989">
        <v>49.069800000000001</v>
      </c>
    </row>
    <row r="6990" spans="1:10" x14ac:dyDescent="0.25">
      <c r="A6990" t="s">
        <v>226</v>
      </c>
      <c r="B6990" t="s">
        <v>80</v>
      </c>
      <c r="C6990" t="s">
        <v>32</v>
      </c>
      <c r="D6990">
        <v>230600</v>
      </c>
      <c r="E6990" t="s">
        <v>411</v>
      </c>
      <c r="F6990">
        <v>120</v>
      </c>
      <c r="G6990" t="s">
        <v>332</v>
      </c>
      <c r="H6990" t="s">
        <v>84</v>
      </c>
      <c r="I6990">
        <v>2010</v>
      </c>
      <c r="J6990">
        <v>64.269199999999998</v>
      </c>
    </row>
    <row r="6991" spans="1:10" x14ac:dyDescent="0.25">
      <c r="A6991" t="s">
        <v>226</v>
      </c>
      <c r="B6991" t="s">
        <v>80</v>
      </c>
      <c r="C6991" t="s">
        <v>37</v>
      </c>
      <c r="D6991">
        <v>120219</v>
      </c>
      <c r="E6991" t="s">
        <v>261</v>
      </c>
      <c r="F6991">
        <v>114</v>
      </c>
      <c r="G6991" t="s">
        <v>335</v>
      </c>
      <c r="H6991" t="s">
        <v>84</v>
      </c>
      <c r="I6991">
        <v>2010</v>
      </c>
      <c r="J6991">
        <v>2.15154E-3</v>
      </c>
    </row>
    <row r="6992" spans="1:10" x14ac:dyDescent="0.25">
      <c r="A6992" t="s">
        <v>226</v>
      </c>
      <c r="B6992" t="s">
        <v>80</v>
      </c>
      <c r="C6992" t="s">
        <v>37</v>
      </c>
      <c r="D6992">
        <v>150203</v>
      </c>
      <c r="E6992" t="s">
        <v>285</v>
      </c>
      <c r="F6992">
        <v>104</v>
      </c>
      <c r="G6992" t="s">
        <v>340</v>
      </c>
      <c r="H6992" t="s">
        <v>84</v>
      </c>
      <c r="I6992">
        <v>2010</v>
      </c>
      <c r="J6992">
        <v>4.3571300000000001E-5</v>
      </c>
    </row>
    <row r="6993" spans="1:10" x14ac:dyDescent="0.25">
      <c r="A6993" t="s">
        <v>229</v>
      </c>
      <c r="B6993" t="s">
        <v>79</v>
      </c>
      <c r="C6993" t="s">
        <v>35</v>
      </c>
      <c r="D6993" t="s">
        <v>243</v>
      </c>
      <c r="E6993" t="s">
        <v>242</v>
      </c>
      <c r="F6993">
        <v>110</v>
      </c>
      <c r="G6993" t="s">
        <v>344</v>
      </c>
      <c r="H6993" t="s">
        <v>84</v>
      </c>
      <c r="I6993">
        <v>1990</v>
      </c>
      <c r="J6993">
        <v>8.2355900000000002</v>
      </c>
    </row>
    <row r="6994" spans="1:10" x14ac:dyDescent="0.25">
      <c r="A6994" t="s">
        <v>223</v>
      </c>
      <c r="B6994" t="s">
        <v>80</v>
      </c>
      <c r="C6994" t="s">
        <v>36</v>
      </c>
      <c r="D6994">
        <v>500200</v>
      </c>
      <c r="E6994" t="s">
        <v>300</v>
      </c>
      <c r="F6994">
        <v>120</v>
      </c>
      <c r="G6994" t="s">
        <v>332</v>
      </c>
      <c r="H6994" t="s">
        <v>84</v>
      </c>
      <c r="I6994">
        <v>2010</v>
      </c>
      <c r="J6994">
        <v>1.74715</v>
      </c>
    </row>
    <row r="6995" spans="1:10" x14ac:dyDescent="0.25">
      <c r="A6995" t="s">
        <v>227</v>
      </c>
      <c r="B6995" t="s">
        <v>202</v>
      </c>
      <c r="C6995" t="s">
        <v>201</v>
      </c>
      <c r="D6995">
        <v>450100</v>
      </c>
      <c r="E6995" t="s">
        <v>201</v>
      </c>
      <c r="F6995">
        <v>114</v>
      </c>
      <c r="G6995" t="s">
        <v>335</v>
      </c>
      <c r="H6995" t="s">
        <v>84</v>
      </c>
      <c r="I6995">
        <v>1990</v>
      </c>
      <c r="J6995">
        <v>26.219100000000001</v>
      </c>
    </row>
    <row r="6996" spans="1:10" x14ac:dyDescent="0.25">
      <c r="A6996" t="s">
        <v>225</v>
      </c>
      <c r="B6996" t="s">
        <v>74</v>
      </c>
      <c r="C6996" t="s">
        <v>208</v>
      </c>
      <c r="D6996">
        <v>500600</v>
      </c>
      <c r="E6996" t="s">
        <v>398</v>
      </c>
      <c r="F6996">
        <v>111</v>
      </c>
      <c r="G6996" t="s">
        <v>333</v>
      </c>
      <c r="H6996" t="s">
        <v>84</v>
      </c>
      <c r="I6996">
        <v>1990</v>
      </c>
      <c r="J6996">
        <v>2552.15</v>
      </c>
    </row>
    <row r="6997" spans="1:10" x14ac:dyDescent="0.25">
      <c r="A6997" t="s">
        <v>226</v>
      </c>
      <c r="B6997" t="s">
        <v>80</v>
      </c>
      <c r="C6997" t="s">
        <v>37</v>
      </c>
      <c r="D6997">
        <v>120303</v>
      </c>
      <c r="E6997" t="s">
        <v>259</v>
      </c>
      <c r="F6997">
        <v>104</v>
      </c>
      <c r="G6997" t="s">
        <v>340</v>
      </c>
      <c r="H6997" t="s">
        <v>84</v>
      </c>
      <c r="I6997">
        <v>1990</v>
      </c>
      <c r="J6997">
        <v>7.9131300000000006E-5</v>
      </c>
    </row>
    <row r="6998" spans="1:10" x14ac:dyDescent="0.25">
      <c r="A6998" t="s">
        <v>224</v>
      </c>
      <c r="B6998" t="s">
        <v>202</v>
      </c>
      <c r="C6998" t="s">
        <v>200</v>
      </c>
      <c r="D6998">
        <v>411900</v>
      </c>
      <c r="E6998" t="s">
        <v>353</v>
      </c>
      <c r="F6998">
        <v>120</v>
      </c>
      <c r="G6998" t="s">
        <v>332</v>
      </c>
      <c r="H6998" t="s">
        <v>84</v>
      </c>
      <c r="I6998">
        <v>2005</v>
      </c>
      <c r="J6998">
        <v>19.227599999999999</v>
      </c>
    </row>
    <row r="6999" spans="1:10" x14ac:dyDescent="0.25">
      <c r="A6999" t="s">
        <v>227</v>
      </c>
      <c r="B6999" t="s">
        <v>80</v>
      </c>
      <c r="C6999" t="s">
        <v>37</v>
      </c>
      <c r="D6999">
        <v>150102</v>
      </c>
      <c r="E6999" t="s">
        <v>288</v>
      </c>
      <c r="F6999">
        <v>103</v>
      </c>
      <c r="G6999" t="s">
        <v>82</v>
      </c>
      <c r="H6999" t="s">
        <v>84</v>
      </c>
      <c r="I6999">
        <v>2010</v>
      </c>
      <c r="J6999">
        <v>5.0261399999999997E-4</v>
      </c>
    </row>
    <row r="7000" spans="1:10" x14ac:dyDescent="0.25">
      <c r="A7000" t="s">
        <v>227</v>
      </c>
      <c r="B7000" t="s">
        <v>80</v>
      </c>
      <c r="C7000" t="s">
        <v>37</v>
      </c>
      <c r="D7000">
        <v>130215</v>
      </c>
      <c r="E7000" t="s">
        <v>384</v>
      </c>
      <c r="F7000">
        <v>114</v>
      </c>
      <c r="G7000" t="s">
        <v>335</v>
      </c>
      <c r="H7000" t="s">
        <v>84</v>
      </c>
      <c r="I7000">
        <v>2010</v>
      </c>
      <c r="J7000">
        <v>2.0046800000000001E-4</v>
      </c>
    </row>
    <row r="7001" spans="1:10" x14ac:dyDescent="0.25">
      <c r="A7001" t="s">
        <v>229</v>
      </c>
      <c r="B7001" t="s">
        <v>80</v>
      </c>
      <c r="C7001" t="s">
        <v>37</v>
      </c>
      <c r="D7001">
        <v>120216</v>
      </c>
      <c r="E7001" t="s">
        <v>263</v>
      </c>
      <c r="F7001">
        <v>104</v>
      </c>
      <c r="G7001" t="s">
        <v>340</v>
      </c>
      <c r="H7001" t="s">
        <v>84</v>
      </c>
      <c r="I7001">
        <v>2015</v>
      </c>
      <c r="J7001">
        <v>8.9677400000000003E-4</v>
      </c>
    </row>
    <row r="7002" spans="1:10" x14ac:dyDescent="0.25">
      <c r="A7002" t="s">
        <v>229</v>
      </c>
      <c r="B7002" t="s">
        <v>80</v>
      </c>
      <c r="C7002" t="s">
        <v>37</v>
      </c>
      <c r="D7002">
        <v>120216</v>
      </c>
      <c r="E7002" t="s">
        <v>263</v>
      </c>
      <c r="F7002">
        <v>120</v>
      </c>
      <c r="G7002" t="s">
        <v>332</v>
      </c>
      <c r="H7002" t="s">
        <v>84</v>
      </c>
      <c r="I7002">
        <v>2014</v>
      </c>
      <c r="J7002">
        <v>14.677199999999999</v>
      </c>
    </row>
    <row r="7003" spans="1:10" x14ac:dyDescent="0.25">
      <c r="A7003" t="s">
        <v>225</v>
      </c>
      <c r="B7003" t="s">
        <v>75</v>
      </c>
      <c r="C7003" t="s">
        <v>31</v>
      </c>
      <c r="D7003" t="s">
        <v>235</v>
      </c>
      <c r="E7003" t="s">
        <v>234</v>
      </c>
      <c r="F7003">
        <v>115</v>
      </c>
      <c r="G7003" t="s">
        <v>341</v>
      </c>
      <c r="H7003" t="s">
        <v>84</v>
      </c>
      <c r="I7003">
        <v>2015</v>
      </c>
      <c r="J7003">
        <v>0.25425500000000001</v>
      </c>
    </row>
    <row r="7004" spans="1:10" x14ac:dyDescent="0.25">
      <c r="A7004" t="s">
        <v>223</v>
      </c>
      <c r="B7004" t="s">
        <v>75</v>
      </c>
      <c r="C7004" t="s">
        <v>31</v>
      </c>
      <c r="D7004" t="s">
        <v>235</v>
      </c>
      <c r="E7004" t="s">
        <v>234</v>
      </c>
      <c r="F7004">
        <v>108</v>
      </c>
      <c r="G7004" t="s">
        <v>83</v>
      </c>
      <c r="H7004" t="s">
        <v>84</v>
      </c>
      <c r="I7004">
        <v>2014</v>
      </c>
      <c r="J7004">
        <v>1.6843300000000001</v>
      </c>
    </row>
    <row r="7005" spans="1:10" x14ac:dyDescent="0.25">
      <c r="A7005" t="s">
        <v>229</v>
      </c>
      <c r="B7005" t="s">
        <v>80</v>
      </c>
      <c r="C7005" t="s">
        <v>37</v>
      </c>
      <c r="D7005">
        <v>150103</v>
      </c>
      <c r="E7005" t="s">
        <v>287</v>
      </c>
      <c r="F7005">
        <v>120</v>
      </c>
      <c r="G7005" t="s">
        <v>332</v>
      </c>
      <c r="H7005" t="s">
        <v>84</v>
      </c>
      <c r="I7005">
        <v>2014</v>
      </c>
      <c r="J7005">
        <v>3.3870800000000001</v>
      </c>
    </row>
    <row r="7006" spans="1:10" x14ac:dyDescent="0.25">
      <c r="A7006" t="s">
        <v>224</v>
      </c>
      <c r="B7006" t="s">
        <v>80</v>
      </c>
      <c r="C7006" t="s">
        <v>37</v>
      </c>
      <c r="D7006">
        <v>130216</v>
      </c>
      <c r="E7006" t="s">
        <v>355</v>
      </c>
      <c r="F7006">
        <v>104</v>
      </c>
      <c r="G7006" t="s">
        <v>340</v>
      </c>
      <c r="H7006" t="s">
        <v>84</v>
      </c>
      <c r="I7006">
        <v>2014</v>
      </c>
      <c r="J7006">
        <v>2.9478199999999998E-5</v>
      </c>
    </row>
    <row r="7007" spans="1:10" x14ac:dyDescent="0.25">
      <c r="A7007" t="s">
        <v>224</v>
      </c>
      <c r="B7007" t="s">
        <v>80</v>
      </c>
      <c r="C7007" t="s">
        <v>37</v>
      </c>
      <c r="D7007">
        <v>130216</v>
      </c>
      <c r="E7007" t="s">
        <v>355</v>
      </c>
      <c r="F7007">
        <v>114</v>
      </c>
      <c r="G7007" t="s">
        <v>335</v>
      </c>
      <c r="H7007" t="s">
        <v>84</v>
      </c>
      <c r="I7007">
        <v>2015</v>
      </c>
      <c r="J7007">
        <v>2.8169499999999999E-3</v>
      </c>
    </row>
    <row r="7008" spans="1:10" x14ac:dyDescent="0.25">
      <c r="A7008" t="s">
        <v>225</v>
      </c>
      <c r="B7008" t="s">
        <v>80</v>
      </c>
      <c r="C7008" t="s">
        <v>37</v>
      </c>
      <c r="D7008">
        <v>130105</v>
      </c>
      <c r="E7008" t="s">
        <v>352</v>
      </c>
      <c r="F7008">
        <v>104</v>
      </c>
      <c r="G7008" t="s">
        <v>340</v>
      </c>
      <c r="H7008" t="s">
        <v>84</v>
      </c>
      <c r="I7008">
        <v>2014</v>
      </c>
      <c r="J7008">
        <v>1.22068E-3</v>
      </c>
    </row>
    <row r="7009" spans="1:10" x14ac:dyDescent="0.25">
      <c r="A7009" t="s">
        <v>229</v>
      </c>
      <c r="B7009" t="s">
        <v>79</v>
      </c>
      <c r="C7009" t="s">
        <v>35</v>
      </c>
      <c r="D7009" t="s">
        <v>245</v>
      </c>
      <c r="E7009" t="s">
        <v>244</v>
      </c>
      <c r="F7009">
        <v>114</v>
      </c>
      <c r="G7009" t="s">
        <v>335</v>
      </c>
      <c r="H7009" t="s">
        <v>84</v>
      </c>
      <c r="I7009">
        <v>2015</v>
      </c>
      <c r="J7009">
        <v>119.315</v>
      </c>
    </row>
    <row r="7010" spans="1:10" x14ac:dyDescent="0.25">
      <c r="A7010" t="s">
        <v>225</v>
      </c>
      <c r="B7010" t="s">
        <v>79</v>
      </c>
      <c r="C7010" t="s">
        <v>35</v>
      </c>
      <c r="D7010" t="s">
        <v>243</v>
      </c>
      <c r="E7010" t="s">
        <v>242</v>
      </c>
      <c r="F7010">
        <v>120</v>
      </c>
      <c r="G7010" t="s">
        <v>332</v>
      </c>
      <c r="H7010" t="s">
        <v>84</v>
      </c>
      <c r="I7010">
        <v>1995</v>
      </c>
      <c r="J7010">
        <v>4295.3</v>
      </c>
    </row>
    <row r="7011" spans="1:10" x14ac:dyDescent="0.25">
      <c r="A7011" t="s">
        <v>224</v>
      </c>
      <c r="B7011" t="s">
        <v>80</v>
      </c>
      <c r="C7011" t="s">
        <v>32</v>
      </c>
      <c r="D7011">
        <v>230500</v>
      </c>
      <c r="E7011" t="s">
        <v>356</v>
      </c>
      <c r="F7011">
        <v>120</v>
      </c>
      <c r="G7011" t="s">
        <v>332</v>
      </c>
      <c r="H7011" t="s">
        <v>84</v>
      </c>
      <c r="I7011">
        <v>2000</v>
      </c>
      <c r="J7011">
        <v>25.558399999999999</v>
      </c>
    </row>
    <row r="7012" spans="1:10" x14ac:dyDescent="0.25">
      <c r="A7012" t="s">
        <v>225</v>
      </c>
      <c r="B7012" t="s">
        <v>80</v>
      </c>
      <c r="C7012" t="s">
        <v>37</v>
      </c>
      <c r="D7012">
        <v>130216</v>
      </c>
      <c r="E7012" t="s">
        <v>355</v>
      </c>
      <c r="F7012">
        <v>111</v>
      </c>
      <c r="G7012" t="s">
        <v>333</v>
      </c>
      <c r="H7012" t="s">
        <v>84</v>
      </c>
      <c r="I7012">
        <v>2010</v>
      </c>
      <c r="J7012">
        <v>4.22741E-3</v>
      </c>
    </row>
    <row r="7013" spans="1:10" x14ac:dyDescent="0.25">
      <c r="A7013" t="s">
        <v>225</v>
      </c>
      <c r="B7013" t="s">
        <v>80</v>
      </c>
      <c r="C7013" t="s">
        <v>37</v>
      </c>
      <c r="D7013">
        <v>120106</v>
      </c>
      <c r="E7013" t="s">
        <v>269</v>
      </c>
      <c r="F7013">
        <v>111</v>
      </c>
      <c r="G7013" t="s">
        <v>333</v>
      </c>
      <c r="H7013" t="s">
        <v>84</v>
      </c>
      <c r="I7013">
        <v>2010</v>
      </c>
      <c r="J7013">
        <v>6.5390300000000003</v>
      </c>
    </row>
    <row r="7014" spans="1:10" x14ac:dyDescent="0.25">
      <c r="A7014" t="s">
        <v>226</v>
      </c>
      <c r="B7014" t="s">
        <v>80</v>
      </c>
      <c r="C7014" t="s">
        <v>32</v>
      </c>
      <c r="D7014">
        <v>230600</v>
      </c>
      <c r="E7014" t="s">
        <v>411</v>
      </c>
      <c r="F7014">
        <v>120</v>
      </c>
      <c r="G7014" t="s">
        <v>332</v>
      </c>
      <c r="H7014" t="s">
        <v>84</v>
      </c>
      <c r="I7014">
        <v>2015</v>
      </c>
      <c r="J7014">
        <v>88.761899999999997</v>
      </c>
    </row>
    <row r="7015" spans="1:10" x14ac:dyDescent="0.25">
      <c r="A7015" t="s">
        <v>224</v>
      </c>
      <c r="B7015" t="s">
        <v>80</v>
      </c>
      <c r="C7015" t="s">
        <v>37</v>
      </c>
      <c r="D7015">
        <v>120215</v>
      </c>
      <c r="E7015" t="s">
        <v>264</v>
      </c>
      <c r="F7015">
        <v>115</v>
      </c>
      <c r="G7015" t="s">
        <v>341</v>
      </c>
      <c r="H7015" t="s">
        <v>84</v>
      </c>
      <c r="I7015">
        <v>2014</v>
      </c>
      <c r="J7015">
        <v>2.7750500000000001E-5</v>
      </c>
    </row>
    <row r="7016" spans="1:10" x14ac:dyDescent="0.25">
      <c r="A7016" t="s">
        <v>223</v>
      </c>
      <c r="B7016" t="s">
        <v>75</v>
      </c>
      <c r="C7016" t="s">
        <v>31</v>
      </c>
      <c r="D7016" t="s">
        <v>235</v>
      </c>
      <c r="E7016" t="s">
        <v>234</v>
      </c>
      <c r="F7016">
        <v>120</v>
      </c>
      <c r="G7016" t="s">
        <v>332</v>
      </c>
      <c r="H7016" t="s">
        <v>84</v>
      </c>
      <c r="I7016">
        <v>2015</v>
      </c>
      <c r="J7016">
        <v>116.02200000000001</v>
      </c>
    </row>
    <row r="7017" spans="1:10" x14ac:dyDescent="0.25">
      <c r="A7017" t="s">
        <v>227</v>
      </c>
      <c r="B7017" t="s">
        <v>80</v>
      </c>
      <c r="C7017" t="s">
        <v>37</v>
      </c>
      <c r="D7017">
        <v>120105</v>
      </c>
      <c r="E7017" t="s">
        <v>270</v>
      </c>
      <c r="F7017">
        <v>104</v>
      </c>
      <c r="G7017" t="s">
        <v>340</v>
      </c>
      <c r="H7017" t="s">
        <v>84</v>
      </c>
      <c r="I7017">
        <v>2015</v>
      </c>
      <c r="J7017">
        <v>2.76939E-2</v>
      </c>
    </row>
    <row r="7018" spans="1:10" x14ac:dyDescent="0.25">
      <c r="A7018" t="s">
        <v>229</v>
      </c>
      <c r="B7018" t="s">
        <v>202</v>
      </c>
      <c r="C7018" t="s">
        <v>200</v>
      </c>
      <c r="D7018">
        <v>403703</v>
      </c>
      <c r="E7018" t="s">
        <v>372</v>
      </c>
      <c r="F7018">
        <v>120</v>
      </c>
      <c r="G7018" t="s">
        <v>332</v>
      </c>
      <c r="H7018" t="s">
        <v>84</v>
      </c>
      <c r="I7018">
        <v>2014</v>
      </c>
      <c r="J7018">
        <v>7.5709800000000005E-5</v>
      </c>
    </row>
    <row r="7019" spans="1:10" x14ac:dyDescent="0.25">
      <c r="A7019" t="s">
        <v>225</v>
      </c>
      <c r="B7019" t="s">
        <v>80</v>
      </c>
      <c r="C7019" t="s">
        <v>37</v>
      </c>
      <c r="D7019">
        <v>120219</v>
      </c>
      <c r="E7019" t="s">
        <v>261</v>
      </c>
      <c r="F7019">
        <v>114</v>
      </c>
      <c r="G7019" t="s">
        <v>335</v>
      </c>
      <c r="H7019" t="s">
        <v>84</v>
      </c>
      <c r="I7019">
        <v>2010</v>
      </c>
      <c r="J7019">
        <v>1.86476E-2</v>
      </c>
    </row>
    <row r="7020" spans="1:10" x14ac:dyDescent="0.25">
      <c r="A7020" t="s">
        <v>225</v>
      </c>
      <c r="B7020" t="s">
        <v>80</v>
      </c>
      <c r="C7020" t="s">
        <v>37</v>
      </c>
      <c r="D7020">
        <v>130213</v>
      </c>
      <c r="E7020" t="s">
        <v>368</v>
      </c>
      <c r="F7020">
        <v>114</v>
      </c>
      <c r="G7020" t="s">
        <v>335</v>
      </c>
      <c r="H7020" t="s">
        <v>84</v>
      </c>
      <c r="I7020">
        <v>2010</v>
      </c>
      <c r="J7020">
        <v>0.13422999999999999</v>
      </c>
    </row>
    <row r="7021" spans="1:10" x14ac:dyDescent="0.25">
      <c r="A7021" t="s">
        <v>227</v>
      </c>
      <c r="B7021" t="s">
        <v>80</v>
      </c>
      <c r="C7021" t="s">
        <v>37</v>
      </c>
      <c r="D7021">
        <v>120219</v>
      </c>
      <c r="E7021" t="s">
        <v>261</v>
      </c>
      <c r="F7021">
        <v>115</v>
      </c>
      <c r="G7021" t="s">
        <v>341</v>
      </c>
      <c r="H7021" t="s">
        <v>84</v>
      </c>
      <c r="I7021">
        <v>2010</v>
      </c>
      <c r="J7021">
        <v>5.0738299999999997E-3</v>
      </c>
    </row>
    <row r="7022" spans="1:10" x14ac:dyDescent="0.25">
      <c r="A7022" t="s">
        <v>224</v>
      </c>
      <c r="B7022" t="s">
        <v>80</v>
      </c>
      <c r="C7022" t="s">
        <v>37</v>
      </c>
      <c r="D7022">
        <v>150102</v>
      </c>
      <c r="E7022" t="s">
        <v>288</v>
      </c>
      <c r="F7022">
        <v>103</v>
      </c>
      <c r="G7022" t="s">
        <v>82</v>
      </c>
      <c r="H7022" t="s">
        <v>84</v>
      </c>
      <c r="I7022">
        <v>2010</v>
      </c>
      <c r="J7022">
        <v>2.6044999999999999E-5</v>
      </c>
    </row>
    <row r="7023" spans="1:10" x14ac:dyDescent="0.25">
      <c r="A7023" t="s">
        <v>224</v>
      </c>
      <c r="B7023" t="s">
        <v>80</v>
      </c>
      <c r="C7023" t="s">
        <v>37</v>
      </c>
      <c r="D7023">
        <v>130302</v>
      </c>
      <c r="E7023" t="s">
        <v>336</v>
      </c>
      <c r="F7023">
        <v>120</v>
      </c>
      <c r="G7023" t="s">
        <v>332</v>
      </c>
      <c r="H7023" t="s">
        <v>84</v>
      </c>
      <c r="I7023">
        <v>2010</v>
      </c>
      <c r="J7023">
        <v>1.99096E-3</v>
      </c>
    </row>
    <row r="7024" spans="1:10" x14ac:dyDescent="0.25">
      <c r="A7024" t="s">
        <v>225</v>
      </c>
      <c r="B7024" t="s">
        <v>80</v>
      </c>
      <c r="C7024" t="s">
        <v>37</v>
      </c>
      <c r="D7024">
        <v>150202</v>
      </c>
      <c r="E7024" t="s">
        <v>286</v>
      </c>
      <c r="F7024">
        <v>120</v>
      </c>
      <c r="G7024" t="s">
        <v>332</v>
      </c>
      <c r="H7024" t="s">
        <v>84</v>
      </c>
      <c r="I7024">
        <v>2005</v>
      </c>
      <c r="J7024">
        <v>1.1837899999999999</v>
      </c>
    </row>
    <row r="7025" spans="1:10" x14ac:dyDescent="0.25">
      <c r="A7025" t="s">
        <v>227</v>
      </c>
      <c r="B7025" t="s">
        <v>207</v>
      </c>
      <c r="C7025" t="s">
        <v>206</v>
      </c>
      <c r="D7025" t="s">
        <v>338</v>
      </c>
      <c r="E7025" t="s">
        <v>337</v>
      </c>
      <c r="F7025">
        <v>114</v>
      </c>
      <c r="G7025" t="s">
        <v>335</v>
      </c>
      <c r="H7025" t="s">
        <v>84</v>
      </c>
      <c r="I7025">
        <v>2014</v>
      </c>
      <c r="J7025">
        <v>3</v>
      </c>
    </row>
    <row r="7026" spans="1:10" x14ac:dyDescent="0.25">
      <c r="A7026" t="s">
        <v>229</v>
      </c>
      <c r="B7026" t="s">
        <v>73</v>
      </c>
      <c r="C7026" t="s">
        <v>209</v>
      </c>
      <c r="D7026" t="s">
        <v>376</v>
      </c>
      <c r="E7026" t="s">
        <v>375</v>
      </c>
      <c r="F7026">
        <v>114</v>
      </c>
      <c r="G7026" t="s">
        <v>335</v>
      </c>
      <c r="H7026" t="s">
        <v>84</v>
      </c>
      <c r="I7026">
        <v>2014</v>
      </c>
      <c r="J7026">
        <v>1</v>
      </c>
    </row>
    <row r="7027" spans="1:10" x14ac:dyDescent="0.25">
      <c r="A7027" t="s">
        <v>224</v>
      </c>
      <c r="B7027" t="s">
        <v>79</v>
      </c>
      <c r="C7027" t="s">
        <v>193</v>
      </c>
      <c r="D7027" t="s">
        <v>419</v>
      </c>
      <c r="E7027" t="s">
        <v>418</v>
      </c>
      <c r="F7027">
        <v>114</v>
      </c>
      <c r="G7027" t="s">
        <v>335</v>
      </c>
      <c r="H7027" t="s">
        <v>84</v>
      </c>
      <c r="I7027">
        <v>2005</v>
      </c>
      <c r="J7027">
        <v>130</v>
      </c>
    </row>
    <row r="7028" spans="1:10" x14ac:dyDescent="0.25">
      <c r="A7028" t="s">
        <v>227</v>
      </c>
      <c r="B7028" t="s">
        <v>76</v>
      </c>
      <c r="C7028" t="s">
        <v>196</v>
      </c>
      <c r="D7028" t="s">
        <v>397</v>
      </c>
      <c r="E7028" t="s">
        <v>396</v>
      </c>
      <c r="F7028">
        <v>114</v>
      </c>
      <c r="G7028" t="s">
        <v>335</v>
      </c>
      <c r="H7028" t="s">
        <v>84</v>
      </c>
      <c r="I7028">
        <v>2005</v>
      </c>
      <c r="J7028">
        <v>0.5</v>
      </c>
    </row>
    <row r="7029" spans="1:10" x14ac:dyDescent="0.25">
      <c r="A7029" t="s">
        <v>225</v>
      </c>
      <c r="B7029" t="s">
        <v>76</v>
      </c>
      <c r="C7029" t="s">
        <v>196</v>
      </c>
      <c r="D7029" t="s">
        <v>397</v>
      </c>
      <c r="E7029" t="s">
        <v>396</v>
      </c>
      <c r="F7029">
        <v>114</v>
      </c>
      <c r="G7029" t="s">
        <v>335</v>
      </c>
      <c r="H7029" t="s">
        <v>84</v>
      </c>
      <c r="I7029">
        <v>2005</v>
      </c>
      <c r="J7029">
        <v>14</v>
      </c>
    </row>
    <row r="7030" spans="1:10" x14ac:dyDescent="0.25">
      <c r="A7030" t="s">
        <v>227</v>
      </c>
      <c r="B7030" t="s">
        <v>204</v>
      </c>
      <c r="C7030" t="s">
        <v>203</v>
      </c>
      <c r="D7030" t="s">
        <v>408</v>
      </c>
      <c r="E7030" t="s">
        <v>407</v>
      </c>
      <c r="F7030">
        <v>114</v>
      </c>
      <c r="G7030" t="s">
        <v>335</v>
      </c>
      <c r="H7030" t="s">
        <v>84</v>
      </c>
      <c r="I7030">
        <v>2000</v>
      </c>
      <c r="J7030">
        <v>0.16</v>
      </c>
    </row>
    <row r="7031" spans="1:10" x14ac:dyDescent="0.25">
      <c r="A7031" t="s">
        <v>229</v>
      </c>
      <c r="B7031" t="s">
        <v>73</v>
      </c>
      <c r="C7031" t="s">
        <v>212</v>
      </c>
      <c r="D7031" t="s">
        <v>393</v>
      </c>
      <c r="E7031" t="s">
        <v>392</v>
      </c>
      <c r="F7031">
        <v>114</v>
      </c>
      <c r="G7031" t="s">
        <v>335</v>
      </c>
      <c r="H7031" t="s">
        <v>84</v>
      </c>
      <c r="I7031">
        <v>2000</v>
      </c>
      <c r="J7031">
        <v>8</v>
      </c>
    </row>
    <row r="7032" spans="1:10" x14ac:dyDescent="0.25">
      <c r="A7032" t="s">
        <v>225</v>
      </c>
      <c r="B7032" t="s">
        <v>73</v>
      </c>
      <c r="C7032" t="s">
        <v>212</v>
      </c>
      <c r="D7032" t="s">
        <v>307</v>
      </c>
      <c r="E7032" t="s">
        <v>306</v>
      </c>
      <c r="F7032">
        <v>114</v>
      </c>
      <c r="G7032" t="s">
        <v>335</v>
      </c>
      <c r="H7032" t="s">
        <v>84</v>
      </c>
      <c r="I7032">
        <v>2000</v>
      </c>
      <c r="J7032">
        <v>795.4</v>
      </c>
    </row>
    <row r="7033" spans="1:10" x14ac:dyDescent="0.25">
      <c r="A7033" t="s">
        <v>227</v>
      </c>
      <c r="B7033" t="s">
        <v>195</v>
      </c>
      <c r="C7033" t="s">
        <v>194</v>
      </c>
      <c r="D7033" t="s">
        <v>299</v>
      </c>
      <c r="E7033" t="s">
        <v>298</v>
      </c>
      <c r="F7033">
        <v>114</v>
      </c>
      <c r="G7033" t="s">
        <v>335</v>
      </c>
      <c r="H7033" t="s">
        <v>84</v>
      </c>
      <c r="I7033">
        <v>1995</v>
      </c>
      <c r="J7033">
        <v>7</v>
      </c>
    </row>
    <row r="7034" spans="1:10" x14ac:dyDescent="0.25">
      <c r="A7034" t="s">
        <v>224</v>
      </c>
      <c r="B7034" t="s">
        <v>195</v>
      </c>
      <c r="C7034" t="s">
        <v>194</v>
      </c>
      <c r="D7034" t="s">
        <v>299</v>
      </c>
      <c r="E7034" t="s">
        <v>298</v>
      </c>
      <c r="F7034">
        <v>114</v>
      </c>
      <c r="G7034" t="s">
        <v>335</v>
      </c>
      <c r="H7034" t="s">
        <v>84</v>
      </c>
      <c r="I7034">
        <v>1995</v>
      </c>
      <c r="J7034">
        <v>27</v>
      </c>
    </row>
    <row r="7035" spans="1:10" x14ac:dyDescent="0.25">
      <c r="A7035" t="s">
        <v>224</v>
      </c>
      <c r="B7035" t="s">
        <v>76</v>
      </c>
      <c r="C7035" t="s">
        <v>78</v>
      </c>
      <c r="D7035" t="s">
        <v>331</v>
      </c>
      <c r="E7035" t="s">
        <v>330</v>
      </c>
      <c r="F7035">
        <v>114</v>
      </c>
      <c r="G7035" t="s">
        <v>335</v>
      </c>
      <c r="H7035" t="s">
        <v>84</v>
      </c>
      <c r="I7035">
        <v>1990</v>
      </c>
      <c r="J7035">
        <v>0.08</v>
      </c>
    </row>
    <row r="7036" spans="1:10" x14ac:dyDescent="0.25">
      <c r="A7036" t="s">
        <v>225</v>
      </c>
      <c r="B7036" t="s">
        <v>76</v>
      </c>
      <c r="C7036" t="s">
        <v>78</v>
      </c>
      <c r="D7036" t="s">
        <v>272</v>
      </c>
      <c r="E7036" t="s">
        <v>271</v>
      </c>
      <c r="F7036">
        <v>114</v>
      </c>
      <c r="G7036" t="s">
        <v>335</v>
      </c>
      <c r="H7036" t="s">
        <v>84</v>
      </c>
      <c r="I7036">
        <v>1990</v>
      </c>
      <c r="J7036">
        <v>4</v>
      </c>
    </row>
    <row r="7037" spans="1:10" x14ac:dyDescent="0.25">
      <c r="A7037" t="s">
        <v>227</v>
      </c>
      <c r="B7037" t="s">
        <v>76</v>
      </c>
      <c r="C7037" t="s">
        <v>78</v>
      </c>
      <c r="D7037" t="s">
        <v>272</v>
      </c>
      <c r="E7037" t="s">
        <v>271</v>
      </c>
      <c r="F7037">
        <v>114</v>
      </c>
      <c r="G7037" t="s">
        <v>335</v>
      </c>
      <c r="H7037" t="s">
        <v>84</v>
      </c>
      <c r="I7037">
        <v>1990</v>
      </c>
      <c r="J7037">
        <v>34.6</v>
      </c>
    </row>
    <row r="7038" spans="1:10" x14ac:dyDescent="0.25">
      <c r="A7038" t="s">
        <v>227</v>
      </c>
      <c r="B7038" t="s">
        <v>76</v>
      </c>
      <c r="C7038" t="s">
        <v>196</v>
      </c>
      <c r="D7038" t="s">
        <v>431</v>
      </c>
      <c r="E7038" t="s">
        <v>430</v>
      </c>
      <c r="F7038">
        <v>114</v>
      </c>
      <c r="G7038" t="s">
        <v>335</v>
      </c>
      <c r="H7038" t="s">
        <v>84</v>
      </c>
      <c r="I7038">
        <v>1990</v>
      </c>
      <c r="J7038">
        <v>901.3</v>
      </c>
    </row>
    <row r="7039" spans="1:10" x14ac:dyDescent="0.25">
      <c r="A7039" t="s">
        <v>229</v>
      </c>
      <c r="B7039" t="s">
        <v>76</v>
      </c>
      <c r="C7039" t="s">
        <v>77</v>
      </c>
      <c r="D7039" t="s">
        <v>438</v>
      </c>
      <c r="E7039" t="s">
        <v>437</v>
      </c>
      <c r="F7039">
        <v>114</v>
      </c>
      <c r="G7039" t="s">
        <v>335</v>
      </c>
      <c r="H7039" t="s">
        <v>84</v>
      </c>
      <c r="I7039">
        <v>1990</v>
      </c>
      <c r="J7039">
        <v>7</v>
      </c>
    </row>
    <row r="7040" spans="1:10" x14ac:dyDescent="0.25">
      <c r="A7040" t="s">
        <v>224</v>
      </c>
      <c r="B7040" t="s">
        <v>195</v>
      </c>
      <c r="C7040" t="s">
        <v>194</v>
      </c>
      <c r="D7040" t="s">
        <v>299</v>
      </c>
      <c r="E7040" t="s">
        <v>298</v>
      </c>
      <c r="F7040">
        <v>114</v>
      </c>
      <c r="G7040" t="s">
        <v>335</v>
      </c>
      <c r="H7040" t="s">
        <v>84</v>
      </c>
      <c r="I7040">
        <v>1990</v>
      </c>
      <c r="J7040">
        <v>27</v>
      </c>
    </row>
    <row r="7041" spans="1:10" x14ac:dyDescent="0.25">
      <c r="A7041" t="s">
        <v>223</v>
      </c>
      <c r="B7041" t="s">
        <v>71</v>
      </c>
      <c r="C7041" t="s">
        <v>215</v>
      </c>
      <c r="D7041" t="s">
        <v>329</v>
      </c>
      <c r="E7041" t="s">
        <v>328</v>
      </c>
      <c r="F7041">
        <v>114</v>
      </c>
      <c r="G7041" t="s">
        <v>335</v>
      </c>
      <c r="H7041" t="s">
        <v>84</v>
      </c>
      <c r="I7041">
        <v>2010</v>
      </c>
      <c r="J7041">
        <v>1E-3</v>
      </c>
    </row>
    <row r="7042" spans="1:10" x14ac:dyDescent="0.25">
      <c r="A7042" t="s">
        <v>225</v>
      </c>
      <c r="B7042" t="s">
        <v>76</v>
      </c>
      <c r="C7042" t="s">
        <v>198</v>
      </c>
      <c r="D7042" t="s">
        <v>456</v>
      </c>
      <c r="E7042" t="s">
        <v>455</v>
      </c>
      <c r="F7042">
        <v>114</v>
      </c>
      <c r="G7042" t="s">
        <v>335</v>
      </c>
      <c r="H7042" t="s">
        <v>84</v>
      </c>
      <c r="I7042">
        <v>2010</v>
      </c>
      <c r="J7042">
        <v>8.1199999999999992</v>
      </c>
    </row>
    <row r="7043" spans="1:10" x14ac:dyDescent="0.25">
      <c r="A7043" t="s">
        <v>224</v>
      </c>
      <c r="B7043" t="s">
        <v>80</v>
      </c>
      <c r="C7043" t="s">
        <v>37</v>
      </c>
      <c r="D7043">
        <v>130215</v>
      </c>
      <c r="E7043" t="s">
        <v>384</v>
      </c>
      <c r="F7043">
        <v>109</v>
      </c>
      <c r="G7043" t="s">
        <v>342</v>
      </c>
      <c r="H7043" t="s">
        <v>84</v>
      </c>
      <c r="I7043">
        <v>2014</v>
      </c>
      <c r="J7043">
        <v>5.6703600000000004E-4</v>
      </c>
    </row>
    <row r="7044" spans="1:10" x14ac:dyDescent="0.25">
      <c r="A7044" t="s">
        <v>224</v>
      </c>
      <c r="B7044" t="s">
        <v>80</v>
      </c>
      <c r="C7044" t="s">
        <v>37</v>
      </c>
      <c r="D7044">
        <v>130215</v>
      </c>
      <c r="E7044" t="s">
        <v>384</v>
      </c>
      <c r="F7044">
        <v>109</v>
      </c>
      <c r="G7044" t="s">
        <v>342</v>
      </c>
      <c r="H7044" t="s">
        <v>84</v>
      </c>
      <c r="I7044">
        <v>2015</v>
      </c>
      <c r="J7044">
        <v>5.8898000000000002E-4</v>
      </c>
    </row>
    <row r="7045" spans="1:10" x14ac:dyDescent="0.25">
      <c r="A7045" t="s">
        <v>224</v>
      </c>
      <c r="B7045" t="s">
        <v>80</v>
      </c>
      <c r="C7045" t="s">
        <v>37</v>
      </c>
      <c r="D7045">
        <v>120215</v>
      </c>
      <c r="E7045" t="s">
        <v>264</v>
      </c>
      <c r="F7045">
        <v>109</v>
      </c>
      <c r="G7045" t="s">
        <v>342</v>
      </c>
      <c r="H7045" t="s">
        <v>84</v>
      </c>
      <c r="I7045">
        <v>2014</v>
      </c>
      <c r="J7045">
        <v>1.3875199999999999E-4</v>
      </c>
    </row>
    <row r="7046" spans="1:10" x14ac:dyDescent="0.25">
      <c r="A7046" t="s">
        <v>224</v>
      </c>
      <c r="B7046" t="s">
        <v>80</v>
      </c>
      <c r="C7046" t="s">
        <v>37</v>
      </c>
      <c r="D7046">
        <v>130215</v>
      </c>
      <c r="E7046" t="s">
        <v>384</v>
      </c>
      <c r="F7046">
        <v>104</v>
      </c>
      <c r="G7046" t="s">
        <v>340</v>
      </c>
      <c r="H7046" t="s">
        <v>84</v>
      </c>
      <c r="I7046">
        <v>2014</v>
      </c>
      <c r="J7046">
        <v>1.4922000000000001E-7</v>
      </c>
    </row>
    <row r="7047" spans="1:10" x14ac:dyDescent="0.25">
      <c r="A7047" t="s">
        <v>227</v>
      </c>
      <c r="B7047" t="s">
        <v>80</v>
      </c>
      <c r="C7047" t="s">
        <v>37</v>
      </c>
      <c r="D7047">
        <v>120112</v>
      </c>
      <c r="E7047" t="s">
        <v>268</v>
      </c>
      <c r="F7047">
        <v>111</v>
      </c>
      <c r="G7047" t="s">
        <v>333</v>
      </c>
      <c r="H7047" t="s">
        <v>84</v>
      </c>
      <c r="I7047">
        <v>2015</v>
      </c>
      <c r="J7047">
        <v>0.63717400000000002</v>
      </c>
    </row>
    <row r="7048" spans="1:10" x14ac:dyDescent="0.25">
      <c r="A7048" t="s">
        <v>227</v>
      </c>
      <c r="B7048" t="s">
        <v>80</v>
      </c>
      <c r="C7048" t="s">
        <v>37</v>
      </c>
      <c r="D7048">
        <v>150102</v>
      </c>
      <c r="E7048" t="s">
        <v>288</v>
      </c>
      <c r="F7048">
        <v>111</v>
      </c>
      <c r="G7048" t="s">
        <v>333</v>
      </c>
      <c r="H7048" t="s">
        <v>84</v>
      </c>
      <c r="I7048">
        <v>2015</v>
      </c>
      <c r="J7048">
        <v>8.5930099999999999E-3</v>
      </c>
    </row>
    <row r="7049" spans="1:10" x14ac:dyDescent="0.25">
      <c r="A7049" t="s">
        <v>227</v>
      </c>
      <c r="B7049" t="s">
        <v>79</v>
      </c>
      <c r="C7049" t="s">
        <v>35</v>
      </c>
      <c r="D7049" t="s">
        <v>245</v>
      </c>
      <c r="E7049" t="s">
        <v>244</v>
      </c>
      <c r="F7049">
        <v>122</v>
      </c>
      <c r="G7049" t="s">
        <v>369</v>
      </c>
      <c r="H7049" t="s">
        <v>84</v>
      </c>
      <c r="I7049">
        <v>1990</v>
      </c>
      <c r="J7049">
        <v>1120.55</v>
      </c>
    </row>
    <row r="7050" spans="1:10" x14ac:dyDescent="0.25">
      <c r="A7050" t="s">
        <v>225</v>
      </c>
      <c r="B7050" t="s">
        <v>75</v>
      </c>
      <c r="C7050" t="s">
        <v>31</v>
      </c>
      <c r="D7050" t="s">
        <v>235</v>
      </c>
      <c r="E7050" t="s">
        <v>234</v>
      </c>
      <c r="F7050">
        <v>109</v>
      </c>
      <c r="G7050" t="s">
        <v>342</v>
      </c>
      <c r="H7050" t="s">
        <v>84</v>
      </c>
      <c r="I7050">
        <v>2015</v>
      </c>
      <c r="J7050">
        <v>7.2501300000000004</v>
      </c>
    </row>
    <row r="7051" spans="1:10" x14ac:dyDescent="0.25">
      <c r="A7051" t="s">
        <v>226</v>
      </c>
      <c r="B7051" t="s">
        <v>75</v>
      </c>
      <c r="C7051" t="s">
        <v>31</v>
      </c>
      <c r="D7051" t="s">
        <v>237</v>
      </c>
      <c r="E7051" t="s">
        <v>236</v>
      </c>
      <c r="F7051">
        <v>114</v>
      </c>
      <c r="G7051" t="s">
        <v>335</v>
      </c>
      <c r="H7051" t="s">
        <v>84</v>
      </c>
      <c r="I7051">
        <v>1995</v>
      </c>
      <c r="J7051">
        <v>116.069</v>
      </c>
    </row>
    <row r="7052" spans="1:10" x14ac:dyDescent="0.25">
      <c r="A7052" t="s">
        <v>227</v>
      </c>
      <c r="B7052" t="s">
        <v>80</v>
      </c>
      <c r="C7052" t="s">
        <v>37</v>
      </c>
      <c r="D7052">
        <v>130213</v>
      </c>
      <c r="E7052" t="s">
        <v>368</v>
      </c>
      <c r="F7052">
        <v>120</v>
      </c>
      <c r="G7052" t="s">
        <v>332</v>
      </c>
      <c r="H7052" t="s">
        <v>84</v>
      </c>
      <c r="I7052">
        <v>1995</v>
      </c>
      <c r="J7052">
        <v>2.4211800000000001</v>
      </c>
    </row>
    <row r="7053" spans="1:10" x14ac:dyDescent="0.25">
      <c r="A7053" t="s">
        <v>225</v>
      </c>
      <c r="B7053" t="s">
        <v>75</v>
      </c>
      <c r="C7053" t="s">
        <v>31</v>
      </c>
      <c r="D7053" t="s">
        <v>235</v>
      </c>
      <c r="E7053" t="s">
        <v>234</v>
      </c>
      <c r="F7053">
        <v>103</v>
      </c>
      <c r="G7053" t="s">
        <v>82</v>
      </c>
      <c r="H7053" t="s">
        <v>84</v>
      </c>
      <c r="I7053">
        <v>2005</v>
      </c>
      <c r="J7053">
        <v>1.3526199999999999</v>
      </c>
    </row>
    <row r="7054" spans="1:10" x14ac:dyDescent="0.25">
      <c r="A7054" t="s">
        <v>229</v>
      </c>
      <c r="B7054" t="s">
        <v>202</v>
      </c>
      <c r="C7054" t="s">
        <v>199</v>
      </c>
      <c r="D7054" t="s">
        <v>381</v>
      </c>
      <c r="E7054" t="s">
        <v>380</v>
      </c>
      <c r="F7054">
        <v>104</v>
      </c>
      <c r="G7054" t="s">
        <v>340</v>
      </c>
      <c r="H7054" t="s">
        <v>84</v>
      </c>
      <c r="I7054">
        <v>2005</v>
      </c>
      <c r="J7054">
        <v>163.79400000000001</v>
      </c>
    </row>
    <row r="7055" spans="1:10" x14ac:dyDescent="0.25">
      <c r="A7055" t="s">
        <v>229</v>
      </c>
      <c r="B7055" t="s">
        <v>80</v>
      </c>
      <c r="C7055" t="s">
        <v>192</v>
      </c>
      <c r="D7055">
        <v>200200</v>
      </c>
      <c r="E7055" t="s">
        <v>334</v>
      </c>
      <c r="F7055">
        <v>109</v>
      </c>
      <c r="G7055" t="s">
        <v>342</v>
      </c>
      <c r="H7055" t="s">
        <v>84</v>
      </c>
      <c r="I7055">
        <v>2015</v>
      </c>
      <c r="J7055">
        <v>31.99</v>
      </c>
    </row>
    <row r="7056" spans="1:10" x14ac:dyDescent="0.25">
      <c r="A7056" t="s">
        <v>229</v>
      </c>
      <c r="B7056" t="s">
        <v>80</v>
      </c>
      <c r="C7056" t="s">
        <v>192</v>
      </c>
      <c r="D7056">
        <v>203100</v>
      </c>
      <c r="E7056" t="s">
        <v>420</v>
      </c>
      <c r="F7056">
        <v>109</v>
      </c>
      <c r="G7056" t="s">
        <v>342</v>
      </c>
      <c r="H7056" t="s">
        <v>84</v>
      </c>
      <c r="I7056">
        <v>2015</v>
      </c>
      <c r="J7056">
        <v>220.73099999999999</v>
      </c>
    </row>
    <row r="7057" spans="1:10" x14ac:dyDescent="0.25">
      <c r="A7057" t="s">
        <v>229</v>
      </c>
      <c r="B7057" t="s">
        <v>202</v>
      </c>
      <c r="C7057" t="s">
        <v>199</v>
      </c>
      <c r="D7057" t="s">
        <v>381</v>
      </c>
      <c r="E7057" t="s">
        <v>380</v>
      </c>
      <c r="F7057">
        <v>109</v>
      </c>
      <c r="G7057" t="s">
        <v>342</v>
      </c>
      <c r="H7057" t="s">
        <v>84</v>
      </c>
      <c r="I7057">
        <v>2000</v>
      </c>
      <c r="J7057">
        <v>5628.46</v>
      </c>
    </row>
    <row r="7058" spans="1:10" x14ac:dyDescent="0.25">
      <c r="A7058" t="s">
        <v>224</v>
      </c>
      <c r="B7058" t="s">
        <v>74</v>
      </c>
      <c r="C7058" t="s">
        <v>34</v>
      </c>
      <c r="D7058">
        <v>901000</v>
      </c>
      <c r="E7058" t="s">
        <v>34</v>
      </c>
      <c r="F7058">
        <v>114</v>
      </c>
      <c r="G7058" t="s">
        <v>335</v>
      </c>
      <c r="H7058" t="s">
        <v>84</v>
      </c>
      <c r="I7058">
        <v>1995</v>
      </c>
      <c r="J7058">
        <v>5.6680799999999998</v>
      </c>
    </row>
    <row r="7059" spans="1:10" x14ac:dyDescent="0.25">
      <c r="A7059" t="s">
        <v>225</v>
      </c>
      <c r="B7059" t="s">
        <v>80</v>
      </c>
      <c r="C7059" t="s">
        <v>37</v>
      </c>
      <c r="D7059">
        <v>150103</v>
      </c>
      <c r="E7059" t="s">
        <v>287</v>
      </c>
      <c r="F7059">
        <v>104</v>
      </c>
      <c r="G7059" t="s">
        <v>340</v>
      </c>
      <c r="H7059" t="s">
        <v>84</v>
      </c>
      <c r="I7059">
        <v>2014</v>
      </c>
      <c r="J7059">
        <v>2.0729199999999998E-3</v>
      </c>
    </row>
    <row r="7060" spans="1:10" x14ac:dyDescent="0.25">
      <c r="A7060" t="s">
        <v>226</v>
      </c>
      <c r="B7060" t="s">
        <v>202</v>
      </c>
      <c r="C7060" t="s">
        <v>200</v>
      </c>
      <c r="D7060">
        <v>411900</v>
      </c>
      <c r="E7060" t="s">
        <v>353</v>
      </c>
      <c r="F7060">
        <v>120</v>
      </c>
      <c r="G7060" t="s">
        <v>332</v>
      </c>
      <c r="H7060" t="s">
        <v>84</v>
      </c>
      <c r="I7060">
        <v>2010</v>
      </c>
      <c r="J7060">
        <v>17.332799999999999</v>
      </c>
    </row>
    <row r="7061" spans="1:10" x14ac:dyDescent="0.25">
      <c r="A7061" t="s">
        <v>229</v>
      </c>
      <c r="B7061" t="s">
        <v>80</v>
      </c>
      <c r="C7061" t="s">
        <v>37</v>
      </c>
      <c r="D7061">
        <v>120303</v>
      </c>
      <c r="E7061" t="s">
        <v>259</v>
      </c>
      <c r="F7061">
        <v>114</v>
      </c>
      <c r="G7061" t="s">
        <v>335</v>
      </c>
      <c r="H7061" t="s">
        <v>84</v>
      </c>
      <c r="I7061">
        <v>2010</v>
      </c>
      <c r="J7061">
        <v>6.5750900000000001E-2</v>
      </c>
    </row>
    <row r="7062" spans="1:10" x14ac:dyDescent="0.25">
      <c r="A7062" t="s">
        <v>229</v>
      </c>
      <c r="B7062" t="s">
        <v>80</v>
      </c>
      <c r="C7062" t="s">
        <v>37</v>
      </c>
      <c r="D7062">
        <v>150103</v>
      </c>
      <c r="E7062" t="s">
        <v>287</v>
      </c>
      <c r="F7062">
        <v>111</v>
      </c>
      <c r="G7062" t="s">
        <v>333</v>
      </c>
      <c r="H7062" t="s">
        <v>84</v>
      </c>
      <c r="I7062">
        <v>2010</v>
      </c>
      <c r="J7062">
        <v>1.01873E-2</v>
      </c>
    </row>
    <row r="7063" spans="1:10" x14ac:dyDescent="0.25">
      <c r="A7063" t="s">
        <v>229</v>
      </c>
      <c r="B7063" t="s">
        <v>80</v>
      </c>
      <c r="C7063" t="s">
        <v>37</v>
      </c>
      <c r="D7063">
        <v>120303</v>
      </c>
      <c r="E7063" t="s">
        <v>259</v>
      </c>
      <c r="F7063">
        <v>120</v>
      </c>
      <c r="G7063" t="s">
        <v>332</v>
      </c>
      <c r="H7063" t="s">
        <v>84</v>
      </c>
      <c r="I7063">
        <v>2010</v>
      </c>
      <c r="J7063">
        <v>12.492699999999999</v>
      </c>
    </row>
    <row r="7064" spans="1:10" x14ac:dyDescent="0.25">
      <c r="A7064" t="s">
        <v>229</v>
      </c>
      <c r="B7064" t="s">
        <v>80</v>
      </c>
      <c r="C7064" t="s">
        <v>37</v>
      </c>
      <c r="D7064">
        <v>120106</v>
      </c>
      <c r="E7064" t="s">
        <v>269</v>
      </c>
      <c r="F7064">
        <v>115</v>
      </c>
      <c r="G7064" t="s">
        <v>341</v>
      </c>
      <c r="H7064" t="s">
        <v>84</v>
      </c>
      <c r="I7064">
        <v>2010</v>
      </c>
      <c r="J7064">
        <v>0.82750400000000002</v>
      </c>
    </row>
    <row r="7065" spans="1:10" x14ac:dyDescent="0.25">
      <c r="A7065" t="s">
        <v>229</v>
      </c>
      <c r="B7065" t="s">
        <v>80</v>
      </c>
      <c r="C7065" t="s">
        <v>37</v>
      </c>
      <c r="D7065">
        <v>120216</v>
      </c>
      <c r="E7065" t="s">
        <v>263</v>
      </c>
      <c r="F7065">
        <v>103</v>
      </c>
      <c r="G7065" t="s">
        <v>82</v>
      </c>
      <c r="H7065" t="s">
        <v>84</v>
      </c>
      <c r="I7065">
        <v>2010</v>
      </c>
      <c r="J7065">
        <v>1.08533E-3</v>
      </c>
    </row>
    <row r="7066" spans="1:10" x14ac:dyDescent="0.25">
      <c r="A7066" t="s">
        <v>225</v>
      </c>
      <c r="B7066" t="s">
        <v>202</v>
      </c>
      <c r="C7066" t="s">
        <v>200</v>
      </c>
      <c r="D7066">
        <v>403703</v>
      </c>
      <c r="E7066" t="s">
        <v>372</v>
      </c>
      <c r="F7066">
        <v>120</v>
      </c>
      <c r="G7066" t="s">
        <v>332</v>
      </c>
      <c r="H7066" t="s">
        <v>84</v>
      </c>
      <c r="I7066">
        <v>2005</v>
      </c>
      <c r="J7066">
        <v>9.1167100000000001E-3</v>
      </c>
    </row>
    <row r="7067" spans="1:10" x14ac:dyDescent="0.25">
      <c r="A7067" t="s">
        <v>226</v>
      </c>
      <c r="B7067" t="s">
        <v>75</v>
      </c>
      <c r="C7067" t="s">
        <v>31</v>
      </c>
      <c r="D7067" t="s">
        <v>237</v>
      </c>
      <c r="E7067" t="s">
        <v>236</v>
      </c>
      <c r="F7067">
        <v>103</v>
      </c>
      <c r="G7067" t="s">
        <v>82</v>
      </c>
      <c r="H7067" t="s">
        <v>84</v>
      </c>
      <c r="I7067">
        <v>2010</v>
      </c>
      <c r="J7067">
        <v>34.091500000000003</v>
      </c>
    </row>
    <row r="7068" spans="1:10" x14ac:dyDescent="0.25">
      <c r="A7068" t="s">
        <v>224</v>
      </c>
      <c r="B7068" t="s">
        <v>80</v>
      </c>
      <c r="C7068" t="s">
        <v>37</v>
      </c>
      <c r="D7068">
        <v>120106</v>
      </c>
      <c r="E7068" t="s">
        <v>269</v>
      </c>
      <c r="F7068">
        <v>104</v>
      </c>
      <c r="G7068" t="s">
        <v>340</v>
      </c>
      <c r="H7068" t="s">
        <v>84</v>
      </c>
      <c r="I7068">
        <v>2015</v>
      </c>
      <c r="J7068">
        <v>1.11968E-2</v>
      </c>
    </row>
    <row r="7069" spans="1:10" x14ac:dyDescent="0.25">
      <c r="A7069" t="s">
        <v>224</v>
      </c>
      <c r="B7069" t="s">
        <v>80</v>
      </c>
      <c r="C7069" t="s">
        <v>37</v>
      </c>
      <c r="D7069">
        <v>130303</v>
      </c>
      <c r="E7069" t="s">
        <v>351</v>
      </c>
      <c r="F7069">
        <v>120</v>
      </c>
      <c r="G7069" t="s">
        <v>332</v>
      </c>
      <c r="H7069" t="s">
        <v>84</v>
      </c>
      <c r="I7069">
        <v>2015</v>
      </c>
      <c r="J7069">
        <v>2.6966199999999999E-2</v>
      </c>
    </row>
    <row r="7070" spans="1:10" x14ac:dyDescent="0.25">
      <c r="A7070" t="s">
        <v>226</v>
      </c>
      <c r="B7070" t="s">
        <v>80</v>
      </c>
      <c r="C7070" t="s">
        <v>37</v>
      </c>
      <c r="D7070">
        <v>150102</v>
      </c>
      <c r="E7070" t="s">
        <v>288</v>
      </c>
      <c r="F7070">
        <v>109</v>
      </c>
      <c r="G7070" t="s">
        <v>342</v>
      </c>
      <c r="H7070" t="s">
        <v>84</v>
      </c>
      <c r="I7070">
        <v>2015</v>
      </c>
      <c r="J7070">
        <v>6.0724300000000002E-3</v>
      </c>
    </row>
    <row r="7071" spans="1:10" x14ac:dyDescent="0.25">
      <c r="A7071" t="s">
        <v>223</v>
      </c>
      <c r="B7071" t="s">
        <v>74</v>
      </c>
      <c r="C7071" t="s">
        <v>34</v>
      </c>
      <c r="D7071">
        <v>901001</v>
      </c>
      <c r="E7071" t="s">
        <v>254</v>
      </c>
      <c r="F7071">
        <v>109</v>
      </c>
      <c r="G7071" t="s">
        <v>342</v>
      </c>
      <c r="H7071" t="s">
        <v>84</v>
      </c>
      <c r="I7071">
        <v>2015</v>
      </c>
      <c r="J7071">
        <v>20.851600000000001</v>
      </c>
    </row>
    <row r="7072" spans="1:10" x14ac:dyDescent="0.25">
      <c r="A7072" t="s">
        <v>223</v>
      </c>
      <c r="B7072" t="s">
        <v>80</v>
      </c>
      <c r="C7072" t="s">
        <v>37</v>
      </c>
      <c r="D7072">
        <v>150203</v>
      </c>
      <c r="E7072" t="s">
        <v>285</v>
      </c>
      <c r="F7072">
        <v>109</v>
      </c>
      <c r="G7072" t="s">
        <v>342</v>
      </c>
      <c r="H7072" t="s">
        <v>84</v>
      </c>
      <c r="I7072">
        <v>1990</v>
      </c>
      <c r="J7072">
        <v>9.7243499999999997E-3</v>
      </c>
    </row>
    <row r="7073" spans="1:10" x14ac:dyDescent="0.25">
      <c r="A7073" t="s">
        <v>223</v>
      </c>
      <c r="B7073" t="s">
        <v>80</v>
      </c>
      <c r="C7073" t="s">
        <v>37</v>
      </c>
      <c r="D7073">
        <v>130113</v>
      </c>
      <c r="E7073" t="s">
        <v>339</v>
      </c>
      <c r="F7073">
        <v>114</v>
      </c>
      <c r="G7073" t="s">
        <v>335</v>
      </c>
      <c r="H7073" t="s">
        <v>84</v>
      </c>
      <c r="I7073">
        <v>1990</v>
      </c>
      <c r="J7073">
        <v>2.6093399999999999E-2</v>
      </c>
    </row>
    <row r="7074" spans="1:10" x14ac:dyDescent="0.25">
      <c r="A7074" t="s">
        <v>223</v>
      </c>
      <c r="B7074" t="s">
        <v>80</v>
      </c>
      <c r="C7074" t="s">
        <v>37</v>
      </c>
      <c r="D7074">
        <v>120219</v>
      </c>
      <c r="E7074" t="s">
        <v>261</v>
      </c>
      <c r="F7074">
        <v>109</v>
      </c>
      <c r="G7074" t="s">
        <v>342</v>
      </c>
      <c r="H7074" t="s">
        <v>84</v>
      </c>
      <c r="I7074">
        <v>1990</v>
      </c>
      <c r="J7074">
        <v>6.3805199999999998E-3</v>
      </c>
    </row>
    <row r="7075" spans="1:10" x14ac:dyDescent="0.25">
      <c r="A7075" t="s">
        <v>229</v>
      </c>
      <c r="B7075" t="s">
        <v>79</v>
      </c>
      <c r="C7075" t="s">
        <v>35</v>
      </c>
      <c r="D7075" t="s">
        <v>243</v>
      </c>
      <c r="E7075" t="s">
        <v>242</v>
      </c>
      <c r="F7075">
        <v>120</v>
      </c>
      <c r="G7075" t="s">
        <v>332</v>
      </c>
      <c r="H7075" t="s">
        <v>84</v>
      </c>
      <c r="I7075">
        <v>1990</v>
      </c>
      <c r="J7075">
        <v>7556.28</v>
      </c>
    </row>
    <row r="7076" spans="1:10" x14ac:dyDescent="0.25">
      <c r="A7076" t="s">
        <v>226</v>
      </c>
      <c r="B7076" t="s">
        <v>79</v>
      </c>
      <c r="C7076" t="s">
        <v>35</v>
      </c>
      <c r="D7076" t="s">
        <v>243</v>
      </c>
      <c r="E7076" t="s">
        <v>242</v>
      </c>
      <c r="F7076">
        <v>108</v>
      </c>
      <c r="G7076" t="s">
        <v>83</v>
      </c>
      <c r="H7076" t="s">
        <v>84</v>
      </c>
      <c r="I7076">
        <v>1990</v>
      </c>
      <c r="J7076">
        <v>1.01668</v>
      </c>
    </row>
    <row r="7077" spans="1:10" x14ac:dyDescent="0.25">
      <c r="A7077" t="s">
        <v>224</v>
      </c>
      <c r="B7077" t="s">
        <v>79</v>
      </c>
      <c r="C7077" t="s">
        <v>35</v>
      </c>
      <c r="D7077" t="s">
        <v>243</v>
      </c>
      <c r="E7077" t="s">
        <v>242</v>
      </c>
      <c r="F7077">
        <v>114</v>
      </c>
      <c r="G7077" t="s">
        <v>335</v>
      </c>
      <c r="H7077" t="s">
        <v>84</v>
      </c>
      <c r="I7077">
        <v>2015</v>
      </c>
      <c r="J7077">
        <v>33.792700000000004</v>
      </c>
    </row>
    <row r="7078" spans="1:10" x14ac:dyDescent="0.25">
      <c r="A7078" t="s">
        <v>225</v>
      </c>
      <c r="B7078" t="s">
        <v>80</v>
      </c>
      <c r="C7078" t="s">
        <v>81</v>
      </c>
      <c r="D7078">
        <v>340201</v>
      </c>
      <c r="E7078" t="s">
        <v>222</v>
      </c>
      <c r="F7078">
        <v>120</v>
      </c>
      <c r="G7078" t="s">
        <v>332</v>
      </c>
      <c r="H7078" t="s">
        <v>84</v>
      </c>
      <c r="I7078">
        <v>2015</v>
      </c>
      <c r="J7078">
        <v>3.1471199999999998E-2</v>
      </c>
    </row>
    <row r="7079" spans="1:10" x14ac:dyDescent="0.25">
      <c r="A7079" t="s">
        <v>225</v>
      </c>
      <c r="B7079" t="s">
        <v>80</v>
      </c>
      <c r="C7079" t="s">
        <v>81</v>
      </c>
      <c r="D7079">
        <v>230801</v>
      </c>
      <c r="E7079" t="s">
        <v>391</v>
      </c>
      <c r="F7079">
        <v>104</v>
      </c>
      <c r="G7079" t="s">
        <v>340</v>
      </c>
      <c r="H7079" t="s">
        <v>84</v>
      </c>
      <c r="I7079">
        <v>2015</v>
      </c>
      <c r="J7079">
        <v>7.7996699999999999E-3</v>
      </c>
    </row>
    <row r="7080" spans="1:10" x14ac:dyDescent="0.25">
      <c r="A7080" t="s">
        <v>224</v>
      </c>
      <c r="B7080" t="s">
        <v>202</v>
      </c>
      <c r="C7080" t="s">
        <v>199</v>
      </c>
      <c r="D7080" t="s">
        <v>381</v>
      </c>
      <c r="E7080" t="s">
        <v>380</v>
      </c>
      <c r="F7080">
        <v>104</v>
      </c>
      <c r="G7080" t="s">
        <v>340</v>
      </c>
      <c r="H7080" t="s">
        <v>84</v>
      </c>
      <c r="I7080">
        <v>2000</v>
      </c>
      <c r="J7080">
        <v>4.3347100000000003</v>
      </c>
    </row>
    <row r="7081" spans="1:10" x14ac:dyDescent="0.25">
      <c r="A7081" t="s">
        <v>223</v>
      </c>
      <c r="B7081" t="s">
        <v>80</v>
      </c>
      <c r="C7081" t="s">
        <v>37</v>
      </c>
      <c r="D7081">
        <v>120216</v>
      </c>
      <c r="E7081" t="s">
        <v>263</v>
      </c>
      <c r="F7081">
        <v>114</v>
      </c>
      <c r="G7081" t="s">
        <v>335</v>
      </c>
      <c r="H7081" t="s">
        <v>84</v>
      </c>
      <c r="I7081">
        <v>2000</v>
      </c>
      <c r="J7081">
        <v>1.37013E-2</v>
      </c>
    </row>
    <row r="7082" spans="1:10" x14ac:dyDescent="0.25">
      <c r="A7082" t="s">
        <v>223</v>
      </c>
      <c r="B7082" t="s">
        <v>80</v>
      </c>
      <c r="C7082" t="s">
        <v>37</v>
      </c>
      <c r="D7082">
        <v>120113</v>
      </c>
      <c r="E7082" t="s">
        <v>267</v>
      </c>
      <c r="F7082">
        <v>111</v>
      </c>
      <c r="G7082" t="s">
        <v>333</v>
      </c>
      <c r="H7082" t="s">
        <v>84</v>
      </c>
      <c r="I7082">
        <v>2000</v>
      </c>
      <c r="J7082">
        <v>0.39643800000000001</v>
      </c>
    </row>
    <row r="7083" spans="1:10" x14ac:dyDescent="0.25">
      <c r="A7083" t="s">
        <v>223</v>
      </c>
      <c r="B7083" t="s">
        <v>80</v>
      </c>
      <c r="C7083" t="s">
        <v>37</v>
      </c>
      <c r="D7083">
        <v>130113</v>
      </c>
      <c r="E7083" t="s">
        <v>339</v>
      </c>
      <c r="F7083">
        <v>114</v>
      </c>
      <c r="G7083" t="s">
        <v>335</v>
      </c>
      <c r="H7083" t="s">
        <v>84</v>
      </c>
      <c r="I7083">
        <v>2000</v>
      </c>
      <c r="J7083">
        <v>5.1156E-2</v>
      </c>
    </row>
    <row r="7084" spans="1:10" x14ac:dyDescent="0.25">
      <c r="A7084" t="s">
        <v>223</v>
      </c>
      <c r="B7084" t="s">
        <v>80</v>
      </c>
      <c r="C7084" t="s">
        <v>37</v>
      </c>
      <c r="D7084">
        <v>130216</v>
      </c>
      <c r="E7084" t="s">
        <v>355</v>
      </c>
      <c r="F7084">
        <v>104</v>
      </c>
      <c r="G7084" t="s">
        <v>340</v>
      </c>
      <c r="H7084" t="s">
        <v>84</v>
      </c>
      <c r="I7084">
        <v>2000</v>
      </c>
      <c r="J7084">
        <v>3.3767599999999998E-5</v>
      </c>
    </row>
    <row r="7085" spans="1:10" x14ac:dyDescent="0.25">
      <c r="A7085" t="s">
        <v>223</v>
      </c>
      <c r="B7085" t="s">
        <v>80</v>
      </c>
      <c r="C7085" t="s">
        <v>37</v>
      </c>
      <c r="D7085">
        <v>130303</v>
      </c>
      <c r="E7085" t="s">
        <v>351</v>
      </c>
      <c r="F7085">
        <v>104</v>
      </c>
      <c r="G7085" t="s">
        <v>340</v>
      </c>
      <c r="H7085" t="s">
        <v>84</v>
      </c>
      <c r="I7085">
        <v>2000</v>
      </c>
      <c r="J7085">
        <v>3.3821400000000001E-5</v>
      </c>
    </row>
    <row r="7086" spans="1:10" x14ac:dyDescent="0.25">
      <c r="A7086" t="s">
        <v>229</v>
      </c>
      <c r="B7086" t="s">
        <v>79</v>
      </c>
      <c r="C7086" t="s">
        <v>35</v>
      </c>
      <c r="D7086" t="s">
        <v>245</v>
      </c>
      <c r="E7086" t="s">
        <v>244</v>
      </c>
      <c r="F7086">
        <v>103</v>
      </c>
      <c r="G7086" t="s">
        <v>82</v>
      </c>
      <c r="H7086" t="s">
        <v>84</v>
      </c>
      <c r="I7086">
        <v>1990</v>
      </c>
      <c r="J7086">
        <v>47.830399999999997</v>
      </c>
    </row>
    <row r="7087" spans="1:10" x14ac:dyDescent="0.25">
      <c r="A7087" t="s">
        <v>229</v>
      </c>
      <c r="B7087" t="s">
        <v>79</v>
      </c>
      <c r="C7087" t="s">
        <v>35</v>
      </c>
      <c r="D7087" t="s">
        <v>245</v>
      </c>
      <c r="E7087" t="s">
        <v>244</v>
      </c>
      <c r="F7087">
        <v>104</v>
      </c>
      <c r="G7087" t="s">
        <v>340</v>
      </c>
      <c r="H7087" t="s">
        <v>84</v>
      </c>
      <c r="I7087">
        <v>1990</v>
      </c>
      <c r="J7087">
        <v>29.740100000000002</v>
      </c>
    </row>
    <row r="7088" spans="1:10" x14ac:dyDescent="0.25">
      <c r="A7088" t="s">
        <v>227</v>
      </c>
      <c r="B7088" t="s">
        <v>75</v>
      </c>
      <c r="C7088" t="s">
        <v>31</v>
      </c>
      <c r="D7088" t="s">
        <v>237</v>
      </c>
      <c r="E7088" t="s">
        <v>236</v>
      </c>
      <c r="F7088">
        <v>111</v>
      </c>
      <c r="G7088" t="s">
        <v>333</v>
      </c>
      <c r="H7088" t="s">
        <v>84</v>
      </c>
      <c r="I7088">
        <v>2000</v>
      </c>
      <c r="J7088">
        <v>3533.46</v>
      </c>
    </row>
    <row r="7089" spans="1:10" x14ac:dyDescent="0.25">
      <c r="A7089" t="s">
        <v>225</v>
      </c>
      <c r="B7089" t="s">
        <v>75</v>
      </c>
      <c r="C7089" t="s">
        <v>31</v>
      </c>
      <c r="D7089" t="s">
        <v>237</v>
      </c>
      <c r="E7089" t="s">
        <v>236</v>
      </c>
      <c r="F7089">
        <v>115</v>
      </c>
      <c r="G7089" t="s">
        <v>341</v>
      </c>
      <c r="H7089" t="s">
        <v>84</v>
      </c>
      <c r="I7089">
        <v>1990</v>
      </c>
      <c r="J7089">
        <v>48.535299999999999</v>
      </c>
    </row>
    <row r="7090" spans="1:10" x14ac:dyDescent="0.25">
      <c r="A7090" t="s">
        <v>226</v>
      </c>
      <c r="B7090" t="s">
        <v>75</v>
      </c>
      <c r="C7090" t="s">
        <v>31</v>
      </c>
      <c r="D7090" t="s">
        <v>237</v>
      </c>
      <c r="E7090" t="s">
        <v>236</v>
      </c>
      <c r="F7090">
        <v>110</v>
      </c>
      <c r="G7090" t="s">
        <v>344</v>
      </c>
      <c r="H7090" t="s">
        <v>84</v>
      </c>
      <c r="I7090">
        <v>2014</v>
      </c>
      <c r="J7090">
        <v>6.1913900000000002</v>
      </c>
    </row>
    <row r="7091" spans="1:10" x14ac:dyDescent="0.25">
      <c r="A7091" t="s">
        <v>225</v>
      </c>
      <c r="B7091" t="s">
        <v>75</v>
      </c>
      <c r="C7091" t="s">
        <v>31</v>
      </c>
      <c r="D7091" t="s">
        <v>235</v>
      </c>
      <c r="E7091" t="s">
        <v>234</v>
      </c>
      <c r="F7091">
        <v>110</v>
      </c>
      <c r="G7091" t="s">
        <v>344</v>
      </c>
      <c r="H7091" t="s">
        <v>84</v>
      </c>
      <c r="I7091">
        <v>2014</v>
      </c>
      <c r="J7091">
        <v>0.159585</v>
      </c>
    </row>
    <row r="7092" spans="1:10" x14ac:dyDescent="0.25">
      <c r="A7092" t="s">
        <v>226</v>
      </c>
      <c r="B7092" t="s">
        <v>80</v>
      </c>
      <c r="C7092" t="s">
        <v>37</v>
      </c>
      <c r="D7092">
        <v>120106</v>
      </c>
      <c r="E7092" t="s">
        <v>269</v>
      </c>
      <c r="F7092">
        <v>104</v>
      </c>
      <c r="G7092" t="s">
        <v>340</v>
      </c>
      <c r="H7092" t="s">
        <v>84</v>
      </c>
      <c r="I7092">
        <v>2015</v>
      </c>
      <c r="J7092">
        <v>9.6415400000000005E-3</v>
      </c>
    </row>
    <row r="7093" spans="1:10" x14ac:dyDescent="0.25">
      <c r="A7093" t="s">
        <v>226</v>
      </c>
      <c r="B7093" t="s">
        <v>80</v>
      </c>
      <c r="C7093" t="s">
        <v>37</v>
      </c>
      <c r="D7093">
        <v>130303</v>
      </c>
      <c r="E7093" t="s">
        <v>351</v>
      </c>
      <c r="F7093">
        <v>104</v>
      </c>
      <c r="G7093" t="s">
        <v>340</v>
      </c>
      <c r="H7093" t="s">
        <v>84</v>
      </c>
      <c r="I7093">
        <v>2015</v>
      </c>
      <c r="J7093">
        <v>1.5480300000000002E-5</v>
      </c>
    </row>
    <row r="7094" spans="1:10" x14ac:dyDescent="0.25">
      <c r="A7094" t="s">
        <v>223</v>
      </c>
      <c r="B7094" t="s">
        <v>80</v>
      </c>
      <c r="C7094" t="s">
        <v>37</v>
      </c>
      <c r="D7094">
        <v>120219</v>
      </c>
      <c r="E7094" t="s">
        <v>261</v>
      </c>
      <c r="F7094">
        <v>114</v>
      </c>
      <c r="G7094" t="s">
        <v>335</v>
      </c>
      <c r="H7094" t="s">
        <v>84</v>
      </c>
      <c r="I7094">
        <v>2015</v>
      </c>
      <c r="J7094">
        <v>3.6071200000000001E-3</v>
      </c>
    </row>
    <row r="7095" spans="1:10" x14ac:dyDescent="0.25">
      <c r="A7095" t="s">
        <v>229</v>
      </c>
      <c r="B7095" t="s">
        <v>80</v>
      </c>
      <c r="C7095" t="s">
        <v>37</v>
      </c>
      <c r="D7095">
        <v>120216</v>
      </c>
      <c r="E7095" t="s">
        <v>263</v>
      </c>
      <c r="F7095">
        <v>109</v>
      </c>
      <c r="G7095" t="s">
        <v>342</v>
      </c>
      <c r="H7095" t="s">
        <v>84</v>
      </c>
      <c r="I7095">
        <v>1995</v>
      </c>
      <c r="J7095">
        <v>6.0499400000000002E-2</v>
      </c>
    </row>
    <row r="7096" spans="1:10" x14ac:dyDescent="0.25">
      <c r="A7096" t="s">
        <v>229</v>
      </c>
      <c r="B7096" t="s">
        <v>80</v>
      </c>
      <c r="C7096" t="s">
        <v>37</v>
      </c>
      <c r="D7096">
        <v>120113</v>
      </c>
      <c r="E7096" t="s">
        <v>267</v>
      </c>
      <c r="F7096">
        <v>120</v>
      </c>
      <c r="G7096" t="s">
        <v>332</v>
      </c>
      <c r="H7096" t="s">
        <v>84</v>
      </c>
      <c r="I7096">
        <v>1995</v>
      </c>
      <c r="J7096">
        <v>99.880300000000005</v>
      </c>
    </row>
    <row r="7097" spans="1:10" x14ac:dyDescent="0.25">
      <c r="A7097" t="s">
        <v>226</v>
      </c>
      <c r="B7097" t="s">
        <v>80</v>
      </c>
      <c r="C7097" t="s">
        <v>37</v>
      </c>
      <c r="D7097">
        <v>150102</v>
      </c>
      <c r="E7097" t="s">
        <v>288</v>
      </c>
      <c r="F7097">
        <v>114</v>
      </c>
      <c r="G7097" t="s">
        <v>335</v>
      </c>
      <c r="H7097" t="s">
        <v>84</v>
      </c>
      <c r="I7097">
        <v>2000</v>
      </c>
      <c r="J7097">
        <v>1.4085499999999999E-3</v>
      </c>
    </row>
    <row r="7098" spans="1:10" x14ac:dyDescent="0.25">
      <c r="A7098" t="s">
        <v>226</v>
      </c>
      <c r="B7098" t="s">
        <v>80</v>
      </c>
      <c r="C7098" t="s">
        <v>37</v>
      </c>
      <c r="D7098">
        <v>120112</v>
      </c>
      <c r="E7098" t="s">
        <v>268</v>
      </c>
      <c r="F7098">
        <v>103</v>
      </c>
      <c r="G7098" t="s">
        <v>82</v>
      </c>
      <c r="H7098" t="s">
        <v>84</v>
      </c>
      <c r="I7098">
        <v>2000</v>
      </c>
      <c r="J7098">
        <v>8.4724799999999999E-4</v>
      </c>
    </row>
    <row r="7099" spans="1:10" x14ac:dyDescent="0.25">
      <c r="A7099" t="s">
        <v>226</v>
      </c>
      <c r="B7099" t="s">
        <v>80</v>
      </c>
      <c r="C7099" t="s">
        <v>37</v>
      </c>
      <c r="D7099">
        <v>130302</v>
      </c>
      <c r="E7099" t="s">
        <v>336</v>
      </c>
      <c r="F7099">
        <v>120</v>
      </c>
      <c r="G7099" t="s">
        <v>332</v>
      </c>
      <c r="H7099" t="s">
        <v>84</v>
      </c>
      <c r="I7099">
        <v>2000</v>
      </c>
      <c r="J7099">
        <v>2.8056299999999999E-3</v>
      </c>
    </row>
    <row r="7100" spans="1:10" x14ac:dyDescent="0.25">
      <c r="A7100" t="s">
        <v>226</v>
      </c>
      <c r="B7100" t="s">
        <v>80</v>
      </c>
      <c r="C7100" t="s">
        <v>37</v>
      </c>
      <c r="D7100">
        <v>120302</v>
      </c>
      <c r="E7100" t="s">
        <v>260</v>
      </c>
      <c r="F7100">
        <v>109</v>
      </c>
      <c r="G7100" t="s">
        <v>342</v>
      </c>
      <c r="H7100" t="s">
        <v>84</v>
      </c>
      <c r="I7100">
        <v>2000</v>
      </c>
      <c r="J7100">
        <v>1.7307799999999999E-3</v>
      </c>
    </row>
    <row r="7101" spans="1:10" x14ac:dyDescent="0.25">
      <c r="A7101" t="s">
        <v>223</v>
      </c>
      <c r="B7101" t="s">
        <v>80</v>
      </c>
      <c r="C7101" t="s">
        <v>37</v>
      </c>
      <c r="D7101">
        <v>130215</v>
      </c>
      <c r="E7101" t="s">
        <v>384</v>
      </c>
      <c r="F7101">
        <v>104</v>
      </c>
      <c r="G7101" t="s">
        <v>340</v>
      </c>
      <c r="H7101" t="s">
        <v>84</v>
      </c>
      <c r="I7101">
        <v>1995</v>
      </c>
      <c r="J7101">
        <v>4.2010000000000001E-7</v>
      </c>
    </row>
    <row r="7102" spans="1:10" x14ac:dyDescent="0.25">
      <c r="A7102" t="s">
        <v>224</v>
      </c>
      <c r="B7102" t="s">
        <v>76</v>
      </c>
      <c r="C7102" t="s">
        <v>461</v>
      </c>
      <c r="D7102" t="s">
        <v>460</v>
      </c>
      <c r="E7102" t="s">
        <v>459</v>
      </c>
      <c r="F7102">
        <v>114</v>
      </c>
      <c r="G7102" t="s">
        <v>335</v>
      </c>
      <c r="H7102" t="s">
        <v>84</v>
      </c>
      <c r="I7102">
        <v>1990</v>
      </c>
      <c r="J7102">
        <v>8</v>
      </c>
    </row>
    <row r="7103" spans="1:10" x14ac:dyDescent="0.25">
      <c r="A7103" t="s">
        <v>227</v>
      </c>
      <c r="B7103" t="s">
        <v>71</v>
      </c>
      <c r="C7103" t="s">
        <v>215</v>
      </c>
      <c r="D7103" t="s">
        <v>303</v>
      </c>
      <c r="E7103" t="s">
        <v>302</v>
      </c>
      <c r="F7103">
        <v>114</v>
      </c>
      <c r="G7103" t="s">
        <v>335</v>
      </c>
      <c r="H7103" t="s">
        <v>84</v>
      </c>
      <c r="I7103">
        <v>2010</v>
      </c>
      <c r="J7103">
        <v>1.00475</v>
      </c>
    </row>
    <row r="7104" spans="1:10" x14ac:dyDescent="0.25">
      <c r="A7104" t="s">
        <v>229</v>
      </c>
      <c r="B7104" t="s">
        <v>76</v>
      </c>
      <c r="C7104" t="s">
        <v>77</v>
      </c>
      <c r="D7104" t="s">
        <v>438</v>
      </c>
      <c r="E7104" t="s">
        <v>437</v>
      </c>
      <c r="F7104">
        <v>120</v>
      </c>
      <c r="G7104" t="s">
        <v>332</v>
      </c>
      <c r="H7104" t="s">
        <v>84</v>
      </c>
      <c r="I7104">
        <v>2015</v>
      </c>
      <c r="J7104">
        <v>2.4</v>
      </c>
    </row>
    <row r="7105" spans="1:10" x14ac:dyDescent="0.25">
      <c r="A7105" t="s">
        <v>229</v>
      </c>
      <c r="B7105" t="s">
        <v>73</v>
      </c>
      <c r="C7105" t="s">
        <v>212</v>
      </c>
      <c r="D7105" t="s">
        <v>307</v>
      </c>
      <c r="E7105" t="s">
        <v>306</v>
      </c>
      <c r="F7105">
        <v>120</v>
      </c>
      <c r="G7105" t="s">
        <v>332</v>
      </c>
      <c r="H7105" t="s">
        <v>84</v>
      </c>
      <c r="I7105">
        <v>2015</v>
      </c>
      <c r="J7105">
        <v>9.6999999999999993</v>
      </c>
    </row>
    <row r="7106" spans="1:10" x14ac:dyDescent="0.25">
      <c r="A7106" t="s">
        <v>225</v>
      </c>
      <c r="B7106" t="s">
        <v>76</v>
      </c>
      <c r="C7106" t="s">
        <v>197</v>
      </c>
      <c r="D7106" t="s">
        <v>241</v>
      </c>
      <c r="E7106" t="s">
        <v>240</v>
      </c>
      <c r="F7106">
        <v>120</v>
      </c>
      <c r="G7106" t="s">
        <v>332</v>
      </c>
      <c r="H7106" t="s">
        <v>84</v>
      </c>
      <c r="I7106">
        <v>2015</v>
      </c>
      <c r="J7106">
        <v>127.301</v>
      </c>
    </row>
    <row r="7107" spans="1:10" x14ac:dyDescent="0.25">
      <c r="A7107" t="s">
        <v>225</v>
      </c>
      <c r="B7107" t="s">
        <v>76</v>
      </c>
      <c r="C7107" t="s">
        <v>77</v>
      </c>
      <c r="D7107" t="s">
        <v>481</v>
      </c>
      <c r="E7107" t="s">
        <v>480</v>
      </c>
      <c r="F7107">
        <v>120</v>
      </c>
      <c r="G7107" t="s">
        <v>332</v>
      </c>
      <c r="H7107" t="s">
        <v>84</v>
      </c>
      <c r="I7107">
        <v>2014</v>
      </c>
      <c r="J7107">
        <v>32.36</v>
      </c>
    </row>
    <row r="7108" spans="1:10" x14ac:dyDescent="0.25">
      <c r="A7108" t="s">
        <v>227</v>
      </c>
      <c r="B7108" t="s">
        <v>76</v>
      </c>
      <c r="C7108" t="s">
        <v>77</v>
      </c>
      <c r="D7108" t="s">
        <v>274</v>
      </c>
      <c r="E7108" t="s">
        <v>273</v>
      </c>
      <c r="F7108">
        <v>120</v>
      </c>
      <c r="G7108" t="s">
        <v>332</v>
      </c>
      <c r="H7108" t="s">
        <v>84</v>
      </c>
      <c r="I7108">
        <v>2014</v>
      </c>
      <c r="J7108">
        <v>1322.2</v>
      </c>
    </row>
    <row r="7109" spans="1:10" x14ac:dyDescent="0.25">
      <c r="A7109" t="s">
        <v>227</v>
      </c>
      <c r="B7109" t="s">
        <v>73</v>
      </c>
      <c r="C7109" t="s">
        <v>212</v>
      </c>
      <c r="D7109" t="s">
        <v>307</v>
      </c>
      <c r="E7109" t="s">
        <v>306</v>
      </c>
      <c r="F7109">
        <v>120</v>
      </c>
      <c r="G7109" t="s">
        <v>332</v>
      </c>
      <c r="H7109" t="s">
        <v>84</v>
      </c>
      <c r="I7109">
        <v>2014</v>
      </c>
      <c r="J7109">
        <v>23</v>
      </c>
    </row>
    <row r="7110" spans="1:10" x14ac:dyDescent="0.25">
      <c r="A7110" t="s">
        <v>226</v>
      </c>
      <c r="B7110" t="s">
        <v>73</v>
      </c>
      <c r="C7110" t="s">
        <v>212</v>
      </c>
      <c r="D7110" t="s">
        <v>251</v>
      </c>
      <c r="E7110" t="s">
        <v>250</v>
      </c>
      <c r="F7110">
        <v>120</v>
      </c>
      <c r="G7110" t="s">
        <v>332</v>
      </c>
      <c r="H7110" t="s">
        <v>84</v>
      </c>
      <c r="I7110">
        <v>2014</v>
      </c>
      <c r="J7110">
        <v>42.8</v>
      </c>
    </row>
    <row r="7111" spans="1:10" x14ac:dyDescent="0.25">
      <c r="A7111" t="s">
        <v>227</v>
      </c>
      <c r="B7111" t="s">
        <v>73</v>
      </c>
      <c r="C7111" t="s">
        <v>212</v>
      </c>
      <c r="D7111" t="s">
        <v>324</v>
      </c>
      <c r="E7111" t="s">
        <v>323</v>
      </c>
      <c r="F7111">
        <v>120</v>
      </c>
      <c r="G7111" t="s">
        <v>332</v>
      </c>
      <c r="H7111" t="s">
        <v>84</v>
      </c>
      <c r="I7111">
        <v>2014</v>
      </c>
      <c r="J7111">
        <v>75.599999999999994</v>
      </c>
    </row>
    <row r="7112" spans="1:10" x14ac:dyDescent="0.25">
      <c r="A7112" t="s">
        <v>225</v>
      </c>
      <c r="B7112" t="s">
        <v>76</v>
      </c>
      <c r="C7112" t="s">
        <v>198</v>
      </c>
      <c r="D7112" t="s">
        <v>456</v>
      </c>
      <c r="E7112" t="s">
        <v>455</v>
      </c>
      <c r="F7112">
        <v>120</v>
      </c>
      <c r="G7112" t="s">
        <v>332</v>
      </c>
      <c r="H7112" t="s">
        <v>84</v>
      </c>
      <c r="I7112">
        <v>2005</v>
      </c>
      <c r="J7112">
        <v>8.24</v>
      </c>
    </row>
    <row r="7113" spans="1:10" x14ac:dyDescent="0.25">
      <c r="A7113" t="s">
        <v>225</v>
      </c>
      <c r="B7113" t="s">
        <v>202</v>
      </c>
      <c r="C7113" t="s">
        <v>470</v>
      </c>
      <c r="D7113" t="s">
        <v>469</v>
      </c>
      <c r="E7113" t="s">
        <v>468</v>
      </c>
      <c r="F7113">
        <v>120</v>
      </c>
      <c r="G7113" t="s">
        <v>332</v>
      </c>
      <c r="H7113" t="s">
        <v>84</v>
      </c>
      <c r="I7113">
        <v>2005</v>
      </c>
      <c r="J7113">
        <v>1.24</v>
      </c>
    </row>
    <row r="7114" spans="1:10" x14ac:dyDescent="0.25">
      <c r="A7114" t="s">
        <v>224</v>
      </c>
      <c r="B7114" t="s">
        <v>71</v>
      </c>
      <c r="C7114" t="s">
        <v>215</v>
      </c>
      <c r="D7114" t="s">
        <v>311</v>
      </c>
      <c r="E7114" t="s">
        <v>310</v>
      </c>
      <c r="F7114">
        <v>120</v>
      </c>
      <c r="G7114" t="s">
        <v>332</v>
      </c>
      <c r="H7114" t="s">
        <v>84</v>
      </c>
      <c r="I7114">
        <v>2005</v>
      </c>
      <c r="J7114">
        <v>12</v>
      </c>
    </row>
    <row r="7115" spans="1:10" x14ac:dyDescent="0.25">
      <c r="A7115" t="s">
        <v>227</v>
      </c>
      <c r="B7115" t="s">
        <v>76</v>
      </c>
      <c r="C7115" t="s">
        <v>198</v>
      </c>
      <c r="D7115" t="s">
        <v>417</v>
      </c>
      <c r="E7115" t="s">
        <v>416</v>
      </c>
      <c r="F7115">
        <v>120</v>
      </c>
      <c r="G7115" t="s">
        <v>332</v>
      </c>
      <c r="H7115" t="s">
        <v>84</v>
      </c>
      <c r="I7115">
        <v>2005</v>
      </c>
      <c r="J7115">
        <v>13.65</v>
      </c>
    </row>
    <row r="7116" spans="1:10" x14ac:dyDescent="0.25">
      <c r="A7116" t="s">
        <v>227</v>
      </c>
      <c r="B7116" t="s">
        <v>207</v>
      </c>
      <c r="C7116" t="s">
        <v>205</v>
      </c>
      <c r="D7116" t="s">
        <v>426</v>
      </c>
      <c r="E7116" t="s">
        <v>425</v>
      </c>
      <c r="F7116">
        <v>120</v>
      </c>
      <c r="G7116" t="s">
        <v>332</v>
      </c>
      <c r="H7116" t="s">
        <v>84</v>
      </c>
      <c r="I7116">
        <v>2000</v>
      </c>
      <c r="J7116">
        <v>3.23</v>
      </c>
    </row>
    <row r="7117" spans="1:10" x14ac:dyDescent="0.25">
      <c r="A7117" t="s">
        <v>227</v>
      </c>
      <c r="B7117" t="s">
        <v>76</v>
      </c>
      <c r="C7117" t="s">
        <v>196</v>
      </c>
      <c r="D7117" t="s">
        <v>413</v>
      </c>
      <c r="E7117" t="s">
        <v>412</v>
      </c>
      <c r="F7117">
        <v>120</v>
      </c>
      <c r="G7117" t="s">
        <v>332</v>
      </c>
      <c r="H7117" t="s">
        <v>84</v>
      </c>
      <c r="I7117">
        <v>2000</v>
      </c>
      <c r="J7117">
        <v>45</v>
      </c>
    </row>
    <row r="7118" spans="1:10" x14ac:dyDescent="0.25">
      <c r="A7118" t="s">
        <v>227</v>
      </c>
      <c r="B7118" t="s">
        <v>73</v>
      </c>
      <c r="C7118" t="s">
        <v>212</v>
      </c>
      <c r="D7118" t="s">
        <v>393</v>
      </c>
      <c r="E7118" t="s">
        <v>392</v>
      </c>
      <c r="F7118">
        <v>120</v>
      </c>
      <c r="G7118" t="s">
        <v>332</v>
      </c>
      <c r="H7118" t="s">
        <v>84</v>
      </c>
      <c r="I7118">
        <v>2000</v>
      </c>
      <c r="J7118">
        <v>637.9</v>
      </c>
    </row>
    <row r="7119" spans="1:10" x14ac:dyDescent="0.25">
      <c r="A7119" t="s">
        <v>229</v>
      </c>
      <c r="B7119" t="s">
        <v>76</v>
      </c>
      <c r="C7119" t="s">
        <v>197</v>
      </c>
      <c r="D7119" t="s">
        <v>467</v>
      </c>
      <c r="E7119" t="s">
        <v>466</v>
      </c>
      <c r="F7119">
        <v>120</v>
      </c>
      <c r="G7119" t="s">
        <v>332</v>
      </c>
      <c r="H7119" t="s">
        <v>84</v>
      </c>
      <c r="I7119">
        <v>2000</v>
      </c>
      <c r="J7119">
        <v>39.200000000000003</v>
      </c>
    </row>
    <row r="7120" spans="1:10" x14ac:dyDescent="0.25">
      <c r="A7120" t="s">
        <v>223</v>
      </c>
      <c r="B7120" t="s">
        <v>76</v>
      </c>
      <c r="C7120" t="s">
        <v>78</v>
      </c>
      <c r="D7120" t="s">
        <v>331</v>
      </c>
      <c r="E7120" t="s">
        <v>330</v>
      </c>
      <c r="F7120">
        <v>120</v>
      </c>
      <c r="G7120" t="s">
        <v>332</v>
      </c>
      <c r="H7120" t="s">
        <v>84</v>
      </c>
      <c r="I7120">
        <v>1995</v>
      </c>
      <c r="J7120">
        <v>1</v>
      </c>
    </row>
    <row r="7121" spans="1:10" x14ac:dyDescent="0.25">
      <c r="A7121" t="s">
        <v>227</v>
      </c>
      <c r="B7121" t="s">
        <v>76</v>
      </c>
      <c r="C7121" t="s">
        <v>77</v>
      </c>
      <c r="D7121" t="s">
        <v>274</v>
      </c>
      <c r="E7121" t="s">
        <v>273</v>
      </c>
      <c r="F7121">
        <v>120</v>
      </c>
      <c r="G7121" t="s">
        <v>332</v>
      </c>
      <c r="H7121" t="s">
        <v>84</v>
      </c>
      <c r="I7121">
        <v>1995</v>
      </c>
      <c r="J7121">
        <v>5148</v>
      </c>
    </row>
    <row r="7122" spans="1:10" x14ac:dyDescent="0.25">
      <c r="A7122" t="s">
        <v>226</v>
      </c>
      <c r="B7122" t="s">
        <v>76</v>
      </c>
      <c r="C7122" t="s">
        <v>77</v>
      </c>
      <c r="D7122" t="s">
        <v>403</v>
      </c>
      <c r="E7122" t="s">
        <v>402</v>
      </c>
      <c r="F7122">
        <v>120</v>
      </c>
      <c r="G7122" t="s">
        <v>332</v>
      </c>
      <c r="H7122" t="s">
        <v>84</v>
      </c>
      <c r="I7122">
        <v>1990</v>
      </c>
      <c r="J7122">
        <v>50</v>
      </c>
    </row>
    <row r="7123" spans="1:10" x14ac:dyDescent="0.25">
      <c r="A7123" t="s">
        <v>227</v>
      </c>
      <c r="B7123" t="s">
        <v>73</v>
      </c>
      <c r="C7123" t="s">
        <v>212</v>
      </c>
      <c r="D7123" t="s">
        <v>251</v>
      </c>
      <c r="E7123" t="s">
        <v>250</v>
      </c>
      <c r="F7123">
        <v>120</v>
      </c>
      <c r="G7123" t="s">
        <v>332</v>
      </c>
      <c r="H7123" t="s">
        <v>84</v>
      </c>
      <c r="I7123">
        <v>1990</v>
      </c>
      <c r="J7123">
        <v>214</v>
      </c>
    </row>
    <row r="7124" spans="1:10" x14ac:dyDescent="0.25">
      <c r="A7124" t="s">
        <v>224</v>
      </c>
      <c r="B7124" t="s">
        <v>79</v>
      </c>
      <c r="C7124" t="s">
        <v>33</v>
      </c>
      <c r="D7124" t="s">
        <v>253</v>
      </c>
      <c r="E7124" t="s">
        <v>252</v>
      </c>
      <c r="F7124">
        <v>109</v>
      </c>
      <c r="G7124" t="s">
        <v>342</v>
      </c>
      <c r="H7124" t="s">
        <v>84</v>
      </c>
      <c r="I7124">
        <v>2000</v>
      </c>
      <c r="J7124">
        <v>713.71799999999996</v>
      </c>
    </row>
    <row r="7125" spans="1:10" x14ac:dyDescent="0.25">
      <c r="A7125" t="s">
        <v>224</v>
      </c>
      <c r="B7125" t="s">
        <v>71</v>
      </c>
      <c r="C7125" t="s">
        <v>72</v>
      </c>
      <c r="D7125" t="s">
        <v>239</v>
      </c>
      <c r="E7125" t="s">
        <v>238</v>
      </c>
      <c r="F7125">
        <v>109</v>
      </c>
      <c r="G7125" t="s">
        <v>342</v>
      </c>
      <c r="H7125" t="s">
        <v>84</v>
      </c>
      <c r="I7125">
        <v>2000</v>
      </c>
      <c r="J7125">
        <v>11.03</v>
      </c>
    </row>
    <row r="7126" spans="1:10" x14ac:dyDescent="0.25">
      <c r="A7126" t="s">
        <v>225</v>
      </c>
      <c r="B7126" t="s">
        <v>76</v>
      </c>
      <c r="C7126" t="s">
        <v>196</v>
      </c>
      <c r="D7126" t="s">
        <v>424</v>
      </c>
      <c r="E7126" t="s">
        <v>423</v>
      </c>
      <c r="F7126">
        <v>109</v>
      </c>
      <c r="G7126" t="s">
        <v>342</v>
      </c>
      <c r="H7126" t="s">
        <v>84</v>
      </c>
      <c r="I7126">
        <v>2000</v>
      </c>
      <c r="J7126">
        <v>0.6</v>
      </c>
    </row>
    <row r="7127" spans="1:10" x14ac:dyDescent="0.25">
      <c r="A7127" t="s">
        <v>224</v>
      </c>
      <c r="B7127" t="s">
        <v>73</v>
      </c>
      <c r="C7127" t="s">
        <v>212</v>
      </c>
      <c r="D7127" t="s">
        <v>307</v>
      </c>
      <c r="E7127" t="s">
        <v>306</v>
      </c>
      <c r="F7127">
        <v>109</v>
      </c>
      <c r="G7127" t="s">
        <v>342</v>
      </c>
      <c r="H7127" t="s">
        <v>84</v>
      </c>
      <c r="I7127">
        <v>2000</v>
      </c>
      <c r="J7127">
        <v>222</v>
      </c>
    </row>
    <row r="7128" spans="1:10" x14ac:dyDescent="0.25">
      <c r="A7128" t="s">
        <v>226</v>
      </c>
      <c r="B7128" t="s">
        <v>73</v>
      </c>
      <c r="C7128" t="s">
        <v>212</v>
      </c>
      <c r="D7128" t="s">
        <v>307</v>
      </c>
      <c r="E7128" t="s">
        <v>306</v>
      </c>
      <c r="F7128">
        <v>109</v>
      </c>
      <c r="G7128" t="s">
        <v>342</v>
      </c>
      <c r="H7128" t="s">
        <v>84</v>
      </c>
      <c r="I7128">
        <v>2000</v>
      </c>
      <c r="J7128">
        <v>816.18299999999999</v>
      </c>
    </row>
    <row r="7129" spans="1:10" x14ac:dyDescent="0.25">
      <c r="A7129" t="s">
        <v>226</v>
      </c>
      <c r="B7129" t="s">
        <v>76</v>
      </c>
      <c r="C7129" t="s">
        <v>197</v>
      </c>
      <c r="D7129" t="s">
        <v>241</v>
      </c>
      <c r="E7129" t="s">
        <v>240</v>
      </c>
      <c r="F7129">
        <v>109</v>
      </c>
      <c r="G7129" t="s">
        <v>342</v>
      </c>
      <c r="H7129" t="s">
        <v>84</v>
      </c>
      <c r="I7129">
        <v>2000</v>
      </c>
      <c r="J7129">
        <v>16.22</v>
      </c>
    </row>
    <row r="7130" spans="1:10" x14ac:dyDescent="0.25">
      <c r="A7130" t="s">
        <v>223</v>
      </c>
      <c r="B7130" t="s">
        <v>76</v>
      </c>
      <c r="C7130" t="s">
        <v>197</v>
      </c>
      <c r="D7130" t="s">
        <v>241</v>
      </c>
      <c r="E7130" t="s">
        <v>240</v>
      </c>
      <c r="F7130">
        <v>109</v>
      </c>
      <c r="G7130" t="s">
        <v>342</v>
      </c>
      <c r="H7130" t="s">
        <v>84</v>
      </c>
      <c r="I7130">
        <v>2000</v>
      </c>
      <c r="J7130">
        <v>9.5</v>
      </c>
    </row>
    <row r="7131" spans="1:10" x14ac:dyDescent="0.25">
      <c r="A7131" t="s">
        <v>229</v>
      </c>
      <c r="B7131" t="s">
        <v>79</v>
      </c>
      <c r="C7131" t="s">
        <v>33</v>
      </c>
      <c r="D7131" t="s">
        <v>253</v>
      </c>
      <c r="E7131" t="s">
        <v>252</v>
      </c>
      <c r="F7131">
        <v>109</v>
      </c>
      <c r="G7131" t="s">
        <v>342</v>
      </c>
      <c r="H7131" t="s">
        <v>84</v>
      </c>
      <c r="I7131">
        <v>1995</v>
      </c>
      <c r="J7131">
        <v>3934.17</v>
      </c>
    </row>
    <row r="7132" spans="1:10" x14ac:dyDescent="0.25">
      <c r="A7132" t="s">
        <v>227</v>
      </c>
      <c r="B7132" t="s">
        <v>71</v>
      </c>
      <c r="C7132" t="s">
        <v>72</v>
      </c>
      <c r="D7132" t="s">
        <v>239</v>
      </c>
      <c r="E7132" t="s">
        <v>238</v>
      </c>
      <c r="F7132">
        <v>109</v>
      </c>
      <c r="G7132" t="s">
        <v>342</v>
      </c>
      <c r="H7132" t="s">
        <v>84</v>
      </c>
      <c r="I7132">
        <v>1995</v>
      </c>
      <c r="J7132">
        <v>50.45</v>
      </c>
    </row>
    <row r="7133" spans="1:10" x14ac:dyDescent="0.25">
      <c r="A7133" t="s">
        <v>224</v>
      </c>
      <c r="B7133" t="s">
        <v>76</v>
      </c>
      <c r="C7133" t="s">
        <v>196</v>
      </c>
      <c r="D7133" t="s">
        <v>410</v>
      </c>
      <c r="E7133" t="s">
        <v>409</v>
      </c>
      <c r="F7133">
        <v>109</v>
      </c>
      <c r="G7133" t="s">
        <v>342</v>
      </c>
      <c r="H7133" t="s">
        <v>84</v>
      </c>
      <c r="I7133">
        <v>1995</v>
      </c>
      <c r="J7133">
        <v>14</v>
      </c>
    </row>
    <row r="7134" spans="1:10" x14ac:dyDescent="0.25">
      <c r="A7134" t="s">
        <v>225</v>
      </c>
      <c r="B7134" t="s">
        <v>76</v>
      </c>
      <c r="C7134" t="s">
        <v>196</v>
      </c>
      <c r="D7134" t="s">
        <v>397</v>
      </c>
      <c r="E7134" t="s">
        <v>396</v>
      </c>
      <c r="F7134">
        <v>109</v>
      </c>
      <c r="G7134" t="s">
        <v>342</v>
      </c>
      <c r="H7134" t="s">
        <v>84</v>
      </c>
      <c r="I7134">
        <v>1995</v>
      </c>
      <c r="J7134">
        <v>2.92</v>
      </c>
    </row>
    <row r="7135" spans="1:10" x14ac:dyDescent="0.25">
      <c r="A7135" t="s">
        <v>225</v>
      </c>
      <c r="B7135" t="s">
        <v>76</v>
      </c>
      <c r="C7135" t="s">
        <v>196</v>
      </c>
      <c r="D7135" t="s">
        <v>326</v>
      </c>
      <c r="E7135" t="s">
        <v>325</v>
      </c>
      <c r="F7135">
        <v>109</v>
      </c>
      <c r="G7135" t="s">
        <v>342</v>
      </c>
      <c r="H7135" t="s">
        <v>84</v>
      </c>
      <c r="I7135">
        <v>1995</v>
      </c>
      <c r="J7135">
        <v>16</v>
      </c>
    </row>
    <row r="7136" spans="1:10" x14ac:dyDescent="0.25">
      <c r="A7136" t="s">
        <v>225</v>
      </c>
      <c r="B7136" t="s">
        <v>76</v>
      </c>
      <c r="C7136" t="s">
        <v>196</v>
      </c>
      <c r="D7136" t="s">
        <v>444</v>
      </c>
      <c r="E7136" t="s">
        <v>443</v>
      </c>
      <c r="F7136">
        <v>109</v>
      </c>
      <c r="G7136" t="s">
        <v>342</v>
      </c>
      <c r="H7136" t="s">
        <v>84</v>
      </c>
      <c r="I7136">
        <v>1990</v>
      </c>
      <c r="J7136">
        <v>20</v>
      </c>
    </row>
    <row r="7137" spans="1:10" x14ac:dyDescent="0.25">
      <c r="A7137" t="s">
        <v>227</v>
      </c>
      <c r="B7137" t="s">
        <v>79</v>
      </c>
      <c r="C7137" t="s">
        <v>33</v>
      </c>
      <c r="D7137" t="s">
        <v>253</v>
      </c>
      <c r="E7137" t="s">
        <v>252</v>
      </c>
      <c r="F7137">
        <v>109</v>
      </c>
      <c r="G7137" t="s">
        <v>342</v>
      </c>
      <c r="H7137" t="s">
        <v>84</v>
      </c>
      <c r="I7137">
        <v>2010</v>
      </c>
      <c r="J7137">
        <v>3289.42</v>
      </c>
    </row>
    <row r="7138" spans="1:10" x14ac:dyDescent="0.25">
      <c r="A7138" t="s">
        <v>225</v>
      </c>
      <c r="B7138" t="s">
        <v>76</v>
      </c>
      <c r="C7138" t="s">
        <v>198</v>
      </c>
      <c r="D7138" t="s">
        <v>456</v>
      </c>
      <c r="E7138" t="s">
        <v>455</v>
      </c>
      <c r="F7138">
        <v>109</v>
      </c>
      <c r="G7138" t="s">
        <v>342</v>
      </c>
      <c r="H7138" t="s">
        <v>84</v>
      </c>
      <c r="I7138">
        <v>2010</v>
      </c>
      <c r="J7138">
        <v>6.3</v>
      </c>
    </row>
    <row r="7139" spans="1:10" x14ac:dyDescent="0.25">
      <c r="A7139" t="s">
        <v>226</v>
      </c>
      <c r="B7139" t="s">
        <v>80</v>
      </c>
      <c r="C7139" t="s">
        <v>37</v>
      </c>
      <c r="D7139">
        <v>120112</v>
      </c>
      <c r="E7139" t="s">
        <v>268</v>
      </c>
      <c r="F7139">
        <v>104</v>
      </c>
      <c r="G7139" t="s">
        <v>340</v>
      </c>
      <c r="H7139" t="s">
        <v>84</v>
      </c>
      <c r="I7139">
        <v>1995</v>
      </c>
      <c r="J7139">
        <v>4.7594100000000002E-4</v>
      </c>
    </row>
    <row r="7140" spans="1:10" x14ac:dyDescent="0.25">
      <c r="A7140" t="s">
        <v>223</v>
      </c>
      <c r="B7140" t="s">
        <v>74</v>
      </c>
      <c r="C7140" t="s">
        <v>208</v>
      </c>
      <c r="D7140">
        <v>500600</v>
      </c>
      <c r="E7140" t="s">
        <v>398</v>
      </c>
      <c r="F7140">
        <v>111</v>
      </c>
      <c r="G7140" t="s">
        <v>333</v>
      </c>
      <c r="H7140" t="s">
        <v>84</v>
      </c>
      <c r="I7140">
        <v>1995</v>
      </c>
      <c r="J7140">
        <v>2070.96</v>
      </c>
    </row>
    <row r="7141" spans="1:10" x14ac:dyDescent="0.25">
      <c r="A7141" t="s">
        <v>227</v>
      </c>
      <c r="B7141" t="s">
        <v>74</v>
      </c>
      <c r="C7141" t="s">
        <v>208</v>
      </c>
      <c r="D7141">
        <v>500600</v>
      </c>
      <c r="E7141" t="s">
        <v>398</v>
      </c>
      <c r="F7141">
        <v>111</v>
      </c>
      <c r="G7141" t="s">
        <v>333</v>
      </c>
      <c r="H7141" t="s">
        <v>84</v>
      </c>
      <c r="I7141">
        <v>2014</v>
      </c>
      <c r="J7141">
        <v>9277.31</v>
      </c>
    </row>
    <row r="7142" spans="1:10" x14ac:dyDescent="0.25">
      <c r="A7142" t="s">
        <v>226</v>
      </c>
      <c r="B7142" t="s">
        <v>74</v>
      </c>
      <c r="C7142" t="s">
        <v>208</v>
      </c>
      <c r="D7142">
        <v>500600</v>
      </c>
      <c r="E7142" t="s">
        <v>398</v>
      </c>
      <c r="F7142">
        <v>111</v>
      </c>
      <c r="G7142" t="s">
        <v>333</v>
      </c>
      <c r="H7142" t="s">
        <v>84</v>
      </c>
      <c r="I7142">
        <v>2010</v>
      </c>
      <c r="J7142">
        <v>845.59199999999998</v>
      </c>
    </row>
    <row r="7143" spans="1:10" x14ac:dyDescent="0.25">
      <c r="A7143" t="s">
        <v>229</v>
      </c>
      <c r="B7143" t="s">
        <v>80</v>
      </c>
      <c r="C7143" t="s">
        <v>37</v>
      </c>
      <c r="D7143">
        <v>120302</v>
      </c>
      <c r="E7143" t="s">
        <v>260</v>
      </c>
      <c r="F7143">
        <v>120</v>
      </c>
      <c r="G7143" t="s">
        <v>332</v>
      </c>
      <c r="H7143" t="s">
        <v>84</v>
      </c>
      <c r="I7143">
        <v>2010</v>
      </c>
      <c r="J7143">
        <v>2.4144800000000002</v>
      </c>
    </row>
    <row r="7144" spans="1:10" x14ac:dyDescent="0.25">
      <c r="A7144" t="s">
        <v>223</v>
      </c>
      <c r="B7144" t="s">
        <v>80</v>
      </c>
      <c r="C7144" t="s">
        <v>37</v>
      </c>
      <c r="D7144">
        <v>130105</v>
      </c>
      <c r="E7144" t="s">
        <v>352</v>
      </c>
      <c r="F7144">
        <v>114</v>
      </c>
      <c r="G7144" t="s">
        <v>335</v>
      </c>
      <c r="H7144" t="s">
        <v>84</v>
      </c>
      <c r="I7144">
        <v>2010</v>
      </c>
      <c r="J7144">
        <v>2.51328E-2</v>
      </c>
    </row>
    <row r="7145" spans="1:10" x14ac:dyDescent="0.25">
      <c r="A7145" t="s">
        <v>229</v>
      </c>
      <c r="B7145" t="s">
        <v>75</v>
      </c>
      <c r="C7145" t="s">
        <v>31</v>
      </c>
      <c r="D7145" t="s">
        <v>237</v>
      </c>
      <c r="E7145" t="s">
        <v>236</v>
      </c>
      <c r="F7145">
        <v>103</v>
      </c>
      <c r="G7145" t="s">
        <v>82</v>
      </c>
      <c r="H7145" t="s">
        <v>84</v>
      </c>
      <c r="I7145">
        <v>2000</v>
      </c>
      <c r="J7145">
        <v>295.21100000000001</v>
      </c>
    </row>
    <row r="7146" spans="1:10" x14ac:dyDescent="0.25">
      <c r="A7146" t="s">
        <v>223</v>
      </c>
      <c r="B7146" t="s">
        <v>80</v>
      </c>
      <c r="C7146" t="s">
        <v>37</v>
      </c>
      <c r="D7146">
        <v>150203</v>
      </c>
      <c r="E7146" t="s">
        <v>285</v>
      </c>
      <c r="F7146">
        <v>109</v>
      </c>
      <c r="G7146" t="s">
        <v>342</v>
      </c>
      <c r="H7146" t="s">
        <v>84</v>
      </c>
      <c r="I7146">
        <v>2000</v>
      </c>
      <c r="J7146">
        <v>7.64031E-3</v>
      </c>
    </row>
    <row r="7147" spans="1:10" x14ac:dyDescent="0.25">
      <c r="A7147" t="s">
        <v>223</v>
      </c>
      <c r="B7147" t="s">
        <v>80</v>
      </c>
      <c r="C7147" t="s">
        <v>37</v>
      </c>
      <c r="D7147">
        <v>130219</v>
      </c>
      <c r="E7147" t="s">
        <v>354</v>
      </c>
      <c r="F7147">
        <v>120</v>
      </c>
      <c r="G7147" t="s">
        <v>332</v>
      </c>
      <c r="H7147" t="s">
        <v>84</v>
      </c>
      <c r="I7147">
        <v>2000</v>
      </c>
      <c r="J7147">
        <v>2.9616300000000002E-2</v>
      </c>
    </row>
    <row r="7148" spans="1:10" x14ac:dyDescent="0.25">
      <c r="A7148" t="s">
        <v>223</v>
      </c>
      <c r="B7148" t="s">
        <v>80</v>
      </c>
      <c r="C7148" t="s">
        <v>37</v>
      </c>
      <c r="D7148">
        <v>120215</v>
      </c>
      <c r="E7148" t="s">
        <v>264</v>
      </c>
      <c r="F7148">
        <v>109</v>
      </c>
      <c r="G7148" t="s">
        <v>342</v>
      </c>
      <c r="H7148" t="s">
        <v>84</v>
      </c>
      <c r="I7148">
        <v>1995</v>
      </c>
      <c r="J7148">
        <v>3.66602E-4</v>
      </c>
    </row>
    <row r="7149" spans="1:10" x14ac:dyDescent="0.25">
      <c r="A7149" t="s">
        <v>223</v>
      </c>
      <c r="B7149" t="s">
        <v>80</v>
      </c>
      <c r="C7149" t="s">
        <v>37</v>
      </c>
      <c r="D7149">
        <v>130302</v>
      </c>
      <c r="E7149" t="s">
        <v>336</v>
      </c>
      <c r="F7149">
        <v>104</v>
      </c>
      <c r="G7149" t="s">
        <v>340</v>
      </c>
      <c r="H7149" t="s">
        <v>84</v>
      </c>
      <c r="I7149">
        <v>1995</v>
      </c>
      <c r="J7149">
        <v>2.9168799999999998E-6</v>
      </c>
    </row>
    <row r="7150" spans="1:10" x14ac:dyDescent="0.25">
      <c r="A7150" t="s">
        <v>225</v>
      </c>
      <c r="B7150" t="s">
        <v>73</v>
      </c>
      <c r="C7150" t="s">
        <v>212</v>
      </c>
      <c r="D7150" t="s">
        <v>307</v>
      </c>
      <c r="E7150" t="s">
        <v>306</v>
      </c>
      <c r="F7150">
        <v>103</v>
      </c>
      <c r="G7150" t="s">
        <v>82</v>
      </c>
      <c r="H7150" t="s">
        <v>84</v>
      </c>
      <c r="I7150">
        <v>2014</v>
      </c>
      <c r="J7150">
        <v>1.8</v>
      </c>
    </row>
    <row r="7151" spans="1:10" x14ac:dyDescent="0.25">
      <c r="A7151" t="s">
        <v>227</v>
      </c>
      <c r="B7151" t="s">
        <v>76</v>
      </c>
      <c r="C7151" t="s">
        <v>196</v>
      </c>
      <c r="D7151" t="s">
        <v>431</v>
      </c>
      <c r="E7151" t="s">
        <v>430</v>
      </c>
      <c r="F7151">
        <v>103</v>
      </c>
      <c r="G7151" t="s">
        <v>82</v>
      </c>
      <c r="H7151" t="s">
        <v>84</v>
      </c>
      <c r="I7151">
        <v>2005</v>
      </c>
      <c r="J7151">
        <v>17</v>
      </c>
    </row>
    <row r="7152" spans="1:10" x14ac:dyDescent="0.25">
      <c r="A7152" t="s">
        <v>227</v>
      </c>
      <c r="B7152" t="s">
        <v>73</v>
      </c>
      <c r="C7152" t="s">
        <v>209</v>
      </c>
      <c r="D7152" t="s">
        <v>376</v>
      </c>
      <c r="E7152" t="s">
        <v>375</v>
      </c>
      <c r="F7152">
        <v>103</v>
      </c>
      <c r="G7152" t="s">
        <v>82</v>
      </c>
      <c r="H7152" t="s">
        <v>84</v>
      </c>
      <c r="I7152">
        <v>2005</v>
      </c>
      <c r="J7152">
        <v>14.71</v>
      </c>
    </row>
    <row r="7153" spans="1:10" x14ac:dyDescent="0.25">
      <c r="A7153" t="s">
        <v>226</v>
      </c>
      <c r="B7153" t="s">
        <v>76</v>
      </c>
      <c r="C7153" t="s">
        <v>77</v>
      </c>
      <c r="D7153" t="s">
        <v>403</v>
      </c>
      <c r="E7153" t="s">
        <v>402</v>
      </c>
      <c r="F7153">
        <v>103</v>
      </c>
      <c r="G7153" t="s">
        <v>82</v>
      </c>
      <c r="H7153" t="s">
        <v>84</v>
      </c>
      <c r="I7153">
        <v>2000</v>
      </c>
      <c r="J7153">
        <v>1.2</v>
      </c>
    </row>
    <row r="7154" spans="1:10" x14ac:dyDescent="0.25">
      <c r="A7154" t="s">
        <v>227</v>
      </c>
      <c r="B7154" t="s">
        <v>73</v>
      </c>
      <c r="C7154" t="s">
        <v>209</v>
      </c>
      <c r="D7154" t="s">
        <v>374</v>
      </c>
      <c r="E7154" t="s">
        <v>373</v>
      </c>
      <c r="F7154">
        <v>103</v>
      </c>
      <c r="G7154" t="s">
        <v>82</v>
      </c>
      <c r="H7154" t="s">
        <v>84</v>
      </c>
      <c r="I7154">
        <v>2000</v>
      </c>
      <c r="J7154">
        <v>0.4</v>
      </c>
    </row>
    <row r="7155" spans="1:10" x14ac:dyDescent="0.25">
      <c r="A7155" t="s">
        <v>226</v>
      </c>
      <c r="B7155" t="s">
        <v>73</v>
      </c>
      <c r="C7155" t="s">
        <v>212</v>
      </c>
      <c r="D7155" t="s">
        <v>307</v>
      </c>
      <c r="E7155" t="s">
        <v>306</v>
      </c>
      <c r="F7155">
        <v>103</v>
      </c>
      <c r="G7155" t="s">
        <v>82</v>
      </c>
      <c r="H7155" t="s">
        <v>84</v>
      </c>
      <c r="I7155">
        <v>2000</v>
      </c>
      <c r="J7155">
        <v>183</v>
      </c>
    </row>
    <row r="7156" spans="1:10" x14ac:dyDescent="0.25">
      <c r="A7156" t="s">
        <v>227</v>
      </c>
      <c r="B7156" t="s">
        <v>204</v>
      </c>
      <c r="C7156" t="s">
        <v>203</v>
      </c>
      <c r="D7156" t="s">
        <v>440</v>
      </c>
      <c r="E7156" t="s">
        <v>439</v>
      </c>
      <c r="F7156">
        <v>103</v>
      </c>
      <c r="G7156" t="s">
        <v>82</v>
      </c>
      <c r="H7156" t="s">
        <v>84</v>
      </c>
      <c r="I7156">
        <v>1995</v>
      </c>
      <c r="J7156">
        <v>3.8</v>
      </c>
    </row>
    <row r="7157" spans="1:10" x14ac:dyDescent="0.25">
      <c r="A7157" t="s">
        <v>227</v>
      </c>
      <c r="B7157" t="s">
        <v>76</v>
      </c>
      <c r="C7157" t="s">
        <v>198</v>
      </c>
      <c r="D7157" t="s">
        <v>483</v>
      </c>
      <c r="E7157" t="s">
        <v>482</v>
      </c>
      <c r="F7157">
        <v>103</v>
      </c>
      <c r="G7157" t="s">
        <v>82</v>
      </c>
      <c r="H7157" t="s">
        <v>84</v>
      </c>
      <c r="I7157">
        <v>1995</v>
      </c>
      <c r="J7157">
        <v>2</v>
      </c>
    </row>
    <row r="7158" spans="1:10" x14ac:dyDescent="0.25">
      <c r="A7158" t="s">
        <v>225</v>
      </c>
      <c r="B7158" t="s">
        <v>76</v>
      </c>
      <c r="C7158" t="s">
        <v>196</v>
      </c>
      <c r="D7158" t="s">
        <v>326</v>
      </c>
      <c r="E7158" t="s">
        <v>325</v>
      </c>
      <c r="F7158">
        <v>103</v>
      </c>
      <c r="G7158" t="s">
        <v>82</v>
      </c>
      <c r="H7158" t="s">
        <v>84</v>
      </c>
      <c r="I7158">
        <v>1995</v>
      </c>
      <c r="J7158">
        <v>11.8</v>
      </c>
    </row>
    <row r="7159" spans="1:10" x14ac:dyDescent="0.25">
      <c r="A7159" t="s">
        <v>227</v>
      </c>
      <c r="B7159" t="s">
        <v>76</v>
      </c>
      <c r="C7159" t="s">
        <v>196</v>
      </c>
      <c r="D7159" t="s">
        <v>326</v>
      </c>
      <c r="E7159" t="s">
        <v>325</v>
      </c>
      <c r="F7159">
        <v>103</v>
      </c>
      <c r="G7159" t="s">
        <v>82</v>
      </c>
      <c r="H7159" t="s">
        <v>84</v>
      </c>
      <c r="I7159">
        <v>1995</v>
      </c>
      <c r="J7159">
        <v>17</v>
      </c>
    </row>
    <row r="7160" spans="1:10" x14ac:dyDescent="0.25">
      <c r="A7160" t="s">
        <v>229</v>
      </c>
      <c r="B7160" t="s">
        <v>71</v>
      </c>
      <c r="C7160" t="s">
        <v>215</v>
      </c>
      <c r="D7160" t="s">
        <v>329</v>
      </c>
      <c r="E7160" t="s">
        <v>328</v>
      </c>
      <c r="F7160">
        <v>103</v>
      </c>
      <c r="G7160" t="s">
        <v>82</v>
      </c>
      <c r="H7160" t="s">
        <v>84</v>
      </c>
      <c r="I7160">
        <v>2010</v>
      </c>
      <c r="J7160">
        <v>10</v>
      </c>
    </row>
    <row r="7161" spans="1:10" x14ac:dyDescent="0.25">
      <c r="A7161" t="s">
        <v>227</v>
      </c>
      <c r="B7161" t="s">
        <v>80</v>
      </c>
      <c r="C7161" t="s">
        <v>37</v>
      </c>
      <c r="D7161">
        <v>150203</v>
      </c>
      <c r="E7161" t="s">
        <v>285</v>
      </c>
      <c r="F7161">
        <v>111</v>
      </c>
      <c r="G7161" t="s">
        <v>333</v>
      </c>
      <c r="H7161" t="s">
        <v>84</v>
      </c>
      <c r="I7161">
        <v>2000</v>
      </c>
      <c r="J7161">
        <v>1.99898E-3</v>
      </c>
    </row>
    <row r="7162" spans="1:10" x14ac:dyDescent="0.25">
      <c r="A7162" t="s">
        <v>227</v>
      </c>
      <c r="B7162" t="s">
        <v>80</v>
      </c>
      <c r="C7162" t="s">
        <v>37</v>
      </c>
      <c r="D7162">
        <v>120219</v>
      </c>
      <c r="E7162" t="s">
        <v>261</v>
      </c>
      <c r="F7162">
        <v>114</v>
      </c>
      <c r="G7162" t="s">
        <v>335</v>
      </c>
      <c r="H7162" t="s">
        <v>84</v>
      </c>
      <c r="I7162">
        <v>2000</v>
      </c>
      <c r="J7162">
        <v>2.7248499999999998E-2</v>
      </c>
    </row>
    <row r="7163" spans="1:10" x14ac:dyDescent="0.25">
      <c r="A7163" t="s">
        <v>225</v>
      </c>
      <c r="B7163" t="s">
        <v>80</v>
      </c>
      <c r="C7163" t="s">
        <v>37</v>
      </c>
      <c r="D7163">
        <v>120105</v>
      </c>
      <c r="E7163" t="s">
        <v>270</v>
      </c>
      <c r="F7163">
        <v>114</v>
      </c>
      <c r="G7163" t="s">
        <v>335</v>
      </c>
      <c r="H7163" t="s">
        <v>84</v>
      </c>
      <c r="I7163">
        <v>2000</v>
      </c>
      <c r="J7163">
        <v>2.0888100000000001</v>
      </c>
    </row>
    <row r="7164" spans="1:10" x14ac:dyDescent="0.25">
      <c r="A7164" t="s">
        <v>225</v>
      </c>
      <c r="B7164" t="s">
        <v>80</v>
      </c>
      <c r="C7164" t="s">
        <v>37</v>
      </c>
      <c r="D7164">
        <v>120105</v>
      </c>
      <c r="E7164" t="s">
        <v>270</v>
      </c>
      <c r="F7164">
        <v>104</v>
      </c>
      <c r="G7164" t="s">
        <v>340</v>
      </c>
      <c r="H7164" t="s">
        <v>84</v>
      </c>
      <c r="I7164">
        <v>2000</v>
      </c>
      <c r="J7164">
        <v>4.1776099999999997E-2</v>
      </c>
    </row>
    <row r="7165" spans="1:10" x14ac:dyDescent="0.25">
      <c r="A7165" t="s">
        <v>224</v>
      </c>
      <c r="B7165" t="s">
        <v>80</v>
      </c>
      <c r="C7165" t="s">
        <v>37</v>
      </c>
      <c r="D7165">
        <v>150202</v>
      </c>
      <c r="E7165" t="s">
        <v>286</v>
      </c>
      <c r="F7165">
        <v>109</v>
      </c>
      <c r="G7165" t="s">
        <v>342</v>
      </c>
      <c r="H7165" t="s">
        <v>84</v>
      </c>
      <c r="I7165">
        <v>2000</v>
      </c>
      <c r="J7165">
        <v>3.2495100000000002E-3</v>
      </c>
    </row>
    <row r="7166" spans="1:10" x14ac:dyDescent="0.25">
      <c r="A7166" t="s">
        <v>224</v>
      </c>
      <c r="B7166" t="s">
        <v>80</v>
      </c>
      <c r="C7166" t="s">
        <v>37</v>
      </c>
      <c r="D7166">
        <v>130212</v>
      </c>
      <c r="E7166" t="s">
        <v>388</v>
      </c>
      <c r="F7166">
        <v>104</v>
      </c>
      <c r="G7166" t="s">
        <v>340</v>
      </c>
      <c r="H7166" t="s">
        <v>84</v>
      </c>
      <c r="I7166">
        <v>2000</v>
      </c>
      <c r="J7166">
        <v>9.1124400000000005E-5</v>
      </c>
    </row>
    <row r="7167" spans="1:10" x14ac:dyDescent="0.25">
      <c r="A7167" t="s">
        <v>223</v>
      </c>
      <c r="B7167" t="s">
        <v>80</v>
      </c>
      <c r="C7167" t="s">
        <v>37</v>
      </c>
      <c r="D7167">
        <v>120218</v>
      </c>
      <c r="E7167" t="s">
        <v>262</v>
      </c>
      <c r="F7167">
        <v>103</v>
      </c>
      <c r="G7167" t="s">
        <v>82</v>
      </c>
      <c r="H7167" t="s">
        <v>84</v>
      </c>
      <c r="I7167">
        <v>1990</v>
      </c>
      <c r="J7167">
        <v>4.7877300000000003E-5</v>
      </c>
    </row>
    <row r="7168" spans="1:10" x14ac:dyDescent="0.25">
      <c r="A7168" t="s">
        <v>223</v>
      </c>
      <c r="B7168" t="s">
        <v>80</v>
      </c>
      <c r="C7168" t="s">
        <v>37</v>
      </c>
      <c r="D7168">
        <v>120212</v>
      </c>
      <c r="E7168" t="s">
        <v>266</v>
      </c>
      <c r="F7168">
        <v>115</v>
      </c>
      <c r="G7168" t="s">
        <v>341</v>
      </c>
      <c r="H7168" t="s">
        <v>84</v>
      </c>
      <c r="I7168">
        <v>1990</v>
      </c>
      <c r="J7168">
        <v>3.78596E-2</v>
      </c>
    </row>
    <row r="7169" spans="1:10" x14ac:dyDescent="0.25">
      <c r="A7169" t="s">
        <v>223</v>
      </c>
      <c r="B7169" t="s">
        <v>80</v>
      </c>
      <c r="C7169" t="s">
        <v>37</v>
      </c>
      <c r="D7169">
        <v>150202</v>
      </c>
      <c r="E7169" t="s">
        <v>286</v>
      </c>
      <c r="F7169">
        <v>120</v>
      </c>
      <c r="G7169" t="s">
        <v>332</v>
      </c>
      <c r="H7169" t="s">
        <v>84</v>
      </c>
      <c r="I7169">
        <v>1990</v>
      </c>
      <c r="J7169">
        <v>0.113526</v>
      </c>
    </row>
    <row r="7170" spans="1:10" x14ac:dyDescent="0.25">
      <c r="A7170" t="s">
        <v>229</v>
      </c>
      <c r="B7170" t="s">
        <v>75</v>
      </c>
      <c r="C7170" t="s">
        <v>31</v>
      </c>
      <c r="D7170" t="s">
        <v>237</v>
      </c>
      <c r="E7170" t="s">
        <v>236</v>
      </c>
      <c r="F7170">
        <v>114</v>
      </c>
      <c r="G7170" t="s">
        <v>335</v>
      </c>
      <c r="H7170" t="s">
        <v>84</v>
      </c>
      <c r="I7170">
        <v>2010</v>
      </c>
      <c r="J7170">
        <v>356.22300000000001</v>
      </c>
    </row>
    <row r="7171" spans="1:10" x14ac:dyDescent="0.25">
      <c r="A7171" t="s">
        <v>224</v>
      </c>
      <c r="B7171" t="s">
        <v>80</v>
      </c>
      <c r="C7171" t="s">
        <v>37</v>
      </c>
      <c r="D7171">
        <v>130213</v>
      </c>
      <c r="E7171" t="s">
        <v>368</v>
      </c>
      <c r="F7171">
        <v>114</v>
      </c>
      <c r="G7171" t="s">
        <v>335</v>
      </c>
      <c r="H7171" t="s">
        <v>84</v>
      </c>
      <c r="I7171">
        <v>2015</v>
      </c>
      <c r="J7171">
        <v>1.7939400000000001E-2</v>
      </c>
    </row>
    <row r="7172" spans="1:10" x14ac:dyDescent="0.25">
      <c r="A7172" t="s">
        <v>224</v>
      </c>
      <c r="B7172" t="s">
        <v>80</v>
      </c>
      <c r="C7172" t="s">
        <v>37</v>
      </c>
      <c r="D7172">
        <v>150203</v>
      </c>
      <c r="E7172" t="s">
        <v>285</v>
      </c>
      <c r="F7172">
        <v>111</v>
      </c>
      <c r="G7172" t="s">
        <v>333</v>
      </c>
      <c r="H7172" t="s">
        <v>84</v>
      </c>
      <c r="I7172">
        <v>2015</v>
      </c>
      <c r="J7172">
        <v>2.4555099999999999E-4</v>
      </c>
    </row>
    <row r="7173" spans="1:10" x14ac:dyDescent="0.25">
      <c r="A7173" t="s">
        <v>223</v>
      </c>
      <c r="B7173" t="s">
        <v>79</v>
      </c>
      <c r="C7173" t="s">
        <v>35</v>
      </c>
      <c r="D7173" t="s">
        <v>243</v>
      </c>
      <c r="E7173" t="s">
        <v>242</v>
      </c>
      <c r="F7173">
        <v>108</v>
      </c>
      <c r="G7173" t="s">
        <v>83</v>
      </c>
      <c r="H7173" t="s">
        <v>84</v>
      </c>
      <c r="I7173">
        <v>2014</v>
      </c>
      <c r="J7173">
        <v>2.0767099999999998</v>
      </c>
    </row>
    <row r="7174" spans="1:10" x14ac:dyDescent="0.25">
      <c r="A7174" t="s">
        <v>223</v>
      </c>
      <c r="B7174" t="s">
        <v>80</v>
      </c>
      <c r="C7174" t="s">
        <v>37</v>
      </c>
      <c r="D7174">
        <v>120302</v>
      </c>
      <c r="E7174" t="s">
        <v>260</v>
      </c>
      <c r="F7174">
        <v>114</v>
      </c>
      <c r="G7174" t="s">
        <v>335</v>
      </c>
      <c r="H7174" t="s">
        <v>84</v>
      </c>
      <c r="I7174">
        <v>2005</v>
      </c>
      <c r="J7174">
        <v>3.1891699999999999E-3</v>
      </c>
    </row>
    <row r="7175" spans="1:10" x14ac:dyDescent="0.25">
      <c r="A7175" t="s">
        <v>223</v>
      </c>
      <c r="B7175" t="s">
        <v>80</v>
      </c>
      <c r="C7175" t="s">
        <v>37</v>
      </c>
      <c r="D7175">
        <v>130215</v>
      </c>
      <c r="E7175" t="s">
        <v>384</v>
      </c>
      <c r="F7175">
        <v>109</v>
      </c>
      <c r="G7175" t="s">
        <v>342</v>
      </c>
      <c r="H7175" t="s">
        <v>84</v>
      </c>
      <c r="I7175">
        <v>2005</v>
      </c>
      <c r="J7175">
        <v>9.9808199999999996E-4</v>
      </c>
    </row>
    <row r="7176" spans="1:10" x14ac:dyDescent="0.25">
      <c r="A7176" t="s">
        <v>223</v>
      </c>
      <c r="B7176" t="s">
        <v>80</v>
      </c>
      <c r="C7176" t="s">
        <v>37</v>
      </c>
      <c r="D7176">
        <v>120302</v>
      </c>
      <c r="E7176" t="s">
        <v>260</v>
      </c>
      <c r="F7176">
        <v>120</v>
      </c>
      <c r="G7176" t="s">
        <v>332</v>
      </c>
      <c r="H7176" t="s">
        <v>84</v>
      </c>
      <c r="I7176">
        <v>2005</v>
      </c>
      <c r="J7176">
        <v>0.60594199999999998</v>
      </c>
    </row>
    <row r="7177" spans="1:10" x14ac:dyDescent="0.25">
      <c r="A7177" t="s">
        <v>229</v>
      </c>
      <c r="B7177" t="s">
        <v>74</v>
      </c>
      <c r="C7177" t="s">
        <v>34</v>
      </c>
      <c r="D7177">
        <v>901000</v>
      </c>
      <c r="E7177" t="s">
        <v>34</v>
      </c>
      <c r="F7177">
        <v>114</v>
      </c>
      <c r="G7177" t="s">
        <v>335</v>
      </c>
      <c r="H7177" t="s">
        <v>84</v>
      </c>
      <c r="I7177">
        <v>1990</v>
      </c>
      <c r="J7177">
        <v>63.7637</v>
      </c>
    </row>
    <row r="7178" spans="1:10" x14ac:dyDescent="0.25">
      <c r="A7178" t="s">
        <v>226</v>
      </c>
      <c r="B7178" t="s">
        <v>80</v>
      </c>
      <c r="C7178" t="s">
        <v>192</v>
      </c>
      <c r="D7178">
        <v>203100</v>
      </c>
      <c r="E7178" t="s">
        <v>420</v>
      </c>
      <c r="F7178">
        <v>109</v>
      </c>
      <c r="G7178" t="s">
        <v>342</v>
      </c>
      <c r="H7178" t="s">
        <v>84</v>
      </c>
      <c r="I7178">
        <v>2000</v>
      </c>
      <c r="J7178">
        <v>15.067299999999999</v>
      </c>
    </row>
    <row r="7179" spans="1:10" x14ac:dyDescent="0.25">
      <c r="A7179" t="s">
        <v>225</v>
      </c>
      <c r="B7179" t="s">
        <v>80</v>
      </c>
      <c r="C7179" t="s">
        <v>37</v>
      </c>
      <c r="D7179">
        <v>120105</v>
      </c>
      <c r="E7179" t="s">
        <v>270</v>
      </c>
      <c r="F7179">
        <v>115</v>
      </c>
      <c r="G7179" t="s">
        <v>341</v>
      </c>
      <c r="H7179" t="s">
        <v>84</v>
      </c>
      <c r="I7179">
        <v>1990</v>
      </c>
      <c r="J7179">
        <v>0.472802</v>
      </c>
    </row>
    <row r="7180" spans="1:10" x14ac:dyDescent="0.25">
      <c r="A7180" t="s">
        <v>225</v>
      </c>
      <c r="B7180" t="s">
        <v>80</v>
      </c>
      <c r="C7180" t="s">
        <v>37</v>
      </c>
      <c r="D7180">
        <v>120112</v>
      </c>
      <c r="E7180" t="s">
        <v>268</v>
      </c>
      <c r="F7180">
        <v>103</v>
      </c>
      <c r="G7180" t="s">
        <v>82</v>
      </c>
      <c r="H7180" t="s">
        <v>84</v>
      </c>
      <c r="I7180">
        <v>1990</v>
      </c>
      <c r="J7180">
        <v>3.39983E-3</v>
      </c>
    </row>
    <row r="7181" spans="1:10" x14ac:dyDescent="0.25">
      <c r="A7181" t="s">
        <v>227</v>
      </c>
      <c r="B7181" t="s">
        <v>80</v>
      </c>
      <c r="C7181" t="s">
        <v>37</v>
      </c>
      <c r="D7181">
        <v>150103</v>
      </c>
      <c r="E7181" t="s">
        <v>287</v>
      </c>
      <c r="F7181">
        <v>104</v>
      </c>
      <c r="G7181" t="s">
        <v>340</v>
      </c>
      <c r="H7181" t="s">
        <v>84</v>
      </c>
      <c r="I7181">
        <v>2000</v>
      </c>
      <c r="J7181">
        <v>2.2903899999999998E-3</v>
      </c>
    </row>
    <row r="7182" spans="1:10" x14ac:dyDescent="0.25">
      <c r="A7182" t="s">
        <v>227</v>
      </c>
      <c r="B7182" t="s">
        <v>80</v>
      </c>
      <c r="C7182" t="s">
        <v>37</v>
      </c>
      <c r="D7182">
        <v>130303</v>
      </c>
      <c r="E7182" t="s">
        <v>351</v>
      </c>
      <c r="F7182">
        <v>111</v>
      </c>
      <c r="G7182" t="s">
        <v>333</v>
      </c>
      <c r="H7182" t="s">
        <v>84</v>
      </c>
      <c r="I7182">
        <v>2000</v>
      </c>
      <c r="J7182">
        <v>4.9840600000000002E-3</v>
      </c>
    </row>
    <row r="7183" spans="1:10" x14ac:dyDescent="0.25">
      <c r="A7183" t="s">
        <v>227</v>
      </c>
      <c r="B7183" t="s">
        <v>80</v>
      </c>
      <c r="C7183" t="s">
        <v>37</v>
      </c>
      <c r="D7183">
        <v>120113</v>
      </c>
      <c r="E7183" t="s">
        <v>267</v>
      </c>
      <c r="F7183">
        <v>104</v>
      </c>
      <c r="G7183" t="s">
        <v>340</v>
      </c>
      <c r="H7183" t="s">
        <v>84</v>
      </c>
      <c r="I7183">
        <v>2000</v>
      </c>
      <c r="J7183">
        <v>1.4605099999999999E-2</v>
      </c>
    </row>
    <row r="7184" spans="1:10" x14ac:dyDescent="0.25">
      <c r="A7184" t="s">
        <v>227</v>
      </c>
      <c r="B7184" t="s">
        <v>80</v>
      </c>
      <c r="C7184" t="s">
        <v>37</v>
      </c>
      <c r="D7184">
        <v>130113</v>
      </c>
      <c r="E7184" t="s">
        <v>339</v>
      </c>
      <c r="F7184">
        <v>114</v>
      </c>
      <c r="G7184" t="s">
        <v>335</v>
      </c>
      <c r="H7184" t="s">
        <v>84</v>
      </c>
      <c r="I7184">
        <v>2000</v>
      </c>
      <c r="J7184">
        <v>0.18846299999999999</v>
      </c>
    </row>
    <row r="7185" spans="1:10" x14ac:dyDescent="0.25">
      <c r="A7185" t="s">
        <v>224</v>
      </c>
      <c r="B7185" t="s">
        <v>80</v>
      </c>
      <c r="C7185" t="s">
        <v>37</v>
      </c>
      <c r="D7185">
        <v>120106</v>
      </c>
      <c r="E7185" t="s">
        <v>269</v>
      </c>
      <c r="F7185">
        <v>111</v>
      </c>
      <c r="G7185" t="s">
        <v>333</v>
      </c>
      <c r="H7185" t="s">
        <v>84</v>
      </c>
      <c r="I7185">
        <v>2005</v>
      </c>
      <c r="J7185">
        <v>1.1158399999999999</v>
      </c>
    </row>
    <row r="7186" spans="1:10" x14ac:dyDescent="0.25">
      <c r="A7186" t="s">
        <v>224</v>
      </c>
      <c r="B7186" t="s">
        <v>80</v>
      </c>
      <c r="C7186" t="s">
        <v>37</v>
      </c>
      <c r="D7186">
        <v>120106</v>
      </c>
      <c r="E7186" t="s">
        <v>269</v>
      </c>
      <c r="F7186">
        <v>115</v>
      </c>
      <c r="G7186" t="s">
        <v>341</v>
      </c>
      <c r="H7186" t="s">
        <v>84</v>
      </c>
      <c r="I7186">
        <v>2005</v>
      </c>
      <c r="J7186">
        <v>0.111584</v>
      </c>
    </row>
    <row r="7187" spans="1:10" x14ac:dyDescent="0.25">
      <c r="A7187" t="s">
        <v>223</v>
      </c>
      <c r="B7187" t="s">
        <v>202</v>
      </c>
      <c r="C7187" t="s">
        <v>199</v>
      </c>
      <c r="D7187" t="s">
        <v>381</v>
      </c>
      <c r="E7187" t="s">
        <v>380</v>
      </c>
      <c r="F7187">
        <v>120</v>
      </c>
      <c r="G7187" t="s">
        <v>332</v>
      </c>
      <c r="H7187" t="s">
        <v>84</v>
      </c>
      <c r="I7187">
        <v>1990</v>
      </c>
      <c r="J7187">
        <v>14817.3</v>
      </c>
    </row>
    <row r="7188" spans="1:10" x14ac:dyDescent="0.25">
      <c r="A7188" t="s">
        <v>229</v>
      </c>
      <c r="B7188" t="s">
        <v>202</v>
      </c>
      <c r="C7188" t="s">
        <v>201</v>
      </c>
      <c r="D7188">
        <v>450100</v>
      </c>
      <c r="E7188" t="s">
        <v>201</v>
      </c>
      <c r="F7188">
        <v>114</v>
      </c>
      <c r="G7188" t="s">
        <v>335</v>
      </c>
      <c r="H7188" t="s">
        <v>84</v>
      </c>
      <c r="I7188">
        <v>2014</v>
      </c>
      <c r="J7188">
        <v>2.1864599999999998</v>
      </c>
    </row>
    <row r="7189" spans="1:10" x14ac:dyDescent="0.25">
      <c r="A7189" t="s">
        <v>224</v>
      </c>
      <c r="B7189" t="s">
        <v>75</v>
      </c>
      <c r="C7189" t="s">
        <v>31</v>
      </c>
      <c r="D7189" t="s">
        <v>237</v>
      </c>
      <c r="E7189" t="s">
        <v>236</v>
      </c>
      <c r="F7189">
        <v>111</v>
      </c>
      <c r="G7189" t="s">
        <v>333</v>
      </c>
      <c r="H7189" t="s">
        <v>84</v>
      </c>
      <c r="I7189">
        <v>2010</v>
      </c>
      <c r="J7189">
        <v>692.73699999999997</v>
      </c>
    </row>
    <row r="7190" spans="1:10" x14ac:dyDescent="0.25">
      <c r="A7190" t="s">
        <v>226</v>
      </c>
      <c r="B7190" t="s">
        <v>80</v>
      </c>
      <c r="C7190" t="s">
        <v>37</v>
      </c>
      <c r="D7190">
        <v>120105</v>
      </c>
      <c r="E7190" t="s">
        <v>270</v>
      </c>
      <c r="F7190">
        <v>104</v>
      </c>
      <c r="G7190" t="s">
        <v>340</v>
      </c>
      <c r="H7190" t="s">
        <v>84</v>
      </c>
      <c r="I7190">
        <v>2014</v>
      </c>
      <c r="J7190">
        <v>1.7263599999999999E-3</v>
      </c>
    </row>
    <row r="7191" spans="1:10" x14ac:dyDescent="0.25">
      <c r="A7191" t="s">
        <v>226</v>
      </c>
      <c r="B7191" t="s">
        <v>80</v>
      </c>
      <c r="C7191" t="s">
        <v>37</v>
      </c>
      <c r="D7191">
        <v>130112</v>
      </c>
      <c r="E7191" t="s">
        <v>349</v>
      </c>
      <c r="F7191">
        <v>104</v>
      </c>
      <c r="G7191" t="s">
        <v>340</v>
      </c>
      <c r="H7191" t="s">
        <v>84</v>
      </c>
      <c r="I7191">
        <v>2014</v>
      </c>
      <c r="J7191">
        <v>2.3737500000000001E-5</v>
      </c>
    </row>
    <row r="7192" spans="1:10" x14ac:dyDescent="0.25">
      <c r="A7192" t="s">
        <v>226</v>
      </c>
      <c r="B7192" t="s">
        <v>80</v>
      </c>
      <c r="C7192" t="s">
        <v>37</v>
      </c>
      <c r="D7192">
        <v>120302</v>
      </c>
      <c r="E7192" t="s">
        <v>260</v>
      </c>
      <c r="F7192">
        <v>109</v>
      </c>
      <c r="G7192" t="s">
        <v>342</v>
      </c>
      <c r="H7192" t="s">
        <v>84</v>
      </c>
      <c r="I7192">
        <v>2014</v>
      </c>
      <c r="J7192">
        <v>9.0207000000000004E-4</v>
      </c>
    </row>
    <row r="7193" spans="1:10" x14ac:dyDescent="0.25">
      <c r="A7193" t="s">
        <v>226</v>
      </c>
      <c r="B7193" t="s">
        <v>80</v>
      </c>
      <c r="C7193" t="s">
        <v>37</v>
      </c>
      <c r="D7193">
        <v>120112</v>
      </c>
      <c r="E7193" t="s">
        <v>268</v>
      </c>
      <c r="F7193">
        <v>114</v>
      </c>
      <c r="G7193" t="s">
        <v>335</v>
      </c>
      <c r="H7193" t="s">
        <v>84</v>
      </c>
      <c r="I7193">
        <v>2014</v>
      </c>
      <c r="J7193">
        <v>1.9392E-2</v>
      </c>
    </row>
    <row r="7194" spans="1:10" x14ac:dyDescent="0.25">
      <c r="A7194" t="s">
        <v>226</v>
      </c>
      <c r="B7194" t="s">
        <v>80</v>
      </c>
      <c r="C7194" t="s">
        <v>37</v>
      </c>
      <c r="D7194">
        <v>130302</v>
      </c>
      <c r="E7194" t="s">
        <v>336</v>
      </c>
      <c r="F7194">
        <v>114</v>
      </c>
      <c r="G7194" t="s">
        <v>335</v>
      </c>
      <c r="H7194" t="s">
        <v>84</v>
      </c>
      <c r="I7194">
        <v>2014</v>
      </c>
      <c r="J7194">
        <v>8.9686300000000002E-5</v>
      </c>
    </row>
    <row r="7195" spans="1:10" x14ac:dyDescent="0.25">
      <c r="A7195" t="s">
        <v>229</v>
      </c>
      <c r="B7195" t="s">
        <v>80</v>
      </c>
      <c r="C7195" t="s">
        <v>37</v>
      </c>
      <c r="D7195">
        <v>120219</v>
      </c>
      <c r="E7195" t="s">
        <v>261</v>
      </c>
      <c r="F7195">
        <v>109</v>
      </c>
      <c r="G7195" t="s">
        <v>342</v>
      </c>
      <c r="H7195" t="s">
        <v>84</v>
      </c>
      <c r="I7195">
        <v>2005</v>
      </c>
      <c r="J7195">
        <v>2.7795500000000001E-2</v>
      </c>
    </row>
    <row r="7196" spans="1:10" x14ac:dyDescent="0.25">
      <c r="A7196" t="s">
        <v>226</v>
      </c>
      <c r="B7196" t="s">
        <v>80</v>
      </c>
      <c r="C7196" t="s">
        <v>37</v>
      </c>
      <c r="D7196">
        <v>130215</v>
      </c>
      <c r="E7196" t="s">
        <v>384</v>
      </c>
      <c r="F7196">
        <v>109</v>
      </c>
      <c r="G7196" t="s">
        <v>342</v>
      </c>
      <c r="H7196" t="s">
        <v>84</v>
      </c>
      <c r="I7196">
        <v>2010</v>
      </c>
      <c r="J7196">
        <v>4.4847300000000001E-4</v>
      </c>
    </row>
    <row r="7197" spans="1:10" x14ac:dyDescent="0.25">
      <c r="A7197" t="s">
        <v>226</v>
      </c>
      <c r="B7197" t="s">
        <v>80</v>
      </c>
      <c r="C7197" t="s">
        <v>37</v>
      </c>
      <c r="D7197">
        <v>130302</v>
      </c>
      <c r="E7197" t="s">
        <v>336</v>
      </c>
      <c r="F7197">
        <v>120</v>
      </c>
      <c r="G7197" t="s">
        <v>332</v>
      </c>
      <c r="H7197" t="s">
        <v>84</v>
      </c>
      <c r="I7197">
        <v>2010</v>
      </c>
      <c r="J7197">
        <v>2.0809700000000001E-3</v>
      </c>
    </row>
    <row r="7198" spans="1:10" x14ac:dyDescent="0.25">
      <c r="A7198" t="s">
        <v>226</v>
      </c>
      <c r="B7198" t="s">
        <v>80</v>
      </c>
      <c r="C7198" t="s">
        <v>37</v>
      </c>
      <c r="D7198">
        <v>130302</v>
      </c>
      <c r="E7198" t="s">
        <v>336</v>
      </c>
      <c r="F7198">
        <v>114</v>
      </c>
      <c r="G7198" t="s">
        <v>335</v>
      </c>
      <c r="H7198" t="s">
        <v>84</v>
      </c>
      <c r="I7198">
        <v>2010</v>
      </c>
      <c r="J7198">
        <v>1.2763299999999999E-4</v>
      </c>
    </row>
    <row r="7199" spans="1:10" x14ac:dyDescent="0.25">
      <c r="A7199" t="s">
        <v>225</v>
      </c>
      <c r="B7199" t="s">
        <v>75</v>
      </c>
      <c r="C7199" t="s">
        <v>31</v>
      </c>
      <c r="D7199" t="s">
        <v>237</v>
      </c>
      <c r="E7199" t="s">
        <v>236</v>
      </c>
      <c r="F7199">
        <v>110</v>
      </c>
      <c r="G7199" t="s">
        <v>344</v>
      </c>
      <c r="H7199" t="s">
        <v>84</v>
      </c>
      <c r="I7199">
        <v>2005</v>
      </c>
      <c r="J7199">
        <v>15.7179</v>
      </c>
    </row>
    <row r="7200" spans="1:10" x14ac:dyDescent="0.25">
      <c r="A7200" t="s">
        <v>226</v>
      </c>
      <c r="B7200" t="s">
        <v>80</v>
      </c>
      <c r="C7200" t="s">
        <v>37</v>
      </c>
      <c r="D7200">
        <v>120215</v>
      </c>
      <c r="E7200" t="s">
        <v>264</v>
      </c>
      <c r="F7200">
        <v>111</v>
      </c>
      <c r="G7200" t="s">
        <v>333</v>
      </c>
      <c r="H7200" t="s">
        <v>84</v>
      </c>
      <c r="I7200">
        <v>2014</v>
      </c>
      <c r="J7200">
        <v>5.1349299999999996E-4</v>
      </c>
    </row>
    <row r="7201" spans="1:10" x14ac:dyDescent="0.25">
      <c r="A7201" t="s">
        <v>226</v>
      </c>
      <c r="B7201" t="s">
        <v>80</v>
      </c>
      <c r="C7201" t="s">
        <v>37</v>
      </c>
      <c r="D7201">
        <v>130215</v>
      </c>
      <c r="E7201" t="s">
        <v>384</v>
      </c>
      <c r="F7201">
        <v>111</v>
      </c>
      <c r="G7201" t="s">
        <v>333</v>
      </c>
      <c r="H7201" t="s">
        <v>84</v>
      </c>
      <c r="I7201">
        <v>2014</v>
      </c>
      <c r="J7201">
        <v>1.1044599999999999E-5</v>
      </c>
    </row>
    <row r="7202" spans="1:10" x14ac:dyDescent="0.25">
      <c r="A7202" t="s">
        <v>226</v>
      </c>
      <c r="B7202" t="s">
        <v>75</v>
      </c>
      <c r="C7202" t="s">
        <v>31</v>
      </c>
      <c r="D7202" t="s">
        <v>237</v>
      </c>
      <c r="E7202" t="s">
        <v>236</v>
      </c>
      <c r="F7202">
        <v>104</v>
      </c>
      <c r="G7202" t="s">
        <v>340</v>
      </c>
      <c r="H7202" t="s">
        <v>84</v>
      </c>
      <c r="I7202">
        <v>1995</v>
      </c>
      <c r="J7202">
        <v>37.426099999999998</v>
      </c>
    </row>
    <row r="7203" spans="1:10" x14ac:dyDescent="0.25">
      <c r="A7203" t="s">
        <v>225</v>
      </c>
      <c r="B7203" t="s">
        <v>75</v>
      </c>
      <c r="C7203" t="s">
        <v>31</v>
      </c>
      <c r="D7203" t="s">
        <v>235</v>
      </c>
      <c r="E7203" t="s">
        <v>234</v>
      </c>
      <c r="F7203">
        <v>103</v>
      </c>
      <c r="G7203" t="s">
        <v>82</v>
      </c>
      <c r="H7203" t="s">
        <v>84</v>
      </c>
      <c r="I7203">
        <v>2000</v>
      </c>
      <c r="J7203">
        <v>1.4790000000000001</v>
      </c>
    </row>
    <row r="7204" spans="1:10" x14ac:dyDescent="0.25">
      <c r="A7204" t="s">
        <v>224</v>
      </c>
      <c r="B7204" t="s">
        <v>202</v>
      </c>
      <c r="C7204" t="s">
        <v>199</v>
      </c>
      <c r="D7204" t="s">
        <v>381</v>
      </c>
      <c r="E7204" t="s">
        <v>380</v>
      </c>
      <c r="F7204">
        <v>111</v>
      </c>
      <c r="G7204" t="s">
        <v>333</v>
      </c>
      <c r="H7204" t="s">
        <v>84</v>
      </c>
      <c r="I7204">
        <v>2000</v>
      </c>
      <c r="J7204">
        <v>43.621200000000002</v>
      </c>
    </row>
    <row r="7205" spans="1:10" x14ac:dyDescent="0.25">
      <c r="A7205" t="s">
        <v>226</v>
      </c>
      <c r="B7205" t="s">
        <v>80</v>
      </c>
      <c r="C7205" t="s">
        <v>191</v>
      </c>
      <c r="D7205">
        <v>230901</v>
      </c>
      <c r="E7205" t="s">
        <v>401</v>
      </c>
      <c r="F7205">
        <v>104</v>
      </c>
      <c r="G7205" t="s">
        <v>340</v>
      </c>
      <c r="H7205" t="s">
        <v>84</v>
      </c>
      <c r="I7205">
        <v>2015</v>
      </c>
      <c r="J7205">
        <v>2.9746999999999999E-2</v>
      </c>
    </row>
    <row r="7206" spans="1:10" x14ac:dyDescent="0.25">
      <c r="A7206" t="s">
        <v>227</v>
      </c>
      <c r="B7206" t="s">
        <v>79</v>
      </c>
      <c r="C7206" t="s">
        <v>35</v>
      </c>
      <c r="D7206" t="s">
        <v>243</v>
      </c>
      <c r="E7206" t="s">
        <v>242</v>
      </c>
      <c r="F7206">
        <v>110</v>
      </c>
      <c r="G7206" t="s">
        <v>344</v>
      </c>
      <c r="H7206" t="s">
        <v>84</v>
      </c>
      <c r="I7206">
        <v>2014</v>
      </c>
      <c r="J7206">
        <v>8.1935599999999997</v>
      </c>
    </row>
    <row r="7207" spans="1:10" x14ac:dyDescent="0.25">
      <c r="A7207" t="s">
        <v>225</v>
      </c>
      <c r="B7207" t="s">
        <v>79</v>
      </c>
      <c r="C7207" t="s">
        <v>35</v>
      </c>
      <c r="D7207" t="s">
        <v>245</v>
      </c>
      <c r="E7207" t="s">
        <v>244</v>
      </c>
      <c r="F7207">
        <v>103</v>
      </c>
      <c r="G7207" t="s">
        <v>82</v>
      </c>
      <c r="H7207" t="s">
        <v>84</v>
      </c>
      <c r="I7207">
        <v>1990</v>
      </c>
      <c r="J7207">
        <v>56.424599999999998</v>
      </c>
    </row>
    <row r="7208" spans="1:10" x14ac:dyDescent="0.25">
      <c r="A7208" t="s">
        <v>227</v>
      </c>
      <c r="B7208" t="s">
        <v>79</v>
      </c>
      <c r="C7208" t="s">
        <v>35</v>
      </c>
      <c r="D7208" t="s">
        <v>322</v>
      </c>
      <c r="E7208" t="s">
        <v>321</v>
      </c>
      <c r="F7208">
        <v>120</v>
      </c>
      <c r="G7208" t="s">
        <v>332</v>
      </c>
      <c r="H7208" t="s">
        <v>84</v>
      </c>
      <c r="I7208">
        <v>1995</v>
      </c>
      <c r="J7208">
        <v>337.37799999999999</v>
      </c>
    </row>
    <row r="7209" spans="1:10" x14ac:dyDescent="0.25">
      <c r="A7209" t="s">
        <v>227</v>
      </c>
      <c r="B7209" t="s">
        <v>79</v>
      </c>
      <c r="C7209" t="s">
        <v>35</v>
      </c>
      <c r="D7209" t="s">
        <v>322</v>
      </c>
      <c r="E7209" t="s">
        <v>321</v>
      </c>
      <c r="F7209">
        <v>122</v>
      </c>
      <c r="G7209" t="s">
        <v>369</v>
      </c>
      <c r="H7209" t="s">
        <v>84</v>
      </c>
      <c r="I7209">
        <v>1995</v>
      </c>
      <c r="J7209">
        <v>61.986199999999997</v>
      </c>
    </row>
    <row r="7210" spans="1:10" x14ac:dyDescent="0.25">
      <c r="A7210" t="s">
        <v>224</v>
      </c>
      <c r="B7210" t="s">
        <v>79</v>
      </c>
      <c r="C7210" t="s">
        <v>35</v>
      </c>
      <c r="D7210" t="s">
        <v>245</v>
      </c>
      <c r="E7210" t="s">
        <v>244</v>
      </c>
      <c r="F7210">
        <v>111</v>
      </c>
      <c r="G7210" t="s">
        <v>333</v>
      </c>
      <c r="H7210" t="s">
        <v>84</v>
      </c>
      <c r="I7210">
        <v>2005</v>
      </c>
      <c r="J7210">
        <v>122.378</v>
      </c>
    </row>
    <row r="7211" spans="1:10" x14ac:dyDescent="0.25">
      <c r="A7211" t="s">
        <v>227</v>
      </c>
      <c r="B7211" t="s">
        <v>80</v>
      </c>
      <c r="C7211" t="s">
        <v>81</v>
      </c>
      <c r="D7211">
        <v>230702</v>
      </c>
      <c r="E7211" t="s">
        <v>231</v>
      </c>
      <c r="F7211">
        <v>109</v>
      </c>
      <c r="G7211" t="s">
        <v>342</v>
      </c>
      <c r="H7211" t="s">
        <v>84</v>
      </c>
      <c r="I7211">
        <v>2010</v>
      </c>
      <c r="J7211">
        <v>10.2928</v>
      </c>
    </row>
    <row r="7212" spans="1:10" x14ac:dyDescent="0.25">
      <c r="A7212" t="s">
        <v>227</v>
      </c>
      <c r="B7212" t="s">
        <v>80</v>
      </c>
      <c r="C7212" t="s">
        <v>37</v>
      </c>
      <c r="D7212">
        <v>120219</v>
      </c>
      <c r="E7212" t="s">
        <v>261</v>
      </c>
      <c r="F7212">
        <v>115</v>
      </c>
      <c r="G7212" t="s">
        <v>341</v>
      </c>
      <c r="H7212" t="s">
        <v>84</v>
      </c>
      <c r="I7212">
        <v>1990</v>
      </c>
      <c r="J7212">
        <v>4.4391700000000001E-3</v>
      </c>
    </row>
    <row r="7213" spans="1:10" x14ac:dyDescent="0.25">
      <c r="A7213" t="s">
        <v>225</v>
      </c>
      <c r="B7213" t="s">
        <v>80</v>
      </c>
      <c r="C7213" t="s">
        <v>37</v>
      </c>
      <c r="D7213">
        <v>150102</v>
      </c>
      <c r="E7213" t="s">
        <v>288</v>
      </c>
      <c r="F7213">
        <v>120</v>
      </c>
      <c r="G7213" t="s">
        <v>332</v>
      </c>
      <c r="H7213" t="s">
        <v>84</v>
      </c>
      <c r="I7213">
        <v>1995</v>
      </c>
      <c r="J7213">
        <v>1.6107100000000001</v>
      </c>
    </row>
    <row r="7214" spans="1:10" x14ac:dyDescent="0.25">
      <c r="A7214" t="s">
        <v>226</v>
      </c>
      <c r="B7214" t="s">
        <v>80</v>
      </c>
      <c r="C7214" t="s">
        <v>37</v>
      </c>
      <c r="D7214">
        <v>120105</v>
      </c>
      <c r="E7214" t="s">
        <v>270</v>
      </c>
      <c r="F7214">
        <v>109</v>
      </c>
      <c r="G7214" t="s">
        <v>342</v>
      </c>
      <c r="H7214" t="s">
        <v>84</v>
      </c>
      <c r="I7214">
        <v>2015</v>
      </c>
      <c r="J7214">
        <v>7.5271199999999996E-2</v>
      </c>
    </row>
    <row r="7215" spans="1:10" x14ac:dyDescent="0.25">
      <c r="A7215" t="s">
        <v>226</v>
      </c>
      <c r="B7215" t="s">
        <v>80</v>
      </c>
      <c r="C7215" t="s">
        <v>37</v>
      </c>
      <c r="D7215">
        <v>130112</v>
      </c>
      <c r="E7215" t="s">
        <v>349</v>
      </c>
      <c r="F7215">
        <v>114</v>
      </c>
      <c r="G7215" t="s">
        <v>335</v>
      </c>
      <c r="H7215" t="s">
        <v>84</v>
      </c>
      <c r="I7215">
        <v>2015</v>
      </c>
      <c r="J7215">
        <v>1.9503000000000001E-3</v>
      </c>
    </row>
    <row r="7216" spans="1:10" x14ac:dyDescent="0.25">
      <c r="A7216" t="s">
        <v>225</v>
      </c>
      <c r="B7216" t="s">
        <v>80</v>
      </c>
      <c r="C7216" t="s">
        <v>36</v>
      </c>
      <c r="D7216">
        <v>500200</v>
      </c>
      <c r="E7216" t="s">
        <v>300</v>
      </c>
      <c r="F7216">
        <v>120</v>
      </c>
      <c r="G7216" t="s">
        <v>332</v>
      </c>
      <c r="H7216" t="s">
        <v>84</v>
      </c>
      <c r="I7216">
        <v>1990</v>
      </c>
      <c r="J7216">
        <v>2.6140699999999999</v>
      </c>
    </row>
    <row r="7217" spans="1:10" x14ac:dyDescent="0.25">
      <c r="A7217" t="s">
        <v>224</v>
      </c>
      <c r="B7217" t="s">
        <v>80</v>
      </c>
      <c r="C7217" t="s">
        <v>37</v>
      </c>
      <c r="D7217">
        <v>120105</v>
      </c>
      <c r="E7217" t="s">
        <v>270</v>
      </c>
      <c r="F7217">
        <v>103</v>
      </c>
      <c r="G7217" t="s">
        <v>82</v>
      </c>
      <c r="H7217" t="s">
        <v>84</v>
      </c>
      <c r="I7217">
        <v>1990</v>
      </c>
      <c r="J7217">
        <v>3.2549300000000001E-3</v>
      </c>
    </row>
    <row r="7218" spans="1:10" x14ac:dyDescent="0.25">
      <c r="A7218" t="s">
        <v>229</v>
      </c>
      <c r="B7218" t="s">
        <v>202</v>
      </c>
      <c r="C7218" t="s">
        <v>201</v>
      </c>
      <c r="D7218">
        <v>450100</v>
      </c>
      <c r="E7218" t="s">
        <v>201</v>
      </c>
      <c r="F7218">
        <v>111</v>
      </c>
      <c r="G7218" t="s">
        <v>333</v>
      </c>
      <c r="H7218" t="s">
        <v>84</v>
      </c>
      <c r="I7218">
        <v>2005</v>
      </c>
      <c r="J7218">
        <v>31.107399999999998</v>
      </c>
    </row>
    <row r="7219" spans="1:10" x14ac:dyDescent="0.25">
      <c r="A7219" t="s">
        <v>224</v>
      </c>
      <c r="B7219" t="s">
        <v>79</v>
      </c>
      <c r="C7219" t="s">
        <v>33</v>
      </c>
      <c r="D7219" t="s">
        <v>253</v>
      </c>
      <c r="E7219" t="s">
        <v>252</v>
      </c>
      <c r="F7219">
        <v>111</v>
      </c>
      <c r="G7219" t="s">
        <v>333</v>
      </c>
      <c r="H7219" t="s">
        <v>84</v>
      </c>
      <c r="I7219">
        <v>2000</v>
      </c>
      <c r="J7219">
        <v>380.95699999999999</v>
      </c>
    </row>
    <row r="7220" spans="1:10" x14ac:dyDescent="0.25">
      <c r="A7220" t="s">
        <v>229</v>
      </c>
      <c r="B7220" t="s">
        <v>71</v>
      </c>
      <c r="C7220" t="s">
        <v>215</v>
      </c>
      <c r="D7220" t="s">
        <v>329</v>
      </c>
      <c r="E7220" t="s">
        <v>328</v>
      </c>
      <c r="F7220">
        <v>111</v>
      </c>
      <c r="G7220" t="s">
        <v>333</v>
      </c>
      <c r="H7220" t="s">
        <v>84</v>
      </c>
      <c r="I7220">
        <v>2000</v>
      </c>
      <c r="J7220">
        <v>0.02</v>
      </c>
    </row>
    <row r="7221" spans="1:10" x14ac:dyDescent="0.25">
      <c r="A7221" t="s">
        <v>229</v>
      </c>
      <c r="B7221" t="s">
        <v>204</v>
      </c>
      <c r="C7221" t="s">
        <v>203</v>
      </c>
      <c r="D7221" t="s">
        <v>422</v>
      </c>
      <c r="E7221" t="s">
        <v>421</v>
      </c>
      <c r="F7221">
        <v>111</v>
      </c>
      <c r="G7221" t="s">
        <v>333</v>
      </c>
      <c r="H7221" t="s">
        <v>84</v>
      </c>
      <c r="I7221">
        <v>2000</v>
      </c>
      <c r="J7221" t="e">
        <v>#VALUE!</v>
      </c>
    </row>
    <row r="7222" spans="1:10" x14ac:dyDescent="0.25">
      <c r="A7222" t="s">
        <v>226</v>
      </c>
      <c r="B7222" t="s">
        <v>79</v>
      </c>
      <c r="C7222" t="s">
        <v>33</v>
      </c>
      <c r="D7222" t="s">
        <v>253</v>
      </c>
      <c r="E7222" t="s">
        <v>252</v>
      </c>
      <c r="F7222">
        <v>111</v>
      </c>
      <c r="G7222" t="s">
        <v>333</v>
      </c>
      <c r="H7222" t="s">
        <v>84</v>
      </c>
      <c r="I7222">
        <v>1995</v>
      </c>
      <c r="J7222">
        <v>282.43</v>
      </c>
    </row>
    <row r="7223" spans="1:10" x14ac:dyDescent="0.25">
      <c r="A7223" t="s">
        <v>225</v>
      </c>
      <c r="B7223" t="s">
        <v>73</v>
      </c>
      <c r="C7223" t="s">
        <v>212</v>
      </c>
      <c r="D7223" t="s">
        <v>307</v>
      </c>
      <c r="E7223" t="s">
        <v>306</v>
      </c>
      <c r="F7223">
        <v>111</v>
      </c>
      <c r="G7223" t="s">
        <v>333</v>
      </c>
      <c r="H7223" t="s">
        <v>84</v>
      </c>
      <c r="I7223">
        <v>1995</v>
      </c>
      <c r="J7223">
        <v>12.4</v>
      </c>
    </row>
    <row r="7224" spans="1:10" x14ac:dyDescent="0.25">
      <c r="A7224" t="s">
        <v>227</v>
      </c>
      <c r="B7224" t="s">
        <v>195</v>
      </c>
      <c r="C7224" t="s">
        <v>194</v>
      </c>
      <c r="D7224" t="s">
        <v>299</v>
      </c>
      <c r="E7224" t="s">
        <v>298</v>
      </c>
      <c r="F7224">
        <v>111</v>
      </c>
      <c r="G7224" t="s">
        <v>333</v>
      </c>
      <c r="H7224" t="s">
        <v>84</v>
      </c>
      <c r="I7224">
        <v>1995</v>
      </c>
      <c r="J7224">
        <v>10</v>
      </c>
    </row>
    <row r="7225" spans="1:10" x14ac:dyDescent="0.25">
      <c r="A7225" t="s">
        <v>223</v>
      </c>
      <c r="B7225" t="s">
        <v>76</v>
      </c>
      <c r="C7225" t="s">
        <v>197</v>
      </c>
      <c r="D7225" t="s">
        <v>241</v>
      </c>
      <c r="E7225" t="s">
        <v>240</v>
      </c>
      <c r="F7225">
        <v>111</v>
      </c>
      <c r="G7225" t="s">
        <v>333</v>
      </c>
      <c r="H7225" t="s">
        <v>84</v>
      </c>
      <c r="I7225">
        <v>1995</v>
      </c>
      <c r="J7225">
        <v>2.6</v>
      </c>
    </row>
    <row r="7226" spans="1:10" x14ac:dyDescent="0.25">
      <c r="A7226" t="s">
        <v>224</v>
      </c>
      <c r="B7226" t="s">
        <v>207</v>
      </c>
      <c r="C7226" t="s">
        <v>206</v>
      </c>
      <c r="D7226" t="s">
        <v>338</v>
      </c>
      <c r="E7226" t="s">
        <v>337</v>
      </c>
      <c r="F7226">
        <v>111</v>
      </c>
      <c r="G7226" t="s">
        <v>333</v>
      </c>
      <c r="H7226" t="s">
        <v>84</v>
      </c>
      <c r="I7226">
        <v>1990</v>
      </c>
      <c r="J7226">
        <v>0.3</v>
      </c>
    </row>
    <row r="7227" spans="1:10" x14ac:dyDescent="0.25">
      <c r="A7227" t="s">
        <v>226</v>
      </c>
      <c r="B7227" t="s">
        <v>76</v>
      </c>
      <c r="C7227" t="s">
        <v>78</v>
      </c>
      <c r="D7227" t="s">
        <v>272</v>
      </c>
      <c r="E7227" t="s">
        <v>271</v>
      </c>
      <c r="F7227">
        <v>111</v>
      </c>
      <c r="G7227" t="s">
        <v>333</v>
      </c>
      <c r="H7227" t="s">
        <v>84</v>
      </c>
      <c r="I7227">
        <v>1990</v>
      </c>
      <c r="J7227">
        <v>72</v>
      </c>
    </row>
    <row r="7228" spans="1:10" x14ac:dyDescent="0.25">
      <c r="A7228" t="s">
        <v>227</v>
      </c>
      <c r="B7228" t="s">
        <v>73</v>
      </c>
      <c r="C7228" t="s">
        <v>209</v>
      </c>
      <c r="D7228" t="s">
        <v>477</v>
      </c>
      <c r="E7228" t="s">
        <v>476</v>
      </c>
      <c r="F7228">
        <v>111</v>
      </c>
      <c r="G7228" t="s">
        <v>333</v>
      </c>
      <c r="H7228" t="s">
        <v>84</v>
      </c>
      <c r="I7228">
        <v>1990</v>
      </c>
      <c r="J7228">
        <v>7</v>
      </c>
    </row>
    <row r="7229" spans="1:10" x14ac:dyDescent="0.25">
      <c r="A7229" t="s">
        <v>225</v>
      </c>
      <c r="B7229" t="s">
        <v>79</v>
      </c>
      <c r="C7229" t="s">
        <v>33</v>
      </c>
      <c r="D7229">
        <v>9400000</v>
      </c>
      <c r="E7229" t="s">
        <v>246</v>
      </c>
      <c r="F7229">
        <v>119</v>
      </c>
      <c r="G7229" t="s">
        <v>357</v>
      </c>
      <c r="H7229" t="s">
        <v>84</v>
      </c>
      <c r="I7229">
        <v>2015</v>
      </c>
      <c r="J7229">
        <v>2.2105000000000001</v>
      </c>
    </row>
    <row r="7230" spans="1:10" x14ac:dyDescent="0.25">
      <c r="A7230" t="s">
        <v>223</v>
      </c>
      <c r="B7230" t="s">
        <v>79</v>
      </c>
      <c r="C7230" t="s">
        <v>33</v>
      </c>
      <c r="D7230">
        <v>9400000</v>
      </c>
      <c r="E7230" t="s">
        <v>246</v>
      </c>
      <c r="F7230">
        <v>119</v>
      </c>
      <c r="G7230" t="s">
        <v>357</v>
      </c>
      <c r="H7230" t="s">
        <v>84</v>
      </c>
      <c r="I7230">
        <v>2015</v>
      </c>
      <c r="J7230">
        <v>0.496112</v>
      </c>
    </row>
    <row r="7231" spans="1:10" x14ac:dyDescent="0.25">
      <c r="A7231" t="s">
        <v>227</v>
      </c>
      <c r="B7231" t="s">
        <v>79</v>
      </c>
      <c r="C7231" t="s">
        <v>33</v>
      </c>
      <c r="D7231">
        <v>9400000</v>
      </c>
      <c r="E7231" t="s">
        <v>246</v>
      </c>
      <c r="F7231">
        <v>119</v>
      </c>
      <c r="G7231" t="s">
        <v>357</v>
      </c>
      <c r="H7231" t="s">
        <v>84</v>
      </c>
      <c r="I7231">
        <v>1995</v>
      </c>
      <c r="J7231">
        <v>480.495</v>
      </c>
    </row>
    <row r="7232" spans="1:10" x14ac:dyDescent="0.25">
      <c r="A7232" t="s">
        <v>229</v>
      </c>
      <c r="B7232" t="s">
        <v>80</v>
      </c>
      <c r="C7232" t="s">
        <v>81</v>
      </c>
      <c r="D7232">
        <v>230800</v>
      </c>
      <c r="E7232" t="s">
        <v>379</v>
      </c>
      <c r="F7232">
        <v>104</v>
      </c>
      <c r="G7232" t="s">
        <v>340</v>
      </c>
      <c r="H7232" t="s">
        <v>84</v>
      </c>
      <c r="I7232">
        <v>2014</v>
      </c>
      <c r="J7232">
        <v>2.2137400000000001E-3</v>
      </c>
    </row>
    <row r="7233" spans="1:10" x14ac:dyDescent="0.25">
      <c r="A7233" t="s">
        <v>229</v>
      </c>
      <c r="B7233" t="s">
        <v>80</v>
      </c>
      <c r="C7233" t="s">
        <v>81</v>
      </c>
      <c r="D7233">
        <v>340200</v>
      </c>
      <c r="E7233" t="s">
        <v>228</v>
      </c>
      <c r="F7233">
        <v>120</v>
      </c>
      <c r="G7233" t="s">
        <v>332</v>
      </c>
      <c r="H7233" t="s">
        <v>84</v>
      </c>
      <c r="I7233">
        <v>2010</v>
      </c>
      <c r="J7233">
        <v>5.4156099999999999E-2</v>
      </c>
    </row>
    <row r="7234" spans="1:10" x14ac:dyDescent="0.25">
      <c r="A7234" t="s">
        <v>225</v>
      </c>
      <c r="B7234" t="s">
        <v>80</v>
      </c>
      <c r="C7234" t="s">
        <v>37</v>
      </c>
      <c r="D7234">
        <v>120112</v>
      </c>
      <c r="E7234" t="s">
        <v>268</v>
      </c>
      <c r="F7234">
        <v>103</v>
      </c>
      <c r="G7234" t="s">
        <v>82</v>
      </c>
      <c r="H7234" t="s">
        <v>84</v>
      </c>
      <c r="I7234">
        <v>1995</v>
      </c>
      <c r="J7234">
        <v>6.1280400000000004E-3</v>
      </c>
    </row>
    <row r="7235" spans="1:10" x14ac:dyDescent="0.25">
      <c r="A7235" t="s">
        <v>225</v>
      </c>
      <c r="B7235" t="s">
        <v>80</v>
      </c>
      <c r="C7235" t="s">
        <v>37</v>
      </c>
      <c r="D7235">
        <v>119900</v>
      </c>
      <c r="E7235" t="s">
        <v>350</v>
      </c>
      <c r="F7235">
        <v>120</v>
      </c>
      <c r="G7235" t="s">
        <v>332</v>
      </c>
      <c r="H7235" t="s">
        <v>84</v>
      </c>
      <c r="I7235">
        <v>1995</v>
      </c>
      <c r="J7235">
        <v>432.25799999999998</v>
      </c>
    </row>
    <row r="7236" spans="1:10" x14ac:dyDescent="0.25">
      <c r="A7236" t="s">
        <v>226</v>
      </c>
      <c r="B7236" t="s">
        <v>79</v>
      </c>
      <c r="C7236" t="s">
        <v>35</v>
      </c>
      <c r="D7236" t="s">
        <v>245</v>
      </c>
      <c r="E7236" t="s">
        <v>244</v>
      </c>
      <c r="F7236">
        <v>119</v>
      </c>
      <c r="G7236" t="s">
        <v>357</v>
      </c>
      <c r="H7236" t="s">
        <v>84</v>
      </c>
      <c r="I7236">
        <v>1990</v>
      </c>
      <c r="J7236">
        <v>5.5377999999999997E-2</v>
      </c>
    </row>
    <row r="7237" spans="1:10" x14ac:dyDescent="0.25">
      <c r="A7237" t="s">
        <v>223</v>
      </c>
      <c r="B7237" t="s">
        <v>79</v>
      </c>
      <c r="C7237" t="s">
        <v>35</v>
      </c>
      <c r="D7237" t="s">
        <v>243</v>
      </c>
      <c r="E7237" t="s">
        <v>242</v>
      </c>
      <c r="F7237">
        <v>115</v>
      </c>
      <c r="G7237" t="s">
        <v>341</v>
      </c>
      <c r="H7237" t="s">
        <v>84</v>
      </c>
      <c r="I7237">
        <v>1995</v>
      </c>
      <c r="J7237">
        <v>1.58064</v>
      </c>
    </row>
    <row r="7238" spans="1:10" x14ac:dyDescent="0.25">
      <c r="A7238" t="s">
        <v>229</v>
      </c>
      <c r="B7238" t="s">
        <v>80</v>
      </c>
      <c r="C7238" t="s">
        <v>37</v>
      </c>
      <c r="D7238">
        <v>120302</v>
      </c>
      <c r="E7238" t="s">
        <v>260</v>
      </c>
      <c r="F7238">
        <v>114</v>
      </c>
      <c r="G7238" t="s">
        <v>335</v>
      </c>
      <c r="H7238" t="s">
        <v>84</v>
      </c>
      <c r="I7238">
        <v>1990</v>
      </c>
      <c r="J7238">
        <v>1.6595100000000002E-2</v>
      </c>
    </row>
    <row r="7239" spans="1:10" x14ac:dyDescent="0.25">
      <c r="A7239" t="s">
        <v>223</v>
      </c>
      <c r="B7239" t="s">
        <v>80</v>
      </c>
      <c r="C7239" t="s">
        <v>37</v>
      </c>
      <c r="D7239">
        <v>130302</v>
      </c>
      <c r="E7239" t="s">
        <v>336</v>
      </c>
      <c r="F7239">
        <v>104</v>
      </c>
      <c r="G7239" t="s">
        <v>340</v>
      </c>
      <c r="H7239" t="s">
        <v>84</v>
      </c>
      <c r="I7239">
        <v>2014</v>
      </c>
      <c r="J7239">
        <v>1.90951E-6</v>
      </c>
    </row>
    <row r="7240" spans="1:10" x14ac:dyDescent="0.25">
      <c r="A7240" t="s">
        <v>225</v>
      </c>
      <c r="B7240" t="s">
        <v>80</v>
      </c>
      <c r="C7240" t="s">
        <v>37</v>
      </c>
      <c r="D7240">
        <v>120105</v>
      </c>
      <c r="E7240" t="s">
        <v>270</v>
      </c>
      <c r="F7240">
        <v>104</v>
      </c>
      <c r="G7240" t="s">
        <v>340</v>
      </c>
      <c r="H7240" t="s">
        <v>84</v>
      </c>
      <c r="I7240">
        <v>1990</v>
      </c>
      <c r="J7240">
        <v>4.7280200000000001E-2</v>
      </c>
    </row>
    <row r="7241" spans="1:10" x14ac:dyDescent="0.25">
      <c r="A7241" t="s">
        <v>225</v>
      </c>
      <c r="B7241" t="s">
        <v>80</v>
      </c>
      <c r="C7241" t="s">
        <v>37</v>
      </c>
      <c r="D7241">
        <v>130302</v>
      </c>
      <c r="E7241" t="s">
        <v>336</v>
      </c>
      <c r="F7241">
        <v>120</v>
      </c>
      <c r="G7241" t="s">
        <v>332</v>
      </c>
      <c r="H7241" t="s">
        <v>84</v>
      </c>
      <c r="I7241">
        <v>1990</v>
      </c>
      <c r="J7241">
        <v>2.2474399999999999E-2</v>
      </c>
    </row>
    <row r="7242" spans="1:10" x14ac:dyDescent="0.25">
      <c r="A7242" t="s">
        <v>225</v>
      </c>
      <c r="B7242" t="s">
        <v>80</v>
      </c>
      <c r="C7242" t="s">
        <v>37</v>
      </c>
      <c r="D7242">
        <v>130105</v>
      </c>
      <c r="E7242" t="s">
        <v>352</v>
      </c>
      <c r="F7242">
        <v>111</v>
      </c>
      <c r="G7242" t="s">
        <v>333</v>
      </c>
      <c r="H7242" t="s">
        <v>84</v>
      </c>
      <c r="I7242">
        <v>1990</v>
      </c>
      <c r="J7242">
        <v>0.12823899999999999</v>
      </c>
    </row>
    <row r="7243" spans="1:10" x14ac:dyDescent="0.25">
      <c r="A7243" t="s">
        <v>225</v>
      </c>
      <c r="B7243" t="s">
        <v>75</v>
      </c>
      <c r="C7243" t="s">
        <v>31</v>
      </c>
      <c r="D7243" t="s">
        <v>237</v>
      </c>
      <c r="E7243" t="s">
        <v>236</v>
      </c>
      <c r="F7243">
        <v>108</v>
      </c>
      <c r="G7243" t="s">
        <v>83</v>
      </c>
      <c r="H7243" t="s">
        <v>84</v>
      </c>
      <c r="I7243">
        <v>2010</v>
      </c>
      <c r="J7243">
        <v>28.484400000000001</v>
      </c>
    </row>
    <row r="7244" spans="1:10" x14ac:dyDescent="0.25">
      <c r="A7244" t="s">
        <v>227</v>
      </c>
      <c r="B7244" t="s">
        <v>80</v>
      </c>
      <c r="C7244" t="s">
        <v>37</v>
      </c>
      <c r="D7244">
        <v>130218</v>
      </c>
      <c r="E7244" t="s">
        <v>343</v>
      </c>
      <c r="F7244">
        <v>104</v>
      </c>
      <c r="G7244" t="s">
        <v>340</v>
      </c>
      <c r="H7244" t="s">
        <v>84</v>
      </c>
      <c r="I7244">
        <v>2015</v>
      </c>
      <c r="J7244">
        <v>5.6035200000000003E-6</v>
      </c>
    </row>
    <row r="7245" spans="1:10" x14ac:dyDescent="0.25">
      <c r="A7245" t="s">
        <v>227</v>
      </c>
      <c r="B7245" t="s">
        <v>80</v>
      </c>
      <c r="C7245" t="s">
        <v>37</v>
      </c>
      <c r="D7245">
        <v>120212</v>
      </c>
      <c r="E7245" t="s">
        <v>266</v>
      </c>
      <c r="F7245">
        <v>115</v>
      </c>
      <c r="G7245" t="s">
        <v>341</v>
      </c>
      <c r="H7245" t="s">
        <v>84</v>
      </c>
      <c r="I7245">
        <v>2015</v>
      </c>
      <c r="J7245">
        <v>0.13667499999999999</v>
      </c>
    </row>
    <row r="7246" spans="1:10" x14ac:dyDescent="0.25">
      <c r="A7246" t="s">
        <v>226</v>
      </c>
      <c r="B7246" t="s">
        <v>79</v>
      </c>
      <c r="C7246" t="s">
        <v>35</v>
      </c>
      <c r="D7246" t="s">
        <v>322</v>
      </c>
      <c r="E7246" t="s">
        <v>321</v>
      </c>
      <c r="F7246">
        <v>104</v>
      </c>
      <c r="G7246" t="s">
        <v>340</v>
      </c>
      <c r="H7246" t="s">
        <v>84</v>
      </c>
      <c r="I7246">
        <v>1990</v>
      </c>
      <c r="J7246">
        <v>1.89649</v>
      </c>
    </row>
    <row r="7247" spans="1:10" x14ac:dyDescent="0.25">
      <c r="A7247" t="s">
        <v>224</v>
      </c>
      <c r="B7247" t="s">
        <v>79</v>
      </c>
      <c r="C7247" t="s">
        <v>35</v>
      </c>
      <c r="D7247" t="s">
        <v>243</v>
      </c>
      <c r="E7247" t="s">
        <v>242</v>
      </c>
      <c r="F7247">
        <v>119</v>
      </c>
      <c r="G7247" t="s">
        <v>357</v>
      </c>
      <c r="H7247" t="s">
        <v>84</v>
      </c>
      <c r="I7247">
        <v>2014</v>
      </c>
      <c r="J7247">
        <v>4.8711199999999996E-3</v>
      </c>
    </row>
    <row r="7248" spans="1:10" x14ac:dyDescent="0.25">
      <c r="A7248" t="s">
        <v>225</v>
      </c>
      <c r="B7248" t="s">
        <v>80</v>
      </c>
      <c r="C7248" t="s">
        <v>37</v>
      </c>
      <c r="D7248">
        <v>120112</v>
      </c>
      <c r="E7248" t="s">
        <v>268</v>
      </c>
      <c r="F7248">
        <v>103</v>
      </c>
      <c r="G7248" t="s">
        <v>82</v>
      </c>
      <c r="H7248" t="s">
        <v>84</v>
      </c>
      <c r="I7248">
        <v>2000</v>
      </c>
      <c r="J7248">
        <v>9.6521100000000002E-3</v>
      </c>
    </row>
    <row r="7249" spans="1:10" x14ac:dyDescent="0.25">
      <c r="A7249" t="s">
        <v>225</v>
      </c>
      <c r="B7249" t="s">
        <v>80</v>
      </c>
      <c r="C7249" t="s">
        <v>37</v>
      </c>
      <c r="D7249">
        <v>120302</v>
      </c>
      <c r="E7249" t="s">
        <v>260</v>
      </c>
      <c r="F7249">
        <v>109</v>
      </c>
      <c r="G7249" t="s">
        <v>342</v>
      </c>
      <c r="H7249" t="s">
        <v>84</v>
      </c>
      <c r="I7249">
        <v>2000</v>
      </c>
      <c r="J7249">
        <v>1.9717599999999998E-2</v>
      </c>
    </row>
    <row r="7250" spans="1:10" x14ac:dyDescent="0.25">
      <c r="A7250" t="s">
        <v>225</v>
      </c>
      <c r="B7250" t="s">
        <v>80</v>
      </c>
      <c r="C7250" t="s">
        <v>37</v>
      </c>
      <c r="D7250">
        <v>130112</v>
      </c>
      <c r="E7250" t="s">
        <v>349</v>
      </c>
      <c r="F7250">
        <v>104</v>
      </c>
      <c r="G7250" t="s">
        <v>340</v>
      </c>
      <c r="H7250" t="s">
        <v>84</v>
      </c>
      <c r="I7250">
        <v>2000</v>
      </c>
      <c r="J7250">
        <v>5.9075100000000004E-4</v>
      </c>
    </row>
    <row r="7251" spans="1:10" x14ac:dyDescent="0.25">
      <c r="A7251" t="s">
        <v>225</v>
      </c>
      <c r="B7251" t="s">
        <v>80</v>
      </c>
      <c r="C7251" t="s">
        <v>37</v>
      </c>
      <c r="D7251">
        <v>120112</v>
      </c>
      <c r="E7251" t="s">
        <v>268</v>
      </c>
      <c r="F7251">
        <v>115</v>
      </c>
      <c r="G7251" t="s">
        <v>341</v>
      </c>
      <c r="H7251" t="s">
        <v>84</v>
      </c>
      <c r="I7251">
        <v>2000</v>
      </c>
      <c r="J7251">
        <v>9.6521099999999999E-2</v>
      </c>
    </row>
    <row r="7252" spans="1:10" x14ac:dyDescent="0.25">
      <c r="A7252" t="s">
        <v>223</v>
      </c>
      <c r="B7252" t="s">
        <v>80</v>
      </c>
      <c r="C7252" t="s">
        <v>192</v>
      </c>
      <c r="D7252">
        <v>200200</v>
      </c>
      <c r="E7252" t="s">
        <v>334</v>
      </c>
      <c r="F7252">
        <v>109</v>
      </c>
      <c r="G7252" t="s">
        <v>342</v>
      </c>
      <c r="H7252" t="s">
        <v>84</v>
      </c>
      <c r="I7252">
        <v>1995</v>
      </c>
      <c r="J7252">
        <v>1.6500300000000001</v>
      </c>
    </row>
    <row r="7253" spans="1:10" x14ac:dyDescent="0.25">
      <c r="A7253" t="s">
        <v>223</v>
      </c>
      <c r="B7253" t="s">
        <v>75</v>
      </c>
      <c r="C7253" t="s">
        <v>31</v>
      </c>
      <c r="D7253" t="s">
        <v>235</v>
      </c>
      <c r="E7253" t="s">
        <v>234</v>
      </c>
      <c r="F7253">
        <v>103</v>
      </c>
      <c r="G7253" t="s">
        <v>82</v>
      </c>
      <c r="H7253" t="s">
        <v>84</v>
      </c>
      <c r="I7253">
        <v>2000</v>
      </c>
      <c r="J7253">
        <v>6.7768100000000002</v>
      </c>
    </row>
    <row r="7254" spans="1:10" x14ac:dyDescent="0.25">
      <c r="A7254" t="s">
        <v>223</v>
      </c>
      <c r="B7254" t="s">
        <v>80</v>
      </c>
      <c r="C7254" t="s">
        <v>37</v>
      </c>
      <c r="D7254">
        <v>120216</v>
      </c>
      <c r="E7254" t="s">
        <v>263</v>
      </c>
      <c r="F7254">
        <v>111</v>
      </c>
      <c r="G7254" t="s">
        <v>333</v>
      </c>
      <c r="H7254" t="s">
        <v>84</v>
      </c>
      <c r="I7254">
        <v>2005</v>
      </c>
      <c r="J7254">
        <v>2.4322E-2</v>
      </c>
    </row>
    <row r="7255" spans="1:10" x14ac:dyDescent="0.25">
      <c r="A7255" t="s">
        <v>227</v>
      </c>
      <c r="B7255" t="s">
        <v>80</v>
      </c>
      <c r="C7255" t="s">
        <v>37</v>
      </c>
      <c r="D7255">
        <v>120105</v>
      </c>
      <c r="E7255" t="s">
        <v>270</v>
      </c>
      <c r="F7255">
        <v>103</v>
      </c>
      <c r="G7255" t="s">
        <v>82</v>
      </c>
      <c r="H7255" t="s">
        <v>84</v>
      </c>
      <c r="I7255">
        <v>2005</v>
      </c>
      <c r="J7255">
        <v>7.1719000000000005E-2</v>
      </c>
    </row>
    <row r="7256" spans="1:10" x14ac:dyDescent="0.25">
      <c r="A7256" t="s">
        <v>227</v>
      </c>
      <c r="B7256" t="s">
        <v>80</v>
      </c>
      <c r="C7256" t="s">
        <v>37</v>
      </c>
      <c r="D7256">
        <v>120105</v>
      </c>
      <c r="E7256" t="s">
        <v>270</v>
      </c>
      <c r="F7256">
        <v>115</v>
      </c>
      <c r="G7256" t="s">
        <v>341</v>
      </c>
      <c r="H7256" t="s">
        <v>84</v>
      </c>
      <c r="I7256">
        <v>2005</v>
      </c>
      <c r="J7256">
        <v>0.71718999999999999</v>
      </c>
    </row>
    <row r="7257" spans="1:10" x14ac:dyDescent="0.25">
      <c r="A7257" t="s">
        <v>227</v>
      </c>
      <c r="B7257" t="s">
        <v>80</v>
      </c>
      <c r="C7257" t="s">
        <v>37</v>
      </c>
      <c r="D7257">
        <v>119900</v>
      </c>
      <c r="E7257" t="s">
        <v>350</v>
      </c>
      <c r="F7257">
        <v>120</v>
      </c>
      <c r="G7257" t="s">
        <v>332</v>
      </c>
      <c r="H7257" t="s">
        <v>84</v>
      </c>
      <c r="I7257">
        <v>2005</v>
      </c>
      <c r="J7257">
        <v>965.64599999999996</v>
      </c>
    </row>
    <row r="7258" spans="1:10" x14ac:dyDescent="0.25">
      <c r="A7258" t="s">
        <v>223</v>
      </c>
      <c r="B7258" t="s">
        <v>80</v>
      </c>
      <c r="C7258" t="s">
        <v>37</v>
      </c>
      <c r="D7258">
        <v>130212</v>
      </c>
      <c r="E7258" t="s">
        <v>388</v>
      </c>
      <c r="F7258">
        <v>120</v>
      </c>
      <c r="G7258" t="s">
        <v>332</v>
      </c>
      <c r="H7258" t="s">
        <v>84</v>
      </c>
      <c r="I7258">
        <v>2005</v>
      </c>
      <c r="J7258">
        <v>0.172265</v>
      </c>
    </row>
    <row r="7259" spans="1:10" x14ac:dyDescent="0.25">
      <c r="A7259" t="s">
        <v>223</v>
      </c>
      <c r="B7259" t="s">
        <v>80</v>
      </c>
      <c r="C7259" t="s">
        <v>37</v>
      </c>
      <c r="D7259">
        <v>130218</v>
      </c>
      <c r="E7259" t="s">
        <v>343</v>
      </c>
      <c r="F7259">
        <v>104</v>
      </c>
      <c r="G7259" t="s">
        <v>340</v>
      </c>
      <c r="H7259" t="s">
        <v>84</v>
      </c>
      <c r="I7259">
        <v>2005</v>
      </c>
      <c r="J7259">
        <v>1.40577E-6</v>
      </c>
    </row>
    <row r="7260" spans="1:10" x14ac:dyDescent="0.25">
      <c r="A7260" t="s">
        <v>227</v>
      </c>
      <c r="B7260" t="s">
        <v>74</v>
      </c>
      <c r="C7260" t="s">
        <v>34</v>
      </c>
      <c r="D7260">
        <v>901000</v>
      </c>
      <c r="E7260" t="s">
        <v>34</v>
      </c>
      <c r="F7260">
        <v>109</v>
      </c>
      <c r="G7260" t="s">
        <v>342</v>
      </c>
      <c r="H7260" t="s">
        <v>84</v>
      </c>
      <c r="I7260">
        <v>2014</v>
      </c>
      <c r="J7260">
        <v>67.289299999999997</v>
      </c>
    </row>
    <row r="7261" spans="1:10" x14ac:dyDescent="0.25">
      <c r="A7261" t="s">
        <v>229</v>
      </c>
      <c r="B7261" t="s">
        <v>80</v>
      </c>
      <c r="C7261" t="s">
        <v>37</v>
      </c>
      <c r="D7261">
        <v>130216</v>
      </c>
      <c r="E7261" t="s">
        <v>355</v>
      </c>
      <c r="F7261">
        <v>111</v>
      </c>
      <c r="G7261" t="s">
        <v>333</v>
      </c>
      <c r="H7261" t="s">
        <v>84</v>
      </c>
      <c r="I7261">
        <v>2014</v>
      </c>
      <c r="J7261">
        <v>4.2556099999999999E-3</v>
      </c>
    </row>
    <row r="7262" spans="1:10" x14ac:dyDescent="0.25">
      <c r="A7262" t="s">
        <v>224</v>
      </c>
      <c r="B7262" t="s">
        <v>75</v>
      </c>
      <c r="C7262" t="s">
        <v>31</v>
      </c>
      <c r="D7262" t="s">
        <v>235</v>
      </c>
      <c r="E7262" t="s">
        <v>234</v>
      </c>
      <c r="F7262">
        <v>110</v>
      </c>
      <c r="G7262" t="s">
        <v>344</v>
      </c>
      <c r="H7262" t="s">
        <v>84</v>
      </c>
      <c r="I7262">
        <v>2014</v>
      </c>
      <c r="J7262">
        <v>0.78093199999999996</v>
      </c>
    </row>
    <row r="7263" spans="1:10" x14ac:dyDescent="0.25">
      <c r="A7263" t="s">
        <v>224</v>
      </c>
      <c r="B7263" t="s">
        <v>80</v>
      </c>
      <c r="C7263" t="s">
        <v>37</v>
      </c>
      <c r="D7263">
        <v>150203</v>
      </c>
      <c r="E7263" t="s">
        <v>285</v>
      </c>
      <c r="F7263">
        <v>114</v>
      </c>
      <c r="G7263" t="s">
        <v>335</v>
      </c>
      <c r="H7263" t="s">
        <v>84</v>
      </c>
      <c r="I7263">
        <v>2000</v>
      </c>
      <c r="J7263">
        <v>1.0122E-3</v>
      </c>
    </row>
    <row r="7264" spans="1:10" x14ac:dyDescent="0.25">
      <c r="A7264" t="s">
        <v>224</v>
      </c>
      <c r="B7264" t="s">
        <v>80</v>
      </c>
      <c r="C7264" t="s">
        <v>37</v>
      </c>
      <c r="D7264">
        <v>120213</v>
      </c>
      <c r="E7264" t="s">
        <v>265</v>
      </c>
      <c r="F7264">
        <v>103</v>
      </c>
      <c r="G7264" t="s">
        <v>82</v>
      </c>
      <c r="H7264" t="s">
        <v>84</v>
      </c>
      <c r="I7264">
        <v>2000</v>
      </c>
      <c r="J7264">
        <v>3.2991499999999998E-3</v>
      </c>
    </row>
    <row r="7265" spans="1:10" x14ac:dyDescent="0.25">
      <c r="A7265" t="s">
        <v>227</v>
      </c>
      <c r="B7265" t="s">
        <v>74</v>
      </c>
      <c r="C7265" t="s">
        <v>34</v>
      </c>
      <c r="D7265">
        <v>901001</v>
      </c>
      <c r="E7265" t="s">
        <v>254</v>
      </c>
      <c r="F7265">
        <v>104</v>
      </c>
      <c r="G7265" t="s">
        <v>340</v>
      </c>
      <c r="H7265" t="s">
        <v>84</v>
      </c>
      <c r="I7265">
        <v>2014</v>
      </c>
      <c r="J7265">
        <v>0.20311999999999999</v>
      </c>
    </row>
    <row r="7266" spans="1:10" x14ac:dyDescent="0.25">
      <c r="A7266" t="s">
        <v>226</v>
      </c>
      <c r="B7266" t="s">
        <v>79</v>
      </c>
      <c r="C7266" t="s">
        <v>35</v>
      </c>
      <c r="D7266" t="s">
        <v>243</v>
      </c>
      <c r="E7266" t="s">
        <v>242</v>
      </c>
      <c r="F7266">
        <v>103</v>
      </c>
      <c r="G7266" t="s">
        <v>82</v>
      </c>
      <c r="H7266" t="s">
        <v>84</v>
      </c>
      <c r="I7266">
        <v>1995</v>
      </c>
      <c r="J7266">
        <v>13.227</v>
      </c>
    </row>
    <row r="7267" spans="1:10" x14ac:dyDescent="0.25">
      <c r="A7267" t="s">
        <v>229</v>
      </c>
      <c r="B7267" t="s">
        <v>75</v>
      </c>
      <c r="C7267" t="s">
        <v>31</v>
      </c>
      <c r="D7267" t="s">
        <v>237</v>
      </c>
      <c r="E7267" t="s">
        <v>236</v>
      </c>
      <c r="F7267">
        <v>104</v>
      </c>
      <c r="G7267" t="s">
        <v>340</v>
      </c>
      <c r="H7267" t="s">
        <v>84</v>
      </c>
      <c r="I7267">
        <v>2005</v>
      </c>
      <c r="J7267">
        <v>118.78400000000001</v>
      </c>
    </row>
    <row r="7268" spans="1:10" x14ac:dyDescent="0.25">
      <c r="A7268" t="s">
        <v>227</v>
      </c>
      <c r="B7268" t="s">
        <v>75</v>
      </c>
      <c r="C7268" t="s">
        <v>31</v>
      </c>
      <c r="D7268" t="s">
        <v>235</v>
      </c>
      <c r="E7268" t="s">
        <v>234</v>
      </c>
      <c r="F7268">
        <v>110</v>
      </c>
      <c r="G7268" t="s">
        <v>344</v>
      </c>
      <c r="H7268" t="s">
        <v>84</v>
      </c>
      <c r="I7268">
        <v>2010</v>
      </c>
      <c r="J7268">
        <v>0.63396699999999995</v>
      </c>
    </row>
    <row r="7269" spans="1:10" x14ac:dyDescent="0.25">
      <c r="A7269" t="s">
        <v>227</v>
      </c>
      <c r="B7269" t="s">
        <v>75</v>
      </c>
      <c r="C7269" t="s">
        <v>31</v>
      </c>
      <c r="D7269" t="s">
        <v>235</v>
      </c>
      <c r="E7269" t="s">
        <v>234</v>
      </c>
      <c r="F7269">
        <v>110</v>
      </c>
      <c r="G7269" t="s">
        <v>344</v>
      </c>
      <c r="H7269" t="s">
        <v>84</v>
      </c>
      <c r="I7269">
        <v>2014</v>
      </c>
      <c r="J7269">
        <v>0.57008800000000004</v>
      </c>
    </row>
    <row r="7270" spans="1:10" x14ac:dyDescent="0.25">
      <c r="A7270" t="s">
        <v>225</v>
      </c>
      <c r="B7270" t="s">
        <v>80</v>
      </c>
      <c r="C7270" t="s">
        <v>37</v>
      </c>
      <c r="D7270">
        <v>130215</v>
      </c>
      <c r="E7270" t="s">
        <v>384</v>
      </c>
      <c r="F7270">
        <v>109</v>
      </c>
      <c r="G7270" t="s">
        <v>342</v>
      </c>
      <c r="H7270" t="s">
        <v>84</v>
      </c>
      <c r="I7270">
        <v>2005</v>
      </c>
      <c r="J7270">
        <v>5.4188099999999996E-3</v>
      </c>
    </row>
    <row r="7271" spans="1:10" x14ac:dyDescent="0.25">
      <c r="A7271" t="s">
        <v>225</v>
      </c>
      <c r="B7271" t="s">
        <v>80</v>
      </c>
      <c r="C7271" t="s">
        <v>37</v>
      </c>
      <c r="D7271">
        <v>130105</v>
      </c>
      <c r="E7271" t="s">
        <v>352</v>
      </c>
      <c r="F7271">
        <v>120</v>
      </c>
      <c r="G7271" t="s">
        <v>332</v>
      </c>
      <c r="H7271" t="s">
        <v>84</v>
      </c>
      <c r="I7271">
        <v>2005</v>
      </c>
      <c r="J7271">
        <v>3.3699300000000001</v>
      </c>
    </row>
    <row r="7272" spans="1:10" x14ac:dyDescent="0.25">
      <c r="A7272" t="s">
        <v>226</v>
      </c>
      <c r="B7272" t="s">
        <v>80</v>
      </c>
      <c r="C7272" t="s">
        <v>37</v>
      </c>
      <c r="D7272">
        <v>120218</v>
      </c>
      <c r="E7272" t="s">
        <v>262</v>
      </c>
      <c r="F7272">
        <v>120</v>
      </c>
      <c r="G7272" t="s">
        <v>332</v>
      </c>
      <c r="H7272" t="s">
        <v>84</v>
      </c>
      <c r="I7272">
        <v>2005</v>
      </c>
      <c r="J7272">
        <v>0.31109100000000001</v>
      </c>
    </row>
    <row r="7273" spans="1:10" x14ac:dyDescent="0.25">
      <c r="A7273" t="s">
        <v>226</v>
      </c>
      <c r="B7273" t="s">
        <v>80</v>
      </c>
      <c r="C7273" t="s">
        <v>37</v>
      </c>
      <c r="D7273">
        <v>130218</v>
      </c>
      <c r="E7273" t="s">
        <v>343</v>
      </c>
      <c r="F7273">
        <v>114</v>
      </c>
      <c r="G7273" t="s">
        <v>335</v>
      </c>
      <c r="H7273" t="s">
        <v>84</v>
      </c>
      <c r="I7273">
        <v>2005</v>
      </c>
      <c r="J7273">
        <v>9.0528100000000005E-5</v>
      </c>
    </row>
    <row r="7274" spans="1:10" x14ac:dyDescent="0.25">
      <c r="A7274" t="s">
        <v>226</v>
      </c>
      <c r="B7274" t="s">
        <v>80</v>
      </c>
      <c r="C7274" t="s">
        <v>37</v>
      </c>
      <c r="D7274">
        <v>120218</v>
      </c>
      <c r="E7274" t="s">
        <v>262</v>
      </c>
      <c r="F7274">
        <v>103</v>
      </c>
      <c r="G7274" t="s">
        <v>82</v>
      </c>
      <c r="H7274" t="s">
        <v>84</v>
      </c>
      <c r="I7274">
        <v>2005</v>
      </c>
      <c r="J7274">
        <v>1.82995E-5</v>
      </c>
    </row>
    <row r="7275" spans="1:10" x14ac:dyDescent="0.25">
      <c r="A7275" t="s">
        <v>226</v>
      </c>
      <c r="B7275" t="s">
        <v>80</v>
      </c>
      <c r="C7275" t="s">
        <v>37</v>
      </c>
      <c r="D7275">
        <v>120218</v>
      </c>
      <c r="E7275" t="s">
        <v>262</v>
      </c>
      <c r="F7275">
        <v>111</v>
      </c>
      <c r="G7275" t="s">
        <v>333</v>
      </c>
      <c r="H7275" t="s">
        <v>84</v>
      </c>
      <c r="I7275">
        <v>2005</v>
      </c>
      <c r="J7275">
        <v>1.8299499999999999E-3</v>
      </c>
    </row>
    <row r="7276" spans="1:10" x14ac:dyDescent="0.25">
      <c r="A7276" t="s">
        <v>226</v>
      </c>
      <c r="B7276" t="s">
        <v>80</v>
      </c>
      <c r="C7276" t="s">
        <v>37</v>
      </c>
      <c r="D7276">
        <v>120212</v>
      </c>
      <c r="E7276" t="s">
        <v>266</v>
      </c>
      <c r="F7276">
        <v>120</v>
      </c>
      <c r="G7276" t="s">
        <v>332</v>
      </c>
      <c r="H7276" t="s">
        <v>84</v>
      </c>
      <c r="I7276">
        <v>2005</v>
      </c>
      <c r="J7276">
        <v>35.865000000000002</v>
      </c>
    </row>
    <row r="7277" spans="1:10" x14ac:dyDescent="0.25">
      <c r="A7277" t="s">
        <v>227</v>
      </c>
      <c r="B7277" t="s">
        <v>80</v>
      </c>
      <c r="C7277" t="s">
        <v>37</v>
      </c>
      <c r="D7277">
        <v>130302</v>
      </c>
      <c r="E7277" t="s">
        <v>336</v>
      </c>
      <c r="F7277">
        <v>109</v>
      </c>
      <c r="G7277" t="s">
        <v>342</v>
      </c>
      <c r="H7277" t="s">
        <v>84</v>
      </c>
      <c r="I7277">
        <v>2010</v>
      </c>
      <c r="J7277">
        <v>9.7333900000000001E-2</v>
      </c>
    </row>
    <row r="7278" spans="1:10" x14ac:dyDescent="0.25">
      <c r="A7278" t="s">
        <v>227</v>
      </c>
      <c r="B7278" t="s">
        <v>80</v>
      </c>
      <c r="C7278" t="s">
        <v>37</v>
      </c>
      <c r="D7278">
        <v>120215</v>
      </c>
      <c r="E7278" t="s">
        <v>264</v>
      </c>
      <c r="F7278">
        <v>111</v>
      </c>
      <c r="G7278" t="s">
        <v>333</v>
      </c>
      <c r="H7278" t="s">
        <v>84</v>
      </c>
      <c r="I7278">
        <v>2010</v>
      </c>
      <c r="J7278">
        <v>4.0522900000000001E-3</v>
      </c>
    </row>
    <row r="7279" spans="1:10" x14ac:dyDescent="0.25">
      <c r="A7279" t="s">
        <v>227</v>
      </c>
      <c r="B7279" t="s">
        <v>80</v>
      </c>
      <c r="C7279" t="s">
        <v>37</v>
      </c>
      <c r="D7279">
        <v>130112</v>
      </c>
      <c r="E7279" t="s">
        <v>349</v>
      </c>
      <c r="F7279">
        <v>120</v>
      </c>
      <c r="G7279" t="s">
        <v>332</v>
      </c>
      <c r="H7279" t="s">
        <v>84</v>
      </c>
      <c r="I7279">
        <v>2010</v>
      </c>
      <c r="J7279">
        <v>0.95276099999999997</v>
      </c>
    </row>
    <row r="7280" spans="1:10" x14ac:dyDescent="0.25">
      <c r="A7280" t="s">
        <v>223</v>
      </c>
      <c r="B7280" t="s">
        <v>80</v>
      </c>
      <c r="C7280" t="s">
        <v>37</v>
      </c>
      <c r="D7280">
        <v>150202</v>
      </c>
      <c r="E7280" t="s">
        <v>286</v>
      </c>
      <c r="F7280">
        <v>103</v>
      </c>
      <c r="G7280" t="s">
        <v>82</v>
      </c>
      <c r="H7280" t="s">
        <v>84</v>
      </c>
      <c r="I7280">
        <v>2010</v>
      </c>
      <c r="J7280">
        <v>1.7702399999999998E-5</v>
      </c>
    </row>
    <row r="7281" spans="1:10" x14ac:dyDescent="0.25">
      <c r="A7281" t="s">
        <v>223</v>
      </c>
      <c r="B7281" t="s">
        <v>75</v>
      </c>
      <c r="C7281" t="s">
        <v>31</v>
      </c>
      <c r="D7281" t="s">
        <v>237</v>
      </c>
      <c r="E7281" t="s">
        <v>236</v>
      </c>
      <c r="F7281">
        <v>120</v>
      </c>
      <c r="G7281" t="s">
        <v>332</v>
      </c>
      <c r="H7281" t="s">
        <v>84</v>
      </c>
      <c r="I7281">
        <v>2014</v>
      </c>
      <c r="J7281">
        <v>4842.66</v>
      </c>
    </row>
    <row r="7282" spans="1:10" x14ac:dyDescent="0.25">
      <c r="A7282" t="s">
        <v>227</v>
      </c>
      <c r="B7282" t="s">
        <v>75</v>
      </c>
      <c r="C7282" t="s">
        <v>31</v>
      </c>
      <c r="D7282" t="s">
        <v>237</v>
      </c>
      <c r="E7282" t="s">
        <v>236</v>
      </c>
      <c r="F7282">
        <v>114</v>
      </c>
      <c r="G7282" t="s">
        <v>335</v>
      </c>
      <c r="H7282" t="s">
        <v>84</v>
      </c>
      <c r="I7282">
        <v>2014</v>
      </c>
      <c r="J7282">
        <v>261.363</v>
      </c>
    </row>
    <row r="7283" spans="1:10" x14ac:dyDescent="0.25">
      <c r="A7283" t="s">
        <v>227</v>
      </c>
      <c r="B7283" t="s">
        <v>80</v>
      </c>
      <c r="C7283" t="s">
        <v>37</v>
      </c>
      <c r="D7283">
        <v>120303</v>
      </c>
      <c r="E7283" t="s">
        <v>259</v>
      </c>
      <c r="F7283">
        <v>111</v>
      </c>
      <c r="G7283" t="s">
        <v>333</v>
      </c>
      <c r="H7283" t="s">
        <v>84</v>
      </c>
      <c r="I7283">
        <v>2000</v>
      </c>
      <c r="J7283">
        <v>0.111344</v>
      </c>
    </row>
    <row r="7284" spans="1:10" x14ac:dyDescent="0.25">
      <c r="A7284" t="s">
        <v>227</v>
      </c>
      <c r="B7284" t="s">
        <v>80</v>
      </c>
      <c r="C7284" t="s">
        <v>37</v>
      </c>
      <c r="D7284">
        <v>120216</v>
      </c>
      <c r="E7284" t="s">
        <v>263</v>
      </c>
      <c r="F7284">
        <v>120</v>
      </c>
      <c r="G7284" t="s">
        <v>332</v>
      </c>
      <c r="H7284" t="s">
        <v>84</v>
      </c>
      <c r="I7284">
        <v>2000</v>
      </c>
      <c r="J7284">
        <v>17.162099999999999</v>
      </c>
    </row>
    <row r="7285" spans="1:10" x14ac:dyDescent="0.25">
      <c r="A7285" t="s">
        <v>229</v>
      </c>
      <c r="B7285" t="s">
        <v>76</v>
      </c>
      <c r="C7285" t="s">
        <v>78</v>
      </c>
      <c r="D7285">
        <v>8902500</v>
      </c>
      <c r="E7285" t="s">
        <v>327</v>
      </c>
      <c r="F7285">
        <v>109</v>
      </c>
      <c r="G7285" t="s">
        <v>342</v>
      </c>
      <c r="H7285" t="s">
        <v>84</v>
      </c>
      <c r="I7285">
        <v>1990</v>
      </c>
      <c r="J7285">
        <v>1253.83</v>
      </c>
    </row>
    <row r="7286" spans="1:10" x14ac:dyDescent="0.25">
      <c r="A7286" t="s">
        <v>229</v>
      </c>
      <c r="B7286" t="s">
        <v>80</v>
      </c>
      <c r="C7286" t="s">
        <v>37</v>
      </c>
      <c r="D7286">
        <v>120112</v>
      </c>
      <c r="E7286" t="s">
        <v>268</v>
      </c>
      <c r="F7286">
        <v>114</v>
      </c>
      <c r="G7286" t="s">
        <v>335</v>
      </c>
      <c r="H7286" t="s">
        <v>84</v>
      </c>
      <c r="I7286">
        <v>2010</v>
      </c>
      <c r="J7286">
        <v>0.27820699999999998</v>
      </c>
    </row>
    <row r="7287" spans="1:10" x14ac:dyDescent="0.25">
      <c r="A7287" t="s">
        <v>229</v>
      </c>
      <c r="B7287" t="s">
        <v>80</v>
      </c>
      <c r="C7287" t="s">
        <v>37</v>
      </c>
      <c r="D7287">
        <v>130112</v>
      </c>
      <c r="E7287" t="s">
        <v>349</v>
      </c>
      <c r="F7287">
        <v>109</v>
      </c>
      <c r="G7287" t="s">
        <v>342</v>
      </c>
      <c r="H7287" t="s">
        <v>84</v>
      </c>
      <c r="I7287">
        <v>2010</v>
      </c>
      <c r="J7287">
        <v>1.29409</v>
      </c>
    </row>
    <row r="7288" spans="1:10" x14ac:dyDescent="0.25">
      <c r="A7288" t="s">
        <v>229</v>
      </c>
      <c r="B7288" t="s">
        <v>80</v>
      </c>
      <c r="C7288" t="s">
        <v>37</v>
      </c>
      <c r="D7288">
        <v>120215</v>
      </c>
      <c r="E7288" t="s">
        <v>264</v>
      </c>
      <c r="F7288">
        <v>104</v>
      </c>
      <c r="G7288" t="s">
        <v>340</v>
      </c>
      <c r="H7288" t="s">
        <v>84</v>
      </c>
      <c r="I7288">
        <v>2010</v>
      </c>
      <c r="J7288">
        <v>2.1726399999999999E-5</v>
      </c>
    </row>
    <row r="7289" spans="1:10" x14ac:dyDescent="0.25">
      <c r="A7289" t="s">
        <v>223</v>
      </c>
      <c r="B7289" t="s">
        <v>80</v>
      </c>
      <c r="C7289" t="s">
        <v>37</v>
      </c>
      <c r="D7289">
        <v>130215</v>
      </c>
      <c r="E7289" t="s">
        <v>384</v>
      </c>
      <c r="F7289">
        <v>114</v>
      </c>
      <c r="G7289" t="s">
        <v>335</v>
      </c>
      <c r="H7289" t="s">
        <v>84</v>
      </c>
      <c r="I7289">
        <v>2010</v>
      </c>
      <c r="J7289">
        <v>1.8787399999999999E-5</v>
      </c>
    </row>
    <row r="7290" spans="1:10" x14ac:dyDescent="0.25">
      <c r="A7290" t="s">
        <v>223</v>
      </c>
      <c r="B7290" t="s">
        <v>80</v>
      </c>
      <c r="C7290" t="s">
        <v>37</v>
      </c>
      <c r="D7290">
        <v>120215</v>
      </c>
      <c r="E7290" t="s">
        <v>264</v>
      </c>
      <c r="F7290">
        <v>111</v>
      </c>
      <c r="G7290" t="s">
        <v>333</v>
      </c>
      <c r="H7290" t="s">
        <v>84</v>
      </c>
      <c r="I7290">
        <v>2010</v>
      </c>
      <c r="J7290">
        <v>3.7977200000000001E-4</v>
      </c>
    </row>
    <row r="7291" spans="1:10" x14ac:dyDescent="0.25">
      <c r="A7291" t="s">
        <v>223</v>
      </c>
      <c r="B7291" t="s">
        <v>80</v>
      </c>
      <c r="C7291" t="s">
        <v>37</v>
      </c>
      <c r="D7291">
        <v>130105</v>
      </c>
      <c r="E7291" t="s">
        <v>352</v>
      </c>
      <c r="F7291">
        <v>111</v>
      </c>
      <c r="G7291" t="s">
        <v>333</v>
      </c>
      <c r="H7291" t="s">
        <v>84</v>
      </c>
      <c r="I7291">
        <v>2010</v>
      </c>
      <c r="J7291">
        <v>1.0927299999999999E-2</v>
      </c>
    </row>
    <row r="7292" spans="1:10" x14ac:dyDescent="0.25">
      <c r="A7292" t="s">
        <v>223</v>
      </c>
      <c r="B7292" t="s">
        <v>80</v>
      </c>
      <c r="C7292" t="s">
        <v>37</v>
      </c>
      <c r="D7292">
        <v>120302</v>
      </c>
      <c r="E7292" t="s">
        <v>260</v>
      </c>
      <c r="F7292">
        <v>104</v>
      </c>
      <c r="G7292" t="s">
        <v>340</v>
      </c>
      <c r="H7292" t="s">
        <v>84</v>
      </c>
      <c r="I7292">
        <v>2010</v>
      </c>
      <c r="J7292">
        <v>4.4425699999999997E-5</v>
      </c>
    </row>
    <row r="7293" spans="1:10" x14ac:dyDescent="0.25">
      <c r="A7293" t="s">
        <v>223</v>
      </c>
      <c r="B7293" t="s">
        <v>80</v>
      </c>
      <c r="C7293" t="s">
        <v>37</v>
      </c>
      <c r="D7293">
        <v>120302</v>
      </c>
      <c r="E7293" t="s">
        <v>260</v>
      </c>
      <c r="F7293">
        <v>109</v>
      </c>
      <c r="G7293" t="s">
        <v>342</v>
      </c>
      <c r="H7293" t="s">
        <v>84</v>
      </c>
      <c r="I7293">
        <v>2010</v>
      </c>
      <c r="J7293">
        <v>2.2212899999999999E-3</v>
      </c>
    </row>
    <row r="7294" spans="1:10" x14ac:dyDescent="0.25">
      <c r="A7294" t="s">
        <v>227</v>
      </c>
      <c r="B7294" t="s">
        <v>75</v>
      </c>
      <c r="C7294" t="s">
        <v>31</v>
      </c>
      <c r="D7294" t="s">
        <v>237</v>
      </c>
      <c r="E7294" t="s">
        <v>236</v>
      </c>
      <c r="F7294">
        <v>109</v>
      </c>
      <c r="G7294" t="s">
        <v>342</v>
      </c>
      <c r="H7294" t="s">
        <v>84</v>
      </c>
      <c r="I7294">
        <v>1995</v>
      </c>
      <c r="J7294">
        <v>1883.82</v>
      </c>
    </row>
    <row r="7295" spans="1:10" x14ac:dyDescent="0.25">
      <c r="A7295" t="s">
        <v>223</v>
      </c>
      <c r="B7295" t="s">
        <v>80</v>
      </c>
      <c r="C7295" t="s">
        <v>37</v>
      </c>
      <c r="D7295">
        <v>130112</v>
      </c>
      <c r="E7295" t="s">
        <v>349</v>
      </c>
      <c r="F7295">
        <v>109</v>
      </c>
      <c r="G7295" t="s">
        <v>342</v>
      </c>
      <c r="H7295" t="s">
        <v>84</v>
      </c>
      <c r="I7295">
        <v>2014</v>
      </c>
      <c r="J7295">
        <v>0.17668600000000001</v>
      </c>
    </row>
    <row r="7296" spans="1:10" x14ac:dyDescent="0.25">
      <c r="A7296" t="s">
        <v>223</v>
      </c>
      <c r="B7296" t="s">
        <v>80</v>
      </c>
      <c r="C7296" t="s">
        <v>37</v>
      </c>
      <c r="D7296">
        <v>130302</v>
      </c>
      <c r="E7296" t="s">
        <v>336</v>
      </c>
      <c r="F7296">
        <v>120</v>
      </c>
      <c r="G7296" t="s">
        <v>332</v>
      </c>
      <c r="H7296" t="s">
        <v>84</v>
      </c>
      <c r="I7296">
        <v>2014</v>
      </c>
      <c r="J7296">
        <v>2.86426E-3</v>
      </c>
    </row>
    <row r="7297" spans="1:10" x14ac:dyDescent="0.25">
      <c r="A7297" t="s">
        <v>224</v>
      </c>
      <c r="B7297" t="s">
        <v>80</v>
      </c>
      <c r="C7297" t="s">
        <v>37</v>
      </c>
      <c r="D7297">
        <v>130105</v>
      </c>
      <c r="E7297" t="s">
        <v>352</v>
      </c>
      <c r="F7297">
        <v>104</v>
      </c>
      <c r="G7297" t="s">
        <v>340</v>
      </c>
      <c r="H7297" t="s">
        <v>84</v>
      </c>
      <c r="I7297">
        <v>1995</v>
      </c>
      <c r="J7297">
        <v>1.94914E-4</v>
      </c>
    </row>
    <row r="7298" spans="1:10" x14ac:dyDescent="0.25">
      <c r="A7298" t="s">
        <v>229</v>
      </c>
      <c r="B7298" t="s">
        <v>74</v>
      </c>
      <c r="C7298" t="s">
        <v>34</v>
      </c>
      <c r="D7298">
        <v>901001</v>
      </c>
      <c r="E7298" t="s">
        <v>254</v>
      </c>
      <c r="F7298">
        <v>110</v>
      </c>
      <c r="G7298" t="s">
        <v>344</v>
      </c>
      <c r="H7298" t="s">
        <v>84</v>
      </c>
      <c r="I7298">
        <v>2015</v>
      </c>
      <c r="J7298">
        <v>4.7938599999999998E-2</v>
      </c>
    </row>
    <row r="7299" spans="1:10" x14ac:dyDescent="0.25">
      <c r="A7299" t="s">
        <v>229</v>
      </c>
      <c r="B7299" t="s">
        <v>74</v>
      </c>
      <c r="C7299" t="s">
        <v>34</v>
      </c>
      <c r="D7299">
        <v>901001</v>
      </c>
      <c r="E7299" t="s">
        <v>254</v>
      </c>
      <c r="F7299">
        <v>103</v>
      </c>
      <c r="G7299" t="s">
        <v>82</v>
      </c>
      <c r="H7299" t="s">
        <v>84</v>
      </c>
      <c r="I7299">
        <v>2014</v>
      </c>
      <c r="J7299">
        <v>0.86132500000000001</v>
      </c>
    </row>
    <row r="7300" spans="1:10" x14ac:dyDescent="0.25">
      <c r="A7300" t="s">
        <v>226</v>
      </c>
      <c r="B7300" t="s">
        <v>79</v>
      </c>
      <c r="C7300" t="s">
        <v>35</v>
      </c>
      <c r="D7300" t="s">
        <v>243</v>
      </c>
      <c r="E7300" t="s">
        <v>242</v>
      </c>
      <c r="F7300">
        <v>115</v>
      </c>
      <c r="G7300" t="s">
        <v>341</v>
      </c>
      <c r="H7300" t="s">
        <v>84</v>
      </c>
      <c r="I7300">
        <v>2015</v>
      </c>
      <c r="J7300">
        <v>1.12584</v>
      </c>
    </row>
    <row r="7301" spans="1:10" x14ac:dyDescent="0.25">
      <c r="A7301" t="s">
        <v>226</v>
      </c>
      <c r="B7301" t="s">
        <v>79</v>
      </c>
      <c r="C7301" t="s">
        <v>35</v>
      </c>
      <c r="D7301" t="s">
        <v>243</v>
      </c>
      <c r="E7301" t="s">
        <v>242</v>
      </c>
      <c r="F7301">
        <v>122</v>
      </c>
      <c r="G7301" t="s">
        <v>369</v>
      </c>
      <c r="H7301" t="s">
        <v>84</v>
      </c>
      <c r="I7301">
        <v>2000</v>
      </c>
      <c r="J7301">
        <v>402.709</v>
      </c>
    </row>
    <row r="7302" spans="1:10" x14ac:dyDescent="0.25">
      <c r="A7302" t="s">
        <v>224</v>
      </c>
      <c r="B7302" t="s">
        <v>80</v>
      </c>
      <c r="C7302" t="s">
        <v>37</v>
      </c>
      <c r="D7302">
        <v>150102</v>
      </c>
      <c r="E7302" t="s">
        <v>288</v>
      </c>
      <c r="F7302">
        <v>120</v>
      </c>
      <c r="G7302" t="s">
        <v>332</v>
      </c>
      <c r="H7302" t="s">
        <v>84</v>
      </c>
      <c r="I7302">
        <v>2005</v>
      </c>
      <c r="J7302">
        <v>0.233153</v>
      </c>
    </row>
    <row r="7303" spans="1:10" x14ac:dyDescent="0.25">
      <c r="A7303" t="s">
        <v>227</v>
      </c>
      <c r="B7303" t="s">
        <v>80</v>
      </c>
      <c r="C7303" t="s">
        <v>37</v>
      </c>
      <c r="D7303">
        <v>130218</v>
      </c>
      <c r="E7303" t="s">
        <v>343</v>
      </c>
      <c r="F7303">
        <v>111</v>
      </c>
      <c r="G7303" t="s">
        <v>333</v>
      </c>
      <c r="H7303" t="s">
        <v>84</v>
      </c>
      <c r="I7303">
        <v>2010</v>
      </c>
      <c r="J7303">
        <v>3.7928400000000002E-4</v>
      </c>
    </row>
    <row r="7304" spans="1:10" x14ac:dyDescent="0.25">
      <c r="A7304" t="s">
        <v>227</v>
      </c>
      <c r="B7304" t="s">
        <v>80</v>
      </c>
      <c r="C7304" t="s">
        <v>37</v>
      </c>
      <c r="D7304">
        <v>120218</v>
      </c>
      <c r="E7304" t="s">
        <v>262</v>
      </c>
      <c r="F7304">
        <v>104</v>
      </c>
      <c r="G7304" t="s">
        <v>340</v>
      </c>
      <c r="H7304" t="s">
        <v>84</v>
      </c>
      <c r="I7304">
        <v>2010</v>
      </c>
      <c r="J7304">
        <v>1.7633899999999999E-4</v>
      </c>
    </row>
    <row r="7305" spans="1:10" x14ac:dyDescent="0.25">
      <c r="A7305" t="s">
        <v>224</v>
      </c>
      <c r="B7305" t="s">
        <v>80</v>
      </c>
      <c r="C7305" t="s">
        <v>37</v>
      </c>
      <c r="D7305">
        <v>130113</v>
      </c>
      <c r="E7305" t="s">
        <v>339</v>
      </c>
      <c r="F7305">
        <v>109</v>
      </c>
      <c r="G7305" t="s">
        <v>342</v>
      </c>
      <c r="H7305" t="s">
        <v>84</v>
      </c>
      <c r="I7305">
        <v>2010</v>
      </c>
      <c r="J7305">
        <v>1.1100000000000001</v>
      </c>
    </row>
    <row r="7306" spans="1:10" x14ac:dyDescent="0.25">
      <c r="A7306" t="s">
        <v>227</v>
      </c>
      <c r="B7306" t="s">
        <v>75</v>
      </c>
      <c r="C7306" t="s">
        <v>31</v>
      </c>
      <c r="D7306" t="s">
        <v>237</v>
      </c>
      <c r="E7306" t="s">
        <v>236</v>
      </c>
      <c r="F7306">
        <v>115</v>
      </c>
      <c r="G7306" t="s">
        <v>341</v>
      </c>
      <c r="H7306" t="s">
        <v>84</v>
      </c>
      <c r="I7306">
        <v>1990</v>
      </c>
      <c r="J7306">
        <v>69.982399999999998</v>
      </c>
    </row>
    <row r="7307" spans="1:10" x14ac:dyDescent="0.25">
      <c r="A7307" t="s">
        <v>223</v>
      </c>
      <c r="B7307" t="s">
        <v>80</v>
      </c>
      <c r="C7307" t="s">
        <v>37</v>
      </c>
      <c r="D7307">
        <v>130113</v>
      </c>
      <c r="E7307" t="s">
        <v>339</v>
      </c>
      <c r="F7307">
        <v>111</v>
      </c>
      <c r="G7307" t="s">
        <v>333</v>
      </c>
      <c r="H7307" t="s">
        <v>84</v>
      </c>
      <c r="I7307">
        <v>2014</v>
      </c>
      <c r="J7307">
        <v>2.00392E-2</v>
      </c>
    </row>
    <row r="7308" spans="1:10" x14ac:dyDescent="0.25">
      <c r="A7308" t="s">
        <v>223</v>
      </c>
      <c r="B7308" t="s">
        <v>80</v>
      </c>
      <c r="C7308" t="s">
        <v>37</v>
      </c>
      <c r="D7308">
        <v>120303</v>
      </c>
      <c r="E7308" t="s">
        <v>259</v>
      </c>
      <c r="F7308">
        <v>103</v>
      </c>
      <c r="G7308" t="s">
        <v>82</v>
      </c>
      <c r="H7308" t="s">
        <v>84</v>
      </c>
      <c r="I7308">
        <v>2014</v>
      </c>
      <c r="J7308">
        <v>3.1491599999999999E-4</v>
      </c>
    </row>
    <row r="7309" spans="1:10" x14ac:dyDescent="0.25">
      <c r="A7309" t="s">
        <v>226</v>
      </c>
      <c r="B7309" t="s">
        <v>80</v>
      </c>
      <c r="C7309" t="s">
        <v>37</v>
      </c>
      <c r="D7309">
        <v>120212</v>
      </c>
      <c r="E7309" t="s">
        <v>266</v>
      </c>
      <c r="F7309">
        <v>111</v>
      </c>
      <c r="G7309" t="s">
        <v>333</v>
      </c>
      <c r="H7309" t="s">
        <v>84</v>
      </c>
      <c r="I7309">
        <v>1995</v>
      </c>
      <c r="J7309">
        <v>0.214948</v>
      </c>
    </row>
    <row r="7310" spans="1:10" x14ac:dyDescent="0.25">
      <c r="A7310" t="s">
        <v>226</v>
      </c>
      <c r="B7310" t="s">
        <v>80</v>
      </c>
      <c r="C7310" t="s">
        <v>37</v>
      </c>
      <c r="D7310">
        <v>130212</v>
      </c>
      <c r="E7310" t="s">
        <v>388</v>
      </c>
      <c r="F7310">
        <v>111</v>
      </c>
      <c r="G7310" t="s">
        <v>333</v>
      </c>
      <c r="H7310" t="s">
        <v>84</v>
      </c>
      <c r="I7310">
        <v>1995</v>
      </c>
      <c r="J7310">
        <v>3.1954800000000001E-3</v>
      </c>
    </row>
    <row r="7311" spans="1:10" x14ac:dyDescent="0.25">
      <c r="A7311" t="s">
        <v>223</v>
      </c>
      <c r="B7311" t="s">
        <v>202</v>
      </c>
      <c r="C7311" t="s">
        <v>200</v>
      </c>
      <c r="D7311">
        <v>411900</v>
      </c>
      <c r="E7311" t="s">
        <v>353</v>
      </c>
      <c r="F7311">
        <v>120</v>
      </c>
      <c r="G7311" t="s">
        <v>332</v>
      </c>
      <c r="H7311" t="s">
        <v>84</v>
      </c>
      <c r="I7311">
        <v>1990</v>
      </c>
      <c r="J7311">
        <v>13.250400000000001</v>
      </c>
    </row>
    <row r="7312" spans="1:10" x14ac:dyDescent="0.25">
      <c r="A7312" t="s">
        <v>223</v>
      </c>
      <c r="B7312" t="s">
        <v>80</v>
      </c>
      <c r="C7312" t="s">
        <v>32</v>
      </c>
      <c r="D7312">
        <v>804300</v>
      </c>
      <c r="E7312" t="s">
        <v>387</v>
      </c>
      <c r="F7312">
        <v>109</v>
      </c>
      <c r="G7312" t="s">
        <v>342</v>
      </c>
      <c r="H7312" t="s">
        <v>84</v>
      </c>
      <c r="I7312">
        <v>2014</v>
      </c>
      <c r="J7312">
        <v>64.261399999999995</v>
      </c>
    </row>
    <row r="7313" spans="1:10" x14ac:dyDescent="0.25">
      <c r="A7313" t="s">
        <v>227</v>
      </c>
      <c r="B7313" t="s">
        <v>80</v>
      </c>
      <c r="C7313" t="s">
        <v>37</v>
      </c>
      <c r="D7313">
        <v>120219</v>
      </c>
      <c r="E7313" t="s">
        <v>261</v>
      </c>
      <c r="F7313">
        <v>114</v>
      </c>
      <c r="G7313" t="s">
        <v>335</v>
      </c>
      <c r="H7313" t="s">
        <v>84</v>
      </c>
      <c r="I7313">
        <v>1990</v>
      </c>
      <c r="J7313">
        <v>2.2195900000000001E-2</v>
      </c>
    </row>
    <row r="7314" spans="1:10" x14ac:dyDescent="0.25">
      <c r="A7314" t="s">
        <v>227</v>
      </c>
      <c r="B7314" t="s">
        <v>80</v>
      </c>
      <c r="C7314" t="s">
        <v>37</v>
      </c>
      <c r="D7314">
        <v>130213</v>
      </c>
      <c r="E7314" t="s">
        <v>368</v>
      </c>
      <c r="F7314">
        <v>104</v>
      </c>
      <c r="G7314" t="s">
        <v>340</v>
      </c>
      <c r="H7314" t="s">
        <v>84</v>
      </c>
      <c r="I7314">
        <v>1990</v>
      </c>
      <c r="J7314">
        <v>1.9745399999999999E-3</v>
      </c>
    </row>
    <row r="7315" spans="1:10" x14ac:dyDescent="0.25">
      <c r="A7315" t="s">
        <v>224</v>
      </c>
      <c r="B7315" t="s">
        <v>80</v>
      </c>
      <c r="C7315" t="s">
        <v>37</v>
      </c>
      <c r="D7315">
        <v>130106</v>
      </c>
      <c r="E7315" t="s">
        <v>345</v>
      </c>
      <c r="F7315">
        <v>109</v>
      </c>
      <c r="G7315" t="s">
        <v>342</v>
      </c>
      <c r="H7315" t="s">
        <v>84</v>
      </c>
      <c r="I7315">
        <v>2015</v>
      </c>
      <c r="J7315">
        <v>6.6116799999999998</v>
      </c>
    </row>
    <row r="7316" spans="1:10" x14ac:dyDescent="0.25">
      <c r="A7316" t="s">
        <v>224</v>
      </c>
      <c r="B7316" t="s">
        <v>80</v>
      </c>
      <c r="C7316" t="s">
        <v>37</v>
      </c>
      <c r="D7316">
        <v>120303</v>
      </c>
      <c r="E7316" t="s">
        <v>259</v>
      </c>
      <c r="F7316">
        <v>111</v>
      </c>
      <c r="G7316" t="s">
        <v>333</v>
      </c>
      <c r="H7316" t="s">
        <v>84</v>
      </c>
      <c r="I7316">
        <v>2015</v>
      </c>
      <c r="J7316">
        <v>1.6832799999999998E-2</v>
      </c>
    </row>
    <row r="7317" spans="1:10" x14ac:dyDescent="0.25">
      <c r="A7317" t="s">
        <v>224</v>
      </c>
      <c r="B7317" t="s">
        <v>80</v>
      </c>
      <c r="C7317" t="s">
        <v>37</v>
      </c>
      <c r="D7317">
        <v>130303</v>
      </c>
      <c r="E7317" t="s">
        <v>351</v>
      </c>
      <c r="F7317">
        <v>114</v>
      </c>
      <c r="G7317" t="s">
        <v>335</v>
      </c>
      <c r="H7317" t="s">
        <v>84</v>
      </c>
      <c r="I7317">
        <v>2015</v>
      </c>
      <c r="J7317">
        <v>1.6539300000000001E-3</v>
      </c>
    </row>
    <row r="7318" spans="1:10" x14ac:dyDescent="0.25">
      <c r="A7318" t="s">
        <v>225</v>
      </c>
      <c r="B7318" t="s">
        <v>79</v>
      </c>
      <c r="C7318" t="s">
        <v>35</v>
      </c>
      <c r="D7318" t="s">
        <v>245</v>
      </c>
      <c r="E7318" t="s">
        <v>244</v>
      </c>
      <c r="F7318">
        <v>120</v>
      </c>
      <c r="G7318" t="s">
        <v>332</v>
      </c>
      <c r="H7318" t="s">
        <v>84</v>
      </c>
      <c r="I7318">
        <v>2005</v>
      </c>
      <c r="J7318">
        <v>4970.8999999999996</v>
      </c>
    </row>
    <row r="7319" spans="1:10" x14ac:dyDescent="0.25">
      <c r="A7319" t="s">
        <v>225</v>
      </c>
      <c r="B7319" t="s">
        <v>79</v>
      </c>
      <c r="C7319" t="s">
        <v>35</v>
      </c>
      <c r="D7319" t="s">
        <v>245</v>
      </c>
      <c r="E7319" t="s">
        <v>244</v>
      </c>
      <c r="F7319">
        <v>110</v>
      </c>
      <c r="G7319" t="s">
        <v>344</v>
      </c>
      <c r="H7319" t="s">
        <v>84</v>
      </c>
      <c r="I7319">
        <v>2005</v>
      </c>
      <c r="J7319">
        <v>5.5810899999999997</v>
      </c>
    </row>
    <row r="7320" spans="1:10" x14ac:dyDescent="0.25">
      <c r="A7320" t="s">
        <v>229</v>
      </c>
      <c r="B7320" t="s">
        <v>79</v>
      </c>
      <c r="C7320" t="s">
        <v>35</v>
      </c>
      <c r="D7320" t="s">
        <v>245</v>
      </c>
      <c r="E7320" t="s">
        <v>244</v>
      </c>
      <c r="F7320">
        <v>114</v>
      </c>
      <c r="G7320" t="s">
        <v>335</v>
      </c>
      <c r="H7320" t="s">
        <v>84</v>
      </c>
      <c r="I7320">
        <v>2014</v>
      </c>
      <c r="J7320">
        <v>104.346</v>
      </c>
    </row>
    <row r="7321" spans="1:10" x14ac:dyDescent="0.25">
      <c r="A7321" t="s">
        <v>229</v>
      </c>
      <c r="B7321" t="s">
        <v>79</v>
      </c>
      <c r="C7321" t="s">
        <v>35</v>
      </c>
      <c r="D7321" t="s">
        <v>245</v>
      </c>
      <c r="E7321" t="s">
        <v>244</v>
      </c>
      <c r="F7321">
        <v>110</v>
      </c>
      <c r="G7321" t="s">
        <v>344</v>
      </c>
      <c r="H7321" t="s">
        <v>84</v>
      </c>
      <c r="I7321">
        <v>2014</v>
      </c>
      <c r="J7321">
        <v>2.1304400000000001</v>
      </c>
    </row>
    <row r="7322" spans="1:10" x14ac:dyDescent="0.25">
      <c r="A7322" t="s">
        <v>229</v>
      </c>
      <c r="B7322" t="s">
        <v>79</v>
      </c>
      <c r="C7322" t="s">
        <v>35</v>
      </c>
      <c r="D7322" t="s">
        <v>243</v>
      </c>
      <c r="E7322" t="s">
        <v>242</v>
      </c>
      <c r="F7322">
        <v>114</v>
      </c>
      <c r="G7322" t="s">
        <v>335</v>
      </c>
      <c r="H7322" t="s">
        <v>84</v>
      </c>
      <c r="I7322">
        <v>2015</v>
      </c>
      <c r="J7322">
        <v>353.517</v>
      </c>
    </row>
    <row r="7323" spans="1:10" x14ac:dyDescent="0.25">
      <c r="A7323" t="s">
        <v>223</v>
      </c>
      <c r="B7323" t="s">
        <v>79</v>
      </c>
      <c r="C7323" t="s">
        <v>35</v>
      </c>
      <c r="D7323" t="s">
        <v>322</v>
      </c>
      <c r="E7323" t="s">
        <v>321</v>
      </c>
      <c r="F7323">
        <v>120</v>
      </c>
      <c r="G7323" t="s">
        <v>332</v>
      </c>
      <c r="H7323" t="s">
        <v>84</v>
      </c>
      <c r="I7323">
        <v>1990</v>
      </c>
      <c r="J7323">
        <v>1205.72</v>
      </c>
    </row>
    <row r="7324" spans="1:10" x14ac:dyDescent="0.25">
      <c r="A7324" t="s">
        <v>223</v>
      </c>
      <c r="B7324" t="s">
        <v>79</v>
      </c>
      <c r="C7324" t="s">
        <v>35</v>
      </c>
      <c r="D7324" t="s">
        <v>322</v>
      </c>
      <c r="E7324" t="s">
        <v>321</v>
      </c>
      <c r="F7324">
        <v>111</v>
      </c>
      <c r="G7324" t="s">
        <v>333</v>
      </c>
      <c r="H7324" t="s">
        <v>84</v>
      </c>
      <c r="I7324">
        <v>1990</v>
      </c>
      <c r="J7324">
        <v>189.172</v>
      </c>
    </row>
    <row r="7325" spans="1:10" x14ac:dyDescent="0.25">
      <c r="A7325" t="s">
        <v>227</v>
      </c>
      <c r="B7325" t="s">
        <v>80</v>
      </c>
      <c r="C7325" t="s">
        <v>37</v>
      </c>
      <c r="D7325">
        <v>150202</v>
      </c>
      <c r="E7325" t="s">
        <v>286</v>
      </c>
      <c r="F7325">
        <v>111</v>
      </c>
      <c r="G7325" t="s">
        <v>333</v>
      </c>
      <c r="H7325" t="s">
        <v>84</v>
      </c>
      <c r="I7325">
        <v>1990</v>
      </c>
      <c r="J7325">
        <v>6.3214999999999999E-3</v>
      </c>
    </row>
    <row r="7326" spans="1:10" x14ac:dyDescent="0.25">
      <c r="A7326" t="s">
        <v>225</v>
      </c>
      <c r="B7326" t="s">
        <v>80</v>
      </c>
      <c r="C7326" t="s">
        <v>37</v>
      </c>
      <c r="D7326">
        <v>150103</v>
      </c>
      <c r="E7326" t="s">
        <v>287</v>
      </c>
      <c r="F7326">
        <v>109</v>
      </c>
      <c r="G7326" t="s">
        <v>342</v>
      </c>
      <c r="H7326" t="s">
        <v>84</v>
      </c>
      <c r="I7326">
        <v>2000</v>
      </c>
      <c r="J7326">
        <v>8.4994600000000003E-2</v>
      </c>
    </row>
    <row r="7327" spans="1:10" x14ac:dyDescent="0.25">
      <c r="A7327" t="s">
        <v>225</v>
      </c>
      <c r="B7327" t="s">
        <v>80</v>
      </c>
      <c r="C7327" t="s">
        <v>37</v>
      </c>
      <c r="D7327">
        <v>130213</v>
      </c>
      <c r="E7327" t="s">
        <v>368</v>
      </c>
      <c r="F7327">
        <v>109</v>
      </c>
      <c r="G7327" t="s">
        <v>342</v>
      </c>
      <c r="H7327" t="s">
        <v>84</v>
      </c>
      <c r="I7327">
        <v>2000</v>
      </c>
      <c r="J7327">
        <v>4.5541499999999999</v>
      </c>
    </row>
    <row r="7328" spans="1:10" x14ac:dyDescent="0.25">
      <c r="A7328" t="s">
        <v>225</v>
      </c>
      <c r="B7328" t="s">
        <v>80</v>
      </c>
      <c r="C7328" t="s">
        <v>37</v>
      </c>
      <c r="D7328">
        <v>120213</v>
      </c>
      <c r="E7328" t="s">
        <v>265</v>
      </c>
      <c r="F7328">
        <v>104</v>
      </c>
      <c r="G7328" t="s">
        <v>340</v>
      </c>
      <c r="H7328" t="s">
        <v>84</v>
      </c>
      <c r="I7328">
        <v>2000</v>
      </c>
      <c r="J7328">
        <v>1.41601E-2</v>
      </c>
    </row>
    <row r="7329" spans="1:10" x14ac:dyDescent="0.25">
      <c r="A7329" t="s">
        <v>225</v>
      </c>
      <c r="B7329" t="s">
        <v>80</v>
      </c>
      <c r="C7329" t="s">
        <v>37</v>
      </c>
      <c r="D7329">
        <v>130219</v>
      </c>
      <c r="E7329" t="s">
        <v>354</v>
      </c>
      <c r="F7329">
        <v>114</v>
      </c>
      <c r="G7329" t="s">
        <v>335</v>
      </c>
      <c r="H7329" t="s">
        <v>84</v>
      </c>
      <c r="I7329">
        <v>2000</v>
      </c>
      <c r="J7329">
        <v>4.4757800000000004E-3</v>
      </c>
    </row>
    <row r="7330" spans="1:10" x14ac:dyDescent="0.25">
      <c r="A7330" t="s">
        <v>227</v>
      </c>
      <c r="B7330" t="s">
        <v>80</v>
      </c>
      <c r="C7330" t="s">
        <v>37</v>
      </c>
      <c r="D7330">
        <v>130105</v>
      </c>
      <c r="E7330" t="s">
        <v>352</v>
      </c>
      <c r="F7330">
        <v>109</v>
      </c>
      <c r="G7330" t="s">
        <v>342</v>
      </c>
      <c r="H7330" t="s">
        <v>84</v>
      </c>
      <c r="I7330">
        <v>1995</v>
      </c>
      <c r="J7330">
        <v>31.330500000000001</v>
      </c>
    </row>
    <row r="7331" spans="1:10" x14ac:dyDescent="0.25">
      <c r="A7331" t="s">
        <v>227</v>
      </c>
      <c r="B7331" t="s">
        <v>80</v>
      </c>
      <c r="C7331" t="s">
        <v>37</v>
      </c>
      <c r="D7331">
        <v>150102</v>
      </c>
      <c r="E7331" t="s">
        <v>288</v>
      </c>
      <c r="F7331">
        <v>114</v>
      </c>
      <c r="G7331" t="s">
        <v>335</v>
      </c>
      <c r="H7331" t="s">
        <v>84</v>
      </c>
      <c r="I7331">
        <v>1995</v>
      </c>
      <c r="J7331">
        <v>3.9062100000000002E-2</v>
      </c>
    </row>
    <row r="7332" spans="1:10" x14ac:dyDescent="0.25">
      <c r="A7332" t="s">
        <v>227</v>
      </c>
      <c r="B7332" t="s">
        <v>80</v>
      </c>
      <c r="C7332" t="s">
        <v>37</v>
      </c>
      <c r="D7332">
        <v>130112</v>
      </c>
      <c r="E7332" t="s">
        <v>349</v>
      </c>
      <c r="F7332">
        <v>114</v>
      </c>
      <c r="G7332" t="s">
        <v>335</v>
      </c>
      <c r="H7332" t="s">
        <v>84</v>
      </c>
      <c r="I7332">
        <v>1995</v>
      </c>
      <c r="J7332">
        <v>9.7628400000000004E-2</v>
      </c>
    </row>
    <row r="7333" spans="1:10" x14ac:dyDescent="0.25">
      <c r="A7333" t="s">
        <v>225</v>
      </c>
      <c r="B7333" t="s">
        <v>80</v>
      </c>
      <c r="C7333" t="s">
        <v>37</v>
      </c>
      <c r="D7333">
        <v>130216</v>
      </c>
      <c r="E7333" t="s">
        <v>355</v>
      </c>
      <c r="F7333">
        <v>114</v>
      </c>
      <c r="G7333" t="s">
        <v>335</v>
      </c>
      <c r="H7333" t="s">
        <v>84</v>
      </c>
      <c r="I7333">
        <v>1990</v>
      </c>
      <c r="J7333">
        <v>9.3837799999999996E-3</v>
      </c>
    </row>
    <row r="7334" spans="1:10" x14ac:dyDescent="0.25">
      <c r="A7334" t="s">
        <v>225</v>
      </c>
      <c r="B7334" t="s">
        <v>80</v>
      </c>
      <c r="C7334" t="s">
        <v>37</v>
      </c>
      <c r="D7334">
        <v>120113</v>
      </c>
      <c r="E7334" t="s">
        <v>267</v>
      </c>
      <c r="F7334">
        <v>109</v>
      </c>
      <c r="G7334" t="s">
        <v>342</v>
      </c>
      <c r="H7334" t="s">
        <v>84</v>
      </c>
      <c r="I7334">
        <v>1990</v>
      </c>
      <c r="J7334">
        <v>0.281273</v>
      </c>
    </row>
    <row r="7335" spans="1:10" x14ac:dyDescent="0.25">
      <c r="A7335" t="s">
        <v>224</v>
      </c>
      <c r="B7335" t="s">
        <v>80</v>
      </c>
      <c r="C7335" t="s">
        <v>37</v>
      </c>
      <c r="D7335">
        <v>120105</v>
      </c>
      <c r="E7335" t="s">
        <v>270</v>
      </c>
      <c r="F7335">
        <v>120</v>
      </c>
      <c r="G7335" t="s">
        <v>332</v>
      </c>
      <c r="H7335" t="s">
        <v>84</v>
      </c>
      <c r="I7335">
        <v>1990</v>
      </c>
      <c r="J7335">
        <v>30.921800000000001</v>
      </c>
    </row>
    <row r="7336" spans="1:10" x14ac:dyDescent="0.25">
      <c r="A7336" t="s">
        <v>226</v>
      </c>
      <c r="B7336" t="s">
        <v>80</v>
      </c>
      <c r="C7336" t="s">
        <v>81</v>
      </c>
      <c r="D7336">
        <v>260201</v>
      </c>
      <c r="E7336" t="s">
        <v>230</v>
      </c>
      <c r="F7336">
        <v>120</v>
      </c>
      <c r="G7336" t="s">
        <v>332</v>
      </c>
      <c r="H7336" t="s">
        <v>84</v>
      </c>
      <c r="I7336">
        <v>2000</v>
      </c>
      <c r="J7336">
        <v>0.15648899999999999</v>
      </c>
    </row>
    <row r="7337" spans="1:10" x14ac:dyDescent="0.25">
      <c r="A7337" t="s">
        <v>226</v>
      </c>
      <c r="B7337" t="s">
        <v>80</v>
      </c>
      <c r="C7337" t="s">
        <v>81</v>
      </c>
      <c r="D7337">
        <v>260200</v>
      </c>
      <c r="E7337" t="s">
        <v>389</v>
      </c>
      <c r="F7337">
        <v>104</v>
      </c>
      <c r="G7337" t="s">
        <v>340</v>
      </c>
      <c r="H7337" t="s">
        <v>84</v>
      </c>
      <c r="I7337">
        <v>1995</v>
      </c>
      <c r="J7337">
        <v>0.18920300000000001</v>
      </c>
    </row>
    <row r="7338" spans="1:10" x14ac:dyDescent="0.25">
      <c r="A7338" t="s">
        <v>226</v>
      </c>
      <c r="B7338" t="s">
        <v>80</v>
      </c>
      <c r="C7338" t="s">
        <v>81</v>
      </c>
      <c r="D7338">
        <v>230801</v>
      </c>
      <c r="E7338" t="s">
        <v>391</v>
      </c>
      <c r="F7338">
        <v>104</v>
      </c>
      <c r="G7338" t="s">
        <v>340</v>
      </c>
      <c r="H7338" t="s">
        <v>84</v>
      </c>
      <c r="I7338">
        <v>2010</v>
      </c>
      <c r="J7338">
        <v>5.1231299999999999E-5</v>
      </c>
    </row>
    <row r="7339" spans="1:10" x14ac:dyDescent="0.25">
      <c r="A7339" t="s">
        <v>226</v>
      </c>
      <c r="B7339" t="s">
        <v>80</v>
      </c>
      <c r="C7339" t="s">
        <v>81</v>
      </c>
      <c r="D7339">
        <v>230800</v>
      </c>
      <c r="E7339" t="s">
        <v>379</v>
      </c>
      <c r="F7339">
        <v>120</v>
      </c>
      <c r="G7339" t="s">
        <v>332</v>
      </c>
      <c r="H7339" t="s">
        <v>84</v>
      </c>
      <c r="I7339">
        <v>2015</v>
      </c>
      <c r="J7339">
        <v>542.97699999999998</v>
      </c>
    </row>
    <row r="7340" spans="1:10" x14ac:dyDescent="0.25">
      <c r="A7340" t="s">
        <v>226</v>
      </c>
      <c r="B7340" t="s">
        <v>80</v>
      </c>
      <c r="C7340" t="s">
        <v>81</v>
      </c>
      <c r="D7340">
        <v>230800</v>
      </c>
      <c r="E7340" t="s">
        <v>379</v>
      </c>
      <c r="F7340">
        <v>120</v>
      </c>
      <c r="G7340" t="s">
        <v>332</v>
      </c>
      <c r="H7340" t="s">
        <v>84</v>
      </c>
      <c r="I7340">
        <v>2010</v>
      </c>
      <c r="J7340">
        <v>542.97699999999998</v>
      </c>
    </row>
    <row r="7341" spans="1:10" x14ac:dyDescent="0.25">
      <c r="A7341" t="s">
        <v>225</v>
      </c>
      <c r="B7341" t="s">
        <v>80</v>
      </c>
      <c r="C7341" t="s">
        <v>81</v>
      </c>
      <c r="D7341">
        <v>260201</v>
      </c>
      <c r="E7341" t="s">
        <v>230</v>
      </c>
      <c r="F7341">
        <v>109</v>
      </c>
      <c r="G7341" t="s">
        <v>342</v>
      </c>
      <c r="H7341" t="s">
        <v>84</v>
      </c>
      <c r="I7341">
        <v>2014</v>
      </c>
      <c r="J7341">
        <v>15.1007</v>
      </c>
    </row>
    <row r="7342" spans="1:10" x14ac:dyDescent="0.25">
      <c r="A7342" t="s">
        <v>224</v>
      </c>
      <c r="B7342" t="s">
        <v>74</v>
      </c>
      <c r="C7342" t="s">
        <v>34</v>
      </c>
      <c r="D7342">
        <v>901000</v>
      </c>
      <c r="E7342" t="s">
        <v>34</v>
      </c>
      <c r="F7342">
        <v>111</v>
      </c>
      <c r="G7342" t="s">
        <v>333</v>
      </c>
      <c r="H7342" t="s">
        <v>84</v>
      </c>
      <c r="I7342">
        <v>2014</v>
      </c>
      <c r="J7342">
        <v>0.60978500000000002</v>
      </c>
    </row>
    <row r="7343" spans="1:10" x14ac:dyDescent="0.25">
      <c r="A7343" t="s">
        <v>224</v>
      </c>
      <c r="B7343" t="s">
        <v>74</v>
      </c>
      <c r="C7343" t="s">
        <v>34</v>
      </c>
      <c r="D7343">
        <v>901000</v>
      </c>
      <c r="E7343" t="s">
        <v>34</v>
      </c>
      <c r="F7343">
        <v>104</v>
      </c>
      <c r="G7343" t="s">
        <v>340</v>
      </c>
      <c r="H7343" t="s">
        <v>84</v>
      </c>
      <c r="I7343">
        <v>2015</v>
      </c>
      <c r="J7343">
        <v>1.4841699999999999E-2</v>
      </c>
    </row>
    <row r="7344" spans="1:10" x14ac:dyDescent="0.25">
      <c r="A7344" t="s">
        <v>225</v>
      </c>
      <c r="B7344" t="s">
        <v>75</v>
      </c>
      <c r="C7344" t="s">
        <v>31</v>
      </c>
      <c r="D7344" t="s">
        <v>237</v>
      </c>
      <c r="E7344" t="s">
        <v>236</v>
      </c>
      <c r="F7344">
        <v>103</v>
      </c>
      <c r="G7344" t="s">
        <v>82</v>
      </c>
      <c r="H7344" t="s">
        <v>84</v>
      </c>
      <c r="I7344">
        <v>1995</v>
      </c>
      <c r="J7344">
        <v>191.767</v>
      </c>
    </row>
    <row r="7345" spans="1:10" x14ac:dyDescent="0.25">
      <c r="A7345" t="s">
        <v>225</v>
      </c>
      <c r="B7345" t="s">
        <v>75</v>
      </c>
      <c r="C7345" t="s">
        <v>31</v>
      </c>
      <c r="D7345" t="s">
        <v>237</v>
      </c>
      <c r="E7345" t="s">
        <v>236</v>
      </c>
      <c r="F7345">
        <v>103</v>
      </c>
      <c r="G7345" t="s">
        <v>82</v>
      </c>
      <c r="H7345" t="s">
        <v>84</v>
      </c>
      <c r="I7345">
        <v>1990</v>
      </c>
      <c r="J7345">
        <v>284.09899999999999</v>
      </c>
    </row>
    <row r="7346" spans="1:10" x14ac:dyDescent="0.25">
      <c r="A7346" t="s">
        <v>226</v>
      </c>
      <c r="B7346" t="s">
        <v>202</v>
      </c>
      <c r="C7346" t="s">
        <v>199</v>
      </c>
      <c r="D7346" t="s">
        <v>381</v>
      </c>
      <c r="E7346" t="s">
        <v>380</v>
      </c>
      <c r="F7346">
        <v>109</v>
      </c>
      <c r="G7346" t="s">
        <v>342</v>
      </c>
      <c r="H7346" t="s">
        <v>84</v>
      </c>
      <c r="I7346">
        <v>1995</v>
      </c>
      <c r="J7346">
        <v>1452.61</v>
      </c>
    </row>
    <row r="7347" spans="1:10" x14ac:dyDescent="0.25">
      <c r="A7347" t="s">
        <v>226</v>
      </c>
      <c r="B7347" t="s">
        <v>80</v>
      </c>
      <c r="C7347" t="s">
        <v>37</v>
      </c>
      <c r="D7347">
        <v>130112</v>
      </c>
      <c r="E7347" t="s">
        <v>349</v>
      </c>
      <c r="F7347">
        <v>109</v>
      </c>
      <c r="G7347" t="s">
        <v>342</v>
      </c>
      <c r="H7347" t="s">
        <v>84</v>
      </c>
      <c r="I7347">
        <v>2014</v>
      </c>
      <c r="J7347">
        <v>9.0202500000000005E-2</v>
      </c>
    </row>
    <row r="7348" spans="1:10" x14ac:dyDescent="0.25">
      <c r="A7348" t="s">
        <v>226</v>
      </c>
      <c r="B7348" t="s">
        <v>80</v>
      </c>
      <c r="C7348" t="s">
        <v>37</v>
      </c>
      <c r="D7348">
        <v>130112</v>
      </c>
      <c r="E7348" t="s">
        <v>349</v>
      </c>
      <c r="F7348">
        <v>120</v>
      </c>
      <c r="G7348" t="s">
        <v>332</v>
      </c>
      <c r="H7348" t="s">
        <v>84</v>
      </c>
      <c r="I7348">
        <v>2014</v>
      </c>
      <c r="J7348">
        <v>3.5606199999999998E-2</v>
      </c>
    </row>
    <row r="7349" spans="1:10" x14ac:dyDescent="0.25">
      <c r="A7349" t="s">
        <v>226</v>
      </c>
      <c r="B7349" t="s">
        <v>80</v>
      </c>
      <c r="C7349" t="s">
        <v>37</v>
      </c>
      <c r="D7349">
        <v>120302</v>
      </c>
      <c r="E7349" t="s">
        <v>260</v>
      </c>
      <c r="F7349">
        <v>104</v>
      </c>
      <c r="G7349" t="s">
        <v>340</v>
      </c>
      <c r="H7349" t="s">
        <v>84</v>
      </c>
      <c r="I7349">
        <v>2014</v>
      </c>
      <c r="J7349">
        <v>1.80414E-5</v>
      </c>
    </row>
    <row r="7350" spans="1:10" x14ac:dyDescent="0.25">
      <c r="A7350" t="s">
        <v>226</v>
      </c>
      <c r="B7350" t="s">
        <v>80</v>
      </c>
      <c r="C7350" t="s">
        <v>37</v>
      </c>
      <c r="D7350">
        <v>150102</v>
      </c>
      <c r="E7350" t="s">
        <v>288</v>
      </c>
      <c r="F7350">
        <v>104</v>
      </c>
      <c r="G7350" t="s">
        <v>340</v>
      </c>
      <c r="H7350" t="s">
        <v>84</v>
      </c>
      <c r="I7350">
        <v>2014</v>
      </c>
      <c r="J7350">
        <v>1.20105E-4</v>
      </c>
    </row>
    <row r="7351" spans="1:10" x14ac:dyDescent="0.25">
      <c r="A7351" t="s">
        <v>227</v>
      </c>
      <c r="B7351" t="s">
        <v>76</v>
      </c>
      <c r="C7351" t="s">
        <v>78</v>
      </c>
      <c r="D7351" t="s">
        <v>472</v>
      </c>
      <c r="E7351" t="s">
        <v>471</v>
      </c>
      <c r="F7351">
        <v>119</v>
      </c>
      <c r="G7351" t="s">
        <v>357</v>
      </c>
      <c r="H7351" t="s">
        <v>84</v>
      </c>
      <c r="I7351">
        <v>1990</v>
      </c>
      <c r="J7351">
        <v>0.9</v>
      </c>
    </row>
    <row r="7352" spans="1:10" x14ac:dyDescent="0.25">
      <c r="A7352" t="s">
        <v>227</v>
      </c>
      <c r="B7352" t="s">
        <v>204</v>
      </c>
      <c r="C7352" t="s">
        <v>203</v>
      </c>
      <c r="D7352" t="s">
        <v>415</v>
      </c>
      <c r="E7352" t="s">
        <v>414</v>
      </c>
      <c r="F7352">
        <v>114</v>
      </c>
      <c r="G7352" t="s">
        <v>335</v>
      </c>
      <c r="H7352" t="s">
        <v>84</v>
      </c>
      <c r="I7352">
        <v>2015</v>
      </c>
      <c r="J7352">
        <v>3</v>
      </c>
    </row>
    <row r="7353" spans="1:10" x14ac:dyDescent="0.25">
      <c r="A7353" t="s">
        <v>227</v>
      </c>
      <c r="B7353" t="s">
        <v>71</v>
      </c>
      <c r="C7353" t="s">
        <v>215</v>
      </c>
      <c r="D7353" t="s">
        <v>311</v>
      </c>
      <c r="E7353" t="s">
        <v>310</v>
      </c>
      <c r="F7353">
        <v>114</v>
      </c>
      <c r="G7353" t="s">
        <v>335</v>
      </c>
      <c r="H7353" t="s">
        <v>84</v>
      </c>
      <c r="I7353">
        <v>2015</v>
      </c>
      <c r="J7353">
        <v>0.11</v>
      </c>
    </row>
    <row r="7354" spans="1:10" x14ac:dyDescent="0.25">
      <c r="A7354" t="s">
        <v>229</v>
      </c>
      <c r="B7354" t="s">
        <v>73</v>
      </c>
      <c r="C7354" t="s">
        <v>212</v>
      </c>
      <c r="D7354" t="s">
        <v>307</v>
      </c>
      <c r="E7354" t="s">
        <v>306</v>
      </c>
      <c r="F7354">
        <v>114</v>
      </c>
      <c r="G7354" t="s">
        <v>335</v>
      </c>
      <c r="H7354" t="s">
        <v>84</v>
      </c>
      <c r="I7354">
        <v>2015</v>
      </c>
      <c r="J7354">
        <v>6.5</v>
      </c>
    </row>
    <row r="7355" spans="1:10" x14ac:dyDescent="0.25">
      <c r="A7355" t="s">
        <v>224</v>
      </c>
      <c r="B7355" t="s">
        <v>80</v>
      </c>
      <c r="C7355" t="s">
        <v>37</v>
      </c>
      <c r="D7355">
        <v>120215</v>
      </c>
      <c r="E7355" t="s">
        <v>264</v>
      </c>
      <c r="F7355">
        <v>104</v>
      </c>
      <c r="G7355" t="s">
        <v>340</v>
      </c>
      <c r="H7355" t="s">
        <v>84</v>
      </c>
      <c r="I7355">
        <v>2005</v>
      </c>
      <c r="J7355">
        <v>3.2582999999999998E-6</v>
      </c>
    </row>
    <row r="7356" spans="1:10" x14ac:dyDescent="0.25">
      <c r="A7356" t="s">
        <v>224</v>
      </c>
      <c r="B7356" t="s">
        <v>80</v>
      </c>
      <c r="C7356" t="s">
        <v>37</v>
      </c>
      <c r="D7356">
        <v>130302</v>
      </c>
      <c r="E7356" t="s">
        <v>336</v>
      </c>
      <c r="F7356">
        <v>120</v>
      </c>
      <c r="G7356" t="s">
        <v>332</v>
      </c>
      <c r="H7356" t="s">
        <v>84</v>
      </c>
      <c r="I7356">
        <v>2005</v>
      </c>
      <c r="J7356">
        <v>3.4485200000000001E-3</v>
      </c>
    </row>
    <row r="7357" spans="1:10" x14ac:dyDescent="0.25">
      <c r="A7357" t="s">
        <v>227</v>
      </c>
      <c r="B7357" t="s">
        <v>80</v>
      </c>
      <c r="C7357" t="s">
        <v>37</v>
      </c>
      <c r="D7357">
        <v>130218</v>
      </c>
      <c r="E7357" t="s">
        <v>343</v>
      </c>
      <c r="F7357">
        <v>114</v>
      </c>
      <c r="G7357" t="s">
        <v>335</v>
      </c>
      <c r="H7357" t="s">
        <v>84</v>
      </c>
      <c r="I7357">
        <v>2000</v>
      </c>
      <c r="J7357">
        <v>2.6600299999999999E-3</v>
      </c>
    </row>
    <row r="7358" spans="1:10" x14ac:dyDescent="0.25">
      <c r="A7358" t="s">
        <v>227</v>
      </c>
      <c r="B7358" t="s">
        <v>80</v>
      </c>
      <c r="C7358" t="s">
        <v>37</v>
      </c>
      <c r="D7358">
        <v>150202</v>
      </c>
      <c r="E7358" t="s">
        <v>286</v>
      </c>
      <c r="F7358">
        <v>109</v>
      </c>
      <c r="G7358" t="s">
        <v>342</v>
      </c>
      <c r="H7358" t="s">
        <v>84</v>
      </c>
      <c r="I7358">
        <v>2000</v>
      </c>
      <c r="J7358">
        <v>7.3127499999999998E-2</v>
      </c>
    </row>
    <row r="7359" spans="1:10" x14ac:dyDescent="0.25">
      <c r="A7359" t="s">
        <v>227</v>
      </c>
      <c r="B7359" t="s">
        <v>80</v>
      </c>
      <c r="C7359" t="s">
        <v>37</v>
      </c>
      <c r="D7359">
        <v>150202</v>
      </c>
      <c r="E7359" t="s">
        <v>286</v>
      </c>
      <c r="F7359">
        <v>104</v>
      </c>
      <c r="G7359" t="s">
        <v>340</v>
      </c>
      <c r="H7359" t="s">
        <v>84</v>
      </c>
      <c r="I7359">
        <v>2000</v>
      </c>
      <c r="J7359">
        <v>1.4063000000000001E-3</v>
      </c>
    </row>
    <row r="7360" spans="1:10" x14ac:dyDescent="0.25">
      <c r="A7360" t="s">
        <v>227</v>
      </c>
      <c r="B7360" t="s">
        <v>80</v>
      </c>
      <c r="C7360" t="s">
        <v>37</v>
      </c>
      <c r="D7360">
        <v>130218</v>
      </c>
      <c r="E7360" t="s">
        <v>343</v>
      </c>
      <c r="F7360">
        <v>120</v>
      </c>
      <c r="G7360" t="s">
        <v>332</v>
      </c>
      <c r="H7360" t="s">
        <v>84</v>
      </c>
      <c r="I7360">
        <v>2000</v>
      </c>
      <c r="J7360">
        <v>4.3370100000000002E-2</v>
      </c>
    </row>
    <row r="7361" spans="1:10" x14ac:dyDescent="0.25">
      <c r="A7361" t="s">
        <v>224</v>
      </c>
      <c r="B7361" t="s">
        <v>80</v>
      </c>
      <c r="C7361" t="s">
        <v>37</v>
      </c>
      <c r="D7361">
        <v>130215</v>
      </c>
      <c r="E7361" t="s">
        <v>384</v>
      </c>
      <c r="F7361">
        <v>111</v>
      </c>
      <c r="G7361" t="s">
        <v>333</v>
      </c>
      <c r="H7361" t="s">
        <v>84</v>
      </c>
      <c r="I7361">
        <v>2014</v>
      </c>
      <c r="J7361">
        <v>5.9688000000000003E-6</v>
      </c>
    </row>
    <row r="7362" spans="1:10" x14ac:dyDescent="0.25">
      <c r="A7362" t="s">
        <v>225</v>
      </c>
      <c r="B7362" t="s">
        <v>75</v>
      </c>
      <c r="C7362" t="s">
        <v>31</v>
      </c>
      <c r="D7362" t="s">
        <v>235</v>
      </c>
      <c r="E7362" t="s">
        <v>234</v>
      </c>
      <c r="F7362">
        <v>104</v>
      </c>
      <c r="G7362" t="s">
        <v>340</v>
      </c>
      <c r="H7362" t="s">
        <v>84</v>
      </c>
      <c r="I7362">
        <v>2015</v>
      </c>
      <c r="J7362">
        <v>0.25002999999999997</v>
      </c>
    </row>
    <row r="7363" spans="1:10" x14ac:dyDescent="0.25">
      <c r="A7363" t="s">
        <v>223</v>
      </c>
      <c r="B7363" t="s">
        <v>75</v>
      </c>
      <c r="C7363" t="s">
        <v>31</v>
      </c>
      <c r="D7363" t="s">
        <v>235</v>
      </c>
      <c r="E7363" t="s">
        <v>234</v>
      </c>
      <c r="F7363">
        <v>120</v>
      </c>
      <c r="G7363" t="s">
        <v>332</v>
      </c>
      <c r="H7363" t="s">
        <v>84</v>
      </c>
      <c r="I7363">
        <v>2014</v>
      </c>
      <c r="J7363">
        <v>100.523</v>
      </c>
    </row>
    <row r="7364" spans="1:10" x14ac:dyDescent="0.25">
      <c r="A7364" t="s">
        <v>227</v>
      </c>
      <c r="B7364" t="s">
        <v>80</v>
      </c>
      <c r="C7364" t="s">
        <v>37</v>
      </c>
      <c r="D7364">
        <v>120105</v>
      </c>
      <c r="E7364" t="s">
        <v>270</v>
      </c>
      <c r="F7364">
        <v>109</v>
      </c>
      <c r="G7364" t="s">
        <v>342</v>
      </c>
      <c r="H7364" t="s">
        <v>84</v>
      </c>
      <c r="I7364">
        <v>2015</v>
      </c>
      <c r="J7364">
        <v>1.3847</v>
      </c>
    </row>
    <row r="7365" spans="1:10" x14ac:dyDescent="0.25">
      <c r="A7365" t="s">
        <v>227</v>
      </c>
      <c r="B7365" t="s">
        <v>80</v>
      </c>
      <c r="C7365" t="s">
        <v>37</v>
      </c>
      <c r="D7365">
        <v>130302</v>
      </c>
      <c r="E7365" t="s">
        <v>336</v>
      </c>
      <c r="F7365">
        <v>120</v>
      </c>
      <c r="G7365" t="s">
        <v>332</v>
      </c>
      <c r="H7365" t="s">
        <v>84</v>
      </c>
      <c r="I7365">
        <v>2015</v>
      </c>
      <c r="J7365">
        <v>2.6452199999999999E-2</v>
      </c>
    </row>
    <row r="7366" spans="1:10" x14ac:dyDescent="0.25">
      <c r="A7366" t="s">
        <v>227</v>
      </c>
      <c r="B7366" t="s">
        <v>80</v>
      </c>
      <c r="C7366" t="s">
        <v>37</v>
      </c>
      <c r="D7366">
        <v>120112</v>
      </c>
      <c r="E7366" t="s">
        <v>268</v>
      </c>
      <c r="F7366">
        <v>104</v>
      </c>
      <c r="G7366" t="s">
        <v>340</v>
      </c>
      <c r="H7366" t="s">
        <v>84</v>
      </c>
      <c r="I7366">
        <v>2015</v>
      </c>
      <c r="J7366">
        <v>6.3717399999999999E-3</v>
      </c>
    </row>
    <row r="7367" spans="1:10" x14ac:dyDescent="0.25">
      <c r="A7367" t="s">
        <v>227</v>
      </c>
      <c r="B7367" t="s">
        <v>79</v>
      </c>
      <c r="C7367" t="s">
        <v>35</v>
      </c>
      <c r="D7367" t="s">
        <v>245</v>
      </c>
      <c r="E7367" t="s">
        <v>244</v>
      </c>
      <c r="F7367">
        <v>104</v>
      </c>
      <c r="G7367" t="s">
        <v>340</v>
      </c>
      <c r="H7367" t="s">
        <v>84</v>
      </c>
      <c r="I7367">
        <v>1990</v>
      </c>
      <c r="J7367">
        <v>52.101799999999997</v>
      </c>
    </row>
    <row r="7368" spans="1:10" x14ac:dyDescent="0.25">
      <c r="A7368" t="s">
        <v>225</v>
      </c>
      <c r="B7368" t="s">
        <v>80</v>
      </c>
      <c r="C7368" t="s">
        <v>37</v>
      </c>
      <c r="D7368">
        <v>130112</v>
      </c>
      <c r="E7368" t="s">
        <v>349</v>
      </c>
      <c r="F7368">
        <v>114</v>
      </c>
      <c r="G7368" t="s">
        <v>335</v>
      </c>
      <c r="H7368" t="s">
        <v>84</v>
      </c>
      <c r="I7368">
        <v>1990</v>
      </c>
      <c r="J7368">
        <v>1.91437E-2</v>
      </c>
    </row>
    <row r="7369" spans="1:10" x14ac:dyDescent="0.25">
      <c r="A7369" t="s">
        <v>227</v>
      </c>
      <c r="B7369" t="s">
        <v>80</v>
      </c>
      <c r="C7369" t="s">
        <v>37</v>
      </c>
      <c r="D7369">
        <v>130216</v>
      </c>
      <c r="E7369" t="s">
        <v>355</v>
      </c>
      <c r="F7369">
        <v>120</v>
      </c>
      <c r="G7369" t="s">
        <v>332</v>
      </c>
      <c r="H7369" t="s">
        <v>84</v>
      </c>
      <c r="I7369">
        <v>2000</v>
      </c>
      <c r="J7369">
        <v>0.18660399999999999</v>
      </c>
    </row>
    <row r="7370" spans="1:10" x14ac:dyDescent="0.25">
      <c r="A7370" t="s">
        <v>227</v>
      </c>
      <c r="B7370" t="s">
        <v>80</v>
      </c>
      <c r="C7370" t="s">
        <v>37</v>
      </c>
      <c r="D7370">
        <v>120106</v>
      </c>
      <c r="E7370" t="s">
        <v>269</v>
      </c>
      <c r="F7370">
        <v>104</v>
      </c>
      <c r="G7370" t="s">
        <v>340</v>
      </c>
      <c r="H7370" t="s">
        <v>84</v>
      </c>
      <c r="I7370">
        <v>2000</v>
      </c>
      <c r="J7370">
        <v>8.0000600000000005E-2</v>
      </c>
    </row>
    <row r="7371" spans="1:10" x14ac:dyDescent="0.25">
      <c r="A7371" t="s">
        <v>225</v>
      </c>
      <c r="B7371" t="s">
        <v>74</v>
      </c>
      <c r="C7371" t="s">
        <v>34</v>
      </c>
      <c r="D7371">
        <v>901000</v>
      </c>
      <c r="E7371" t="s">
        <v>34</v>
      </c>
      <c r="F7371">
        <v>110</v>
      </c>
      <c r="G7371" t="s">
        <v>344</v>
      </c>
      <c r="H7371" t="s">
        <v>84</v>
      </c>
      <c r="I7371">
        <v>2005</v>
      </c>
      <c r="J7371">
        <v>0.243758</v>
      </c>
    </row>
    <row r="7372" spans="1:10" x14ac:dyDescent="0.25">
      <c r="A7372" t="s">
        <v>229</v>
      </c>
      <c r="B7372" t="s">
        <v>80</v>
      </c>
      <c r="C7372" t="s">
        <v>37</v>
      </c>
      <c r="D7372">
        <v>130216</v>
      </c>
      <c r="E7372" t="s">
        <v>355</v>
      </c>
      <c r="F7372">
        <v>114</v>
      </c>
      <c r="G7372" t="s">
        <v>335</v>
      </c>
      <c r="H7372" t="s">
        <v>84</v>
      </c>
      <c r="I7372">
        <v>2000</v>
      </c>
      <c r="J7372">
        <v>1.14967E-2</v>
      </c>
    </row>
    <row r="7373" spans="1:10" x14ac:dyDescent="0.25">
      <c r="A7373" t="s">
        <v>229</v>
      </c>
      <c r="B7373" t="s">
        <v>80</v>
      </c>
      <c r="C7373" t="s">
        <v>37</v>
      </c>
      <c r="D7373">
        <v>120303</v>
      </c>
      <c r="E7373" t="s">
        <v>259</v>
      </c>
      <c r="F7373">
        <v>120</v>
      </c>
      <c r="G7373" t="s">
        <v>332</v>
      </c>
      <c r="H7373" t="s">
        <v>84</v>
      </c>
      <c r="I7373">
        <v>2000</v>
      </c>
      <c r="J7373">
        <v>10.625400000000001</v>
      </c>
    </row>
    <row r="7374" spans="1:10" x14ac:dyDescent="0.25">
      <c r="A7374" t="s">
        <v>225</v>
      </c>
      <c r="B7374" t="s">
        <v>80</v>
      </c>
      <c r="C7374" t="s">
        <v>37</v>
      </c>
      <c r="D7374">
        <v>130215</v>
      </c>
      <c r="E7374" t="s">
        <v>384</v>
      </c>
      <c r="F7374">
        <v>114</v>
      </c>
      <c r="G7374" t="s">
        <v>335</v>
      </c>
      <c r="H7374" t="s">
        <v>84</v>
      </c>
      <c r="I7374">
        <v>1995</v>
      </c>
      <c r="J7374">
        <v>3.6792500000000001E-4</v>
      </c>
    </row>
    <row r="7375" spans="1:10" x14ac:dyDescent="0.25">
      <c r="A7375" t="s">
        <v>229</v>
      </c>
      <c r="B7375" t="s">
        <v>80</v>
      </c>
      <c r="C7375" t="s">
        <v>37</v>
      </c>
      <c r="D7375">
        <v>130218</v>
      </c>
      <c r="E7375" t="s">
        <v>343</v>
      </c>
      <c r="F7375">
        <v>111</v>
      </c>
      <c r="G7375" t="s">
        <v>333</v>
      </c>
      <c r="H7375" t="s">
        <v>84</v>
      </c>
      <c r="I7375">
        <v>1990</v>
      </c>
      <c r="J7375">
        <v>9.6985400000000003E-4</v>
      </c>
    </row>
    <row r="7376" spans="1:10" x14ac:dyDescent="0.25">
      <c r="A7376" t="s">
        <v>223</v>
      </c>
      <c r="B7376" t="s">
        <v>80</v>
      </c>
      <c r="C7376" t="s">
        <v>37</v>
      </c>
      <c r="D7376">
        <v>120212</v>
      </c>
      <c r="E7376" t="s">
        <v>266</v>
      </c>
      <c r="F7376">
        <v>114</v>
      </c>
      <c r="G7376" t="s">
        <v>335</v>
      </c>
      <c r="H7376" t="s">
        <v>84</v>
      </c>
      <c r="I7376">
        <v>2005</v>
      </c>
      <c r="J7376">
        <v>0.150699</v>
      </c>
    </row>
    <row r="7377" spans="1:10" x14ac:dyDescent="0.25">
      <c r="A7377" t="s">
        <v>226</v>
      </c>
      <c r="B7377" t="s">
        <v>80</v>
      </c>
      <c r="C7377" t="s">
        <v>37</v>
      </c>
      <c r="D7377">
        <v>130112</v>
      </c>
      <c r="E7377" t="s">
        <v>349</v>
      </c>
      <c r="F7377">
        <v>114</v>
      </c>
      <c r="G7377" t="s">
        <v>335</v>
      </c>
      <c r="H7377" t="s">
        <v>84</v>
      </c>
      <c r="I7377">
        <v>1995</v>
      </c>
      <c r="J7377">
        <v>2.6799300000000001E-3</v>
      </c>
    </row>
    <row r="7378" spans="1:10" x14ac:dyDescent="0.25">
      <c r="A7378" t="s">
        <v>226</v>
      </c>
      <c r="B7378" t="s">
        <v>80</v>
      </c>
      <c r="C7378" t="s">
        <v>37</v>
      </c>
      <c r="D7378">
        <v>150102</v>
      </c>
      <c r="E7378" t="s">
        <v>288</v>
      </c>
      <c r="F7378">
        <v>120</v>
      </c>
      <c r="G7378" t="s">
        <v>332</v>
      </c>
      <c r="H7378" t="s">
        <v>84</v>
      </c>
      <c r="I7378">
        <v>1995</v>
      </c>
      <c r="J7378">
        <v>0.12509799999999999</v>
      </c>
    </row>
    <row r="7379" spans="1:10" x14ac:dyDescent="0.25">
      <c r="A7379" t="s">
        <v>226</v>
      </c>
      <c r="B7379" t="s">
        <v>74</v>
      </c>
      <c r="C7379" t="s">
        <v>208</v>
      </c>
      <c r="D7379">
        <v>500600</v>
      </c>
      <c r="E7379" t="s">
        <v>398</v>
      </c>
      <c r="F7379">
        <v>111</v>
      </c>
      <c r="G7379" t="s">
        <v>333</v>
      </c>
      <c r="H7379" t="s">
        <v>84</v>
      </c>
      <c r="I7379">
        <v>2005</v>
      </c>
      <c r="J7379">
        <v>845.59199999999998</v>
      </c>
    </row>
    <row r="7380" spans="1:10" x14ac:dyDescent="0.25">
      <c r="A7380" t="s">
        <v>225</v>
      </c>
      <c r="B7380" t="s">
        <v>75</v>
      </c>
      <c r="C7380" t="s">
        <v>31</v>
      </c>
      <c r="D7380" t="s">
        <v>237</v>
      </c>
      <c r="E7380" t="s">
        <v>236</v>
      </c>
      <c r="F7380">
        <v>111</v>
      </c>
      <c r="G7380" t="s">
        <v>333</v>
      </c>
      <c r="H7380" t="s">
        <v>84</v>
      </c>
      <c r="I7380">
        <v>2000</v>
      </c>
      <c r="J7380">
        <v>1809.41</v>
      </c>
    </row>
    <row r="7381" spans="1:10" x14ac:dyDescent="0.25">
      <c r="A7381" t="s">
        <v>223</v>
      </c>
      <c r="B7381" t="s">
        <v>75</v>
      </c>
      <c r="C7381" t="s">
        <v>31</v>
      </c>
      <c r="D7381" t="s">
        <v>237</v>
      </c>
      <c r="E7381" t="s">
        <v>236</v>
      </c>
      <c r="F7381">
        <v>110</v>
      </c>
      <c r="G7381" t="s">
        <v>344</v>
      </c>
      <c r="H7381" t="s">
        <v>84</v>
      </c>
      <c r="I7381">
        <v>1990</v>
      </c>
      <c r="J7381">
        <v>121.334</v>
      </c>
    </row>
    <row r="7382" spans="1:10" x14ac:dyDescent="0.25">
      <c r="A7382" t="s">
        <v>225</v>
      </c>
      <c r="B7382" t="s">
        <v>80</v>
      </c>
      <c r="C7382" t="s">
        <v>37</v>
      </c>
      <c r="D7382">
        <v>130303</v>
      </c>
      <c r="E7382" t="s">
        <v>351</v>
      </c>
      <c r="F7382">
        <v>111</v>
      </c>
      <c r="G7382" t="s">
        <v>333</v>
      </c>
      <c r="H7382" t="s">
        <v>84</v>
      </c>
      <c r="I7382">
        <v>2010</v>
      </c>
      <c r="J7382">
        <v>4.5093099999999999E-3</v>
      </c>
    </row>
    <row r="7383" spans="1:10" x14ac:dyDescent="0.25">
      <c r="A7383" t="s">
        <v>225</v>
      </c>
      <c r="B7383" t="s">
        <v>80</v>
      </c>
      <c r="C7383" t="s">
        <v>37</v>
      </c>
      <c r="D7383">
        <v>120216</v>
      </c>
      <c r="E7383" t="s">
        <v>263</v>
      </c>
      <c r="F7383">
        <v>120</v>
      </c>
      <c r="G7383" t="s">
        <v>332</v>
      </c>
      <c r="H7383" t="s">
        <v>84</v>
      </c>
      <c r="I7383">
        <v>2010</v>
      </c>
      <c r="J7383">
        <v>14.5799</v>
      </c>
    </row>
    <row r="7384" spans="1:10" x14ac:dyDescent="0.25">
      <c r="A7384" t="s">
        <v>225</v>
      </c>
      <c r="B7384" t="s">
        <v>80</v>
      </c>
      <c r="C7384" t="s">
        <v>37</v>
      </c>
      <c r="D7384">
        <v>130216</v>
      </c>
      <c r="E7384" t="s">
        <v>355</v>
      </c>
      <c r="F7384">
        <v>109</v>
      </c>
      <c r="G7384" t="s">
        <v>342</v>
      </c>
      <c r="H7384" t="s">
        <v>84</v>
      </c>
      <c r="I7384">
        <v>2010</v>
      </c>
      <c r="J7384">
        <v>0.40160400000000002</v>
      </c>
    </row>
    <row r="7385" spans="1:10" x14ac:dyDescent="0.25">
      <c r="A7385" t="s">
        <v>225</v>
      </c>
      <c r="B7385" t="s">
        <v>80</v>
      </c>
      <c r="C7385" t="s">
        <v>37</v>
      </c>
      <c r="D7385">
        <v>130219</v>
      </c>
      <c r="E7385" t="s">
        <v>354</v>
      </c>
      <c r="F7385">
        <v>111</v>
      </c>
      <c r="G7385" t="s">
        <v>333</v>
      </c>
      <c r="H7385" t="s">
        <v>84</v>
      </c>
      <c r="I7385">
        <v>2010</v>
      </c>
      <c r="J7385">
        <v>1.8383200000000001E-3</v>
      </c>
    </row>
    <row r="7386" spans="1:10" x14ac:dyDescent="0.25">
      <c r="A7386" t="s">
        <v>224</v>
      </c>
      <c r="B7386" t="s">
        <v>75</v>
      </c>
      <c r="C7386" t="s">
        <v>31</v>
      </c>
      <c r="D7386" t="s">
        <v>237</v>
      </c>
      <c r="E7386" t="s">
        <v>236</v>
      </c>
      <c r="F7386">
        <v>110</v>
      </c>
      <c r="G7386" t="s">
        <v>344</v>
      </c>
      <c r="H7386" t="s">
        <v>84</v>
      </c>
      <c r="I7386">
        <v>2005</v>
      </c>
      <c r="J7386">
        <v>30.153199999999998</v>
      </c>
    </row>
    <row r="7387" spans="1:10" x14ac:dyDescent="0.25">
      <c r="A7387" t="s">
        <v>229</v>
      </c>
      <c r="B7387" t="s">
        <v>80</v>
      </c>
      <c r="C7387" t="s">
        <v>37</v>
      </c>
      <c r="D7387">
        <v>150103</v>
      </c>
      <c r="E7387" t="s">
        <v>287</v>
      </c>
      <c r="F7387">
        <v>104</v>
      </c>
      <c r="G7387" t="s">
        <v>340</v>
      </c>
      <c r="H7387" t="s">
        <v>84</v>
      </c>
      <c r="I7387">
        <v>2014</v>
      </c>
      <c r="J7387">
        <v>2.4193399999999999E-3</v>
      </c>
    </row>
    <row r="7388" spans="1:10" x14ac:dyDescent="0.25">
      <c r="A7388" t="s">
        <v>229</v>
      </c>
      <c r="B7388" t="s">
        <v>80</v>
      </c>
      <c r="C7388" t="s">
        <v>37</v>
      </c>
      <c r="D7388">
        <v>120106</v>
      </c>
      <c r="E7388" t="s">
        <v>269</v>
      </c>
      <c r="F7388">
        <v>115</v>
      </c>
      <c r="G7388" t="s">
        <v>341</v>
      </c>
      <c r="H7388" t="s">
        <v>84</v>
      </c>
      <c r="I7388">
        <v>2014</v>
      </c>
      <c r="J7388">
        <v>0.80463899999999999</v>
      </c>
    </row>
    <row r="7389" spans="1:10" x14ac:dyDescent="0.25">
      <c r="A7389" t="s">
        <v>224</v>
      </c>
      <c r="B7389" t="s">
        <v>80</v>
      </c>
      <c r="C7389" t="s">
        <v>37</v>
      </c>
      <c r="D7389">
        <v>120302</v>
      </c>
      <c r="E7389" t="s">
        <v>260</v>
      </c>
      <c r="F7389">
        <v>115</v>
      </c>
      <c r="G7389" t="s">
        <v>341</v>
      </c>
      <c r="H7389" t="s">
        <v>84</v>
      </c>
      <c r="I7389">
        <v>2015</v>
      </c>
      <c r="J7389">
        <v>1.9223800000000001E-4</v>
      </c>
    </row>
    <row r="7390" spans="1:10" x14ac:dyDescent="0.25">
      <c r="A7390" t="s">
        <v>224</v>
      </c>
      <c r="B7390" t="s">
        <v>80</v>
      </c>
      <c r="C7390" t="s">
        <v>37</v>
      </c>
      <c r="D7390">
        <v>120112</v>
      </c>
      <c r="E7390" t="s">
        <v>268</v>
      </c>
      <c r="F7390">
        <v>114</v>
      </c>
      <c r="G7390" t="s">
        <v>335</v>
      </c>
      <c r="H7390" t="s">
        <v>84</v>
      </c>
      <c r="I7390">
        <v>2015</v>
      </c>
      <c r="J7390">
        <v>1.87657E-2</v>
      </c>
    </row>
    <row r="7391" spans="1:10" x14ac:dyDescent="0.25">
      <c r="A7391" t="s">
        <v>227</v>
      </c>
      <c r="B7391" t="s">
        <v>80</v>
      </c>
      <c r="C7391" t="s">
        <v>32</v>
      </c>
      <c r="D7391">
        <v>230301</v>
      </c>
      <c r="E7391" t="s">
        <v>429</v>
      </c>
      <c r="F7391">
        <v>120</v>
      </c>
      <c r="G7391" t="s">
        <v>332</v>
      </c>
      <c r="H7391" t="s">
        <v>84</v>
      </c>
      <c r="I7391">
        <v>2000</v>
      </c>
      <c r="J7391">
        <v>3432.61</v>
      </c>
    </row>
    <row r="7392" spans="1:10" x14ac:dyDescent="0.25">
      <c r="A7392" t="s">
        <v>223</v>
      </c>
      <c r="B7392" t="s">
        <v>79</v>
      </c>
      <c r="C7392" t="s">
        <v>35</v>
      </c>
      <c r="D7392" t="s">
        <v>245</v>
      </c>
      <c r="E7392" t="s">
        <v>244</v>
      </c>
      <c r="F7392">
        <v>108</v>
      </c>
      <c r="G7392" t="s">
        <v>83</v>
      </c>
      <c r="H7392" t="s">
        <v>84</v>
      </c>
      <c r="I7392">
        <v>1995</v>
      </c>
      <c r="J7392">
        <v>2.26193</v>
      </c>
    </row>
    <row r="7393" spans="1:10" x14ac:dyDescent="0.25">
      <c r="A7393" t="s">
        <v>224</v>
      </c>
      <c r="B7393" t="s">
        <v>79</v>
      </c>
      <c r="C7393" t="s">
        <v>35</v>
      </c>
      <c r="D7393" t="s">
        <v>243</v>
      </c>
      <c r="E7393" t="s">
        <v>242</v>
      </c>
      <c r="F7393">
        <v>122</v>
      </c>
      <c r="G7393" t="s">
        <v>369</v>
      </c>
      <c r="H7393" t="s">
        <v>84</v>
      </c>
      <c r="I7393">
        <v>2000</v>
      </c>
      <c r="J7393">
        <v>331.45600000000002</v>
      </c>
    </row>
    <row r="7394" spans="1:10" x14ac:dyDescent="0.25">
      <c r="A7394" t="s">
        <v>225</v>
      </c>
      <c r="B7394" t="s">
        <v>80</v>
      </c>
      <c r="C7394" t="s">
        <v>36</v>
      </c>
      <c r="D7394">
        <v>500200</v>
      </c>
      <c r="E7394" t="s">
        <v>300</v>
      </c>
      <c r="F7394">
        <v>120</v>
      </c>
      <c r="G7394" t="s">
        <v>332</v>
      </c>
      <c r="H7394" t="s">
        <v>84</v>
      </c>
      <c r="I7394">
        <v>2000</v>
      </c>
      <c r="J7394">
        <v>1.2815099999999999</v>
      </c>
    </row>
    <row r="7395" spans="1:10" x14ac:dyDescent="0.25">
      <c r="A7395" t="s">
        <v>229</v>
      </c>
      <c r="B7395" t="s">
        <v>80</v>
      </c>
      <c r="C7395" t="s">
        <v>37</v>
      </c>
      <c r="D7395">
        <v>120219</v>
      </c>
      <c r="E7395" t="s">
        <v>261</v>
      </c>
      <c r="F7395">
        <v>104</v>
      </c>
      <c r="G7395" t="s">
        <v>340</v>
      </c>
      <c r="H7395" t="s">
        <v>84</v>
      </c>
      <c r="I7395">
        <v>2005</v>
      </c>
      <c r="J7395">
        <v>5.5590999999999995E-4</v>
      </c>
    </row>
    <row r="7396" spans="1:10" x14ac:dyDescent="0.25">
      <c r="A7396" t="s">
        <v>229</v>
      </c>
      <c r="B7396" t="s">
        <v>80</v>
      </c>
      <c r="C7396" t="s">
        <v>37</v>
      </c>
      <c r="D7396">
        <v>120219</v>
      </c>
      <c r="E7396" t="s">
        <v>261</v>
      </c>
      <c r="F7396">
        <v>115</v>
      </c>
      <c r="G7396" t="s">
        <v>341</v>
      </c>
      <c r="H7396" t="s">
        <v>84</v>
      </c>
      <c r="I7396">
        <v>2005</v>
      </c>
      <c r="J7396">
        <v>5.5591E-3</v>
      </c>
    </row>
    <row r="7397" spans="1:10" x14ac:dyDescent="0.25">
      <c r="A7397" t="s">
        <v>223</v>
      </c>
      <c r="B7397" t="s">
        <v>79</v>
      </c>
      <c r="C7397" t="s">
        <v>35</v>
      </c>
      <c r="D7397" t="s">
        <v>243</v>
      </c>
      <c r="E7397" t="s">
        <v>242</v>
      </c>
      <c r="F7397">
        <v>122</v>
      </c>
      <c r="G7397" t="s">
        <v>369</v>
      </c>
      <c r="H7397" t="s">
        <v>84</v>
      </c>
      <c r="I7397">
        <v>2000</v>
      </c>
      <c r="J7397">
        <v>599.33199999999999</v>
      </c>
    </row>
    <row r="7398" spans="1:10" x14ac:dyDescent="0.25">
      <c r="A7398" t="s">
        <v>227</v>
      </c>
      <c r="B7398" t="s">
        <v>80</v>
      </c>
      <c r="C7398" t="s">
        <v>191</v>
      </c>
      <c r="D7398">
        <v>230901</v>
      </c>
      <c r="E7398" t="s">
        <v>401</v>
      </c>
      <c r="F7398">
        <v>120</v>
      </c>
      <c r="G7398" t="s">
        <v>332</v>
      </c>
      <c r="H7398" t="s">
        <v>84</v>
      </c>
      <c r="I7398">
        <v>2005</v>
      </c>
      <c r="J7398">
        <v>878.52200000000005</v>
      </c>
    </row>
    <row r="7399" spans="1:10" x14ac:dyDescent="0.25">
      <c r="A7399" t="s">
        <v>227</v>
      </c>
      <c r="B7399" t="s">
        <v>80</v>
      </c>
      <c r="C7399" t="s">
        <v>191</v>
      </c>
      <c r="D7399">
        <v>230701</v>
      </c>
      <c r="E7399" t="s">
        <v>232</v>
      </c>
      <c r="F7399">
        <v>120</v>
      </c>
      <c r="G7399" t="s">
        <v>332</v>
      </c>
      <c r="H7399" t="s">
        <v>84</v>
      </c>
      <c r="I7399">
        <v>2000</v>
      </c>
      <c r="J7399">
        <v>3.0070000000000001</v>
      </c>
    </row>
    <row r="7400" spans="1:10" x14ac:dyDescent="0.25">
      <c r="A7400" t="s">
        <v>227</v>
      </c>
      <c r="B7400" t="s">
        <v>80</v>
      </c>
      <c r="C7400" t="s">
        <v>191</v>
      </c>
      <c r="D7400">
        <v>230901</v>
      </c>
      <c r="E7400" t="s">
        <v>401</v>
      </c>
      <c r="F7400">
        <v>104</v>
      </c>
      <c r="G7400" t="s">
        <v>340</v>
      </c>
      <c r="H7400" t="s">
        <v>84</v>
      </c>
      <c r="I7400">
        <v>2000</v>
      </c>
      <c r="J7400">
        <v>0.540412</v>
      </c>
    </row>
    <row r="7401" spans="1:10" x14ac:dyDescent="0.25">
      <c r="A7401" t="s">
        <v>224</v>
      </c>
      <c r="B7401" t="s">
        <v>74</v>
      </c>
      <c r="C7401" t="s">
        <v>34</v>
      </c>
      <c r="D7401">
        <v>901001</v>
      </c>
      <c r="E7401" t="s">
        <v>254</v>
      </c>
      <c r="F7401">
        <v>114</v>
      </c>
      <c r="G7401" t="s">
        <v>335</v>
      </c>
      <c r="H7401" t="s">
        <v>84</v>
      </c>
      <c r="I7401">
        <v>2014</v>
      </c>
      <c r="J7401">
        <v>0.54918900000000004</v>
      </c>
    </row>
    <row r="7402" spans="1:10" x14ac:dyDescent="0.25">
      <c r="A7402" t="s">
        <v>225</v>
      </c>
      <c r="B7402" t="s">
        <v>80</v>
      </c>
      <c r="C7402" t="s">
        <v>191</v>
      </c>
      <c r="D7402">
        <v>230900</v>
      </c>
      <c r="E7402" t="s">
        <v>390</v>
      </c>
      <c r="F7402">
        <v>120</v>
      </c>
      <c r="G7402" t="s">
        <v>332</v>
      </c>
      <c r="H7402" t="s">
        <v>84</v>
      </c>
      <c r="I7402">
        <v>2010</v>
      </c>
      <c r="J7402">
        <v>1.5561</v>
      </c>
    </row>
    <row r="7403" spans="1:10" x14ac:dyDescent="0.25">
      <c r="A7403" t="s">
        <v>225</v>
      </c>
      <c r="B7403" t="s">
        <v>80</v>
      </c>
      <c r="C7403" t="s">
        <v>191</v>
      </c>
      <c r="D7403">
        <v>230900</v>
      </c>
      <c r="E7403" t="s">
        <v>390</v>
      </c>
      <c r="F7403">
        <v>120</v>
      </c>
      <c r="G7403" t="s">
        <v>332</v>
      </c>
      <c r="H7403" t="s">
        <v>84</v>
      </c>
      <c r="I7403">
        <v>2005</v>
      </c>
      <c r="J7403">
        <v>1.99315</v>
      </c>
    </row>
    <row r="7404" spans="1:10" x14ac:dyDescent="0.25">
      <c r="A7404" t="s">
        <v>224</v>
      </c>
      <c r="B7404" t="s">
        <v>80</v>
      </c>
      <c r="C7404" t="s">
        <v>81</v>
      </c>
      <c r="D7404">
        <v>230702</v>
      </c>
      <c r="E7404" t="s">
        <v>231</v>
      </c>
      <c r="F7404">
        <v>120</v>
      </c>
      <c r="G7404" t="s">
        <v>332</v>
      </c>
      <c r="H7404" t="s">
        <v>84</v>
      </c>
      <c r="I7404">
        <v>2010</v>
      </c>
      <c r="J7404">
        <v>4.1896599999999999E-2</v>
      </c>
    </row>
    <row r="7405" spans="1:10" x14ac:dyDescent="0.25">
      <c r="A7405" t="s">
        <v>224</v>
      </c>
      <c r="B7405" t="s">
        <v>80</v>
      </c>
      <c r="C7405" t="s">
        <v>191</v>
      </c>
      <c r="D7405">
        <v>230701</v>
      </c>
      <c r="E7405" t="s">
        <v>232</v>
      </c>
      <c r="F7405">
        <v>109</v>
      </c>
      <c r="G7405" t="s">
        <v>342</v>
      </c>
      <c r="H7405" t="s">
        <v>84</v>
      </c>
      <c r="I7405">
        <v>2000</v>
      </c>
      <c r="J7405">
        <v>263.94</v>
      </c>
    </row>
    <row r="7406" spans="1:10" x14ac:dyDescent="0.25">
      <c r="A7406" t="s">
        <v>223</v>
      </c>
      <c r="B7406" t="s">
        <v>80</v>
      </c>
      <c r="C7406" t="s">
        <v>191</v>
      </c>
      <c r="D7406">
        <v>230900</v>
      </c>
      <c r="E7406" t="s">
        <v>390</v>
      </c>
      <c r="F7406">
        <v>104</v>
      </c>
      <c r="G7406" t="s">
        <v>340</v>
      </c>
      <c r="H7406" t="s">
        <v>84</v>
      </c>
      <c r="I7406">
        <v>1995</v>
      </c>
      <c r="J7406">
        <v>2.5440000000000001E-2</v>
      </c>
    </row>
    <row r="7407" spans="1:10" x14ac:dyDescent="0.25">
      <c r="A7407" t="s">
        <v>227</v>
      </c>
      <c r="B7407" t="s">
        <v>80</v>
      </c>
      <c r="C7407" t="s">
        <v>37</v>
      </c>
      <c r="D7407">
        <v>150103</v>
      </c>
      <c r="E7407" t="s">
        <v>287</v>
      </c>
      <c r="F7407">
        <v>104</v>
      </c>
      <c r="G7407" t="s">
        <v>340</v>
      </c>
      <c r="H7407" t="s">
        <v>84</v>
      </c>
      <c r="I7407">
        <v>2015</v>
      </c>
      <c r="J7407">
        <v>3.18272E-3</v>
      </c>
    </row>
    <row r="7408" spans="1:10" x14ac:dyDescent="0.25">
      <c r="A7408" t="s">
        <v>227</v>
      </c>
      <c r="B7408" t="s">
        <v>80</v>
      </c>
      <c r="C7408" t="s">
        <v>37</v>
      </c>
      <c r="D7408">
        <v>120106</v>
      </c>
      <c r="E7408" t="s">
        <v>269</v>
      </c>
      <c r="F7408">
        <v>115</v>
      </c>
      <c r="G7408" t="s">
        <v>341</v>
      </c>
      <c r="H7408" t="s">
        <v>84</v>
      </c>
      <c r="I7408">
        <v>2015</v>
      </c>
      <c r="J7408">
        <v>1.0465899999999999</v>
      </c>
    </row>
    <row r="7409" spans="1:10" x14ac:dyDescent="0.25">
      <c r="A7409" t="s">
        <v>227</v>
      </c>
      <c r="B7409" t="s">
        <v>80</v>
      </c>
      <c r="C7409" t="s">
        <v>37</v>
      </c>
      <c r="D7409">
        <v>130113</v>
      </c>
      <c r="E7409" t="s">
        <v>339</v>
      </c>
      <c r="F7409">
        <v>120</v>
      </c>
      <c r="G7409" t="s">
        <v>332</v>
      </c>
      <c r="H7409" t="s">
        <v>84</v>
      </c>
      <c r="I7409">
        <v>2015</v>
      </c>
      <c r="J7409">
        <v>3.8875000000000002</v>
      </c>
    </row>
    <row r="7410" spans="1:10" x14ac:dyDescent="0.25">
      <c r="A7410" t="s">
        <v>227</v>
      </c>
      <c r="B7410" t="s">
        <v>80</v>
      </c>
      <c r="C7410" t="s">
        <v>37</v>
      </c>
      <c r="D7410">
        <v>150103</v>
      </c>
      <c r="E7410" t="s">
        <v>287</v>
      </c>
      <c r="F7410">
        <v>120</v>
      </c>
      <c r="G7410" t="s">
        <v>332</v>
      </c>
      <c r="H7410" t="s">
        <v>84</v>
      </c>
      <c r="I7410">
        <v>2015</v>
      </c>
      <c r="J7410">
        <v>4.4558099999999996</v>
      </c>
    </row>
    <row r="7411" spans="1:10" x14ac:dyDescent="0.25">
      <c r="A7411" t="s">
        <v>227</v>
      </c>
      <c r="B7411" t="s">
        <v>80</v>
      </c>
      <c r="C7411" t="s">
        <v>37</v>
      </c>
      <c r="D7411">
        <v>120303</v>
      </c>
      <c r="E7411" t="s">
        <v>259</v>
      </c>
      <c r="F7411">
        <v>111</v>
      </c>
      <c r="G7411" t="s">
        <v>333</v>
      </c>
      <c r="H7411" t="s">
        <v>84</v>
      </c>
      <c r="I7411">
        <v>2015</v>
      </c>
      <c r="J7411">
        <v>0.15733900000000001</v>
      </c>
    </row>
    <row r="7412" spans="1:10" x14ac:dyDescent="0.25">
      <c r="A7412" t="s">
        <v>229</v>
      </c>
      <c r="B7412" t="s">
        <v>80</v>
      </c>
      <c r="C7412" t="s">
        <v>37</v>
      </c>
      <c r="D7412">
        <v>120219</v>
      </c>
      <c r="E7412" t="s">
        <v>261</v>
      </c>
      <c r="F7412">
        <v>120</v>
      </c>
      <c r="G7412" t="s">
        <v>332</v>
      </c>
      <c r="H7412" t="s">
        <v>84</v>
      </c>
      <c r="I7412">
        <v>2015</v>
      </c>
      <c r="J7412">
        <v>5.7331200000000004</v>
      </c>
    </row>
    <row r="7413" spans="1:10" x14ac:dyDescent="0.25">
      <c r="A7413" t="s">
        <v>227</v>
      </c>
      <c r="B7413" t="s">
        <v>79</v>
      </c>
      <c r="C7413" t="s">
        <v>35</v>
      </c>
      <c r="D7413" t="s">
        <v>245</v>
      </c>
      <c r="E7413" t="s">
        <v>244</v>
      </c>
      <c r="F7413">
        <v>109</v>
      </c>
      <c r="G7413" t="s">
        <v>342</v>
      </c>
      <c r="H7413" t="s">
        <v>84</v>
      </c>
      <c r="I7413">
        <v>2014</v>
      </c>
      <c r="J7413">
        <v>1404.98</v>
      </c>
    </row>
    <row r="7414" spans="1:10" x14ac:dyDescent="0.25">
      <c r="A7414" t="s">
        <v>224</v>
      </c>
      <c r="B7414" t="s">
        <v>76</v>
      </c>
      <c r="C7414" t="s">
        <v>474</v>
      </c>
      <c r="D7414">
        <v>8922500</v>
      </c>
      <c r="E7414" t="s">
        <v>473</v>
      </c>
      <c r="F7414">
        <v>120</v>
      </c>
      <c r="G7414" t="s">
        <v>332</v>
      </c>
      <c r="H7414" t="s">
        <v>84</v>
      </c>
      <c r="I7414">
        <v>1990</v>
      </c>
      <c r="J7414">
        <v>8000</v>
      </c>
    </row>
    <row r="7415" spans="1:10" x14ac:dyDescent="0.25">
      <c r="A7415" t="s">
        <v>223</v>
      </c>
      <c r="B7415" t="s">
        <v>80</v>
      </c>
      <c r="C7415" t="s">
        <v>37</v>
      </c>
      <c r="D7415">
        <v>130105</v>
      </c>
      <c r="E7415" t="s">
        <v>352</v>
      </c>
      <c r="F7415">
        <v>114</v>
      </c>
      <c r="G7415" t="s">
        <v>335</v>
      </c>
      <c r="H7415" t="s">
        <v>84</v>
      </c>
      <c r="I7415">
        <v>2000</v>
      </c>
      <c r="J7415">
        <v>4.1376200000000002E-2</v>
      </c>
    </row>
    <row r="7416" spans="1:10" x14ac:dyDescent="0.25">
      <c r="A7416" t="s">
        <v>223</v>
      </c>
      <c r="B7416" t="s">
        <v>80</v>
      </c>
      <c r="C7416" t="s">
        <v>37</v>
      </c>
      <c r="D7416">
        <v>130105</v>
      </c>
      <c r="E7416" t="s">
        <v>352</v>
      </c>
      <c r="F7416">
        <v>109</v>
      </c>
      <c r="G7416" t="s">
        <v>342</v>
      </c>
      <c r="H7416" t="s">
        <v>84</v>
      </c>
      <c r="I7416">
        <v>2014</v>
      </c>
      <c r="J7416">
        <v>0.87132600000000004</v>
      </c>
    </row>
    <row r="7417" spans="1:10" x14ac:dyDescent="0.25">
      <c r="A7417" t="s">
        <v>223</v>
      </c>
      <c r="B7417" t="s">
        <v>80</v>
      </c>
      <c r="C7417" t="s">
        <v>37</v>
      </c>
      <c r="D7417">
        <v>120302</v>
      </c>
      <c r="E7417" t="s">
        <v>260</v>
      </c>
      <c r="F7417">
        <v>111</v>
      </c>
      <c r="G7417" t="s">
        <v>333</v>
      </c>
      <c r="H7417" t="s">
        <v>84</v>
      </c>
      <c r="I7417">
        <v>2014</v>
      </c>
      <c r="J7417">
        <v>3.53389E-3</v>
      </c>
    </row>
    <row r="7418" spans="1:10" x14ac:dyDescent="0.25">
      <c r="A7418" t="s">
        <v>223</v>
      </c>
      <c r="B7418" t="s">
        <v>80</v>
      </c>
      <c r="C7418" t="s">
        <v>37</v>
      </c>
      <c r="D7418">
        <v>120112</v>
      </c>
      <c r="E7418" t="s">
        <v>268</v>
      </c>
      <c r="F7418">
        <v>104</v>
      </c>
      <c r="G7418" t="s">
        <v>340</v>
      </c>
      <c r="H7418" t="s">
        <v>84</v>
      </c>
      <c r="I7418">
        <v>2014</v>
      </c>
      <c r="J7418">
        <v>7.5968800000000001E-4</v>
      </c>
    </row>
    <row r="7419" spans="1:10" x14ac:dyDescent="0.25">
      <c r="A7419" t="s">
        <v>224</v>
      </c>
      <c r="B7419" t="s">
        <v>80</v>
      </c>
      <c r="C7419" t="s">
        <v>37</v>
      </c>
      <c r="D7419">
        <v>130218</v>
      </c>
      <c r="E7419" t="s">
        <v>343</v>
      </c>
      <c r="F7419">
        <v>104</v>
      </c>
      <c r="G7419" t="s">
        <v>340</v>
      </c>
      <c r="H7419" t="s">
        <v>84</v>
      </c>
      <c r="I7419">
        <v>2010</v>
      </c>
      <c r="J7419">
        <v>5.3079100000000003E-7</v>
      </c>
    </row>
    <row r="7420" spans="1:10" x14ac:dyDescent="0.25">
      <c r="A7420" t="s">
        <v>223</v>
      </c>
      <c r="B7420" t="s">
        <v>80</v>
      </c>
      <c r="C7420" t="s">
        <v>37</v>
      </c>
      <c r="D7420">
        <v>150103</v>
      </c>
      <c r="E7420" t="s">
        <v>287</v>
      </c>
      <c r="F7420">
        <v>120</v>
      </c>
      <c r="G7420" t="s">
        <v>332</v>
      </c>
      <c r="H7420" t="s">
        <v>84</v>
      </c>
      <c r="I7420">
        <v>2010</v>
      </c>
      <c r="J7420">
        <v>0.91712800000000005</v>
      </c>
    </row>
    <row r="7421" spans="1:10" x14ac:dyDescent="0.25">
      <c r="A7421" t="s">
        <v>223</v>
      </c>
      <c r="B7421" t="s">
        <v>80</v>
      </c>
      <c r="C7421" t="s">
        <v>37</v>
      </c>
      <c r="D7421">
        <v>130303</v>
      </c>
      <c r="E7421" t="s">
        <v>351</v>
      </c>
      <c r="F7421">
        <v>120</v>
      </c>
      <c r="G7421" t="s">
        <v>332</v>
      </c>
      <c r="H7421" t="s">
        <v>84</v>
      </c>
      <c r="I7421">
        <v>2010</v>
      </c>
      <c r="J7421">
        <v>5.5043099999999998E-2</v>
      </c>
    </row>
    <row r="7422" spans="1:10" x14ac:dyDescent="0.25">
      <c r="A7422" t="s">
        <v>223</v>
      </c>
      <c r="B7422" t="s">
        <v>80</v>
      </c>
      <c r="C7422" t="s">
        <v>37</v>
      </c>
      <c r="D7422">
        <v>130302</v>
      </c>
      <c r="E7422" t="s">
        <v>336</v>
      </c>
      <c r="F7422">
        <v>109</v>
      </c>
      <c r="G7422" t="s">
        <v>342</v>
      </c>
      <c r="H7422" t="s">
        <v>84</v>
      </c>
      <c r="I7422">
        <v>2005</v>
      </c>
      <c r="J7422">
        <v>1.30966E-2</v>
      </c>
    </row>
    <row r="7423" spans="1:10" x14ac:dyDescent="0.25">
      <c r="A7423" t="s">
        <v>223</v>
      </c>
      <c r="B7423" t="s">
        <v>80</v>
      </c>
      <c r="C7423" t="s">
        <v>37</v>
      </c>
      <c r="D7423">
        <v>130215</v>
      </c>
      <c r="E7423" t="s">
        <v>384</v>
      </c>
      <c r="F7423">
        <v>120</v>
      </c>
      <c r="G7423" t="s">
        <v>332</v>
      </c>
      <c r="H7423" t="s">
        <v>84</v>
      </c>
      <c r="I7423">
        <v>2005</v>
      </c>
      <c r="J7423">
        <v>3.9397999999999999E-4</v>
      </c>
    </row>
    <row r="7424" spans="1:10" x14ac:dyDescent="0.25">
      <c r="A7424" t="s">
        <v>227</v>
      </c>
      <c r="B7424" t="s">
        <v>80</v>
      </c>
      <c r="C7424" t="s">
        <v>37</v>
      </c>
      <c r="D7424">
        <v>120219</v>
      </c>
      <c r="E7424" t="s">
        <v>261</v>
      </c>
      <c r="F7424">
        <v>114</v>
      </c>
      <c r="G7424" t="s">
        <v>335</v>
      </c>
      <c r="H7424" t="s">
        <v>84</v>
      </c>
      <c r="I7424">
        <v>2010</v>
      </c>
      <c r="J7424">
        <v>2.5369200000000001E-2</v>
      </c>
    </row>
    <row r="7425" spans="1:10" x14ac:dyDescent="0.25">
      <c r="A7425" t="s">
        <v>227</v>
      </c>
      <c r="B7425" t="s">
        <v>80</v>
      </c>
      <c r="C7425" t="s">
        <v>37</v>
      </c>
      <c r="D7425">
        <v>120219</v>
      </c>
      <c r="E7425" t="s">
        <v>261</v>
      </c>
      <c r="F7425">
        <v>120</v>
      </c>
      <c r="G7425" t="s">
        <v>332</v>
      </c>
      <c r="H7425" t="s">
        <v>84</v>
      </c>
      <c r="I7425">
        <v>2010</v>
      </c>
      <c r="J7425">
        <v>8.6255199999999999</v>
      </c>
    </row>
    <row r="7426" spans="1:10" x14ac:dyDescent="0.25">
      <c r="A7426" t="s">
        <v>227</v>
      </c>
      <c r="B7426" t="s">
        <v>80</v>
      </c>
      <c r="C7426" t="s">
        <v>37</v>
      </c>
      <c r="D7426">
        <v>150203</v>
      </c>
      <c r="E7426" t="s">
        <v>285</v>
      </c>
      <c r="F7426">
        <v>103</v>
      </c>
      <c r="G7426" t="s">
        <v>82</v>
      </c>
      <c r="H7426" t="s">
        <v>84</v>
      </c>
      <c r="I7426">
        <v>2010</v>
      </c>
      <c r="J7426">
        <v>1.0275100000000001E-4</v>
      </c>
    </row>
    <row r="7427" spans="1:10" x14ac:dyDescent="0.25">
      <c r="A7427" t="s">
        <v>227</v>
      </c>
      <c r="B7427" t="s">
        <v>80</v>
      </c>
      <c r="C7427" t="s">
        <v>37</v>
      </c>
      <c r="D7427">
        <v>130219</v>
      </c>
      <c r="E7427" t="s">
        <v>354</v>
      </c>
      <c r="F7427">
        <v>104</v>
      </c>
      <c r="G7427" t="s">
        <v>340</v>
      </c>
      <c r="H7427" t="s">
        <v>84</v>
      </c>
      <c r="I7427">
        <v>2010</v>
      </c>
      <c r="J7427">
        <v>6.2523700000000006E-5</v>
      </c>
    </row>
    <row r="7428" spans="1:10" x14ac:dyDescent="0.25">
      <c r="A7428" t="s">
        <v>224</v>
      </c>
      <c r="B7428" t="s">
        <v>80</v>
      </c>
      <c r="C7428" t="s">
        <v>37</v>
      </c>
      <c r="D7428">
        <v>120112</v>
      </c>
      <c r="E7428" t="s">
        <v>268</v>
      </c>
      <c r="F7428">
        <v>114</v>
      </c>
      <c r="G7428" t="s">
        <v>335</v>
      </c>
      <c r="H7428" t="s">
        <v>84</v>
      </c>
      <c r="I7428">
        <v>2010</v>
      </c>
      <c r="J7428">
        <v>2.6888800000000001E-2</v>
      </c>
    </row>
    <row r="7429" spans="1:10" x14ac:dyDescent="0.25">
      <c r="A7429" t="s">
        <v>225</v>
      </c>
      <c r="B7429" t="s">
        <v>75</v>
      </c>
      <c r="C7429" t="s">
        <v>31</v>
      </c>
      <c r="D7429" t="s">
        <v>237</v>
      </c>
      <c r="E7429" t="s">
        <v>236</v>
      </c>
      <c r="F7429">
        <v>115</v>
      </c>
      <c r="G7429" t="s">
        <v>341</v>
      </c>
      <c r="H7429" t="s">
        <v>84</v>
      </c>
      <c r="I7429">
        <v>2014</v>
      </c>
      <c r="J7429">
        <v>16.6965</v>
      </c>
    </row>
    <row r="7430" spans="1:10" x14ac:dyDescent="0.25">
      <c r="A7430" t="s">
        <v>226</v>
      </c>
      <c r="B7430" t="s">
        <v>75</v>
      </c>
      <c r="C7430" t="s">
        <v>31</v>
      </c>
      <c r="D7430" t="s">
        <v>237</v>
      </c>
      <c r="E7430" t="s">
        <v>236</v>
      </c>
      <c r="F7430">
        <v>111</v>
      </c>
      <c r="G7430" t="s">
        <v>333</v>
      </c>
      <c r="H7430" t="s">
        <v>84</v>
      </c>
      <c r="I7430">
        <v>2015</v>
      </c>
      <c r="J7430">
        <v>121.542</v>
      </c>
    </row>
    <row r="7431" spans="1:10" x14ac:dyDescent="0.25">
      <c r="A7431" t="s">
        <v>223</v>
      </c>
      <c r="B7431" t="s">
        <v>80</v>
      </c>
      <c r="C7431" t="s">
        <v>37</v>
      </c>
      <c r="D7431">
        <v>130113</v>
      </c>
      <c r="E7431" t="s">
        <v>339</v>
      </c>
      <c r="F7431">
        <v>104</v>
      </c>
      <c r="G7431" t="s">
        <v>340</v>
      </c>
      <c r="H7431" t="s">
        <v>84</v>
      </c>
      <c r="I7431">
        <v>2014</v>
      </c>
      <c r="J7431">
        <v>5.0098000000000005E-4</v>
      </c>
    </row>
    <row r="7432" spans="1:10" x14ac:dyDescent="0.25">
      <c r="A7432" t="s">
        <v>223</v>
      </c>
      <c r="B7432" t="s">
        <v>80</v>
      </c>
      <c r="C7432" t="s">
        <v>37</v>
      </c>
      <c r="D7432">
        <v>150203</v>
      </c>
      <c r="E7432" t="s">
        <v>285</v>
      </c>
      <c r="F7432">
        <v>104</v>
      </c>
      <c r="G7432" t="s">
        <v>340</v>
      </c>
      <c r="H7432" t="s">
        <v>84</v>
      </c>
      <c r="I7432">
        <v>2014</v>
      </c>
      <c r="J7432">
        <v>1.1149700000000001E-4</v>
      </c>
    </row>
    <row r="7433" spans="1:10" x14ac:dyDescent="0.25">
      <c r="A7433" t="s">
        <v>223</v>
      </c>
      <c r="B7433" t="s">
        <v>80</v>
      </c>
      <c r="C7433" t="s">
        <v>37</v>
      </c>
      <c r="D7433">
        <v>130219</v>
      </c>
      <c r="E7433" t="s">
        <v>354</v>
      </c>
      <c r="F7433">
        <v>120</v>
      </c>
      <c r="G7433" t="s">
        <v>332</v>
      </c>
      <c r="H7433" t="s">
        <v>84</v>
      </c>
      <c r="I7433">
        <v>2014</v>
      </c>
      <c r="J7433">
        <v>1.5839200000000001E-2</v>
      </c>
    </row>
    <row r="7434" spans="1:10" x14ac:dyDescent="0.25">
      <c r="A7434" t="s">
        <v>223</v>
      </c>
      <c r="B7434" t="s">
        <v>80</v>
      </c>
      <c r="C7434" t="s">
        <v>37</v>
      </c>
      <c r="D7434">
        <v>150202</v>
      </c>
      <c r="E7434" t="s">
        <v>286</v>
      </c>
      <c r="F7434">
        <v>104</v>
      </c>
      <c r="G7434" t="s">
        <v>340</v>
      </c>
      <c r="H7434" t="s">
        <v>84</v>
      </c>
      <c r="I7434">
        <v>2015</v>
      </c>
      <c r="J7434">
        <v>9.1894399999999999E-5</v>
      </c>
    </row>
    <row r="7435" spans="1:10" x14ac:dyDescent="0.25">
      <c r="A7435" t="s">
        <v>223</v>
      </c>
      <c r="B7435" t="s">
        <v>80</v>
      </c>
      <c r="C7435" t="s">
        <v>37</v>
      </c>
      <c r="D7435">
        <v>120212</v>
      </c>
      <c r="E7435" t="s">
        <v>266</v>
      </c>
      <c r="F7435">
        <v>103</v>
      </c>
      <c r="G7435" t="s">
        <v>82</v>
      </c>
      <c r="H7435" t="s">
        <v>84</v>
      </c>
      <c r="I7435">
        <v>2015</v>
      </c>
      <c r="J7435">
        <v>1.6232900000000001E-3</v>
      </c>
    </row>
    <row r="7436" spans="1:10" x14ac:dyDescent="0.25">
      <c r="A7436" t="s">
        <v>223</v>
      </c>
      <c r="B7436" t="s">
        <v>80</v>
      </c>
      <c r="C7436" t="s">
        <v>191</v>
      </c>
      <c r="D7436">
        <v>230701</v>
      </c>
      <c r="E7436" t="s">
        <v>232</v>
      </c>
      <c r="F7436">
        <v>120</v>
      </c>
      <c r="G7436" t="s">
        <v>332</v>
      </c>
      <c r="H7436" t="s">
        <v>84</v>
      </c>
      <c r="I7436">
        <v>1995</v>
      </c>
      <c r="J7436">
        <v>1.28098</v>
      </c>
    </row>
    <row r="7437" spans="1:10" x14ac:dyDescent="0.25">
      <c r="A7437" t="s">
        <v>224</v>
      </c>
      <c r="B7437" t="s">
        <v>79</v>
      </c>
      <c r="C7437" t="s">
        <v>35</v>
      </c>
      <c r="D7437" t="s">
        <v>245</v>
      </c>
      <c r="E7437" t="s">
        <v>244</v>
      </c>
      <c r="F7437">
        <v>114</v>
      </c>
      <c r="G7437" t="s">
        <v>335</v>
      </c>
      <c r="H7437" t="s">
        <v>84</v>
      </c>
      <c r="I7437">
        <v>1995</v>
      </c>
      <c r="J7437">
        <v>38.261200000000002</v>
      </c>
    </row>
    <row r="7438" spans="1:10" x14ac:dyDescent="0.25">
      <c r="A7438" t="s">
        <v>226</v>
      </c>
      <c r="B7438" t="s">
        <v>80</v>
      </c>
      <c r="C7438" t="s">
        <v>37</v>
      </c>
      <c r="D7438">
        <v>130219</v>
      </c>
      <c r="E7438" t="s">
        <v>354</v>
      </c>
      <c r="F7438">
        <v>114</v>
      </c>
      <c r="G7438" t="s">
        <v>335</v>
      </c>
      <c r="H7438" t="s">
        <v>84</v>
      </c>
      <c r="I7438">
        <v>2000</v>
      </c>
      <c r="J7438">
        <v>1.2091999999999999E-3</v>
      </c>
    </row>
    <row r="7439" spans="1:10" x14ac:dyDescent="0.25">
      <c r="A7439" t="s">
        <v>229</v>
      </c>
      <c r="B7439" t="s">
        <v>75</v>
      </c>
      <c r="C7439" t="s">
        <v>31</v>
      </c>
      <c r="D7439" t="s">
        <v>237</v>
      </c>
      <c r="E7439" t="s">
        <v>236</v>
      </c>
      <c r="F7439">
        <v>120</v>
      </c>
      <c r="G7439" t="s">
        <v>332</v>
      </c>
      <c r="H7439" t="s">
        <v>84</v>
      </c>
      <c r="I7439">
        <v>1990</v>
      </c>
      <c r="J7439">
        <v>28077</v>
      </c>
    </row>
    <row r="7440" spans="1:10" x14ac:dyDescent="0.25">
      <c r="A7440" t="s">
        <v>224</v>
      </c>
      <c r="B7440" t="s">
        <v>80</v>
      </c>
      <c r="C7440" t="s">
        <v>37</v>
      </c>
      <c r="D7440">
        <v>120219</v>
      </c>
      <c r="E7440" t="s">
        <v>261</v>
      </c>
      <c r="F7440">
        <v>120</v>
      </c>
      <c r="G7440" t="s">
        <v>332</v>
      </c>
      <c r="H7440" t="s">
        <v>84</v>
      </c>
      <c r="I7440">
        <v>2014</v>
      </c>
      <c r="J7440">
        <v>0.89911099999999999</v>
      </c>
    </row>
    <row r="7441" spans="1:10" x14ac:dyDescent="0.25">
      <c r="A7441" t="s">
        <v>224</v>
      </c>
      <c r="B7441" t="s">
        <v>80</v>
      </c>
      <c r="C7441" t="s">
        <v>37</v>
      </c>
      <c r="D7441">
        <v>130219</v>
      </c>
      <c r="E7441" t="s">
        <v>354</v>
      </c>
      <c r="F7441">
        <v>109</v>
      </c>
      <c r="G7441" t="s">
        <v>342</v>
      </c>
      <c r="H7441" t="s">
        <v>84</v>
      </c>
      <c r="I7441">
        <v>2014</v>
      </c>
      <c r="J7441">
        <v>2.4766E-2</v>
      </c>
    </row>
    <row r="7442" spans="1:10" x14ac:dyDescent="0.25">
      <c r="A7442" t="s">
        <v>227</v>
      </c>
      <c r="B7442" t="s">
        <v>79</v>
      </c>
      <c r="C7442" t="s">
        <v>35</v>
      </c>
      <c r="D7442" t="s">
        <v>245</v>
      </c>
      <c r="E7442" t="s">
        <v>244</v>
      </c>
      <c r="F7442">
        <v>119</v>
      </c>
      <c r="G7442" t="s">
        <v>357</v>
      </c>
      <c r="H7442" t="s">
        <v>84</v>
      </c>
      <c r="I7442">
        <v>1995</v>
      </c>
      <c r="J7442">
        <v>7.5130999999999997</v>
      </c>
    </row>
    <row r="7443" spans="1:10" x14ac:dyDescent="0.25">
      <c r="A7443" t="s">
        <v>229</v>
      </c>
      <c r="B7443" t="s">
        <v>80</v>
      </c>
      <c r="C7443" t="s">
        <v>37</v>
      </c>
      <c r="D7443">
        <v>130112</v>
      </c>
      <c r="E7443" t="s">
        <v>349</v>
      </c>
      <c r="F7443">
        <v>120</v>
      </c>
      <c r="G7443" t="s">
        <v>332</v>
      </c>
      <c r="H7443" t="s">
        <v>84</v>
      </c>
      <c r="I7443">
        <v>2000</v>
      </c>
      <c r="J7443">
        <v>0.95902299999999996</v>
      </c>
    </row>
    <row r="7444" spans="1:10" x14ac:dyDescent="0.25">
      <c r="A7444" t="s">
        <v>229</v>
      </c>
      <c r="B7444" t="s">
        <v>80</v>
      </c>
      <c r="C7444" t="s">
        <v>32</v>
      </c>
      <c r="D7444">
        <v>804300</v>
      </c>
      <c r="E7444" t="s">
        <v>387</v>
      </c>
      <c r="F7444">
        <v>109</v>
      </c>
      <c r="G7444" t="s">
        <v>342</v>
      </c>
      <c r="H7444" t="s">
        <v>84</v>
      </c>
      <c r="I7444">
        <v>2000</v>
      </c>
      <c r="J7444">
        <v>351.18400000000003</v>
      </c>
    </row>
    <row r="7445" spans="1:10" x14ac:dyDescent="0.25">
      <c r="A7445" t="s">
        <v>224</v>
      </c>
      <c r="B7445" t="s">
        <v>80</v>
      </c>
      <c r="C7445" t="s">
        <v>37</v>
      </c>
      <c r="D7445">
        <v>120213</v>
      </c>
      <c r="E7445" t="s">
        <v>265</v>
      </c>
      <c r="F7445">
        <v>109</v>
      </c>
      <c r="G7445" t="s">
        <v>342</v>
      </c>
      <c r="H7445" t="s">
        <v>84</v>
      </c>
      <c r="I7445">
        <v>2005</v>
      </c>
      <c r="J7445">
        <v>0.10807600000000001</v>
      </c>
    </row>
    <row r="7446" spans="1:10" x14ac:dyDescent="0.25">
      <c r="A7446" t="s">
        <v>227</v>
      </c>
      <c r="B7446" t="s">
        <v>73</v>
      </c>
      <c r="C7446" t="s">
        <v>211</v>
      </c>
      <c r="D7446" t="s">
        <v>365</v>
      </c>
      <c r="E7446" t="s">
        <v>364</v>
      </c>
      <c r="F7446">
        <v>114</v>
      </c>
      <c r="G7446" t="s">
        <v>335</v>
      </c>
      <c r="H7446" t="s">
        <v>84</v>
      </c>
      <c r="I7446">
        <v>2005</v>
      </c>
      <c r="J7446">
        <v>2</v>
      </c>
    </row>
    <row r="7447" spans="1:10" x14ac:dyDescent="0.25">
      <c r="A7447" t="s">
        <v>226</v>
      </c>
      <c r="B7447" t="s">
        <v>76</v>
      </c>
      <c r="C7447" t="s">
        <v>197</v>
      </c>
      <c r="D7447" t="s">
        <v>241</v>
      </c>
      <c r="E7447" t="s">
        <v>240</v>
      </c>
      <c r="F7447">
        <v>114</v>
      </c>
      <c r="G7447" t="s">
        <v>335</v>
      </c>
      <c r="H7447" t="s">
        <v>84</v>
      </c>
      <c r="I7447">
        <v>2000</v>
      </c>
      <c r="J7447">
        <v>21.99</v>
      </c>
    </row>
    <row r="7448" spans="1:10" x14ac:dyDescent="0.25">
      <c r="A7448" t="s">
        <v>227</v>
      </c>
      <c r="B7448" t="s">
        <v>76</v>
      </c>
      <c r="C7448" t="s">
        <v>197</v>
      </c>
      <c r="D7448" t="s">
        <v>241</v>
      </c>
      <c r="E7448" t="s">
        <v>240</v>
      </c>
      <c r="F7448">
        <v>114</v>
      </c>
      <c r="G7448" t="s">
        <v>335</v>
      </c>
      <c r="H7448" t="s">
        <v>84</v>
      </c>
      <c r="I7448">
        <v>2000</v>
      </c>
      <c r="J7448">
        <v>78</v>
      </c>
    </row>
    <row r="7449" spans="1:10" x14ac:dyDescent="0.25">
      <c r="A7449" t="s">
        <v>229</v>
      </c>
      <c r="B7449" t="s">
        <v>71</v>
      </c>
      <c r="C7449" t="s">
        <v>72</v>
      </c>
      <c r="D7449" t="s">
        <v>239</v>
      </c>
      <c r="E7449" t="s">
        <v>238</v>
      </c>
      <c r="F7449">
        <v>114</v>
      </c>
      <c r="G7449" t="s">
        <v>335</v>
      </c>
      <c r="H7449" t="s">
        <v>84</v>
      </c>
      <c r="I7449">
        <v>1995</v>
      </c>
      <c r="J7449">
        <v>0.91700000000000004</v>
      </c>
    </row>
    <row r="7450" spans="1:10" x14ac:dyDescent="0.25">
      <c r="A7450" t="s">
        <v>227</v>
      </c>
      <c r="B7450" t="s">
        <v>204</v>
      </c>
      <c r="C7450" t="s">
        <v>203</v>
      </c>
      <c r="D7450" t="s">
        <v>415</v>
      </c>
      <c r="E7450" t="s">
        <v>414</v>
      </c>
      <c r="F7450">
        <v>114</v>
      </c>
      <c r="G7450" t="s">
        <v>335</v>
      </c>
      <c r="H7450" t="s">
        <v>84</v>
      </c>
      <c r="I7450">
        <v>1995</v>
      </c>
      <c r="J7450">
        <v>0.3</v>
      </c>
    </row>
    <row r="7451" spans="1:10" x14ac:dyDescent="0.25">
      <c r="A7451" t="s">
        <v>229</v>
      </c>
      <c r="B7451" t="s">
        <v>76</v>
      </c>
      <c r="C7451" t="s">
        <v>78</v>
      </c>
      <c r="D7451" t="s">
        <v>272</v>
      </c>
      <c r="E7451" t="s">
        <v>271</v>
      </c>
      <c r="F7451">
        <v>114</v>
      </c>
      <c r="G7451" t="s">
        <v>335</v>
      </c>
      <c r="H7451" t="s">
        <v>84</v>
      </c>
      <c r="I7451">
        <v>1995</v>
      </c>
      <c r="J7451">
        <v>12.8</v>
      </c>
    </row>
    <row r="7452" spans="1:10" x14ac:dyDescent="0.25">
      <c r="A7452" t="s">
        <v>227</v>
      </c>
      <c r="B7452" t="s">
        <v>76</v>
      </c>
      <c r="C7452" t="s">
        <v>196</v>
      </c>
      <c r="D7452" t="s">
        <v>431</v>
      </c>
      <c r="E7452" t="s">
        <v>430</v>
      </c>
      <c r="F7452">
        <v>114</v>
      </c>
      <c r="G7452" t="s">
        <v>335</v>
      </c>
      <c r="H7452" t="s">
        <v>84</v>
      </c>
      <c r="I7452">
        <v>1995</v>
      </c>
      <c r="J7452">
        <v>455.8</v>
      </c>
    </row>
    <row r="7453" spans="1:10" x14ac:dyDescent="0.25">
      <c r="A7453" t="s">
        <v>225</v>
      </c>
      <c r="B7453" t="s">
        <v>73</v>
      </c>
      <c r="C7453" t="s">
        <v>212</v>
      </c>
      <c r="D7453" t="s">
        <v>251</v>
      </c>
      <c r="E7453" t="s">
        <v>250</v>
      </c>
      <c r="F7453">
        <v>114</v>
      </c>
      <c r="G7453" t="s">
        <v>335</v>
      </c>
      <c r="H7453" t="s">
        <v>84</v>
      </c>
      <c r="I7453">
        <v>1995</v>
      </c>
      <c r="J7453">
        <v>15.5</v>
      </c>
    </row>
    <row r="7454" spans="1:10" x14ac:dyDescent="0.25">
      <c r="A7454" t="s">
        <v>227</v>
      </c>
      <c r="B7454" t="s">
        <v>204</v>
      </c>
      <c r="C7454" t="s">
        <v>203</v>
      </c>
      <c r="D7454" t="s">
        <v>442</v>
      </c>
      <c r="E7454" t="s">
        <v>441</v>
      </c>
      <c r="F7454">
        <v>114</v>
      </c>
      <c r="G7454" t="s">
        <v>335</v>
      </c>
      <c r="H7454" t="s">
        <v>84</v>
      </c>
      <c r="I7454">
        <v>1990</v>
      </c>
      <c r="J7454">
        <v>1.9</v>
      </c>
    </row>
    <row r="7455" spans="1:10" x14ac:dyDescent="0.25">
      <c r="A7455" t="s">
        <v>226</v>
      </c>
      <c r="B7455" t="s">
        <v>73</v>
      </c>
      <c r="C7455" t="s">
        <v>212</v>
      </c>
      <c r="D7455" t="s">
        <v>307</v>
      </c>
      <c r="E7455" t="s">
        <v>306</v>
      </c>
      <c r="F7455">
        <v>114</v>
      </c>
      <c r="G7455" t="s">
        <v>335</v>
      </c>
      <c r="H7455" t="s">
        <v>84</v>
      </c>
      <c r="I7455">
        <v>1990</v>
      </c>
      <c r="J7455">
        <v>380</v>
      </c>
    </row>
    <row r="7456" spans="1:10" x14ac:dyDescent="0.25">
      <c r="A7456" t="s">
        <v>226</v>
      </c>
      <c r="B7456" t="s">
        <v>76</v>
      </c>
      <c r="C7456" t="s">
        <v>198</v>
      </c>
      <c r="D7456" t="s">
        <v>417</v>
      </c>
      <c r="E7456" t="s">
        <v>416</v>
      </c>
      <c r="F7456">
        <v>114</v>
      </c>
      <c r="G7456" t="s">
        <v>335</v>
      </c>
      <c r="H7456" t="s">
        <v>84</v>
      </c>
      <c r="I7456">
        <v>2010</v>
      </c>
      <c r="J7456">
        <v>1</v>
      </c>
    </row>
    <row r="7457" spans="1:10" x14ac:dyDescent="0.25">
      <c r="A7457" t="s">
        <v>227</v>
      </c>
      <c r="B7457" t="s">
        <v>73</v>
      </c>
      <c r="C7457" t="s">
        <v>209</v>
      </c>
      <c r="D7457" t="s">
        <v>374</v>
      </c>
      <c r="E7457" t="s">
        <v>373</v>
      </c>
      <c r="F7457">
        <v>114</v>
      </c>
      <c r="G7457" t="s">
        <v>335</v>
      </c>
      <c r="H7457" t="s">
        <v>84</v>
      </c>
      <c r="I7457">
        <v>2010</v>
      </c>
      <c r="J7457">
        <v>16</v>
      </c>
    </row>
    <row r="7458" spans="1:10" x14ac:dyDescent="0.25">
      <c r="A7458" t="s">
        <v>229</v>
      </c>
      <c r="B7458" t="s">
        <v>71</v>
      </c>
      <c r="C7458" t="s">
        <v>215</v>
      </c>
      <c r="D7458" t="s">
        <v>329</v>
      </c>
      <c r="E7458" t="s">
        <v>328</v>
      </c>
      <c r="F7458">
        <v>120</v>
      </c>
      <c r="G7458" t="s">
        <v>332</v>
      </c>
      <c r="H7458" t="s">
        <v>84</v>
      </c>
      <c r="I7458">
        <v>2015</v>
      </c>
      <c r="J7458">
        <v>171</v>
      </c>
    </row>
    <row r="7459" spans="1:10" x14ac:dyDescent="0.25">
      <c r="A7459" t="s">
        <v>227</v>
      </c>
      <c r="B7459" t="s">
        <v>76</v>
      </c>
      <c r="C7459" t="s">
        <v>78</v>
      </c>
      <c r="D7459" t="s">
        <v>331</v>
      </c>
      <c r="E7459" t="s">
        <v>330</v>
      </c>
      <c r="F7459">
        <v>120</v>
      </c>
      <c r="G7459" t="s">
        <v>332</v>
      </c>
      <c r="H7459" t="s">
        <v>84</v>
      </c>
      <c r="I7459">
        <v>2015</v>
      </c>
      <c r="J7459">
        <v>20.59</v>
      </c>
    </row>
    <row r="7460" spans="1:10" x14ac:dyDescent="0.25">
      <c r="A7460" t="s">
        <v>227</v>
      </c>
      <c r="B7460" t="s">
        <v>76</v>
      </c>
      <c r="C7460" t="s">
        <v>77</v>
      </c>
      <c r="D7460" t="s">
        <v>403</v>
      </c>
      <c r="E7460" t="s">
        <v>402</v>
      </c>
      <c r="F7460">
        <v>120</v>
      </c>
      <c r="G7460" t="s">
        <v>332</v>
      </c>
      <c r="H7460" t="s">
        <v>84</v>
      </c>
      <c r="I7460">
        <v>2015</v>
      </c>
      <c r="J7460">
        <v>22.9</v>
      </c>
    </row>
    <row r="7461" spans="1:10" x14ac:dyDescent="0.25">
      <c r="A7461" t="s">
        <v>227</v>
      </c>
      <c r="B7461" t="s">
        <v>76</v>
      </c>
      <c r="C7461" t="s">
        <v>196</v>
      </c>
      <c r="D7461" t="s">
        <v>458</v>
      </c>
      <c r="E7461" t="s">
        <v>457</v>
      </c>
      <c r="F7461">
        <v>120</v>
      </c>
      <c r="G7461" t="s">
        <v>332</v>
      </c>
      <c r="H7461" t="s">
        <v>84</v>
      </c>
      <c r="I7461">
        <v>2015</v>
      </c>
      <c r="J7461">
        <v>52</v>
      </c>
    </row>
    <row r="7462" spans="1:10" x14ac:dyDescent="0.25">
      <c r="A7462" t="s">
        <v>229</v>
      </c>
      <c r="B7462" t="s">
        <v>79</v>
      </c>
      <c r="C7462" t="s">
        <v>35</v>
      </c>
      <c r="D7462" t="s">
        <v>245</v>
      </c>
      <c r="E7462" t="s">
        <v>244</v>
      </c>
      <c r="F7462">
        <v>119</v>
      </c>
      <c r="G7462" t="s">
        <v>357</v>
      </c>
      <c r="H7462" t="s">
        <v>84</v>
      </c>
      <c r="I7462">
        <v>1990</v>
      </c>
      <c r="J7462">
        <v>0.38333299999999998</v>
      </c>
    </row>
    <row r="7463" spans="1:10" x14ac:dyDescent="0.25">
      <c r="A7463" t="s">
        <v>229</v>
      </c>
      <c r="B7463" t="s">
        <v>79</v>
      </c>
      <c r="C7463" t="s">
        <v>35</v>
      </c>
      <c r="D7463" t="s">
        <v>245</v>
      </c>
      <c r="E7463" t="s">
        <v>244</v>
      </c>
      <c r="F7463">
        <v>110</v>
      </c>
      <c r="G7463" t="s">
        <v>344</v>
      </c>
      <c r="H7463" t="s">
        <v>84</v>
      </c>
      <c r="I7463">
        <v>1990</v>
      </c>
      <c r="J7463">
        <v>21.859100000000002</v>
      </c>
    </row>
    <row r="7464" spans="1:10" x14ac:dyDescent="0.25">
      <c r="A7464" t="s">
        <v>226</v>
      </c>
      <c r="B7464" t="s">
        <v>80</v>
      </c>
      <c r="C7464" t="s">
        <v>37</v>
      </c>
      <c r="D7464">
        <v>120215</v>
      </c>
      <c r="E7464" t="s">
        <v>264</v>
      </c>
      <c r="F7464">
        <v>103</v>
      </c>
      <c r="G7464" t="s">
        <v>82</v>
      </c>
      <c r="H7464" t="s">
        <v>84</v>
      </c>
      <c r="I7464">
        <v>2005</v>
      </c>
      <c r="J7464">
        <v>2.9398300000000002E-6</v>
      </c>
    </row>
    <row r="7465" spans="1:10" x14ac:dyDescent="0.25">
      <c r="A7465" t="s">
        <v>226</v>
      </c>
      <c r="B7465" t="s">
        <v>80</v>
      </c>
      <c r="C7465" t="s">
        <v>37</v>
      </c>
      <c r="D7465">
        <v>150102</v>
      </c>
      <c r="E7465" t="s">
        <v>288</v>
      </c>
      <c r="F7465">
        <v>104</v>
      </c>
      <c r="G7465" t="s">
        <v>340</v>
      </c>
      <c r="H7465" t="s">
        <v>84</v>
      </c>
      <c r="I7465">
        <v>2005</v>
      </c>
      <c r="J7465">
        <v>1.5025999999999999E-4</v>
      </c>
    </row>
    <row r="7466" spans="1:10" x14ac:dyDescent="0.25">
      <c r="A7466" t="s">
        <v>226</v>
      </c>
      <c r="B7466" t="s">
        <v>80</v>
      </c>
      <c r="C7466" t="s">
        <v>37</v>
      </c>
      <c r="D7466">
        <v>130302</v>
      </c>
      <c r="E7466" t="s">
        <v>336</v>
      </c>
      <c r="F7466">
        <v>109</v>
      </c>
      <c r="G7466" t="s">
        <v>342</v>
      </c>
      <c r="H7466" t="s">
        <v>84</v>
      </c>
      <c r="I7466">
        <v>2005</v>
      </c>
      <c r="J7466">
        <v>7.8823599999999997E-3</v>
      </c>
    </row>
    <row r="7467" spans="1:10" x14ac:dyDescent="0.25">
      <c r="A7467" t="s">
        <v>226</v>
      </c>
      <c r="B7467" t="s">
        <v>80</v>
      </c>
      <c r="C7467" t="s">
        <v>37</v>
      </c>
      <c r="D7467">
        <v>130112</v>
      </c>
      <c r="E7467" t="s">
        <v>349</v>
      </c>
      <c r="F7467">
        <v>111</v>
      </c>
      <c r="G7467" t="s">
        <v>333</v>
      </c>
      <c r="H7467" t="s">
        <v>84</v>
      </c>
      <c r="I7467">
        <v>2005</v>
      </c>
      <c r="J7467">
        <v>2.2726000000000001E-3</v>
      </c>
    </row>
    <row r="7468" spans="1:10" x14ac:dyDescent="0.25">
      <c r="A7468" t="s">
        <v>226</v>
      </c>
      <c r="B7468" t="s">
        <v>79</v>
      </c>
      <c r="C7468" t="s">
        <v>33</v>
      </c>
      <c r="D7468">
        <v>9400000</v>
      </c>
      <c r="E7468" t="s">
        <v>246</v>
      </c>
      <c r="F7468">
        <v>115</v>
      </c>
      <c r="G7468" t="s">
        <v>341</v>
      </c>
      <c r="H7468" t="s">
        <v>84</v>
      </c>
      <c r="I7468">
        <v>2015</v>
      </c>
      <c r="J7468">
        <v>0.41907299999999997</v>
      </c>
    </row>
    <row r="7469" spans="1:10" x14ac:dyDescent="0.25">
      <c r="A7469" t="s">
        <v>224</v>
      </c>
      <c r="B7469" t="s">
        <v>79</v>
      </c>
      <c r="C7469" t="s">
        <v>33</v>
      </c>
      <c r="D7469">
        <v>9400000</v>
      </c>
      <c r="E7469" t="s">
        <v>246</v>
      </c>
      <c r="F7469">
        <v>115</v>
      </c>
      <c r="G7469" t="s">
        <v>341</v>
      </c>
      <c r="H7469" t="s">
        <v>84</v>
      </c>
      <c r="I7469">
        <v>2014</v>
      </c>
      <c r="J7469">
        <v>0.47689799999999999</v>
      </c>
    </row>
    <row r="7470" spans="1:10" x14ac:dyDescent="0.25">
      <c r="A7470" t="s">
        <v>225</v>
      </c>
      <c r="B7470" t="s">
        <v>75</v>
      </c>
      <c r="C7470" t="s">
        <v>31</v>
      </c>
      <c r="D7470" t="s">
        <v>235</v>
      </c>
      <c r="E7470" t="s">
        <v>234</v>
      </c>
      <c r="F7470">
        <v>114</v>
      </c>
      <c r="G7470" t="s">
        <v>335</v>
      </c>
      <c r="H7470" t="s">
        <v>84</v>
      </c>
      <c r="I7470">
        <v>1990</v>
      </c>
      <c r="J7470">
        <v>8.0367099999999994</v>
      </c>
    </row>
    <row r="7471" spans="1:10" x14ac:dyDescent="0.25">
      <c r="A7471" t="s">
        <v>225</v>
      </c>
      <c r="B7471" t="s">
        <v>75</v>
      </c>
      <c r="C7471" t="s">
        <v>31</v>
      </c>
      <c r="D7471" t="s">
        <v>235</v>
      </c>
      <c r="E7471" t="s">
        <v>234</v>
      </c>
      <c r="F7471">
        <v>114</v>
      </c>
      <c r="G7471" t="s">
        <v>335</v>
      </c>
      <c r="H7471" t="s">
        <v>84</v>
      </c>
      <c r="I7471">
        <v>2000</v>
      </c>
      <c r="J7471">
        <v>5.0612300000000001</v>
      </c>
    </row>
    <row r="7472" spans="1:10" x14ac:dyDescent="0.25">
      <c r="A7472" t="s">
        <v>225</v>
      </c>
      <c r="B7472" t="s">
        <v>202</v>
      </c>
      <c r="C7472" t="s">
        <v>201</v>
      </c>
      <c r="D7472">
        <v>450100</v>
      </c>
      <c r="E7472" t="s">
        <v>201</v>
      </c>
      <c r="F7472">
        <v>111</v>
      </c>
      <c r="G7472" t="s">
        <v>333</v>
      </c>
      <c r="H7472" t="s">
        <v>84</v>
      </c>
      <c r="I7472">
        <v>2014</v>
      </c>
      <c r="J7472">
        <v>13.4696</v>
      </c>
    </row>
    <row r="7473" spans="1:10" x14ac:dyDescent="0.25">
      <c r="A7473" t="s">
        <v>225</v>
      </c>
      <c r="B7473" t="s">
        <v>75</v>
      </c>
      <c r="C7473" t="s">
        <v>31</v>
      </c>
      <c r="D7473" t="s">
        <v>237</v>
      </c>
      <c r="E7473" t="s">
        <v>236</v>
      </c>
      <c r="F7473">
        <v>103</v>
      </c>
      <c r="G7473" t="s">
        <v>82</v>
      </c>
      <c r="H7473" t="s">
        <v>84</v>
      </c>
      <c r="I7473">
        <v>2014</v>
      </c>
      <c r="J7473">
        <v>63.258099999999999</v>
      </c>
    </row>
    <row r="7474" spans="1:10" x14ac:dyDescent="0.25">
      <c r="A7474" t="s">
        <v>223</v>
      </c>
      <c r="B7474" t="s">
        <v>75</v>
      </c>
      <c r="C7474" t="s">
        <v>31</v>
      </c>
      <c r="D7474" t="s">
        <v>235</v>
      </c>
      <c r="E7474" t="s">
        <v>234</v>
      </c>
      <c r="F7474">
        <v>110</v>
      </c>
      <c r="G7474" t="s">
        <v>344</v>
      </c>
      <c r="H7474" t="s">
        <v>84</v>
      </c>
      <c r="I7474">
        <v>2015</v>
      </c>
      <c r="J7474">
        <v>0.75363500000000005</v>
      </c>
    </row>
    <row r="7475" spans="1:10" x14ac:dyDescent="0.25">
      <c r="A7475" t="s">
        <v>226</v>
      </c>
      <c r="B7475" t="s">
        <v>80</v>
      </c>
      <c r="C7475" t="s">
        <v>37</v>
      </c>
      <c r="D7475">
        <v>120215</v>
      </c>
      <c r="E7475" t="s">
        <v>264</v>
      </c>
      <c r="F7475">
        <v>114</v>
      </c>
      <c r="G7475" t="s">
        <v>335</v>
      </c>
      <c r="H7475" t="s">
        <v>84</v>
      </c>
      <c r="I7475">
        <v>2010</v>
      </c>
      <c r="J7475">
        <v>1.0974E-4</v>
      </c>
    </row>
    <row r="7476" spans="1:10" x14ac:dyDescent="0.25">
      <c r="A7476" t="s">
        <v>227</v>
      </c>
      <c r="B7476" t="s">
        <v>75</v>
      </c>
      <c r="C7476" t="s">
        <v>31</v>
      </c>
      <c r="D7476" t="s">
        <v>237</v>
      </c>
      <c r="E7476" t="s">
        <v>236</v>
      </c>
      <c r="F7476">
        <v>108</v>
      </c>
      <c r="G7476" t="s">
        <v>83</v>
      </c>
      <c r="H7476" t="s">
        <v>84</v>
      </c>
      <c r="I7476">
        <v>2005</v>
      </c>
      <c r="J7476">
        <v>57.365600000000001</v>
      </c>
    </row>
    <row r="7477" spans="1:10" x14ac:dyDescent="0.25">
      <c r="A7477" t="s">
        <v>227</v>
      </c>
      <c r="B7477" t="s">
        <v>75</v>
      </c>
      <c r="C7477" t="s">
        <v>31</v>
      </c>
      <c r="D7477" t="s">
        <v>237</v>
      </c>
      <c r="E7477" t="s">
        <v>236</v>
      </c>
      <c r="F7477">
        <v>108</v>
      </c>
      <c r="G7477" t="s">
        <v>83</v>
      </c>
      <c r="H7477" t="s">
        <v>84</v>
      </c>
      <c r="I7477">
        <v>1995</v>
      </c>
      <c r="J7477">
        <v>67.566400000000002</v>
      </c>
    </row>
    <row r="7478" spans="1:10" x14ac:dyDescent="0.25">
      <c r="A7478" t="s">
        <v>227</v>
      </c>
      <c r="B7478" t="s">
        <v>202</v>
      </c>
      <c r="C7478" t="s">
        <v>199</v>
      </c>
      <c r="D7478" t="s">
        <v>381</v>
      </c>
      <c r="E7478" t="s">
        <v>380</v>
      </c>
      <c r="F7478">
        <v>120</v>
      </c>
      <c r="G7478" t="s">
        <v>332</v>
      </c>
      <c r="H7478" t="s">
        <v>84</v>
      </c>
      <c r="I7478">
        <v>2014</v>
      </c>
      <c r="J7478">
        <v>26577.1</v>
      </c>
    </row>
    <row r="7479" spans="1:10" x14ac:dyDescent="0.25">
      <c r="A7479" t="s">
        <v>229</v>
      </c>
      <c r="B7479" t="s">
        <v>80</v>
      </c>
      <c r="C7479" t="s">
        <v>37</v>
      </c>
      <c r="D7479">
        <v>120218</v>
      </c>
      <c r="E7479" t="s">
        <v>262</v>
      </c>
      <c r="F7479">
        <v>104</v>
      </c>
      <c r="G7479" t="s">
        <v>340</v>
      </c>
      <c r="H7479" t="s">
        <v>84</v>
      </c>
      <c r="I7479">
        <v>2015</v>
      </c>
      <c r="J7479">
        <v>7.18229E-5</v>
      </c>
    </row>
    <row r="7480" spans="1:10" x14ac:dyDescent="0.25">
      <c r="A7480" t="s">
        <v>229</v>
      </c>
      <c r="B7480" t="s">
        <v>79</v>
      </c>
      <c r="C7480" t="s">
        <v>35</v>
      </c>
      <c r="D7480" t="s">
        <v>322</v>
      </c>
      <c r="E7480" t="s">
        <v>321</v>
      </c>
      <c r="F7480">
        <v>114</v>
      </c>
      <c r="G7480" t="s">
        <v>335</v>
      </c>
      <c r="H7480" t="s">
        <v>84</v>
      </c>
      <c r="I7480">
        <v>1990</v>
      </c>
      <c r="J7480">
        <v>39.963900000000002</v>
      </c>
    </row>
    <row r="7481" spans="1:10" x14ac:dyDescent="0.25">
      <c r="A7481" t="s">
        <v>229</v>
      </c>
      <c r="B7481" t="s">
        <v>80</v>
      </c>
      <c r="C7481" t="s">
        <v>37</v>
      </c>
      <c r="D7481">
        <v>150102</v>
      </c>
      <c r="E7481" t="s">
        <v>288</v>
      </c>
      <c r="F7481">
        <v>104</v>
      </c>
      <c r="G7481" t="s">
        <v>340</v>
      </c>
      <c r="H7481" t="s">
        <v>84</v>
      </c>
      <c r="I7481">
        <v>2014</v>
      </c>
      <c r="J7481">
        <v>1.25004E-3</v>
      </c>
    </row>
    <row r="7482" spans="1:10" x14ac:dyDescent="0.25">
      <c r="A7482" t="s">
        <v>229</v>
      </c>
      <c r="B7482" t="s">
        <v>80</v>
      </c>
      <c r="C7482" t="s">
        <v>37</v>
      </c>
      <c r="D7482">
        <v>120302</v>
      </c>
      <c r="E7482" t="s">
        <v>260</v>
      </c>
      <c r="F7482">
        <v>120</v>
      </c>
      <c r="G7482" t="s">
        <v>332</v>
      </c>
      <c r="H7482" t="s">
        <v>84</v>
      </c>
      <c r="I7482">
        <v>2014</v>
      </c>
      <c r="J7482">
        <v>1.7838400000000001</v>
      </c>
    </row>
    <row r="7483" spans="1:10" x14ac:dyDescent="0.25">
      <c r="A7483" t="s">
        <v>229</v>
      </c>
      <c r="B7483" t="s">
        <v>79</v>
      </c>
      <c r="C7483" t="s">
        <v>35</v>
      </c>
      <c r="D7483" t="s">
        <v>243</v>
      </c>
      <c r="E7483" t="s">
        <v>242</v>
      </c>
      <c r="F7483">
        <v>119</v>
      </c>
      <c r="G7483" t="s">
        <v>357</v>
      </c>
      <c r="H7483" t="s">
        <v>84</v>
      </c>
      <c r="I7483">
        <v>2015</v>
      </c>
      <c r="J7483">
        <v>2.9894199999999999E-2</v>
      </c>
    </row>
    <row r="7484" spans="1:10" x14ac:dyDescent="0.25">
      <c r="A7484" t="s">
        <v>226</v>
      </c>
      <c r="B7484" t="s">
        <v>80</v>
      </c>
      <c r="C7484" t="s">
        <v>81</v>
      </c>
      <c r="D7484">
        <v>230800</v>
      </c>
      <c r="E7484" t="s">
        <v>379</v>
      </c>
      <c r="F7484">
        <v>120</v>
      </c>
      <c r="G7484" t="s">
        <v>332</v>
      </c>
      <c r="H7484" t="s">
        <v>84</v>
      </c>
      <c r="I7484">
        <v>2000</v>
      </c>
      <c r="J7484">
        <v>103.366</v>
      </c>
    </row>
    <row r="7485" spans="1:10" x14ac:dyDescent="0.25">
      <c r="A7485" t="s">
        <v>226</v>
      </c>
      <c r="B7485" t="s">
        <v>80</v>
      </c>
      <c r="C7485" t="s">
        <v>81</v>
      </c>
      <c r="D7485">
        <v>230800</v>
      </c>
      <c r="E7485" t="s">
        <v>379</v>
      </c>
      <c r="F7485">
        <v>104</v>
      </c>
      <c r="G7485" t="s">
        <v>340</v>
      </c>
      <c r="H7485" t="s">
        <v>84</v>
      </c>
      <c r="I7485">
        <v>1995</v>
      </c>
      <c r="J7485">
        <v>5.4101000000000003E-2</v>
      </c>
    </row>
    <row r="7486" spans="1:10" x14ac:dyDescent="0.25">
      <c r="A7486" t="s">
        <v>223</v>
      </c>
      <c r="B7486" t="s">
        <v>80</v>
      </c>
      <c r="C7486" t="s">
        <v>81</v>
      </c>
      <c r="D7486">
        <v>340200</v>
      </c>
      <c r="E7486" t="s">
        <v>228</v>
      </c>
      <c r="F7486">
        <v>109</v>
      </c>
      <c r="G7486" t="s">
        <v>342</v>
      </c>
      <c r="H7486" t="s">
        <v>84</v>
      </c>
      <c r="I7486">
        <v>2014</v>
      </c>
      <c r="J7486">
        <v>0.160135</v>
      </c>
    </row>
    <row r="7487" spans="1:10" x14ac:dyDescent="0.25">
      <c r="A7487" t="s">
        <v>224</v>
      </c>
      <c r="B7487" t="s">
        <v>79</v>
      </c>
      <c r="C7487" t="s">
        <v>35</v>
      </c>
      <c r="D7487" t="s">
        <v>245</v>
      </c>
      <c r="E7487" t="s">
        <v>244</v>
      </c>
      <c r="F7487">
        <v>120</v>
      </c>
      <c r="G7487" t="s">
        <v>332</v>
      </c>
      <c r="H7487" t="s">
        <v>84</v>
      </c>
      <c r="I7487">
        <v>2014</v>
      </c>
      <c r="J7487">
        <v>339.83800000000002</v>
      </c>
    </row>
    <row r="7488" spans="1:10" x14ac:dyDescent="0.25">
      <c r="A7488" t="s">
        <v>223</v>
      </c>
      <c r="B7488" t="s">
        <v>80</v>
      </c>
      <c r="C7488" t="s">
        <v>32</v>
      </c>
      <c r="D7488">
        <v>230600</v>
      </c>
      <c r="E7488" t="s">
        <v>411</v>
      </c>
      <c r="F7488">
        <v>120</v>
      </c>
      <c r="G7488" t="s">
        <v>332</v>
      </c>
      <c r="H7488" t="s">
        <v>84</v>
      </c>
      <c r="I7488">
        <v>2000</v>
      </c>
      <c r="J7488">
        <v>204.548</v>
      </c>
    </row>
    <row r="7489" spans="1:10" x14ac:dyDescent="0.25">
      <c r="A7489" t="s">
        <v>224</v>
      </c>
      <c r="B7489" t="s">
        <v>80</v>
      </c>
      <c r="C7489" t="s">
        <v>37</v>
      </c>
      <c r="D7489">
        <v>120219</v>
      </c>
      <c r="E7489" t="s">
        <v>261</v>
      </c>
      <c r="F7489">
        <v>114</v>
      </c>
      <c r="G7489" t="s">
        <v>335</v>
      </c>
      <c r="H7489" t="s">
        <v>84</v>
      </c>
      <c r="I7489">
        <v>2010</v>
      </c>
      <c r="J7489">
        <v>3.1380399999999999E-3</v>
      </c>
    </row>
    <row r="7490" spans="1:10" x14ac:dyDescent="0.25">
      <c r="A7490" t="s">
        <v>224</v>
      </c>
      <c r="B7490" t="s">
        <v>79</v>
      </c>
      <c r="C7490" t="s">
        <v>35</v>
      </c>
      <c r="D7490" t="s">
        <v>243</v>
      </c>
      <c r="E7490" t="s">
        <v>242</v>
      </c>
      <c r="F7490">
        <v>119</v>
      </c>
      <c r="G7490" t="s">
        <v>357</v>
      </c>
      <c r="H7490" t="s">
        <v>84</v>
      </c>
      <c r="I7490">
        <v>1990</v>
      </c>
      <c r="J7490">
        <v>1.14868E-2</v>
      </c>
    </row>
    <row r="7491" spans="1:10" x14ac:dyDescent="0.25">
      <c r="A7491" t="s">
        <v>223</v>
      </c>
      <c r="B7491" t="s">
        <v>80</v>
      </c>
      <c r="C7491" t="s">
        <v>37</v>
      </c>
      <c r="D7491">
        <v>120105</v>
      </c>
      <c r="E7491" t="s">
        <v>270</v>
      </c>
      <c r="F7491">
        <v>114</v>
      </c>
      <c r="G7491" t="s">
        <v>335</v>
      </c>
      <c r="H7491" t="s">
        <v>84</v>
      </c>
      <c r="I7491">
        <v>2015</v>
      </c>
      <c r="J7491">
        <v>0.14941499999999999</v>
      </c>
    </row>
    <row r="7492" spans="1:10" x14ac:dyDescent="0.25">
      <c r="A7492" t="s">
        <v>223</v>
      </c>
      <c r="B7492" t="s">
        <v>80</v>
      </c>
      <c r="C7492" t="s">
        <v>37</v>
      </c>
      <c r="D7492">
        <v>130302</v>
      </c>
      <c r="E7492" t="s">
        <v>336</v>
      </c>
      <c r="F7492">
        <v>120</v>
      </c>
      <c r="G7492" t="s">
        <v>332</v>
      </c>
      <c r="H7492" t="s">
        <v>84</v>
      </c>
      <c r="I7492">
        <v>2015</v>
      </c>
      <c r="J7492">
        <v>2.85432E-3</v>
      </c>
    </row>
    <row r="7493" spans="1:10" x14ac:dyDescent="0.25">
      <c r="A7493" t="s">
        <v>223</v>
      </c>
      <c r="B7493" t="s">
        <v>80</v>
      </c>
      <c r="C7493" t="s">
        <v>37</v>
      </c>
      <c r="D7493">
        <v>120302</v>
      </c>
      <c r="E7493" t="s">
        <v>260</v>
      </c>
      <c r="F7493">
        <v>120</v>
      </c>
      <c r="G7493" t="s">
        <v>332</v>
      </c>
      <c r="H7493" t="s">
        <v>84</v>
      </c>
      <c r="I7493">
        <v>2015</v>
      </c>
      <c r="J7493">
        <v>0.33455400000000002</v>
      </c>
    </row>
    <row r="7494" spans="1:10" x14ac:dyDescent="0.25">
      <c r="A7494" t="s">
        <v>225</v>
      </c>
      <c r="B7494" t="s">
        <v>79</v>
      </c>
      <c r="C7494" t="s">
        <v>35</v>
      </c>
      <c r="D7494" t="s">
        <v>245</v>
      </c>
      <c r="E7494" t="s">
        <v>244</v>
      </c>
      <c r="F7494">
        <v>122</v>
      </c>
      <c r="G7494" t="s">
        <v>369</v>
      </c>
      <c r="H7494" t="s">
        <v>84</v>
      </c>
      <c r="I7494">
        <v>1995</v>
      </c>
      <c r="J7494">
        <v>1388.24</v>
      </c>
    </row>
    <row r="7495" spans="1:10" x14ac:dyDescent="0.25">
      <c r="A7495" t="s">
        <v>223</v>
      </c>
      <c r="B7495" t="s">
        <v>79</v>
      </c>
      <c r="C7495" t="s">
        <v>35</v>
      </c>
      <c r="D7495" t="s">
        <v>245</v>
      </c>
      <c r="E7495" t="s">
        <v>244</v>
      </c>
      <c r="F7495">
        <v>122</v>
      </c>
      <c r="G7495" t="s">
        <v>369</v>
      </c>
      <c r="H7495" t="s">
        <v>84</v>
      </c>
      <c r="I7495">
        <v>2005</v>
      </c>
      <c r="J7495">
        <v>342.08600000000001</v>
      </c>
    </row>
    <row r="7496" spans="1:10" x14ac:dyDescent="0.25">
      <c r="A7496" t="s">
        <v>224</v>
      </c>
      <c r="B7496" t="s">
        <v>80</v>
      </c>
      <c r="C7496" t="s">
        <v>37</v>
      </c>
      <c r="D7496">
        <v>130212</v>
      </c>
      <c r="E7496" t="s">
        <v>388</v>
      </c>
      <c r="F7496">
        <v>114</v>
      </c>
      <c r="G7496" t="s">
        <v>335</v>
      </c>
      <c r="H7496" t="s">
        <v>84</v>
      </c>
      <c r="I7496">
        <v>2005</v>
      </c>
      <c r="J7496">
        <v>9.1592800000000005E-3</v>
      </c>
    </row>
    <row r="7497" spans="1:10" x14ac:dyDescent="0.25">
      <c r="A7497" t="s">
        <v>225</v>
      </c>
      <c r="B7497" t="s">
        <v>80</v>
      </c>
      <c r="C7497" t="s">
        <v>37</v>
      </c>
      <c r="D7497">
        <v>130302</v>
      </c>
      <c r="E7497" t="s">
        <v>336</v>
      </c>
      <c r="F7497">
        <v>109</v>
      </c>
      <c r="G7497" t="s">
        <v>342</v>
      </c>
      <c r="H7497" t="s">
        <v>84</v>
      </c>
      <c r="I7497">
        <v>2015</v>
      </c>
      <c r="J7497">
        <v>3.7992699999999997E-2</v>
      </c>
    </row>
    <row r="7498" spans="1:10" x14ac:dyDescent="0.25">
      <c r="A7498" t="s">
        <v>225</v>
      </c>
      <c r="B7498" t="s">
        <v>80</v>
      </c>
      <c r="C7498" t="s">
        <v>37</v>
      </c>
      <c r="D7498">
        <v>130302</v>
      </c>
      <c r="E7498" t="s">
        <v>336</v>
      </c>
      <c r="F7498">
        <v>104</v>
      </c>
      <c r="G7498" t="s">
        <v>340</v>
      </c>
      <c r="H7498" t="s">
        <v>84</v>
      </c>
      <c r="I7498">
        <v>2015</v>
      </c>
      <c r="J7498">
        <v>9.9980899999999993E-6</v>
      </c>
    </row>
    <row r="7499" spans="1:10" x14ac:dyDescent="0.25">
      <c r="A7499" t="s">
        <v>225</v>
      </c>
      <c r="B7499" t="s">
        <v>80</v>
      </c>
      <c r="C7499" t="s">
        <v>37</v>
      </c>
      <c r="D7499">
        <v>120105</v>
      </c>
      <c r="E7499" t="s">
        <v>270</v>
      </c>
      <c r="F7499">
        <v>103</v>
      </c>
      <c r="G7499" t="s">
        <v>82</v>
      </c>
      <c r="H7499" t="s">
        <v>84</v>
      </c>
      <c r="I7499">
        <v>2015</v>
      </c>
      <c r="J7499">
        <v>1.5701099999999999E-2</v>
      </c>
    </row>
    <row r="7500" spans="1:10" x14ac:dyDescent="0.25">
      <c r="A7500" t="s">
        <v>225</v>
      </c>
      <c r="B7500" t="s">
        <v>80</v>
      </c>
      <c r="C7500" t="s">
        <v>37</v>
      </c>
      <c r="D7500">
        <v>130105</v>
      </c>
      <c r="E7500" t="s">
        <v>352</v>
      </c>
      <c r="F7500">
        <v>120</v>
      </c>
      <c r="G7500" t="s">
        <v>332</v>
      </c>
      <c r="H7500" t="s">
        <v>84</v>
      </c>
      <c r="I7500">
        <v>2015</v>
      </c>
      <c r="J7500">
        <v>1.597</v>
      </c>
    </row>
    <row r="7501" spans="1:10" x14ac:dyDescent="0.25">
      <c r="A7501" t="s">
        <v>229</v>
      </c>
      <c r="B7501" t="s">
        <v>80</v>
      </c>
      <c r="C7501" t="s">
        <v>37</v>
      </c>
      <c r="D7501">
        <v>130215</v>
      </c>
      <c r="E7501" t="s">
        <v>384</v>
      </c>
      <c r="F7501">
        <v>114</v>
      </c>
      <c r="G7501" t="s">
        <v>335</v>
      </c>
      <c r="H7501" t="s">
        <v>84</v>
      </c>
      <c r="I7501">
        <v>1990</v>
      </c>
      <c r="J7501">
        <v>4.1286699999999998E-4</v>
      </c>
    </row>
    <row r="7502" spans="1:10" x14ac:dyDescent="0.25">
      <c r="A7502" t="s">
        <v>226</v>
      </c>
      <c r="B7502" t="s">
        <v>80</v>
      </c>
      <c r="C7502" t="s">
        <v>37</v>
      </c>
      <c r="D7502">
        <v>150202</v>
      </c>
      <c r="E7502" t="s">
        <v>286</v>
      </c>
      <c r="F7502">
        <v>103</v>
      </c>
      <c r="G7502" t="s">
        <v>82</v>
      </c>
      <c r="H7502" t="s">
        <v>84</v>
      </c>
      <c r="I7502">
        <v>2000</v>
      </c>
      <c r="J7502">
        <v>9.8142500000000001E-6</v>
      </c>
    </row>
    <row r="7503" spans="1:10" x14ac:dyDescent="0.25">
      <c r="A7503" t="s">
        <v>227</v>
      </c>
      <c r="B7503" t="s">
        <v>80</v>
      </c>
      <c r="C7503" t="s">
        <v>37</v>
      </c>
      <c r="D7503">
        <v>130303</v>
      </c>
      <c r="E7503" t="s">
        <v>351</v>
      </c>
      <c r="F7503">
        <v>120</v>
      </c>
      <c r="G7503" t="s">
        <v>332</v>
      </c>
      <c r="H7503" t="s">
        <v>84</v>
      </c>
      <c r="I7503">
        <v>2005</v>
      </c>
      <c r="J7503">
        <v>0.221724</v>
      </c>
    </row>
    <row r="7504" spans="1:10" x14ac:dyDescent="0.25">
      <c r="A7504" t="s">
        <v>227</v>
      </c>
      <c r="B7504" t="s">
        <v>80</v>
      </c>
      <c r="C7504" t="s">
        <v>37</v>
      </c>
      <c r="D7504">
        <v>120303</v>
      </c>
      <c r="E7504" t="s">
        <v>259</v>
      </c>
      <c r="F7504">
        <v>111</v>
      </c>
      <c r="G7504" t="s">
        <v>333</v>
      </c>
      <c r="H7504" t="s">
        <v>84</v>
      </c>
      <c r="I7504">
        <v>2005</v>
      </c>
      <c r="J7504">
        <v>0.13012099999999999</v>
      </c>
    </row>
    <row r="7505" spans="1:10" x14ac:dyDescent="0.25">
      <c r="A7505" t="s">
        <v>227</v>
      </c>
      <c r="B7505" t="s">
        <v>80</v>
      </c>
      <c r="C7505" t="s">
        <v>37</v>
      </c>
      <c r="D7505">
        <v>120113</v>
      </c>
      <c r="E7505" t="s">
        <v>267</v>
      </c>
      <c r="F7505">
        <v>103</v>
      </c>
      <c r="G7505" t="s">
        <v>82</v>
      </c>
      <c r="H7505" t="s">
        <v>84</v>
      </c>
      <c r="I7505">
        <v>2005</v>
      </c>
      <c r="J7505">
        <v>1.7364000000000001E-2</v>
      </c>
    </row>
    <row r="7506" spans="1:10" x14ac:dyDescent="0.25">
      <c r="A7506" t="s">
        <v>227</v>
      </c>
      <c r="B7506" t="s">
        <v>80</v>
      </c>
      <c r="C7506" t="s">
        <v>37</v>
      </c>
      <c r="D7506">
        <v>150103</v>
      </c>
      <c r="E7506" t="s">
        <v>287</v>
      </c>
      <c r="F7506">
        <v>103</v>
      </c>
      <c r="G7506" t="s">
        <v>82</v>
      </c>
      <c r="H7506" t="s">
        <v>84</v>
      </c>
      <c r="I7506">
        <v>2005</v>
      </c>
      <c r="J7506">
        <v>5.1193400000000002E-4</v>
      </c>
    </row>
    <row r="7507" spans="1:10" x14ac:dyDescent="0.25">
      <c r="A7507" t="s">
        <v>227</v>
      </c>
      <c r="B7507" t="s">
        <v>80</v>
      </c>
      <c r="C7507" t="s">
        <v>37</v>
      </c>
      <c r="D7507">
        <v>120216</v>
      </c>
      <c r="E7507" t="s">
        <v>263</v>
      </c>
      <c r="F7507">
        <v>109</v>
      </c>
      <c r="G7507" t="s">
        <v>342</v>
      </c>
      <c r="H7507" t="s">
        <v>84</v>
      </c>
      <c r="I7507">
        <v>2005</v>
      </c>
      <c r="J7507">
        <v>4.98696E-2</v>
      </c>
    </row>
    <row r="7508" spans="1:10" x14ac:dyDescent="0.25">
      <c r="A7508" t="s">
        <v>226</v>
      </c>
      <c r="B7508" t="s">
        <v>79</v>
      </c>
      <c r="C7508" t="s">
        <v>35</v>
      </c>
      <c r="D7508" t="s">
        <v>243</v>
      </c>
      <c r="E7508" t="s">
        <v>242</v>
      </c>
      <c r="F7508">
        <v>103</v>
      </c>
      <c r="G7508" t="s">
        <v>82</v>
      </c>
      <c r="H7508" t="s">
        <v>84</v>
      </c>
      <c r="I7508">
        <v>2015</v>
      </c>
      <c r="J7508">
        <v>18.247900000000001</v>
      </c>
    </row>
    <row r="7509" spans="1:10" x14ac:dyDescent="0.25">
      <c r="A7509" t="s">
        <v>224</v>
      </c>
      <c r="B7509" t="s">
        <v>80</v>
      </c>
      <c r="C7509" t="s">
        <v>37</v>
      </c>
      <c r="D7509">
        <v>120216</v>
      </c>
      <c r="E7509" t="s">
        <v>263</v>
      </c>
      <c r="F7509">
        <v>111</v>
      </c>
      <c r="G7509" t="s">
        <v>333</v>
      </c>
      <c r="H7509" t="s">
        <v>84</v>
      </c>
      <c r="I7509">
        <v>2014</v>
      </c>
      <c r="J7509">
        <v>2.39218E-2</v>
      </c>
    </row>
    <row r="7510" spans="1:10" x14ac:dyDescent="0.25">
      <c r="A7510" t="s">
        <v>225</v>
      </c>
      <c r="B7510" t="s">
        <v>80</v>
      </c>
      <c r="C7510" t="s">
        <v>37</v>
      </c>
      <c r="D7510">
        <v>120302</v>
      </c>
      <c r="E7510" t="s">
        <v>260</v>
      </c>
      <c r="F7510">
        <v>104</v>
      </c>
      <c r="G7510" t="s">
        <v>340</v>
      </c>
      <c r="H7510" t="s">
        <v>84</v>
      </c>
      <c r="I7510">
        <v>2014</v>
      </c>
      <c r="J7510">
        <v>1.8813E-4</v>
      </c>
    </row>
    <row r="7511" spans="1:10" x14ac:dyDescent="0.25">
      <c r="A7511" t="s">
        <v>225</v>
      </c>
      <c r="B7511" t="s">
        <v>80</v>
      </c>
      <c r="C7511" t="s">
        <v>37</v>
      </c>
      <c r="D7511">
        <v>150102</v>
      </c>
      <c r="E7511" t="s">
        <v>288</v>
      </c>
      <c r="F7511">
        <v>114</v>
      </c>
      <c r="G7511" t="s">
        <v>335</v>
      </c>
      <c r="H7511" t="s">
        <v>84</v>
      </c>
      <c r="I7511">
        <v>2014</v>
      </c>
      <c r="J7511">
        <v>1.50289E-2</v>
      </c>
    </row>
    <row r="7512" spans="1:10" x14ac:dyDescent="0.25">
      <c r="A7512" t="s">
        <v>225</v>
      </c>
      <c r="B7512" t="s">
        <v>80</v>
      </c>
      <c r="C7512" t="s">
        <v>37</v>
      </c>
      <c r="D7512">
        <v>120112</v>
      </c>
      <c r="E7512" t="s">
        <v>268</v>
      </c>
      <c r="F7512">
        <v>104</v>
      </c>
      <c r="G7512" t="s">
        <v>340</v>
      </c>
      <c r="H7512" t="s">
        <v>84</v>
      </c>
      <c r="I7512">
        <v>2014</v>
      </c>
      <c r="J7512">
        <v>4.04426E-3</v>
      </c>
    </row>
    <row r="7513" spans="1:10" x14ac:dyDescent="0.25">
      <c r="A7513" t="s">
        <v>225</v>
      </c>
      <c r="B7513" t="s">
        <v>79</v>
      </c>
      <c r="C7513" t="s">
        <v>35</v>
      </c>
      <c r="D7513" t="s">
        <v>243</v>
      </c>
      <c r="E7513" t="s">
        <v>242</v>
      </c>
      <c r="F7513">
        <v>115</v>
      </c>
      <c r="G7513" t="s">
        <v>341</v>
      </c>
      <c r="H7513" t="s">
        <v>84</v>
      </c>
      <c r="I7513">
        <v>1995</v>
      </c>
      <c r="J7513">
        <v>4.6962000000000002</v>
      </c>
    </row>
    <row r="7514" spans="1:10" x14ac:dyDescent="0.25">
      <c r="A7514" t="s">
        <v>226</v>
      </c>
      <c r="B7514" t="s">
        <v>80</v>
      </c>
      <c r="C7514" t="s">
        <v>192</v>
      </c>
      <c r="D7514">
        <v>203100</v>
      </c>
      <c r="E7514" t="s">
        <v>420</v>
      </c>
      <c r="F7514">
        <v>109</v>
      </c>
      <c r="G7514" t="s">
        <v>342</v>
      </c>
      <c r="H7514" t="s">
        <v>84</v>
      </c>
      <c r="I7514">
        <v>1995</v>
      </c>
      <c r="J7514">
        <v>13.620699999999999</v>
      </c>
    </row>
    <row r="7515" spans="1:10" x14ac:dyDescent="0.25">
      <c r="A7515" t="s">
        <v>226</v>
      </c>
      <c r="B7515" t="s">
        <v>80</v>
      </c>
      <c r="C7515" t="s">
        <v>192</v>
      </c>
      <c r="D7515">
        <v>200200</v>
      </c>
      <c r="E7515" t="s">
        <v>334</v>
      </c>
      <c r="F7515">
        <v>109</v>
      </c>
      <c r="G7515" t="s">
        <v>342</v>
      </c>
      <c r="H7515" t="s">
        <v>84</v>
      </c>
      <c r="I7515">
        <v>2010</v>
      </c>
      <c r="J7515">
        <v>2.3894500000000001</v>
      </c>
    </row>
    <row r="7516" spans="1:10" x14ac:dyDescent="0.25">
      <c r="A7516" t="s">
        <v>229</v>
      </c>
      <c r="B7516" t="s">
        <v>75</v>
      </c>
      <c r="C7516" t="s">
        <v>31</v>
      </c>
      <c r="D7516" t="s">
        <v>237</v>
      </c>
      <c r="E7516" t="s">
        <v>236</v>
      </c>
      <c r="F7516">
        <v>103</v>
      </c>
      <c r="G7516" t="s">
        <v>82</v>
      </c>
      <c r="H7516" t="s">
        <v>84</v>
      </c>
      <c r="I7516">
        <v>2010</v>
      </c>
      <c r="J7516">
        <v>211.739</v>
      </c>
    </row>
    <row r="7517" spans="1:10" x14ac:dyDescent="0.25">
      <c r="A7517" t="s">
        <v>225</v>
      </c>
      <c r="B7517" t="s">
        <v>80</v>
      </c>
      <c r="C7517" t="s">
        <v>37</v>
      </c>
      <c r="D7517">
        <v>130106</v>
      </c>
      <c r="E7517" t="s">
        <v>345</v>
      </c>
      <c r="F7517">
        <v>120</v>
      </c>
      <c r="G7517" t="s">
        <v>332</v>
      </c>
      <c r="H7517" t="s">
        <v>84</v>
      </c>
      <c r="I7517">
        <v>2014</v>
      </c>
      <c r="J7517">
        <v>16.069800000000001</v>
      </c>
    </row>
    <row r="7518" spans="1:10" x14ac:dyDescent="0.25">
      <c r="A7518" t="s">
        <v>225</v>
      </c>
      <c r="B7518" t="s">
        <v>80</v>
      </c>
      <c r="C7518" t="s">
        <v>37</v>
      </c>
      <c r="D7518">
        <v>120113</v>
      </c>
      <c r="E7518" t="s">
        <v>267</v>
      </c>
      <c r="F7518">
        <v>103</v>
      </c>
      <c r="G7518" t="s">
        <v>82</v>
      </c>
      <c r="H7518" t="s">
        <v>84</v>
      </c>
      <c r="I7518">
        <v>2014</v>
      </c>
      <c r="J7518">
        <v>1.18704E-2</v>
      </c>
    </row>
    <row r="7519" spans="1:10" x14ac:dyDescent="0.25">
      <c r="A7519" t="s">
        <v>226</v>
      </c>
      <c r="B7519" t="s">
        <v>80</v>
      </c>
      <c r="C7519" t="s">
        <v>37</v>
      </c>
      <c r="D7519">
        <v>150203</v>
      </c>
      <c r="E7519" t="s">
        <v>285</v>
      </c>
      <c r="F7519">
        <v>109</v>
      </c>
      <c r="G7519" t="s">
        <v>342</v>
      </c>
      <c r="H7519" t="s">
        <v>84</v>
      </c>
      <c r="I7519">
        <v>2014</v>
      </c>
      <c r="J7519">
        <v>2.9334600000000001E-3</v>
      </c>
    </row>
    <row r="7520" spans="1:10" x14ac:dyDescent="0.25">
      <c r="A7520" t="s">
        <v>226</v>
      </c>
      <c r="B7520" t="s">
        <v>80</v>
      </c>
      <c r="C7520" t="s">
        <v>37</v>
      </c>
      <c r="D7520">
        <v>120219</v>
      </c>
      <c r="E7520" t="s">
        <v>261</v>
      </c>
      <c r="F7520">
        <v>115</v>
      </c>
      <c r="G7520" t="s">
        <v>341</v>
      </c>
      <c r="H7520" t="s">
        <v>84</v>
      </c>
      <c r="I7520">
        <v>2014</v>
      </c>
      <c r="J7520">
        <v>4.3355999999999999E-4</v>
      </c>
    </row>
    <row r="7521" spans="1:10" x14ac:dyDescent="0.25">
      <c r="A7521" t="s">
        <v>223</v>
      </c>
      <c r="B7521" t="s">
        <v>80</v>
      </c>
      <c r="C7521" t="s">
        <v>37</v>
      </c>
      <c r="D7521">
        <v>130112</v>
      </c>
      <c r="E7521" t="s">
        <v>349</v>
      </c>
      <c r="F7521">
        <v>111</v>
      </c>
      <c r="G7521" t="s">
        <v>333</v>
      </c>
      <c r="H7521" t="s">
        <v>84</v>
      </c>
      <c r="I7521">
        <v>2015</v>
      </c>
      <c r="J7521">
        <v>1.68322E-3</v>
      </c>
    </row>
    <row r="7522" spans="1:10" x14ac:dyDescent="0.25">
      <c r="A7522" t="s">
        <v>223</v>
      </c>
      <c r="B7522" t="s">
        <v>80</v>
      </c>
      <c r="C7522" t="s">
        <v>37</v>
      </c>
      <c r="D7522">
        <v>120105</v>
      </c>
      <c r="E7522" t="s">
        <v>270</v>
      </c>
      <c r="F7522">
        <v>104</v>
      </c>
      <c r="G7522" t="s">
        <v>340</v>
      </c>
      <c r="H7522" t="s">
        <v>84</v>
      </c>
      <c r="I7522">
        <v>2015</v>
      </c>
      <c r="J7522">
        <v>2.9883000000000002E-3</v>
      </c>
    </row>
    <row r="7523" spans="1:10" x14ac:dyDescent="0.25">
      <c r="A7523" t="s">
        <v>224</v>
      </c>
      <c r="B7523" t="s">
        <v>80</v>
      </c>
      <c r="C7523" t="s">
        <v>37</v>
      </c>
      <c r="D7523">
        <v>120213</v>
      </c>
      <c r="E7523" t="s">
        <v>265</v>
      </c>
      <c r="F7523">
        <v>111</v>
      </c>
      <c r="G7523" t="s">
        <v>333</v>
      </c>
      <c r="H7523" t="s">
        <v>84</v>
      </c>
      <c r="I7523">
        <v>2014</v>
      </c>
      <c r="J7523">
        <v>0.24451800000000001</v>
      </c>
    </row>
    <row r="7524" spans="1:10" x14ac:dyDescent="0.25">
      <c r="A7524" t="s">
        <v>224</v>
      </c>
      <c r="B7524" t="s">
        <v>80</v>
      </c>
      <c r="C7524" t="s">
        <v>37</v>
      </c>
      <c r="D7524">
        <v>150203</v>
      </c>
      <c r="E7524" t="s">
        <v>285</v>
      </c>
      <c r="F7524">
        <v>104</v>
      </c>
      <c r="G7524" t="s">
        <v>340</v>
      </c>
      <c r="H7524" t="s">
        <v>84</v>
      </c>
      <c r="I7524">
        <v>2014</v>
      </c>
      <c r="J7524">
        <v>6.8816400000000001E-5</v>
      </c>
    </row>
    <row r="7525" spans="1:10" x14ac:dyDescent="0.25">
      <c r="A7525" t="s">
        <v>224</v>
      </c>
      <c r="B7525" t="s">
        <v>80</v>
      </c>
      <c r="C7525" t="s">
        <v>37</v>
      </c>
      <c r="D7525">
        <v>130213</v>
      </c>
      <c r="E7525" t="s">
        <v>368</v>
      </c>
      <c r="F7525">
        <v>114</v>
      </c>
      <c r="G7525" t="s">
        <v>335</v>
      </c>
      <c r="H7525" t="s">
        <v>84</v>
      </c>
      <c r="I7525">
        <v>2014</v>
      </c>
      <c r="J7525">
        <v>1.9624200000000001E-2</v>
      </c>
    </row>
    <row r="7526" spans="1:10" x14ac:dyDescent="0.25">
      <c r="A7526" t="s">
        <v>227</v>
      </c>
      <c r="B7526" t="s">
        <v>80</v>
      </c>
      <c r="C7526" t="s">
        <v>37</v>
      </c>
      <c r="D7526">
        <v>120218</v>
      </c>
      <c r="E7526" t="s">
        <v>262</v>
      </c>
      <c r="F7526">
        <v>115</v>
      </c>
      <c r="G7526" t="s">
        <v>341</v>
      </c>
      <c r="H7526" t="s">
        <v>84</v>
      </c>
      <c r="I7526">
        <v>2015</v>
      </c>
      <c r="J7526">
        <v>1.0420900000000001E-3</v>
      </c>
    </row>
    <row r="7527" spans="1:10" x14ac:dyDescent="0.25">
      <c r="A7527" t="s">
        <v>227</v>
      </c>
      <c r="B7527" t="s">
        <v>80</v>
      </c>
      <c r="C7527" t="s">
        <v>37</v>
      </c>
      <c r="D7527">
        <v>120212</v>
      </c>
      <c r="E7527" t="s">
        <v>266</v>
      </c>
      <c r="F7527">
        <v>114</v>
      </c>
      <c r="G7527" t="s">
        <v>335</v>
      </c>
      <c r="H7527" t="s">
        <v>84</v>
      </c>
      <c r="I7527">
        <v>2015</v>
      </c>
      <c r="J7527">
        <v>0.68337599999999998</v>
      </c>
    </row>
    <row r="7528" spans="1:10" x14ac:dyDescent="0.25">
      <c r="A7528" t="s">
        <v>225</v>
      </c>
      <c r="B7528" t="s">
        <v>79</v>
      </c>
      <c r="C7528" t="s">
        <v>35</v>
      </c>
      <c r="D7528" t="s">
        <v>322</v>
      </c>
      <c r="E7528" t="s">
        <v>321</v>
      </c>
      <c r="F7528">
        <v>122</v>
      </c>
      <c r="G7528" t="s">
        <v>369</v>
      </c>
      <c r="H7528" t="s">
        <v>84</v>
      </c>
      <c r="I7528">
        <v>1995</v>
      </c>
      <c r="J7528">
        <v>46.2209</v>
      </c>
    </row>
    <row r="7529" spans="1:10" x14ac:dyDescent="0.25">
      <c r="A7529" t="s">
        <v>223</v>
      </c>
      <c r="B7529" t="s">
        <v>74</v>
      </c>
      <c r="C7529" t="s">
        <v>34</v>
      </c>
      <c r="D7529">
        <v>901000</v>
      </c>
      <c r="E7529" t="s">
        <v>34</v>
      </c>
      <c r="F7529">
        <v>120</v>
      </c>
      <c r="G7529" t="s">
        <v>332</v>
      </c>
      <c r="H7529" t="s">
        <v>84</v>
      </c>
      <c r="I7529">
        <v>2015</v>
      </c>
      <c r="J7529">
        <v>13.4008</v>
      </c>
    </row>
    <row r="7530" spans="1:10" x14ac:dyDescent="0.25">
      <c r="A7530" t="s">
        <v>223</v>
      </c>
      <c r="B7530" t="s">
        <v>74</v>
      </c>
      <c r="C7530" t="s">
        <v>34</v>
      </c>
      <c r="D7530">
        <v>901000</v>
      </c>
      <c r="E7530" t="s">
        <v>34</v>
      </c>
      <c r="F7530">
        <v>103</v>
      </c>
      <c r="G7530" t="s">
        <v>82</v>
      </c>
      <c r="H7530" t="s">
        <v>84</v>
      </c>
      <c r="I7530">
        <v>2010</v>
      </c>
      <c r="J7530">
        <v>0.81972900000000004</v>
      </c>
    </row>
    <row r="7531" spans="1:10" x14ac:dyDescent="0.25">
      <c r="A7531" t="s">
        <v>224</v>
      </c>
      <c r="B7531" t="s">
        <v>75</v>
      </c>
      <c r="C7531" t="s">
        <v>31</v>
      </c>
      <c r="D7531" t="s">
        <v>237</v>
      </c>
      <c r="E7531" t="s">
        <v>236</v>
      </c>
      <c r="F7531">
        <v>103</v>
      </c>
      <c r="G7531" t="s">
        <v>82</v>
      </c>
      <c r="H7531" t="s">
        <v>84</v>
      </c>
      <c r="I7531">
        <v>2014</v>
      </c>
      <c r="J7531">
        <v>162.767</v>
      </c>
    </row>
    <row r="7532" spans="1:10" x14ac:dyDescent="0.25">
      <c r="A7532" t="s">
        <v>229</v>
      </c>
      <c r="B7532" t="s">
        <v>80</v>
      </c>
      <c r="C7532" t="s">
        <v>32</v>
      </c>
      <c r="D7532">
        <v>804300</v>
      </c>
      <c r="E7532" t="s">
        <v>387</v>
      </c>
      <c r="F7532">
        <v>103</v>
      </c>
      <c r="G7532" t="s">
        <v>82</v>
      </c>
      <c r="H7532" t="s">
        <v>84</v>
      </c>
      <c r="I7532">
        <v>2015</v>
      </c>
      <c r="J7532">
        <v>668.65700000000004</v>
      </c>
    </row>
    <row r="7533" spans="1:10" x14ac:dyDescent="0.25">
      <c r="A7533" t="s">
        <v>226</v>
      </c>
      <c r="B7533" t="s">
        <v>80</v>
      </c>
      <c r="C7533" t="s">
        <v>81</v>
      </c>
      <c r="D7533">
        <v>230801</v>
      </c>
      <c r="E7533" t="s">
        <v>391</v>
      </c>
      <c r="F7533">
        <v>120</v>
      </c>
      <c r="G7533" t="s">
        <v>332</v>
      </c>
      <c r="H7533" t="s">
        <v>84</v>
      </c>
      <c r="I7533">
        <v>2000</v>
      </c>
      <c r="J7533">
        <v>11.7476</v>
      </c>
    </row>
    <row r="7534" spans="1:10" x14ac:dyDescent="0.25">
      <c r="A7534" t="s">
        <v>225</v>
      </c>
      <c r="B7534" t="s">
        <v>80</v>
      </c>
      <c r="C7534" t="s">
        <v>37</v>
      </c>
      <c r="D7534">
        <v>120212</v>
      </c>
      <c r="E7534" t="s">
        <v>266</v>
      </c>
      <c r="F7534">
        <v>103</v>
      </c>
      <c r="G7534" t="s">
        <v>82</v>
      </c>
      <c r="H7534" t="s">
        <v>84</v>
      </c>
      <c r="I7534">
        <v>2000</v>
      </c>
      <c r="J7534">
        <v>3.62624E-2</v>
      </c>
    </row>
    <row r="7535" spans="1:10" x14ac:dyDescent="0.25">
      <c r="A7535" t="s">
        <v>225</v>
      </c>
      <c r="B7535" t="s">
        <v>80</v>
      </c>
      <c r="C7535" t="s">
        <v>37</v>
      </c>
      <c r="D7535">
        <v>130218</v>
      </c>
      <c r="E7535" t="s">
        <v>343</v>
      </c>
      <c r="F7535">
        <v>109</v>
      </c>
      <c r="G7535" t="s">
        <v>342</v>
      </c>
      <c r="H7535" t="s">
        <v>84</v>
      </c>
      <c r="I7535">
        <v>2000</v>
      </c>
      <c r="J7535">
        <v>7.2804199999999999E-2</v>
      </c>
    </row>
    <row r="7536" spans="1:10" x14ac:dyDescent="0.25">
      <c r="A7536" t="s">
        <v>225</v>
      </c>
      <c r="B7536" t="s">
        <v>71</v>
      </c>
      <c r="C7536" t="s">
        <v>348</v>
      </c>
      <c r="D7536" t="s">
        <v>347</v>
      </c>
      <c r="E7536" t="s">
        <v>346</v>
      </c>
      <c r="F7536">
        <v>120</v>
      </c>
      <c r="G7536" t="s">
        <v>332</v>
      </c>
      <c r="H7536" t="s">
        <v>84</v>
      </c>
      <c r="I7536">
        <v>1995</v>
      </c>
      <c r="J7536">
        <v>119.82599999999999</v>
      </c>
    </row>
    <row r="7537" spans="1:10" x14ac:dyDescent="0.25">
      <c r="A7537" t="s">
        <v>229</v>
      </c>
      <c r="B7537" t="s">
        <v>80</v>
      </c>
      <c r="C7537" t="s">
        <v>37</v>
      </c>
      <c r="D7537">
        <v>120113</v>
      </c>
      <c r="E7537" t="s">
        <v>267</v>
      </c>
      <c r="F7537">
        <v>111</v>
      </c>
      <c r="G7537" t="s">
        <v>333</v>
      </c>
      <c r="H7537" t="s">
        <v>84</v>
      </c>
      <c r="I7537">
        <v>1990</v>
      </c>
      <c r="J7537">
        <v>0.73561600000000005</v>
      </c>
    </row>
    <row r="7538" spans="1:10" x14ac:dyDescent="0.25">
      <c r="A7538" t="s">
        <v>229</v>
      </c>
      <c r="B7538" t="s">
        <v>80</v>
      </c>
      <c r="C7538" t="s">
        <v>37</v>
      </c>
      <c r="D7538">
        <v>150202</v>
      </c>
      <c r="E7538" t="s">
        <v>286</v>
      </c>
      <c r="F7538">
        <v>120</v>
      </c>
      <c r="G7538" t="s">
        <v>332</v>
      </c>
      <c r="H7538" t="s">
        <v>84</v>
      </c>
      <c r="I7538">
        <v>2000</v>
      </c>
      <c r="J7538">
        <v>1.1473599999999999</v>
      </c>
    </row>
    <row r="7539" spans="1:10" x14ac:dyDescent="0.25">
      <c r="A7539" t="s">
        <v>227</v>
      </c>
      <c r="B7539" t="s">
        <v>80</v>
      </c>
      <c r="C7539" t="s">
        <v>37</v>
      </c>
      <c r="D7539">
        <v>130213</v>
      </c>
      <c r="E7539" t="s">
        <v>368</v>
      </c>
      <c r="F7539">
        <v>111</v>
      </c>
      <c r="G7539" t="s">
        <v>333</v>
      </c>
      <c r="H7539" t="s">
        <v>84</v>
      </c>
      <c r="I7539">
        <v>2010</v>
      </c>
      <c r="J7539">
        <v>7.9397200000000001E-2</v>
      </c>
    </row>
    <row r="7540" spans="1:10" x14ac:dyDescent="0.25">
      <c r="A7540" t="s">
        <v>227</v>
      </c>
      <c r="B7540" t="s">
        <v>80</v>
      </c>
      <c r="C7540" t="s">
        <v>37</v>
      </c>
      <c r="D7540">
        <v>120213</v>
      </c>
      <c r="E7540" t="s">
        <v>265</v>
      </c>
      <c r="F7540">
        <v>104</v>
      </c>
      <c r="G7540" t="s">
        <v>340</v>
      </c>
      <c r="H7540" t="s">
        <v>84</v>
      </c>
      <c r="I7540">
        <v>2010</v>
      </c>
      <c r="J7540">
        <v>2.2874200000000001E-2</v>
      </c>
    </row>
    <row r="7541" spans="1:10" x14ac:dyDescent="0.25">
      <c r="A7541" t="s">
        <v>224</v>
      </c>
      <c r="B7541" t="s">
        <v>80</v>
      </c>
      <c r="C7541" t="s">
        <v>37</v>
      </c>
      <c r="D7541">
        <v>130215</v>
      </c>
      <c r="E7541" t="s">
        <v>384</v>
      </c>
      <c r="F7541">
        <v>111</v>
      </c>
      <c r="G7541" t="s">
        <v>333</v>
      </c>
      <c r="H7541" t="s">
        <v>84</v>
      </c>
      <c r="I7541">
        <v>2010</v>
      </c>
      <c r="J7541">
        <v>4.5165599999999998E-6</v>
      </c>
    </row>
    <row r="7542" spans="1:10" x14ac:dyDescent="0.25">
      <c r="A7542" t="s">
        <v>223</v>
      </c>
      <c r="B7542" t="s">
        <v>80</v>
      </c>
      <c r="C7542" t="s">
        <v>37</v>
      </c>
      <c r="D7542">
        <v>120218</v>
      </c>
      <c r="E7542" t="s">
        <v>262</v>
      </c>
      <c r="F7542">
        <v>103</v>
      </c>
      <c r="G7542" t="s">
        <v>82</v>
      </c>
      <c r="H7542" t="s">
        <v>84</v>
      </c>
      <c r="I7542">
        <v>2005</v>
      </c>
      <c r="J7542">
        <v>2.6143200000000001E-5</v>
      </c>
    </row>
    <row r="7543" spans="1:10" x14ac:dyDescent="0.25">
      <c r="A7543" t="s">
        <v>223</v>
      </c>
      <c r="B7543" t="s">
        <v>80</v>
      </c>
      <c r="C7543" t="s">
        <v>37</v>
      </c>
      <c r="D7543">
        <v>120212</v>
      </c>
      <c r="E7543" t="s">
        <v>266</v>
      </c>
      <c r="F7543">
        <v>120</v>
      </c>
      <c r="G7543" t="s">
        <v>332</v>
      </c>
      <c r="H7543" t="s">
        <v>84</v>
      </c>
      <c r="I7543">
        <v>2005</v>
      </c>
      <c r="J7543">
        <v>51.2378</v>
      </c>
    </row>
    <row r="7544" spans="1:10" x14ac:dyDescent="0.25">
      <c r="A7544" t="s">
        <v>227</v>
      </c>
      <c r="B7544" t="s">
        <v>74</v>
      </c>
      <c r="C7544" t="s">
        <v>34</v>
      </c>
      <c r="D7544">
        <v>901000</v>
      </c>
      <c r="E7544" t="s">
        <v>34</v>
      </c>
      <c r="F7544">
        <v>111</v>
      </c>
      <c r="G7544" t="s">
        <v>333</v>
      </c>
      <c r="H7544" t="s">
        <v>84</v>
      </c>
      <c r="I7544">
        <v>2010</v>
      </c>
      <c r="J7544">
        <v>16.4664</v>
      </c>
    </row>
    <row r="7545" spans="1:10" x14ac:dyDescent="0.25">
      <c r="A7545" t="s">
        <v>224</v>
      </c>
      <c r="B7545" t="s">
        <v>75</v>
      </c>
      <c r="C7545" t="s">
        <v>31</v>
      </c>
      <c r="D7545" t="s">
        <v>237</v>
      </c>
      <c r="E7545" t="s">
        <v>236</v>
      </c>
      <c r="F7545">
        <v>120</v>
      </c>
      <c r="G7545" t="s">
        <v>332</v>
      </c>
      <c r="H7545" t="s">
        <v>84</v>
      </c>
      <c r="I7545">
        <v>2005</v>
      </c>
      <c r="J7545">
        <v>9179.75</v>
      </c>
    </row>
    <row r="7546" spans="1:10" x14ac:dyDescent="0.25">
      <c r="A7546" t="s">
        <v>224</v>
      </c>
      <c r="B7546" t="s">
        <v>75</v>
      </c>
      <c r="C7546" t="s">
        <v>31</v>
      </c>
      <c r="D7546" t="s">
        <v>237</v>
      </c>
      <c r="E7546" t="s">
        <v>236</v>
      </c>
      <c r="F7546">
        <v>120</v>
      </c>
      <c r="G7546" t="s">
        <v>332</v>
      </c>
      <c r="H7546" t="s">
        <v>84</v>
      </c>
      <c r="I7546">
        <v>1995</v>
      </c>
      <c r="J7546">
        <v>14491.6</v>
      </c>
    </row>
    <row r="7547" spans="1:10" x14ac:dyDescent="0.25">
      <c r="A7547" t="s">
        <v>223</v>
      </c>
      <c r="B7547" t="s">
        <v>80</v>
      </c>
      <c r="C7547" t="s">
        <v>37</v>
      </c>
      <c r="D7547">
        <v>130302</v>
      </c>
      <c r="E7547" t="s">
        <v>336</v>
      </c>
      <c r="F7547">
        <v>111</v>
      </c>
      <c r="G7547" t="s">
        <v>333</v>
      </c>
      <c r="H7547" t="s">
        <v>84</v>
      </c>
      <c r="I7547">
        <v>2000</v>
      </c>
      <c r="J7547">
        <v>1.3532099999999999E-4</v>
      </c>
    </row>
    <row r="7548" spans="1:10" x14ac:dyDescent="0.25">
      <c r="A7548" t="s">
        <v>224</v>
      </c>
      <c r="B7548" t="s">
        <v>80</v>
      </c>
      <c r="C7548" t="s">
        <v>37</v>
      </c>
      <c r="D7548">
        <v>150202</v>
      </c>
      <c r="E7548" t="s">
        <v>286</v>
      </c>
      <c r="F7548">
        <v>104</v>
      </c>
      <c r="G7548" t="s">
        <v>340</v>
      </c>
      <c r="H7548" t="s">
        <v>84</v>
      </c>
      <c r="I7548">
        <v>2015</v>
      </c>
      <c r="J7548">
        <v>5.9750699999999997E-5</v>
      </c>
    </row>
    <row r="7549" spans="1:10" x14ac:dyDescent="0.25">
      <c r="A7549" t="s">
        <v>227</v>
      </c>
      <c r="B7549" t="s">
        <v>79</v>
      </c>
      <c r="C7549" t="s">
        <v>35</v>
      </c>
      <c r="D7549" t="s">
        <v>243</v>
      </c>
      <c r="E7549" t="s">
        <v>242</v>
      </c>
      <c r="F7549">
        <v>108</v>
      </c>
      <c r="G7549" t="s">
        <v>83</v>
      </c>
      <c r="H7549" t="s">
        <v>84</v>
      </c>
      <c r="I7549">
        <v>2015</v>
      </c>
      <c r="J7549">
        <v>21.4893</v>
      </c>
    </row>
    <row r="7550" spans="1:10" x14ac:dyDescent="0.25">
      <c r="A7550" t="s">
        <v>227</v>
      </c>
      <c r="B7550" t="s">
        <v>79</v>
      </c>
      <c r="C7550" t="s">
        <v>35</v>
      </c>
      <c r="D7550" t="s">
        <v>243</v>
      </c>
      <c r="E7550" t="s">
        <v>242</v>
      </c>
      <c r="F7550">
        <v>109</v>
      </c>
      <c r="G7550" t="s">
        <v>342</v>
      </c>
      <c r="H7550" t="s">
        <v>84</v>
      </c>
      <c r="I7550">
        <v>2015</v>
      </c>
      <c r="J7550">
        <v>3125.17</v>
      </c>
    </row>
    <row r="7551" spans="1:10" x14ac:dyDescent="0.25">
      <c r="A7551" t="s">
        <v>224</v>
      </c>
      <c r="B7551" t="s">
        <v>80</v>
      </c>
      <c r="C7551" t="s">
        <v>37</v>
      </c>
      <c r="D7551">
        <v>150202</v>
      </c>
      <c r="E7551" t="s">
        <v>286</v>
      </c>
      <c r="F7551">
        <v>109</v>
      </c>
      <c r="G7551" t="s">
        <v>342</v>
      </c>
      <c r="H7551" t="s">
        <v>84</v>
      </c>
      <c r="I7551">
        <v>2014</v>
      </c>
      <c r="J7551">
        <v>2.96927E-3</v>
      </c>
    </row>
    <row r="7552" spans="1:10" x14ac:dyDescent="0.25">
      <c r="A7552" t="s">
        <v>224</v>
      </c>
      <c r="B7552" t="s">
        <v>80</v>
      </c>
      <c r="C7552" t="s">
        <v>37</v>
      </c>
      <c r="D7552">
        <v>120218</v>
      </c>
      <c r="E7552" t="s">
        <v>262</v>
      </c>
      <c r="F7552">
        <v>103</v>
      </c>
      <c r="G7552" t="s">
        <v>82</v>
      </c>
      <c r="H7552" t="s">
        <v>84</v>
      </c>
      <c r="I7552">
        <v>2014</v>
      </c>
      <c r="J7552">
        <v>7.76794E-6</v>
      </c>
    </row>
    <row r="7553" spans="1:10" x14ac:dyDescent="0.25">
      <c r="A7553" t="s">
        <v>223</v>
      </c>
      <c r="B7553" t="s">
        <v>80</v>
      </c>
      <c r="C7553" t="s">
        <v>32</v>
      </c>
      <c r="D7553">
        <v>230500</v>
      </c>
      <c r="E7553" t="s">
        <v>356</v>
      </c>
      <c r="F7553">
        <v>111</v>
      </c>
      <c r="G7553" t="s">
        <v>333</v>
      </c>
      <c r="H7553" t="s">
        <v>84</v>
      </c>
      <c r="I7553">
        <v>1995</v>
      </c>
      <c r="J7553">
        <v>125.185</v>
      </c>
    </row>
    <row r="7554" spans="1:10" x14ac:dyDescent="0.25">
      <c r="A7554" t="s">
        <v>225</v>
      </c>
      <c r="B7554" t="s">
        <v>74</v>
      </c>
      <c r="C7554" t="s">
        <v>208</v>
      </c>
      <c r="D7554">
        <v>500600</v>
      </c>
      <c r="E7554" t="s">
        <v>398</v>
      </c>
      <c r="F7554">
        <v>111</v>
      </c>
      <c r="G7554" t="s">
        <v>333</v>
      </c>
      <c r="H7554" t="s">
        <v>84</v>
      </c>
      <c r="I7554">
        <v>1995</v>
      </c>
      <c r="J7554">
        <v>2552.15</v>
      </c>
    </row>
    <row r="7555" spans="1:10" x14ac:dyDescent="0.25">
      <c r="A7555" t="s">
        <v>224</v>
      </c>
      <c r="B7555" t="s">
        <v>80</v>
      </c>
      <c r="C7555" t="s">
        <v>37</v>
      </c>
      <c r="D7555">
        <v>120213</v>
      </c>
      <c r="E7555" t="s">
        <v>265</v>
      </c>
      <c r="F7555">
        <v>104</v>
      </c>
      <c r="G7555" t="s">
        <v>340</v>
      </c>
      <c r="H7555" t="s">
        <v>84</v>
      </c>
      <c r="I7555">
        <v>2005</v>
      </c>
      <c r="J7555">
        <v>2.16153E-3</v>
      </c>
    </row>
    <row r="7556" spans="1:10" x14ac:dyDescent="0.25">
      <c r="A7556" t="s">
        <v>229</v>
      </c>
      <c r="B7556" t="s">
        <v>80</v>
      </c>
      <c r="C7556" t="s">
        <v>37</v>
      </c>
      <c r="D7556">
        <v>120218</v>
      </c>
      <c r="E7556" t="s">
        <v>262</v>
      </c>
      <c r="F7556">
        <v>114</v>
      </c>
      <c r="G7556" t="s">
        <v>335</v>
      </c>
      <c r="H7556" t="s">
        <v>84</v>
      </c>
      <c r="I7556">
        <v>2010</v>
      </c>
      <c r="J7556">
        <v>5.6074799999999998E-3</v>
      </c>
    </row>
    <row r="7557" spans="1:10" x14ac:dyDescent="0.25">
      <c r="A7557" t="s">
        <v>229</v>
      </c>
      <c r="B7557" t="s">
        <v>80</v>
      </c>
      <c r="C7557" t="s">
        <v>37</v>
      </c>
      <c r="D7557">
        <v>130218</v>
      </c>
      <c r="E7557" t="s">
        <v>343</v>
      </c>
      <c r="F7557">
        <v>109</v>
      </c>
      <c r="G7557" t="s">
        <v>342</v>
      </c>
      <c r="H7557" t="s">
        <v>84</v>
      </c>
      <c r="I7557">
        <v>2010</v>
      </c>
      <c r="J7557">
        <v>2.2915999999999999E-2</v>
      </c>
    </row>
    <row r="7558" spans="1:10" x14ac:dyDescent="0.25">
      <c r="A7558" t="s">
        <v>229</v>
      </c>
      <c r="B7558" t="s">
        <v>80</v>
      </c>
      <c r="C7558" t="s">
        <v>37</v>
      </c>
      <c r="D7558">
        <v>120218</v>
      </c>
      <c r="E7558" t="s">
        <v>262</v>
      </c>
      <c r="F7558">
        <v>104</v>
      </c>
      <c r="G7558" t="s">
        <v>340</v>
      </c>
      <c r="H7558" t="s">
        <v>84</v>
      </c>
      <c r="I7558">
        <v>2010</v>
      </c>
      <c r="J7558">
        <v>1.1215E-4</v>
      </c>
    </row>
    <row r="7559" spans="1:10" x14ac:dyDescent="0.25">
      <c r="A7559" t="s">
        <v>227</v>
      </c>
      <c r="B7559" t="s">
        <v>80</v>
      </c>
      <c r="C7559" t="s">
        <v>32</v>
      </c>
      <c r="D7559">
        <v>230301</v>
      </c>
      <c r="E7559" t="s">
        <v>429</v>
      </c>
      <c r="F7559">
        <v>120</v>
      </c>
      <c r="G7559" t="s">
        <v>332</v>
      </c>
      <c r="H7559" t="s">
        <v>84</v>
      </c>
      <c r="I7559">
        <v>2005</v>
      </c>
      <c r="J7559">
        <v>119.48</v>
      </c>
    </row>
    <row r="7560" spans="1:10" x14ac:dyDescent="0.25">
      <c r="A7560" t="s">
        <v>224</v>
      </c>
      <c r="B7560" t="s">
        <v>80</v>
      </c>
      <c r="C7560" t="s">
        <v>37</v>
      </c>
      <c r="D7560">
        <v>150202</v>
      </c>
      <c r="E7560" t="s">
        <v>286</v>
      </c>
      <c r="F7560">
        <v>120</v>
      </c>
      <c r="G7560" t="s">
        <v>332</v>
      </c>
      <c r="H7560" t="s">
        <v>84</v>
      </c>
      <c r="I7560">
        <v>1990</v>
      </c>
      <c r="J7560">
        <v>7.2396500000000003E-2</v>
      </c>
    </row>
    <row r="7561" spans="1:10" x14ac:dyDescent="0.25">
      <c r="A7561" t="s">
        <v>224</v>
      </c>
      <c r="B7561" t="s">
        <v>80</v>
      </c>
      <c r="C7561" t="s">
        <v>37</v>
      </c>
      <c r="D7561">
        <v>120212</v>
      </c>
      <c r="E7561" t="s">
        <v>266</v>
      </c>
      <c r="F7561">
        <v>109</v>
      </c>
      <c r="G7561" t="s">
        <v>342</v>
      </c>
      <c r="H7561" t="s">
        <v>84</v>
      </c>
      <c r="I7561">
        <v>1990</v>
      </c>
      <c r="J7561">
        <v>0.12071800000000001</v>
      </c>
    </row>
    <row r="7562" spans="1:10" x14ac:dyDescent="0.25">
      <c r="A7562" t="s">
        <v>226</v>
      </c>
      <c r="B7562" t="s">
        <v>79</v>
      </c>
      <c r="C7562" t="s">
        <v>35</v>
      </c>
      <c r="D7562" t="s">
        <v>243</v>
      </c>
      <c r="E7562" t="s">
        <v>242</v>
      </c>
      <c r="F7562">
        <v>119</v>
      </c>
      <c r="G7562" t="s">
        <v>357</v>
      </c>
      <c r="H7562" t="s">
        <v>84</v>
      </c>
      <c r="I7562">
        <v>2005</v>
      </c>
      <c r="J7562">
        <v>4.0175200000000001E-2</v>
      </c>
    </row>
    <row r="7563" spans="1:10" x14ac:dyDescent="0.25">
      <c r="A7563" t="s">
        <v>227</v>
      </c>
      <c r="B7563" t="s">
        <v>202</v>
      </c>
      <c r="C7563" t="s">
        <v>201</v>
      </c>
      <c r="D7563">
        <v>450100</v>
      </c>
      <c r="E7563" t="s">
        <v>201</v>
      </c>
      <c r="F7563">
        <v>104</v>
      </c>
      <c r="G7563" t="s">
        <v>340</v>
      </c>
      <c r="H7563" t="s">
        <v>84</v>
      </c>
      <c r="I7563">
        <v>2015</v>
      </c>
      <c r="J7563">
        <v>0.63897700000000002</v>
      </c>
    </row>
    <row r="7564" spans="1:10" x14ac:dyDescent="0.25">
      <c r="A7564" t="s">
        <v>229</v>
      </c>
      <c r="B7564" t="s">
        <v>80</v>
      </c>
      <c r="C7564" t="s">
        <v>37</v>
      </c>
      <c r="D7564">
        <v>150202</v>
      </c>
      <c r="E7564" t="s">
        <v>286</v>
      </c>
      <c r="F7564">
        <v>111</v>
      </c>
      <c r="G7564" t="s">
        <v>333</v>
      </c>
      <c r="H7564" t="s">
        <v>84</v>
      </c>
      <c r="I7564">
        <v>2015</v>
      </c>
      <c r="J7564">
        <v>2.1330500000000001E-3</v>
      </c>
    </row>
    <row r="7565" spans="1:10" x14ac:dyDescent="0.25">
      <c r="A7565" t="s">
        <v>229</v>
      </c>
      <c r="B7565" t="s">
        <v>80</v>
      </c>
      <c r="C7565" t="s">
        <v>81</v>
      </c>
      <c r="D7565">
        <v>340200</v>
      </c>
      <c r="E7565" t="s">
        <v>228</v>
      </c>
      <c r="F7565">
        <v>120</v>
      </c>
      <c r="G7565" t="s">
        <v>332</v>
      </c>
      <c r="H7565" t="s">
        <v>84</v>
      </c>
      <c r="I7565">
        <v>2014</v>
      </c>
      <c r="J7565">
        <v>5.4156099999999999E-2</v>
      </c>
    </row>
    <row r="7566" spans="1:10" x14ac:dyDescent="0.25">
      <c r="A7566" t="s">
        <v>225</v>
      </c>
      <c r="B7566" t="s">
        <v>80</v>
      </c>
      <c r="C7566" t="s">
        <v>37</v>
      </c>
      <c r="D7566">
        <v>130302</v>
      </c>
      <c r="E7566" t="s">
        <v>336</v>
      </c>
      <c r="F7566">
        <v>109</v>
      </c>
      <c r="G7566" t="s">
        <v>342</v>
      </c>
      <c r="H7566" t="s">
        <v>84</v>
      </c>
      <c r="I7566">
        <v>1995</v>
      </c>
      <c r="J7566">
        <v>8.1786499999999998E-2</v>
      </c>
    </row>
    <row r="7567" spans="1:10" x14ac:dyDescent="0.25">
      <c r="A7567" t="s">
        <v>229</v>
      </c>
      <c r="B7567" t="s">
        <v>80</v>
      </c>
      <c r="C7567" t="s">
        <v>37</v>
      </c>
      <c r="D7567">
        <v>120213</v>
      </c>
      <c r="E7567" t="s">
        <v>265</v>
      </c>
      <c r="F7567">
        <v>120</v>
      </c>
      <c r="G7567" t="s">
        <v>332</v>
      </c>
      <c r="H7567" t="s">
        <v>84</v>
      </c>
      <c r="I7567">
        <v>2005</v>
      </c>
      <c r="J7567">
        <v>370.423</v>
      </c>
    </row>
    <row r="7568" spans="1:10" x14ac:dyDescent="0.25">
      <c r="A7568" t="s">
        <v>229</v>
      </c>
      <c r="B7568" t="s">
        <v>74</v>
      </c>
      <c r="C7568" t="s">
        <v>34</v>
      </c>
      <c r="D7568">
        <v>901001</v>
      </c>
      <c r="E7568" t="s">
        <v>254</v>
      </c>
      <c r="F7568">
        <v>120</v>
      </c>
      <c r="G7568" t="s">
        <v>332</v>
      </c>
      <c r="H7568" t="s">
        <v>84</v>
      </c>
      <c r="I7568">
        <v>2014</v>
      </c>
      <c r="J7568">
        <v>26.6891</v>
      </c>
    </row>
    <row r="7569" spans="1:10" x14ac:dyDescent="0.25">
      <c r="A7569" t="s">
        <v>229</v>
      </c>
      <c r="B7569" t="s">
        <v>74</v>
      </c>
      <c r="C7569" t="s">
        <v>34</v>
      </c>
      <c r="D7569">
        <v>901001</v>
      </c>
      <c r="E7569" t="s">
        <v>254</v>
      </c>
      <c r="F7569">
        <v>103</v>
      </c>
      <c r="G7569" t="s">
        <v>82</v>
      </c>
      <c r="H7569" t="s">
        <v>84</v>
      </c>
      <c r="I7569">
        <v>2010</v>
      </c>
      <c r="J7569">
        <v>0.90330299999999997</v>
      </c>
    </row>
    <row r="7570" spans="1:10" x14ac:dyDescent="0.25">
      <c r="A7570" t="s">
        <v>229</v>
      </c>
      <c r="B7570" t="s">
        <v>74</v>
      </c>
      <c r="C7570" t="s">
        <v>34</v>
      </c>
      <c r="D7570">
        <v>901001</v>
      </c>
      <c r="E7570" t="s">
        <v>254</v>
      </c>
      <c r="F7570">
        <v>111</v>
      </c>
      <c r="G7570" t="s">
        <v>333</v>
      </c>
      <c r="H7570" t="s">
        <v>84</v>
      </c>
      <c r="I7570">
        <v>2005</v>
      </c>
      <c r="J7570">
        <v>1.8004899999999999</v>
      </c>
    </row>
    <row r="7571" spans="1:10" x14ac:dyDescent="0.25">
      <c r="A7571" t="s">
        <v>227</v>
      </c>
      <c r="B7571" t="s">
        <v>79</v>
      </c>
      <c r="C7571" t="s">
        <v>35</v>
      </c>
      <c r="D7571" t="s">
        <v>243</v>
      </c>
      <c r="E7571" t="s">
        <v>242</v>
      </c>
      <c r="F7571">
        <v>109</v>
      </c>
      <c r="G7571" t="s">
        <v>342</v>
      </c>
      <c r="H7571" t="s">
        <v>84</v>
      </c>
      <c r="I7571">
        <v>1990</v>
      </c>
      <c r="J7571">
        <v>1152.8499999999999</v>
      </c>
    </row>
    <row r="7572" spans="1:10" x14ac:dyDescent="0.25">
      <c r="A7572" t="s">
        <v>227</v>
      </c>
      <c r="B7572" t="s">
        <v>79</v>
      </c>
      <c r="C7572" t="s">
        <v>35</v>
      </c>
      <c r="D7572" t="s">
        <v>243</v>
      </c>
      <c r="E7572" t="s">
        <v>242</v>
      </c>
      <c r="F7572">
        <v>111</v>
      </c>
      <c r="G7572" t="s">
        <v>333</v>
      </c>
      <c r="H7572" t="s">
        <v>84</v>
      </c>
      <c r="I7572">
        <v>1990</v>
      </c>
      <c r="J7572">
        <v>2039.68</v>
      </c>
    </row>
    <row r="7573" spans="1:10" x14ac:dyDescent="0.25">
      <c r="A7573" t="s">
        <v>224</v>
      </c>
      <c r="B7573" t="s">
        <v>76</v>
      </c>
      <c r="C7573" t="s">
        <v>196</v>
      </c>
      <c r="D7573" t="s">
        <v>410</v>
      </c>
      <c r="E7573" t="s">
        <v>409</v>
      </c>
      <c r="F7573">
        <v>120</v>
      </c>
      <c r="G7573" t="s">
        <v>332</v>
      </c>
      <c r="H7573" t="s">
        <v>84</v>
      </c>
      <c r="I7573">
        <v>2014</v>
      </c>
      <c r="J7573">
        <v>7.58</v>
      </c>
    </row>
    <row r="7574" spans="1:10" x14ac:dyDescent="0.25">
      <c r="A7574" t="s">
        <v>227</v>
      </c>
      <c r="B7574" t="s">
        <v>71</v>
      </c>
      <c r="C7574" t="s">
        <v>72</v>
      </c>
      <c r="D7574" t="s">
        <v>239</v>
      </c>
      <c r="E7574" t="s">
        <v>238</v>
      </c>
      <c r="F7574">
        <v>120</v>
      </c>
      <c r="G7574" t="s">
        <v>332</v>
      </c>
      <c r="H7574" t="s">
        <v>84</v>
      </c>
      <c r="I7574">
        <v>2014</v>
      </c>
      <c r="J7574">
        <v>196.25399999999999</v>
      </c>
    </row>
    <row r="7575" spans="1:10" x14ac:dyDescent="0.25">
      <c r="A7575" t="s">
        <v>223</v>
      </c>
      <c r="B7575" t="s">
        <v>74</v>
      </c>
      <c r="C7575" t="s">
        <v>34</v>
      </c>
      <c r="D7575">
        <v>901000</v>
      </c>
      <c r="E7575" t="s">
        <v>34</v>
      </c>
      <c r="F7575">
        <v>111</v>
      </c>
      <c r="G7575" t="s">
        <v>333</v>
      </c>
      <c r="H7575" t="s">
        <v>84</v>
      </c>
      <c r="I7575">
        <v>2005</v>
      </c>
      <c r="J7575">
        <v>8.9247099999999993</v>
      </c>
    </row>
    <row r="7576" spans="1:10" x14ac:dyDescent="0.25">
      <c r="A7576" t="s">
        <v>225</v>
      </c>
      <c r="B7576" t="s">
        <v>202</v>
      </c>
      <c r="C7576" t="s">
        <v>200</v>
      </c>
      <c r="D7576">
        <v>403706</v>
      </c>
      <c r="E7576" t="s">
        <v>475</v>
      </c>
      <c r="F7576">
        <v>120</v>
      </c>
      <c r="G7576" t="s">
        <v>332</v>
      </c>
      <c r="H7576" t="s">
        <v>84</v>
      </c>
      <c r="I7576">
        <v>2005</v>
      </c>
      <c r="J7576">
        <v>5.2629700000000001</v>
      </c>
    </row>
    <row r="7577" spans="1:10" x14ac:dyDescent="0.25">
      <c r="A7577" t="s">
        <v>225</v>
      </c>
      <c r="B7577" t="s">
        <v>80</v>
      </c>
      <c r="C7577" t="s">
        <v>81</v>
      </c>
      <c r="D7577">
        <v>230702</v>
      </c>
      <c r="E7577" t="s">
        <v>231</v>
      </c>
      <c r="F7577">
        <v>120</v>
      </c>
      <c r="G7577" t="s">
        <v>332</v>
      </c>
      <c r="H7577" t="s">
        <v>84</v>
      </c>
      <c r="I7577">
        <v>2015</v>
      </c>
      <c r="J7577">
        <v>0.15040200000000001</v>
      </c>
    </row>
    <row r="7578" spans="1:10" x14ac:dyDescent="0.25">
      <c r="A7578" t="s">
        <v>225</v>
      </c>
      <c r="B7578" t="s">
        <v>80</v>
      </c>
      <c r="C7578" t="s">
        <v>191</v>
      </c>
      <c r="D7578">
        <v>230900</v>
      </c>
      <c r="E7578" t="s">
        <v>390</v>
      </c>
      <c r="F7578">
        <v>120</v>
      </c>
      <c r="G7578" t="s">
        <v>332</v>
      </c>
      <c r="H7578" t="s">
        <v>84</v>
      </c>
      <c r="I7578">
        <v>2015</v>
      </c>
      <c r="J7578">
        <v>28.4422</v>
      </c>
    </row>
    <row r="7579" spans="1:10" x14ac:dyDescent="0.25">
      <c r="A7579" t="s">
        <v>225</v>
      </c>
      <c r="B7579" t="s">
        <v>80</v>
      </c>
      <c r="C7579" t="s">
        <v>81</v>
      </c>
      <c r="D7579">
        <v>230702</v>
      </c>
      <c r="E7579" t="s">
        <v>231</v>
      </c>
      <c r="F7579">
        <v>109</v>
      </c>
      <c r="G7579" t="s">
        <v>342</v>
      </c>
      <c r="H7579" t="s">
        <v>84</v>
      </c>
      <c r="I7579">
        <v>2015</v>
      </c>
      <c r="J7579">
        <v>15.8786</v>
      </c>
    </row>
    <row r="7580" spans="1:10" x14ac:dyDescent="0.25">
      <c r="A7580" t="s">
        <v>225</v>
      </c>
      <c r="B7580" t="s">
        <v>80</v>
      </c>
      <c r="C7580" t="s">
        <v>191</v>
      </c>
      <c r="D7580">
        <v>230701</v>
      </c>
      <c r="E7580" t="s">
        <v>232</v>
      </c>
      <c r="F7580">
        <v>120</v>
      </c>
      <c r="G7580" t="s">
        <v>332</v>
      </c>
      <c r="H7580" t="s">
        <v>84</v>
      </c>
      <c r="I7580">
        <v>2014</v>
      </c>
      <c r="J7580">
        <v>1.14371</v>
      </c>
    </row>
    <row r="7581" spans="1:10" x14ac:dyDescent="0.25">
      <c r="A7581" t="s">
        <v>225</v>
      </c>
      <c r="B7581" t="s">
        <v>80</v>
      </c>
      <c r="C7581" t="s">
        <v>191</v>
      </c>
      <c r="D7581">
        <v>230701</v>
      </c>
      <c r="E7581" t="s">
        <v>232</v>
      </c>
      <c r="F7581">
        <v>120</v>
      </c>
      <c r="G7581" t="s">
        <v>332</v>
      </c>
      <c r="H7581" t="s">
        <v>84</v>
      </c>
      <c r="I7581">
        <v>1990</v>
      </c>
      <c r="J7581">
        <v>0.223438</v>
      </c>
    </row>
    <row r="7582" spans="1:10" x14ac:dyDescent="0.25">
      <c r="A7582" t="s">
        <v>225</v>
      </c>
      <c r="B7582" t="s">
        <v>80</v>
      </c>
      <c r="C7582" t="s">
        <v>81</v>
      </c>
      <c r="D7582">
        <v>340200</v>
      </c>
      <c r="E7582" t="s">
        <v>228</v>
      </c>
      <c r="F7582">
        <v>120</v>
      </c>
      <c r="G7582" t="s">
        <v>332</v>
      </c>
      <c r="H7582" t="s">
        <v>84</v>
      </c>
      <c r="I7582">
        <v>2010</v>
      </c>
      <c r="J7582">
        <v>4.5405300000000004</v>
      </c>
    </row>
    <row r="7583" spans="1:10" x14ac:dyDescent="0.25">
      <c r="A7583" t="s">
        <v>226</v>
      </c>
      <c r="B7583" t="s">
        <v>80</v>
      </c>
      <c r="C7583" t="s">
        <v>37</v>
      </c>
      <c r="D7583">
        <v>120212</v>
      </c>
      <c r="E7583" t="s">
        <v>266</v>
      </c>
      <c r="F7583">
        <v>120</v>
      </c>
      <c r="G7583" t="s">
        <v>332</v>
      </c>
      <c r="H7583" t="s">
        <v>84</v>
      </c>
      <c r="I7583">
        <v>2014</v>
      </c>
      <c r="J7583">
        <v>16.9163</v>
      </c>
    </row>
    <row r="7584" spans="1:10" x14ac:dyDescent="0.25">
      <c r="A7584" t="s">
        <v>226</v>
      </c>
      <c r="B7584" t="s">
        <v>80</v>
      </c>
      <c r="C7584" t="s">
        <v>37</v>
      </c>
      <c r="D7584">
        <v>130218</v>
      </c>
      <c r="E7584" t="s">
        <v>343</v>
      </c>
      <c r="F7584">
        <v>111</v>
      </c>
      <c r="G7584" t="s">
        <v>333</v>
      </c>
      <c r="H7584" t="s">
        <v>84</v>
      </c>
      <c r="I7584">
        <v>2014</v>
      </c>
      <c r="J7584">
        <v>1.5323800000000001E-5</v>
      </c>
    </row>
    <row r="7585" spans="1:10" x14ac:dyDescent="0.25">
      <c r="A7585" t="s">
        <v>226</v>
      </c>
      <c r="B7585" t="s">
        <v>80</v>
      </c>
      <c r="C7585" t="s">
        <v>37</v>
      </c>
      <c r="D7585">
        <v>120212</v>
      </c>
      <c r="E7585" t="s">
        <v>266</v>
      </c>
      <c r="F7585">
        <v>115</v>
      </c>
      <c r="G7585" t="s">
        <v>341</v>
      </c>
      <c r="H7585" t="s">
        <v>84</v>
      </c>
      <c r="I7585">
        <v>2014</v>
      </c>
      <c r="J7585">
        <v>9.9507399999999996E-3</v>
      </c>
    </row>
    <row r="7586" spans="1:10" x14ac:dyDescent="0.25">
      <c r="A7586" t="s">
        <v>225</v>
      </c>
      <c r="B7586" t="s">
        <v>80</v>
      </c>
      <c r="C7586" t="s">
        <v>37</v>
      </c>
      <c r="D7586">
        <v>130219</v>
      </c>
      <c r="E7586" t="s">
        <v>354</v>
      </c>
      <c r="F7586">
        <v>104</v>
      </c>
      <c r="G7586" t="s">
        <v>340</v>
      </c>
      <c r="H7586" t="s">
        <v>84</v>
      </c>
      <c r="I7586">
        <v>2015</v>
      </c>
      <c r="J7586">
        <v>4.1254799999999997E-5</v>
      </c>
    </row>
    <row r="7587" spans="1:10" x14ac:dyDescent="0.25">
      <c r="A7587" t="s">
        <v>229</v>
      </c>
      <c r="B7587" t="s">
        <v>80</v>
      </c>
      <c r="C7587" t="s">
        <v>37</v>
      </c>
      <c r="D7587">
        <v>130112</v>
      </c>
      <c r="E7587" t="s">
        <v>349</v>
      </c>
      <c r="F7587">
        <v>111</v>
      </c>
      <c r="G7587" t="s">
        <v>333</v>
      </c>
      <c r="H7587" t="s">
        <v>84</v>
      </c>
      <c r="I7587">
        <v>2015</v>
      </c>
      <c r="J7587">
        <v>8.7149700000000007E-3</v>
      </c>
    </row>
    <row r="7588" spans="1:10" x14ac:dyDescent="0.25">
      <c r="A7588" t="s">
        <v>229</v>
      </c>
      <c r="B7588" t="s">
        <v>80</v>
      </c>
      <c r="C7588" t="s">
        <v>37</v>
      </c>
      <c r="D7588">
        <v>120112</v>
      </c>
      <c r="E7588" t="s">
        <v>268</v>
      </c>
      <c r="F7588">
        <v>103</v>
      </c>
      <c r="G7588" t="s">
        <v>82</v>
      </c>
      <c r="H7588" t="s">
        <v>84</v>
      </c>
      <c r="I7588">
        <v>2015</v>
      </c>
      <c r="J7588">
        <v>3.5597900000000002E-3</v>
      </c>
    </row>
    <row r="7589" spans="1:10" x14ac:dyDescent="0.25">
      <c r="A7589" t="s">
        <v>226</v>
      </c>
      <c r="B7589" t="s">
        <v>75</v>
      </c>
      <c r="C7589" t="s">
        <v>31</v>
      </c>
      <c r="D7589" t="s">
        <v>235</v>
      </c>
      <c r="E7589" t="s">
        <v>234</v>
      </c>
      <c r="F7589">
        <v>104</v>
      </c>
      <c r="G7589" t="s">
        <v>340</v>
      </c>
      <c r="H7589" t="s">
        <v>84</v>
      </c>
      <c r="I7589">
        <v>2005</v>
      </c>
      <c r="J7589">
        <v>0.26109599999999999</v>
      </c>
    </row>
    <row r="7590" spans="1:10" x14ac:dyDescent="0.25">
      <c r="A7590" t="s">
        <v>224</v>
      </c>
      <c r="B7590" t="s">
        <v>80</v>
      </c>
      <c r="C7590" t="s">
        <v>81</v>
      </c>
      <c r="D7590">
        <v>340200</v>
      </c>
      <c r="E7590" t="s">
        <v>228</v>
      </c>
      <c r="F7590">
        <v>109</v>
      </c>
      <c r="G7590" t="s">
        <v>342</v>
      </c>
      <c r="H7590" t="s">
        <v>84</v>
      </c>
      <c r="I7590">
        <v>1990</v>
      </c>
      <c r="J7590">
        <v>1306.57</v>
      </c>
    </row>
    <row r="7591" spans="1:10" x14ac:dyDescent="0.25">
      <c r="A7591" t="s">
        <v>224</v>
      </c>
      <c r="B7591" t="s">
        <v>80</v>
      </c>
      <c r="C7591" t="s">
        <v>81</v>
      </c>
      <c r="D7591">
        <v>230800</v>
      </c>
      <c r="E7591" t="s">
        <v>379</v>
      </c>
      <c r="F7591">
        <v>104</v>
      </c>
      <c r="G7591" t="s">
        <v>340</v>
      </c>
      <c r="H7591" t="s">
        <v>84</v>
      </c>
      <c r="I7591">
        <v>1995</v>
      </c>
      <c r="J7591">
        <v>0.96574499999999996</v>
      </c>
    </row>
    <row r="7592" spans="1:10" x14ac:dyDescent="0.25">
      <c r="A7592" t="s">
        <v>224</v>
      </c>
      <c r="B7592" t="s">
        <v>74</v>
      </c>
      <c r="C7592" t="s">
        <v>34</v>
      </c>
      <c r="D7592">
        <v>901000</v>
      </c>
      <c r="E7592" t="s">
        <v>34</v>
      </c>
      <c r="F7592">
        <v>120</v>
      </c>
      <c r="G7592" t="s">
        <v>332</v>
      </c>
      <c r="H7592" t="s">
        <v>84</v>
      </c>
      <c r="I7592">
        <v>1990</v>
      </c>
      <c r="J7592">
        <v>126.651</v>
      </c>
    </row>
    <row r="7593" spans="1:10" x14ac:dyDescent="0.25">
      <c r="A7593" t="s">
        <v>225</v>
      </c>
      <c r="B7593" t="s">
        <v>80</v>
      </c>
      <c r="C7593" t="s">
        <v>37</v>
      </c>
      <c r="D7593">
        <v>120216</v>
      </c>
      <c r="E7593" t="s">
        <v>263</v>
      </c>
      <c r="F7593">
        <v>111</v>
      </c>
      <c r="G7593" t="s">
        <v>333</v>
      </c>
      <c r="H7593" t="s">
        <v>84</v>
      </c>
      <c r="I7593">
        <v>2005</v>
      </c>
      <c r="J7593">
        <v>7.3249300000000003E-2</v>
      </c>
    </row>
    <row r="7594" spans="1:10" x14ac:dyDescent="0.25">
      <c r="A7594" t="s">
        <v>225</v>
      </c>
      <c r="B7594" t="s">
        <v>80</v>
      </c>
      <c r="C7594" t="s">
        <v>37</v>
      </c>
      <c r="D7594">
        <v>130113</v>
      </c>
      <c r="E7594" t="s">
        <v>339</v>
      </c>
      <c r="F7594">
        <v>104</v>
      </c>
      <c r="G7594" t="s">
        <v>340</v>
      </c>
      <c r="H7594" t="s">
        <v>84</v>
      </c>
      <c r="I7594">
        <v>2005</v>
      </c>
      <c r="J7594">
        <v>1.78864E-3</v>
      </c>
    </row>
    <row r="7595" spans="1:10" x14ac:dyDescent="0.25">
      <c r="A7595" t="s">
        <v>225</v>
      </c>
      <c r="B7595" t="s">
        <v>80</v>
      </c>
      <c r="C7595" t="s">
        <v>37</v>
      </c>
      <c r="D7595">
        <v>150203</v>
      </c>
      <c r="E7595" t="s">
        <v>285</v>
      </c>
      <c r="F7595">
        <v>104</v>
      </c>
      <c r="G7595" t="s">
        <v>340</v>
      </c>
      <c r="H7595" t="s">
        <v>84</v>
      </c>
      <c r="I7595">
        <v>2005</v>
      </c>
      <c r="J7595">
        <v>3.2254799999999998E-4</v>
      </c>
    </row>
    <row r="7596" spans="1:10" x14ac:dyDescent="0.25">
      <c r="A7596" t="s">
        <v>225</v>
      </c>
      <c r="B7596" t="s">
        <v>80</v>
      </c>
      <c r="C7596" t="s">
        <v>37</v>
      </c>
      <c r="D7596">
        <v>150203</v>
      </c>
      <c r="E7596" t="s">
        <v>285</v>
      </c>
      <c r="F7596">
        <v>103</v>
      </c>
      <c r="G7596" t="s">
        <v>82</v>
      </c>
      <c r="H7596" t="s">
        <v>84</v>
      </c>
      <c r="I7596">
        <v>2005</v>
      </c>
      <c r="J7596">
        <v>6.4509499999999996E-5</v>
      </c>
    </row>
    <row r="7597" spans="1:10" x14ac:dyDescent="0.25">
      <c r="A7597" t="s">
        <v>223</v>
      </c>
      <c r="B7597" t="s">
        <v>80</v>
      </c>
      <c r="C7597" t="s">
        <v>191</v>
      </c>
      <c r="D7597">
        <v>230901</v>
      </c>
      <c r="E7597" t="s">
        <v>401</v>
      </c>
      <c r="F7597">
        <v>104</v>
      </c>
      <c r="G7597" t="s">
        <v>340</v>
      </c>
      <c r="H7597" t="s">
        <v>84</v>
      </c>
      <c r="I7597">
        <v>1990</v>
      </c>
      <c r="J7597">
        <v>0.39193800000000001</v>
      </c>
    </row>
    <row r="7598" spans="1:10" x14ac:dyDescent="0.25">
      <c r="A7598" t="s">
        <v>227</v>
      </c>
      <c r="B7598" t="s">
        <v>79</v>
      </c>
      <c r="C7598" t="s">
        <v>33</v>
      </c>
      <c r="D7598" t="s">
        <v>253</v>
      </c>
      <c r="E7598" t="s">
        <v>252</v>
      </c>
      <c r="F7598">
        <v>110</v>
      </c>
      <c r="G7598" t="s">
        <v>344</v>
      </c>
      <c r="H7598" t="s">
        <v>84</v>
      </c>
      <c r="I7598">
        <v>2015</v>
      </c>
      <c r="J7598">
        <v>31.292000000000002</v>
      </c>
    </row>
    <row r="7599" spans="1:10" x14ac:dyDescent="0.25">
      <c r="A7599" t="s">
        <v>223</v>
      </c>
      <c r="B7599" t="s">
        <v>202</v>
      </c>
      <c r="C7599" t="s">
        <v>201</v>
      </c>
      <c r="D7599">
        <v>450100</v>
      </c>
      <c r="E7599" t="s">
        <v>201</v>
      </c>
      <c r="F7599">
        <v>120</v>
      </c>
      <c r="G7599" t="s">
        <v>332</v>
      </c>
      <c r="H7599" t="s">
        <v>84</v>
      </c>
      <c r="I7599">
        <v>1990</v>
      </c>
      <c r="J7599">
        <v>515.58900000000006</v>
      </c>
    </row>
    <row r="7600" spans="1:10" x14ac:dyDescent="0.25">
      <c r="A7600" t="s">
        <v>229</v>
      </c>
      <c r="B7600" t="s">
        <v>80</v>
      </c>
      <c r="C7600" t="s">
        <v>191</v>
      </c>
      <c r="D7600">
        <v>230901</v>
      </c>
      <c r="E7600" t="s">
        <v>401</v>
      </c>
      <c r="F7600">
        <v>120</v>
      </c>
      <c r="G7600" t="s">
        <v>332</v>
      </c>
      <c r="H7600" t="s">
        <v>84</v>
      </c>
      <c r="I7600">
        <v>1990</v>
      </c>
      <c r="J7600">
        <v>7.0224000000000002</v>
      </c>
    </row>
    <row r="7601" spans="1:10" x14ac:dyDescent="0.25">
      <c r="A7601" t="s">
        <v>223</v>
      </c>
      <c r="B7601" t="s">
        <v>80</v>
      </c>
      <c r="C7601" t="s">
        <v>37</v>
      </c>
      <c r="D7601">
        <v>150102</v>
      </c>
      <c r="E7601" t="s">
        <v>288</v>
      </c>
      <c r="F7601">
        <v>114</v>
      </c>
      <c r="G7601" t="s">
        <v>335</v>
      </c>
      <c r="H7601" t="s">
        <v>84</v>
      </c>
      <c r="I7601">
        <v>2000</v>
      </c>
      <c r="J7601">
        <v>2.5476399999999999E-3</v>
      </c>
    </row>
    <row r="7602" spans="1:10" x14ac:dyDescent="0.25">
      <c r="A7602" t="s">
        <v>223</v>
      </c>
      <c r="B7602" t="s">
        <v>80</v>
      </c>
      <c r="C7602" t="s">
        <v>37</v>
      </c>
      <c r="D7602">
        <v>120302</v>
      </c>
      <c r="E7602" t="s">
        <v>260</v>
      </c>
      <c r="F7602">
        <v>111</v>
      </c>
      <c r="G7602" t="s">
        <v>333</v>
      </c>
      <c r="H7602" t="s">
        <v>84</v>
      </c>
      <c r="I7602">
        <v>2000</v>
      </c>
      <c r="J7602">
        <v>6.2608899999999999E-3</v>
      </c>
    </row>
    <row r="7603" spans="1:10" x14ac:dyDescent="0.25">
      <c r="A7603" t="s">
        <v>223</v>
      </c>
      <c r="B7603" t="s">
        <v>80</v>
      </c>
      <c r="C7603" t="s">
        <v>37</v>
      </c>
      <c r="D7603">
        <v>120105</v>
      </c>
      <c r="E7603" t="s">
        <v>270</v>
      </c>
      <c r="F7603">
        <v>104</v>
      </c>
      <c r="G7603" t="s">
        <v>340</v>
      </c>
      <c r="H7603" t="s">
        <v>84</v>
      </c>
      <c r="I7603">
        <v>2000</v>
      </c>
      <c r="J7603">
        <v>6.6325500000000001E-3</v>
      </c>
    </row>
    <row r="7604" spans="1:10" x14ac:dyDescent="0.25">
      <c r="A7604" t="s">
        <v>223</v>
      </c>
      <c r="B7604" t="s">
        <v>80</v>
      </c>
      <c r="C7604" t="s">
        <v>37</v>
      </c>
      <c r="D7604">
        <v>120215</v>
      </c>
      <c r="E7604" t="s">
        <v>264</v>
      </c>
      <c r="F7604">
        <v>104</v>
      </c>
      <c r="G7604" t="s">
        <v>340</v>
      </c>
      <c r="H7604" t="s">
        <v>84</v>
      </c>
      <c r="I7604">
        <v>2000</v>
      </c>
      <c r="J7604">
        <v>5.8393199999999999E-6</v>
      </c>
    </row>
    <row r="7605" spans="1:10" x14ac:dyDescent="0.25">
      <c r="A7605" t="s">
        <v>223</v>
      </c>
      <c r="B7605" t="s">
        <v>80</v>
      </c>
      <c r="C7605" t="s">
        <v>37</v>
      </c>
      <c r="D7605">
        <v>150102</v>
      </c>
      <c r="E7605" t="s">
        <v>288</v>
      </c>
      <c r="F7605">
        <v>104</v>
      </c>
      <c r="G7605" t="s">
        <v>340</v>
      </c>
      <c r="H7605" t="s">
        <v>84</v>
      </c>
      <c r="I7605">
        <v>1990</v>
      </c>
      <c r="J7605">
        <v>1.7096900000000001E-4</v>
      </c>
    </row>
    <row r="7606" spans="1:10" x14ac:dyDescent="0.25">
      <c r="A7606" t="s">
        <v>223</v>
      </c>
      <c r="B7606" t="s">
        <v>80</v>
      </c>
      <c r="C7606" t="s">
        <v>37</v>
      </c>
      <c r="D7606">
        <v>130105</v>
      </c>
      <c r="E7606" t="s">
        <v>352</v>
      </c>
      <c r="F7606">
        <v>109</v>
      </c>
      <c r="G7606" t="s">
        <v>342</v>
      </c>
      <c r="H7606" t="s">
        <v>84</v>
      </c>
      <c r="I7606">
        <v>1990</v>
      </c>
      <c r="J7606">
        <v>1.7826200000000001</v>
      </c>
    </row>
    <row r="7607" spans="1:10" x14ac:dyDescent="0.25">
      <c r="A7607" t="s">
        <v>225</v>
      </c>
      <c r="B7607" t="s">
        <v>80</v>
      </c>
      <c r="C7607" t="s">
        <v>32</v>
      </c>
      <c r="D7607">
        <v>804300</v>
      </c>
      <c r="E7607" t="s">
        <v>387</v>
      </c>
      <c r="F7607">
        <v>103</v>
      </c>
      <c r="G7607" t="s">
        <v>82</v>
      </c>
      <c r="H7607" t="s">
        <v>84</v>
      </c>
      <c r="I7607">
        <v>1995</v>
      </c>
      <c r="J7607">
        <v>596.81500000000005</v>
      </c>
    </row>
    <row r="7608" spans="1:10" x14ac:dyDescent="0.25">
      <c r="A7608" t="s">
        <v>227</v>
      </c>
      <c r="B7608" t="s">
        <v>80</v>
      </c>
      <c r="C7608" t="s">
        <v>192</v>
      </c>
      <c r="D7608">
        <v>203100</v>
      </c>
      <c r="E7608" t="s">
        <v>420</v>
      </c>
      <c r="F7608">
        <v>109</v>
      </c>
      <c r="G7608" t="s">
        <v>342</v>
      </c>
      <c r="H7608" t="s">
        <v>84</v>
      </c>
      <c r="I7608">
        <v>1995</v>
      </c>
      <c r="J7608">
        <v>485.423</v>
      </c>
    </row>
    <row r="7609" spans="1:10" x14ac:dyDescent="0.25">
      <c r="A7609" t="s">
        <v>225</v>
      </c>
      <c r="B7609" t="s">
        <v>80</v>
      </c>
      <c r="C7609" t="s">
        <v>37</v>
      </c>
      <c r="D7609">
        <v>120215</v>
      </c>
      <c r="E7609" t="s">
        <v>264</v>
      </c>
      <c r="F7609">
        <v>104</v>
      </c>
      <c r="G7609" t="s">
        <v>340</v>
      </c>
      <c r="H7609" t="s">
        <v>84</v>
      </c>
      <c r="I7609">
        <v>1990</v>
      </c>
      <c r="J7609">
        <v>6.5914200000000007E-5</v>
      </c>
    </row>
    <row r="7610" spans="1:10" x14ac:dyDescent="0.25">
      <c r="A7610" t="s">
        <v>225</v>
      </c>
      <c r="B7610" t="s">
        <v>80</v>
      </c>
      <c r="C7610" t="s">
        <v>37</v>
      </c>
      <c r="D7610">
        <v>119900</v>
      </c>
      <c r="E7610" t="s">
        <v>350</v>
      </c>
      <c r="F7610">
        <v>120</v>
      </c>
      <c r="G7610" t="s">
        <v>332</v>
      </c>
      <c r="H7610" t="s">
        <v>84</v>
      </c>
      <c r="I7610">
        <v>1990</v>
      </c>
      <c r="J7610">
        <v>553.95500000000004</v>
      </c>
    </row>
    <row r="7611" spans="1:10" x14ac:dyDescent="0.25">
      <c r="A7611" t="s">
        <v>225</v>
      </c>
      <c r="B7611" t="s">
        <v>80</v>
      </c>
      <c r="C7611" t="s">
        <v>37</v>
      </c>
      <c r="D7611">
        <v>120215</v>
      </c>
      <c r="E7611" t="s">
        <v>264</v>
      </c>
      <c r="F7611">
        <v>115</v>
      </c>
      <c r="G7611" t="s">
        <v>341</v>
      </c>
      <c r="H7611" t="s">
        <v>84</v>
      </c>
      <c r="I7611">
        <v>1990</v>
      </c>
      <c r="J7611">
        <v>6.5914200000000004E-4</v>
      </c>
    </row>
    <row r="7612" spans="1:10" x14ac:dyDescent="0.25">
      <c r="A7612" t="s">
        <v>227</v>
      </c>
      <c r="B7612" t="s">
        <v>80</v>
      </c>
      <c r="C7612" t="s">
        <v>37</v>
      </c>
      <c r="D7612">
        <v>130303</v>
      </c>
      <c r="E7612" t="s">
        <v>351</v>
      </c>
      <c r="F7612">
        <v>120</v>
      </c>
      <c r="G7612" t="s">
        <v>332</v>
      </c>
      <c r="H7612" t="s">
        <v>84</v>
      </c>
      <c r="I7612">
        <v>2000</v>
      </c>
      <c r="J7612">
        <v>0.18690200000000001</v>
      </c>
    </row>
    <row r="7613" spans="1:10" x14ac:dyDescent="0.25">
      <c r="A7613" t="s">
        <v>227</v>
      </c>
      <c r="B7613" t="s">
        <v>80</v>
      </c>
      <c r="C7613" t="s">
        <v>37</v>
      </c>
      <c r="D7613">
        <v>130216</v>
      </c>
      <c r="E7613" t="s">
        <v>355</v>
      </c>
      <c r="F7613">
        <v>114</v>
      </c>
      <c r="G7613" t="s">
        <v>335</v>
      </c>
      <c r="H7613" t="s">
        <v>84</v>
      </c>
      <c r="I7613">
        <v>2000</v>
      </c>
      <c r="J7613">
        <v>1.14451E-2</v>
      </c>
    </row>
    <row r="7614" spans="1:10" x14ac:dyDescent="0.25">
      <c r="A7614" t="s">
        <v>227</v>
      </c>
      <c r="B7614" t="s">
        <v>80</v>
      </c>
      <c r="C7614" t="s">
        <v>37</v>
      </c>
      <c r="D7614">
        <v>130113</v>
      </c>
      <c r="E7614" t="s">
        <v>339</v>
      </c>
      <c r="F7614">
        <v>111</v>
      </c>
      <c r="G7614" t="s">
        <v>333</v>
      </c>
      <c r="H7614" t="s">
        <v>84</v>
      </c>
      <c r="I7614">
        <v>2000</v>
      </c>
      <c r="J7614">
        <v>8.1940600000000002E-2</v>
      </c>
    </row>
    <row r="7615" spans="1:10" x14ac:dyDescent="0.25">
      <c r="A7615" t="s">
        <v>227</v>
      </c>
      <c r="B7615" t="s">
        <v>80</v>
      </c>
      <c r="C7615" t="s">
        <v>37</v>
      </c>
      <c r="D7615">
        <v>120106</v>
      </c>
      <c r="E7615" t="s">
        <v>269</v>
      </c>
      <c r="F7615">
        <v>120</v>
      </c>
      <c r="G7615" t="s">
        <v>332</v>
      </c>
      <c r="H7615" t="s">
        <v>84</v>
      </c>
      <c r="I7615">
        <v>2000</v>
      </c>
      <c r="J7615">
        <v>760.005</v>
      </c>
    </row>
    <row r="7616" spans="1:10" x14ac:dyDescent="0.25">
      <c r="A7616" t="s">
        <v>229</v>
      </c>
      <c r="B7616" t="s">
        <v>80</v>
      </c>
      <c r="C7616" t="s">
        <v>32</v>
      </c>
      <c r="D7616">
        <v>230500</v>
      </c>
      <c r="E7616" t="s">
        <v>356</v>
      </c>
      <c r="F7616">
        <v>120</v>
      </c>
      <c r="G7616" t="s">
        <v>332</v>
      </c>
      <c r="H7616" t="s">
        <v>84</v>
      </c>
      <c r="I7616">
        <v>2015</v>
      </c>
      <c r="J7616">
        <v>5.4764099999999996</v>
      </c>
    </row>
    <row r="7617" spans="1:10" x14ac:dyDescent="0.25">
      <c r="A7617" t="s">
        <v>229</v>
      </c>
      <c r="B7617" t="s">
        <v>75</v>
      </c>
      <c r="C7617" t="s">
        <v>31</v>
      </c>
      <c r="D7617" t="s">
        <v>237</v>
      </c>
      <c r="E7617" t="s">
        <v>236</v>
      </c>
      <c r="F7617">
        <v>114</v>
      </c>
      <c r="G7617" t="s">
        <v>335</v>
      </c>
      <c r="H7617" t="s">
        <v>84</v>
      </c>
      <c r="I7617">
        <v>2015</v>
      </c>
      <c r="J7617">
        <v>310.149</v>
      </c>
    </row>
    <row r="7618" spans="1:10" x14ac:dyDescent="0.25">
      <c r="A7618" t="s">
        <v>227</v>
      </c>
      <c r="B7618" t="s">
        <v>80</v>
      </c>
      <c r="C7618" t="s">
        <v>37</v>
      </c>
      <c r="D7618">
        <v>120219</v>
      </c>
      <c r="E7618" t="s">
        <v>261</v>
      </c>
      <c r="F7618">
        <v>120</v>
      </c>
      <c r="G7618" t="s">
        <v>332</v>
      </c>
      <c r="H7618" t="s">
        <v>84</v>
      </c>
      <c r="I7618">
        <v>2000</v>
      </c>
      <c r="J7618">
        <v>9.2644900000000003</v>
      </c>
    </row>
    <row r="7619" spans="1:10" x14ac:dyDescent="0.25">
      <c r="A7619" t="s">
        <v>223</v>
      </c>
      <c r="B7619" t="s">
        <v>79</v>
      </c>
      <c r="C7619" t="s">
        <v>35</v>
      </c>
      <c r="D7619" t="s">
        <v>245</v>
      </c>
      <c r="E7619" t="s">
        <v>244</v>
      </c>
      <c r="F7619">
        <v>108</v>
      </c>
      <c r="G7619" t="s">
        <v>83</v>
      </c>
      <c r="H7619" t="s">
        <v>84</v>
      </c>
      <c r="I7619">
        <v>2000</v>
      </c>
      <c r="J7619">
        <v>1.5280100000000001</v>
      </c>
    </row>
    <row r="7620" spans="1:10" x14ac:dyDescent="0.25">
      <c r="A7620" t="s">
        <v>224</v>
      </c>
      <c r="B7620" t="s">
        <v>80</v>
      </c>
      <c r="C7620" t="s">
        <v>32</v>
      </c>
      <c r="D7620">
        <v>230500</v>
      </c>
      <c r="E7620" t="s">
        <v>356</v>
      </c>
      <c r="F7620">
        <v>111</v>
      </c>
      <c r="G7620" t="s">
        <v>333</v>
      </c>
      <c r="H7620" t="s">
        <v>84</v>
      </c>
      <c r="I7620">
        <v>1990</v>
      </c>
      <c r="J7620">
        <v>683.84799999999996</v>
      </c>
    </row>
    <row r="7621" spans="1:10" x14ac:dyDescent="0.25">
      <c r="A7621" t="s">
        <v>224</v>
      </c>
      <c r="B7621" t="s">
        <v>80</v>
      </c>
      <c r="C7621" t="s">
        <v>37</v>
      </c>
      <c r="D7621">
        <v>120219</v>
      </c>
      <c r="E7621" t="s">
        <v>261</v>
      </c>
      <c r="F7621">
        <v>111</v>
      </c>
      <c r="G7621" t="s">
        <v>333</v>
      </c>
      <c r="H7621" t="s">
        <v>84</v>
      </c>
      <c r="I7621">
        <v>2014</v>
      </c>
      <c r="J7621">
        <v>5.2888900000000001E-3</v>
      </c>
    </row>
    <row r="7622" spans="1:10" x14ac:dyDescent="0.25">
      <c r="A7622" t="s">
        <v>227</v>
      </c>
      <c r="B7622" t="s">
        <v>79</v>
      </c>
      <c r="C7622" t="s">
        <v>35</v>
      </c>
      <c r="D7622" t="s">
        <v>245</v>
      </c>
      <c r="E7622" t="s">
        <v>244</v>
      </c>
      <c r="F7622">
        <v>109</v>
      </c>
      <c r="G7622" t="s">
        <v>342</v>
      </c>
      <c r="H7622" t="s">
        <v>84</v>
      </c>
      <c r="I7622">
        <v>1995</v>
      </c>
      <c r="J7622">
        <v>1932.54</v>
      </c>
    </row>
    <row r="7623" spans="1:10" x14ac:dyDescent="0.25">
      <c r="A7623" t="s">
        <v>229</v>
      </c>
      <c r="B7623" t="s">
        <v>74</v>
      </c>
      <c r="C7623" t="s">
        <v>34</v>
      </c>
      <c r="D7623">
        <v>901001</v>
      </c>
      <c r="E7623" t="s">
        <v>254</v>
      </c>
      <c r="F7623">
        <v>104</v>
      </c>
      <c r="G7623" t="s">
        <v>340</v>
      </c>
      <c r="H7623" t="s">
        <v>84</v>
      </c>
      <c r="I7623">
        <v>2015</v>
      </c>
      <c r="J7623">
        <v>9.3716099999999997E-2</v>
      </c>
    </row>
    <row r="7624" spans="1:10" x14ac:dyDescent="0.25">
      <c r="A7624" t="s">
        <v>229</v>
      </c>
      <c r="B7624" t="s">
        <v>74</v>
      </c>
      <c r="C7624" t="s">
        <v>34</v>
      </c>
      <c r="D7624">
        <v>901001</v>
      </c>
      <c r="E7624" t="s">
        <v>254</v>
      </c>
      <c r="F7624">
        <v>109</v>
      </c>
      <c r="G7624" t="s">
        <v>342</v>
      </c>
      <c r="H7624" t="s">
        <v>84</v>
      </c>
      <c r="I7624">
        <v>2014</v>
      </c>
      <c r="J7624">
        <v>19.3261</v>
      </c>
    </row>
    <row r="7625" spans="1:10" x14ac:dyDescent="0.25">
      <c r="A7625" t="s">
        <v>229</v>
      </c>
      <c r="B7625" t="s">
        <v>74</v>
      </c>
      <c r="C7625" t="s">
        <v>34</v>
      </c>
      <c r="D7625">
        <v>901001</v>
      </c>
      <c r="E7625" t="s">
        <v>254</v>
      </c>
      <c r="F7625">
        <v>120</v>
      </c>
      <c r="G7625" t="s">
        <v>332</v>
      </c>
      <c r="H7625" t="s">
        <v>84</v>
      </c>
      <c r="I7625">
        <v>2005</v>
      </c>
      <c r="J7625">
        <v>24.9086</v>
      </c>
    </row>
    <row r="7626" spans="1:10" x14ac:dyDescent="0.25">
      <c r="A7626" t="s">
        <v>229</v>
      </c>
      <c r="B7626" t="s">
        <v>80</v>
      </c>
      <c r="C7626" t="s">
        <v>37</v>
      </c>
      <c r="D7626">
        <v>120105</v>
      </c>
      <c r="E7626" t="s">
        <v>270</v>
      </c>
      <c r="F7626">
        <v>109</v>
      </c>
      <c r="G7626" t="s">
        <v>342</v>
      </c>
      <c r="H7626" t="s">
        <v>84</v>
      </c>
      <c r="I7626">
        <v>1990</v>
      </c>
      <c r="J7626">
        <v>2.8296399999999999</v>
      </c>
    </row>
    <row r="7627" spans="1:10" x14ac:dyDescent="0.25">
      <c r="A7627" t="s">
        <v>229</v>
      </c>
      <c r="B7627" t="s">
        <v>80</v>
      </c>
      <c r="C7627" t="s">
        <v>37</v>
      </c>
      <c r="D7627">
        <v>130105</v>
      </c>
      <c r="E7627" t="s">
        <v>352</v>
      </c>
      <c r="F7627">
        <v>120</v>
      </c>
      <c r="G7627" t="s">
        <v>332</v>
      </c>
      <c r="H7627" t="s">
        <v>84</v>
      </c>
      <c r="I7627">
        <v>1990</v>
      </c>
      <c r="J7627">
        <v>5.7561799999999996</v>
      </c>
    </row>
    <row r="7628" spans="1:10" x14ac:dyDescent="0.25">
      <c r="A7628" t="s">
        <v>229</v>
      </c>
      <c r="B7628" t="s">
        <v>80</v>
      </c>
      <c r="C7628" t="s">
        <v>37</v>
      </c>
      <c r="D7628">
        <v>120105</v>
      </c>
      <c r="E7628" t="s">
        <v>270</v>
      </c>
      <c r="F7628">
        <v>103</v>
      </c>
      <c r="G7628" t="s">
        <v>82</v>
      </c>
      <c r="H7628" t="s">
        <v>84</v>
      </c>
      <c r="I7628">
        <v>1990</v>
      </c>
      <c r="J7628">
        <v>5.6592799999999999E-2</v>
      </c>
    </row>
    <row r="7629" spans="1:10" x14ac:dyDescent="0.25">
      <c r="A7629" t="s">
        <v>229</v>
      </c>
      <c r="B7629" t="s">
        <v>80</v>
      </c>
      <c r="C7629" t="s">
        <v>37</v>
      </c>
      <c r="D7629">
        <v>119900</v>
      </c>
      <c r="E7629" t="s">
        <v>350</v>
      </c>
      <c r="F7629">
        <v>120</v>
      </c>
      <c r="G7629" t="s">
        <v>332</v>
      </c>
      <c r="H7629" t="s">
        <v>84</v>
      </c>
      <c r="I7629">
        <v>1990</v>
      </c>
      <c r="J7629">
        <v>663.06500000000005</v>
      </c>
    </row>
    <row r="7630" spans="1:10" x14ac:dyDescent="0.25">
      <c r="A7630" t="s">
        <v>229</v>
      </c>
      <c r="B7630" t="s">
        <v>80</v>
      </c>
      <c r="C7630" t="s">
        <v>37</v>
      </c>
      <c r="D7630">
        <v>130213</v>
      </c>
      <c r="E7630" t="s">
        <v>368</v>
      </c>
      <c r="F7630">
        <v>114</v>
      </c>
      <c r="G7630" t="s">
        <v>335</v>
      </c>
      <c r="H7630" t="s">
        <v>84</v>
      </c>
      <c r="I7630">
        <v>1995</v>
      </c>
      <c r="J7630">
        <v>0.19347</v>
      </c>
    </row>
    <row r="7631" spans="1:10" x14ac:dyDescent="0.25">
      <c r="A7631" t="s">
        <v>229</v>
      </c>
      <c r="B7631" t="s">
        <v>80</v>
      </c>
      <c r="C7631" t="s">
        <v>37</v>
      </c>
      <c r="D7631">
        <v>150203</v>
      </c>
      <c r="E7631" t="s">
        <v>285</v>
      </c>
      <c r="F7631">
        <v>114</v>
      </c>
      <c r="G7631" t="s">
        <v>335</v>
      </c>
      <c r="H7631" t="s">
        <v>84</v>
      </c>
      <c r="I7631">
        <v>1995</v>
      </c>
      <c r="J7631">
        <v>7.6506200000000003E-3</v>
      </c>
    </row>
    <row r="7632" spans="1:10" x14ac:dyDescent="0.25">
      <c r="A7632" t="s">
        <v>225</v>
      </c>
      <c r="B7632" t="s">
        <v>80</v>
      </c>
      <c r="C7632" t="s">
        <v>37</v>
      </c>
      <c r="D7632">
        <v>120219</v>
      </c>
      <c r="E7632" t="s">
        <v>261</v>
      </c>
      <c r="F7632">
        <v>111</v>
      </c>
      <c r="G7632" t="s">
        <v>333</v>
      </c>
      <c r="H7632" t="s">
        <v>84</v>
      </c>
      <c r="I7632">
        <v>2010</v>
      </c>
      <c r="J7632">
        <v>3.7295099999999998E-2</v>
      </c>
    </row>
    <row r="7633" spans="1:10" x14ac:dyDescent="0.25">
      <c r="A7633" t="s">
        <v>226</v>
      </c>
      <c r="B7633" t="s">
        <v>80</v>
      </c>
      <c r="C7633" t="s">
        <v>37</v>
      </c>
      <c r="D7633">
        <v>120218</v>
      </c>
      <c r="E7633" t="s">
        <v>262</v>
      </c>
      <c r="F7633">
        <v>103</v>
      </c>
      <c r="G7633" t="s">
        <v>82</v>
      </c>
      <c r="H7633" t="s">
        <v>84</v>
      </c>
      <c r="I7633">
        <v>2015</v>
      </c>
      <c r="J7633">
        <v>6.6459199999999999E-6</v>
      </c>
    </row>
    <row r="7634" spans="1:10" x14ac:dyDescent="0.25">
      <c r="A7634" t="s">
        <v>223</v>
      </c>
      <c r="B7634" t="s">
        <v>80</v>
      </c>
      <c r="C7634" t="s">
        <v>37</v>
      </c>
      <c r="D7634">
        <v>120112</v>
      </c>
      <c r="E7634" t="s">
        <v>268</v>
      </c>
      <c r="F7634">
        <v>111</v>
      </c>
      <c r="G7634" t="s">
        <v>333</v>
      </c>
      <c r="H7634" t="s">
        <v>84</v>
      </c>
      <c r="I7634">
        <v>2015</v>
      </c>
      <c r="J7634">
        <v>6.8754099999999999E-2</v>
      </c>
    </row>
    <row r="7635" spans="1:10" x14ac:dyDescent="0.25">
      <c r="A7635" t="s">
        <v>223</v>
      </c>
      <c r="B7635" t="s">
        <v>80</v>
      </c>
      <c r="C7635" t="s">
        <v>37</v>
      </c>
      <c r="D7635">
        <v>120105</v>
      </c>
      <c r="E7635" t="s">
        <v>270</v>
      </c>
      <c r="F7635">
        <v>115</v>
      </c>
      <c r="G7635" t="s">
        <v>341</v>
      </c>
      <c r="H7635" t="s">
        <v>84</v>
      </c>
      <c r="I7635">
        <v>2015</v>
      </c>
      <c r="J7635">
        <v>2.9883E-2</v>
      </c>
    </row>
    <row r="7636" spans="1:10" x14ac:dyDescent="0.25">
      <c r="A7636" t="s">
        <v>227</v>
      </c>
      <c r="B7636" t="s">
        <v>80</v>
      </c>
      <c r="C7636" t="s">
        <v>37</v>
      </c>
      <c r="D7636">
        <v>120113</v>
      </c>
      <c r="E7636" t="s">
        <v>267</v>
      </c>
      <c r="F7636">
        <v>111</v>
      </c>
      <c r="G7636" t="s">
        <v>333</v>
      </c>
      <c r="H7636" t="s">
        <v>84</v>
      </c>
      <c r="I7636">
        <v>2014</v>
      </c>
      <c r="J7636">
        <v>1.82264</v>
      </c>
    </row>
    <row r="7637" spans="1:10" x14ac:dyDescent="0.25">
      <c r="A7637" t="s">
        <v>227</v>
      </c>
      <c r="B7637" t="s">
        <v>80</v>
      </c>
      <c r="C7637" t="s">
        <v>37</v>
      </c>
      <c r="D7637">
        <v>120113</v>
      </c>
      <c r="E7637" t="s">
        <v>267</v>
      </c>
      <c r="F7637">
        <v>114</v>
      </c>
      <c r="G7637" t="s">
        <v>335</v>
      </c>
      <c r="H7637" t="s">
        <v>84</v>
      </c>
      <c r="I7637">
        <v>2014</v>
      </c>
      <c r="J7637">
        <v>0.91131799999999996</v>
      </c>
    </row>
    <row r="7638" spans="1:10" x14ac:dyDescent="0.25">
      <c r="A7638" t="s">
        <v>227</v>
      </c>
      <c r="B7638" t="s">
        <v>80</v>
      </c>
      <c r="C7638" t="s">
        <v>37</v>
      </c>
      <c r="D7638">
        <v>150103</v>
      </c>
      <c r="E7638" t="s">
        <v>287</v>
      </c>
      <c r="F7638">
        <v>103</v>
      </c>
      <c r="G7638" t="s">
        <v>82</v>
      </c>
      <c r="H7638" t="s">
        <v>84</v>
      </c>
      <c r="I7638">
        <v>2014</v>
      </c>
      <c r="J7638">
        <v>6.3657299999999998E-4</v>
      </c>
    </row>
    <row r="7639" spans="1:10" x14ac:dyDescent="0.25">
      <c r="A7639" t="s">
        <v>229</v>
      </c>
      <c r="B7639" t="s">
        <v>80</v>
      </c>
      <c r="C7639" t="s">
        <v>37</v>
      </c>
      <c r="D7639">
        <v>130213</v>
      </c>
      <c r="E7639" t="s">
        <v>368</v>
      </c>
      <c r="F7639">
        <v>114</v>
      </c>
      <c r="G7639" t="s">
        <v>335</v>
      </c>
      <c r="H7639" t="s">
        <v>84</v>
      </c>
      <c r="I7639">
        <v>2014</v>
      </c>
      <c r="J7639">
        <v>0.13106100000000001</v>
      </c>
    </row>
    <row r="7640" spans="1:10" x14ac:dyDescent="0.25">
      <c r="A7640" t="s">
        <v>225</v>
      </c>
      <c r="B7640" t="s">
        <v>79</v>
      </c>
      <c r="C7640" t="s">
        <v>35</v>
      </c>
      <c r="D7640" t="s">
        <v>243</v>
      </c>
      <c r="E7640" t="s">
        <v>242</v>
      </c>
      <c r="F7640">
        <v>119</v>
      </c>
      <c r="G7640" t="s">
        <v>357</v>
      </c>
      <c r="H7640" t="s">
        <v>84</v>
      </c>
      <c r="I7640">
        <v>2014</v>
      </c>
      <c r="J7640">
        <v>2.6974100000000001E-2</v>
      </c>
    </row>
    <row r="7641" spans="1:10" x14ac:dyDescent="0.25">
      <c r="A7641" t="s">
        <v>224</v>
      </c>
      <c r="B7641" t="s">
        <v>80</v>
      </c>
      <c r="C7641" t="s">
        <v>37</v>
      </c>
      <c r="D7641">
        <v>150102</v>
      </c>
      <c r="E7641" t="s">
        <v>288</v>
      </c>
      <c r="F7641">
        <v>120</v>
      </c>
      <c r="G7641" t="s">
        <v>332</v>
      </c>
      <c r="H7641" t="s">
        <v>84</v>
      </c>
      <c r="I7641">
        <v>2010</v>
      </c>
      <c r="J7641">
        <v>0.182315</v>
      </c>
    </row>
    <row r="7642" spans="1:10" x14ac:dyDescent="0.25">
      <c r="A7642" t="s">
        <v>224</v>
      </c>
      <c r="B7642" t="s">
        <v>80</v>
      </c>
      <c r="C7642" t="s">
        <v>37</v>
      </c>
      <c r="D7642">
        <v>120215</v>
      </c>
      <c r="E7642" t="s">
        <v>264</v>
      </c>
      <c r="F7642">
        <v>109</v>
      </c>
      <c r="G7642" t="s">
        <v>342</v>
      </c>
      <c r="H7642" t="s">
        <v>84</v>
      </c>
      <c r="I7642">
        <v>2010</v>
      </c>
      <c r="J7642">
        <v>1.04993E-4</v>
      </c>
    </row>
    <row r="7643" spans="1:10" x14ac:dyDescent="0.25">
      <c r="A7643" t="s">
        <v>224</v>
      </c>
      <c r="B7643" t="s">
        <v>80</v>
      </c>
      <c r="C7643" t="s">
        <v>37</v>
      </c>
      <c r="D7643">
        <v>120215</v>
      </c>
      <c r="E7643" t="s">
        <v>264</v>
      </c>
      <c r="F7643">
        <v>103</v>
      </c>
      <c r="G7643" t="s">
        <v>82</v>
      </c>
      <c r="H7643" t="s">
        <v>84</v>
      </c>
      <c r="I7643">
        <v>2010</v>
      </c>
      <c r="J7643">
        <v>2.0998600000000002E-6</v>
      </c>
    </row>
    <row r="7644" spans="1:10" x14ac:dyDescent="0.25">
      <c r="A7644" t="s">
        <v>224</v>
      </c>
      <c r="B7644" t="s">
        <v>80</v>
      </c>
      <c r="C7644" t="s">
        <v>37</v>
      </c>
      <c r="D7644">
        <v>120302</v>
      </c>
      <c r="E7644" t="s">
        <v>260</v>
      </c>
      <c r="F7644">
        <v>114</v>
      </c>
      <c r="G7644" t="s">
        <v>335</v>
      </c>
      <c r="H7644" t="s">
        <v>84</v>
      </c>
      <c r="I7644">
        <v>2010</v>
      </c>
      <c r="J7644">
        <v>1.22821E-3</v>
      </c>
    </row>
    <row r="7645" spans="1:10" x14ac:dyDescent="0.25">
      <c r="A7645" t="s">
        <v>224</v>
      </c>
      <c r="B7645" t="s">
        <v>80</v>
      </c>
      <c r="C7645" t="s">
        <v>37</v>
      </c>
      <c r="D7645">
        <v>120212</v>
      </c>
      <c r="E7645" t="s">
        <v>266</v>
      </c>
      <c r="F7645">
        <v>120</v>
      </c>
      <c r="G7645" t="s">
        <v>332</v>
      </c>
      <c r="H7645" t="s">
        <v>84</v>
      </c>
      <c r="I7645">
        <v>2014</v>
      </c>
      <c r="J7645">
        <v>18.444199999999999</v>
      </c>
    </row>
    <row r="7646" spans="1:10" x14ac:dyDescent="0.25">
      <c r="A7646" t="s">
        <v>224</v>
      </c>
      <c r="B7646" t="s">
        <v>80</v>
      </c>
      <c r="C7646" t="s">
        <v>37</v>
      </c>
      <c r="D7646">
        <v>130218</v>
      </c>
      <c r="E7646" t="s">
        <v>343</v>
      </c>
      <c r="F7646">
        <v>111</v>
      </c>
      <c r="G7646" t="s">
        <v>333</v>
      </c>
      <c r="H7646" t="s">
        <v>84</v>
      </c>
      <c r="I7646">
        <v>2014</v>
      </c>
      <c r="J7646">
        <v>1.67079E-5</v>
      </c>
    </row>
    <row r="7647" spans="1:10" x14ac:dyDescent="0.25">
      <c r="A7647" t="s">
        <v>224</v>
      </c>
      <c r="B7647" t="s">
        <v>80</v>
      </c>
      <c r="C7647" t="s">
        <v>37</v>
      </c>
      <c r="D7647">
        <v>120219</v>
      </c>
      <c r="E7647" t="s">
        <v>261</v>
      </c>
      <c r="F7647">
        <v>104</v>
      </c>
      <c r="G7647" t="s">
        <v>340</v>
      </c>
      <c r="H7647" t="s">
        <v>84</v>
      </c>
      <c r="I7647">
        <v>2015</v>
      </c>
      <c r="J7647">
        <v>4.5139399999999997E-5</v>
      </c>
    </row>
    <row r="7648" spans="1:10" x14ac:dyDescent="0.25">
      <c r="A7648" t="s">
        <v>227</v>
      </c>
      <c r="B7648" t="s">
        <v>74</v>
      </c>
      <c r="C7648" t="s">
        <v>34</v>
      </c>
      <c r="D7648">
        <v>901001</v>
      </c>
      <c r="E7648" t="s">
        <v>254</v>
      </c>
      <c r="F7648">
        <v>109</v>
      </c>
      <c r="G7648" t="s">
        <v>342</v>
      </c>
      <c r="H7648" t="s">
        <v>84</v>
      </c>
      <c r="I7648">
        <v>2015</v>
      </c>
      <c r="J7648">
        <v>35.278100000000002</v>
      </c>
    </row>
    <row r="7649" spans="1:10" x14ac:dyDescent="0.25">
      <c r="A7649" t="s">
        <v>229</v>
      </c>
      <c r="B7649" t="s">
        <v>80</v>
      </c>
      <c r="C7649" t="s">
        <v>37</v>
      </c>
      <c r="D7649">
        <v>130215</v>
      </c>
      <c r="E7649" t="s">
        <v>384</v>
      </c>
      <c r="F7649">
        <v>109</v>
      </c>
      <c r="G7649" t="s">
        <v>342</v>
      </c>
      <c r="H7649" t="s">
        <v>84</v>
      </c>
      <c r="I7649">
        <v>2014</v>
      </c>
      <c r="J7649">
        <v>2.0317299999999998E-3</v>
      </c>
    </row>
    <row r="7650" spans="1:10" x14ac:dyDescent="0.25">
      <c r="A7650" t="s">
        <v>229</v>
      </c>
      <c r="B7650" t="s">
        <v>80</v>
      </c>
      <c r="C7650" t="s">
        <v>37</v>
      </c>
      <c r="D7650">
        <v>120215</v>
      </c>
      <c r="E7650" t="s">
        <v>264</v>
      </c>
      <c r="F7650">
        <v>104</v>
      </c>
      <c r="G7650" t="s">
        <v>340</v>
      </c>
      <c r="H7650" t="s">
        <v>84</v>
      </c>
      <c r="I7650">
        <v>2014</v>
      </c>
      <c r="J7650">
        <v>9.9431699999999995E-6</v>
      </c>
    </row>
    <row r="7651" spans="1:10" x14ac:dyDescent="0.25">
      <c r="A7651" t="s">
        <v>229</v>
      </c>
      <c r="B7651" t="s">
        <v>202</v>
      </c>
      <c r="C7651" t="s">
        <v>199</v>
      </c>
      <c r="D7651" t="s">
        <v>381</v>
      </c>
      <c r="E7651" t="s">
        <v>380</v>
      </c>
      <c r="F7651">
        <v>111</v>
      </c>
      <c r="G7651" t="s">
        <v>333</v>
      </c>
      <c r="H7651" t="s">
        <v>84</v>
      </c>
      <c r="I7651">
        <v>2005</v>
      </c>
      <c r="J7651">
        <v>400.90499999999997</v>
      </c>
    </row>
    <row r="7652" spans="1:10" x14ac:dyDescent="0.25">
      <c r="A7652" t="s">
        <v>223</v>
      </c>
      <c r="B7652" t="s">
        <v>79</v>
      </c>
      <c r="C7652" t="s">
        <v>35</v>
      </c>
      <c r="D7652" t="s">
        <v>243</v>
      </c>
      <c r="E7652" t="s">
        <v>242</v>
      </c>
      <c r="F7652">
        <v>119</v>
      </c>
      <c r="G7652" t="s">
        <v>357</v>
      </c>
      <c r="H7652" t="s">
        <v>84</v>
      </c>
      <c r="I7652">
        <v>1990</v>
      </c>
      <c r="J7652">
        <v>2.2856100000000001E-2</v>
      </c>
    </row>
    <row r="7653" spans="1:10" x14ac:dyDescent="0.25">
      <c r="A7653" t="s">
        <v>226</v>
      </c>
      <c r="B7653" t="s">
        <v>79</v>
      </c>
      <c r="C7653" t="s">
        <v>35</v>
      </c>
      <c r="D7653" t="s">
        <v>245</v>
      </c>
      <c r="E7653" t="s">
        <v>244</v>
      </c>
      <c r="F7653">
        <v>108</v>
      </c>
      <c r="G7653" t="s">
        <v>83</v>
      </c>
      <c r="H7653" t="s">
        <v>84</v>
      </c>
      <c r="I7653">
        <v>1990</v>
      </c>
      <c r="J7653">
        <v>1.09459</v>
      </c>
    </row>
    <row r="7654" spans="1:10" x14ac:dyDescent="0.25">
      <c r="A7654" t="s">
        <v>223</v>
      </c>
      <c r="B7654" t="s">
        <v>79</v>
      </c>
      <c r="C7654" t="s">
        <v>35</v>
      </c>
      <c r="D7654" t="s">
        <v>243</v>
      </c>
      <c r="E7654" t="s">
        <v>242</v>
      </c>
      <c r="F7654">
        <v>108</v>
      </c>
      <c r="G7654" t="s">
        <v>83</v>
      </c>
      <c r="H7654" t="s">
        <v>84</v>
      </c>
      <c r="I7654">
        <v>1995</v>
      </c>
      <c r="J7654">
        <v>1.6325400000000001</v>
      </c>
    </row>
    <row r="7655" spans="1:10" x14ac:dyDescent="0.25">
      <c r="A7655" t="s">
        <v>225</v>
      </c>
      <c r="B7655" t="s">
        <v>80</v>
      </c>
      <c r="C7655" t="s">
        <v>192</v>
      </c>
      <c r="D7655">
        <v>203100</v>
      </c>
      <c r="E7655" t="s">
        <v>420</v>
      </c>
      <c r="F7655">
        <v>109</v>
      </c>
      <c r="G7655" t="s">
        <v>342</v>
      </c>
      <c r="H7655" t="s">
        <v>84</v>
      </c>
      <c r="I7655">
        <v>1995</v>
      </c>
      <c r="J7655">
        <v>186.316</v>
      </c>
    </row>
    <row r="7656" spans="1:10" x14ac:dyDescent="0.25">
      <c r="A7656" t="s">
        <v>223</v>
      </c>
      <c r="B7656" t="s">
        <v>79</v>
      </c>
      <c r="C7656" t="s">
        <v>35</v>
      </c>
      <c r="D7656" t="s">
        <v>245</v>
      </c>
      <c r="E7656" t="s">
        <v>244</v>
      </c>
      <c r="F7656">
        <v>114</v>
      </c>
      <c r="G7656" t="s">
        <v>335</v>
      </c>
      <c r="H7656" t="s">
        <v>84</v>
      </c>
      <c r="I7656">
        <v>1995</v>
      </c>
      <c r="J7656">
        <v>85.593999999999994</v>
      </c>
    </row>
    <row r="7657" spans="1:10" x14ac:dyDescent="0.25">
      <c r="A7657" t="s">
        <v>224</v>
      </c>
      <c r="B7657" t="s">
        <v>80</v>
      </c>
      <c r="C7657" t="s">
        <v>37</v>
      </c>
      <c r="D7657">
        <v>150102</v>
      </c>
      <c r="E7657" t="s">
        <v>288</v>
      </c>
      <c r="F7657">
        <v>120</v>
      </c>
      <c r="G7657" t="s">
        <v>332</v>
      </c>
      <c r="H7657" t="s">
        <v>84</v>
      </c>
      <c r="I7657">
        <v>1995</v>
      </c>
      <c r="J7657">
        <v>0.107737</v>
      </c>
    </row>
    <row r="7658" spans="1:10" x14ac:dyDescent="0.25">
      <c r="A7658" t="s">
        <v>224</v>
      </c>
      <c r="B7658" t="s">
        <v>74</v>
      </c>
      <c r="C7658" t="s">
        <v>34</v>
      </c>
      <c r="D7658">
        <v>901000</v>
      </c>
      <c r="E7658" t="s">
        <v>34</v>
      </c>
      <c r="F7658">
        <v>103</v>
      </c>
      <c r="G7658" t="s">
        <v>82</v>
      </c>
      <c r="H7658" t="s">
        <v>84</v>
      </c>
      <c r="I7658">
        <v>2000</v>
      </c>
      <c r="J7658">
        <v>1.4128499999999999</v>
      </c>
    </row>
    <row r="7659" spans="1:10" x14ac:dyDescent="0.25">
      <c r="A7659" t="s">
        <v>224</v>
      </c>
      <c r="B7659" t="s">
        <v>74</v>
      </c>
      <c r="C7659" t="s">
        <v>34</v>
      </c>
      <c r="D7659">
        <v>901000</v>
      </c>
      <c r="E7659" t="s">
        <v>34</v>
      </c>
      <c r="F7659">
        <v>120</v>
      </c>
      <c r="G7659" t="s">
        <v>332</v>
      </c>
      <c r="H7659" t="s">
        <v>84</v>
      </c>
      <c r="I7659">
        <v>2000</v>
      </c>
      <c r="J7659">
        <v>58.884</v>
      </c>
    </row>
    <row r="7660" spans="1:10" x14ac:dyDescent="0.25">
      <c r="A7660" t="s">
        <v>224</v>
      </c>
      <c r="B7660" t="s">
        <v>74</v>
      </c>
      <c r="C7660" t="s">
        <v>34</v>
      </c>
      <c r="D7660">
        <v>901000</v>
      </c>
      <c r="E7660" t="s">
        <v>34</v>
      </c>
      <c r="F7660">
        <v>110</v>
      </c>
      <c r="G7660" t="s">
        <v>344</v>
      </c>
      <c r="H7660" t="s">
        <v>84</v>
      </c>
      <c r="I7660">
        <v>2000</v>
      </c>
      <c r="J7660">
        <v>0.108998</v>
      </c>
    </row>
    <row r="7661" spans="1:10" x14ac:dyDescent="0.25">
      <c r="A7661" t="s">
        <v>225</v>
      </c>
      <c r="B7661" t="s">
        <v>74</v>
      </c>
      <c r="C7661" t="s">
        <v>34</v>
      </c>
      <c r="D7661">
        <v>901000</v>
      </c>
      <c r="E7661" t="s">
        <v>34</v>
      </c>
      <c r="F7661">
        <v>111</v>
      </c>
      <c r="G7661" t="s">
        <v>333</v>
      </c>
      <c r="H7661" t="s">
        <v>84</v>
      </c>
      <c r="I7661">
        <v>2014</v>
      </c>
      <c r="J7661">
        <v>2.8335900000000001</v>
      </c>
    </row>
    <row r="7662" spans="1:10" x14ac:dyDescent="0.25">
      <c r="A7662" t="s">
        <v>225</v>
      </c>
      <c r="B7662" t="s">
        <v>74</v>
      </c>
      <c r="C7662" t="s">
        <v>34</v>
      </c>
      <c r="D7662">
        <v>901000</v>
      </c>
      <c r="E7662" t="s">
        <v>34</v>
      </c>
      <c r="F7662">
        <v>110</v>
      </c>
      <c r="G7662" t="s">
        <v>344</v>
      </c>
      <c r="H7662" t="s">
        <v>84</v>
      </c>
      <c r="I7662">
        <v>2014</v>
      </c>
      <c r="J7662">
        <v>5.5952200000000001E-2</v>
      </c>
    </row>
    <row r="7663" spans="1:10" x14ac:dyDescent="0.25">
      <c r="A7663" t="s">
        <v>225</v>
      </c>
      <c r="B7663" t="s">
        <v>74</v>
      </c>
      <c r="C7663" t="s">
        <v>34</v>
      </c>
      <c r="D7663">
        <v>901000</v>
      </c>
      <c r="E7663" t="s">
        <v>34</v>
      </c>
      <c r="F7663">
        <v>109</v>
      </c>
      <c r="G7663" t="s">
        <v>342</v>
      </c>
      <c r="H7663" t="s">
        <v>84</v>
      </c>
      <c r="I7663">
        <v>2015</v>
      </c>
      <c r="J7663">
        <v>17.278300000000002</v>
      </c>
    </row>
    <row r="7664" spans="1:10" x14ac:dyDescent="0.25">
      <c r="A7664" t="s">
        <v>225</v>
      </c>
      <c r="B7664" t="s">
        <v>80</v>
      </c>
      <c r="C7664" t="s">
        <v>37</v>
      </c>
      <c r="D7664">
        <v>120106</v>
      </c>
      <c r="E7664" t="s">
        <v>269</v>
      </c>
      <c r="F7664">
        <v>104</v>
      </c>
      <c r="G7664" t="s">
        <v>340</v>
      </c>
      <c r="H7664" t="s">
        <v>84</v>
      </c>
      <c r="I7664">
        <v>2015</v>
      </c>
      <c r="J7664">
        <v>6.8920700000000001E-2</v>
      </c>
    </row>
    <row r="7665" spans="1:10" x14ac:dyDescent="0.25">
      <c r="A7665" t="s">
        <v>225</v>
      </c>
      <c r="B7665" t="s">
        <v>80</v>
      </c>
      <c r="C7665" t="s">
        <v>37</v>
      </c>
      <c r="D7665">
        <v>120113</v>
      </c>
      <c r="E7665" t="s">
        <v>267</v>
      </c>
      <c r="F7665">
        <v>115</v>
      </c>
      <c r="G7665" t="s">
        <v>341</v>
      </c>
      <c r="H7665" t="s">
        <v>84</v>
      </c>
      <c r="I7665">
        <v>2015</v>
      </c>
      <c r="J7665">
        <v>0.12168</v>
      </c>
    </row>
    <row r="7666" spans="1:10" x14ac:dyDescent="0.25">
      <c r="A7666" t="s">
        <v>229</v>
      </c>
      <c r="B7666" t="s">
        <v>80</v>
      </c>
      <c r="C7666" t="s">
        <v>37</v>
      </c>
      <c r="D7666">
        <v>120106</v>
      </c>
      <c r="E7666" t="s">
        <v>269</v>
      </c>
      <c r="F7666">
        <v>104</v>
      </c>
      <c r="G7666" t="s">
        <v>340</v>
      </c>
      <c r="H7666" t="s">
        <v>84</v>
      </c>
      <c r="I7666">
        <v>2015</v>
      </c>
      <c r="J7666">
        <v>8.00424E-2</v>
      </c>
    </row>
    <row r="7667" spans="1:10" x14ac:dyDescent="0.25">
      <c r="A7667" t="s">
        <v>224</v>
      </c>
      <c r="B7667" t="s">
        <v>80</v>
      </c>
      <c r="C7667" t="s">
        <v>37</v>
      </c>
      <c r="D7667">
        <v>120218</v>
      </c>
      <c r="E7667" t="s">
        <v>262</v>
      </c>
      <c r="F7667">
        <v>115</v>
      </c>
      <c r="G7667" t="s">
        <v>341</v>
      </c>
      <c r="H7667" t="s">
        <v>84</v>
      </c>
      <c r="I7667">
        <v>2000</v>
      </c>
      <c r="J7667">
        <v>2.38934E-4</v>
      </c>
    </row>
    <row r="7668" spans="1:10" x14ac:dyDescent="0.25">
      <c r="A7668" t="s">
        <v>225</v>
      </c>
      <c r="B7668" t="s">
        <v>79</v>
      </c>
      <c r="C7668" t="s">
        <v>35</v>
      </c>
      <c r="D7668" t="s">
        <v>243</v>
      </c>
      <c r="E7668" t="s">
        <v>242</v>
      </c>
      <c r="F7668">
        <v>114</v>
      </c>
      <c r="G7668" t="s">
        <v>335</v>
      </c>
      <c r="H7668" t="s">
        <v>84</v>
      </c>
      <c r="I7668">
        <v>2005</v>
      </c>
      <c r="J7668">
        <v>180.607</v>
      </c>
    </row>
    <row r="7669" spans="1:10" x14ac:dyDescent="0.25">
      <c r="A7669" t="s">
        <v>225</v>
      </c>
      <c r="B7669" t="s">
        <v>79</v>
      </c>
      <c r="C7669" t="s">
        <v>35</v>
      </c>
      <c r="D7669" t="s">
        <v>243</v>
      </c>
      <c r="E7669" t="s">
        <v>242</v>
      </c>
      <c r="F7669">
        <v>109</v>
      </c>
      <c r="G7669" t="s">
        <v>342</v>
      </c>
      <c r="H7669" t="s">
        <v>84</v>
      </c>
      <c r="I7669">
        <v>2005</v>
      </c>
      <c r="J7669">
        <v>757.23400000000004</v>
      </c>
    </row>
    <row r="7670" spans="1:10" x14ac:dyDescent="0.25">
      <c r="A7670" t="s">
        <v>229</v>
      </c>
      <c r="B7670" t="s">
        <v>79</v>
      </c>
      <c r="C7670" t="s">
        <v>35</v>
      </c>
      <c r="D7670" t="s">
        <v>322</v>
      </c>
      <c r="E7670" t="s">
        <v>321</v>
      </c>
      <c r="F7670">
        <v>103</v>
      </c>
      <c r="G7670" t="s">
        <v>82</v>
      </c>
      <c r="H7670" t="s">
        <v>84</v>
      </c>
      <c r="I7670">
        <v>1990</v>
      </c>
      <c r="J7670">
        <v>14.316800000000001</v>
      </c>
    </row>
    <row r="7671" spans="1:10" x14ac:dyDescent="0.25">
      <c r="A7671" t="s">
        <v>224</v>
      </c>
      <c r="B7671" t="s">
        <v>74</v>
      </c>
      <c r="C7671" t="s">
        <v>34</v>
      </c>
      <c r="D7671">
        <v>901000</v>
      </c>
      <c r="E7671" t="s">
        <v>34</v>
      </c>
      <c r="F7671">
        <v>114</v>
      </c>
      <c r="G7671" t="s">
        <v>335</v>
      </c>
      <c r="H7671" t="s">
        <v>84</v>
      </c>
      <c r="I7671">
        <v>1990</v>
      </c>
      <c r="J7671">
        <v>7.7633400000000004</v>
      </c>
    </row>
    <row r="7672" spans="1:10" x14ac:dyDescent="0.25">
      <c r="A7672" t="s">
        <v>225</v>
      </c>
      <c r="B7672" t="s">
        <v>80</v>
      </c>
      <c r="C7672" t="s">
        <v>37</v>
      </c>
      <c r="D7672">
        <v>120112</v>
      </c>
      <c r="E7672" t="s">
        <v>268</v>
      </c>
      <c r="F7672">
        <v>111</v>
      </c>
      <c r="G7672" t="s">
        <v>333</v>
      </c>
      <c r="H7672" t="s">
        <v>84</v>
      </c>
      <c r="I7672">
        <v>1995</v>
      </c>
      <c r="J7672">
        <v>0.61280400000000002</v>
      </c>
    </row>
    <row r="7673" spans="1:10" x14ac:dyDescent="0.25">
      <c r="A7673" t="s">
        <v>223</v>
      </c>
      <c r="B7673" t="s">
        <v>74</v>
      </c>
      <c r="C7673" t="s">
        <v>34</v>
      </c>
      <c r="D7673">
        <v>901000</v>
      </c>
      <c r="E7673" t="s">
        <v>34</v>
      </c>
      <c r="F7673">
        <v>120</v>
      </c>
      <c r="G7673" t="s">
        <v>332</v>
      </c>
      <c r="H7673" t="s">
        <v>84</v>
      </c>
      <c r="I7673">
        <v>2010</v>
      </c>
      <c r="J7673">
        <v>36.856999999999999</v>
      </c>
    </row>
    <row r="7674" spans="1:10" x14ac:dyDescent="0.25">
      <c r="A7674" t="s">
        <v>223</v>
      </c>
      <c r="B7674" t="s">
        <v>80</v>
      </c>
      <c r="C7674" t="s">
        <v>37</v>
      </c>
      <c r="D7674">
        <v>120106</v>
      </c>
      <c r="E7674" t="s">
        <v>269</v>
      </c>
      <c r="F7674">
        <v>109</v>
      </c>
      <c r="G7674" t="s">
        <v>342</v>
      </c>
      <c r="H7674" t="s">
        <v>84</v>
      </c>
      <c r="I7674">
        <v>2014</v>
      </c>
      <c r="J7674">
        <v>1.0372399999999999</v>
      </c>
    </row>
    <row r="7675" spans="1:10" x14ac:dyDescent="0.25">
      <c r="A7675" t="s">
        <v>223</v>
      </c>
      <c r="B7675" t="s">
        <v>80</v>
      </c>
      <c r="C7675" t="s">
        <v>37</v>
      </c>
      <c r="D7675">
        <v>120219</v>
      </c>
      <c r="E7675" t="s">
        <v>261</v>
      </c>
      <c r="F7675">
        <v>114</v>
      </c>
      <c r="G7675" t="s">
        <v>335</v>
      </c>
      <c r="H7675" t="s">
        <v>84</v>
      </c>
      <c r="I7675">
        <v>2014</v>
      </c>
      <c r="J7675">
        <v>4.2845399999999999E-3</v>
      </c>
    </row>
    <row r="7676" spans="1:10" x14ac:dyDescent="0.25">
      <c r="A7676" t="s">
        <v>226</v>
      </c>
      <c r="B7676" t="s">
        <v>79</v>
      </c>
      <c r="C7676" t="s">
        <v>35</v>
      </c>
      <c r="D7676" t="s">
        <v>243</v>
      </c>
      <c r="E7676" t="s">
        <v>242</v>
      </c>
      <c r="F7676">
        <v>110</v>
      </c>
      <c r="G7676" t="s">
        <v>344</v>
      </c>
      <c r="H7676" t="s">
        <v>84</v>
      </c>
      <c r="I7676">
        <v>2015</v>
      </c>
      <c r="J7676">
        <v>0.65051599999999998</v>
      </c>
    </row>
    <row r="7677" spans="1:10" x14ac:dyDescent="0.25">
      <c r="A7677" t="s">
        <v>224</v>
      </c>
      <c r="B7677" t="s">
        <v>79</v>
      </c>
      <c r="C7677" t="s">
        <v>35</v>
      </c>
      <c r="D7677" t="s">
        <v>243</v>
      </c>
      <c r="E7677" t="s">
        <v>242</v>
      </c>
      <c r="F7677">
        <v>109</v>
      </c>
      <c r="G7677" t="s">
        <v>342</v>
      </c>
      <c r="H7677" t="s">
        <v>84</v>
      </c>
      <c r="I7677">
        <v>1995</v>
      </c>
      <c r="J7677">
        <v>72.394199999999998</v>
      </c>
    </row>
    <row r="7678" spans="1:10" x14ac:dyDescent="0.25">
      <c r="A7678" t="s">
        <v>225</v>
      </c>
      <c r="B7678" t="s">
        <v>80</v>
      </c>
      <c r="C7678" t="s">
        <v>81</v>
      </c>
      <c r="D7678">
        <v>230702</v>
      </c>
      <c r="E7678" t="s">
        <v>231</v>
      </c>
      <c r="F7678">
        <v>120</v>
      </c>
      <c r="G7678" t="s">
        <v>332</v>
      </c>
      <c r="H7678" t="s">
        <v>84</v>
      </c>
      <c r="I7678">
        <v>2005</v>
      </c>
      <c r="J7678">
        <v>9.9849899999999991E-3</v>
      </c>
    </row>
    <row r="7679" spans="1:10" x14ac:dyDescent="0.25">
      <c r="A7679" t="s">
        <v>225</v>
      </c>
      <c r="B7679" t="s">
        <v>80</v>
      </c>
      <c r="C7679" t="s">
        <v>191</v>
      </c>
      <c r="D7679">
        <v>230900</v>
      </c>
      <c r="E7679" t="s">
        <v>390</v>
      </c>
      <c r="F7679">
        <v>104</v>
      </c>
      <c r="G7679" t="s">
        <v>340</v>
      </c>
      <c r="H7679" t="s">
        <v>84</v>
      </c>
      <c r="I7679">
        <v>1990</v>
      </c>
      <c r="J7679">
        <v>1.4443100000000001E-3</v>
      </c>
    </row>
    <row r="7680" spans="1:10" x14ac:dyDescent="0.25">
      <c r="A7680" t="s">
        <v>229</v>
      </c>
      <c r="B7680" t="s">
        <v>80</v>
      </c>
      <c r="C7680" t="s">
        <v>37</v>
      </c>
      <c r="D7680">
        <v>120216</v>
      </c>
      <c r="E7680" t="s">
        <v>263</v>
      </c>
      <c r="F7680">
        <v>109</v>
      </c>
      <c r="G7680" t="s">
        <v>342</v>
      </c>
      <c r="H7680" t="s">
        <v>84</v>
      </c>
      <c r="I7680">
        <v>1990</v>
      </c>
      <c r="J7680">
        <v>5.4118300000000001E-2</v>
      </c>
    </row>
    <row r="7681" spans="1:10" x14ac:dyDescent="0.25">
      <c r="A7681" t="s">
        <v>229</v>
      </c>
      <c r="B7681" t="s">
        <v>80</v>
      </c>
      <c r="C7681" t="s">
        <v>37</v>
      </c>
      <c r="D7681">
        <v>120113</v>
      </c>
      <c r="E7681" t="s">
        <v>267</v>
      </c>
      <c r="F7681">
        <v>120</v>
      </c>
      <c r="G7681" t="s">
        <v>332</v>
      </c>
      <c r="H7681" t="s">
        <v>84</v>
      </c>
      <c r="I7681">
        <v>1990</v>
      </c>
      <c r="J7681">
        <v>69.883499999999998</v>
      </c>
    </row>
    <row r="7682" spans="1:10" x14ac:dyDescent="0.25">
      <c r="A7682" t="s">
        <v>227</v>
      </c>
      <c r="B7682" t="s">
        <v>80</v>
      </c>
      <c r="C7682" t="s">
        <v>37</v>
      </c>
      <c r="D7682">
        <v>150202</v>
      </c>
      <c r="E7682" t="s">
        <v>286</v>
      </c>
      <c r="F7682">
        <v>120</v>
      </c>
      <c r="G7682" t="s">
        <v>332</v>
      </c>
      <c r="H7682" t="s">
        <v>84</v>
      </c>
      <c r="I7682">
        <v>2000</v>
      </c>
      <c r="J7682">
        <v>1.96882</v>
      </c>
    </row>
    <row r="7683" spans="1:10" x14ac:dyDescent="0.25">
      <c r="A7683" t="s">
        <v>227</v>
      </c>
      <c r="B7683" t="s">
        <v>80</v>
      </c>
      <c r="C7683" t="s">
        <v>37</v>
      </c>
      <c r="D7683">
        <v>120218</v>
      </c>
      <c r="E7683" t="s">
        <v>262</v>
      </c>
      <c r="F7683">
        <v>104</v>
      </c>
      <c r="G7683" t="s">
        <v>340</v>
      </c>
      <c r="H7683" t="s">
        <v>84</v>
      </c>
      <c r="I7683">
        <v>2000</v>
      </c>
      <c r="J7683">
        <v>5.3770200000000004E-4</v>
      </c>
    </row>
    <row r="7684" spans="1:10" x14ac:dyDescent="0.25">
      <c r="A7684" t="s">
        <v>224</v>
      </c>
      <c r="B7684" t="s">
        <v>75</v>
      </c>
      <c r="C7684" t="s">
        <v>31</v>
      </c>
      <c r="D7684" t="s">
        <v>235</v>
      </c>
      <c r="E7684" t="s">
        <v>234</v>
      </c>
      <c r="F7684">
        <v>111</v>
      </c>
      <c r="G7684" t="s">
        <v>333</v>
      </c>
      <c r="H7684" t="s">
        <v>84</v>
      </c>
      <c r="I7684">
        <v>2010</v>
      </c>
      <c r="J7684">
        <v>24.000900000000001</v>
      </c>
    </row>
    <row r="7685" spans="1:10" x14ac:dyDescent="0.25">
      <c r="A7685" t="s">
        <v>224</v>
      </c>
      <c r="B7685" t="s">
        <v>75</v>
      </c>
      <c r="C7685" t="s">
        <v>31</v>
      </c>
      <c r="D7685" t="s">
        <v>235</v>
      </c>
      <c r="E7685" t="s">
        <v>234</v>
      </c>
      <c r="F7685">
        <v>120</v>
      </c>
      <c r="G7685" t="s">
        <v>332</v>
      </c>
      <c r="H7685" t="s">
        <v>84</v>
      </c>
      <c r="I7685">
        <v>2014</v>
      </c>
      <c r="J7685">
        <v>144.72</v>
      </c>
    </row>
    <row r="7686" spans="1:10" x14ac:dyDescent="0.25">
      <c r="A7686" t="s">
        <v>227</v>
      </c>
      <c r="B7686" t="s">
        <v>80</v>
      </c>
      <c r="C7686" t="s">
        <v>37</v>
      </c>
      <c r="D7686">
        <v>130213</v>
      </c>
      <c r="E7686" t="s">
        <v>368</v>
      </c>
      <c r="F7686">
        <v>109</v>
      </c>
      <c r="G7686" t="s">
        <v>342</v>
      </c>
      <c r="H7686" t="s">
        <v>84</v>
      </c>
      <c r="I7686">
        <v>2014</v>
      </c>
      <c r="J7686">
        <v>6.90991</v>
      </c>
    </row>
    <row r="7687" spans="1:10" x14ac:dyDescent="0.25">
      <c r="A7687" t="s">
        <v>227</v>
      </c>
      <c r="B7687" t="s">
        <v>80</v>
      </c>
      <c r="C7687" t="s">
        <v>37</v>
      </c>
      <c r="D7687">
        <v>120213</v>
      </c>
      <c r="E7687" t="s">
        <v>265</v>
      </c>
      <c r="F7687">
        <v>120</v>
      </c>
      <c r="G7687" t="s">
        <v>332</v>
      </c>
      <c r="H7687" t="s">
        <v>84</v>
      </c>
      <c r="I7687">
        <v>2014</v>
      </c>
      <c r="J7687">
        <v>354.36</v>
      </c>
    </row>
    <row r="7688" spans="1:10" x14ac:dyDescent="0.25">
      <c r="A7688" t="s">
        <v>227</v>
      </c>
      <c r="B7688" t="s">
        <v>80</v>
      </c>
      <c r="C7688" t="s">
        <v>37</v>
      </c>
      <c r="D7688">
        <v>130213</v>
      </c>
      <c r="E7688" t="s">
        <v>368</v>
      </c>
      <c r="F7688">
        <v>114</v>
      </c>
      <c r="G7688" t="s">
        <v>335</v>
      </c>
      <c r="H7688" t="s">
        <v>84</v>
      </c>
      <c r="I7688">
        <v>2014</v>
      </c>
      <c r="J7688">
        <v>0.167293</v>
      </c>
    </row>
    <row r="7689" spans="1:10" x14ac:dyDescent="0.25">
      <c r="A7689" t="s">
        <v>226</v>
      </c>
      <c r="B7689" t="s">
        <v>80</v>
      </c>
      <c r="C7689" t="s">
        <v>37</v>
      </c>
      <c r="D7689">
        <v>150103</v>
      </c>
      <c r="E7689" t="s">
        <v>287</v>
      </c>
      <c r="F7689">
        <v>120</v>
      </c>
      <c r="G7689" t="s">
        <v>332</v>
      </c>
      <c r="H7689" t="s">
        <v>84</v>
      </c>
      <c r="I7689">
        <v>2014</v>
      </c>
      <c r="J7689">
        <v>0.41403899999999999</v>
      </c>
    </row>
    <row r="7690" spans="1:10" x14ac:dyDescent="0.25">
      <c r="A7690" t="s">
        <v>226</v>
      </c>
      <c r="B7690" t="s">
        <v>80</v>
      </c>
      <c r="C7690" t="s">
        <v>37</v>
      </c>
      <c r="D7690">
        <v>150103</v>
      </c>
      <c r="E7690" t="s">
        <v>287</v>
      </c>
      <c r="F7690">
        <v>111</v>
      </c>
      <c r="G7690" t="s">
        <v>333</v>
      </c>
      <c r="H7690" t="s">
        <v>84</v>
      </c>
      <c r="I7690">
        <v>2014</v>
      </c>
      <c r="J7690">
        <v>1.18297E-3</v>
      </c>
    </row>
    <row r="7691" spans="1:10" x14ac:dyDescent="0.25">
      <c r="A7691" t="s">
        <v>225</v>
      </c>
      <c r="B7691" t="s">
        <v>76</v>
      </c>
      <c r="C7691" t="s">
        <v>196</v>
      </c>
      <c r="D7691" t="s">
        <v>367</v>
      </c>
      <c r="E7691" t="s">
        <v>366</v>
      </c>
      <c r="F7691">
        <v>120</v>
      </c>
      <c r="G7691" t="s">
        <v>332</v>
      </c>
      <c r="H7691" t="s">
        <v>84</v>
      </c>
      <c r="I7691">
        <v>2005</v>
      </c>
      <c r="J7691">
        <v>75.7</v>
      </c>
    </row>
    <row r="7692" spans="1:10" x14ac:dyDescent="0.25">
      <c r="A7692" t="s">
        <v>225</v>
      </c>
      <c r="B7692" t="s">
        <v>73</v>
      </c>
      <c r="C7692" t="s">
        <v>212</v>
      </c>
      <c r="D7692" t="s">
        <v>307</v>
      </c>
      <c r="E7692" t="s">
        <v>306</v>
      </c>
      <c r="F7692">
        <v>120</v>
      </c>
      <c r="G7692" t="s">
        <v>332</v>
      </c>
      <c r="H7692" t="s">
        <v>84</v>
      </c>
      <c r="I7692">
        <v>2005</v>
      </c>
      <c r="J7692">
        <v>1951.17</v>
      </c>
    </row>
    <row r="7693" spans="1:10" x14ac:dyDescent="0.25">
      <c r="A7693" t="s">
        <v>225</v>
      </c>
      <c r="B7693" t="s">
        <v>76</v>
      </c>
      <c r="C7693" t="s">
        <v>196</v>
      </c>
      <c r="D7693" t="s">
        <v>458</v>
      </c>
      <c r="E7693" t="s">
        <v>457</v>
      </c>
      <c r="F7693">
        <v>120</v>
      </c>
      <c r="G7693" t="s">
        <v>332</v>
      </c>
      <c r="H7693" t="s">
        <v>84</v>
      </c>
      <c r="I7693">
        <v>2005</v>
      </c>
      <c r="J7693">
        <v>96</v>
      </c>
    </row>
    <row r="7694" spans="1:10" x14ac:dyDescent="0.25">
      <c r="A7694" t="s">
        <v>229</v>
      </c>
      <c r="B7694" t="s">
        <v>71</v>
      </c>
      <c r="C7694" t="s">
        <v>72</v>
      </c>
      <c r="D7694" t="s">
        <v>239</v>
      </c>
      <c r="E7694" t="s">
        <v>238</v>
      </c>
      <c r="F7694">
        <v>120</v>
      </c>
      <c r="G7694" t="s">
        <v>332</v>
      </c>
      <c r="H7694" t="s">
        <v>84</v>
      </c>
      <c r="I7694">
        <v>2000</v>
      </c>
      <c r="J7694">
        <v>8</v>
      </c>
    </row>
    <row r="7695" spans="1:10" x14ac:dyDescent="0.25">
      <c r="A7695" t="s">
        <v>227</v>
      </c>
      <c r="B7695" t="s">
        <v>76</v>
      </c>
      <c r="C7695" t="s">
        <v>77</v>
      </c>
      <c r="D7695" t="s">
        <v>274</v>
      </c>
      <c r="E7695" t="s">
        <v>273</v>
      </c>
      <c r="F7695">
        <v>120</v>
      </c>
      <c r="G7695" t="s">
        <v>332</v>
      </c>
      <c r="H7695" t="s">
        <v>84</v>
      </c>
      <c r="I7695">
        <v>2000</v>
      </c>
      <c r="J7695">
        <v>2724</v>
      </c>
    </row>
    <row r="7696" spans="1:10" x14ac:dyDescent="0.25">
      <c r="A7696" t="s">
        <v>224</v>
      </c>
      <c r="B7696" t="s">
        <v>73</v>
      </c>
      <c r="C7696" t="s">
        <v>210</v>
      </c>
      <c r="D7696" t="s">
        <v>386</v>
      </c>
      <c r="E7696" t="s">
        <v>385</v>
      </c>
      <c r="F7696">
        <v>120</v>
      </c>
      <c r="G7696" t="s">
        <v>332</v>
      </c>
      <c r="H7696" t="s">
        <v>84</v>
      </c>
      <c r="I7696">
        <v>2000</v>
      </c>
      <c r="J7696">
        <v>265.89999999999998</v>
      </c>
    </row>
    <row r="7697" spans="1:10" x14ac:dyDescent="0.25">
      <c r="A7697" t="s">
        <v>225</v>
      </c>
      <c r="B7697" t="s">
        <v>73</v>
      </c>
      <c r="C7697" t="s">
        <v>212</v>
      </c>
      <c r="D7697" t="s">
        <v>251</v>
      </c>
      <c r="E7697" t="s">
        <v>250</v>
      </c>
      <c r="F7697">
        <v>120</v>
      </c>
      <c r="G7697" t="s">
        <v>332</v>
      </c>
      <c r="H7697" t="s">
        <v>84</v>
      </c>
      <c r="I7697">
        <v>2000</v>
      </c>
      <c r="J7697">
        <v>176.9</v>
      </c>
    </row>
    <row r="7698" spans="1:10" x14ac:dyDescent="0.25">
      <c r="A7698" t="s">
        <v>229</v>
      </c>
      <c r="B7698" t="s">
        <v>204</v>
      </c>
      <c r="C7698" t="s">
        <v>203</v>
      </c>
      <c r="D7698" t="s">
        <v>422</v>
      </c>
      <c r="E7698" t="s">
        <v>421</v>
      </c>
      <c r="F7698">
        <v>120</v>
      </c>
      <c r="G7698" t="s">
        <v>332</v>
      </c>
      <c r="H7698" t="s">
        <v>84</v>
      </c>
      <c r="I7698">
        <v>1995</v>
      </c>
      <c r="J7698" t="e">
        <v>#VALUE!</v>
      </c>
    </row>
    <row r="7699" spans="1:10" x14ac:dyDescent="0.25">
      <c r="A7699" t="s">
        <v>223</v>
      </c>
      <c r="B7699" t="s">
        <v>76</v>
      </c>
      <c r="C7699" t="s">
        <v>196</v>
      </c>
      <c r="D7699" t="s">
        <v>444</v>
      </c>
      <c r="E7699" t="s">
        <v>443</v>
      </c>
      <c r="F7699">
        <v>120</v>
      </c>
      <c r="G7699" t="s">
        <v>332</v>
      </c>
      <c r="H7699" t="s">
        <v>84</v>
      </c>
      <c r="I7699">
        <v>1995</v>
      </c>
      <c r="J7699">
        <v>42</v>
      </c>
    </row>
    <row r="7700" spans="1:10" x14ac:dyDescent="0.25">
      <c r="A7700" t="s">
        <v>224</v>
      </c>
      <c r="B7700" t="s">
        <v>73</v>
      </c>
      <c r="C7700" t="s">
        <v>212</v>
      </c>
      <c r="D7700" t="s">
        <v>393</v>
      </c>
      <c r="E7700" t="s">
        <v>392</v>
      </c>
      <c r="F7700">
        <v>120</v>
      </c>
      <c r="G7700" t="s">
        <v>332</v>
      </c>
      <c r="H7700" t="s">
        <v>84</v>
      </c>
      <c r="I7700">
        <v>1995</v>
      </c>
      <c r="J7700">
        <v>197</v>
      </c>
    </row>
    <row r="7701" spans="1:10" x14ac:dyDescent="0.25">
      <c r="A7701" t="s">
        <v>227</v>
      </c>
      <c r="B7701" t="s">
        <v>195</v>
      </c>
      <c r="C7701" t="s">
        <v>194</v>
      </c>
      <c r="D7701" t="s">
        <v>299</v>
      </c>
      <c r="E7701" t="s">
        <v>298</v>
      </c>
      <c r="F7701">
        <v>120</v>
      </c>
      <c r="G7701" t="s">
        <v>332</v>
      </c>
      <c r="H7701" t="s">
        <v>84</v>
      </c>
      <c r="I7701">
        <v>1995</v>
      </c>
      <c r="J7701">
        <v>670</v>
      </c>
    </row>
    <row r="7702" spans="1:10" x14ac:dyDescent="0.25">
      <c r="A7702" t="s">
        <v>223</v>
      </c>
      <c r="B7702" t="s">
        <v>76</v>
      </c>
      <c r="C7702" t="s">
        <v>78</v>
      </c>
      <c r="D7702" t="s">
        <v>331</v>
      </c>
      <c r="E7702" t="s">
        <v>330</v>
      </c>
      <c r="F7702">
        <v>120</v>
      </c>
      <c r="G7702" t="s">
        <v>332</v>
      </c>
      <c r="H7702" t="s">
        <v>84</v>
      </c>
      <c r="I7702">
        <v>1990</v>
      </c>
      <c r="J7702">
        <v>1</v>
      </c>
    </row>
    <row r="7703" spans="1:10" x14ac:dyDescent="0.25">
      <c r="A7703" t="s">
        <v>225</v>
      </c>
      <c r="B7703" t="s">
        <v>76</v>
      </c>
      <c r="C7703" t="s">
        <v>78</v>
      </c>
      <c r="D7703" t="s">
        <v>400</v>
      </c>
      <c r="E7703" t="s">
        <v>399</v>
      </c>
      <c r="F7703">
        <v>120</v>
      </c>
      <c r="G7703" t="s">
        <v>332</v>
      </c>
      <c r="H7703" t="s">
        <v>84</v>
      </c>
      <c r="I7703">
        <v>1990</v>
      </c>
      <c r="J7703">
        <v>957</v>
      </c>
    </row>
    <row r="7704" spans="1:10" x14ac:dyDescent="0.25">
      <c r="A7704" t="s">
        <v>225</v>
      </c>
      <c r="B7704" t="s">
        <v>76</v>
      </c>
      <c r="C7704" t="s">
        <v>77</v>
      </c>
      <c r="D7704" t="s">
        <v>274</v>
      </c>
      <c r="E7704" t="s">
        <v>273</v>
      </c>
      <c r="F7704">
        <v>120</v>
      </c>
      <c r="G7704" t="s">
        <v>332</v>
      </c>
      <c r="H7704" t="s">
        <v>84</v>
      </c>
      <c r="I7704">
        <v>1990</v>
      </c>
      <c r="J7704">
        <v>591</v>
      </c>
    </row>
    <row r="7705" spans="1:10" x14ac:dyDescent="0.25">
      <c r="A7705" t="s">
        <v>224</v>
      </c>
      <c r="B7705" t="s">
        <v>73</v>
      </c>
      <c r="C7705" t="s">
        <v>212</v>
      </c>
      <c r="D7705" t="s">
        <v>307</v>
      </c>
      <c r="E7705" t="s">
        <v>306</v>
      </c>
      <c r="F7705">
        <v>120</v>
      </c>
      <c r="G7705" t="s">
        <v>332</v>
      </c>
      <c r="H7705" t="s">
        <v>84</v>
      </c>
      <c r="I7705">
        <v>1990</v>
      </c>
      <c r="J7705">
        <v>1651</v>
      </c>
    </row>
    <row r="7706" spans="1:10" x14ac:dyDescent="0.25">
      <c r="A7706" t="s">
        <v>225</v>
      </c>
      <c r="B7706" t="s">
        <v>204</v>
      </c>
      <c r="C7706" t="s">
        <v>203</v>
      </c>
      <c r="D7706" t="s">
        <v>442</v>
      </c>
      <c r="E7706" t="s">
        <v>441</v>
      </c>
      <c r="F7706">
        <v>120</v>
      </c>
      <c r="G7706" t="s">
        <v>332</v>
      </c>
      <c r="H7706" t="s">
        <v>84</v>
      </c>
      <c r="I7706">
        <v>2010</v>
      </c>
      <c r="J7706">
        <v>6.4</v>
      </c>
    </row>
    <row r="7707" spans="1:10" x14ac:dyDescent="0.25">
      <c r="A7707" t="s">
        <v>225</v>
      </c>
      <c r="B7707" t="s">
        <v>71</v>
      </c>
      <c r="C7707" t="s">
        <v>72</v>
      </c>
      <c r="D7707" t="s">
        <v>239</v>
      </c>
      <c r="E7707" t="s">
        <v>238</v>
      </c>
      <c r="F7707">
        <v>120</v>
      </c>
      <c r="G7707" t="s">
        <v>332</v>
      </c>
      <c r="H7707" t="s">
        <v>84</v>
      </c>
      <c r="I7707">
        <v>2010</v>
      </c>
      <c r="J7707">
        <v>9</v>
      </c>
    </row>
    <row r="7708" spans="1:10" x14ac:dyDescent="0.25">
      <c r="A7708" t="s">
        <v>225</v>
      </c>
      <c r="B7708" t="s">
        <v>76</v>
      </c>
      <c r="C7708" t="s">
        <v>77</v>
      </c>
      <c r="D7708" t="s">
        <v>403</v>
      </c>
      <c r="E7708" t="s">
        <v>402</v>
      </c>
      <c r="F7708">
        <v>120</v>
      </c>
      <c r="G7708" t="s">
        <v>332</v>
      </c>
      <c r="H7708" t="s">
        <v>84</v>
      </c>
      <c r="I7708">
        <v>2010</v>
      </c>
      <c r="J7708">
        <v>294.38</v>
      </c>
    </row>
    <row r="7709" spans="1:10" x14ac:dyDescent="0.25">
      <c r="A7709" t="s">
        <v>229</v>
      </c>
      <c r="B7709" t="s">
        <v>80</v>
      </c>
      <c r="C7709" t="s">
        <v>37</v>
      </c>
      <c r="D7709">
        <v>130112</v>
      </c>
      <c r="E7709" t="s">
        <v>349</v>
      </c>
      <c r="F7709">
        <v>104</v>
      </c>
      <c r="G7709" t="s">
        <v>340</v>
      </c>
      <c r="H7709" t="s">
        <v>84</v>
      </c>
      <c r="I7709">
        <v>1995</v>
      </c>
      <c r="J7709">
        <v>4.4908300000000002E-4</v>
      </c>
    </row>
    <row r="7710" spans="1:10" x14ac:dyDescent="0.25">
      <c r="A7710" t="s">
        <v>229</v>
      </c>
      <c r="B7710" t="s">
        <v>80</v>
      </c>
      <c r="C7710" t="s">
        <v>37</v>
      </c>
      <c r="D7710">
        <v>120215</v>
      </c>
      <c r="E7710" t="s">
        <v>264</v>
      </c>
      <c r="F7710">
        <v>111</v>
      </c>
      <c r="G7710" t="s">
        <v>333</v>
      </c>
      <c r="H7710" t="s">
        <v>84</v>
      </c>
      <c r="I7710">
        <v>1995</v>
      </c>
      <c r="J7710">
        <v>6.4777899999999998E-3</v>
      </c>
    </row>
    <row r="7711" spans="1:10" x14ac:dyDescent="0.25">
      <c r="A7711" t="s">
        <v>229</v>
      </c>
      <c r="B7711" t="s">
        <v>80</v>
      </c>
      <c r="C7711" t="s">
        <v>37</v>
      </c>
      <c r="D7711">
        <v>120112</v>
      </c>
      <c r="E7711" t="s">
        <v>268</v>
      </c>
      <c r="F7711">
        <v>120</v>
      </c>
      <c r="G7711" t="s">
        <v>332</v>
      </c>
      <c r="H7711" t="s">
        <v>84</v>
      </c>
      <c r="I7711">
        <v>1995</v>
      </c>
      <c r="J7711">
        <v>69.705600000000004</v>
      </c>
    </row>
    <row r="7712" spans="1:10" x14ac:dyDescent="0.25">
      <c r="A7712" t="s">
        <v>224</v>
      </c>
      <c r="B7712" t="s">
        <v>80</v>
      </c>
      <c r="C7712" t="s">
        <v>37</v>
      </c>
      <c r="D7712">
        <v>130112</v>
      </c>
      <c r="E7712" t="s">
        <v>349</v>
      </c>
      <c r="F7712">
        <v>120</v>
      </c>
      <c r="G7712" t="s">
        <v>332</v>
      </c>
      <c r="H7712" t="s">
        <v>84</v>
      </c>
      <c r="I7712">
        <v>1990</v>
      </c>
      <c r="J7712">
        <v>2.1487900000000001E-2</v>
      </c>
    </row>
    <row r="7713" spans="1:10" x14ac:dyDescent="0.25">
      <c r="A7713" t="s">
        <v>226</v>
      </c>
      <c r="B7713" t="s">
        <v>80</v>
      </c>
      <c r="C7713" t="s">
        <v>81</v>
      </c>
      <c r="D7713">
        <v>260200</v>
      </c>
      <c r="E7713" t="s">
        <v>389</v>
      </c>
      <c r="F7713">
        <v>104</v>
      </c>
      <c r="G7713" t="s">
        <v>340</v>
      </c>
      <c r="H7713" t="s">
        <v>84</v>
      </c>
      <c r="I7713">
        <v>2000</v>
      </c>
      <c r="J7713">
        <v>0.18074699999999999</v>
      </c>
    </row>
    <row r="7714" spans="1:10" x14ac:dyDescent="0.25">
      <c r="A7714" t="s">
        <v>226</v>
      </c>
      <c r="B7714" t="s">
        <v>79</v>
      </c>
      <c r="C7714" t="s">
        <v>35</v>
      </c>
      <c r="D7714" t="s">
        <v>245</v>
      </c>
      <c r="E7714" t="s">
        <v>244</v>
      </c>
      <c r="F7714">
        <v>114</v>
      </c>
      <c r="G7714" t="s">
        <v>335</v>
      </c>
      <c r="H7714" t="s">
        <v>84</v>
      </c>
      <c r="I7714">
        <v>2015</v>
      </c>
      <c r="J7714">
        <v>18.1508</v>
      </c>
    </row>
    <row r="7715" spans="1:10" x14ac:dyDescent="0.25">
      <c r="A7715" t="s">
        <v>224</v>
      </c>
      <c r="B7715" t="s">
        <v>202</v>
      </c>
      <c r="C7715" t="s">
        <v>201</v>
      </c>
      <c r="D7715">
        <v>450100</v>
      </c>
      <c r="E7715" t="s">
        <v>201</v>
      </c>
      <c r="F7715">
        <v>111</v>
      </c>
      <c r="G7715" t="s">
        <v>333</v>
      </c>
      <c r="H7715" t="s">
        <v>84</v>
      </c>
      <c r="I7715">
        <v>1990</v>
      </c>
      <c r="J7715">
        <v>21.4434</v>
      </c>
    </row>
    <row r="7716" spans="1:10" x14ac:dyDescent="0.25">
      <c r="A7716" t="s">
        <v>224</v>
      </c>
      <c r="B7716" t="s">
        <v>80</v>
      </c>
      <c r="C7716" t="s">
        <v>37</v>
      </c>
      <c r="D7716">
        <v>120113</v>
      </c>
      <c r="E7716" t="s">
        <v>267</v>
      </c>
      <c r="F7716">
        <v>115</v>
      </c>
      <c r="G7716" t="s">
        <v>341</v>
      </c>
      <c r="H7716" t="s">
        <v>84</v>
      </c>
      <c r="I7716">
        <v>1995</v>
      </c>
      <c r="J7716">
        <v>1.3909899999999999E-2</v>
      </c>
    </row>
    <row r="7717" spans="1:10" x14ac:dyDescent="0.25">
      <c r="A7717" t="s">
        <v>224</v>
      </c>
      <c r="B7717" t="s">
        <v>80</v>
      </c>
      <c r="C7717" t="s">
        <v>37</v>
      </c>
      <c r="D7717">
        <v>120213</v>
      </c>
      <c r="E7717" t="s">
        <v>265</v>
      </c>
      <c r="F7717">
        <v>115</v>
      </c>
      <c r="G7717" t="s">
        <v>341</v>
      </c>
      <c r="H7717" t="s">
        <v>84</v>
      </c>
      <c r="I7717">
        <v>1995</v>
      </c>
      <c r="J7717">
        <v>3.5003399999999997E-2</v>
      </c>
    </row>
    <row r="7718" spans="1:10" x14ac:dyDescent="0.25">
      <c r="A7718" t="s">
        <v>226</v>
      </c>
      <c r="B7718" t="s">
        <v>80</v>
      </c>
      <c r="C7718" t="s">
        <v>37</v>
      </c>
      <c r="D7718">
        <v>120106</v>
      </c>
      <c r="E7718" t="s">
        <v>269</v>
      </c>
      <c r="F7718">
        <v>114</v>
      </c>
      <c r="G7718" t="s">
        <v>335</v>
      </c>
      <c r="H7718" t="s">
        <v>84</v>
      </c>
      <c r="I7718">
        <v>1995</v>
      </c>
      <c r="J7718">
        <v>0.64517800000000003</v>
      </c>
    </row>
    <row r="7719" spans="1:10" x14ac:dyDescent="0.25">
      <c r="A7719" t="s">
        <v>226</v>
      </c>
      <c r="B7719" t="s">
        <v>80</v>
      </c>
      <c r="C7719" t="s">
        <v>37</v>
      </c>
      <c r="D7719">
        <v>130213</v>
      </c>
      <c r="E7719" t="s">
        <v>368</v>
      </c>
      <c r="F7719">
        <v>120</v>
      </c>
      <c r="G7719" t="s">
        <v>332</v>
      </c>
      <c r="H7719" t="s">
        <v>84</v>
      </c>
      <c r="I7719">
        <v>1995</v>
      </c>
      <c r="J7719">
        <v>0.584646</v>
      </c>
    </row>
    <row r="7720" spans="1:10" x14ac:dyDescent="0.25">
      <c r="A7720" t="s">
        <v>226</v>
      </c>
      <c r="B7720" t="s">
        <v>80</v>
      </c>
      <c r="C7720" t="s">
        <v>37</v>
      </c>
      <c r="D7720">
        <v>130113</v>
      </c>
      <c r="E7720" t="s">
        <v>339</v>
      </c>
      <c r="F7720">
        <v>114</v>
      </c>
      <c r="G7720" t="s">
        <v>335</v>
      </c>
      <c r="H7720" t="s">
        <v>84</v>
      </c>
      <c r="I7720">
        <v>1995</v>
      </c>
      <c r="J7720">
        <v>2.1785800000000001E-2</v>
      </c>
    </row>
    <row r="7721" spans="1:10" x14ac:dyDescent="0.25">
      <c r="A7721" t="s">
        <v>226</v>
      </c>
      <c r="B7721" t="s">
        <v>79</v>
      </c>
      <c r="C7721" t="s">
        <v>33</v>
      </c>
      <c r="D7721" t="s">
        <v>253</v>
      </c>
      <c r="E7721" t="s">
        <v>252</v>
      </c>
      <c r="F7721">
        <v>110</v>
      </c>
      <c r="G7721" t="s">
        <v>344</v>
      </c>
      <c r="H7721" t="s">
        <v>84</v>
      </c>
      <c r="I7721">
        <v>2000</v>
      </c>
      <c r="J7721">
        <v>3.4590000000000001</v>
      </c>
    </row>
    <row r="7722" spans="1:10" x14ac:dyDescent="0.25">
      <c r="A7722" t="s">
        <v>227</v>
      </c>
      <c r="B7722" t="s">
        <v>214</v>
      </c>
      <c r="C7722" t="s">
        <v>213</v>
      </c>
      <c r="D7722" t="s">
        <v>361</v>
      </c>
      <c r="E7722" t="s">
        <v>360</v>
      </c>
      <c r="F7722">
        <v>110</v>
      </c>
      <c r="G7722" t="s">
        <v>344</v>
      </c>
      <c r="H7722" t="s">
        <v>84</v>
      </c>
      <c r="I7722">
        <v>2000</v>
      </c>
      <c r="J7722">
        <v>7.0000000000000001E-3</v>
      </c>
    </row>
    <row r="7723" spans="1:10" x14ac:dyDescent="0.25">
      <c r="A7723" t="s">
        <v>225</v>
      </c>
      <c r="B7723" t="s">
        <v>71</v>
      </c>
      <c r="C7723" t="s">
        <v>215</v>
      </c>
      <c r="D7723" t="s">
        <v>311</v>
      </c>
      <c r="E7723" t="s">
        <v>310</v>
      </c>
      <c r="F7723">
        <v>110</v>
      </c>
      <c r="G7723" t="s">
        <v>344</v>
      </c>
      <c r="H7723" t="s">
        <v>84</v>
      </c>
      <c r="I7723">
        <v>2000</v>
      </c>
      <c r="J7723">
        <v>2.5909999999999999E-2</v>
      </c>
    </row>
    <row r="7724" spans="1:10" x14ac:dyDescent="0.25">
      <c r="A7724" t="s">
        <v>223</v>
      </c>
      <c r="B7724" t="s">
        <v>79</v>
      </c>
      <c r="C7724" t="s">
        <v>33</v>
      </c>
      <c r="D7724">
        <v>9400000</v>
      </c>
      <c r="E7724" t="s">
        <v>246</v>
      </c>
      <c r="F7724">
        <v>115</v>
      </c>
      <c r="G7724" t="s">
        <v>341</v>
      </c>
      <c r="H7724" t="s">
        <v>84</v>
      </c>
      <c r="I7724">
        <v>2005</v>
      </c>
      <c r="J7724">
        <v>0.70302200000000004</v>
      </c>
    </row>
    <row r="7725" spans="1:10" x14ac:dyDescent="0.25">
      <c r="A7725" t="s">
        <v>223</v>
      </c>
      <c r="B7725" t="s">
        <v>79</v>
      </c>
      <c r="C7725" t="s">
        <v>33</v>
      </c>
      <c r="D7725">
        <v>9400000</v>
      </c>
      <c r="E7725" t="s">
        <v>246</v>
      </c>
      <c r="F7725">
        <v>115</v>
      </c>
      <c r="G7725" t="s">
        <v>341</v>
      </c>
      <c r="H7725" t="s">
        <v>84</v>
      </c>
      <c r="I7725">
        <v>1995</v>
      </c>
      <c r="J7725">
        <v>1.22105</v>
      </c>
    </row>
    <row r="7726" spans="1:10" x14ac:dyDescent="0.25">
      <c r="A7726" t="s">
        <v>225</v>
      </c>
      <c r="B7726" t="s">
        <v>79</v>
      </c>
      <c r="C7726" t="s">
        <v>33</v>
      </c>
      <c r="D7726">
        <v>9400000</v>
      </c>
      <c r="E7726" t="s">
        <v>246</v>
      </c>
      <c r="F7726">
        <v>115</v>
      </c>
      <c r="G7726" t="s">
        <v>341</v>
      </c>
      <c r="H7726" t="s">
        <v>84</v>
      </c>
      <c r="I7726">
        <v>1990</v>
      </c>
      <c r="J7726">
        <v>6.9950200000000002</v>
      </c>
    </row>
    <row r="7727" spans="1:10" x14ac:dyDescent="0.25">
      <c r="A7727" t="s">
        <v>224</v>
      </c>
      <c r="B7727" t="s">
        <v>79</v>
      </c>
      <c r="C7727" t="s">
        <v>33</v>
      </c>
      <c r="D7727">
        <v>9400000</v>
      </c>
      <c r="E7727" t="s">
        <v>246</v>
      </c>
      <c r="F7727">
        <v>115</v>
      </c>
      <c r="G7727" t="s">
        <v>341</v>
      </c>
      <c r="H7727" t="s">
        <v>84</v>
      </c>
      <c r="I7727">
        <v>1990</v>
      </c>
      <c r="J7727">
        <v>1.53878</v>
      </c>
    </row>
    <row r="7728" spans="1:10" x14ac:dyDescent="0.25">
      <c r="A7728" t="s">
        <v>223</v>
      </c>
      <c r="B7728" t="s">
        <v>80</v>
      </c>
      <c r="C7728" t="s">
        <v>192</v>
      </c>
      <c r="D7728">
        <v>200200</v>
      </c>
      <c r="E7728" t="s">
        <v>334</v>
      </c>
      <c r="F7728">
        <v>111</v>
      </c>
      <c r="G7728" t="s">
        <v>333</v>
      </c>
      <c r="H7728" t="s">
        <v>84</v>
      </c>
      <c r="I7728">
        <v>2014</v>
      </c>
      <c r="J7728">
        <v>2.01491</v>
      </c>
    </row>
    <row r="7729" spans="1:10" x14ac:dyDescent="0.25">
      <c r="A7729" t="s">
        <v>227</v>
      </c>
      <c r="B7729" t="s">
        <v>80</v>
      </c>
      <c r="C7729" t="s">
        <v>37</v>
      </c>
      <c r="D7729">
        <v>120216</v>
      </c>
      <c r="E7729" t="s">
        <v>263</v>
      </c>
      <c r="F7729">
        <v>120</v>
      </c>
      <c r="G7729" t="s">
        <v>332</v>
      </c>
      <c r="H7729" t="s">
        <v>84</v>
      </c>
      <c r="I7729">
        <v>2015</v>
      </c>
      <c r="J7729">
        <v>20.303100000000001</v>
      </c>
    </row>
    <row r="7730" spans="1:10" x14ac:dyDescent="0.25">
      <c r="A7730" t="s">
        <v>225</v>
      </c>
      <c r="B7730" t="s">
        <v>75</v>
      </c>
      <c r="C7730" t="s">
        <v>31</v>
      </c>
      <c r="D7730" t="s">
        <v>237</v>
      </c>
      <c r="E7730" t="s">
        <v>236</v>
      </c>
      <c r="F7730">
        <v>104</v>
      </c>
      <c r="G7730" t="s">
        <v>340</v>
      </c>
      <c r="H7730" t="s">
        <v>84</v>
      </c>
      <c r="I7730">
        <v>2014</v>
      </c>
      <c r="J7730">
        <v>12.9122</v>
      </c>
    </row>
    <row r="7731" spans="1:10" x14ac:dyDescent="0.25">
      <c r="A7731" t="s">
        <v>224</v>
      </c>
      <c r="B7731" t="s">
        <v>80</v>
      </c>
      <c r="C7731" t="s">
        <v>37</v>
      </c>
      <c r="D7731">
        <v>120113</v>
      </c>
      <c r="E7731" t="s">
        <v>267</v>
      </c>
      <c r="F7731">
        <v>114</v>
      </c>
      <c r="G7731" t="s">
        <v>335</v>
      </c>
      <c r="H7731" t="s">
        <v>84</v>
      </c>
      <c r="I7731">
        <v>2014</v>
      </c>
      <c r="J7731">
        <v>9.7172700000000001E-2</v>
      </c>
    </row>
    <row r="7732" spans="1:10" x14ac:dyDescent="0.25">
      <c r="A7732" t="s">
        <v>225</v>
      </c>
      <c r="B7732" t="s">
        <v>71</v>
      </c>
      <c r="C7732" t="s">
        <v>428</v>
      </c>
      <c r="D7732">
        <v>8924000</v>
      </c>
      <c r="E7732" t="s">
        <v>427</v>
      </c>
      <c r="F7732">
        <v>109</v>
      </c>
      <c r="G7732" t="s">
        <v>342</v>
      </c>
      <c r="H7732" t="s">
        <v>84</v>
      </c>
      <c r="I7732">
        <v>1995</v>
      </c>
      <c r="J7732">
        <v>5</v>
      </c>
    </row>
    <row r="7733" spans="1:10" x14ac:dyDescent="0.25">
      <c r="A7733" t="s">
        <v>225</v>
      </c>
      <c r="B7733" t="s">
        <v>71</v>
      </c>
      <c r="C7733" t="s">
        <v>428</v>
      </c>
      <c r="D7733">
        <v>8924000</v>
      </c>
      <c r="E7733" t="s">
        <v>427</v>
      </c>
      <c r="F7733">
        <v>120</v>
      </c>
      <c r="G7733" t="s">
        <v>332</v>
      </c>
      <c r="H7733" t="s">
        <v>84</v>
      </c>
      <c r="I7733">
        <v>1995</v>
      </c>
      <c r="J7733">
        <v>170</v>
      </c>
    </row>
    <row r="7734" spans="1:10" x14ac:dyDescent="0.25">
      <c r="A7734" t="s">
        <v>224</v>
      </c>
      <c r="B7734" t="s">
        <v>80</v>
      </c>
      <c r="C7734" t="s">
        <v>37</v>
      </c>
      <c r="D7734">
        <v>120216</v>
      </c>
      <c r="E7734" t="s">
        <v>263</v>
      </c>
      <c r="F7734">
        <v>120</v>
      </c>
      <c r="G7734" t="s">
        <v>332</v>
      </c>
      <c r="H7734" t="s">
        <v>84</v>
      </c>
      <c r="I7734">
        <v>2005</v>
      </c>
      <c r="J7734">
        <v>2.1756500000000001</v>
      </c>
    </row>
    <row r="7735" spans="1:10" x14ac:dyDescent="0.25">
      <c r="A7735" t="s">
        <v>226</v>
      </c>
      <c r="B7735" t="s">
        <v>80</v>
      </c>
      <c r="C7735" t="s">
        <v>37</v>
      </c>
      <c r="D7735">
        <v>130212</v>
      </c>
      <c r="E7735" t="s">
        <v>388</v>
      </c>
      <c r="F7735">
        <v>114</v>
      </c>
      <c r="G7735" t="s">
        <v>335</v>
      </c>
      <c r="H7735" t="s">
        <v>84</v>
      </c>
      <c r="I7735">
        <v>2000</v>
      </c>
      <c r="J7735">
        <v>6.5831700000000002E-3</v>
      </c>
    </row>
    <row r="7736" spans="1:10" x14ac:dyDescent="0.25">
      <c r="A7736" t="s">
        <v>227</v>
      </c>
      <c r="B7736" t="s">
        <v>80</v>
      </c>
      <c r="C7736" t="s">
        <v>37</v>
      </c>
      <c r="D7736">
        <v>120215</v>
      </c>
      <c r="E7736" t="s">
        <v>264</v>
      </c>
      <c r="F7736">
        <v>114</v>
      </c>
      <c r="G7736" t="s">
        <v>335</v>
      </c>
      <c r="H7736" t="s">
        <v>84</v>
      </c>
      <c r="I7736">
        <v>2010</v>
      </c>
      <c r="J7736">
        <v>2.02615E-3</v>
      </c>
    </row>
    <row r="7737" spans="1:10" x14ac:dyDescent="0.25">
      <c r="A7737" t="s">
        <v>227</v>
      </c>
      <c r="B7737" t="s">
        <v>80</v>
      </c>
      <c r="C7737" t="s">
        <v>37</v>
      </c>
      <c r="D7737">
        <v>120302</v>
      </c>
      <c r="E7737" t="s">
        <v>260</v>
      </c>
      <c r="F7737">
        <v>104</v>
      </c>
      <c r="G7737" t="s">
        <v>340</v>
      </c>
      <c r="H7737" t="s">
        <v>84</v>
      </c>
      <c r="I7737">
        <v>2010</v>
      </c>
      <c r="J7737">
        <v>4.7403799999999998E-4</v>
      </c>
    </row>
    <row r="7738" spans="1:10" x14ac:dyDescent="0.25">
      <c r="A7738" t="s">
        <v>227</v>
      </c>
      <c r="B7738" t="s">
        <v>74</v>
      </c>
      <c r="C7738" t="s">
        <v>34</v>
      </c>
      <c r="D7738">
        <v>901000</v>
      </c>
      <c r="E7738" t="s">
        <v>34</v>
      </c>
      <c r="F7738">
        <v>114</v>
      </c>
      <c r="G7738" t="s">
        <v>335</v>
      </c>
      <c r="H7738" t="s">
        <v>84</v>
      </c>
      <c r="I7738">
        <v>2014</v>
      </c>
      <c r="J7738">
        <v>5.1444400000000003</v>
      </c>
    </row>
    <row r="7739" spans="1:10" x14ac:dyDescent="0.25">
      <c r="A7739" t="s">
        <v>227</v>
      </c>
      <c r="B7739" t="s">
        <v>74</v>
      </c>
      <c r="C7739" t="s">
        <v>34</v>
      </c>
      <c r="D7739">
        <v>901000</v>
      </c>
      <c r="E7739" t="s">
        <v>34</v>
      </c>
      <c r="F7739">
        <v>114</v>
      </c>
      <c r="G7739" t="s">
        <v>335</v>
      </c>
      <c r="H7739" t="s">
        <v>84</v>
      </c>
      <c r="I7739">
        <v>2015</v>
      </c>
      <c r="J7739">
        <v>3.7892399999999999</v>
      </c>
    </row>
    <row r="7740" spans="1:10" x14ac:dyDescent="0.25">
      <c r="A7740" t="s">
        <v>229</v>
      </c>
      <c r="B7740" t="s">
        <v>80</v>
      </c>
      <c r="C7740" t="s">
        <v>37</v>
      </c>
      <c r="D7740">
        <v>120112</v>
      </c>
      <c r="E7740" t="s">
        <v>268</v>
      </c>
      <c r="F7740">
        <v>109</v>
      </c>
      <c r="G7740" t="s">
        <v>342</v>
      </c>
      <c r="H7740" t="s">
        <v>84</v>
      </c>
      <c r="I7740">
        <v>2010</v>
      </c>
      <c r="J7740">
        <v>0.27820699999999998</v>
      </c>
    </row>
    <row r="7741" spans="1:10" x14ac:dyDescent="0.25">
      <c r="A7741" t="s">
        <v>229</v>
      </c>
      <c r="B7741" t="s">
        <v>80</v>
      </c>
      <c r="C7741" t="s">
        <v>37</v>
      </c>
      <c r="D7741">
        <v>120112</v>
      </c>
      <c r="E7741" t="s">
        <v>268</v>
      </c>
      <c r="F7741">
        <v>111</v>
      </c>
      <c r="G7741" t="s">
        <v>333</v>
      </c>
      <c r="H7741" t="s">
        <v>84</v>
      </c>
      <c r="I7741">
        <v>2010</v>
      </c>
      <c r="J7741">
        <v>0.55641399999999996</v>
      </c>
    </row>
    <row r="7742" spans="1:10" x14ac:dyDescent="0.25">
      <c r="A7742" t="s">
        <v>227</v>
      </c>
      <c r="B7742" t="s">
        <v>80</v>
      </c>
      <c r="C7742" t="s">
        <v>32</v>
      </c>
      <c r="D7742">
        <v>230600</v>
      </c>
      <c r="E7742" t="s">
        <v>411</v>
      </c>
      <c r="F7742">
        <v>120</v>
      </c>
      <c r="G7742" t="s">
        <v>332</v>
      </c>
      <c r="H7742" t="s">
        <v>84</v>
      </c>
      <c r="I7742">
        <v>2000</v>
      </c>
      <c r="J7742">
        <v>3507.12</v>
      </c>
    </row>
    <row r="7743" spans="1:10" x14ac:dyDescent="0.25">
      <c r="A7743" t="s">
        <v>225</v>
      </c>
      <c r="B7743" t="s">
        <v>75</v>
      </c>
      <c r="C7743" t="s">
        <v>31</v>
      </c>
      <c r="D7743" t="s">
        <v>235</v>
      </c>
      <c r="E7743" t="s">
        <v>234</v>
      </c>
      <c r="F7743">
        <v>109</v>
      </c>
      <c r="G7743" t="s">
        <v>342</v>
      </c>
      <c r="H7743" t="s">
        <v>84</v>
      </c>
      <c r="I7743">
        <v>2014</v>
      </c>
      <c r="J7743">
        <v>7.3492199999999999</v>
      </c>
    </row>
    <row r="7744" spans="1:10" x14ac:dyDescent="0.25">
      <c r="A7744" t="s">
        <v>223</v>
      </c>
      <c r="B7744" t="s">
        <v>79</v>
      </c>
      <c r="C7744" t="s">
        <v>35</v>
      </c>
      <c r="D7744" t="s">
        <v>243</v>
      </c>
      <c r="E7744" t="s">
        <v>242</v>
      </c>
      <c r="F7744">
        <v>122</v>
      </c>
      <c r="G7744" t="s">
        <v>369</v>
      </c>
      <c r="H7744" t="s">
        <v>84</v>
      </c>
      <c r="I7744">
        <v>2010</v>
      </c>
      <c r="J7744">
        <v>972.75599999999997</v>
      </c>
    </row>
    <row r="7745" spans="1:10" x14ac:dyDescent="0.25">
      <c r="A7745" t="s">
        <v>225</v>
      </c>
      <c r="B7745" t="s">
        <v>80</v>
      </c>
      <c r="C7745" t="s">
        <v>37</v>
      </c>
      <c r="D7745">
        <v>150103</v>
      </c>
      <c r="E7745" t="s">
        <v>287</v>
      </c>
      <c r="F7745">
        <v>109</v>
      </c>
      <c r="G7745" t="s">
        <v>342</v>
      </c>
      <c r="H7745" t="s">
        <v>84</v>
      </c>
      <c r="I7745">
        <v>2015</v>
      </c>
      <c r="J7745">
        <v>0.108987</v>
      </c>
    </row>
    <row r="7746" spans="1:10" x14ac:dyDescent="0.25">
      <c r="A7746" t="s">
        <v>225</v>
      </c>
      <c r="B7746" t="s">
        <v>80</v>
      </c>
      <c r="C7746" t="s">
        <v>37</v>
      </c>
      <c r="D7746">
        <v>120106</v>
      </c>
      <c r="E7746" t="s">
        <v>269</v>
      </c>
      <c r="F7746">
        <v>103</v>
      </c>
      <c r="G7746" t="s">
        <v>82</v>
      </c>
      <c r="H7746" t="s">
        <v>84</v>
      </c>
      <c r="I7746">
        <v>2015</v>
      </c>
      <c r="J7746">
        <v>6.8920700000000001E-2</v>
      </c>
    </row>
    <row r="7747" spans="1:10" x14ac:dyDescent="0.25">
      <c r="A7747" t="s">
        <v>225</v>
      </c>
      <c r="B7747" t="s">
        <v>80</v>
      </c>
      <c r="C7747" t="s">
        <v>37</v>
      </c>
      <c r="D7747">
        <v>120106</v>
      </c>
      <c r="E7747" t="s">
        <v>269</v>
      </c>
      <c r="F7747">
        <v>120</v>
      </c>
      <c r="G7747" t="s">
        <v>332</v>
      </c>
      <c r="H7747" t="s">
        <v>84</v>
      </c>
      <c r="I7747">
        <v>2015</v>
      </c>
      <c r="J7747">
        <v>654.74699999999996</v>
      </c>
    </row>
    <row r="7748" spans="1:10" x14ac:dyDescent="0.25">
      <c r="A7748" t="s">
        <v>225</v>
      </c>
      <c r="B7748" t="s">
        <v>80</v>
      </c>
      <c r="C7748" t="s">
        <v>37</v>
      </c>
      <c r="D7748">
        <v>130113</v>
      </c>
      <c r="E7748" t="s">
        <v>339</v>
      </c>
      <c r="F7748">
        <v>111</v>
      </c>
      <c r="G7748" t="s">
        <v>333</v>
      </c>
      <c r="H7748" t="s">
        <v>84</v>
      </c>
      <c r="I7748">
        <v>2015</v>
      </c>
      <c r="J7748">
        <v>6.82672E-2</v>
      </c>
    </row>
    <row r="7749" spans="1:10" x14ac:dyDescent="0.25">
      <c r="A7749" t="s">
        <v>229</v>
      </c>
      <c r="B7749" t="s">
        <v>80</v>
      </c>
      <c r="C7749" t="s">
        <v>37</v>
      </c>
      <c r="D7749">
        <v>150103</v>
      </c>
      <c r="E7749" t="s">
        <v>287</v>
      </c>
      <c r="F7749">
        <v>103</v>
      </c>
      <c r="G7749" t="s">
        <v>82</v>
      </c>
      <c r="H7749" t="s">
        <v>84</v>
      </c>
      <c r="I7749">
        <v>2015</v>
      </c>
      <c r="J7749">
        <v>4.8682400000000001E-4</v>
      </c>
    </row>
    <row r="7750" spans="1:10" x14ac:dyDescent="0.25">
      <c r="A7750" t="s">
        <v>229</v>
      </c>
      <c r="B7750" t="s">
        <v>80</v>
      </c>
      <c r="C7750" t="s">
        <v>37</v>
      </c>
      <c r="D7750">
        <v>120303</v>
      </c>
      <c r="E7750" t="s">
        <v>259</v>
      </c>
      <c r="F7750">
        <v>104</v>
      </c>
      <c r="G7750" t="s">
        <v>340</v>
      </c>
      <c r="H7750" t="s">
        <v>84</v>
      </c>
      <c r="I7750">
        <v>2015</v>
      </c>
      <c r="J7750">
        <v>1.2033199999999999E-3</v>
      </c>
    </row>
    <row r="7751" spans="1:10" x14ac:dyDescent="0.25">
      <c r="A7751" t="s">
        <v>229</v>
      </c>
      <c r="B7751" t="s">
        <v>80</v>
      </c>
      <c r="C7751" t="s">
        <v>37</v>
      </c>
      <c r="D7751">
        <v>120106</v>
      </c>
      <c r="E7751" t="s">
        <v>269</v>
      </c>
      <c r="F7751">
        <v>115</v>
      </c>
      <c r="G7751" t="s">
        <v>341</v>
      </c>
      <c r="H7751" t="s">
        <v>84</v>
      </c>
      <c r="I7751">
        <v>2015</v>
      </c>
      <c r="J7751">
        <v>0.80042400000000002</v>
      </c>
    </row>
    <row r="7752" spans="1:10" x14ac:dyDescent="0.25">
      <c r="A7752" t="s">
        <v>229</v>
      </c>
      <c r="B7752" t="s">
        <v>80</v>
      </c>
      <c r="C7752" t="s">
        <v>37</v>
      </c>
      <c r="D7752">
        <v>120106</v>
      </c>
      <c r="E7752" t="s">
        <v>269</v>
      </c>
      <c r="F7752">
        <v>120</v>
      </c>
      <c r="G7752" t="s">
        <v>332</v>
      </c>
      <c r="H7752" t="s">
        <v>84</v>
      </c>
      <c r="I7752">
        <v>2015</v>
      </c>
      <c r="J7752">
        <v>760.40300000000002</v>
      </c>
    </row>
    <row r="7753" spans="1:10" x14ac:dyDescent="0.25">
      <c r="A7753" t="s">
        <v>227</v>
      </c>
      <c r="B7753" t="s">
        <v>80</v>
      </c>
      <c r="C7753" t="s">
        <v>37</v>
      </c>
      <c r="D7753">
        <v>120213</v>
      </c>
      <c r="E7753" t="s">
        <v>265</v>
      </c>
      <c r="F7753">
        <v>103</v>
      </c>
      <c r="G7753" t="s">
        <v>82</v>
      </c>
      <c r="H7753" t="s">
        <v>84</v>
      </c>
      <c r="I7753">
        <v>2015</v>
      </c>
      <c r="J7753">
        <v>2.1089400000000001E-2</v>
      </c>
    </row>
    <row r="7754" spans="1:10" x14ac:dyDescent="0.25">
      <c r="A7754" t="s">
        <v>227</v>
      </c>
      <c r="B7754" t="s">
        <v>80</v>
      </c>
      <c r="C7754" t="s">
        <v>37</v>
      </c>
      <c r="D7754">
        <v>130219</v>
      </c>
      <c r="E7754" t="s">
        <v>354</v>
      </c>
      <c r="F7754">
        <v>120</v>
      </c>
      <c r="G7754" t="s">
        <v>332</v>
      </c>
      <c r="H7754" t="s">
        <v>84</v>
      </c>
      <c r="I7754">
        <v>2015</v>
      </c>
      <c r="J7754">
        <v>7.8849000000000002E-2</v>
      </c>
    </row>
    <row r="7755" spans="1:10" x14ac:dyDescent="0.25">
      <c r="A7755" t="s">
        <v>224</v>
      </c>
      <c r="B7755" t="s">
        <v>79</v>
      </c>
      <c r="C7755" t="s">
        <v>35</v>
      </c>
      <c r="D7755" t="s">
        <v>243</v>
      </c>
      <c r="E7755" t="s">
        <v>242</v>
      </c>
      <c r="F7755">
        <v>120</v>
      </c>
      <c r="G7755" t="s">
        <v>332</v>
      </c>
      <c r="H7755" t="s">
        <v>84</v>
      </c>
      <c r="I7755">
        <v>1995</v>
      </c>
      <c r="J7755">
        <v>749.74800000000005</v>
      </c>
    </row>
    <row r="7756" spans="1:10" x14ac:dyDescent="0.25">
      <c r="A7756" t="s">
        <v>224</v>
      </c>
      <c r="B7756" t="s">
        <v>79</v>
      </c>
      <c r="C7756" t="s">
        <v>35</v>
      </c>
      <c r="D7756" t="s">
        <v>243</v>
      </c>
      <c r="E7756" t="s">
        <v>242</v>
      </c>
      <c r="F7756">
        <v>114</v>
      </c>
      <c r="G7756" t="s">
        <v>335</v>
      </c>
      <c r="H7756" t="s">
        <v>84</v>
      </c>
      <c r="I7756">
        <v>1995</v>
      </c>
      <c r="J7756">
        <v>23.219000000000001</v>
      </c>
    </row>
    <row r="7757" spans="1:10" x14ac:dyDescent="0.25">
      <c r="A7757" t="s">
        <v>225</v>
      </c>
      <c r="B7757" t="s">
        <v>80</v>
      </c>
      <c r="C7757" t="s">
        <v>191</v>
      </c>
      <c r="D7757">
        <v>230900</v>
      </c>
      <c r="E7757" t="s">
        <v>390</v>
      </c>
      <c r="F7757">
        <v>120</v>
      </c>
      <c r="G7757" t="s">
        <v>332</v>
      </c>
      <c r="H7757" t="s">
        <v>84</v>
      </c>
      <c r="I7757">
        <v>1990</v>
      </c>
      <c r="J7757">
        <v>2.8880300000000001</v>
      </c>
    </row>
    <row r="7758" spans="1:10" x14ac:dyDescent="0.25">
      <c r="A7758" t="s">
        <v>223</v>
      </c>
      <c r="B7758" t="s">
        <v>80</v>
      </c>
      <c r="C7758" t="s">
        <v>81</v>
      </c>
      <c r="D7758">
        <v>260200</v>
      </c>
      <c r="E7758" t="s">
        <v>389</v>
      </c>
      <c r="F7758">
        <v>120</v>
      </c>
      <c r="G7758" t="s">
        <v>332</v>
      </c>
      <c r="H7758" t="s">
        <v>84</v>
      </c>
      <c r="I7758">
        <v>1995</v>
      </c>
      <c r="J7758">
        <v>23.87</v>
      </c>
    </row>
    <row r="7759" spans="1:10" x14ac:dyDescent="0.25">
      <c r="A7759" t="s">
        <v>226</v>
      </c>
      <c r="B7759" t="s">
        <v>80</v>
      </c>
      <c r="C7759" t="s">
        <v>191</v>
      </c>
      <c r="D7759">
        <v>230901</v>
      </c>
      <c r="E7759" t="s">
        <v>401</v>
      </c>
      <c r="F7759">
        <v>120</v>
      </c>
      <c r="G7759" t="s">
        <v>332</v>
      </c>
      <c r="H7759" t="s">
        <v>84</v>
      </c>
      <c r="I7759">
        <v>2014</v>
      </c>
      <c r="J7759">
        <v>18.1509</v>
      </c>
    </row>
    <row r="7760" spans="1:10" x14ac:dyDescent="0.25">
      <c r="A7760" t="s">
        <v>224</v>
      </c>
      <c r="B7760" t="s">
        <v>80</v>
      </c>
      <c r="C7760" t="s">
        <v>37</v>
      </c>
      <c r="D7760">
        <v>130213</v>
      </c>
      <c r="E7760" t="s">
        <v>368</v>
      </c>
      <c r="F7760">
        <v>109</v>
      </c>
      <c r="G7760" t="s">
        <v>342</v>
      </c>
      <c r="H7760" t="s">
        <v>84</v>
      </c>
      <c r="I7760">
        <v>1990</v>
      </c>
      <c r="J7760">
        <v>1.1691800000000001</v>
      </c>
    </row>
    <row r="7761" spans="1:10" x14ac:dyDescent="0.25">
      <c r="A7761" t="s">
        <v>224</v>
      </c>
      <c r="B7761" t="s">
        <v>80</v>
      </c>
      <c r="C7761" t="s">
        <v>37</v>
      </c>
      <c r="D7761">
        <v>130213</v>
      </c>
      <c r="E7761" t="s">
        <v>368</v>
      </c>
      <c r="F7761">
        <v>111</v>
      </c>
      <c r="G7761" t="s">
        <v>333</v>
      </c>
      <c r="H7761" t="s">
        <v>84</v>
      </c>
      <c r="I7761">
        <v>1990</v>
      </c>
      <c r="J7761">
        <v>1.23071E-2</v>
      </c>
    </row>
    <row r="7762" spans="1:10" x14ac:dyDescent="0.25">
      <c r="A7762" t="s">
        <v>223</v>
      </c>
      <c r="B7762" t="s">
        <v>202</v>
      </c>
      <c r="C7762" t="s">
        <v>201</v>
      </c>
      <c r="D7762">
        <v>450100</v>
      </c>
      <c r="E7762" t="s">
        <v>201</v>
      </c>
      <c r="F7762">
        <v>114</v>
      </c>
      <c r="G7762" t="s">
        <v>335</v>
      </c>
      <c r="H7762" t="s">
        <v>84</v>
      </c>
      <c r="I7762">
        <v>2000</v>
      </c>
      <c r="J7762">
        <v>5.3774699999999998</v>
      </c>
    </row>
    <row r="7763" spans="1:10" x14ac:dyDescent="0.25">
      <c r="A7763" t="s">
        <v>225</v>
      </c>
      <c r="B7763" t="s">
        <v>75</v>
      </c>
      <c r="C7763" t="s">
        <v>31</v>
      </c>
      <c r="D7763" t="s">
        <v>235</v>
      </c>
      <c r="E7763" t="s">
        <v>234</v>
      </c>
      <c r="F7763">
        <v>120</v>
      </c>
      <c r="G7763" t="s">
        <v>332</v>
      </c>
      <c r="H7763" t="s">
        <v>84</v>
      </c>
      <c r="I7763">
        <v>1995</v>
      </c>
      <c r="J7763">
        <v>93.330200000000005</v>
      </c>
    </row>
    <row r="7764" spans="1:10" x14ac:dyDescent="0.25">
      <c r="A7764" t="s">
        <v>225</v>
      </c>
      <c r="B7764" t="s">
        <v>75</v>
      </c>
      <c r="C7764" t="s">
        <v>31</v>
      </c>
      <c r="D7764" t="s">
        <v>235</v>
      </c>
      <c r="E7764" t="s">
        <v>234</v>
      </c>
      <c r="F7764">
        <v>115</v>
      </c>
      <c r="G7764" t="s">
        <v>341</v>
      </c>
      <c r="H7764" t="s">
        <v>84</v>
      </c>
      <c r="I7764">
        <v>2000</v>
      </c>
      <c r="J7764">
        <v>0.38979399999999997</v>
      </c>
    </row>
    <row r="7765" spans="1:10" x14ac:dyDescent="0.25">
      <c r="A7765" t="s">
        <v>223</v>
      </c>
      <c r="B7765" t="s">
        <v>80</v>
      </c>
      <c r="C7765" t="s">
        <v>37</v>
      </c>
      <c r="D7765">
        <v>130216</v>
      </c>
      <c r="E7765" t="s">
        <v>355</v>
      </c>
      <c r="F7765">
        <v>104</v>
      </c>
      <c r="G7765" t="s">
        <v>340</v>
      </c>
      <c r="H7765" t="s">
        <v>84</v>
      </c>
      <c r="I7765">
        <v>2015</v>
      </c>
      <c r="J7765">
        <v>7.8963500000000004E-5</v>
      </c>
    </row>
    <row r="7766" spans="1:10" x14ac:dyDescent="0.25">
      <c r="A7766" t="s">
        <v>226</v>
      </c>
      <c r="B7766" t="s">
        <v>80</v>
      </c>
      <c r="C7766" t="s">
        <v>37</v>
      </c>
      <c r="D7766">
        <v>130216</v>
      </c>
      <c r="E7766" t="s">
        <v>355</v>
      </c>
      <c r="F7766">
        <v>120</v>
      </c>
      <c r="G7766" t="s">
        <v>332</v>
      </c>
      <c r="H7766" t="s">
        <v>84</v>
      </c>
      <c r="I7766">
        <v>2015</v>
      </c>
      <c r="J7766">
        <v>3.11957E-2</v>
      </c>
    </row>
    <row r="7767" spans="1:10" x14ac:dyDescent="0.25">
      <c r="A7767" t="s">
        <v>226</v>
      </c>
      <c r="B7767" t="s">
        <v>80</v>
      </c>
      <c r="C7767" t="s">
        <v>37</v>
      </c>
      <c r="D7767">
        <v>130216</v>
      </c>
      <c r="E7767" t="s">
        <v>355</v>
      </c>
      <c r="F7767">
        <v>114</v>
      </c>
      <c r="G7767" t="s">
        <v>335</v>
      </c>
      <c r="H7767" t="s">
        <v>84</v>
      </c>
      <c r="I7767">
        <v>2014</v>
      </c>
      <c r="J7767">
        <v>1.84205E-3</v>
      </c>
    </row>
    <row r="7768" spans="1:10" x14ac:dyDescent="0.25">
      <c r="A7768" t="s">
        <v>227</v>
      </c>
      <c r="B7768" t="s">
        <v>80</v>
      </c>
      <c r="C7768" t="s">
        <v>37</v>
      </c>
      <c r="D7768">
        <v>120215</v>
      </c>
      <c r="E7768" t="s">
        <v>264</v>
      </c>
      <c r="F7768">
        <v>103</v>
      </c>
      <c r="G7768" t="s">
        <v>82</v>
      </c>
      <c r="H7768" t="s">
        <v>84</v>
      </c>
      <c r="I7768">
        <v>2014</v>
      </c>
      <c r="J7768">
        <v>2.9318700000000001E-5</v>
      </c>
    </row>
    <row r="7769" spans="1:10" x14ac:dyDescent="0.25">
      <c r="A7769" t="s">
        <v>227</v>
      </c>
      <c r="B7769" t="s">
        <v>80</v>
      </c>
      <c r="C7769" t="s">
        <v>37</v>
      </c>
      <c r="D7769">
        <v>130215</v>
      </c>
      <c r="E7769" t="s">
        <v>384</v>
      </c>
      <c r="F7769">
        <v>111</v>
      </c>
      <c r="G7769" t="s">
        <v>333</v>
      </c>
      <c r="H7769" t="s">
        <v>84</v>
      </c>
      <c r="I7769">
        <v>2014</v>
      </c>
      <c r="J7769">
        <v>6.3061100000000005E-5</v>
      </c>
    </row>
    <row r="7770" spans="1:10" x14ac:dyDescent="0.25">
      <c r="A7770" t="s">
        <v>227</v>
      </c>
      <c r="B7770" t="s">
        <v>75</v>
      </c>
      <c r="C7770" t="s">
        <v>31</v>
      </c>
      <c r="D7770" t="s">
        <v>235</v>
      </c>
      <c r="E7770" t="s">
        <v>234</v>
      </c>
      <c r="F7770">
        <v>111</v>
      </c>
      <c r="G7770" t="s">
        <v>333</v>
      </c>
      <c r="H7770" t="s">
        <v>84</v>
      </c>
      <c r="I7770">
        <v>2014</v>
      </c>
      <c r="J7770">
        <v>25.448599999999999</v>
      </c>
    </row>
    <row r="7771" spans="1:10" x14ac:dyDescent="0.25">
      <c r="A7771" t="s">
        <v>223</v>
      </c>
      <c r="B7771" t="s">
        <v>79</v>
      </c>
      <c r="C7771" t="s">
        <v>35</v>
      </c>
      <c r="D7771" t="s">
        <v>245</v>
      </c>
      <c r="E7771" t="s">
        <v>244</v>
      </c>
      <c r="F7771">
        <v>103</v>
      </c>
      <c r="G7771" t="s">
        <v>82</v>
      </c>
      <c r="H7771" t="s">
        <v>84</v>
      </c>
      <c r="I7771">
        <v>2005</v>
      </c>
      <c r="J7771">
        <v>2.96828</v>
      </c>
    </row>
    <row r="7772" spans="1:10" x14ac:dyDescent="0.25">
      <c r="A7772" t="s">
        <v>226</v>
      </c>
      <c r="B7772" t="s">
        <v>79</v>
      </c>
      <c r="C7772" t="s">
        <v>35</v>
      </c>
      <c r="D7772" t="s">
        <v>243</v>
      </c>
      <c r="E7772" t="s">
        <v>242</v>
      </c>
      <c r="F7772">
        <v>109</v>
      </c>
      <c r="G7772" t="s">
        <v>342</v>
      </c>
      <c r="H7772" t="s">
        <v>84</v>
      </c>
      <c r="I7772">
        <v>1995</v>
      </c>
      <c r="J7772">
        <v>98.917400000000001</v>
      </c>
    </row>
    <row r="7773" spans="1:10" x14ac:dyDescent="0.25">
      <c r="A7773" t="s">
        <v>229</v>
      </c>
      <c r="B7773" t="s">
        <v>80</v>
      </c>
      <c r="C7773" t="s">
        <v>37</v>
      </c>
      <c r="D7773">
        <v>130303</v>
      </c>
      <c r="E7773" t="s">
        <v>351</v>
      </c>
      <c r="F7773">
        <v>120</v>
      </c>
      <c r="G7773" t="s">
        <v>332</v>
      </c>
      <c r="H7773" t="s">
        <v>84</v>
      </c>
      <c r="I7773">
        <v>2000</v>
      </c>
      <c r="J7773">
        <v>0.187745</v>
      </c>
    </row>
    <row r="7774" spans="1:10" x14ac:dyDescent="0.25">
      <c r="A7774" t="s">
        <v>225</v>
      </c>
      <c r="B7774" t="s">
        <v>80</v>
      </c>
      <c r="C7774" t="s">
        <v>37</v>
      </c>
      <c r="D7774">
        <v>130212</v>
      </c>
      <c r="E7774" t="s">
        <v>388</v>
      </c>
      <c r="F7774">
        <v>111</v>
      </c>
      <c r="G7774" t="s">
        <v>333</v>
      </c>
      <c r="H7774" t="s">
        <v>84</v>
      </c>
      <c r="I7774">
        <v>2005</v>
      </c>
      <c r="J7774">
        <v>4.0099799999999998E-2</v>
      </c>
    </row>
    <row r="7775" spans="1:10" x14ac:dyDescent="0.25">
      <c r="A7775" t="s">
        <v>229</v>
      </c>
      <c r="B7775" t="s">
        <v>202</v>
      </c>
      <c r="C7775" t="s">
        <v>200</v>
      </c>
      <c r="D7775">
        <v>403706</v>
      </c>
      <c r="E7775" t="s">
        <v>475</v>
      </c>
      <c r="F7775">
        <v>120</v>
      </c>
      <c r="G7775" t="s">
        <v>332</v>
      </c>
      <c r="H7775" t="s">
        <v>84</v>
      </c>
      <c r="I7775">
        <v>2005</v>
      </c>
      <c r="J7775">
        <v>8.3230299999999993</v>
      </c>
    </row>
    <row r="7776" spans="1:10" x14ac:dyDescent="0.25">
      <c r="A7776" t="s">
        <v>226</v>
      </c>
      <c r="B7776" t="s">
        <v>80</v>
      </c>
      <c r="C7776" t="s">
        <v>37</v>
      </c>
      <c r="D7776">
        <v>120212</v>
      </c>
      <c r="E7776" t="s">
        <v>266</v>
      </c>
      <c r="F7776">
        <v>103</v>
      </c>
      <c r="G7776" t="s">
        <v>82</v>
      </c>
      <c r="H7776" t="s">
        <v>84</v>
      </c>
      <c r="I7776">
        <v>1990</v>
      </c>
      <c r="J7776">
        <v>3.3328099999999999E-3</v>
      </c>
    </row>
    <row r="7777" spans="1:10" x14ac:dyDescent="0.25">
      <c r="A7777" t="s">
        <v>226</v>
      </c>
      <c r="B7777" t="s">
        <v>80</v>
      </c>
      <c r="C7777" t="s">
        <v>37</v>
      </c>
      <c r="D7777">
        <v>130212</v>
      </c>
      <c r="E7777" t="s">
        <v>388</v>
      </c>
      <c r="F7777">
        <v>120</v>
      </c>
      <c r="G7777" t="s">
        <v>332</v>
      </c>
      <c r="H7777" t="s">
        <v>84</v>
      </c>
      <c r="I7777">
        <v>1990</v>
      </c>
      <c r="J7777">
        <v>0.18518499999999999</v>
      </c>
    </row>
    <row r="7778" spans="1:10" x14ac:dyDescent="0.25">
      <c r="A7778" t="s">
        <v>226</v>
      </c>
      <c r="B7778" t="s">
        <v>80</v>
      </c>
      <c r="C7778" t="s">
        <v>37</v>
      </c>
      <c r="D7778">
        <v>120303</v>
      </c>
      <c r="E7778" t="s">
        <v>259</v>
      </c>
      <c r="F7778">
        <v>115</v>
      </c>
      <c r="G7778" t="s">
        <v>341</v>
      </c>
      <c r="H7778" t="s">
        <v>84</v>
      </c>
      <c r="I7778">
        <v>2010</v>
      </c>
      <c r="J7778">
        <v>1.55781E-3</v>
      </c>
    </row>
    <row r="7779" spans="1:10" x14ac:dyDescent="0.25">
      <c r="A7779" t="s">
        <v>226</v>
      </c>
      <c r="B7779" t="s">
        <v>80</v>
      </c>
      <c r="C7779" t="s">
        <v>37</v>
      </c>
      <c r="D7779">
        <v>120303</v>
      </c>
      <c r="E7779" t="s">
        <v>259</v>
      </c>
      <c r="F7779">
        <v>111</v>
      </c>
      <c r="G7779" t="s">
        <v>333</v>
      </c>
      <c r="H7779" t="s">
        <v>84</v>
      </c>
      <c r="I7779">
        <v>2010</v>
      </c>
      <c r="J7779">
        <v>1.5578099999999999E-2</v>
      </c>
    </row>
    <row r="7780" spans="1:10" x14ac:dyDescent="0.25">
      <c r="A7780" t="s">
        <v>226</v>
      </c>
      <c r="B7780" t="s">
        <v>80</v>
      </c>
      <c r="C7780" t="s">
        <v>37</v>
      </c>
      <c r="D7780">
        <v>130216</v>
      </c>
      <c r="E7780" t="s">
        <v>355</v>
      </c>
      <c r="F7780">
        <v>114</v>
      </c>
      <c r="G7780" t="s">
        <v>335</v>
      </c>
      <c r="H7780" t="s">
        <v>84</v>
      </c>
      <c r="I7780">
        <v>2010</v>
      </c>
      <c r="J7780">
        <v>1.45761E-3</v>
      </c>
    </row>
    <row r="7781" spans="1:10" x14ac:dyDescent="0.25">
      <c r="A7781" t="s">
        <v>226</v>
      </c>
      <c r="B7781" t="s">
        <v>80</v>
      </c>
      <c r="C7781" t="s">
        <v>37</v>
      </c>
      <c r="D7781">
        <v>130106</v>
      </c>
      <c r="E7781" t="s">
        <v>345</v>
      </c>
      <c r="F7781">
        <v>120</v>
      </c>
      <c r="G7781" t="s">
        <v>332</v>
      </c>
      <c r="H7781" t="s">
        <v>84</v>
      </c>
      <c r="I7781">
        <v>2010</v>
      </c>
      <c r="J7781">
        <v>2.2849499999999998</v>
      </c>
    </row>
    <row r="7782" spans="1:10" x14ac:dyDescent="0.25">
      <c r="A7782" t="s">
        <v>229</v>
      </c>
      <c r="B7782" t="s">
        <v>79</v>
      </c>
      <c r="C7782" t="s">
        <v>35</v>
      </c>
      <c r="D7782" t="s">
        <v>245</v>
      </c>
      <c r="E7782" t="s">
        <v>244</v>
      </c>
      <c r="F7782">
        <v>114</v>
      </c>
      <c r="G7782" t="s">
        <v>335</v>
      </c>
      <c r="H7782" t="s">
        <v>84</v>
      </c>
      <c r="I7782">
        <v>2005</v>
      </c>
      <c r="J7782">
        <v>162.667</v>
      </c>
    </row>
    <row r="7783" spans="1:10" x14ac:dyDescent="0.25">
      <c r="A7783" t="s">
        <v>229</v>
      </c>
      <c r="B7783" t="s">
        <v>79</v>
      </c>
      <c r="C7783" t="s">
        <v>35</v>
      </c>
      <c r="D7783" t="s">
        <v>243</v>
      </c>
      <c r="E7783" t="s">
        <v>242</v>
      </c>
      <c r="F7783">
        <v>110</v>
      </c>
      <c r="G7783" t="s">
        <v>344</v>
      </c>
      <c r="H7783" t="s">
        <v>84</v>
      </c>
      <c r="I7783">
        <v>2000</v>
      </c>
      <c r="J7783">
        <v>4.6374599999999999</v>
      </c>
    </row>
    <row r="7784" spans="1:10" x14ac:dyDescent="0.25">
      <c r="A7784" t="s">
        <v>227</v>
      </c>
      <c r="B7784" t="s">
        <v>80</v>
      </c>
      <c r="C7784" t="s">
        <v>37</v>
      </c>
      <c r="D7784">
        <v>150102</v>
      </c>
      <c r="E7784" t="s">
        <v>288</v>
      </c>
      <c r="F7784">
        <v>120</v>
      </c>
      <c r="G7784" t="s">
        <v>332</v>
      </c>
      <c r="H7784" t="s">
        <v>84</v>
      </c>
      <c r="I7784">
        <v>2005</v>
      </c>
      <c r="J7784">
        <v>4.1077000000000004</v>
      </c>
    </row>
    <row r="7785" spans="1:10" x14ac:dyDescent="0.25">
      <c r="A7785" t="s">
        <v>224</v>
      </c>
      <c r="B7785" t="s">
        <v>80</v>
      </c>
      <c r="C7785" t="s">
        <v>32</v>
      </c>
      <c r="D7785">
        <v>230500</v>
      </c>
      <c r="E7785" t="s">
        <v>356</v>
      </c>
      <c r="F7785">
        <v>120</v>
      </c>
      <c r="G7785" t="s">
        <v>332</v>
      </c>
      <c r="H7785" t="s">
        <v>84</v>
      </c>
      <c r="I7785">
        <v>2010</v>
      </c>
      <c r="J7785">
        <v>18.7669</v>
      </c>
    </row>
    <row r="7786" spans="1:10" x14ac:dyDescent="0.25">
      <c r="A7786" t="s">
        <v>225</v>
      </c>
      <c r="B7786" t="s">
        <v>80</v>
      </c>
      <c r="C7786" t="s">
        <v>37</v>
      </c>
      <c r="D7786">
        <v>120113</v>
      </c>
      <c r="E7786" t="s">
        <v>267</v>
      </c>
      <c r="F7786">
        <v>109</v>
      </c>
      <c r="G7786" t="s">
        <v>342</v>
      </c>
      <c r="H7786" t="s">
        <v>84</v>
      </c>
      <c r="I7786">
        <v>2010</v>
      </c>
      <c r="J7786">
        <v>0.60599400000000003</v>
      </c>
    </row>
    <row r="7787" spans="1:10" x14ac:dyDescent="0.25">
      <c r="A7787" t="s">
        <v>225</v>
      </c>
      <c r="B7787" t="s">
        <v>80</v>
      </c>
      <c r="C7787" t="s">
        <v>81</v>
      </c>
      <c r="D7787">
        <v>230702</v>
      </c>
      <c r="E7787" t="s">
        <v>231</v>
      </c>
      <c r="F7787">
        <v>109</v>
      </c>
      <c r="G7787" t="s">
        <v>342</v>
      </c>
      <c r="H7787" t="s">
        <v>84</v>
      </c>
      <c r="I7787">
        <v>1995</v>
      </c>
      <c r="J7787">
        <v>1.0343199999999999</v>
      </c>
    </row>
    <row r="7788" spans="1:10" x14ac:dyDescent="0.25">
      <c r="A7788" t="s">
        <v>225</v>
      </c>
      <c r="B7788" t="s">
        <v>80</v>
      </c>
      <c r="C7788" t="s">
        <v>191</v>
      </c>
      <c r="D7788">
        <v>230900</v>
      </c>
      <c r="E7788" t="s">
        <v>390</v>
      </c>
      <c r="F7788">
        <v>104</v>
      </c>
      <c r="G7788" t="s">
        <v>340</v>
      </c>
      <c r="H7788" t="s">
        <v>84</v>
      </c>
      <c r="I7788">
        <v>2005</v>
      </c>
      <c r="J7788">
        <v>9.9678000000000006E-4</v>
      </c>
    </row>
    <row r="7789" spans="1:10" x14ac:dyDescent="0.25">
      <c r="A7789" t="s">
        <v>225</v>
      </c>
      <c r="B7789" t="s">
        <v>80</v>
      </c>
      <c r="C7789" t="s">
        <v>81</v>
      </c>
      <c r="D7789">
        <v>230702</v>
      </c>
      <c r="E7789" t="s">
        <v>231</v>
      </c>
      <c r="F7789">
        <v>109</v>
      </c>
      <c r="G7789" t="s">
        <v>342</v>
      </c>
      <c r="H7789" t="s">
        <v>84</v>
      </c>
      <c r="I7789">
        <v>2010</v>
      </c>
      <c r="J7789">
        <v>0.86873</v>
      </c>
    </row>
    <row r="7790" spans="1:10" x14ac:dyDescent="0.25">
      <c r="A7790" t="s">
        <v>225</v>
      </c>
      <c r="B7790" t="s">
        <v>80</v>
      </c>
      <c r="C7790" t="s">
        <v>191</v>
      </c>
      <c r="D7790">
        <v>230900</v>
      </c>
      <c r="E7790" t="s">
        <v>390</v>
      </c>
      <c r="F7790">
        <v>104</v>
      </c>
      <c r="G7790" t="s">
        <v>340</v>
      </c>
      <c r="H7790" t="s">
        <v>84</v>
      </c>
      <c r="I7790">
        <v>1995</v>
      </c>
      <c r="J7790">
        <v>1.27253E-3</v>
      </c>
    </row>
    <row r="7791" spans="1:10" x14ac:dyDescent="0.25">
      <c r="A7791" t="s">
        <v>229</v>
      </c>
      <c r="B7791" t="s">
        <v>80</v>
      </c>
      <c r="C7791" t="s">
        <v>37</v>
      </c>
      <c r="D7791">
        <v>130303</v>
      </c>
      <c r="E7791" t="s">
        <v>351</v>
      </c>
      <c r="F7791">
        <v>120</v>
      </c>
      <c r="G7791" t="s">
        <v>332</v>
      </c>
      <c r="H7791" t="s">
        <v>84</v>
      </c>
      <c r="I7791">
        <v>2015</v>
      </c>
      <c r="J7791">
        <v>0.192772</v>
      </c>
    </row>
    <row r="7792" spans="1:10" x14ac:dyDescent="0.25">
      <c r="A7792" t="s">
        <v>227</v>
      </c>
      <c r="B7792" t="s">
        <v>80</v>
      </c>
      <c r="C7792" t="s">
        <v>37</v>
      </c>
      <c r="D7792">
        <v>120213</v>
      </c>
      <c r="E7792" t="s">
        <v>265</v>
      </c>
      <c r="F7792">
        <v>120</v>
      </c>
      <c r="G7792" t="s">
        <v>332</v>
      </c>
      <c r="H7792" t="s">
        <v>84</v>
      </c>
      <c r="I7792">
        <v>2015</v>
      </c>
      <c r="J7792">
        <v>358.52100000000002</v>
      </c>
    </row>
    <row r="7793" spans="1:10" x14ac:dyDescent="0.25">
      <c r="A7793" t="s">
        <v>227</v>
      </c>
      <c r="B7793" t="s">
        <v>80</v>
      </c>
      <c r="C7793" t="s">
        <v>37</v>
      </c>
      <c r="D7793">
        <v>150203</v>
      </c>
      <c r="E7793" t="s">
        <v>285</v>
      </c>
      <c r="F7793">
        <v>111</v>
      </c>
      <c r="G7793" t="s">
        <v>333</v>
      </c>
      <c r="H7793" t="s">
        <v>84</v>
      </c>
      <c r="I7793">
        <v>2015</v>
      </c>
      <c r="J7793">
        <v>2.3205000000000001E-3</v>
      </c>
    </row>
    <row r="7794" spans="1:10" x14ac:dyDescent="0.25">
      <c r="A7794" t="s">
        <v>223</v>
      </c>
      <c r="B7794" t="s">
        <v>79</v>
      </c>
      <c r="C7794" t="s">
        <v>35</v>
      </c>
      <c r="D7794" t="s">
        <v>245</v>
      </c>
      <c r="E7794" t="s">
        <v>244</v>
      </c>
      <c r="F7794">
        <v>104</v>
      </c>
      <c r="G7794" t="s">
        <v>340</v>
      </c>
      <c r="H7794" t="s">
        <v>84</v>
      </c>
      <c r="I7794">
        <v>2015</v>
      </c>
      <c r="J7794">
        <v>0.75253499999999995</v>
      </c>
    </row>
    <row r="7795" spans="1:10" x14ac:dyDescent="0.25">
      <c r="A7795" t="s">
        <v>223</v>
      </c>
      <c r="B7795" t="s">
        <v>79</v>
      </c>
      <c r="C7795" t="s">
        <v>35</v>
      </c>
      <c r="D7795" t="s">
        <v>243</v>
      </c>
      <c r="E7795" t="s">
        <v>242</v>
      </c>
      <c r="F7795">
        <v>115</v>
      </c>
      <c r="G7795" t="s">
        <v>341</v>
      </c>
      <c r="H7795" t="s">
        <v>84</v>
      </c>
      <c r="I7795">
        <v>1990</v>
      </c>
      <c r="J7795">
        <v>1.9064000000000001</v>
      </c>
    </row>
    <row r="7796" spans="1:10" x14ac:dyDescent="0.25">
      <c r="A7796" t="s">
        <v>223</v>
      </c>
      <c r="B7796" t="s">
        <v>80</v>
      </c>
      <c r="C7796" t="s">
        <v>37</v>
      </c>
      <c r="D7796">
        <v>120218</v>
      </c>
      <c r="E7796" t="s">
        <v>262</v>
      </c>
      <c r="F7796">
        <v>120</v>
      </c>
      <c r="G7796" t="s">
        <v>332</v>
      </c>
      <c r="H7796" t="s">
        <v>84</v>
      </c>
      <c r="I7796">
        <v>1990</v>
      </c>
      <c r="J7796">
        <v>0.81391400000000003</v>
      </c>
    </row>
    <row r="7797" spans="1:10" x14ac:dyDescent="0.25">
      <c r="A7797" t="s">
        <v>224</v>
      </c>
      <c r="B7797" t="s">
        <v>80</v>
      </c>
      <c r="C7797" t="s">
        <v>37</v>
      </c>
      <c r="D7797">
        <v>130215</v>
      </c>
      <c r="E7797" t="s">
        <v>384</v>
      </c>
      <c r="F7797">
        <v>104</v>
      </c>
      <c r="G7797" t="s">
        <v>340</v>
      </c>
      <c r="H7797" t="s">
        <v>84</v>
      </c>
      <c r="I7797">
        <v>2000</v>
      </c>
      <c r="J7797">
        <v>1.80162E-7</v>
      </c>
    </row>
    <row r="7798" spans="1:10" x14ac:dyDescent="0.25">
      <c r="A7798" t="s">
        <v>223</v>
      </c>
      <c r="B7798" t="s">
        <v>80</v>
      </c>
      <c r="C7798" t="s">
        <v>37</v>
      </c>
      <c r="D7798">
        <v>130212</v>
      </c>
      <c r="E7798" t="s">
        <v>388</v>
      </c>
      <c r="F7798">
        <v>120</v>
      </c>
      <c r="G7798" t="s">
        <v>332</v>
      </c>
      <c r="H7798" t="s">
        <v>84</v>
      </c>
      <c r="I7798">
        <v>1990</v>
      </c>
      <c r="J7798">
        <v>0.210364</v>
      </c>
    </row>
    <row r="7799" spans="1:10" x14ac:dyDescent="0.25">
      <c r="A7799" t="s">
        <v>225</v>
      </c>
      <c r="B7799" t="s">
        <v>80</v>
      </c>
      <c r="C7799" t="s">
        <v>37</v>
      </c>
      <c r="D7799">
        <v>130216</v>
      </c>
      <c r="E7799" t="s">
        <v>355</v>
      </c>
      <c r="F7799">
        <v>111</v>
      </c>
      <c r="G7799" t="s">
        <v>333</v>
      </c>
      <c r="H7799" t="s">
        <v>84</v>
      </c>
      <c r="I7799">
        <v>1995</v>
      </c>
      <c r="J7799">
        <v>3.9785100000000002E-3</v>
      </c>
    </row>
    <row r="7800" spans="1:10" x14ac:dyDescent="0.25">
      <c r="A7800" t="s">
        <v>226</v>
      </c>
      <c r="B7800" t="s">
        <v>80</v>
      </c>
      <c r="C7800" t="s">
        <v>191</v>
      </c>
      <c r="D7800">
        <v>230901</v>
      </c>
      <c r="E7800" t="s">
        <v>401</v>
      </c>
      <c r="F7800">
        <v>120</v>
      </c>
      <c r="G7800" t="s">
        <v>332</v>
      </c>
      <c r="H7800" t="s">
        <v>84</v>
      </c>
      <c r="I7800">
        <v>2005</v>
      </c>
      <c r="J7800">
        <v>23.248899999999999</v>
      </c>
    </row>
    <row r="7801" spans="1:10" x14ac:dyDescent="0.25">
      <c r="A7801" t="s">
        <v>226</v>
      </c>
      <c r="B7801" t="s">
        <v>80</v>
      </c>
      <c r="C7801" t="s">
        <v>191</v>
      </c>
      <c r="D7801">
        <v>230701</v>
      </c>
      <c r="E7801" t="s">
        <v>232</v>
      </c>
      <c r="F7801">
        <v>120</v>
      </c>
      <c r="G7801" t="s">
        <v>332</v>
      </c>
      <c r="H7801" t="s">
        <v>84</v>
      </c>
      <c r="I7801">
        <v>2005</v>
      </c>
      <c r="J7801">
        <v>0.38563799999999998</v>
      </c>
    </row>
    <row r="7802" spans="1:10" x14ac:dyDescent="0.25">
      <c r="A7802" t="s">
        <v>224</v>
      </c>
      <c r="B7802" t="s">
        <v>80</v>
      </c>
      <c r="C7802" t="s">
        <v>37</v>
      </c>
      <c r="D7802">
        <v>120213</v>
      </c>
      <c r="E7802" t="s">
        <v>265</v>
      </c>
      <c r="F7802">
        <v>111</v>
      </c>
      <c r="G7802" t="s">
        <v>333</v>
      </c>
      <c r="H7802" t="s">
        <v>84</v>
      </c>
      <c r="I7802">
        <v>1990</v>
      </c>
      <c r="J7802">
        <v>0.37242900000000001</v>
      </c>
    </row>
    <row r="7803" spans="1:10" x14ac:dyDescent="0.25">
      <c r="A7803" t="s">
        <v>224</v>
      </c>
      <c r="B7803" t="s">
        <v>80</v>
      </c>
      <c r="C7803" t="s">
        <v>37</v>
      </c>
      <c r="D7803">
        <v>150203</v>
      </c>
      <c r="E7803" t="s">
        <v>285</v>
      </c>
      <c r="F7803">
        <v>109</v>
      </c>
      <c r="G7803" t="s">
        <v>342</v>
      </c>
      <c r="H7803" t="s">
        <v>84</v>
      </c>
      <c r="I7803">
        <v>1990</v>
      </c>
      <c r="J7803">
        <v>5.2711600000000004E-3</v>
      </c>
    </row>
    <row r="7804" spans="1:10" x14ac:dyDescent="0.25">
      <c r="A7804" t="s">
        <v>224</v>
      </c>
      <c r="B7804" t="s">
        <v>80</v>
      </c>
      <c r="C7804" t="s">
        <v>37</v>
      </c>
      <c r="D7804">
        <v>150203</v>
      </c>
      <c r="E7804" t="s">
        <v>285</v>
      </c>
      <c r="F7804">
        <v>103</v>
      </c>
      <c r="G7804" t="s">
        <v>82</v>
      </c>
      <c r="H7804" t="s">
        <v>84</v>
      </c>
      <c r="I7804">
        <v>1990</v>
      </c>
      <c r="J7804">
        <v>2.0273699999999999E-5</v>
      </c>
    </row>
    <row r="7805" spans="1:10" x14ac:dyDescent="0.25">
      <c r="A7805" t="s">
        <v>224</v>
      </c>
      <c r="B7805" t="s">
        <v>80</v>
      </c>
      <c r="C7805" t="s">
        <v>37</v>
      </c>
      <c r="D7805">
        <v>120213</v>
      </c>
      <c r="E7805" t="s">
        <v>265</v>
      </c>
      <c r="F7805">
        <v>103</v>
      </c>
      <c r="G7805" t="s">
        <v>82</v>
      </c>
      <c r="H7805" t="s">
        <v>84</v>
      </c>
      <c r="I7805">
        <v>1990</v>
      </c>
      <c r="J7805">
        <v>3.7242899999999999E-3</v>
      </c>
    </row>
    <row r="7806" spans="1:10" x14ac:dyDescent="0.25">
      <c r="A7806" t="s">
        <v>223</v>
      </c>
      <c r="B7806" t="s">
        <v>80</v>
      </c>
      <c r="C7806" t="s">
        <v>37</v>
      </c>
      <c r="D7806">
        <v>130213</v>
      </c>
      <c r="E7806" t="s">
        <v>368</v>
      </c>
      <c r="F7806">
        <v>109</v>
      </c>
      <c r="G7806" t="s">
        <v>342</v>
      </c>
      <c r="H7806" t="s">
        <v>84</v>
      </c>
      <c r="I7806">
        <v>1995</v>
      </c>
      <c r="J7806">
        <v>2.2926899999999999</v>
      </c>
    </row>
    <row r="7807" spans="1:10" x14ac:dyDescent="0.25">
      <c r="A7807" t="s">
        <v>223</v>
      </c>
      <c r="B7807" t="s">
        <v>80</v>
      </c>
      <c r="C7807" t="s">
        <v>37</v>
      </c>
      <c r="D7807">
        <v>130219</v>
      </c>
      <c r="E7807" t="s">
        <v>354</v>
      </c>
      <c r="F7807">
        <v>114</v>
      </c>
      <c r="G7807" t="s">
        <v>335</v>
      </c>
      <c r="H7807" t="s">
        <v>84</v>
      </c>
      <c r="I7807">
        <v>1995</v>
      </c>
      <c r="J7807">
        <v>1.61078E-3</v>
      </c>
    </row>
    <row r="7808" spans="1:10" x14ac:dyDescent="0.25">
      <c r="A7808" t="s">
        <v>223</v>
      </c>
      <c r="B7808" t="s">
        <v>80</v>
      </c>
      <c r="C7808" t="s">
        <v>37</v>
      </c>
      <c r="D7808">
        <v>120213</v>
      </c>
      <c r="E7808" t="s">
        <v>265</v>
      </c>
      <c r="F7808">
        <v>111</v>
      </c>
      <c r="G7808" t="s">
        <v>333</v>
      </c>
      <c r="H7808" t="s">
        <v>84</v>
      </c>
      <c r="I7808">
        <v>1995</v>
      </c>
      <c r="J7808">
        <v>0.72398899999999999</v>
      </c>
    </row>
    <row r="7809" spans="1:10" x14ac:dyDescent="0.25">
      <c r="A7809" t="s">
        <v>227</v>
      </c>
      <c r="B7809" t="s">
        <v>80</v>
      </c>
      <c r="C7809" t="s">
        <v>37</v>
      </c>
      <c r="D7809">
        <v>130302</v>
      </c>
      <c r="E7809" t="s">
        <v>336</v>
      </c>
      <c r="F7809">
        <v>111</v>
      </c>
      <c r="G7809" t="s">
        <v>333</v>
      </c>
      <c r="H7809" t="s">
        <v>84</v>
      </c>
      <c r="I7809">
        <v>1995</v>
      </c>
      <c r="J7809">
        <v>2.4358000000000001E-3</v>
      </c>
    </row>
    <row r="7810" spans="1:10" x14ac:dyDescent="0.25">
      <c r="A7810" t="s">
        <v>227</v>
      </c>
      <c r="B7810" t="s">
        <v>80</v>
      </c>
      <c r="C7810" t="s">
        <v>37</v>
      </c>
      <c r="D7810">
        <v>130302</v>
      </c>
      <c r="E7810" t="s">
        <v>336</v>
      </c>
      <c r="F7810">
        <v>109</v>
      </c>
      <c r="G7810" t="s">
        <v>342</v>
      </c>
      <c r="H7810" t="s">
        <v>84</v>
      </c>
      <c r="I7810">
        <v>1995</v>
      </c>
      <c r="J7810">
        <v>0.231401</v>
      </c>
    </row>
    <row r="7811" spans="1:10" x14ac:dyDescent="0.25">
      <c r="A7811" t="s">
        <v>227</v>
      </c>
      <c r="B7811" t="s">
        <v>80</v>
      </c>
      <c r="C7811" t="s">
        <v>37</v>
      </c>
      <c r="D7811">
        <v>120302</v>
      </c>
      <c r="E7811" t="s">
        <v>260</v>
      </c>
      <c r="F7811">
        <v>120</v>
      </c>
      <c r="G7811" t="s">
        <v>332</v>
      </c>
      <c r="H7811" t="s">
        <v>84</v>
      </c>
      <c r="I7811">
        <v>1995</v>
      </c>
      <c r="J7811">
        <v>10.706300000000001</v>
      </c>
    </row>
    <row r="7812" spans="1:10" x14ac:dyDescent="0.25">
      <c r="A7812" t="s">
        <v>227</v>
      </c>
      <c r="B7812" t="s">
        <v>80</v>
      </c>
      <c r="C7812" t="s">
        <v>37</v>
      </c>
      <c r="D7812">
        <v>150102</v>
      </c>
      <c r="E7812" t="s">
        <v>288</v>
      </c>
      <c r="F7812">
        <v>120</v>
      </c>
      <c r="G7812" t="s">
        <v>332</v>
      </c>
      <c r="H7812" t="s">
        <v>84</v>
      </c>
      <c r="I7812">
        <v>1995</v>
      </c>
      <c r="J7812">
        <v>4.5572499999999998</v>
      </c>
    </row>
    <row r="7813" spans="1:10" x14ac:dyDescent="0.25">
      <c r="A7813" t="s">
        <v>225</v>
      </c>
      <c r="B7813" t="s">
        <v>74</v>
      </c>
      <c r="C7813" t="s">
        <v>208</v>
      </c>
      <c r="D7813">
        <v>500601</v>
      </c>
      <c r="E7813" t="s">
        <v>406</v>
      </c>
      <c r="F7813">
        <v>111</v>
      </c>
      <c r="G7813" t="s">
        <v>333</v>
      </c>
      <c r="H7813" t="s">
        <v>84</v>
      </c>
      <c r="I7813">
        <v>1990</v>
      </c>
      <c r="J7813">
        <v>358.83800000000002</v>
      </c>
    </row>
    <row r="7814" spans="1:10" x14ac:dyDescent="0.25">
      <c r="A7814" t="s">
        <v>225</v>
      </c>
      <c r="B7814" t="s">
        <v>80</v>
      </c>
      <c r="C7814" t="s">
        <v>37</v>
      </c>
      <c r="D7814">
        <v>130218</v>
      </c>
      <c r="E7814" t="s">
        <v>343</v>
      </c>
      <c r="F7814">
        <v>104</v>
      </c>
      <c r="G7814" t="s">
        <v>340</v>
      </c>
      <c r="H7814" t="s">
        <v>84</v>
      </c>
      <c r="I7814">
        <v>2015</v>
      </c>
      <c r="J7814">
        <v>4.32598E-6</v>
      </c>
    </row>
    <row r="7815" spans="1:10" x14ac:dyDescent="0.25">
      <c r="A7815" t="s">
        <v>225</v>
      </c>
      <c r="B7815" t="s">
        <v>80</v>
      </c>
      <c r="C7815" t="s">
        <v>37</v>
      </c>
      <c r="D7815">
        <v>130218</v>
      </c>
      <c r="E7815" t="s">
        <v>343</v>
      </c>
      <c r="F7815">
        <v>120</v>
      </c>
      <c r="G7815" t="s">
        <v>332</v>
      </c>
      <c r="H7815" t="s">
        <v>84</v>
      </c>
      <c r="I7815">
        <v>2015</v>
      </c>
      <c r="J7815">
        <v>6.4889700000000002E-3</v>
      </c>
    </row>
    <row r="7816" spans="1:10" x14ac:dyDescent="0.25">
      <c r="A7816" t="s">
        <v>223</v>
      </c>
      <c r="B7816" t="s">
        <v>80</v>
      </c>
      <c r="C7816" t="s">
        <v>37</v>
      </c>
      <c r="D7816">
        <v>120212</v>
      </c>
      <c r="E7816" t="s">
        <v>266</v>
      </c>
      <c r="F7816">
        <v>115</v>
      </c>
      <c r="G7816" t="s">
        <v>341</v>
      </c>
      <c r="H7816" t="s">
        <v>84</v>
      </c>
      <c r="I7816">
        <v>2015</v>
      </c>
      <c r="J7816">
        <v>1.6232900000000001E-2</v>
      </c>
    </row>
    <row r="7817" spans="1:10" x14ac:dyDescent="0.25">
      <c r="A7817" t="s">
        <v>226</v>
      </c>
      <c r="B7817" t="s">
        <v>74</v>
      </c>
      <c r="C7817" t="s">
        <v>34</v>
      </c>
      <c r="D7817">
        <v>901001</v>
      </c>
      <c r="E7817" t="s">
        <v>254</v>
      </c>
      <c r="F7817">
        <v>103</v>
      </c>
      <c r="G7817" t="s">
        <v>82</v>
      </c>
      <c r="H7817" t="s">
        <v>84</v>
      </c>
      <c r="I7817">
        <v>2015</v>
      </c>
      <c r="J7817">
        <v>0.24487500000000001</v>
      </c>
    </row>
    <row r="7818" spans="1:10" x14ac:dyDescent="0.25">
      <c r="A7818" t="s">
        <v>226</v>
      </c>
      <c r="B7818" t="s">
        <v>74</v>
      </c>
      <c r="C7818" t="s">
        <v>34</v>
      </c>
      <c r="D7818">
        <v>901001</v>
      </c>
      <c r="E7818" t="s">
        <v>254</v>
      </c>
      <c r="F7818">
        <v>103</v>
      </c>
      <c r="G7818" t="s">
        <v>82</v>
      </c>
      <c r="H7818" t="s">
        <v>84</v>
      </c>
      <c r="I7818">
        <v>2005</v>
      </c>
      <c r="J7818">
        <v>0.231548</v>
      </c>
    </row>
    <row r="7819" spans="1:10" x14ac:dyDescent="0.25">
      <c r="A7819" t="s">
        <v>226</v>
      </c>
      <c r="B7819" t="s">
        <v>74</v>
      </c>
      <c r="C7819" t="s">
        <v>34</v>
      </c>
      <c r="D7819">
        <v>901001</v>
      </c>
      <c r="E7819" t="s">
        <v>254</v>
      </c>
      <c r="F7819">
        <v>111</v>
      </c>
      <c r="G7819" t="s">
        <v>333</v>
      </c>
      <c r="H7819" t="s">
        <v>84</v>
      </c>
      <c r="I7819">
        <v>2005</v>
      </c>
      <c r="J7819">
        <v>0.518621</v>
      </c>
    </row>
    <row r="7820" spans="1:10" x14ac:dyDescent="0.25">
      <c r="A7820" t="s">
        <v>229</v>
      </c>
      <c r="B7820" t="s">
        <v>80</v>
      </c>
      <c r="C7820" t="s">
        <v>37</v>
      </c>
      <c r="D7820">
        <v>120106</v>
      </c>
      <c r="E7820" t="s">
        <v>269</v>
      </c>
      <c r="F7820">
        <v>109</v>
      </c>
      <c r="G7820" t="s">
        <v>342</v>
      </c>
      <c r="H7820" t="s">
        <v>84</v>
      </c>
      <c r="I7820">
        <v>1990</v>
      </c>
      <c r="J7820">
        <v>3.7652899999999998</v>
      </c>
    </row>
    <row r="7821" spans="1:10" x14ac:dyDescent="0.25">
      <c r="A7821" t="s">
        <v>229</v>
      </c>
      <c r="B7821" t="s">
        <v>80</v>
      </c>
      <c r="C7821" t="s">
        <v>37</v>
      </c>
      <c r="D7821">
        <v>120218</v>
      </c>
      <c r="E7821" t="s">
        <v>262</v>
      </c>
      <c r="F7821">
        <v>104</v>
      </c>
      <c r="G7821" t="s">
        <v>340</v>
      </c>
      <c r="H7821" t="s">
        <v>84</v>
      </c>
      <c r="I7821">
        <v>2000</v>
      </c>
      <c r="J7821">
        <v>3.1335400000000001E-4</v>
      </c>
    </row>
    <row r="7822" spans="1:10" x14ac:dyDescent="0.25">
      <c r="A7822" t="s">
        <v>229</v>
      </c>
      <c r="B7822" t="s">
        <v>80</v>
      </c>
      <c r="C7822" t="s">
        <v>37</v>
      </c>
      <c r="D7822">
        <v>130218</v>
      </c>
      <c r="E7822" t="s">
        <v>343</v>
      </c>
      <c r="F7822">
        <v>120</v>
      </c>
      <c r="G7822" t="s">
        <v>332</v>
      </c>
      <c r="H7822" t="s">
        <v>84</v>
      </c>
      <c r="I7822">
        <v>2000</v>
      </c>
      <c r="J7822">
        <v>2.5274499999999998E-2</v>
      </c>
    </row>
    <row r="7823" spans="1:10" x14ac:dyDescent="0.25">
      <c r="A7823" t="s">
        <v>229</v>
      </c>
      <c r="B7823" t="s">
        <v>80</v>
      </c>
      <c r="C7823" t="s">
        <v>37</v>
      </c>
      <c r="D7823">
        <v>150203</v>
      </c>
      <c r="E7823" t="s">
        <v>285</v>
      </c>
      <c r="F7823">
        <v>111</v>
      </c>
      <c r="G7823" t="s">
        <v>333</v>
      </c>
      <c r="H7823" t="s">
        <v>84</v>
      </c>
      <c r="I7823">
        <v>1990</v>
      </c>
      <c r="J7823">
        <v>2.5986999999999998E-3</v>
      </c>
    </row>
    <row r="7824" spans="1:10" x14ac:dyDescent="0.25">
      <c r="A7824" t="s">
        <v>229</v>
      </c>
      <c r="B7824" t="s">
        <v>80</v>
      </c>
      <c r="C7824" t="s">
        <v>37</v>
      </c>
      <c r="D7824">
        <v>130219</v>
      </c>
      <c r="E7824" t="s">
        <v>354</v>
      </c>
      <c r="F7824">
        <v>111</v>
      </c>
      <c r="G7824" t="s">
        <v>333</v>
      </c>
      <c r="H7824" t="s">
        <v>84</v>
      </c>
      <c r="I7824">
        <v>1990</v>
      </c>
      <c r="J7824">
        <v>2.1852099999999999E-3</v>
      </c>
    </row>
    <row r="7825" spans="1:10" x14ac:dyDescent="0.25">
      <c r="A7825" t="s">
        <v>226</v>
      </c>
      <c r="B7825" t="s">
        <v>80</v>
      </c>
      <c r="C7825" t="s">
        <v>37</v>
      </c>
      <c r="D7825">
        <v>120216</v>
      </c>
      <c r="E7825" t="s">
        <v>263</v>
      </c>
      <c r="F7825">
        <v>109</v>
      </c>
      <c r="G7825" t="s">
        <v>342</v>
      </c>
      <c r="H7825" t="s">
        <v>84</v>
      </c>
      <c r="I7825">
        <v>2010</v>
      </c>
      <c r="J7825">
        <v>6.4285899999999997E-3</v>
      </c>
    </row>
    <row r="7826" spans="1:10" x14ac:dyDescent="0.25">
      <c r="A7826" t="s">
        <v>224</v>
      </c>
      <c r="B7826" t="s">
        <v>80</v>
      </c>
      <c r="C7826" t="s">
        <v>37</v>
      </c>
      <c r="D7826">
        <v>120112</v>
      </c>
      <c r="E7826" t="s">
        <v>268</v>
      </c>
      <c r="F7826">
        <v>111</v>
      </c>
      <c r="G7826" t="s">
        <v>333</v>
      </c>
      <c r="H7826" t="s">
        <v>84</v>
      </c>
      <c r="I7826">
        <v>2000</v>
      </c>
      <c r="J7826">
        <v>7.9858999999999999E-2</v>
      </c>
    </row>
    <row r="7827" spans="1:10" x14ac:dyDescent="0.25">
      <c r="A7827" t="s">
        <v>224</v>
      </c>
      <c r="B7827" t="s">
        <v>80</v>
      </c>
      <c r="C7827" t="s">
        <v>37</v>
      </c>
      <c r="D7827">
        <v>120302</v>
      </c>
      <c r="E7827" t="s">
        <v>260</v>
      </c>
      <c r="F7827">
        <v>109</v>
      </c>
      <c r="G7827" t="s">
        <v>342</v>
      </c>
      <c r="H7827" t="s">
        <v>84</v>
      </c>
      <c r="I7827">
        <v>2000</v>
      </c>
      <c r="J7827">
        <v>1.63138E-3</v>
      </c>
    </row>
    <row r="7828" spans="1:10" x14ac:dyDescent="0.25">
      <c r="A7828" t="s">
        <v>227</v>
      </c>
      <c r="B7828" t="s">
        <v>202</v>
      </c>
      <c r="C7828" t="s">
        <v>200</v>
      </c>
      <c r="D7828">
        <v>411900</v>
      </c>
      <c r="E7828" t="s">
        <v>353</v>
      </c>
      <c r="F7828">
        <v>120</v>
      </c>
      <c r="G7828" t="s">
        <v>332</v>
      </c>
      <c r="H7828" t="s">
        <v>84</v>
      </c>
      <c r="I7828">
        <v>1990</v>
      </c>
      <c r="J7828">
        <v>1330.91</v>
      </c>
    </row>
    <row r="7829" spans="1:10" x14ac:dyDescent="0.25">
      <c r="A7829" t="s">
        <v>229</v>
      </c>
      <c r="B7829" t="s">
        <v>80</v>
      </c>
      <c r="C7829" t="s">
        <v>37</v>
      </c>
      <c r="D7829">
        <v>120106</v>
      </c>
      <c r="E7829" t="s">
        <v>269</v>
      </c>
      <c r="F7829">
        <v>103</v>
      </c>
      <c r="G7829" t="s">
        <v>82</v>
      </c>
      <c r="H7829" t="s">
        <v>84</v>
      </c>
      <c r="I7829">
        <v>2010</v>
      </c>
      <c r="J7829">
        <v>8.2750400000000002E-2</v>
      </c>
    </row>
    <row r="7830" spans="1:10" x14ac:dyDescent="0.25">
      <c r="A7830" t="s">
        <v>224</v>
      </c>
      <c r="B7830" t="s">
        <v>80</v>
      </c>
      <c r="C7830" t="s">
        <v>37</v>
      </c>
      <c r="D7830">
        <v>120219</v>
      </c>
      <c r="E7830" t="s">
        <v>261</v>
      </c>
      <c r="F7830">
        <v>109</v>
      </c>
      <c r="G7830" t="s">
        <v>342</v>
      </c>
      <c r="H7830" t="s">
        <v>84</v>
      </c>
      <c r="I7830">
        <v>2010</v>
      </c>
      <c r="J7830">
        <v>3.1380399999999999E-3</v>
      </c>
    </row>
    <row r="7831" spans="1:10" x14ac:dyDescent="0.25">
      <c r="A7831" t="s">
        <v>224</v>
      </c>
      <c r="B7831" t="s">
        <v>80</v>
      </c>
      <c r="C7831" t="s">
        <v>37</v>
      </c>
      <c r="D7831">
        <v>120213</v>
      </c>
      <c r="E7831" t="s">
        <v>265</v>
      </c>
      <c r="F7831">
        <v>104</v>
      </c>
      <c r="G7831" t="s">
        <v>340</v>
      </c>
      <c r="H7831" t="s">
        <v>84</v>
      </c>
      <c r="I7831">
        <v>2010</v>
      </c>
      <c r="J7831">
        <v>2.82942E-3</v>
      </c>
    </row>
    <row r="7832" spans="1:10" x14ac:dyDescent="0.25">
      <c r="A7832" t="s">
        <v>223</v>
      </c>
      <c r="B7832" t="s">
        <v>80</v>
      </c>
      <c r="C7832" t="s">
        <v>37</v>
      </c>
      <c r="D7832">
        <v>120303</v>
      </c>
      <c r="E7832" t="s">
        <v>259</v>
      </c>
      <c r="F7832">
        <v>114</v>
      </c>
      <c r="G7832" t="s">
        <v>335</v>
      </c>
      <c r="H7832" t="s">
        <v>84</v>
      </c>
      <c r="I7832">
        <v>2015</v>
      </c>
      <c r="J7832">
        <v>1.51754E-2</v>
      </c>
    </row>
    <row r="7833" spans="1:10" x14ac:dyDescent="0.25">
      <c r="A7833" t="s">
        <v>223</v>
      </c>
      <c r="B7833" t="s">
        <v>80</v>
      </c>
      <c r="C7833" t="s">
        <v>37</v>
      </c>
      <c r="D7833">
        <v>130303</v>
      </c>
      <c r="E7833" t="s">
        <v>351</v>
      </c>
      <c r="F7833">
        <v>120</v>
      </c>
      <c r="G7833" t="s">
        <v>332</v>
      </c>
      <c r="H7833" t="s">
        <v>84</v>
      </c>
      <c r="I7833">
        <v>2015</v>
      </c>
      <c r="J7833">
        <v>4.8622199999999997E-2</v>
      </c>
    </row>
    <row r="7834" spans="1:10" x14ac:dyDescent="0.25">
      <c r="A7834" t="s">
        <v>227</v>
      </c>
      <c r="B7834" t="s">
        <v>79</v>
      </c>
      <c r="C7834" t="s">
        <v>35</v>
      </c>
      <c r="D7834" t="s">
        <v>243</v>
      </c>
      <c r="E7834" t="s">
        <v>242</v>
      </c>
      <c r="F7834">
        <v>119</v>
      </c>
      <c r="G7834" t="s">
        <v>357</v>
      </c>
      <c r="H7834" t="s">
        <v>84</v>
      </c>
      <c r="I7834">
        <v>2000</v>
      </c>
      <c r="J7834">
        <v>0.86414800000000003</v>
      </c>
    </row>
    <row r="7835" spans="1:10" x14ac:dyDescent="0.25">
      <c r="A7835" t="s">
        <v>226</v>
      </c>
      <c r="B7835" t="s">
        <v>80</v>
      </c>
      <c r="C7835" t="s">
        <v>37</v>
      </c>
      <c r="D7835">
        <v>150102</v>
      </c>
      <c r="E7835" t="s">
        <v>288</v>
      </c>
      <c r="F7835">
        <v>103</v>
      </c>
      <c r="G7835" t="s">
        <v>82</v>
      </c>
      <c r="H7835" t="s">
        <v>84</v>
      </c>
      <c r="I7835">
        <v>1990</v>
      </c>
      <c r="J7835">
        <v>2.7759E-5</v>
      </c>
    </row>
    <row r="7836" spans="1:10" x14ac:dyDescent="0.25">
      <c r="A7836" t="s">
        <v>226</v>
      </c>
      <c r="B7836" t="s">
        <v>80</v>
      </c>
      <c r="C7836" t="s">
        <v>37</v>
      </c>
      <c r="D7836">
        <v>120112</v>
      </c>
      <c r="E7836" t="s">
        <v>268</v>
      </c>
      <c r="F7836">
        <v>109</v>
      </c>
      <c r="G7836" t="s">
        <v>342</v>
      </c>
      <c r="H7836" t="s">
        <v>84</v>
      </c>
      <c r="I7836">
        <v>1990</v>
      </c>
      <c r="J7836">
        <v>2.01929E-2</v>
      </c>
    </row>
    <row r="7837" spans="1:10" x14ac:dyDescent="0.25">
      <c r="A7837" t="s">
        <v>226</v>
      </c>
      <c r="B7837" t="s">
        <v>79</v>
      </c>
      <c r="C7837" t="s">
        <v>33</v>
      </c>
      <c r="D7837" t="s">
        <v>253</v>
      </c>
      <c r="E7837" t="s">
        <v>252</v>
      </c>
      <c r="F7837">
        <v>110</v>
      </c>
      <c r="G7837" t="s">
        <v>344</v>
      </c>
      <c r="H7837" t="s">
        <v>84</v>
      </c>
      <c r="I7837">
        <v>2014</v>
      </c>
      <c r="J7837">
        <v>4.6260000000000003</v>
      </c>
    </row>
    <row r="7838" spans="1:10" x14ac:dyDescent="0.25">
      <c r="A7838" t="s">
        <v>227</v>
      </c>
      <c r="B7838" t="s">
        <v>76</v>
      </c>
      <c r="C7838" t="s">
        <v>77</v>
      </c>
      <c r="D7838" t="s">
        <v>274</v>
      </c>
      <c r="E7838" t="s">
        <v>273</v>
      </c>
      <c r="F7838">
        <v>110</v>
      </c>
      <c r="G7838" t="s">
        <v>344</v>
      </c>
      <c r="H7838" t="s">
        <v>84</v>
      </c>
      <c r="I7838">
        <v>2014</v>
      </c>
      <c r="J7838">
        <v>1.8</v>
      </c>
    </row>
    <row r="7839" spans="1:10" x14ac:dyDescent="0.25">
      <c r="A7839" t="s">
        <v>226</v>
      </c>
      <c r="B7839" t="s">
        <v>76</v>
      </c>
      <c r="C7839" t="s">
        <v>197</v>
      </c>
      <c r="D7839" t="s">
        <v>241</v>
      </c>
      <c r="E7839" t="s">
        <v>240</v>
      </c>
      <c r="F7839">
        <v>110</v>
      </c>
      <c r="G7839" t="s">
        <v>344</v>
      </c>
      <c r="H7839" t="s">
        <v>84</v>
      </c>
      <c r="I7839">
        <v>2014</v>
      </c>
      <c r="J7839">
        <v>2.5000000000000001E-2</v>
      </c>
    </row>
    <row r="7840" spans="1:10" x14ac:dyDescent="0.25">
      <c r="A7840" t="s">
        <v>229</v>
      </c>
      <c r="B7840" t="s">
        <v>79</v>
      </c>
      <c r="C7840" t="s">
        <v>33</v>
      </c>
      <c r="D7840" t="s">
        <v>253</v>
      </c>
      <c r="E7840" t="s">
        <v>252</v>
      </c>
      <c r="F7840">
        <v>110</v>
      </c>
      <c r="G7840" t="s">
        <v>344</v>
      </c>
      <c r="H7840" t="s">
        <v>84</v>
      </c>
      <c r="I7840">
        <v>2005</v>
      </c>
      <c r="J7840">
        <v>11.192</v>
      </c>
    </row>
    <row r="7841" spans="1:10" x14ac:dyDescent="0.25">
      <c r="A7841" t="s">
        <v>225</v>
      </c>
      <c r="B7841" t="s">
        <v>207</v>
      </c>
      <c r="C7841" t="s">
        <v>206</v>
      </c>
      <c r="D7841" t="s">
        <v>338</v>
      </c>
      <c r="E7841" t="s">
        <v>337</v>
      </c>
      <c r="F7841">
        <v>110</v>
      </c>
      <c r="G7841" t="s">
        <v>344</v>
      </c>
      <c r="H7841" t="s">
        <v>84</v>
      </c>
      <c r="I7841">
        <v>2005</v>
      </c>
      <c r="J7841">
        <v>5.0000000000000001E-3</v>
      </c>
    </row>
    <row r="7842" spans="1:10" x14ac:dyDescent="0.25">
      <c r="A7842" t="s">
        <v>227</v>
      </c>
      <c r="B7842" t="s">
        <v>76</v>
      </c>
      <c r="C7842" t="s">
        <v>196</v>
      </c>
      <c r="D7842" t="s">
        <v>431</v>
      </c>
      <c r="E7842" t="s">
        <v>430</v>
      </c>
      <c r="F7842">
        <v>110</v>
      </c>
      <c r="G7842" t="s">
        <v>344</v>
      </c>
      <c r="H7842" t="s">
        <v>84</v>
      </c>
      <c r="I7842">
        <v>2005</v>
      </c>
      <c r="J7842">
        <v>0.04</v>
      </c>
    </row>
    <row r="7843" spans="1:10" x14ac:dyDescent="0.25">
      <c r="A7843" t="s">
        <v>225</v>
      </c>
      <c r="B7843" t="s">
        <v>73</v>
      </c>
      <c r="C7843" t="s">
        <v>212</v>
      </c>
      <c r="D7843" t="s">
        <v>307</v>
      </c>
      <c r="E7843" t="s">
        <v>306</v>
      </c>
      <c r="F7843">
        <v>110</v>
      </c>
      <c r="G7843" t="s">
        <v>344</v>
      </c>
      <c r="H7843" t="s">
        <v>84</v>
      </c>
      <c r="I7843">
        <v>2000</v>
      </c>
      <c r="J7843">
        <v>2</v>
      </c>
    </row>
    <row r="7844" spans="1:10" x14ac:dyDescent="0.25">
      <c r="A7844" t="s">
        <v>227</v>
      </c>
      <c r="B7844" t="s">
        <v>76</v>
      </c>
      <c r="C7844" t="s">
        <v>196</v>
      </c>
      <c r="D7844" t="s">
        <v>326</v>
      </c>
      <c r="E7844" t="s">
        <v>325</v>
      </c>
      <c r="F7844">
        <v>110</v>
      </c>
      <c r="G7844" t="s">
        <v>344</v>
      </c>
      <c r="H7844" t="s">
        <v>84</v>
      </c>
      <c r="I7844">
        <v>1995</v>
      </c>
      <c r="J7844">
        <v>1.7</v>
      </c>
    </row>
    <row r="7845" spans="1:10" x14ac:dyDescent="0.25">
      <c r="A7845" t="s">
        <v>227</v>
      </c>
      <c r="B7845" t="s">
        <v>73</v>
      </c>
      <c r="C7845" t="s">
        <v>212</v>
      </c>
      <c r="D7845" t="s">
        <v>393</v>
      </c>
      <c r="E7845" t="s">
        <v>392</v>
      </c>
      <c r="F7845">
        <v>108</v>
      </c>
      <c r="G7845" t="s">
        <v>83</v>
      </c>
      <c r="H7845" t="s">
        <v>84</v>
      </c>
      <c r="I7845">
        <v>2005</v>
      </c>
      <c r="J7845">
        <v>118</v>
      </c>
    </row>
    <row r="7846" spans="1:10" x14ac:dyDescent="0.25">
      <c r="A7846" t="s">
        <v>226</v>
      </c>
      <c r="B7846" t="s">
        <v>80</v>
      </c>
      <c r="C7846" t="s">
        <v>37</v>
      </c>
      <c r="D7846">
        <v>130303</v>
      </c>
      <c r="E7846" t="s">
        <v>351</v>
      </c>
      <c r="F7846">
        <v>111</v>
      </c>
      <c r="G7846" t="s">
        <v>333</v>
      </c>
      <c r="H7846" t="s">
        <v>84</v>
      </c>
      <c r="I7846">
        <v>2000</v>
      </c>
      <c r="J7846">
        <v>7.2731900000000003E-4</v>
      </c>
    </row>
    <row r="7847" spans="1:10" x14ac:dyDescent="0.25">
      <c r="A7847" t="s">
        <v>226</v>
      </c>
      <c r="B7847" t="s">
        <v>80</v>
      </c>
      <c r="C7847" t="s">
        <v>37</v>
      </c>
      <c r="D7847">
        <v>120113</v>
      </c>
      <c r="E7847" t="s">
        <v>267</v>
      </c>
      <c r="F7847">
        <v>104</v>
      </c>
      <c r="G7847" t="s">
        <v>340</v>
      </c>
      <c r="H7847" t="s">
        <v>84</v>
      </c>
      <c r="I7847">
        <v>2000</v>
      </c>
      <c r="J7847">
        <v>2.13131E-3</v>
      </c>
    </row>
    <row r="7848" spans="1:10" x14ac:dyDescent="0.25">
      <c r="A7848" t="s">
        <v>226</v>
      </c>
      <c r="B7848" t="s">
        <v>80</v>
      </c>
      <c r="C7848" t="s">
        <v>37</v>
      </c>
      <c r="D7848">
        <v>150103</v>
      </c>
      <c r="E7848" t="s">
        <v>287</v>
      </c>
      <c r="F7848">
        <v>103</v>
      </c>
      <c r="G7848" t="s">
        <v>82</v>
      </c>
      <c r="H7848" t="s">
        <v>84</v>
      </c>
      <c r="I7848">
        <v>2000</v>
      </c>
      <c r="J7848">
        <v>6.6846899999999999E-5</v>
      </c>
    </row>
    <row r="7849" spans="1:10" x14ac:dyDescent="0.25">
      <c r="A7849" t="s">
        <v>226</v>
      </c>
      <c r="B7849" t="s">
        <v>80</v>
      </c>
      <c r="C7849" t="s">
        <v>37</v>
      </c>
      <c r="D7849">
        <v>130113</v>
      </c>
      <c r="E7849" t="s">
        <v>339</v>
      </c>
      <c r="F7849">
        <v>114</v>
      </c>
      <c r="G7849" t="s">
        <v>335</v>
      </c>
      <c r="H7849" t="s">
        <v>84</v>
      </c>
      <c r="I7849">
        <v>2000</v>
      </c>
      <c r="J7849">
        <v>2.75023E-2</v>
      </c>
    </row>
    <row r="7850" spans="1:10" x14ac:dyDescent="0.25">
      <c r="A7850" t="s">
        <v>226</v>
      </c>
      <c r="B7850" t="s">
        <v>80</v>
      </c>
      <c r="C7850" t="s">
        <v>37</v>
      </c>
      <c r="D7850">
        <v>120219</v>
      </c>
      <c r="E7850" t="s">
        <v>261</v>
      </c>
      <c r="F7850">
        <v>115</v>
      </c>
      <c r="G7850" t="s">
        <v>341</v>
      </c>
      <c r="H7850" t="s">
        <v>84</v>
      </c>
      <c r="I7850">
        <v>2000</v>
      </c>
      <c r="J7850">
        <v>1.0666E-3</v>
      </c>
    </row>
    <row r="7851" spans="1:10" x14ac:dyDescent="0.25">
      <c r="A7851" t="s">
        <v>226</v>
      </c>
      <c r="B7851" t="s">
        <v>80</v>
      </c>
      <c r="C7851" t="s">
        <v>37</v>
      </c>
      <c r="D7851">
        <v>130106</v>
      </c>
      <c r="E7851" t="s">
        <v>345</v>
      </c>
      <c r="F7851">
        <v>120</v>
      </c>
      <c r="G7851" t="s">
        <v>332</v>
      </c>
      <c r="H7851" t="s">
        <v>84</v>
      </c>
      <c r="I7851">
        <v>2000</v>
      </c>
      <c r="J7851">
        <v>2.72119</v>
      </c>
    </row>
    <row r="7852" spans="1:10" x14ac:dyDescent="0.25">
      <c r="A7852" t="s">
        <v>225</v>
      </c>
      <c r="B7852" t="s">
        <v>80</v>
      </c>
      <c r="C7852" t="s">
        <v>81</v>
      </c>
      <c r="D7852">
        <v>230800</v>
      </c>
      <c r="E7852" t="s">
        <v>379</v>
      </c>
      <c r="F7852">
        <v>104</v>
      </c>
      <c r="G7852" t="s">
        <v>340</v>
      </c>
      <c r="H7852" t="s">
        <v>84</v>
      </c>
      <c r="I7852">
        <v>2015</v>
      </c>
      <c r="J7852">
        <v>0.18560299999999999</v>
      </c>
    </row>
    <row r="7853" spans="1:10" x14ac:dyDescent="0.25">
      <c r="A7853" t="s">
        <v>223</v>
      </c>
      <c r="B7853" t="s">
        <v>80</v>
      </c>
      <c r="C7853" t="s">
        <v>37</v>
      </c>
      <c r="D7853">
        <v>120213</v>
      </c>
      <c r="E7853" t="s">
        <v>265</v>
      </c>
      <c r="F7853">
        <v>109</v>
      </c>
      <c r="G7853" t="s">
        <v>342</v>
      </c>
      <c r="H7853" t="s">
        <v>84</v>
      </c>
      <c r="I7853">
        <v>2000</v>
      </c>
      <c r="J7853">
        <v>0.28733999999999998</v>
      </c>
    </row>
    <row r="7854" spans="1:10" x14ac:dyDescent="0.25">
      <c r="A7854" t="s">
        <v>223</v>
      </c>
      <c r="B7854" t="s">
        <v>80</v>
      </c>
      <c r="C7854" t="s">
        <v>37</v>
      </c>
      <c r="D7854">
        <v>130213</v>
      </c>
      <c r="E7854" t="s">
        <v>368</v>
      </c>
      <c r="F7854">
        <v>111</v>
      </c>
      <c r="G7854" t="s">
        <v>333</v>
      </c>
      <c r="H7854" t="s">
        <v>84</v>
      </c>
      <c r="I7854">
        <v>2000</v>
      </c>
      <c r="J7854">
        <v>1.9455500000000001E-2</v>
      </c>
    </row>
    <row r="7855" spans="1:10" x14ac:dyDescent="0.25">
      <c r="A7855" t="s">
        <v>223</v>
      </c>
      <c r="B7855" t="s">
        <v>80</v>
      </c>
      <c r="C7855" t="s">
        <v>37</v>
      </c>
      <c r="D7855">
        <v>120219</v>
      </c>
      <c r="E7855" t="s">
        <v>261</v>
      </c>
      <c r="F7855">
        <v>114</v>
      </c>
      <c r="G7855" t="s">
        <v>335</v>
      </c>
      <c r="H7855" t="s">
        <v>84</v>
      </c>
      <c r="I7855">
        <v>2000</v>
      </c>
      <c r="J7855">
        <v>8.0112699999999992E-3</v>
      </c>
    </row>
    <row r="7856" spans="1:10" x14ac:dyDescent="0.25">
      <c r="A7856" t="s">
        <v>223</v>
      </c>
      <c r="B7856" t="s">
        <v>80</v>
      </c>
      <c r="C7856" t="s">
        <v>37</v>
      </c>
      <c r="D7856">
        <v>120219</v>
      </c>
      <c r="E7856" t="s">
        <v>261</v>
      </c>
      <c r="F7856">
        <v>120</v>
      </c>
      <c r="G7856" t="s">
        <v>332</v>
      </c>
      <c r="H7856" t="s">
        <v>84</v>
      </c>
      <c r="I7856">
        <v>2000</v>
      </c>
      <c r="J7856">
        <v>2.72383</v>
      </c>
    </row>
    <row r="7857" spans="1:10" x14ac:dyDescent="0.25">
      <c r="A7857" t="s">
        <v>225</v>
      </c>
      <c r="B7857" t="s">
        <v>80</v>
      </c>
      <c r="C7857" t="s">
        <v>37</v>
      </c>
      <c r="D7857">
        <v>120219</v>
      </c>
      <c r="E7857" t="s">
        <v>261</v>
      </c>
      <c r="F7857">
        <v>111</v>
      </c>
      <c r="G7857" t="s">
        <v>333</v>
      </c>
      <c r="H7857" t="s">
        <v>84</v>
      </c>
      <c r="I7857">
        <v>2014</v>
      </c>
      <c r="J7857">
        <v>3.3935100000000003E-2</v>
      </c>
    </row>
    <row r="7858" spans="1:10" x14ac:dyDescent="0.25">
      <c r="A7858" t="s">
        <v>225</v>
      </c>
      <c r="B7858" t="s">
        <v>80</v>
      </c>
      <c r="C7858" t="s">
        <v>37</v>
      </c>
      <c r="D7858">
        <v>130218</v>
      </c>
      <c r="E7858" t="s">
        <v>343</v>
      </c>
      <c r="F7858">
        <v>114</v>
      </c>
      <c r="G7858" t="s">
        <v>335</v>
      </c>
      <c r="H7858" t="s">
        <v>84</v>
      </c>
      <c r="I7858">
        <v>2014</v>
      </c>
      <c r="J7858">
        <v>4.1292800000000001E-4</v>
      </c>
    </row>
    <row r="7859" spans="1:10" x14ac:dyDescent="0.25">
      <c r="A7859" t="s">
        <v>224</v>
      </c>
      <c r="B7859" t="s">
        <v>202</v>
      </c>
      <c r="C7859" t="s">
        <v>199</v>
      </c>
      <c r="D7859" t="s">
        <v>381</v>
      </c>
      <c r="E7859" t="s">
        <v>380</v>
      </c>
      <c r="F7859">
        <v>114</v>
      </c>
      <c r="G7859" t="s">
        <v>335</v>
      </c>
      <c r="H7859" t="s">
        <v>84</v>
      </c>
      <c r="I7859">
        <v>2015</v>
      </c>
      <c r="J7859">
        <v>483.68700000000001</v>
      </c>
    </row>
    <row r="7860" spans="1:10" x14ac:dyDescent="0.25">
      <c r="A7860" t="s">
        <v>226</v>
      </c>
      <c r="B7860" t="s">
        <v>75</v>
      </c>
      <c r="C7860" t="s">
        <v>31</v>
      </c>
      <c r="D7860" t="s">
        <v>237</v>
      </c>
      <c r="E7860" t="s">
        <v>236</v>
      </c>
      <c r="F7860">
        <v>120</v>
      </c>
      <c r="G7860" t="s">
        <v>332</v>
      </c>
      <c r="H7860" t="s">
        <v>84</v>
      </c>
      <c r="I7860">
        <v>1990</v>
      </c>
      <c r="J7860">
        <v>4076.51</v>
      </c>
    </row>
    <row r="7861" spans="1:10" x14ac:dyDescent="0.25">
      <c r="A7861" t="s">
        <v>229</v>
      </c>
      <c r="B7861" t="s">
        <v>80</v>
      </c>
      <c r="C7861" t="s">
        <v>37</v>
      </c>
      <c r="D7861">
        <v>130215</v>
      </c>
      <c r="E7861" t="s">
        <v>384</v>
      </c>
      <c r="F7861">
        <v>104</v>
      </c>
      <c r="G7861" t="s">
        <v>340</v>
      </c>
      <c r="H7861" t="s">
        <v>84</v>
      </c>
      <c r="I7861">
        <v>2015</v>
      </c>
      <c r="J7861">
        <v>5.5535599999999996E-7</v>
      </c>
    </row>
    <row r="7862" spans="1:10" x14ac:dyDescent="0.25">
      <c r="A7862" t="s">
        <v>229</v>
      </c>
      <c r="B7862" t="s">
        <v>202</v>
      </c>
      <c r="C7862" t="s">
        <v>199</v>
      </c>
      <c r="D7862" t="s">
        <v>381</v>
      </c>
      <c r="E7862" t="s">
        <v>380</v>
      </c>
      <c r="F7862">
        <v>104</v>
      </c>
      <c r="G7862" t="s">
        <v>340</v>
      </c>
      <c r="H7862" t="s">
        <v>84</v>
      </c>
      <c r="I7862">
        <v>1990</v>
      </c>
      <c r="J7862">
        <v>160.51599999999999</v>
      </c>
    </row>
    <row r="7863" spans="1:10" x14ac:dyDescent="0.25">
      <c r="A7863" t="s">
        <v>226</v>
      </c>
      <c r="B7863" t="s">
        <v>202</v>
      </c>
      <c r="C7863" t="s">
        <v>199</v>
      </c>
      <c r="D7863" t="s">
        <v>381</v>
      </c>
      <c r="E7863" t="s">
        <v>380</v>
      </c>
      <c r="F7863">
        <v>111</v>
      </c>
      <c r="G7863" t="s">
        <v>333</v>
      </c>
      <c r="H7863" t="s">
        <v>84</v>
      </c>
      <c r="I7863">
        <v>1995</v>
      </c>
      <c r="J7863">
        <v>198.84700000000001</v>
      </c>
    </row>
    <row r="7864" spans="1:10" x14ac:dyDescent="0.25">
      <c r="A7864" t="s">
        <v>226</v>
      </c>
      <c r="B7864" t="s">
        <v>202</v>
      </c>
      <c r="C7864" t="s">
        <v>199</v>
      </c>
      <c r="D7864" t="s">
        <v>381</v>
      </c>
      <c r="E7864" t="s">
        <v>380</v>
      </c>
      <c r="F7864">
        <v>104</v>
      </c>
      <c r="G7864" t="s">
        <v>340</v>
      </c>
      <c r="H7864" t="s">
        <v>84</v>
      </c>
      <c r="I7864">
        <v>1990</v>
      </c>
      <c r="J7864">
        <v>55.856400000000001</v>
      </c>
    </row>
    <row r="7865" spans="1:10" x14ac:dyDescent="0.25">
      <c r="A7865" t="s">
        <v>227</v>
      </c>
      <c r="B7865" t="s">
        <v>76</v>
      </c>
      <c r="C7865" t="s">
        <v>78</v>
      </c>
      <c r="D7865">
        <v>8902500</v>
      </c>
      <c r="E7865" t="s">
        <v>327</v>
      </c>
      <c r="F7865">
        <v>109</v>
      </c>
      <c r="G7865" t="s">
        <v>342</v>
      </c>
      <c r="H7865" t="s">
        <v>84</v>
      </c>
      <c r="I7865">
        <v>2015</v>
      </c>
      <c r="J7865">
        <v>3442.87</v>
      </c>
    </row>
    <row r="7866" spans="1:10" x14ac:dyDescent="0.25">
      <c r="A7866" t="s">
        <v>229</v>
      </c>
      <c r="B7866" t="s">
        <v>79</v>
      </c>
      <c r="C7866" t="s">
        <v>35</v>
      </c>
      <c r="D7866" t="s">
        <v>245</v>
      </c>
      <c r="E7866" t="s">
        <v>244</v>
      </c>
      <c r="F7866">
        <v>122</v>
      </c>
      <c r="G7866" t="s">
        <v>369</v>
      </c>
      <c r="H7866" t="s">
        <v>84</v>
      </c>
      <c r="I7866">
        <v>2005</v>
      </c>
      <c r="J7866">
        <v>1211.99</v>
      </c>
    </row>
    <row r="7867" spans="1:10" x14ac:dyDescent="0.25">
      <c r="A7867" t="s">
        <v>229</v>
      </c>
      <c r="B7867" t="s">
        <v>80</v>
      </c>
      <c r="C7867" t="s">
        <v>37</v>
      </c>
      <c r="D7867">
        <v>120218</v>
      </c>
      <c r="E7867" t="s">
        <v>262</v>
      </c>
      <c r="F7867">
        <v>103</v>
      </c>
      <c r="G7867" t="s">
        <v>82</v>
      </c>
      <c r="H7867" t="s">
        <v>84</v>
      </c>
      <c r="I7867">
        <v>2014</v>
      </c>
      <c r="J7867">
        <v>7.5035600000000004E-5</v>
      </c>
    </row>
    <row r="7868" spans="1:10" x14ac:dyDescent="0.25">
      <c r="A7868" t="s">
        <v>223</v>
      </c>
      <c r="B7868" t="s">
        <v>80</v>
      </c>
      <c r="C7868" t="s">
        <v>37</v>
      </c>
      <c r="D7868">
        <v>120215</v>
      </c>
      <c r="E7868" t="s">
        <v>264</v>
      </c>
      <c r="F7868">
        <v>103</v>
      </c>
      <c r="G7868" t="s">
        <v>82</v>
      </c>
      <c r="H7868" t="s">
        <v>84</v>
      </c>
      <c r="I7868">
        <v>2015</v>
      </c>
      <c r="J7868">
        <v>1.30358E-5</v>
      </c>
    </row>
    <row r="7869" spans="1:10" x14ac:dyDescent="0.25">
      <c r="A7869" t="s">
        <v>223</v>
      </c>
      <c r="B7869" t="s">
        <v>80</v>
      </c>
      <c r="C7869" t="s">
        <v>37</v>
      </c>
      <c r="D7869">
        <v>120302</v>
      </c>
      <c r="E7869" t="s">
        <v>260</v>
      </c>
      <c r="F7869">
        <v>115</v>
      </c>
      <c r="G7869" t="s">
        <v>341</v>
      </c>
      <c r="H7869" t="s">
        <v>84</v>
      </c>
      <c r="I7869">
        <v>2005</v>
      </c>
      <c r="J7869">
        <v>6.3783399999999999E-4</v>
      </c>
    </row>
    <row r="7870" spans="1:10" x14ac:dyDescent="0.25">
      <c r="A7870" t="s">
        <v>223</v>
      </c>
      <c r="B7870" t="s">
        <v>80</v>
      </c>
      <c r="C7870" t="s">
        <v>37</v>
      </c>
      <c r="D7870">
        <v>120215</v>
      </c>
      <c r="E7870" t="s">
        <v>264</v>
      </c>
      <c r="F7870">
        <v>114</v>
      </c>
      <c r="G7870" t="s">
        <v>335</v>
      </c>
      <c r="H7870" t="s">
        <v>84</v>
      </c>
      <c r="I7870">
        <v>2005</v>
      </c>
      <c r="J7870">
        <v>2.4422799999999998E-4</v>
      </c>
    </row>
    <row r="7871" spans="1:10" x14ac:dyDescent="0.25">
      <c r="A7871" t="s">
        <v>226</v>
      </c>
      <c r="B7871" t="s">
        <v>75</v>
      </c>
      <c r="C7871" t="s">
        <v>31</v>
      </c>
      <c r="D7871" t="s">
        <v>237</v>
      </c>
      <c r="E7871" t="s">
        <v>236</v>
      </c>
      <c r="F7871">
        <v>111</v>
      </c>
      <c r="G7871" t="s">
        <v>333</v>
      </c>
      <c r="H7871" t="s">
        <v>84</v>
      </c>
      <c r="I7871">
        <v>2005</v>
      </c>
      <c r="J7871">
        <v>471.31599999999997</v>
      </c>
    </row>
    <row r="7872" spans="1:10" x14ac:dyDescent="0.25">
      <c r="A7872" t="s">
        <v>229</v>
      </c>
      <c r="B7872" t="s">
        <v>80</v>
      </c>
      <c r="C7872" t="s">
        <v>37</v>
      </c>
      <c r="D7872">
        <v>130216</v>
      </c>
      <c r="E7872" t="s">
        <v>355</v>
      </c>
      <c r="F7872">
        <v>109</v>
      </c>
      <c r="G7872" t="s">
        <v>342</v>
      </c>
      <c r="H7872" t="s">
        <v>84</v>
      </c>
      <c r="I7872">
        <v>2014</v>
      </c>
      <c r="J7872">
        <v>0.404283</v>
      </c>
    </row>
    <row r="7873" spans="1:10" x14ac:dyDescent="0.25">
      <c r="A7873" t="s">
        <v>229</v>
      </c>
      <c r="B7873" t="s">
        <v>80</v>
      </c>
      <c r="C7873" t="s">
        <v>37</v>
      </c>
      <c r="D7873">
        <v>130216</v>
      </c>
      <c r="E7873" t="s">
        <v>355</v>
      </c>
      <c r="F7873">
        <v>120</v>
      </c>
      <c r="G7873" t="s">
        <v>332</v>
      </c>
      <c r="H7873" t="s">
        <v>84</v>
      </c>
      <c r="I7873">
        <v>2014</v>
      </c>
      <c r="J7873">
        <v>0.159585</v>
      </c>
    </row>
    <row r="7874" spans="1:10" x14ac:dyDescent="0.25">
      <c r="A7874" t="s">
        <v>229</v>
      </c>
      <c r="B7874" t="s">
        <v>80</v>
      </c>
      <c r="C7874" t="s">
        <v>37</v>
      </c>
      <c r="D7874">
        <v>120216</v>
      </c>
      <c r="E7874" t="s">
        <v>263</v>
      </c>
      <c r="F7874">
        <v>109</v>
      </c>
      <c r="G7874" t="s">
        <v>342</v>
      </c>
      <c r="H7874" t="s">
        <v>84</v>
      </c>
      <c r="I7874">
        <v>2015</v>
      </c>
      <c r="J7874">
        <v>4.4838700000000002E-2</v>
      </c>
    </row>
    <row r="7875" spans="1:10" x14ac:dyDescent="0.25">
      <c r="A7875" t="s">
        <v>227</v>
      </c>
      <c r="B7875" t="s">
        <v>80</v>
      </c>
      <c r="C7875" t="s">
        <v>37</v>
      </c>
      <c r="D7875">
        <v>120215</v>
      </c>
      <c r="E7875" t="s">
        <v>264</v>
      </c>
      <c r="F7875">
        <v>104</v>
      </c>
      <c r="G7875" t="s">
        <v>340</v>
      </c>
      <c r="H7875" t="s">
        <v>84</v>
      </c>
      <c r="I7875">
        <v>1990</v>
      </c>
      <c r="J7875">
        <v>1.81573E-4</v>
      </c>
    </row>
    <row r="7876" spans="1:10" x14ac:dyDescent="0.25">
      <c r="A7876" t="s">
        <v>223</v>
      </c>
      <c r="B7876" t="s">
        <v>80</v>
      </c>
      <c r="C7876" t="s">
        <v>37</v>
      </c>
      <c r="D7876">
        <v>120105</v>
      </c>
      <c r="E7876" t="s">
        <v>270</v>
      </c>
      <c r="F7876">
        <v>120</v>
      </c>
      <c r="G7876" t="s">
        <v>332</v>
      </c>
      <c r="H7876" t="s">
        <v>84</v>
      </c>
      <c r="I7876">
        <v>2010</v>
      </c>
      <c r="J7876">
        <v>38.273200000000003</v>
      </c>
    </row>
    <row r="7877" spans="1:10" x14ac:dyDescent="0.25">
      <c r="A7877" t="s">
        <v>223</v>
      </c>
      <c r="B7877" t="s">
        <v>80</v>
      </c>
      <c r="C7877" t="s">
        <v>37</v>
      </c>
      <c r="D7877">
        <v>120215</v>
      </c>
      <c r="E7877" t="s">
        <v>264</v>
      </c>
      <c r="F7877">
        <v>115</v>
      </c>
      <c r="G7877" t="s">
        <v>341</v>
      </c>
      <c r="H7877" t="s">
        <v>84</v>
      </c>
      <c r="I7877">
        <v>2010</v>
      </c>
      <c r="J7877">
        <v>3.79772E-5</v>
      </c>
    </row>
    <row r="7878" spans="1:10" x14ac:dyDescent="0.25">
      <c r="A7878" t="s">
        <v>223</v>
      </c>
      <c r="B7878" t="s">
        <v>80</v>
      </c>
      <c r="C7878" t="s">
        <v>37</v>
      </c>
      <c r="D7878">
        <v>120302</v>
      </c>
      <c r="E7878" t="s">
        <v>260</v>
      </c>
      <c r="F7878">
        <v>103</v>
      </c>
      <c r="G7878" t="s">
        <v>82</v>
      </c>
      <c r="H7878" t="s">
        <v>84</v>
      </c>
      <c r="I7878">
        <v>2010</v>
      </c>
      <c r="J7878">
        <v>4.4425699999999997E-5</v>
      </c>
    </row>
    <row r="7879" spans="1:10" x14ac:dyDescent="0.25">
      <c r="A7879" t="s">
        <v>223</v>
      </c>
      <c r="B7879" t="s">
        <v>80</v>
      </c>
      <c r="C7879" t="s">
        <v>37</v>
      </c>
      <c r="D7879">
        <v>130302</v>
      </c>
      <c r="E7879" t="s">
        <v>336</v>
      </c>
      <c r="F7879">
        <v>114</v>
      </c>
      <c r="G7879" t="s">
        <v>335</v>
      </c>
      <c r="H7879" t="s">
        <v>84</v>
      </c>
      <c r="I7879">
        <v>2010</v>
      </c>
      <c r="J7879">
        <v>2.2084599999999999E-4</v>
      </c>
    </row>
    <row r="7880" spans="1:10" x14ac:dyDescent="0.25">
      <c r="A7880" t="s">
        <v>223</v>
      </c>
      <c r="B7880" t="s">
        <v>80</v>
      </c>
      <c r="C7880" t="s">
        <v>37</v>
      </c>
      <c r="D7880">
        <v>130302</v>
      </c>
      <c r="E7880" t="s">
        <v>336</v>
      </c>
      <c r="F7880">
        <v>109</v>
      </c>
      <c r="G7880" t="s">
        <v>342</v>
      </c>
      <c r="H7880" t="s">
        <v>84</v>
      </c>
      <c r="I7880">
        <v>2014</v>
      </c>
      <c r="J7880">
        <v>7.2561199999999996E-3</v>
      </c>
    </row>
    <row r="7881" spans="1:10" x14ac:dyDescent="0.25">
      <c r="A7881" t="s">
        <v>223</v>
      </c>
      <c r="B7881" t="s">
        <v>80</v>
      </c>
      <c r="C7881" t="s">
        <v>37</v>
      </c>
      <c r="D7881">
        <v>130112</v>
      </c>
      <c r="E7881" t="s">
        <v>349</v>
      </c>
      <c r="F7881">
        <v>104</v>
      </c>
      <c r="G7881" t="s">
        <v>340</v>
      </c>
      <c r="H7881" t="s">
        <v>84</v>
      </c>
      <c r="I7881">
        <v>2014</v>
      </c>
      <c r="J7881">
        <v>4.6496199999999997E-5</v>
      </c>
    </row>
    <row r="7882" spans="1:10" x14ac:dyDescent="0.25">
      <c r="A7882" t="s">
        <v>224</v>
      </c>
      <c r="B7882" t="s">
        <v>80</v>
      </c>
      <c r="C7882" t="s">
        <v>37</v>
      </c>
      <c r="D7882">
        <v>150203</v>
      </c>
      <c r="E7882" t="s">
        <v>285</v>
      </c>
      <c r="F7882">
        <v>120</v>
      </c>
      <c r="G7882" t="s">
        <v>332</v>
      </c>
      <c r="H7882" t="s">
        <v>84</v>
      </c>
      <c r="I7882">
        <v>2015</v>
      </c>
      <c r="J7882">
        <v>8.5942699999999997E-2</v>
      </c>
    </row>
    <row r="7883" spans="1:10" x14ac:dyDescent="0.25">
      <c r="A7883" t="s">
        <v>224</v>
      </c>
      <c r="B7883" t="s">
        <v>80</v>
      </c>
      <c r="C7883" t="s">
        <v>37</v>
      </c>
      <c r="D7883">
        <v>130219</v>
      </c>
      <c r="E7883" t="s">
        <v>354</v>
      </c>
      <c r="F7883">
        <v>109</v>
      </c>
      <c r="G7883" t="s">
        <v>342</v>
      </c>
      <c r="H7883" t="s">
        <v>84</v>
      </c>
      <c r="I7883">
        <v>2015</v>
      </c>
      <c r="J7883">
        <v>2.1137199999999998E-2</v>
      </c>
    </row>
    <row r="7884" spans="1:10" x14ac:dyDescent="0.25">
      <c r="A7884" t="s">
        <v>224</v>
      </c>
      <c r="B7884" t="s">
        <v>80</v>
      </c>
      <c r="C7884" t="s">
        <v>37</v>
      </c>
      <c r="D7884">
        <v>150203</v>
      </c>
      <c r="E7884" t="s">
        <v>285</v>
      </c>
      <c r="F7884">
        <v>114</v>
      </c>
      <c r="G7884" t="s">
        <v>335</v>
      </c>
      <c r="H7884" t="s">
        <v>84</v>
      </c>
      <c r="I7884">
        <v>2015</v>
      </c>
      <c r="J7884">
        <v>7.3665199999999997E-4</v>
      </c>
    </row>
    <row r="7885" spans="1:10" x14ac:dyDescent="0.25">
      <c r="A7885" t="s">
        <v>224</v>
      </c>
      <c r="B7885" t="s">
        <v>80</v>
      </c>
      <c r="C7885" t="s">
        <v>37</v>
      </c>
      <c r="D7885">
        <v>150203</v>
      </c>
      <c r="E7885" t="s">
        <v>285</v>
      </c>
      <c r="F7885">
        <v>103</v>
      </c>
      <c r="G7885" t="s">
        <v>82</v>
      </c>
      <c r="H7885" t="s">
        <v>84</v>
      </c>
      <c r="I7885">
        <v>2015</v>
      </c>
      <c r="J7885">
        <v>1.2277500000000001E-5</v>
      </c>
    </row>
    <row r="7886" spans="1:10" x14ac:dyDescent="0.25">
      <c r="A7886" t="s">
        <v>224</v>
      </c>
      <c r="B7886" t="s">
        <v>80</v>
      </c>
      <c r="C7886" t="s">
        <v>37</v>
      </c>
      <c r="D7886">
        <v>120219</v>
      </c>
      <c r="E7886" t="s">
        <v>261</v>
      </c>
      <c r="F7886">
        <v>103</v>
      </c>
      <c r="G7886" t="s">
        <v>82</v>
      </c>
      <c r="H7886" t="s">
        <v>84</v>
      </c>
      <c r="I7886">
        <v>2015</v>
      </c>
      <c r="J7886">
        <v>4.5139399999999997E-5</v>
      </c>
    </row>
    <row r="7887" spans="1:10" x14ac:dyDescent="0.25">
      <c r="A7887" t="s">
        <v>224</v>
      </c>
      <c r="B7887" t="s">
        <v>80</v>
      </c>
      <c r="C7887" t="s">
        <v>37</v>
      </c>
      <c r="D7887">
        <v>120213</v>
      </c>
      <c r="E7887" t="s">
        <v>265</v>
      </c>
      <c r="F7887">
        <v>104</v>
      </c>
      <c r="G7887" t="s">
        <v>340</v>
      </c>
      <c r="H7887" t="s">
        <v>84</v>
      </c>
      <c r="I7887">
        <v>2015</v>
      </c>
      <c r="J7887">
        <v>2.23164E-3</v>
      </c>
    </row>
    <row r="7888" spans="1:10" x14ac:dyDescent="0.25">
      <c r="A7888" t="s">
        <v>229</v>
      </c>
      <c r="B7888" t="s">
        <v>80</v>
      </c>
      <c r="C7888" t="s">
        <v>37</v>
      </c>
      <c r="D7888">
        <v>130106</v>
      </c>
      <c r="E7888" t="s">
        <v>345</v>
      </c>
      <c r="F7888">
        <v>111</v>
      </c>
      <c r="G7888" t="s">
        <v>333</v>
      </c>
      <c r="H7888" t="s">
        <v>84</v>
      </c>
      <c r="I7888">
        <v>1990</v>
      </c>
      <c r="J7888">
        <v>0.468082</v>
      </c>
    </row>
    <row r="7889" spans="1:10" x14ac:dyDescent="0.25">
      <c r="A7889" t="s">
        <v>229</v>
      </c>
      <c r="B7889" t="s">
        <v>80</v>
      </c>
      <c r="C7889" t="s">
        <v>37</v>
      </c>
      <c r="D7889">
        <v>120303</v>
      </c>
      <c r="E7889" t="s">
        <v>259</v>
      </c>
      <c r="F7889">
        <v>104</v>
      </c>
      <c r="G7889" t="s">
        <v>340</v>
      </c>
      <c r="H7889" t="s">
        <v>84</v>
      </c>
      <c r="I7889">
        <v>1990</v>
      </c>
      <c r="J7889">
        <v>5.5247300000000005E-4</v>
      </c>
    </row>
    <row r="7890" spans="1:10" x14ac:dyDescent="0.25">
      <c r="A7890" t="s">
        <v>229</v>
      </c>
      <c r="B7890" t="s">
        <v>80</v>
      </c>
      <c r="C7890" t="s">
        <v>37</v>
      </c>
      <c r="D7890">
        <v>130113</v>
      </c>
      <c r="E7890" t="s">
        <v>339</v>
      </c>
      <c r="F7890">
        <v>109</v>
      </c>
      <c r="G7890" t="s">
        <v>342</v>
      </c>
      <c r="H7890" t="s">
        <v>84</v>
      </c>
      <c r="I7890">
        <v>1990</v>
      </c>
      <c r="J7890">
        <v>3.9207399999999999</v>
      </c>
    </row>
    <row r="7891" spans="1:10" x14ac:dyDescent="0.25">
      <c r="A7891" t="s">
        <v>229</v>
      </c>
      <c r="B7891" t="s">
        <v>80</v>
      </c>
      <c r="C7891" t="s">
        <v>37</v>
      </c>
      <c r="D7891">
        <v>120106</v>
      </c>
      <c r="E7891" t="s">
        <v>269</v>
      </c>
      <c r="F7891">
        <v>111</v>
      </c>
      <c r="G7891" t="s">
        <v>333</v>
      </c>
      <c r="H7891" t="s">
        <v>84</v>
      </c>
      <c r="I7891">
        <v>1990</v>
      </c>
      <c r="J7891">
        <v>7.5305900000000001</v>
      </c>
    </row>
    <row r="7892" spans="1:10" x14ac:dyDescent="0.25">
      <c r="A7892" t="s">
        <v>229</v>
      </c>
      <c r="B7892" t="s">
        <v>80</v>
      </c>
      <c r="C7892" t="s">
        <v>37</v>
      </c>
      <c r="D7892">
        <v>130303</v>
      </c>
      <c r="E7892" t="s">
        <v>351</v>
      </c>
      <c r="F7892">
        <v>104</v>
      </c>
      <c r="G7892" t="s">
        <v>340</v>
      </c>
      <c r="H7892" t="s">
        <v>84</v>
      </c>
      <c r="I7892">
        <v>1990</v>
      </c>
      <c r="J7892">
        <v>5.4182199999999998E-5</v>
      </c>
    </row>
    <row r="7893" spans="1:10" x14ac:dyDescent="0.25">
      <c r="A7893" t="s">
        <v>229</v>
      </c>
      <c r="B7893" t="s">
        <v>80</v>
      </c>
      <c r="C7893" t="s">
        <v>37</v>
      </c>
      <c r="D7893">
        <v>120106</v>
      </c>
      <c r="E7893" t="s">
        <v>269</v>
      </c>
      <c r="F7893">
        <v>115</v>
      </c>
      <c r="G7893" t="s">
        <v>341</v>
      </c>
      <c r="H7893" t="s">
        <v>84</v>
      </c>
      <c r="I7893">
        <v>1990</v>
      </c>
      <c r="J7893">
        <v>0.75305900000000003</v>
      </c>
    </row>
    <row r="7894" spans="1:10" x14ac:dyDescent="0.25">
      <c r="A7894" t="s">
        <v>229</v>
      </c>
      <c r="B7894" t="s">
        <v>80</v>
      </c>
      <c r="C7894" t="s">
        <v>37</v>
      </c>
      <c r="D7894">
        <v>120212</v>
      </c>
      <c r="E7894" t="s">
        <v>266</v>
      </c>
      <c r="F7894">
        <v>103</v>
      </c>
      <c r="G7894" t="s">
        <v>82</v>
      </c>
      <c r="H7894" t="s">
        <v>84</v>
      </c>
      <c r="I7894">
        <v>2000</v>
      </c>
      <c r="J7894">
        <v>3.1891500000000003E-2</v>
      </c>
    </row>
    <row r="7895" spans="1:10" x14ac:dyDescent="0.25">
      <c r="A7895" t="s">
        <v>229</v>
      </c>
      <c r="B7895" t="s">
        <v>80</v>
      </c>
      <c r="C7895" t="s">
        <v>37</v>
      </c>
      <c r="D7895">
        <v>120212</v>
      </c>
      <c r="E7895" t="s">
        <v>266</v>
      </c>
      <c r="F7895">
        <v>115</v>
      </c>
      <c r="G7895" t="s">
        <v>341</v>
      </c>
      <c r="H7895" t="s">
        <v>84</v>
      </c>
      <c r="I7895">
        <v>2000</v>
      </c>
      <c r="J7895">
        <v>0.318915</v>
      </c>
    </row>
    <row r="7896" spans="1:10" x14ac:dyDescent="0.25">
      <c r="A7896" t="s">
        <v>229</v>
      </c>
      <c r="B7896" t="s">
        <v>80</v>
      </c>
      <c r="C7896" t="s">
        <v>37</v>
      </c>
      <c r="D7896">
        <v>130213</v>
      </c>
      <c r="E7896" t="s">
        <v>368</v>
      </c>
      <c r="F7896">
        <v>111</v>
      </c>
      <c r="G7896" t="s">
        <v>333</v>
      </c>
      <c r="H7896" t="s">
        <v>84</v>
      </c>
      <c r="I7896">
        <v>1990</v>
      </c>
      <c r="J7896">
        <v>7.88769E-2</v>
      </c>
    </row>
    <row r="7897" spans="1:10" x14ac:dyDescent="0.25">
      <c r="A7897" t="s">
        <v>229</v>
      </c>
      <c r="B7897" t="s">
        <v>80</v>
      </c>
      <c r="C7897" t="s">
        <v>37</v>
      </c>
      <c r="D7897">
        <v>120213</v>
      </c>
      <c r="E7897" t="s">
        <v>265</v>
      </c>
      <c r="F7897">
        <v>111</v>
      </c>
      <c r="G7897" t="s">
        <v>333</v>
      </c>
      <c r="H7897" t="s">
        <v>84</v>
      </c>
      <c r="I7897">
        <v>1990</v>
      </c>
      <c r="J7897">
        <v>2.3869199999999999</v>
      </c>
    </row>
    <row r="7898" spans="1:10" x14ac:dyDescent="0.25">
      <c r="A7898" t="s">
        <v>229</v>
      </c>
      <c r="B7898" t="s">
        <v>74</v>
      </c>
      <c r="C7898" t="s">
        <v>208</v>
      </c>
      <c r="D7898">
        <v>500600</v>
      </c>
      <c r="E7898" t="s">
        <v>398</v>
      </c>
      <c r="F7898">
        <v>111</v>
      </c>
      <c r="G7898" t="s">
        <v>333</v>
      </c>
      <c r="H7898" t="s">
        <v>84</v>
      </c>
      <c r="I7898">
        <v>2000</v>
      </c>
      <c r="J7898">
        <v>3140.04</v>
      </c>
    </row>
    <row r="7899" spans="1:10" x14ac:dyDescent="0.25">
      <c r="A7899" t="s">
        <v>225</v>
      </c>
      <c r="B7899" t="s">
        <v>79</v>
      </c>
      <c r="C7899" t="s">
        <v>35</v>
      </c>
      <c r="D7899" t="s">
        <v>245</v>
      </c>
      <c r="E7899" t="s">
        <v>244</v>
      </c>
      <c r="F7899">
        <v>120</v>
      </c>
      <c r="G7899" t="s">
        <v>332</v>
      </c>
      <c r="H7899" t="s">
        <v>84</v>
      </c>
      <c r="I7899">
        <v>2015</v>
      </c>
      <c r="J7899">
        <v>3265.18</v>
      </c>
    </row>
    <row r="7900" spans="1:10" x14ac:dyDescent="0.25">
      <c r="A7900" t="s">
        <v>223</v>
      </c>
      <c r="B7900" t="s">
        <v>80</v>
      </c>
      <c r="C7900" t="s">
        <v>37</v>
      </c>
      <c r="D7900">
        <v>130106</v>
      </c>
      <c r="E7900" t="s">
        <v>345</v>
      </c>
      <c r="F7900">
        <v>120</v>
      </c>
      <c r="G7900" t="s">
        <v>332</v>
      </c>
      <c r="H7900" t="s">
        <v>84</v>
      </c>
      <c r="I7900">
        <v>2014</v>
      </c>
      <c r="J7900">
        <v>4.8354100000000004</v>
      </c>
    </row>
    <row r="7901" spans="1:10" x14ac:dyDescent="0.25">
      <c r="A7901" t="s">
        <v>223</v>
      </c>
      <c r="B7901" t="s">
        <v>80</v>
      </c>
      <c r="C7901" t="s">
        <v>37</v>
      </c>
      <c r="D7901">
        <v>120106</v>
      </c>
      <c r="E7901" t="s">
        <v>269</v>
      </c>
      <c r="F7901">
        <v>120</v>
      </c>
      <c r="G7901" t="s">
        <v>332</v>
      </c>
      <c r="H7901" t="s">
        <v>84</v>
      </c>
      <c r="I7901">
        <v>2014</v>
      </c>
      <c r="J7901">
        <v>197.07499999999999</v>
      </c>
    </row>
    <row r="7902" spans="1:10" x14ac:dyDescent="0.25">
      <c r="A7902" t="s">
        <v>223</v>
      </c>
      <c r="B7902" t="s">
        <v>80</v>
      </c>
      <c r="C7902" t="s">
        <v>37</v>
      </c>
      <c r="D7902">
        <v>120106</v>
      </c>
      <c r="E7902" t="s">
        <v>269</v>
      </c>
      <c r="F7902">
        <v>115</v>
      </c>
      <c r="G7902" t="s">
        <v>341</v>
      </c>
      <c r="H7902" t="s">
        <v>84</v>
      </c>
      <c r="I7902">
        <v>2014</v>
      </c>
      <c r="J7902">
        <v>0.20744699999999999</v>
      </c>
    </row>
    <row r="7903" spans="1:10" x14ac:dyDescent="0.25">
      <c r="A7903" t="s">
        <v>225</v>
      </c>
      <c r="B7903" t="s">
        <v>80</v>
      </c>
      <c r="C7903" t="s">
        <v>37</v>
      </c>
      <c r="D7903">
        <v>120212</v>
      </c>
      <c r="E7903" t="s">
        <v>266</v>
      </c>
      <c r="F7903">
        <v>111</v>
      </c>
      <c r="G7903" t="s">
        <v>333</v>
      </c>
      <c r="H7903" t="s">
        <v>84</v>
      </c>
      <c r="I7903">
        <v>1995</v>
      </c>
      <c r="J7903">
        <v>4.0261899999999997</v>
      </c>
    </row>
    <row r="7904" spans="1:10" x14ac:dyDescent="0.25">
      <c r="A7904" t="s">
        <v>225</v>
      </c>
      <c r="B7904" t="s">
        <v>80</v>
      </c>
      <c r="C7904" t="s">
        <v>37</v>
      </c>
      <c r="D7904">
        <v>150202</v>
      </c>
      <c r="E7904" t="s">
        <v>286</v>
      </c>
      <c r="F7904">
        <v>111</v>
      </c>
      <c r="G7904" t="s">
        <v>333</v>
      </c>
      <c r="H7904" t="s">
        <v>84</v>
      </c>
      <c r="I7904">
        <v>1995</v>
      </c>
      <c r="J7904">
        <v>3.5885999999999999E-3</v>
      </c>
    </row>
    <row r="7905" spans="1:10" x14ac:dyDescent="0.25">
      <c r="A7905" t="s">
        <v>225</v>
      </c>
      <c r="B7905" t="s">
        <v>80</v>
      </c>
      <c r="C7905" t="s">
        <v>37</v>
      </c>
      <c r="D7905">
        <v>130212</v>
      </c>
      <c r="E7905" t="s">
        <v>388</v>
      </c>
      <c r="F7905">
        <v>109</v>
      </c>
      <c r="G7905" t="s">
        <v>342</v>
      </c>
      <c r="H7905" t="s">
        <v>84</v>
      </c>
      <c r="I7905">
        <v>1995</v>
      </c>
      <c r="J7905">
        <v>5.6861899999999999</v>
      </c>
    </row>
    <row r="7906" spans="1:10" x14ac:dyDescent="0.25">
      <c r="A7906" t="s">
        <v>229</v>
      </c>
      <c r="B7906" t="s">
        <v>80</v>
      </c>
      <c r="C7906" t="s">
        <v>37</v>
      </c>
      <c r="D7906">
        <v>120218</v>
      </c>
      <c r="E7906" t="s">
        <v>262</v>
      </c>
      <c r="F7906">
        <v>111</v>
      </c>
      <c r="G7906" t="s">
        <v>333</v>
      </c>
      <c r="H7906" t="s">
        <v>84</v>
      </c>
      <c r="I7906">
        <v>1990</v>
      </c>
      <c r="J7906">
        <v>4.5090999999999999E-2</v>
      </c>
    </row>
    <row r="7907" spans="1:10" x14ac:dyDescent="0.25">
      <c r="A7907" t="s">
        <v>224</v>
      </c>
      <c r="B7907" t="s">
        <v>80</v>
      </c>
      <c r="C7907" t="s">
        <v>37</v>
      </c>
      <c r="D7907">
        <v>150202</v>
      </c>
      <c r="E7907" t="s">
        <v>286</v>
      </c>
      <c r="F7907">
        <v>111</v>
      </c>
      <c r="G7907" t="s">
        <v>333</v>
      </c>
      <c r="H7907" t="s">
        <v>84</v>
      </c>
      <c r="I7907">
        <v>2000</v>
      </c>
      <c r="J7907">
        <v>2.49962E-4</v>
      </c>
    </row>
    <row r="7908" spans="1:10" x14ac:dyDescent="0.25">
      <c r="A7908" t="s">
        <v>223</v>
      </c>
      <c r="B7908" t="s">
        <v>80</v>
      </c>
      <c r="C7908" t="s">
        <v>37</v>
      </c>
      <c r="D7908">
        <v>120218</v>
      </c>
      <c r="E7908" t="s">
        <v>262</v>
      </c>
      <c r="F7908">
        <v>114</v>
      </c>
      <c r="G7908" t="s">
        <v>335</v>
      </c>
      <c r="H7908" t="s">
        <v>84</v>
      </c>
      <c r="I7908">
        <v>1990</v>
      </c>
      <c r="J7908">
        <v>2.3938700000000002E-3</v>
      </c>
    </row>
    <row r="7909" spans="1:10" x14ac:dyDescent="0.25">
      <c r="A7909" t="s">
        <v>225</v>
      </c>
      <c r="B7909" t="s">
        <v>80</v>
      </c>
      <c r="C7909" t="s">
        <v>37</v>
      </c>
      <c r="D7909">
        <v>150203</v>
      </c>
      <c r="E7909" t="s">
        <v>285</v>
      </c>
      <c r="F7909">
        <v>114</v>
      </c>
      <c r="G7909" t="s">
        <v>335</v>
      </c>
      <c r="H7909" t="s">
        <v>84</v>
      </c>
      <c r="I7909">
        <v>1995</v>
      </c>
      <c r="J7909">
        <v>5.6148600000000002E-3</v>
      </c>
    </row>
    <row r="7910" spans="1:10" x14ac:dyDescent="0.25">
      <c r="A7910" t="s">
        <v>225</v>
      </c>
      <c r="B7910" t="s">
        <v>80</v>
      </c>
      <c r="C7910" t="s">
        <v>37</v>
      </c>
      <c r="D7910">
        <v>150103</v>
      </c>
      <c r="E7910" t="s">
        <v>287</v>
      </c>
      <c r="F7910">
        <v>104</v>
      </c>
      <c r="G7910" t="s">
        <v>340</v>
      </c>
      <c r="H7910" t="s">
        <v>84</v>
      </c>
      <c r="I7910">
        <v>1995</v>
      </c>
      <c r="J7910">
        <v>1.54455E-3</v>
      </c>
    </row>
    <row r="7911" spans="1:10" x14ac:dyDescent="0.25">
      <c r="A7911" t="s">
        <v>225</v>
      </c>
      <c r="B7911" t="s">
        <v>80</v>
      </c>
      <c r="C7911" t="s">
        <v>37</v>
      </c>
      <c r="D7911">
        <v>120303</v>
      </c>
      <c r="E7911" t="s">
        <v>259</v>
      </c>
      <c r="F7911">
        <v>120</v>
      </c>
      <c r="G7911" t="s">
        <v>332</v>
      </c>
      <c r="H7911" t="s">
        <v>84</v>
      </c>
      <c r="I7911">
        <v>1995</v>
      </c>
      <c r="J7911">
        <v>5.98794</v>
      </c>
    </row>
    <row r="7912" spans="1:10" x14ac:dyDescent="0.25">
      <c r="A7912" t="s">
        <v>226</v>
      </c>
      <c r="B7912" t="s">
        <v>79</v>
      </c>
      <c r="C7912" t="s">
        <v>35</v>
      </c>
      <c r="D7912" t="s">
        <v>245</v>
      </c>
      <c r="E7912" t="s">
        <v>244</v>
      </c>
      <c r="F7912">
        <v>115</v>
      </c>
      <c r="G7912" t="s">
        <v>341</v>
      </c>
      <c r="H7912" t="s">
        <v>84</v>
      </c>
      <c r="I7912">
        <v>2014</v>
      </c>
      <c r="J7912">
        <v>0.176506</v>
      </c>
    </row>
    <row r="7913" spans="1:10" x14ac:dyDescent="0.25">
      <c r="A7913" t="s">
        <v>227</v>
      </c>
      <c r="B7913" t="s">
        <v>74</v>
      </c>
      <c r="C7913" t="s">
        <v>208</v>
      </c>
      <c r="D7913">
        <v>500601</v>
      </c>
      <c r="E7913" t="s">
        <v>406</v>
      </c>
      <c r="F7913">
        <v>111</v>
      </c>
      <c r="G7913" t="s">
        <v>333</v>
      </c>
      <c r="H7913" t="s">
        <v>84</v>
      </c>
      <c r="I7913">
        <v>2015</v>
      </c>
      <c r="J7913">
        <v>1065.27</v>
      </c>
    </row>
    <row r="7914" spans="1:10" x14ac:dyDescent="0.25">
      <c r="A7914" t="s">
        <v>229</v>
      </c>
      <c r="B7914" t="s">
        <v>80</v>
      </c>
      <c r="C7914" t="s">
        <v>37</v>
      </c>
      <c r="D7914">
        <v>120218</v>
      </c>
      <c r="E7914" t="s">
        <v>262</v>
      </c>
      <c r="F7914">
        <v>115</v>
      </c>
      <c r="G7914" t="s">
        <v>341</v>
      </c>
      <c r="H7914" t="s">
        <v>84</v>
      </c>
      <c r="I7914">
        <v>2000</v>
      </c>
      <c r="J7914">
        <v>3.1335400000000002E-3</v>
      </c>
    </row>
    <row r="7915" spans="1:10" x14ac:dyDescent="0.25">
      <c r="A7915" t="s">
        <v>229</v>
      </c>
      <c r="B7915" t="s">
        <v>80</v>
      </c>
      <c r="C7915" t="s">
        <v>37</v>
      </c>
      <c r="D7915">
        <v>120219</v>
      </c>
      <c r="E7915" t="s">
        <v>261</v>
      </c>
      <c r="F7915">
        <v>120</v>
      </c>
      <c r="G7915" t="s">
        <v>332</v>
      </c>
      <c r="H7915" t="s">
        <v>84</v>
      </c>
      <c r="I7915">
        <v>1990</v>
      </c>
      <c r="J7915">
        <v>7.5365799999999998</v>
      </c>
    </row>
    <row r="7916" spans="1:10" x14ac:dyDescent="0.25">
      <c r="A7916" t="s">
        <v>229</v>
      </c>
      <c r="B7916" t="s">
        <v>80</v>
      </c>
      <c r="C7916" t="s">
        <v>37</v>
      </c>
      <c r="D7916">
        <v>120213</v>
      </c>
      <c r="E7916" t="s">
        <v>265</v>
      </c>
      <c r="F7916">
        <v>109</v>
      </c>
      <c r="G7916" t="s">
        <v>342</v>
      </c>
      <c r="H7916" t="s">
        <v>84</v>
      </c>
      <c r="I7916">
        <v>1990</v>
      </c>
      <c r="J7916">
        <v>1.19346</v>
      </c>
    </row>
    <row r="7917" spans="1:10" x14ac:dyDescent="0.25">
      <c r="A7917" t="s">
        <v>224</v>
      </c>
      <c r="B7917" t="s">
        <v>75</v>
      </c>
      <c r="C7917" t="s">
        <v>31</v>
      </c>
      <c r="D7917" t="s">
        <v>237</v>
      </c>
      <c r="E7917" t="s">
        <v>236</v>
      </c>
      <c r="F7917">
        <v>103</v>
      </c>
      <c r="G7917" t="s">
        <v>82</v>
      </c>
      <c r="H7917" t="s">
        <v>84</v>
      </c>
      <c r="I7917">
        <v>2000</v>
      </c>
      <c r="J7917">
        <v>232.71700000000001</v>
      </c>
    </row>
    <row r="7918" spans="1:10" x14ac:dyDescent="0.25">
      <c r="A7918" t="s">
        <v>224</v>
      </c>
      <c r="B7918" t="s">
        <v>75</v>
      </c>
      <c r="C7918" t="s">
        <v>31</v>
      </c>
      <c r="D7918" t="s">
        <v>237</v>
      </c>
      <c r="E7918" t="s">
        <v>236</v>
      </c>
      <c r="F7918">
        <v>115</v>
      </c>
      <c r="G7918" t="s">
        <v>341</v>
      </c>
      <c r="H7918" t="s">
        <v>84</v>
      </c>
      <c r="I7918">
        <v>1995</v>
      </c>
      <c r="J7918">
        <v>70.901300000000006</v>
      </c>
    </row>
    <row r="7919" spans="1:10" x14ac:dyDescent="0.25">
      <c r="A7919" t="s">
        <v>227</v>
      </c>
      <c r="B7919" t="s">
        <v>80</v>
      </c>
      <c r="C7919" t="s">
        <v>37</v>
      </c>
      <c r="D7919">
        <v>120105</v>
      </c>
      <c r="E7919" t="s">
        <v>270</v>
      </c>
      <c r="F7919">
        <v>103</v>
      </c>
      <c r="G7919" t="s">
        <v>82</v>
      </c>
      <c r="H7919" t="s">
        <v>84</v>
      </c>
      <c r="I7919">
        <v>2014</v>
      </c>
      <c r="J7919">
        <v>3.1646899999999999E-2</v>
      </c>
    </row>
    <row r="7920" spans="1:10" x14ac:dyDescent="0.25">
      <c r="A7920" t="s">
        <v>229</v>
      </c>
      <c r="B7920" t="s">
        <v>80</v>
      </c>
      <c r="C7920" t="s">
        <v>37</v>
      </c>
      <c r="D7920">
        <v>120216</v>
      </c>
      <c r="E7920" t="s">
        <v>263</v>
      </c>
      <c r="F7920">
        <v>115</v>
      </c>
      <c r="G7920" t="s">
        <v>341</v>
      </c>
      <c r="H7920" t="s">
        <v>84</v>
      </c>
      <c r="I7920">
        <v>2015</v>
      </c>
      <c r="J7920">
        <v>8.9677400000000001E-3</v>
      </c>
    </row>
    <row r="7921" spans="1:10" x14ac:dyDescent="0.25">
      <c r="A7921" t="s">
        <v>229</v>
      </c>
      <c r="B7921" t="s">
        <v>80</v>
      </c>
      <c r="C7921" t="s">
        <v>37</v>
      </c>
      <c r="D7921">
        <v>120113</v>
      </c>
      <c r="E7921" t="s">
        <v>267</v>
      </c>
      <c r="F7921">
        <v>104</v>
      </c>
      <c r="G7921" t="s">
        <v>340</v>
      </c>
      <c r="H7921" t="s">
        <v>84</v>
      </c>
      <c r="I7921">
        <v>2014</v>
      </c>
      <c r="J7921">
        <v>1.3854099999999999E-2</v>
      </c>
    </row>
    <row r="7922" spans="1:10" x14ac:dyDescent="0.25">
      <c r="A7922" t="s">
        <v>227</v>
      </c>
      <c r="B7922" t="s">
        <v>75</v>
      </c>
      <c r="C7922" t="s">
        <v>31</v>
      </c>
      <c r="D7922" t="s">
        <v>235</v>
      </c>
      <c r="E7922" t="s">
        <v>234</v>
      </c>
      <c r="F7922">
        <v>110</v>
      </c>
      <c r="G7922" t="s">
        <v>344</v>
      </c>
      <c r="H7922" t="s">
        <v>84</v>
      </c>
      <c r="I7922">
        <v>1995</v>
      </c>
      <c r="J7922">
        <v>1.8087299999999999</v>
      </c>
    </row>
    <row r="7923" spans="1:10" x14ac:dyDescent="0.25">
      <c r="A7923" t="s">
        <v>229</v>
      </c>
      <c r="B7923" t="s">
        <v>80</v>
      </c>
      <c r="C7923" t="s">
        <v>37</v>
      </c>
      <c r="D7923">
        <v>130106</v>
      </c>
      <c r="E7923" t="s">
        <v>345</v>
      </c>
      <c r="F7923">
        <v>120</v>
      </c>
      <c r="G7923" t="s">
        <v>332</v>
      </c>
      <c r="H7923" t="s">
        <v>84</v>
      </c>
      <c r="I7923">
        <v>1990</v>
      </c>
      <c r="J7923">
        <v>17.553100000000001</v>
      </c>
    </row>
    <row r="7924" spans="1:10" x14ac:dyDescent="0.25">
      <c r="A7924" t="s">
        <v>229</v>
      </c>
      <c r="B7924" t="s">
        <v>80</v>
      </c>
      <c r="C7924" t="s">
        <v>37</v>
      </c>
      <c r="D7924">
        <v>130106</v>
      </c>
      <c r="E7924" t="s">
        <v>345</v>
      </c>
      <c r="F7924">
        <v>114</v>
      </c>
      <c r="G7924" t="s">
        <v>335</v>
      </c>
      <c r="H7924" t="s">
        <v>84</v>
      </c>
      <c r="I7924">
        <v>1990</v>
      </c>
      <c r="J7924">
        <v>1.0765899999999999</v>
      </c>
    </row>
    <row r="7925" spans="1:10" x14ac:dyDescent="0.25">
      <c r="A7925" t="s">
        <v>229</v>
      </c>
      <c r="B7925" t="s">
        <v>80</v>
      </c>
      <c r="C7925" t="s">
        <v>37</v>
      </c>
      <c r="D7925">
        <v>130218</v>
      </c>
      <c r="E7925" t="s">
        <v>343</v>
      </c>
      <c r="F7925">
        <v>104</v>
      </c>
      <c r="G7925" t="s">
        <v>340</v>
      </c>
      <c r="H7925" t="s">
        <v>84</v>
      </c>
      <c r="I7925">
        <v>2000</v>
      </c>
      <c r="J7925">
        <v>1.6849699999999999E-5</v>
      </c>
    </row>
    <row r="7926" spans="1:10" x14ac:dyDescent="0.25">
      <c r="A7926" t="s">
        <v>229</v>
      </c>
      <c r="B7926" t="s">
        <v>80</v>
      </c>
      <c r="C7926" t="s">
        <v>37</v>
      </c>
      <c r="D7926">
        <v>130218</v>
      </c>
      <c r="E7926" t="s">
        <v>343</v>
      </c>
      <c r="F7926">
        <v>109</v>
      </c>
      <c r="G7926" t="s">
        <v>342</v>
      </c>
      <c r="H7926" t="s">
        <v>84</v>
      </c>
      <c r="I7926">
        <v>2000</v>
      </c>
      <c r="J7926">
        <v>6.4028799999999997E-2</v>
      </c>
    </row>
    <row r="7927" spans="1:10" x14ac:dyDescent="0.25">
      <c r="A7927" t="s">
        <v>229</v>
      </c>
      <c r="B7927" t="s">
        <v>80</v>
      </c>
      <c r="C7927" t="s">
        <v>37</v>
      </c>
      <c r="D7927">
        <v>120218</v>
      </c>
      <c r="E7927" t="s">
        <v>262</v>
      </c>
      <c r="F7927">
        <v>114</v>
      </c>
      <c r="G7927" t="s">
        <v>335</v>
      </c>
      <c r="H7927" t="s">
        <v>84</v>
      </c>
      <c r="I7927">
        <v>2000</v>
      </c>
      <c r="J7927">
        <v>1.56677E-2</v>
      </c>
    </row>
    <row r="7928" spans="1:10" x14ac:dyDescent="0.25">
      <c r="A7928" t="s">
        <v>229</v>
      </c>
      <c r="B7928" t="s">
        <v>80</v>
      </c>
      <c r="C7928" t="s">
        <v>37</v>
      </c>
      <c r="D7928">
        <v>130215</v>
      </c>
      <c r="E7928" t="s">
        <v>384</v>
      </c>
      <c r="F7928">
        <v>109</v>
      </c>
      <c r="G7928" t="s">
        <v>342</v>
      </c>
      <c r="H7928" t="s">
        <v>84</v>
      </c>
      <c r="I7928">
        <v>2000</v>
      </c>
      <c r="J7928">
        <v>8.9785100000000003E-3</v>
      </c>
    </row>
    <row r="7929" spans="1:10" x14ac:dyDescent="0.25">
      <c r="A7929" t="s">
        <v>229</v>
      </c>
      <c r="B7929" t="s">
        <v>80</v>
      </c>
      <c r="C7929" t="s">
        <v>37</v>
      </c>
      <c r="D7929">
        <v>130219</v>
      </c>
      <c r="E7929" t="s">
        <v>354</v>
      </c>
      <c r="F7929">
        <v>109</v>
      </c>
      <c r="G7929" t="s">
        <v>342</v>
      </c>
      <c r="H7929" t="s">
        <v>84</v>
      </c>
      <c r="I7929">
        <v>1990</v>
      </c>
      <c r="J7929">
        <v>0.207595</v>
      </c>
    </row>
    <row r="7930" spans="1:10" x14ac:dyDescent="0.25">
      <c r="A7930" t="s">
        <v>229</v>
      </c>
      <c r="B7930" t="s">
        <v>80</v>
      </c>
      <c r="C7930" t="s">
        <v>37</v>
      </c>
      <c r="D7930">
        <v>120213</v>
      </c>
      <c r="E7930" t="s">
        <v>265</v>
      </c>
      <c r="F7930">
        <v>114</v>
      </c>
      <c r="G7930" t="s">
        <v>335</v>
      </c>
      <c r="H7930" t="s">
        <v>84</v>
      </c>
      <c r="I7930">
        <v>1990</v>
      </c>
      <c r="J7930">
        <v>1.19346</v>
      </c>
    </row>
    <row r="7931" spans="1:10" x14ac:dyDescent="0.25">
      <c r="A7931" t="s">
        <v>224</v>
      </c>
      <c r="B7931" t="s">
        <v>80</v>
      </c>
      <c r="C7931" t="s">
        <v>37</v>
      </c>
      <c r="D7931">
        <v>120302</v>
      </c>
      <c r="E7931" t="s">
        <v>260</v>
      </c>
      <c r="F7931">
        <v>120</v>
      </c>
      <c r="G7931" t="s">
        <v>332</v>
      </c>
      <c r="H7931" t="s">
        <v>84</v>
      </c>
      <c r="I7931">
        <v>2014</v>
      </c>
      <c r="J7931">
        <v>0.18107999999999999</v>
      </c>
    </row>
    <row r="7932" spans="1:10" x14ac:dyDescent="0.25">
      <c r="A7932" t="s">
        <v>224</v>
      </c>
      <c r="B7932" t="s">
        <v>80</v>
      </c>
      <c r="C7932" t="s">
        <v>37</v>
      </c>
      <c r="D7932">
        <v>150102</v>
      </c>
      <c r="E7932" t="s">
        <v>288</v>
      </c>
      <c r="F7932">
        <v>114</v>
      </c>
      <c r="G7932" t="s">
        <v>335</v>
      </c>
      <c r="H7932" t="s">
        <v>84</v>
      </c>
      <c r="I7932">
        <v>2014</v>
      </c>
      <c r="J7932">
        <v>1.52272E-3</v>
      </c>
    </row>
    <row r="7933" spans="1:10" x14ac:dyDescent="0.25">
      <c r="A7933" t="s">
        <v>226</v>
      </c>
      <c r="B7933" t="s">
        <v>79</v>
      </c>
      <c r="C7933" t="s">
        <v>35</v>
      </c>
      <c r="D7933" t="s">
        <v>245</v>
      </c>
      <c r="E7933" t="s">
        <v>244</v>
      </c>
      <c r="F7933">
        <v>119</v>
      </c>
      <c r="G7933" t="s">
        <v>357</v>
      </c>
      <c r="H7933" t="s">
        <v>84</v>
      </c>
      <c r="I7933">
        <v>2010</v>
      </c>
      <c r="J7933">
        <v>8.3427599999999994E-3</v>
      </c>
    </row>
    <row r="7934" spans="1:10" x14ac:dyDescent="0.25">
      <c r="A7934" t="s">
        <v>223</v>
      </c>
      <c r="B7934" t="s">
        <v>80</v>
      </c>
      <c r="C7934" t="s">
        <v>192</v>
      </c>
      <c r="D7934">
        <v>200200</v>
      </c>
      <c r="E7934" t="s">
        <v>334</v>
      </c>
      <c r="F7934">
        <v>109</v>
      </c>
      <c r="G7934" t="s">
        <v>342</v>
      </c>
      <c r="H7934" t="s">
        <v>84</v>
      </c>
      <c r="I7934">
        <v>1990</v>
      </c>
      <c r="J7934">
        <v>1.39697</v>
      </c>
    </row>
    <row r="7935" spans="1:10" x14ac:dyDescent="0.25">
      <c r="A7935" t="s">
        <v>227</v>
      </c>
      <c r="B7935" t="s">
        <v>80</v>
      </c>
      <c r="C7935" t="s">
        <v>37</v>
      </c>
      <c r="D7935">
        <v>120112</v>
      </c>
      <c r="E7935" t="s">
        <v>268</v>
      </c>
      <c r="F7935">
        <v>111</v>
      </c>
      <c r="G7935" t="s">
        <v>333</v>
      </c>
      <c r="H7935" t="s">
        <v>84</v>
      </c>
      <c r="I7935">
        <v>1995</v>
      </c>
      <c r="J7935">
        <v>1.73383</v>
      </c>
    </row>
    <row r="7936" spans="1:10" x14ac:dyDescent="0.25">
      <c r="A7936" t="s">
        <v>229</v>
      </c>
      <c r="B7936" t="s">
        <v>80</v>
      </c>
      <c r="C7936" t="s">
        <v>37</v>
      </c>
      <c r="D7936">
        <v>120212</v>
      </c>
      <c r="E7936" t="s">
        <v>266</v>
      </c>
      <c r="F7936">
        <v>111</v>
      </c>
      <c r="G7936" t="s">
        <v>333</v>
      </c>
      <c r="H7936" t="s">
        <v>84</v>
      </c>
      <c r="I7936">
        <v>1995</v>
      </c>
      <c r="J7936">
        <v>3.6346500000000002</v>
      </c>
    </row>
    <row r="7937" spans="1:10" x14ac:dyDescent="0.25">
      <c r="A7937" t="s">
        <v>224</v>
      </c>
      <c r="B7937" t="s">
        <v>80</v>
      </c>
      <c r="C7937" t="s">
        <v>37</v>
      </c>
      <c r="D7937">
        <v>130215</v>
      </c>
      <c r="E7937" t="s">
        <v>384</v>
      </c>
      <c r="F7937">
        <v>114</v>
      </c>
      <c r="G7937" t="s">
        <v>335</v>
      </c>
      <c r="H7937" t="s">
        <v>84</v>
      </c>
      <c r="I7937">
        <v>1990</v>
      </c>
      <c r="J7937">
        <v>2.7956000000000001E-5</v>
      </c>
    </row>
    <row r="7938" spans="1:10" x14ac:dyDescent="0.25">
      <c r="A7938" t="s">
        <v>224</v>
      </c>
      <c r="B7938" t="s">
        <v>80</v>
      </c>
      <c r="C7938" t="s">
        <v>37</v>
      </c>
      <c r="D7938">
        <v>150202</v>
      </c>
      <c r="E7938" t="s">
        <v>286</v>
      </c>
      <c r="F7938">
        <v>111</v>
      </c>
      <c r="G7938" t="s">
        <v>333</v>
      </c>
      <c r="H7938" t="s">
        <v>84</v>
      </c>
      <c r="I7938">
        <v>1990</v>
      </c>
      <c r="J7938">
        <v>2.0684699999999999E-4</v>
      </c>
    </row>
    <row r="7939" spans="1:10" x14ac:dyDescent="0.25">
      <c r="A7939" t="s">
        <v>226</v>
      </c>
      <c r="B7939" t="s">
        <v>80</v>
      </c>
      <c r="C7939" t="s">
        <v>37</v>
      </c>
      <c r="D7939">
        <v>120216</v>
      </c>
      <c r="E7939" t="s">
        <v>263</v>
      </c>
      <c r="F7939">
        <v>111</v>
      </c>
      <c r="G7939" t="s">
        <v>333</v>
      </c>
      <c r="H7939" t="s">
        <v>84</v>
      </c>
      <c r="I7939">
        <v>2010</v>
      </c>
      <c r="J7939">
        <v>1.2857199999999999E-2</v>
      </c>
    </row>
    <row r="7940" spans="1:10" x14ac:dyDescent="0.25">
      <c r="A7940" t="s">
        <v>226</v>
      </c>
      <c r="B7940" t="s">
        <v>80</v>
      </c>
      <c r="C7940" t="s">
        <v>37</v>
      </c>
      <c r="D7940">
        <v>120303</v>
      </c>
      <c r="E7940" t="s">
        <v>259</v>
      </c>
      <c r="F7940">
        <v>120</v>
      </c>
      <c r="G7940" t="s">
        <v>332</v>
      </c>
      <c r="H7940" t="s">
        <v>84</v>
      </c>
      <c r="I7940">
        <v>2010</v>
      </c>
      <c r="J7940">
        <v>1.4799199999999999</v>
      </c>
    </row>
    <row r="7941" spans="1:10" x14ac:dyDescent="0.25">
      <c r="A7941" t="s">
        <v>226</v>
      </c>
      <c r="B7941" t="s">
        <v>80</v>
      </c>
      <c r="C7941" t="s">
        <v>37</v>
      </c>
      <c r="D7941">
        <v>120303</v>
      </c>
      <c r="E7941" t="s">
        <v>259</v>
      </c>
      <c r="F7941">
        <v>103</v>
      </c>
      <c r="G7941" t="s">
        <v>82</v>
      </c>
      <c r="H7941" t="s">
        <v>84</v>
      </c>
      <c r="I7941">
        <v>2010</v>
      </c>
      <c r="J7941">
        <v>1.5578099999999999E-4</v>
      </c>
    </row>
    <row r="7942" spans="1:10" x14ac:dyDescent="0.25">
      <c r="A7942" t="s">
        <v>226</v>
      </c>
      <c r="B7942" t="s">
        <v>80</v>
      </c>
      <c r="C7942" t="s">
        <v>37</v>
      </c>
      <c r="D7942">
        <v>130303</v>
      </c>
      <c r="E7942" t="s">
        <v>351</v>
      </c>
      <c r="F7942">
        <v>104</v>
      </c>
      <c r="G7942" t="s">
        <v>340</v>
      </c>
      <c r="H7942" t="s">
        <v>84</v>
      </c>
      <c r="I7942">
        <v>2010</v>
      </c>
      <c r="J7942">
        <v>1.6900100000000001E-5</v>
      </c>
    </row>
    <row r="7943" spans="1:10" x14ac:dyDescent="0.25">
      <c r="A7943" t="s">
        <v>226</v>
      </c>
      <c r="B7943" t="s">
        <v>80</v>
      </c>
      <c r="C7943" t="s">
        <v>37</v>
      </c>
      <c r="D7943">
        <v>120216</v>
      </c>
      <c r="E7943" t="s">
        <v>263</v>
      </c>
      <c r="F7943">
        <v>103</v>
      </c>
      <c r="G7943" t="s">
        <v>82</v>
      </c>
      <c r="H7943" t="s">
        <v>84</v>
      </c>
      <c r="I7943">
        <v>2010</v>
      </c>
      <c r="J7943">
        <v>1.28572E-4</v>
      </c>
    </row>
    <row r="7944" spans="1:10" x14ac:dyDescent="0.25">
      <c r="A7944" t="s">
        <v>224</v>
      </c>
      <c r="B7944" t="s">
        <v>75</v>
      </c>
      <c r="C7944" t="s">
        <v>31</v>
      </c>
      <c r="D7944" t="s">
        <v>237</v>
      </c>
      <c r="E7944" t="s">
        <v>236</v>
      </c>
      <c r="F7944">
        <v>103</v>
      </c>
      <c r="G7944" t="s">
        <v>82</v>
      </c>
      <c r="H7944" t="s">
        <v>84</v>
      </c>
      <c r="I7944">
        <v>1995</v>
      </c>
      <c r="J7944">
        <v>526.15899999999999</v>
      </c>
    </row>
    <row r="7945" spans="1:10" x14ac:dyDescent="0.25">
      <c r="A7945" t="s">
        <v>226</v>
      </c>
      <c r="B7945" t="s">
        <v>202</v>
      </c>
      <c r="C7945" t="s">
        <v>199</v>
      </c>
      <c r="D7945" t="s">
        <v>381</v>
      </c>
      <c r="E7945" t="s">
        <v>380</v>
      </c>
      <c r="F7945">
        <v>120</v>
      </c>
      <c r="G7945" t="s">
        <v>332</v>
      </c>
      <c r="H7945" t="s">
        <v>84</v>
      </c>
      <c r="I7945">
        <v>2005</v>
      </c>
      <c r="J7945">
        <v>5654.97</v>
      </c>
    </row>
    <row r="7946" spans="1:10" x14ac:dyDescent="0.25">
      <c r="A7946" t="s">
        <v>227</v>
      </c>
      <c r="B7946" t="s">
        <v>80</v>
      </c>
      <c r="C7946" t="s">
        <v>37</v>
      </c>
      <c r="D7946">
        <v>130105</v>
      </c>
      <c r="E7946" t="s">
        <v>352</v>
      </c>
      <c r="F7946">
        <v>111</v>
      </c>
      <c r="G7946" t="s">
        <v>333</v>
      </c>
      <c r="H7946" t="s">
        <v>84</v>
      </c>
      <c r="I7946">
        <v>2014</v>
      </c>
      <c r="J7946">
        <v>8.5836800000000005E-2</v>
      </c>
    </row>
    <row r="7947" spans="1:10" x14ac:dyDescent="0.25">
      <c r="A7947" t="s">
        <v>224</v>
      </c>
      <c r="B7947" t="s">
        <v>80</v>
      </c>
      <c r="C7947" t="s">
        <v>37</v>
      </c>
      <c r="D7947">
        <v>150202</v>
      </c>
      <c r="E7947" t="s">
        <v>286</v>
      </c>
      <c r="F7947">
        <v>114</v>
      </c>
      <c r="G7947" t="s">
        <v>335</v>
      </c>
      <c r="H7947" t="s">
        <v>84</v>
      </c>
      <c r="I7947">
        <v>2015</v>
      </c>
      <c r="J7947">
        <v>7.1700900000000001E-4</v>
      </c>
    </row>
    <row r="7948" spans="1:10" x14ac:dyDescent="0.25">
      <c r="A7948" t="s">
        <v>224</v>
      </c>
      <c r="B7948" t="s">
        <v>80</v>
      </c>
      <c r="C7948" t="s">
        <v>37</v>
      </c>
      <c r="D7948">
        <v>120218</v>
      </c>
      <c r="E7948" t="s">
        <v>262</v>
      </c>
      <c r="F7948">
        <v>120</v>
      </c>
      <c r="G7948" t="s">
        <v>332</v>
      </c>
      <c r="H7948" t="s">
        <v>84</v>
      </c>
      <c r="I7948">
        <v>2015</v>
      </c>
      <c r="J7948">
        <v>0.13680899999999999</v>
      </c>
    </row>
    <row r="7949" spans="1:10" x14ac:dyDescent="0.25">
      <c r="A7949" t="s">
        <v>229</v>
      </c>
      <c r="B7949" t="s">
        <v>80</v>
      </c>
      <c r="C7949" t="s">
        <v>37</v>
      </c>
      <c r="D7949">
        <v>130303</v>
      </c>
      <c r="E7949" t="s">
        <v>351</v>
      </c>
      <c r="F7949">
        <v>111</v>
      </c>
      <c r="G7949" t="s">
        <v>333</v>
      </c>
      <c r="H7949" t="s">
        <v>84</v>
      </c>
      <c r="I7949">
        <v>2010</v>
      </c>
      <c r="J7949">
        <v>5.70646E-3</v>
      </c>
    </row>
    <row r="7950" spans="1:10" x14ac:dyDescent="0.25">
      <c r="A7950" t="s">
        <v>229</v>
      </c>
      <c r="B7950" t="s">
        <v>80</v>
      </c>
      <c r="C7950" t="s">
        <v>37</v>
      </c>
      <c r="D7950">
        <v>120216</v>
      </c>
      <c r="E7950" t="s">
        <v>263</v>
      </c>
      <c r="F7950">
        <v>120</v>
      </c>
      <c r="G7950" t="s">
        <v>332</v>
      </c>
      <c r="H7950" t="s">
        <v>84</v>
      </c>
      <c r="I7950">
        <v>2010</v>
      </c>
      <c r="J7950">
        <v>18.450700000000001</v>
      </c>
    </row>
    <row r="7951" spans="1:10" x14ac:dyDescent="0.25">
      <c r="A7951" t="s">
        <v>225</v>
      </c>
      <c r="B7951" t="s">
        <v>202</v>
      </c>
      <c r="C7951" t="s">
        <v>200</v>
      </c>
      <c r="D7951">
        <v>403701</v>
      </c>
      <c r="E7951" t="s">
        <v>382</v>
      </c>
      <c r="F7951">
        <v>120</v>
      </c>
      <c r="G7951" t="s">
        <v>332</v>
      </c>
      <c r="H7951" t="s">
        <v>84</v>
      </c>
      <c r="I7951">
        <v>2005</v>
      </c>
      <c r="J7951">
        <v>0.34865600000000002</v>
      </c>
    </row>
    <row r="7952" spans="1:10" x14ac:dyDescent="0.25">
      <c r="A7952" t="s">
        <v>223</v>
      </c>
      <c r="B7952" t="s">
        <v>80</v>
      </c>
      <c r="C7952" t="s">
        <v>37</v>
      </c>
      <c r="D7952">
        <v>130218</v>
      </c>
      <c r="E7952" t="s">
        <v>343</v>
      </c>
      <c r="F7952">
        <v>111</v>
      </c>
      <c r="G7952" t="s">
        <v>333</v>
      </c>
      <c r="H7952" t="s">
        <v>84</v>
      </c>
      <c r="I7952">
        <v>2014</v>
      </c>
      <c r="J7952">
        <v>2.70931E-5</v>
      </c>
    </row>
    <row r="7953" spans="1:10" x14ac:dyDescent="0.25">
      <c r="A7953" t="s">
        <v>224</v>
      </c>
      <c r="B7953" t="s">
        <v>80</v>
      </c>
      <c r="C7953" t="s">
        <v>81</v>
      </c>
      <c r="D7953">
        <v>260201</v>
      </c>
      <c r="E7953" t="s">
        <v>230</v>
      </c>
      <c r="F7953">
        <v>120</v>
      </c>
      <c r="G7953" t="s">
        <v>332</v>
      </c>
      <c r="H7953" t="s">
        <v>84</v>
      </c>
      <c r="I7953">
        <v>1990</v>
      </c>
      <c r="J7953">
        <v>0.46032600000000001</v>
      </c>
    </row>
    <row r="7954" spans="1:10" x14ac:dyDescent="0.25">
      <c r="A7954" t="s">
        <v>224</v>
      </c>
      <c r="B7954" t="s">
        <v>80</v>
      </c>
      <c r="C7954" t="s">
        <v>36</v>
      </c>
      <c r="D7954">
        <v>500200</v>
      </c>
      <c r="E7954" t="s">
        <v>300</v>
      </c>
      <c r="F7954">
        <v>120</v>
      </c>
      <c r="G7954" t="s">
        <v>332</v>
      </c>
      <c r="H7954" t="s">
        <v>84</v>
      </c>
      <c r="I7954">
        <v>1995</v>
      </c>
      <c r="J7954">
        <v>2.1606100000000001</v>
      </c>
    </row>
    <row r="7955" spans="1:10" x14ac:dyDescent="0.25">
      <c r="A7955" t="s">
        <v>224</v>
      </c>
      <c r="B7955" t="s">
        <v>80</v>
      </c>
      <c r="C7955" t="s">
        <v>81</v>
      </c>
      <c r="D7955">
        <v>340200</v>
      </c>
      <c r="E7955" t="s">
        <v>228</v>
      </c>
      <c r="F7955">
        <v>109</v>
      </c>
      <c r="G7955" t="s">
        <v>342</v>
      </c>
      <c r="H7955" t="s">
        <v>84</v>
      </c>
      <c r="I7955">
        <v>2015</v>
      </c>
      <c r="J7955">
        <v>1719.41</v>
      </c>
    </row>
    <row r="7956" spans="1:10" x14ac:dyDescent="0.25">
      <c r="A7956" t="s">
        <v>226</v>
      </c>
      <c r="B7956" t="s">
        <v>80</v>
      </c>
      <c r="C7956" t="s">
        <v>37</v>
      </c>
      <c r="D7956">
        <v>130219</v>
      </c>
      <c r="E7956" t="s">
        <v>354</v>
      </c>
      <c r="F7956">
        <v>114</v>
      </c>
      <c r="G7956" t="s">
        <v>335</v>
      </c>
      <c r="H7956" t="s">
        <v>84</v>
      </c>
      <c r="I7956">
        <v>2015</v>
      </c>
      <c r="J7956">
        <v>3.7386299999999999E-4</v>
      </c>
    </row>
    <row r="7957" spans="1:10" x14ac:dyDescent="0.25">
      <c r="A7957" t="s">
        <v>226</v>
      </c>
      <c r="B7957" t="s">
        <v>80</v>
      </c>
      <c r="C7957" t="s">
        <v>37</v>
      </c>
      <c r="D7957">
        <v>120219</v>
      </c>
      <c r="E7957" t="s">
        <v>261</v>
      </c>
      <c r="F7957">
        <v>109</v>
      </c>
      <c r="G7957" t="s">
        <v>342</v>
      </c>
      <c r="H7957" t="s">
        <v>84</v>
      </c>
      <c r="I7957">
        <v>2015</v>
      </c>
      <c r="J7957">
        <v>1.64887E-3</v>
      </c>
    </row>
    <row r="7958" spans="1:10" x14ac:dyDescent="0.25">
      <c r="A7958" t="s">
        <v>224</v>
      </c>
      <c r="B7958" t="s">
        <v>79</v>
      </c>
      <c r="C7958" t="s">
        <v>35</v>
      </c>
      <c r="D7958" t="s">
        <v>245</v>
      </c>
      <c r="E7958" t="s">
        <v>244</v>
      </c>
      <c r="F7958">
        <v>119</v>
      </c>
      <c r="G7958" t="s">
        <v>357</v>
      </c>
      <c r="H7958" t="s">
        <v>84</v>
      </c>
      <c r="I7958">
        <v>2010</v>
      </c>
      <c r="J7958">
        <v>8.4587199999999994E-3</v>
      </c>
    </row>
    <row r="7959" spans="1:10" x14ac:dyDescent="0.25">
      <c r="A7959" t="s">
        <v>223</v>
      </c>
      <c r="B7959" t="s">
        <v>80</v>
      </c>
      <c r="C7959" t="s">
        <v>37</v>
      </c>
      <c r="D7959">
        <v>130302</v>
      </c>
      <c r="E7959" t="s">
        <v>336</v>
      </c>
      <c r="F7959">
        <v>109</v>
      </c>
      <c r="G7959" t="s">
        <v>342</v>
      </c>
      <c r="H7959" t="s">
        <v>84</v>
      </c>
      <c r="I7959">
        <v>1995</v>
      </c>
      <c r="J7959">
        <v>1.1084200000000001E-2</v>
      </c>
    </row>
    <row r="7960" spans="1:10" x14ac:dyDescent="0.25">
      <c r="A7960" t="s">
        <v>223</v>
      </c>
      <c r="B7960" t="s">
        <v>80</v>
      </c>
      <c r="C7960" t="s">
        <v>37</v>
      </c>
      <c r="D7960">
        <v>130105</v>
      </c>
      <c r="E7960" t="s">
        <v>352</v>
      </c>
      <c r="F7960">
        <v>111</v>
      </c>
      <c r="G7960" t="s">
        <v>333</v>
      </c>
      <c r="H7960" t="s">
        <v>84</v>
      </c>
      <c r="I7960">
        <v>1995</v>
      </c>
      <c r="J7960">
        <v>1.5797200000000001E-2</v>
      </c>
    </row>
    <row r="7961" spans="1:10" x14ac:dyDescent="0.25">
      <c r="A7961" t="s">
        <v>225</v>
      </c>
      <c r="B7961" t="s">
        <v>79</v>
      </c>
      <c r="C7961" t="s">
        <v>33</v>
      </c>
      <c r="D7961">
        <v>9400000</v>
      </c>
      <c r="E7961" t="s">
        <v>246</v>
      </c>
      <c r="F7961">
        <v>122</v>
      </c>
      <c r="G7961" t="s">
        <v>369</v>
      </c>
      <c r="H7961" t="s">
        <v>84</v>
      </c>
      <c r="I7961">
        <v>2005</v>
      </c>
      <c r="J7961">
        <v>2340.71</v>
      </c>
    </row>
    <row r="7962" spans="1:10" x14ac:dyDescent="0.25">
      <c r="A7962" t="s">
        <v>229</v>
      </c>
      <c r="B7962" t="s">
        <v>79</v>
      </c>
      <c r="C7962" t="s">
        <v>33</v>
      </c>
      <c r="D7962">
        <v>9400000</v>
      </c>
      <c r="E7962" t="s">
        <v>246</v>
      </c>
      <c r="F7962">
        <v>122</v>
      </c>
      <c r="G7962" t="s">
        <v>369</v>
      </c>
      <c r="H7962" t="s">
        <v>84</v>
      </c>
      <c r="I7962">
        <v>1990</v>
      </c>
      <c r="J7962">
        <v>896.06700000000001</v>
      </c>
    </row>
    <row r="7963" spans="1:10" x14ac:dyDescent="0.25">
      <c r="A7963" t="s">
        <v>223</v>
      </c>
      <c r="B7963" t="s">
        <v>79</v>
      </c>
      <c r="C7963" t="s">
        <v>35</v>
      </c>
      <c r="D7963" t="s">
        <v>243</v>
      </c>
      <c r="E7963" t="s">
        <v>242</v>
      </c>
      <c r="F7963">
        <v>120</v>
      </c>
      <c r="G7963" t="s">
        <v>332</v>
      </c>
      <c r="H7963" t="s">
        <v>84</v>
      </c>
      <c r="I7963">
        <v>2014</v>
      </c>
      <c r="J7963">
        <v>1610.97</v>
      </c>
    </row>
    <row r="7964" spans="1:10" x14ac:dyDescent="0.25">
      <c r="A7964" t="s">
        <v>223</v>
      </c>
      <c r="B7964" t="s">
        <v>80</v>
      </c>
      <c r="C7964" t="s">
        <v>37</v>
      </c>
      <c r="D7964">
        <v>130105</v>
      </c>
      <c r="E7964" t="s">
        <v>352</v>
      </c>
      <c r="F7964">
        <v>104</v>
      </c>
      <c r="G7964" t="s">
        <v>340</v>
      </c>
      <c r="H7964" t="s">
        <v>84</v>
      </c>
      <c r="I7964">
        <v>2005</v>
      </c>
      <c r="J7964">
        <v>4.1380200000000001E-4</v>
      </c>
    </row>
    <row r="7965" spans="1:10" x14ac:dyDescent="0.25">
      <c r="A7965" t="s">
        <v>223</v>
      </c>
      <c r="B7965" t="s">
        <v>80</v>
      </c>
      <c r="C7965" t="s">
        <v>37</v>
      </c>
      <c r="D7965">
        <v>130302</v>
      </c>
      <c r="E7965" t="s">
        <v>336</v>
      </c>
      <c r="F7965">
        <v>120</v>
      </c>
      <c r="G7965" t="s">
        <v>332</v>
      </c>
      <c r="H7965" t="s">
        <v>84</v>
      </c>
      <c r="I7965">
        <v>2005</v>
      </c>
      <c r="J7965">
        <v>5.16972E-3</v>
      </c>
    </row>
    <row r="7966" spans="1:10" x14ac:dyDescent="0.25">
      <c r="A7966" t="s">
        <v>224</v>
      </c>
      <c r="B7966" t="s">
        <v>80</v>
      </c>
      <c r="C7966" t="s">
        <v>37</v>
      </c>
      <c r="D7966">
        <v>120112</v>
      </c>
      <c r="E7966" t="s">
        <v>268</v>
      </c>
      <c r="F7966">
        <v>109</v>
      </c>
      <c r="G7966" t="s">
        <v>342</v>
      </c>
      <c r="H7966" t="s">
        <v>84</v>
      </c>
      <c r="I7966">
        <v>2010</v>
      </c>
      <c r="J7966">
        <v>2.6888800000000001E-2</v>
      </c>
    </row>
    <row r="7967" spans="1:10" x14ac:dyDescent="0.25">
      <c r="A7967" t="s">
        <v>224</v>
      </c>
      <c r="B7967" t="s">
        <v>80</v>
      </c>
      <c r="C7967" t="s">
        <v>37</v>
      </c>
      <c r="D7967">
        <v>130215</v>
      </c>
      <c r="E7967" t="s">
        <v>384</v>
      </c>
      <c r="F7967">
        <v>120</v>
      </c>
      <c r="G7967" t="s">
        <v>332</v>
      </c>
      <c r="H7967" t="s">
        <v>84</v>
      </c>
      <c r="I7967">
        <v>2010</v>
      </c>
      <c r="J7967">
        <v>1.69371E-4</v>
      </c>
    </row>
    <row r="7968" spans="1:10" x14ac:dyDescent="0.25">
      <c r="A7968" t="s">
        <v>224</v>
      </c>
      <c r="B7968" t="s">
        <v>80</v>
      </c>
      <c r="C7968" t="s">
        <v>37</v>
      </c>
      <c r="D7968">
        <v>130112</v>
      </c>
      <c r="E7968" t="s">
        <v>349</v>
      </c>
      <c r="F7968">
        <v>114</v>
      </c>
      <c r="G7968" t="s">
        <v>335</v>
      </c>
      <c r="H7968" t="s">
        <v>84</v>
      </c>
      <c r="I7968">
        <v>2010</v>
      </c>
      <c r="J7968">
        <v>3.0281000000000001E-3</v>
      </c>
    </row>
    <row r="7969" spans="1:10" x14ac:dyDescent="0.25">
      <c r="A7969" t="s">
        <v>225</v>
      </c>
      <c r="B7969" t="s">
        <v>80</v>
      </c>
      <c r="C7969" t="s">
        <v>37</v>
      </c>
      <c r="D7969">
        <v>120215</v>
      </c>
      <c r="E7969" t="s">
        <v>264</v>
      </c>
      <c r="F7969">
        <v>103</v>
      </c>
      <c r="G7969" t="s">
        <v>82</v>
      </c>
      <c r="H7969" t="s">
        <v>84</v>
      </c>
      <c r="I7969">
        <v>2014</v>
      </c>
      <c r="J7969">
        <v>6.5630399999999999E-6</v>
      </c>
    </row>
    <row r="7970" spans="1:10" x14ac:dyDescent="0.25">
      <c r="A7970" t="s">
        <v>223</v>
      </c>
      <c r="B7970" t="s">
        <v>80</v>
      </c>
      <c r="C7970" t="s">
        <v>37</v>
      </c>
      <c r="D7970">
        <v>120113</v>
      </c>
      <c r="E7970" t="s">
        <v>267</v>
      </c>
      <c r="F7970">
        <v>114</v>
      </c>
      <c r="G7970" t="s">
        <v>335</v>
      </c>
      <c r="H7970" t="s">
        <v>84</v>
      </c>
      <c r="I7970">
        <v>2005</v>
      </c>
      <c r="J7970">
        <v>0.21171599999999999</v>
      </c>
    </row>
    <row r="7971" spans="1:10" x14ac:dyDescent="0.25">
      <c r="A7971" t="s">
        <v>223</v>
      </c>
      <c r="B7971" t="s">
        <v>80</v>
      </c>
      <c r="C7971" t="s">
        <v>37</v>
      </c>
      <c r="D7971">
        <v>130303</v>
      </c>
      <c r="E7971" t="s">
        <v>351</v>
      </c>
      <c r="F7971">
        <v>114</v>
      </c>
      <c r="G7971" t="s">
        <v>335</v>
      </c>
      <c r="H7971" t="s">
        <v>84</v>
      </c>
      <c r="I7971">
        <v>2005</v>
      </c>
      <c r="J7971">
        <v>3.31621E-3</v>
      </c>
    </row>
    <row r="7972" spans="1:10" x14ac:dyDescent="0.25">
      <c r="A7972" t="s">
        <v>223</v>
      </c>
      <c r="B7972" t="s">
        <v>80</v>
      </c>
      <c r="C7972" t="s">
        <v>37</v>
      </c>
      <c r="D7972">
        <v>120113</v>
      </c>
      <c r="E7972" t="s">
        <v>267</v>
      </c>
      <c r="F7972">
        <v>104</v>
      </c>
      <c r="G7972" t="s">
        <v>340</v>
      </c>
      <c r="H7972" t="s">
        <v>84</v>
      </c>
      <c r="I7972">
        <v>2005</v>
      </c>
      <c r="J7972">
        <v>4.2343199999999998E-3</v>
      </c>
    </row>
    <row r="7973" spans="1:10" x14ac:dyDescent="0.25">
      <c r="A7973" t="s">
        <v>223</v>
      </c>
      <c r="B7973" t="s">
        <v>80</v>
      </c>
      <c r="C7973" t="s">
        <v>37</v>
      </c>
      <c r="D7973">
        <v>130113</v>
      </c>
      <c r="E7973" t="s">
        <v>339</v>
      </c>
      <c r="F7973">
        <v>109</v>
      </c>
      <c r="G7973" t="s">
        <v>342</v>
      </c>
      <c r="H7973" t="s">
        <v>84</v>
      </c>
      <c r="I7973">
        <v>2005</v>
      </c>
      <c r="J7973">
        <v>2.25684</v>
      </c>
    </row>
    <row r="7974" spans="1:10" x14ac:dyDescent="0.25">
      <c r="A7974" t="s">
        <v>229</v>
      </c>
      <c r="B7974" t="s">
        <v>71</v>
      </c>
      <c r="C7974" t="s">
        <v>348</v>
      </c>
      <c r="D7974" t="s">
        <v>347</v>
      </c>
      <c r="E7974" t="s">
        <v>346</v>
      </c>
      <c r="F7974">
        <v>111</v>
      </c>
      <c r="G7974" t="s">
        <v>333</v>
      </c>
      <c r="H7974" t="s">
        <v>84</v>
      </c>
      <c r="I7974">
        <v>1990</v>
      </c>
      <c r="J7974">
        <v>5.4880100000000001</v>
      </c>
    </row>
    <row r="7975" spans="1:10" x14ac:dyDescent="0.25">
      <c r="A7975" t="s">
        <v>229</v>
      </c>
      <c r="B7975" t="s">
        <v>71</v>
      </c>
      <c r="C7975" t="s">
        <v>348</v>
      </c>
      <c r="D7975" t="s">
        <v>347</v>
      </c>
      <c r="E7975" t="s">
        <v>346</v>
      </c>
      <c r="F7975">
        <v>120</v>
      </c>
      <c r="G7975" t="s">
        <v>332</v>
      </c>
      <c r="H7975" t="s">
        <v>84</v>
      </c>
      <c r="I7975">
        <v>1990</v>
      </c>
      <c r="J7975">
        <v>12.732200000000001</v>
      </c>
    </row>
    <row r="7976" spans="1:10" x14ac:dyDescent="0.25">
      <c r="A7976" t="s">
        <v>223</v>
      </c>
      <c r="B7976" t="s">
        <v>80</v>
      </c>
      <c r="C7976" t="s">
        <v>37</v>
      </c>
      <c r="D7976">
        <v>130105</v>
      </c>
      <c r="E7976" t="s">
        <v>352</v>
      </c>
      <c r="F7976">
        <v>114</v>
      </c>
      <c r="G7976" t="s">
        <v>335</v>
      </c>
      <c r="H7976" t="s">
        <v>84</v>
      </c>
      <c r="I7976">
        <v>1990</v>
      </c>
      <c r="J7976">
        <v>4.3158299999999997E-2</v>
      </c>
    </row>
    <row r="7977" spans="1:10" x14ac:dyDescent="0.25">
      <c r="A7977" t="s">
        <v>224</v>
      </c>
      <c r="B7977" t="s">
        <v>80</v>
      </c>
      <c r="C7977" t="s">
        <v>37</v>
      </c>
      <c r="D7977">
        <v>130213</v>
      </c>
      <c r="E7977" t="s">
        <v>368</v>
      </c>
      <c r="F7977">
        <v>104</v>
      </c>
      <c r="G7977" t="s">
        <v>340</v>
      </c>
      <c r="H7977" t="s">
        <v>84</v>
      </c>
      <c r="I7977">
        <v>2015</v>
      </c>
      <c r="J7977">
        <v>1.9499400000000001E-4</v>
      </c>
    </row>
    <row r="7978" spans="1:10" x14ac:dyDescent="0.25">
      <c r="A7978" t="s">
        <v>227</v>
      </c>
      <c r="B7978" t="s">
        <v>74</v>
      </c>
      <c r="C7978" t="s">
        <v>34</v>
      </c>
      <c r="D7978">
        <v>901001</v>
      </c>
      <c r="E7978" t="s">
        <v>254</v>
      </c>
      <c r="F7978">
        <v>109</v>
      </c>
      <c r="G7978" t="s">
        <v>342</v>
      </c>
      <c r="H7978" t="s">
        <v>84</v>
      </c>
      <c r="I7978">
        <v>2010</v>
      </c>
      <c r="J7978">
        <v>37.4846</v>
      </c>
    </row>
    <row r="7979" spans="1:10" x14ac:dyDescent="0.25">
      <c r="A7979" t="s">
        <v>227</v>
      </c>
      <c r="B7979" t="s">
        <v>80</v>
      </c>
      <c r="C7979" t="s">
        <v>37</v>
      </c>
      <c r="D7979">
        <v>130219</v>
      </c>
      <c r="E7979" t="s">
        <v>354</v>
      </c>
      <c r="F7979">
        <v>109</v>
      </c>
      <c r="G7979" t="s">
        <v>342</v>
      </c>
      <c r="H7979" t="s">
        <v>84</v>
      </c>
      <c r="I7979">
        <v>2000</v>
      </c>
      <c r="J7979">
        <v>0.25518999999999997</v>
      </c>
    </row>
    <row r="7980" spans="1:10" x14ac:dyDescent="0.25">
      <c r="A7980" t="s">
        <v>227</v>
      </c>
      <c r="B7980" t="s">
        <v>80</v>
      </c>
      <c r="C7980" t="s">
        <v>37</v>
      </c>
      <c r="D7980">
        <v>120219</v>
      </c>
      <c r="E7980" t="s">
        <v>261</v>
      </c>
      <c r="F7980">
        <v>115</v>
      </c>
      <c r="G7980" t="s">
        <v>341</v>
      </c>
      <c r="H7980" t="s">
        <v>84</v>
      </c>
      <c r="I7980">
        <v>2000</v>
      </c>
      <c r="J7980">
        <v>5.4497E-3</v>
      </c>
    </row>
    <row r="7981" spans="1:10" x14ac:dyDescent="0.25">
      <c r="A7981" t="s">
        <v>224</v>
      </c>
      <c r="B7981" t="s">
        <v>80</v>
      </c>
      <c r="C7981" t="s">
        <v>37</v>
      </c>
      <c r="D7981">
        <v>120212</v>
      </c>
      <c r="E7981" t="s">
        <v>266</v>
      </c>
      <c r="F7981">
        <v>104</v>
      </c>
      <c r="G7981" t="s">
        <v>340</v>
      </c>
      <c r="H7981" t="s">
        <v>84</v>
      </c>
      <c r="I7981">
        <v>2000</v>
      </c>
      <c r="J7981">
        <v>2.4317499999999999E-3</v>
      </c>
    </row>
    <row r="7982" spans="1:10" x14ac:dyDescent="0.25">
      <c r="A7982" t="s">
        <v>224</v>
      </c>
      <c r="B7982" t="s">
        <v>80</v>
      </c>
      <c r="C7982" t="s">
        <v>37</v>
      </c>
      <c r="D7982">
        <v>120218</v>
      </c>
      <c r="E7982" t="s">
        <v>262</v>
      </c>
      <c r="F7982">
        <v>109</v>
      </c>
      <c r="G7982" t="s">
        <v>342</v>
      </c>
      <c r="H7982" t="s">
        <v>84</v>
      </c>
      <c r="I7982">
        <v>2000</v>
      </c>
      <c r="J7982">
        <v>1.1946700000000001E-3</v>
      </c>
    </row>
    <row r="7983" spans="1:10" x14ac:dyDescent="0.25">
      <c r="A7983" t="s">
        <v>224</v>
      </c>
      <c r="B7983" t="s">
        <v>80</v>
      </c>
      <c r="C7983" t="s">
        <v>37</v>
      </c>
      <c r="D7983">
        <v>120212</v>
      </c>
      <c r="E7983" t="s">
        <v>266</v>
      </c>
      <c r="F7983">
        <v>120</v>
      </c>
      <c r="G7983" t="s">
        <v>332</v>
      </c>
      <c r="H7983" t="s">
        <v>84</v>
      </c>
      <c r="I7983">
        <v>2000</v>
      </c>
      <c r="J7983">
        <v>41.339799999999997</v>
      </c>
    </row>
    <row r="7984" spans="1:10" x14ac:dyDescent="0.25">
      <c r="A7984" t="s">
        <v>225</v>
      </c>
      <c r="B7984" t="s">
        <v>80</v>
      </c>
      <c r="C7984" t="s">
        <v>37</v>
      </c>
      <c r="D7984">
        <v>120106</v>
      </c>
      <c r="E7984" t="s">
        <v>269</v>
      </c>
      <c r="F7984">
        <v>104</v>
      </c>
      <c r="G7984" t="s">
        <v>340</v>
      </c>
      <c r="H7984" t="s">
        <v>84</v>
      </c>
      <c r="I7984">
        <v>1995</v>
      </c>
      <c r="J7984">
        <v>5.36026E-2</v>
      </c>
    </row>
    <row r="7985" spans="1:10" x14ac:dyDescent="0.25">
      <c r="A7985" t="s">
        <v>225</v>
      </c>
      <c r="B7985" t="s">
        <v>80</v>
      </c>
      <c r="C7985" t="s">
        <v>37</v>
      </c>
      <c r="D7985">
        <v>130213</v>
      </c>
      <c r="E7985" t="s">
        <v>368</v>
      </c>
      <c r="F7985">
        <v>114</v>
      </c>
      <c r="G7985" t="s">
        <v>335</v>
      </c>
      <c r="H7985" t="s">
        <v>84</v>
      </c>
      <c r="I7985">
        <v>1995</v>
      </c>
      <c r="J7985">
        <v>0.141989</v>
      </c>
    </row>
    <row r="7986" spans="1:10" x14ac:dyDescent="0.25">
      <c r="A7986" t="s">
        <v>225</v>
      </c>
      <c r="B7986" t="s">
        <v>80</v>
      </c>
      <c r="C7986" t="s">
        <v>37</v>
      </c>
      <c r="D7986">
        <v>120303</v>
      </c>
      <c r="E7986" t="s">
        <v>259</v>
      </c>
      <c r="F7986">
        <v>104</v>
      </c>
      <c r="G7986" t="s">
        <v>340</v>
      </c>
      <c r="H7986" t="s">
        <v>84</v>
      </c>
      <c r="I7986">
        <v>1995</v>
      </c>
      <c r="J7986">
        <v>6.3031000000000003E-4</v>
      </c>
    </row>
    <row r="7987" spans="1:10" x14ac:dyDescent="0.25">
      <c r="A7987" t="s">
        <v>225</v>
      </c>
      <c r="B7987" t="s">
        <v>80</v>
      </c>
      <c r="C7987" t="s">
        <v>37</v>
      </c>
      <c r="D7987">
        <v>120303</v>
      </c>
      <c r="E7987" t="s">
        <v>259</v>
      </c>
      <c r="F7987">
        <v>114</v>
      </c>
      <c r="G7987" t="s">
        <v>335</v>
      </c>
      <c r="H7987" t="s">
        <v>84</v>
      </c>
      <c r="I7987">
        <v>1995</v>
      </c>
      <c r="J7987">
        <v>3.1515500000000002E-2</v>
      </c>
    </row>
    <row r="7988" spans="1:10" x14ac:dyDescent="0.25">
      <c r="A7988" t="s">
        <v>225</v>
      </c>
      <c r="B7988" t="s">
        <v>80</v>
      </c>
      <c r="C7988" t="s">
        <v>37</v>
      </c>
      <c r="D7988">
        <v>130219</v>
      </c>
      <c r="E7988" t="s">
        <v>354</v>
      </c>
      <c r="F7988">
        <v>109</v>
      </c>
      <c r="G7988" t="s">
        <v>342</v>
      </c>
      <c r="H7988" t="s">
        <v>84</v>
      </c>
      <c r="I7988">
        <v>1995</v>
      </c>
      <c r="J7988">
        <v>0.17019200000000001</v>
      </c>
    </row>
    <row r="7989" spans="1:10" x14ac:dyDescent="0.25">
      <c r="A7989" t="s">
        <v>223</v>
      </c>
      <c r="B7989" t="s">
        <v>80</v>
      </c>
      <c r="C7989" t="s">
        <v>37</v>
      </c>
      <c r="D7989">
        <v>120106</v>
      </c>
      <c r="E7989" t="s">
        <v>269</v>
      </c>
      <c r="F7989">
        <v>111</v>
      </c>
      <c r="G7989" t="s">
        <v>333</v>
      </c>
      <c r="H7989" t="s">
        <v>84</v>
      </c>
      <c r="I7989">
        <v>1995</v>
      </c>
      <c r="J7989">
        <v>2.2438600000000002</v>
      </c>
    </row>
    <row r="7990" spans="1:10" x14ac:dyDescent="0.25">
      <c r="A7990" t="s">
        <v>223</v>
      </c>
      <c r="B7990" t="s">
        <v>80</v>
      </c>
      <c r="C7990" t="s">
        <v>37</v>
      </c>
      <c r="D7990">
        <v>150103</v>
      </c>
      <c r="E7990" t="s">
        <v>287</v>
      </c>
      <c r="F7990">
        <v>103</v>
      </c>
      <c r="G7990" t="s">
        <v>82</v>
      </c>
      <c r="H7990" t="s">
        <v>84</v>
      </c>
      <c r="I7990">
        <v>1995</v>
      </c>
      <c r="J7990">
        <v>1.2931299999999999E-4</v>
      </c>
    </row>
    <row r="7991" spans="1:10" x14ac:dyDescent="0.25">
      <c r="A7991" t="s">
        <v>224</v>
      </c>
      <c r="B7991" t="s">
        <v>80</v>
      </c>
      <c r="C7991" t="s">
        <v>191</v>
      </c>
      <c r="D7991">
        <v>230901</v>
      </c>
      <c r="E7991" t="s">
        <v>401</v>
      </c>
      <c r="F7991">
        <v>120</v>
      </c>
      <c r="G7991" t="s">
        <v>332</v>
      </c>
      <c r="H7991" t="s">
        <v>84</v>
      </c>
      <c r="I7991">
        <v>2010</v>
      </c>
      <c r="J7991">
        <v>120.247</v>
      </c>
    </row>
    <row r="7992" spans="1:10" x14ac:dyDescent="0.25">
      <c r="A7992" t="s">
        <v>224</v>
      </c>
      <c r="B7992" t="s">
        <v>80</v>
      </c>
      <c r="C7992" t="s">
        <v>191</v>
      </c>
      <c r="D7992">
        <v>230701</v>
      </c>
      <c r="E7992" t="s">
        <v>232</v>
      </c>
      <c r="F7992">
        <v>109</v>
      </c>
      <c r="G7992" t="s">
        <v>342</v>
      </c>
      <c r="H7992" t="s">
        <v>84</v>
      </c>
      <c r="I7992">
        <v>2005</v>
      </c>
      <c r="J7992">
        <v>282.09500000000003</v>
      </c>
    </row>
    <row r="7993" spans="1:10" x14ac:dyDescent="0.25">
      <c r="A7993" t="s">
        <v>227</v>
      </c>
      <c r="B7993" t="s">
        <v>80</v>
      </c>
      <c r="C7993" t="s">
        <v>191</v>
      </c>
      <c r="D7993">
        <v>230900</v>
      </c>
      <c r="E7993" t="s">
        <v>390</v>
      </c>
      <c r="F7993">
        <v>120</v>
      </c>
      <c r="G7993" t="s">
        <v>332</v>
      </c>
      <c r="H7993" t="s">
        <v>84</v>
      </c>
      <c r="I7993">
        <v>2010</v>
      </c>
      <c r="J7993">
        <v>18.436800000000002</v>
      </c>
    </row>
    <row r="7994" spans="1:10" x14ac:dyDescent="0.25">
      <c r="A7994" t="s">
        <v>225</v>
      </c>
      <c r="B7994" t="s">
        <v>80</v>
      </c>
      <c r="C7994" t="s">
        <v>32</v>
      </c>
      <c r="D7994">
        <v>230301</v>
      </c>
      <c r="E7994" t="s">
        <v>429</v>
      </c>
      <c r="F7994">
        <v>120</v>
      </c>
      <c r="G7994" t="s">
        <v>332</v>
      </c>
      <c r="H7994" t="s">
        <v>84</v>
      </c>
      <c r="I7994">
        <v>1995</v>
      </c>
      <c r="J7994">
        <v>4617.17</v>
      </c>
    </row>
    <row r="7995" spans="1:10" x14ac:dyDescent="0.25">
      <c r="A7995" t="s">
        <v>224</v>
      </c>
      <c r="B7995" t="s">
        <v>79</v>
      </c>
      <c r="C7995" t="s">
        <v>35</v>
      </c>
      <c r="D7995" t="s">
        <v>245</v>
      </c>
      <c r="E7995" t="s">
        <v>244</v>
      </c>
      <c r="F7995">
        <v>120</v>
      </c>
      <c r="G7995" t="s">
        <v>332</v>
      </c>
      <c r="H7995" t="s">
        <v>84</v>
      </c>
      <c r="I7995">
        <v>2005</v>
      </c>
      <c r="J7995">
        <v>549.05100000000004</v>
      </c>
    </row>
    <row r="7996" spans="1:10" x14ac:dyDescent="0.25">
      <c r="A7996" t="s">
        <v>224</v>
      </c>
      <c r="B7996" t="s">
        <v>79</v>
      </c>
      <c r="C7996" t="s">
        <v>35</v>
      </c>
      <c r="D7996" t="s">
        <v>243</v>
      </c>
      <c r="E7996" t="s">
        <v>242</v>
      </c>
      <c r="F7996">
        <v>122</v>
      </c>
      <c r="G7996" t="s">
        <v>369</v>
      </c>
      <c r="H7996" t="s">
        <v>84</v>
      </c>
      <c r="I7996">
        <v>2010</v>
      </c>
      <c r="J7996">
        <v>592.16099999999994</v>
      </c>
    </row>
    <row r="7997" spans="1:10" x14ac:dyDescent="0.25">
      <c r="A7997" t="s">
        <v>223</v>
      </c>
      <c r="B7997" t="s">
        <v>80</v>
      </c>
      <c r="C7997" t="s">
        <v>81</v>
      </c>
      <c r="D7997">
        <v>230801</v>
      </c>
      <c r="E7997" t="s">
        <v>391</v>
      </c>
      <c r="F7997">
        <v>104</v>
      </c>
      <c r="G7997" t="s">
        <v>340</v>
      </c>
      <c r="H7997" t="s">
        <v>84</v>
      </c>
      <c r="I7997">
        <v>1995</v>
      </c>
      <c r="J7997">
        <v>5.4149899999999997E-3</v>
      </c>
    </row>
    <row r="7998" spans="1:10" x14ac:dyDescent="0.25">
      <c r="A7998" t="s">
        <v>225</v>
      </c>
      <c r="B7998" t="s">
        <v>80</v>
      </c>
      <c r="C7998" t="s">
        <v>37</v>
      </c>
      <c r="D7998">
        <v>120212</v>
      </c>
      <c r="E7998" t="s">
        <v>266</v>
      </c>
      <c r="F7998">
        <v>114</v>
      </c>
      <c r="G7998" t="s">
        <v>335</v>
      </c>
      <c r="H7998" t="s">
        <v>84</v>
      </c>
      <c r="I7998">
        <v>2015</v>
      </c>
      <c r="J7998">
        <v>0.52757399999999999</v>
      </c>
    </row>
    <row r="7999" spans="1:10" x14ac:dyDescent="0.25">
      <c r="A7999" t="s">
        <v>225</v>
      </c>
      <c r="B7999" t="s">
        <v>80</v>
      </c>
      <c r="C7999" t="s">
        <v>37</v>
      </c>
      <c r="D7999">
        <v>130212</v>
      </c>
      <c r="E7999" t="s">
        <v>388</v>
      </c>
      <c r="F7999">
        <v>114</v>
      </c>
      <c r="G7999" t="s">
        <v>335</v>
      </c>
      <c r="H7999" t="s">
        <v>84</v>
      </c>
      <c r="I7999">
        <v>2015</v>
      </c>
      <c r="J7999">
        <v>3.7552700000000001E-2</v>
      </c>
    </row>
    <row r="8000" spans="1:10" x14ac:dyDescent="0.25">
      <c r="A8000" t="s">
        <v>229</v>
      </c>
      <c r="B8000" t="s">
        <v>79</v>
      </c>
      <c r="C8000" t="s">
        <v>35</v>
      </c>
      <c r="D8000" t="s">
        <v>243</v>
      </c>
      <c r="E8000" t="s">
        <v>242</v>
      </c>
      <c r="F8000">
        <v>104</v>
      </c>
      <c r="G8000" t="s">
        <v>340</v>
      </c>
      <c r="H8000" t="s">
        <v>84</v>
      </c>
      <c r="I8000">
        <v>2010</v>
      </c>
      <c r="J8000">
        <v>6.5317299999999996</v>
      </c>
    </row>
    <row r="8001" spans="1:10" x14ac:dyDescent="0.25">
      <c r="A8001" t="s">
        <v>229</v>
      </c>
      <c r="B8001" t="s">
        <v>79</v>
      </c>
      <c r="C8001" t="s">
        <v>35</v>
      </c>
      <c r="D8001" t="s">
        <v>243</v>
      </c>
      <c r="E8001" t="s">
        <v>242</v>
      </c>
      <c r="F8001">
        <v>115</v>
      </c>
      <c r="G8001" t="s">
        <v>341</v>
      </c>
      <c r="H8001" t="s">
        <v>84</v>
      </c>
      <c r="I8001">
        <v>2010</v>
      </c>
      <c r="J8001">
        <v>6.0563399999999996</v>
      </c>
    </row>
    <row r="8002" spans="1:10" x14ac:dyDescent="0.25">
      <c r="A8002" t="s">
        <v>226</v>
      </c>
      <c r="B8002" t="s">
        <v>74</v>
      </c>
      <c r="C8002" t="s">
        <v>34</v>
      </c>
      <c r="D8002">
        <v>901001</v>
      </c>
      <c r="E8002" t="s">
        <v>254</v>
      </c>
      <c r="F8002">
        <v>114</v>
      </c>
      <c r="G8002" t="s">
        <v>335</v>
      </c>
      <c r="H8002" t="s">
        <v>84</v>
      </c>
      <c r="I8002">
        <v>2005</v>
      </c>
      <c r="J8002">
        <v>0.54031200000000001</v>
      </c>
    </row>
    <row r="8003" spans="1:10" x14ac:dyDescent="0.25">
      <c r="A8003" t="s">
        <v>227</v>
      </c>
      <c r="B8003" t="s">
        <v>75</v>
      </c>
      <c r="C8003" t="s">
        <v>31</v>
      </c>
      <c r="D8003" t="s">
        <v>235</v>
      </c>
      <c r="E8003" t="s">
        <v>234</v>
      </c>
      <c r="F8003">
        <v>103</v>
      </c>
      <c r="G8003" t="s">
        <v>82</v>
      </c>
      <c r="H8003" t="s">
        <v>84</v>
      </c>
      <c r="I8003">
        <v>2005</v>
      </c>
      <c r="J8003">
        <v>6.4964599999999999</v>
      </c>
    </row>
    <row r="8004" spans="1:10" x14ac:dyDescent="0.25">
      <c r="A8004" t="s">
        <v>223</v>
      </c>
      <c r="B8004" t="s">
        <v>80</v>
      </c>
      <c r="C8004" t="s">
        <v>37</v>
      </c>
      <c r="D8004">
        <v>130215</v>
      </c>
      <c r="E8004" t="s">
        <v>384</v>
      </c>
      <c r="F8004">
        <v>109</v>
      </c>
      <c r="G8004" t="s">
        <v>342</v>
      </c>
      <c r="H8004" t="s">
        <v>84</v>
      </c>
      <c r="I8004">
        <v>2014</v>
      </c>
      <c r="J8004">
        <v>2.56441E-3</v>
      </c>
    </row>
    <row r="8005" spans="1:10" x14ac:dyDescent="0.25">
      <c r="A8005" t="s">
        <v>223</v>
      </c>
      <c r="B8005" t="s">
        <v>80</v>
      </c>
      <c r="C8005" t="s">
        <v>37</v>
      </c>
      <c r="D8005">
        <v>120216</v>
      </c>
      <c r="E8005" t="s">
        <v>263</v>
      </c>
      <c r="F8005">
        <v>104</v>
      </c>
      <c r="G8005" t="s">
        <v>340</v>
      </c>
      <c r="H8005" t="s">
        <v>84</v>
      </c>
      <c r="I8005">
        <v>1995</v>
      </c>
      <c r="J8005">
        <v>3.3787999999999998E-4</v>
      </c>
    </row>
    <row r="8006" spans="1:10" x14ac:dyDescent="0.25">
      <c r="A8006" t="s">
        <v>225</v>
      </c>
      <c r="B8006" t="s">
        <v>80</v>
      </c>
      <c r="C8006" t="s">
        <v>37</v>
      </c>
      <c r="D8006">
        <v>150203</v>
      </c>
      <c r="E8006" t="s">
        <v>285</v>
      </c>
      <c r="F8006">
        <v>120</v>
      </c>
      <c r="G8006" t="s">
        <v>332</v>
      </c>
      <c r="H8006" t="s">
        <v>84</v>
      </c>
      <c r="I8006">
        <v>1990</v>
      </c>
      <c r="J8006">
        <v>0.748112</v>
      </c>
    </row>
    <row r="8007" spans="1:10" x14ac:dyDescent="0.25">
      <c r="A8007" t="s">
        <v>224</v>
      </c>
      <c r="B8007" t="s">
        <v>79</v>
      </c>
      <c r="C8007" t="s">
        <v>35</v>
      </c>
      <c r="D8007" t="s">
        <v>245</v>
      </c>
      <c r="E8007" t="s">
        <v>244</v>
      </c>
      <c r="F8007">
        <v>104</v>
      </c>
      <c r="G8007" t="s">
        <v>340</v>
      </c>
      <c r="H8007" t="s">
        <v>84</v>
      </c>
      <c r="I8007">
        <v>1990</v>
      </c>
      <c r="J8007">
        <v>3.42936</v>
      </c>
    </row>
    <row r="8008" spans="1:10" x14ac:dyDescent="0.25">
      <c r="A8008" t="s">
        <v>224</v>
      </c>
      <c r="B8008" t="s">
        <v>80</v>
      </c>
      <c r="C8008" t="s">
        <v>37</v>
      </c>
      <c r="D8008">
        <v>120105</v>
      </c>
      <c r="E8008" t="s">
        <v>270</v>
      </c>
      <c r="F8008">
        <v>103</v>
      </c>
      <c r="G8008" t="s">
        <v>82</v>
      </c>
      <c r="H8008" t="s">
        <v>84</v>
      </c>
      <c r="I8008">
        <v>2015</v>
      </c>
      <c r="J8008">
        <v>1.6312500000000001E-3</v>
      </c>
    </row>
    <row r="8009" spans="1:10" x14ac:dyDescent="0.25">
      <c r="A8009" t="s">
        <v>224</v>
      </c>
      <c r="B8009" t="s">
        <v>80</v>
      </c>
      <c r="C8009" t="s">
        <v>37</v>
      </c>
      <c r="D8009">
        <v>120105</v>
      </c>
      <c r="E8009" t="s">
        <v>270</v>
      </c>
      <c r="F8009">
        <v>114</v>
      </c>
      <c r="G8009" t="s">
        <v>335</v>
      </c>
      <c r="H8009" t="s">
        <v>84</v>
      </c>
      <c r="I8009">
        <v>2015</v>
      </c>
      <c r="J8009">
        <v>8.1562399999999993E-2</v>
      </c>
    </row>
    <row r="8010" spans="1:10" x14ac:dyDescent="0.25">
      <c r="A8010" t="s">
        <v>224</v>
      </c>
      <c r="B8010" t="s">
        <v>80</v>
      </c>
      <c r="C8010" t="s">
        <v>37</v>
      </c>
      <c r="D8010">
        <v>130105</v>
      </c>
      <c r="E8010" t="s">
        <v>352</v>
      </c>
      <c r="F8010">
        <v>114</v>
      </c>
      <c r="G8010" t="s">
        <v>335</v>
      </c>
      <c r="H8010" t="s">
        <v>84</v>
      </c>
      <c r="I8010">
        <v>2015</v>
      </c>
      <c r="J8010">
        <v>1.0176299999999999E-2</v>
      </c>
    </row>
    <row r="8011" spans="1:10" x14ac:dyDescent="0.25">
      <c r="A8011" t="s">
        <v>227</v>
      </c>
      <c r="B8011" t="s">
        <v>80</v>
      </c>
      <c r="C8011" t="s">
        <v>37</v>
      </c>
      <c r="D8011">
        <v>120112</v>
      </c>
      <c r="E8011" t="s">
        <v>268</v>
      </c>
      <c r="F8011">
        <v>104</v>
      </c>
      <c r="G8011" t="s">
        <v>340</v>
      </c>
      <c r="H8011" t="s">
        <v>84</v>
      </c>
      <c r="I8011">
        <v>1990</v>
      </c>
      <c r="J8011">
        <v>9.3654700000000007E-3</v>
      </c>
    </row>
    <row r="8012" spans="1:10" x14ac:dyDescent="0.25">
      <c r="A8012" t="s">
        <v>227</v>
      </c>
      <c r="B8012" t="s">
        <v>80</v>
      </c>
      <c r="C8012" t="s">
        <v>37</v>
      </c>
      <c r="D8012">
        <v>130112</v>
      </c>
      <c r="E8012" t="s">
        <v>349</v>
      </c>
      <c r="F8012">
        <v>114</v>
      </c>
      <c r="G8012" t="s">
        <v>335</v>
      </c>
      <c r="H8012" t="s">
        <v>84</v>
      </c>
      <c r="I8012">
        <v>1990</v>
      </c>
      <c r="J8012">
        <v>5.27351E-2</v>
      </c>
    </row>
    <row r="8013" spans="1:10" x14ac:dyDescent="0.25">
      <c r="A8013" t="s">
        <v>225</v>
      </c>
      <c r="B8013" t="s">
        <v>75</v>
      </c>
      <c r="C8013" t="s">
        <v>31</v>
      </c>
      <c r="D8013" t="s">
        <v>235</v>
      </c>
      <c r="E8013" t="s">
        <v>234</v>
      </c>
      <c r="F8013">
        <v>114</v>
      </c>
      <c r="G8013" t="s">
        <v>335</v>
      </c>
      <c r="H8013" t="s">
        <v>84</v>
      </c>
      <c r="I8013">
        <v>2010</v>
      </c>
      <c r="J8013">
        <v>2.4899200000000001</v>
      </c>
    </row>
    <row r="8014" spans="1:10" x14ac:dyDescent="0.25">
      <c r="A8014" t="s">
        <v>227</v>
      </c>
      <c r="B8014" t="s">
        <v>79</v>
      </c>
      <c r="C8014" t="s">
        <v>35</v>
      </c>
      <c r="D8014" t="s">
        <v>245</v>
      </c>
      <c r="E8014" t="s">
        <v>244</v>
      </c>
      <c r="F8014">
        <v>122</v>
      </c>
      <c r="G8014" t="s">
        <v>369</v>
      </c>
      <c r="H8014" t="s">
        <v>84</v>
      </c>
      <c r="I8014">
        <v>2000</v>
      </c>
      <c r="J8014">
        <v>2636.51</v>
      </c>
    </row>
    <row r="8015" spans="1:10" x14ac:dyDescent="0.25">
      <c r="A8015" t="s">
        <v>223</v>
      </c>
      <c r="B8015" t="s">
        <v>79</v>
      </c>
      <c r="C8015" t="s">
        <v>35</v>
      </c>
      <c r="D8015" t="s">
        <v>243</v>
      </c>
      <c r="E8015" t="s">
        <v>242</v>
      </c>
      <c r="F8015">
        <v>111</v>
      </c>
      <c r="G8015" t="s">
        <v>333</v>
      </c>
      <c r="H8015" t="s">
        <v>84</v>
      </c>
      <c r="I8015">
        <v>2010</v>
      </c>
      <c r="J8015">
        <v>247.09800000000001</v>
      </c>
    </row>
    <row r="8016" spans="1:10" x14ac:dyDescent="0.25">
      <c r="A8016" t="s">
        <v>227</v>
      </c>
      <c r="B8016" t="s">
        <v>80</v>
      </c>
      <c r="C8016" t="s">
        <v>37</v>
      </c>
      <c r="D8016">
        <v>130219</v>
      </c>
      <c r="E8016" t="s">
        <v>354</v>
      </c>
      <c r="F8016">
        <v>111</v>
      </c>
      <c r="G8016" t="s">
        <v>333</v>
      </c>
      <c r="H8016" t="s">
        <v>84</v>
      </c>
      <c r="I8016">
        <v>1995</v>
      </c>
      <c r="J8016">
        <v>1.87363E-3</v>
      </c>
    </row>
    <row r="8017" spans="1:10" x14ac:dyDescent="0.25">
      <c r="A8017" t="s">
        <v>225</v>
      </c>
      <c r="B8017" t="s">
        <v>80</v>
      </c>
      <c r="C8017" t="s">
        <v>32</v>
      </c>
      <c r="D8017">
        <v>804300</v>
      </c>
      <c r="E8017" t="s">
        <v>387</v>
      </c>
      <c r="F8017">
        <v>109</v>
      </c>
      <c r="G8017" t="s">
        <v>342</v>
      </c>
      <c r="H8017" t="s">
        <v>84</v>
      </c>
      <c r="I8017">
        <v>2015</v>
      </c>
      <c r="J8017">
        <v>79.192499999999995</v>
      </c>
    </row>
    <row r="8018" spans="1:10" x14ac:dyDescent="0.25">
      <c r="A8018" t="s">
        <v>229</v>
      </c>
      <c r="B8018" t="s">
        <v>75</v>
      </c>
      <c r="C8018" t="s">
        <v>31</v>
      </c>
      <c r="D8018" t="s">
        <v>237</v>
      </c>
      <c r="E8018" t="s">
        <v>236</v>
      </c>
      <c r="F8018">
        <v>109</v>
      </c>
      <c r="G8018" t="s">
        <v>342</v>
      </c>
      <c r="H8018" t="s">
        <v>84</v>
      </c>
      <c r="I8018">
        <v>1995</v>
      </c>
      <c r="J8018">
        <v>3654.64</v>
      </c>
    </row>
    <row r="8019" spans="1:10" x14ac:dyDescent="0.25">
      <c r="A8019" t="s">
        <v>229</v>
      </c>
      <c r="B8019" t="s">
        <v>75</v>
      </c>
      <c r="C8019" t="s">
        <v>31</v>
      </c>
      <c r="D8019" t="s">
        <v>237</v>
      </c>
      <c r="E8019" t="s">
        <v>236</v>
      </c>
      <c r="F8019">
        <v>109</v>
      </c>
      <c r="G8019" t="s">
        <v>342</v>
      </c>
      <c r="H8019" t="s">
        <v>84</v>
      </c>
      <c r="I8019">
        <v>2000</v>
      </c>
      <c r="J8019">
        <v>5015.24</v>
      </c>
    </row>
    <row r="8020" spans="1:10" x14ac:dyDescent="0.25">
      <c r="A8020" t="s">
        <v>229</v>
      </c>
      <c r="B8020" t="s">
        <v>80</v>
      </c>
      <c r="C8020" t="s">
        <v>37</v>
      </c>
      <c r="D8020">
        <v>150202</v>
      </c>
      <c r="E8020" t="s">
        <v>286</v>
      </c>
      <c r="F8020">
        <v>111</v>
      </c>
      <c r="G8020" t="s">
        <v>333</v>
      </c>
      <c r="H8020" t="s">
        <v>84</v>
      </c>
      <c r="I8020">
        <v>2005</v>
      </c>
      <c r="J8020">
        <v>3.0679800000000001E-3</v>
      </c>
    </row>
    <row r="8021" spans="1:10" x14ac:dyDescent="0.25">
      <c r="A8021" t="s">
        <v>229</v>
      </c>
      <c r="B8021" t="s">
        <v>80</v>
      </c>
      <c r="C8021" t="s">
        <v>37</v>
      </c>
      <c r="D8021">
        <v>130302</v>
      </c>
      <c r="E8021" t="s">
        <v>336</v>
      </c>
      <c r="F8021">
        <v>104</v>
      </c>
      <c r="G8021" t="s">
        <v>340</v>
      </c>
      <c r="H8021" t="s">
        <v>84</v>
      </c>
      <c r="I8021">
        <v>2005</v>
      </c>
      <c r="J8021">
        <v>1.9826999999999998E-5</v>
      </c>
    </row>
    <row r="8022" spans="1:10" x14ac:dyDescent="0.25">
      <c r="A8022" t="s">
        <v>227</v>
      </c>
      <c r="B8022" t="s">
        <v>80</v>
      </c>
      <c r="C8022" t="s">
        <v>37</v>
      </c>
      <c r="D8022">
        <v>120302</v>
      </c>
      <c r="E8022" t="s">
        <v>260</v>
      </c>
      <c r="F8022">
        <v>109</v>
      </c>
      <c r="G8022" t="s">
        <v>342</v>
      </c>
      <c r="H8022" t="s">
        <v>84</v>
      </c>
      <c r="I8022">
        <v>2000</v>
      </c>
      <c r="J8022">
        <v>4.9305599999999998E-2</v>
      </c>
    </row>
    <row r="8023" spans="1:10" x14ac:dyDescent="0.25">
      <c r="A8023" t="s">
        <v>229</v>
      </c>
      <c r="B8023" t="s">
        <v>80</v>
      </c>
      <c r="C8023" t="s">
        <v>37</v>
      </c>
      <c r="D8023">
        <v>120303</v>
      </c>
      <c r="E8023" t="s">
        <v>259</v>
      </c>
      <c r="F8023">
        <v>111</v>
      </c>
      <c r="G8023" t="s">
        <v>333</v>
      </c>
      <c r="H8023" t="s">
        <v>84</v>
      </c>
      <c r="I8023">
        <v>2005</v>
      </c>
      <c r="J8023">
        <v>0.130994</v>
      </c>
    </row>
    <row r="8024" spans="1:10" x14ac:dyDescent="0.25">
      <c r="A8024" t="s">
        <v>229</v>
      </c>
      <c r="B8024" t="s">
        <v>80</v>
      </c>
      <c r="C8024" t="s">
        <v>37</v>
      </c>
      <c r="D8024">
        <v>130303</v>
      </c>
      <c r="E8024" t="s">
        <v>351</v>
      </c>
      <c r="F8024">
        <v>114</v>
      </c>
      <c r="G8024" t="s">
        <v>335</v>
      </c>
      <c r="H8024" t="s">
        <v>84</v>
      </c>
      <c r="I8024">
        <v>2005</v>
      </c>
      <c r="J8024">
        <v>1.3690300000000001E-2</v>
      </c>
    </row>
    <row r="8025" spans="1:10" x14ac:dyDescent="0.25">
      <c r="A8025" t="s">
        <v>226</v>
      </c>
      <c r="B8025" t="s">
        <v>75</v>
      </c>
      <c r="C8025" t="s">
        <v>31</v>
      </c>
      <c r="D8025" t="s">
        <v>235</v>
      </c>
      <c r="E8025" t="s">
        <v>234</v>
      </c>
      <c r="F8025">
        <v>120</v>
      </c>
      <c r="G8025" t="s">
        <v>332</v>
      </c>
      <c r="H8025" t="s">
        <v>84</v>
      </c>
      <c r="I8025">
        <v>2005</v>
      </c>
      <c r="J8025">
        <v>32.6325</v>
      </c>
    </row>
    <row r="8026" spans="1:10" x14ac:dyDescent="0.25">
      <c r="A8026" t="s">
        <v>226</v>
      </c>
      <c r="B8026" t="s">
        <v>74</v>
      </c>
      <c r="C8026" t="s">
        <v>34</v>
      </c>
      <c r="D8026">
        <v>901000</v>
      </c>
      <c r="E8026" t="s">
        <v>34</v>
      </c>
      <c r="F8026">
        <v>104</v>
      </c>
      <c r="G8026" t="s">
        <v>340</v>
      </c>
      <c r="H8026" t="s">
        <v>84</v>
      </c>
      <c r="I8026">
        <v>1990</v>
      </c>
      <c r="J8026">
        <v>0.40496900000000002</v>
      </c>
    </row>
    <row r="8027" spans="1:10" x14ac:dyDescent="0.25">
      <c r="A8027" t="s">
        <v>223</v>
      </c>
      <c r="B8027" t="s">
        <v>80</v>
      </c>
      <c r="C8027" t="s">
        <v>37</v>
      </c>
      <c r="D8027">
        <v>130215</v>
      </c>
      <c r="E8027" t="s">
        <v>384</v>
      </c>
      <c r="F8027">
        <v>120</v>
      </c>
      <c r="G8027" t="s">
        <v>332</v>
      </c>
      <c r="H8027" t="s">
        <v>84</v>
      </c>
      <c r="I8027">
        <v>1990</v>
      </c>
      <c r="J8027">
        <v>7.1474899999999998E-4</v>
      </c>
    </row>
    <row r="8028" spans="1:10" x14ac:dyDescent="0.25">
      <c r="A8028" t="s">
        <v>225</v>
      </c>
      <c r="B8028" t="s">
        <v>80</v>
      </c>
      <c r="C8028" t="s">
        <v>37</v>
      </c>
      <c r="D8028">
        <v>120219</v>
      </c>
      <c r="E8028" t="s">
        <v>261</v>
      </c>
      <c r="F8028">
        <v>111</v>
      </c>
      <c r="G8028" t="s">
        <v>333</v>
      </c>
      <c r="H8028" t="s">
        <v>84</v>
      </c>
      <c r="I8028">
        <v>1990</v>
      </c>
      <c r="J8028">
        <v>3.6464299999999998E-2</v>
      </c>
    </row>
    <row r="8029" spans="1:10" x14ac:dyDescent="0.25">
      <c r="A8029" t="s">
        <v>225</v>
      </c>
      <c r="B8029" t="s">
        <v>80</v>
      </c>
      <c r="C8029" t="s">
        <v>37</v>
      </c>
      <c r="D8029">
        <v>120219</v>
      </c>
      <c r="E8029" t="s">
        <v>261</v>
      </c>
      <c r="F8029">
        <v>109</v>
      </c>
      <c r="G8029" t="s">
        <v>342</v>
      </c>
      <c r="H8029" t="s">
        <v>84</v>
      </c>
      <c r="I8029">
        <v>1990</v>
      </c>
      <c r="J8029">
        <v>1.8232100000000001E-2</v>
      </c>
    </row>
    <row r="8030" spans="1:10" x14ac:dyDescent="0.25">
      <c r="A8030" t="s">
        <v>225</v>
      </c>
      <c r="B8030" t="s">
        <v>80</v>
      </c>
      <c r="C8030" t="s">
        <v>37</v>
      </c>
      <c r="D8030">
        <v>120213</v>
      </c>
      <c r="E8030" t="s">
        <v>265</v>
      </c>
      <c r="F8030">
        <v>114</v>
      </c>
      <c r="G8030" t="s">
        <v>335</v>
      </c>
      <c r="H8030" t="s">
        <v>84</v>
      </c>
      <c r="I8030">
        <v>1990</v>
      </c>
      <c r="J8030">
        <v>0.98163400000000001</v>
      </c>
    </row>
    <row r="8031" spans="1:10" x14ac:dyDescent="0.25">
      <c r="A8031" t="s">
        <v>224</v>
      </c>
      <c r="B8031" t="s">
        <v>80</v>
      </c>
      <c r="C8031" t="s">
        <v>37</v>
      </c>
      <c r="D8031">
        <v>120106</v>
      </c>
      <c r="E8031" t="s">
        <v>269</v>
      </c>
      <c r="F8031">
        <v>114</v>
      </c>
      <c r="G8031" t="s">
        <v>335</v>
      </c>
      <c r="H8031" t="s">
        <v>84</v>
      </c>
      <c r="I8031">
        <v>2000</v>
      </c>
      <c r="J8031">
        <v>0.62210399999999999</v>
      </c>
    </row>
    <row r="8032" spans="1:10" x14ac:dyDescent="0.25">
      <c r="A8032" t="s">
        <v>224</v>
      </c>
      <c r="B8032" t="s">
        <v>80</v>
      </c>
      <c r="C8032" t="s">
        <v>37</v>
      </c>
      <c r="D8032">
        <v>120303</v>
      </c>
      <c r="E8032" t="s">
        <v>259</v>
      </c>
      <c r="F8032">
        <v>104</v>
      </c>
      <c r="G8032" t="s">
        <v>340</v>
      </c>
      <c r="H8032" t="s">
        <v>84</v>
      </c>
      <c r="I8032">
        <v>2000</v>
      </c>
      <c r="J8032">
        <v>1.7316799999999999E-4</v>
      </c>
    </row>
    <row r="8033" spans="1:10" x14ac:dyDescent="0.25">
      <c r="A8033" t="s">
        <v>224</v>
      </c>
      <c r="B8033" t="s">
        <v>80</v>
      </c>
      <c r="C8033" t="s">
        <v>37</v>
      </c>
      <c r="D8033">
        <v>120303</v>
      </c>
      <c r="E8033" t="s">
        <v>259</v>
      </c>
      <c r="F8033">
        <v>109</v>
      </c>
      <c r="G8033" t="s">
        <v>342</v>
      </c>
      <c r="H8033" t="s">
        <v>84</v>
      </c>
      <c r="I8033">
        <v>2000</v>
      </c>
      <c r="J8033">
        <v>8.6583800000000002E-3</v>
      </c>
    </row>
    <row r="8034" spans="1:10" x14ac:dyDescent="0.25">
      <c r="A8034" t="s">
        <v>224</v>
      </c>
      <c r="B8034" t="s">
        <v>80</v>
      </c>
      <c r="C8034" t="s">
        <v>37</v>
      </c>
      <c r="D8034">
        <v>120106</v>
      </c>
      <c r="E8034" t="s">
        <v>269</v>
      </c>
      <c r="F8034">
        <v>103</v>
      </c>
      <c r="G8034" t="s">
        <v>82</v>
      </c>
      <c r="H8034" t="s">
        <v>84</v>
      </c>
      <c r="I8034">
        <v>2000</v>
      </c>
      <c r="J8034">
        <v>1.2442099999999999E-2</v>
      </c>
    </row>
    <row r="8035" spans="1:10" x14ac:dyDescent="0.25">
      <c r="A8035" t="s">
        <v>224</v>
      </c>
      <c r="B8035" t="s">
        <v>80</v>
      </c>
      <c r="C8035" t="s">
        <v>37</v>
      </c>
      <c r="D8035">
        <v>130216</v>
      </c>
      <c r="E8035" t="s">
        <v>355</v>
      </c>
      <c r="F8035">
        <v>120</v>
      </c>
      <c r="G8035" t="s">
        <v>332</v>
      </c>
      <c r="H8035" t="s">
        <v>84</v>
      </c>
      <c r="I8035">
        <v>2000</v>
      </c>
      <c r="J8035">
        <v>2.9021600000000002E-2</v>
      </c>
    </row>
    <row r="8036" spans="1:10" x14ac:dyDescent="0.25">
      <c r="A8036" t="s">
        <v>223</v>
      </c>
      <c r="B8036" t="s">
        <v>75</v>
      </c>
      <c r="C8036" t="s">
        <v>31</v>
      </c>
      <c r="D8036" t="s">
        <v>235</v>
      </c>
      <c r="E8036" t="s">
        <v>234</v>
      </c>
      <c r="F8036">
        <v>109</v>
      </c>
      <c r="G8036" t="s">
        <v>342</v>
      </c>
      <c r="H8036" t="s">
        <v>84</v>
      </c>
      <c r="I8036">
        <v>1990</v>
      </c>
      <c r="J8036">
        <v>89.514399999999995</v>
      </c>
    </row>
    <row r="8037" spans="1:10" x14ac:dyDescent="0.25">
      <c r="A8037" t="s">
        <v>227</v>
      </c>
      <c r="B8037" t="s">
        <v>75</v>
      </c>
      <c r="C8037" t="s">
        <v>31</v>
      </c>
      <c r="D8037" t="s">
        <v>237</v>
      </c>
      <c r="E8037" t="s">
        <v>236</v>
      </c>
      <c r="F8037">
        <v>103</v>
      </c>
      <c r="G8037" t="s">
        <v>82</v>
      </c>
      <c r="H8037" t="s">
        <v>84</v>
      </c>
      <c r="I8037">
        <v>2014</v>
      </c>
      <c r="J8037">
        <v>104.19499999999999</v>
      </c>
    </row>
    <row r="8038" spans="1:10" x14ac:dyDescent="0.25">
      <c r="A8038" t="s">
        <v>227</v>
      </c>
      <c r="B8038" t="s">
        <v>79</v>
      </c>
      <c r="C8038" t="s">
        <v>33</v>
      </c>
      <c r="D8038">
        <v>9400000</v>
      </c>
      <c r="E8038" t="s">
        <v>246</v>
      </c>
      <c r="F8038">
        <v>122</v>
      </c>
      <c r="G8038" t="s">
        <v>369</v>
      </c>
      <c r="H8038" t="s">
        <v>84</v>
      </c>
      <c r="I8038">
        <v>2014</v>
      </c>
      <c r="J8038">
        <v>5910.03</v>
      </c>
    </row>
    <row r="8039" spans="1:10" x14ac:dyDescent="0.25">
      <c r="A8039" t="s">
        <v>223</v>
      </c>
      <c r="B8039" t="s">
        <v>202</v>
      </c>
      <c r="C8039" t="s">
        <v>201</v>
      </c>
      <c r="D8039">
        <v>450100</v>
      </c>
      <c r="E8039" t="s">
        <v>201</v>
      </c>
      <c r="F8039">
        <v>111</v>
      </c>
      <c r="G8039" t="s">
        <v>333</v>
      </c>
      <c r="H8039" t="s">
        <v>84</v>
      </c>
      <c r="I8039">
        <v>2015</v>
      </c>
      <c r="J8039">
        <v>12.1075</v>
      </c>
    </row>
    <row r="8040" spans="1:10" x14ac:dyDescent="0.25">
      <c r="A8040" t="s">
        <v>224</v>
      </c>
      <c r="B8040" t="s">
        <v>80</v>
      </c>
      <c r="C8040" t="s">
        <v>37</v>
      </c>
      <c r="D8040">
        <v>120212</v>
      </c>
      <c r="E8040" t="s">
        <v>266</v>
      </c>
      <c r="F8040">
        <v>109</v>
      </c>
      <c r="G8040" t="s">
        <v>342</v>
      </c>
      <c r="H8040" t="s">
        <v>84</v>
      </c>
      <c r="I8040">
        <v>1995</v>
      </c>
      <c r="J8040">
        <v>0.12205299999999999</v>
      </c>
    </row>
    <row r="8041" spans="1:10" x14ac:dyDescent="0.25">
      <c r="A8041" t="s">
        <v>226</v>
      </c>
      <c r="B8041" t="s">
        <v>74</v>
      </c>
      <c r="C8041" t="s">
        <v>208</v>
      </c>
      <c r="D8041">
        <v>500600</v>
      </c>
      <c r="E8041" t="s">
        <v>398</v>
      </c>
      <c r="F8041">
        <v>111</v>
      </c>
      <c r="G8041" t="s">
        <v>333</v>
      </c>
      <c r="H8041" t="s">
        <v>84</v>
      </c>
      <c r="I8041">
        <v>1990</v>
      </c>
      <c r="J8041">
        <v>845.59199999999998</v>
      </c>
    </row>
    <row r="8042" spans="1:10" x14ac:dyDescent="0.25">
      <c r="A8042" t="s">
        <v>226</v>
      </c>
      <c r="B8042" t="s">
        <v>74</v>
      </c>
      <c r="C8042" t="s">
        <v>208</v>
      </c>
      <c r="D8042">
        <v>505100</v>
      </c>
      <c r="E8042" t="s">
        <v>383</v>
      </c>
      <c r="F8042">
        <v>111</v>
      </c>
      <c r="G8042" t="s">
        <v>333</v>
      </c>
      <c r="H8042" t="s">
        <v>84</v>
      </c>
      <c r="I8042">
        <v>1995</v>
      </c>
      <c r="J8042">
        <v>289.48399999999998</v>
      </c>
    </row>
    <row r="8043" spans="1:10" x14ac:dyDescent="0.25">
      <c r="A8043" t="s">
        <v>227</v>
      </c>
      <c r="B8043" t="s">
        <v>202</v>
      </c>
      <c r="C8043" t="s">
        <v>201</v>
      </c>
      <c r="D8043">
        <v>450100</v>
      </c>
      <c r="E8043" t="s">
        <v>201</v>
      </c>
      <c r="F8043">
        <v>114</v>
      </c>
      <c r="G8043" t="s">
        <v>335</v>
      </c>
      <c r="H8043" t="s">
        <v>84</v>
      </c>
      <c r="I8043">
        <v>2010</v>
      </c>
      <c r="J8043">
        <v>1.46482</v>
      </c>
    </row>
    <row r="8044" spans="1:10" x14ac:dyDescent="0.25">
      <c r="A8044" t="s">
        <v>227</v>
      </c>
      <c r="B8044" t="s">
        <v>80</v>
      </c>
      <c r="C8044" t="s">
        <v>37</v>
      </c>
      <c r="D8044">
        <v>120212</v>
      </c>
      <c r="E8044" t="s">
        <v>266</v>
      </c>
      <c r="F8044">
        <v>103</v>
      </c>
      <c r="G8044" t="s">
        <v>82</v>
      </c>
      <c r="H8044" t="s">
        <v>84</v>
      </c>
      <c r="I8044">
        <v>2005</v>
      </c>
      <c r="J8044">
        <v>3.4721000000000002E-2</v>
      </c>
    </row>
    <row r="8045" spans="1:10" x14ac:dyDescent="0.25">
      <c r="A8045" t="s">
        <v>223</v>
      </c>
      <c r="B8045" t="s">
        <v>80</v>
      </c>
      <c r="C8045" t="s">
        <v>37</v>
      </c>
      <c r="D8045">
        <v>130105</v>
      </c>
      <c r="E8045" t="s">
        <v>352</v>
      </c>
      <c r="F8045">
        <v>111</v>
      </c>
      <c r="G8045" t="s">
        <v>333</v>
      </c>
      <c r="H8045" t="s">
        <v>84</v>
      </c>
      <c r="I8045">
        <v>1990</v>
      </c>
      <c r="J8045">
        <v>1.87645E-2</v>
      </c>
    </row>
    <row r="8046" spans="1:10" x14ac:dyDescent="0.25">
      <c r="A8046" t="s">
        <v>223</v>
      </c>
      <c r="B8046" t="s">
        <v>80</v>
      </c>
      <c r="C8046" t="s">
        <v>37</v>
      </c>
      <c r="D8046">
        <v>120215</v>
      </c>
      <c r="E8046" t="s">
        <v>264</v>
      </c>
      <c r="F8046">
        <v>114</v>
      </c>
      <c r="G8046" t="s">
        <v>335</v>
      </c>
      <c r="H8046" t="s">
        <v>84</v>
      </c>
      <c r="I8046">
        <v>1990</v>
      </c>
      <c r="J8046">
        <v>4.8224100000000001E-4</v>
      </c>
    </row>
    <row r="8047" spans="1:10" x14ac:dyDescent="0.25">
      <c r="A8047" t="s">
        <v>223</v>
      </c>
      <c r="B8047" t="s">
        <v>80</v>
      </c>
      <c r="C8047" t="s">
        <v>37</v>
      </c>
      <c r="D8047">
        <v>150102</v>
      </c>
      <c r="E8047" t="s">
        <v>288</v>
      </c>
      <c r="F8047">
        <v>120</v>
      </c>
      <c r="G8047" t="s">
        <v>332</v>
      </c>
      <c r="H8047" t="s">
        <v>84</v>
      </c>
      <c r="I8047">
        <v>1990</v>
      </c>
      <c r="J8047">
        <v>0.23935600000000001</v>
      </c>
    </row>
    <row r="8048" spans="1:10" x14ac:dyDescent="0.25">
      <c r="A8048" t="s">
        <v>223</v>
      </c>
      <c r="B8048" t="s">
        <v>80</v>
      </c>
      <c r="C8048" t="s">
        <v>37</v>
      </c>
      <c r="D8048">
        <v>120105</v>
      </c>
      <c r="E8048" t="s">
        <v>270</v>
      </c>
      <c r="F8048">
        <v>120</v>
      </c>
      <c r="G8048" t="s">
        <v>332</v>
      </c>
      <c r="H8048" t="s">
        <v>84</v>
      </c>
      <c r="I8048">
        <v>1990</v>
      </c>
      <c r="J8048">
        <v>65.723100000000002</v>
      </c>
    </row>
    <row r="8049" spans="1:10" x14ac:dyDescent="0.25">
      <c r="A8049" t="s">
        <v>223</v>
      </c>
      <c r="B8049" t="s">
        <v>80</v>
      </c>
      <c r="C8049" t="s">
        <v>37</v>
      </c>
      <c r="D8049">
        <v>120302</v>
      </c>
      <c r="E8049" t="s">
        <v>260</v>
      </c>
      <c r="F8049">
        <v>115</v>
      </c>
      <c r="G8049" t="s">
        <v>341</v>
      </c>
      <c r="H8049" t="s">
        <v>84</v>
      </c>
      <c r="I8049">
        <v>1990</v>
      </c>
      <c r="J8049">
        <v>4.0573699999999998E-4</v>
      </c>
    </row>
    <row r="8050" spans="1:10" x14ac:dyDescent="0.25">
      <c r="A8050" t="s">
        <v>223</v>
      </c>
      <c r="B8050" t="s">
        <v>80</v>
      </c>
      <c r="C8050" t="s">
        <v>37</v>
      </c>
      <c r="D8050">
        <v>120105</v>
      </c>
      <c r="E8050" t="s">
        <v>270</v>
      </c>
      <c r="F8050">
        <v>103</v>
      </c>
      <c r="G8050" t="s">
        <v>82</v>
      </c>
      <c r="H8050" t="s">
        <v>84</v>
      </c>
      <c r="I8050">
        <v>1995</v>
      </c>
      <c r="J8050">
        <v>5.8242199999999997E-3</v>
      </c>
    </row>
    <row r="8051" spans="1:10" x14ac:dyDescent="0.25">
      <c r="A8051" t="s">
        <v>229</v>
      </c>
      <c r="B8051" t="s">
        <v>80</v>
      </c>
      <c r="C8051" t="s">
        <v>37</v>
      </c>
      <c r="D8051">
        <v>120113</v>
      </c>
      <c r="E8051" t="s">
        <v>267</v>
      </c>
      <c r="F8051">
        <v>109</v>
      </c>
      <c r="G8051" t="s">
        <v>342</v>
      </c>
      <c r="H8051" t="s">
        <v>84</v>
      </c>
      <c r="I8051">
        <v>1995</v>
      </c>
      <c r="J8051">
        <v>0.52568599999999999</v>
      </c>
    </row>
    <row r="8052" spans="1:10" x14ac:dyDescent="0.25">
      <c r="A8052" t="s">
        <v>229</v>
      </c>
      <c r="B8052" t="s">
        <v>80</v>
      </c>
      <c r="C8052" t="s">
        <v>37</v>
      </c>
      <c r="D8052">
        <v>130216</v>
      </c>
      <c r="E8052" t="s">
        <v>355</v>
      </c>
      <c r="F8052">
        <v>109</v>
      </c>
      <c r="G8052" t="s">
        <v>342</v>
      </c>
      <c r="H8052" t="s">
        <v>84</v>
      </c>
      <c r="I8052">
        <v>1995</v>
      </c>
      <c r="J8052">
        <v>0.56659499999999996</v>
      </c>
    </row>
    <row r="8053" spans="1:10" x14ac:dyDescent="0.25">
      <c r="A8053" t="s">
        <v>229</v>
      </c>
      <c r="B8053" t="s">
        <v>80</v>
      </c>
      <c r="C8053" t="s">
        <v>37</v>
      </c>
      <c r="D8053">
        <v>120303</v>
      </c>
      <c r="E8053" t="s">
        <v>259</v>
      </c>
      <c r="F8053">
        <v>104</v>
      </c>
      <c r="G8053" t="s">
        <v>340</v>
      </c>
      <c r="H8053" t="s">
        <v>84</v>
      </c>
      <c r="I8053">
        <v>1995</v>
      </c>
      <c r="J8053">
        <v>9.4489300000000003E-4</v>
      </c>
    </row>
    <row r="8054" spans="1:10" x14ac:dyDescent="0.25">
      <c r="A8054" t="s">
        <v>229</v>
      </c>
      <c r="B8054" t="s">
        <v>80</v>
      </c>
      <c r="C8054" t="s">
        <v>37</v>
      </c>
      <c r="D8054">
        <v>120216</v>
      </c>
      <c r="E8054" t="s">
        <v>263</v>
      </c>
      <c r="F8054">
        <v>115</v>
      </c>
      <c r="G8054" t="s">
        <v>341</v>
      </c>
      <c r="H8054" t="s">
        <v>84</v>
      </c>
      <c r="I8054">
        <v>1995</v>
      </c>
      <c r="J8054">
        <v>1.20999E-2</v>
      </c>
    </row>
    <row r="8055" spans="1:10" x14ac:dyDescent="0.25">
      <c r="A8055" t="s">
        <v>226</v>
      </c>
      <c r="B8055" t="s">
        <v>80</v>
      </c>
      <c r="C8055" t="s">
        <v>37</v>
      </c>
      <c r="D8055">
        <v>150102</v>
      </c>
      <c r="E8055" t="s">
        <v>288</v>
      </c>
      <c r="F8055">
        <v>109</v>
      </c>
      <c r="G8055" t="s">
        <v>342</v>
      </c>
      <c r="H8055" t="s">
        <v>84</v>
      </c>
      <c r="I8055">
        <v>2000</v>
      </c>
      <c r="J8055">
        <v>6.1037299999999999E-3</v>
      </c>
    </row>
    <row r="8056" spans="1:10" x14ac:dyDescent="0.25">
      <c r="A8056" t="s">
        <v>227</v>
      </c>
      <c r="B8056" t="s">
        <v>80</v>
      </c>
      <c r="C8056" t="s">
        <v>37</v>
      </c>
      <c r="D8056">
        <v>120106</v>
      </c>
      <c r="E8056" t="s">
        <v>269</v>
      </c>
      <c r="F8056">
        <v>111</v>
      </c>
      <c r="G8056" t="s">
        <v>333</v>
      </c>
      <c r="H8056" t="s">
        <v>84</v>
      </c>
      <c r="I8056">
        <v>1990</v>
      </c>
      <c r="J8056">
        <v>7.0251999999999999</v>
      </c>
    </row>
    <row r="8057" spans="1:10" x14ac:dyDescent="0.25">
      <c r="A8057" t="s">
        <v>227</v>
      </c>
      <c r="B8057" t="s">
        <v>80</v>
      </c>
      <c r="C8057" t="s">
        <v>37</v>
      </c>
      <c r="D8057">
        <v>130303</v>
      </c>
      <c r="E8057" t="s">
        <v>351</v>
      </c>
      <c r="F8057">
        <v>109</v>
      </c>
      <c r="G8057" t="s">
        <v>342</v>
      </c>
      <c r="H8057" t="s">
        <v>84</v>
      </c>
      <c r="I8057">
        <v>1990</v>
      </c>
      <c r="J8057">
        <v>0.192075</v>
      </c>
    </row>
    <row r="8058" spans="1:10" x14ac:dyDescent="0.25">
      <c r="A8058" t="s">
        <v>227</v>
      </c>
      <c r="B8058" t="s">
        <v>80</v>
      </c>
      <c r="C8058" t="s">
        <v>37</v>
      </c>
      <c r="D8058">
        <v>120106</v>
      </c>
      <c r="E8058" t="s">
        <v>269</v>
      </c>
      <c r="F8058">
        <v>120</v>
      </c>
      <c r="G8058" t="s">
        <v>332</v>
      </c>
      <c r="H8058" t="s">
        <v>84</v>
      </c>
      <c r="I8058">
        <v>1990</v>
      </c>
      <c r="J8058">
        <v>667.39400000000001</v>
      </c>
    </row>
    <row r="8059" spans="1:10" x14ac:dyDescent="0.25">
      <c r="A8059" t="s">
        <v>223</v>
      </c>
      <c r="B8059" t="s">
        <v>80</v>
      </c>
      <c r="C8059" t="s">
        <v>36</v>
      </c>
      <c r="D8059">
        <v>500200</v>
      </c>
      <c r="E8059" t="s">
        <v>300</v>
      </c>
      <c r="F8059">
        <v>120</v>
      </c>
      <c r="G8059" t="s">
        <v>332</v>
      </c>
      <c r="H8059" t="s">
        <v>84</v>
      </c>
      <c r="I8059">
        <v>1995</v>
      </c>
      <c r="J8059">
        <v>3.7892100000000002</v>
      </c>
    </row>
    <row r="8060" spans="1:10" x14ac:dyDescent="0.25">
      <c r="A8060" t="s">
        <v>224</v>
      </c>
      <c r="B8060" t="s">
        <v>202</v>
      </c>
      <c r="C8060" t="s">
        <v>201</v>
      </c>
      <c r="D8060">
        <v>450100</v>
      </c>
      <c r="E8060" t="s">
        <v>201</v>
      </c>
      <c r="F8060">
        <v>114</v>
      </c>
      <c r="G8060" t="s">
        <v>335</v>
      </c>
      <c r="H8060" t="s">
        <v>84</v>
      </c>
      <c r="I8060">
        <v>1995</v>
      </c>
      <c r="J8060">
        <v>4.2932899999999998</v>
      </c>
    </row>
    <row r="8061" spans="1:10" x14ac:dyDescent="0.25">
      <c r="A8061" t="s">
        <v>226</v>
      </c>
      <c r="B8061" t="s">
        <v>80</v>
      </c>
      <c r="C8061" t="s">
        <v>37</v>
      </c>
      <c r="D8061">
        <v>120219</v>
      </c>
      <c r="E8061" t="s">
        <v>261</v>
      </c>
      <c r="F8061">
        <v>111</v>
      </c>
      <c r="G8061" t="s">
        <v>333</v>
      </c>
      <c r="H8061" t="s">
        <v>84</v>
      </c>
      <c r="I8061">
        <v>1990</v>
      </c>
      <c r="J8061">
        <v>7.2409500000000003E-3</v>
      </c>
    </row>
    <row r="8062" spans="1:10" x14ac:dyDescent="0.25">
      <c r="A8062" t="s">
        <v>226</v>
      </c>
      <c r="B8062" t="s">
        <v>80</v>
      </c>
      <c r="C8062" t="s">
        <v>37</v>
      </c>
      <c r="D8062">
        <v>120219</v>
      </c>
      <c r="E8062" t="s">
        <v>261</v>
      </c>
      <c r="F8062">
        <v>120</v>
      </c>
      <c r="G8062" t="s">
        <v>332</v>
      </c>
      <c r="H8062" t="s">
        <v>84</v>
      </c>
      <c r="I8062">
        <v>1990</v>
      </c>
      <c r="J8062">
        <v>1.2309600000000001</v>
      </c>
    </row>
    <row r="8063" spans="1:10" x14ac:dyDescent="0.25">
      <c r="A8063" t="s">
        <v>229</v>
      </c>
      <c r="B8063" t="s">
        <v>202</v>
      </c>
      <c r="C8063" t="s">
        <v>201</v>
      </c>
      <c r="D8063">
        <v>450100</v>
      </c>
      <c r="E8063" t="s">
        <v>201</v>
      </c>
      <c r="F8063">
        <v>114</v>
      </c>
      <c r="G8063" t="s">
        <v>335</v>
      </c>
      <c r="H8063" t="s">
        <v>84</v>
      </c>
      <c r="I8063">
        <v>2010</v>
      </c>
      <c r="J8063">
        <v>2.1291000000000002</v>
      </c>
    </row>
    <row r="8064" spans="1:10" x14ac:dyDescent="0.25">
      <c r="A8064" t="s">
        <v>227</v>
      </c>
      <c r="B8064" t="s">
        <v>204</v>
      </c>
      <c r="C8064" t="s">
        <v>203</v>
      </c>
      <c r="D8064" t="s">
        <v>408</v>
      </c>
      <c r="E8064" t="s">
        <v>407</v>
      </c>
      <c r="F8064">
        <v>110</v>
      </c>
      <c r="G8064" t="s">
        <v>344</v>
      </c>
      <c r="H8064" t="s">
        <v>84</v>
      </c>
      <c r="I8064">
        <v>1990</v>
      </c>
      <c r="J8064">
        <v>1</v>
      </c>
    </row>
    <row r="8065" spans="1:10" x14ac:dyDescent="0.25">
      <c r="A8065" t="s">
        <v>225</v>
      </c>
      <c r="B8065" t="s">
        <v>73</v>
      </c>
      <c r="C8065" t="s">
        <v>212</v>
      </c>
      <c r="D8065" t="s">
        <v>249</v>
      </c>
      <c r="E8065" t="s">
        <v>248</v>
      </c>
      <c r="F8065">
        <v>110</v>
      </c>
      <c r="G8065" t="s">
        <v>344</v>
      </c>
      <c r="H8065" t="s">
        <v>84</v>
      </c>
      <c r="I8065">
        <v>2010</v>
      </c>
      <c r="J8065">
        <v>0.46300000000000002</v>
      </c>
    </row>
    <row r="8066" spans="1:10" x14ac:dyDescent="0.25">
      <c r="A8066" t="s">
        <v>227</v>
      </c>
      <c r="B8066" t="s">
        <v>80</v>
      </c>
      <c r="C8066" t="s">
        <v>37</v>
      </c>
      <c r="D8066">
        <v>130212</v>
      </c>
      <c r="E8066" t="s">
        <v>388</v>
      </c>
      <c r="F8066">
        <v>109</v>
      </c>
      <c r="G8066" t="s">
        <v>342</v>
      </c>
      <c r="H8066" t="s">
        <v>84</v>
      </c>
      <c r="I8066">
        <v>2005</v>
      </c>
      <c r="J8066">
        <v>5.0273599999999998</v>
      </c>
    </row>
    <row r="8067" spans="1:10" x14ac:dyDescent="0.25">
      <c r="A8067" t="s">
        <v>227</v>
      </c>
      <c r="B8067" t="s">
        <v>80</v>
      </c>
      <c r="C8067" t="s">
        <v>37</v>
      </c>
      <c r="D8067">
        <v>130218</v>
      </c>
      <c r="E8067" t="s">
        <v>343</v>
      </c>
      <c r="F8067">
        <v>109</v>
      </c>
      <c r="G8067" t="s">
        <v>342</v>
      </c>
      <c r="H8067" t="s">
        <v>84</v>
      </c>
      <c r="I8067">
        <v>2005</v>
      </c>
      <c r="J8067">
        <v>6.1538799999999998E-2</v>
      </c>
    </row>
    <row r="8068" spans="1:10" x14ac:dyDescent="0.25">
      <c r="A8068" t="s">
        <v>224</v>
      </c>
      <c r="B8068" t="s">
        <v>73</v>
      </c>
      <c r="C8068" t="s">
        <v>210</v>
      </c>
      <c r="D8068" t="s">
        <v>386</v>
      </c>
      <c r="E8068" t="s">
        <v>385</v>
      </c>
      <c r="F8068">
        <v>103</v>
      </c>
      <c r="G8068" t="s">
        <v>82</v>
      </c>
      <c r="H8068" t="s">
        <v>84</v>
      </c>
      <c r="I8068">
        <v>2015</v>
      </c>
      <c r="J8068">
        <v>7</v>
      </c>
    </row>
    <row r="8069" spans="1:10" x14ac:dyDescent="0.25">
      <c r="A8069" t="s">
        <v>227</v>
      </c>
      <c r="B8069" t="s">
        <v>80</v>
      </c>
      <c r="C8069" t="s">
        <v>37</v>
      </c>
      <c r="D8069">
        <v>130112</v>
      </c>
      <c r="E8069" t="s">
        <v>349</v>
      </c>
      <c r="F8069">
        <v>114</v>
      </c>
      <c r="G8069" t="s">
        <v>335</v>
      </c>
      <c r="H8069" t="s">
        <v>84</v>
      </c>
      <c r="I8069">
        <v>2010</v>
      </c>
      <c r="J8069">
        <v>5.8436000000000002E-2</v>
      </c>
    </row>
    <row r="8070" spans="1:10" x14ac:dyDescent="0.25">
      <c r="A8070" t="s">
        <v>223</v>
      </c>
      <c r="B8070" t="s">
        <v>76</v>
      </c>
      <c r="C8070" t="s">
        <v>78</v>
      </c>
      <c r="D8070">
        <v>8902500</v>
      </c>
      <c r="E8070" t="s">
        <v>327</v>
      </c>
      <c r="F8070">
        <v>109</v>
      </c>
      <c r="G8070" t="s">
        <v>342</v>
      </c>
      <c r="H8070" t="s">
        <v>84</v>
      </c>
      <c r="I8070">
        <v>2015</v>
      </c>
      <c r="J8070">
        <v>1328.14</v>
      </c>
    </row>
    <row r="8071" spans="1:10" x14ac:dyDescent="0.25">
      <c r="A8071" t="s">
        <v>227</v>
      </c>
      <c r="B8071" t="s">
        <v>80</v>
      </c>
      <c r="C8071" t="s">
        <v>37</v>
      </c>
      <c r="D8071">
        <v>120113</v>
      </c>
      <c r="E8071" t="s">
        <v>267</v>
      </c>
      <c r="F8071">
        <v>109</v>
      </c>
      <c r="G8071" t="s">
        <v>342</v>
      </c>
      <c r="H8071" t="s">
        <v>84</v>
      </c>
      <c r="I8071">
        <v>2015</v>
      </c>
      <c r="J8071">
        <v>0.92387900000000001</v>
      </c>
    </row>
    <row r="8072" spans="1:10" x14ac:dyDescent="0.25">
      <c r="A8072" t="s">
        <v>227</v>
      </c>
      <c r="B8072" t="s">
        <v>80</v>
      </c>
      <c r="C8072" t="s">
        <v>37</v>
      </c>
      <c r="D8072">
        <v>120303</v>
      </c>
      <c r="E8072" t="s">
        <v>259</v>
      </c>
      <c r="F8072">
        <v>115</v>
      </c>
      <c r="G8072" t="s">
        <v>341</v>
      </c>
      <c r="H8072" t="s">
        <v>84</v>
      </c>
      <c r="I8072">
        <v>2015</v>
      </c>
      <c r="J8072">
        <v>1.5733899999999999E-2</v>
      </c>
    </row>
    <row r="8073" spans="1:10" x14ac:dyDescent="0.25">
      <c r="A8073" t="s">
        <v>227</v>
      </c>
      <c r="B8073" t="s">
        <v>80</v>
      </c>
      <c r="C8073" t="s">
        <v>37</v>
      </c>
      <c r="D8073">
        <v>120113</v>
      </c>
      <c r="E8073" t="s">
        <v>267</v>
      </c>
      <c r="F8073">
        <v>103</v>
      </c>
      <c r="G8073" t="s">
        <v>82</v>
      </c>
      <c r="H8073" t="s">
        <v>84</v>
      </c>
      <c r="I8073">
        <v>2015</v>
      </c>
      <c r="J8073">
        <v>1.84776E-2</v>
      </c>
    </row>
    <row r="8074" spans="1:10" x14ac:dyDescent="0.25">
      <c r="A8074" t="s">
        <v>227</v>
      </c>
      <c r="B8074" t="s">
        <v>80</v>
      </c>
      <c r="C8074" t="s">
        <v>37</v>
      </c>
      <c r="D8074">
        <v>120106</v>
      </c>
      <c r="E8074" t="s">
        <v>269</v>
      </c>
      <c r="F8074">
        <v>120</v>
      </c>
      <c r="G8074" t="s">
        <v>332</v>
      </c>
      <c r="H8074" t="s">
        <v>84</v>
      </c>
      <c r="I8074">
        <v>2015</v>
      </c>
      <c r="J8074">
        <v>994.26</v>
      </c>
    </row>
    <row r="8075" spans="1:10" x14ac:dyDescent="0.25">
      <c r="A8075" t="s">
        <v>229</v>
      </c>
      <c r="B8075" t="s">
        <v>80</v>
      </c>
      <c r="C8075" t="s">
        <v>37</v>
      </c>
      <c r="D8075">
        <v>130212</v>
      </c>
      <c r="E8075" t="s">
        <v>388</v>
      </c>
      <c r="F8075">
        <v>109</v>
      </c>
      <c r="G8075" t="s">
        <v>342</v>
      </c>
      <c r="H8075" t="s">
        <v>84</v>
      </c>
      <c r="I8075">
        <v>2005</v>
      </c>
      <c r="J8075">
        <v>3.4555099999999999</v>
      </c>
    </row>
    <row r="8076" spans="1:10" x14ac:dyDescent="0.25">
      <c r="A8076" t="s">
        <v>229</v>
      </c>
      <c r="B8076" t="s">
        <v>80</v>
      </c>
      <c r="C8076" t="s">
        <v>37</v>
      </c>
      <c r="D8076">
        <v>120212</v>
      </c>
      <c r="E8076" t="s">
        <v>266</v>
      </c>
      <c r="F8076">
        <v>109</v>
      </c>
      <c r="G8076" t="s">
        <v>342</v>
      </c>
      <c r="H8076" t="s">
        <v>84</v>
      </c>
      <c r="I8076">
        <v>2005</v>
      </c>
      <c r="J8076">
        <v>1.19326</v>
      </c>
    </row>
    <row r="8077" spans="1:10" x14ac:dyDescent="0.25">
      <c r="A8077" t="s">
        <v>229</v>
      </c>
      <c r="B8077" t="s">
        <v>80</v>
      </c>
      <c r="C8077" t="s">
        <v>37</v>
      </c>
      <c r="D8077">
        <v>120218</v>
      </c>
      <c r="E8077" t="s">
        <v>262</v>
      </c>
      <c r="F8077">
        <v>109</v>
      </c>
      <c r="G8077" t="s">
        <v>342</v>
      </c>
      <c r="H8077" t="s">
        <v>84</v>
      </c>
      <c r="I8077">
        <v>2005</v>
      </c>
      <c r="J8077">
        <v>1.03502E-2</v>
      </c>
    </row>
    <row r="8078" spans="1:10" x14ac:dyDescent="0.25">
      <c r="A8078" t="s">
        <v>229</v>
      </c>
      <c r="B8078" t="s">
        <v>80</v>
      </c>
      <c r="C8078" t="s">
        <v>37</v>
      </c>
      <c r="D8078">
        <v>120218</v>
      </c>
      <c r="E8078" t="s">
        <v>262</v>
      </c>
      <c r="F8078">
        <v>115</v>
      </c>
      <c r="G8078" t="s">
        <v>341</v>
      </c>
      <c r="H8078" t="s">
        <v>84</v>
      </c>
      <c r="I8078">
        <v>2005</v>
      </c>
      <c r="J8078">
        <v>2.0700499999999999E-3</v>
      </c>
    </row>
    <row r="8079" spans="1:10" x14ac:dyDescent="0.25">
      <c r="A8079" t="s">
        <v>226</v>
      </c>
      <c r="B8079" t="s">
        <v>80</v>
      </c>
      <c r="C8079" t="s">
        <v>37</v>
      </c>
      <c r="D8079">
        <v>120216</v>
      </c>
      <c r="E8079" t="s">
        <v>263</v>
      </c>
      <c r="F8079">
        <v>115</v>
      </c>
      <c r="G8079" t="s">
        <v>341</v>
      </c>
      <c r="H8079" t="s">
        <v>84</v>
      </c>
      <c r="I8079">
        <v>2010</v>
      </c>
      <c r="J8079">
        <v>1.28572E-3</v>
      </c>
    </row>
    <row r="8080" spans="1:10" x14ac:dyDescent="0.25">
      <c r="A8080" t="s">
        <v>227</v>
      </c>
      <c r="B8080" t="s">
        <v>80</v>
      </c>
      <c r="C8080" t="s">
        <v>37</v>
      </c>
      <c r="D8080">
        <v>130302</v>
      </c>
      <c r="E8080" t="s">
        <v>336</v>
      </c>
      <c r="F8080">
        <v>111</v>
      </c>
      <c r="G8080" t="s">
        <v>333</v>
      </c>
      <c r="H8080" t="s">
        <v>84</v>
      </c>
      <c r="I8080">
        <v>2014</v>
      </c>
      <c r="J8080">
        <v>7.1482100000000003E-4</v>
      </c>
    </row>
    <row r="8081" spans="1:10" x14ac:dyDescent="0.25">
      <c r="A8081" t="s">
        <v>227</v>
      </c>
      <c r="B8081" t="s">
        <v>80</v>
      </c>
      <c r="C8081" t="s">
        <v>37</v>
      </c>
      <c r="D8081">
        <v>120112</v>
      </c>
      <c r="E8081" t="s">
        <v>268</v>
      </c>
      <c r="F8081">
        <v>104</v>
      </c>
      <c r="G8081" t="s">
        <v>340</v>
      </c>
      <c r="H8081" t="s">
        <v>84</v>
      </c>
      <c r="I8081">
        <v>2014</v>
      </c>
      <c r="J8081">
        <v>7.10971E-3</v>
      </c>
    </row>
    <row r="8082" spans="1:10" x14ac:dyDescent="0.25">
      <c r="A8082" t="s">
        <v>227</v>
      </c>
      <c r="B8082" t="s">
        <v>80</v>
      </c>
      <c r="C8082" t="s">
        <v>37</v>
      </c>
      <c r="D8082">
        <v>130212</v>
      </c>
      <c r="E8082" t="s">
        <v>388</v>
      </c>
      <c r="F8082">
        <v>104</v>
      </c>
      <c r="G8082" t="s">
        <v>340</v>
      </c>
      <c r="H8082" t="s">
        <v>84</v>
      </c>
      <c r="I8082">
        <v>1990</v>
      </c>
      <c r="J8082">
        <v>2.7332200000000002E-3</v>
      </c>
    </row>
    <row r="8083" spans="1:10" x14ac:dyDescent="0.25">
      <c r="A8083" t="s">
        <v>227</v>
      </c>
      <c r="B8083" t="s">
        <v>80</v>
      </c>
      <c r="C8083" t="s">
        <v>37</v>
      </c>
      <c r="D8083">
        <v>120112</v>
      </c>
      <c r="E8083" t="s">
        <v>268</v>
      </c>
      <c r="F8083">
        <v>104</v>
      </c>
      <c r="G8083" t="s">
        <v>340</v>
      </c>
      <c r="H8083" t="s">
        <v>84</v>
      </c>
      <c r="I8083">
        <v>1995</v>
      </c>
      <c r="J8083">
        <v>1.7338300000000001E-2</v>
      </c>
    </row>
    <row r="8084" spans="1:10" x14ac:dyDescent="0.25">
      <c r="A8084" t="s">
        <v>225</v>
      </c>
      <c r="B8084" t="s">
        <v>80</v>
      </c>
      <c r="C8084" t="s">
        <v>37</v>
      </c>
      <c r="D8084">
        <v>120113</v>
      </c>
      <c r="E8084" t="s">
        <v>267</v>
      </c>
      <c r="F8084">
        <v>111</v>
      </c>
      <c r="G8084" t="s">
        <v>333</v>
      </c>
      <c r="H8084" t="s">
        <v>84</v>
      </c>
      <c r="I8084">
        <v>1990</v>
      </c>
      <c r="J8084">
        <v>0.56254700000000002</v>
      </c>
    </row>
    <row r="8085" spans="1:10" x14ac:dyDescent="0.25">
      <c r="A8085" t="s">
        <v>225</v>
      </c>
      <c r="B8085" t="s">
        <v>80</v>
      </c>
      <c r="C8085" t="s">
        <v>37</v>
      </c>
      <c r="D8085">
        <v>120113</v>
      </c>
      <c r="E8085" t="s">
        <v>267</v>
      </c>
      <c r="F8085">
        <v>120</v>
      </c>
      <c r="G8085" t="s">
        <v>332</v>
      </c>
      <c r="H8085" t="s">
        <v>84</v>
      </c>
      <c r="I8085">
        <v>1990</v>
      </c>
      <c r="J8085">
        <v>53.441899999999997</v>
      </c>
    </row>
    <row r="8086" spans="1:10" x14ac:dyDescent="0.25">
      <c r="A8086" t="s">
        <v>225</v>
      </c>
      <c r="B8086" t="s">
        <v>80</v>
      </c>
      <c r="C8086" t="s">
        <v>37</v>
      </c>
      <c r="D8086">
        <v>130216</v>
      </c>
      <c r="E8086" t="s">
        <v>355</v>
      </c>
      <c r="F8086">
        <v>111</v>
      </c>
      <c r="G8086" t="s">
        <v>333</v>
      </c>
      <c r="H8086" t="s">
        <v>84</v>
      </c>
      <c r="I8086">
        <v>1990</v>
      </c>
      <c r="J8086">
        <v>4.07991E-3</v>
      </c>
    </row>
    <row r="8087" spans="1:10" x14ac:dyDescent="0.25">
      <c r="A8087" t="s">
        <v>224</v>
      </c>
      <c r="B8087" t="s">
        <v>80</v>
      </c>
      <c r="C8087" t="s">
        <v>81</v>
      </c>
      <c r="D8087">
        <v>230702</v>
      </c>
      <c r="E8087" t="s">
        <v>231</v>
      </c>
      <c r="F8087">
        <v>109</v>
      </c>
      <c r="G8087" t="s">
        <v>342</v>
      </c>
      <c r="H8087" t="s">
        <v>84</v>
      </c>
      <c r="I8087">
        <v>2015</v>
      </c>
      <c r="J8087">
        <v>15.249700000000001</v>
      </c>
    </row>
    <row r="8088" spans="1:10" x14ac:dyDescent="0.25">
      <c r="A8088" t="s">
        <v>229</v>
      </c>
      <c r="B8088" t="s">
        <v>79</v>
      </c>
      <c r="C8088" t="s">
        <v>35</v>
      </c>
      <c r="D8088" t="s">
        <v>245</v>
      </c>
      <c r="E8088" t="s">
        <v>244</v>
      </c>
      <c r="F8088">
        <v>115</v>
      </c>
      <c r="G8088" t="s">
        <v>341</v>
      </c>
      <c r="H8088" t="s">
        <v>84</v>
      </c>
      <c r="I8088">
        <v>2000</v>
      </c>
      <c r="J8088">
        <v>2.89968</v>
      </c>
    </row>
    <row r="8089" spans="1:10" x14ac:dyDescent="0.25">
      <c r="A8089" t="s">
        <v>227</v>
      </c>
      <c r="B8089" t="s">
        <v>80</v>
      </c>
      <c r="C8089" t="s">
        <v>37</v>
      </c>
      <c r="D8089">
        <v>130219</v>
      </c>
      <c r="E8089" t="s">
        <v>354</v>
      </c>
      <c r="F8089">
        <v>114</v>
      </c>
      <c r="G8089" t="s">
        <v>335</v>
      </c>
      <c r="H8089" t="s">
        <v>84</v>
      </c>
      <c r="I8089">
        <v>2000</v>
      </c>
      <c r="J8089">
        <v>6.1782900000000003E-3</v>
      </c>
    </row>
    <row r="8090" spans="1:10" x14ac:dyDescent="0.25">
      <c r="A8090" t="s">
        <v>225</v>
      </c>
      <c r="B8090" t="s">
        <v>80</v>
      </c>
      <c r="C8090" t="s">
        <v>37</v>
      </c>
      <c r="D8090">
        <v>150102</v>
      </c>
      <c r="E8090" t="s">
        <v>288</v>
      </c>
      <c r="F8090">
        <v>104</v>
      </c>
      <c r="G8090" t="s">
        <v>340</v>
      </c>
      <c r="H8090" t="s">
        <v>84</v>
      </c>
      <c r="I8090">
        <v>2000</v>
      </c>
      <c r="J8090">
        <v>1.3372200000000001E-3</v>
      </c>
    </row>
    <row r="8091" spans="1:10" x14ac:dyDescent="0.25">
      <c r="A8091" t="s">
        <v>225</v>
      </c>
      <c r="B8091" t="s">
        <v>80</v>
      </c>
      <c r="C8091" t="s">
        <v>37</v>
      </c>
      <c r="D8091">
        <v>130302</v>
      </c>
      <c r="E8091" t="s">
        <v>336</v>
      </c>
      <c r="F8091">
        <v>109</v>
      </c>
      <c r="G8091" t="s">
        <v>342</v>
      </c>
      <c r="H8091" t="s">
        <v>84</v>
      </c>
      <c r="I8091">
        <v>2000</v>
      </c>
      <c r="J8091">
        <v>8.0972000000000002E-2</v>
      </c>
    </row>
    <row r="8092" spans="1:10" x14ac:dyDescent="0.25">
      <c r="A8092" t="s">
        <v>225</v>
      </c>
      <c r="B8092" t="s">
        <v>80</v>
      </c>
      <c r="C8092" t="s">
        <v>37</v>
      </c>
      <c r="D8092">
        <v>130302</v>
      </c>
      <c r="E8092" t="s">
        <v>336</v>
      </c>
      <c r="F8092">
        <v>120</v>
      </c>
      <c r="G8092" t="s">
        <v>332</v>
      </c>
      <c r="H8092" t="s">
        <v>84</v>
      </c>
      <c r="I8092">
        <v>2000</v>
      </c>
      <c r="J8092">
        <v>3.1962600000000001E-2</v>
      </c>
    </row>
    <row r="8093" spans="1:10" x14ac:dyDescent="0.25">
      <c r="A8093" t="s">
        <v>225</v>
      </c>
      <c r="B8093" t="s">
        <v>80</v>
      </c>
      <c r="C8093" t="s">
        <v>37</v>
      </c>
      <c r="D8093">
        <v>130112</v>
      </c>
      <c r="E8093" t="s">
        <v>349</v>
      </c>
      <c r="F8093">
        <v>120</v>
      </c>
      <c r="G8093" t="s">
        <v>332</v>
      </c>
      <c r="H8093" t="s">
        <v>84</v>
      </c>
      <c r="I8093">
        <v>2000</v>
      </c>
      <c r="J8093">
        <v>0.886127</v>
      </c>
    </row>
    <row r="8094" spans="1:10" x14ac:dyDescent="0.25">
      <c r="A8094" t="s">
        <v>225</v>
      </c>
      <c r="B8094" t="s">
        <v>80</v>
      </c>
      <c r="C8094" t="s">
        <v>37</v>
      </c>
      <c r="D8094">
        <v>120112</v>
      </c>
      <c r="E8094" t="s">
        <v>268</v>
      </c>
      <c r="F8094">
        <v>104</v>
      </c>
      <c r="G8094" t="s">
        <v>340</v>
      </c>
      <c r="H8094" t="s">
        <v>84</v>
      </c>
      <c r="I8094">
        <v>2000</v>
      </c>
      <c r="J8094">
        <v>9.6521100000000002E-3</v>
      </c>
    </row>
    <row r="8095" spans="1:10" x14ac:dyDescent="0.25">
      <c r="A8095" t="s">
        <v>227</v>
      </c>
      <c r="B8095" t="s">
        <v>80</v>
      </c>
      <c r="C8095" t="s">
        <v>37</v>
      </c>
      <c r="D8095">
        <v>120219</v>
      </c>
      <c r="E8095" t="s">
        <v>261</v>
      </c>
      <c r="F8095">
        <v>115</v>
      </c>
      <c r="G8095" t="s">
        <v>341</v>
      </c>
      <c r="H8095" t="s">
        <v>84</v>
      </c>
      <c r="I8095">
        <v>1995</v>
      </c>
      <c r="J8095">
        <v>3.8011500000000001E-3</v>
      </c>
    </row>
    <row r="8096" spans="1:10" x14ac:dyDescent="0.25">
      <c r="A8096" t="s">
        <v>227</v>
      </c>
      <c r="B8096" t="s">
        <v>74</v>
      </c>
      <c r="C8096" t="s">
        <v>208</v>
      </c>
      <c r="D8096">
        <v>500600</v>
      </c>
      <c r="E8096" t="s">
        <v>398</v>
      </c>
      <c r="F8096">
        <v>111</v>
      </c>
      <c r="G8096" t="s">
        <v>333</v>
      </c>
      <c r="H8096" t="s">
        <v>84</v>
      </c>
      <c r="I8096">
        <v>1990</v>
      </c>
      <c r="J8096">
        <v>9277.31</v>
      </c>
    </row>
    <row r="8097" spans="1:10" x14ac:dyDescent="0.25">
      <c r="A8097" t="s">
        <v>227</v>
      </c>
      <c r="B8097" t="s">
        <v>80</v>
      </c>
      <c r="C8097" t="s">
        <v>81</v>
      </c>
      <c r="D8097">
        <v>230801</v>
      </c>
      <c r="E8097" t="s">
        <v>391</v>
      </c>
      <c r="F8097">
        <v>104</v>
      </c>
      <c r="G8097" t="s">
        <v>340</v>
      </c>
      <c r="H8097" t="s">
        <v>84</v>
      </c>
      <c r="I8097">
        <v>1990</v>
      </c>
      <c r="J8097">
        <v>0.114449</v>
      </c>
    </row>
    <row r="8098" spans="1:10" x14ac:dyDescent="0.25">
      <c r="A8098" t="s">
        <v>227</v>
      </c>
      <c r="B8098" t="s">
        <v>202</v>
      </c>
      <c r="C8098" t="s">
        <v>200</v>
      </c>
      <c r="D8098">
        <v>411900</v>
      </c>
      <c r="E8098" t="s">
        <v>353</v>
      </c>
      <c r="F8098">
        <v>120</v>
      </c>
      <c r="G8098" t="s">
        <v>332</v>
      </c>
      <c r="H8098" t="s">
        <v>84</v>
      </c>
      <c r="I8098">
        <v>2000</v>
      </c>
      <c r="J8098">
        <v>808.11300000000006</v>
      </c>
    </row>
    <row r="8099" spans="1:10" x14ac:dyDescent="0.25">
      <c r="A8099" t="s">
        <v>224</v>
      </c>
      <c r="B8099" t="s">
        <v>74</v>
      </c>
      <c r="C8099" t="s">
        <v>208</v>
      </c>
      <c r="D8099">
        <v>500600</v>
      </c>
      <c r="E8099" t="s">
        <v>398</v>
      </c>
      <c r="F8099">
        <v>111</v>
      </c>
      <c r="G8099" t="s">
        <v>333</v>
      </c>
      <c r="H8099" t="s">
        <v>84</v>
      </c>
      <c r="I8099">
        <v>2005</v>
      </c>
      <c r="J8099">
        <v>943.95600000000002</v>
      </c>
    </row>
    <row r="8100" spans="1:10" x14ac:dyDescent="0.25">
      <c r="A8100" t="s">
        <v>224</v>
      </c>
      <c r="B8100" t="s">
        <v>80</v>
      </c>
      <c r="C8100" t="s">
        <v>32</v>
      </c>
      <c r="D8100">
        <v>804300</v>
      </c>
      <c r="E8100" t="s">
        <v>387</v>
      </c>
      <c r="F8100">
        <v>103</v>
      </c>
      <c r="G8100" t="s">
        <v>82</v>
      </c>
      <c r="H8100" t="s">
        <v>84</v>
      </c>
      <c r="I8100">
        <v>2015</v>
      </c>
      <c r="J8100">
        <v>201.011</v>
      </c>
    </row>
    <row r="8101" spans="1:10" x14ac:dyDescent="0.25">
      <c r="A8101" t="s">
        <v>227</v>
      </c>
      <c r="B8101" t="s">
        <v>80</v>
      </c>
      <c r="C8101" t="s">
        <v>37</v>
      </c>
      <c r="D8101">
        <v>120303</v>
      </c>
      <c r="E8101" t="s">
        <v>259</v>
      </c>
      <c r="F8101">
        <v>115</v>
      </c>
      <c r="G8101" t="s">
        <v>341</v>
      </c>
      <c r="H8101" t="s">
        <v>84</v>
      </c>
      <c r="I8101">
        <v>1995</v>
      </c>
      <c r="J8101">
        <v>7.6921999999999997E-3</v>
      </c>
    </row>
    <row r="8102" spans="1:10" x14ac:dyDescent="0.25">
      <c r="A8102" t="s">
        <v>227</v>
      </c>
      <c r="B8102" t="s">
        <v>80</v>
      </c>
      <c r="C8102" t="s">
        <v>37</v>
      </c>
      <c r="D8102">
        <v>130303</v>
      </c>
      <c r="E8102" t="s">
        <v>351</v>
      </c>
      <c r="F8102">
        <v>114</v>
      </c>
      <c r="G8102" t="s">
        <v>335</v>
      </c>
      <c r="H8102" t="s">
        <v>84</v>
      </c>
      <c r="I8102">
        <v>1995</v>
      </c>
      <c r="J8102">
        <v>7.8006200000000003E-3</v>
      </c>
    </row>
    <row r="8103" spans="1:10" x14ac:dyDescent="0.25">
      <c r="A8103" t="s">
        <v>224</v>
      </c>
      <c r="B8103" t="s">
        <v>80</v>
      </c>
      <c r="C8103" t="s">
        <v>32</v>
      </c>
      <c r="D8103">
        <v>230500</v>
      </c>
      <c r="E8103" t="s">
        <v>356</v>
      </c>
      <c r="F8103">
        <v>120</v>
      </c>
      <c r="G8103" t="s">
        <v>332</v>
      </c>
      <c r="H8103" t="s">
        <v>84</v>
      </c>
      <c r="I8103">
        <v>2015</v>
      </c>
      <c r="J8103">
        <v>10.516999999999999</v>
      </c>
    </row>
    <row r="8104" spans="1:10" x14ac:dyDescent="0.25">
      <c r="A8104" t="s">
        <v>223</v>
      </c>
      <c r="B8104" t="s">
        <v>80</v>
      </c>
      <c r="C8104" t="s">
        <v>37</v>
      </c>
      <c r="D8104">
        <v>120303</v>
      </c>
      <c r="E8104" t="s">
        <v>259</v>
      </c>
      <c r="F8104">
        <v>115</v>
      </c>
      <c r="G8104" t="s">
        <v>341</v>
      </c>
      <c r="H8104" t="s">
        <v>84</v>
      </c>
      <c r="I8104">
        <v>2005</v>
      </c>
      <c r="J8104">
        <v>3.1730700000000001E-3</v>
      </c>
    </row>
    <row r="8105" spans="1:10" x14ac:dyDescent="0.25">
      <c r="A8105" t="s">
        <v>223</v>
      </c>
      <c r="B8105" t="s">
        <v>80</v>
      </c>
      <c r="C8105" t="s">
        <v>37</v>
      </c>
      <c r="D8105">
        <v>120113</v>
      </c>
      <c r="E8105" t="s">
        <v>267</v>
      </c>
      <c r="F8105">
        <v>115</v>
      </c>
      <c r="G8105" t="s">
        <v>341</v>
      </c>
      <c r="H8105" t="s">
        <v>84</v>
      </c>
      <c r="I8105">
        <v>2005</v>
      </c>
      <c r="J8105">
        <v>4.2343199999999998E-2</v>
      </c>
    </row>
    <row r="8106" spans="1:10" x14ac:dyDescent="0.25">
      <c r="A8106" t="s">
        <v>227</v>
      </c>
      <c r="B8106" t="s">
        <v>80</v>
      </c>
      <c r="C8106" t="s">
        <v>191</v>
      </c>
      <c r="D8106">
        <v>230701</v>
      </c>
      <c r="E8106" t="s">
        <v>232</v>
      </c>
      <c r="F8106">
        <v>109</v>
      </c>
      <c r="G8106" t="s">
        <v>342</v>
      </c>
      <c r="H8106" t="s">
        <v>84</v>
      </c>
      <c r="I8106">
        <v>1995</v>
      </c>
      <c r="J8106">
        <v>1518.91</v>
      </c>
    </row>
    <row r="8107" spans="1:10" x14ac:dyDescent="0.25">
      <c r="A8107" t="s">
        <v>227</v>
      </c>
      <c r="B8107" t="s">
        <v>80</v>
      </c>
      <c r="C8107" t="s">
        <v>191</v>
      </c>
      <c r="D8107">
        <v>230901</v>
      </c>
      <c r="E8107" t="s">
        <v>401</v>
      </c>
      <c r="F8107">
        <v>120</v>
      </c>
      <c r="G8107" t="s">
        <v>332</v>
      </c>
      <c r="H8107" t="s">
        <v>84</v>
      </c>
      <c r="I8107">
        <v>1995</v>
      </c>
      <c r="J8107">
        <v>1121.56</v>
      </c>
    </row>
    <row r="8108" spans="1:10" x14ac:dyDescent="0.25">
      <c r="A8108" t="s">
        <v>224</v>
      </c>
      <c r="B8108" t="s">
        <v>74</v>
      </c>
      <c r="C8108" t="s">
        <v>34</v>
      </c>
      <c r="D8108">
        <v>901001</v>
      </c>
      <c r="E8108" t="s">
        <v>254</v>
      </c>
      <c r="F8108">
        <v>109</v>
      </c>
      <c r="G8108" t="s">
        <v>342</v>
      </c>
      <c r="H8108" t="s">
        <v>84</v>
      </c>
      <c r="I8108">
        <v>2010</v>
      </c>
      <c r="J8108">
        <v>5.5381200000000002</v>
      </c>
    </row>
    <row r="8109" spans="1:10" x14ac:dyDescent="0.25">
      <c r="A8109" t="s">
        <v>224</v>
      </c>
      <c r="B8109" t="s">
        <v>74</v>
      </c>
      <c r="C8109" t="s">
        <v>34</v>
      </c>
      <c r="D8109">
        <v>901001</v>
      </c>
      <c r="E8109" t="s">
        <v>254</v>
      </c>
      <c r="F8109">
        <v>103</v>
      </c>
      <c r="G8109" t="s">
        <v>82</v>
      </c>
      <c r="H8109" t="s">
        <v>84</v>
      </c>
      <c r="I8109">
        <v>2014</v>
      </c>
      <c r="J8109">
        <v>0.23535200000000001</v>
      </c>
    </row>
    <row r="8110" spans="1:10" x14ac:dyDescent="0.25">
      <c r="A8110" t="s">
        <v>224</v>
      </c>
      <c r="B8110" t="s">
        <v>74</v>
      </c>
      <c r="C8110" t="s">
        <v>34</v>
      </c>
      <c r="D8110">
        <v>901001</v>
      </c>
      <c r="E8110" t="s">
        <v>254</v>
      </c>
      <c r="F8110">
        <v>103</v>
      </c>
      <c r="G8110" t="s">
        <v>82</v>
      </c>
      <c r="H8110" t="s">
        <v>84</v>
      </c>
      <c r="I8110">
        <v>2015</v>
      </c>
      <c r="J8110">
        <v>0.232293</v>
      </c>
    </row>
    <row r="8111" spans="1:10" x14ac:dyDescent="0.25">
      <c r="A8111" t="s">
        <v>226</v>
      </c>
      <c r="B8111" t="s">
        <v>80</v>
      </c>
      <c r="C8111" t="s">
        <v>81</v>
      </c>
      <c r="D8111">
        <v>230801</v>
      </c>
      <c r="E8111" t="s">
        <v>391</v>
      </c>
      <c r="F8111">
        <v>120</v>
      </c>
      <c r="G8111" t="s">
        <v>332</v>
      </c>
      <c r="H8111" t="s">
        <v>84</v>
      </c>
      <c r="I8111">
        <v>2005</v>
      </c>
      <c r="J8111">
        <v>12.055099999999999</v>
      </c>
    </row>
    <row r="8112" spans="1:10" x14ac:dyDescent="0.25">
      <c r="A8112" t="s">
        <v>229</v>
      </c>
      <c r="B8112" t="s">
        <v>80</v>
      </c>
      <c r="C8112" t="s">
        <v>37</v>
      </c>
      <c r="D8112">
        <v>120112</v>
      </c>
      <c r="E8112" t="s">
        <v>268</v>
      </c>
      <c r="F8112">
        <v>111</v>
      </c>
      <c r="G8112" t="s">
        <v>333</v>
      </c>
      <c r="H8112" t="s">
        <v>84</v>
      </c>
      <c r="I8112">
        <v>1990</v>
      </c>
      <c r="J8112">
        <v>0.40694799999999998</v>
      </c>
    </row>
    <row r="8113" spans="1:10" x14ac:dyDescent="0.25">
      <c r="A8113" t="s">
        <v>229</v>
      </c>
      <c r="B8113" t="s">
        <v>80</v>
      </c>
      <c r="C8113" t="s">
        <v>37</v>
      </c>
      <c r="D8113">
        <v>120215</v>
      </c>
      <c r="E8113" t="s">
        <v>264</v>
      </c>
      <c r="F8113">
        <v>104</v>
      </c>
      <c r="G8113" t="s">
        <v>340</v>
      </c>
      <c r="H8113" t="s">
        <v>84</v>
      </c>
      <c r="I8113">
        <v>1990</v>
      </c>
      <c r="J8113">
        <v>7.8897E-5</v>
      </c>
    </row>
    <row r="8114" spans="1:10" x14ac:dyDescent="0.25">
      <c r="A8114" t="s">
        <v>229</v>
      </c>
      <c r="B8114" t="s">
        <v>80</v>
      </c>
      <c r="C8114" t="s">
        <v>37</v>
      </c>
      <c r="D8114">
        <v>130105</v>
      </c>
      <c r="E8114" t="s">
        <v>352</v>
      </c>
      <c r="F8114">
        <v>111</v>
      </c>
      <c r="G8114" t="s">
        <v>333</v>
      </c>
      <c r="H8114" t="s">
        <v>84</v>
      </c>
      <c r="I8114">
        <v>1990</v>
      </c>
      <c r="J8114">
        <v>0.153498</v>
      </c>
    </row>
    <row r="8115" spans="1:10" x14ac:dyDescent="0.25">
      <c r="A8115" t="s">
        <v>229</v>
      </c>
      <c r="B8115" t="s">
        <v>80</v>
      </c>
      <c r="C8115" t="s">
        <v>37</v>
      </c>
      <c r="D8115">
        <v>120302</v>
      </c>
      <c r="E8115" t="s">
        <v>260</v>
      </c>
      <c r="F8115">
        <v>115</v>
      </c>
      <c r="G8115" t="s">
        <v>341</v>
      </c>
      <c r="H8115" t="s">
        <v>84</v>
      </c>
      <c r="I8115">
        <v>1990</v>
      </c>
      <c r="J8115">
        <v>3.3190300000000002E-3</v>
      </c>
    </row>
    <row r="8116" spans="1:10" x14ac:dyDescent="0.25">
      <c r="A8116" t="s">
        <v>225</v>
      </c>
      <c r="B8116" t="s">
        <v>80</v>
      </c>
      <c r="C8116" t="s">
        <v>192</v>
      </c>
      <c r="D8116">
        <v>200200</v>
      </c>
      <c r="E8116" t="s">
        <v>334</v>
      </c>
      <c r="F8116">
        <v>111</v>
      </c>
      <c r="G8116" t="s">
        <v>333</v>
      </c>
      <c r="H8116" t="s">
        <v>84</v>
      </c>
      <c r="I8116">
        <v>2005</v>
      </c>
      <c r="J8116">
        <v>12.764900000000001</v>
      </c>
    </row>
    <row r="8117" spans="1:10" x14ac:dyDescent="0.25">
      <c r="A8117" t="s">
        <v>229</v>
      </c>
      <c r="B8117" t="s">
        <v>75</v>
      </c>
      <c r="C8117" t="s">
        <v>31</v>
      </c>
      <c r="D8117" t="s">
        <v>237</v>
      </c>
      <c r="E8117" t="s">
        <v>236</v>
      </c>
      <c r="F8117">
        <v>103</v>
      </c>
      <c r="G8117" t="s">
        <v>82</v>
      </c>
      <c r="H8117" t="s">
        <v>84</v>
      </c>
      <c r="I8117">
        <v>2015</v>
      </c>
      <c r="J8117">
        <v>194.404</v>
      </c>
    </row>
    <row r="8118" spans="1:10" x14ac:dyDescent="0.25">
      <c r="A8118" t="s">
        <v>225</v>
      </c>
      <c r="B8118" t="s">
        <v>80</v>
      </c>
      <c r="C8118" t="s">
        <v>37</v>
      </c>
      <c r="D8118">
        <v>120303</v>
      </c>
      <c r="E8118" t="s">
        <v>259</v>
      </c>
      <c r="F8118">
        <v>109</v>
      </c>
      <c r="G8118" t="s">
        <v>342</v>
      </c>
      <c r="H8118" t="s">
        <v>84</v>
      </c>
      <c r="I8118">
        <v>2014</v>
      </c>
      <c r="J8118">
        <v>5.2329100000000003E-2</v>
      </c>
    </row>
    <row r="8119" spans="1:10" x14ac:dyDescent="0.25">
      <c r="A8119" t="s">
        <v>225</v>
      </c>
      <c r="B8119" t="s">
        <v>80</v>
      </c>
      <c r="C8119" t="s">
        <v>37</v>
      </c>
      <c r="D8119">
        <v>150103</v>
      </c>
      <c r="E8119" t="s">
        <v>287</v>
      </c>
      <c r="F8119">
        <v>109</v>
      </c>
      <c r="G8119" t="s">
        <v>342</v>
      </c>
      <c r="H8119" t="s">
        <v>84</v>
      </c>
      <c r="I8119">
        <v>2014</v>
      </c>
      <c r="J8119">
        <v>0.107792</v>
      </c>
    </row>
    <row r="8120" spans="1:10" x14ac:dyDescent="0.25">
      <c r="A8120" t="s">
        <v>225</v>
      </c>
      <c r="B8120" t="s">
        <v>80</v>
      </c>
      <c r="C8120" t="s">
        <v>37</v>
      </c>
      <c r="D8120">
        <v>120113</v>
      </c>
      <c r="E8120" t="s">
        <v>267</v>
      </c>
      <c r="F8120">
        <v>115</v>
      </c>
      <c r="G8120" t="s">
        <v>341</v>
      </c>
      <c r="H8120" t="s">
        <v>84</v>
      </c>
      <c r="I8120">
        <v>2014</v>
      </c>
      <c r="J8120">
        <v>0.118704</v>
      </c>
    </row>
    <row r="8121" spans="1:10" x14ac:dyDescent="0.25">
      <c r="A8121" t="s">
        <v>226</v>
      </c>
      <c r="B8121" t="s">
        <v>80</v>
      </c>
      <c r="C8121" t="s">
        <v>37</v>
      </c>
      <c r="D8121">
        <v>150203</v>
      </c>
      <c r="E8121" t="s">
        <v>285</v>
      </c>
      <c r="F8121">
        <v>111</v>
      </c>
      <c r="G8121" t="s">
        <v>333</v>
      </c>
      <c r="H8121" t="s">
        <v>84</v>
      </c>
      <c r="I8121">
        <v>2014</v>
      </c>
      <c r="J8121">
        <v>2.25651E-4</v>
      </c>
    </row>
    <row r="8122" spans="1:10" x14ac:dyDescent="0.25">
      <c r="A8122" t="s">
        <v>226</v>
      </c>
      <c r="B8122" t="s">
        <v>202</v>
      </c>
      <c r="C8122" t="s">
        <v>200</v>
      </c>
      <c r="D8122">
        <v>403701</v>
      </c>
      <c r="E8122" t="s">
        <v>382</v>
      </c>
      <c r="F8122">
        <v>120</v>
      </c>
      <c r="G8122" t="s">
        <v>332</v>
      </c>
      <c r="H8122" t="s">
        <v>84</v>
      </c>
      <c r="I8122">
        <v>2014</v>
      </c>
      <c r="J8122">
        <v>0.58646399999999999</v>
      </c>
    </row>
    <row r="8123" spans="1:10" x14ac:dyDescent="0.25">
      <c r="A8123" t="s">
        <v>225</v>
      </c>
      <c r="B8123" t="s">
        <v>80</v>
      </c>
      <c r="C8123" t="s">
        <v>36</v>
      </c>
      <c r="D8123">
        <v>500200</v>
      </c>
      <c r="E8123" t="s">
        <v>300</v>
      </c>
      <c r="F8123">
        <v>109</v>
      </c>
      <c r="G8123" t="s">
        <v>342</v>
      </c>
      <c r="H8123" t="s">
        <v>84</v>
      </c>
      <c r="I8123">
        <v>2015</v>
      </c>
      <c r="J8123">
        <v>1167.21</v>
      </c>
    </row>
    <row r="8124" spans="1:10" x14ac:dyDescent="0.25">
      <c r="A8124" t="s">
        <v>225</v>
      </c>
      <c r="B8124" t="s">
        <v>80</v>
      </c>
      <c r="C8124" t="s">
        <v>36</v>
      </c>
      <c r="D8124">
        <v>500200</v>
      </c>
      <c r="E8124" t="s">
        <v>300</v>
      </c>
      <c r="F8124">
        <v>109</v>
      </c>
      <c r="G8124" t="s">
        <v>342</v>
      </c>
      <c r="H8124" t="s">
        <v>84</v>
      </c>
      <c r="I8124">
        <v>2005</v>
      </c>
      <c r="J8124">
        <v>1114.54</v>
      </c>
    </row>
    <row r="8125" spans="1:10" x14ac:dyDescent="0.25">
      <c r="A8125" t="s">
        <v>225</v>
      </c>
      <c r="B8125" t="s">
        <v>80</v>
      </c>
      <c r="C8125" t="s">
        <v>192</v>
      </c>
      <c r="D8125">
        <v>200200</v>
      </c>
      <c r="E8125" t="s">
        <v>334</v>
      </c>
      <c r="F8125">
        <v>109</v>
      </c>
      <c r="G8125" t="s">
        <v>342</v>
      </c>
      <c r="H8125" t="s">
        <v>84</v>
      </c>
      <c r="I8125">
        <v>2014</v>
      </c>
      <c r="J8125">
        <v>27.398</v>
      </c>
    </row>
    <row r="8126" spans="1:10" x14ac:dyDescent="0.25">
      <c r="A8126" t="s">
        <v>223</v>
      </c>
      <c r="B8126" t="s">
        <v>80</v>
      </c>
      <c r="C8126" t="s">
        <v>37</v>
      </c>
      <c r="D8126">
        <v>120216</v>
      </c>
      <c r="E8126" t="s">
        <v>263</v>
      </c>
      <c r="F8126">
        <v>120</v>
      </c>
      <c r="G8126" t="s">
        <v>332</v>
      </c>
      <c r="H8126" t="s">
        <v>84</v>
      </c>
      <c r="I8126">
        <v>2014</v>
      </c>
      <c r="J8126">
        <v>10.4876</v>
      </c>
    </row>
    <row r="8127" spans="1:10" x14ac:dyDescent="0.25">
      <c r="A8127" t="s">
        <v>226</v>
      </c>
      <c r="B8127" t="s">
        <v>80</v>
      </c>
      <c r="C8127" t="s">
        <v>37</v>
      </c>
      <c r="D8127">
        <v>120216</v>
      </c>
      <c r="E8127" t="s">
        <v>263</v>
      </c>
      <c r="F8127">
        <v>104</v>
      </c>
      <c r="G8127" t="s">
        <v>340</v>
      </c>
      <c r="H8127" t="s">
        <v>84</v>
      </c>
      <c r="I8127">
        <v>2015</v>
      </c>
      <c r="J8127">
        <v>1.6877E-4</v>
      </c>
    </row>
    <row r="8128" spans="1:10" x14ac:dyDescent="0.25">
      <c r="A8128" t="s">
        <v>227</v>
      </c>
      <c r="B8128" t="s">
        <v>80</v>
      </c>
      <c r="C8128" t="s">
        <v>36</v>
      </c>
      <c r="D8128">
        <v>500200</v>
      </c>
      <c r="E8128" t="s">
        <v>300</v>
      </c>
      <c r="F8128">
        <v>109</v>
      </c>
      <c r="G8128" t="s">
        <v>342</v>
      </c>
      <c r="H8128" t="s">
        <v>84</v>
      </c>
      <c r="I8128">
        <v>1990</v>
      </c>
      <c r="J8128">
        <v>4660.24</v>
      </c>
    </row>
    <row r="8129" spans="1:10" x14ac:dyDescent="0.25">
      <c r="A8129" t="s">
        <v>229</v>
      </c>
      <c r="B8129" t="s">
        <v>80</v>
      </c>
      <c r="C8129" t="s">
        <v>37</v>
      </c>
      <c r="D8129">
        <v>120112</v>
      </c>
      <c r="E8129" t="s">
        <v>268</v>
      </c>
      <c r="F8129">
        <v>111</v>
      </c>
      <c r="G8129" t="s">
        <v>333</v>
      </c>
      <c r="H8129" t="s">
        <v>84</v>
      </c>
      <c r="I8129">
        <v>2005</v>
      </c>
      <c r="J8129">
        <v>0.88728899999999999</v>
      </c>
    </row>
    <row r="8130" spans="1:10" x14ac:dyDescent="0.25">
      <c r="A8130" t="s">
        <v>229</v>
      </c>
      <c r="B8130" t="s">
        <v>80</v>
      </c>
      <c r="C8130" t="s">
        <v>37</v>
      </c>
      <c r="D8130">
        <v>150102</v>
      </c>
      <c r="E8130" t="s">
        <v>288</v>
      </c>
      <c r="F8130">
        <v>109</v>
      </c>
      <c r="G8130" t="s">
        <v>342</v>
      </c>
      <c r="H8130" t="s">
        <v>84</v>
      </c>
      <c r="I8130">
        <v>2005</v>
      </c>
      <c r="J8130">
        <v>7.4684899999999999E-2</v>
      </c>
    </row>
    <row r="8131" spans="1:10" x14ac:dyDescent="0.25">
      <c r="A8131" t="s">
        <v>229</v>
      </c>
      <c r="B8131" t="s">
        <v>80</v>
      </c>
      <c r="C8131" t="s">
        <v>37</v>
      </c>
      <c r="D8131">
        <v>130302</v>
      </c>
      <c r="E8131" t="s">
        <v>336</v>
      </c>
      <c r="F8131">
        <v>109</v>
      </c>
      <c r="G8131" t="s">
        <v>342</v>
      </c>
      <c r="H8131" t="s">
        <v>84</v>
      </c>
      <c r="I8131">
        <v>2005</v>
      </c>
      <c r="J8131">
        <v>7.5342699999999999E-2</v>
      </c>
    </row>
    <row r="8132" spans="1:10" x14ac:dyDescent="0.25">
      <c r="A8132" t="s">
        <v>225</v>
      </c>
      <c r="B8132" t="s">
        <v>80</v>
      </c>
      <c r="C8132" t="s">
        <v>37</v>
      </c>
      <c r="D8132">
        <v>150103</v>
      </c>
      <c r="E8132" t="s">
        <v>287</v>
      </c>
      <c r="F8132">
        <v>109</v>
      </c>
      <c r="G8132" t="s">
        <v>342</v>
      </c>
      <c r="H8132" t="s">
        <v>84</v>
      </c>
      <c r="I8132">
        <v>1990</v>
      </c>
      <c r="J8132">
        <v>9.0129399999999998E-2</v>
      </c>
    </row>
    <row r="8133" spans="1:10" x14ac:dyDescent="0.25">
      <c r="A8133" t="s">
        <v>223</v>
      </c>
      <c r="B8133" t="s">
        <v>80</v>
      </c>
      <c r="C8133" t="s">
        <v>37</v>
      </c>
      <c r="D8133">
        <v>120212</v>
      </c>
      <c r="E8133" t="s">
        <v>266</v>
      </c>
      <c r="F8133">
        <v>109</v>
      </c>
      <c r="G8133" t="s">
        <v>342</v>
      </c>
      <c r="H8133" t="s">
        <v>84</v>
      </c>
      <c r="I8133">
        <v>1990</v>
      </c>
      <c r="J8133">
        <v>0.18929799999999999</v>
      </c>
    </row>
    <row r="8134" spans="1:10" x14ac:dyDescent="0.25">
      <c r="A8134" t="s">
        <v>223</v>
      </c>
      <c r="B8134" t="s">
        <v>80</v>
      </c>
      <c r="C8134" t="s">
        <v>37</v>
      </c>
      <c r="D8134">
        <v>120218</v>
      </c>
      <c r="E8134" t="s">
        <v>262</v>
      </c>
      <c r="F8134">
        <v>111</v>
      </c>
      <c r="G8134" t="s">
        <v>333</v>
      </c>
      <c r="H8134" t="s">
        <v>84</v>
      </c>
      <c r="I8134">
        <v>1990</v>
      </c>
      <c r="J8134">
        <v>4.7877299999999996E-3</v>
      </c>
    </row>
    <row r="8135" spans="1:10" x14ac:dyDescent="0.25">
      <c r="A8135" t="s">
        <v>225</v>
      </c>
      <c r="B8135" t="s">
        <v>80</v>
      </c>
      <c r="C8135" t="s">
        <v>37</v>
      </c>
      <c r="D8135">
        <v>130219</v>
      </c>
      <c r="E8135" t="s">
        <v>354</v>
      </c>
      <c r="F8135">
        <v>120</v>
      </c>
      <c r="G8135" t="s">
        <v>332</v>
      </c>
      <c r="H8135" t="s">
        <v>84</v>
      </c>
      <c r="I8135">
        <v>1995</v>
      </c>
      <c r="J8135">
        <v>6.7181099999999994E-2</v>
      </c>
    </row>
    <row r="8136" spans="1:10" x14ac:dyDescent="0.25">
      <c r="A8136" t="s">
        <v>225</v>
      </c>
      <c r="B8136" t="s">
        <v>80</v>
      </c>
      <c r="C8136" t="s">
        <v>37</v>
      </c>
      <c r="D8136">
        <v>130113</v>
      </c>
      <c r="E8136" t="s">
        <v>339</v>
      </c>
      <c r="F8136">
        <v>104</v>
      </c>
      <c r="G8136" t="s">
        <v>340</v>
      </c>
      <c r="H8136" t="s">
        <v>84</v>
      </c>
      <c r="I8136">
        <v>1995</v>
      </c>
      <c r="J8136">
        <v>9.8369699999999996E-4</v>
      </c>
    </row>
    <row r="8137" spans="1:10" x14ac:dyDescent="0.25">
      <c r="A8137" t="s">
        <v>225</v>
      </c>
      <c r="B8137" t="s">
        <v>80</v>
      </c>
      <c r="C8137" t="s">
        <v>37</v>
      </c>
      <c r="D8137">
        <v>130216</v>
      </c>
      <c r="E8137" t="s">
        <v>355</v>
      </c>
      <c r="F8137">
        <v>104</v>
      </c>
      <c r="G8137" t="s">
        <v>340</v>
      </c>
      <c r="H8137" t="s">
        <v>84</v>
      </c>
      <c r="I8137">
        <v>1995</v>
      </c>
      <c r="J8137">
        <v>9.9462899999999999E-5</v>
      </c>
    </row>
    <row r="8138" spans="1:10" x14ac:dyDescent="0.25">
      <c r="A8138" t="s">
        <v>225</v>
      </c>
      <c r="B8138" t="s">
        <v>80</v>
      </c>
      <c r="C8138" t="s">
        <v>37</v>
      </c>
      <c r="D8138">
        <v>130303</v>
      </c>
      <c r="E8138" t="s">
        <v>351</v>
      </c>
      <c r="F8138">
        <v>109</v>
      </c>
      <c r="G8138" t="s">
        <v>342</v>
      </c>
      <c r="H8138" t="s">
        <v>84</v>
      </c>
      <c r="I8138">
        <v>1995</v>
      </c>
      <c r="J8138">
        <v>0.264015</v>
      </c>
    </row>
    <row r="8139" spans="1:10" x14ac:dyDescent="0.25">
      <c r="A8139" t="s">
        <v>224</v>
      </c>
      <c r="B8139" t="s">
        <v>80</v>
      </c>
      <c r="C8139" t="s">
        <v>191</v>
      </c>
      <c r="D8139">
        <v>230901</v>
      </c>
      <c r="E8139" t="s">
        <v>401</v>
      </c>
      <c r="F8139">
        <v>120</v>
      </c>
      <c r="G8139" t="s">
        <v>332</v>
      </c>
      <c r="H8139" t="s">
        <v>84</v>
      </c>
      <c r="I8139">
        <v>2005</v>
      </c>
      <c r="J8139">
        <v>154.02099999999999</v>
      </c>
    </row>
    <row r="8140" spans="1:10" x14ac:dyDescent="0.25">
      <c r="A8140" t="s">
        <v>227</v>
      </c>
      <c r="B8140" t="s">
        <v>74</v>
      </c>
      <c r="C8140" t="s">
        <v>34</v>
      </c>
      <c r="D8140">
        <v>901000</v>
      </c>
      <c r="E8140" t="s">
        <v>34</v>
      </c>
      <c r="F8140">
        <v>114</v>
      </c>
      <c r="G8140" t="s">
        <v>335</v>
      </c>
      <c r="H8140" t="s">
        <v>84</v>
      </c>
      <c r="I8140">
        <v>1995</v>
      </c>
      <c r="J8140">
        <v>45.238</v>
      </c>
    </row>
    <row r="8141" spans="1:10" x14ac:dyDescent="0.25">
      <c r="A8141" t="s">
        <v>223</v>
      </c>
      <c r="B8141" t="s">
        <v>80</v>
      </c>
      <c r="C8141" t="s">
        <v>37</v>
      </c>
      <c r="D8141">
        <v>120113</v>
      </c>
      <c r="E8141" t="s">
        <v>267</v>
      </c>
      <c r="F8141">
        <v>120</v>
      </c>
      <c r="G8141" t="s">
        <v>332</v>
      </c>
      <c r="H8141" t="s">
        <v>84</v>
      </c>
      <c r="I8141">
        <v>1990</v>
      </c>
      <c r="J8141">
        <v>19.2103</v>
      </c>
    </row>
    <row r="8142" spans="1:10" x14ac:dyDescent="0.25">
      <c r="A8142" t="s">
        <v>223</v>
      </c>
      <c r="B8142" t="s">
        <v>80</v>
      </c>
      <c r="C8142" t="s">
        <v>37</v>
      </c>
      <c r="D8142">
        <v>130216</v>
      </c>
      <c r="E8142" t="s">
        <v>355</v>
      </c>
      <c r="F8142">
        <v>111</v>
      </c>
      <c r="G8142" t="s">
        <v>333</v>
      </c>
      <c r="H8142" t="s">
        <v>84</v>
      </c>
      <c r="I8142">
        <v>1990</v>
      </c>
      <c r="J8142">
        <v>1.4665699999999999E-3</v>
      </c>
    </row>
    <row r="8143" spans="1:10" x14ac:dyDescent="0.25">
      <c r="A8143" t="s">
        <v>223</v>
      </c>
      <c r="B8143" t="s">
        <v>80</v>
      </c>
      <c r="C8143" t="s">
        <v>37</v>
      </c>
      <c r="D8143">
        <v>120216</v>
      </c>
      <c r="E8143" t="s">
        <v>263</v>
      </c>
      <c r="F8143">
        <v>120</v>
      </c>
      <c r="G8143" t="s">
        <v>332</v>
      </c>
      <c r="H8143" t="s">
        <v>84</v>
      </c>
      <c r="I8143">
        <v>1990</v>
      </c>
      <c r="J8143">
        <v>5.0580400000000001</v>
      </c>
    </row>
    <row r="8144" spans="1:10" x14ac:dyDescent="0.25">
      <c r="A8144" t="s">
        <v>223</v>
      </c>
      <c r="B8144" t="s">
        <v>80</v>
      </c>
      <c r="C8144" t="s">
        <v>37</v>
      </c>
      <c r="D8144">
        <v>120216</v>
      </c>
      <c r="E8144" t="s">
        <v>263</v>
      </c>
      <c r="F8144">
        <v>103</v>
      </c>
      <c r="G8144" t="s">
        <v>82</v>
      </c>
      <c r="H8144" t="s">
        <v>84</v>
      </c>
      <c r="I8144">
        <v>1990</v>
      </c>
      <c r="J8144">
        <v>2.9753199999999998E-4</v>
      </c>
    </row>
    <row r="8145" spans="1:10" x14ac:dyDescent="0.25">
      <c r="A8145" t="s">
        <v>226</v>
      </c>
      <c r="B8145" t="s">
        <v>80</v>
      </c>
      <c r="C8145" t="s">
        <v>37</v>
      </c>
      <c r="D8145">
        <v>120215</v>
      </c>
      <c r="E8145" t="s">
        <v>264</v>
      </c>
      <c r="F8145">
        <v>115</v>
      </c>
      <c r="G8145" t="s">
        <v>341</v>
      </c>
      <c r="H8145" t="s">
        <v>84</v>
      </c>
      <c r="I8145">
        <v>2000</v>
      </c>
      <c r="J8145">
        <v>3.22848E-5</v>
      </c>
    </row>
    <row r="8146" spans="1:10" x14ac:dyDescent="0.25">
      <c r="A8146" t="s">
        <v>226</v>
      </c>
      <c r="B8146" t="s">
        <v>207</v>
      </c>
      <c r="C8146" t="s">
        <v>206</v>
      </c>
      <c r="D8146" t="s">
        <v>338</v>
      </c>
      <c r="E8146" t="s">
        <v>337</v>
      </c>
      <c r="F8146">
        <v>103</v>
      </c>
      <c r="G8146" t="s">
        <v>82</v>
      </c>
      <c r="H8146" t="s">
        <v>84</v>
      </c>
      <c r="I8146">
        <v>2014</v>
      </c>
      <c r="J8146">
        <v>1.48</v>
      </c>
    </row>
    <row r="8147" spans="1:10" x14ac:dyDescent="0.25">
      <c r="A8147" t="s">
        <v>224</v>
      </c>
      <c r="B8147" t="s">
        <v>76</v>
      </c>
      <c r="C8147" t="s">
        <v>196</v>
      </c>
      <c r="D8147" t="s">
        <v>397</v>
      </c>
      <c r="E8147" t="s">
        <v>396</v>
      </c>
      <c r="F8147">
        <v>103</v>
      </c>
      <c r="G8147" t="s">
        <v>82</v>
      </c>
      <c r="H8147" t="s">
        <v>84</v>
      </c>
      <c r="I8147">
        <v>2014</v>
      </c>
      <c r="J8147">
        <v>3.2</v>
      </c>
    </row>
    <row r="8148" spans="1:10" x14ac:dyDescent="0.25">
      <c r="A8148" t="s">
        <v>227</v>
      </c>
      <c r="B8148" t="s">
        <v>71</v>
      </c>
      <c r="C8148" t="s">
        <v>72</v>
      </c>
      <c r="D8148" t="s">
        <v>239</v>
      </c>
      <c r="E8148" t="s">
        <v>238</v>
      </c>
      <c r="F8148">
        <v>103</v>
      </c>
      <c r="G8148" t="s">
        <v>82</v>
      </c>
      <c r="H8148" t="s">
        <v>84</v>
      </c>
      <c r="I8148">
        <v>2005</v>
      </c>
      <c r="J8148">
        <v>3.22</v>
      </c>
    </row>
    <row r="8149" spans="1:10" x14ac:dyDescent="0.25">
      <c r="A8149" t="s">
        <v>226</v>
      </c>
      <c r="B8149" t="s">
        <v>214</v>
      </c>
      <c r="C8149" t="s">
        <v>213</v>
      </c>
      <c r="D8149" t="s">
        <v>309</v>
      </c>
      <c r="E8149" t="s">
        <v>308</v>
      </c>
      <c r="F8149">
        <v>103</v>
      </c>
      <c r="G8149" t="s">
        <v>82</v>
      </c>
      <c r="H8149" t="s">
        <v>84</v>
      </c>
      <c r="I8149">
        <v>2005</v>
      </c>
      <c r="J8149">
        <v>6</v>
      </c>
    </row>
    <row r="8150" spans="1:10" x14ac:dyDescent="0.25">
      <c r="A8150" t="s">
        <v>229</v>
      </c>
      <c r="B8150" t="s">
        <v>79</v>
      </c>
      <c r="C8150" t="s">
        <v>193</v>
      </c>
      <c r="D8150" t="s">
        <v>419</v>
      </c>
      <c r="E8150" t="s">
        <v>418</v>
      </c>
      <c r="F8150">
        <v>103</v>
      </c>
      <c r="G8150" t="s">
        <v>82</v>
      </c>
      <c r="H8150" t="s">
        <v>84</v>
      </c>
      <c r="I8150">
        <v>2000</v>
      </c>
      <c r="J8150">
        <v>4</v>
      </c>
    </row>
    <row r="8151" spans="1:10" x14ac:dyDescent="0.25">
      <c r="A8151" t="s">
        <v>225</v>
      </c>
      <c r="B8151" t="s">
        <v>76</v>
      </c>
      <c r="C8151" t="s">
        <v>198</v>
      </c>
      <c r="D8151" t="s">
        <v>456</v>
      </c>
      <c r="E8151" t="s">
        <v>455</v>
      </c>
      <c r="F8151">
        <v>103</v>
      </c>
      <c r="G8151" t="s">
        <v>82</v>
      </c>
      <c r="H8151" t="s">
        <v>84</v>
      </c>
      <c r="I8151">
        <v>2000</v>
      </c>
      <c r="J8151">
        <v>0.7</v>
      </c>
    </row>
    <row r="8152" spans="1:10" x14ac:dyDescent="0.25">
      <c r="A8152" t="s">
        <v>224</v>
      </c>
      <c r="B8152" t="s">
        <v>76</v>
      </c>
      <c r="C8152" t="s">
        <v>196</v>
      </c>
      <c r="D8152" t="s">
        <v>397</v>
      </c>
      <c r="E8152" t="s">
        <v>396</v>
      </c>
      <c r="F8152">
        <v>103</v>
      </c>
      <c r="G8152" t="s">
        <v>82</v>
      </c>
      <c r="H8152" t="s">
        <v>84</v>
      </c>
      <c r="I8152">
        <v>2000</v>
      </c>
      <c r="J8152">
        <v>0.5</v>
      </c>
    </row>
    <row r="8153" spans="1:10" x14ac:dyDescent="0.25">
      <c r="A8153" t="s">
        <v>226</v>
      </c>
      <c r="B8153" t="s">
        <v>80</v>
      </c>
      <c r="C8153" t="s">
        <v>37</v>
      </c>
      <c r="D8153">
        <v>130106</v>
      </c>
      <c r="E8153" t="s">
        <v>345</v>
      </c>
      <c r="F8153">
        <v>114</v>
      </c>
      <c r="G8153" t="s">
        <v>335</v>
      </c>
      <c r="H8153" t="s">
        <v>84</v>
      </c>
      <c r="I8153">
        <v>1990</v>
      </c>
      <c r="J8153">
        <v>0.154201</v>
      </c>
    </row>
    <row r="8154" spans="1:10" x14ac:dyDescent="0.25">
      <c r="A8154" t="s">
        <v>226</v>
      </c>
      <c r="B8154" t="s">
        <v>80</v>
      </c>
      <c r="C8154" t="s">
        <v>37</v>
      </c>
      <c r="D8154">
        <v>120213</v>
      </c>
      <c r="E8154" t="s">
        <v>265</v>
      </c>
      <c r="F8154">
        <v>109</v>
      </c>
      <c r="G8154" t="s">
        <v>342</v>
      </c>
      <c r="H8154" t="s">
        <v>84</v>
      </c>
      <c r="I8154">
        <v>1990</v>
      </c>
      <c r="J8154">
        <v>0.19492999999999999</v>
      </c>
    </row>
    <row r="8155" spans="1:10" x14ac:dyDescent="0.25">
      <c r="A8155" t="s">
        <v>226</v>
      </c>
      <c r="B8155" t="s">
        <v>80</v>
      </c>
      <c r="C8155" t="s">
        <v>81</v>
      </c>
      <c r="D8155">
        <v>260201</v>
      </c>
      <c r="E8155" t="s">
        <v>230</v>
      </c>
      <c r="F8155">
        <v>109</v>
      </c>
      <c r="G8155" t="s">
        <v>342</v>
      </c>
      <c r="H8155" t="s">
        <v>84</v>
      </c>
      <c r="I8155">
        <v>2010</v>
      </c>
      <c r="J8155">
        <v>179.821</v>
      </c>
    </row>
    <row r="8156" spans="1:10" x14ac:dyDescent="0.25">
      <c r="A8156" t="s">
        <v>226</v>
      </c>
      <c r="B8156" t="s">
        <v>202</v>
      </c>
      <c r="C8156" t="s">
        <v>201</v>
      </c>
      <c r="D8156">
        <v>450100</v>
      </c>
      <c r="E8156" t="s">
        <v>201</v>
      </c>
      <c r="F8156">
        <v>109</v>
      </c>
      <c r="G8156" t="s">
        <v>342</v>
      </c>
      <c r="H8156" t="s">
        <v>84</v>
      </c>
      <c r="I8156">
        <v>2010</v>
      </c>
      <c r="J8156">
        <v>0.48728199999999999</v>
      </c>
    </row>
    <row r="8157" spans="1:10" x14ac:dyDescent="0.25">
      <c r="A8157" t="s">
        <v>226</v>
      </c>
      <c r="B8157" t="s">
        <v>80</v>
      </c>
      <c r="C8157" t="s">
        <v>37</v>
      </c>
      <c r="D8157">
        <v>130112</v>
      </c>
      <c r="E8157" t="s">
        <v>349</v>
      </c>
      <c r="F8157">
        <v>109</v>
      </c>
      <c r="G8157" t="s">
        <v>342</v>
      </c>
      <c r="H8157" t="s">
        <v>84</v>
      </c>
      <c r="I8157">
        <v>2005</v>
      </c>
      <c r="J8157">
        <v>0.21589700000000001</v>
      </c>
    </row>
    <row r="8158" spans="1:10" x14ac:dyDescent="0.25">
      <c r="A8158" t="s">
        <v>226</v>
      </c>
      <c r="B8158" t="s">
        <v>80</v>
      </c>
      <c r="C8158" t="s">
        <v>37</v>
      </c>
      <c r="D8158">
        <v>119900</v>
      </c>
      <c r="E8158" t="s">
        <v>350</v>
      </c>
      <c r="F8158">
        <v>120</v>
      </c>
      <c r="G8158" t="s">
        <v>332</v>
      </c>
      <c r="H8158" t="s">
        <v>84</v>
      </c>
      <c r="I8158">
        <v>2005</v>
      </c>
      <c r="J8158">
        <v>49.4529</v>
      </c>
    </row>
    <row r="8159" spans="1:10" x14ac:dyDescent="0.25">
      <c r="A8159" t="s">
        <v>225</v>
      </c>
      <c r="B8159" t="s">
        <v>80</v>
      </c>
      <c r="C8159" t="s">
        <v>37</v>
      </c>
      <c r="D8159">
        <v>150202</v>
      </c>
      <c r="E8159" t="s">
        <v>286</v>
      </c>
      <c r="F8159">
        <v>114</v>
      </c>
      <c r="G8159" t="s">
        <v>335</v>
      </c>
      <c r="H8159" t="s">
        <v>84</v>
      </c>
      <c r="I8159">
        <v>2014</v>
      </c>
      <c r="J8159">
        <v>7.3629300000000002E-3</v>
      </c>
    </row>
    <row r="8160" spans="1:10" x14ac:dyDescent="0.25">
      <c r="A8160" t="s">
        <v>225</v>
      </c>
      <c r="B8160" t="s">
        <v>80</v>
      </c>
      <c r="C8160" t="s">
        <v>37</v>
      </c>
      <c r="D8160">
        <v>130212</v>
      </c>
      <c r="E8160" t="s">
        <v>388</v>
      </c>
      <c r="F8160">
        <v>114</v>
      </c>
      <c r="G8160" t="s">
        <v>335</v>
      </c>
      <c r="H8160" t="s">
        <v>84</v>
      </c>
      <c r="I8160">
        <v>2014</v>
      </c>
      <c r="J8160">
        <v>4.1417000000000002E-2</v>
      </c>
    </row>
    <row r="8161" spans="1:10" x14ac:dyDescent="0.25">
      <c r="A8161" t="s">
        <v>229</v>
      </c>
      <c r="B8161" t="s">
        <v>79</v>
      </c>
      <c r="C8161" t="s">
        <v>35</v>
      </c>
      <c r="D8161" t="s">
        <v>245</v>
      </c>
      <c r="E8161" t="s">
        <v>244</v>
      </c>
      <c r="F8161">
        <v>122</v>
      </c>
      <c r="G8161" t="s">
        <v>369</v>
      </c>
      <c r="H8161" t="s">
        <v>84</v>
      </c>
      <c r="I8161">
        <v>1995</v>
      </c>
      <c r="J8161">
        <v>1075.06</v>
      </c>
    </row>
    <row r="8162" spans="1:10" x14ac:dyDescent="0.25">
      <c r="A8162" t="s">
        <v>229</v>
      </c>
      <c r="B8162" t="s">
        <v>79</v>
      </c>
      <c r="C8162" t="s">
        <v>35</v>
      </c>
      <c r="D8162" t="s">
        <v>245</v>
      </c>
      <c r="E8162" t="s">
        <v>244</v>
      </c>
      <c r="F8162">
        <v>114</v>
      </c>
      <c r="G8162" t="s">
        <v>335</v>
      </c>
      <c r="H8162" t="s">
        <v>84</v>
      </c>
      <c r="I8162">
        <v>1995</v>
      </c>
      <c r="J8162">
        <v>274.14299999999997</v>
      </c>
    </row>
    <row r="8163" spans="1:10" x14ac:dyDescent="0.25">
      <c r="A8163" t="s">
        <v>223</v>
      </c>
      <c r="B8163" t="s">
        <v>79</v>
      </c>
      <c r="C8163" t="s">
        <v>35</v>
      </c>
      <c r="D8163" t="s">
        <v>243</v>
      </c>
      <c r="E8163" t="s">
        <v>242</v>
      </c>
      <c r="F8163">
        <v>104</v>
      </c>
      <c r="G8163" t="s">
        <v>340</v>
      </c>
      <c r="H8163" t="s">
        <v>84</v>
      </c>
      <c r="I8163">
        <v>2010</v>
      </c>
      <c r="J8163">
        <v>1.1690799999999999</v>
      </c>
    </row>
    <row r="8164" spans="1:10" x14ac:dyDescent="0.25">
      <c r="A8164" t="s">
        <v>223</v>
      </c>
      <c r="B8164" t="s">
        <v>79</v>
      </c>
      <c r="C8164" t="s">
        <v>35</v>
      </c>
      <c r="D8164" t="s">
        <v>243</v>
      </c>
      <c r="E8164" t="s">
        <v>242</v>
      </c>
      <c r="F8164">
        <v>110</v>
      </c>
      <c r="G8164" t="s">
        <v>344</v>
      </c>
      <c r="H8164" t="s">
        <v>84</v>
      </c>
      <c r="I8164">
        <v>2010</v>
      </c>
      <c r="J8164">
        <v>0.70477500000000004</v>
      </c>
    </row>
    <row r="8165" spans="1:10" x14ac:dyDescent="0.25">
      <c r="A8165" t="s">
        <v>223</v>
      </c>
      <c r="B8165" t="s">
        <v>79</v>
      </c>
      <c r="C8165" t="s">
        <v>35</v>
      </c>
      <c r="D8165" t="s">
        <v>245</v>
      </c>
      <c r="E8165" t="s">
        <v>244</v>
      </c>
      <c r="F8165">
        <v>119</v>
      </c>
      <c r="G8165" t="s">
        <v>357</v>
      </c>
      <c r="H8165" t="s">
        <v>84</v>
      </c>
      <c r="I8165">
        <v>1990</v>
      </c>
      <c r="J8165">
        <v>0.11175400000000001</v>
      </c>
    </row>
    <row r="8166" spans="1:10" x14ac:dyDescent="0.25">
      <c r="A8166" t="s">
        <v>223</v>
      </c>
      <c r="B8166" t="s">
        <v>79</v>
      </c>
      <c r="C8166" t="s">
        <v>35</v>
      </c>
      <c r="D8166" t="s">
        <v>245</v>
      </c>
      <c r="E8166" t="s">
        <v>244</v>
      </c>
      <c r="F8166">
        <v>110</v>
      </c>
      <c r="G8166" t="s">
        <v>344</v>
      </c>
      <c r="H8166" t="s">
        <v>84</v>
      </c>
      <c r="I8166">
        <v>1990</v>
      </c>
      <c r="J8166">
        <v>6.37263</v>
      </c>
    </row>
    <row r="8167" spans="1:10" x14ac:dyDescent="0.25">
      <c r="A8167" t="s">
        <v>223</v>
      </c>
      <c r="B8167" t="s">
        <v>79</v>
      </c>
      <c r="C8167" t="s">
        <v>35</v>
      </c>
      <c r="D8167" t="s">
        <v>245</v>
      </c>
      <c r="E8167" t="s">
        <v>244</v>
      </c>
      <c r="F8167">
        <v>108</v>
      </c>
      <c r="G8167" t="s">
        <v>83</v>
      </c>
      <c r="H8167" t="s">
        <v>84</v>
      </c>
      <c r="I8167">
        <v>1990</v>
      </c>
      <c r="J8167">
        <v>2.2089099999999999</v>
      </c>
    </row>
    <row r="8168" spans="1:10" x14ac:dyDescent="0.25">
      <c r="A8168" t="s">
        <v>224</v>
      </c>
      <c r="B8168" t="s">
        <v>74</v>
      </c>
      <c r="C8168" t="s">
        <v>34</v>
      </c>
      <c r="D8168">
        <v>901001</v>
      </c>
      <c r="E8168" t="s">
        <v>254</v>
      </c>
      <c r="F8168">
        <v>109</v>
      </c>
      <c r="G8168" t="s">
        <v>342</v>
      </c>
      <c r="H8168" t="s">
        <v>84</v>
      </c>
      <c r="I8168">
        <v>2005</v>
      </c>
      <c r="J8168">
        <v>4.9284600000000003</v>
      </c>
    </row>
    <row r="8169" spans="1:10" x14ac:dyDescent="0.25">
      <c r="A8169" t="s">
        <v>227</v>
      </c>
      <c r="B8169" t="s">
        <v>76</v>
      </c>
      <c r="C8169" t="s">
        <v>78</v>
      </c>
      <c r="D8169" t="s">
        <v>400</v>
      </c>
      <c r="E8169" t="s">
        <v>399</v>
      </c>
      <c r="F8169">
        <v>103</v>
      </c>
      <c r="G8169" t="s">
        <v>82</v>
      </c>
      <c r="H8169" t="s">
        <v>84</v>
      </c>
      <c r="I8169">
        <v>2014</v>
      </c>
      <c r="J8169">
        <v>1.26E-2</v>
      </c>
    </row>
    <row r="8170" spans="1:10" x14ac:dyDescent="0.25">
      <c r="A8170" t="s">
        <v>227</v>
      </c>
      <c r="B8170" t="s">
        <v>73</v>
      </c>
      <c r="C8170" t="s">
        <v>212</v>
      </c>
      <c r="D8170" t="s">
        <v>324</v>
      </c>
      <c r="E8170" t="s">
        <v>323</v>
      </c>
      <c r="F8170">
        <v>103</v>
      </c>
      <c r="G8170" t="s">
        <v>82</v>
      </c>
      <c r="H8170" t="s">
        <v>84</v>
      </c>
      <c r="I8170">
        <v>2014</v>
      </c>
      <c r="J8170">
        <v>30.8</v>
      </c>
    </row>
    <row r="8171" spans="1:10" x14ac:dyDescent="0.25">
      <c r="A8171" t="s">
        <v>227</v>
      </c>
      <c r="B8171" t="s">
        <v>204</v>
      </c>
      <c r="C8171" t="s">
        <v>203</v>
      </c>
      <c r="D8171" t="s">
        <v>408</v>
      </c>
      <c r="E8171" t="s">
        <v>407</v>
      </c>
      <c r="F8171">
        <v>103</v>
      </c>
      <c r="G8171" t="s">
        <v>82</v>
      </c>
      <c r="H8171" t="s">
        <v>84</v>
      </c>
      <c r="I8171">
        <v>2005</v>
      </c>
      <c r="J8171">
        <v>1.18</v>
      </c>
    </row>
    <row r="8172" spans="1:10" x14ac:dyDescent="0.25">
      <c r="A8172" t="s">
        <v>227</v>
      </c>
      <c r="B8172" t="s">
        <v>71</v>
      </c>
      <c r="C8172" t="s">
        <v>215</v>
      </c>
      <c r="D8172" t="s">
        <v>313</v>
      </c>
      <c r="E8172" t="s">
        <v>312</v>
      </c>
      <c r="F8172">
        <v>103</v>
      </c>
      <c r="G8172" t="s">
        <v>82</v>
      </c>
      <c r="H8172" t="s">
        <v>84</v>
      </c>
      <c r="I8172">
        <v>2000</v>
      </c>
      <c r="J8172">
        <v>0.11</v>
      </c>
    </row>
    <row r="8173" spans="1:10" x14ac:dyDescent="0.25">
      <c r="A8173" t="s">
        <v>227</v>
      </c>
      <c r="B8173" t="s">
        <v>76</v>
      </c>
      <c r="C8173" t="s">
        <v>77</v>
      </c>
      <c r="D8173" t="s">
        <v>274</v>
      </c>
      <c r="E8173" t="s">
        <v>273</v>
      </c>
      <c r="F8173">
        <v>103</v>
      </c>
      <c r="G8173" t="s">
        <v>82</v>
      </c>
      <c r="H8173" t="s">
        <v>84</v>
      </c>
      <c r="I8173">
        <v>2000</v>
      </c>
      <c r="J8173">
        <v>935.66499999999996</v>
      </c>
    </row>
    <row r="8174" spans="1:10" x14ac:dyDescent="0.25">
      <c r="A8174" t="s">
        <v>229</v>
      </c>
      <c r="B8174" t="s">
        <v>76</v>
      </c>
      <c r="C8174" t="s">
        <v>197</v>
      </c>
      <c r="D8174" t="s">
        <v>467</v>
      </c>
      <c r="E8174" t="s">
        <v>466</v>
      </c>
      <c r="F8174">
        <v>103</v>
      </c>
      <c r="G8174" t="s">
        <v>82</v>
      </c>
      <c r="H8174" t="s">
        <v>84</v>
      </c>
      <c r="I8174">
        <v>2000</v>
      </c>
      <c r="J8174">
        <v>0.6</v>
      </c>
    </row>
    <row r="8175" spans="1:10" x14ac:dyDescent="0.25">
      <c r="A8175" t="s">
        <v>227</v>
      </c>
      <c r="B8175" t="s">
        <v>76</v>
      </c>
      <c r="C8175" t="s">
        <v>196</v>
      </c>
      <c r="D8175" t="s">
        <v>431</v>
      </c>
      <c r="E8175" t="s">
        <v>430</v>
      </c>
      <c r="F8175">
        <v>103</v>
      </c>
      <c r="G8175" t="s">
        <v>82</v>
      </c>
      <c r="H8175" t="s">
        <v>84</v>
      </c>
      <c r="I8175">
        <v>1990</v>
      </c>
      <c r="J8175">
        <v>30</v>
      </c>
    </row>
    <row r="8176" spans="1:10" x14ac:dyDescent="0.25">
      <c r="A8176" t="s">
        <v>227</v>
      </c>
      <c r="B8176" t="s">
        <v>71</v>
      </c>
      <c r="C8176" t="s">
        <v>72</v>
      </c>
      <c r="D8176" t="s">
        <v>239</v>
      </c>
      <c r="E8176" t="s">
        <v>238</v>
      </c>
      <c r="F8176">
        <v>103</v>
      </c>
      <c r="G8176" t="s">
        <v>82</v>
      </c>
      <c r="H8176" t="s">
        <v>84</v>
      </c>
      <c r="I8176">
        <v>2010</v>
      </c>
      <c r="J8176">
        <v>18.018000000000001</v>
      </c>
    </row>
    <row r="8177" spans="1:10" x14ac:dyDescent="0.25">
      <c r="A8177" t="s">
        <v>224</v>
      </c>
      <c r="B8177" t="s">
        <v>73</v>
      </c>
      <c r="C8177" t="s">
        <v>210</v>
      </c>
      <c r="D8177" t="s">
        <v>386</v>
      </c>
      <c r="E8177" t="s">
        <v>385</v>
      </c>
      <c r="F8177">
        <v>104</v>
      </c>
      <c r="G8177" t="s">
        <v>340</v>
      </c>
      <c r="H8177" t="s">
        <v>84</v>
      </c>
      <c r="I8177">
        <v>2015</v>
      </c>
      <c r="J8177">
        <v>0.1</v>
      </c>
    </row>
    <row r="8178" spans="1:10" x14ac:dyDescent="0.25">
      <c r="A8178" t="s">
        <v>227</v>
      </c>
      <c r="B8178" t="s">
        <v>195</v>
      </c>
      <c r="C8178" t="s">
        <v>194</v>
      </c>
      <c r="D8178" t="s">
        <v>299</v>
      </c>
      <c r="E8178" t="s">
        <v>298</v>
      </c>
      <c r="F8178">
        <v>104</v>
      </c>
      <c r="G8178" t="s">
        <v>340</v>
      </c>
      <c r="H8178" t="s">
        <v>84</v>
      </c>
      <c r="I8178">
        <v>2015</v>
      </c>
      <c r="J8178">
        <v>0.4</v>
      </c>
    </row>
    <row r="8179" spans="1:10" x14ac:dyDescent="0.25">
      <c r="A8179" t="s">
        <v>225</v>
      </c>
      <c r="B8179" t="s">
        <v>76</v>
      </c>
      <c r="C8179" t="s">
        <v>77</v>
      </c>
      <c r="D8179" t="s">
        <v>403</v>
      </c>
      <c r="E8179" t="s">
        <v>402</v>
      </c>
      <c r="F8179">
        <v>104</v>
      </c>
      <c r="G8179" t="s">
        <v>340</v>
      </c>
      <c r="H8179" t="s">
        <v>84</v>
      </c>
      <c r="I8179">
        <v>2014</v>
      </c>
      <c r="J8179">
        <v>0.86</v>
      </c>
    </row>
    <row r="8180" spans="1:10" x14ac:dyDescent="0.25">
      <c r="A8180" t="s">
        <v>227</v>
      </c>
      <c r="B8180" t="s">
        <v>195</v>
      </c>
      <c r="C8180" t="s">
        <v>194</v>
      </c>
      <c r="D8180" t="s">
        <v>299</v>
      </c>
      <c r="E8180" t="s">
        <v>298</v>
      </c>
      <c r="F8180">
        <v>104</v>
      </c>
      <c r="G8180" t="s">
        <v>340</v>
      </c>
      <c r="H8180" t="s">
        <v>84</v>
      </c>
      <c r="I8180">
        <v>2000</v>
      </c>
      <c r="J8180">
        <v>2.8</v>
      </c>
    </row>
    <row r="8181" spans="1:10" x14ac:dyDescent="0.25">
      <c r="A8181" t="s">
        <v>227</v>
      </c>
      <c r="B8181" t="s">
        <v>79</v>
      </c>
      <c r="C8181" t="s">
        <v>33</v>
      </c>
      <c r="D8181" t="s">
        <v>253</v>
      </c>
      <c r="E8181" t="s">
        <v>252</v>
      </c>
      <c r="F8181">
        <v>104</v>
      </c>
      <c r="G8181" t="s">
        <v>340</v>
      </c>
      <c r="H8181" t="s">
        <v>84</v>
      </c>
      <c r="I8181">
        <v>1995</v>
      </c>
      <c r="J8181">
        <v>172.78299999999999</v>
      </c>
    </row>
    <row r="8182" spans="1:10" x14ac:dyDescent="0.25">
      <c r="A8182" t="s">
        <v>227</v>
      </c>
      <c r="B8182" t="s">
        <v>76</v>
      </c>
      <c r="C8182" t="s">
        <v>77</v>
      </c>
      <c r="D8182" t="s">
        <v>274</v>
      </c>
      <c r="E8182" t="s">
        <v>273</v>
      </c>
      <c r="F8182">
        <v>104</v>
      </c>
      <c r="G8182" t="s">
        <v>340</v>
      </c>
      <c r="H8182" t="s">
        <v>84</v>
      </c>
      <c r="I8182">
        <v>1995</v>
      </c>
      <c r="J8182">
        <v>18.100000000000001</v>
      </c>
    </row>
    <row r="8183" spans="1:10" x14ac:dyDescent="0.25">
      <c r="A8183" t="s">
        <v>224</v>
      </c>
      <c r="B8183" t="s">
        <v>80</v>
      </c>
      <c r="C8183" t="s">
        <v>37</v>
      </c>
      <c r="D8183">
        <v>120105</v>
      </c>
      <c r="E8183" t="s">
        <v>270</v>
      </c>
      <c r="F8183">
        <v>109</v>
      </c>
      <c r="G8183" t="s">
        <v>342</v>
      </c>
      <c r="H8183" t="s">
        <v>84</v>
      </c>
      <c r="I8183">
        <v>1995</v>
      </c>
      <c r="J8183">
        <v>0.14372499999999999</v>
      </c>
    </row>
    <row r="8184" spans="1:10" x14ac:dyDescent="0.25">
      <c r="A8184" t="s">
        <v>224</v>
      </c>
      <c r="B8184" t="s">
        <v>80</v>
      </c>
      <c r="C8184" t="s">
        <v>37</v>
      </c>
      <c r="D8184">
        <v>130112</v>
      </c>
      <c r="E8184" t="s">
        <v>349</v>
      </c>
      <c r="F8184">
        <v>114</v>
      </c>
      <c r="G8184" t="s">
        <v>335</v>
      </c>
      <c r="H8184" t="s">
        <v>84</v>
      </c>
      <c r="I8184">
        <v>1995</v>
      </c>
      <c r="J8184">
        <v>2.3080100000000001E-3</v>
      </c>
    </row>
    <row r="8185" spans="1:10" x14ac:dyDescent="0.25">
      <c r="A8185" t="s">
        <v>224</v>
      </c>
      <c r="B8185" t="s">
        <v>80</v>
      </c>
      <c r="C8185" t="s">
        <v>37</v>
      </c>
      <c r="D8185">
        <v>130112</v>
      </c>
      <c r="E8185" t="s">
        <v>349</v>
      </c>
      <c r="F8185">
        <v>111</v>
      </c>
      <c r="G8185" t="s">
        <v>333</v>
      </c>
      <c r="H8185" t="s">
        <v>84</v>
      </c>
      <c r="I8185">
        <v>1995</v>
      </c>
      <c r="J8185">
        <v>1.00348E-3</v>
      </c>
    </row>
    <row r="8186" spans="1:10" x14ac:dyDescent="0.25">
      <c r="A8186" t="s">
        <v>223</v>
      </c>
      <c r="B8186" t="s">
        <v>80</v>
      </c>
      <c r="C8186" t="s">
        <v>37</v>
      </c>
      <c r="D8186">
        <v>130215</v>
      </c>
      <c r="E8186" t="s">
        <v>384</v>
      </c>
      <c r="F8186">
        <v>111</v>
      </c>
      <c r="G8186" t="s">
        <v>333</v>
      </c>
      <c r="H8186" t="s">
        <v>84</v>
      </c>
      <c r="I8186">
        <v>2014</v>
      </c>
      <c r="J8186">
        <v>2.6993799999999999E-5</v>
      </c>
    </row>
    <row r="8187" spans="1:10" x14ac:dyDescent="0.25">
      <c r="A8187" t="s">
        <v>229</v>
      </c>
      <c r="B8187" t="s">
        <v>202</v>
      </c>
      <c r="C8187" t="s">
        <v>199</v>
      </c>
      <c r="D8187" t="s">
        <v>381</v>
      </c>
      <c r="E8187" t="s">
        <v>380</v>
      </c>
      <c r="F8187">
        <v>111</v>
      </c>
      <c r="G8187" t="s">
        <v>333</v>
      </c>
      <c r="H8187" t="s">
        <v>84</v>
      </c>
      <c r="I8187">
        <v>1990</v>
      </c>
      <c r="J8187">
        <v>427.37799999999999</v>
      </c>
    </row>
    <row r="8188" spans="1:10" x14ac:dyDescent="0.25">
      <c r="A8188" t="s">
        <v>229</v>
      </c>
      <c r="B8188" t="s">
        <v>202</v>
      </c>
      <c r="C8188" t="s">
        <v>199</v>
      </c>
      <c r="D8188" t="s">
        <v>381</v>
      </c>
      <c r="E8188" t="s">
        <v>380</v>
      </c>
      <c r="F8188">
        <v>104</v>
      </c>
      <c r="G8188" t="s">
        <v>340</v>
      </c>
      <c r="H8188" t="s">
        <v>84</v>
      </c>
      <c r="I8188">
        <v>1995</v>
      </c>
      <c r="J8188">
        <v>234.19200000000001</v>
      </c>
    </row>
    <row r="8189" spans="1:10" x14ac:dyDescent="0.25">
      <c r="A8189" t="s">
        <v>227</v>
      </c>
      <c r="B8189" t="s">
        <v>79</v>
      </c>
      <c r="C8189" t="s">
        <v>35</v>
      </c>
      <c r="D8189" t="s">
        <v>245</v>
      </c>
      <c r="E8189" t="s">
        <v>244</v>
      </c>
      <c r="F8189">
        <v>111</v>
      </c>
      <c r="G8189" t="s">
        <v>333</v>
      </c>
      <c r="H8189" t="s">
        <v>84</v>
      </c>
      <c r="I8189">
        <v>2014</v>
      </c>
      <c r="J8189">
        <v>1008.35</v>
      </c>
    </row>
    <row r="8190" spans="1:10" x14ac:dyDescent="0.25">
      <c r="A8190" t="s">
        <v>225</v>
      </c>
      <c r="B8190" t="s">
        <v>79</v>
      </c>
      <c r="C8190" t="s">
        <v>35</v>
      </c>
      <c r="D8190" t="s">
        <v>243</v>
      </c>
      <c r="E8190" t="s">
        <v>242</v>
      </c>
      <c r="F8190">
        <v>109</v>
      </c>
      <c r="G8190" t="s">
        <v>342</v>
      </c>
      <c r="H8190" t="s">
        <v>84</v>
      </c>
      <c r="I8190">
        <v>2015</v>
      </c>
      <c r="J8190">
        <v>1002.05</v>
      </c>
    </row>
    <row r="8191" spans="1:10" x14ac:dyDescent="0.25">
      <c r="A8191" t="s">
        <v>229</v>
      </c>
      <c r="B8191" t="s">
        <v>80</v>
      </c>
      <c r="C8191" t="s">
        <v>37</v>
      </c>
      <c r="D8191">
        <v>120113</v>
      </c>
      <c r="E8191" t="s">
        <v>267</v>
      </c>
      <c r="F8191">
        <v>114</v>
      </c>
      <c r="G8191" t="s">
        <v>335</v>
      </c>
      <c r="H8191" t="s">
        <v>84</v>
      </c>
      <c r="I8191">
        <v>2014</v>
      </c>
      <c r="J8191">
        <v>0.69270699999999996</v>
      </c>
    </row>
    <row r="8192" spans="1:10" x14ac:dyDescent="0.25">
      <c r="A8192" t="s">
        <v>229</v>
      </c>
      <c r="B8192" t="s">
        <v>80</v>
      </c>
      <c r="C8192" t="s">
        <v>37</v>
      </c>
      <c r="D8192">
        <v>150103</v>
      </c>
      <c r="E8192" t="s">
        <v>287</v>
      </c>
      <c r="F8192">
        <v>111</v>
      </c>
      <c r="G8192" t="s">
        <v>333</v>
      </c>
      <c r="H8192" t="s">
        <v>84</v>
      </c>
      <c r="I8192">
        <v>2014</v>
      </c>
      <c r="J8192">
        <v>9.6773699999999994E-3</v>
      </c>
    </row>
    <row r="8193" spans="1:10" x14ac:dyDescent="0.25">
      <c r="A8193" t="s">
        <v>224</v>
      </c>
      <c r="B8193" t="s">
        <v>80</v>
      </c>
      <c r="C8193" t="s">
        <v>37</v>
      </c>
      <c r="D8193">
        <v>120105</v>
      </c>
      <c r="E8193" t="s">
        <v>270</v>
      </c>
      <c r="F8193">
        <v>111</v>
      </c>
      <c r="G8193" t="s">
        <v>333</v>
      </c>
      <c r="H8193" t="s">
        <v>84</v>
      </c>
      <c r="I8193">
        <v>2015</v>
      </c>
      <c r="J8193">
        <v>0.16312499999999999</v>
      </c>
    </row>
    <row r="8194" spans="1:10" x14ac:dyDescent="0.25">
      <c r="A8194" t="s">
        <v>224</v>
      </c>
      <c r="B8194" t="s">
        <v>80</v>
      </c>
      <c r="C8194" t="s">
        <v>37</v>
      </c>
      <c r="D8194">
        <v>120302</v>
      </c>
      <c r="E8194" t="s">
        <v>260</v>
      </c>
      <c r="F8194">
        <v>103</v>
      </c>
      <c r="G8194" t="s">
        <v>82</v>
      </c>
      <c r="H8194" t="s">
        <v>84</v>
      </c>
      <c r="I8194">
        <v>2015</v>
      </c>
      <c r="J8194">
        <v>1.92238E-5</v>
      </c>
    </row>
    <row r="8195" spans="1:10" x14ac:dyDescent="0.25">
      <c r="A8195" t="s">
        <v>224</v>
      </c>
      <c r="B8195" t="s">
        <v>80</v>
      </c>
      <c r="C8195" t="s">
        <v>37</v>
      </c>
      <c r="D8195">
        <v>150102</v>
      </c>
      <c r="E8195" t="s">
        <v>288</v>
      </c>
      <c r="F8195">
        <v>103</v>
      </c>
      <c r="G8195" t="s">
        <v>82</v>
      </c>
      <c r="H8195" t="s">
        <v>84</v>
      </c>
      <c r="I8195">
        <v>2015</v>
      </c>
      <c r="J8195">
        <v>2.5307600000000001E-5</v>
      </c>
    </row>
    <row r="8196" spans="1:10" x14ac:dyDescent="0.25">
      <c r="A8196" t="s">
        <v>225</v>
      </c>
      <c r="B8196" t="s">
        <v>80</v>
      </c>
      <c r="C8196" t="s">
        <v>192</v>
      </c>
      <c r="D8196">
        <v>200200</v>
      </c>
      <c r="E8196" t="s">
        <v>334</v>
      </c>
      <c r="F8196">
        <v>109</v>
      </c>
      <c r="G8196" t="s">
        <v>342</v>
      </c>
      <c r="H8196" t="s">
        <v>84</v>
      </c>
      <c r="I8196">
        <v>1995</v>
      </c>
      <c r="J8196">
        <v>27.002400000000002</v>
      </c>
    </row>
    <row r="8197" spans="1:10" x14ac:dyDescent="0.25">
      <c r="A8197" t="s">
        <v>224</v>
      </c>
      <c r="B8197" t="s">
        <v>80</v>
      </c>
      <c r="C8197" t="s">
        <v>37</v>
      </c>
      <c r="D8197">
        <v>120215</v>
      </c>
      <c r="E8197" t="s">
        <v>264</v>
      </c>
      <c r="F8197">
        <v>120</v>
      </c>
      <c r="G8197" t="s">
        <v>332</v>
      </c>
      <c r="H8197" t="s">
        <v>84</v>
      </c>
      <c r="I8197">
        <v>2014</v>
      </c>
      <c r="J8197">
        <v>4.7175799999999997E-2</v>
      </c>
    </row>
    <row r="8198" spans="1:10" x14ac:dyDescent="0.25">
      <c r="A8198" t="s">
        <v>223</v>
      </c>
      <c r="B8198" t="s">
        <v>80</v>
      </c>
      <c r="C8198" t="s">
        <v>192</v>
      </c>
      <c r="D8198">
        <v>203100</v>
      </c>
      <c r="E8198" t="s">
        <v>420</v>
      </c>
      <c r="F8198">
        <v>109</v>
      </c>
      <c r="G8198" t="s">
        <v>342</v>
      </c>
      <c r="H8198" t="s">
        <v>84</v>
      </c>
      <c r="I8198">
        <v>2015</v>
      </c>
      <c r="J8198">
        <v>32.665199999999999</v>
      </c>
    </row>
    <row r="8199" spans="1:10" x14ac:dyDescent="0.25">
      <c r="A8199" t="s">
        <v>224</v>
      </c>
      <c r="B8199" t="s">
        <v>75</v>
      </c>
      <c r="C8199" t="s">
        <v>31</v>
      </c>
      <c r="D8199" t="s">
        <v>235</v>
      </c>
      <c r="E8199" t="s">
        <v>234</v>
      </c>
      <c r="F8199">
        <v>109</v>
      </c>
      <c r="G8199" t="s">
        <v>342</v>
      </c>
      <c r="H8199" t="s">
        <v>84</v>
      </c>
      <c r="I8199">
        <v>2000</v>
      </c>
      <c r="J8199">
        <v>121.32</v>
      </c>
    </row>
    <row r="8200" spans="1:10" x14ac:dyDescent="0.25">
      <c r="A8200" t="s">
        <v>226</v>
      </c>
      <c r="B8200" t="s">
        <v>202</v>
      </c>
      <c r="C8200" t="s">
        <v>199</v>
      </c>
      <c r="D8200" t="s">
        <v>381</v>
      </c>
      <c r="E8200" t="s">
        <v>380</v>
      </c>
      <c r="F8200">
        <v>120</v>
      </c>
      <c r="G8200" t="s">
        <v>332</v>
      </c>
      <c r="H8200" t="s">
        <v>84</v>
      </c>
      <c r="I8200">
        <v>2015</v>
      </c>
      <c r="J8200">
        <v>6286.06</v>
      </c>
    </row>
    <row r="8201" spans="1:10" x14ac:dyDescent="0.25">
      <c r="A8201" t="s">
        <v>224</v>
      </c>
      <c r="B8201" t="s">
        <v>80</v>
      </c>
      <c r="C8201" t="s">
        <v>37</v>
      </c>
      <c r="D8201">
        <v>120303</v>
      </c>
      <c r="E8201" t="s">
        <v>259</v>
      </c>
      <c r="F8201">
        <v>114</v>
      </c>
      <c r="G8201" t="s">
        <v>335</v>
      </c>
      <c r="H8201" t="s">
        <v>84</v>
      </c>
      <c r="I8201">
        <v>2014</v>
      </c>
      <c r="J8201">
        <v>8.5674600000000007E-3</v>
      </c>
    </row>
    <row r="8202" spans="1:10" x14ac:dyDescent="0.25">
      <c r="A8202" t="s">
        <v>224</v>
      </c>
      <c r="B8202" t="s">
        <v>80</v>
      </c>
      <c r="C8202" t="s">
        <v>37</v>
      </c>
      <c r="D8202">
        <v>120303</v>
      </c>
      <c r="E8202" t="s">
        <v>259</v>
      </c>
      <c r="F8202">
        <v>115</v>
      </c>
      <c r="G8202" t="s">
        <v>341</v>
      </c>
      <c r="H8202" t="s">
        <v>84</v>
      </c>
      <c r="I8202">
        <v>2014</v>
      </c>
      <c r="J8202">
        <v>1.71349E-3</v>
      </c>
    </row>
    <row r="8203" spans="1:10" x14ac:dyDescent="0.25">
      <c r="A8203" t="s">
        <v>224</v>
      </c>
      <c r="B8203" t="s">
        <v>74</v>
      </c>
      <c r="C8203" t="s">
        <v>34</v>
      </c>
      <c r="D8203">
        <v>901001</v>
      </c>
      <c r="E8203" t="s">
        <v>254</v>
      </c>
      <c r="F8203">
        <v>109</v>
      </c>
      <c r="G8203" t="s">
        <v>342</v>
      </c>
      <c r="H8203" t="s">
        <v>84</v>
      </c>
      <c r="I8203">
        <v>2014</v>
      </c>
      <c r="J8203">
        <v>5.2807500000000003</v>
      </c>
    </row>
    <row r="8204" spans="1:10" x14ac:dyDescent="0.25">
      <c r="A8204" t="s">
        <v>224</v>
      </c>
      <c r="B8204" t="s">
        <v>74</v>
      </c>
      <c r="C8204" t="s">
        <v>34</v>
      </c>
      <c r="D8204">
        <v>901001</v>
      </c>
      <c r="E8204" t="s">
        <v>254</v>
      </c>
      <c r="F8204">
        <v>114</v>
      </c>
      <c r="G8204" t="s">
        <v>335</v>
      </c>
      <c r="H8204" t="s">
        <v>84</v>
      </c>
      <c r="I8204">
        <v>2010</v>
      </c>
      <c r="J8204">
        <v>0.57595399999999997</v>
      </c>
    </row>
    <row r="8205" spans="1:10" x14ac:dyDescent="0.25">
      <c r="A8205" t="s">
        <v>224</v>
      </c>
      <c r="B8205" t="s">
        <v>74</v>
      </c>
      <c r="C8205" t="s">
        <v>34</v>
      </c>
      <c r="D8205">
        <v>901001</v>
      </c>
      <c r="E8205" t="s">
        <v>254</v>
      </c>
      <c r="F8205">
        <v>104</v>
      </c>
      <c r="G8205" t="s">
        <v>340</v>
      </c>
      <c r="H8205" t="s">
        <v>84</v>
      </c>
      <c r="I8205">
        <v>2005</v>
      </c>
      <c r="J8205">
        <v>2.7412700000000002E-2</v>
      </c>
    </row>
    <row r="8206" spans="1:10" x14ac:dyDescent="0.25">
      <c r="A8206" t="s">
        <v>226</v>
      </c>
      <c r="B8206" t="s">
        <v>80</v>
      </c>
      <c r="C8206" t="s">
        <v>32</v>
      </c>
      <c r="D8206">
        <v>230301</v>
      </c>
      <c r="E8206" t="s">
        <v>429</v>
      </c>
      <c r="F8206">
        <v>120</v>
      </c>
      <c r="G8206" t="s">
        <v>332</v>
      </c>
      <c r="H8206" t="s">
        <v>84</v>
      </c>
      <c r="I8206">
        <v>1990</v>
      </c>
      <c r="J8206">
        <v>71.006200000000007</v>
      </c>
    </row>
    <row r="8207" spans="1:10" x14ac:dyDescent="0.25">
      <c r="A8207" t="s">
        <v>229</v>
      </c>
      <c r="B8207" t="s">
        <v>80</v>
      </c>
      <c r="C8207" t="s">
        <v>37</v>
      </c>
      <c r="D8207">
        <v>120105</v>
      </c>
      <c r="E8207" t="s">
        <v>270</v>
      </c>
      <c r="F8207">
        <v>109</v>
      </c>
      <c r="G8207" t="s">
        <v>342</v>
      </c>
      <c r="H8207" t="s">
        <v>84</v>
      </c>
      <c r="I8207">
        <v>2005</v>
      </c>
      <c r="J8207">
        <v>1.7553399999999999</v>
      </c>
    </row>
    <row r="8208" spans="1:10" x14ac:dyDescent="0.25">
      <c r="A8208" t="s">
        <v>227</v>
      </c>
      <c r="B8208" t="s">
        <v>80</v>
      </c>
      <c r="C8208" t="s">
        <v>37</v>
      </c>
      <c r="D8208">
        <v>120303</v>
      </c>
      <c r="E8208" t="s">
        <v>259</v>
      </c>
      <c r="F8208">
        <v>109</v>
      </c>
      <c r="G8208" t="s">
        <v>342</v>
      </c>
      <c r="H8208" t="s">
        <v>84</v>
      </c>
      <c r="I8208">
        <v>2010</v>
      </c>
      <c r="J8208">
        <v>8.1340300000000004E-2</v>
      </c>
    </row>
    <row r="8209" spans="1:10" x14ac:dyDescent="0.25">
      <c r="A8209" t="s">
        <v>223</v>
      </c>
      <c r="B8209" t="s">
        <v>75</v>
      </c>
      <c r="C8209" t="s">
        <v>31</v>
      </c>
      <c r="D8209" t="s">
        <v>237</v>
      </c>
      <c r="E8209" t="s">
        <v>236</v>
      </c>
      <c r="F8209">
        <v>114</v>
      </c>
      <c r="G8209" t="s">
        <v>335</v>
      </c>
      <c r="H8209" t="s">
        <v>84</v>
      </c>
      <c r="I8209">
        <v>1990</v>
      </c>
      <c r="J8209">
        <v>1508.25</v>
      </c>
    </row>
    <row r="8210" spans="1:10" x14ac:dyDescent="0.25">
      <c r="A8210" t="s">
        <v>223</v>
      </c>
      <c r="B8210" t="s">
        <v>75</v>
      </c>
      <c r="C8210" t="s">
        <v>31</v>
      </c>
      <c r="D8210" t="s">
        <v>235</v>
      </c>
      <c r="E8210" t="s">
        <v>234</v>
      </c>
      <c r="F8210">
        <v>110</v>
      </c>
      <c r="G8210" t="s">
        <v>344</v>
      </c>
      <c r="H8210" t="s">
        <v>84</v>
      </c>
      <c r="I8210">
        <v>2000</v>
      </c>
      <c r="J8210">
        <v>1.2766200000000001</v>
      </c>
    </row>
    <row r="8211" spans="1:10" x14ac:dyDescent="0.25">
      <c r="A8211" t="s">
        <v>224</v>
      </c>
      <c r="B8211" t="s">
        <v>202</v>
      </c>
      <c r="C8211" t="s">
        <v>199</v>
      </c>
      <c r="D8211" t="s">
        <v>381</v>
      </c>
      <c r="E8211" t="s">
        <v>380</v>
      </c>
      <c r="F8211">
        <v>114</v>
      </c>
      <c r="G8211" t="s">
        <v>335</v>
      </c>
      <c r="H8211" t="s">
        <v>84</v>
      </c>
      <c r="I8211">
        <v>2000</v>
      </c>
      <c r="J8211">
        <v>548.07100000000003</v>
      </c>
    </row>
    <row r="8212" spans="1:10" x14ac:dyDescent="0.25">
      <c r="A8212" t="s">
        <v>226</v>
      </c>
      <c r="B8212" t="s">
        <v>80</v>
      </c>
      <c r="C8212" t="s">
        <v>191</v>
      </c>
      <c r="D8212">
        <v>230701</v>
      </c>
      <c r="E8212" t="s">
        <v>232</v>
      </c>
      <c r="F8212">
        <v>109</v>
      </c>
      <c r="G8212" t="s">
        <v>342</v>
      </c>
      <c r="H8212" t="s">
        <v>84</v>
      </c>
      <c r="I8212">
        <v>2015</v>
      </c>
      <c r="J8212">
        <v>111.444</v>
      </c>
    </row>
    <row r="8213" spans="1:10" x14ac:dyDescent="0.25">
      <c r="A8213" t="s">
        <v>224</v>
      </c>
      <c r="B8213" t="s">
        <v>80</v>
      </c>
      <c r="C8213" t="s">
        <v>37</v>
      </c>
      <c r="D8213">
        <v>120212</v>
      </c>
      <c r="E8213" t="s">
        <v>266</v>
      </c>
      <c r="F8213">
        <v>111</v>
      </c>
      <c r="G8213" t="s">
        <v>333</v>
      </c>
      <c r="H8213" t="s">
        <v>84</v>
      </c>
      <c r="I8213">
        <v>2015</v>
      </c>
      <c r="J8213">
        <v>0.105548</v>
      </c>
    </row>
    <row r="8214" spans="1:10" x14ac:dyDescent="0.25">
      <c r="A8214" t="s">
        <v>225</v>
      </c>
      <c r="B8214" t="s">
        <v>80</v>
      </c>
      <c r="C8214" t="s">
        <v>37</v>
      </c>
      <c r="D8214">
        <v>120213</v>
      </c>
      <c r="E8214" t="s">
        <v>265</v>
      </c>
      <c r="F8214">
        <v>115</v>
      </c>
      <c r="G8214" t="s">
        <v>341</v>
      </c>
      <c r="H8214" t="s">
        <v>84</v>
      </c>
      <c r="I8214">
        <v>1990</v>
      </c>
      <c r="J8214">
        <v>0.196327</v>
      </c>
    </row>
    <row r="8215" spans="1:10" x14ac:dyDescent="0.25">
      <c r="A8215" t="s">
        <v>224</v>
      </c>
      <c r="B8215" t="s">
        <v>80</v>
      </c>
      <c r="C8215" t="s">
        <v>37</v>
      </c>
      <c r="D8215">
        <v>120303</v>
      </c>
      <c r="E8215" t="s">
        <v>259</v>
      </c>
      <c r="F8215">
        <v>111</v>
      </c>
      <c r="G8215" t="s">
        <v>333</v>
      </c>
      <c r="H8215" t="s">
        <v>84</v>
      </c>
      <c r="I8215">
        <v>2000</v>
      </c>
      <c r="J8215">
        <v>1.73168E-2</v>
      </c>
    </row>
    <row r="8216" spans="1:10" x14ac:dyDescent="0.25">
      <c r="A8216" t="s">
        <v>224</v>
      </c>
      <c r="B8216" t="s">
        <v>80</v>
      </c>
      <c r="C8216" t="s">
        <v>37</v>
      </c>
      <c r="D8216">
        <v>150103</v>
      </c>
      <c r="E8216" t="s">
        <v>287</v>
      </c>
      <c r="F8216">
        <v>114</v>
      </c>
      <c r="G8216" t="s">
        <v>335</v>
      </c>
      <c r="H8216" t="s">
        <v>84</v>
      </c>
      <c r="I8216">
        <v>2000</v>
      </c>
      <c r="J8216">
        <v>4.2745500000000002E-3</v>
      </c>
    </row>
    <row r="8217" spans="1:10" x14ac:dyDescent="0.25">
      <c r="A8217" t="s">
        <v>224</v>
      </c>
      <c r="B8217" t="s">
        <v>80</v>
      </c>
      <c r="C8217" t="s">
        <v>37</v>
      </c>
      <c r="D8217">
        <v>120113</v>
      </c>
      <c r="E8217" t="s">
        <v>267</v>
      </c>
      <c r="F8217">
        <v>103</v>
      </c>
      <c r="G8217" t="s">
        <v>82</v>
      </c>
      <c r="H8217" t="s">
        <v>84</v>
      </c>
      <c r="I8217">
        <v>2000</v>
      </c>
      <c r="J8217">
        <v>2.2714599999999999E-3</v>
      </c>
    </row>
    <row r="8218" spans="1:10" x14ac:dyDescent="0.25">
      <c r="A8218" t="s">
        <v>224</v>
      </c>
      <c r="B8218" t="s">
        <v>80</v>
      </c>
      <c r="C8218" t="s">
        <v>37</v>
      </c>
      <c r="D8218">
        <v>130113</v>
      </c>
      <c r="E8218" t="s">
        <v>339</v>
      </c>
      <c r="F8218">
        <v>111</v>
      </c>
      <c r="G8218" t="s">
        <v>333</v>
      </c>
      <c r="H8218" t="s">
        <v>84</v>
      </c>
      <c r="I8218">
        <v>2000</v>
      </c>
      <c r="J8218">
        <v>1.27438E-2</v>
      </c>
    </row>
    <row r="8219" spans="1:10" x14ac:dyDescent="0.25">
      <c r="A8219" t="s">
        <v>225</v>
      </c>
      <c r="B8219" t="s">
        <v>80</v>
      </c>
      <c r="C8219" t="s">
        <v>37</v>
      </c>
      <c r="D8219">
        <v>130212</v>
      </c>
      <c r="E8219" t="s">
        <v>388</v>
      </c>
      <c r="F8219">
        <v>114</v>
      </c>
      <c r="G8219" t="s">
        <v>335</v>
      </c>
      <c r="H8219" t="s">
        <v>84</v>
      </c>
      <c r="I8219">
        <v>1990</v>
      </c>
      <c r="J8219">
        <v>0.101808</v>
      </c>
    </row>
    <row r="8220" spans="1:10" x14ac:dyDescent="0.25">
      <c r="A8220" t="s">
        <v>225</v>
      </c>
      <c r="B8220" t="s">
        <v>80</v>
      </c>
      <c r="C8220" t="s">
        <v>37</v>
      </c>
      <c r="D8220">
        <v>130215</v>
      </c>
      <c r="E8220" t="s">
        <v>384</v>
      </c>
      <c r="F8220">
        <v>114</v>
      </c>
      <c r="G8220" t="s">
        <v>335</v>
      </c>
      <c r="H8220" t="s">
        <v>84</v>
      </c>
      <c r="I8220">
        <v>1990</v>
      </c>
      <c r="J8220">
        <v>3.4591100000000002E-4</v>
      </c>
    </row>
    <row r="8221" spans="1:10" x14ac:dyDescent="0.25">
      <c r="A8221" t="s">
        <v>229</v>
      </c>
      <c r="B8221" t="s">
        <v>80</v>
      </c>
      <c r="C8221" t="s">
        <v>37</v>
      </c>
      <c r="D8221">
        <v>130105</v>
      </c>
      <c r="E8221" t="s">
        <v>352</v>
      </c>
      <c r="F8221">
        <v>104</v>
      </c>
      <c r="G8221" t="s">
        <v>340</v>
      </c>
      <c r="H8221" t="s">
        <v>84</v>
      </c>
      <c r="I8221">
        <v>2000</v>
      </c>
      <c r="J8221">
        <v>3.0658E-3</v>
      </c>
    </row>
    <row r="8222" spans="1:10" x14ac:dyDescent="0.25">
      <c r="A8222" t="s">
        <v>229</v>
      </c>
      <c r="B8222" t="s">
        <v>80</v>
      </c>
      <c r="C8222" t="s">
        <v>37</v>
      </c>
      <c r="D8222">
        <v>130302</v>
      </c>
      <c r="E8222" t="s">
        <v>336</v>
      </c>
      <c r="F8222">
        <v>120</v>
      </c>
      <c r="G8222" t="s">
        <v>332</v>
      </c>
      <c r="H8222" t="s">
        <v>84</v>
      </c>
      <c r="I8222">
        <v>2000</v>
      </c>
      <c r="J8222">
        <v>3.4591999999999998E-2</v>
      </c>
    </row>
    <row r="8223" spans="1:10" x14ac:dyDescent="0.25">
      <c r="A8223" t="s">
        <v>229</v>
      </c>
      <c r="B8223" t="s">
        <v>80</v>
      </c>
      <c r="C8223" t="s">
        <v>37</v>
      </c>
      <c r="D8223">
        <v>120302</v>
      </c>
      <c r="E8223" t="s">
        <v>260</v>
      </c>
      <c r="F8223">
        <v>104</v>
      </c>
      <c r="G8223" t="s">
        <v>340</v>
      </c>
      <c r="H8223" t="s">
        <v>84</v>
      </c>
      <c r="I8223">
        <v>2000</v>
      </c>
      <c r="J8223">
        <v>4.26792E-4</v>
      </c>
    </row>
    <row r="8224" spans="1:10" x14ac:dyDescent="0.25">
      <c r="A8224" t="s">
        <v>229</v>
      </c>
      <c r="B8224" t="s">
        <v>80</v>
      </c>
      <c r="C8224" t="s">
        <v>37</v>
      </c>
      <c r="D8224">
        <v>120105</v>
      </c>
      <c r="E8224" t="s">
        <v>270</v>
      </c>
      <c r="F8224">
        <v>115</v>
      </c>
      <c r="G8224" t="s">
        <v>341</v>
      </c>
      <c r="H8224" t="s">
        <v>84</v>
      </c>
      <c r="I8224">
        <v>2000</v>
      </c>
      <c r="J8224">
        <v>0.45212799999999997</v>
      </c>
    </row>
    <row r="8225" spans="1:10" x14ac:dyDescent="0.25">
      <c r="A8225" t="s">
        <v>227</v>
      </c>
      <c r="B8225" t="s">
        <v>80</v>
      </c>
      <c r="C8225" t="s">
        <v>81</v>
      </c>
      <c r="D8225">
        <v>340200</v>
      </c>
      <c r="E8225" t="s">
        <v>228</v>
      </c>
      <c r="F8225">
        <v>120</v>
      </c>
      <c r="G8225" t="s">
        <v>332</v>
      </c>
      <c r="H8225" t="s">
        <v>84</v>
      </c>
      <c r="I8225">
        <v>1990</v>
      </c>
      <c r="J8225">
        <v>14.1143</v>
      </c>
    </row>
    <row r="8226" spans="1:10" x14ac:dyDescent="0.25">
      <c r="A8226" t="s">
        <v>227</v>
      </c>
      <c r="B8226" t="s">
        <v>74</v>
      </c>
      <c r="C8226" t="s">
        <v>34</v>
      </c>
      <c r="D8226">
        <v>901000</v>
      </c>
      <c r="E8226" t="s">
        <v>34</v>
      </c>
      <c r="F8226">
        <v>120</v>
      </c>
      <c r="G8226" t="s">
        <v>332</v>
      </c>
      <c r="H8226" t="s">
        <v>84</v>
      </c>
      <c r="I8226">
        <v>2005</v>
      </c>
      <c r="J8226">
        <v>344.03899999999999</v>
      </c>
    </row>
    <row r="8227" spans="1:10" x14ac:dyDescent="0.25">
      <c r="A8227" t="s">
        <v>227</v>
      </c>
      <c r="B8227" t="s">
        <v>74</v>
      </c>
      <c r="C8227" t="s">
        <v>34</v>
      </c>
      <c r="D8227">
        <v>901000</v>
      </c>
      <c r="E8227" t="s">
        <v>34</v>
      </c>
      <c r="F8227">
        <v>114</v>
      </c>
      <c r="G8227" t="s">
        <v>335</v>
      </c>
      <c r="H8227" t="s">
        <v>84</v>
      </c>
      <c r="I8227">
        <v>2005</v>
      </c>
      <c r="J8227">
        <v>19.129200000000001</v>
      </c>
    </row>
    <row r="8228" spans="1:10" x14ac:dyDescent="0.25">
      <c r="A8228" t="s">
        <v>229</v>
      </c>
      <c r="B8228" t="s">
        <v>80</v>
      </c>
      <c r="C8228" t="s">
        <v>37</v>
      </c>
      <c r="D8228">
        <v>130113</v>
      </c>
      <c r="E8228" t="s">
        <v>339</v>
      </c>
      <c r="F8228">
        <v>109</v>
      </c>
      <c r="G8228" t="s">
        <v>342</v>
      </c>
      <c r="H8228" t="s">
        <v>84</v>
      </c>
      <c r="I8228">
        <v>2010</v>
      </c>
      <c r="J8228">
        <v>8.1747200000000007</v>
      </c>
    </row>
    <row r="8229" spans="1:10" x14ac:dyDescent="0.25">
      <c r="A8229" t="s">
        <v>224</v>
      </c>
      <c r="B8229" t="s">
        <v>80</v>
      </c>
      <c r="C8229" t="s">
        <v>37</v>
      </c>
      <c r="D8229">
        <v>150203</v>
      </c>
      <c r="E8229" t="s">
        <v>285</v>
      </c>
      <c r="F8229">
        <v>111</v>
      </c>
      <c r="G8229" t="s">
        <v>333</v>
      </c>
      <c r="H8229" t="s">
        <v>84</v>
      </c>
      <c r="I8229">
        <v>2005</v>
      </c>
      <c r="J8229">
        <v>2.1959900000000001E-4</v>
      </c>
    </row>
    <row r="8230" spans="1:10" x14ac:dyDescent="0.25">
      <c r="A8230" t="s">
        <v>229</v>
      </c>
      <c r="B8230" t="s">
        <v>74</v>
      </c>
      <c r="C8230" t="s">
        <v>34</v>
      </c>
      <c r="D8230">
        <v>901000</v>
      </c>
      <c r="E8230" t="s">
        <v>34</v>
      </c>
      <c r="F8230">
        <v>109</v>
      </c>
      <c r="G8230" t="s">
        <v>342</v>
      </c>
      <c r="H8230" t="s">
        <v>84</v>
      </c>
      <c r="I8230">
        <v>1990</v>
      </c>
      <c r="J8230">
        <v>901.74699999999996</v>
      </c>
    </row>
    <row r="8231" spans="1:10" x14ac:dyDescent="0.25">
      <c r="A8231" t="s">
        <v>227</v>
      </c>
      <c r="B8231" t="s">
        <v>75</v>
      </c>
      <c r="C8231" t="s">
        <v>31</v>
      </c>
      <c r="D8231" t="s">
        <v>235</v>
      </c>
      <c r="E8231" t="s">
        <v>234</v>
      </c>
      <c r="F8231">
        <v>114</v>
      </c>
      <c r="G8231" t="s">
        <v>335</v>
      </c>
      <c r="H8231" t="s">
        <v>84</v>
      </c>
      <c r="I8231">
        <v>2015</v>
      </c>
      <c r="J8231">
        <v>7.2967700000000004</v>
      </c>
    </row>
    <row r="8232" spans="1:10" x14ac:dyDescent="0.25">
      <c r="A8232" t="s">
        <v>226</v>
      </c>
      <c r="B8232" t="s">
        <v>80</v>
      </c>
      <c r="C8232" t="s">
        <v>37</v>
      </c>
      <c r="D8232">
        <v>120213</v>
      </c>
      <c r="E8232" t="s">
        <v>265</v>
      </c>
      <c r="F8232">
        <v>115</v>
      </c>
      <c r="G8232" t="s">
        <v>341</v>
      </c>
      <c r="H8232" t="s">
        <v>84</v>
      </c>
      <c r="I8232">
        <v>2014</v>
      </c>
      <c r="J8232">
        <v>2.0044599999999999E-2</v>
      </c>
    </row>
    <row r="8233" spans="1:10" x14ac:dyDescent="0.25">
      <c r="A8233" t="s">
        <v>223</v>
      </c>
      <c r="B8233" t="s">
        <v>80</v>
      </c>
      <c r="C8233" t="s">
        <v>37</v>
      </c>
      <c r="D8233">
        <v>130212</v>
      </c>
      <c r="E8233" t="s">
        <v>388</v>
      </c>
      <c r="F8233">
        <v>114</v>
      </c>
      <c r="G8233" t="s">
        <v>335</v>
      </c>
      <c r="H8233" t="s">
        <v>84</v>
      </c>
      <c r="I8233">
        <v>2000</v>
      </c>
      <c r="J8233">
        <v>1.3455699999999999E-2</v>
      </c>
    </row>
    <row r="8234" spans="1:10" x14ac:dyDescent="0.25">
      <c r="A8234" t="s">
        <v>223</v>
      </c>
      <c r="B8234" t="s">
        <v>80</v>
      </c>
      <c r="C8234" t="s">
        <v>37</v>
      </c>
      <c r="D8234">
        <v>130218</v>
      </c>
      <c r="E8234" t="s">
        <v>343</v>
      </c>
      <c r="F8234">
        <v>120</v>
      </c>
      <c r="G8234" t="s">
        <v>332</v>
      </c>
      <c r="H8234" t="s">
        <v>84</v>
      </c>
      <c r="I8234">
        <v>2000</v>
      </c>
      <c r="J8234">
        <v>3.0932199999999998E-3</v>
      </c>
    </row>
    <row r="8235" spans="1:10" x14ac:dyDescent="0.25">
      <c r="A8235" t="s">
        <v>227</v>
      </c>
      <c r="B8235" t="s">
        <v>80</v>
      </c>
      <c r="C8235" t="s">
        <v>192</v>
      </c>
      <c r="D8235">
        <v>200200</v>
      </c>
      <c r="E8235" t="s">
        <v>334</v>
      </c>
      <c r="F8235">
        <v>111</v>
      </c>
      <c r="G8235" t="s">
        <v>333</v>
      </c>
      <c r="H8235" t="s">
        <v>84</v>
      </c>
      <c r="I8235">
        <v>1995</v>
      </c>
      <c r="J8235">
        <v>28.140499999999999</v>
      </c>
    </row>
    <row r="8236" spans="1:10" x14ac:dyDescent="0.25">
      <c r="A8236" t="s">
        <v>225</v>
      </c>
      <c r="B8236" t="s">
        <v>80</v>
      </c>
      <c r="C8236" t="s">
        <v>37</v>
      </c>
      <c r="D8236">
        <v>130215</v>
      </c>
      <c r="E8236" t="s">
        <v>384</v>
      </c>
      <c r="F8236">
        <v>114</v>
      </c>
      <c r="G8236" t="s">
        <v>335</v>
      </c>
      <c r="H8236" t="s">
        <v>84</v>
      </c>
      <c r="I8236">
        <v>2000</v>
      </c>
      <c r="J8236">
        <v>2.47166E-4</v>
      </c>
    </row>
    <row r="8237" spans="1:10" x14ac:dyDescent="0.25">
      <c r="A8237" t="s">
        <v>225</v>
      </c>
      <c r="B8237" t="s">
        <v>80</v>
      </c>
      <c r="C8237" t="s">
        <v>37</v>
      </c>
      <c r="D8237">
        <v>130212</v>
      </c>
      <c r="E8237" t="s">
        <v>388</v>
      </c>
      <c r="F8237">
        <v>109</v>
      </c>
      <c r="G8237" t="s">
        <v>342</v>
      </c>
      <c r="H8237" t="s">
        <v>84</v>
      </c>
      <c r="I8237">
        <v>2000</v>
      </c>
      <c r="J8237">
        <v>5.1636300000000004</v>
      </c>
    </row>
    <row r="8238" spans="1:10" x14ac:dyDescent="0.25">
      <c r="A8238" t="s">
        <v>225</v>
      </c>
      <c r="B8238" t="s">
        <v>80</v>
      </c>
      <c r="C8238" t="s">
        <v>37</v>
      </c>
      <c r="D8238">
        <v>120212</v>
      </c>
      <c r="E8238" t="s">
        <v>266</v>
      </c>
      <c r="F8238">
        <v>111</v>
      </c>
      <c r="G8238" t="s">
        <v>333</v>
      </c>
      <c r="H8238" t="s">
        <v>84</v>
      </c>
      <c r="I8238">
        <v>2005</v>
      </c>
      <c r="J8238">
        <v>2.6309800000000001</v>
      </c>
    </row>
    <row r="8239" spans="1:10" x14ac:dyDescent="0.25">
      <c r="A8239" t="s">
        <v>225</v>
      </c>
      <c r="B8239" t="s">
        <v>80</v>
      </c>
      <c r="C8239" t="s">
        <v>37</v>
      </c>
      <c r="D8239">
        <v>120212</v>
      </c>
      <c r="E8239" t="s">
        <v>266</v>
      </c>
      <c r="F8239">
        <v>104</v>
      </c>
      <c r="G8239" t="s">
        <v>340</v>
      </c>
      <c r="H8239" t="s">
        <v>84</v>
      </c>
      <c r="I8239">
        <v>2005</v>
      </c>
      <c r="J8239">
        <v>2.6309800000000001E-2</v>
      </c>
    </row>
    <row r="8240" spans="1:10" x14ac:dyDescent="0.25">
      <c r="A8240" t="s">
        <v>225</v>
      </c>
      <c r="B8240" t="s">
        <v>80</v>
      </c>
      <c r="C8240" t="s">
        <v>37</v>
      </c>
      <c r="D8240">
        <v>120218</v>
      </c>
      <c r="E8240" t="s">
        <v>262</v>
      </c>
      <c r="F8240">
        <v>104</v>
      </c>
      <c r="G8240" t="s">
        <v>340</v>
      </c>
      <c r="H8240" t="s">
        <v>84</v>
      </c>
      <c r="I8240">
        <v>2005</v>
      </c>
      <c r="J8240">
        <v>2.2821000000000001E-4</v>
      </c>
    </row>
    <row r="8241" spans="1:10" x14ac:dyDescent="0.25">
      <c r="A8241" t="s">
        <v>225</v>
      </c>
      <c r="B8241" t="s">
        <v>80</v>
      </c>
      <c r="C8241" t="s">
        <v>37</v>
      </c>
      <c r="D8241">
        <v>130212</v>
      </c>
      <c r="E8241" t="s">
        <v>388</v>
      </c>
      <c r="F8241">
        <v>114</v>
      </c>
      <c r="G8241" t="s">
        <v>335</v>
      </c>
      <c r="H8241" t="s">
        <v>84</v>
      </c>
      <c r="I8241">
        <v>2005</v>
      </c>
      <c r="J8241">
        <v>9.2229599999999995E-2</v>
      </c>
    </row>
    <row r="8242" spans="1:10" x14ac:dyDescent="0.25">
      <c r="A8242" t="s">
        <v>225</v>
      </c>
      <c r="B8242" t="s">
        <v>80</v>
      </c>
      <c r="C8242" t="s">
        <v>37</v>
      </c>
      <c r="D8242">
        <v>130218</v>
      </c>
      <c r="E8242" t="s">
        <v>343</v>
      </c>
      <c r="F8242">
        <v>104</v>
      </c>
      <c r="G8242" t="s">
        <v>340</v>
      </c>
      <c r="H8242" t="s">
        <v>84</v>
      </c>
      <c r="I8242">
        <v>2005</v>
      </c>
      <c r="J8242">
        <v>1.2271300000000001E-5</v>
      </c>
    </row>
    <row r="8243" spans="1:10" x14ac:dyDescent="0.25">
      <c r="A8243" t="s">
        <v>224</v>
      </c>
      <c r="B8243" t="s">
        <v>80</v>
      </c>
      <c r="C8243" t="s">
        <v>37</v>
      </c>
      <c r="D8243">
        <v>120215</v>
      </c>
      <c r="E8243" t="s">
        <v>264</v>
      </c>
      <c r="F8243">
        <v>111</v>
      </c>
      <c r="G8243" t="s">
        <v>333</v>
      </c>
      <c r="H8243" t="s">
        <v>84</v>
      </c>
      <c r="I8243">
        <v>2014</v>
      </c>
      <c r="J8243">
        <v>2.7750499999999999E-4</v>
      </c>
    </row>
    <row r="8244" spans="1:10" x14ac:dyDescent="0.25">
      <c r="A8244" t="s">
        <v>227</v>
      </c>
      <c r="B8244" t="s">
        <v>80</v>
      </c>
      <c r="C8244" t="s">
        <v>37</v>
      </c>
      <c r="D8244">
        <v>150102</v>
      </c>
      <c r="E8244" t="s">
        <v>288</v>
      </c>
      <c r="F8244">
        <v>109</v>
      </c>
      <c r="G8244" t="s">
        <v>342</v>
      </c>
      <c r="H8244" t="s">
        <v>84</v>
      </c>
      <c r="I8244">
        <v>2015</v>
      </c>
      <c r="J8244">
        <v>0.111709</v>
      </c>
    </row>
    <row r="8245" spans="1:10" x14ac:dyDescent="0.25">
      <c r="A8245" t="s">
        <v>227</v>
      </c>
      <c r="B8245" t="s">
        <v>80</v>
      </c>
      <c r="C8245" t="s">
        <v>37</v>
      </c>
      <c r="D8245">
        <v>120112</v>
      </c>
      <c r="E8245" t="s">
        <v>268</v>
      </c>
      <c r="F8245">
        <v>115</v>
      </c>
      <c r="G8245" t="s">
        <v>341</v>
      </c>
      <c r="H8245" t="s">
        <v>84</v>
      </c>
      <c r="I8245">
        <v>2015</v>
      </c>
      <c r="J8245">
        <v>6.3717399999999993E-2</v>
      </c>
    </row>
    <row r="8246" spans="1:10" x14ac:dyDescent="0.25">
      <c r="A8246" t="s">
        <v>224</v>
      </c>
      <c r="B8246" t="s">
        <v>80</v>
      </c>
      <c r="C8246" t="s">
        <v>37</v>
      </c>
      <c r="D8246">
        <v>120219</v>
      </c>
      <c r="E8246" t="s">
        <v>261</v>
      </c>
      <c r="F8246">
        <v>115</v>
      </c>
      <c r="G8246" t="s">
        <v>341</v>
      </c>
      <c r="H8246" t="s">
        <v>84</v>
      </c>
      <c r="I8246">
        <v>2015</v>
      </c>
      <c r="J8246">
        <v>4.5139399999999998E-4</v>
      </c>
    </row>
    <row r="8247" spans="1:10" x14ac:dyDescent="0.25">
      <c r="A8247" t="s">
        <v>229</v>
      </c>
      <c r="B8247" t="s">
        <v>80</v>
      </c>
      <c r="C8247" t="s">
        <v>37</v>
      </c>
      <c r="D8247">
        <v>130213</v>
      </c>
      <c r="E8247" t="s">
        <v>368</v>
      </c>
      <c r="F8247">
        <v>109</v>
      </c>
      <c r="G8247" t="s">
        <v>342</v>
      </c>
      <c r="H8247" t="s">
        <v>84</v>
      </c>
      <c r="I8247">
        <v>1990</v>
      </c>
      <c r="J8247">
        <v>7.4932999999999996</v>
      </c>
    </row>
    <row r="8248" spans="1:10" x14ac:dyDescent="0.25">
      <c r="A8248" t="s">
        <v>223</v>
      </c>
      <c r="B8248" t="s">
        <v>80</v>
      </c>
      <c r="C8248" t="s">
        <v>37</v>
      </c>
      <c r="D8248">
        <v>130303</v>
      </c>
      <c r="E8248" t="s">
        <v>351</v>
      </c>
      <c r="F8248">
        <v>114</v>
      </c>
      <c r="G8248" t="s">
        <v>335</v>
      </c>
      <c r="H8248" t="s">
        <v>84</v>
      </c>
      <c r="I8248">
        <v>1995</v>
      </c>
      <c r="J8248">
        <v>2.6757299999999999E-3</v>
      </c>
    </row>
    <row r="8249" spans="1:10" x14ac:dyDescent="0.25">
      <c r="A8249" t="s">
        <v>227</v>
      </c>
      <c r="B8249" t="s">
        <v>80</v>
      </c>
      <c r="C8249" t="s">
        <v>37</v>
      </c>
      <c r="D8249">
        <v>130215</v>
      </c>
      <c r="E8249" t="s">
        <v>384</v>
      </c>
      <c r="F8249">
        <v>109</v>
      </c>
      <c r="G8249" t="s">
        <v>342</v>
      </c>
      <c r="H8249" t="s">
        <v>84</v>
      </c>
      <c r="I8249">
        <v>2014</v>
      </c>
      <c r="J8249">
        <v>5.9908000000000001E-3</v>
      </c>
    </row>
    <row r="8250" spans="1:10" x14ac:dyDescent="0.25">
      <c r="A8250" t="s">
        <v>227</v>
      </c>
      <c r="B8250" t="s">
        <v>80</v>
      </c>
      <c r="C8250" t="s">
        <v>37</v>
      </c>
      <c r="D8250">
        <v>130215</v>
      </c>
      <c r="E8250" t="s">
        <v>384</v>
      </c>
      <c r="F8250">
        <v>104</v>
      </c>
      <c r="G8250" t="s">
        <v>340</v>
      </c>
      <c r="H8250" t="s">
        <v>84</v>
      </c>
      <c r="I8250">
        <v>2015</v>
      </c>
      <c r="J8250">
        <v>1.63754E-6</v>
      </c>
    </row>
    <row r="8251" spans="1:10" x14ac:dyDescent="0.25">
      <c r="A8251" t="s">
        <v>227</v>
      </c>
      <c r="B8251" t="s">
        <v>75</v>
      </c>
      <c r="C8251" t="s">
        <v>31</v>
      </c>
      <c r="D8251" t="s">
        <v>237</v>
      </c>
      <c r="E8251" t="s">
        <v>236</v>
      </c>
      <c r="F8251">
        <v>120</v>
      </c>
      <c r="G8251" t="s">
        <v>332</v>
      </c>
      <c r="H8251" t="s">
        <v>84</v>
      </c>
      <c r="I8251">
        <v>2010</v>
      </c>
      <c r="J8251">
        <v>3289.3</v>
      </c>
    </row>
    <row r="8252" spans="1:10" x14ac:dyDescent="0.25">
      <c r="A8252" t="s">
        <v>227</v>
      </c>
      <c r="B8252" t="s">
        <v>75</v>
      </c>
      <c r="C8252" t="s">
        <v>31</v>
      </c>
      <c r="D8252" t="s">
        <v>237</v>
      </c>
      <c r="E8252" t="s">
        <v>236</v>
      </c>
      <c r="F8252">
        <v>120</v>
      </c>
      <c r="G8252" t="s">
        <v>332</v>
      </c>
      <c r="H8252" t="s">
        <v>84</v>
      </c>
      <c r="I8252">
        <v>2014</v>
      </c>
      <c r="J8252">
        <v>2913.94</v>
      </c>
    </row>
    <row r="8253" spans="1:10" x14ac:dyDescent="0.25">
      <c r="A8253" t="s">
        <v>225</v>
      </c>
      <c r="B8253" t="s">
        <v>80</v>
      </c>
      <c r="C8253" t="s">
        <v>192</v>
      </c>
      <c r="D8253">
        <v>200200</v>
      </c>
      <c r="E8253" t="s">
        <v>334</v>
      </c>
      <c r="F8253">
        <v>109</v>
      </c>
      <c r="G8253" t="s">
        <v>342</v>
      </c>
      <c r="H8253" t="s">
        <v>84</v>
      </c>
      <c r="I8253">
        <v>2000</v>
      </c>
      <c r="J8253">
        <v>29.870200000000001</v>
      </c>
    </row>
    <row r="8254" spans="1:10" x14ac:dyDescent="0.25">
      <c r="A8254" t="s">
        <v>226</v>
      </c>
      <c r="B8254" t="s">
        <v>79</v>
      </c>
      <c r="C8254" t="s">
        <v>35</v>
      </c>
      <c r="D8254" t="s">
        <v>243</v>
      </c>
      <c r="E8254" t="s">
        <v>242</v>
      </c>
      <c r="F8254">
        <v>111</v>
      </c>
      <c r="G8254" t="s">
        <v>333</v>
      </c>
      <c r="H8254" t="s">
        <v>84</v>
      </c>
      <c r="I8254">
        <v>2005</v>
      </c>
      <c r="J8254">
        <v>196.226</v>
      </c>
    </row>
    <row r="8255" spans="1:10" x14ac:dyDescent="0.25">
      <c r="A8255" t="s">
        <v>225</v>
      </c>
      <c r="B8255" t="s">
        <v>79</v>
      </c>
      <c r="C8255" t="s">
        <v>35</v>
      </c>
      <c r="D8255" t="s">
        <v>245</v>
      </c>
      <c r="E8255" t="s">
        <v>244</v>
      </c>
      <c r="F8255">
        <v>104</v>
      </c>
      <c r="G8255" t="s">
        <v>340</v>
      </c>
      <c r="H8255" t="s">
        <v>84</v>
      </c>
      <c r="I8255">
        <v>2014</v>
      </c>
      <c r="J8255">
        <v>3.83622</v>
      </c>
    </row>
    <row r="8256" spans="1:10" x14ac:dyDescent="0.25">
      <c r="A8256" t="s">
        <v>226</v>
      </c>
      <c r="B8256" t="s">
        <v>80</v>
      </c>
      <c r="C8256" t="s">
        <v>37</v>
      </c>
      <c r="D8256">
        <v>130218</v>
      </c>
      <c r="E8256" t="s">
        <v>343</v>
      </c>
      <c r="F8256">
        <v>109</v>
      </c>
      <c r="G8256" t="s">
        <v>342</v>
      </c>
      <c r="H8256" t="s">
        <v>84</v>
      </c>
      <c r="I8256">
        <v>1990</v>
      </c>
      <c r="J8256">
        <v>8.6119999999999999E-3</v>
      </c>
    </row>
    <row r="8257" spans="1:10" x14ac:dyDescent="0.25">
      <c r="A8257" t="s">
        <v>226</v>
      </c>
      <c r="B8257" t="s">
        <v>80</v>
      </c>
      <c r="C8257" t="s">
        <v>37</v>
      </c>
      <c r="D8257">
        <v>120218</v>
      </c>
      <c r="E8257" t="s">
        <v>262</v>
      </c>
      <c r="F8257">
        <v>104</v>
      </c>
      <c r="G8257" t="s">
        <v>340</v>
      </c>
      <c r="H8257" t="s">
        <v>84</v>
      </c>
      <c r="I8257">
        <v>1990</v>
      </c>
      <c r="J8257">
        <v>4.2146700000000001E-5</v>
      </c>
    </row>
    <row r="8258" spans="1:10" x14ac:dyDescent="0.25">
      <c r="A8258" t="s">
        <v>225</v>
      </c>
      <c r="B8258" t="s">
        <v>80</v>
      </c>
      <c r="C8258" t="s">
        <v>37</v>
      </c>
      <c r="D8258">
        <v>120212</v>
      </c>
      <c r="E8258" t="s">
        <v>266</v>
      </c>
      <c r="F8258">
        <v>109</v>
      </c>
      <c r="G8258" t="s">
        <v>342</v>
      </c>
      <c r="H8258" t="s">
        <v>84</v>
      </c>
      <c r="I8258">
        <v>1990</v>
      </c>
      <c r="J8258">
        <v>1.49369</v>
      </c>
    </row>
    <row r="8259" spans="1:10" x14ac:dyDescent="0.25">
      <c r="A8259" t="s">
        <v>225</v>
      </c>
      <c r="B8259" t="s">
        <v>80</v>
      </c>
      <c r="C8259" t="s">
        <v>37</v>
      </c>
      <c r="D8259">
        <v>130218</v>
      </c>
      <c r="E8259" t="s">
        <v>343</v>
      </c>
      <c r="F8259">
        <v>109</v>
      </c>
      <c r="G8259" t="s">
        <v>342</v>
      </c>
      <c r="H8259" t="s">
        <v>84</v>
      </c>
      <c r="I8259">
        <v>1990</v>
      </c>
      <c r="J8259">
        <v>7.7194100000000002E-2</v>
      </c>
    </row>
    <row r="8260" spans="1:10" x14ac:dyDescent="0.25">
      <c r="A8260" t="s">
        <v>229</v>
      </c>
      <c r="B8260" t="s">
        <v>80</v>
      </c>
      <c r="C8260" t="s">
        <v>37</v>
      </c>
      <c r="D8260">
        <v>120112</v>
      </c>
      <c r="E8260" t="s">
        <v>268</v>
      </c>
      <c r="F8260">
        <v>120</v>
      </c>
      <c r="G8260" t="s">
        <v>332</v>
      </c>
      <c r="H8260" t="s">
        <v>84</v>
      </c>
      <c r="I8260">
        <v>2000</v>
      </c>
      <c r="J8260">
        <v>99.238299999999995</v>
      </c>
    </row>
    <row r="8261" spans="1:10" x14ac:dyDescent="0.25">
      <c r="A8261" t="s">
        <v>229</v>
      </c>
      <c r="B8261" t="s">
        <v>80</v>
      </c>
      <c r="C8261" t="s">
        <v>37</v>
      </c>
      <c r="D8261">
        <v>130302</v>
      </c>
      <c r="E8261" t="s">
        <v>336</v>
      </c>
      <c r="F8261">
        <v>114</v>
      </c>
      <c r="G8261" t="s">
        <v>335</v>
      </c>
      <c r="H8261" t="s">
        <v>84</v>
      </c>
      <c r="I8261">
        <v>2000</v>
      </c>
      <c r="J8261">
        <v>2.1216400000000002E-3</v>
      </c>
    </row>
    <row r="8262" spans="1:10" x14ac:dyDescent="0.25">
      <c r="A8262" t="s">
        <v>229</v>
      </c>
      <c r="B8262" t="s">
        <v>80</v>
      </c>
      <c r="C8262" t="s">
        <v>37</v>
      </c>
      <c r="D8262">
        <v>120112</v>
      </c>
      <c r="E8262" t="s">
        <v>268</v>
      </c>
      <c r="F8262">
        <v>103</v>
      </c>
      <c r="G8262" t="s">
        <v>82</v>
      </c>
      <c r="H8262" t="s">
        <v>84</v>
      </c>
      <c r="I8262">
        <v>2000</v>
      </c>
      <c r="J8262">
        <v>1.04461E-2</v>
      </c>
    </row>
    <row r="8263" spans="1:10" x14ac:dyDescent="0.25">
      <c r="A8263" t="s">
        <v>229</v>
      </c>
      <c r="B8263" t="s">
        <v>80</v>
      </c>
      <c r="C8263" t="s">
        <v>37</v>
      </c>
      <c r="D8263">
        <v>120105</v>
      </c>
      <c r="E8263" t="s">
        <v>270</v>
      </c>
      <c r="F8263">
        <v>104</v>
      </c>
      <c r="G8263" t="s">
        <v>340</v>
      </c>
      <c r="H8263" t="s">
        <v>84</v>
      </c>
      <c r="I8263">
        <v>2000</v>
      </c>
      <c r="J8263">
        <v>4.5212799999999997E-2</v>
      </c>
    </row>
    <row r="8264" spans="1:10" x14ac:dyDescent="0.25">
      <c r="A8264" t="s">
        <v>229</v>
      </c>
      <c r="B8264" t="s">
        <v>80</v>
      </c>
      <c r="C8264" t="s">
        <v>37</v>
      </c>
      <c r="D8264">
        <v>120112</v>
      </c>
      <c r="E8264" t="s">
        <v>268</v>
      </c>
      <c r="F8264">
        <v>109</v>
      </c>
      <c r="G8264" t="s">
        <v>342</v>
      </c>
      <c r="H8264" t="s">
        <v>84</v>
      </c>
      <c r="I8264">
        <v>2000</v>
      </c>
      <c r="J8264">
        <v>0.52230699999999997</v>
      </c>
    </row>
    <row r="8265" spans="1:10" x14ac:dyDescent="0.25">
      <c r="A8265" t="s">
        <v>224</v>
      </c>
      <c r="B8265" t="s">
        <v>80</v>
      </c>
      <c r="C8265" t="s">
        <v>37</v>
      </c>
      <c r="D8265">
        <v>150102</v>
      </c>
      <c r="E8265" t="s">
        <v>288</v>
      </c>
      <c r="F8265">
        <v>120</v>
      </c>
      <c r="G8265" t="s">
        <v>332</v>
      </c>
      <c r="H8265" t="s">
        <v>84</v>
      </c>
      <c r="I8265">
        <v>2000</v>
      </c>
      <c r="J8265">
        <v>0.154894</v>
      </c>
    </row>
    <row r="8266" spans="1:10" x14ac:dyDescent="0.25">
      <c r="A8266" t="s">
        <v>224</v>
      </c>
      <c r="B8266" t="s">
        <v>80</v>
      </c>
      <c r="C8266" t="s">
        <v>37</v>
      </c>
      <c r="D8266">
        <v>150102</v>
      </c>
      <c r="E8266" t="s">
        <v>288</v>
      </c>
      <c r="F8266">
        <v>111</v>
      </c>
      <c r="G8266" t="s">
        <v>333</v>
      </c>
      <c r="H8266" t="s">
        <v>84</v>
      </c>
      <c r="I8266">
        <v>2000</v>
      </c>
      <c r="J8266">
        <v>4.4255299999999999E-4</v>
      </c>
    </row>
    <row r="8267" spans="1:10" x14ac:dyDescent="0.25">
      <c r="A8267" t="s">
        <v>224</v>
      </c>
      <c r="B8267" t="s">
        <v>80</v>
      </c>
      <c r="C8267" t="s">
        <v>37</v>
      </c>
      <c r="D8267">
        <v>130105</v>
      </c>
      <c r="E8267" t="s">
        <v>352</v>
      </c>
      <c r="F8267">
        <v>120</v>
      </c>
      <c r="G8267" t="s">
        <v>332</v>
      </c>
      <c r="H8267" t="s">
        <v>84</v>
      </c>
      <c r="I8267">
        <v>2000</v>
      </c>
      <c r="J8267">
        <v>0.35156300000000001</v>
      </c>
    </row>
    <row r="8268" spans="1:10" x14ac:dyDescent="0.25">
      <c r="A8268" t="s">
        <v>224</v>
      </c>
      <c r="B8268" t="s">
        <v>80</v>
      </c>
      <c r="C8268" t="s">
        <v>37</v>
      </c>
      <c r="D8268">
        <v>130302</v>
      </c>
      <c r="E8268" t="s">
        <v>336</v>
      </c>
      <c r="F8268">
        <v>109</v>
      </c>
      <c r="G8268" t="s">
        <v>342</v>
      </c>
      <c r="H8268" t="s">
        <v>84</v>
      </c>
      <c r="I8268">
        <v>2000</v>
      </c>
      <c r="J8268">
        <v>6.6994000000000003E-3</v>
      </c>
    </row>
    <row r="8269" spans="1:10" x14ac:dyDescent="0.25">
      <c r="A8269" t="s">
        <v>224</v>
      </c>
      <c r="B8269" t="s">
        <v>80</v>
      </c>
      <c r="C8269" t="s">
        <v>37</v>
      </c>
      <c r="D8269">
        <v>120219</v>
      </c>
      <c r="E8269" t="s">
        <v>261</v>
      </c>
      <c r="F8269">
        <v>111</v>
      </c>
      <c r="G8269" t="s">
        <v>333</v>
      </c>
      <c r="H8269" t="s">
        <v>84</v>
      </c>
      <c r="I8269">
        <v>2005</v>
      </c>
      <c r="J8269">
        <v>5.5146199999999996E-3</v>
      </c>
    </row>
    <row r="8270" spans="1:10" x14ac:dyDescent="0.25">
      <c r="A8270" t="s">
        <v>224</v>
      </c>
      <c r="B8270" t="s">
        <v>80</v>
      </c>
      <c r="C8270" t="s">
        <v>37</v>
      </c>
      <c r="D8270">
        <v>120213</v>
      </c>
      <c r="E8270" t="s">
        <v>265</v>
      </c>
      <c r="F8270">
        <v>103</v>
      </c>
      <c r="G8270" t="s">
        <v>82</v>
      </c>
      <c r="H8270" t="s">
        <v>84</v>
      </c>
      <c r="I8270">
        <v>2005</v>
      </c>
      <c r="J8270">
        <v>2.16153E-3</v>
      </c>
    </row>
    <row r="8271" spans="1:10" x14ac:dyDescent="0.25">
      <c r="A8271" t="s">
        <v>224</v>
      </c>
      <c r="B8271" t="s">
        <v>80</v>
      </c>
      <c r="C8271" t="s">
        <v>37</v>
      </c>
      <c r="D8271">
        <v>130219</v>
      </c>
      <c r="E8271" t="s">
        <v>354</v>
      </c>
      <c r="F8271">
        <v>111</v>
      </c>
      <c r="G8271" t="s">
        <v>333</v>
      </c>
      <c r="H8271" t="s">
        <v>84</v>
      </c>
      <c r="I8271">
        <v>2005</v>
      </c>
      <c r="J8271">
        <v>2.7182200000000001E-4</v>
      </c>
    </row>
    <row r="8272" spans="1:10" x14ac:dyDescent="0.25">
      <c r="A8272" t="s">
        <v>229</v>
      </c>
      <c r="B8272" t="s">
        <v>80</v>
      </c>
      <c r="C8272" t="s">
        <v>37</v>
      </c>
      <c r="D8272">
        <v>120218</v>
      </c>
      <c r="E8272" t="s">
        <v>262</v>
      </c>
      <c r="F8272">
        <v>103</v>
      </c>
      <c r="G8272" t="s">
        <v>82</v>
      </c>
      <c r="H8272" t="s">
        <v>84</v>
      </c>
      <c r="I8272">
        <v>2005</v>
      </c>
      <c r="J8272">
        <v>2.0700499999999999E-4</v>
      </c>
    </row>
    <row r="8273" spans="1:10" x14ac:dyDescent="0.25">
      <c r="A8273" t="s">
        <v>229</v>
      </c>
      <c r="B8273" t="s">
        <v>80</v>
      </c>
      <c r="C8273" t="s">
        <v>37</v>
      </c>
      <c r="D8273">
        <v>120302</v>
      </c>
      <c r="E8273" t="s">
        <v>260</v>
      </c>
      <c r="F8273">
        <v>103</v>
      </c>
      <c r="G8273" t="s">
        <v>82</v>
      </c>
      <c r="H8273" t="s">
        <v>84</v>
      </c>
      <c r="I8273">
        <v>2005</v>
      </c>
      <c r="J8273">
        <v>3.6693499999999998E-4</v>
      </c>
    </row>
    <row r="8274" spans="1:10" x14ac:dyDescent="0.25">
      <c r="A8274" t="s">
        <v>229</v>
      </c>
      <c r="B8274" t="s">
        <v>80</v>
      </c>
      <c r="C8274" t="s">
        <v>37</v>
      </c>
      <c r="D8274">
        <v>120302</v>
      </c>
      <c r="E8274" t="s">
        <v>260</v>
      </c>
      <c r="F8274">
        <v>120</v>
      </c>
      <c r="G8274" t="s">
        <v>332</v>
      </c>
      <c r="H8274" t="s">
        <v>84</v>
      </c>
      <c r="I8274">
        <v>2005</v>
      </c>
      <c r="J8274">
        <v>3.4858899999999999</v>
      </c>
    </row>
    <row r="8275" spans="1:10" x14ac:dyDescent="0.25">
      <c r="A8275" t="s">
        <v>229</v>
      </c>
      <c r="B8275" t="s">
        <v>80</v>
      </c>
      <c r="C8275" t="s">
        <v>37</v>
      </c>
      <c r="D8275">
        <v>120215</v>
      </c>
      <c r="E8275" t="s">
        <v>264</v>
      </c>
      <c r="F8275">
        <v>114</v>
      </c>
      <c r="G8275" t="s">
        <v>335</v>
      </c>
      <c r="H8275" t="s">
        <v>84</v>
      </c>
      <c r="I8275">
        <v>2005</v>
      </c>
      <c r="J8275">
        <v>1.4050099999999999E-3</v>
      </c>
    </row>
    <row r="8276" spans="1:10" x14ac:dyDescent="0.25">
      <c r="A8276" t="s">
        <v>229</v>
      </c>
      <c r="B8276" t="s">
        <v>80</v>
      </c>
      <c r="C8276" t="s">
        <v>37</v>
      </c>
      <c r="D8276">
        <v>130215</v>
      </c>
      <c r="E8276" t="s">
        <v>384</v>
      </c>
      <c r="F8276">
        <v>111</v>
      </c>
      <c r="G8276" t="s">
        <v>333</v>
      </c>
      <c r="H8276" t="s">
        <v>84</v>
      </c>
      <c r="I8276">
        <v>2005</v>
      </c>
      <c r="J8276">
        <v>6.0439999999999997E-5</v>
      </c>
    </row>
    <row r="8277" spans="1:10" x14ac:dyDescent="0.25">
      <c r="A8277" t="s">
        <v>226</v>
      </c>
      <c r="B8277" t="s">
        <v>202</v>
      </c>
      <c r="C8277" t="s">
        <v>200</v>
      </c>
      <c r="D8277">
        <v>403701</v>
      </c>
      <c r="E8277" t="s">
        <v>382</v>
      </c>
      <c r="F8277">
        <v>120</v>
      </c>
      <c r="G8277" t="s">
        <v>332</v>
      </c>
      <c r="H8277" t="s">
        <v>84</v>
      </c>
      <c r="I8277">
        <v>2005</v>
      </c>
      <c r="J8277">
        <v>0.41314200000000001</v>
      </c>
    </row>
    <row r="8278" spans="1:10" x14ac:dyDescent="0.25">
      <c r="A8278" t="s">
        <v>223</v>
      </c>
      <c r="B8278" t="s">
        <v>202</v>
      </c>
      <c r="C8278" t="s">
        <v>199</v>
      </c>
      <c r="D8278" t="s">
        <v>381</v>
      </c>
      <c r="E8278" t="s">
        <v>380</v>
      </c>
      <c r="F8278">
        <v>111</v>
      </c>
      <c r="G8278" t="s">
        <v>333</v>
      </c>
      <c r="H8278" t="s">
        <v>84</v>
      </c>
      <c r="I8278">
        <v>2014</v>
      </c>
      <c r="J8278">
        <v>237.28800000000001</v>
      </c>
    </row>
    <row r="8279" spans="1:10" x14ac:dyDescent="0.25">
      <c r="A8279" t="s">
        <v>229</v>
      </c>
      <c r="B8279" t="s">
        <v>79</v>
      </c>
      <c r="C8279" t="s">
        <v>35</v>
      </c>
      <c r="D8279" t="s">
        <v>243</v>
      </c>
      <c r="E8279" t="s">
        <v>242</v>
      </c>
      <c r="F8279">
        <v>104</v>
      </c>
      <c r="G8279" t="s">
        <v>340</v>
      </c>
      <c r="H8279" t="s">
        <v>84</v>
      </c>
      <c r="I8279">
        <v>1995</v>
      </c>
      <c r="J8279">
        <v>21.490300000000001</v>
      </c>
    </row>
    <row r="8280" spans="1:10" x14ac:dyDescent="0.25">
      <c r="A8280" t="s">
        <v>225</v>
      </c>
      <c r="B8280" t="s">
        <v>79</v>
      </c>
      <c r="C8280" t="s">
        <v>35</v>
      </c>
      <c r="D8280" t="s">
        <v>245</v>
      </c>
      <c r="E8280" t="s">
        <v>244</v>
      </c>
      <c r="F8280">
        <v>120</v>
      </c>
      <c r="G8280" t="s">
        <v>332</v>
      </c>
      <c r="H8280" t="s">
        <v>84</v>
      </c>
      <c r="I8280">
        <v>2000</v>
      </c>
      <c r="J8280">
        <v>6882.16</v>
      </c>
    </row>
    <row r="8281" spans="1:10" x14ac:dyDescent="0.25">
      <c r="A8281" t="s">
        <v>224</v>
      </c>
      <c r="B8281" t="s">
        <v>80</v>
      </c>
      <c r="C8281" t="s">
        <v>37</v>
      </c>
      <c r="D8281">
        <v>120303</v>
      </c>
      <c r="E8281" t="s">
        <v>259</v>
      </c>
      <c r="F8281">
        <v>115</v>
      </c>
      <c r="G8281" t="s">
        <v>341</v>
      </c>
      <c r="H8281" t="s">
        <v>84</v>
      </c>
      <c r="I8281">
        <v>2015</v>
      </c>
      <c r="J8281">
        <v>1.6832800000000001E-3</v>
      </c>
    </row>
    <row r="8282" spans="1:10" x14ac:dyDescent="0.25">
      <c r="A8282" t="s">
        <v>225</v>
      </c>
      <c r="B8282" t="s">
        <v>79</v>
      </c>
      <c r="C8282" t="s">
        <v>35</v>
      </c>
      <c r="D8282" t="s">
        <v>245</v>
      </c>
      <c r="E8282" t="s">
        <v>244</v>
      </c>
      <c r="F8282">
        <v>108</v>
      </c>
      <c r="G8282" t="s">
        <v>83</v>
      </c>
      <c r="H8282" t="s">
        <v>84</v>
      </c>
      <c r="I8282">
        <v>2005</v>
      </c>
      <c r="J8282">
        <v>5.0505899999999997</v>
      </c>
    </row>
    <row r="8283" spans="1:10" x14ac:dyDescent="0.25">
      <c r="A8283" t="s">
        <v>223</v>
      </c>
      <c r="B8283" t="s">
        <v>79</v>
      </c>
      <c r="C8283" t="s">
        <v>35</v>
      </c>
      <c r="D8283" t="s">
        <v>322</v>
      </c>
      <c r="E8283" t="s">
        <v>321</v>
      </c>
      <c r="F8283">
        <v>104</v>
      </c>
      <c r="G8283" t="s">
        <v>340</v>
      </c>
      <c r="H8283" t="s">
        <v>84</v>
      </c>
      <c r="I8283">
        <v>1995</v>
      </c>
      <c r="J8283">
        <v>1.3041499999999999</v>
      </c>
    </row>
    <row r="8284" spans="1:10" x14ac:dyDescent="0.25">
      <c r="A8284" t="s">
        <v>223</v>
      </c>
      <c r="B8284" t="s">
        <v>79</v>
      </c>
      <c r="C8284" t="s">
        <v>35</v>
      </c>
      <c r="D8284" t="s">
        <v>322</v>
      </c>
      <c r="E8284" t="s">
        <v>321</v>
      </c>
      <c r="F8284">
        <v>104</v>
      </c>
      <c r="G8284" t="s">
        <v>340</v>
      </c>
      <c r="H8284" t="s">
        <v>84</v>
      </c>
      <c r="I8284">
        <v>1990</v>
      </c>
      <c r="J8284">
        <v>4.0307199999999996</v>
      </c>
    </row>
    <row r="8285" spans="1:10" x14ac:dyDescent="0.25">
      <c r="A8285" t="s">
        <v>224</v>
      </c>
      <c r="B8285" t="s">
        <v>79</v>
      </c>
      <c r="C8285" t="s">
        <v>35</v>
      </c>
      <c r="D8285" t="s">
        <v>243</v>
      </c>
      <c r="E8285" t="s">
        <v>242</v>
      </c>
      <c r="F8285">
        <v>111</v>
      </c>
      <c r="G8285" t="s">
        <v>333</v>
      </c>
      <c r="H8285" t="s">
        <v>84</v>
      </c>
      <c r="I8285">
        <v>2014</v>
      </c>
      <c r="J8285">
        <v>185.75299999999999</v>
      </c>
    </row>
    <row r="8286" spans="1:10" x14ac:dyDescent="0.25">
      <c r="A8286" t="s">
        <v>224</v>
      </c>
      <c r="B8286" t="s">
        <v>79</v>
      </c>
      <c r="C8286" t="s">
        <v>35</v>
      </c>
      <c r="D8286" t="s">
        <v>245</v>
      </c>
      <c r="E8286" t="s">
        <v>244</v>
      </c>
      <c r="F8286">
        <v>115</v>
      </c>
      <c r="G8286" t="s">
        <v>341</v>
      </c>
      <c r="H8286" t="s">
        <v>84</v>
      </c>
      <c r="I8286">
        <v>1995</v>
      </c>
      <c r="J8286">
        <v>0.65823200000000004</v>
      </c>
    </row>
    <row r="8287" spans="1:10" x14ac:dyDescent="0.25">
      <c r="A8287" t="s">
        <v>225</v>
      </c>
      <c r="B8287" t="s">
        <v>80</v>
      </c>
      <c r="C8287" t="s">
        <v>37</v>
      </c>
      <c r="D8287">
        <v>130216</v>
      </c>
      <c r="E8287" t="s">
        <v>355</v>
      </c>
      <c r="F8287">
        <v>109</v>
      </c>
      <c r="G8287" t="s">
        <v>342</v>
      </c>
      <c r="H8287" t="s">
        <v>84</v>
      </c>
      <c r="I8287">
        <v>2015</v>
      </c>
      <c r="J8287">
        <v>0.30906400000000001</v>
      </c>
    </row>
    <row r="8288" spans="1:10" x14ac:dyDescent="0.25">
      <c r="A8288" t="s">
        <v>225</v>
      </c>
      <c r="B8288" t="s">
        <v>80</v>
      </c>
      <c r="C8288" t="s">
        <v>37</v>
      </c>
      <c r="D8288">
        <v>120216</v>
      </c>
      <c r="E8288" t="s">
        <v>263</v>
      </c>
      <c r="F8288">
        <v>104</v>
      </c>
      <c r="G8288" t="s">
        <v>340</v>
      </c>
      <c r="H8288" t="s">
        <v>84</v>
      </c>
      <c r="I8288">
        <v>2015</v>
      </c>
      <c r="J8288">
        <v>6.6001999999999999E-4</v>
      </c>
    </row>
    <row r="8289" spans="1:10" x14ac:dyDescent="0.25">
      <c r="A8289" t="s">
        <v>225</v>
      </c>
      <c r="B8289" t="s">
        <v>80</v>
      </c>
      <c r="C8289" t="s">
        <v>37</v>
      </c>
      <c r="D8289">
        <v>120216</v>
      </c>
      <c r="E8289" t="s">
        <v>263</v>
      </c>
      <c r="F8289">
        <v>109</v>
      </c>
      <c r="G8289" t="s">
        <v>342</v>
      </c>
      <c r="H8289" t="s">
        <v>84</v>
      </c>
      <c r="I8289">
        <v>2015</v>
      </c>
      <c r="J8289">
        <v>3.3001000000000003E-2</v>
      </c>
    </row>
    <row r="8290" spans="1:10" x14ac:dyDescent="0.25">
      <c r="A8290" t="s">
        <v>225</v>
      </c>
      <c r="B8290" t="s">
        <v>80</v>
      </c>
      <c r="C8290" t="s">
        <v>37</v>
      </c>
      <c r="D8290">
        <v>120219</v>
      </c>
      <c r="E8290" t="s">
        <v>261</v>
      </c>
      <c r="F8290">
        <v>115</v>
      </c>
      <c r="G8290" t="s">
        <v>341</v>
      </c>
      <c r="H8290" t="s">
        <v>84</v>
      </c>
      <c r="I8290">
        <v>2014</v>
      </c>
      <c r="J8290">
        <v>3.3935100000000002E-3</v>
      </c>
    </row>
    <row r="8291" spans="1:10" x14ac:dyDescent="0.25">
      <c r="A8291" t="s">
        <v>225</v>
      </c>
      <c r="B8291" t="s">
        <v>80</v>
      </c>
      <c r="C8291" t="s">
        <v>37</v>
      </c>
      <c r="D8291">
        <v>130218</v>
      </c>
      <c r="E8291" t="s">
        <v>343</v>
      </c>
      <c r="F8291">
        <v>109</v>
      </c>
      <c r="G8291" t="s">
        <v>342</v>
      </c>
      <c r="H8291" t="s">
        <v>84</v>
      </c>
      <c r="I8291">
        <v>2014</v>
      </c>
      <c r="J8291">
        <v>1.70557E-2</v>
      </c>
    </row>
    <row r="8292" spans="1:10" x14ac:dyDescent="0.25">
      <c r="A8292" t="s">
        <v>225</v>
      </c>
      <c r="B8292" t="s">
        <v>80</v>
      </c>
      <c r="C8292" t="s">
        <v>37</v>
      </c>
      <c r="D8292">
        <v>120218</v>
      </c>
      <c r="E8292" t="s">
        <v>262</v>
      </c>
      <c r="F8292">
        <v>115</v>
      </c>
      <c r="G8292" t="s">
        <v>341</v>
      </c>
      <c r="H8292" t="s">
        <v>84</v>
      </c>
      <c r="I8292">
        <v>2014</v>
      </c>
      <c r="J8292">
        <v>8.3469800000000004E-4</v>
      </c>
    </row>
    <row r="8293" spans="1:10" x14ac:dyDescent="0.25">
      <c r="A8293" t="s">
        <v>223</v>
      </c>
      <c r="B8293" t="s">
        <v>80</v>
      </c>
      <c r="C8293" t="s">
        <v>37</v>
      </c>
      <c r="D8293">
        <v>130212</v>
      </c>
      <c r="E8293" t="s">
        <v>388</v>
      </c>
      <c r="F8293">
        <v>109</v>
      </c>
      <c r="G8293" t="s">
        <v>342</v>
      </c>
      <c r="H8293" t="s">
        <v>84</v>
      </c>
      <c r="I8293">
        <v>1995</v>
      </c>
      <c r="J8293">
        <v>0.59731299999999998</v>
      </c>
    </row>
    <row r="8294" spans="1:10" x14ac:dyDescent="0.25">
      <c r="A8294" t="s">
        <v>223</v>
      </c>
      <c r="B8294" t="s">
        <v>80</v>
      </c>
      <c r="C8294" t="s">
        <v>37</v>
      </c>
      <c r="D8294">
        <v>130212</v>
      </c>
      <c r="E8294" t="s">
        <v>388</v>
      </c>
      <c r="F8294">
        <v>111</v>
      </c>
      <c r="G8294" t="s">
        <v>333</v>
      </c>
      <c r="H8294" t="s">
        <v>84</v>
      </c>
      <c r="I8294">
        <v>1995</v>
      </c>
      <c r="J8294">
        <v>6.2875099999999996E-3</v>
      </c>
    </row>
    <row r="8295" spans="1:10" x14ac:dyDescent="0.25">
      <c r="A8295" t="s">
        <v>223</v>
      </c>
      <c r="B8295" t="s">
        <v>80</v>
      </c>
      <c r="C8295" t="s">
        <v>37</v>
      </c>
      <c r="D8295">
        <v>150202</v>
      </c>
      <c r="E8295" t="s">
        <v>286</v>
      </c>
      <c r="F8295">
        <v>120</v>
      </c>
      <c r="G8295" t="s">
        <v>332</v>
      </c>
      <c r="H8295" t="s">
        <v>84</v>
      </c>
      <c r="I8295">
        <v>1995</v>
      </c>
      <c r="J8295">
        <v>0.131939</v>
      </c>
    </row>
    <row r="8296" spans="1:10" x14ac:dyDescent="0.25">
      <c r="A8296" t="s">
        <v>225</v>
      </c>
      <c r="B8296" t="s">
        <v>74</v>
      </c>
      <c r="C8296" t="s">
        <v>34</v>
      </c>
      <c r="D8296">
        <v>901000</v>
      </c>
      <c r="E8296" t="s">
        <v>34</v>
      </c>
      <c r="F8296">
        <v>111</v>
      </c>
      <c r="G8296" t="s">
        <v>333</v>
      </c>
      <c r="H8296" t="s">
        <v>84</v>
      </c>
      <c r="I8296">
        <v>2000</v>
      </c>
      <c r="J8296">
        <v>24.715399999999999</v>
      </c>
    </row>
    <row r="8297" spans="1:10" x14ac:dyDescent="0.25">
      <c r="A8297" t="s">
        <v>225</v>
      </c>
      <c r="B8297" t="s">
        <v>76</v>
      </c>
      <c r="C8297" t="s">
        <v>198</v>
      </c>
      <c r="D8297" t="s">
        <v>417</v>
      </c>
      <c r="E8297" t="s">
        <v>416</v>
      </c>
      <c r="F8297">
        <v>103</v>
      </c>
      <c r="G8297" t="s">
        <v>82</v>
      </c>
      <c r="H8297" t="s">
        <v>84</v>
      </c>
      <c r="I8297">
        <v>1995</v>
      </c>
      <c r="J8297">
        <v>2.6</v>
      </c>
    </row>
    <row r="8298" spans="1:10" x14ac:dyDescent="0.25">
      <c r="A8298" t="s">
        <v>225</v>
      </c>
      <c r="B8298" t="s">
        <v>76</v>
      </c>
      <c r="C8298" t="s">
        <v>198</v>
      </c>
      <c r="D8298" t="s">
        <v>417</v>
      </c>
      <c r="E8298" t="s">
        <v>416</v>
      </c>
      <c r="F8298">
        <v>103</v>
      </c>
      <c r="G8298" t="s">
        <v>82</v>
      </c>
      <c r="H8298" t="s">
        <v>84</v>
      </c>
      <c r="I8298">
        <v>2010</v>
      </c>
      <c r="J8298">
        <v>0.1</v>
      </c>
    </row>
    <row r="8299" spans="1:10" x14ac:dyDescent="0.25">
      <c r="A8299" t="s">
        <v>223</v>
      </c>
      <c r="B8299" t="s">
        <v>80</v>
      </c>
      <c r="C8299" t="s">
        <v>81</v>
      </c>
      <c r="D8299">
        <v>260201</v>
      </c>
      <c r="E8299" t="s">
        <v>230</v>
      </c>
      <c r="F8299">
        <v>109</v>
      </c>
      <c r="G8299" t="s">
        <v>342</v>
      </c>
      <c r="H8299" t="s">
        <v>84</v>
      </c>
      <c r="I8299">
        <v>2015</v>
      </c>
      <c r="J8299">
        <v>0.235819</v>
      </c>
    </row>
    <row r="8300" spans="1:10" x14ac:dyDescent="0.25">
      <c r="A8300" t="s">
        <v>223</v>
      </c>
      <c r="B8300" t="s">
        <v>80</v>
      </c>
      <c r="C8300" t="s">
        <v>81</v>
      </c>
      <c r="D8300">
        <v>260200</v>
      </c>
      <c r="E8300" t="s">
        <v>389</v>
      </c>
      <c r="F8300">
        <v>120</v>
      </c>
      <c r="G8300" t="s">
        <v>332</v>
      </c>
      <c r="H8300" t="s">
        <v>84</v>
      </c>
      <c r="I8300">
        <v>2015</v>
      </c>
      <c r="J8300">
        <v>4.9883700000000003E-2</v>
      </c>
    </row>
    <row r="8301" spans="1:10" x14ac:dyDescent="0.25">
      <c r="A8301" t="s">
        <v>225</v>
      </c>
      <c r="B8301" t="s">
        <v>80</v>
      </c>
      <c r="C8301" t="s">
        <v>192</v>
      </c>
      <c r="D8301">
        <v>200200</v>
      </c>
      <c r="E8301" t="s">
        <v>334</v>
      </c>
      <c r="F8301">
        <v>111</v>
      </c>
      <c r="G8301" t="s">
        <v>333</v>
      </c>
      <c r="H8301" t="s">
        <v>84</v>
      </c>
      <c r="I8301">
        <v>1990</v>
      </c>
      <c r="J8301">
        <v>9.1444600000000005</v>
      </c>
    </row>
    <row r="8302" spans="1:10" x14ac:dyDescent="0.25">
      <c r="A8302" t="s">
        <v>227</v>
      </c>
      <c r="B8302" t="s">
        <v>80</v>
      </c>
      <c r="C8302" t="s">
        <v>36</v>
      </c>
      <c r="D8302">
        <v>500200</v>
      </c>
      <c r="E8302" t="s">
        <v>300</v>
      </c>
      <c r="F8302">
        <v>120</v>
      </c>
      <c r="G8302" t="s">
        <v>332</v>
      </c>
      <c r="H8302" t="s">
        <v>84</v>
      </c>
      <c r="I8302">
        <v>2000</v>
      </c>
      <c r="J8302">
        <v>1.9323699999999999</v>
      </c>
    </row>
    <row r="8303" spans="1:10" x14ac:dyDescent="0.25">
      <c r="A8303" t="s">
        <v>226</v>
      </c>
      <c r="B8303" t="s">
        <v>202</v>
      </c>
      <c r="C8303" t="s">
        <v>201</v>
      </c>
      <c r="D8303">
        <v>450100</v>
      </c>
      <c r="E8303" t="s">
        <v>201</v>
      </c>
      <c r="F8303">
        <v>111</v>
      </c>
      <c r="G8303" t="s">
        <v>333</v>
      </c>
      <c r="H8303" t="s">
        <v>84</v>
      </c>
      <c r="I8303">
        <v>2000</v>
      </c>
      <c r="J8303">
        <v>8.6299299999999999</v>
      </c>
    </row>
    <row r="8304" spans="1:10" x14ac:dyDescent="0.25">
      <c r="A8304" t="s">
        <v>229</v>
      </c>
      <c r="B8304" t="s">
        <v>74</v>
      </c>
      <c r="C8304" t="s">
        <v>34</v>
      </c>
      <c r="D8304">
        <v>901000</v>
      </c>
      <c r="E8304" t="s">
        <v>34</v>
      </c>
      <c r="F8304">
        <v>104</v>
      </c>
      <c r="G8304" t="s">
        <v>340</v>
      </c>
      <c r="H8304" t="s">
        <v>84</v>
      </c>
      <c r="I8304">
        <v>2000</v>
      </c>
      <c r="J8304">
        <v>1.99394</v>
      </c>
    </row>
    <row r="8305" spans="1:10" x14ac:dyDescent="0.25">
      <c r="A8305" t="s">
        <v>224</v>
      </c>
      <c r="B8305" t="s">
        <v>74</v>
      </c>
      <c r="C8305" t="s">
        <v>34</v>
      </c>
      <c r="D8305">
        <v>901000</v>
      </c>
      <c r="E8305" t="s">
        <v>34</v>
      </c>
      <c r="F8305">
        <v>110</v>
      </c>
      <c r="G8305" t="s">
        <v>344</v>
      </c>
      <c r="H8305" t="s">
        <v>84</v>
      </c>
      <c r="I8305">
        <v>2015</v>
      </c>
      <c r="J8305">
        <v>8.8752299999999996E-3</v>
      </c>
    </row>
    <row r="8306" spans="1:10" x14ac:dyDescent="0.25">
      <c r="A8306" t="s">
        <v>229</v>
      </c>
      <c r="B8306" t="s">
        <v>202</v>
      </c>
      <c r="C8306" t="s">
        <v>201</v>
      </c>
      <c r="D8306">
        <v>450100</v>
      </c>
      <c r="E8306" t="s">
        <v>201</v>
      </c>
      <c r="F8306">
        <v>111</v>
      </c>
      <c r="G8306" t="s">
        <v>333</v>
      </c>
      <c r="H8306" t="s">
        <v>84</v>
      </c>
      <c r="I8306">
        <v>2015</v>
      </c>
      <c r="J8306">
        <v>22.177</v>
      </c>
    </row>
    <row r="8307" spans="1:10" x14ac:dyDescent="0.25">
      <c r="A8307" t="s">
        <v>229</v>
      </c>
      <c r="B8307" t="s">
        <v>79</v>
      </c>
      <c r="C8307" t="s">
        <v>35</v>
      </c>
      <c r="D8307" t="s">
        <v>245</v>
      </c>
      <c r="E8307" t="s">
        <v>244</v>
      </c>
      <c r="F8307">
        <v>120</v>
      </c>
      <c r="G8307" t="s">
        <v>332</v>
      </c>
      <c r="H8307" t="s">
        <v>84</v>
      </c>
      <c r="I8307">
        <v>1990</v>
      </c>
      <c r="J8307">
        <v>10083</v>
      </c>
    </row>
    <row r="8308" spans="1:10" x14ac:dyDescent="0.25">
      <c r="A8308" t="s">
        <v>229</v>
      </c>
      <c r="B8308" t="s">
        <v>79</v>
      </c>
      <c r="C8308" t="s">
        <v>35</v>
      </c>
      <c r="D8308" t="s">
        <v>245</v>
      </c>
      <c r="E8308" t="s">
        <v>244</v>
      </c>
      <c r="F8308">
        <v>115</v>
      </c>
      <c r="G8308" t="s">
        <v>341</v>
      </c>
      <c r="H8308" t="s">
        <v>84</v>
      </c>
      <c r="I8308">
        <v>1990</v>
      </c>
      <c r="J8308">
        <v>6.4438399999999998</v>
      </c>
    </row>
    <row r="8309" spans="1:10" x14ac:dyDescent="0.25">
      <c r="A8309" t="s">
        <v>225</v>
      </c>
      <c r="B8309" t="s">
        <v>79</v>
      </c>
      <c r="C8309" t="s">
        <v>35</v>
      </c>
      <c r="D8309" t="s">
        <v>243</v>
      </c>
      <c r="E8309" t="s">
        <v>242</v>
      </c>
      <c r="F8309">
        <v>104</v>
      </c>
      <c r="G8309" t="s">
        <v>340</v>
      </c>
      <c r="H8309" t="s">
        <v>84</v>
      </c>
      <c r="I8309">
        <v>2000</v>
      </c>
      <c r="J8309">
        <v>12.2027</v>
      </c>
    </row>
    <row r="8310" spans="1:10" x14ac:dyDescent="0.25">
      <c r="A8310" t="s">
        <v>224</v>
      </c>
      <c r="B8310" t="s">
        <v>71</v>
      </c>
      <c r="C8310" t="s">
        <v>348</v>
      </c>
      <c r="D8310" t="s">
        <v>347</v>
      </c>
      <c r="E8310" t="s">
        <v>346</v>
      </c>
      <c r="F8310">
        <v>104</v>
      </c>
      <c r="G8310" t="s">
        <v>340</v>
      </c>
      <c r="H8310" t="s">
        <v>84</v>
      </c>
      <c r="I8310">
        <v>1995</v>
      </c>
      <c r="J8310">
        <v>1.02521</v>
      </c>
    </row>
    <row r="8311" spans="1:10" x14ac:dyDescent="0.25">
      <c r="A8311" t="s">
        <v>227</v>
      </c>
      <c r="B8311" t="s">
        <v>76</v>
      </c>
      <c r="C8311" t="s">
        <v>78</v>
      </c>
      <c r="D8311" t="s">
        <v>331</v>
      </c>
      <c r="E8311" t="s">
        <v>330</v>
      </c>
      <c r="F8311">
        <v>109</v>
      </c>
      <c r="G8311" t="s">
        <v>342</v>
      </c>
      <c r="H8311" t="s">
        <v>84</v>
      </c>
      <c r="I8311">
        <v>2015</v>
      </c>
      <c r="J8311">
        <v>27.84</v>
      </c>
    </row>
    <row r="8312" spans="1:10" x14ac:dyDescent="0.25">
      <c r="A8312" t="s">
        <v>227</v>
      </c>
      <c r="B8312" t="s">
        <v>76</v>
      </c>
      <c r="C8312" t="s">
        <v>196</v>
      </c>
      <c r="D8312" t="s">
        <v>458</v>
      </c>
      <c r="E8312" t="s">
        <v>457</v>
      </c>
      <c r="F8312">
        <v>109</v>
      </c>
      <c r="G8312" t="s">
        <v>342</v>
      </c>
      <c r="H8312" t="s">
        <v>84</v>
      </c>
      <c r="I8312">
        <v>2015</v>
      </c>
      <c r="J8312">
        <v>7</v>
      </c>
    </row>
    <row r="8313" spans="1:10" x14ac:dyDescent="0.25">
      <c r="A8313" t="s">
        <v>224</v>
      </c>
      <c r="B8313" t="s">
        <v>76</v>
      </c>
      <c r="C8313" t="s">
        <v>77</v>
      </c>
      <c r="D8313" t="s">
        <v>363</v>
      </c>
      <c r="E8313" t="s">
        <v>362</v>
      </c>
      <c r="F8313">
        <v>109</v>
      </c>
      <c r="G8313" t="s">
        <v>342</v>
      </c>
      <c r="H8313" t="s">
        <v>84</v>
      </c>
      <c r="I8313">
        <v>2014</v>
      </c>
      <c r="J8313">
        <v>0.32</v>
      </c>
    </row>
    <row r="8314" spans="1:10" x14ac:dyDescent="0.25">
      <c r="A8314" t="s">
        <v>227</v>
      </c>
      <c r="B8314" t="s">
        <v>76</v>
      </c>
      <c r="C8314" t="s">
        <v>78</v>
      </c>
      <c r="D8314" t="s">
        <v>331</v>
      </c>
      <c r="E8314" t="s">
        <v>330</v>
      </c>
      <c r="F8314">
        <v>109</v>
      </c>
      <c r="G8314" t="s">
        <v>342</v>
      </c>
      <c r="H8314" t="s">
        <v>84</v>
      </c>
      <c r="I8314">
        <v>2014</v>
      </c>
      <c r="J8314">
        <v>69.239999999999995</v>
      </c>
    </row>
    <row r="8315" spans="1:10" x14ac:dyDescent="0.25">
      <c r="A8315" t="s">
        <v>227</v>
      </c>
      <c r="B8315" t="s">
        <v>71</v>
      </c>
      <c r="C8315" t="s">
        <v>72</v>
      </c>
      <c r="D8315" t="s">
        <v>239</v>
      </c>
      <c r="E8315" t="s">
        <v>238</v>
      </c>
      <c r="F8315">
        <v>109</v>
      </c>
      <c r="G8315" t="s">
        <v>342</v>
      </c>
      <c r="H8315" t="s">
        <v>84</v>
      </c>
      <c r="I8315">
        <v>2005</v>
      </c>
      <c r="J8315">
        <v>1.63</v>
      </c>
    </row>
    <row r="8316" spans="1:10" x14ac:dyDescent="0.25">
      <c r="A8316" t="s">
        <v>229</v>
      </c>
      <c r="B8316" t="s">
        <v>80</v>
      </c>
      <c r="C8316" t="s">
        <v>37</v>
      </c>
      <c r="D8316">
        <v>120106</v>
      </c>
      <c r="E8316" t="s">
        <v>269</v>
      </c>
      <c r="F8316">
        <v>120</v>
      </c>
      <c r="G8316" t="s">
        <v>332</v>
      </c>
      <c r="H8316" t="s">
        <v>84</v>
      </c>
      <c r="I8316">
        <v>1995</v>
      </c>
      <c r="J8316">
        <v>763.375</v>
      </c>
    </row>
    <row r="8317" spans="1:10" x14ac:dyDescent="0.25">
      <c r="A8317" t="s">
        <v>229</v>
      </c>
      <c r="B8317" t="s">
        <v>80</v>
      </c>
      <c r="C8317" t="s">
        <v>37</v>
      </c>
      <c r="D8317">
        <v>120106</v>
      </c>
      <c r="E8317" t="s">
        <v>269</v>
      </c>
      <c r="F8317">
        <v>115</v>
      </c>
      <c r="G8317" t="s">
        <v>341</v>
      </c>
      <c r="H8317" t="s">
        <v>84</v>
      </c>
      <c r="I8317">
        <v>1995</v>
      </c>
      <c r="J8317">
        <v>0.80355299999999996</v>
      </c>
    </row>
    <row r="8318" spans="1:10" x14ac:dyDescent="0.25">
      <c r="A8318" t="s">
        <v>229</v>
      </c>
      <c r="B8318" t="s">
        <v>80</v>
      </c>
      <c r="C8318" t="s">
        <v>37</v>
      </c>
      <c r="D8318">
        <v>130303</v>
      </c>
      <c r="E8318" t="s">
        <v>351</v>
      </c>
      <c r="F8318">
        <v>120</v>
      </c>
      <c r="G8318" t="s">
        <v>332</v>
      </c>
      <c r="H8318" t="s">
        <v>84</v>
      </c>
      <c r="I8318">
        <v>1995</v>
      </c>
      <c r="J8318">
        <v>0.15623000000000001</v>
      </c>
    </row>
    <row r="8319" spans="1:10" x14ac:dyDescent="0.25">
      <c r="A8319" t="s">
        <v>229</v>
      </c>
      <c r="B8319" t="s">
        <v>80</v>
      </c>
      <c r="C8319" t="s">
        <v>37</v>
      </c>
      <c r="D8319">
        <v>120113</v>
      </c>
      <c r="E8319" t="s">
        <v>267</v>
      </c>
      <c r="F8319">
        <v>111</v>
      </c>
      <c r="G8319" t="s">
        <v>333</v>
      </c>
      <c r="H8319" t="s">
        <v>84</v>
      </c>
      <c r="I8319">
        <v>1995</v>
      </c>
      <c r="J8319">
        <v>1.0513699999999999</v>
      </c>
    </row>
    <row r="8320" spans="1:10" x14ac:dyDescent="0.25">
      <c r="A8320" t="s">
        <v>226</v>
      </c>
      <c r="B8320" t="s">
        <v>80</v>
      </c>
      <c r="C8320" t="s">
        <v>37</v>
      </c>
      <c r="D8320">
        <v>150102</v>
      </c>
      <c r="E8320" t="s">
        <v>288</v>
      </c>
      <c r="F8320">
        <v>120</v>
      </c>
      <c r="G8320" t="s">
        <v>332</v>
      </c>
      <c r="H8320" t="s">
        <v>84</v>
      </c>
      <c r="I8320">
        <v>2000</v>
      </c>
      <c r="J8320">
        <v>0.164331</v>
      </c>
    </row>
    <row r="8321" spans="1:10" x14ac:dyDescent="0.25">
      <c r="A8321" t="s">
        <v>226</v>
      </c>
      <c r="B8321" t="s">
        <v>80</v>
      </c>
      <c r="C8321" t="s">
        <v>37</v>
      </c>
      <c r="D8321">
        <v>130105</v>
      </c>
      <c r="E8321" t="s">
        <v>352</v>
      </c>
      <c r="F8321">
        <v>120</v>
      </c>
      <c r="G8321" t="s">
        <v>332</v>
      </c>
      <c r="H8321" t="s">
        <v>84</v>
      </c>
      <c r="I8321">
        <v>2000</v>
      </c>
      <c r="J8321">
        <v>0.37298300000000001</v>
      </c>
    </row>
    <row r="8322" spans="1:10" x14ac:dyDescent="0.25">
      <c r="A8322" t="s">
        <v>226</v>
      </c>
      <c r="B8322" t="s">
        <v>80</v>
      </c>
      <c r="C8322" t="s">
        <v>37</v>
      </c>
      <c r="D8322">
        <v>120302</v>
      </c>
      <c r="E8322" t="s">
        <v>260</v>
      </c>
      <c r="F8322">
        <v>114</v>
      </c>
      <c r="G8322" t="s">
        <v>335</v>
      </c>
      <c r="H8322" t="s">
        <v>84</v>
      </c>
      <c r="I8322">
        <v>2015</v>
      </c>
      <c r="J8322">
        <v>8.8704699999999997E-4</v>
      </c>
    </row>
    <row r="8323" spans="1:10" x14ac:dyDescent="0.25">
      <c r="A8323" t="s">
        <v>226</v>
      </c>
      <c r="B8323" t="s">
        <v>80</v>
      </c>
      <c r="C8323" t="s">
        <v>37</v>
      </c>
      <c r="D8323">
        <v>130112</v>
      </c>
      <c r="E8323" t="s">
        <v>349</v>
      </c>
      <c r="F8323">
        <v>120</v>
      </c>
      <c r="G8323" t="s">
        <v>332</v>
      </c>
      <c r="H8323" t="s">
        <v>84</v>
      </c>
      <c r="I8323">
        <v>2015</v>
      </c>
      <c r="J8323">
        <v>3.1798399999999998E-2</v>
      </c>
    </row>
    <row r="8324" spans="1:10" x14ac:dyDescent="0.25">
      <c r="A8324" t="s">
        <v>225</v>
      </c>
      <c r="B8324" t="s">
        <v>79</v>
      </c>
      <c r="C8324" t="s">
        <v>35</v>
      </c>
      <c r="D8324" t="s">
        <v>243</v>
      </c>
      <c r="E8324" t="s">
        <v>242</v>
      </c>
      <c r="F8324">
        <v>109</v>
      </c>
      <c r="G8324" t="s">
        <v>342</v>
      </c>
      <c r="H8324" t="s">
        <v>84</v>
      </c>
      <c r="I8324">
        <v>2010</v>
      </c>
      <c r="J8324">
        <v>744.798</v>
      </c>
    </row>
    <row r="8325" spans="1:10" x14ac:dyDescent="0.25">
      <c r="A8325" t="s">
        <v>226</v>
      </c>
      <c r="B8325" t="s">
        <v>80</v>
      </c>
      <c r="C8325" t="s">
        <v>81</v>
      </c>
      <c r="D8325">
        <v>230801</v>
      </c>
      <c r="E8325" t="s">
        <v>391</v>
      </c>
      <c r="F8325">
        <v>104</v>
      </c>
      <c r="G8325" t="s">
        <v>340</v>
      </c>
      <c r="H8325" t="s">
        <v>84</v>
      </c>
      <c r="I8325">
        <v>1995</v>
      </c>
      <c r="J8325">
        <v>6.1491499999999999E-3</v>
      </c>
    </row>
    <row r="8326" spans="1:10" x14ac:dyDescent="0.25">
      <c r="A8326" t="s">
        <v>227</v>
      </c>
      <c r="B8326" t="s">
        <v>73</v>
      </c>
      <c r="C8326" t="s">
        <v>212</v>
      </c>
      <c r="D8326" t="s">
        <v>251</v>
      </c>
      <c r="E8326" t="s">
        <v>250</v>
      </c>
      <c r="F8326">
        <v>104</v>
      </c>
      <c r="G8326" t="s">
        <v>340</v>
      </c>
      <c r="H8326" t="s">
        <v>84</v>
      </c>
      <c r="I8326">
        <v>1990</v>
      </c>
      <c r="J8326">
        <v>3.1</v>
      </c>
    </row>
    <row r="8327" spans="1:10" x14ac:dyDescent="0.25">
      <c r="A8327" t="s">
        <v>227</v>
      </c>
      <c r="B8327" t="s">
        <v>79</v>
      </c>
      <c r="C8327" t="s">
        <v>33</v>
      </c>
      <c r="D8327" t="s">
        <v>253</v>
      </c>
      <c r="E8327" t="s">
        <v>252</v>
      </c>
      <c r="F8327">
        <v>104</v>
      </c>
      <c r="G8327" t="s">
        <v>340</v>
      </c>
      <c r="H8327" t="s">
        <v>84</v>
      </c>
      <c r="I8327">
        <v>2010</v>
      </c>
      <c r="J8327">
        <v>129.387</v>
      </c>
    </row>
    <row r="8328" spans="1:10" x14ac:dyDescent="0.25">
      <c r="A8328" t="s">
        <v>227</v>
      </c>
      <c r="B8328" t="s">
        <v>73</v>
      </c>
      <c r="C8328" t="s">
        <v>211</v>
      </c>
      <c r="D8328" t="s">
        <v>365</v>
      </c>
      <c r="E8328" t="s">
        <v>364</v>
      </c>
      <c r="F8328">
        <v>111</v>
      </c>
      <c r="G8328" t="s">
        <v>333</v>
      </c>
      <c r="H8328" t="s">
        <v>84</v>
      </c>
      <c r="I8328">
        <v>2015</v>
      </c>
      <c r="J8328">
        <v>0.7</v>
      </c>
    </row>
    <row r="8329" spans="1:10" x14ac:dyDescent="0.25">
      <c r="A8329" t="s">
        <v>227</v>
      </c>
      <c r="B8329" t="s">
        <v>76</v>
      </c>
      <c r="C8329" t="s">
        <v>197</v>
      </c>
      <c r="D8329" t="s">
        <v>241</v>
      </c>
      <c r="E8329" t="s">
        <v>240</v>
      </c>
      <c r="F8329">
        <v>111</v>
      </c>
      <c r="G8329" t="s">
        <v>333</v>
      </c>
      <c r="H8329" t="s">
        <v>84</v>
      </c>
      <c r="I8329">
        <v>2015</v>
      </c>
      <c r="J8329">
        <v>17.7</v>
      </c>
    </row>
    <row r="8330" spans="1:10" x14ac:dyDescent="0.25">
      <c r="A8330" t="s">
        <v>227</v>
      </c>
      <c r="B8330" t="s">
        <v>207</v>
      </c>
      <c r="C8330" t="s">
        <v>205</v>
      </c>
      <c r="D8330" t="s">
        <v>426</v>
      </c>
      <c r="E8330" t="s">
        <v>425</v>
      </c>
      <c r="F8330">
        <v>111</v>
      </c>
      <c r="G8330" t="s">
        <v>333</v>
      </c>
      <c r="H8330" t="s">
        <v>84</v>
      </c>
      <c r="I8330">
        <v>2005</v>
      </c>
      <c r="J8330">
        <v>5.0000000000000001E-3</v>
      </c>
    </row>
    <row r="8331" spans="1:10" x14ac:dyDescent="0.25">
      <c r="A8331" t="s">
        <v>229</v>
      </c>
      <c r="B8331" t="s">
        <v>79</v>
      </c>
      <c r="C8331" t="s">
        <v>193</v>
      </c>
      <c r="D8331" t="s">
        <v>419</v>
      </c>
      <c r="E8331" t="s">
        <v>418</v>
      </c>
      <c r="F8331">
        <v>111</v>
      </c>
      <c r="G8331" t="s">
        <v>333</v>
      </c>
      <c r="H8331" t="s">
        <v>84</v>
      </c>
      <c r="I8331">
        <v>2005</v>
      </c>
      <c r="J8331">
        <v>1</v>
      </c>
    </row>
    <row r="8332" spans="1:10" x14ac:dyDescent="0.25">
      <c r="A8332" t="s">
        <v>226</v>
      </c>
      <c r="B8332" t="s">
        <v>73</v>
      </c>
      <c r="C8332" t="s">
        <v>212</v>
      </c>
      <c r="D8332" t="s">
        <v>393</v>
      </c>
      <c r="E8332" t="s">
        <v>392</v>
      </c>
      <c r="F8332">
        <v>111</v>
      </c>
      <c r="G8332" t="s">
        <v>333</v>
      </c>
      <c r="H8332" t="s">
        <v>84</v>
      </c>
      <c r="I8332">
        <v>2005</v>
      </c>
      <c r="J8332">
        <v>9</v>
      </c>
    </row>
    <row r="8333" spans="1:10" x14ac:dyDescent="0.25">
      <c r="A8333" t="s">
        <v>227</v>
      </c>
      <c r="B8333" t="s">
        <v>71</v>
      </c>
      <c r="C8333" t="s">
        <v>72</v>
      </c>
      <c r="D8333" t="s">
        <v>239</v>
      </c>
      <c r="E8333" t="s">
        <v>238</v>
      </c>
      <c r="F8333">
        <v>111</v>
      </c>
      <c r="G8333" t="s">
        <v>333</v>
      </c>
      <c r="H8333" t="s">
        <v>84</v>
      </c>
      <c r="I8333">
        <v>2000</v>
      </c>
      <c r="J8333">
        <v>934.5</v>
      </c>
    </row>
    <row r="8334" spans="1:10" x14ac:dyDescent="0.25">
      <c r="A8334" t="s">
        <v>227</v>
      </c>
      <c r="B8334" t="s">
        <v>207</v>
      </c>
      <c r="C8334" t="s">
        <v>206</v>
      </c>
      <c r="D8334" t="s">
        <v>338</v>
      </c>
      <c r="E8334" t="s">
        <v>337</v>
      </c>
      <c r="F8334">
        <v>111</v>
      </c>
      <c r="G8334" t="s">
        <v>333</v>
      </c>
      <c r="H8334" t="s">
        <v>84</v>
      </c>
      <c r="I8334">
        <v>2000</v>
      </c>
      <c r="J8334">
        <v>5.3</v>
      </c>
    </row>
    <row r="8335" spans="1:10" x14ac:dyDescent="0.25">
      <c r="A8335" t="s">
        <v>225</v>
      </c>
      <c r="B8335" t="s">
        <v>76</v>
      </c>
      <c r="C8335" t="s">
        <v>196</v>
      </c>
      <c r="D8335" t="s">
        <v>424</v>
      </c>
      <c r="E8335" t="s">
        <v>423</v>
      </c>
      <c r="F8335">
        <v>111</v>
      </c>
      <c r="G8335" t="s">
        <v>333</v>
      </c>
      <c r="H8335" t="s">
        <v>84</v>
      </c>
      <c r="I8335">
        <v>2000</v>
      </c>
      <c r="J8335">
        <v>21</v>
      </c>
    </row>
    <row r="8336" spans="1:10" x14ac:dyDescent="0.25">
      <c r="A8336" t="s">
        <v>225</v>
      </c>
      <c r="B8336" t="s">
        <v>76</v>
      </c>
      <c r="C8336" t="s">
        <v>77</v>
      </c>
      <c r="D8336" t="s">
        <v>403</v>
      </c>
      <c r="E8336" t="s">
        <v>402</v>
      </c>
      <c r="F8336">
        <v>111</v>
      </c>
      <c r="G8336" t="s">
        <v>333</v>
      </c>
      <c r="H8336" t="s">
        <v>84</v>
      </c>
      <c r="I8336">
        <v>2000</v>
      </c>
      <c r="J8336">
        <v>12.37</v>
      </c>
    </row>
    <row r="8337" spans="1:10" x14ac:dyDescent="0.25">
      <c r="A8337" t="s">
        <v>226</v>
      </c>
      <c r="B8337" t="s">
        <v>76</v>
      </c>
      <c r="C8337" t="s">
        <v>197</v>
      </c>
      <c r="D8337" t="s">
        <v>241</v>
      </c>
      <c r="E8337" t="s">
        <v>240</v>
      </c>
      <c r="F8337">
        <v>111</v>
      </c>
      <c r="G8337" t="s">
        <v>333</v>
      </c>
      <c r="H8337" t="s">
        <v>84</v>
      </c>
      <c r="I8337">
        <v>2000</v>
      </c>
      <c r="J8337">
        <v>4.42</v>
      </c>
    </row>
    <row r="8338" spans="1:10" x14ac:dyDescent="0.25">
      <c r="A8338" t="s">
        <v>226</v>
      </c>
      <c r="B8338" t="s">
        <v>76</v>
      </c>
      <c r="C8338" t="s">
        <v>197</v>
      </c>
      <c r="D8338" t="s">
        <v>241</v>
      </c>
      <c r="E8338" t="s">
        <v>240</v>
      </c>
      <c r="F8338">
        <v>111</v>
      </c>
      <c r="G8338" t="s">
        <v>333</v>
      </c>
      <c r="H8338" t="s">
        <v>84</v>
      </c>
      <c r="I8338">
        <v>1995</v>
      </c>
      <c r="J8338">
        <v>24.79</v>
      </c>
    </row>
    <row r="8339" spans="1:10" x14ac:dyDescent="0.25">
      <c r="A8339" t="s">
        <v>227</v>
      </c>
      <c r="B8339" t="s">
        <v>204</v>
      </c>
      <c r="C8339" t="s">
        <v>203</v>
      </c>
      <c r="D8339" t="s">
        <v>408</v>
      </c>
      <c r="E8339" t="s">
        <v>407</v>
      </c>
      <c r="F8339">
        <v>111</v>
      </c>
      <c r="G8339" t="s">
        <v>333</v>
      </c>
      <c r="H8339" t="s">
        <v>84</v>
      </c>
      <c r="I8339">
        <v>1990</v>
      </c>
      <c r="J8339">
        <v>50</v>
      </c>
    </row>
    <row r="8340" spans="1:10" x14ac:dyDescent="0.25">
      <c r="A8340" t="s">
        <v>225</v>
      </c>
      <c r="B8340" t="s">
        <v>76</v>
      </c>
      <c r="C8340" t="s">
        <v>77</v>
      </c>
      <c r="D8340" t="s">
        <v>403</v>
      </c>
      <c r="E8340" t="s">
        <v>402</v>
      </c>
      <c r="F8340">
        <v>111</v>
      </c>
      <c r="G8340" t="s">
        <v>333</v>
      </c>
      <c r="H8340" t="s">
        <v>84</v>
      </c>
      <c r="I8340">
        <v>1990</v>
      </c>
      <c r="J8340">
        <v>19</v>
      </c>
    </row>
    <row r="8341" spans="1:10" x14ac:dyDescent="0.25">
      <c r="A8341" t="s">
        <v>227</v>
      </c>
      <c r="B8341" t="s">
        <v>76</v>
      </c>
      <c r="C8341" t="s">
        <v>197</v>
      </c>
      <c r="D8341" t="s">
        <v>241</v>
      </c>
      <c r="E8341" t="s">
        <v>240</v>
      </c>
      <c r="F8341">
        <v>111</v>
      </c>
      <c r="G8341" t="s">
        <v>333</v>
      </c>
      <c r="H8341" t="s">
        <v>84</v>
      </c>
      <c r="I8341">
        <v>1990</v>
      </c>
      <c r="J8341">
        <v>145</v>
      </c>
    </row>
    <row r="8342" spans="1:10" x14ac:dyDescent="0.25">
      <c r="A8342" t="s">
        <v>223</v>
      </c>
      <c r="B8342" t="s">
        <v>71</v>
      </c>
      <c r="C8342" t="s">
        <v>215</v>
      </c>
      <c r="D8342" t="s">
        <v>329</v>
      </c>
      <c r="E8342" t="s">
        <v>328</v>
      </c>
      <c r="F8342">
        <v>111</v>
      </c>
      <c r="G8342" t="s">
        <v>333</v>
      </c>
      <c r="H8342" t="s">
        <v>84</v>
      </c>
      <c r="I8342">
        <v>2010</v>
      </c>
      <c r="J8342">
        <v>8.0000000000000004E-4</v>
      </c>
    </row>
    <row r="8343" spans="1:10" x14ac:dyDescent="0.25">
      <c r="A8343" t="s">
        <v>226</v>
      </c>
      <c r="B8343" t="s">
        <v>204</v>
      </c>
      <c r="C8343" t="s">
        <v>203</v>
      </c>
      <c r="D8343" t="s">
        <v>442</v>
      </c>
      <c r="E8343" t="s">
        <v>441</v>
      </c>
      <c r="F8343">
        <v>111</v>
      </c>
      <c r="G8343" t="s">
        <v>333</v>
      </c>
      <c r="H8343" t="s">
        <v>84</v>
      </c>
      <c r="I8343">
        <v>2010</v>
      </c>
      <c r="J8343">
        <v>7.05</v>
      </c>
    </row>
    <row r="8344" spans="1:10" x14ac:dyDescent="0.25">
      <c r="A8344" t="s">
        <v>229</v>
      </c>
      <c r="B8344" t="s">
        <v>73</v>
      </c>
      <c r="C8344" t="s">
        <v>209</v>
      </c>
      <c r="D8344" t="s">
        <v>376</v>
      </c>
      <c r="E8344" t="s">
        <v>375</v>
      </c>
      <c r="F8344">
        <v>111</v>
      </c>
      <c r="G8344" t="s">
        <v>333</v>
      </c>
      <c r="H8344" t="s">
        <v>84</v>
      </c>
      <c r="I8344">
        <v>2010</v>
      </c>
      <c r="J8344">
        <v>1</v>
      </c>
    </row>
    <row r="8345" spans="1:10" x14ac:dyDescent="0.25">
      <c r="A8345" t="s">
        <v>227</v>
      </c>
      <c r="B8345" t="s">
        <v>79</v>
      </c>
      <c r="C8345" t="s">
        <v>33</v>
      </c>
      <c r="D8345">
        <v>9400000</v>
      </c>
      <c r="E8345" t="s">
        <v>246</v>
      </c>
      <c r="F8345">
        <v>119</v>
      </c>
      <c r="G8345" t="s">
        <v>357</v>
      </c>
      <c r="H8345" t="s">
        <v>84</v>
      </c>
      <c r="I8345">
        <v>2005</v>
      </c>
      <c r="J8345">
        <v>73.774199999999993</v>
      </c>
    </row>
    <row r="8346" spans="1:10" x14ac:dyDescent="0.25">
      <c r="A8346" t="s">
        <v>225</v>
      </c>
      <c r="B8346" t="s">
        <v>76</v>
      </c>
      <c r="C8346" t="s">
        <v>196</v>
      </c>
      <c r="D8346" t="s">
        <v>397</v>
      </c>
      <c r="E8346" t="s">
        <v>396</v>
      </c>
      <c r="F8346">
        <v>119</v>
      </c>
      <c r="G8346" t="s">
        <v>357</v>
      </c>
      <c r="H8346" t="s">
        <v>84</v>
      </c>
      <c r="I8346">
        <v>1995</v>
      </c>
      <c r="J8346">
        <v>0.61</v>
      </c>
    </row>
    <row r="8347" spans="1:10" x14ac:dyDescent="0.25">
      <c r="A8347" t="s">
        <v>229</v>
      </c>
      <c r="B8347" t="s">
        <v>79</v>
      </c>
      <c r="C8347" t="s">
        <v>35</v>
      </c>
      <c r="D8347" t="s">
        <v>245</v>
      </c>
      <c r="E8347" t="s">
        <v>244</v>
      </c>
      <c r="F8347">
        <v>110</v>
      </c>
      <c r="G8347" t="s">
        <v>344</v>
      </c>
      <c r="H8347" t="s">
        <v>84</v>
      </c>
      <c r="I8347">
        <v>2000</v>
      </c>
      <c r="J8347">
        <v>6.64832</v>
      </c>
    </row>
    <row r="8348" spans="1:10" x14ac:dyDescent="0.25">
      <c r="A8348" t="s">
        <v>225</v>
      </c>
      <c r="B8348" t="s">
        <v>80</v>
      </c>
      <c r="C8348" t="s">
        <v>37</v>
      </c>
      <c r="D8348">
        <v>120215</v>
      </c>
      <c r="E8348" t="s">
        <v>264</v>
      </c>
      <c r="F8348">
        <v>120</v>
      </c>
      <c r="G8348" t="s">
        <v>332</v>
      </c>
      <c r="H8348" t="s">
        <v>84</v>
      </c>
      <c r="I8348">
        <v>2014</v>
      </c>
      <c r="J8348">
        <v>0.111572</v>
      </c>
    </row>
    <row r="8349" spans="1:10" x14ac:dyDescent="0.25">
      <c r="A8349" t="s">
        <v>225</v>
      </c>
      <c r="B8349" t="s">
        <v>202</v>
      </c>
      <c r="C8349" t="s">
        <v>199</v>
      </c>
      <c r="D8349" t="s">
        <v>381</v>
      </c>
      <c r="E8349" t="s">
        <v>380</v>
      </c>
      <c r="F8349">
        <v>120</v>
      </c>
      <c r="G8349" t="s">
        <v>332</v>
      </c>
      <c r="H8349" t="s">
        <v>84</v>
      </c>
      <c r="I8349">
        <v>2010</v>
      </c>
      <c r="J8349">
        <v>91236.4</v>
      </c>
    </row>
    <row r="8350" spans="1:10" x14ac:dyDescent="0.25">
      <c r="A8350" t="s">
        <v>226</v>
      </c>
      <c r="B8350" t="s">
        <v>75</v>
      </c>
      <c r="C8350" t="s">
        <v>31</v>
      </c>
      <c r="D8350" t="s">
        <v>237</v>
      </c>
      <c r="E8350" t="s">
        <v>236</v>
      </c>
      <c r="F8350">
        <v>114</v>
      </c>
      <c r="G8350" t="s">
        <v>335</v>
      </c>
      <c r="H8350" t="s">
        <v>84</v>
      </c>
      <c r="I8350">
        <v>2010</v>
      </c>
      <c r="J8350">
        <v>45.955199999999998</v>
      </c>
    </row>
    <row r="8351" spans="1:10" x14ac:dyDescent="0.25">
      <c r="A8351" t="s">
        <v>227</v>
      </c>
      <c r="B8351" t="s">
        <v>80</v>
      </c>
      <c r="C8351" t="s">
        <v>37</v>
      </c>
      <c r="D8351">
        <v>150102</v>
      </c>
      <c r="E8351" t="s">
        <v>288</v>
      </c>
      <c r="F8351">
        <v>120</v>
      </c>
      <c r="G8351" t="s">
        <v>332</v>
      </c>
      <c r="H8351" t="s">
        <v>84</v>
      </c>
      <c r="I8351">
        <v>2015</v>
      </c>
      <c r="J8351">
        <v>3.0075500000000002</v>
      </c>
    </row>
    <row r="8352" spans="1:10" x14ac:dyDescent="0.25">
      <c r="A8352" t="s">
        <v>227</v>
      </c>
      <c r="B8352" t="s">
        <v>80</v>
      </c>
      <c r="C8352" t="s">
        <v>37</v>
      </c>
      <c r="D8352">
        <v>120105</v>
      </c>
      <c r="E8352" t="s">
        <v>270</v>
      </c>
      <c r="F8352">
        <v>120</v>
      </c>
      <c r="G8352" t="s">
        <v>332</v>
      </c>
      <c r="H8352" t="s">
        <v>84</v>
      </c>
      <c r="I8352">
        <v>2015</v>
      </c>
      <c r="J8352">
        <v>263.09199999999998</v>
      </c>
    </row>
    <row r="8353" spans="1:10" x14ac:dyDescent="0.25">
      <c r="A8353" t="s">
        <v>227</v>
      </c>
      <c r="B8353" t="s">
        <v>80</v>
      </c>
      <c r="C8353" t="s">
        <v>37</v>
      </c>
      <c r="D8353">
        <v>120302</v>
      </c>
      <c r="E8353" t="s">
        <v>260</v>
      </c>
      <c r="F8353">
        <v>120</v>
      </c>
      <c r="G8353" t="s">
        <v>332</v>
      </c>
      <c r="H8353" t="s">
        <v>84</v>
      </c>
      <c r="I8353">
        <v>2015</v>
      </c>
      <c r="J8353">
        <v>3.10046</v>
      </c>
    </row>
    <row r="8354" spans="1:10" x14ac:dyDescent="0.25">
      <c r="A8354" t="s">
        <v>227</v>
      </c>
      <c r="B8354" t="s">
        <v>79</v>
      </c>
      <c r="C8354" t="s">
        <v>35</v>
      </c>
      <c r="D8354" t="s">
        <v>243</v>
      </c>
      <c r="E8354" t="s">
        <v>242</v>
      </c>
      <c r="F8354">
        <v>114</v>
      </c>
      <c r="G8354" t="s">
        <v>335</v>
      </c>
      <c r="H8354" t="s">
        <v>84</v>
      </c>
      <c r="I8354">
        <v>2010</v>
      </c>
      <c r="J8354">
        <v>457.63799999999998</v>
      </c>
    </row>
    <row r="8355" spans="1:10" x14ac:dyDescent="0.25">
      <c r="A8355" t="s">
        <v>226</v>
      </c>
      <c r="B8355" t="s">
        <v>71</v>
      </c>
      <c r="C8355" t="s">
        <v>348</v>
      </c>
      <c r="D8355" t="s">
        <v>347</v>
      </c>
      <c r="E8355" t="s">
        <v>346</v>
      </c>
      <c r="F8355">
        <v>104</v>
      </c>
      <c r="G8355" t="s">
        <v>340</v>
      </c>
      <c r="H8355" t="s">
        <v>84</v>
      </c>
      <c r="I8355">
        <v>1995</v>
      </c>
      <c r="J8355">
        <v>0.91759299999999999</v>
      </c>
    </row>
    <row r="8356" spans="1:10" x14ac:dyDescent="0.25">
      <c r="A8356" t="s">
        <v>224</v>
      </c>
      <c r="B8356" t="s">
        <v>79</v>
      </c>
      <c r="C8356" t="s">
        <v>35</v>
      </c>
      <c r="D8356" t="s">
        <v>243</v>
      </c>
      <c r="E8356" t="s">
        <v>242</v>
      </c>
      <c r="F8356">
        <v>119</v>
      </c>
      <c r="G8356" t="s">
        <v>357</v>
      </c>
      <c r="H8356" t="s">
        <v>84</v>
      </c>
      <c r="I8356">
        <v>2000</v>
      </c>
      <c r="J8356">
        <v>3.1193700000000001E-2</v>
      </c>
    </row>
    <row r="8357" spans="1:10" x14ac:dyDescent="0.25">
      <c r="A8357" t="s">
        <v>223</v>
      </c>
      <c r="B8357" t="s">
        <v>80</v>
      </c>
      <c r="C8357" t="s">
        <v>37</v>
      </c>
      <c r="D8357">
        <v>130112</v>
      </c>
      <c r="E8357" t="s">
        <v>349</v>
      </c>
      <c r="F8357">
        <v>120</v>
      </c>
      <c r="G8357" t="s">
        <v>332</v>
      </c>
      <c r="H8357" t="s">
        <v>84</v>
      </c>
      <c r="I8357">
        <v>2015</v>
      </c>
      <c r="J8357">
        <v>6.3120800000000005E-2</v>
      </c>
    </row>
    <row r="8358" spans="1:10" x14ac:dyDescent="0.25">
      <c r="A8358" t="s">
        <v>223</v>
      </c>
      <c r="B8358" t="s">
        <v>80</v>
      </c>
      <c r="C8358" t="s">
        <v>37</v>
      </c>
      <c r="D8358">
        <v>150102</v>
      </c>
      <c r="E8358" t="s">
        <v>288</v>
      </c>
      <c r="F8358">
        <v>103</v>
      </c>
      <c r="G8358" t="s">
        <v>82</v>
      </c>
      <c r="H8358" t="s">
        <v>84</v>
      </c>
      <c r="I8358">
        <v>2015</v>
      </c>
      <c r="J8358">
        <v>4.6361299999999999E-5</v>
      </c>
    </row>
    <row r="8359" spans="1:10" x14ac:dyDescent="0.25">
      <c r="A8359" t="s">
        <v>227</v>
      </c>
      <c r="B8359" t="s">
        <v>80</v>
      </c>
      <c r="C8359" t="s">
        <v>191</v>
      </c>
      <c r="D8359">
        <v>230901</v>
      </c>
      <c r="E8359" t="s">
        <v>401</v>
      </c>
      <c r="F8359">
        <v>104</v>
      </c>
      <c r="G8359" t="s">
        <v>340</v>
      </c>
      <c r="H8359" t="s">
        <v>84</v>
      </c>
      <c r="I8359">
        <v>2010</v>
      </c>
      <c r="J8359">
        <v>0.34077499999999999</v>
      </c>
    </row>
    <row r="8360" spans="1:10" x14ac:dyDescent="0.25">
      <c r="A8360" t="s">
        <v>227</v>
      </c>
      <c r="B8360" t="s">
        <v>80</v>
      </c>
      <c r="C8360" t="s">
        <v>191</v>
      </c>
      <c r="D8360">
        <v>230901</v>
      </c>
      <c r="E8360" t="s">
        <v>401</v>
      </c>
      <c r="F8360">
        <v>104</v>
      </c>
      <c r="G8360" t="s">
        <v>340</v>
      </c>
      <c r="H8360" t="s">
        <v>84</v>
      </c>
      <c r="I8360">
        <v>2014</v>
      </c>
      <c r="J8360">
        <v>0.34077499999999999</v>
      </c>
    </row>
    <row r="8361" spans="1:10" x14ac:dyDescent="0.25">
      <c r="A8361" t="s">
        <v>223</v>
      </c>
      <c r="B8361" t="s">
        <v>80</v>
      </c>
      <c r="C8361" t="s">
        <v>37</v>
      </c>
      <c r="D8361">
        <v>130218</v>
      </c>
      <c r="E8361" t="s">
        <v>343</v>
      </c>
      <c r="F8361">
        <v>104</v>
      </c>
      <c r="G8361" t="s">
        <v>340</v>
      </c>
      <c r="H8361" t="s">
        <v>84</v>
      </c>
      <c r="I8361">
        <v>2000</v>
      </c>
      <c r="J8361">
        <v>2.0621499999999998E-6</v>
      </c>
    </row>
    <row r="8362" spans="1:10" x14ac:dyDescent="0.25">
      <c r="A8362" t="s">
        <v>227</v>
      </c>
      <c r="B8362" t="s">
        <v>79</v>
      </c>
      <c r="C8362" t="s">
        <v>35</v>
      </c>
      <c r="D8362" t="s">
        <v>322</v>
      </c>
      <c r="E8362" t="s">
        <v>321</v>
      </c>
      <c r="F8362">
        <v>104</v>
      </c>
      <c r="G8362" t="s">
        <v>340</v>
      </c>
      <c r="H8362" t="s">
        <v>84</v>
      </c>
      <c r="I8362">
        <v>1995</v>
      </c>
      <c r="J8362">
        <v>1.3482099999999999</v>
      </c>
    </row>
    <row r="8363" spans="1:10" x14ac:dyDescent="0.25">
      <c r="A8363" t="s">
        <v>227</v>
      </c>
      <c r="B8363" t="s">
        <v>79</v>
      </c>
      <c r="C8363" t="s">
        <v>35</v>
      </c>
      <c r="D8363" t="s">
        <v>322</v>
      </c>
      <c r="E8363" t="s">
        <v>321</v>
      </c>
      <c r="F8363">
        <v>114</v>
      </c>
      <c r="G8363" t="s">
        <v>335</v>
      </c>
      <c r="H8363" t="s">
        <v>84</v>
      </c>
      <c r="I8363">
        <v>1990</v>
      </c>
      <c r="J8363">
        <v>57.891800000000003</v>
      </c>
    </row>
    <row r="8364" spans="1:10" x14ac:dyDescent="0.25">
      <c r="A8364" t="s">
        <v>229</v>
      </c>
      <c r="B8364" t="s">
        <v>79</v>
      </c>
      <c r="C8364" t="s">
        <v>35</v>
      </c>
      <c r="D8364" t="s">
        <v>243</v>
      </c>
      <c r="E8364" t="s">
        <v>242</v>
      </c>
      <c r="F8364">
        <v>103</v>
      </c>
      <c r="G8364" t="s">
        <v>82</v>
      </c>
      <c r="H8364" t="s">
        <v>84</v>
      </c>
      <c r="I8364">
        <v>2014</v>
      </c>
      <c r="J8364">
        <v>84.565700000000007</v>
      </c>
    </row>
    <row r="8365" spans="1:10" x14ac:dyDescent="0.25">
      <c r="A8365" t="s">
        <v>229</v>
      </c>
      <c r="B8365" t="s">
        <v>79</v>
      </c>
      <c r="C8365" t="s">
        <v>35</v>
      </c>
      <c r="D8365" t="s">
        <v>243</v>
      </c>
      <c r="E8365" t="s">
        <v>242</v>
      </c>
      <c r="F8365">
        <v>103</v>
      </c>
      <c r="G8365" t="s">
        <v>82</v>
      </c>
      <c r="H8365" t="s">
        <v>84</v>
      </c>
      <c r="I8365">
        <v>1995</v>
      </c>
      <c r="J8365">
        <v>63.644100000000002</v>
      </c>
    </row>
    <row r="8366" spans="1:10" x14ac:dyDescent="0.25">
      <c r="A8366" t="s">
        <v>229</v>
      </c>
      <c r="B8366" t="s">
        <v>79</v>
      </c>
      <c r="C8366" t="s">
        <v>35</v>
      </c>
      <c r="D8366" t="s">
        <v>243</v>
      </c>
      <c r="E8366" t="s">
        <v>242</v>
      </c>
      <c r="F8366">
        <v>115</v>
      </c>
      <c r="G8366" t="s">
        <v>341</v>
      </c>
      <c r="H8366" t="s">
        <v>84</v>
      </c>
      <c r="I8366">
        <v>1995</v>
      </c>
      <c r="J8366">
        <v>7.5918099999999997</v>
      </c>
    </row>
    <row r="8367" spans="1:10" x14ac:dyDescent="0.25">
      <c r="A8367" t="s">
        <v>225</v>
      </c>
      <c r="B8367" t="s">
        <v>79</v>
      </c>
      <c r="C8367" t="s">
        <v>35</v>
      </c>
      <c r="D8367" t="s">
        <v>245</v>
      </c>
      <c r="E8367" t="s">
        <v>244</v>
      </c>
      <c r="F8367">
        <v>119</v>
      </c>
      <c r="G8367" t="s">
        <v>357</v>
      </c>
      <c r="H8367" t="s">
        <v>84</v>
      </c>
      <c r="I8367">
        <v>2000</v>
      </c>
      <c r="J8367">
        <v>0.67448200000000003</v>
      </c>
    </row>
    <row r="8368" spans="1:10" x14ac:dyDescent="0.25">
      <c r="A8368" t="s">
        <v>229</v>
      </c>
      <c r="B8368" t="s">
        <v>80</v>
      </c>
      <c r="C8368" t="s">
        <v>37</v>
      </c>
      <c r="D8368">
        <v>130216</v>
      </c>
      <c r="E8368" t="s">
        <v>355</v>
      </c>
      <c r="F8368">
        <v>114</v>
      </c>
      <c r="G8368" t="s">
        <v>335</v>
      </c>
      <c r="H8368" t="s">
        <v>84</v>
      </c>
      <c r="I8368">
        <v>2010</v>
      </c>
      <c r="J8368">
        <v>1.23044E-2</v>
      </c>
    </row>
    <row r="8369" spans="1:10" x14ac:dyDescent="0.25">
      <c r="A8369" t="s">
        <v>229</v>
      </c>
      <c r="B8369" t="s">
        <v>80</v>
      </c>
      <c r="C8369" t="s">
        <v>37</v>
      </c>
      <c r="D8369">
        <v>120106</v>
      </c>
      <c r="E8369" t="s">
        <v>269</v>
      </c>
      <c r="F8369">
        <v>104</v>
      </c>
      <c r="G8369" t="s">
        <v>340</v>
      </c>
      <c r="H8369" t="s">
        <v>84</v>
      </c>
      <c r="I8369">
        <v>2010</v>
      </c>
      <c r="J8369">
        <v>8.2750400000000002E-2</v>
      </c>
    </row>
    <row r="8370" spans="1:10" x14ac:dyDescent="0.25">
      <c r="A8370" t="s">
        <v>229</v>
      </c>
      <c r="B8370" t="s">
        <v>80</v>
      </c>
      <c r="C8370" t="s">
        <v>81</v>
      </c>
      <c r="D8370">
        <v>260200</v>
      </c>
      <c r="E8370" t="s">
        <v>389</v>
      </c>
      <c r="F8370">
        <v>104</v>
      </c>
      <c r="G8370" t="s">
        <v>340</v>
      </c>
      <c r="H8370" t="s">
        <v>84</v>
      </c>
      <c r="I8370">
        <v>2010</v>
      </c>
      <c r="J8370">
        <v>3.0810400000000002E-4</v>
      </c>
    </row>
    <row r="8371" spans="1:10" x14ac:dyDescent="0.25">
      <c r="A8371" t="s">
        <v>226</v>
      </c>
      <c r="B8371" t="s">
        <v>74</v>
      </c>
      <c r="C8371" t="s">
        <v>34</v>
      </c>
      <c r="D8371">
        <v>901001</v>
      </c>
      <c r="E8371" t="s">
        <v>254</v>
      </c>
      <c r="F8371">
        <v>120</v>
      </c>
      <c r="G8371" t="s">
        <v>332</v>
      </c>
      <c r="H8371" t="s">
        <v>84</v>
      </c>
      <c r="I8371">
        <v>2010</v>
      </c>
      <c r="J8371">
        <v>8.0623199999999997</v>
      </c>
    </row>
    <row r="8372" spans="1:10" x14ac:dyDescent="0.25">
      <c r="A8372" t="s">
        <v>227</v>
      </c>
      <c r="B8372" t="s">
        <v>80</v>
      </c>
      <c r="C8372" t="s">
        <v>37</v>
      </c>
      <c r="D8372">
        <v>120105</v>
      </c>
      <c r="E8372" t="s">
        <v>270</v>
      </c>
      <c r="F8372">
        <v>111</v>
      </c>
      <c r="G8372" t="s">
        <v>333</v>
      </c>
      <c r="H8372" t="s">
        <v>84</v>
      </c>
      <c r="I8372">
        <v>2000</v>
      </c>
      <c r="J8372">
        <v>10.4465</v>
      </c>
    </row>
    <row r="8373" spans="1:10" x14ac:dyDescent="0.25">
      <c r="A8373" t="s">
        <v>227</v>
      </c>
      <c r="B8373" t="s">
        <v>80</v>
      </c>
      <c r="C8373" t="s">
        <v>37</v>
      </c>
      <c r="D8373">
        <v>120105</v>
      </c>
      <c r="E8373" t="s">
        <v>270</v>
      </c>
      <c r="F8373">
        <v>104</v>
      </c>
      <c r="G8373" t="s">
        <v>340</v>
      </c>
      <c r="H8373" t="s">
        <v>84</v>
      </c>
      <c r="I8373">
        <v>2000</v>
      </c>
      <c r="J8373">
        <v>0.104465</v>
      </c>
    </row>
    <row r="8374" spans="1:10" x14ac:dyDescent="0.25">
      <c r="A8374" t="s">
        <v>224</v>
      </c>
      <c r="B8374" t="s">
        <v>80</v>
      </c>
      <c r="C8374" t="s">
        <v>37</v>
      </c>
      <c r="D8374">
        <v>150103</v>
      </c>
      <c r="E8374" t="s">
        <v>287</v>
      </c>
      <c r="F8374">
        <v>120</v>
      </c>
      <c r="G8374" t="s">
        <v>332</v>
      </c>
      <c r="H8374" t="s">
        <v>84</v>
      </c>
      <c r="I8374">
        <v>2000</v>
      </c>
      <c r="J8374">
        <v>0.49869799999999997</v>
      </c>
    </row>
    <row r="8375" spans="1:10" x14ac:dyDescent="0.25">
      <c r="A8375" t="s">
        <v>224</v>
      </c>
      <c r="B8375" t="s">
        <v>80</v>
      </c>
      <c r="C8375" t="s">
        <v>37</v>
      </c>
      <c r="D8375">
        <v>150103</v>
      </c>
      <c r="E8375" t="s">
        <v>287</v>
      </c>
      <c r="F8375">
        <v>103</v>
      </c>
      <c r="G8375" t="s">
        <v>82</v>
      </c>
      <c r="H8375" t="s">
        <v>84</v>
      </c>
      <c r="I8375">
        <v>2000</v>
      </c>
      <c r="J8375">
        <v>7.1242599999999994E-5</v>
      </c>
    </row>
    <row r="8376" spans="1:10" x14ac:dyDescent="0.25">
      <c r="A8376" t="s">
        <v>224</v>
      </c>
      <c r="B8376" t="s">
        <v>80</v>
      </c>
      <c r="C8376" t="s">
        <v>37</v>
      </c>
      <c r="D8376">
        <v>130106</v>
      </c>
      <c r="E8376" t="s">
        <v>345</v>
      </c>
      <c r="F8376">
        <v>114</v>
      </c>
      <c r="G8376" t="s">
        <v>335</v>
      </c>
      <c r="H8376" t="s">
        <v>84</v>
      </c>
      <c r="I8376">
        <v>2000</v>
      </c>
      <c r="J8376">
        <v>0.17787500000000001</v>
      </c>
    </row>
    <row r="8377" spans="1:10" x14ac:dyDescent="0.25">
      <c r="A8377" t="s">
        <v>224</v>
      </c>
      <c r="B8377" t="s">
        <v>80</v>
      </c>
      <c r="C8377" t="s">
        <v>37</v>
      </c>
      <c r="D8377">
        <v>130216</v>
      </c>
      <c r="E8377" t="s">
        <v>355</v>
      </c>
      <c r="F8377">
        <v>104</v>
      </c>
      <c r="G8377" t="s">
        <v>340</v>
      </c>
      <c r="H8377" t="s">
        <v>84</v>
      </c>
      <c r="I8377">
        <v>2000</v>
      </c>
      <c r="J8377">
        <v>1.9347700000000001E-5</v>
      </c>
    </row>
    <row r="8378" spans="1:10" x14ac:dyDescent="0.25">
      <c r="A8378" t="s">
        <v>224</v>
      </c>
      <c r="B8378" t="s">
        <v>80</v>
      </c>
      <c r="C8378" t="s">
        <v>37</v>
      </c>
      <c r="D8378">
        <v>120106</v>
      </c>
      <c r="E8378" t="s">
        <v>269</v>
      </c>
      <c r="F8378">
        <v>120</v>
      </c>
      <c r="G8378" t="s">
        <v>332</v>
      </c>
      <c r="H8378" t="s">
        <v>84</v>
      </c>
      <c r="I8378">
        <v>2000</v>
      </c>
      <c r="J8378">
        <v>118.2</v>
      </c>
    </row>
    <row r="8379" spans="1:10" x14ac:dyDescent="0.25">
      <c r="A8379" t="s">
        <v>224</v>
      </c>
      <c r="B8379" t="s">
        <v>80</v>
      </c>
      <c r="C8379" t="s">
        <v>37</v>
      </c>
      <c r="D8379">
        <v>130113</v>
      </c>
      <c r="E8379" t="s">
        <v>339</v>
      </c>
      <c r="F8379">
        <v>109</v>
      </c>
      <c r="G8379" t="s">
        <v>342</v>
      </c>
      <c r="H8379" t="s">
        <v>84</v>
      </c>
      <c r="I8379">
        <v>2000</v>
      </c>
      <c r="J8379">
        <v>1.2106600000000001</v>
      </c>
    </row>
    <row r="8380" spans="1:10" x14ac:dyDescent="0.25">
      <c r="A8380" t="s">
        <v>224</v>
      </c>
      <c r="B8380" t="s">
        <v>80</v>
      </c>
      <c r="C8380" t="s">
        <v>37</v>
      </c>
      <c r="D8380">
        <v>130106</v>
      </c>
      <c r="E8380" t="s">
        <v>345</v>
      </c>
      <c r="F8380">
        <v>120</v>
      </c>
      <c r="G8380" t="s">
        <v>332</v>
      </c>
      <c r="H8380" t="s">
        <v>84</v>
      </c>
      <c r="I8380">
        <v>2000</v>
      </c>
      <c r="J8380">
        <v>2.9001299999999999</v>
      </c>
    </row>
    <row r="8381" spans="1:10" x14ac:dyDescent="0.25">
      <c r="A8381" t="s">
        <v>225</v>
      </c>
      <c r="B8381" t="s">
        <v>80</v>
      </c>
      <c r="C8381" t="s">
        <v>37</v>
      </c>
      <c r="D8381">
        <v>130218</v>
      </c>
      <c r="E8381" t="s">
        <v>343</v>
      </c>
      <c r="F8381">
        <v>120</v>
      </c>
      <c r="G8381" t="s">
        <v>332</v>
      </c>
      <c r="H8381" t="s">
        <v>84</v>
      </c>
      <c r="I8381">
        <v>2005</v>
      </c>
      <c r="J8381">
        <v>1.8407E-2</v>
      </c>
    </row>
    <row r="8382" spans="1:10" x14ac:dyDescent="0.25">
      <c r="A8382" t="s">
        <v>223</v>
      </c>
      <c r="B8382" t="s">
        <v>75</v>
      </c>
      <c r="C8382" t="s">
        <v>31</v>
      </c>
      <c r="D8382" t="s">
        <v>235</v>
      </c>
      <c r="E8382" t="s">
        <v>234</v>
      </c>
      <c r="F8382">
        <v>120</v>
      </c>
      <c r="G8382" t="s">
        <v>332</v>
      </c>
      <c r="H8382" t="s">
        <v>84</v>
      </c>
      <c r="I8382">
        <v>1995</v>
      </c>
      <c r="J8382">
        <v>396.18799999999999</v>
      </c>
    </row>
    <row r="8383" spans="1:10" x14ac:dyDescent="0.25">
      <c r="A8383" t="s">
        <v>227</v>
      </c>
      <c r="B8383" t="s">
        <v>80</v>
      </c>
      <c r="C8383" t="s">
        <v>37</v>
      </c>
      <c r="D8383">
        <v>120106</v>
      </c>
      <c r="E8383" t="s">
        <v>269</v>
      </c>
      <c r="F8383">
        <v>120</v>
      </c>
      <c r="G8383" t="s">
        <v>332</v>
      </c>
      <c r="H8383" t="s">
        <v>84</v>
      </c>
      <c r="I8383">
        <v>2014</v>
      </c>
      <c r="J8383">
        <v>1005.65</v>
      </c>
    </row>
    <row r="8384" spans="1:10" x14ac:dyDescent="0.25">
      <c r="A8384" t="s">
        <v>227</v>
      </c>
      <c r="B8384" t="s">
        <v>80</v>
      </c>
      <c r="C8384" t="s">
        <v>32</v>
      </c>
      <c r="D8384">
        <v>230600</v>
      </c>
      <c r="E8384" t="s">
        <v>411</v>
      </c>
      <c r="F8384">
        <v>120</v>
      </c>
      <c r="G8384" t="s">
        <v>332</v>
      </c>
      <c r="H8384" t="s">
        <v>84</v>
      </c>
      <c r="I8384">
        <v>1995</v>
      </c>
      <c r="J8384">
        <v>5640.01</v>
      </c>
    </row>
    <row r="8385" spans="1:10" x14ac:dyDescent="0.25">
      <c r="A8385" t="s">
        <v>225</v>
      </c>
      <c r="B8385" t="s">
        <v>80</v>
      </c>
      <c r="C8385" t="s">
        <v>37</v>
      </c>
      <c r="D8385">
        <v>130219</v>
      </c>
      <c r="E8385" t="s">
        <v>354</v>
      </c>
      <c r="F8385">
        <v>120</v>
      </c>
      <c r="G8385" t="s">
        <v>332</v>
      </c>
      <c r="H8385" t="s">
        <v>84</v>
      </c>
      <c r="I8385">
        <v>1990</v>
      </c>
      <c r="J8385">
        <v>6.7401100000000005E-2</v>
      </c>
    </row>
    <row r="8386" spans="1:10" x14ac:dyDescent="0.25">
      <c r="A8386" t="s">
        <v>224</v>
      </c>
      <c r="B8386" t="s">
        <v>80</v>
      </c>
      <c r="C8386" t="s">
        <v>37</v>
      </c>
      <c r="D8386">
        <v>130216</v>
      </c>
      <c r="E8386" t="s">
        <v>355</v>
      </c>
      <c r="F8386">
        <v>111</v>
      </c>
      <c r="G8386" t="s">
        <v>333</v>
      </c>
      <c r="H8386" t="s">
        <v>84</v>
      </c>
      <c r="I8386">
        <v>2000</v>
      </c>
      <c r="J8386">
        <v>7.7390900000000003E-4</v>
      </c>
    </row>
    <row r="8387" spans="1:10" x14ac:dyDescent="0.25">
      <c r="A8387" t="s">
        <v>224</v>
      </c>
      <c r="B8387" t="s">
        <v>80</v>
      </c>
      <c r="C8387" t="s">
        <v>37</v>
      </c>
      <c r="D8387">
        <v>130106</v>
      </c>
      <c r="E8387" t="s">
        <v>345</v>
      </c>
      <c r="F8387">
        <v>111</v>
      </c>
      <c r="G8387" t="s">
        <v>333</v>
      </c>
      <c r="H8387" t="s">
        <v>84</v>
      </c>
      <c r="I8387">
        <v>2000</v>
      </c>
      <c r="J8387">
        <v>7.7336799999999997E-2</v>
      </c>
    </row>
    <row r="8388" spans="1:10" x14ac:dyDescent="0.25">
      <c r="A8388" t="s">
        <v>227</v>
      </c>
      <c r="B8388" t="s">
        <v>80</v>
      </c>
      <c r="C8388" t="s">
        <v>32</v>
      </c>
      <c r="D8388">
        <v>804300</v>
      </c>
      <c r="E8388" t="s">
        <v>387</v>
      </c>
      <c r="F8388">
        <v>109</v>
      </c>
      <c r="G8388" t="s">
        <v>342</v>
      </c>
      <c r="H8388" t="s">
        <v>84</v>
      </c>
      <c r="I8388">
        <v>1995</v>
      </c>
      <c r="J8388">
        <v>1011.73</v>
      </c>
    </row>
    <row r="8389" spans="1:10" x14ac:dyDescent="0.25">
      <c r="A8389" t="s">
        <v>226</v>
      </c>
      <c r="B8389" t="s">
        <v>80</v>
      </c>
      <c r="C8389" t="s">
        <v>37</v>
      </c>
      <c r="D8389">
        <v>120303</v>
      </c>
      <c r="E8389" t="s">
        <v>259</v>
      </c>
      <c r="F8389">
        <v>109</v>
      </c>
      <c r="G8389" t="s">
        <v>342</v>
      </c>
      <c r="H8389" t="s">
        <v>84</v>
      </c>
      <c r="I8389">
        <v>2005</v>
      </c>
      <c r="J8389">
        <v>7.7694599999999997E-3</v>
      </c>
    </row>
    <row r="8390" spans="1:10" x14ac:dyDescent="0.25">
      <c r="A8390" t="s">
        <v>226</v>
      </c>
      <c r="B8390" t="s">
        <v>80</v>
      </c>
      <c r="C8390" t="s">
        <v>37</v>
      </c>
      <c r="D8390">
        <v>130219</v>
      </c>
      <c r="E8390" t="s">
        <v>354</v>
      </c>
      <c r="F8390">
        <v>104</v>
      </c>
      <c r="G8390" t="s">
        <v>340</v>
      </c>
      <c r="H8390" t="s">
        <v>84</v>
      </c>
      <c r="I8390">
        <v>2005</v>
      </c>
      <c r="J8390">
        <v>9.1282199999999998E-6</v>
      </c>
    </row>
    <row r="8391" spans="1:10" x14ac:dyDescent="0.25">
      <c r="A8391" t="s">
        <v>226</v>
      </c>
      <c r="B8391" t="s">
        <v>80</v>
      </c>
      <c r="C8391" t="s">
        <v>37</v>
      </c>
      <c r="D8391">
        <v>130213</v>
      </c>
      <c r="E8391" t="s">
        <v>368</v>
      </c>
      <c r="F8391">
        <v>120</v>
      </c>
      <c r="G8391" t="s">
        <v>332</v>
      </c>
      <c r="H8391" t="s">
        <v>84</v>
      </c>
      <c r="I8391">
        <v>2005</v>
      </c>
      <c r="J8391">
        <v>0.37472800000000001</v>
      </c>
    </row>
    <row r="8392" spans="1:10" x14ac:dyDescent="0.25">
      <c r="A8392" t="s">
        <v>226</v>
      </c>
      <c r="B8392" t="s">
        <v>80</v>
      </c>
      <c r="C8392" t="s">
        <v>37</v>
      </c>
      <c r="D8392">
        <v>120213</v>
      </c>
      <c r="E8392" t="s">
        <v>265</v>
      </c>
      <c r="F8392">
        <v>115</v>
      </c>
      <c r="G8392" t="s">
        <v>341</v>
      </c>
      <c r="H8392" t="s">
        <v>84</v>
      </c>
      <c r="I8392">
        <v>2005</v>
      </c>
      <c r="J8392">
        <v>2.9034999999999998E-2</v>
      </c>
    </row>
    <row r="8393" spans="1:10" x14ac:dyDescent="0.25">
      <c r="A8393" t="s">
        <v>226</v>
      </c>
      <c r="B8393" t="s">
        <v>80</v>
      </c>
      <c r="C8393" t="s">
        <v>37</v>
      </c>
      <c r="D8393">
        <v>130213</v>
      </c>
      <c r="E8393" t="s">
        <v>368</v>
      </c>
      <c r="F8393">
        <v>109</v>
      </c>
      <c r="G8393" t="s">
        <v>342</v>
      </c>
      <c r="H8393" t="s">
        <v>84</v>
      </c>
      <c r="I8393">
        <v>2005</v>
      </c>
      <c r="J8393">
        <v>0.94931200000000004</v>
      </c>
    </row>
    <row r="8394" spans="1:10" x14ac:dyDescent="0.25">
      <c r="A8394" t="s">
        <v>226</v>
      </c>
      <c r="B8394" t="s">
        <v>79</v>
      </c>
      <c r="C8394" t="s">
        <v>35</v>
      </c>
      <c r="D8394" t="s">
        <v>245</v>
      </c>
      <c r="E8394" t="s">
        <v>244</v>
      </c>
      <c r="F8394">
        <v>104</v>
      </c>
      <c r="G8394" t="s">
        <v>340</v>
      </c>
      <c r="H8394" t="s">
        <v>84</v>
      </c>
      <c r="I8394">
        <v>1995</v>
      </c>
      <c r="J8394">
        <v>4.7918200000000004</v>
      </c>
    </row>
    <row r="8395" spans="1:10" x14ac:dyDescent="0.25">
      <c r="A8395" t="s">
        <v>227</v>
      </c>
      <c r="B8395" t="s">
        <v>80</v>
      </c>
      <c r="C8395" t="s">
        <v>81</v>
      </c>
      <c r="D8395">
        <v>230800</v>
      </c>
      <c r="E8395" t="s">
        <v>379</v>
      </c>
      <c r="F8395">
        <v>120</v>
      </c>
      <c r="G8395" t="s">
        <v>332</v>
      </c>
      <c r="H8395" t="s">
        <v>84</v>
      </c>
      <c r="I8395">
        <v>2005</v>
      </c>
      <c r="J8395">
        <v>15030.1</v>
      </c>
    </row>
    <row r="8396" spans="1:10" x14ac:dyDescent="0.25">
      <c r="A8396" t="s">
        <v>224</v>
      </c>
      <c r="B8396" t="s">
        <v>80</v>
      </c>
      <c r="C8396" t="s">
        <v>192</v>
      </c>
      <c r="D8396">
        <v>200200</v>
      </c>
      <c r="E8396" t="s">
        <v>334</v>
      </c>
      <c r="F8396">
        <v>111</v>
      </c>
      <c r="G8396" t="s">
        <v>333</v>
      </c>
      <c r="H8396" t="s">
        <v>84</v>
      </c>
      <c r="I8396">
        <v>2005</v>
      </c>
      <c r="J8396">
        <v>1.3850100000000001</v>
      </c>
    </row>
    <row r="8397" spans="1:10" x14ac:dyDescent="0.25">
      <c r="A8397" t="s">
        <v>227</v>
      </c>
      <c r="B8397" t="s">
        <v>80</v>
      </c>
      <c r="C8397" t="s">
        <v>37</v>
      </c>
      <c r="D8397">
        <v>130218</v>
      </c>
      <c r="E8397" t="s">
        <v>343</v>
      </c>
      <c r="F8397">
        <v>104</v>
      </c>
      <c r="G8397" t="s">
        <v>340</v>
      </c>
      <c r="H8397" t="s">
        <v>84</v>
      </c>
      <c r="I8397">
        <v>1995</v>
      </c>
      <c r="J8397">
        <v>3.6439100000000002E-5</v>
      </c>
    </row>
    <row r="8398" spans="1:10" x14ac:dyDescent="0.25">
      <c r="A8398" t="s">
        <v>227</v>
      </c>
      <c r="B8398" t="s">
        <v>80</v>
      </c>
      <c r="C8398" t="s">
        <v>37</v>
      </c>
      <c r="D8398">
        <v>130215</v>
      </c>
      <c r="E8398" t="s">
        <v>384</v>
      </c>
      <c r="F8398">
        <v>120</v>
      </c>
      <c r="G8398" t="s">
        <v>332</v>
      </c>
      <c r="H8398" t="s">
        <v>84</v>
      </c>
      <c r="I8398">
        <v>1995</v>
      </c>
      <c r="J8398">
        <v>1.04286E-2</v>
      </c>
    </row>
    <row r="8399" spans="1:10" x14ac:dyDescent="0.25">
      <c r="A8399" t="s">
        <v>227</v>
      </c>
      <c r="B8399" t="s">
        <v>80</v>
      </c>
      <c r="C8399" t="s">
        <v>37</v>
      </c>
      <c r="D8399">
        <v>150202</v>
      </c>
      <c r="E8399" t="s">
        <v>286</v>
      </c>
      <c r="F8399">
        <v>120</v>
      </c>
      <c r="G8399" t="s">
        <v>332</v>
      </c>
      <c r="H8399" t="s">
        <v>84</v>
      </c>
      <c r="I8399">
        <v>1995</v>
      </c>
      <c r="J8399">
        <v>2.1835200000000001</v>
      </c>
    </row>
    <row r="8400" spans="1:10" x14ac:dyDescent="0.25">
      <c r="A8400" t="s">
        <v>229</v>
      </c>
      <c r="B8400" t="s">
        <v>74</v>
      </c>
      <c r="C8400" t="s">
        <v>34</v>
      </c>
      <c r="D8400">
        <v>901000</v>
      </c>
      <c r="E8400" t="s">
        <v>34</v>
      </c>
      <c r="F8400">
        <v>111</v>
      </c>
      <c r="G8400" t="s">
        <v>333</v>
      </c>
      <c r="H8400" t="s">
        <v>84</v>
      </c>
      <c r="I8400">
        <v>2005</v>
      </c>
      <c r="J8400">
        <v>28.886099999999999</v>
      </c>
    </row>
    <row r="8401" spans="1:10" x14ac:dyDescent="0.25">
      <c r="A8401" t="s">
        <v>229</v>
      </c>
      <c r="B8401" t="s">
        <v>80</v>
      </c>
      <c r="C8401" t="s">
        <v>37</v>
      </c>
      <c r="D8401">
        <v>130218</v>
      </c>
      <c r="E8401" t="s">
        <v>343</v>
      </c>
      <c r="F8401">
        <v>104</v>
      </c>
      <c r="G8401" t="s">
        <v>340</v>
      </c>
      <c r="H8401" t="s">
        <v>84</v>
      </c>
      <c r="I8401">
        <v>2010</v>
      </c>
      <c r="J8401">
        <v>6.0305199999999998E-6</v>
      </c>
    </row>
    <row r="8402" spans="1:10" x14ac:dyDescent="0.25">
      <c r="A8402" t="s">
        <v>225</v>
      </c>
      <c r="B8402" t="s">
        <v>74</v>
      </c>
      <c r="C8402" t="s">
        <v>34</v>
      </c>
      <c r="D8402">
        <v>901000</v>
      </c>
      <c r="E8402" t="s">
        <v>34</v>
      </c>
      <c r="F8402">
        <v>104</v>
      </c>
      <c r="G8402" t="s">
        <v>340</v>
      </c>
      <c r="H8402" t="s">
        <v>84</v>
      </c>
      <c r="I8402">
        <v>2014</v>
      </c>
      <c r="J8402">
        <v>0.108304</v>
      </c>
    </row>
    <row r="8403" spans="1:10" x14ac:dyDescent="0.25">
      <c r="A8403" t="s">
        <v>223</v>
      </c>
      <c r="B8403" t="s">
        <v>80</v>
      </c>
      <c r="C8403" t="s">
        <v>32</v>
      </c>
      <c r="D8403">
        <v>230600</v>
      </c>
      <c r="E8403" t="s">
        <v>411</v>
      </c>
      <c r="F8403">
        <v>120</v>
      </c>
      <c r="G8403" t="s">
        <v>332</v>
      </c>
      <c r="H8403" t="s">
        <v>84</v>
      </c>
      <c r="I8403">
        <v>2014</v>
      </c>
      <c r="J8403">
        <v>312.55500000000001</v>
      </c>
    </row>
    <row r="8404" spans="1:10" x14ac:dyDescent="0.25">
      <c r="A8404" t="s">
        <v>225</v>
      </c>
      <c r="B8404" t="s">
        <v>79</v>
      </c>
      <c r="C8404" t="s">
        <v>35</v>
      </c>
      <c r="D8404" t="s">
        <v>245</v>
      </c>
      <c r="E8404" t="s">
        <v>244</v>
      </c>
      <c r="F8404">
        <v>111</v>
      </c>
      <c r="G8404" t="s">
        <v>333</v>
      </c>
      <c r="H8404" t="s">
        <v>84</v>
      </c>
      <c r="I8404">
        <v>2014</v>
      </c>
      <c r="J8404">
        <v>723.95600000000002</v>
      </c>
    </row>
    <row r="8405" spans="1:10" x14ac:dyDescent="0.25">
      <c r="A8405" t="s">
        <v>226</v>
      </c>
      <c r="B8405" t="s">
        <v>80</v>
      </c>
      <c r="C8405" t="s">
        <v>37</v>
      </c>
      <c r="D8405">
        <v>120218</v>
      </c>
      <c r="E8405" t="s">
        <v>262</v>
      </c>
      <c r="F8405">
        <v>103</v>
      </c>
      <c r="G8405" t="s">
        <v>82</v>
      </c>
      <c r="H8405" t="s">
        <v>84</v>
      </c>
      <c r="I8405">
        <v>1990</v>
      </c>
      <c r="J8405">
        <v>4.2146700000000001E-5</v>
      </c>
    </row>
    <row r="8406" spans="1:10" x14ac:dyDescent="0.25">
      <c r="A8406" t="s">
        <v>224</v>
      </c>
      <c r="B8406" t="s">
        <v>74</v>
      </c>
      <c r="C8406" t="s">
        <v>34</v>
      </c>
      <c r="D8406">
        <v>901000</v>
      </c>
      <c r="E8406" t="s">
        <v>34</v>
      </c>
      <c r="F8406">
        <v>104</v>
      </c>
      <c r="G8406" t="s">
        <v>340</v>
      </c>
      <c r="H8406" t="s">
        <v>84</v>
      </c>
      <c r="I8406">
        <v>2005</v>
      </c>
      <c r="J8406">
        <v>0.107713</v>
      </c>
    </row>
    <row r="8407" spans="1:10" x14ac:dyDescent="0.25">
      <c r="A8407" t="s">
        <v>223</v>
      </c>
      <c r="B8407" t="s">
        <v>79</v>
      </c>
      <c r="C8407" t="s">
        <v>35</v>
      </c>
      <c r="D8407" t="s">
        <v>245</v>
      </c>
      <c r="E8407" t="s">
        <v>244</v>
      </c>
      <c r="F8407">
        <v>120</v>
      </c>
      <c r="G8407" t="s">
        <v>332</v>
      </c>
      <c r="H8407" t="s">
        <v>84</v>
      </c>
      <c r="I8407">
        <v>2014</v>
      </c>
      <c r="J8407">
        <v>650.55399999999997</v>
      </c>
    </row>
    <row r="8408" spans="1:10" x14ac:dyDescent="0.25">
      <c r="A8408" t="s">
        <v>227</v>
      </c>
      <c r="B8408" t="s">
        <v>80</v>
      </c>
      <c r="C8408" t="s">
        <v>81</v>
      </c>
      <c r="D8408">
        <v>230800</v>
      </c>
      <c r="E8408" t="s">
        <v>379</v>
      </c>
      <c r="F8408">
        <v>104</v>
      </c>
      <c r="G8408" t="s">
        <v>340</v>
      </c>
      <c r="H8408" t="s">
        <v>84</v>
      </c>
      <c r="I8408">
        <v>2010</v>
      </c>
      <c r="J8408">
        <v>7.3354499999999998</v>
      </c>
    </row>
    <row r="8409" spans="1:10" x14ac:dyDescent="0.25">
      <c r="A8409" t="s">
        <v>224</v>
      </c>
      <c r="B8409" t="s">
        <v>80</v>
      </c>
      <c r="C8409" t="s">
        <v>81</v>
      </c>
      <c r="D8409">
        <v>340200</v>
      </c>
      <c r="E8409" t="s">
        <v>228</v>
      </c>
      <c r="F8409">
        <v>109</v>
      </c>
      <c r="G8409" t="s">
        <v>342</v>
      </c>
      <c r="H8409" t="s">
        <v>84</v>
      </c>
      <c r="I8409">
        <v>2000</v>
      </c>
      <c r="J8409">
        <v>1223.8800000000001</v>
      </c>
    </row>
    <row r="8410" spans="1:10" x14ac:dyDescent="0.25">
      <c r="A8410" t="s">
        <v>229</v>
      </c>
      <c r="B8410" t="s">
        <v>80</v>
      </c>
      <c r="C8410" t="s">
        <v>37</v>
      </c>
      <c r="D8410">
        <v>130213</v>
      </c>
      <c r="E8410" t="s">
        <v>368</v>
      </c>
      <c r="F8410">
        <v>104</v>
      </c>
      <c r="G8410" t="s">
        <v>340</v>
      </c>
      <c r="H8410" t="s">
        <v>84</v>
      </c>
      <c r="I8410">
        <v>2000</v>
      </c>
      <c r="J8410">
        <v>1.78313E-3</v>
      </c>
    </row>
    <row r="8411" spans="1:10" x14ac:dyDescent="0.25">
      <c r="A8411" t="s">
        <v>229</v>
      </c>
      <c r="B8411" t="s">
        <v>80</v>
      </c>
      <c r="C8411" t="s">
        <v>37</v>
      </c>
      <c r="D8411">
        <v>120213</v>
      </c>
      <c r="E8411" t="s">
        <v>265</v>
      </c>
      <c r="F8411">
        <v>115</v>
      </c>
      <c r="G8411" t="s">
        <v>341</v>
      </c>
      <c r="H8411" t="s">
        <v>84</v>
      </c>
      <c r="I8411">
        <v>2000</v>
      </c>
      <c r="J8411">
        <v>0.21068200000000001</v>
      </c>
    </row>
    <row r="8412" spans="1:10" x14ac:dyDescent="0.25">
      <c r="A8412" t="s">
        <v>229</v>
      </c>
      <c r="B8412" t="s">
        <v>80</v>
      </c>
      <c r="C8412" t="s">
        <v>37</v>
      </c>
      <c r="D8412">
        <v>120213</v>
      </c>
      <c r="E8412" t="s">
        <v>265</v>
      </c>
      <c r="F8412">
        <v>109</v>
      </c>
      <c r="G8412" t="s">
        <v>342</v>
      </c>
      <c r="H8412" t="s">
        <v>84</v>
      </c>
      <c r="I8412">
        <v>2000</v>
      </c>
      <c r="J8412">
        <v>1.05341</v>
      </c>
    </row>
    <row r="8413" spans="1:10" x14ac:dyDescent="0.25">
      <c r="A8413" t="s">
        <v>229</v>
      </c>
      <c r="B8413" t="s">
        <v>80</v>
      </c>
      <c r="C8413" t="s">
        <v>37</v>
      </c>
      <c r="D8413">
        <v>120213</v>
      </c>
      <c r="E8413" t="s">
        <v>265</v>
      </c>
      <c r="F8413">
        <v>103</v>
      </c>
      <c r="G8413" t="s">
        <v>82</v>
      </c>
      <c r="H8413" t="s">
        <v>84</v>
      </c>
      <c r="I8413">
        <v>2000</v>
      </c>
      <c r="J8413">
        <v>2.1068199999999999E-2</v>
      </c>
    </row>
    <row r="8414" spans="1:10" x14ac:dyDescent="0.25">
      <c r="A8414" t="s">
        <v>229</v>
      </c>
      <c r="B8414" t="s">
        <v>80</v>
      </c>
      <c r="C8414" t="s">
        <v>37</v>
      </c>
      <c r="D8414">
        <v>150102</v>
      </c>
      <c r="E8414" t="s">
        <v>288</v>
      </c>
      <c r="F8414">
        <v>111</v>
      </c>
      <c r="G8414" t="s">
        <v>333</v>
      </c>
      <c r="H8414" t="s">
        <v>84</v>
      </c>
      <c r="I8414">
        <v>1995</v>
      </c>
      <c r="J8414">
        <v>5.5102700000000003E-3</v>
      </c>
    </row>
    <row r="8415" spans="1:10" x14ac:dyDescent="0.25">
      <c r="A8415" t="s">
        <v>229</v>
      </c>
      <c r="B8415" t="s">
        <v>80</v>
      </c>
      <c r="C8415" t="s">
        <v>37</v>
      </c>
      <c r="D8415">
        <v>130302</v>
      </c>
      <c r="E8415" t="s">
        <v>336</v>
      </c>
      <c r="F8415">
        <v>114</v>
      </c>
      <c r="G8415" t="s">
        <v>335</v>
      </c>
      <c r="H8415" t="s">
        <v>84</v>
      </c>
      <c r="I8415">
        <v>1995</v>
      </c>
      <c r="J8415">
        <v>2.3708700000000002E-3</v>
      </c>
    </row>
    <row r="8416" spans="1:10" x14ac:dyDescent="0.25">
      <c r="A8416" t="s">
        <v>223</v>
      </c>
      <c r="B8416" t="s">
        <v>202</v>
      </c>
      <c r="C8416" t="s">
        <v>201</v>
      </c>
      <c r="D8416">
        <v>450100</v>
      </c>
      <c r="E8416" t="s">
        <v>201</v>
      </c>
      <c r="F8416">
        <v>104</v>
      </c>
      <c r="G8416" t="s">
        <v>340</v>
      </c>
      <c r="H8416" t="s">
        <v>84</v>
      </c>
      <c r="I8416">
        <v>2005</v>
      </c>
      <c r="J8416">
        <v>1.47668</v>
      </c>
    </row>
    <row r="8417" spans="1:10" x14ac:dyDescent="0.25">
      <c r="A8417" t="s">
        <v>225</v>
      </c>
      <c r="B8417" t="s">
        <v>80</v>
      </c>
      <c r="C8417" t="s">
        <v>81</v>
      </c>
      <c r="D8417">
        <v>340201</v>
      </c>
      <c r="E8417" t="s">
        <v>222</v>
      </c>
      <c r="F8417">
        <v>120</v>
      </c>
      <c r="G8417" t="s">
        <v>332</v>
      </c>
      <c r="H8417" t="s">
        <v>84</v>
      </c>
      <c r="I8417">
        <v>2010</v>
      </c>
      <c r="J8417">
        <v>3.1471199999999998E-2</v>
      </c>
    </row>
    <row r="8418" spans="1:10" x14ac:dyDescent="0.25">
      <c r="A8418" t="s">
        <v>223</v>
      </c>
      <c r="B8418" t="s">
        <v>76</v>
      </c>
      <c r="C8418" t="s">
        <v>78</v>
      </c>
      <c r="D8418">
        <v>8902500</v>
      </c>
      <c r="E8418" t="s">
        <v>327</v>
      </c>
      <c r="F8418">
        <v>109</v>
      </c>
      <c r="G8418" t="s">
        <v>342</v>
      </c>
      <c r="H8418" t="s">
        <v>84</v>
      </c>
      <c r="I8418">
        <v>2010</v>
      </c>
      <c r="J8418">
        <v>1232.3599999999999</v>
      </c>
    </row>
    <row r="8419" spans="1:10" x14ac:dyDescent="0.25">
      <c r="A8419" t="s">
        <v>224</v>
      </c>
      <c r="B8419" t="s">
        <v>204</v>
      </c>
      <c r="C8419" t="s">
        <v>203</v>
      </c>
      <c r="D8419" t="s">
        <v>442</v>
      </c>
      <c r="E8419" t="s">
        <v>441</v>
      </c>
      <c r="F8419">
        <v>109</v>
      </c>
      <c r="G8419" t="s">
        <v>342</v>
      </c>
      <c r="H8419" t="s">
        <v>84</v>
      </c>
      <c r="I8419">
        <v>2015</v>
      </c>
      <c r="J8419">
        <v>0.1</v>
      </c>
    </row>
    <row r="8420" spans="1:10" x14ac:dyDescent="0.25">
      <c r="A8420" t="s">
        <v>225</v>
      </c>
      <c r="B8420" t="s">
        <v>76</v>
      </c>
      <c r="C8420" t="s">
        <v>77</v>
      </c>
      <c r="D8420" t="s">
        <v>403</v>
      </c>
      <c r="E8420" t="s">
        <v>402</v>
      </c>
      <c r="F8420">
        <v>109</v>
      </c>
      <c r="G8420" t="s">
        <v>342</v>
      </c>
      <c r="H8420" t="s">
        <v>84</v>
      </c>
      <c r="I8420">
        <v>2015</v>
      </c>
      <c r="J8420">
        <v>0.54</v>
      </c>
    </row>
    <row r="8421" spans="1:10" x14ac:dyDescent="0.25">
      <c r="A8421" t="s">
        <v>227</v>
      </c>
      <c r="B8421" t="s">
        <v>79</v>
      </c>
      <c r="C8421" t="s">
        <v>33</v>
      </c>
      <c r="D8421" t="s">
        <v>253</v>
      </c>
      <c r="E8421" t="s">
        <v>252</v>
      </c>
      <c r="F8421">
        <v>109</v>
      </c>
      <c r="G8421" t="s">
        <v>342</v>
      </c>
      <c r="H8421" t="s">
        <v>84</v>
      </c>
      <c r="I8421">
        <v>2014</v>
      </c>
      <c r="J8421">
        <v>3490.09</v>
      </c>
    </row>
    <row r="8422" spans="1:10" x14ac:dyDescent="0.25">
      <c r="A8422" t="s">
        <v>227</v>
      </c>
      <c r="B8422" t="s">
        <v>71</v>
      </c>
      <c r="C8422" t="s">
        <v>215</v>
      </c>
      <c r="D8422" t="s">
        <v>311</v>
      </c>
      <c r="E8422" t="s">
        <v>310</v>
      </c>
      <c r="F8422">
        <v>109</v>
      </c>
      <c r="G8422" t="s">
        <v>342</v>
      </c>
      <c r="H8422" t="s">
        <v>84</v>
      </c>
      <c r="I8422">
        <v>2014</v>
      </c>
      <c r="J8422">
        <v>4.66</v>
      </c>
    </row>
    <row r="8423" spans="1:10" x14ac:dyDescent="0.25">
      <c r="A8423" t="s">
        <v>227</v>
      </c>
      <c r="B8423" t="s">
        <v>76</v>
      </c>
      <c r="C8423" t="s">
        <v>196</v>
      </c>
      <c r="D8423" t="s">
        <v>431</v>
      </c>
      <c r="E8423" t="s">
        <v>430</v>
      </c>
      <c r="F8423">
        <v>109</v>
      </c>
      <c r="G8423" t="s">
        <v>342</v>
      </c>
      <c r="H8423" t="s">
        <v>84</v>
      </c>
      <c r="I8423">
        <v>2014</v>
      </c>
      <c r="J8423">
        <v>4</v>
      </c>
    </row>
    <row r="8424" spans="1:10" x14ac:dyDescent="0.25">
      <c r="A8424" t="s">
        <v>226</v>
      </c>
      <c r="B8424" t="s">
        <v>76</v>
      </c>
      <c r="C8424" t="s">
        <v>198</v>
      </c>
      <c r="D8424" t="s">
        <v>417</v>
      </c>
      <c r="E8424" t="s">
        <v>416</v>
      </c>
      <c r="F8424">
        <v>109</v>
      </c>
      <c r="G8424" t="s">
        <v>342</v>
      </c>
      <c r="H8424" t="s">
        <v>84</v>
      </c>
      <c r="I8424">
        <v>2014</v>
      </c>
      <c r="J8424">
        <v>0.4</v>
      </c>
    </row>
    <row r="8425" spans="1:10" x14ac:dyDescent="0.25">
      <c r="A8425" t="s">
        <v>227</v>
      </c>
      <c r="B8425" t="s">
        <v>80</v>
      </c>
      <c r="C8425" t="s">
        <v>37</v>
      </c>
      <c r="D8425">
        <v>130213</v>
      </c>
      <c r="E8425" t="s">
        <v>368</v>
      </c>
      <c r="F8425">
        <v>114</v>
      </c>
      <c r="G8425" t="s">
        <v>335</v>
      </c>
      <c r="H8425" t="s">
        <v>84</v>
      </c>
      <c r="I8425">
        <v>2005</v>
      </c>
      <c r="J8425">
        <v>0.160026</v>
      </c>
    </row>
    <row r="8426" spans="1:10" x14ac:dyDescent="0.25">
      <c r="A8426" t="s">
        <v>227</v>
      </c>
      <c r="B8426" t="s">
        <v>202</v>
      </c>
      <c r="C8426" t="s">
        <v>200</v>
      </c>
      <c r="D8426">
        <v>403701</v>
      </c>
      <c r="E8426" t="s">
        <v>382</v>
      </c>
      <c r="F8426">
        <v>120</v>
      </c>
      <c r="G8426" t="s">
        <v>332</v>
      </c>
      <c r="H8426" t="s">
        <v>84</v>
      </c>
      <c r="I8426">
        <v>2010</v>
      </c>
      <c r="J8426">
        <v>0.384768</v>
      </c>
    </row>
    <row r="8427" spans="1:10" x14ac:dyDescent="0.25">
      <c r="A8427" t="s">
        <v>227</v>
      </c>
      <c r="B8427" t="s">
        <v>80</v>
      </c>
      <c r="C8427" t="s">
        <v>81</v>
      </c>
      <c r="D8427">
        <v>340201</v>
      </c>
      <c r="E8427" t="s">
        <v>222</v>
      </c>
      <c r="F8427">
        <v>109</v>
      </c>
      <c r="G8427" t="s">
        <v>342</v>
      </c>
      <c r="H8427" t="s">
        <v>84</v>
      </c>
      <c r="I8427">
        <v>2010</v>
      </c>
      <c r="J8427">
        <v>57.718800000000002</v>
      </c>
    </row>
    <row r="8428" spans="1:10" x14ac:dyDescent="0.25">
      <c r="A8428" t="s">
        <v>224</v>
      </c>
      <c r="B8428" t="s">
        <v>79</v>
      </c>
      <c r="C8428" t="s">
        <v>35</v>
      </c>
      <c r="D8428" t="s">
        <v>322</v>
      </c>
      <c r="E8428" t="s">
        <v>321</v>
      </c>
      <c r="F8428">
        <v>115</v>
      </c>
      <c r="G8428" t="s">
        <v>341</v>
      </c>
      <c r="H8428" t="s">
        <v>84</v>
      </c>
      <c r="I8428">
        <v>1995</v>
      </c>
      <c r="J8428">
        <v>0.188275</v>
      </c>
    </row>
    <row r="8429" spans="1:10" x14ac:dyDescent="0.25">
      <c r="A8429" t="s">
        <v>224</v>
      </c>
      <c r="B8429" t="s">
        <v>79</v>
      </c>
      <c r="C8429" t="s">
        <v>35</v>
      </c>
      <c r="D8429" t="s">
        <v>322</v>
      </c>
      <c r="E8429" t="s">
        <v>321</v>
      </c>
      <c r="F8429">
        <v>108</v>
      </c>
      <c r="G8429" t="s">
        <v>83</v>
      </c>
      <c r="H8429" t="s">
        <v>84</v>
      </c>
      <c r="I8429">
        <v>1990</v>
      </c>
      <c r="J8429">
        <v>0.63781100000000002</v>
      </c>
    </row>
    <row r="8430" spans="1:10" x14ac:dyDescent="0.25">
      <c r="A8430" t="s">
        <v>224</v>
      </c>
      <c r="B8430" t="s">
        <v>79</v>
      </c>
      <c r="C8430" t="s">
        <v>35</v>
      </c>
      <c r="D8430" t="s">
        <v>322</v>
      </c>
      <c r="E8430" t="s">
        <v>321</v>
      </c>
      <c r="F8430">
        <v>110</v>
      </c>
      <c r="G8430" t="s">
        <v>344</v>
      </c>
      <c r="H8430" t="s">
        <v>84</v>
      </c>
      <c r="I8430">
        <v>1995</v>
      </c>
      <c r="J8430">
        <v>0.33865699999999999</v>
      </c>
    </row>
    <row r="8431" spans="1:10" x14ac:dyDescent="0.25">
      <c r="A8431" t="s">
        <v>226</v>
      </c>
      <c r="B8431" t="s">
        <v>80</v>
      </c>
      <c r="C8431" t="s">
        <v>37</v>
      </c>
      <c r="D8431">
        <v>120105</v>
      </c>
      <c r="E8431" t="s">
        <v>270</v>
      </c>
      <c r="F8431">
        <v>120</v>
      </c>
      <c r="G8431" t="s">
        <v>332</v>
      </c>
      <c r="H8431" t="s">
        <v>84</v>
      </c>
      <c r="I8431">
        <v>2000</v>
      </c>
      <c r="J8431">
        <v>34.8369</v>
      </c>
    </row>
    <row r="8432" spans="1:10" x14ac:dyDescent="0.25">
      <c r="A8432" t="s">
        <v>227</v>
      </c>
      <c r="B8432" t="s">
        <v>80</v>
      </c>
      <c r="C8432" t="s">
        <v>192</v>
      </c>
      <c r="D8432">
        <v>200200</v>
      </c>
      <c r="E8432" t="s">
        <v>334</v>
      </c>
      <c r="F8432">
        <v>109</v>
      </c>
      <c r="G8432" t="s">
        <v>342</v>
      </c>
      <c r="H8432" t="s">
        <v>84</v>
      </c>
      <c r="I8432">
        <v>1990</v>
      </c>
      <c r="J8432">
        <v>59.561799999999998</v>
      </c>
    </row>
    <row r="8433" spans="1:10" x14ac:dyDescent="0.25">
      <c r="A8433" t="s">
        <v>227</v>
      </c>
      <c r="B8433" t="s">
        <v>80</v>
      </c>
      <c r="C8433" t="s">
        <v>192</v>
      </c>
      <c r="D8433">
        <v>200200</v>
      </c>
      <c r="E8433" t="s">
        <v>334</v>
      </c>
      <c r="F8433">
        <v>111</v>
      </c>
      <c r="G8433" t="s">
        <v>333</v>
      </c>
      <c r="H8433" t="s">
        <v>84</v>
      </c>
      <c r="I8433">
        <v>1990</v>
      </c>
      <c r="J8433">
        <v>23.8247</v>
      </c>
    </row>
    <row r="8434" spans="1:10" x14ac:dyDescent="0.25">
      <c r="A8434" t="s">
        <v>224</v>
      </c>
      <c r="B8434" t="s">
        <v>202</v>
      </c>
      <c r="C8434" t="s">
        <v>201</v>
      </c>
      <c r="D8434">
        <v>450100</v>
      </c>
      <c r="E8434" t="s">
        <v>201</v>
      </c>
      <c r="F8434">
        <v>120</v>
      </c>
      <c r="G8434" t="s">
        <v>332</v>
      </c>
      <c r="H8434" t="s">
        <v>84</v>
      </c>
      <c r="I8434">
        <v>2000</v>
      </c>
      <c r="J8434">
        <v>31.542300000000001</v>
      </c>
    </row>
    <row r="8435" spans="1:10" x14ac:dyDescent="0.25">
      <c r="A8435" t="s">
        <v>223</v>
      </c>
      <c r="B8435" t="s">
        <v>80</v>
      </c>
      <c r="C8435" t="s">
        <v>37</v>
      </c>
      <c r="D8435">
        <v>120303</v>
      </c>
      <c r="E8435" t="s">
        <v>259</v>
      </c>
      <c r="F8435">
        <v>114</v>
      </c>
      <c r="G8435" t="s">
        <v>335</v>
      </c>
      <c r="H8435" t="s">
        <v>84</v>
      </c>
      <c r="I8435">
        <v>2000</v>
      </c>
      <c r="J8435">
        <v>1.51115E-2</v>
      </c>
    </row>
    <row r="8436" spans="1:10" x14ac:dyDescent="0.25">
      <c r="A8436" t="s">
        <v>223</v>
      </c>
      <c r="B8436" t="s">
        <v>80</v>
      </c>
      <c r="C8436" t="s">
        <v>37</v>
      </c>
      <c r="D8436">
        <v>130113</v>
      </c>
      <c r="E8436" t="s">
        <v>339</v>
      </c>
      <c r="F8436">
        <v>111</v>
      </c>
      <c r="G8436" t="s">
        <v>333</v>
      </c>
      <c r="H8436" t="s">
        <v>84</v>
      </c>
      <c r="I8436">
        <v>2000</v>
      </c>
      <c r="J8436">
        <v>2.22417E-2</v>
      </c>
    </row>
    <row r="8437" spans="1:10" x14ac:dyDescent="0.25">
      <c r="A8437" t="s">
        <v>223</v>
      </c>
      <c r="B8437" t="s">
        <v>80</v>
      </c>
      <c r="C8437" t="s">
        <v>37</v>
      </c>
      <c r="D8437">
        <v>120216</v>
      </c>
      <c r="E8437" t="s">
        <v>263</v>
      </c>
      <c r="F8437">
        <v>115</v>
      </c>
      <c r="G8437" t="s">
        <v>341</v>
      </c>
      <c r="H8437" t="s">
        <v>84</v>
      </c>
      <c r="I8437">
        <v>2000</v>
      </c>
      <c r="J8437">
        <v>2.74026E-3</v>
      </c>
    </row>
    <row r="8438" spans="1:10" x14ac:dyDescent="0.25">
      <c r="A8438" t="s">
        <v>229</v>
      </c>
      <c r="B8438" t="s">
        <v>80</v>
      </c>
      <c r="C8438" t="s">
        <v>37</v>
      </c>
      <c r="D8438">
        <v>130219</v>
      </c>
      <c r="E8438" t="s">
        <v>354</v>
      </c>
      <c r="F8438">
        <v>111</v>
      </c>
      <c r="G8438" t="s">
        <v>333</v>
      </c>
      <c r="H8438" t="s">
        <v>84</v>
      </c>
      <c r="I8438">
        <v>2010</v>
      </c>
      <c r="J8438">
        <v>2.1216899999999999E-3</v>
      </c>
    </row>
    <row r="8439" spans="1:10" x14ac:dyDescent="0.25">
      <c r="A8439" t="s">
        <v>229</v>
      </c>
      <c r="B8439" t="s">
        <v>80</v>
      </c>
      <c r="C8439" t="s">
        <v>37</v>
      </c>
      <c r="D8439">
        <v>120219</v>
      </c>
      <c r="E8439" t="s">
        <v>261</v>
      </c>
      <c r="F8439">
        <v>114</v>
      </c>
      <c r="G8439" t="s">
        <v>335</v>
      </c>
      <c r="H8439" t="s">
        <v>84</v>
      </c>
      <c r="I8439">
        <v>2010</v>
      </c>
      <c r="J8439">
        <v>2.1521999999999999E-2</v>
      </c>
    </row>
    <row r="8440" spans="1:10" x14ac:dyDescent="0.25">
      <c r="A8440" t="s">
        <v>229</v>
      </c>
      <c r="B8440" t="s">
        <v>80</v>
      </c>
      <c r="C8440" t="s">
        <v>37</v>
      </c>
      <c r="D8440">
        <v>130213</v>
      </c>
      <c r="E8440" t="s">
        <v>368</v>
      </c>
      <c r="F8440">
        <v>111</v>
      </c>
      <c r="G8440" t="s">
        <v>333</v>
      </c>
      <c r="H8440" t="s">
        <v>84</v>
      </c>
      <c r="I8440">
        <v>2010</v>
      </c>
      <c r="J8440">
        <v>6.7357E-2</v>
      </c>
    </row>
    <row r="8441" spans="1:10" x14ac:dyDescent="0.25">
      <c r="A8441" t="s">
        <v>225</v>
      </c>
      <c r="B8441" t="s">
        <v>80</v>
      </c>
      <c r="C8441" t="s">
        <v>37</v>
      </c>
      <c r="D8441">
        <v>130302</v>
      </c>
      <c r="E8441" t="s">
        <v>336</v>
      </c>
      <c r="F8441">
        <v>111</v>
      </c>
      <c r="G8441" t="s">
        <v>333</v>
      </c>
      <c r="H8441" t="s">
        <v>84</v>
      </c>
      <c r="I8441">
        <v>2010</v>
      </c>
      <c r="J8441">
        <v>5.0180500000000002E-4</v>
      </c>
    </row>
    <row r="8442" spans="1:10" x14ac:dyDescent="0.25">
      <c r="A8442" t="s">
        <v>223</v>
      </c>
      <c r="B8442" t="s">
        <v>80</v>
      </c>
      <c r="C8442" t="s">
        <v>32</v>
      </c>
      <c r="D8442">
        <v>230500</v>
      </c>
      <c r="E8442" t="s">
        <v>356</v>
      </c>
      <c r="F8442">
        <v>120</v>
      </c>
      <c r="G8442" t="s">
        <v>332</v>
      </c>
      <c r="H8442" t="s">
        <v>84</v>
      </c>
      <c r="I8442">
        <v>2010</v>
      </c>
      <c r="J8442">
        <v>2.63584</v>
      </c>
    </row>
    <row r="8443" spans="1:10" x14ac:dyDescent="0.25">
      <c r="A8443" t="s">
        <v>225</v>
      </c>
      <c r="B8443" t="s">
        <v>202</v>
      </c>
      <c r="C8443" t="s">
        <v>199</v>
      </c>
      <c r="D8443" t="s">
        <v>381</v>
      </c>
      <c r="E8443" t="s">
        <v>380</v>
      </c>
      <c r="F8443">
        <v>111</v>
      </c>
      <c r="G8443" t="s">
        <v>333</v>
      </c>
      <c r="H8443" t="s">
        <v>84</v>
      </c>
      <c r="I8443">
        <v>2005</v>
      </c>
      <c r="J8443">
        <v>482.37099999999998</v>
      </c>
    </row>
    <row r="8444" spans="1:10" x14ac:dyDescent="0.25">
      <c r="A8444" t="s">
        <v>229</v>
      </c>
      <c r="B8444" t="s">
        <v>202</v>
      </c>
      <c r="C8444" t="s">
        <v>199</v>
      </c>
      <c r="D8444" t="s">
        <v>381</v>
      </c>
      <c r="E8444" t="s">
        <v>380</v>
      </c>
      <c r="F8444">
        <v>114</v>
      </c>
      <c r="G8444" t="s">
        <v>335</v>
      </c>
      <c r="H8444" t="s">
        <v>84</v>
      </c>
      <c r="I8444">
        <v>2010</v>
      </c>
      <c r="J8444">
        <v>9240.73</v>
      </c>
    </row>
    <row r="8445" spans="1:10" x14ac:dyDescent="0.25">
      <c r="A8445" t="s">
        <v>224</v>
      </c>
      <c r="B8445" t="s">
        <v>79</v>
      </c>
      <c r="C8445" t="s">
        <v>33</v>
      </c>
      <c r="D8445" t="s">
        <v>253</v>
      </c>
      <c r="E8445" t="s">
        <v>252</v>
      </c>
      <c r="F8445">
        <v>114</v>
      </c>
      <c r="G8445" t="s">
        <v>335</v>
      </c>
      <c r="H8445" t="s">
        <v>84</v>
      </c>
      <c r="I8445">
        <v>2015</v>
      </c>
      <c r="J8445">
        <v>651.12</v>
      </c>
    </row>
    <row r="8446" spans="1:10" x14ac:dyDescent="0.25">
      <c r="A8446" t="s">
        <v>227</v>
      </c>
      <c r="B8446" t="s">
        <v>76</v>
      </c>
      <c r="C8446" t="s">
        <v>78</v>
      </c>
      <c r="D8446" t="s">
        <v>400</v>
      </c>
      <c r="E8446" t="s">
        <v>399</v>
      </c>
      <c r="F8446">
        <v>114</v>
      </c>
      <c r="G8446" t="s">
        <v>335</v>
      </c>
      <c r="H8446" t="s">
        <v>84</v>
      </c>
      <c r="I8446">
        <v>2014</v>
      </c>
      <c r="J8446">
        <v>3.5999999999999997E-2</v>
      </c>
    </row>
    <row r="8447" spans="1:10" x14ac:dyDescent="0.25">
      <c r="A8447" t="s">
        <v>225</v>
      </c>
      <c r="B8447" t="s">
        <v>76</v>
      </c>
      <c r="C8447" t="s">
        <v>77</v>
      </c>
      <c r="D8447" t="s">
        <v>274</v>
      </c>
      <c r="E8447" t="s">
        <v>273</v>
      </c>
      <c r="F8447">
        <v>114</v>
      </c>
      <c r="G8447" t="s">
        <v>335</v>
      </c>
      <c r="H8447" t="s">
        <v>84</v>
      </c>
      <c r="I8447">
        <v>2014</v>
      </c>
      <c r="J8447">
        <v>14.6</v>
      </c>
    </row>
    <row r="8448" spans="1:10" x14ac:dyDescent="0.25">
      <c r="A8448" t="s">
        <v>227</v>
      </c>
      <c r="B8448" t="s">
        <v>73</v>
      </c>
      <c r="C8448" t="s">
        <v>212</v>
      </c>
      <c r="D8448" t="s">
        <v>307</v>
      </c>
      <c r="E8448" t="s">
        <v>306</v>
      </c>
      <c r="F8448">
        <v>114</v>
      </c>
      <c r="G8448" t="s">
        <v>335</v>
      </c>
      <c r="H8448" t="s">
        <v>84</v>
      </c>
      <c r="I8448">
        <v>2014</v>
      </c>
      <c r="J8448">
        <v>8.3000000000000007</v>
      </c>
    </row>
    <row r="8449" spans="1:10" x14ac:dyDescent="0.25">
      <c r="A8449" t="s">
        <v>227</v>
      </c>
      <c r="B8449" t="s">
        <v>204</v>
      </c>
      <c r="C8449" t="s">
        <v>203</v>
      </c>
      <c r="D8449" t="s">
        <v>415</v>
      </c>
      <c r="E8449" t="s">
        <v>414</v>
      </c>
      <c r="F8449">
        <v>114</v>
      </c>
      <c r="G8449" t="s">
        <v>335</v>
      </c>
      <c r="H8449" t="s">
        <v>84</v>
      </c>
      <c r="I8449">
        <v>2005</v>
      </c>
      <c r="J8449">
        <v>11.35</v>
      </c>
    </row>
    <row r="8450" spans="1:10" x14ac:dyDescent="0.25">
      <c r="A8450" t="s">
        <v>225</v>
      </c>
      <c r="B8450" t="s">
        <v>71</v>
      </c>
      <c r="C8450" t="s">
        <v>215</v>
      </c>
      <c r="D8450" t="s">
        <v>311</v>
      </c>
      <c r="E8450" t="s">
        <v>310</v>
      </c>
      <c r="F8450">
        <v>114</v>
      </c>
      <c r="G8450" t="s">
        <v>335</v>
      </c>
      <c r="H8450" t="s">
        <v>84</v>
      </c>
      <c r="I8450">
        <v>2005</v>
      </c>
      <c r="J8450">
        <v>9</v>
      </c>
    </row>
    <row r="8451" spans="1:10" x14ac:dyDescent="0.25">
      <c r="A8451" t="s">
        <v>224</v>
      </c>
      <c r="B8451" t="s">
        <v>76</v>
      </c>
      <c r="C8451" t="s">
        <v>196</v>
      </c>
      <c r="D8451" t="s">
        <v>410</v>
      </c>
      <c r="E8451" t="s">
        <v>409</v>
      </c>
      <c r="F8451">
        <v>114</v>
      </c>
      <c r="G8451" t="s">
        <v>335</v>
      </c>
      <c r="H8451" t="s">
        <v>84</v>
      </c>
      <c r="I8451">
        <v>2005</v>
      </c>
      <c r="J8451">
        <v>14</v>
      </c>
    </row>
    <row r="8452" spans="1:10" x14ac:dyDescent="0.25">
      <c r="A8452" t="s">
        <v>225</v>
      </c>
      <c r="B8452" t="s">
        <v>76</v>
      </c>
      <c r="C8452" t="s">
        <v>77</v>
      </c>
      <c r="D8452" t="s">
        <v>274</v>
      </c>
      <c r="E8452" t="s">
        <v>273</v>
      </c>
      <c r="F8452">
        <v>114</v>
      </c>
      <c r="G8452" t="s">
        <v>335</v>
      </c>
      <c r="H8452" t="s">
        <v>84</v>
      </c>
      <c r="I8452">
        <v>2005</v>
      </c>
      <c r="J8452">
        <v>3.11</v>
      </c>
    </row>
    <row r="8453" spans="1:10" x14ac:dyDescent="0.25">
      <c r="A8453" t="s">
        <v>227</v>
      </c>
      <c r="B8453" t="s">
        <v>73</v>
      </c>
      <c r="C8453" t="s">
        <v>212</v>
      </c>
      <c r="D8453" t="s">
        <v>307</v>
      </c>
      <c r="E8453" t="s">
        <v>306</v>
      </c>
      <c r="F8453">
        <v>114</v>
      </c>
      <c r="G8453" t="s">
        <v>335</v>
      </c>
      <c r="H8453" t="s">
        <v>84</v>
      </c>
      <c r="I8453">
        <v>2005</v>
      </c>
      <c r="J8453">
        <v>39.630000000000003</v>
      </c>
    </row>
    <row r="8454" spans="1:10" x14ac:dyDescent="0.25">
      <c r="A8454" t="s">
        <v>225</v>
      </c>
      <c r="B8454" t="s">
        <v>214</v>
      </c>
      <c r="C8454" t="s">
        <v>213</v>
      </c>
      <c r="D8454" t="s">
        <v>309</v>
      </c>
      <c r="E8454" t="s">
        <v>308</v>
      </c>
      <c r="F8454">
        <v>114</v>
      </c>
      <c r="G8454" t="s">
        <v>335</v>
      </c>
      <c r="H8454" t="s">
        <v>84</v>
      </c>
      <c r="I8454">
        <v>2000</v>
      </c>
      <c r="J8454">
        <v>0.21</v>
      </c>
    </row>
    <row r="8455" spans="1:10" x14ac:dyDescent="0.25">
      <c r="A8455" t="s">
        <v>224</v>
      </c>
      <c r="B8455" t="s">
        <v>76</v>
      </c>
      <c r="C8455" t="s">
        <v>196</v>
      </c>
      <c r="D8455" t="s">
        <v>410</v>
      </c>
      <c r="E8455" t="s">
        <v>409</v>
      </c>
      <c r="F8455">
        <v>114</v>
      </c>
      <c r="G8455" t="s">
        <v>335</v>
      </c>
      <c r="H8455" t="s">
        <v>84</v>
      </c>
      <c r="I8455">
        <v>2000</v>
      </c>
      <c r="J8455">
        <v>4.0999999999999996</v>
      </c>
    </row>
    <row r="8456" spans="1:10" x14ac:dyDescent="0.25">
      <c r="A8456" t="s">
        <v>225</v>
      </c>
      <c r="B8456" t="s">
        <v>76</v>
      </c>
      <c r="C8456" t="s">
        <v>77</v>
      </c>
      <c r="D8456" t="s">
        <v>403</v>
      </c>
      <c r="E8456" t="s">
        <v>402</v>
      </c>
      <c r="F8456">
        <v>114</v>
      </c>
      <c r="G8456" t="s">
        <v>335</v>
      </c>
      <c r="H8456" t="s">
        <v>84</v>
      </c>
      <c r="I8456">
        <v>2000</v>
      </c>
      <c r="J8456">
        <v>17.2</v>
      </c>
    </row>
    <row r="8457" spans="1:10" x14ac:dyDescent="0.25">
      <c r="A8457" t="s">
        <v>227</v>
      </c>
      <c r="B8457" t="s">
        <v>76</v>
      </c>
      <c r="C8457" t="s">
        <v>77</v>
      </c>
      <c r="D8457" t="s">
        <v>403</v>
      </c>
      <c r="E8457" t="s">
        <v>402</v>
      </c>
      <c r="F8457">
        <v>114</v>
      </c>
      <c r="G8457" t="s">
        <v>335</v>
      </c>
      <c r="H8457" t="s">
        <v>84</v>
      </c>
      <c r="I8457">
        <v>2000</v>
      </c>
      <c r="J8457">
        <v>0.04</v>
      </c>
    </row>
    <row r="8458" spans="1:10" x14ac:dyDescent="0.25">
      <c r="A8458" t="s">
        <v>227</v>
      </c>
      <c r="B8458" t="s">
        <v>204</v>
      </c>
      <c r="C8458" t="s">
        <v>203</v>
      </c>
      <c r="D8458" t="s">
        <v>408</v>
      </c>
      <c r="E8458" t="s">
        <v>407</v>
      </c>
      <c r="F8458">
        <v>114</v>
      </c>
      <c r="G8458" t="s">
        <v>335</v>
      </c>
      <c r="H8458" t="s">
        <v>84</v>
      </c>
      <c r="I8458">
        <v>1995</v>
      </c>
      <c r="J8458">
        <v>1.7</v>
      </c>
    </row>
    <row r="8459" spans="1:10" x14ac:dyDescent="0.25">
      <c r="A8459" t="s">
        <v>225</v>
      </c>
      <c r="B8459" t="s">
        <v>76</v>
      </c>
      <c r="C8459" t="s">
        <v>196</v>
      </c>
      <c r="D8459" t="s">
        <v>424</v>
      </c>
      <c r="E8459" t="s">
        <v>423</v>
      </c>
      <c r="F8459">
        <v>114</v>
      </c>
      <c r="G8459" t="s">
        <v>335</v>
      </c>
      <c r="H8459" t="s">
        <v>84</v>
      </c>
      <c r="I8459">
        <v>1995</v>
      </c>
      <c r="J8459">
        <v>0.253</v>
      </c>
    </row>
    <row r="8460" spans="1:10" x14ac:dyDescent="0.25">
      <c r="A8460" t="s">
        <v>227</v>
      </c>
      <c r="B8460" t="s">
        <v>76</v>
      </c>
      <c r="C8460" t="s">
        <v>196</v>
      </c>
      <c r="D8460" t="s">
        <v>458</v>
      </c>
      <c r="E8460" t="s">
        <v>457</v>
      </c>
      <c r="F8460">
        <v>114</v>
      </c>
      <c r="G8460" t="s">
        <v>335</v>
      </c>
      <c r="H8460" t="s">
        <v>84</v>
      </c>
      <c r="I8460">
        <v>1995</v>
      </c>
      <c r="J8460">
        <v>1</v>
      </c>
    </row>
    <row r="8461" spans="1:10" x14ac:dyDescent="0.25">
      <c r="A8461" t="s">
        <v>224</v>
      </c>
      <c r="B8461" t="s">
        <v>80</v>
      </c>
      <c r="C8461" t="s">
        <v>37</v>
      </c>
      <c r="D8461">
        <v>120218</v>
      </c>
      <c r="E8461" t="s">
        <v>262</v>
      </c>
      <c r="F8461">
        <v>109</v>
      </c>
      <c r="G8461" t="s">
        <v>342</v>
      </c>
      <c r="H8461" t="s">
        <v>84</v>
      </c>
      <c r="I8461">
        <v>2014</v>
      </c>
      <c r="J8461">
        <v>3.8839700000000002E-4</v>
      </c>
    </row>
    <row r="8462" spans="1:10" x14ac:dyDescent="0.25">
      <c r="A8462" t="s">
        <v>224</v>
      </c>
      <c r="B8462" t="s">
        <v>80</v>
      </c>
      <c r="C8462" t="s">
        <v>37</v>
      </c>
      <c r="D8462">
        <v>120212</v>
      </c>
      <c r="E8462" t="s">
        <v>266</v>
      </c>
      <c r="F8462">
        <v>104</v>
      </c>
      <c r="G8462" t="s">
        <v>340</v>
      </c>
      <c r="H8462" t="s">
        <v>84</v>
      </c>
      <c r="I8462">
        <v>2014</v>
      </c>
      <c r="J8462">
        <v>1.0849500000000001E-3</v>
      </c>
    </row>
    <row r="8463" spans="1:10" x14ac:dyDescent="0.25">
      <c r="A8463" t="s">
        <v>224</v>
      </c>
      <c r="B8463" t="s">
        <v>80</v>
      </c>
      <c r="C8463" t="s">
        <v>37</v>
      </c>
      <c r="D8463">
        <v>120105</v>
      </c>
      <c r="E8463" t="s">
        <v>270</v>
      </c>
      <c r="F8463">
        <v>109</v>
      </c>
      <c r="G8463" t="s">
        <v>342</v>
      </c>
      <c r="H8463" t="s">
        <v>84</v>
      </c>
      <c r="I8463">
        <v>2014</v>
      </c>
      <c r="J8463">
        <v>9.1196700000000006E-2</v>
      </c>
    </row>
    <row r="8464" spans="1:10" x14ac:dyDescent="0.25">
      <c r="A8464" t="s">
        <v>224</v>
      </c>
      <c r="B8464" t="s">
        <v>80</v>
      </c>
      <c r="C8464" t="s">
        <v>37</v>
      </c>
      <c r="D8464">
        <v>130302</v>
      </c>
      <c r="E8464" t="s">
        <v>336</v>
      </c>
      <c r="F8464">
        <v>104</v>
      </c>
      <c r="G8464" t="s">
        <v>340</v>
      </c>
      <c r="H8464" t="s">
        <v>84</v>
      </c>
      <c r="I8464">
        <v>2014</v>
      </c>
      <c r="J8464">
        <v>1.02995E-6</v>
      </c>
    </row>
    <row r="8465" spans="1:10" x14ac:dyDescent="0.25">
      <c r="A8465" t="s">
        <v>227</v>
      </c>
      <c r="B8465" t="s">
        <v>80</v>
      </c>
      <c r="C8465" t="s">
        <v>81</v>
      </c>
      <c r="D8465">
        <v>340201</v>
      </c>
      <c r="E8465" t="s">
        <v>222</v>
      </c>
      <c r="F8465">
        <v>120</v>
      </c>
      <c r="G8465" t="s">
        <v>332</v>
      </c>
      <c r="H8465" t="s">
        <v>84</v>
      </c>
      <c r="I8465">
        <v>1990</v>
      </c>
      <c r="J8465">
        <v>6.1746700000000002E-2</v>
      </c>
    </row>
    <row r="8466" spans="1:10" x14ac:dyDescent="0.25">
      <c r="A8466" t="s">
        <v>227</v>
      </c>
      <c r="B8466" t="s">
        <v>80</v>
      </c>
      <c r="C8466" t="s">
        <v>81</v>
      </c>
      <c r="D8466">
        <v>340201</v>
      </c>
      <c r="E8466" t="s">
        <v>222</v>
      </c>
      <c r="F8466">
        <v>109</v>
      </c>
      <c r="G8466" t="s">
        <v>342</v>
      </c>
      <c r="H8466" t="s">
        <v>84</v>
      </c>
      <c r="I8466">
        <v>1995</v>
      </c>
      <c r="J8466">
        <v>43.261000000000003</v>
      </c>
    </row>
    <row r="8467" spans="1:10" x14ac:dyDescent="0.25">
      <c r="A8467" t="s">
        <v>223</v>
      </c>
      <c r="B8467" t="s">
        <v>80</v>
      </c>
      <c r="C8467" t="s">
        <v>37</v>
      </c>
      <c r="D8467">
        <v>130302</v>
      </c>
      <c r="E8467" t="s">
        <v>336</v>
      </c>
      <c r="F8467">
        <v>114</v>
      </c>
      <c r="G8467" t="s">
        <v>335</v>
      </c>
      <c r="H8467" t="s">
        <v>84</v>
      </c>
      <c r="I8467">
        <v>2015</v>
      </c>
      <c r="J8467">
        <v>1.7506499999999999E-4</v>
      </c>
    </row>
    <row r="8468" spans="1:10" x14ac:dyDescent="0.25">
      <c r="A8468" t="s">
        <v>225</v>
      </c>
      <c r="B8468" t="s">
        <v>79</v>
      </c>
      <c r="C8468" t="s">
        <v>35</v>
      </c>
      <c r="D8468" t="s">
        <v>245</v>
      </c>
      <c r="E8468" t="s">
        <v>244</v>
      </c>
      <c r="F8468">
        <v>114</v>
      </c>
      <c r="G8468" t="s">
        <v>335</v>
      </c>
      <c r="H8468" t="s">
        <v>84</v>
      </c>
      <c r="I8468">
        <v>1995</v>
      </c>
      <c r="J8468">
        <v>354.00400000000002</v>
      </c>
    </row>
    <row r="8469" spans="1:10" x14ac:dyDescent="0.25">
      <c r="A8469" t="s">
        <v>223</v>
      </c>
      <c r="B8469" t="s">
        <v>79</v>
      </c>
      <c r="C8469" t="s">
        <v>35</v>
      </c>
      <c r="D8469" t="s">
        <v>245</v>
      </c>
      <c r="E8469" t="s">
        <v>244</v>
      </c>
      <c r="F8469">
        <v>108</v>
      </c>
      <c r="G8469" t="s">
        <v>83</v>
      </c>
      <c r="H8469" t="s">
        <v>84</v>
      </c>
      <c r="I8469">
        <v>2005</v>
      </c>
      <c r="J8469">
        <v>1.0794999999999999</v>
      </c>
    </row>
    <row r="8470" spans="1:10" x14ac:dyDescent="0.25">
      <c r="A8470" t="s">
        <v>223</v>
      </c>
      <c r="B8470" t="s">
        <v>79</v>
      </c>
      <c r="C8470" t="s">
        <v>35</v>
      </c>
      <c r="D8470" t="s">
        <v>243</v>
      </c>
      <c r="E8470" t="s">
        <v>242</v>
      </c>
      <c r="F8470">
        <v>109</v>
      </c>
      <c r="G8470" t="s">
        <v>342</v>
      </c>
      <c r="H8470" t="s">
        <v>84</v>
      </c>
      <c r="I8470">
        <v>2015</v>
      </c>
      <c r="J8470">
        <v>326.88200000000001</v>
      </c>
    </row>
    <row r="8471" spans="1:10" x14ac:dyDescent="0.25">
      <c r="A8471" t="s">
        <v>223</v>
      </c>
      <c r="B8471" t="s">
        <v>80</v>
      </c>
      <c r="C8471" t="s">
        <v>37</v>
      </c>
      <c r="D8471">
        <v>120218</v>
      </c>
      <c r="E8471" t="s">
        <v>262</v>
      </c>
      <c r="F8471">
        <v>103</v>
      </c>
      <c r="G8471" t="s">
        <v>82</v>
      </c>
      <c r="H8471" t="s">
        <v>84</v>
      </c>
      <c r="I8471">
        <v>2000</v>
      </c>
      <c r="J8471">
        <v>3.8349800000000003E-5</v>
      </c>
    </row>
    <row r="8472" spans="1:10" x14ac:dyDescent="0.25">
      <c r="A8472" t="s">
        <v>229</v>
      </c>
      <c r="B8472" t="s">
        <v>80</v>
      </c>
      <c r="C8472" t="s">
        <v>37</v>
      </c>
      <c r="D8472">
        <v>120215</v>
      </c>
      <c r="E8472" t="s">
        <v>264</v>
      </c>
      <c r="F8472">
        <v>109</v>
      </c>
      <c r="G8472" t="s">
        <v>342</v>
      </c>
      <c r="H8472" t="s">
        <v>84</v>
      </c>
      <c r="I8472">
        <v>2005</v>
      </c>
      <c r="J8472">
        <v>1.4050099999999999E-3</v>
      </c>
    </row>
    <row r="8473" spans="1:10" x14ac:dyDescent="0.25">
      <c r="A8473" t="s">
        <v>224</v>
      </c>
      <c r="B8473" t="s">
        <v>79</v>
      </c>
      <c r="C8473" t="s">
        <v>35</v>
      </c>
      <c r="D8473" t="s">
        <v>243</v>
      </c>
      <c r="E8473" t="s">
        <v>242</v>
      </c>
      <c r="F8473">
        <v>103</v>
      </c>
      <c r="G8473" t="s">
        <v>82</v>
      </c>
      <c r="H8473" t="s">
        <v>84</v>
      </c>
      <c r="I8473">
        <v>2005</v>
      </c>
      <c r="J8473">
        <v>15.8369</v>
      </c>
    </row>
    <row r="8474" spans="1:10" x14ac:dyDescent="0.25">
      <c r="A8474" t="s">
        <v>224</v>
      </c>
      <c r="B8474" t="s">
        <v>80</v>
      </c>
      <c r="C8474" t="s">
        <v>32</v>
      </c>
      <c r="D8474">
        <v>804300</v>
      </c>
      <c r="E8474" t="s">
        <v>387</v>
      </c>
      <c r="F8474">
        <v>109</v>
      </c>
      <c r="G8474" t="s">
        <v>342</v>
      </c>
      <c r="H8474" t="s">
        <v>84</v>
      </c>
      <c r="I8474">
        <v>2000</v>
      </c>
      <c r="J8474">
        <v>105.57299999999999</v>
      </c>
    </row>
    <row r="8475" spans="1:10" x14ac:dyDescent="0.25">
      <c r="A8475" t="s">
        <v>225</v>
      </c>
      <c r="B8475" t="s">
        <v>80</v>
      </c>
      <c r="C8475" t="s">
        <v>37</v>
      </c>
      <c r="D8475">
        <v>120216</v>
      </c>
      <c r="E8475" t="s">
        <v>263</v>
      </c>
      <c r="F8475">
        <v>103</v>
      </c>
      <c r="G8475" t="s">
        <v>82</v>
      </c>
      <c r="H8475" t="s">
        <v>84</v>
      </c>
      <c r="I8475">
        <v>2000</v>
      </c>
      <c r="J8475">
        <v>7.2044399999999999E-4</v>
      </c>
    </row>
    <row r="8476" spans="1:10" x14ac:dyDescent="0.25">
      <c r="A8476" t="s">
        <v>225</v>
      </c>
      <c r="B8476" t="s">
        <v>80</v>
      </c>
      <c r="C8476" t="s">
        <v>37</v>
      </c>
      <c r="D8476">
        <v>130113</v>
      </c>
      <c r="E8476" t="s">
        <v>339</v>
      </c>
      <c r="F8476">
        <v>120</v>
      </c>
      <c r="G8476" t="s">
        <v>332</v>
      </c>
      <c r="H8476" t="s">
        <v>84</v>
      </c>
      <c r="I8476">
        <v>2000</v>
      </c>
      <c r="J8476">
        <v>2.19285</v>
      </c>
    </row>
    <row r="8477" spans="1:10" x14ac:dyDescent="0.25">
      <c r="A8477" t="s">
        <v>225</v>
      </c>
      <c r="B8477" t="s">
        <v>80</v>
      </c>
      <c r="C8477" t="s">
        <v>37</v>
      </c>
      <c r="D8477">
        <v>130113</v>
      </c>
      <c r="E8477" t="s">
        <v>339</v>
      </c>
      <c r="F8477">
        <v>114</v>
      </c>
      <c r="G8477" t="s">
        <v>335</v>
      </c>
      <c r="H8477" t="s">
        <v>84</v>
      </c>
      <c r="I8477">
        <v>2000</v>
      </c>
      <c r="J8477">
        <v>0.134495</v>
      </c>
    </row>
    <row r="8478" spans="1:10" x14ac:dyDescent="0.25">
      <c r="A8478" t="s">
        <v>225</v>
      </c>
      <c r="B8478" t="s">
        <v>80</v>
      </c>
      <c r="C8478" t="s">
        <v>37</v>
      </c>
      <c r="D8478">
        <v>120213</v>
      </c>
      <c r="E8478" t="s">
        <v>265</v>
      </c>
      <c r="F8478">
        <v>109</v>
      </c>
      <c r="G8478" t="s">
        <v>342</v>
      </c>
      <c r="H8478" t="s">
        <v>84</v>
      </c>
      <c r="I8478">
        <v>2000</v>
      </c>
      <c r="J8478">
        <v>0.70800700000000005</v>
      </c>
    </row>
    <row r="8479" spans="1:10" x14ac:dyDescent="0.25">
      <c r="A8479" t="s">
        <v>225</v>
      </c>
      <c r="B8479" t="s">
        <v>80</v>
      </c>
      <c r="C8479" t="s">
        <v>37</v>
      </c>
      <c r="D8479">
        <v>130219</v>
      </c>
      <c r="E8479" t="s">
        <v>354</v>
      </c>
      <c r="F8479">
        <v>104</v>
      </c>
      <c r="G8479" t="s">
        <v>340</v>
      </c>
      <c r="H8479" t="s">
        <v>84</v>
      </c>
      <c r="I8479">
        <v>2000</v>
      </c>
      <c r="J8479">
        <v>4.8649800000000003E-5</v>
      </c>
    </row>
    <row r="8480" spans="1:10" x14ac:dyDescent="0.25">
      <c r="A8480" t="s">
        <v>225</v>
      </c>
      <c r="B8480" t="s">
        <v>80</v>
      </c>
      <c r="C8480" t="s">
        <v>37</v>
      </c>
      <c r="D8480">
        <v>120213</v>
      </c>
      <c r="E8480" t="s">
        <v>265</v>
      </c>
      <c r="F8480">
        <v>114</v>
      </c>
      <c r="G8480" t="s">
        <v>335</v>
      </c>
      <c r="H8480" t="s">
        <v>84</v>
      </c>
      <c r="I8480">
        <v>2000</v>
      </c>
      <c r="J8480">
        <v>0.70800700000000005</v>
      </c>
    </row>
    <row r="8481" spans="1:10" x14ac:dyDescent="0.25">
      <c r="A8481" t="s">
        <v>224</v>
      </c>
      <c r="B8481" t="s">
        <v>80</v>
      </c>
      <c r="C8481" t="s">
        <v>37</v>
      </c>
      <c r="D8481">
        <v>130218</v>
      </c>
      <c r="E8481" t="s">
        <v>343</v>
      </c>
      <c r="F8481">
        <v>120</v>
      </c>
      <c r="G8481" t="s">
        <v>332</v>
      </c>
      <c r="H8481" t="s">
        <v>84</v>
      </c>
      <c r="I8481">
        <v>1990</v>
      </c>
      <c r="J8481">
        <v>2.4626499999999998E-3</v>
      </c>
    </row>
    <row r="8482" spans="1:10" x14ac:dyDescent="0.25">
      <c r="A8482" t="s">
        <v>224</v>
      </c>
      <c r="B8482" t="s">
        <v>80</v>
      </c>
      <c r="C8482" t="s">
        <v>37</v>
      </c>
      <c r="D8482">
        <v>120218</v>
      </c>
      <c r="E8482" t="s">
        <v>262</v>
      </c>
      <c r="F8482">
        <v>111</v>
      </c>
      <c r="G8482" t="s">
        <v>333</v>
      </c>
      <c r="H8482" t="s">
        <v>84</v>
      </c>
      <c r="I8482">
        <v>1990</v>
      </c>
      <c r="J8482">
        <v>3.0531899999999999E-3</v>
      </c>
    </row>
    <row r="8483" spans="1:10" x14ac:dyDescent="0.25">
      <c r="A8483" t="s">
        <v>227</v>
      </c>
      <c r="B8483" t="s">
        <v>80</v>
      </c>
      <c r="C8483" t="s">
        <v>37</v>
      </c>
      <c r="D8483">
        <v>120302</v>
      </c>
      <c r="E8483" t="s">
        <v>260</v>
      </c>
      <c r="F8483">
        <v>103</v>
      </c>
      <c r="G8483" t="s">
        <v>82</v>
      </c>
      <c r="H8483" t="s">
        <v>84</v>
      </c>
      <c r="I8483">
        <v>2010</v>
      </c>
      <c r="J8483">
        <v>4.7403799999999998E-4</v>
      </c>
    </row>
    <row r="8484" spans="1:10" x14ac:dyDescent="0.25">
      <c r="A8484" t="s">
        <v>227</v>
      </c>
      <c r="B8484" t="s">
        <v>80</v>
      </c>
      <c r="C8484" t="s">
        <v>37</v>
      </c>
      <c r="D8484">
        <v>120112</v>
      </c>
      <c r="E8484" t="s">
        <v>268</v>
      </c>
      <c r="F8484">
        <v>103</v>
      </c>
      <c r="G8484" t="s">
        <v>82</v>
      </c>
      <c r="H8484" t="s">
        <v>84</v>
      </c>
      <c r="I8484">
        <v>2010</v>
      </c>
      <c r="J8484">
        <v>1.0377900000000001E-2</v>
      </c>
    </row>
    <row r="8485" spans="1:10" x14ac:dyDescent="0.25">
      <c r="A8485" t="s">
        <v>227</v>
      </c>
      <c r="B8485" t="s">
        <v>80</v>
      </c>
      <c r="C8485" t="s">
        <v>37</v>
      </c>
      <c r="D8485">
        <v>150102</v>
      </c>
      <c r="E8485" t="s">
        <v>288</v>
      </c>
      <c r="F8485">
        <v>109</v>
      </c>
      <c r="G8485" t="s">
        <v>342</v>
      </c>
      <c r="H8485" t="s">
        <v>84</v>
      </c>
      <c r="I8485">
        <v>2010</v>
      </c>
      <c r="J8485">
        <v>0.13067999999999999</v>
      </c>
    </row>
    <row r="8486" spans="1:10" x14ac:dyDescent="0.25">
      <c r="A8486" t="s">
        <v>229</v>
      </c>
      <c r="B8486" t="s">
        <v>202</v>
      </c>
      <c r="C8486" t="s">
        <v>199</v>
      </c>
      <c r="D8486" t="s">
        <v>381</v>
      </c>
      <c r="E8486" t="s">
        <v>380</v>
      </c>
      <c r="F8486">
        <v>114</v>
      </c>
      <c r="G8486" t="s">
        <v>335</v>
      </c>
      <c r="H8486" t="s">
        <v>84</v>
      </c>
      <c r="I8486">
        <v>2005</v>
      </c>
      <c r="J8486">
        <v>7937.6</v>
      </c>
    </row>
    <row r="8487" spans="1:10" x14ac:dyDescent="0.25">
      <c r="A8487" t="s">
        <v>223</v>
      </c>
      <c r="B8487" t="s">
        <v>80</v>
      </c>
      <c r="C8487" t="s">
        <v>37</v>
      </c>
      <c r="D8487">
        <v>120112</v>
      </c>
      <c r="E8487" t="s">
        <v>268</v>
      </c>
      <c r="F8487">
        <v>103</v>
      </c>
      <c r="G8487" t="s">
        <v>82</v>
      </c>
      <c r="H8487" t="s">
        <v>84</v>
      </c>
      <c r="I8487">
        <v>2015</v>
      </c>
      <c r="J8487">
        <v>6.8754099999999996E-4</v>
      </c>
    </row>
    <row r="8488" spans="1:10" x14ac:dyDescent="0.25">
      <c r="A8488" t="s">
        <v>223</v>
      </c>
      <c r="B8488" t="s">
        <v>79</v>
      </c>
      <c r="C8488" t="s">
        <v>35</v>
      </c>
      <c r="D8488" t="s">
        <v>243</v>
      </c>
      <c r="E8488" t="s">
        <v>242</v>
      </c>
      <c r="F8488">
        <v>108</v>
      </c>
      <c r="G8488" t="s">
        <v>83</v>
      </c>
      <c r="H8488" t="s">
        <v>84</v>
      </c>
      <c r="I8488">
        <v>2015</v>
      </c>
      <c r="J8488">
        <v>2.2477</v>
      </c>
    </row>
    <row r="8489" spans="1:10" x14ac:dyDescent="0.25">
      <c r="A8489" t="s">
        <v>226</v>
      </c>
      <c r="B8489" t="s">
        <v>79</v>
      </c>
      <c r="C8489" t="s">
        <v>35</v>
      </c>
      <c r="D8489" t="s">
        <v>243</v>
      </c>
      <c r="E8489" t="s">
        <v>242</v>
      </c>
      <c r="F8489">
        <v>120</v>
      </c>
      <c r="G8489" t="s">
        <v>332</v>
      </c>
      <c r="H8489" t="s">
        <v>84</v>
      </c>
      <c r="I8489">
        <v>1995</v>
      </c>
      <c r="J8489">
        <v>1024.44</v>
      </c>
    </row>
    <row r="8490" spans="1:10" x14ac:dyDescent="0.25">
      <c r="A8490" t="s">
        <v>227</v>
      </c>
      <c r="B8490" t="s">
        <v>80</v>
      </c>
      <c r="C8490" t="s">
        <v>37</v>
      </c>
      <c r="D8490">
        <v>120113</v>
      </c>
      <c r="E8490" t="s">
        <v>267</v>
      </c>
      <c r="F8490">
        <v>109</v>
      </c>
      <c r="G8490" t="s">
        <v>342</v>
      </c>
      <c r="H8490" t="s">
        <v>84</v>
      </c>
      <c r="I8490">
        <v>2014</v>
      </c>
      <c r="J8490">
        <v>0.91131799999999996</v>
      </c>
    </row>
    <row r="8491" spans="1:10" x14ac:dyDescent="0.25">
      <c r="A8491" t="s">
        <v>229</v>
      </c>
      <c r="B8491" t="s">
        <v>80</v>
      </c>
      <c r="C8491" t="s">
        <v>37</v>
      </c>
      <c r="D8491">
        <v>130219</v>
      </c>
      <c r="E8491" t="s">
        <v>354</v>
      </c>
      <c r="F8491">
        <v>120</v>
      </c>
      <c r="G8491" t="s">
        <v>332</v>
      </c>
      <c r="H8491" t="s">
        <v>84</v>
      </c>
      <c r="I8491">
        <v>2014</v>
      </c>
      <c r="J8491">
        <v>6.5289799999999995E-2</v>
      </c>
    </row>
    <row r="8492" spans="1:10" x14ac:dyDescent="0.25">
      <c r="A8492" t="s">
        <v>229</v>
      </c>
      <c r="B8492" t="s">
        <v>80</v>
      </c>
      <c r="C8492" t="s">
        <v>37</v>
      </c>
      <c r="D8492">
        <v>120219</v>
      </c>
      <c r="E8492" t="s">
        <v>261</v>
      </c>
      <c r="F8492">
        <v>120</v>
      </c>
      <c r="G8492" t="s">
        <v>332</v>
      </c>
      <c r="H8492" t="s">
        <v>84</v>
      </c>
      <c r="I8492">
        <v>2014</v>
      </c>
      <c r="J8492">
        <v>6.0047499999999996</v>
      </c>
    </row>
    <row r="8493" spans="1:10" x14ac:dyDescent="0.25">
      <c r="A8493" t="s">
        <v>227</v>
      </c>
      <c r="B8493" t="s">
        <v>79</v>
      </c>
      <c r="C8493" t="s">
        <v>35</v>
      </c>
      <c r="D8493" t="s">
        <v>245</v>
      </c>
      <c r="E8493" t="s">
        <v>244</v>
      </c>
      <c r="F8493">
        <v>115</v>
      </c>
      <c r="G8493" t="s">
        <v>341</v>
      </c>
      <c r="H8493" t="s">
        <v>84</v>
      </c>
      <c r="I8493">
        <v>2005</v>
      </c>
      <c r="J8493">
        <v>3.91622</v>
      </c>
    </row>
    <row r="8494" spans="1:10" x14ac:dyDescent="0.25">
      <c r="A8494" t="s">
        <v>227</v>
      </c>
      <c r="B8494" t="s">
        <v>79</v>
      </c>
      <c r="C8494" t="s">
        <v>35</v>
      </c>
      <c r="D8494" t="s">
        <v>243</v>
      </c>
      <c r="E8494" t="s">
        <v>242</v>
      </c>
      <c r="F8494">
        <v>115</v>
      </c>
      <c r="G8494" t="s">
        <v>341</v>
      </c>
      <c r="H8494" t="s">
        <v>84</v>
      </c>
      <c r="I8494">
        <v>2005</v>
      </c>
      <c r="J8494">
        <v>14.2182</v>
      </c>
    </row>
    <row r="8495" spans="1:10" x14ac:dyDescent="0.25">
      <c r="A8495" t="s">
        <v>226</v>
      </c>
      <c r="B8495" t="s">
        <v>80</v>
      </c>
      <c r="C8495" t="s">
        <v>81</v>
      </c>
      <c r="D8495">
        <v>230702</v>
      </c>
      <c r="E8495" t="s">
        <v>231</v>
      </c>
      <c r="F8495">
        <v>120</v>
      </c>
      <c r="G8495" t="s">
        <v>332</v>
      </c>
      <c r="H8495" t="s">
        <v>84</v>
      </c>
      <c r="I8495">
        <v>2015</v>
      </c>
      <c r="J8495">
        <v>2.7840199999999999E-2</v>
      </c>
    </row>
    <row r="8496" spans="1:10" x14ac:dyDescent="0.25">
      <c r="A8496" t="s">
        <v>225</v>
      </c>
      <c r="B8496" t="s">
        <v>80</v>
      </c>
      <c r="C8496" t="s">
        <v>37</v>
      </c>
      <c r="D8496">
        <v>120215</v>
      </c>
      <c r="E8496" t="s">
        <v>264</v>
      </c>
      <c r="F8496">
        <v>111</v>
      </c>
      <c r="G8496" t="s">
        <v>333</v>
      </c>
      <c r="H8496" t="s">
        <v>84</v>
      </c>
      <c r="I8496">
        <v>2005</v>
      </c>
      <c r="J8496">
        <v>2.6519400000000002E-3</v>
      </c>
    </row>
    <row r="8497" spans="1:10" x14ac:dyDescent="0.25">
      <c r="A8497" t="s">
        <v>225</v>
      </c>
      <c r="B8497" t="s">
        <v>80</v>
      </c>
      <c r="C8497" t="s">
        <v>37</v>
      </c>
      <c r="D8497">
        <v>120215</v>
      </c>
      <c r="E8497" t="s">
        <v>264</v>
      </c>
      <c r="F8497">
        <v>114</v>
      </c>
      <c r="G8497" t="s">
        <v>335</v>
      </c>
      <c r="H8497" t="s">
        <v>84</v>
      </c>
      <c r="I8497">
        <v>2005</v>
      </c>
      <c r="J8497">
        <v>1.3259700000000001E-3</v>
      </c>
    </row>
    <row r="8498" spans="1:10" x14ac:dyDescent="0.25">
      <c r="A8498" t="s">
        <v>225</v>
      </c>
      <c r="B8498" t="s">
        <v>80</v>
      </c>
      <c r="C8498" t="s">
        <v>37</v>
      </c>
      <c r="D8498">
        <v>120105</v>
      </c>
      <c r="E8498" t="s">
        <v>270</v>
      </c>
      <c r="F8498">
        <v>115</v>
      </c>
      <c r="G8498" t="s">
        <v>341</v>
      </c>
      <c r="H8498" t="s">
        <v>84</v>
      </c>
      <c r="I8498">
        <v>2005</v>
      </c>
      <c r="J8498">
        <v>0.33132</v>
      </c>
    </row>
    <row r="8499" spans="1:10" x14ac:dyDescent="0.25">
      <c r="A8499" t="s">
        <v>225</v>
      </c>
      <c r="B8499" t="s">
        <v>80</v>
      </c>
      <c r="C8499" t="s">
        <v>37</v>
      </c>
      <c r="D8499">
        <v>120215</v>
      </c>
      <c r="E8499" t="s">
        <v>264</v>
      </c>
      <c r="F8499">
        <v>109</v>
      </c>
      <c r="G8499" t="s">
        <v>342</v>
      </c>
      <c r="H8499" t="s">
        <v>84</v>
      </c>
      <c r="I8499">
        <v>2005</v>
      </c>
      <c r="J8499">
        <v>1.3259700000000001E-3</v>
      </c>
    </row>
    <row r="8500" spans="1:10" x14ac:dyDescent="0.25">
      <c r="A8500" t="s">
        <v>225</v>
      </c>
      <c r="B8500" t="s">
        <v>80</v>
      </c>
      <c r="C8500" t="s">
        <v>37</v>
      </c>
      <c r="D8500">
        <v>130105</v>
      </c>
      <c r="E8500" t="s">
        <v>352</v>
      </c>
      <c r="F8500">
        <v>104</v>
      </c>
      <c r="G8500" t="s">
        <v>340</v>
      </c>
      <c r="H8500" t="s">
        <v>84</v>
      </c>
      <c r="I8500">
        <v>2005</v>
      </c>
      <c r="J8500">
        <v>2.24662E-3</v>
      </c>
    </row>
    <row r="8501" spans="1:10" x14ac:dyDescent="0.25">
      <c r="A8501" t="s">
        <v>226</v>
      </c>
      <c r="B8501" t="s">
        <v>80</v>
      </c>
      <c r="C8501" t="s">
        <v>37</v>
      </c>
      <c r="D8501">
        <v>120212</v>
      </c>
      <c r="E8501" t="s">
        <v>266</v>
      </c>
      <c r="F8501">
        <v>114</v>
      </c>
      <c r="G8501" t="s">
        <v>335</v>
      </c>
      <c r="H8501" t="s">
        <v>84</v>
      </c>
      <c r="I8501">
        <v>2005</v>
      </c>
      <c r="J8501">
        <v>0.105485</v>
      </c>
    </row>
    <row r="8502" spans="1:10" x14ac:dyDescent="0.25">
      <c r="A8502" t="s">
        <v>226</v>
      </c>
      <c r="B8502" t="s">
        <v>80</v>
      </c>
      <c r="C8502" t="s">
        <v>37</v>
      </c>
      <c r="D8502">
        <v>120218</v>
      </c>
      <c r="E8502" t="s">
        <v>262</v>
      </c>
      <c r="F8502">
        <v>115</v>
      </c>
      <c r="G8502" t="s">
        <v>341</v>
      </c>
      <c r="H8502" t="s">
        <v>84</v>
      </c>
      <c r="I8502">
        <v>2005</v>
      </c>
      <c r="J8502">
        <v>1.8299500000000001E-4</v>
      </c>
    </row>
    <row r="8503" spans="1:10" x14ac:dyDescent="0.25">
      <c r="A8503" t="s">
        <v>224</v>
      </c>
      <c r="B8503" t="s">
        <v>80</v>
      </c>
      <c r="C8503" t="s">
        <v>37</v>
      </c>
      <c r="D8503">
        <v>120212</v>
      </c>
      <c r="E8503" t="s">
        <v>266</v>
      </c>
      <c r="F8503">
        <v>120</v>
      </c>
      <c r="G8503" t="s">
        <v>332</v>
      </c>
      <c r="H8503" t="s">
        <v>84</v>
      </c>
      <c r="I8503">
        <v>2010</v>
      </c>
      <c r="J8503">
        <v>22.5672</v>
      </c>
    </row>
    <row r="8504" spans="1:10" x14ac:dyDescent="0.25">
      <c r="A8504" t="s">
        <v>225</v>
      </c>
      <c r="B8504" t="s">
        <v>80</v>
      </c>
      <c r="C8504" t="s">
        <v>37</v>
      </c>
      <c r="D8504">
        <v>120303</v>
      </c>
      <c r="E8504" t="s">
        <v>259</v>
      </c>
      <c r="F8504">
        <v>109</v>
      </c>
      <c r="G8504" t="s">
        <v>342</v>
      </c>
      <c r="H8504" t="s">
        <v>84</v>
      </c>
      <c r="I8504">
        <v>2005</v>
      </c>
      <c r="J8504">
        <v>4.7780799999999998E-2</v>
      </c>
    </row>
    <row r="8505" spans="1:10" x14ac:dyDescent="0.25">
      <c r="A8505" t="s">
        <v>225</v>
      </c>
      <c r="B8505" t="s">
        <v>80</v>
      </c>
      <c r="C8505" t="s">
        <v>37</v>
      </c>
      <c r="D8505">
        <v>130213</v>
      </c>
      <c r="E8505" t="s">
        <v>368</v>
      </c>
      <c r="F8505">
        <v>104</v>
      </c>
      <c r="G8505" t="s">
        <v>340</v>
      </c>
      <c r="H8505" t="s">
        <v>84</v>
      </c>
      <c r="I8505">
        <v>2005</v>
      </c>
      <c r="J8505">
        <v>1.09267E-3</v>
      </c>
    </row>
    <row r="8506" spans="1:10" x14ac:dyDescent="0.25">
      <c r="A8506" t="s">
        <v>225</v>
      </c>
      <c r="B8506" t="s">
        <v>80</v>
      </c>
      <c r="C8506" t="s">
        <v>37</v>
      </c>
      <c r="D8506">
        <v>120213</v>
      </c>
      <c r="E8506" t="s">
        <v>265</v>
      </c>
      <c r="F8506">
        <v>109</v>
      </c>
      <c r="G8506" t="s">
        <v>342</v>
      </c>
      <c r="H8506" t="s">
        <v>84</v>
      </c>
      <c r="I8506">
        <v>2005</v>
      </c>
      <c r="J8506">
        <v>0.63497199999999998</v>
      </c>
    </row>
    <row r="8507" spans="1:10" x14ac:dyDescent="0.25">
      <c r="A8507" t="s">
        <v>224</v>
      </c>
      <c r="B8507" t="s">
        <v>80</v>
      </c>
      <c r="C8507" t="s">
        <v>37</v>
      </c>
      <c r="D8507">
        <v>150203</v>
      </c>
      <c r="E8507" t="s">
        <v>285</v>
      </c>
      <c r="F8507">
        <v>103</v>
      </c>
      <c r="G8507" t="s">
        <v>82</v>
      </c>
      <c r="H8507" t="s">
        <v>84</v>
      </c>
      <c r="I8507">
        <v>1995</v>
      </c>
      <c r="J8507">
        <v>1.7687199999999999E-5</v>
      </c>
    </row>
    <row r="8508" spans="1:10" x14ac:dyDescent="0.25">
      <c r="A8508" t="s">
        <v>229</v>
      </c>
      <c r="B8508" t="s">
        <v>74</v>
      </c>
      <c r="C8508" t="s">
        <v>34</v>
      </c>
      <c r="D8508">
        <v>901000</v>
      </c>
      <c r="E8508" t="s">
        <v>34</v>
      </c>
      <c r="F8508">
        <v>120</v>
      </c>
      <c r="G8508" t="s">
        <v>332</v>
      </c>
      <c r="H8508" t="s">
        <v>84</v>
      </c>
      <c r="I8508">
        <v>2014</v>
      </c>
      <c r="J8508">
        <v>73.7483</v>
      </c>
    </row>
    <row r="8509" spans="1:10" x14ac:dyDescent="0.25">
      <c r="A8509" t="s">
        <v>226</v>
      </c>
      <c r="B8509" t="s">
        <v>75</v>
      </c>
      <c r="C8509" t="s">
        <v>31</v>
      </c>
      <c r="D8509" t="s">
        <v>237</v>
      </c>
      <c r="E8509" t="s">
        <v>236</v>
      </c>
      <c r="F8509">
        <v>109</v>
      </c>
      <c r="G8509" t="s">
        <v>342</v>
      </c>
      <c r="H8509" t="s">
        <v>84</v>
      </c>
      <c r="I8509">
        <v>2005</v>
      </c>
      <c r="J8509">
        <v>410.23099999999999</v>
      </c>
    </row>
    <row r="8510" spans="1:10" x14ac:dyDescent="0.25">
      <c r="A8510" t="s">
        <v>226</v>
      </c>
      <c r="B8510" t="s">
        <v>75</v>
      </c>
      <c r="C8510" t="s">
        <v>31</v>
      </c>
      <c r="D8510" t="s">
        <v>237</v>
      </c>
      <c r="E8510" t="s">
        <v>236</v>
      </c>
      <c r="F8510">
        <v>109</v>
      </c>
      <c r="G8510" t="s">
        <v>342</v>
      </c>
      <c r="H8510" t="s">
        <v>84</v>
      </c>
      <c r="I8510">
        <v>1995</v>
      </c>
      <c r="J8510">
        <v>438.84899999999999</v>
      </c>
    </row>
    <row r="8511" spans="1:10" x14ac:dyDescent="0.25">
      <c r="A8511" t="s">
        <v>226</v>
      </c>
      <c r="B8511" t="s">
        <v>80</v>
      </c>
      <c r="C8511" t="s">
        <v>37</v>
      </c>
      <c r="D8511">
        <v>120219</v>
      </c>
      <c r="E8511" t="s">
        <v>261</v>
      </c>
      <c r="F8511">
        <v>114</v>
      </c>
      <c r="G8511" t="s">
        <v>335</v>
      </c>
      <c r="H8511" t="s">
        <v>84</v>
      </c>
      <c r="I8511">
        <v>2005</v>
      </c>
      <c r="J8511">
        <v>3.7038000000000001E-3</v>
      </c>
    </row>
    <row r="8512" spans="1:10" x14ac:dyDescent="0.25">
      <c r="A8512" t="s">
        <v>226</v>
      </c>
      <c r="B8512" t="s">
        <v>80</v>
      </c>
      <c r="C8512" t="s">
        <v>37</v>
      </c>
      <c r="D8512">
        <v>120219</v>
      </c>
      <c r="E8512" t="s">
        <v>261</v>
      </c>
      <c r="F8512">
        <v>115</v>
      </c>
      <c r="G8512" t="s">
        <v>341</v>
      </c>
      <c r="H8512" t="s">
        <v>84</v>
      </c>
      <c r="I8512">
        <v>2005</v>
      </c>
      <c r="J8512">
        <v>7.4076000000000003E-4</v>
      </c>
    </row>
    <row r="8513" spans="1:10" x14ac:dyDescent="0.25">
      <c r="A8513" t="s">
        <v>226</v>
      </c>
      <c r="B8513" t="s">
        <v>80</v>
      </c>
      <c r="C8513" t="s">
        <v>37</v>
      </c>
      <c r="D8513">
        <v>120219</v>
      </c>
      <c r="E8513" t="s">
        <v>261</v>
      </c>
      <c r="F8513">
        <v>103</v>
      </c>
      <c r="G8513" t="s">
        <v>82</v>
      </c>
      <c r="H8513" t="s">
        <v>84</v>
      </c>
      <c r="I8513">
        <v>2005</v>
      </c>
      <c r="J8513">
        <v>7.4076E-5</v>
      </c>
    </row>
    <row r="8514" spans="1:10" x14ac:dyDescent="0.25">
      <c r="A8514" t="s">
        <v>226</v>
      </c>
      <c r="B8514" t="s">
        <v>80</v>
      </c>
      <c r="C8514" t="s">
        <v>37</v>
      </c>
      <c r="D8514">
        <v>150103</v>
      </c>
      <c r="E8514" t="s">
        <v>287</v>
      </c>
      <c r="F8514">
        <v>103</v>
      </c>
      <c r="G8514" t="s">
        <v>82</v>
      </c>
      <c r="H8514" t="s">
        <v>84</v>
      </c>
      <c r="I8514">
        <v>2005</v>
      </c>
      <c r="J8514">
        <v>6.1134699999999996E-5</v>
      </c>
    </row>
    <row r="8515" spans="1:10" x14ac:dyDescent="0.25">
      <c r="A8515" t="s">
        <v>226</v>
      </c>
      <c r="B8515" t="s">
        <v>80</v>
      </c>
      <c r="C8515" t="s">
        <v>37</v>
      </c>
      <c r="D8515">
        <v>120106</v>
      </c>
      <c r="E8515" t="s">
        <v>269</v>
      </c>
      <c r="F8515">
        <v>120</v>
      </c>
      <c r="G8515" t="s">
        <v>332</v>
      </c>
      <c r="H8515" t="s">
        <v>84</v>
      </c>
      <c r="I8515">
        <v>2005</v>
      </c>
      <c r="J8515">
        <v>98.656000000000006</v>
      </c>
    </row>
    <row r="8516" spans="1:10" x14ac:dyDescent="0.25">
      <c r="A8516" t="s">
        <v>226</v>
      </c>
      <c r="B8516" t="s">
        <v>80</v>
      </c>
      <c r="C8516" t="s">
        <v>37</v>
      </c>
      <c r="D8516">
        <v>130213</v>
      </c>
      <c r="E8516" t="s">
        <v>368</v>
      </c>
      <c r="F8516">
        <v>114</v>
      </c>
      <c r="G8516" t="s">
        <v>335</v>
      </c>
      <c r="H8516" t="s">
        <v>84</v>
      </c>
      <c r="I8516">
        <v>2005</v>
      </c>
      <c r="J8516">
        <v>2.2983300000000002E-2</v>
      </c>
    </row>
    <row r="8517" spans="1:10" x14ac:dyDescent="0.25">
      <c r="A8517" t="s">
        <v>226</v>
      </c>
      <c r="B8517" t="s">
        <v>80</v>
      </c>
      <c r="C8517" t="s">
        <v>37</v>
      </c>
      <c r="D8517">
        <v>130303</v>
      </c>
      <c r="E8517" t="s">
        <v>351</v>
      </c>
      <c r="F8517">
        <v>111</v>
      </c>
      <c r="G8517" t="s">
        <v>333</v>
      </c>
      <c r="H8517" t="s">
        <v>84</v>
      </c>
      <c r="I8517">
        <v>2005</v>
      </c>
      <c r="J8517">
        <v>7.0608300000000004E-4</v>
      </c>
    </row>
    <row r="8518" spans="1:10" x14ac:dyDescent="0.25">
      <c r="A8518" t="s">
        <v>226</v>
      </c>
      <c r="B8518" t="s">
        <v>80</v>
      </c>
      <c r="C8518" t="s">
        <v>37</v>
      </c>
      <c r="D8518">
        <v>120216</v>
      </c>
      <c r="E8518" t="s">
        <v>263</v>
      </c>
      <c r="F8518">
        <v>115</v>
      </c>
      <c r="G8518" t="s">
        <v>341</v>
      </c>
      <c r="H8518" t="s">
        <v>84</v>
      </c>
      <c r="I8518">
        <v>2005</v>
      </c>
      <c r="J8518">
        <v>1.19108E-3</v>
      </c>
    </row>
    <row r="8519" spans="1:10" x14ac:dyDescent="0.25">
      <c r="A8519" t="s">
        <v>226</v>
      </c>
      <c r="B8519" t="s">
        <v>80</v>
      </c>
      <c r="C8519" t="s">
        <v>37</v>
      </c>
      <c r="D8519">
        <v>120213</v>
      </c>
      <c r="E8519" t="s">
        <v>265</v>
      </c>
      <c r="F8519">
        <v>114</v>
      </c>
      <c r="G8519" t="s">
        <v>335</v>
      </c>
      <c r="H8519" t="s">
        <v>84</v>
      </c>
      <c r="I8519">
        <v>2005</v>
      </c>
      <c r="J8519">
        <v>0.145175</v>
      </c>
    </row>
    <row r="8520" spans="1:10" x14ac:dyDescent="0.25">
      <c r="A8520" t="s">
        <v>227</v>
      </c>
      <c r="B8520" t="s">
        <v>80</v>
      </c>
      <c r="C8520" t="s">
        <v>37</v>
      </c>
      <c r="D8520">
        <v>130212</v>
      </c>
      <c r="E8520" t="s">
        <v>388</v>
      </c>
      <c r="F8520">
        <v>104</v>
      </c>
      <c r="G8520" t="s">
        <v>340</v>
      </c>
      <c r="H8520" t="s">
        <v>84</v>
      </c>
      <c r="I8520">
        <v>2010</v>
      </c>
      <c r="J8520">
        <v>9.1135499999999998E-4</v>
      </c>
    </row>
    <row r="8521" spans="1:10" x14ac:dyDescent="0.25">
      <c r="A8521" t="s">
        <v>227</v>
      </c>
      <c r="B8521" t="s">
        <v>80</v>
      </c>
      <c r="C8521" t="s">
        <v>37</v>
      </c>
      <c r="D8521">
        <v>150202</v>
      </c>
      <c r="E8521" t="s">
        <v>286</v>
      </c>
      <c r="F8521">
        <v>109</v>
      </c>
      <c r="G8521" t="s">
        <v>342</v>
      </c>
      <c r="H8521" t="s">
        <v>84</v>
      </c>
      <c r="I8521">
        <v>2010</v>
      </c>
      <c r="J8521">
        <v>4.8636499999999999E-2</v>
      </c>
    </row>
    <row r="8522" spans="1:10" x14ac:dyDescent="0.25">
      <c r="A8522" t="s">
        <v>223</v>
      </c>
      <c r="B8522" t="s">
        <v>80</v>
      </c>
      <c r="C8522" t="s">
        <v>37</v>
      </c>
      <c r="D8522">
        <v>130216</v>
      </c>
      <c r="E8522" t="s">
        <v>355</v>
      </c>
      <c r="F8522">
        <v>104</v>
      </c>
      <c r="G8522" t="s">
        <v>340</v>
      </c>
      <c r="H8522" t="s">
        <v>84</v>
      </c>
      <c r="I8522">
        <v>2014</v>
      </c>
      <c r="J8522">
        <v>7.6021599999999997E-5</v>
      </c>
    </row>
    <row r="8523" spans="1:10" x14ac:dyDescent="0.25">
      <c r="A8523" t="s">
        <v>223</v>
      </c>
      <c r="B8523" t="s">
        <v>80</v>
      </c>
      <c r="C8523" t="s">
        <v>37</v>
      </c>
      <c r="D8523">
        <v>130216</v>
      </c>
      <c r="E8523" t="s">
        <v>355</v>
      </c>
      <c r="F8523">
        <v>120</v>
      </c>
      <c r="G8523" t="s">
        <v>332</v>
      </c>
      <c r="H8523" t="s">
        <v>84</v>
      </c>
      <c r="I8523">
        <v>2015</v>
      </c>
      <c r="J8523">
        <v>0.11844499999999999</v>
      </c>
    </row>
    <row r="8524" spans="1:10" x14ac:dyDescent="0.25">
      <c r="A8524" t="s">
        <v>224</v>
      </c>
      <c r="B8524" t="s">
        <v>79</v>
      </c>
      <c r="C8524" t="s">
        <v>35</v>
      </c>
      <c r="D8524" t="s">
        <v>243</v>
      </c>
      <c r="E8524" t="s">
        <v>242</v>
      </c>
      <c r="F8524">
        <v>104</v>
      </c>
      <c r="G8524" t="s">
        <v>340</v>
      </c>
      <c r="H8524" t="s">
        <v>84</v>
      </c>
      <c r="I8524">
        <v>2015</v>
      </c>
      <c r="J8524">
        <v>0.82819900000000002</v>
      </c>
    </row>
    <row r="8525" spans="1:10" x14ac:dyDescent="0.25">
      <c r="A8525" t="s">
        <v>227</v>
      </c>
      <c r="B8525" t="s">
        <v>80</v>
      </c>
      <c r="C8525" t="s">
        <v>37</v>
      </c>
      <c r="D8525">
        <v>130113</v>
      </c>
      <c r="E8525" t="s">
        <v>339</v>
      </c>
      <c r="F8525">
        <v>109</v>
      </c>
      <c r="G8525" t="s">
        <v>342</v>
      </c>
      <c r="H8525" t="s">
        <v>84</v>
      </c>
      <c r="I8525">
        <v>1990</v>
      </c>
      <c r="J8525">
        <v>3.6576200000000001</v>
      </c>
    </row>
    <row r="8526" spans="1:10" x14ac:dyDescent="0.25">
      <c r="A8526" t="s">
        <v>227</v>
      </c>
      <c r="B8526" t="s">
        <v>80</v>
      </c>
      <c r="C8526" t="s">
        <v>37</v>
      </c>
      <c r="D8526">
        <v>130216</v>
      </c>
      <c r="E8526" t="s">
        <v>355</v>
      </c>
      <c r="F8526">
        <v>111</v>
      </c>
      <c r="G8526" t="s">
        <v>333</v>
      </c>
      <c r="H8526" t="s">
        <v>84</v>
      </c>
      <c r="I8526">
        <v>1990</v>
      </c>
      <c r="J8526">
        <v>4.9770500000000002E-3</v>
      </c>
    </row>
    <row r="8527" spans="1:10" x14ac:dyDescent="0.25">
      <c r="A8527" t="s">
        <v>226</v>
      </c>
      <c r="B8527" t="s">
        <v>80</v>
      </c>
      <c r="C8527" t="s">
        <v>37</v>
      </c>
      <c r="D8527">
        <v>130106</v>
      </c>
      <c r="E8527" t="s">
        <v>345</v>
      </c>
      <c r="F8527">
        <v>109</v>
      </c>
      <c r="G8527" t="s">
        <v>342</v>
      </c>
      <c r="H8527" t="s">
        <v>84</v>
      </c>
      <c r="I8527">
        <v>1990</v>
      </c>
      <c r="J8527">
        <v>6.3691800000000001</v>
      </c>
    </row>
    <row r="8528" spans="1:10" x14ac:dyDescent="0.25">
      <c r="A8528" t="s">
        <v>226</v>
      </c>
      <c r="B8528" t="s">
        <v>80</v>
      </c>
      <c r="C8528" t="s">
        <v>37</v>
      </c>
      <c r="D8528">
        <v>120213</v>
      </c>
      <c r="E8528" t="s">
        <v>265</v>
      </c>
      <c r="F8528">
        <v>111</v>
      </c>
      <c r="G8528" t="s">
        <v>333</v>
      </c>
      <c r="H8528" t="s">
        <v>84</v>
      </c>
      <c r="I8528">
        <v>1990</v>
      </c>
      <c r="J8528">
        <v>0.38985900000000001</v>
      </c>
    </row>
    <row r="8529" spans="1:10" x14ac:dyDescent="0.25">
      <c r="A8529" t="s">
        <v>226</v>
      </c>
      <c r="B8529" t="s">
        <v>80</v>
      </c>
      <c r="C8529" t="s">
        <v>37</v>
      </c>
      <c r="D8529">
        <v>130106</v>
      </c>
      <c r="E8529" t="s">
        <v>345</v>
      </c>
      <c r="F8529">
        <v>104</v>
      </c>
      <c r="G8529" t="s">
        <v>340</v>
      </c>
      <c r="H8529" t="s">
        <v>84</v>
      </c>
      <c r="I8529">
        <v>1990</v>
      </c>
      <c r="J8529">
        <v>1.6761E-3</v>
      </c>
    </row>
    <row r="8530" spans="1:10" x14ac:dyDescent="0.25">
      <c r="A8530" t="s">
        <v>226</v>
      </c>
      <c r="B8530" t="s">
        <v>80</v>
      </c>
      <c r="C8530" t="s">
        <v>37</v>
      </c>
      <c r="D8530">
        <v>130113</v>
      </c>
      <c r="E8530" t="s">
        <v>339</v>
      </c>
      <c r="F8530">
        <v>109</v>
      </c>
      <c r="G8530" t="s">
        <v>342</v>
      </c>
      <c r="H8530" t="s">
        <v>84</v>
      </c>
      <c r="I8530">
        <v>1990</v>
      </c>
      <c r="J8530">
        <v>0.56157199999999996</v>
      </c>
    </row>
    <row r="8531" spans="1:10" x14ac:dyDescent="0.25">
      <c r="A8531" t="s">
        <v>226</v>
      </c>
      <c r="B8531" t="s">
        <v>80</v>
      </c>
      <c r="C8531" t="s">
        <v>37</v>
      </c>
      <c r="D8531">
        <v>150103</v>
      </c>
      <c r="E8531" t="s">
        <v>287</v>
      </c>
      <c r="F8531">
        <v>114</v>
      </c>
      <c r="G8531" t="s">
        <v>335</v>
      </c>
      <c r="H8531" t="s">
        <v>84</v>
      </c>
      <c r="I8531">
        <v>1990</v>
      </c>
      <c r="J8531">
        <v>3.8955999999999999E-3</v>
      </c>
    </row>
    <row r="8532" spans="1:10" x14ac:dyDescent="0.25">
      <c r="A8532" t="s">
        <v>226</v>
      </c>
      <c r="B8532" t="s">
        <v>80</v>
      </c>
      <c r="C8532" t="s">
        <v>37</v>
      </c>
      <c r="D8532">
        <v>130215</v>
      </c>
      <c r="E8532" t="s">
        <v>384</v>
      </c>
      <c r="F8532">
        <v>111</v>
      </c>
      <c r="G8532" t="s">
        <v>333</v>
      </c>
      <c r="H8532" t="s">
        <v>84</v>
      </c>
      <c r="I8532">
        <v>2010</v>
      </c>
      <c r="J8532">
        <v>4.7207700000000002E-6</v>
      </c>
    </row>
    <row r="8533" spans="1:10" x14ac:dyDescent="0.25">
      <c r="A8533" t="s">
        <v>226</v>
      </c>
      <c r="B8533" t="s">
        <v>80</v>
      </c>
      <c r="C8533" t="s">
        <v>37</v>
      </c>
      <c r="D8533">
        <v>120215</v>
      </c>
      <c r="E8533" t="s">
        <v>264</v>
      </c>
      <c r="F8533">
        <v>111</v>
      </c>
      <c r="G8533" t="s">
        <v>333</v>
      </c>
      <c r="H8533" t="s">
        <v>84</v>
      </c>
      <c r="I8533">
        <v>2010</v>
      </c>
      <c r="J8533">
        <v>2.1948000000000001E-4</v>
      </c>
    </row>
    <row r="8534" spans="1:10" x14ac:dyDescent="0.25">
      <c r="A8534" t="s">
        <v>226</v>
      </c>
      <c r="B8534" t="s">
        <v>80</v>
      </c>
      <c r="C8534" t="s">
        <v>37</v>
      </c>
      <c r="D8534">
        <v>130105</v>
      </c>
      <c r="E8534" t="s">
        <v>352</v>
      </c>
      <c r="F8534">
        <v>120</v>
      </c>
      <c r="G8534" t="s">
        <v>332</v>
      </c>
      <c r="H8534" t="s">
        <v>84</v>
      </c>
      <c r="I8534">
        <v>2010</v>
      </c>
      <c r="J8534">
        <v>0.23682</v>
      </c>
    </row>
    <row r="8535" spans="1:10" x14ac:dyDescent="0.25">
      <c r="A8535" t="s">
        <v>226</v>
      </c>
      <c r="B8535" t="s">
        <v>80</v>
      </c>
      <c r="C8535" t="s">
        <v>37</v>
      </c>
      <c r="D8535">
        <v>130105</v>
      </c>
      <c r="E8535" t="s">
        <v>352</v>
      </c>
      <c r="F8535">
        <v>104</v>
      </c>
      <c r="G8535" t="s">
        <v>340</v>
      </c>
      <c r="H8535" t="s">
        <v>84</v>
      </c>
      <c r="I8535">
        <v>2010</v>
      </c>
      <c r="J8535">
        <v>1.5788E-4</v>
      </c>
    </row>
    <row r="8536" spans="1:10" x14ac:dyDescent="0.25">
      <c r="A8536" t="s">
        <v>227</v>
      </c>
      <c r="B8536" t="s">
        <v>80</v>
      </c>
      <c r="C8536" t="s">
        <v>81</v>
      </c>
      <c r="D8536">
        <v>260200</v>
      </c>
      <c r="E8536" t="s">
        <v>389</v>
      </c>
      <c r="F8536">
        <v>120</v>
      </c>
      <c r="G8536" t="s">
        <v>332</v>
      </c>
      <c r="H8536" t="s">
        <v>84</v>
      </c>
      <c r="I8536">
        <v>2010</v>
      </c>
      <c r="J8536">
        <v>8219.7800000000007</v>
      </c>
    </row>
    <row r="8537" spans="1:10" x14ac:dyDescent="0.25">
      <c r="A8537" t="s">
        <v>226</v>
      </c>
      <c r="B8537" t="s">
        <v>74</v>
      </c>
      <c r="C8537" t="s">
        <v>34</v>
      </c>
      <c r="D8537">
        <v>901000</v>
      </c>
      <c r="E8537" t="s">
        <v>34</v>
      </c>
      <c r="F8537">
        <v>104</v>
      </c>
      <c r="G8537" t="s">
        <v>340</v>
      </c>
      <c r="H8537" t="s">
        <v>84</v>
      </c>
      <c r="I8537">
        <v>2015</v>
      </c>
      <c r="J8537">
        <v>1.0455300000000001E-2</v>
      </c>
    </row>
    <row r="8538" spans="1:10" x14ac:dyDescent="0.25">
      <c r="A8538" t="s">
        <v>227</v>
      </c>
      <c r="B8538" t="s">
        <v>204</v>
      </c>
      <c r="C8538" t="s">
        <v>203</v>
      </c>
      <c r="D8538" t="s">
        <v>415</v>
      </c>
      <c r="E8538" t="s">
        <v>414</v>
      </c>
      <c r="F8538">
        <v>109</v>
      </c>
      <c r="G8538" t="s">
        <v>342</v>
      </c>
      <c r="H8538" t="s">
        <v>84</v>
      </c>
      <c r="I8538">
        <v>2005</v>
      </c>
      <c r="J8538">
        <v>3.75</v>
      </c>
    </row>
    <row r="8539" spans="1:10" x14ac:dyDescent="0.25">
      <c r="A8539" t="s">
        <v>226</v>
      </c>
      <c r="B8539" t="s">
        <v>76</v>
      </c>
      <c r="C8539" t="s">
        <v>198</v>
      </c>
      <c r="D8539" t="s">
        <v>417</v>
      </c>
      <c r="E8539" t="s">
        <v>416</v>
      </c>
      <c r="F8539">
        <v>109</v>
      </c>
      <c r="G8539" t="s">
        <v>342</v>
      </c>
      <c r="H8539" t="s">
        <v>84</v>
      </c>
      <c r="I8539">
        <v>2005</v>
      </c>
      <c r="J8539">
        <v>0.67</v>
      </c>
    </row>
    <row r="8540" spans="1:10" x14ac:dyDescent="0.25">
      <c r="A8540" t="s">
        <v>227</v>
      </c>
      <c r="B8540" t="s">
        <v>73</v>
      </c>
      <c r="C8540" t="s">
        <v>209</v>
      </c>
      <c r="D8540" t="s">
        <v>376</v>
      </c>
      <c r="E8540" t="s">
        <v>375</v>
      </c>
      <c r="F8540">
        <v>109</v>
      </c>
      <c r="G8540" t="s">
        <v>342</v>
      </c>
      <c r="H8540" t="s">
        <v>84</v>
      </c>
      <c r="I8540">
        <v>2005</v>
      </c>
      <c r="J8540">
        <v>12.6</v>
      </c>
    </row>
    <row r="8541" spans="1:10" x14ac:dyDescent="0.25">
      <c r="A8541" t="s">
        <v>224</v>
      </c>
      <c r="B8541" t="s">
        <v>73</v>
      </c>
      <c r="C8541" t="s">
        <v>212</v>
      </c>
      <c r="D8541" t="s">
        <v>393</v>
      </c>
      <c r="E8541" t="s">
        <v>392</v>
      </c>
      <c r="F8541">
        <v>109</v>
      </c>
      <c r="G8541" t="s">
        <v>342</v>
      </c>
      <c r="H8541" t="s">
        <v>84</v>
      </c>
      <c r="I8541">
        <v>2005</v>
      </c>
      <c r="J8541">
        <v>29.95</v>
      </c>
    </row>
    <row r="8542" spans="1:10" x14ac:dyDescent="0.25">
      <c r="A8542" t="s">
        <v>225</v>
      </c>
      <c r="B8542" t="s">
        <v>73</v>
      </c>
      <c r="C8542" t="s">
        <v>212</v>
      </c>
      <c r="D8542" t="s">
        <v>251</v>
      </c>
      <c r="E8542" t="s">
        <v>250</v>
      </c>
      <c r="F8542">
        <v>109</v>
      </c>
      <c r="G8542" t="s">
        <v>342</v>
      </c>
      <c r="H8542" t="s">
        <v>84</v>
      </c>
      <c r="I8542">
        <v>2005</v>
      </c>
      <c r="J8542">
        <v>1.4</v>
      </c>
    </row>
    <row r="8543" spans="1:10" x14ac:dyDescent="0.25">
      <c r="A8543" t="s">
        <v>227</v>
      </c>
      <c r="B8543" t="s">
        <v>71</v>
      </c>
      <c r="C8543" t="s">
        <v>72</v>
      </c>
      <c r="D8543" t="s">
        <v>239</v>
      </c>
      <c r="E8543" t="s">
        <v>238</v>
      </c>
      <c r="F8543">
        <v>109</v>
      </c>
      <c r="G8543" t="s">
        <v>342</v>
      </c>
      <c r="H8543" t="s">
        <v>84</v>
      </c>
      <c r="I8543">
        <v>2000</v>
      </c>
      <c r="J8543">
        <v>7.39</v>
      </c>
    </row>
    <row r="8544" spans="1:10" x14ac:dyDescent="0.25">
      <c r="A8544" t="s">
        <v>229</v>
      </c>
      <c r="B8544" t="s">
        <v>71</v>
      </c>
      <c r="C8544" t="s">
        <v>72</v>
      </c>
      <c r="D8544" t="s">
        <v>239</v>
      </c>
      <c r="E8544" t="s">
        <v>238</v>
      </c>
      <c r="F8544">
        <v>109</v>
      </c>
      <c r="G8544" t="s">
        <v>342</v>
      </c>
      <c r="H8544" t="s">
        <v>84</v>
      </c>
      <c r="I8544">
        <v>2000</v>
      </c>
      <c r="J8544">
        <v>2</v>
      </c>
    </row>
    <row r="8545" spans="1:10" x14ac:dyDescent="0.25">
      <c r="A8545" t="s">
        <v>225</v>
      </c>
      <c r="B8545" t="s">
        <v>76</v>
      </c>
      <c r="C8545" t="s">
        <v>77</v>
      </c>
      <c r="D8545" t="s">
        <v>403</v>
      </c>
      <c r="E8545" t="s">
        <v>402</v>
      </c>
      <c r="F8545">
        <v>109</v>
      </c>
      <c r="G8545" t="s">
        <v>342</v>
      </c>
      <c r="H8545" t="s">
        <v>84</v>
      </c>
      <c r="I8545">
        <v>2000</v>
      </c>
      <c r="J8545">
        <v>109.4</v>
      </c>
    </row>
    <row r="8546" spans="1:10" x14ac:dyDescent="0.25">
      <c r="A8546" t="s">
        <v>229</v>
      </c>
      <c r="B8546" t="s">
        <v>73</v>
      </c>
      <c r="C8546" t="s">
        <v>209</v>
      </c>
      <c r="D8546" t="s">
        <v>376</v>
      </c>
      <c r="E8546" t="s">
        <v>375</v>
      </c>
      <c r="F8546">
        <v>109</v>
      </c>
      <c r="G8546" t="s">
        <v>342</v>
      </c>
      <c r="H8546" t="s">
        <v>84</v>
      </c>
      <c r="I8546">
        <v>2000</v>
      </c>
      <c r="J8546">
        <v>21.9</v>
      </c>
    </row>
    <row r="8547" spans="1:10" x14ac:dyDescent="0.25">
      <c r="A8547" t="s">
        <v>227</v>
      </c>
      <c r="B8547" t="s">
        <v>76</v>
      </c>
      <c r="C8547" t="s">
        <v>196</v>
      </c>
      <c r="D8547" t="s">
        <v>458</v>
      </c>
      <c r="E8547" t="s">
        <v>457</v>
      </c>
      <c r="F8547">
        <v>109</v>
      </c>
      <c r="G8547" t="s">
        <v>342</v>
      </c>
      <c r="H8547" t="s">
        <v>84</v>
      </c>
      <c r="I8547">
        <v>2000</v>
      </c>
      <c r="J8547">
        <v>67</v>
      </c>
    </row>
    <row r="8548" spans="1:10" x14ac:dyDescent="0.25">
      <c r="A8548" t="s">
        <v>226</v>
      </c>
      <c r="B8548" t="s">
        <v>80</v>
      </c>
      <c r="C8548" t="s">
        <v>37</v>
      </c>
      <c r="D8548">
        <v>130302</v>
      </c>
      <c r="E8548" t="s">
        <v>336</v>
      </c>
      <c r="F8548">
        <v>111</v>
      </c>
      <c r="G8548" t="s">
        <v>333</v>
      </c>
      <c r="H8548" t="s">
        <v>84</v>
      </c>
      <c r="I8548">
        <v>2000</v>
      </c>
      <c r="J8548">
        <v>7.4816799999999998E-5</v>
      </c>
    </row>
    <row r="8549" spans="1:10" x14ac:dyDescent="0.25">
      <c r="A8549" t="s">
        <v>229</v>
      </c>
      <c r="B8549" t="s">
        <v>202</v>
      </c>
      <c r="C8549" t="s">
        <v>201</v>
      </c>
      <c r="D8549">
        <v>450100</v>
      </c>
      <c r="E8549" t="s">
        <v>201</v>
      </c>
      <c r="F8549">
        <v>114</v>
      </c>
      <c r="G8549" t="s">
        <v>335</v>
      </c>
      <c r="H8549" t="s">
        <v>84</v>
      </c>
      <c r="I8549">
        <v>2000</v>
      </c>
      <c r="J8549">
        <v>10.177300000000001</v>
      </c>
    </row>
    <row r="8550" spans="1:10" x14ac:dyDescent="0.25">
      <c r="A8550" t="s">
        <v>226</v>
      </c>
      <c r="B8550" t="s">
        <v>202</v>
      </c>
      <c r="C8550" t="s">
        <v>201</v>
      </c>
      <c r="D8550">
        <v>450100</v>
      </c>
      <c r="E8550" t="s">
        <v>201</v>
      </c>
      <c r="F8550">
        <v>120</v>
      </c>
      <c r="G8550" t="s">
        <v>332</v>
      </c>
      <c r="H8550" t="s">
        <v>84</v>
      </c>
      <c r="I8550">
        <v>1990</v>
      </c>
      <c r="J8550">
        <v>181.572</v>
      </c>
    </row>
    <row r="8551" spans="1:10" x14ac:dyDescent="0.25">
      <c r="A8551" t="s">
        <v>223</v>
      </c>
      <c r="B8551" t="s">
        <v>80</v>
      </c>
      <c r="C8551" t="s">
        <v>37</v>
      </c>
      <c r="D8551">
        <v>130303</v>
      </c>
      <c r="E8551" t="s">
        <v>351</v>
      </c>
      <c r="F8551">
        <v>111</v>
      </c>
      <c r="G8551" t="s">
        <v>333</v>
      </c>
      <c r="H8551" t="s">
        <v>84</v>
      </c>
      <c r="I8551">
        <v>2000</v>
      </c>
      <c r="J8551">
        <v>1.35286E-3</v>
      </c>
    </row>
    <row r="8552" spans="1:10" x14ac:dyDescent="0.25">
      <c r="A8552" t="s">
        <v>223</v>
      </c>
      <c r="B8552" t="s">
        <v>80</v>
      </c>
      <c r="C8552" t="s">
        <v>37</v>
      </c>
      <c r="D8552">
        <v>130113</v>
      </c>
      <c r="E8552" t="s">
        <v>339</v>
      </c>
      <c r="F8552">
        <v>104</v>
      </c>
      <c r="G8552" t="s">
        <v>340</v>
      </c>
      <c r="H8552" t="s">
        <v>84</v>
      </c>
      <c r="I8552">
        <v>2000</v>
      </c>
      <c r="J8552">
        <v>5.5604299999999999E-4</v>
      </c>
    </row>
    <row r="8553" spans="1:10" x14ac:dyDescent="0.25">
      <c r="A8553" t="s">
        <v>223</v>
      </c>
      <c r="B8553" t="s">
        <v>80</v>
      </c>
      <c r="C8553" t="s">
        <v>37</v>
      </c>
      <c r="D8553">
        <v>130303</v>
      </c>
      <c r="E8553" t="s">
        <v>351</v>
      </c>
      <c r="F8553">
        <v>120</v>
      </c>
      <c r="G8553" t="s">
        <v>332</v>
      </c>
      <c r="H8553" t="s">
        <v>84</v>
      </c>
      <c r="I8553">
        <v>2000</v>
      </c>
      <c r="J8553">
        <v>5.0732199999999998E-2</v>
      </c>
    </row>
    <row r="8554" spans="1:10" x14ac:dyDescent="0.25">
      <c r="A8554" t="s">
        <v>223</v>
      </c>
      <c r="B8554" t="s">
        <v>80</v>
      </c>
      <c r="C8554" t="s">
        <v>37</v>
      </c>
      <c r="D8554">
        <v>120106</v>
      </c>
      <c r="E8554" t="s">
        <v>269</v>
      </c>
      <c r="F8554">
        <v>103</v>
      </c>
      <c r="G8554" t="s">
        <v>82</v>
      </c>
      <c r="H8554" t="s">
        <v>84</v>
      </c>
      <c r="I8554">
        <v>2000</v>
      </c>
      <c r="J8554">
        <v>2.1715100000000001E-2</v>
      </c>
    </row>
    <row r="8555" spans="1:10" x14ac:dyDescent="0.25">
      <c r="A8555" t="s">
        <v>223</v>
      </c>
      <c r="B8555" t="s">
        <v>80</v>
      </c>
      <c r="C8555" t="s">
        <v>37</v>
      </c>
      <c r="D8555">
        <v>130106</v>
      </c>
      <c r="E8555" t="s">
        <v>345</v>
      </c>
      <c r="F8555">
        <v>111</v>
      </c>
      <c r="G8555" t="s">
        <v>333</v>
      </c>
      <c r="H8555" t="s">
        <v>84</v>
      </c>
      <c r="I8555">
        <v>2000</v>
      </c>
      <c r="J8555">
        <v>0.13497600000000001</v>
      </c>
    </row>
    <row r="8556" spans="1:10" x14ac:dyDescent="0.25">
      <c r="A8556" t="s">
        <v>227</v>
      </c>
      <c r="B8556" t="s">
        <v>202</v>
      </c>
      <c r="C8556" t="s">
        <v>201</v>
      </c>
      <c r="D8556">
        <v>450100</v>
      </c>
      <c r="E8556" t="s">
        <v>201</v>
      </c>
      <c r="F8556">
        <v>114</v>
      </c>
      <c r="G8556" t="s">
        <v>335</v>
      </c>
      <c r="H8556" t="s">
        <v>84</v>
      </c>
      <c r="I8556">
        <v>2005</v>
      </c>
      <c r="J8556">
        <v>4.4591900000000004</v>
      </c>
    </row>
    <row r="8557" spans="1:10" x14ac:dyDescent="0.25">
      <c r="A8557" t="s">
        <v>226</v>
      </c>
      <c r="B8557" t="s">
        <v>80</v>
      </c>
      <c r="C8557" t="s">
        <v>37</v>
      </c>
      <c r="D8557">
        <v>120212</v>
      </c>
      <c r="E8557" t="s">
        <v>266</v>
      </c>
      <c r="F8557">
        <v>104</v>
      </c>
      <c r="G8557" t="s">
        <v>340</v>
      </c>
      <c r="H8557" t="s">
        <v>84</v>
      </c>
      <c r="I8557">
        <v>1995</v>
      </c>
      <c r="J8557">
        <v>2.1494800000000001E-3</v>
      </c>
    </row>
    <row r="8558" spans="1:10" x14ac:dyDescent="0.25">
      <c r="A8558" t="s">
        <v>227</v>
      </c>
      <c r="B8558" t="s">
        <v>80</v>
      </c>
      <c r="C8558" t="s">
        <v>37</v>
      </c>
      <c r="D8558">
        <v>150203</v>
      </c>
      <c r="E8558" t="s">
        <v>285</v>
      </c>
      <c r="F8558">
        <v>114</v>
      </c>
      <c r="G8558" t="s">
        <v>335</v>
      </c>
      <c r="H8558" t="s">
        <v>84</v>
      </c>
      <c r="I8558">
        <v>1990</v>
      </c>
      <c r="J8558">
        <v>7.8064700000000002E-3</v>
      </c>
    </row>
    <row r="8559" spans="1:10" x14ac:dyDescent="0.25">
      <c r="A8559" t="s">
        <v>225</v>
      </c>
      <c r="B8559" t="s">
        <v>80</v>
      </c>
      <c r="C8559" t="s">
        <v>37</v>
      </c>
      <c r="D8559">
        <v>120218</v>
      </c>
      <c r="E8559" t="s">
        <v>262</v>
      </c>
      <c r="F8559">
        <v>120</v>
      </c>
      <c r="G8559" t="s">
        <v>332</v>
      </c>
      <c r="H8559" t="s">
        <v>84</v>
      </c>
      <c r="I8559">
        <v>2010</v>
      </c>
      <c r="J8559">
        <v>2.1009600000000002</v>
      </c>
    </row>
    <row r="8560" spans="1:10" x14ac:dyDescent="0.25">
      <c r="A8560" t="s">
        <v>225</v>
      </c>
      <c r="B8560" t="s">
        <v>80</v>
      </c>
      <c r="C8560" t="s">
        <v>37</v>
      </c>
      <c r="D8560">
        <v>120218</v>
      </c>
      <c r="E8560" t="s">
        <v>262</v>
      </c>
      <c r="F8560">
        <v>104</v>
      </c>
      <c r="G8560" t="s">
        <v>340</v>
      </c>
      <c r="H8560" t="s">
        <v>84</v>
      </c>
      <c r="I8560">
        <v>2010</v>
      </c>
      <c r="J8560">
        <v>1.2358599999999999E-4</v>
      </c>
    </row>
    <row r="8561" spans="1:10" x14ac:dyDescent="0.25">
      <c r="A8561" t="s">
        <v>225</v>
      </c>
      <c r="B8561" t="s">
        <v>80</v>
      </c>
      <c r="C8561" t="s">
        <v>37</v>
      </c>
      <c r="D8561">
        <v>130218</v>
      </c>
      <c r="E8561" t="s">
        <v>343</v>
      </c>
      <c r="F8561">
        <v>114</v>
      </c>
      <c r="G8561" t="s">
        <v>335</v>
      </c>
      <c r="H8561" t="s">
        <v>84</v>
      </c>
      <c r="I8561">
        <v>2010</v>
      </c>
      <c r="J8561">
        <v>6.1138399999999997E-4</v>
      </c>
    </row>
    <row r="8562" spans="1:10" x14ac:dyDescent="0.25">
      <c r="A8562" t="s">
        <v>223</v>
      </c>
      <c r="B8562" t="s">
        <v>80</v>
      </c>
      <c r="C8562" t="s">
        <v>37</v>
      </c>
      <c r="D8562">
        <v>130219</v>
      </c>
      <c r="E8562" t="s">
        <v>354</v>
      </c>
      <c r="F8562">
        <v>111</v>
      </c>
      <c r="G8562" t="s">
        <v>333</v>
      </c>
      <c r="H8562" t="s">
        <v>84</v>
      </c>
      <c r="I8562">
        <v>2010</v>
      </c>
      <c r="J8562">
        <v>5.1998599999999995E-4</v>
      </c>
    </row>
    <row r="8563" spans="1:10" x14ac:dyDescent="0.25">
      <c r="A8563" t="s">
        <v>223</v>
      </c>
      <c r="B8563" t="s">
        <v>80</v>
      </c>
      <c r="C8563" t="s">
        <v>37</v>
      </c>
      <c r="D8563">
        <v>150203</v>
      </c>
      <c r="E8563" t="s">
        <v>285</v>
      </c>
      <c r="F8563">
        <v>109</v>
      </c>
      <c r="G8563" t="s">
        <v>342</v>
      </c>
      <c r="H8563" t="s">
        <v>84</v>
      </c>
      <c r="I8563">
        <v>2010</v>
      </c>
      <c r="J8563">
        <v>5.5545300000000002E-3</v>
      </c>
    </row>
    <row r="8564" spans="1:10" x14ac:dyDescent="0.25">
      <c r="A8564" t="s">
        <v>225</v>
      </c>
      <c r="B8564" t="s">
        <v>80</v>
      </c>
      <c r="C8564" t="s">
        <v>81</v>
      </c>
      <c r="D8564">
        <v>230801</v>
      </c>
      <c r="E8564" t="s">
        <v>391</v>
      </c>
      <c r="F8564">
        <v>120</v>
      </c>
      <c r="G8564" t="s">
        <v>332</v>
      </c>
      <c r="H8564" t="s">
        <v>84</v>
      </c>
      <c r="I8564">
        <v>2010</v>
      </c>
      <c r="J8564">
        <v>15.597899999999999</v>
      </c>
    </row>
    <row r="8565" spans="1:10" x14ac:dyDescent="0.25">
      <c r="A8565" t="s">
        <v>224</v>
      </c>
      <c r="B8565" t="s">
        <v>80</v>
      </c>
      <c r="C8565" t="s">
        <v>81</v>
      </c>
      <c r="D8565">
        <v>260201</v>
      </c>
      <c r="E8565" t="s">
        <v>230</v>
      </c>
      <c r="F8565">
        <v>109</v>
      </c>
      <c r="G8565" t="s">
        <v>342</v>
      </c>
      <c r="H8565" t="s">
        <v>84</v>
      </c>
      <c r="I8565">
        <v>2005</v>
      </c>
      <c r="J8565">
        <v>371.52199999999999</v>
      </c>
    </row>
    <row r="8566" spans="1:10" x14ac:dyDescent="0.25">
      <c r="A8566" t="s">
        <v>224</v>
      </c>
      <c r="B8566" t="s">
        <v>80</v>
      </c>
      <c r="C8566" t="s">
        <v>81</v>
      </c>
      <c r="D8566">
        <v>260200</v>
      </c>
      <c r="E8566" t="s">
        <v>389</v>
      </c>
      <c r="F8566">
        <v>104</v>
      </c>
      <c r="G8566" t="s">
        <v>340</v>
      </c>
      <c r="H8566" t="s">
        <v>84</v>
      </c>
      <c r="I8566">
        <v>2000</v>
      </c>
      <c r="J8566">
        <v>0.73095299999999996</v>
      </c>
    </row>
    <row r="8567" spans="1:10" x14ac:dyDescent="0.25">
      <c r="A8567" t="s">
        <v>227</v>
      </c>
      <c r="B8567" t="s">
        <v>80</v>
      </c>
      <c r="C8567" t="s">
        <v>37</v>
      </c>
      <c r="D8567">
        <v>120303</v>
      </c>
      <c r="E8567" t="s">
        <v>259</v>
      </c>
      <c r="F8567">
        <v>103</v>
      </c>
      <c r="G8567" t="s">
        <v>82</v>
      </c>
      <c r="H8567" t="s">
        <v>84</v>
      </c>
      <c r="I8567">
        <v>2014</v>
      </c>
      <c r="J8567">
        <v>1.6069700000000001E-3</v>
      </c>
    </row>
    <row r="8568" spans="1:10" x14ac:dyDescent="0.25">
      <c r="A8568" t="s">
        <v>227</v>
      </c>
      <c r="B8568" t="s">
        <v>80</v>
      </c>
      <c r="C8568" t="s">
        <v>37</v>
      </c>
      <c r="D8568">
        <v>130113</v>
      </c>
      <c r="E8568" t="s">
        <v>339</v>
      </c>
      <c r="F8568">
        <v>104</v>
      </c>
      <c r="G8568" t="s">
        <v>340</v>
      </c>
      <c r="H8568" t="s">
        <v>84</v>
      </c>
      <c r="I8568">
        <v>2014</v>
      </c>
      <c r="J8568">
        <v>2.5564300000000002E-3</v>
      </c>
    </row>
    <row r="8569" spans="1:10" x14ac:dyDescent="0.25">
      <c r="A8569" t="s">
        <v>229</v>
      </c>
      <c r="B8569" t="s">
        <v>80</v>
      </c>
      <c r="C8569" t="s">
        <v>37</v>
      </c>
      <c r="D8569">
        <v>150203</v>
      </c>
      <c r="E8569" t="s">
        <v>285</v>
      </c>
      <c r="F8569">
        <v>120</v>
      </c>
      <c r="G8569" t="s">
        <v>332</v>
      </c>
      <c r="H8569" t="s">
        <v>84</v>
      </c>
      <c r="I8569">
        <v>2014</v>
      </c>
      <c r="J8569">
        <v>0.64342999999999995</v>
      </c>
    </row>
    <row r="8570" spans="1:10" x14ac:dyDescent="0.25">
      <c r="A8570" t="s">
        <v>227</v>
      </c>
      <c r="B8570" t="s">
        <v>73</v>
      </c>
      <c r="C8570" t="s">
        <v>209</v>
      </c>
      <c r="D8570" t="s">
        <v>376</v>
      </c>
      <c r="E8570" t="s">
        <v>375</v>
      </c>
      <c r="F8570">
        <v>114</v>
      </c>
      <c r="G8570" t="s">
        <v>335</v>
      </c>
      <c r="H8570" t="s">
        <v>84</v>
      </c>
      <c r="I8570">
        <v>1990</v>
      </c>
      <c r="J8570">
        <v>40.799999999999997</v>
      </c>
    </row>
    <row r="8571" spans="1:10" x14ac:dyDescent="0.25">
      <c r="A8571" t="s">
        <v>229</v>
      </c>
      <c r="B8571" t="s">
        <v>76</v>
      </c>
      <c r="C8571" t="s">
        <v>78</v>
      </c>
      <c r="D8571" t="s">
        <v>400</v>
      </c>
      <c r="E8571" t="s">
        <v>399</v>
      </c>
      <c r="F8571">
        <v>114</v>
      </c>
      <c r="G8571" t="s">
        <v>335</v>
      </c>
      <c r="H8571" t="s">
        <v>84</v>
      </c>
      <c r="I8571">
        <v>1990</v>
      </c>
      <c r="J8571">
        <v>2.0499999999999998</v>
      </c>
    </row>
    <row r="8572" spans="1:10" x14ac:dyDescent="0.25">
      <c r="A8572" t="s">
        <v>227</v>
      </c>
      <c r="B8572" t="s">
        <v>73</v>
      </c>
      <c r="C8572" t="s">
        <v>212</v>
      </c>
      <c r="D8572" t="s">
        <v>307</v>
      </c>
      <c r="E8572" t="s">
        <v>306</v>
      </c>
      <c r="F8572">
        <v>114</v>
      </c>
      <c r="G8572" t="s">
        <v>335</v>
      </c>
      <c r="H8572" t="s">
        <v>84</v>
      </c>
      <c r="I8572">
        <v>1990</v>
      </c>
      <c r="J8572">
        <v>1232</v>
      </c>
    </row>
    <row r="8573" spans="1:10" x14ac:dyDescent="0.25">
      <c r="A8573" t="s">
        <v>227</v>
      </c>
      <c r="B8573" t="s">
        <v>195</v>
      </c>
      <c r="C8573" t="s">
        <v>194</v>
      </c>
      <c r="D8573" t="s">
        <v>299</v>
      </c>
      <c r="E8573" t="s">
        <v>298</v>
      </c>
      <c r="F8573">
        <v>114</v>
      </c>
      <c r="G8573" t="s">
        <v>335</v>
      </c>
      <c r="H8573" t="s">
        <v>84</v>
      </c>
      <c r="I8573">
        <v>1990</v>
      </c>
      <c r="J8573">
        <v>8.4</v>
      </c>
    </row>
    <row r="8574" spans="1:10" x14ac:dyDescent="0.25">
      <c r="A8574" t="s">
        <v>229</v>
      </c>
      <c r="B8574" t="s">
        <v>73</v>
      </c>
      <c r="C8574" t="s">
        <v>209</v>
      </c>
      <c r="D8574" t="s">
        <v>376</v>
      </c>
      <c r="E8574" t="s">
        <v>375</v>
      </c>
      <c r="F8574">
        <v>114</v>
      </c>
      <c r="G8574" t="s">
        <v>335</v>
      </c>
      <c r="H8574" t="s">
        <v>84</v>
      </c>
      <c r="I8574">
        <v>2010</v>
      </c>
      <c r="J8574">
        <v>1</v>
      </c>
    </row>
    <row r="8575" spans="1:10" x14ac:dyDescent="0.25">
      <c r="A8575" t="s">
        <v>224</v>
      </c>
      <c r="B8575" t="s">
        <v>204</v>
      </c>
      <c r="C8575" t="s">
        <v>203</v>
      </c>
      <c r="D8575" t="s">
        <v>442</v>
      </c>
      <c r="E8575" t="s">
        <v>441</v>
      </c>
      <c r="F8575">
        <v>120</v>
      </c>
      <c r="G8575" t="s">
        <v>332</v>
      </c>
      <c r="H8575" t="s">
        <v>84</v>
      </c>
      <c r="I8575">
        <v>2015</v>
      </c>
      <c r="J8575">
        <v>6.9</v>
      </c>
    </row>
    <row r="8576" spans="1:10" x14ac:dyDescent="0.25">
      <c r="A8576" t="s">
        <v>227</v>
      </c>
      <c r="B8576" t="s">
        <v>71</v>
      </c>
      <c r="C8576" t="s">
        <v>72</v>
      </c>
      <c r="D8576" t="s">
        <v>239</v>
      </c>
      <c r="E8576" t="s">
        <v>238</v>
      </c>
      <c r="F8576">
        <v>120</v>
      </c>
      <c r="G8576" t="s">
        <v>332</v>
      </c>
      <c r="H8576" t="s">
        <v>84</v>
      </c>
      <c r="I8576">
        <v>2015</v>
      </c>
      <c r="J8576">
        <v>197.93799999999999</v>
      </c>
    </row>
    <row r="8577" spans="1:10" x14ac:dyDescent="0.25">
      <c r="A8577" t="s">
        <v>225</v>
      </c>
      <c r="B8577" t="s">
        <v>76</v>
      </c>
      <c r="C8577" t="s">
        <v>198</v>
      </c>
      <c r="D8577" t="s">
        <v>417</v>
      </c>
      <c r="E8577" t="s">
        <v>416</v>
      </c>
      <c r="F8577">
        <v>120</v>
      </c>
      <c r="G8577" t="s">
        <v>332</v>
      </c>
      <c r="H8577" t="s">
        <v>84</v>
      </c>
      <c r="I8577">
        <v>2015</v>
      </c>
      <c r="J8577">
        <v>5</v>
      </c>
    </row>
    <row r="8578" spans="1:10" x14ac:dyDescent="0.25">
      <c r="A8578" t="s">
        <v>227</v>
      </c>
      <c r="B8578" t="s">
        <v>73</v>
      </c>
      <c r="C8578" t="s">
        <v>212</v>
      </c>
      <c r="D8578" t="s">
        <v>249</v>
      </c>
      <c r="E8578" t="s">
        <v>248</v>
      </c>
      <c r="F8578">
        <v>120</v>
      </c>
      <c r="G8578" t="s">
        <v>332</v>
      </c>
      <c r="H8578" t="s">
        <v>84</v>
      </c>
      <c r="I8578">
        <v>2015</v>
      </c>
      <c r="J8578">
        <v>645</v>
      </c>
    </row>
    <row r="8579" spans="1:10" x14ac:dyDescent="0.25">
      <c r="A8579" t="s">
        <v>223</v>
      </c>
      <c r="B8579" t="s">
        <v>79</v>
      </c>
      <c r="C8579" t="s">
        <v>33</v>
      </c>
      <c r="D8579" t="s">
        <v>253</v>
      </c>
      <c r="E8579" t="s">
        <v>252</v>
      </c>
      <c r="F8579">
        <v>120</v>
      </c>
      <c r="G8579" t="s">
        <v>332</v>
      </c>
      <c r="H8579" t="s">
        <v>84</v>
      </c>
      <c r="I8579">
        <v>2014</v>
      </c>
      <c r="J8579">
        <v>3623.95</v>
      </c>
    </row>
    <row r="8580" spans="1:10" x14ac:dyDescent="0.25">
      <c r="A8580" t="s">
        <v>229</v>
      </c>
      <c r="B8580" t="s">
        <v>71</v>
      </c>
      <c r="C8580" t="s">
        <v>215</v>
      </c>
      <c r="D8580" t="s">
        <v>329</v>
      </c>
      <c r="E8580" t="s">
        <v>328</v>
      </c>
      <c r="F8580">
        <v>120</v>
      </c>
      <c r="G8580" t="s">
        <v>332</v>
      </c>
      <c r="H8580" t="s">
        <v>84</v>
      </c>
      <c r="I8580">
        <v>2014</v>
      </c>
      <c r="J8580">
        <v>144</v>
      </c>
    </row>
    <row r="8581" spans="1:10" x14ac:dyDescent="0.25">
      <c r="A8581" t="s">
        <v>229</v>
      </c>
      <c r="B8581" t="s">
        <v>76</v>
      </c>
      <c r="C8581" t="s">
        <v>77</v>
      </c>
      <c r="D8581" t="s">
        <v>438</v>
      </c>
      <c r="E8581" t="s">
        <v>437</v>
      </c>
      <c r="F8581">
        <v>120</v>
      </c>
      <c r="G8581" t="s">
        <v>332</v>
      </c>
      <c r="H8581" t="s">
        <v>84</v>
      </c>
      <c r="I8581">
        <v>2014</v>
      </c>
      <c r="J8581">
        <v>2.4</v>
      </c>
    </row>
    <row r="8582" spans="1:10" x14ac:dyDescent="0.25">
      <c r="A8582" t="s">
        <v>225</v>
      </c>
      <c r="B8582" t="s">
        <v>73</v>
      </c>
      <c r="C8582" t="s">
        <v>212</v>
      </c>
      <c r="D8582" t="s">
        <v>251</v>
      </c>
      <c r="E8582" t="s">
        <v>250</v>
      </c>
      <c r="F8582">
        <v>120</v>
      </c>
      <c r="G8582" t="s">
        <v>332</v>
      </c>
      <c r="H8582" t="s">
        <v>84</v>
      </c>
      <c r="I8582">
        <v>2014</v>
      </c>
      <c r="J8582">
        <v>271</v>
      </c>
    </row>
    <row r="8583" spans="1:10" x14ac:dyDescent="0.25">
      <c r="A8583" t="s">
        <v>227</v>
      </c>
      <c r="B8583" t="s">
        <v>204</v>
      </c>
      <c r="C8583" t="s">
        <v>203</v>
      </c>
      <c r="D8583" t="s">
        <v>440</v>
      </c>
      <c r="E8583" t="s">
        <v>439</v>
      </c>
      <c r="F8583">
        <v>120</v>
      </c>
      <c r="G8583" t="s">
        <v>332</v>
      </c>
      <c r="H8583" t="s">
        <v>84</v>
      </c>
      <c r="I8583">
        <v>2005</v>
      </c>
      <c r="J8583">
        <v>57</v>
      </c>
    </row>
    <row r="8584" spans="1:10" x14ac:dyDescent="0.25">
      <c r="A8584" t="s">
        <v>224</v>
      </c>
      <c r="B8584" t="s">
        <v>76</v>
      </c>
      <c r="C8584" t="s">
        <v>196</v>
      </c>
      <c r="D8584" t="s">
        <v>410</v>
      </c>
      <c r="E8584" t="s">
        <v>409</v>
      </c>
      <c r="F8584">
        <v>120</v>
      </c>
      <c r="G8584" t="s">
        <v>332</v>
      </c>
      <c r="H8584" t="s">
        <v>84</v>
      </c>
      <c r="I8584">
        <v>2005</v>
      </c>
      <c r="J8584">
        <v>21.2</v>
      </c>
    </row>
    <row r="8585" spans="1:10" x14ac:dyDescent="0.25">
      <c r="A8585" t="s">
        <v>225</v>
      </c>
      <c r="B8585" t="s">
        <v>76</v>
      </c>
      <c r="C8585" t="s">
        <v>196</v>
      </c>
      <c r="D8585" t="s">
        <v>397</v>
      </c>
      <c r="E8585" t="s">
        <v>396</v>
      </c>
      <c r="F8585">
        <v>120</v>
      </c>
      <c r="G8585" t="s">
        <v>332</v>
      </c>
      <c r="H8585" t="s">
        <v>84</v>
      </c>
      <c r="I8585">
        <v>2005</v>
      </c>
      <c r="J8585">
        <v>310.2</v>
      </c>
    </row>
    <row r="8586" spans="1:10" x14ac:dyDescent="0.25">
      <c r="A8586" t="s">
        <v>226</v>
      </c>
      <c r="B8586" t="s">
        <v>76</v>
      </c>
      <c r="C8586" t="s">
        <v>77</v>
      </c>
      <c r="D8586" t="s">
        <v>403</v>
      </c>
      <c r="E8586" t="s">
        <v>402</v>
      </c>
      <c r="F8586">
        <v>120</v>
      </c>
      <c r="G8586" t="s">
        <v>332</v>
      </c>
      <c r="H8586" t="s">
        <v>84</v>
      </c>
      <c r="I8586">
        <v>2005</v>
      </c>
      <c r="J8586">
        <v>43.7</v>
      </c>
    </row>
    <row r="8587" spans="1:10" x14ac:dyDescent="0.25">
      <c r="A8587" t="s">
        <v>226</v>
      </c>
      <c r="B8587" t="s">
        <v>76</v>
      </c>
      <c r="C8587" t="s">
        <v>198</v>
      </c>
      <c r="D8587" t="s">
        <v>417</v>
      </c>
      <c r="E8587" t="s">
        <v>416</v>
      </c>
      <c r="F8587">
        <v>120</v>
      </c>
      <c r="G8587" t="s">
        <v>332</v>
      </c>
      <c r="H8587" t="s">
        <v>84</v>
      </c>
      <c r="I8587">
        <v>2005</v>
      </c>
      <c r="J8587">
        <v>7.6</v>
      </c>
    </row>
    <row r="8588" spans="1:10" x14ac:dyDescent="0.25">
      <c r="A8588" t="s">
        <v>226</v>
      </c>
      <c r="B8588" t="s">
        <v>73</v>
      </c>
      <c r="C8588" t="s">
        <v>209</v>
      </c>
      <c r="D8588" t="s">
        <v>305</v>
      </c>
      <c r="E8588" t="s">
        <v>304</v>
      </c>
      <c r="F8588">
        <v>120</v>
      </c>
      <c r="G8588" t="s">
        <v>332</v>
      </c>
      <c r="H8588" t="s">
        <v>84</v>
      </c>
      <c r="I8588">
        <v>2005</v>
      </c>
      <c r="J8588">
        <v>25</v>
      </c>
    </row>
    <row r="8589" spans="1:10" x14ac:dyDescent="0.25">
      <c r="A8589" t="s">
        <v>223</v>
      </c>
      <c r="B8589" t="s">
        <v>79</v>
      </c>
      <c r="C8589" t="s">
        <v>33</v>
      </c>
      <c r="D8589" t="s">
        <v>253</v>
      </c>
      <c r="E8589" t="s">
        <v>252</v>
      </c>
      <c r="F8589">
        <v>120</v>
      </c>
      <c r="G8589" t="s">
        <v>332</v>
      </c>
      <c r="H8589" t="s">
        <v>84</v>
      </c>
      <c r="I8589">
        <v>2000</v>
      </c>
      <c r="J8589">
        <v>3902.48</v>
      </c>
    </row>
    <row r="8590" spans="1:10" x14ac:dyDescent="0.25">
      <c r="A8590" t="s">
        <v>229</v>
      </c>
      <c r="B8590" t="s">
        <v>79</v>
      </c>
      <c r="C8590" t="s">
        <v>193</v>
      </c>
      <c r="D8590" t="s">
        <v>419</v>
      </c>
      <c r="E8590" t="s">
        <v>418</v>
      </c>
      <c r="F8590">
        <v>120</v>
      </c>
      <c r="G8590" t="s">
        <v>332</v>
      </c>
      <c r="H8590" t="s">
        <v>84</v>
      </c>
      <c r="I8590">
        <v>2000</v>
      </c>
      <c r="J8590">
        <v>238</v>
      </c>
    </row>
    <row r="8591" spans="1:10" x14ac:dyDescent="0.25">
      <c r="A8591" t="s">
        <v>226</v>
      </c>
      <c r="B8591" t="s">
        <v>76</v>
      </c>
      <c r="C8591" t="s">
        <v>198</v>
      </c>
      <c r="D8591" t="s">
        <v>417</v>
      </c>
      <c r="E8591" t="s">
        <v>416</v>
      </c>
      <c r="F8591">
        <v>120</v>
      </c>
      <c r="G8591" t="s">
        <v>332</v>
      </c>
      <c r="H8591" t="s">
        <v>84</v>
      </c>
      <c r="I8591">
        <v>2000</v>
      </c>
      <c r="J8591">
        <v>23</v>
      </c>
    </row>
    <row r="8592" spans="1:10" x14ac:dyDescent="0.25">
      <c r="A8592" t="s">
        <v>225</v>
      </c>
      <c r="B8592" t="s">
        <v>73</v>
      </c>
      <c r="C8592" t="s">
        <v>212</v>
      </c>
      <c r="D8592" t="s">
        <v>307</v>
      </c>
      <c r="E8592" t="s">
        <v>306</v>
      </c>
      <c r="F8592">
        <v>120</v>
      </c>
      <c r="G8592" t="s">
        <v>332</v>
      </c>
      <c r="H8592" t="s">
        <v>84</v>
      </c>
      <c r="I8592">
        <v>2000</v>
      </c>
      <c r="J8592">
        <v>2567.66</v>
      </c>
    </row>
    <row r="8593" spans="1:10" x14ac:dyDescent="0.25">
      <c r="A8593" t="s">
        <v>225</v>
      </c>
      <c r="B8593" t="s">
        <v>76</v>
      </c>
      <c r="C8593" t="s">
        <v>197</v>
      </c>
      <c r="D8593" t="s">
        <v>241</v>
      </c>
      <c r="E8593" t="s">
        <v>240</v>
      </c>
      <c r="F8593">
        <v>120</v>
      </c>
      <c r="G8593" t="s">
        <v>332</v>
      </c>
      <c r="H8593" t="s">
        <v>84</v>
      </c>
      <c r="I8593">
        <v>2000</v>
      </c>
      <c r="J8593">
        <v>184.6</v>
      </c>
    </row>
    <row r="8594" spans="1:10" x14ac:dyDescent="0.25">
      <c r="A8594" t="s">
        <v>227</v>
      </c>
      <c r="B8594" t="s">
        <v>204</v>
      </c>
      <c r="C8594" t="s">
        <v>203</v>
      </c>
      <c r="D8594" t="s">
        <v>440</v>
      </c>
      <c r="E8594" t="s">
        <v>439</v>
      </c>
      <c r="F8594">
        <v>120</v>
      </c>
      <c r="G8594" t="s">
        <v>332</v>
      </c>
      <c r="H8594" t="s">
        <v>84</v>
      </c>
      <c r="I8594">
        <v>1995</v>
      </c>
      <c r="J8594">
        <v>143.58000000000001</v>
      </c>
    </row>
    <row r="8595" spans="1:10" x14ac:dyDescent="0.25">
      <c r="A8595" t="s">
        <v>224</v>
      </c>
      <c r="B8595" t="s">
        <v>76</v>
      </c>
      <c r="C8595" t="s">
        <v>196</v>
      </c>
      <c r="D8595" t="s">
        <v>405</v>
      </c>
      <c r="E8595" t="s">
        <v>404</v>
      </c>
      <c r="F8595">
        <v>120</v>
      </c>
      <c r="G8595" t="s">
        <v>332</v>
      </c>
      <c r="H8595" t="s">
        <v>84</v>
      </c>
      <c r="I8595">
        <v>1995</v>
      </c>
      <c r="J8595">
        <v>10</v>
      </c>
    </row>
    <row r="8596" spans="1:10" x14ac:dyDescent="0.25">
      <c r="A8596" t="s">
        <v>225</v>
      </c>
      <c r="B8596" t="s">
        <v>76</v>
      </c>
      <c r="C8596" t="s">
        <v>196</v>
      </c>
      <c r="D8596" t="s">
        <v>444</v>
      </c>
      <c r="E8596" t="s">
        <v>443</v>
      </c>
      <c r="F8596">
        <v>120</v>
      </c>
      <c r="G8596" t="s">
        <v>332</v>
      </c>
      <c r="H8596" t="s">
        <v>84</v>
      </c>
      <c r="I8596">
        <v>1995</v>
      </c>
      <c r="J8596">
        <v>15.4</v>
      </c>
    </row>
    <row r="8597" spans="1:10" x14ac:dyDescent="0.25">
      <c r="A8597" t="s">
        <v>225</v>
      </c>
      <c r="B8597" t="s">
        <v>76</v>
      </c>
      <c r="C8597" t="s">
        <v>196</v>
      </c>
      <c r="D8597" t="s">
        <v>413</v>
      </c>
      <c r="E8597" t="s">
        <v>412</v>
      </c>
      <c r="F8597">
        <v>120</v>
      </c>
      <c r="G8597" t="s">
        <v>332</v>
      </c>
      <c r="H8597" t="s">
        <v>84</v>
      </c>
      <c r="I8597">
        <v>1995</v>
      </c>
      <c r="J8597">
        <v>100</v>
      </c>
    </row>
    <row r="8598" spans="1:10" x14ac:dyDescent="0.25">
      <c r="A8598" t="s">
        <v>225</v>
      </c>
      <c r="B8598" t="s">
        <v>76</v>
      </c>
      <c r="C8598" t="s">
        <v>198</v>
      </c>
      <c r="D8598" t="s">
        <v>395</v>
      </c>
      <c r="E8598" t="s">
        <v>394</v>
      </c>
      <c r="F8598">
        <v>120</v>
      </c>
      <c r="G8598" t="s">
        <v>332</v>
      </c>
      <c r="H8598" t="s">
        <v>84</v>
      </c>
      <c r="I8598">
        <v>1995</v>
      </c>
      <c r="J8598">
        <v>8.6999999999999993</v>
      </c>
    </row>
    <row r="8599" spans="1:10" x14ac:dyDescent="0.25">
      <c r="A8599" t="s">
        <v>225</v>
      </c>
      <c r="B8599" t="s">
        <v>76</v>
      </c>
      <c r="C8599" t="s">
        <v>196</v>
      </c>
      <c r="D8599" t="s">
        <v>458</v>
      </c>
      <c r="E8599" t="s">
        <v>457</v>
      </c>
      <c r="F8599">
        <v>120</v>
      </c>
      <c r="G8599" t="s">
        <v>332</v>
      </c>
      <c r="H8599" t="s">
        <v>84</v>
      </c>
      <c r="I8599">
        <v>1995</v>
      </c>
      <c r="J8599">
        <v>354</v>
      </c>
    </row>
    <row r="8600" spans="1:10" x14ac:dyDescent="0.25">
      <c r="A8600" t="s">
        <v>225</v>
      </c>
      <c r="B8600" t="s">
        <v>80</v>
      </c>
      <c r="C8600" t="s">
        <v>37</v>
      </c>
      <c r="D8600">
        <v>120113</v>
      </c>
      <c r="E8600" t="s">
        <v>267</v>
      </c>
      <c r="F8600">
        <v>104</v>
      </c>
      <c r="G8600" t="s">
        <v>340</v>
      </c>
      <c r="H8600" t="s">
        <v>84</v>
      </c>
      <c r="I8600">
        <v>2014</v>
      </c>
      <c r="J8600">
        <v>1.18704E-2</v>
      </c>
    </row>
    <row r="8601" spans="1:10" x14ac:dyDescent="0.25">
      <c r="A8601" t="s">
        <v>225</v>
      </c>
      <c r="B8601" t="s">
        <v>80</v>
      </c>
      <c r="C8601" t="s">
        <v>37</v>
      </c>
      <c r="D8601">
        <v>130113</v>
      </c>
      <c r="E8601" t="s">
        <v>339</v>
      </c>
      <c r="F8601">
        <v>120</v>
      </c>
      <c r="G8601" t="s">
        <v>332</v>
      </c>
      <c r="H8601" t="s">
        <v>84</v>
      </c>
      <c r="I8601">
        <v>2014</v>
      </c>
      <c r="J8601">
        <v>2.4974099999999999</v>
      </c>
    </row>
    <row r="8602" spans="1:10" x14ac:dyDescent="0.25">
      <c r="A8602" t="s">
        <v>225</v>
      </c>
      <c r="B8602" t="s">
        <v>80</v>
      </c>
      <c r="C8602" t="s">
        <v>37</v>
      </c>
      <c r="D8602">
        <v>130106</v>
      </c>
      <c r="E8602" t="s">
        <v>345</v>
      </c>
      <c r="F8602">
        <v>104</v>
      </c>
      <c r="G8602" t="s">
        <v>340</v>
      </c>
      <c r="H8602" t="s">
        <v>84</v>
      </c>
      <c r="I8602">
        <v>2014</v>
      </c>
      <c r="J8602">
        <v>1.0713200000000001E-2</v>
      </c>
    </row>
    <row r="8603" spans="1:10" x14ac:dyDescent="0.25">
      <c r="A8603" t="s">
        <v>225</v>
      </c>
      <c r="B8603" t="s">
        <v>80</v>
      </c>
      <c r="C8603" t="s">
        <v>37</v>
      </c>
      <c r="D8603">
        <v>120303</v>
      </c>
      <c r="E8603" t="s">
        <v>259</v>
      </c>
      <c r="F8603">
        <v>104</v>
      </c>
      <c r="G8603" t="s">
        <v>340</v>
      </c>
      <c r="H8603" t="s">
        <v>84</v>
      </c>
      <c r="I8603">
        <v>2014</v>
      </c>
      <c r="J8603">
        <v>1.0465800000000001E-3</v>
      </c>
    </row>
    <row r="8604" spans="1:10" x14ac:dyDescent="0.25">
      <c r="A8604" t="s">
        <v>226</v>
      </c>
      <c r="B8604" t="s">
        <v>80</v>
      </c>
      <c r="C8604" t="s">
        <v>37</v>
      </c>
      <c r="D8604">
        <v>130219</v>
      </c>
      <c r="E8604" t="s">
        <v>354</v>
      </c>
      <c r="F8604">
        <v>111</v>
      </c>
      <c r="G8604" t="s">
        <v>333</v>
      </c>
      <c r="H8604" t="s">
        <v>84</v>
      </c>
      <c r="I8604">
        <v>2014</v>
      </c>
      <c r="J8604">
        <v>2.13706E-4</v>
      </c>
    </row>
    <row r="8605" spans="1:10" x14ac:dyDescent="0.25">
      <c r="A8605" t="s">
        <v>226</v>
      </c>
      <c r="B8605" t="s">
        <v>80</v>
      </c>
      <c r="C8605" t="s">
        <v>37</v>
      </c>
      <c r="D8605">
        <v>120219</v>
      </c>
      <c r="E8605" t="s">
        <v>261</v>
      </c>
      <c r="F8605">
        <v>111</v>
      </c>
      <c r="G8605" t="s">
        <v>333</v>
      </c>
      <c r="H8605" t="s">
        <v>84</v>
      </c>
      <c r="I8605">
        <v>2014</v>
      </c>
      <c r="J8605">
        <v>4.3356000000000002E-3</v>
      </c>
    </row>
    <row r="8606" spans="1:10" x14ac:dyDescent="0.25">
      <c r="A8606" t="s">
        <v>223</v>
      </c>
      <c r="B8606" t="s">
        <v>80</v>
      </c>
      <c r="C8606" t="s">
        <v>37</v>
      </c>
      <c r="D8606">
        <v>130302</v>
      </c>
      <c r="E8606" t="s">
        <v>336</v>
      </c>
      <c r="F8606">
        <v>109</v>
      </c>
      <c r="G8606" t="s">
        <v>342</v>
      </c>
      <c r="H8606" t="s">
        <v>84</v>
      </c>
      <c r="I8606">
        <v>2000</v>
      </c>
      <c r="J8606">
        <v>1.2855500000000001E-2</v>
      </c>
    </row>
    <row r="8607" spans="1:10" x14ac:dyDescent="0.25">
      <c r="A8607" t="s">
        <v>223</v>
      </c>
      <c r="B8607" t="s">
        <v>80</v>
      </c>
      <c r="C8607" t="s">
        <v>37</v>
      </c>
      <c r="D8607">
        <v>120105</v>
      </c>
      <c r="E8607" t="s">
        <v>270</v>
      </c>
      <c r="F8607">
        <v>115</v>
      </c>
      <c r="G8607" t="s">
        <v>341</v>
      </c>
      <c r="H8607" t="s">
        <v>84</v>
      </c>
      <c r="I8607">
        <v>2000</v>
      </c>
      <c r="J8607">
        <v>6.6325499999999996E-2</v>
      </c>
    </row>
    <row r="8608" spans="1:10" x14ac:dyDescent="0.25">
      <c r="A8608" t="s">
        <v>227</v>
      </c>
      <c r="B8608" t="s">
        <v>80</v>
      </c>
      <c r="C8608" t="s">
        <v>37</v>
      </c>
      <c r="D8608">
        <v>150103</v>
      </c>
      <c r="E8608" t="s">
        <v>287</v>
      </c>
      <c r="F8608">
        <v>109</v>
      </c>
      <c r="G8608" t="s">
        <v>342</v>
      </c>
      <c r="H8608" t="s">
        <v>84</v>
      </c>
      <c r="I8608">
        <v>2014</v>
      </c>
      <c r="J8608">
        <v>0.16550899999999999</v>
      </c>
    </row>
    <row r="8609" spans="1:10" x14ac:dyDescent="0.25">
      <c r="A8609" t="s">
        <v>227</v>
      </c>
      <c r="B8609" t="s">
        <v>80</v>
      </c>
      <c r="C8609" t="s">
        <v>37</v>
      </c>
      <c r="D8609">
        <v>120105</v>
      </c>
      <c r="E8609" t="s">
        <v>270</v>
      </c>
      <c r="F8609">
        <v>115</v>
      </c>
      <c r="G8609" t="s">
        <v>341</v>
      </c>
      <c r="H8609" t="s">
        <v>84</v>
      </c>
      <c r="I8609">
        <v>2010</v>
      </c>
      <c r="J8609">
        <v>0.42988300000000002</v>
      </c>
    </row>
    <row r="8610" spans="1:10" x14ac:dyDescent="0.25">
      <c r="A8610" t="s">
        <v>225</v>
      </c>
      <c r="B8610" t="s">
        <v>80</v>
      </c>
      <c r="C8610" t="s">
        <v>37</v>
      </c>
      <c r="D8610">
        <v>150202</v>
      </c>
      <c r="E8610" t="s">
        <v>286</v>
      </c>
      <c r="F8610">
        <v>103</v>
      </c>
      <c r="G8610" t="s">
        <v>82</v>
      </c>
      <c r="H8610" t="s">
        <v>84</v>
      </c>
      <c r="I8610">
        <v>2000</v>
      </c>
      <c r="J8610">
        <v>1.86372E-4</v>
      </c>
    </row>
    <row r="8611" spans="1:10" x14ac:dyDescent="0.25">
      <c r="A8611" t="s">
        <v>225</v>
      </c>
      <c r="B8611" t="s">
        <v>80</v>
      </c>
      <c r="C8611" t="s">
        <v>37</v>
      </c>
      <c r="D8611">
        <v>120218</v>
      </c>
      <c r="E8611" t="s">
        <v>262</v>
      </c>
      <c r="F8611">
        <v>103</v>
      </c>
      <c r="G8611" t="s">
        <v>82</v>
      </c>
      <c r="H8611" t="s">
        <v>84</v>
      </c>
      <c r="I8611">
        <v>2000</v>
      </c>
      <c r="J8611">
        <v>3.5629999999999999E-4</v>
      </c>
    </row>
    <row r="8612" spans="1:10" x14ac:dyDescent="0.25">
      <c r="A8612" t="s">
        <v>226</v>
      </c>
      <c r="B8612" t="s">
        <v>80</v>
      </c>
      <c r="C8612" t="s">
        <v>37</v>
      </c>
      <c r="D8612">
        <v>120218</v>
      </c>
      <c r="E8612" t="s">
        <v>262</v>
      </c>
      <c r="F8612">
        <v>114</v>
      </c>
      <c r="G8612" t="s">
        <v>335</v>
      </c>
      <c r="H8612" t="s">
        <v>84</v>
      </c>
      <c r="I8612">
        <v>1990</v>
      </c>
      <c r="J8612">
        <v>2.1073400000000001E-3</v>
      </c>
    </row>
    <row r="8613" spans="1:10" x14ac:dyDescent="0.25">
      <c r="A8613" t="s">
        <v>226</v>
      </c>
      <c r="B8613" t="s">
        <v>80</v>
      </c>
      <c r="C8613" t="s">
        <v>37</v>
      </c>
      <c r="D8613">
        <v>150202</v>
      </c>
      <c r="E8613" t="s">
        <v>286</v>
      </c>
      <c r="F8613">
        <v>114</v>
      </c>
      <c r="G8613" t="s">
        <v>335</v>
      </c>
      <c r="H8613" t="s">
        <v>84</v>
      </c>
      <c r="I8613">
        <v>1990</v>
      </c>
      <c r="J8613">
        <v>8.5660599999999999E-4</v>
      </c>
    </row>
    <row r="8614" spans="1:10" x14ac:dyDescent="0.25">
      <c r="A8614" t="s">
        <v>226</v>
      </c>
      <c r="B8614" t="s">
        <v>80</v>
      </c>
      <c r="C8614" t="s">
        <v>37</v>
      </c>
      <c r="D8614">
        <v>130212</v>
      </c>
      <c r="E8614" t="s">
        <v>388</v>
      </c>
      <c r="F8614">
        <v>109</v>
      </c>
      <c r="G8614" t="s">
        <v>342</v>
      </c>
      <c r="H8614" t="s">
        <v>84</v>
      </c>
      <c r="I8614">
        <v>1990</v>
      </c>
      <c r="J8614">
        <v>0.46913500000000002</v>
      </c>
    </row>
    <row r="8615" spans="1:10" x14ac:dyDescent="0.25">
      <c r="A8615" t="s">
        <v>226</v>
      </c>
      <c r="B8615" t="s">
        <v>80</v>
      </c>
      <c r="C8615" t="s">
        <v>37</v>
      </c>
      <c r="D8615">
        <v>120218</v>
      </c>
      <c r="E8615" t="s">
        <v>262</v>
      </c>
      <c r="F8615">
        <v>111</v>
      </c>
      <c r="G8615" t="s">
        <v>333</v>
      </c>
      <c r="H8615" t="s">
        <v>84</v>
      </c>
      <c r="I8615">
        <v>1990</v>
      </c>
      <c r="J8615">
        <v>4.2146700000000002E-3</v>
      </c>
    </row>
    <row r="8616" spans="1:10" x14ac:dyDescent="0.25">
      <c r="A8616" t="s">
        <v>226</v>
      </c>
      <c r="B8616" t="s">
        <v>80</v>
      </c>
      <c r="C8616" t="s">
        <v>37</v>
      </c>
      <c r="D8616">
        <v>150202</v>
      </c>
      <c r="E8616" t="s">
        <v>286</v>
      </c>
      <c r="F8616">
        <v>111</v>
      </c>
      <c r="G8616" t="s">
        <v>333</v>
      </c>
      <c r="H8616" t="s">
        <v>84</v>
      </c>
      <c r="I8616">
        <v>1990</v>
      </c>
      <c r="J8616">
        <v>2.8553500000000001E-4</v>
      </c>
    </row>
    <row r="8617" spans="1:10" x14ac:dyDescent="0.25">
      <c r="A8617" t="s">
        <v>226</v>
      </c>
      <c r="B8617" t="s">
        <v>79</v>
      </c>
      <c r="C8617" t="s">
        <v>35</v>
      </c>
      <c r="D8617" t="s">
        <v>245</v>
      </c>
      <c r="E8617" t="s">
        <v>244</v>
      </c>
      <c r="F8617">
        <v>109</v>
      </c>
      <c r="G8617" t="s">
        <v>342</v>
      </c>
      <c r="H8617" t="s">
        <v>84</v>
      </c>
      <c r="I8617">
        <v>2014</v>
      </c>
      <c r="J8617">
        <v>99.673699999999997</v>
      </c>
    </row>
    <row r="8618" spans="1:10" x14ac:dyDescent="0.25">
      <c r="A8618" t="s">
        <v>224</v>
      </c>
      <c r="B8618" t="s">
        <v>80</v>
      </c>
      <c r="C8618" t="s">
        <v>37</v>
      </c>
      <c r="D8618">
        <v>120112</v>
      </c>
      <c r="E8618" t="s">
        <v>268</v>
      </c>
      <c r="F8618">
        <v>120</v>
      </c>
      <c r="G8618" t="s">
        <v>332</v>
      </c>
      <c r="H8618" t="s">
        <v>84</v>
      </c>
      <c r="I8618">
        <v>2000</v>
      </c>
      <c r="J8618">
        <v>7.5866100000000003</v>
      </c>
    </row>
    <row r="8619" spans="1:10" x14ac:dyDescent="0.25">
      <c r="A8619" t="s">
        <v>224</v>
      </c>
      <c r="B8619" t="s">
        <v>80</v>
      </c>
      <c r="C8619" t="s">
        <v>37</v>
      </c>
      <c r="D8619">
        <v>120215</v>
      </c>
      <c r="E8619" t="s">
        <v>264</v>
      </c>
      <c r="F8619">
        <v>114</v>
      </c>
      <c r="G8619" t="s">
        <v>335</v>
      </c>
      <c r="H8619" t="s">
        <v>84</v>
      </c>
      <c r="I8619">
        <v>2000</v>
      </c>
      <c r="J8619">
        <v>1.5215300000000001E-4</v>
      </c>
    </row>
    <row r="8620" spans="1:10" x14ac:dyDescent="0.25">
      <c r="A8620" t="s">
        <v>224</v>
      </c>
      <c r="B8620" t="s">
        <v>202</v>
      </c>
      <c r="C8620" t="s">
        <v>199</v>
      </c>
      <c r="D8620" t="s">
        <v>381</v>
      </c>
      <c r="E8620" t="s">
        <v>380</v>
      </c>
      <c r="F8620">
        <v>104</v>
      </c>
      <c r="G8620" t="s">
        <v>340</v>
      </c>
      <c r="H8620" t="s">
        <v>84</v>
      </c>
      <c r="I8620">
        <v>2014</v>
      </c>
      <c r="J8620">
        <v>4.1807299999999996</v>
      </c>
    </row>
    <row r="8621" spans="1:10" x14ac:dyDescent="0.25">
      <c r="A8621" t="s">
        <v>229</v>
      </c>
      <c r="B8621" t="s">
        <v>74</v>
      </c>
      <c r="C8621" t="s">
        <v>34</v>
      </c>
      <c r="D8621">
        <v>901000</v>
      </c>
      <c r="E8621" t="s">
        <v>34</v>
      </c>
      <c r="F8621">
        <v>110</v>
      </c>
      <c r="G8621" t="s">
        <v>344</v>
      </c>
      <c r="H8621" t="s">
        <v>84</v>
      </c>
      <c r="I8621">
        <v>2005</v>
      </c>
      <c r="J8621">
        <v>0.56754300000000002</v>
      </c>
    </row>
    <row r="8622" spans="1:10" x14ac:dyDescent="0.25">
      <c r="A8622" t="s">
        <v>227</v>
      </c>
      <c r="B8622" t="s">
        <v>80</v>
      </c>
      <c r="C8622" t="s">
        <v>37</v>
      </c>
      <c r="D8622">
        <v>130303</v>
      </c>
      <c r="E8622" t="s">
        <v>351</v>
      </c>
      <c r="F8622">
        <v>114</v>
      </c>
      <c r="G8622" t="s">
        <v>335</v>
      </c>
      <c r="H8622" t="s">
        <v>84</v>
      </c>
      <c r="I8622">
        <v>2015</v>
      </c>
      <c r="J8622">
        <v>1.54596E-2</v>
      </c>
    </row>
    <row r="8623" spans="1:10" x14ac:dyDescent="0.25">
      <c r="A8623" t="s">
        <v>227</v>
      </c>
      <c r="B8623" t="s">
        <v>79</v>
      </c>
      <c r="C8623" t="s">
        <v>35</v>
      </c>
      <c r="D8623" t="s">
        <v>245</v>
      </c>
      <c r="E8623" t="s">
        <v>244</v>
      </c>
      <c r="F8623">
        <v>120</v>
      </c>
      <c r="G8623" t="s">
        <v>332</v>
      </c>
      <c r="H8623" t="s">
        <v>84</v>
      </c>
      <c r="I8623">
        <v>2014</v>
      </c>
      <c r="J8623">
        <v>4799.63</v>
      </c>
    </row>
    <row r="8624" spans="1:10" x14ac:dyDescent="0.25">
      <c r="A8624" t="s">
        <v>227</v>
      </c>
      <c r="B8624" t="s">
        <v>80</v>
      </c>
      <c r="C8624" t="s">
        <v>37</v>
      </c>
      <c r="D8624">
        <v>120106</v>
      </c>
      <c r="E8624" t="s">
        <v>269</v>
      </c>
      <c r="F8624">
        <v>111</v>
      </c>
      <c r="G8624" t="s">
        <v>333</v>
      </c>
      <c r="H8624" t="s">
        <v>84</v>
      </c>
      <c r="I8624">
        <v>2005</v>
      </c>
      <c r="J8624">
        <v>8.6961200000000005</v>
      </c>
    </row>
    <row r="8625" spans="1:10" x14ac:dyDescent="0.25">
      <c r="A8625" t="s">
        <v>227</v>
      </c>
      <c r="B8625" t="s">
        <v>80</v>
      </c>
      <c r="C8625" t="s">
        <v>37</v>
      </c>
      <c r="D8625">
        <v>150103</v>
      </c>
      <c r="E8625" t="s">
        <v>287</v>
      </c>
      <c r="F8625">
        <v>104</v>
      </c>
      <c r="G8625" t="s">
        <v>340</v>
      </c>
      <c r="H8625" t="s">
        <v>84</v>
      </c>
      <c r="I8625">
        <v>2005</v>
      </c>
      <c r="J8625">
        <v>2.55967E-3</v>
      </c>
    </row>
    <row r="8626" spans="1:10" x14ac:dyDescent="0.25">
      <c r="A8626" t="s">
        <v>227</v>
      </c>
      <c r="B8626" t="s">
        <v>80</v>
      </c>
      <c r="C8626" t="s">
        <v>37</v>
      </c>
      <c r="D8626">
        <v>120303</v>
      </c>
      <c r="E8626" t="s">
        <v>259</v>
      </c>
      <c r="F8626">
        <v>103</v>
      </c>
      <c r="G8626" t="s">
        <v>82</v>
      </c>
      <c r="H8626" t="s">
        <v>84</v>
      </c>
      <c r="I8626">
        <v>2005</v>
      </c>
      <c r="J8626">
        <v>1.3012099999999999E-3</v>
      </c>
    </row>
    <row r="8627" spans="1:10" x14ac:dyDescent="0.25">
      <c r="A8627" t="s">
        <v>229</v>
      </c>
      <c r="B8627" t="s">
        <v>202</v>
      </c>
      <c r="C8627" t="s">
        <v>199</v>
      </c>
      <c r="D8627" t="s">
        <v>381</v>
      </c>
      <c r="E8627" t="s">
        <v>380</v>
      </c>
      <c r="F8627">
        <v>104</v>
      </c>
      <c r="G8627" t="s">
        <v>340</v>
      </c>
      <c r="H8627" t="s">
        <v>84</v>
      </c>
      <c r="I8627">
        <v>2010</v>
      </c>
      <c r="J8627">
        <v>190.65100000000001</v>
      </c>
    </row>
    <row r="8628" spans="1:10" x14ac:dyDescent="0.25">
      <c r="A8628" t="s">
        <v>227</v>
      </c>
      <c r="B8628" t="s">
        <v>71</v>
      </c>
      <c r="C8628" t="s">
        <v>348</v>
      </c>
      <c r="D8628" t="s">
        <v>347</v>
      </c>
      <c r="E8628" t="s">
        <v>346</v>
      </c>
      <c r="F8628">
        <v>120</v>
      </c>
      <c r="G8628" t="s">
        <v>332</v>
      </c>
      <c r="H8628" t="s">
        <v>84</v>
      </c>
      <c r="I8628">
        <v>1995</v>
      </c>
      <c r="J8628">
        <v>60.9636</v>
      </c>
    </row>
    <row r="8629" spans="1:10" x14ac:dyDescent="0.25">
      <c r="A8629" t="s">
        <v>227</v>
      </c>
      <c r="B8629" t="s">
        <v>71</v>
      </c>
      <c r="C8629" t="s">
        <v>348</v>
      </c>
      <c r="D8629" t="s">
        <v>347</v>
      </c>
      <c r="E8629" t="s">
        <v>346</v>
      </c>
      <c r="F8629">
        <v>111</v>
      </c>
      <c r="G8629" t="s">
        <v>333</v>
      </c>
      <c r="H8629" t="s">
        <v>84</v>
      </c>
      <c r="I8629">
        <v>1995</v>
      </c>
      <c r="J8629">
        <v>11.9277</v>
      </c>
    </row>
    <row r="8630" spans="1:10" x14ac:dyDescent="0.25">
      <c r="A8630" t="s">
        <v>225</v>
      </c>
      <c r="B8630" t="s">
        <v>80</v>
      </c>
      <c r="C8630" t="s">
        <v>32</v>
      </c>
      <c r="D8630">
        <v>230301</v>
      </c>
      <c r="E8630" t="s">
        <v>429</v>
      </c>
      <c r="F8630">
        <v>120</v>
      </c>
      <c r="G8630" t="s">
        <v>332</v>
      </c>
      <c r="H8630" t="s">
        <v>84</v>
      </c>
      <c r="I8630">
        <v>2010</v>
      </c>
      <c r="J8630">
        <v>81.779200000000003</v>
      </c>
    </row>
    <row r="8631" spans="1:10" x14ac:dyDescent="0.25">
      <c r="A8631" t="s">
        <v>226</v>
      </c>
      <c r="B8631" t="s">
        <v>75</v>
      </c>
      <c r="C8631" t="s">
        <v>31</v>
      </c>
      <c r="D8631" t="s">
        <v>235</v>
      </c>
      <c r="E8631" t="s">
        <v>234</v>
      </c>
      <c r="F8631">
        <v>104</v>
      </c>
      <c r="G8631" t="s">
        <v>340</v>
      </c>
      <c r="H8631" t="s">
        <v>84</v>
      </c>
      <c r="I8631">
        <v>2015</v>
      </c>
      <c r="J8631">
        <v>6.3613699999999995E-2</v>
      </c>
    </row>
    <row r="8632" spans="1:10" x14ac:dyDescent="0.25">
      <c r="A8632" t="s">
        <v>229</v>
      </c>
      <c r="B8632" t="s">
        <v>80</v>
      </c>
      <c r="C8632" t="s">
        <v>37</v>
      </c>
      <c r="D8632">
        <v>120216</v>
      </c>
      <c r="E8632" t="s">
        <v>263</v>
      </c>
      <c r="F8632">
        <v>114</v>
      </c>
      <c r="G8632" t="s">
        <v>335</v>
      </c>
      <c r="H8632" t="s">
        <v>84</v>
      </c>
      <c r="I8632">
        <v>2000</v>
      </c>
      <c r="J8632">
        <v>5.0704399999999997E-2</v>
      </c>
    </row>
    <row r="8633" spans="1:10" x14ac:dyDescent="0.25">
      <c r="A8633" t="s">
        <v>229</v>
      </c>
      <c r="B8633" t="s">
        <v>80</v>
      </c>
      <c r="C8633" t="s">
        <v>37</v>
      </c>
      <c r="D8633">
        <v>120113</v>
      </c>
      <c r="E8633" t="s">
        <v>267</v>
      </c>
      <c r="F8633">
        <v>120</v>
      </c>
      <c r="G8633" t="s">
        <v>332</v>
      </c>
      <c r="H8633" t="s">
        <v>84</v>
      </c>
      <c r="I8633">
        <v>2000</v>
      </c>
      <c r="J8633">
        <v>139.374</v>
      </c>
    </row>
    <row r="8634" spans="1:10" x14ac:dyDescent="0.25">
      <c r="A8634" t="s">
        <v>229</v>
      </c>
      <c r="B8634" t="s">
        <v>80</v>
      </c>
      <c r="C8634" t="s">
        <v>37</v>
      </c>
      <c r="D8634">
        <v>130216</v>
      </c>
      <c r="E8634" t="s">
        <v>355</v>
      </c>
      <c r="F8634">
        <v>109</v>
      </c>
      <c r="G8634" t="s">
        <v>342</v>
      </c>
      <c r="H8634" t="s">
        <v>84</v>
      </c>
      <c r="I8634">
        <v>2000</v>
      </c>
      <c r="J8634">
        <v>0.47486200000000001</v>
      </c>
    </row>
    <row r="8635" spans="1:10" x14ac:dyDescent="0.25">
      <c r="A8635" t="s">
        <v>229</v>
      </c>
      <c r="B8635" t="s">
        <v>80</v>
      </c>
      <c r="C8635" t="s">
        <v>37</v>
      </c>
      <c r="D8635">
        <v>130216</v>
      </c>
      <c r="E8635" t="s">
        <v>355</v>
      </c>
      <c r="F8635">
        <v>111</v>
      </c>
      <c r="G8635" t="s">
        <v>333</v>
      </c>
      <c r="H8635" t="s">
        <v>84</v>
      </c>
      <c r="I8635">
        <v>2000</v>
      </c>
      <c r="J8635">
        <v>4.99855E-3</v>
      </c>
    </row>
    <row r="8636" spans="1:10" x14ac:dyDescent="0.25">
      <c r="A8636" t="s">
        <v>229</v>
      </c>
      <c r="B8636" t="s">
        <v>80</v>
      </c>
      <c r="C8636" t="s">
        <v>37</v>
      </c>
      <c r="D8636">
        <v>120106</v>
      </c>
      <c r="E8636" t="s">
        <v>269</v>
      </c>
      <c r="F8636">
        <v>115</v>
      </c>
      <c r="G8636" t="s">
        <v>341</v>
      </c>
      <c r="H8636" t="s">
        <v>84</v>
      </c>
      <c r="I8636">
        <v>2000</v>
      </c>
      <c r="J8636">
        <v>0.80361199999999999</v>
      </c>
    </row>
    <row r="8637" spans="1:10" x14ac:dyDescent="0.25">
      <c r="A8637" t="s">
        <v>225</v>
      </c>
      <c r="B8637" t="s">
        <v>80</v>
      </c>
      <c r="C8637" t="s">
        <v>37</v>
      </c>
      <c r="D8637">
        <v>120218</v>
      </c>
      <c r="E8637" t="s">
        <v>262</v>
      </c>
      <c r="F8637">
        <v>120</v>
      </c>
      <c r="G8637" t="s">
        <v>332</v>
      </c>
      <c r="H8637" t="s">
        <v>84</v>
      </c>
      <c r="I8637">
        <v>1995</v>
      </c>
      <c r="J8637">
        <v>6.6266800000000003</v>
      </c>
    </row>
    <row r="8638" spans="1:10" x14ac:dyDescent="0.25">
      <c r="A8638" t="s">
        <v>225</v>
      </c>
      <c r="B8638" t="s">
        <v>80</v>
      </c>
      <c r="C8638" t="s">
        <v>37</v>
      </c>
      <c r="D8638">
        <v>120212</v>
      </c>
      <c r="E8638" t="s">
        <v>266</v>
      </c>
      <c r="F8638">
        <v>104</v>
      </c>
      <c r="G8638" t="s">
        <v>340</v>
      </c>
      <c r="H8638" t="s">
        <v>84</v>
      </c>
      <c r="I8638">
        <v>1995</v>
      </c>
      <c r="J8638">
        <v>4.0261900000000003E-2</v>
      </c>
    </row>
    <row r="8639" spans="1:10" x14ac:dyDescent="0.25">
      <c r="A8639" t="s">
        <v>225</v>
      </c>
      <c r="B8639" t="s">
        <v>80</v>
      </c>
      <c r="C8639" t="s">
        <v>37</v>
      </c>
      <c r="D8639">
        <v>130212</v>
      </c>
      <c r="E8639" t="s">
        <v>388</v>
      </c>
      <c r="F8639">
        <v>111</v>
      </c>
      <c r="G8639" t="s">
        <v>333</v>
      </c>
      <c r="H8639" t="s">
        <v>84</v>
      </c>
      <c r="I8639">
        <v>1995</v>
      </c>
      <c r="J8639">
        <v>5.9854600000000001E-2</v>
      </c>
    </row>
    <row r="8640" spans="1:10" x14ac:dyDescent="0.25">
      <c r="A8640" t="s">
        <v>226</v>
      </c>
      <c r="B8640" t="s">
        <v>80</v>
      </c>
      <c r="C8640" t="s">
        <v>37</v>
      </c>
      <c r="D8640">
        <v>150202</v>
      </c>
      <c r="E8640" t="s">
        <v>286</v>
      </c>
      <c r="F8640">
        <v>120</v>
      </c>
      <c r="G8640" t="s">
        <v>332</v>
      </c>
      <c r="H8640" t="s">
        <v>84</v>
      </c>
      <c r="I8640">
        <v>2000</v>
      </c>
      <c r="J8640">
        <v>6.8699700000000002E-2</v>
      </c>
    </row>
    <row r="8641" spans="1:10" x14ac:dyDescent="0.25">
      <c r="A8641" t="s">
        <v>225</v>
      </c>
      <c r="B8641" t="s">
        <v>74</v>
      </c>
      <c r="C8641" t="s">
        <v>34</v>
      </c>
      <c r="D8641">
        <v>901001</v>
      </c>
      <c r="E8641" t="s">
        <v>254</v>
      </c>
      <c r="F8641">
        <v>110</v>
      </c>
      <c r="G8641" t="s">
        <v>344</v>
      </c>
      <c r="H8641" t="s">
        <v>84</v>
      </c>
      <c r="I8641">
        <v>2014</v>
      </c>
      <c r="J8641">
        <v>2.7292899999999998E-2</v>
      </c>
    </row>
    <row r="8642" spans="1:10" x14ac:dyDescent="0.25">
      <c r="A8642" t="s">
        <v>225</v>
      </c>
      <c r="B8642" t="s">
        <v>74</v>
      </c>
      <c r="C8642" t="s">
        <v>34</v>
      </c>
      <c r="D8642">
        <v>901001</v>
      </c>
      <c r="E8642" t="s">
        <v>254</v>
      </c>
      <c r="F8642">
        <v>114</v>
      </c>
      <c r="G8642" t="s">
        <v>335</v>
      </c>
      <c r="H8642" t="s">
        <v>84</v>
      </c>
      <c r="I8642">
        <v>2010</v>
      </c>
      <c r="J8642">
        <v>1.1853</v>
      </c>
    </row>
    <row r="8643" spans="1:10" x14ac:dyDescent="0.25">
      <c r="A8643" t="s">
        <v>225</v>
      </c>
      <c r="B8643" t="s">
        <v>74</v>
      </c>
      <c r="C8643" t="s">
        <v>34</v>
      </c>
      <c r="D8643">
        <v>901001</v>
      </c>
      <c r="E8643" t="s">
        <v>254</v>
      </c>
      <c r="F8643">
        <v>103</v>
      </c>
      <c r="G8643" t="s">
        <v>82</v>
      </c>
      <c r="H8643" t="s">
        <v>84</v>
      </c>
      <c r="I8643">
        <v>2005</v>
      </c>
      <c r="J8643">
        <v>0.45203599999999999</v>
      </c>
    </row>
    <row r="8644" spans="1:10" x14ac:dyDescent="0.25">
      <c r="A8644" t="s">
        <v>227</v>
      </c>
      <c r="B8644" t="s">
        <v>80</v>
      </c>
      <c r="C8644" t="s">
        <v>37</v>
      </c>
      <c r="D8644">
        <v>120106</v>
      </c>
      <c r="E8644" t="s">
        <v>269</v>
      </c>
      <c r="F8644">
        <v>114</v>
      </c>
      <c r="G8644" t="s">
        <v>335</v>
      </c>
      <c r="H8644" t="s">
        <v>84</v>
      </c>
      <c r="I8644">
        <v>2005</v>
      </c>
      <c r="J8644">
        <v>4.3480600000000003</v>
      </c>
    </row>
    <row r="8645" spans="1:10" x14ac:dyDescent="0.25">
      <c r="A8645" t="s">
        <v>227</v>
      </c>
      <c r="B8645" t="s">
        <v>80</v>
      </c>
      <c r="C8645" t="s">
        <v>37</v>
      </c>
      <c r="D8645">
        <v>130216</v>
      </c>
      <c r="E8645" t="s">
        <v>355</v>
      </c>
      <c r="F8645">
        <v>111</v>
      </c>
      <c r="G8645" t="s">
        <v>333</v>
      </c>
      <c r="H8645" t="s">
        <v>84</v>
      </c>
      <c r="I8645">
        <v>2005</v>
      </c>
      <c r="J8645">
        <v>4.9162600000000004E-3</v>
      </c>
    </row>
    <row r="8646" spans="1:10" x14ac:dyDescent="0.25">
      <c r="A8646" t="s">
        <v>224</v>
      </c>
      <c r="B8646" t="s">
        <v>75</v>
      </c>
      <c r="C8646" t="s">
        <v>31</v>
      </c>
      <c r="D8646" t="s">
        <v>235</v>
      </c>
      <c r="E8646" t="s">
        <v>234</v>
      </c>
      <c r="F8646">
        <v>115</v>
      </c>
      <c r="G8646" t="s">
        <v>341</v>
      </c>
      <c r="H8646" t="s">
        <v>84</v>
      </c>
      <c r="I8646">
        <v>2014</v>
      </c>
      <c r="J8646">
        <v>1.20339</v>
      </c>
    </row>
    <row r="8647" spans="1:10" x14ac:dyDescent="0.25">
      <c r="A8647" t="s">
        <v>225</v>
      </c>
      <c r="B8647" t="s">
        <v>75</v>
      </c>
      <c r="C8647" t="s">
        <v>31</v>
      </c>
      <c r="D8647" t="s">
        <v>237</v>
      </c>
      <c r="E8647" t="s">
        <v>236</v>
      </c>
      <c r="F8647">
        <v>108</v>
      </c>
      <c r="G8647" t="s">
        <v>83</v>
      </c>
      <c r="H8647" t="s">
        <v>84</v>
      </c>
      <c r="I8647">
        <v>2014</v>
      </c>
      <c r="J8647">
        <v>30.4375</v>
      </c>
    </row>
    <row r="8648" spans="1:10" x14ac:dyDescent="0.25">
      <c r="A8648" t="s">
        <v>227</v>
      </c>
      <c r="B8648" t="s">
        <v>80</v>
      </c>
      <c r="C8648" t="s">
        <v>37</v>
      </c>
      <c r="D8648">
        <v>120212</v>
      </c>
      <c r="E8648" t="s">
        <v>266</v>
      </c>
      <c r="F8648">
        <v>104</v>
      </c>
      <c r="G8648" t="s">
        <v>340</v>
      </c>
      <c r="H8648" t="s">
        <v>84</v>
      </c>
      <c r="I8648">
        <v>2015</v>
      </c>
      <c r="J8648">
        <v>1.3667500000000001E-2</v>
      </c>
    </row>
    <row r="8649" spans="1:10" x14ac:dyDescent="0.25">
      <c r="A8649" t="s">
        <v>227</v>
      </c>
      <c r="B8649" t="s">
        <v>80</v>
      </c>
      <c r="C8649" t="s">
        <v>37</v>
      </c>
      <c r="D8649">
        <v>130218</v>
      </c>
      <c r="E8649" t="s">
        <v>343</v>
      </c>
      <c r="F8649">
        <v>114</v>
      </c>
      <c r="G8649" t="s">
        <v>335</v>
      </c>
      <c r="H8649" t="s">
        <v>84</v>
      </c>
      <c r="I8649">
        <v>2015</v>
      </c>
      <c r="J8649">
        <v>5.1552399999999995E-4</v>
      </c>
    </row>
    <row r="8650" spans="1:10" x14ac:dyDescent="0.25">
      <c r="A8650" t="s">
        <v>225</v>
      </c>
      <c r="B8650" t="s">
        <v>79</v>
      </c>
      <c r="C8650" t="s">
        <v>35</v>
      </c>
      <c r="D8650" t="s">
        <v>322</v>
      </c>
      <c r="E8650" t="s">
        <v>321</v>
      </c>
      <c r="F8650">
        <v>103</v>
      </c>
      <c r="G8650" t="s">
        <v>82</v>
      </c>
      <c r="H8650" t="s">
        <v>84</v>
      </c>
      <c r="I8650">
        <v>1995</v>
      </c>
      <c r="J8650">
        <v>4.2145400000000004</v>
      </c>
    </row>
    <row r="8651" spans="1:10" x14ac:dyDescent="0.25">
      <c r="A8651" t="s">
        <v>226</v>
      </c>
      <c r="B8651" t="s">
        <v>79</v>
      </c>
      <c r="C8651" t="s">
        <v>35</v>
      </c>
      <c r="D8651" t="s">
        <v>322</v>
      </c>
      <c r="E8651" t="s">
        <v>321</v>
      </c>
      <c r="F8651">
        <v>120</v>
      </c>
      <c r="G8651" t="s">
        <v>332</v>
      </c>
      <c r="H8651" t="s">
        <v>84</v>
      </c>
      <c r="I8651">
        <v>1995</v>
      </c>
      <c r="J8651">
        <v>153.553</v>
      </c>
    </row>
    <row r="8652" spans="1:10" x14ac:dyDescent="0.25">
      <c r="A8652" t="s">
        <v>226</v>
      </c>
      <c r="B8652" t="s">
        <v>79</v>
      </c>
      <c r="C8652" t="s">
        <v>35</v>
      </c>
      <c r="D8652" t="s">
        <v>245</v>
      </c>
      <c r="E8652" t="s">
        <v>244</v>
      </c>
      <c r="F8652">
        <v>115</v>
      </c>
      <c r="G8652" t="s">
        <v>341</v>
      </c>
      <c r="H8652" t="s">
        <v>84</v>
      </c>
      <c r="I8652">
        <v>2000</v>
      </c>
      <c r="J8652">
        <v>0.40054000000000001</v>
      </c>
    </row>
    <row r="8653" spans="1:10" x14ac:dyDescent="0.25">
      <c r="A8653" t="s">
        <v>226</v>
      </c>
      <c r="B8653" t="s">
        <v>79</v>
      </c>
      <c r="C8653" t="s">
        <v>35</v>
      </c>
      <c r="D8653" t="s">
        <v>245</v>
      </c>
      <c r="E8653" t="s">
        <v>244</v>
      </c>
      <c r="F8653">
        <v>120</v>
      </c>
      <c r="G8653" t="s">
        <v>332</v>
      </c>
      <c r="H8653" t="s">
        <v>84</v>
      </c>
      <c r="I8653">
        <v>2005</v>
      </c>
      <c r="J8653">
        <v>530.97699999999998</v>
      </c>
    </row>
    <row r="8654" spans="1:10" x14ac:dyDescent="0.25">
      <c r="A8654" t="s">
        <v>226</v>
      </c>
      <c r="B8654" t="s">
        <v>79</v>
      </c>
      <c r="C8654" t="s">
        <v>35</v>
      </c>
      <c r="D8654" t="s">
        <v>245</v>
      </c>
      <c r="E8654" t="s">
        <v>244</v>
      </c>
      <c r="F8654">
        <v>114</v>
      </c>
      <c r="G8654" t="s">
        <v>335</v>
      </c>
      <c r="H8654" t="s">
        <v>84</v>
      </c>
      <c r="I8654">
        <v>2005</v>
      </c>
      <c r="J8654">
        <v>22.945399999999999</v>
      </c>
    </row>
    <row r="8655" spans="1:10" x14ac:dyDescent="0.25">
      <c r="A8655" t="s">
        <v>226</v>
      </c>
      <c r="B8655" t="s">
        <v>80</v>
      </c>
      <c r="C8655" t="s">
        <v>37</v>
      </c>
      <c r="D8655">
        <v>130112</v>
      </c>
      <c r="E8655" t="s">
        <v>349</v>
      </c>
      <c r="F8655">
        <v>114</v>
      </c>
      <c r="G8655" t="s">
        <v>335</v>
      </c>
      <c r="H8655" t="s">
        <v>84</v>
      </c>
      <c r="I8655">
        <v>2005</v>
      </c>
      <c r="J8655">
        <v>5.2269700000000001E-3</v>
      </c>
    </row>
    <row r="8656" spans="1:10" x14ac:dyDescent="0.25">
      <c r="A8656" t="s">
        <v>226</v>
      </c>
      <c r="B8656" t="s">
        <v>80</v>
      </c>
      <c r="C8656" t="s">
        <v>37</v>
      </c>
      <c r="D8656">
        <v>130112</v>
      </c>
      <c r="E8656" t="s">
        <v>349</v>
      </c>
      <c r="F8656">
        <v>104</v>
      </c>
      <c r="G8656" t="s">
        <v>340</v>
      </c>
      <c r="H8656" t="s">
        <v>84</v>
      </c>
      <c r="I8656">
        <v>2005</v>
      </c>
      <c r="J8656">
        <v>5.6814899999999997E-5</v>
      </c>
    </row>
    <row r="8657" spans="1:10" x14ac:dyDescent="0.25">
      <c r="A8657" t="s">
        <v>227</v>
      </c>
      <c r="B8657" t="s">
        <v>80</v>
      </c>
      <c r="C8657" t="s">
        <v>37</v>
      </c>
      <c r="D8657">
        <v>130303</v>
      </c>
      <c r="E8657" t="s">
        <v>351</v>
      </c>
      <c r="F8657">
        <v>109</v>
      </c>
      <c r="G8657" t="s">
        <v>342</v>
      </c>
      <c r="H8657" t="s">
        <v>84</v>
      </c>
      <c r="I8657">
        <v>2010</v>
      </c>
      <c r="J8657">
        <v>0.67064800000000002</v>
      </c>
    </row>
    <row r="8658" spans="1:10" x14ac:dyDescent="0.25">
      <c r="A8658" t="s">
        <v>227</v>
      </c>
      <c r="B8658" t="s">
        <v>80</v>
      </c>
      <c r="C8658" t="s">
        <v>37</v>
      </c>
      <c r="D8658">
        <v>120303</v>
      </c>
      <c r="E8658" t="s">
        <v>259</v>
      </c>
      <c r="F8658">
        <v>115</v>
      </c>
      <c r="G8658" t="s">
        <v>341</v>
      </c>
      <c r="H8658" t="s">
        <v>84</v>
      </c>
      <c r="I8658">
        <v>2010</v>
      </c>
      <c r="J8658">
        <v>1.6268100000000001E-2</v>
      </c>
    </row>
    <row r="8659" spans="1:10" x14ac:dyDescent="0.25">
      <c r="A8659" t="s">
        <v>227</v>
      </c>
      <c r="B8659" t="s">
        <v>80</v>
      </c>
      <c r="C8659" t="s">
        <v>37</v>
      </c>
      <c r="D8659">
        <v>120216</v>
      </c>
      <c r="E8659" t="s">
        <v>263</v>
      </c>
      <c r="F8659">
        <v>104</v>
      </c>
      <c r="G8659" t="s">
        <v>340</v>
      </c>
      <c r="H8659" t="s">
        <v>84</v>
      </c>
      <c r="I8659">
        <v>2010</v>
      </c>
      <c r="J8659">
        <v>1.3426600000000001E-3</v>
      </c>
    </row>
    <row r="8660" spans="1:10" x14ac:dyDescent="0.25">
      <c r="A8660" t="s">
        <v>227</v>
      </c>
      <c r="B8660" t="s">
        <v>80</v>
      </c>
      <c r="C8660" t="s">
        <v>37</v>
      </c>
      <c r="D8660">
        <v>130303</v>
      </c>
      <c r="E8660" t="s">
        <v>351</v>
      </c>
      <c r="F8660">
        <v>104</v>
      </c>
      <c r="G8660" t="s">
        <v>340</v>
      </c>
      <c r="H8660" t="s">
        <v>84</v>
      </c>
      <c r="I8660">
        <v>2010</v>
      </c>
      <c r="J8660">
        <v>1.76486E-4</v>
      </c>
    </row>
    <row r="8661" spans="1:10" x14ac:dyDescent="0.25">
      <c r="A8661" t="s">
        <v>227</v>
      </c>
      <c r="B8661" t="s">
        <v>80</v>
      </c>
      <c r="C8661" t="s">
        <v>37</v>
      </c>
      <c r="D8661">
        <v>120113</v>
      </c>
      <c r="E8661" t="s">
        <v>267</v>
      </c>
      <c r="F8661">
        <v>120</v>
      </c>
      <c r="G8661" t="s">
        <v>332</v>
      </c>
      <c r="H8661" t="s">
        <v>84</v>
      </c>
      <c r="I8661">
        <v>2010</v>
      </c>
      <c r="J8661">
        <v>180.25299999999999</v>
      </c>
    </row>
    <row r="8662" spans="1:10" x14ac:dyDescent="0.25">
      <c r="A8662" t="s">
        <v>227</v>
      </c>
      <c r="B8662" t="s">
        <v>75</v>
      </c>
      <c r="C8662" t="s">
        <v>31</v>
      </c>
      <c r="D8662" t="s">
        <v>237</v>
      </c>
      <c r="E8662" t="s">
        <v>236</v>
      </c>
      <c r="F8662">
        <v>114</v>
      </c>
      <c r="G8662" t="s">
        <v>335</v>
      </c>
      <c r="H8662" t="s">
        <v>84</v>
      </c>
      <c r="I8662">
        <v>1990</v>
      </c>
      <c r="J8662">
        <v>1030.78</v>
      </c>
    </row>
    <row r="8663" spans="1:10" x14ac:dyDescent="0.25">
      <c r="A8663" t="s">
        <v>223</v>
      </c>
      <c r="B8663" t="s">
        <v>202</v>
      </c>
      <c r="C8663" t="s">
        <v>200</v>
      </c>
      <c r="D8663">
        <v>411900</v>
      </c>
      <c r="E8663" t="s">
        <v>353</v>
      </c>
      <c r="F8663">
        <v>120</v>
      </c>
      <c r="G8663" t="s">
        <v>332</v>
      </c>
      <c r="H8663" t="s">
        <v>84</v>
      </c>
      <c r="I8663">
        <v>2015</v>
      </c>
      <c r="J8663">
        <v>17.372399999999999</v>
      </c>
    </row>
    <row r="8664" spans="1:10" x14ac:dyDescent="0.25">
      <c r="A8664" t="s">
        <v>227</v>
      </c>
      <c r="B8664" t="s">
        <v>80</v>
      </c>
      <c r="C8664" t="s">
        <v>37</v>
      </c>
      <c r="D8664">
        <v>120105</v>
      </c>
      <c r="E8664" t="s">
        <v>270</v>
      </c>
      <c r="F8664">
        <v>109</v>
      </c>
      <c r="G8664" t="s">
        <v>342</v>
      </c>
      <c r="H8664" t="s">
        <v>84</v>
      </c>
      <c r="I8664">
        <v>2000</v>
      </c>
      <c r="J8664">
        <v>5.2232500000000002</v>
      </c>
    </row>
    <row r="8665" spans="1:10" x14ac:dyDescent="0.25">
      <c r="A8665" t="s">
        <v>229</v>
      </c>
      <c r="B8665" t="s">
        <v>202</v>
      </c>
      <c r="C8665" t="s">
        <v>199</v>
      </c>
      <c r="D8665" t="s">
        <v>381</v>
      </c>
      <c r="E8665" t="s">
        <v>380</v>
      </c>
      <c r="F8665">
        <v>111</v>
      </c>
      <c r="G8665" t="s">
        <v>333</v>
      </c>
      <c r="H8665" t="s">
        <v>84</v>
      </c>
      <c r="I8665">
        <v>2000</v>
      </c>
      <c r="J8665">
        <v>652.63699999999994</v>
      </c>
    </row>
    <row r="8666" spans="1:10" x14ac:dyDescent="0.25">
      <c r="A8666" t="s">
        <v>223</v>
      </c>
      <c r="B8666" t="s">
        <v>75</v>
      </c>
      <c r="C8666" t="s">
        <v>31</v>
      </c>
      <c r="D8666" t="s">
        <v>237</v>
      </c>
      <c r="E8666" t="s">
        <v>236</v>
      </c>
      <c r="F8666">
        <v>114</v>
      </c>
      <c r="G8666" t="s">
        <v>335</v>
      </c>
      <c r="H8666" t="s">
        <v>84</v>
      </c>
      <c r="I8666">
        <v>2015</v>
      </c>
      <c r="J8666">
        <v>332.66699999999997</v>
      </c>
    </row>
    <row r="8667" spans="1:10" x14ac:dyDescent="0.25">
      <c r="A8667" t="s">
        <v>223</v>
      </c>
      <c r="B8667" t="s">
        <v>75</v>
      </c>
      <c r="C8667" t="s">
        <v>31</v>
      </c>
      <c r="D8667" t="s">
        <v>235</v>
      </c>
      <c r="E8667" t="s">
        <v>234</v>
      </c>
      <c r="F8667">
        <v>103</v>
      </c>
      <c r="G8667" t="s">
        <v>82</v>
      </c>
      <c r="H8667" t="s">
        <v>84</v>
      </c>
      <c r="I8667">
        <v>2010</v>
      </c>
      <c r="J8667">
        <v>4.8035699999999997</v>
      </c>
    </row>
    <row r="8668" spans="1:10" x14ac:dyDescent="0.25">
      <c r="A8668" t="s">
        <v>224</v>
      </c>
      <c r="B8668" t="s">
        <v>80</v>
      </c>
      <c r="C8668" t="s">
        <v>37</v>
      </c>
      <c r="D8668">
        <v>120113</v>
      </c>
      <c r="E8668" t="s">
        <v>267</v>
      </c>
      <c r="F8668">
        <v>115</v>
      </c>
      <c r="G8668" t="s">
        <v>341</v>
      </c>
      <c r="H8668" t="s">
        <v>84</v>
      </c>
      <c r="I8668">
        <v>2010</v>
      </c>
      <c r="J8668">
        <v>2.0826000000000001E-2</v>
      </c>
    </row>
    <row r="8669" spans="1:10" x14ac:dyDescent="0.25">
      <c r="A8669" t="s">
        <v>224</v>
      </c>
      <c r="B8669" t="s">
        <v>80</v>
      </c>
      <c r="C8669" t="s">
        <v>37</v>
      </c>
      <c r="D8669">
        <v>130216</v>
      </c>
      <c r="E8669" t="s">
        <v>355</v>
      </c>
      <c r="F8669">
        <v>114</v>
      </c>
      <c r="G8669" t="s">
        <v>335</v>
      </c>
      <c r="H8669" t="s">
        <v>84</v>
      </c>
      <c r="I8669">
        <v>2010</v>
      </c>
      <c r="J8669">
        <v>1.67074E-3</v>
      </c>
    </row>
    <row r="8670" spans="1:10" x14ac:dyDescent="0.25">
      <c r="A8670" t="s">
        <v>224</v>
      </c>
      <c r="B8670" t="s">
        <v>80</v>
      </c>
      <c r="C8670" t="s">
        <v>37</v>
      </c>
      <c r="D8670">
        <v>120303</v>
      </c>
      <c r="E8670" t="s">
        <v>259</v>
      </c>
      <c r="F8670">
        <v>103</v>
      </c>
      <c r="G8670" t="s">
        <v>82</v>
      </c>
      <c r="H8670" t="s">
        <v>84</v>
      </c>
      <c r="I8670">
        <v>2010</v>
      </c>
      <c r="J8670">
        <v>1.7855900000000001E-4</v>
      </c>
    </row>
    <row r="8671" spans="1:10" x14ac:dyDescent="0.25">
      <c r="A8671" t="s">
        <v>224</v>
      </c>
      <c r="B8671" t="s">
        <v>80</v>
      </c>
      <c r="C8671" t="s">
        <v>37</v>
      </c>
      <c r="D8671">
        <v>130303</v>
      </c>
      <c r="E8671" t="s">
        <v>351</v>
      </c>
      <c r="F8671">
        <v>114</v>
      </c>
      <c r="G8671" t="s">
        <v>335</v>
      </c>
      <c r="H8671" t="s">
        <v>84</v>
      </c>
      <c r="I8671">
        <v>2010</v>
      </c>
      <c r="J8671">
        <v>1.7821499999999999E-3</v>
      </c>
    </row>
    <row r="8672" spans="1:10" x14ac:dyDescent="0.25">
      <c r="A8672" t="s">
        <v>224</v>
      </c>
      <c r="B8672" t="s">
        <v>80</v>
      </c>
      <c r="C8672" t="s">
        <v>37</v>
      </c>
      <c r="D8672">
        <v>130113</v>
      </c>
      <c r="E8672" t="s">
        <v>339</v>
      </c>
      <c r="F8672">
        <v>104</v>
      </c>
      <c r="G8672" t="s">
        <v>340</v>
      </c>
      <c r="H8672" t="s">
        <v>84</v>
      </c>
      <c r="I8672">
        <v>2010</v>
      </c>
      <c r="J8672">
        <v>2.9210599999999998E-4</v>
      </c>
    </row>
    <row r="8673" spans="1:10" x14ac:dyDescent="0.25">
      <c r="A8673" t="s">
        <v>224</v>
      </c>
      <c r="B8673" t="s">
        <v>80</v>
      </c>
      <c r="C8673" t="s">
        <v>81</v>
      </c>
      <c r="D8673">
        <v>340201</v>
      </c>
      <c r="E8673" t="s">
        <v>222</v>
      </c>
      <c r="F8673">
        <v>109</v>
      </c>
      <c r="G8673" t="s">
        <v>342</v>
      </c>
      <c r="H8673" t="s">
        <v>84</v>
      </c>
      <c r="I8673">
        <v>2014</v>
      </c>
      <c r="J8673">
        <v>73.785799999999995</v>
      </c>
    </row>
    <row r="8674" spans="1:10" x14ac:dyDescent="0.25">
      <c r="A8674" t="s">
        <v>227</v>
      </c>
      <c r="B8674" t="s">
        <v>74</v>
      </c>
      <c r="C8674" t="s">
        <v>208</v>
      </c>
      <c r="D8674">
        <v>500601</v>
      </c>
      <c r="E8674" t="s">
        <v>406</v>
      </c>
      <c r="F8674">
        <v>111</v>
      </c>
      <c r="G8674" t="s">
        <v>333</v>
      </c>
      <c r="H8674" t="s">
        <v>84</v>
      </c>
      <c r="I8674">
        <v>1990</v>
      </c>
      <c r="J8674">
        <v>1065.27</v>
      </c>
    </row>
    <row r="8675" spans="1:10" x14ac:dyDescent="0.25">
      <c r="A8675" t="s">
        <v>227</v>
      </c>
      <c r="B8675" t="s">
        <v>80</v>
      </c>
      <c r="C8675" t="s">
        <v>37</v>
      </c>
      <c r="D8675">
        <v>130105</v>
      </c>
      <c r="E8675" t="s">
        <v>352</v>
      </c>
      <c r="F8675">
        <v>120</v>
      </c>
      <c r="G8675" t="s">
        <v>332</v>
      </c>
      <c r="H8675" t="s">
        <v>84</v>
      </c>
      <c r="I8675">
        <v>2000</v>
      </c>
      <c r="J8675">
        <v>10.625400000000001</v>
      </c>
    </row>
    <row r="8676" spans="1:10" x14ac:dyDescent="0.25">
      <c r="A8676" t="s">
        <v>227</v>
      </c>
      <c r="B8676" t="s">
        <v>80</v>
      </c>
      <c r="C8676" t="s">
        <v>37</v>
      </c>
      <c r="D8676">
        <v>120215</v>
      </c>
      <c r="E8676" t="s">
        <v>264</v>
      </c>
      <c r="F8676">
        <v>103</v>
      </c>
      <c r="G8676" t="s">
        <v>82</v>
      </c>
      <c r="H8676" t="s">
        <v>84</v>
      </c>
      <c r="I8676">
        <v>2000</v>
      </c>
      <c r="J8676">
        <v>9.1971400000000005E-5</v>
      </c>
    </row>
    <row r="8677" spans="1:10" x14ac:dyDescent="0.25">
      <c r="A8677" t="s">
        <v>227</v>
      </c>
      <c r="B8677" t="s">
        <v>80</v>
      </c>
      <c r="C8677" t="s">
        <v>37</v>
      </c>
      <c r="D8677">
        <v>130112</v>
      </c>
      <c r="E8677" t="s">
        <v>349</v>
      </c>
      <c r="F8677">
        <v>120</v>
      </c>
      <c r="G8677" t="s">
        <v>332</v>
      </c>
      <c r="H8677" t="s">
        <v>84</v>
      </c>
      <c r="I8677">
        <v>2000</v>
      </c>
      <c r="J8677">
        <v>2.21584</v>
      </c>
    </row>
    <row r="8678" spans="1:10" x14ac:dyDescent="0.25">
      <c r="A8678" t="s">
        <v>226</v>
      </c>
      <c r="B8678" t="s">
        <v>80</v>
      </c>
      <c r="C8678" t="s">
        <v>81</v>
      </c>
      <c r="D8678">
        <v>340200</v>
      </c>
      <c r="E8678" t="s">
        <v>228</v>
      </c>
      <c r="F8678">
        <v>120</v>
      </c>
      <c r="G8678" t="s">
        <v>332</v>
      </c>
      <c r="H8678" t="s">
        <v>84</v>
      </c>
      <c r="I8678">
        <v>1995</v>
      </c>
      <c r="J8678">
        <v>9.5566100000000001E-2</v>
      </c>
    </row>
    <row r="8679" spans="1:10" x14ac:dyDescent="0.25">
      <c r="A8679" t="s">
        <v>226</v>
      </c>
      <c r="B8679" t="s">
        <v>80</v>
      </c>
      <c r="C8679" t="s">
        <v>37</v>
      </c>
      <c r="D8679">
        <v>120106</v>
      </c>
      <c r="E8679" t="s">
        <v>269</v>
      </c>
      <c r="F8679">
        <v>111</v>
      </c>
      <c r="G8679" t="s">
        <v>333</v>
      </c>
      <c r="H8679" t="s">
        <v>84</v>
      </c>
      <c r="I8679">
        <v>2015</v>
      </c>
      <c r="J8679">
        <v>0.96415399999999996</v>
      </c>
    </row>
    <row r="8680" spans="1:10" x14ac:dyDescent="0.25">
      <c r="A8680" t="s">
        <v>226</v>
      </c>
      <c r="B8680" t="s">
        <v>80</v>
      </c>
      <c r="C8680" t="s">
        <v>37</v>
      </c>
      <c r="D8680">
        <v>120106</v>
      </c>
      <c r="E8680" t="s">
        <v>269</v>
      </c>
      <c r="F8680">
        <v>109</v>
      </c>
      <c r="G8680" t="s">
        <v>342</v>
      </c>
      <c r="H8680" t="s">
        <v>84</v>
      </c>
      <c r="I8680">
        <v>2015</v>
      </c>
      <c r="J8680">
        <v>0.48207699999999998</v>
      </c>
    </row>
    <row r="8681" spans="1:10" x14ac:dyDescent="0.25">
      <c r="A8681" t="s">
        <v>223</v>
      </c>
      <c r="B8681" t="s">
        <v>80</v>
      </c>
      <c r="C8681" t="s">
        <v>37</v>
      </c>
      <c r="D8681">
        <v>150203</v>
      </c>
      <c r="E8681" t="s">
        <v>285</v>
      </c>
      <c r="F8681">
        <v>111</v>
      </c>
      <c r="G8681" t="s">
        <v>333</v>
      </c>
      <c r="H8681" t="s">
        <v>84</v>
      </c>
      <c r="I8681">
        <v>2015</v>
      </c>
      <c r="J8681">
        <v>3.9244300000000002E-4</v>
      </c>
    </row>
    <row r="8682" spans="1:10" x14ac:dyDescent="0.25">
      <c r="A8682" t="s">
        <v>227</v>
      </c>
      <c r="B8682" t="s">
        <v>80</v>
      </c>
      <c r="C8682" t="s">
        <v>192</v>
      </c>
      <c r="D8682">
        <v>200200</v>
      </c>
      <c r="E8682" t="s">
        <v>334</v>
      </c>
      <c r="F8682">
        <v>109</v>
      </c>
      <c r="G8682" t="s">
        <v>342</v>
      </c>
      <c r="H8682" t="s">
        <v>84</v>
      </c>
      <c r="I8682">
        <v>2005</v>
      </c>
      <c r="J8682">
        <v>72.246600000000001</v>
      </c>
    </row>
    <row r="8683" spans="1:10" x14ac:dyDescent="0.25">
      <c r="A8683" t="s">
        <v>226</v>
      </c>
      <c r="B8683" t="s">
        <v>80</v>
      </c>
      <c r="C8683" t="s">
        <v>37</v>
      </c>
      <c r="D8683">
        <v>130212</v>
      </c>
      <c r="E8683" t="s">
        <v>388</v>
      </c>
      <c r="F8683">
        <v>109</v>
      </c>
      <c r="G8683" t="s">
        <v>342</v>
      </c>
      <c r="H8683" t="s">
        <v>84</v>
      </c>
      <c r="I8683">
        <v>2010</v>
      </c>
      <c r="J8683">
        <v>0.20345299999999999</v>
      </c>
    </row>
    <row r="8684" spans="1:10" x14ac:dyDescent="0.25">
      <c r="A8684" t="s">
        <v>226</v>
      </c>
      <c r="B8684" t="s">
        <v>80</v>
      </c>
      <c r="C8684" t="s">
        <v>37</v>
      </c>
      <c r="D8684">
        <v>130218</v>
      </c>
      <c r="E8684" t="s">
        <v>343</v>
      </c>
      <c r="F8684">
        <v>114</v>
      </c>
      <c r="G8684" t="s">
        <v>335</v>
      </c>
      <c r="H8684" t="s">
        <v>84</v>
      </c>
      <c r="I8684">
        <v>2010</v>
      </c>
      <c r="J8684">
        <v>5.1248999999999997E-5</v>
      </c>
    </row>
    <row r="8685" spans="1:10" x14ac:dyDescent="0.25">
      <c r="A8685" t="s">
        <v>226</v>
      </c>
      <c r="B8685" t="s">
        <v>80</v>
      </c>
      <c r="C8685" t="s">
        <v>37</v>
      </c>
      <c r="D8685">
        <v>120218</v>
      </c>
      <c r="E8685" t="s">
        <v>262</v>
      </c>
      <c r="F8685">
        <v>115</v>
      </c>
      <c r="G8685" t="s">
        <v>341</v>
      </c>
      <c r="H8685" t="s">
        <v>84</v>
      </c>
      <c r="I8685">
        <v>2010</v>
      </c>
      <c r="J8685">
        <v>1.03595E-4</v>
      </c>
    </row>
    <row r="8686" spans="1:10" x14ac:dyDescent="0.25">
      <c r="A8686" t="s">
        <v>224</v>
      </c>
      <c r="B8686" t="s">
        <v>76</v>
      </c>
      <c r="C8686" t="s">
        <v>78</v>
      </c>
      <c r="D8686">
        <v>8902500</v>
      </c>
      <c r="E8686" t="s">
        <v>327</v>
      </c>
      <c r="F8686">
        <v>109</v>
      </c>
      <c r="G8686" t="s">
        <v>342</v>
      </c>
      <c r="H8686" t="s">
        <v>84</v>
      </c>
      <c r="I8686">
        <v>2005</v>
      </c>
      <c r="J8686">
        <v>956.38</v>
      </c>
    </row>
    <row r="8687" spans="1:10" x14ac:dyDescent="0.25">
      <c r="A8687" t="s">
        <v>224</v>
      </c>
      <c r="B8687" t="s">
        <v>80</v>
      </c>
      <c r="C8687" t="s">
        <v>37</v>
      </c>
      <c r="D8687">
        <v>150203</v>
      </c>
      <c r="E8687" t="s">
        <v>285</v>
      </c>
      <c r="F8687">
        <v>114</v>
      </c>
      <c r="G8687" t="s">
        <v>335</v>
      </c>
      <c r="H8687" t="s">
        <v>84</v>
      </c>
      <c r="I8687">
        <v>1995</v>
      </c>
      <c r="J8687">
        <v>1.06123E-3</v>
      </c>
    </row>
    <row r="8688" spans="1:10" x14ac:dyDescent="0.25">
      <c r="A8688" t="s">
        <v>224</v>
      </c>
      <c r="B8688" t="s">
        <v>80</v>
      </c>
      <c r="C8688" t="s">
        <v>37</v>
      </c>
      <c r="D8688">
        <v>120106</v>
      </c>
      <c r="E8688" t="s">
        <v>269</v>
      </c>
      <c r="F8688">
        <v>104</v>
      </c>
      <c r="G8688" t="s">
        <v>340</v>
      </c>
      <c r="H8688" t="s">
        <v>84</v>
      </c>
      <c r="I8688">
        <v>1995</v>
      </c>
      <c r="J8688">
        <v>1.06312E-2</v>
      </c>
    </row>
    <row r="8689" spans="1:10" x14ac:dyDescent="0.25">
      <c r="A8689" t="s">
        <v>224</v>
      </c>
      <c r="B8689" t="s">
        <v>80</v>
      </c>
      <c r="C8689" t="s">
        <v>37</v>
      </c>
      <c r="D8689">
        <v>120219</v>
      </c>
      <c r="E8689" t="s">
        <v>261</v>
      </c>
      <c r="F8689">
        <v>109</v>
      </c>
      <c r="G8689" t="s">
        <v>342</v>
      </c>
      <c r="H8689" t="s">
        <v>84</v>
      </c>
      <c r="I8689">
        <v>1995</v>
      </c>
      <c r="J8689">
        <v>3.4347000000000002E-3</v>
      </c>
    </row>
    <row r="8690" spans="1:10" x14ac:dyDescent="0.25">
      <c r="A8690" t="s">
        <v>226</v>
      </c>
      <c r="B8690" t="s">
        <v>80</v>
      </c>
      <c r="C8690" t="s">
        <v>37</v>
      </c>
      <c r="D8690">
        <v>130113</v>
      </c>
      <c r="E8690" t="s">
        <v>339</v>
      </c>
      <c r="F8690">
        <v>104</v>
      </c>
      <c r="G8690" t="s">
        <v>340</v>
      </c>
      <c r="H8690" t="s">
        <v>84</v>
      </c>
      <c r="I8690">
        <v>1995</v>
      </c>
      <c r="J8690">
        <v>2.3680199999999999E-4</v>
      </c>
    </row>
    <row r="8691" spans="1:10" x14ac:dyDescent="0.25">
      <c r="A8691" t="s">
        <v>226</v>
      </c>
      <c r="B8691" t="s">
        <v>80</v>
      </c>
      <c r="C8691" t="s">
        <v>37</v>
      </c>
      <c r="D8691">
        <v>130216</v>
      </c>
      <c r="E8691" t="s">
        <v>355</v>
      </c>
      <c r="F8691">
        <v>114</v>
      </c>
      <c r="G8691" t="s">
        <v>335</v>
      </c>
      <c r="H8691" t="s">
        <v>84</v>
      </c>
      <c r="I8691">
        <v>1995</v>
      </c>
      <c r="J8691">
        <v>2.20279E-3</v>
      </c>
    </row>
    <row r="8692" spans="1:10" x14ac:dyDescent="0.25">
      <c r="A8692" t="s">
        <v>226</v>
      </c>
      <c r="B8692" t="s">
        <v>80</v>
      </c>
      <c r="C8692" t="s">
        <v>37</v>
      </c>
      <c r="D8692">
        <v>130303</v>
      </c>
      <c r="E8692" t="s">
        <v>351</v>
      </c>
      <c r="F8692">
        <v>104</v>
      </c>
      <c r="G8692" t="s">
        <v>340</v>
      </c>
      <c r="H8692" t="s">
        <v>84</v>
      </c>
      <c r="I8692">
        <v>1995</v>
      </c>
      <c r="J8692">
        <v>1.67251E-5</v>
      </c>
    </row>
    <row r="8693" spans="1:10" x14ac:dyDescent="0.25">
      <c r="A8693" t="s">
        <v>226</v>
      </c>
      <c r="B8693" t="s">
        <v>80</v>
      </c>
      <c r="C8693" t="s">
        <v>37</v>
      </c>
      <c r="D8693">
        <v>120106</v>
      </c>
      <c r="E8693" t="s">
        <v>269</v>
      </c>
      <c r="F8693">
        <v>104</v>
      </c>
      <c r="G8693" t="s">
        <v>340</v>
      </c>
      <c r="H8693" t="s">
        <v>84</v>
      </c>
      <c r="I8693">
        <v>1995</v>
      </c>
      <c r="J8693">
        <v>1.2903599999999999E-2</v>
      </c>
    </row>
    <row r="8694" spans="1:10" x14ac:dyDescent="0.25">
      <c r="A8694" t="s">
        <v>226</v>
      </c>
      <c r="B8694" t="s">
        <v>80</v>
      </c>
      <c r="C8694" t="s">
        <v>37</v>
      </c>
      <c r="D8694">
        <v>130213</v>
      </c>
      <c r="E8694" t="s">
        <v>368</v>
      </c>
      <c r="F8694">
        <v>104</v>
      </c>
      <c r="G8694" t="s">
        <v>340</v>
      </c>
      <c r="H8694" t="s">
        <v>84</v>
      </c>
      <c r="I8694">
        <v>1995</v>
      </c>
      <c r="J8694">
        <v>3.8976400000000002E-4</v>
      </c>
    </row>
    <row r="8695" spans="1:10" x14ac:dyDescent="0.25">
      <c r="A8695" t="s">
        <v>226</v>
      </c>
      <c r="B8695" t="s">
        <v>80</v>
      </c>
      <c r="C8695" t="s">
        <v>37</v>
      </c>
      <c r="D8695">
        <v>120213</v>
      </c>
      <c r="E8695" t="s">
        <v>265</v>
      </c>
      <c r="F8695">
        <v>114</v>
      </c>
      <c r="G8695" t="s">
        <v>335</v>
      </c>
      <c r="H8695" t="s">
        <v>84</v>
      </c>
      <c r="I8695">
        <v>1995</v>
      </c>
      <c r="J8695">
        <v>0.233852</v>
      </c>
    </row>
    <row r="8696" spans="1:10" x14ac:dyDescent="0.25">
      <c r="A8696" t="s">
        <v>226</v>
      </c>
      <c r="B8696" t="s">
        <v>80</v>
      </c>
      <c r="C8696" t="s">
        <v>37</v>
      </c>
      <c r="D8696">
        <v>120303</v>
      </c>
      <c r="E8696" t="s">
        <v>259</v>
      </c>
      <c r="F8696">
        <v>111</v>
      </c>
      <c r="G8696" t="s">
        <v>333</v>
      </c>
      <c r="H8696" t="s">
        <v>84</v>
      </c>
      <c r="I8696">
        <v>1995</v>
      </c>
      <c r="J8696">
        <v>1.51732E-2</v>
      </c>
    </row>
    <row r="8697" spans="1:10" x14ac:dyDescent="0.25">
      <c r="A8697" t="s">
        <v>226</v>
      </c>
      <c r="B8697" t="s">
        <v>80</v>
      </c>
      <c r="C8697" t="s">
        <v>37</v>
      </c>
      <c r="D8697">
        <v>130303</v>
      </c>
      <c r="E8697" t="s">
        <v>351</v>
      </c>
      <c r="F8697">
        <v>109</v>
      </c>
      <c r="G8697" t="s">
        <v>342</v>
      </c>
      <c r="H8697" t="s">
        <v>84</v>
      </c>
      <c r="I8697">
        <v>1995</v>
      </c>
      <c r="J8697">
        <v>6.3555299999999995E-2</v>
      </c>
    </row>
    <row r="8698" spans="1:10" x14ac:dyDescent="0.25">
      <c r="A8698" t="s">
        <v>223</v>
      </c>
      <c r="B8698" t="s">
        <v>80</v>
      </c>
      <c r="C8698" t="s">
        <v>192</v>
      </c>
      <c r="D8698">
        <v>200200</v>
      </c>
      <c r="E8698" t="s">
        <v>334</v>
      </c>
      <c r="F8698">
        <v>109</v>
      </c>
      <c r="G8698" t="s">
        <v>342</v>
      </c>
      <c r="H8698" t="s">
        <v>84</v>
      </c>
      <c r="I8698">
        <v>2015</v>
      </c>
      <c r="J8698">
        <v>4.7340900000000001</v>
      </c>
    </row>
    <row r="8699" spans="1:10" x14ac:dyDescent="0.25">
      <c r="A8699" t="s">
        <v>227</v>
      </c>
      <c r="B8699" t="s">
        <v>80</v>
      </c>
      <c r="C8699" t="s">
        <v>37</v>
      </c>
      <c r="D8699">
        <v>120216</v>
      </c>
      <c r="E8699" t="s">
        <v>263</v>
      </c>
      <c r="F8699">
        <v>109</v>
      </c>
      <c r="G8699" t="s">
        <v>342</v>
      </c>
      <c r="H8699" t="s">
        <v>84</v>
      </c>
      <c r="I8699">
        <v>2015</v>
      </c>
      <c r="J8699">
        <v>5.9714900000000001E-2</v>
      </c>
    </row>
    <row r="8700" spans="1:10" x14ac:dyDescent="0.25">
      <c r="A8700" t="s">
        <v>223</v>
      </c>
      <c r="B8700" t="s">
        <v>75</v>
      </c>
      <c r="C8700" t="s">
        <v>31</v>
      </c>
      <c r="D8700" t="s">
        <v>235</v>
      </c>
      <c r="E8700" t="s">
        <v>234</v>
      </c>
      <c r="F8700">
        <v>111</v>
      </c>
      <c r="G8700" t="s">
        <v>333</v>
      </c>
      <c r="H8700" t="s">
        <v>84</v>
      </c>
      <c r="I8700">
        <v>2015</v>
      </c>
      <c r="J8700">
        <v>16.680199999999999</v>
      </c>
    </row>
    <row r="8701" spans="1:10" x14ac:dyDescent="0.25">
      <c r="A8701" t="s">
        <v>223</v>
      </c>
      <c r="B8701" t="s">
        <v>79</v>
      </c>
      <c r="C8701" t="s">
        <v>33</v>
      </c>
      <c r="D8701" t="s">
        <v>253</v>
      </c>
      <c r="E8701" t="s">
        <v>252</v>
      </c>
      <c r="F8701">
        <v>104</v>
      </c>
      <c r="G8701" t="s">
        <v>340</v>
      </c>
      <c r="H8701" t="s">
        <v>84</v>
      </c>
      <c r="I8701">
        <v>2014</v>
      </c>
      <c r="J8701">
        <v>7.0609999999999999</v>
      </c>
    </row>
    <row r="8702" spans="1:10" x14ac:dyDescent="0.25">
      <c r="A8702" t="s">
        <v>225</v>
      </c>
      <c r="B8702" t="s">
        <v>76</v>
      </c>
      <c r="C8702" t="s">
        <v>197</v>
      </c>
      <c r="D8702" t="s">
        <v>241</v>
      </c>
      <c r="E8702" t="s">
        <v>240</v>
      </c>
      <c r="F8702">
        <v>104</v>
      </c>
      <c r="G8702" t="s">
        <v>340</v>
      </c>
      <c r="H8702" t="s">
        <v>84</v>
      </c>
      <c r="I8702">
        <v>2014</v>
      </c>
      <c r="J8702">
        <v>0.3</v>
      </c>
    </row>
    <row r="8703" spans="1:10" x14ac:dyDescent="0.25">
      <c r="A8703" t="s">
        <v>227</v>
      </c>
      <c r="B8703" t="s">
        <v>73</v>
      </c>
      <c r="C8703" t="s">
        <v>209</v>
      </c>
      <c r="D8703" t="s">
        <v>376</v>
      </c>
      <c r="E8703" t="s">
        <v>375</v>
      </c>
      <c r="F8703">
        <v>104</v>
      </c>
      <c r="G8703" t="s">
        <v>340</v>
      </c>
      <c r="H8703" t="s">
        <v>84</v>
      </c>
      <c r="I8703">
        <v>2005</v>
      </c>
      <c r="J8703">
        <v>0.64600000000000002</v>
      </c>
    </row>
    <row r="8704" spans="1:10" x14ac:dyDescent="0.25">
      <c r="A8704" t="s">
        <v>225</v>
      </c>
      <c r="B8704" t="s">
        <v>76</v>
      </c>
      <c r="C8704" t="s">
        <v>197</v>
      </c>
      <c r="D8704" t="s">
        <v>241</v>
      </c>
      <c r="E8704" t="s">
        <v>240</v>
      </c>
      <c r="F8704">
        <v>104</v>
      </c>
      <c r="G8704" t="s">
        <v>340</v>
      </c>
      <c r="H8704" t="s">
        <v>84</v>
      </c>
      <c r="I8704">
        <v>2000</v>
      </c>
      <c r="J8704">
        <v>1.18</v>
      </c>
    </row>
    <row r="8705" spans="1:10" x14ac:dyDescent="0.25">
      <c r="A8705" t="s">
        <v>223</v>
      </c>
      <c r="B8705" t="s">
        <v>76</v>
      </c>
      <c r="C8705" t="s">
        <v>78</v>
      </c>
      <c r="D8705" t="s">
        <v>331</v>
      </c>
      <c r="E8705" t="s">
        <v>330</v>
      </c>
      <c r="F8705">
        <v>104</v>
      </c>
      <c r="G8705" t="s">
        <v>340</v>
      </c>
      <c r="H8705" t="s">
        <v>84</v>
      </c>
      <c r="I8705">
        <v>1995</v>
      </c>
      <c r="J8705">
        <v>10</v>
      </c>
    </row>
    <row r="8706" spans="1:10" x14ac:dyDescent="0.25">
      <c r="A8706" t="s">
        <v>227</v>
      </c>
      <c r="B8706" t="s">
        <v>73</v>
      </c>
      <c r="C8706" t="s">
        <v>209</v>
      </c>
      <c r="D8706" t="s">
        <v>376</v>
      </c>
      <c r="E8706" t="s">
        <v>375</v>
      </c>
      <c r="F8706">
        <v>104</v>
      </c>
      <c r="G8706" t="s">
        <v>340</v>
      </c>
      <c r="H8706" t="s">
        <v>84</v>
      </c>
      <c r="I8706">
        <v>2010</v>
      </c>
      <c r="J8706">
        <v>0.03</v>
      </c>
    </row>
    <row r="8707" spans="1:10" x14ac:dyDescent="0.25">
      <c r="A8707" t="s">
        <v>229</v>
      </c>
      <c r="B8707" t="s">
        <v>76</v>
      </c>
      <c r="C8707" t="s">
        <v>77</v>
      </c>
      <c r="D8707" t="s">
        <v>438</v>
      </c>
      <c r="E8707" t="s">
        <v>437</v>
      </c>
      <c r="F8707">
        <v>111</v>
      </c>
      <c r="G8707" t="s">
        <v>333</v>
      </c>
      <c r="H8707" t="s">
        <v>84</v>
      </c>
      <c r="I8707">
        <v>2015</v>
      </c>
      <c r="J8707">
        <v>0.5</v>
      </c>
    </row>
    <row r="8708" spans="1:10" x14ac:dyDescent="0.25">
      <c r="A8708" t="s">
        <v>227</v>
      </c>
      <c r="B8708" t="s">
        <v>76</v>
      </c>
      <c r="C8708" t="s">
        <v>77</v>
      </c>
      <c r="D8708" t="s">
        <v>274</v>
      </c>
      <c r="E8708" t="s">
        <v>273</v>
      </c>
      <c r="F8708">
        <v>111</v>
      </c>
      <c r="G8708" t="s">
        <v>333</v>
      </c>
      <c r="H8708" t="s">
        <v>84</v>
      </c>
      <c r="I8708">
        <v>2015</v>
      </c>
      <c r="J8708">
        <v>151.30000000000001</v>
      </c>
    </row>
    <row r="8709" spans="1:10" x14ac:dyDescent="0.25">
      <c r="A8709" t="s">
        <v>226</v>
      </c>
      <c r="B8709" t="s">
        <v>73</v>
      </c>
      <c r="C8709" t="s">
        <v>212</v>
      </c>
      <c r="D8709" t="s">
        <v>251</v>
      </c>
      <c r="E8709" t="s">
        <v>250</v>
      </c>
      <c r="F8709">
        <v>111</v>
      </c>
      <c r="G8709" t="s">
        <v>333</v>
      </c>
      <c r="H8709" t="s">
        <v>84</v>
      </c>
      <c r="I8709">
        <v>2015</v>
      </c>
      <c r="J8709">
        <v>33.22</v>
      </c>
    </row>
    <row r="8710" spans="1:10" x14ac:dyDescent="0.25">
      <c r="A8710" t="s">
        <v>227</v>
      </c>
      <c r="B8710" t="s">
        <v>204</v>
      </c>
      <c r="C8710" t="s">
        <v>203</v>
      </c>
      <c r="D8710" t="s">
        <v>442</v>
      </c>
      <c r="E8710" t="s">
        <v>441</v>
      </c>
      <c r="F8710">
        <v>111</v>
      </c>
      <c r="G8710" t="s">
        <v>333</v>
      </c>
      <c r="H8710" t="s">
        <v>84</v>
      </c>
      <c r="I8710">
        <v>2014</v>
      </c>
      <c r="J8710">
        <v>0.42</v>
      </c>
    </row>
    <row r="8711" spans="1:10" x14ac:dyDescent="0.25">
      <c r="A8711" t="s">
        <v>227</v>
      </c>
      <c r="B8711" t="s">
        <v>76</v>
      </c>
      <c r="C8711" t="s">
        <v>78</v>
      </c>
      <c r="D8711" t="s">
        <v>331</v>
      </c>
      <c r="E8711" t="s">
        <v>330</v>
      </c>
      <c r="F8711">
        <v>111</v>
      </c>
      <c r="G8711" t="s">
        <v>333</v>
      </c>
      <c r="H8711" t="s">
        <v>84</v>
      </c>
      <c r="I8711">
        <v>2014</v>
      </c>
      <c r="J8711">
        <v>5.93</v>
      </c>
    </row>
    <row r="8712" spans="1:10" x14ac:dyDescent="0.25">
      <c r="A8712" t="s">
        <v>227</v>
      </c>
      <c r="B8712" t="s">
        <v>76</v>
      </c>
      <c r="C8712" t="s">
        <v>196</v>
      </c>
      <c r="D8712" t="s">
        <v>431</v>
      </c>
      <c r="E8712" t="s">
        <v>430</v>
      </c>
      <c r="F8712">
        <v>111</v>
      </c>
      <c r="G8712" t="s">
        <v>333</v>
      </c>
      <c r="H8712" t="s">
        <v>84</v>
      </c>
      <c r="I8712">
        <v>2014</v>
      </c>
      <c r="J8712">
        <v>0.23</v>
      </c>
    </row>
    <row r="8713" spans="1:10" x14ac:dyDescent="0.25">
      <c r="A8713" t="s">
        <v>229</v>
      </c>
      <c r="B8713" t="s">
        <v>76</v>
      </c>
      <c r="C8713" t="s">
        <v>77</v>
      </c>
      <c r="D8713" t="s">
        <v>438</v>
      </c>
      <c r="E8713" t="s">
        <v>437</v>
      </c>
      <c r="F8713">
        <v>111</v>
      </c>
      <c r="G8713" t="s">
        <v>333</v>
      </c>
      <c r="H8713" t="s">
        <v>84</v>
      </c>
      <c r="I8713">
        <v>2014</v>
      </c>
      <c r="J8713">
        <v>0.5</v>
      </c>
    </row>
    <row r="8714" spans="1:10" x14ac:dyDescent="0.25">
      <c r="A8714" t="s">
        <v>224</v>
      </c>
      <c r="B8714" t="s">
        <v>75</v>
      </c>
      <c r="C8714" t="s">
        <v>31</v>
      </c>
      <c r="D8714" t="s">
        <v>237</v>
      </c>
      <c r="E8714" t="s">
        <v>236</v>
      </c>
      <c r="F8714">
        <v>115</v>
      </c>
      <c r="G8714" t="s">
        <v>341</v>
      </c>
      <c r="H8714" t="s">
        <v>84</v>
      </c>
      <c r="I8714">
        <v>2015</v>
      </c>
      <c r="J8714">
        <v>30.849299999999999</v>
      </c>
    </row>
    <row r="8715" spans="1:10" x14ac:dyDescent="0.25">
      <c r="A8715" t="s">
        <v>223</v>
      </c>
      <c r="B8715" t="s">
        <v>202</v>
      </c>
      <c r="C8715" t="s">
        <v>201</v>
      </c>
      <c r="D8715">
        <v>450100</v>
      </c>
      <c r="E8715" t="s">
        <v>201</v>
      </c>
      <c r="F8715">
        <v>114</v>
      </c>
      <c r="G8715" t="s">
        <v>335</v>
      </c>
      <c r="H8715" t="s">
        <v>84</v>
      </c>
      <c r="I8715">
        <v>2015</v>
      </c>
      <c r="J8715">
        <v>1.1937</v>
      </c>
    </row>
    <row r="8716" spans="1:10" x14ac:dyDescent="0.25">
      <c r="A8716" t="s">
        <v>227</v>
      </c>
      <c r="B8716" t="s">
        <v>80</v>
      </c>
      <c r="C8716" t="s">
        <v>37</v>
      </c>
      <c r="D8716">
        <v>130213</v>
      </c>
      <c r="E8716" t="s">
        <v>368</v>
      </c>
      <c r="F8716">
        <v>120</v>
      </c>
      <c r="G8716" t="s">
        <v>332</v>
      </c>
      <c r="H8716" t="s">
        <v>84</v>
      </c>
      <c r="I8716">
        <v>2014</v>
      </c>
      <c r="J8716">
        <v>2.7275999999999998</v>
      </c>
    </row>
    <row r="8717" spans="1:10" x14ac:dyDescent="0.25">
      <c r="A8717" t="s">
        <v>227</v>
      </c>
      <c r="B8717" t="s">
        <v>80</v>
      </c>
      <c r="C8717" t="s">
        <v>37</v>
      </c>
      <c r="D8717">
        <v>120213</v>
      </c>
      <c r="E8717" t="s">
        <v>265</v>
      </c>
      <c r="F8717">
        <v>115</v>
      </c>
      <c r="G8717" t="s">
        <v>341</v>
      </c>
      <c r="H8717" t="s">
        <v>84</v>
      </c>
      <c r="I8717">
        <v>2014</v>
      </c>
      <c r="J8717">
        <v>0.20844699999999999</v>
      </c>
    </row>
    <row r="8718" spans="1:10" x14ac:dyDescent="0.25">
      <c r="A8718" t="s">
        <v>226</v>
      </c>
      <c r="B8718" t="s">
        <v>80</v>
      </c>
      <c r="C8718" t="s">
        <v>37</v>
      </c>
      <c r="D8718">
        <v>150103</v>
      </c>
      <c r="E8718" t="s">
        <v>287</v>
      </c>
      <c r="F8718">
        <v>114</v>
      </c>
      <c r="G8718" t="s">
        <v>335</v>
      </c>
      <c r="H8718" t="s">
        <v>84</v>
      </c>
      <c r="I8718">
        <v>2014</v>
      </c>
      <c r="J8718">
        <v>3.5488999999999998E-3</v>
      </c>
    </row>
    <row r="8719" spans="1:10" x14ac:dyDescent="0.25">
      <c r="A8719" t="s">
        <v>227</v>
      </c>
      <c r="B8719" t="s">
        <v>80</v>
      </c>
      <c r="C8719" t="s">
        <v>81</v>
      </c>
      <c r="D8719">
        <v>260200</v>
      </c>
      <c r="E8719" t="s">
        <v>389</v>
      </c>
      <c r="F8719">
        <v>104</v>
      </c>
      <c r="G8719" t="s">
        <v>340</v>
      </c>
      <c r="H8719" t="s">
        <v>84</v>
      </c>
      <c r="I8719">
        <v>1995</v>
      </c>
      <c r="J8719">
        <v>7.9683999999999999</v>
      </c>
    </row>
    <row r="8720" spans="1:10" x14ac:dyDescent="0.25">
      <c r="A8720" t="s">
        <v>227</v>
      </c>
      <c r="B8720" t="s">
        <v>80</v>
      </c>
      <c r="C8720" t="s">
        <v>81</v>
      </c>
      <c r="D8720">
        <v>260201</v>
      </c>
      <c r="E8720" t="s">
        <v>230</v>
      </c>
      <c r="F8720">
        <v>109</v>
      </c>
      <c r="G8720" t="s">
        <v>342</v>
      </c>
      <c r="H8720" t="s">
        <v>84</v>
      </c>
      <c r="I8720">
        <v>2005</v>
      </c>
      <c r="J8720">
        <v>3869.09</v>
      </c>
    </row>
    <row r="8721" spans="1:10" x14ac:dyDescent="0.25">
      <c r="A8721" t="s">
        <v>227</v>
      </c>
      <c r="B8721" t="s">
        <v>76</v>
      </c>
      <c r="C8721" t="s">
        <v>78</v>
      </c>
      <c r="D8721" t="s">
        <v>331</v>
      </c>
      <c r="E8721" t="s">
        <v>330</v>
      </c>
      <c r="F8721">
        <v>109</v>
      </c>
      <c r="G8721" t="s">
        <v>342</v>
      </c>
      <c r="H8721" t="s">
        <v>84</v>
      </c>
      <c r="I8721">
        <v>2005</v>
      </c>
      <c r="J8721">
        <v>35.5</v>
      </c>
    </row>
    <row r="8722" spans="1:10" x14ac:dyDescent="0.25">
      <c r="A8722" t="s">
        <v>223</v>
      </c>
      <c r="B8722" t="s">
        <v>214</v>
      </c>
      <c r="C8722" t="s">
        <v>213</v>
      </c>
      <c r="D8722" t="s">
        <v>309</v>
      </c>
      <c r="E8722" t="s">
        <v>308</v>
      </c>
      <c r="F8722">
        <v>109</v>
      </c>
      <c r="G8722" t="s">
        <v>342</v>
      </c>
      <c r="H8722" t="s">
        <v>84</v>
      </c>
      <c r="I8722">
        <v>2005</v>
      </c>
      <c r="J8722">
        <v>7.8</v>
      </c>
    </row>
    <row r="8723" spans="1:10" x14ac:dyDescent="0.25">
      <c r="A8723" t="s">
        <v>229</v>
      </c>
      <c r="B8723" t="s">
        <v>76</v>
      </c>
      <c r="C8723" t="s">
        <v>196</v>
      </c>
      <c r="D8723" t="s">
        <v>413</v>
      </c>
      <c r="E8723" t="s">
        <v>412</v>
      </c>
      <c r="F8723">
        <v>109</v>
      </c>
      <c r="G8723" t="s">
        <v>342</v>
      </c>
      <c r="H8723" t="s">
        <v>84</v>
      </c>
      <c r="I8723">
        <v>2005</v>
      </c>
      <c r="J8723">
        <v>2</v>
      </c>
    </row>
    <row r="8724" spans="1:10" x14ac:dyDescent="0.25">
      <c r="A8724" t="s">
        <v>224</v>
      </c>
      <c r="B8724" t="s">
        <v>76</v>
      </c>
      <c r="C8724" t="s">
        <v>77</v>
      </c>
      <c r="D8724" t="s">
        <v>403</v>
      </c>
      <c r="E8724" t="s">
        <v>402</v>
      </c>
      <c r="F8724">
        <v>109</v>
      </c>
      <c r="G8724" t="s">
        <v>342</v>
      </c>
      <c r="H8724" t="s">
        <v>84</v>
      </c>
      <c r="I8724">
        <v>2005</v>
      </c>
      <c r="J8724">
        <v>42.34</v>
      </c>
    </row>
    <row r="8725" spans="1:10" x14ac:dyDescent="0.25">
      <c r="A8725" t="s">
        <v>227</v>
      </c>
      <c r="B8725" t="s">
        <v>76</v>
      </c>
      <c r="C8725" t="s">
        <v>198</v>
      </c>
      <c r="D8725" t="s">
        <v>417</v>
      </c>
      <c r="E8725" t="s">
        <v>416</v>
      </c>
      <c r="F8725">
        <v>109</v>
      </c>
      <c r="G8725" t="s">
        <v>342</v>
      </c>
      <c r="H8725" t="s">
        <v>84</v>
      </c>
      <c r="I8725">
        <v>2005</v>
      </c>
      <c r="J8725">
        <v>1.2</v>
      </c>
    </row>
    <row r="8726" spans="1:10" x14ac:dyDescent="0.25">
      <c r="A8726" t="s">
        <v>224</v>
      </c>
      <c r="B8726" t="s">
        <v>73</v>
      </c>
      <c r="C8726" t="s">
        <v>212</v>
      </c>
      <c r="D8726" t="s">
        <v>251</v>
      </c>
      <c r="E8726" t="s">
        <v>250</v>
      </c>
      <c r="F8726">
        <v>109</v>
      </c>
      <c r="G8726" t="s">
        <v>342</v>
      </c>
      <c r="H8726" t="s">
        <v>84</v>
      </c>
      <c r="I8726">
        <v>2005</v>
      </c>
      <c r="J8726">
        <v>0.7</v>
      </c>
    </row>
    <row r="8727" spans="1:10" x14ac:dyDescent="0.25">
      <c r="A8727" t="s">
        <v>223</v>
      </c>
      <c r="B8727" t="s">
        <v>79</v>
      </c>
      <c r="C8727" t="s">
        <v>33</v>
      </c>
      <c r="D8727" t="s">
        <v>253</v>
      </c>
      <c r="E8727" t="s">
        <v>252</v>
      </c>
      <c r="F8727">
        <v>109</v>
      </c>
      <c r="G8727" t="s">
        <v>342</v>
      </c>
      <c r="H8727" t="s">
        <v>84</v>
      </c>
      <c r="I8727">
        <v>2000</v>
      </c>
      <c r="J8727">
        <v>484.91899999999998</v>
      </c>
    </row>
    <row r="8728" spans="1:10" x14ac:dyDescent="0.25">
      <c r="A8728" t="s">
        <v>224</v>
      </c>
      <c r="B8728" t="s">
        <v>73</v>
      </c>
      <c r="C8728" t="s">
        <v>210</v>
      </c>
      <c r="D8728" t="s">
        <v>386</v>
      </c>
      <c r="E8728" t="s">
        <v>385</v>
      </c>
      <c r="F8728">
        <v>109</v>
      </c>
      <c r="G8728" t="s">
        <v>342</v>
      </c>
      <c r="H8728" t="s">
        <v>84</v>
      </c>
      <c r="I8728">
        <v>2000</v>
      </c>
      <c r="J8728">
        <v>44.3</v>
      </c>
    </row>
    <row r="8729" spans="1:10" x14ac:dyDescent="0.25">
      <c r="A8729" t="s">
        <v>227</v>
      </c>
      <c r="B8729" t="s">
        <v>73</v>
      </c>
      <c r="C8729" t="s">
        <v>212</v>
      </c>
      <c r="D8729" t="s">
        <v>307</v>
      </c>
      <c r="E8729" t="s">
        <v>306</v>
      </c>
      <c r="F8729">
        <v>109</v>
      </c>
      <c r="G8729" t="s">
        <v>342</v>
      </c>
      <c r="H8729" t="s">
        <v>84</v>
      </c>
      <c r="I8729">
        <v>2000</v>
      </c>
      <c r="J8729">
        <v>169</v>
      </c>
    </row>
    <row r="8730" spans="1:10" x14ac:dyDescent="0.25">
      <c r="A8730" t="s">
        <v>225</v>
      </c>
      <c r="B8730" t="s">
        <v>76</v>
      </c>
      <c r="C8730" t="s">
        <v>196</v>
      </c>
      <c r="D8730" t="s">
        <v>326</v>
      </c>
      <c r="E8730" t="s">
        <v>325</v>
      </c>
      <c r="F8730">
        <v>109</v>
      </c>
      <c r="G8730" t="s">
        <v>342</v>
      </c>
      <c r="H8730" t="s">
        <v>84</v>
      </c>
      <c r="I8730">
        <v>2000</v>
      </c>
      <c r="J8730">
        <v>49.94</v>
      </c>
    </row>
    <row r="8731" spans="1:10" x14ac:dyDescent="0.25">
      <c r="A8731" t="s">
        <v>227</v>
      </c>
      <c r="B8731" t="s">
        <v>76</v>
      </c>
      <c r="C8731" t="s">
        <v>78</v>
      </c>
      <c r="D8731" t="s">
        <v>400</v>
      </c>
      <c r="E8731" t="s">
        <v>399</v>
      </c>
      <c r="F8731">
        <v>109</v>
      </c>
      <c r="G8731" t="s">
        <v>342</v>
      </c>
      <c r="H8731" t="s">
        <v>84</v>
      </c>
      <c r="I8731">
        <v>1995</v>
      </c>
      <c r="J8731">
        <v>4.2</v>
      </c>
    </row>
    <row r="8732" spans="1:10" x14ac:dyDescent="0.25">
      <c r="A8732" t="s">
        <v>227</v>
      </c>
      <c r="B8732" t="s">
        <v>76</v>
      </c>
      <c r="C8732" t="s">
        <v>78</v>
      </c>
      <c r="D8732" t="s">
        <v>378</v>
      </c>
      <c r="E8732" t="s">
        <v>377</v>
      </c>
      <c r="F8732">
        <v>109</v>
      </c>
      <c r="G8732" t="s">
        <v>342</v>
      </c>
      <c r="H8732" t="s">
        <v>84</v>
      </c>
      <c r="I8732">
        <v>1995</v>
      </c>
      <c r="J8732">
        <v>2.5</v>
      </c>
    </row>
    <row r="8733" spans="1:10" x14ac:dyDescent="0.25">
      <c r="A8733" t="s">
        <v>227</v>
      </c>
      <c r="B8733" t="s">
        <v>76</v>
      </c>
      <c r="C8733" t="s">
        <v>196</v>
      </c>
      <c r="D8733" t="s">
        <v>413</v>
      </c>
      <c r="E8733" t="s">
        <v>412</v>
      </c>
      <c r="F8733">
        <v>109</v>
      </c>
      <c r="G8733" t="s">
        <v>342</v>
      </c>
      <c r="H8733" t="s">
        <v>84</v>
      </c>
      <c r="I8733">
        <v>1995</v>
      </c>
      <c r="J8733">
        <v>5</v>
      </c>
    </row>
    <row r="8734" spans="1:10" x14ac:dyDescent="0.25">
      <c r="A8734" t="s">
        <v>227</v>
      </c>
      <c r="B8734" t="s">
        <v>73</v>
      </c>
      <c r="C8734" t="s">
        <v>212</v>
      </c>
      <c r="D8734" t="s">
        <v>251</v>
      </c>
      <c r="E8734" t="s">
        <v>250</v>
      </c>
      <c r="F8734">
        <v>109</v>
      </c>
      <c r="G8734" t="s">
        <v>342</v>
      </c>
      <c r="H8734" t="s">
        <v>84</v>
      </c>
      <c r="I8734">
        <v>1995</v>
      </c>
      <c r="J8734">
        <v>5.2</v>
      </c>
    </row>
    <row r="8735" spans="1:10" x14ac:dyDescent="0.25">
      <c r="A8735" t="s">
        <v>229</v>
      </c>
      <c r="B8735" t="s">
        <v>76</v>
      </c>
      <c r="C8735" t="s">
        <v>447</v>
      </c>
      <c r="D8735" t="s">
        <v>446</v>
      </c>
      <c r="E8735" t="s">
        <v>445</v>
      </c>
      <c r="F8735">
        <v>109</v>
      </c>
      <c r="G8735" t="s">
        <v>342</v>
      </c>
      <c r="H8735" t="s">
        <v>84</v>
      </c>
      <c r="I8735">
        <v>1995</v>
      </c>
      <c r="J8735">
        <v>53.3</v>
      </c>
    </row>
    <row r="8736" spans="1:10" x14ac:dyDescent="0.25">
      <c r="A8736" t="s">
        <v>224</v>
      </c>
      <c r="B8736" t="s">
        <v>79</v>
      </c>
      <c r="C8736" t="s">
        <v>33</v>
      </c>
      <c r="D8736" t="s">
        <v>253</v>
      </c>
      <c r="E8736" t="s">
        <v>252</v>
      </c>
      <c r="F8736">
        <v>109</v>
      </c>
      <c r="G8736" t="s">
        <v>342</v>
      </c>
      <c r="H8736" t="s">
        <v>84</v>
      </c>
      <c r="I8736">
        <v>1990</v>
      </c>
      <c r="J8736">
        <v>1509.51</v>
      </c>
    </row>
    <row r="8737" spans="1:10" x14ac:dyDescent="0.25">
      <c r="A8737" t="s">
        <v>227</v>
      </c>
      <c r="B8737" t="s">
        <v>204</v>
      </c>
      <c r="C8737" t="s">
        <v>203</v>
      </c>
      <c r="D8737" t="s">
        <v>442</v>
      </c>
      <c r="E8737" t="s">
        <v>441</v>
      </c>
      <c r="F8737">
        <v>109</v>
      </c>
      <c r="G8737" t="s">
        <v>342</v>
      </c>
      <c r="H8737" t="s">
        <v>84</v>
      </c>
      <c r="I8737">
        <v>1990</v>
      </c>
      <c r="J8737">
        <v>3.5</v>
      </c>
    </row>
    <row r="8738" spans="1:10" x14ac:dyDescent="0.25">
      <c r="A8738" t="s">
        <v>227</v>
      </c>
      <c r="B8738" t="s">
        <v>71</v>
      </c>
      <c r="C8738" t="s">
        <v>72</v>
      </c>
      <c r="D8738" t="s">
        <v>239</v>
      </c>
      <c r="E8738" t="s">
        <v>238</v>
      </c>
      <c r="F8738">
        <v>109</v>
      </c>
      <c r="G8738" t="s">
        <v>342</v>
      </c>
      <c r="H8738" t="s">
        <v>84</v>
      </c>
      <c r="I8738">
        <v>1990</v>
      </c>
      <c r="J8738">
        <v>22.3</v>
      </c>
    </row>
    <row r="8739" spans="1:10" x14ac:dyDescent="0.25">
      <c r="A8739" t="s">
        <v>223</v>
      </c>
      <c r="B8739" t="s">
        <v>76</v>
      </c>
      <c r="C8739" t="s">
        <v>78</v>
      </c>
      <c r="D8739" t="s">
        <v>331</v>
      </c>
      <c r="E8739" t="s">
        <v>330</v>
      </c>
      <c r="F8739">
        <v>109</v>
      </c>
      <c r="G8739" t="s">
        <v>342</v>
      </c>
      <c r="H8739" t="s">
        <v>84</v>
      </c>
      <c r="I8739">
        <v>1990</v>
      </c>
      <c r="J8739">
        <v>43</v>
      </c>
    </row>
    <row r="8740" spans="1:10" x14ac:dyDescent="0.25">
      <c r="A8740" t="s">
        <v>224</v>
      </c>
      <c r="B8740" t="s">
        <v>80</v>
      </c>
      <c r="C8740" t="s">
        <v>36</v>
      </c>
      <c r="D8740">
        <v>500200</v>
      </c>
      <c r="E8740" t="s">
        <v>300</v>
      </c>
      <c r="F8740">
        <v>120</v>
      </c>
      <c r="G8740" t="s">
        <v>332</v>
      </c>
      <c r="H8740" t="s">
        <v>84</v>
      </c>
      <c r="I8740">
        <v>2000</v>
      </c>
      <c r="J8740">
        <v>1.46715</v>
      </c>
    </row>
    <row r="8741" spans="1:10" x14ac:dyDescent="0.25">
      <c r="A8741" t="s">
        <v>224</v>
      </c>
      <c r="B8741" t="s">
        <v>80</v>
      </c>
      <c r="C8741" t="s">
        <v>81</v>
      </c>
      <c r="D8741">
        <v>230800</v>
      </c>
      <c r="E8741" t="s">
        <v>379</v>
      </c>
      <c r="F8741">
        <v>120</v>
      </c>
      <c r="G8741" t="s">
        <v>332</v>
      </c>
      <c r="H8741" t="s">
        <v>84</v>
      </c>
      <c r="I8741">
        <v>2015</v>
      </c>
      <c r="J8741">
        <v>1869.01</v>
      </c>
    </row>
    <row r="8742" spans="1:10" x14ac:dyDescent="0.25">
      <c r="A8742" t="s">
        <v>227</v>
      </c>
      <c r="B8742" t="s">
        <v>80</v>
      </c>
      <c r="C8742" t="s">
        <v>81</v>
      </c>
      <c r="D8742">
        <v>230800</v>
      </c>
      <c r="E8742" t="s">
        <v>379</v>
      </c>
      <c r="F8742">
        <v>104</v>
      </c>
      <c r="G8742" t="s">
        <v>340</v>
      </c>
      <c r="H8742" t="s">
        <v>84</v>
      </c>
      <c r="I8742">
        <v>2015</v>
      </c>
      <c r="J8742">
        <v>7.3354499999999998</v>
      </c>
    </row>
    <row r="8743" spans="1:10" x14ac:dyDescent="0.25">
      <c r="A8743" t="s">
        <v>225</v>
      </c>
      <c r="B8743" t="s">
        <v>79</v>
      </c>
      <c r="C8743" t="s">
        <v>35</v>
      </c>
      <c r="D8743" t="s">
        <v>243</v>
      </c>
      <c r="E8743" t="s">
        <v>242</v>
      </c>
      <c r="F8743">
        <v>119</v>
      </c>
      <c r="G8743" t="s">
        <v>357</v>
      </c>
      <c r="H8743" t="s">
        <v>84</v>
      </c>
      <c r="I8743">
        <v>2015</v>
      </c>
      <c r="J8743">
        <v>1.47765E-2</v>
      </c>
    </row>
    <row r="8744" spans="1:10" x14ac:dyDescent="0.25">
      <c r="A8744" t="s">
        <v>223</v>
      </c>
      <c r="B8744" t="s">
        <v>79</v>
      </c>
      <c r="C8744" t="s">
        <v>33</v>
      </c>
      <c r="D8744" t="s">
        <v>253</v>
      </c>
      <c r="E8744" t="s">
        <v>252</v>
      </c>
      <c r="F8744">
        <v>120</v>
      </c>
      <c r="G8744" t="s">
        <v>332</v>
      </c>
      <c r="H8744" t="s">
        <v>84</v>
      </c>
      <c r="I8744">
        <v>1990</v>
      </c>
      <c r="J8744">
        <v>6003.19</v>
      </c>
    </row>
    <row r="8745" spans="1:10" x14ac:dyDescent="0.25">
      <c r="A8745" t="s">
        <v>227</v>
      </c>
      <c r="B8745" t="s">
        <v>76</v>
      </c>
      <c r="C8745" t="s">
        <v>78</v>
      </c>
      <c r="D8745" t="s">
        <v>331</v>
      </c>
      <c r="E8745" t="s">
        <v>330</v>
      </c>
      <c r="F8745">
        <v>120</v>
      </c>
      <c r="G8745" t="s">
        <v>332</v>
      </c>
      <c r="H8745" t="s">
        <v>84</v>
      </c>
      <c r="I8745">
        <v>1990</v>
      </c>
      <c r="J8745">
        <v>1</v>
      </c>
    </row>
    <row r="8746" spans="1:10" x14ac:dyDescent="0.25">
      <c r="A8746" t="s">
        <v>227</v>
      </c>
      <c r="B8746" t="s">
        <v>76</v>
      </c>
      <c r="C8746" t="s">
        <v>77</v>
      </c>
      <c r="D8746" t="s">
        <v>274</v>
      </c>
      <c r="E8746" t="s">
        <v>273</v>
      </c>
      <c r="F8746">
        <v>120</v>
      </c>
      <c r="G8746" t="s">
        <v>332</v>
      </c>
      <c r="H8746" t="s">
        <v>84</v>
      </c>
      <c r="I8746">
        <v>1990</v>
      </c>
      <c r="J8746">
        <v>20881</v>
      </c>
    </row>
    <row r="8747" spans="1:10" x14ac:dyDescent="0.25">
      <c r="A8747" t="s">
        <v>224</v>
      </c>
      <c r="B8747" t="s">
        <v>73</v>
      </c>
      <c r="C8747" t="s">
        <v>210</v>
      </c>
      <c r="D8747" t="s">
        <v>386</v>
      </c>
      <c r="E8747" t="s">
        <v>385</v>
      </c>
      <c r="F8747">
        <v>120</v>
      </c>
      <c r="G8747" t="s">
        <v>332</v>
      </c>
      <c r="H8747" t="s">
        <v>84</v>
      </c>
      <c r="I8747">
        <v>1990</v>
      </c>
      <c r="J8747">
        <v>1194</v>
      </c>
    </row>
    <row r="8748" spans="1:10" x14ac:dyDescent="0.25">
      <c r="A8748" t="s">
        <v>224</v>
      </c>
      <c r="B8748" t="s">
        <v>75</v>
      </c>
      <c r="C8748" t="s">
        <v>31</v>
      </c>
      <c r="D8748" t="s">
        <v>235</v>
      </c>
      <c r="E8748" t="s">
        <v>234</v>
      </c>
      <c r="F8748">
        <v>104</v>
      </c>
      <c r="G8748" t="s">
        <v>340</v>
      </c>
      <c r="H8748" t="s">
        <v>84</v>
      </c>
      <c r="I8748">
        <v>2010</v>
      </c>
      <c r="J8748">
        <v>1.2646299999999999</v>
      </c>
    </row>
    <row r="8749" spans="1:10" x14ac:dyDescent="0.25">
      <c r="A8749" t="s">
        <v>227</v>
      </c>
      <c r="B8749" t="s">
        <v>80</v>
      </c>
      <c r="C8749" t="s">
        <v>37</v>
      </c>
      <c r="D8749">
        <v>120218</v>
      </c>
      <c r="E8749" t="s">
        <v>262</v>
      </c>
      <c r="F8749">
        <v>111</v>
      </c>
      <c r="G8749" t="s">
        <v>333</v>
      </c>
      <c r="H8749" t="s">
        <v>84</v>
      </c>
      <c r="I8749">
        <v>2014</v>
      </c>
      <c r="J8749">
        <v>1.14956E-2</v>
      </c>
    </row>
    <row r="8750" spans="1:10" x14ac:dyDescent="0.25">
      <c r="A8750" t="s">
        <v>227</v>
      </c>
      <c r="B8750" t="s">
        <v>79</v>
      </c>
      <c r="C8750" t="s">
        <v>35</v>
      </c>
      <c r="D8750" t="s">
        <v>245</v>
      </c>
      <c r="E8750" t="s">
        <v>244</v>
      </c>
      <c r="F8750">
        <v>114</v>
      </c>
      <c r="G8750" t="s">
        <v>335</v>
      </c>
      <c r="H8750" t="s">
        <v>84</v>
      </c>
      <c r="I8750">
        <v>2005</v>
      </c>
      <c r="J8750">
        <v>330.74</v>
      </c>
    </row>
    <row r="8751" spans="1:10" x14ac:dyDescent="0.25">
      <c r="A8751" t="s">
        <v>227</v>
      </c>
      <c r="B8751" t="s">
        <v>79</v>
      </c>
      <c r="C8751" t="s">
        <v>35</v>
      </c>
      <c r="D8751" t="s">
        <v>245</v>
      </c>
      <c r="E8751" t="s">
        <v>244</v>
      </c>
      <c r="F8751">
        <v>103</v>
      </c>
      <c r="G8751" t="s">
        <v>82</v>
      </c>
      <c r="H8751" t="s">
        <v>84</v>
      </c>
      <c r="I8751">
        <v>2005</v>
      </c>
      <c r="J8751">
        <v>21.382400000000001</v>
      </c>
    </row>
    <row r="8752" spans="1:10" x14ac:dyDescent="0.25">
      <c r="A8752" t="s">
        <v>225</v>
      </c>
      <c r="B8752" t="s">
        <v>79</v>
      </c>
      <c r="C8752" t="s">
        <v>35</v>
      </c>
      <c r="D8752" t="s">
        <v>243</v>
      </c>
      <c r="E8752" t="s">
        <v>242</v>
      </c>
      <c r="F8752">
        <v>119</v>
      </c>
      <c r="G8752" t="s">
        <v>357</v>
      </c>
      <c r="H8752" t="s">
        <v>84</v>
      </c>
      <c r="I8752">
        <v>1990</v>
      </c>
      <c r="J8752">
        <v>6.3608700000000004E-2</v>
      </c>
    </row>
    <row r="8753" spans="1:10" x14ac:dyDescent="0.25">
      <c r="A8753" t="s">
        <v>225</v>
      </c>
      <c r="B8753" t="s">
        <v>79</v>
      </c>
      <c r="C8753" t="s">
        <v>35</v>
      </c>
      <c r="D8753" t="s">
        <v>243</v>
      </c>
      <c r="E8753" t="s">
        <v>242</v>
      </c>
      <c r="F8753">
        <v>119</v>
      </c>
      <c r="G8753" t="s">
        <v>357</v>
      </c>
      <c r="H8753" t="s">
        <v>84</v>
      </c>
      <c r="I8753">
        <v>1995</v>
      </c>
      <c r="J8753">
        <v>0.99191300000000004</v>
      </c>
    </row>
    <row r="8754" spans="1:10" x14ac:dyDescent="0.25">
      <c r="A8754" t="s">
        <v>229</v>
      </c>
      <c r="B8754" t="s">
        <v>75</v>
      </c>
      <c r="C8754" t="s">
        <v>31</v>
      </c>
      <c r="D8754" t="s">
        <v>237</v>
      </c>
      <c r="E8754" t="s">
        <v>236</v>
      </c>
      <c r="F8754">
        <v>108</v>
      </c>
      <c r="G8754" t="s">
        <v>83</v>
      </c>
      <c r="H8754" t="s">
        <v>84</v>
      </c>
      <c r="I8754">
        <v>2000</v>
      </c>
      <c r="J8754">
        <v>57.558799999999998</v>
      </c>
    </row>
    <row r="8755" spans="1:10" x14ac:dyDescent="0.25">
      <c r="A8755" t="s">
        <v>227</v>
      </c>
      <c r="B8755" t="s">
        <v>75</v>
      </c>
      <c r="C8755" t="s">
        <v>31</v>
      </c>
      <c r="D8755" t="s">
        <v>235</v>
      </c>
      <c r="E8755" t="s">
        <v>234</v>
      </c>
      <c r="F8755">
        <v>103</v>
      </c>
      <c r="G8755" t="s">
        <v>82</v>
      </c>
      <c r="H8755" t="s">
        <v>84</v>
      </c>
      <c r="I8755">
        <v>1990</v>
      </c>
      <c r="J8755">
        <v>23.793099999999999</v>
      </c>
    </row>
    <row r="8756" spans="1:10" x14ac:dyDescent="0.25">
      <c r="A8756" t="s">
        <v>223</v>
      </c>
      <c r="B8756" t="s">
        <v>75</v>
      </c>
      <c r="C8756" t="s">
        <v>31</v>
      </c>
      <c r="D8756" t="s">
        <v>235</v>
      </c>
      <c r="E8756" t="s">
        <v>234</v>
      </c>
      <c r="F8756">
        <v>114</v>
      </c>
      <c r="G8756" t="s">
        <v>335</v>
      </c>
      <c r="H8756" t="s">
        <v>84</v>
      </c>
      <c r="I8756">
        <v>1990</v>
      </c>
      <c r="J8756">
        <v>31.659700000000001</v>
      </c>
    </row>
    <row r="8757" spans="1:10" x14ac:dyDescent="0.25">
      <c r="A8757" t="s">
        <v>229</v>
      </c>
      <c r="B8757" t="s">
        <v>80</v>
      </c>
      <c r="C8757" t="s">
        <v>37</v>
      </c>
      <c r="D8757">
        <v>120215</v>
      </c>
      <c r="E8757" t="s">
        <v>264</v>
      </c>
      <c r="F8757">
        <v>109</v>
      </c>
      <c r="G8757" t="s">
        <v>342</v>
      </c>
      <c r="H8757" t="s">
        <v>84</v>
      </c>
      <c r="I8757">
        <v>2014</v>
      </c>
      <c r="J8757">
        <v>4.9715800000000004E-4</v>
      </c>
    </row>
    <row r="8758" spans="1:10" x14ac:dyDescent="0.25">
      <c r="A8758" t="s">
        <v>226</v>
      </c>
      <c r="B8758" t="s">
        <v>202</v>
      </c>
      <c r="C8758" t="s">
        <v>199</v>
      </c>
      <c r="D8758" t="s">
        <v>381</v>
      </c>
      <c r="E8758" t="s">
        <v>380</v>
      </c>
      <c r="F8758">
        <v>111</v>
      </c>
      <c r="G8758" t="s">
        <v>333</v>
      </c>
      <c r="H8758" t="s">
        <v>84</v>
      </c>
      <c r="I8758">
        <v>2015</v>
      </c>
      <c r="J8758">
        <v>144.44300000000001</v>
      </c>
    </row>
    <row r="8759" spans="1:10" x14ac:dyDescent="0.25">
      <c r="A8759" t="s">
        <v>225</v>
      </c>
      <c r="B8759" t="s">
        <v>71</v>
      </c>
      <c r="C8759" t="s">
        <v>348</v>
      </c>
      <c r="D8759" t="s">
        <v>347</v>
      </c>
      <c r="E8759" t="s">
        <v>346</v>
      </c>
      <c r="F8759">
        <v>103</v>
      </c>
      <c r="G8759" t="s">
        <v>82</v>
      </c>
      <c r="H8759" t="s">
        <v>84</v>
      </c>
      <c r="I8759">
        <v>1995</v>
      </c>
      <c r="J8759">
        <v>11.1639</v>
      </c>
    </row>
    <row r="8760" spans="1:10" x14ac:dyDescent="0.25">
      <c r="A8760" t="s">
        <v>225</v>
      </c>
      <c r="B8760" t="s">
        <v>80</v>
      </c>
      <c r="C8760" t="s">
        <v>37</v>
      </c>
      <c r="D8760">
        <v>120218</v>
      </c>
      <c r="E8760" t="s">
        <v>262</v>
      </c>
      <c r="F8760">
        <v>111</v>
      </c>
      <c r="G8760" t="s">
        <v>333</v>
      </c>
      <c r="H8760" t="s">
        <v>84</v>
      </c>
      <c r="I8760">
        <v>2005</v>
      </c>
      <c r="J8760">
        <v>2.2821000000000001E-2</v>
      </c>
    </row>
    <row r="8761" spans="1:10" x14ac:dyDescent="0.25">
      <c r="A8761" t="s">
        <v>227</v>
      </c>
      <c r="B8761" t="s">
        <v>80</v>
      </c>
      <c r="C8761" t="s">
        <v>37</v>
      </c>
      <c r="D8761">
        <v>150102</v>
      </c>
      <c r="E8761" t="s">
        <v>288</v>
      </c>
      <c r="F8761">
        <v>114</v>
      </c>
      <c r="G8761" t="s">
        <v>335</v>
      </c>
      <c r="H8761" t="s">
        <v>84</v>
      </c>
      <c r="I8761">
        <v>1990</v>
      </c>
      <c r="J8761">
        <v>3.8623900000000003E-2</v>
      </c>
    </row>
    <row r="8762" spans="1:10" x14ac:dyDescent="0.25">
      <c r="A8762" t="s">
        <v>227</v>
      </c>
      <c r="B8762" t="s">
        <v>80</v>
      </c>
      <c r="C8762" t="s">
        <v>37</v>
      </c>
      <c r="D8762">
        <v>130105</v>
      </c>
      <c r="E8762" t="s">
        <v>352</v>
      </c>
      <c r="F8762">
        <v>111</v>
      </c>
      <c r="G8762" t="s">
        <v>333</v>
      </c>
      <c r="H8762" t="s">
        <v>84</v>
      </c>
      <c r="I8762">
        <v>1990</v>
      </c>
      <c r="J8762">
        <v>0.35326000000000002</v>
      </c>
    </row>
    <row r="8763" spans="1:10" x14ac:dyDescent="0.25">
      <c r="A8763" t="s">
        <v>227</v>
      </c>
      <c r="B8763" t="s">
        <v>80</v>
      </c>
      <c r="C8763" t="s">
        <v>37</v>
      </c>
      <c r="D8763">
        <v>120302</v>
      </c>
      <c r="E8763" t="s">
        <v>260</v>
      </c>
      <c r="F8763">
        <v>120</v>
      </c>
      <c r="G8763" t="s">
        <v>332</v>
      </c>
      <c r="H8763" t="s">
        <v>84</v>
      </c>
      <c r="I8763">
        <v>1990</v>
      </c>
      <c r="J8763">
        <v>7.2564700000000002</v>
      </c>
    </row>
    <row r="8764" spans="1:10" x14ac:dyDescent="0.25">
      <c r="A8764" t="s">
        <v>227</v>
      </c>
      <c r="B8764" t="s">
        <v>80</v>
      </c>
      <c r="C8764" t="s">
        <v>37</v>
      </c>
      <c r="D8764">
        <v>120215</v>
      </c>
      <c r="E8764" t="s">
        <v>264</v>
      </c>
      <c r="F8764">
        <v>120</v>
      </c>
      <c r="G8764" t="s">
        <v>332</v>
      </c>
      <c r="H8764" t="s">
        <v>84</v>
      </c>
      <c r="I8764">
        <v>2000</v>
      </c>
      <c r="J8764">
        <v>1.56351</v>
      </c>
    </row>
    <row r="8765" spans="1:10" x14ac:dyDescent="0.25">
      <c r="A8765" t="s">
        <v>227</v>
      </c>
      <c r="B8765" t="s">
        <v>80</v>
      </c>
      <c r="C8765" t="s">
        <v>37</v>
      </c>
      <c r="D8765">
        <v>130302</v>
      </c>
      <c r="E8765" t="s">
        <v>336</v>
      </c>
      <c r="F8765">
        <v>109</v>
      </c>
      <c r="G8765" t="s">
        <v>342</v>
      </c>
      <c r="H8765" t="s">
        <v>84</v>
      </c>
      <c r="I8765">
        <v>2000</v>
      </c>
      <c r="J8765">
        <v>0.20247799999999999</v>
      </c>
    </row>
    <row r="8766" spans="1:10" x14ac:dyDescent="0.25">
      <c r="A8766" t="s">
        <v>227</v>
      </c>
      <c r="B8766" t="s">
        <v>80</v>
      </c>
      <c r="C8766" t="s">
        <v>37</v>
      </c>
      <c r="D8766">
        <v>120112</v>
      </c>
      <c r="E8766" t="s">
        <v>268</v>
      </c>
      <c r="F8766">
        <v>114</v>
      </c>
      <c r="G8766" t="s">
        <v>335</v>
      </c>
      <c r="H8766" t="s">
        <v>84</v>
      </c>
      <c r="I8766">
        <v>2000</v>
      </c>
      <c r="J8766">
        <v>1.2068000000000001</v>
      </c>
    </row>
    <row r="8767" spans="1:10" x14ac:dyDescent="0.25">
      <c r="A8767" t="s">
        <v>227</v>
      </c>
      <c r="B8767" t="s">
        <v>80</v>
      </c>
      <c r="C8767" t="s">
        <v>37</v>
      </c>
      <c r="D8767">
        <v>130302</v>
      </c>
      <c r="E8767" t="s">
        <v>336</v>
      </c>
      <c r="F8767">
        <v>104</v>
      </c>
      <c r="G8767" t="s">
        <v>340</v>
      </c>
      <c r="H8767" t="s">
        <v>84</v>
      </c>
      <c r="I8767">
        <v>2000</v>
      </c>
      <c r="J8767">
        <v>5.3283599999999999E-5</v>
      </c>
    </row>
    <row r="8768" spans="1:10" x14ac:dyDescent="0.25">
      <c r="A8768" t="s">
        <v>227</v>
      </c>
      <c r="B8768" t="s">
        <v>80</v>
      </c>
      <c r="C8768" t="s">
        <v>37</v>
      </c>
      <c r="D8768">
        <v>119900</v>
      </c>
      <c r="E8768" t="s">
        <v>350</v>
      </c>
      <c r="F8768">
        <v>120</v>
      </c>
      <c r="G8768" t="s">
        <v>332</v>
      </c>
      <c r="H8768" t="s">
        <v>84</v>
      </c>
      <c r="I8768">
        <v>2000</v>
      </c>
      <c r="J8768">
        <v>1002.75</v>
      </c>
    </row>
    <row r="8769" spans="1:10" x14ac:dyDescent="0.25">
      <c r="A8769" t="s">
        <v>227</v>
      </c>
      <c r="B8769" t="s">
        <v>80</v>
      </c>
      <c r="C8769" t="s">
        <v>37</v>
      </c>
      <c r="D8769">
        <v>130112</v>
      </c>
      <c r="E8769" t="s">
        <v>349</v>
      </c>
      <c r="F8769">
        <v>104</v>
      </c>
      <c r="G8769" t="s">
        <v>340</v>
      </c>
      <c r="H8769" t="s">
        <v>84</v>
      </c>
      <c r="I8769">
        <v>2000</v>
      </c>
      <c r="J8769">
        <v>1.4772299999999999E-3</v>
      </c>
    </row>
    <row r="8770" spans="1:10" x14ac:dyDescent="0.25">
      <c r="A8770" t="s">
        <v>227</v>
      </c>
      <c r="B8770" t="s">
        <v>80</v>
      </c>
      <c r="C8770" t="s">
        <v>37</v>
      </c>
      <c r="D8770">
        <v>120215</v>
      </c>
      <c r="E8770" t="s">
        <v>264</v>
      </c>
      <c r="F8770">
        <v>111</v>
      </c>
      <c r="G8770" t="s">
        <v>333</v>
      </c>
      <c r="H8770" t="s">
        <v>84</v>
      </c>
      <c r="I8770">
        <v>2000</v>
      </c>
      <c r="J8770">
        <v>9.1971399999999995E-3</v>
      </c>
    </row>
    <row r="8771" spans="1:10" x14ac:dyDescent="0.25">
      <c r="A8771" t="s">
        <v>227</v>
      </c>
      <c r="B8771" t="s">
        <v>80</v>
      </c>
      <c r="C8771" t="s">
        <v>37</v>
      </c>
      <c r="D8771">
        <v>120302</v>
      </c>
      <c r="E8771" t="s">
        <v>260</v>
      </c>
      <c r="F8771">
        <v>114</v>
      </c>
      <c r="G8771" t="s">
        <v>335</v>
      </c>
      <c r="H8771" t="s">
        <v>84</v>
      </c>
      <c r="I8771">
        <v>2000</v>
      </c>
      <c r="J8771">
        <v>4.9305599999999998E-2</v>
      </c>
    </row>
    <row r="8772" spans="1:10" x14ac:dyDescent="0.25">
      <c r="A8772" t="s">
        <v>227</v>
      </c>
      <c r="B8772" t="s">
        <v>80</v>
      </c>
      <c r="C8772" t="s">
        <v>37</v>
      </c>
      <c r="D8772">
        <v>130113</v>
      </c>
      <c r="E8772" t="s">
        <v>339</v>
      </c>
      <c r="F8772">
        <v>111</v>
      </c>
      <c r="G8772" t="s">
        <v>333</v>
      </c>
      <c r="H8772" t="s">
        <v>84</v>
      </c>
      <c r="I8772">
        <v>2005</v>
      </c>
      <c r="J8772">
        <v>9.7419199999999997E-2</v>
      </c>
    </row>
    <row r="8773" spans="1:10" x14ac:dyDescent="0.25">
      <c r="A8773" t="s">
        <v>223</v>
      </c>
      <c r="B8773" t="s">
        <v>80</v>
      </c>
      <c r="C8773" t="s">
        <v>37</v>
      </c>
      <c r="D8773">
        <v>120302</v>
      </c>
      <c r="E8773" t="s">
        <v>260</v>
      </c>
      <c r="F8773">
        <v>103</v>
      </c>
      <c r="G8773" t="s">
        <v>82</v>
      </c>
      <c r="H8773" t="s">
        <v>84</v>
      </c>
      <c r="I8773">
        <v>2005</v>
      </c>
      <c r="J8773">
        <v>6.3783399999999997E-5</v>
      </c>
    </row>
    <row r="8774" spans="1:10" x14ac:dyDescent="0.25">
      <c r="A8774" t="s">
        <v>223</v>
      </c>
      <c r="B8774" t="s">
        <v>80</v>
      </c>
      <c r="C8774" t="s">
        <v>37</v>
      </c>
      <c r="D8774">
        <v>120105</v>
      </c>
      <c r="E8774" t="s">
        <v>270</v>
      </c>
      <c r="F8774">
        <v>114</v>
      </c>
      <c r="G8774" t="s">
        <v>335</v>
      </c>
      <c r="H8774" t="s">
        <v>84</v>
      </c>
      <c r="I8774">
        <v>2005</v>
      </c>
      <c r="J8774">
        <v>0.30512699999999998</v>
      </c>
    </row>
    <row r="8775" spans="1:10" x14ac:dyDescent="0.25">
      <c r="A8775" t="s">
        <v>227</v>
      </c>
      <c r="B8775" t="s">
        <v>80</v>
      </c>
      <c r="C8775" t="s">
        <v>37</v>
      </c>
      <c r="D8775">
        <v>130213</v>
      </c>
      <c r="E8775" t="s">
        <v>368</v>
      </c>
      <c r="F8775">
        <v>114</v>
      </c>
      <c r="G8775" t="s">
        <v>335</v>
      </c>
      <c r="H8775" t="s">
        <v>84</v>
      </c>
      <c r="I8775">
        <v>2010</v>
      </c>
      <c r="J8775">
        <v>0.182614</v>
      </c>
    </row>
    <row r="8776" spans="1:10" x14ac:dyDescent="0.25">
      <c r="A8776" t="s">
        <v>227</v>
      </c>
      <c r="B8776" t="s">
        <v>80</v>
      </c>
      <c r="C8776" t="s">
        <v>37</v>
      </c>
      <c r="D8776">
        <v>130213</v>
      </c>
      <c r="E8776" t="s">
        <v>368</v>
      </c>
      <c r="F8776">
        <v>104</v>
      </c>
      <c r="G8776" t="s">
        <v>340</v>
      </c>
      <c r="H8776" t="s">
        <v>84</v>
      </c>
      <c r="I8776">
        <v>2010</v>
      </c>
      <c r="J8776">
        <v>1.9849300000000002E-3</v>
      </c>
    </row>
    <row r="8777" spans="1:10" x14ac:dyDescent="0.25">
      <c r="A8777" t="s">
        <v>223</v>
      </c>
      <c r="B8777" t="s">
        <v>80</v>
      </c>
      <c r="C8777" t="s">
        <v>37</v>
      </c>
      <c r="D8777">
        <v>120212</v>
      </c>
      <c r="E8777" t="s">
        <v>266</v>
      </c>
      <c r="F8777">
        <v>109</v>
      </c>
      <c r="G8777" t="s">
        <v>342</v>
      </c>
      <c r="H8777" t="s">
        <v>84</v>
      </c>
      <c r="I8777">
        <v>2014</v>
      </c>
      <c r="J8777">
        <v>8.7966600000000006E-2</v>
      </c>
    </row>
    <row r="8778" spans="1:10" x14ac:dyDescent="0.25">
      <c r="A8778" t="s">
        <v>223</v>
      </c>
      <c r="B8778" t="s">
        <v>80</v>
      </c>
      <c r="C8778" t="s">
        <v>37</v>
      </c>
      <c r="D8778">
        <v>120218</v>
      </c>
      <c r="E8778" t="s">
        <v>262</v>
      </c>
      <c r="F8778">
        <v>115</v>
      </c>
      <c r="G8778" t="s">
        <v>341</v>
      </c>
      <c r="H8778" t="s">
        <v>84</v>
      </c>
      <c r="I8778">
        <v>2014</v>
      </c>
      <c r="J8778">
        <v>1.2596300000000001E-4</v>
      </c>
    </row>
    <row r="8779" spans="1:10" x14ac:dyDescent="0.25">
      <c r="A8779" t="s">
        <v>223</v>
      </c>
      <c r="B8779" t="s">
        <v>80</v>
      </c>
      <c r="C8779" t="s">
        <v>37</v>
      </c>
      <c r="D8779">
        <v>150202</v>
      </c>
      <c r="E8779" t="s">
        <v>286</v>
      </c>
      <c r="F8779">
        <v>114</v>
      </c>
      <c r="G8779" t="s">
        <v>335</v>
      </c>
      <c r="H8779" t="s">
        <v>84</v>
      </c>
      <c r="I8779">
        <v>2014</v>
      </c>
      <c r="J8779">
        <v>1.1111300000000001E-3</v>
      </c>
    </row>
    <row r="8780" spans="1:10" x14ac:dyDescent="0.25">
      <c r="A8780" t="s">
        <v>225</v>
      </c>
      <c r="B8780" t="s">
        <v>79</v>
      </c>
      <c r="C8780" t="s">
        <v>35</v>
      </c>
      <c r="D8780" t="s">
        <v>245</v>
      </c>
      <c r="E8780" t="s">
        <v>244</v>
      </c>
      <c r="F8780">
        <v>103</v>
      </c>
      <c r="G8780" t="s">
        <v>82</v>
      </c>
      <c r="H8780" t="s">
        <v>84</v>
      </c>
      <c r="I8780">
        <v>2005</v>
      </c>
      <c r="J8780">
        <v>13.887499999999999</v>
      </c>
    </row>
    <row r="8781" spans="1:10" x14ac:dyDescent="0.25">
      <c r="A8781" t="s">
        <v>229</v>
      </c>
      <c r="B8781" t="s">
        <v>79</v>
      </c>
      <c r="C8781" t="s">
        <v>35</v>
      </c>
      <c r="D8781" t="s">
        <v>245</v>
      </c>
      <c r="E8781" t="s">
        <v>244</v>
      </c>
      <c r="F8781">
        <v>111</v>
      </c>
      <c r="G8781" t="s">
        <v>333</v>
      </c>
      <c r="H8781" t="s">
        <v>84</v>
      </c>
      <c r="I8781">
        <v>2014</v>
      </c>
      <c r="J8781">
        <v>507.61200000000002</v>
      </c>
    </row>
    <row r="8782" spans="1:10" x14ac:dyDescent="0.25">
      <c r="A8782" t="s">
        <v>229</v>
      </c>
      <c r="B8782" t="s">
        <v>79</v>
      </c>
      <c r="C8782" t="s">
        <v>35</v>
      </c>
      <c r="D8782" t="s">
        <v>243</v>
      </c>
      <c r="E8782" t="s">
        <v>242</v>
      </c>
      <c r="F8782">
        <v>108</v>
      </c>
      <c r="G8782" t="s">
        <v>83</v>
      </c>
      <c r="H8782" t="s">
        <v>84</v>
      </c>
      <c r="I8782">
        <v>2005</v>
      </c>
      <c r="J8782">
        <v>10.3476</v>
      </c>
    </row>
    <row r="8783" spans="1:10" x14ac:dyDescent="0.25">
      <c r="A8783" t="s">
        <v>229</v>
      </c>
      <c r="B8783" t="s">
        <v>80</v>
      </c>
      <c r="C8783" t="s">
        <v>37</v>
      </c>
      <c r="D8783">
        <v>120218</v>
      </c>
      <c r="E8783" t="s">
        <v>262</v>
      </c>
      <c r="F8783">
        <v>111</v>
      </c>
      <c r="G8783" t="s">
        <v>333</v>
      </c>
      <c r="H8783" t="s">
        <v>84</v>
      </c>
      <c r="I8783">
        <v>2010</v>
      </c>
      <c r="J8783">
        <v>1.1214999999999999E-2</v>
      </c>
    </row>
    <row r="8784" spans="1:10" x14ac:dyDescent="0.25">
      <c r="A8784" t="s">
        <v>229</v>
      </c>
      <c r="B8784" t="s">
        <v>80</v>
      </c>
      <c r="C8784" t="s">
        <v>37</v>
      </c>
      <c r="D8784">
        <v>150202</v>
      </c>
      <c r="E8784" t="s">
        <v>286</v>
      </c>
      <c r="F8784">
        <v>104</v>
      </c>
      <c r="G8784" t="s">
        <v>340</v>
      </c>
      <c r="H8784" t="s">
        <v>84</v>
      </c>
      <c r="I8784">
        <v>2010</v>
      </c>
      <c r="J8784">
        <v>5.9485199999999999E-4</v>
      </c>
    </row>
    <row r="8785" spans="1:10" x14ac:dyDescent="0.25">
      <c r="A8785" t="s">
        <v>225</v>
      </c>
      <c r="B8785" t="s">
        <v>74</v>
      </c>
      <c r="C8785" t="s">
        <v>34</v>
      </c>
      <c r="D8785">
        <v>901000</v>
      </c>
      <c r="E8785" t="s">
        <v>34</v>
      </c>
      <c r="F8785">
        <v>114</v>
      </c>
      <c r="G8785" t="s">
        <v>335</v>
      </c>
      <c r="H8785" t="s">
        <v>84</v>
      </c>
      <c r="I8785">
        <v>2014</v>
      </c>
      <c r="J8785">
        <v>1.7934099999999999</v>
      </c>
    </row>
    <row r="8786" spans="1:10" x14ac:dyDescent="0.25">
      <c r="A8786" t="s">
        <v>224</v>
      </c>
      <c r="B8786" t="s">
        <v>75</v>
      </c>
      <c r="C8786" t="s">
        <v>31</v>
      </c>
      <c r="D8786" t="s">
        <v>237</v>
      </c>
      <c r="E8786" t="s">
        <v>236</v>
      </c>
      <c r="F8786">
        <v>109</v>
      </c>
      <c r="G8786" t="s">
        <v>342</v>
      </c>
      <c r="H8786" t="s">
        <v>84</v>
      </c>
      <c r="I8786">
        <v>1990</v>
      </c>
      <c r="J8786">
        <v>2688.14</v>
      </c>
    </row>
    <row r="8787" spans="1:10" x14ac:dyDescent="0.25">
      <c r="A8787" t="s">
        <v>229</v>
      </c>
      <c r="B8787" t="s">
        <v>80</v>
      </c>
      <c r="C8787" t="s">
        <v>191</v>
      </c>
      <c r="D8787">
        <v>230901</v>
      </c>
      <c r="E8787" t="s">
        <v>401</v>
      </c>
      <c r="F8787">
        <v>104</v>
      </c>
      <c r="G8787" t="s">
        <v>340</v>
      </c>
      <c r="H8787" t="s">
        <v>84</v>
      </c>
      <c r="I8787">
        <v>1995</v>
      </c>
      <c r="J8787">
        <v>3.07405E-3</v>
      </c>
    </row>
    <row r="8788" spans="1:10" x14ac:dyDescent="0.25">
      <c r="A8788" t="s">
        <v>229</v>
      </c>
      <c r="B8788" t="s">
        <v>80</v>
      </c>
      <c r="C8788" t="s">
        <v>191</v>
      </c>
      <c r="D8788">
        <v>230901</v>
      </c>
      <c r="E8788" t="s">
        <v>401</v>
      </c>
      <c r="F8788">
        <v>104</v>
      </c>
      <c r="G8788" t="s">
        <v>340</v>
      </c>
      <c r="H8788" t="s">
        <v>84</v>
      </c>
      <c r="I8788">
        <v>2010</v>
      </c>
      <c r="J8788">
        <v>1.87991E-3</v>
      </c>
    </row>
    <row r="8789" spans="1:10" x14ac:dyDescent="0.25">
      <c r="A8789" t="s">
        <v>223</v>
      </c>
      <c r="B8789" t="s">
        <v>80</v>
      </c>
      <c r="C8789" t="s">
        <v>37</v>
      </c>
      <c r="D8789">
        <v>120302</v>
      </c>
      <c r="E8789" t="s">
        <v>260</v>
      </c>
      <c r="F8789">
        <v>109</v>
      </c>
      <c r="G8789" t="s">
        <v>342</v>
      </c>
      <c r="H8789" t="s">
        <v>84</v>
      </c>
      <c r="I8789">
        <v>2000</v>
      </c>
      <c r="J8789">
        <v>3.13044E-3</v>
      </c>
    </row>
    <row r="8790" spans="1:10" x14ac:dyDescent="0.25">
      <c r="A8790" t="s">
        <v>227</v>
      </c>
      <c r="B8790" t="s">
        <v>80</v>
      </c>
      <c r="C8790" t="s">
        <v>37</v>
      </c>
      <c r="D8790">
        <v>120218</v>
      </c>
      <c r="E8790" t="s">
        <v>262</v>
      </c>
      <c r="F8790">
        <v>103</v>
      </c>
      <c r="G8790" t="s">
        <v>82</v>
      </c>
      <c r="H8790" t="s">
        <v>84</v>
      </c>
      <c r="I8790">
        <v>2015</v>
      </c>
      <c r="J8790">
        <v>1.04209E-4</v>
      </c>
    </row>
    <row r="8791" spans="1:10" x14ac:dyDescent="0.25">
      <c r="A8791" t="s">
        <v>227</v>
      </c>
      <c r="B8791" t="s">
        <v>80</v>
      </c>
      <c r="C8791" t="s">
        <v>37</v>
      </c>
      <c r="D8791">
        <v>130212</v>
      </c>
      <c r="E8791" t="s">
        <v>388</v>
      </c>
      <c r="F8791">
        <v>111</v>
      </c>
      <c r="G8791" t="s">
        <v>333</v>
      </c>
      <c r="H8791" t="s">
        <v>84</v>
      </c>
      <c r="I8791">
        <v>2015</v>
      </c>
      <c r="J8791">
        <v>2.1149000000000001E-2</v>
      </c>
    </row>
    <row r="8792" spans="1:10" x14ac:dyDescent="0.25">
      <c r="A8792" t="s">
        <v>227</v>
      </c>
      <c r="B8792" t="s">
        <v>80</v>
      </c>
      <c r="C8792" t="s">
        <v>37</v>
      </c>
      <c r="D8792">
        <v>130212</v>
      </c>
      <c r="E8792" t="s">
        <v>388</v>
      </c>
      <c r="F8792">
        <v>114</v>
      </c>
      <c r="G8792" t="s">
        <v>335</v>
      </c>
      <c r="H8792" t="s">
        <v>84</v>
      </c>
      <c r="I8792">
        <v>2015</v>
      </c>
      <c r="J8792">
        <v>4.8642600000000001E-2</v>
      </c>
    </row>
    <row r="8793" spans="1:10" x14ac:dyDescent="0.25">
      <c r="A8793" t="s">
        <v>225</v>
      </c>
      <c r="B8793" t="s">
        <v>79</v>
      </c>
      <c r="C8793" t="s">
        <v>35</v>
      </c>
      <c r="D8793" t="s">
        <v>322</v>
      </c>
      <c r="E8793" t="s">
        <v>321</v>
      </c>
      <c r="F8793">
        <v>111</v>
      </c>
      <c r="G8793" t="s">
        <v>333</v>
      </c>
      <c r="H8793" t="s">
        <v>84</v>
      </c>
      <c r="I8793">
        <v>1995</v>
      </c>
      <c r="J8793">
        <v>40.372500000000002</v>
      </c>
    </row>
    <row r="8794" spans="1:10" x14ac:dyDescent="0.25">
      <c r="A8794" t="s">
        <v>225</v>
      </c>
      <c r="B8794" t="s">
        <v>79</v>
      </c>
      <c r="C8794" t="s">
        <v>35</v>
      </c>
      <c r="D8794" t="s">
        <v>322</v>
      </c>
      <c r="E8794" t="s">
        <v>321</v>
      </c>
      <c r="F8794">
        <v>108</v>
      </c>
      <c r="G8794" t="s">
        <v>83</v>
      </c>
      <c r="H8794" t="s">
        <v>84</v>
      </c>
      <c r="I8794">
        <v>1990</v>
      </c>
      <c r="J8794">
        <v>0.70705099999999999</v>
      </c>
    </row>
    <row r="8795" spans="1:10" x14ac:dyDescent="0.25">
      <c r="A8795" t="s">
        <v>225</v>
      </c>
      <c r="B8795" t="s">
        <v>79</v>
      </c>
      <c r="C8795" t="s">
        <v>35</v>
      </c>
      <c r="D8795" t="s">
        <v>322</v>
      </c>
      <c r="E8795" t="s">
        <v>321</v>
      </c>
      <c r="F8795">
        <v>104</v>
      </c>
      <c r="G8795" t="s">
        <v>340</v>
      </c>
      <c r="H8795" t="s">
        <v>84</v>
      </c>
      <c r="I8795">
        <v>1990</v>
      </c>
      <c r="J8795">
        <v>3.1070899999999999</v>
      </c>
    </row>
    <row r="8796" spans="1:10" x14ac:dyDescent="0.25">
      <c r="A8796" t="s">
        <v>226</v>
      </c>
      <c r="B8796" t="s">
        <v>80</v>
      </c>
      <c r="C8796" t="s">
        <v>36</v>
      </c>
      <c r="D8796">
        <v>500200</v>
      </c>
      <c r="E8796" t="s">
        <v>300</v>
      </c>
      <c r="F8796">
        <v>120</v>
      </c>
      <c r="G8796" t="s">
        <v>332</v>
      </c>
      <c r="H8796" t="s">
        <v>84</v>
      </c>
      <c r="I8796">
        <v>2014</v>
      </c>
      <c r="J8796">
        <v>0.16170399999999999</v>
      </c>
    </row>
    <row r="8797" spans="1:10" x14ac:dyDescent="0.25">
      <c r="A8797" t="s">
        <v>226</v>
      </c>
      <c r="B8797" t="s">
        <v>80</v>
      </c>
      <c r="C8797" t="s">
        <v>36</v>
      </c>
      <c r="D8797">
        <v>500200</v>
      </c>
      <c r="E8797" t="s">
        <v>300</v>
      </c>
      <c r="F8797">
        <v>120</v>
      </c>
      <c r="G8797" t="s">
        <v>332</v>
      </c>
      <c r="H8797" t="s">
        <v>84</v>
      </c>
      <c r="I8797">
        <v>2005</v>
      </c>
      <c r="J8797">
        <v>0.15440699999999999</v>
      </c>
    </row>
    <row r="8798" spans="1:10" x14ac:dyDescent="0.25">
      <c r="A8798" t="s">
        <v>224</v>
      </c>
      <c r="B8798" t="s">
        <v>80</v>
      </c>
      <c r="C8798" t="s">
        <v>191</v>
      </c>
      <c r="D8798">
        <v>230900</v>
      </c>
      <c r="E8798" t="s">
        <v>390</v>
      </c>
      <c r="F8798">
        <v>120</v>
      </c>
      <c r="G8798" t="s">
        <v>332</v>
      </c>
      <c r="H8798" t="s">
        <v>84</v>
      </c>
      <c r="I8798">
        <v>2014</v>
      </c>
      <c r="J8798">
        <v>7.9229900000000004</v>
      </c>
    </row>
    <row r="8799" spans="1:10" x14ac:dyDescent="0.25">
      <c r="A8799" t="s">
        <v>225</v>
      </c>
      <c r="B8799" t="s">
        <v>71</v>
      </c>
      <c r="C8799" t="s">
        <v>428</v>
      </c>
      <c r="D8799">
        <v>8924000</v>
      </c>
      <c r="E8799" t="s">
        <v>427</v>
      </c>
      <c r="F8799">
        <v>111</v>
      </c>
      <c r="G8799" t="s">
        <v>333</v>
      </c>
      <c r="H8799" t="s">
        <v>84</v>
      </c>
      <c r="I8799">
        <v>2000</v>
      </c>
      <c r="J8799">
        <v>6</v>
      </c>
    </row>
    <row r="8800" spans="1:10" x14ac:dyDescent="0.25">
      <c r="A8800" t="s">
        <v>226</v>
      </c>
      <c r="B8800" t="s">
        <v>80</v>
      </c>
      <c r="C8800" t="s">
        <v>37</v>
      </c>
      <c r="D8800">
        <v>120112</v>
      </c>
      <c r="E8800" t="s">
        <v>268</v>
      </c>
      <c r="F8800">
        <v>115</v>
      </c>
      <c r="G8800" t="s">
        <v>341</v>
      </c>
      <c r="H8800" t="s">
        <v>84</v>
      </c>
      <c r="I8800">
        <v>1995</v>
      </c>
      <c r="J8800">
        <v>4.7594100000000004E-3</v>
      </c>
    </row>
    <row r="8801" spans="1:10" x14ac:dyDescent="0.25">
      <c r="A8801" t="s">
        <v>227</v>
      </c>
      <c r="B8801" t="s">
        <v>80</v>
      </c>
      <c r="C8801" t="s">
        <v>32</v>
      </c>
      <c r="D8801">
        <v>804300</v>
      </c>
      <c r="E8801" t="s">
        <v>387</v>
      </c>
      <c r="F8801">
        <v>103</v>
      </c>
      <c r="G8801" t="s">
        <v>82</v>
      </c>
      <c r="H8801" t="s">
        <v>84</v>
      </c>
      <c r="I8801">
        <v>2015</v>
      </c>
      <c r="J8801">
        <v>1975.56</v>
      </c>
    </row>
    <row r="8802" spans="1:10" x14ac:dyDescent="0.25">
      <c r="A8802" t="s">
        <v>226</v>
      </c>
      <c r="B8802" t="s">
        <v>80</v>
      </c>
      <c r="C8802" t="s">
        <v>32</v>
      </c>
      <c r="D8802">
        <v>804300</v>
      </c>
      <c r="E8802" t="s">
        <v>387</v>
      </c>
      <c r="F8802">
        <v>103</v>
      </c>
      <c r="G8802" t="s">
        <v>82</v>
      </c>
      <c r="H8802" t="s">
        <v>84</v>
      </c>
      <c r="I8802">
        <v>2014</v>
      </c>
      <c r="J8802">
        <v>180.065</v>
      </c>
    </row>
    <row r="8803" spans="1:10" x14ac:dyDescent="0.25">
      <c r="A8803" t="s">
        <v>227</v>
      </c>
      <c r="B8803" t="s">
        <v>76</v>
      </c>
      <c r="C8803" t="s">
        <v>78</v>
      </c>
      <c r="D8803">
        <v>8902500</v>
      </c>
      <c r="E8803" t="s">
        <v>327</v>
      </c>
      <c r="F8803">
        <v>109</v>
      </c>
      <c r="G8803" t="s">
        <v>342</v>
      </c>
      <c r="H8803" t="s">
        <v>84</v>
      </c>
      <c r="I8803">
        <v>1990</v>
      </c>
      <c r="J8803">
        <v>8403.6299999999992</v>
      </c>
    </row>
    <row r="8804" spans="1:10" x14ac:dyDescent="0.25">
      <c r="A8804" t="s">
        <v>223</v>
      </c>
      <c r="B8804" t="s">
        <v>74</v>
      </c>
      <c r="C8804" t="s">
        <v>34</v>
      </c>
      <c r="D8804">
        <v>901000</v>
      </c>
      <c r="E8804" t="s">
        <v>34</v>
      </c>
      <c r="F8804">
        <v>110</v>
      </c>
      <c r="G8804" t="s">
        <v>344</v>
      </c>
      <c r="H8804" t="s">
        <v>84</v>
      </c>
      <c r="I8804">
        <v>2000</v>
      </c>
      <c r="J8804">
        <v>0.32744899999999999</v>
      </c>
    </row>
    <row r="8805" spans="1:10" x14ac:dyDescent="0.25">
      <c r="A8805" t="s">
        <v>227</v>
      </c>
      <c r="B8805" t="s">
        <v>79</v>
      </c>
      <c r="C8805" t="s">
        <v>35</v>
      </c>
      <c r="D8805" t="s">
        <v>322</v>
      </c>
      <c r="E8805" t="s">
        <v>321</v>
      </c>
      <c r="F8805">
        <v>109</v>
      </c>
      <c r="G8805" t="s">
        <v>342</v>
      </c>
      <c r="H8805" t="s">
        <v>84</v>
      </c>
      <c r="I8805">
        <v>1995</v>
      </c>
      <c r="J8805">
        <v>156.08500000000001</v>
      </c>
    </row>
    <row r="8806" spans="1:10" x14ac:dyDescent="0.25">
      <c r="A8806" t="s">
        <v>227</v>
      </c>
      <c r="B8806" t="s">
        <v>79</v>
      </c>
      <c r="C8806" t="s">
        <v>35</v>
      </c>
      <c r="D8806" t="s">
        <v>322</v>
      </c>
      <c r="E8806" t="s">
        <v>321</v>
      </c>
      <c r="F8806">
        <v>108</v>
      </c>
      <c r="G8806" t="s">
        <v>83</v>
      </c>
      <c r="H8806" t="s">
        <v>84</v>
      </c>
      <c r="I8806">
        <v>1990</v>
      </c>
      <c r="J8806">
        <v>0.94821500000000003</v>
      </c>
    </row>
    <row r="8807" spans="1:10" x14ac:dyDescent="0.25">
      <c r="A8807" t="s">
        <v>227</v>
      </c>
      <c r="B8807" t="s">
        <v>80</v>
      </c>
      <c r="C8807" t="s">
        <v>37</v>
      </c>
      <c r="D8807">
        <v>130218</v>
      </c>
      <c r="E8807" t="s">
        <v>343</v>
      </c>
      <c r="F8807">
        <v>114</v>
      </c>
      <c r="G8807" t="s">
        <v>335</v>
      </c>
      <c r="H8807" t="s">
        <v>84</v>
      </c>
      <c r="I8807">
        <v>1990</v>
      </c>
      <c r="J8807">
        <v>4.6160300000000001E-3</v>
      </c>
    </row>
    <row r="8808" spans="1:10" x14ac:dyDescent="0.25">
      <c r="A8808" t="s">
        <v>227</v>
      </c>
      <c r="B8808" t="s">
        <v>80</v>
      </c>
      <c r="C8808" t="s">
        <v>37</v>
      </c>
      <c r="D8808">
        <v>150202</v>
      </c>
      <c r="E8808" t="s">
        <v>286</v>
      </c>
      <c r="F8808">
        <v>120</v>
      </c>
      <c r="G8808" t="s">
        <v>332</v>
      </c>
      <c r="H8808" t="s">
        <v>84</v>
      </c>
      <c r="I8808">
        <v>1990</v>
      </c>
      <c r="J8808">
        <v>2.21252</v>
      </c>
    </row>
    <row r="8809" spans="1:10" x14ac:dyDescent="0.25">
      <c r="A8809" t="s">
        <v>227</v>
      </c>
      <c r="B8809" t="s">
        <v>80</v>
      </c>
      <c r="C8809" t="s">
        <v>37</v>
      </c>
      <c r="D8809">
        <v>120212</v>
      </c>
      <c r="E8809" t="s">
        <v>266</v>
      </c>
      <c r="F8809">
        <v>111</v>
      </c>
      <c r="G8809" t="s">
        <v>333</v>
      </c>
      <c r="H8809" t="s">
        <v>84</v>
      </c>
      <c r="I8809">
        <v>1990</v>
      </c>
      <c r="J8809">
        <v>7.3785499999999997</v>
      </c>
    </row>
    <row r="8810" spans="1:10" x14ac:dyDescent="0.25">
      <c r="A8810" t="s">
        <v>227</v>
      </c>
      <c r="B8810" t="s">
        <v>80</v>
      </c>
      <c r="C8810" t="s">
        <v>37</v>
      </c>
      <c r="D8810">
        <v>120218</v>
      </c>
      <c r="E8810" t="s">
        <v>262</v>
      </c>
      <c r="F8810">
        <v>104</v>
      </c>
      <c r="G8810" t="s">
        <v>340</v>
      </c>
      <c r="H8810" t="s">
        <v>84</v>
      </c>
      <c r="I8810">
        <v>1990</v>
      </c>
      <c r="J8810">
        <v>9.3309199999999995E-4</v>
      </c>
    </row>
    <row r="8811" spans="1:10" x14ac:dyDescent="0.25">
      <c r="A8811" t="s">
        <v>223</v>
      </c>
      <c r="B8811" t="s">
        <v>79</v>
      </c>
      <c r="C8811" t="s">
        <v>35</v>
      </c>
      <c r="D8811" t="s">
        <v>245</v>
      </c>
      <c r="E8811" t="s">
        <v>244</v>
      </c>
      <c r="F8811">
        <v>108</v>
      </c>
      <c r="G8811" t="s">
        <v>83</v>
      </c>
      <c r="H8811" t="s">
        <v>84</v>
      </c>
      <c r="I8811">
        <v>2014</v>
      </c>
      <c r="J8811">
        <v>0.74412699999999998</v>
      </c>
    </row>
    <row r="8812" spans="1:10" x14ac:dyDescent="0.25">
      <c r="A8812" t="s">
        <v>223</v>
      </c>
      <c r="B8812" t="s">
        <v>79</v>
      </c>
      <c r="C8812" t="s">
        <v>35</v>
      </c>
      <c r="D8812" t="s">
        <v>245</v>
      </c>
      <c r="E8812" t="s">
        <v>244</v>
      </c>
      <c r="F8812">
        <v>111</v>
      </c>
      <c r="G8812" t="s">
        <v>333</v>
      </c>
      <c r="H8812" t="s">
        <v>84</v>
      </c>
      <c r="I8812">
        <v>2014</v>
      </c>
      <c r="J8812">
        <v>136.67500000000001</v>
      </c>
    </row>
    <row r="8813" spans="1:10" x14ac:dyDescent="0.25">
      <c r="A8813" t="s">
        <v>226</v>
      </c>
      <c r="B8813" t="s">
        <v>75</v>
      </c>
      <c r="C8813" t="s">
        <v>31</v>
      </c>
      <c r="D8813" t="s">
        <v>235</v>
      </c>
      <c r="E8813" t="s">
        <v>234</v>
      </c>
      <c r="F8813">
        <v>120</v>
      </c>
      <c r="G8813" t="s">
        <v>332</v>
      </c>
      <c r="H8813" t="s">
        <v>84</v>
      </c>
      <c r="I8813">
        <v>2014</v>
      </c>
      <c r="J8813">
        <v>8.2396799999999999</v>
      </c>
    </row>
    <row r="8814" spans="1:10" x14ac:dyDescent="0.25">
      <c r="A8814" t="s">
        <v>223</v>
      </c>
      <c r="B8814" t="s">
        <v>80</v>
      </c>
      <c r="C8814" t="s">
        <v>37</v>
      </c>
      <c r="D8814">
        <v>120213</v>
      </c>
      <c r="E8814" t="s">
        <v>265</v>
      </c>
      <c r="F8814">
        <v>115</v>
      </c>
      <c r="G8814" t="s">
        <v>341</v>
      </c>
      <c r="H8814" t="s">
        <v>84</v>
      </c>
      <c r="I8814">
        <v>2005</v>
      </c>
      <c r="J8814">
        <v>5.8906699999999999E-2</v>
      </c>
    </row>
    <row r="8815" spans="1:10" x14ac:dyDescent="0.25">
      <c r="A8815" t="s">
        <v>223</v>
      </c>
      <c r="B8815" t="s">
        <v>80</v>
      </c>
      <c r="C8815" t="s">
        <v>37</v>
      </c>
      <c r="D8815">
        <v>120213</v>
      </c>
      <c r="E8815" t="s">
        <v>265</v>
      </c>
      <c r="F8815">
        <v>109</v>
      </c>
      <c r="G8815" t="s">
        <v>342</v>
      </c>
      <c r="H8815" t="s">
        <v>84</v>
      </c>
      <c r="I8815">
        <v>2005</v>
      </c>
      <c r="J8815">
        <v>0.29453299999999999</v>
      </c>
    </row>
    <row r="8816" spans="1:10" x14ac:dyDescent="0.25">
      <c r="A8816" t="s">
        <v>223</v>
      </c>
      <c r="B8816" t="s">
        <v>80</v>
      </c>
      <c r="C8816" t="s">
        <v>37</v>
      </c>
      <c r="D8816">
        <v>130219</v>
      </c>
      <c r="E8816" t="s">
        <v>354</v>
      </c>
      <c r="F8816">
        <v>109</v>
      </c>
      <c r="G8816" t="s">
        <v>342</v>
      </c>
      <c r="H8816" t="s">
        <v>84</v>
      </c>
      <c r="I8816">
        <v>2005</v>
      </c>
      <c r="J8816">
        <v>7.0373900000000003E-2</v>
      </c>
    </row>
    <row r="8817" spans="1:10" x14ac:dyDescent="0.25">
      <c r="A8817" t="s">
        <v>229</v>
      </c>
      <c r="B8817" t="s">
        <v>80</v>
      </c>
      <c r="C8817" t="s">
        <v>37</v>
      </c>
      <c r="D8817">
        <v>120113</v>
      </c>
      <c r="E8817" t="s">
        <v>267</v>
      </c>
      <c r="F8817">
        <v>109</v>
      </c>
      <c r="G8817" t="s">
        <v>342</v>
      </c>
      <c r="H8817" t="s">
        <v>84</v>
      </c>
      <c r="I8817">
        <v>2010</v>
      </c>
      <c r="J8817">
        <v>0.76687700000000003</v>
      </c>
    </row>
    <row r="8818" spans="1:10" x14ac:dyDescent="0.25">
      <c r="A8818" t="s">
        <v>229</v>
      </c>
      <c r="B8818" t="s">
        <v>80</v>
      </c>
      <c r="C8818" t="s">
        <v>37</v>
      </c>
      <c r="D8818">
        <v>120216</v>
      </c>
      <c r="E8818" t="s">
        <v>263</v>
      </c>
      <c r="F8818">
        <v>115</v>
      </c>
      <c r="G8818" t="s">
        <v>341</v>
      </c>
      <c r="H8818" t="s">
        <v>84</v>
      </c>
      <c r="I8818">
        <v>2010</v>
      </c>
      <c r="J8818">
        <v>1.08533E-2</v>
      </c>
    </row>
    <row r="8819" spans="1:10" x14ac:dyDescent="0.25">
      <c r="A8819" t="s">
        <v>224</v>
      </c>
      <c r="B8819" t="s">
        <v>202</v>
      </c>
      <c r="C8819" t="s">
        <v>199</v>
      </c>
      <c r="D8819" t="s">
        <v>381</v>
      </c>
      <c r="E8819" t="s">
        <v>380</v>
      </c>
      <c r="F8819">
        <v>104</v>
      </c>
      <c r="G8819" t="s">
        <v>340</v>
      </c>
      <c r="H8819" t="s">
        <v>84</v>
      </c>
      <c r="I8819">
        <v>2015</v>
      </c>
      <c r="J8819">
        <v>4.1807299999999996</v>
      </c>
    </row>
    <row r="8820" spans="1:10" x14ac:dyDescent="0.25">
      <c r="A8820" t="s">
        <v>225</v>
      </c>
      <c r="B8820" t="s">
        <v>75</v>
      </c>
      <c r="C8820" t="s">
        <v>31</v>
      </c>
      <c r="D8820" t="s">
        <v>237</v>
      </c>
      <c r="E8820" t="s">
        <v>236</v>
      </c>
      <c r="F8820">
        <v>114</v>
      </c>
      <c r="G8820" t="s">
        <v>335</v>
      </c>
      <c r="H8820" t="s">
        <v>84</v>
      </c>
      <c r="I8820">
        <v>2010</v>
      </c>
      <c r="J8820">
        <v>127.57</v>
      </c>
    </row>
    <row r="8821" spans="1:10" x14ac:dyDescent="0.25">
      <c r="A8821" t="s">
        <v>225</v>
      </c>
      <c r="B8821" t="s">
        <v>80</v>
      </c>
      <c r="C8821" t="s">
        <v>37</v>
      </c>
      <c r="D8821">
        <v>150103</v>
      </c>
      <c r="E8821" t="s">
        <v>287</v>
      </c>
      <c r="F8821">
        <v>111</v>
      </c>
      <c r="G8821" t="s">
        <v>333</v>
      </c>
      <c r="H8821" t="s">
        <v>84</v>
      </c>
      <c r="I8821">
        <v>2015</v>
      </c>
      <c r="J8821">
        <v>8.3836199999999996E-3</v>
      </c>
    </row>
    <row r="8822" spans="1:10" x14ac:dyDescent="0.25">
      <c r="A8822" t="s">
        <v>225</v>
      </c>
      <c r="B8822" t="s">
        <v>80</v>
      </c>
      <c r="C8822" t="s">
        <v>37</v>
      </c>
      <c r="D8822">
        <v>130113</v>
      </c>
      <c r="E8822" t="s">
        <v>339</v>
      </c>
      <c r="F8822">
        <v>109</v>
      </c>
      <c r="G8822" t="s">
        <v>342</v>
      </c>
      <c r="H8822" t="s">
        <v>84</v>
      </c>
      <c r="I8822">
        <v>2015</v>
      </c>
      <c r="J8822">
        <v>6.4853800000000001</v>
      </c>
    </row>
    <row r="8823" spans="1:10" x14ac:dyDescent="0.25">
      <c r="A8823" t="s">
        <v>227</v>
      </c>
      <c r="B8823" t="s">
        <v>80</v>
      </c>
      <c r="C8823" t="s">
        <v>36</v>
      </c>
      <c r="D8823">
        <v>500200</v>
      </c>
      <c r="E8823" t="s">
        <v>300</v>
      </c>
      <c r="F8823">
        <v>120</v>
      </c>
      <c r="G8823" t="s">
        <v>332</v>
      </c>
      <c r="H8823" t="s">
        <v>84</v>
      </c>
      <c r="I8823">
        <v>2015</v>
      </c>
      <c r="J8823">
        <v>3.4237600000000001</v>
      </c>
    </row>
    <row r="8824" spans="1:10" x14ac:dyDescent="0.25">
      <c r="A8824" t="s">
        <v>226</v>
      </c>
      <c r="B8824" t="s">
        <v>80</v>
      </c>
      <c r="C8824" t="s">
        <v>37</v>
      </c>
      <c r="D8824">
        <v>120218</v>
      </c>
      <c r="E8824" t="s">
        <v>262</v>
      </c>
      <c r="F8824">
        <v>111</v>
      </c>
      <c r="G8824" t="s">
        <v>333</v>
      </c>
      <c r="H8824" t="s">
        <v>84</v>
      </c>
      <c r="I8824">
        <v>1995</v>
      </c>
      <c r="J8824">
        <v>2.08107E-3</v>
      </c>
    </row>
    <row r="8825" spans="1:10" x14ac:dyDescent="0.25">
      <c r="A8825" t="s">
        <v>226</v>
      </c>
      <c r="B8825" t="s">
        <v>80</v>
      </c>
      <c r="C8825" t="s">
        <v>37</v>
      </c>
      <c r="D8825">
        <v>130215</v>
      </c>
      <c r="E8825" t="s">
        <v>384</v>
      </c>
      <c r="F8825">
        <v>120</v>
      </c>
      <c r="G8825" t="s">
        <v>332</v>
      </c>
      <c r="H8825" t="s">
        <v>84</v>
      </c>
      <c r="I8825">
        <v>1995</v>
      </c>
      <c r="J8825">
        <v>3.2025899999999998E-4</v>
      </c>
    </row>
    <row r="8826" spans="1:10" x14ac:dyDescent="0.25">
      <c r="A8826" t="s">
        <v>224</v>
      </c>
      <c r="B8826" t="s">
        <v>80</v>
      </c>
      <c r="C8826" t="s">
        <v>32</v>
      </c>
      <c r="D8826">
        <v>804300</v>
      </c>
      <c r="E8826" t="s">
        <v>387</v>
      </c>
      <c r="F8826">
        <v>109</v>
      </c>
      <c r="G8826" t="s">
        <v>342</v>
      </c>
      <c r="H8826" t="s">
        <v>84</v>
      </c>
      <c r="I8826">
        <v>1995</v>
      </c>
      <c r="J8826">
        <v>102.94199999999999</v>
      </c>
    </row>
    <row r="8827" spans="1:10" x14ac:dyDescent="0.25">
      <c r="A8827" t="s">
        <v>227</v>
      </c>
      <c r="B8827" t="s">
        <v>80</v>
      </c>
      <c r="C8827" t="s">
        <v>32</v>
      </c>
      <c r="D8827">
        <v>804300</v>
      </c>
      <c r="E8827" t="s">
        <v>387</v>
      </c>
      <c r="F8827">
        <v>103</v>
      </c>
      <c r="G8827" t="s">
        <v>82</v>
      </c>
      <c r="H8827" t="s">
        <v>84</v>
      </c>
      <c r="I8827">
        <v>2000</v>
      </c>
      <c r="J8827">
        <v>2333.75</v>
      </c>
    </row>
    <row r="8828" spans="1:10" x14ac:dyDescent="0.25">
      <c r="A8828" t="s">
        <v>229</v>
      </c>
      <c r="B8828" t="s">
        <v>80</v>
      </c>
      <c r="C8828" t="s">
        <v>37</v>
      </c>
      <c r="D8828">
        <v>130213</v>
      </c>
      <c r="E8828" t="s">
        <v>368</v>
      </c>
      <c r="F8828">
        <v>111</v>
      </c>
      <c r="G8828" t="s">
        <v>333</v>
      </c>
      <c r="H8828" t="s">
        <v>84</v>
      </c>
      <c r="I8828">
        <v>1995</v>
      </c>
      <c r="J8828">
        <v>8.4117399999999995E-2</v>
      </c>
    </row>
    <row r="8829" spans="1:10" x14ac:dyDescent="0.25">
      <c r="A8829" t="s">
        <v>229</v>
      </c>
      <c r="B8829" t="s">
        <v>80</v>
      </c>
      <c r="C8829" t="s">
        <v>37</v>
      </c>
      <c r="D8829">
        <v>150203</v>
      </c>
      <c r="E8829" t="s">
        <v>285</v>
      </c>
      <c r="F8829">
        <v>120</v>
      </c>
      <c r="G8829" t="s">
        <v>332</v>
      </c>
      <c r="H8829" t="s">
        <v>84</v>
      </c>
      <c r="I8829">
        <v>1995</v>
      </c>
      <c r="J8829">
        <v>0.89257299999999995</v>
      </c>
    </row>
    <row r="8830" spans="1:10" x14ac:dyDescent="0.25">
      <c r="A8830" t="s">
        <v>229</v>
      </c>
      <c r="B8830" t="s">
        <v>80</v>
      </c>
      <c r="C8830" t="s">
        <v>37</v>
      </c>
      <c r="D8830">
        <v>120213</v>
      </c>
      <c r="E8830" t="s">
        <v>265</v>
      </c>
      <c r="F8830">
        <v>109</v>
      </c>
      <c r="G8830" t="s">
        <v>342</v>
      </c>
      <c r="H8830" t="s">
        <v>84</v>
      </c>
      <c r="I8830">
        <v>1995</v>
      </c>
      <c r="J8830">
        <v>1.26173</v>
      </c>
    </row>
    <row r="8831" spans="1:10" x14ac:dyDescent="0.25">
      <c r="A8831" t="s">
        <v>229</v>
      </c>
      <c r="B8831" t="s">
        <v>80</v>
      </c>
      <c r="C8831" t="s">
        <v>37</v>
      </c>
      <c r="D8831">
        <v>130218</v>
      </c>
      <c r="E8831" t="s">
        <v>343</v>
      </c>
      <c r="F8831">
        <v>104</v>
      </c>
      <c r="G8831" t="s">
        <v>340</v>
      </c>
      <c r="H8831" t="s">
        <v>84</v>
      </c>
      <c r="I8831">
        <v>1995</v>
      </c>
      <c r="J8831">
        <v>1.89223E-5</v>
      </c>
    </row>
    <row r="8832" spans="1:10" x14ac:dyDescent="0.25">
      <c r="A8832" t="s">
        <v>229</v>
      </c>
      <c r="B8832" t="s">
        <v>80</v>
      </c>
      <c r="C8832" t="s">
        <v>37</v>
      </c>
      <c r="D8832">
        <v>130213</v>
      </c>
      <c r="E8832" t="s">
        <v>368</v>
      </c>
      <c r="F8832">
        <v>114</v>
      </c>
      <c r="G8832" t="s">
        <v>335</v>
      </c>
      <c r="H8832" t="s">
        <v>84</v>
      </c>
      <c r="I8832">
        <v>2010</v>
      </c>
      <c r="J8832">
        <v>0.154921</v>
      </c>
    </row>
    <row r="8833" spans="1:10" x14ac:dyDescent="0.25">
      <c r="A8833" t="s">
        <v>229</v>
      </c>
      <c r="B8833" t="s">
        <v>80</v>
      </c>
      <c r="C8833" t="s">
        <v>37</v>
      </c>
      <c r="D8833">
        <v>130213</v>
      </c>
      <c r="E8833" t="s">
        <v>368</v>
      </c>
      <c r="F8833">
        <v>120</v>
      </c>
      <c r="G8833" t="s">
        <v>332</v>
      </c>
      <c r="H8833" t="s">
        <v>84</v>
      </c>
      <c r="I8833">
        <v>2010</v>
      </c>
      <c r="J8833">
        <v>2.52589</v>
      </c>
    </row>
    <row r="8834" spans="1:10" x14ac:dyDescent="0.25">
      <c r="A8834" t="s">
        <v>229</v>
      </c>
      <c r="B8834" t="s">
        <v>80</v>
      </c>
      <c r="C8834" t="s">
        <v>37</v>
      </c>
      <c r="D8834">
        <v>120213</v>
      </c>
      <c r="E8834" t="s">
        <v>265</v>
      </c>
      <c r="F8834">
        <v>111</v>
      </c>
      <c r="G8834" t="s">
        <v>333</v>
      </c>
      <c r="H8834" t="s">
        <v>84</v>
      </c>
      <c r="I8834">
        <v>2010</v>
      </c>
      <c r="J8834">
        <v>1.9405399999999999</v>
      </c>
    </row>
    <row r="8835" spans="1:10" x14ac:dyDescent="0.25">
      <c r="A8835" t="s">
        <v>229</v>
      </c>
      <c r="B8835" t="s">
        <v>80</v>
      </c>
      <c r="C8835" t="s">
        <v>37</v>
      </c>
      <c r="D8835">
        <v>120213</v>
      </c>
      <c r="E8835" t="s">
        <v>265</v>
      </c>
      <c r="F8835">
        <v>109</v>
      </c>
      <c r="G8835" t="s">
        <v>342</v>
      </c>
      <c r="H8835" t="s">
        <v>84</v>
      </c>
      <c r="I8835">
        <v>2010</v>
      </c>
      <c r="J8835">
        <v>0.97027099999999999</v>
      </c>
    </row>
    <row r="8836" spans="1:10" x14ac:dyDescent="0.25">
      <c r="A8836" t="s">
        <v>225</v>
      </c>
      <c r="B8836" t="s">
        <v>80</v>
      </c>
      <c r="C8836" t="s">
        <v>37</v>
      </c>
      <c r="D8836">
        <v>120112</v>
      </c>
      <c r="E8836" t="s">
        <v>268</v>
      </c>
      <c r="F8836">
        <v>104</v>
      </c>
      <c r="G8836" t="s">
        <v>340</v>
      </c>
      <c r="H8836" t="s">
        <v>84</v>
      </c>
      <c r="I8836">
        <v>2010</v>
      </c>
      <c r="J8836">
        <v>5.08283E-3</v>
      </c>
    </row>
    <row r="8837" spans="1:10" x14ac:dyDescent="0.25">
      <c r="A8837" t="s">
        <v>226</v>
      </c>
      <c r="B8837" t="s">
        <v>80</v>
      </c>
      <c r="C8837" t="s">
        <v>37</v>
      </c>
      <c r="D8837">
        <v>120216</v>
      </c>
      <c r="E8837" t="s">
        <v>263</v>
      </c>
      <c r="F8837">
        <v>103</v>
      </c>
      <c r="G8837" t="s">
        <v>82</v>
      </c>
      <c r="H8837" t="s">
        <v>84</v>
      </c>
      <c r="I8837">
        <v>2000</v>
      </c>
      <c r="J8837">
        <v>1.4732100000000001E-4</v>
      </c>
    </row>
    <row r="8838" spans="1:10" x14ac:dyDescent="0.25">
      <c r="A8838" t="s">
        <v>226</v>
      </c>
      <c r="B8838" t="s">
        <v>80</v>
      </c>
      <c r="C8838" t="s">
        <v>37</v>
      </c>
      <c r="D8838">
        <v>120303</v>
      </c>
      <c r="E8838" t="s">
        <v>259</v>
      </c>
      <c r="F8838">
        <v>114</v>
      </c>
      <c r="G8838" t="s">
        <v>335</v>
      </c>
      <c r="H8838" t="s">
        <v>84</v>
      </c>
      <c r="I8838">
        <v>2000</v>
      </c>
      <c r="J8838">
        <v>8.12417E-3</v>
      </c>
    </row>
    <row r="8839" spans="1:10" x14ac:dyDescent="0.25">
      <c r="A8839" t="s">
        <v>226</v>
      </c>
      <c r="B8839" t="s">
        <v>80</v>
      </c>
      <c r="C8839" t="s">
        <v>37</v>
      </c>
      <c r="D8839">
        <v>120215</v>
      </c>
      <c r="E8839" t="s">
        <v>264</v>
      </c>
      <c r="F8839">
        <v>103</v>
      </c>
      <c r="G8839" t="s">
        <v>82</v>
      </c>
      <c r="H8839" t="s">
        <v>84</v>
      </c>
      <c r="I8839">
        <v>2010</v>
      </c>
      <c r="J8839">
        <v>2.1948000000000001E-6</v>
      </c>
    </row>
    <row r="8840" spans="1:10" x14ac:dyDescent="0.25">
      <c r="A8840" t="s">
        <v>226</v>
      </c>
      <c r="B8840" t="s">
        <v>80</v>
      </c>
      <c r="C8840" t="s">
        <v>37</v>
      </c>
      <c r="D8840">
        <v>130112</v>
      </c>
      <c r="E8840" t="s">
        <v>349</v>
      </c>
      <c r="F8840">
        <v>109</v>
      </c>
      <c r="G8840" t="s">
        <v>342</v>
      </c>
      <c r="H8840" t="s">
        <v>84</v>
      </c>
      <c r="I8840">
        <v>2010</v>
      </c>
      <c r="J8840">
        <v>0.13072900000000001</v>
      </c>
    </row>
    <row r="8841" spans="1:10" x14ac:dyDescent="0.25">
      <c r="A8841" t="s">
        <v>224</v>
      </c>
      <c r="B8841" t="s">
        <v>75</v>
      </c>
      <c r="C8841" t="s">
        <v>31</v>
      </c>
      <c r="D8841" t="s">
        <v>235</v>
      </c>
      <c r="E8841" t="s">
        <v>234</v>
      </c>
      <c r="F8841">
        <v>115</v>
      </c>
      <c r="G8841" t="s">
        <v>341</v>
      </c>
      <c r="H8841" t="s">
        <v>84</v>
      </c>
      <c r="I8841">
        <v>2000</v>
      </c>
      <c r="J8841">
        <v>2.3066399999999998</v>
      </c>
    </row>
    <row r="8842" spans="1:10" x14ac:dyDescent="0.25">
      <c r="A8842" t="s">
        <v>226</v>
      </c>
      <c r="B8842" t="s">
        <v>80</v>
      </c>
      <c r="C8842" t="s">
        <v>37</v>
      </c>
      <c r="D8842">
        <v>120215</v>
      </c>
      <c r="E8842" t="s">
        <v>264</v>
      </c>
      <c r="F8842">
        <v>120</v>
      </c>
      <c r="G8842" t="s">
        <v>332</v>
      </c>
      <c r="H8842" t="s">
        <v>84</v>
      </c>
      <c r="I8842">
        <v>2014</v>
      </c>
      <c r="J8842">
        <v>8.7293899999999994E-2</v>
      </c>
    </row>
    <row r="8843" spans="1:10" x14ac:dyDescent="0.25">
      <c r="A8843" t="s">
        <v>229</v>
      </c>
      <c r="B8843" t="s">
        <v>80</v>
      </c>
      <c r="C8843" t="s">
        <v>37</v>
      </c>
      <c r="D8843">
        <v>150202</v>
      </c>
      <c r="E8843" t="s">
        <v>286</v>
      </c>
      <c r="F8843">
        <v>120</v>
      </c>
      <c r="G8843" t="s">
        <v>332</v>
      </c>
      <c r="H8843" t="s">
        <v>84</v>
      </c>
      <c r="I8843">
        <v>2015</v>
      </c>
      <c r="J8843">
        <v>0.74656800000000001</v>
      </c>
    </row>
    <row r="8844" spans="1:10" x14ac:dyDescent="0.25">
      <c r="A8844" t="s">
        <v>229</v>
      </c>
      <c r="B8844" t="s">
        <v>80</v>
      </c>
      <c r="C8844" t="s">
        <v>37</v>
      </c>
      <c r="D8844">
        <v>120212</v>
      </c>
      <c r="E8844" t="s">
        <v>266</v>
      </c>
      <c r="F8844">
        <v>109</v>
      </c>
      <c r="G8844" t="s">
        <v>342</v>
      </c>
      <c r="H8844" t="s">
        <v>84</v>
      </c>
      <c r="I8844">
        <v>2015</v>
      </c>
      <c r="J8844">
        <v>0.470997</v>
      </c>
    </row>
    <row r="8845" spans="1:10" x14ac:dyDescent="0.25">
      <c r="A8845" t="s">
        <v>229</v>
      </c>
      <c r="B8845" t="s">
        <v>80</v>
      </c>
      <c r="C8845" t="s">
        <v>37</v>
      </c>
      <c r="D8845">
        <v>120212</v>
      </c>
      <c r="E8845" t="s">
        <v>266</v>
      </c>
      <c r="F8845">
        <v>120</v>
      </c>
      <c r="G8845" t="s">
        <v>332</v>
      </c>
      <c r="H8845" t="s">
        <v>84</v>
      </c>
      <c r="I8845">
        <v>2015</v>
      </c>
      <c r="J8845">
        <v>160.13900000000001</v>
      </c>
    </row>
    <row r="8846" spans="1:10" x14ac:dyDescent="0.25">
      <c r="A8846" t="s">
        <v>225</v>
      </c>
      <c r="B8846" t="s">
        <v>79</v>
      </c>
      <c r="C8846" t="s">
        <v>35</v>
      </c>
      <c r="D8846" t="s">
        <v>243</v>
      </c>
      <c r="E8846" t="s">
        <v>242</v>
      </c>
      <c r="F8846">
        <v>120</v>
      </c>
      <c r="G8846" t="s">
        <v>332</v>
      </c>
      <c r="H8846" t="s">
        <v>84</v>
      </c>
      <c r="I8846">
        <v>2005</v>
      </c>
      <c r="J8846">
        <v>5374.86</v>
      </c>
    </row>
    <row r="8847" spans="1:10" x14ac:dyDescent="0.25">
      <c r="A8847" t="s">
        <v>227</v>
      </c>
      <c r="B8847" t="s">
        <v>79</v>
      </c>
      <c r="C8847" t="s">
        <v>33</v>
      </c>
      <c r="D8847" t="s">
        <v>253</v>
      </c>
      <c r="E8847" t="s">
        <v>252</v>
      </c>
      <c r="F8847">
        <v>111</v>
      </c>
      <c r="G8847" t="s">
        <v>333</v>
      </c>
      <c r="H8847" t="s">
        <v>84</v>
      </c>
      <c r="I8847">
        <v>2005</v>
      </c>
      <c r="J8847">
        <v>2165.19</v>
      </c>
    </row>
    <row r="8848" spans="1:10" x14ac:dyDescent="0.25">
      <c r="A8848" t="s">
        <v>227</v>
      </c>
      <c r="B8848" t="s">
        <v>204</v>
      </c>
      <c r="C8848" t="s">
        <v>203</v>
      </c>
      <c r="D8848" t="s">
        <v>442</v>
      </c>
      <c r="E8848" t="s">
        <v>441</v>
      </c>
      <c r="F8848">
        <v>111</v>
      </c>
      <c r="G8848" t="s">
        <v>333</v>
      </c>
      <c r="H8848" t="s">
        <v>84</v>
      </c>
      <c r="I8848">
        <v>2005</v>
      </c>
      <c r="J8848">
        <v>3.65</v>
      </c>
    </row>
    <row r="8849" spans="1:10" x14ac:dyDescent="0.25">
      <c r="A8849" t="s">
        <v>229</v>
      </c>
      <c r="B8849" t="s">
        <v>79</v>
      </c>
      <c r="C8849" t="s">
        <v>33</v>
      </c>
      <c r="D8849" t="s">
        <v>253</v>
      </c>
      <c r="E8849" t="s">
        <v>252</v>
      </c>
      <c r="F8849">
        <v>103</v>
      </c>
      <c r="G8849" t="s">
        <v>82</v>
      </c>
      <c r="H8849" t="s">
        <v>84</v>
      </c>
      <c r="I8849">
        <v>2015</v>
      </c>
      <c r="J8849">
        <v>505.85599999999999</v>
      </c>
    </row>
    <row r="8850" spans="1:10" x14ac:dyDescent="0.25">
      <c r="A8850" t="s">
        <v>227</v>
      </c>
      <c r="B8850" t="s">
        <v>79</v>
      </c>
      <c r="C8850" t="s">
        <v>33</v>
      </c>
      <c r="D8850" t="s">
        <v>253</v>
      </c>
      <c r="E8850" t="s">
        <v>252</v>
      </c>
      <c r="F8850">
        <v>103</v>
      </c>
      <c r="G8850" t="s">
        <v>82</v>
      </c>
      <c r="H8850" t="s">
        <v>84</v>
      </c>
      <c r="I8850">
        <v>2014</v>
      </c>
      <c r="J8850">
        <v>1586.92</v>
      </c>
    </row>
    <row r="8851" spans="1:10" x14ac:dyDescent="0.25">
      <c r="A8851" t="s">
        <v>226</v>
      </c>
      <c r="B8851" t="s">
        <v>80</v>
      </c>
      <c r="C8851" t="s">
        <v>37</v>
      </c>
      <c r="D8851">
        <v>120303</v>
      </c>
      <c r="E8851" t="s">
        <v>259</v>
      </c>
      <c r="F8851">
        <v>115</v>
      </c>
      <c r="G8851" t="s">
        <v>341</v>
      </c>
      <c r="H8851" t="s">
        <v>84</v>
      </c>
      <c r="I8851">
        <v>2014</v>
      </c>
      <c r="J8851">
        <v>1.4931499999999999E-3</v>
      </c>
    </row>
    <row r="8852" spans="1:10" x14ac:dyDescent="0.25">
      <c r="A8852" t="s">
        <v>223</v>
      </c>
      <c r="B8852" t="s">
        <v>80</v>
      </c>
      <c r="C8852" t="s">
        <v>37</v>
      </c>
      <c r="D8852">
        <v>150103</v>
      </c>
      <c r="E8852" t="s">
        <v>287</v>
      </c>
      <c r="F8852">
        <v>120</v>
      </c>
      <c r="G8852" t="s">
        <v>332</v>
      </c>
      <c r="H8852" t="s">
        <v>84</v>
      </c>
      <c r="I8852">
        <v>2015</v>
      </c>
      <c r="J8852">
        <v>0.85952799999999996</v>
      </c>
    </row>
    <row r="8853" spans="1:10" x14ac:dyDescent="0.25">
      <c r="A8853" t="s">
        <v>227</v>
      </c>
      <c r="B8853" t="s">
        <v>79</v>
      </c>
      <c r="C8853" t="s">
        <v>35</v>
      </c>
      <c r="D8853" t="s">
        <v>243</v>
      </c>
      <c r="E8853" t="s">
        <v>242</v>
      </c>
      <c r="F8853">
        <v>119</v>
      </c>
      <c r="G8853" t="s">
        <v>357</v>
      </c>
      <c r="H8853" t="s">
        <v>84</v>
      </c>
      <c r="I8853">
        <v>1990</v>
      </c>
      <c r="J8853">
        <v>0.31821500000000003</v>
      </c>
    </row>
    <row r="8854" spans="1:10" x14ac:dyDescent="0.25">
      <c r="A8854" t="s">
        <v>227</v>
      </c>
      <c r="B8854" t="s">
        <v>79</v>
      </c>
      <c r="C8854" t="s">
        <v>35</v>
      </c>
      <c r="D8854" t="s">
        <v>243</v>
      </c>
      <c r="E8854" t="s">
        <v>242</v>
      </c>
      <c r="F8854">
        <v>119</v>
      </c>
      <c r="G8854" t="s">
        <v>357</v>
      </c>
      <c r="H8854" t="s">
        <v>84</v>
      </c>
      <c r="I8854">
        <v>2005</v>
      </c>
      <c r="J8854">
        <v>0.96867899999999996</v>
      </c>
    </row>
    <row r="8855" spans="1:10" x14ac:dyDescent="0.25">
      <c r="A8855" t="s">
        <v>225</v>
      </c>
      <c r="B8855" t="s">
        <v>79</v>
      </c>
      <c r="C8855" t="s">
        <v>35</v>
      </c>
      <c r="D8855" t="s">
        <v>243</v>
      </c>
      <c r="E8855" t="s">
        <v>242</v>
      </c>
      <c r="F8855">
        <v>114</v>
      </c>
      <c r="G8855" t="s">
        <v>335</v>
      </c>
      <c r="H8855" t="s">
        <v>84</v>
      </c>
      <c r="I8855">
        <v>1990</v>
      </c>
      <c r="J8855">
        <v>132.80500000000001</v>
      </c>
    </row>
    <row r="8856" spans="1:10" x14ac:dyDescent="0.25">
      <c r="A8856" t="s">
        <v>226</v>
      </c>
      <c r="B8856" t="s">
        <v>80</v>
      </c>
      <c r="C8856" t="s">
        <v>37</v>
      </c>
      <c r="D8856">
        <v>120215</v>
      </c>
      <c r="E8856" t="s">
        <v>264</v>
      </c>
      <c r="F8856">
        <v>111</v>
      </c>
      <c r="G8856" t="s">
        <v>333</v>
      </c>
      <c r="H8856" t="s">
        <v>84</v>
      </c>
      <c r="I8856">
        <v>1990</v>
      </c>
      <c r="J8856">
        <v>7.8297999999999996E-4</v>
      </c>
    </row>
    <row r="8857" spans="1:10" x14ac:dyDescent="0.25">
      <c r="A8857" t="s">
        <v>226</v>
      </c>
      <c r="B8857" t="s">
        <v>80</v>
      </c>
      <c r="C8857" t="s">
        <v>37</v>
      </c>
      <c r="D8857">
        <v>130105</v>
      </c>
      <c r="E8857" t="s">
        <v>352</v>
      </c>
      <c r="F8857">
        <v>114</v>
      </c>
      <c r="G8857" t="s">
        <v>335</v>
      </c>
      <c r="H8857" t="s">
        <v>84</v>
      </c>
      <c r="I8857">
        <v>1990</v>
      </c>
      <c r="J8857">
        <v>3.5036499999999998E-2</v>
      </c>
    </row>
    <row r="8858" spans="1:10" x14ac:dyDescent="0.25">
      <c r="A8858" t="s">
        <v>226</v>
      </c>
      <c r="B8858" t="s">
        <v>80</v>
      </c>
      <c r="C8858" t="s">
        <v>37</v>
      </c>
      <c r="D8858">
        <v>120213</v>
      </c>
      <c r="E8858" t="s">
        <v>265</v>
      </c>
      <c r="F8858">
        <v>115</v>
      </c>
      <c r="G8858" t="s">
        <v>341</v>
      </c>
      <c r="H8858" t="s">
        <v>84</v>
      </c>
      <c r="I8858">
        <v>2010</v>
      </c>
      <c r="J8858">
        <v>1.9399400000000001E-2</v>
      </c>
    </row>
    <row r="8859" spans="1:10" x14ac:dyDescent="0.25">
      <c r="A8859" t="s">
        <v>226</v>
      </c>
      <c r="B8859" t="s">
        <v>80</v>
      </c>
      <c r="C8859" t="s">
        <v>37</v>
      </c>
      <c r="D8859">
        <v>130213</v>
      </c>
      <c r="E8859" t="s">
        <v>368</v>
      </c>
      <c r="F8859">
        <v>109</v>
      </c>
      <c r="G8859" t="s">
        <v>342</v>
      </c>
      <c r="H8859" t="s">
        <v>84</v>
      </c>
      <c r="I8859">
        <v>2010</v>
      </c>
      <c r="J8859">
        <v>0.63969399999999998</v>
      </c>
    </row>
    <row r="8860" spans="1:10" x14ac:dyDescent="0.25">
      <c r="A8860" t="s">
        <v>226</v>
      </c>
      <c r="B8860" t="s">
        <v>80</v>
      </c>
      <c r="C8860" t="s">
        <v>37</v>
      </c>
      <c r="D8860">
        <v>150203</v>
      </c>
      <c r="E8860" t="s">
        <v>285</v>
      </c>
      <c r="F8860">
        <v>114</v>
      </c>
      <c r="G8860" t="s">
        <v>335</v>
      </c>
      <c r="H8860" t="s">
        <v>84</v>
      </c>
      <c r="I8860">
        <v>2010</v>
      </c>
      <c r="J8860">
        <v>5.2285500000000002E-4</v>
      </c>
    </row>
    <row r="8861" spans="1:10" x14ac:dyDescent="0.25">
      <c r="A8861" t="s">
        <v>226</v>
      </c>
      <c r="B8861" t="s">
        <v>75</v>
      </c>
      <c r="C8861" t="s">
        <v>31</v>
      </c>
      <c r="D8861" t="s">
        <v>237</v>
      </c>
      <c r="E8861" t="s">
        <v>236</v>
      </c>
      <c r="F8861">
        <v>109</v>
      </c>
      <c r="G8861" t="s">
        <v>342</v>
      </c>
      <c r="H8861" t="s">
        <v>84</v>
      </c>
      <c r="I8861">
        <v>2000</v>
      </c>
      <c r="J8861">
        <v>602.22900000000004</v>
      </c>
    </row>
    <row r="8862" spans="1:10" x14ac:dyDescent="0.25">
      <c r="A8862" t="s">
        <v>229</v>
      </c>
      <c r="B8862" t="s">
        <v>76</v>
      </c>
      <c r="C8862" t="s">
        <v>77</v>
      </c>
      <c r="D8862" t="s">
        <v>403</v>
      </c>
      <c r="E8862" t="s">
        <v>402</v>
      </c>
      <c r="F8862">
        <v>109</v>
      </c>
      <c r="G8862" t="s">
        <v>342</v>
      </c>
      <c r="H8862" t="s">
        <v>84</v>
      </c>
      <c r="I8862">
        <v>1990</v>
      </c>
      <c r="J8862">
        <v>209</v>
      </c>
    </row>
    <row r="8863" spans="1:10" x14ac:dyDescent="0.25">
      <c r="A8863" t="s">
        <v>227</v>
      </c>
      <c r="B8863" t="s">
        <v>204</v>
      </c>
      <c r="C8863" t="s">
        <v>203</v>
      </c>
      <c r="D8863" t="s">
        <v>440</v>
      </c>
      <c r="E8863" t="s">
        <v>439</v>
      </c>
      <c r="F8863">
        <v>109</v>
      </c>
      <c r="G8863" t="s">
        <v>342</v>
      </c>
      <c r="H8863" t="s">
        <v>84</v>
      </c>
      <c r="I8863">
        <v>1990</v>
      </c>
      <c r="J8863">
        <v>3.7</v>
      </c>
    </row>
    <row r="8864" spans="1:10" x14ac:dyDescent="0.25">
      <c r="A8864" t="s">
        <v>229</v>
      </c>
      <c r="B8864" t="s">
        <v>76</v>
      </c>
      <c r="C8864" t="s">
        <v>78</v>
      </c>
      <c r="D8864" t="s">
        <v>400</v>
      </c>
      <c r="E8864" t="s">
        <v>399</v>
      </c>
      <c r="F8864">
        <v>109</v>
      </c>
      <c r="G8864" t="s">
        <v>342</v>
      </c>
      <c r="H8864" t="s">
        <v>84</v>
      </c>
      <c r="I8864">
        <v>1990</v>
      </c>
      <c r="J8864">
        <v>4</v>
      </c>
    </row>
    <row r="8865" spans="1:10" x14ac:dyDescent="0.25">
      <c r="A8865" t="s">
        <v>227</v>
      </c>
      <c r="B8865" t="s">
        <v>73</v>
      </c>
      <c r="C8865" t="s">
        <v>209</v>
      </c>
      <c r="D8865" t="s">
        <v>376</v>
      </c>
      <c r="E8865" t="s">
        <v>375</v>
      </c>
      <c r="F8865">
        <v>109</v>
      </c>
      <c r="G8865" t="s">
        <v>342</v>
      </c>
      <c r="H8865" t="s">
        <v>84</v>
      </c>
      <c r="I8865">
        <v>1990</v>
      </c>
      <c r="J8865">
        <v>19.8</v>
      </c>
    </row>
    <row r="8866" spans="1:10" x14ac:dyDescent="0.25">
      <c r="A8866" t="s">
        <v>227</v>
      </c>
      <c r="B8866" t="s">
        <v>73</v>
      </c>
      <c r="C8866" t="s">
        <v>209</v>
      </c>
      <c r="D8866" t="s">
        <v>477</v>
      </c>
      <c r="E8866" t="s">
        <v>476</v>
      </c>
      <c r="F8866">
        <v>109</v>
      </c>
      <c r="G8866" t="s">
        <v>342</v>
      </c>
      <c r="H8866" t="s">
        <v>84</v>
      </c>
      <c r="I8866">
        <v>1990</v>
      </c>
      <c r="J8866">
        <v>10</v>
      </c>
    </row>
    <row r="8867" spans="1:10" x14ac:dyDescent="0.25">
      <c r="A8867" t="s">
        <v>225</v>
      </c>
      <c r="B8867" t="s">
        <v>71</v>
      </c>
      <c r="C8867" t="s">
        <v>72</v>
      </c>
      <c r="D8867" t="s">
        <v>239</v>
      </c>
      <c r="E8867" t="s">
        <v>238</v>
      </c>
      <c r="F8867">
        <v>109</v>
      </c>
      <c r="G8867" t="s">
        <v>342</v>
      </c>
      <c r="H8867" t="s">
        <v>84</v>
      </c>
      <c r="I8867">
        <v>2010</v>
      </c>
      <c r="J8867">
        <v>53</v>
      </c>
    </row>
    <row r="8868" spans="1:10" x14ac:dyDescent="0.25">
      <c r="A8868" t="s">
        <v>227</v>
      </c>
      <c r="B8868" t="s">
        <v>204</v>
      </c>
      <c r="C8868" t="s">
        <v>203</v>
      </c>
      <c r="D8868" t="s">
        <v>449</v>
      </c>
      <c r="E8868" t="s">
        <v>448</v>
      </c>
      <c r="F8868">
        <v>109</v>
      </c>
      <c r="G8868" t="s">
        <v>342</v>
      </c>
      <c r="H8868" t="s">
        <v>84</v>
      </c>
      <c r="I8868">
        <v>2010</v>
      </c>
      <c r="J8868">
        <v>3.5999999999999997E-2</v>
      </c>
    </row>
    <row r="8869" spans="1:10" x14ac:dyDescent="0.25">
      <c r="A8869" t="s">
        <v>225</v>
      </c>
      <c r="B8869" t="s">
        <v>73</v>
      </c>
      <c r="C8869" t="s">
        <v>212</v>
      </c>
      <c r="D8869" t="s">
        <v>307</v>
      </c>
      <c r="E8869" t="s">
        <v>306</v>
      </c>
      <c r="F8869">
        <v>109</v>
      </c>
      <c r="G8869" t="s">
        <v>342</v>
      </c>
      <c r="H8869" t="s">
        <v>84</v>
      </c>
      <c r="I8869">
        <v>2010</v>
      </c>
      <c r="J8869">
        <v>29.2</v>
      </c>
    </row>
    <row r="8870" spans="1:10" x14ac:dyDescent="0.25">
      <c r="A8870" t="s">
        <v>227</v>
      </c>
      <c r="B8870" t="s">
        <v>76</v>
      </c>
      <c r="C8870" t="s">
        <v>196</v>
      </c>
      <c r="D8870" t="s">
        <v>458</v>
      </c>
      <c r="E8870" t="s">
        <v>457</v>
      </c>
      <c r="F8870">
        <v>109</v>
      </c>
      <c r="G8870" t="s">
        <v>342</v>
      </c>
      <c r="H8870" t="s">
        <v>84</v>
      </c>
      <c r="I8870">
        <v>2010</v>
      </c>
      <c r="J8870">
        <v>18</v>
      </c>
    </row>
    <row r="8871" spans="1:10" x14ac:dyDescent="0.25">
      <c r="A8871" t="s">
        <v>226</v>
      </c>
      <c r="B8871" t="s">
        <v>71</v>
      </c>
      <c r="C8871" t="s">
        <v>348</v>
      </c>
      <c r="D8871" t="s">
        <v>347</v>
      </c>
      <c r="E8871" t="s">
        <v>346</v>
      </c>
      <c r="F8871">
        <v>103</v>
      </c>
      <c r="G8871" t="s">
        <v>82</v>
      </c>
      <c r="H8871" t="s">
        <v>84</v>
      </c>
      <c r="I8871">
        <v>1990</v>
      </c>
      <c r="J8871">
        <v>1.58744</v>
      </c>
    </row>
    <row r="8872" spans="1:10" x14ac:dyDescent="0.25">
      <c r="A8872" t="s">
        <v>227</v>
      </c>
      <c r="B8872" t="s">
        <v>80</v>
      </c>
      <c r="C8872" t="s">
        <v>37</v>
      </c>
      <c r="D8872">
        <v>120215</v>
      </c>
      <c r="E8872" t="s">
        <v>264</v>
      </c>
      <c r="F8872">
        <v>111</v>
      </c>
      <c r="G8872" t="s">
        <v>333</v>
      </c>
      <c r="H8872" t="s">
        <v>84</v>
      </c>
      <c r="I8872">
        <v>2005</v>
      </c>
      <c r="J8872">
        <v>5.7404999999999999E-3</v>
      </c>
    </row>
    <row r="8873" spans="1:10" x14ac:dyDescent="0.25">
      <c r="A8873" t="s">
        <v>227</v>
      </c>
      <c r="B8873" t="s">
        <v>80</v>
      </c>
      <c r="C8873" t="s">
        <v>37</v>
      </c>
      <c r="D8873">
        <v>130112</v>
      </c>
      <c r="E8873" t="s">
        <v>349</v>
      </c>
      <c r="F8873">
        <v>120</v>
      </c>
      <c r="G8873" t="s">
        <v>332</v>
      </c>
      <c r="H8873" t="s">
        <v>84</v>
      </c>
      <c r="I8873">
        <v>2005</v>
      </c>
      <c r="J8873">
        <v>1.6640999999999999</v>
      </c>
    </row>
    <row r="8874" spans="1:10" x14ac:dyDescent="0.25">
      <c r="A8874" t="s">
        <v>225</v>
      </c>
      <c r="B8874" t="s">
        <v>76</v>
      </c>
      <c r="C8874" t="s">
        <v>474</v>
      </c>
      <c r="D8874">
        <v>8922500</v>
      </c>
      <c r="E8874" t="s">
        <v>473</v>
      </c>
      <c r="F8874">
        <v>120</v>
      </c>
      <c r="G8874" t="s">
        <v>332</v>
      </c>
      <c r="H8874" t="s">
        <v>84</v>
      </c>
      <c r="I8874">
        <v>2000</v>
      </c>
      <c r="J8874">
        <v>282</v>
      </c>
    </row>
    <row r="8875" spans="1:10" x14ac:dyDescent="0.25">
      <c r="A8875" t="s">
        <v>226</v>
      </c>
      <c r="B8875" t="s">
        <v>80</v>
      </c>
      <c r="C8875" t="s">
        <v>37</v>
      </c>
      <c r="D8875">
        <v>130302</v>
      </c>
      <c r="E8875" t="s">
        <v>336</v>
      </c>
      <c r="F8875">
        <v>120</v>
      </c>
      <c r="G8875" t="s">
        <v>332</v>
      </c>
      <c r="H8875" t="s">
        <v>84</v>
      </c>
      <c r="I8875">
        <v>1995</v>
      </c>
      <c r="J8875">
        <v>2.50738E-3</v>
      </c>
    </row>
    <row r="8876" spans="1:10" x14ac:dyDescent="0.25">
      <c r="A8876" t="s">
        <v>227</v>
      </c>
      <c r="B8876" t="s">
        <v>74</v>
      </c>
      <c r="C8876" t="s">
        <v>208</v>
      </c>
      <c r="D8876">
        <v>500600</v>
      </c>
      <c r="E8876" t="s">
        <v>398</v>
      </c>
      <c r="F8876">
        <v>111</v>
      </c>
      <c r="G8876" t="s">
        <v>333</v>
      </c>
      <c r="H8876" t="s">
        <v>84</v>
      </c>
      <c r="I8876">
        <v>2015</v>
      </c>
      <c r="J8876">
        <v>9277.31</v>
      </c>
    </row>
    <row r="8877" spans="1:10" x14ac:dyDescent="0.25">
      <c r="A8877" t="s">
        <v>227</v>
      </c>
      <c r="B8877" t="s">
        <v>80</v>
      </c>
      <c r="C8877" t="s">
        <v>37</v>
      </c>
      <c r="D8877">
        <v>130213</v>
      </c>
      <c r="E8877" t="s">
        <v>368</v>
      </c>
      <c r="F8877">
        <v>104</v>
      </c>
      <c r="G8877" t="s">
        <v>340</v>
      </c>
      <c r="H8877" t="s">
        <v>84</v>
      </c>
      <c r="I8877">
        <v>2000</v>
      </c>
      <c r="J8877">
        <v>1.6543300000000001E-3</v>
      </c>
    </row>
    <row r="8878" spans="1:10" x14ac:dyDescent="0.25">
      <c r="A8878" t="s">
        <v>226</v>
      </c>
      <c r="B8878" t="s">
        <v>74</v>
      </c>
      <c r="C8878" t="s">
        <v>208</v>
      </c>
      <c r="D8878">
        <v>500600</v>
      </c>
      <c r="E8878" t="s">
        <v>398</v>
      </c>
      <c r="F8878">
        <v>111</v>
      </c>
      <c r="G8878" t="s">
        <v>333</v>
      </c>
      <c r="H8878" t="s">
        <v>84</v>
      </c>
      <c r="I8878">
        <v>2000</v>
      </c>
      <c r="J8878">
        <v>845.59199999999998</v>
      </c>
    </row>
    <row r="8879" spans="1:10" x14ac:dyDescent="0.25">
      <c r="A8879" t="s">
        <v>224</v>
      </c>
      <c r="B8879" t="s">
        <v>80</v>
      </c>
      <c r="C8879" t="s">
        <v>32</v>
      </c>
      <c r="D8879">
        <v>804300</v>
      </c>
      <c r="E8879" t="s">
        <v>387</v>
      </c>
      <c r="F8879">
        <v>109</v>
      </c>
      <c r="G8879" t="s">
        <v>342</v>
      </c>
      <c r="H8879" t="s">
        <v>84</v>
      </c>
      <c r="I8879">
        <v>2015</v>
      </c>
      <c r="J8879">
        <v>29.290700000000001</v>
      </c>
    </row>
    <row r="8880" spans="1:10" x14ac:dyDescent="0.25">
      <c r="A8880" t="s">
        <v>227</v>
      </c>
      <c r="B8880" t="s">
        <v>80</v>
      </c>
      <c r="C8880" t="s">
        <v>37</v>
      </c>
      <c r="D8880">
        <v>130216</v>
      </c>
      <c r="E8880" t="s">
        <v>355</v>
      </c>
      <c r="F8880">
        <v>114</v>
      </c>
      <c r="G8880" t="s">
        <v>335</v>
      </c>
      <c r="H8880" t="s">
        <v>84</v>
      </c>
      <c r="I8880">
        <v>1995</v>
      </c>
      <c r="J8880">
        <v>1.11672E-2</v>
      </c>
    </row>
    <row r="8881" spans="1:10" x14ac:dyDescent="0.25">
      <c r="A8881" t="s">
        <v>226</v>
      </c>
      <c r="B8881" t="s">
        <v>79</v>
      </c>
      <c r="C8881" t="s">
        <v>35</v>
      </c>
      <c r="D8881" t="s">
        <v>245</v>
      </c>
      <c r="E8881" t="s">
        <v>244</v>
      </c>
      <c r="F8881">
        <v>110</v>
      </c>
      <c r="G8881" t="s">
        <v>344</v>
      </c>
      <c r="H8881" t="s">
        <v>84</v>
      </c>
      <c r="I8881">
        <v>2000</v>
      </c>
      <c r="J8881">
        <v>0.91834800000000005</v>
      </c>
    </row>
    <row r="8882" spans="1:10" x14ac:dyDescent="0.25">
      <c r="A8882" t="s">
        <v>224</v>
      </c>
      <c r="B8882" t="s">
        <v>74</v>
      </c>
      <c r="C8882" t="s">
        <v>208</v>
      </c>
      <c r="D8882">
        <v>500601</v>
      </c>
      <c r="E8882" t="s">
        <v>406</v>
      </c>
      <c r="F8882">
        <v>111</v>
      </c>
      <c r="G8882" t="s">
        <v>333</v>
      </c>
      <c r="H8882" t="s">
        <v>84</v>
      </c>
      <c r="I8882">
        <v>2000</v>
      </c>
      <c r="J8882">
        <v>1371.05</v>
      </c>
    </row>
    <row r="8883" spans="1:10" x14ac:dyDescent="0.25">
      <c r="A8883" t="s">
        <v>224</v>
      </c>
      <c r="B8883" t="s">
        <v>74</v>
      </c>
      <c r="C8883" t="s">
        <v>208</v>
      </c>
      <c r="D8883">
        <v>500601</v>
      </c>
      <c r="E8883" t="s">
        <v>406</v>
      </c>
      <c r="F8883">
        <v>111</v>
      </c>
      <c r="G8883" t="s">
        <v>333</v>
      </c>
      <c r="H8883" t="s">
        <v>84</v>
      </c>
      <c r="I8883">
        <v>2010</v>
      </c>
      <c r="J8883">
        <v>1371.05</v>
      </c>
    </row>
    <row r="8884" spans="1:10" x14ac:dyDescent="0.25">
      <c r="A8884" t="s">
        <v>229</v>
      </c>
      <c r="B8884" t="s">
        <v>80</v>
      </c>
      <c r="C8884" t="s">
        <v>191</v>
      </c>
      <c r="D8884">
        <v>230901</v>
      </c>
      <c r="E8884" t="s">
        <v>401</v>
      </c>
      <c r="F8884">
        <v>120</v>
      </c>
      <c r="G8884" t="s">
        <v>332</v>
      </c>
      <c r="H8884" t="s">
        <v>84</v>
      </c>
      <c r="I8884">
        <v>2015</v>
      </c>
      <c r="J8884">
        <v>0.27234000000000003</v>
      </c>
    </row>
    <row r="8885" spans="1:10" x14ac:dyDescent="0.25">
      <c r="A8885" t="s">
        <v>229</v>
      </c>
      <c r="B8885" t="s">
        <v>80</v>
      </c>
      <c r="C8885" t="s">
        <v>37</v>
      </c>
      <c r="D8885">
        <v>130106</v>
      </c>
      <c r="E8885" t="s">
        <v>345</v>
      </c>
      <c r="F8885">
        <v>111</v>
      </c>
      <c r="G8885" t="s">
        <v>333</v>
      </c>
      <c r="H8885" t="s">
        <v>84</v>
      </c>
      <c r="I8885">
        <v>2000</v>
      </c>
      <c r="J8885">
        <v>0.49950499999999998</v>
      </c>
    </row>
    <row r="8886" spans="1:10" x14ac:dyDescent="0.25">
      <c r="A8886" t="s">
        <v>229</v>
      </c>
      <c r="B8886" t="s">
        <v>79</v>
      </c>
      <c r="C8886" t="s">
        <v>35</v>
      </c>
      <c r="D8886" t="s">
        <v>243</v>
      </c>
      <c r="E8886" t="s">
        <v>242</v>
      </c>
      <c r="F8886">
        <v>114</v>
      </c>
      <c r="G8886" t="s">
        <v>335</v>
      </c>
      <c r="H8886" t="s">
        <v>84</v>
      </c>
      <c r="I8886">
        <v>2000</v>
      </c>
      <c r="J8886">
        <v>246.84100000000001</v>
      </c>
    </row>
    <row r="8887" spans="1:10" x14ac:dyDescent="0.25">
      <c r="A8887" t="s">
        <v>223</v>
      </c>
      <c r="B8887" t="s">
        <v>79</v>
      </c>
      <c r="C8887" t="s">
        <v>35</v>
      </c>
      <c r="D8887" t="s">
        <v>243</v>
      </c>
      <c r="E8887" t="s">
        <v>242</v>
      </c>
      <c r="F8887">
        <v>104</v>
      </c>
      <c r="G8887" t="s">
        <v>340</v>
      </c>
      <c r="H8887" t="s">
        <v>84</v>
      </c>
      <c r="I8887">
        <v>2014</v>
      </c>
      <c r="J8887">
        <v>1.4525300000000001</v>
      </c>
    </row>
    <row r="8888" spans="1:10" x14ac:dyDescent="0.25">
      <c r="A8888" t="s">
        <v>227</v>
      </c>
      <c r="B8888" t="s">
        <v>80</v>
      </c>
      <c r="C8888" t="s">
        <v>37</v>
      </c>
      <c r="D8888">
        <v>120302</v>
      </c>
      <c r="E8888" t="s">
        <v>260</v>
      </c>
      <c r="F8888">
        <v>115</v>
      </c>
      <c r="G8888" t="s">
        <v>341</v>
      </c>
      <c r="H8888" t="s">
        <v>84</v>
      </c>
      <c r="I8888">
        <v>1990</v>
      </c>
      <c r="J8888">
        <v>7.6383900000000001E-3</v>
      </c>
    </row>
    <row r="8889" spans="1:10" x14ac:dyDescent="0.25">
      <c r="A8889" t="s">
        <v>227</v>
      </c>
      <c r="B8889" t="s">
        <v>80</v>
      </c>
      <c r="C8889" t="s">
        <v>37</v>
      </c>
      <c r="D8889">
        <v>130105</v>
      </c>
      <c r="E8889" t="s">
        <v>352</v>
      </c>
      <c r="F8889">
        <v>109</v>
      </c>
      <c r="G8889" t="s">
        <v>342</v>
      </c>
      <c r="H8889" t="s">
        <v>84</v>
      </c>
      <c r="I8889">
        <v>1990</v>
      </c>
      <c r="J8889">
        <v>33.559699999999999</v>
      </c>
    </row>
    <row r="8890" spans="1:10" x14ac:dyDescent="0.25">
      <c r="A8890" t="s">
        <v>229</v>
      </c>
      <c r="B8890" t="s">
        <v>71</v>
      </c>
      <c r="C8890" t="s">
        <v>348</v>
      </c>
      <c r="D8890" t="s">
        <v>347</v>
      </c>
      <c r="E8890" t="s">
        <v>346</v>
      </c>
      <c r="F8890">
        <v>104</v>
      </c>
      <c r="G8890" t="s">
        <v>340</v>
      </c>
      <c r="H8890" t="s">
        <v>84</v>
      </c>
      <c r="I8890">
        <v>1990</v>
      </c>
      <c r="J8890">
        <v>3.73184</v>
      </c>
    </row>
    <row r="8891" spans="1:10" x14ac:dyDescent="0.25">
      <c r="A8891" t="s">
        <v>227</v>
      </c>
      <c r="B8891" t="s">
        <v>74</v>
      </c>
      <c r="C8891" t="s">
        <v>34</v>
      </c>
      <c r="D8891">
        <v>901000</v>
      </c>
      <c r="E8891" t="s">
        <v>34</v>
      </c>
      <c r="F8891">
        <v>120</v>
      </c>
      <c r="G8891" t="s">
        <v>332</v>
      </c>
      <c r="H8891" t="s">
        <v>84</v>
      </c>
      <c r="I8891">
        <v>2000</v>
      </c>
      <c r="J8891">
        <v>519.67600000000004</v>
      </c>
    </row>
    <row r="8892" spans="1:10" x14ac:dyDescent="0.25">
      <c r="A8892" t="s">
        <v>229</v>
      </c>
      <c r="B8892" t="s">
        <v>80</v>
      </c>
      <c r="C8892" t="s">
        <v>37</v>
      </c>
      <c r="D8892">
        <v>130106</v>
      </c>
      <c r="E8892" t="s">
        <v>345</v>
      </c>
      <c r="F8892">
        <v>120</v>
      </c>
      <c r="G8892" t="s">
        <v>332</v>
      </c>
      <c r="H8892" t="s">
        <v>84</v>
      </c>
      <c r="I8892">
        <v>2005</v>
      </c>
      <c r="J8892">
        <v>20.405899999999999</v>
      </c>
    </row>
    <row r="8893" spans="1:10" x14ac:dyDescent="0.25">
      <c r="A8893" t="s">
        <v>229</v>
      </c>
      <c r="B8893" t="s">
        <v>80</v>
      </c>
      <c r="C8893" t="s">
        <v>37</v>
      </c>
      <c r="D8893">
        <v>130303</v>
      </c>
      <c r="E8893" t="s">
        <v>351</v>
      </c>
      <c r="F8893">
        <v>109</v>
      </c>
      <c r="G8893" t="s">
        <v>342</v>
      </c>
      <c r="H8893" t="s">
        <v>84</v>
      </c>
      <c r="I8893">
        <v>2005</v>
      </c>
      <c r="J8893">
        <v>0.56547000000000003</v>
      </c>
    </row>
    <row r="8894" spans="1:10" x14ac:dyDescent="0.25">
      <c r="A8894" t="s">
        <v>229</v>
      </c>
      <c r="B8894" t="s">
        <v>80</v>
      </c>
      <c r="C8894" t="s">
        <v>37</v>
      </c>
      <c r="D8894">
        <v>130106</v>
      </c>
      <c r="E8894" t="s">
        <v>345</v>
      </c>
      <c r="F8894">
        <v>111</v>
      </c>
      <c r="G8894" t="s">
        <v>333</v>
      </c>
      <c r="H8894" t="s">
        <v>84</v>
      </c>
      <c r="I8894">
        <v>2005</v>
      </c>
      <c r="J8894">
        <v>0.544157</v>
      </c>
    </row>
    <row r="8895" spans="1:10" x14ac:dyDescent="0.25">
      <c r="A8895" t="s">
        <v>227</v>
      </c>
      <c r="B8895" t="s">
        <v>80</v>
      </c>
      <c r="C8895" t="s">
        <v>36</v>
      </c>
      <c r="D8895">
        <v>500200</v>
      </c>
      <c r="E8895" t="s">
        <v>300</v>
      </c>
      <c r="F8895">
        <v>109</v>
      </c>
      <c r="G8895" t="s">
        <v>342</v>
      </c>
      <c r="H8895" t="s">
        <v>84</v>
      </c>
      <c r="I8895">
        <v>2010</v>
      </c>
      <c r="J8895">
        <v>2961.55</v>
      </c>
    </row>
    <row r="8896" spans="1:10" x14ac:dyDescent="0.25">
      <c r="A8896" t="s">
        <v>224</v>
      </c>
      <c r="B8896" t="s">
        <v>80</v>
      </c>
      <c r="C8896" t="s">
        <v>32</v>
      </c>
      <c r="D8896">
        <v>230301</v>
      </c>
      <c r="E8896" t="s">
        <v>429</v>
      </c>
      <c r="F8896">
        <v>120</v>
      </c>
      <c r="G8896" t="s">
        <v>332</v>
      </c>
      <c r="H8896" t="s">
        <v>84</v>
      </c>
      <c r="I8896">
        <v>2014</v>
      </c>
      <c r="J8896">
        <v>126.753</v>
      </c>
    </row>
    <row r="8897" spans="1:10" x14ac:dyDescent="0.25">
      <c r="A8897" t="s">
        <v>224</v>
      </c>
      <c r="B8897" t="s">
        <v>80</v>
      </c>
      <c r="C8897" t="s">
        <v>37</v>
      </c>
      <c r="D8897">
        <v>120105</v>
      </c>
      <c r="E8897" t="s">
        <v>270</v>
      </c>
      <c r="F8897">
        <v>115</v>
      </c>
      <c r="G8897" t="s">
        <v>341</v>
      </c>
      <c r="H8897" t="s">
        <v>84</v>
      </c>
      <c r="I8897">
        <v>2010</v>
      </c>
      <c r="J8897">
        <v>2.2276199999999999E-2</v>
      </c>
    </row>
    <row r="8898" spans="1:10" x14ac:dyDescent="0.25">
      <c r="A8898" t="s">
        <v>225</v>
      </c>
      <c r="B8898" t="s">
        <v>80</v>
      </c>
      <c r="C8898" t="s">
        <v>37</v>
      </c>
      <c r="D8898">
        <v>130215</v>
      </c>
      <c r="E8898" t="s">
        <v>384</v>
      </c>
      <c r="F8898">
        <v>114</v>
      </c>
      <c r="G8898" t="s">
        <v>335</v>
      </c>
      <c r="H8898" t="s">
        <v>84</v>
      </c>
      <c r="I8898">
        <v>2015</v>
      </c>
      <c r="J8898">
        <v>3.3723999999999998E-5</v>
      </c>
    </row>
    <row r="8899" spans="1:10" x14ac:dyDescent="0.25">
      <c r="A8899" t="s">
        <v>225</v>
      </c>
      <c r="B8899" t="s">
        <v>80</v>
      </c>
      <c r="C8899" t="s">
        <v>37</v>
      </c>
      <c r="D8899">
        <v>130215</v>
      </c>
      <c r="E8899" t="s">
        <v>384</v>
      </c>
      <c r="F8899">
        <v>120</v>
      </c>
      <c r="G8899" t="s">
        <v>332</v>
      </c>
      <c r="H8899" t="s">
        <v>84</v>
      </c>
      <c r="I8899">
        <v>2014</v>
      </c>
      <c r="J8899">
        <v>5.2936200000000002E-4</v>
      </c>
    </row>
    <row r="8900" spans="1:10" x14ac:dyDescent="0.25">
      <c r="A8900" t="s">
        <v>225</v>
      </c>
      <c r="B8900" t="s">
        <v>80</v>
      </c>
      <c r="C8900" t="s">
        <v>37</v>
      </c>
      <c r="D8900">
        <v>120215</v>
      </c>
      <c r="E8900" t="s">
        <v>264</v>
      </c>
      <c r="F8900">
        <v>103</v>
      </c>
      <c r="G8900" t="s">
        <v>82</v>
      </c>
      <c r="H8900" t="s">
        <v>84</v>
      </c>
      <c r="I8900">
        <v>2015</v>
      </c>
      <c r="J8900">
        <v>6.8170199999999998E-6</v>
      </c>
    </row>
    <row r="8901" spans="1:10" x14ac:dyDescent="0.25">
      <c r="A8901" t="s">
        <v>225</v>
      </c>
      <c r="B8901" t="s">
        <v>80</v>
      </c>
      <c r="C8901" t="s">
        <v>37</v>
      </c>
      <c r="D8901">
        <v>130215</v>
      </c>
      <c r="E8901" t="s">
        <v>384</v>
      </c>
      <c r="F8901">
        <v>114</v>
      </c>
      <c r="G8901" t="s">
        <v>335</v>
      </c>
      <c r="H8901" t="s">
        <v>84</v>
      </c>
      <c r="I8901">
        <v>2014</v>
      </c>
      <c r="J8901">
        <v>3.2467600000000001E-5</v>
      </c>
    </row>
    <row r="8902" spans="1:10" x14ac:dyDescent="0.25">
      <c r="A8902" t="s">
        <v>225</v>
      </c>
      <c r="B8902" t="s">
        <v>80</v>
      </c>
      <c r="C8902" t="s">
        <v>37</v>
      </c>
      <c r="D8902">
        <v>130215</v>
      </c>
      <c r="E8902" t="s">
        <v>384</v>
      </c>
      <c r="F8902">
        <v>120</v>
      </c>
      <c r="G8902" t="s">
        <v>332</v>
      </c>
      <c r="H8902" t="s">
        <v>84</v>
      </c>
      <c r="I8902">
        <v>2015</v>
      </c>
      <c r="J8902">
        <v>5.4984800000000003E-4</v>
      </c>
    </row>
    <row r="8903" spans="1:10" x14ac:dyDescent="0.25">
      <c r="A8903" t="s">
        <v>225</v>
      </c>
      <c r="B8903" t="s">
        <v>80</v>
      </c>
      <c r="C8903" t="s">
        <v>37</v>
      </c>
      <c r="D8903">
        <v>120215</v>
      </c>
      <c r="E8903" t="s">
        <v>264</v>
      </c>
      <c r="F8903">
        <v>115</v>
      </c>
      <c r="G8903" t="s">
        <v>341</v>
      </c>
      <c r="H8903" t="s">
        <v>84</v>
      </c>
      <c r="I8903">
        <v>2015</v>
      </c>
      <c r="J8903">
        <v>6.8170200000000007E-5</v>
      </c>
    </row>
    <row r="8904" spans="1:10" x14ac:dyDescent="0.25">
      <c r="A8904" t="s">
        <v>226</v>
      </c>
      <c r="B8904" t="s">
        <v>202</v>
      </c>
      <c r="C8904" t="s">
        <v>200</v>
      </c>
      <c r="D8904">
        <v>411900</v>
      </c>
      <c r="E8904" t="s">
        <v>353</v>
      </c>
      <c r="F8904">
        <v>120</v>
      </c>
      <c r="G8904" t="s">
        <v>332</v>
      </c>
      <c r="H8904" t="s">
        <v>84</v>
      </c>
      <c r="I8904">
        <v>2014</v>
      </c>
      <c r="J8904">
        <v>13.33</v>
      </c>
    </row>
    <row r="8905" spans="1:10" x14ac:dyDescent="0.25">
      <c r="A8905" t="s">
        <v>224</v>
      </c>
      <c r="B8905" t="s">
        <v>80</v>
      </c>
      <c r="C8905" t="s">
        <v>37</v>
      </c>
      <c r="D8905">
        <v>130212</v>
      </c>
      <c r="E8905" t="s">
        <v>388</v>
      </c>
      <c r="F8905">
        <v>109</v>
      </c>
      <c r="G8905" t="s">
        <v>342</v>
      </c>
      <c r="H8905" t="s">
        <v>84</v>
      </c>
      <c r="I8905">
        <v>2014</v>
      </c>
      <c r="J8905">
        <v>0.15920300000000001</v>
      </c>
    </row>
    <row r="8906" spans="1:10" x14ac:dyDescent="0.25">
      <c r="A8906" t="s">
        <v>226</v>
      </c>
      <c r="B8906" t="s">
        <v>75</v>
      </c>
      <c r="C8906" t="s">
        <v>31</v>
      </c>
      <c r="D8906" t="s">
        <v>235</v>
      </c>
      <c r="E8906" t="s">
        <v>234</v>
      </c>
      <c r="F8906">
        <v>103</v>
      </c>
      <c r="G8906" t="s">
        <v>82</v>
      </c>
      <c r="H8906" t="s">
        <v>84</v>
      </c>
      <c r="I8906">
        <v>2010</v>
      </c>
      <c r="J8906">
        <v>0.36559399999999997</v>
      </c>
    </row>
    <row r="8907" spans="1:10" x14ac:dyDescent="0.25">
      <c r="A8907" t="s">
        <v>225</v>
      </c>
      <c r="B8907" t="s">
        <v>75</v>
      </c>
      <c r="C8907" t="s">
        <v>31</v>
      </c>
      <c r="D8907" t="s">
        <v>237</v>
      </c>
      <c r="E8907" t="s">
        <v>236</v>
      </c>
      <c r="F8907">
        <v>120</v>
      </c>
      <c r="G8907" t="s">
        <v>332</v>
      </c>
      <c r="H8907" t="s">
        <v>84</v>
      </c>
      <c r="I8907">
        <v>2005</v>
      </c>
      <c r="J8907">
        <v>4027.67</v>
      </c>
    </row>
    <row r="8908" spans="1:10" x14ac:dyDescent="0.25">
      <c r="A8908" t="s">
        <v>225</v>
      </c>
      <c r="B8908" t="s">
        <v>75</v>
      </c>
      <c r="C8908" t="s">
        <v>31</v>
      </c>
      <c r="D8908" t="s">
        <v>237</v>
      </c>
      <c r="E8908" t="s">
        <v>236</v>
      </c>
      <c r="F8908">
        <v>115</v>
      </c>
      <c r="G8908" t="s">
        <v>341</v>
      </c>
      <c r="H8908" t="s">
        <v>84</v>
      </c>
      <c r="I8908">
        <v>2000</v>
      </c>
      <c r="J8908">
        <v>25.973400000000002</v>
      </c>
    </row>
    <row r="8909" spans="1:10" x14ac:dyDescent="0.25">
      <c r="A8909" t="s">
        <v>229</v>
      </c>
      <c r="B8909" t="s">
        <v>80</v>
      </c>
      <c r="C8909" t="s">
        <v>37</v>
      </c>
      <c r="D8909">
        <v>130218</v>
      </c>
      <c r="E8909" t="s">
        <v>343</v>
      </c>
      <c r="F8909">
        <v>120</v>
      </c>
      <c r="G8909" t="s">
        <v>332</v>
      </c>
      <c r="H8909" t="s">
        <v>84</v>
      </c>
      <c r="I8909">
        <v>2005</v>
      </c>
      <c r="J8909">
        <v>1.6696599999999999E-2</v>
      </c>
    </row>
    <row r="8910" spans="1:10" x14ac:dyDescent="0.25">
      <c r="A8910" t="s">
        <v>229</v>
      </c>
      <c r="B8910" t="s">
        <v>80</v>
      </c>
      <c r="C8910" t="s">
        <v>37</v>
      </c>
      <c r="D8910">
        <v>130302</v>
      </c>
      <c r="E8910" t="s">
        <v>336</v>
      </c>
      <c r="F8910">
        <v>111</v>
      </c>
      <c r="G8910" t="s">
        <v>333</v>
      </c>
      <c r="H8910" t="s">
        <v>84</v>
      </c>
      <c r="I8910">
        <v>2005</v>
      </c>
      <c r="J8910">
        <v>7.9308099999999995E-4</v>
      </c>
    </row>
    <row r="8911" spans="1:10" x14ac:dyDescent="0.25">
      <c r="A8911" t="s">
        <v>229</v>
      </c>
      <c r="B8911" t="s">
        <v>80</v>
      </c>
      <c r="C8911" t="s">
        <v>37</v>
      </c>
      <c r="D8911">
        <v>130215</v>
      </c>
      <c r="E8911" t="s">
        <v>384</v>
      </c>
      <c r="F8911">
        <v>109</v>
      </c>
      <c r="G8911" t="s">
        <v>342</v>
      </c>
      <c r="H8911" t="s">
        <v>84</v>
      </c>
      <c r="I8911">
        <v>2005</v>
      </c>
      <c r="J8911">
        <v>5.7418E-3</v>
      </c>
    </row>
    <row r="8912" spans="1:10" x14ac:dyDescent="0.25">
      <c r="A8912" t="s">
        <v>229</v>
      </c>
      <c r="B8912" t="s">
        <v>80</v>
      </c>
      <c r="C8912" t="s">
        <v>37</v>
      </c>
      <c r="D8912">
        <v>130105</v>
      </c>
      <c r="E8912" t="s">
        <v>352</v>
      </c>
      <c r="F8912">
        <v>111</v>
      </c>
      <c r="G8912" t="s">
        <v>333</v>
      </c>
      <c r="H8912" t="s">
        <v>84</v>
      </c>
      <c r="I8912">
        <v>2005</v>
      </c>
      <c r="J8912">
        <v>9.5221399999999998E-2</v>
      </c>
    </row>
    <row r="8913" spans="1:10" x14ac:dyDescent="0.25">
      <c r="A8913" t="s">
        <v>229</v>
      </c>
      <c r="B8913" t="s">
        <v>80</v>
      </c>
      <c r="C8913" t="s">
        <v>37</v>
      </c>
      <c r="D8913">
        <v>130112</v>
      </c>
      <c r="E8913" t="s">
        <v>349</v>
      </c>
      <c r="F8913">
        <v>109</v>
      </c>
      <c r="G8913" t="s">
        <v>342</v>
      </c>
      <c r="H8913" t="s">
        <v>84</v>
      </c>
      <c r="I8913">
        <v>2005</v>
      </c>
      <c r="J8913">
        <v>2.0636299999999999</v>
      </c>
    </row>
    <row r="8914" spans="1:10" x14ac:dyDescent="0.25">
      <c r="A8914" t="s">
        <v>224</v>
      </c>
      <c r="B8914" t="s">
        <v>80</v>
      </c>
      <c r="C8914" t="s">
        <v>191</v>
      </c>
      <c r="D8914">
        <v>230901</v>
      </c>
      <c r="E8914" t="s">
        <v>401</v>
      </c>
      <c r="F8914">
        <v>120</v>
      </c>
      <c r="G8914" t="s">
        <v>332</v>
      </c>
      <c r="H8914" t="s">
        <v>84</v>
      </c>
      <c r="I8914">
        <v>2014</v>
      </c>
      <c r="J8914">
        <v>120.247</v>
      </c>
    </row>
    <row r="8915" spans="1:10" x14ac:dyDescent="0.25">
      <c r="A8915" t="s">
        <v>224</v>
      </c>
      <c r="B8915" t="s">
        <v>80</v>
      </c>
      <c r="C8915" t="s">
        <v>191</v>
      </c>
      <c r="D8915">
        <v>230901</v>
      </c>
      <c r="E8915" t="s">
        <v>401</v>
      </c>
      <c r="F8915">
        <v>104</v>
      </c>
      <c r="G8915" t="s">
        <v>340</v>
      </c>
      <c r="H8915" t="s">
        <v>84</v>
      </c>
      <c r="I8915">
        <v>2014</v>
      </c>
      <c r="J8915">
        <v>5.9743900000000003E-2</v>
      </c>
    </row>
    <row r="8916" spans="1:10" x14ac:dyDescent="0.25">
      <c r="A8916" t="s">
        <v>226</v>
      </c>
      <c r="B8916" t="s">
        <v>80</v>
      </c>
      <c r="C8916" t="s">
        <v>37</v>
      </c>
      <c r="D8916">
        <v>130216</v>
      </c>
      <c r="E8916" t="s">
        <v>355</v>
      </c>
      <c r="F8916">
        <v>120</v>
      </c>
      <c r="G8916" t="s">
        <v>332</v>
      </c>
      <c r="H8916" t="s">
        <v>84</v>
      </c>
      <c r="I8916">
        <v>2010</v>
      </c>
      <c r="J8916">
        <v>2.3765399999999999E-2</v>
      </c>
    </row>
    <row r="8917" spans="1:10" x14ac:dyDescent="0.25">
      <c r="A8917" t="s">
        <v>226</v>
      </c>
      <c r="B8917" t="s">
        <v>80</v>
      </c>
      <c r="C8917" t="s">
        <v>37</v>
      </c>
      <c r="D8917">
        <v>120303</v>
      </c>
      <c r="E8917" t="s">
        <v>259</v>
      </c>
      <c r="F8917">
        <v>114</v>
      </c>
      <c r="G8917" t="s">
        <v>335</v>
      </c>
      <c r="H8917" t="s">
        <v>84</v>
      </c>
      <c r="I8917">
        <v>2010</v>
      </c>
      <c r="J8917">
        <v>7.7890399999999997E-3</v>
      </c>
    </row>
    <row r="8918" spans="1:10" x14ac:dyDescent="0.25">
      <c r="A8918" t="s">
        <v>226</v>
      </c>
      <c r="B8918" t="s">
        <v>80</v>
      </c>
      <c r="C8918" t="s">
        <v>37</v>
      </c>
      <c r="D8918">
        <v>120303</v>
      </c>
      <c r="E8918" t="s">
        <v>259</v>
      </c>
      <c r="F8918">
        <v>109</v>
      </c>
      <c r="G8918" t="s">
        <v>342</v>
      </c>
      <c r="H8918" t="s">
        <v>84</v>
      </c>
      <c r="I8918">
        <v>2010</v>
      </c>
      <c r="J8918">
        <v>7.7890399999999997E-3</v>
      </c>
    </row>
    <row r="8919" spans="1:10" x14ac:dyDescent="0.25">
      <c r="A8919" t="s">
        <v>226</v>
      </c>
      <c r="B8919" t="s">
        <v>80</v>
      </c>
      <c r="C8919" t="s">
        <v>37</v>
      </c>
      <c r="D8919">
        <v>120303</v>
      </c>
      <c r="E8919" t="s">
        <v>259</v>
      </c>
      <c r="F8919">
        <v>104</v>
      </c>
      <c r="G8919" t="s">
        <v>340</v>
      </c>
      <c r="H8919" t="s">
        <v>84</v>
      </c>
      <c r="I8919">
        <v>2010</v>
      </c>
      <c r="J8919">
        <v>1.5578099999999999E-4</v>
      </c>
    </row>
    <row r="8920" spans="1:10" x14ac:dyDescent="0.25">
      <c r="A8920" t="s">
        <v>226</v>
      </c>
      <c r="B8920" t="s">
        <v>80</v>
      </c>
      <c r="C8920" t="s">
        <v>37</v>
      </c>
      <c r="D8920">
        <v>120216</v>
      </c>
      <c r="E8920" t="s">
        <v>263</v>
      </c>
      <c r="F8920">
        <v>120</v>
      </c>
      <c r="G8920" t="s">
        <v>332</v>
      </c>
      <c r="H8920" t="s">
        <v>84</v>
      </c>
      <c r="I8920">
        <v>2010</v>
      </c>
      <c r="J8920">
        <v>2.1857199999999999</v>
      </c>
    </row>
    <row r="8921" spans="1:10" x14ac:dyDescent="0.25">
      <c r="A8921" t="s">
        <v>223</v>
      </c>
      <c r="B8921" t="s">
        <v>80</v>
      </c>
      <c r="C8921" t="s">
        <v>191</v>
      </c>
      <c r="D8921">
        <v>230900</v>
      </c>
      <c r="E8921" t="s">
        <v>390</v>
      </c>
      <c r="F8921">
        <v>104</v>
      </c>
      <c r="G8921" t="s">
        <v>340</v>
      </c>
      <c r="H8921" t="s">
        <v>84</v>
      </c>
      <c r="I8921">
        <v>1990</v>
      </c>
      <c r="J8921">
        <v>2.88741E-2</v>
      </c>
    </row>
    <row r="8922" spans="1:10" x14ac:dyDescent="0.25">
      <c r="A8922" t="s">
        <v>229</v>
      </c>
      <c r="B8922" t="s">
        <v>75</v>
      </c>
      <c r="C8922" t="s">
        <v>31</v>
      </c>
      <c r="D8922" t="s">
        <v>237</v>
      </c>
      <c r="E8922" t="s">
        <v>236</v>
      </c>
      <c r="F8922">
        <v>108</v>
      </c>
      <c r="G8922" t="s">
        <v>83</v>
      </c>
      <c r="H8922" t="s">
        <v>84</v>
      </c>
      <c r="I8922">
        <v>2005</v>
      </c>
      <c r="J8922">
        <v>51.692100000000003</v>
      </c>
    </row>
    <row r="8923" spans="1:10" x14ac:dyDescent="0.25">
      <c r="A8923" t="s">
        <v>223</v>
      </c>
      <c r="B8923" t="s">
        <v>80</v>
      </c>
      <c r="C8923" t="s">
        <v>37</v>
      </c>
      <c r="D8923">
        <v>120215</v>
      </c>
      <c r="E8923" t="s">
        <v>264</v>
      </c>
      <c r="F8923">
        <v>114</v>
      </c>
      <c r="G8923" t="s">
        <v>335</v>
      </c>
      <c r="H8923" t="s">
        <v>84</v>
      </c>
      <c r="I8923">
        <v>2014</v>
      </c>
      <c r="J8923">
        <v>6.2750399999999997E-4</v>
      </c>
    </row>
    <row r="8924" spans="1:10" x14ac:dyDescent="0.25">
      <c r="A8924" t="s">
        <v>226</v>
      </c>
      <c r="B8924" t="s">
        <v>75</v>
      </c>
      <c r="C8924" t="s">
        <v>31</v>
      </c>
      <c r="D8924" t="s">
        <v>237</v>
      </c>
      <c r="E8924" t="s">
        <v>236</v>
      </c>
      <c r="F8924">
        <v>115</v>
      </c>
      <c r="G8924" t="s">
        <v>341</v>
      </c>
      <c r="H8924" t="s">
        <v>84</v>
      </c>
      <c r="I8924">
        <v>2015</v>
      </c>
      <c r="J8924">
        <v>5.8332899999999999</v>
      </c>
    </row>
    <row r="8925" spans="1:10" x14ac:dyDescent="0.25">
      <c r="A8925" t="s">
        <v>229</v>
      </c>
      <c r="B8925" t="s">
        <v>79</v>
      </c>
      <c r="C8925" t="s">
        <v>35</v>
      </c>
      <c r="D8925" t="s">
        <v>245</v>
      </c>
      <c r="E8925" t="s">
        <v>244</v>
      </c>
      <c r="F8925">
        <v>115</v>
      </c>
      <c r="G8925" t="s">
        <v>341</v>
      </c>
      <c r="H8925" t="s">
        <v>84</v>
      </c>
      <c r="I8925">
        <v>2010</v>
      </c>
      <c r="J8925">
        <v>1.38089</v>
      </c>
    </row>
    <row r="8926" spans="1:10" x14ac:dyDescent="0.25">
      <c r="A8926" t="s">
        <v>229</v>
      </c>
      <c r="B8926" t="s">
        <v>79</v>
      </c>
      <c r="C8926" t="s">
        <v>35</v>
      </c>
      <c r="D8926" t="s">
        <v>245</v>
      </c>
      <c r="E8926" t="s">
        <v>244</v>
      </c>
      <c r="F8926">
        <v>120</v>
      </c>
      <c r="G8926" t="s">
        <v>332</v>
      </c>
      <c r="H8926" t="s">
        <v>84</v>
      </c>
      <c r="I8926">
        <v>2010</v>
      </c>
      <c r="J8926">
        <v>2684.56</v>
      </c>
    </row>
    <row r="8927" spans="1:10" x14ac:dyDescent="0.25">
      <c r="A8927" t="s">
        <v>223</v>
      </c>
      <c r="B8927" t="s">
        <v>75</v>
      </c>
      <c r="C8927" t="s">
        <v>31</v>
      </c>
      <c r="D8927" t="s">
        <v>235</v>
      </c>
      <c r="E8927" t="s">
        <v>234</v>
      </c>
      <c r="F8927">
        <v>111</v>
      </c>
      <c r="G8927" t="s">
        <v>333</v>
      </c>
      <c r="H8927" t="s">
        <v>84</v>
      </c>
      <c r="I8927">
        <v>2005</v>
      </c>
      <c r="J8927">
        <v>68.326700000000002</v>
      </c>
    </row>
    <row r="8928" spans="1:10" x14ac:dyDescent="0.25">
      <c r="A8928" t="s">
        <v>225</v>
      </c>
      <c r="B8928" t="s">
        <v>74</v>
      </c>
      <c r="C8928" t="s">
        <v>34</v>
      </c>
      <c r="D8928">
        <v>901000</v>
      </c>
      <c r="E8928" t="s">
        <v>34</v>
      </c>
      <c r="F8928">
        <v>103</v>
      </c>
      <c r="G8928" t="s">
        <v>82</v>
      </c>
      <c r="H8928" t="s">
        <v>84</v>
      </c>
      <c r="I8928">
        <v>2005</v>
      </c>
      <c r="J8928">
        <v>3.1408800000000001</v>
      </c>
    </row>
    <row r="8929" spans="1:10" x14ac:dyDescent="0.25">
      <c r="A8929" t="s">
        <v>229</v>
      </c>
      <c r="B8929" t="s">
        <v>75</v>
      </c>
      <c r="C8929" t="s">
        <v>31</v>
      </c>
      <c r="D8929" t="s">
        <v>237</v>
      </c>
      <c r="E8929" t="s">
        <v>236</v>
      </c>
      <c r="F8929">
        <v>120</v>
      </c>
      <c r="G8929" t="s">
        <v>332</v>
      </c>
      <c r="H8929" t="s">
        <v>84</v>
      </c>
      <c r="I8929">
        <v>2000</v>
      </c>
      <c r="J8929">
        <v>19363.400000000001</v>
      </c>
    </row>
    <row r="8930" spans="1:10" x14ac:dyDescent="0.25">
      <c r="A8930" t="s">
        <v>226</v>
      </c>
      <c r="B8930" t="s">
        <v>75</v>
      </c>
      <c r="C8930" t="s">
        <v>31</v>
      </c>
      <c r="D8930" t="s">
        <v>237</v>
      </c>
      <c r="E8930" t="s">
        <v>236</v>
      </c>
      <c r="F8930">
        <v>103</v>
      </c>
      <c r="G8930" t="s">
        <v>82</v>
      </c>
      <c r="H8930" t="s">
        <v>84</v>
      </c>
      <c r="I8930">
        <v>1990</v>
      </c>
      <c r="J8930">
        <v>153.102</v>
      </c>
    </row>
    <row r="8931" spans="1:10" x14ac:dyDescent="0.25">
      <c r="A8931" t="s">
        <v>224</v>
      </c>
      <c r="B8931" t="s">
        <v>75</v>
      </c>
      <c r="C8931" t="s">
        <v>31</v>
      </c>
      <c r="D8931" t="s">
        <v>235</v>
      </c>
      <c r="E8931" t="s">
        <v>234</v>
      </c>
      <c r="F8931">
        <v>109</v>
      </c>
      <c r="G8931" t="s">
        <v>342</v>
      </c>
      <c r="H8931" t="s">
        <v>84</v>
      </c>
      <c r="I8931">
        <v>2015</v>
      </c>
      <c r="J8931">
        <v>36.076000000000001</v>
      </c>
    </row>
    <row r="8932" spans="1:10" x14ac:dyDescent="0.25">
      <c r="A8932" t="s">
        <v>224</v>
      </c>
      <c r="B8932" t="s">
        <v>80</v>
      </c>
      <c r="C8932" t="s">
        <v>37</v>
      </c>
      <c r="D8932">
        <v>150203</v>
      </c>
      <c r="E8932" t="s">
        <v>285</v>
      </c>
      <c r="F8932">
        <v>111</v>
      </c>
      <c r="G8932" t="s">
        <v>333</v>
      </c>
      <c r="H8932" t="s">
        <v>84</v>
      </c>
      <c r="I8932">
        <v>2014</v>
      </c>
      <c r="J8932">
        <v>2.7526500000000001E-4</v>
      </c>
    </row>
    <row r="8933" spans="1:10" x14ac:dyDescent="0.25">
      <c r="A8933" t="s">
        <v>224</v>
      </c>
      <c r="B8933" t="s">
        <v>80</v>
      </c>
      <c r="C8933" t="s">
        <v>37</v>
      </c>
      <c r="D8933">
        <v>120213</v>
      </c>
      <c r="E8933" t="s">
        <v>265</v>
      </c>
      <c r="F8933">
        <v>114</v>
      </c>
      <c r="G8933" t="s">
        <v>335</v>
      </c>
      <c r="H8933" t="s">
        <v>84</v>
      </c>
      <c r="I8933">
        <v>2014</v>
      </c>
      <c r="J8933">
        <v>0.12225900000000001</v>
      </c>
    </row>
    <row r="8934" spans="1:10" x14ac:dyDescent="0.25">
      <c r="A8934" t="s">
        <v>227</v>
      </c>
      <c r="B8934" t="s">
        <v>80</v>
      </c>
      <c r="C8934" t="s">
        <v>37</v>
      </c>
      <c r="D8934">
        <v>130106</v>
      </c>
      <c r="E8934" t="s">
        <v>345</v>
      </c>
      <c r="F8934">
        <v>111</v>
      </c>
      <c r="G8934" t="s">
        <v>333</v>
      </c>
      <c r="H8934" t="s">
        <v>84</v>
      </c>
      <c r="I8934">
        <v>2005</v>
      </c>
      <c r="J8934">
        <v>0.54052900000000004</v>
      </c>
    </row>
    <row r="8935" spans="1:10" x14ac:dyDescent="0.25">
      <c r="A8935" t="s">
        <v>227</v>
      </c>
      <c r="B8935" t="s">
        <v>80</v>
      </c>
      <c r="C8935" t="s">
        <v>37</v>
      </c>
      <c r="D8935">
        <v>150103</v>
      </c>
      <c r="E8935" t="s">
        <v>287</v>
      </c>
      <c r="F8935">
        <v>114</v>
      </c>
      <c r="G8935" t="s">
        <v>335</v>
      </c>
      <c r="H8935" t="s">
        <v>84</v>
      </c>
      <c r="I8935">
        <v>2005</v>
      </c>
      <c r="J8935">
        <v>3.0716E-2</v>
      </c>
    </row>
    <row r="8936" spans="1:10" x14ac:dyDescent="0.25">
      <c r="A8936" t="s">
        <v>227</v>
      </c>
      <c r="B8936" t="s">
        <v>80</v>
      </c>
      <c r="C8936" t="s">
        <v>37</v>
      </c>
      <c r="D8936">
        <v>130113</v>
      </c>
      <c r="E8936" t="s">
        <v>339</v>
      </c>
      <c r="F8936">
        <v>120</v>
      </c>
      <c r="G8936" t="s">
        <v>332</v>
      </c>
      <c r="H8936" t="s">
        <v>84</v>
      </c>
      <c r="I8936">
        <v>2005</v>
      </c>
      <c r="J8936">
        <v>3.6532200000000001</v>
      </c>
    </row>
    <row r="8937" spans="1:10" x14ac:dyDescent="0.25">
      <c r="A8937" t="s">
        <v>224</v>
      </c>
      <c r="B8937" t="s">
        <v>80</v>
      </c>
      <c r="C8937" t="s">
        <v>37</v>
      </c>
      <c r="D8937">
        <v>120302</v>
      </c>
      <c r="E8937" t="s">
        <v>260</v>
      </c>
      <c r="F8937">
        <v>111</v>
      </c>
      <c r="G8937" t="s">
        <v>333</v>
      </c>
      <c r="H8937" t="s">
        <v>84</v>
      </c>
      <c r="I8937">
        <v>2005</v>
      </c>
      <c r="J8937">
        <v>4.2547399999999999E-3</v>
      </c>
    </row>
    <row r="8938" spans="1:10" x14ac:dyDescent="0.25">
      <c r="A8938" t="s">
        <v>224</v>
      </c>
      <c r="B8938" t="s">
        <v>80</v>
      </c>
      <c r="C8938" t="s">
        <v>37</v>
      </c>
      <c r="D8938">
        <v>120112</v>
      </c>
      <c r="E8938" t="s">
        <v>268</v>
      </c>
      <c r="F8938">
        <v>109</v>
      </c>
      <c r="G8938" t="s">
        <v>342</v>
      </c>
      <c r="H8938" t="s">
        <v>84</v>
      </c>
      <c r="I8938">
        <v>2005</v>
      </c>
      <c r="J8938">
        <v>5.1442099999999998E-2</v>
      </c>
    </row>
    <row r="8939" spans="1:10" x14ac:dyDescent="0.25">
      <c r="A8939" t="s">
        <v>224</v>
      </c>
      <c r="B8939" t="s">
        <v>80</v>
      </c>
      <c r="C8939" t="s">
        <v>37</v>
      </c>
      <c r="D8939">
        <v>130215</v>
      </c>
      <c r="E8939" t="s">
        <v>384</v>
      </c>
      <c r="F8939">
        <v>111</v>
      </c>
      <c r="G8939" t="s">
        <v>333</v>
      </c>
      <c r="H8939" t="s">
        <v>84</v>
      </c>
      <c r="I8939">
        <v>2005</v>
      </c>
      <c r="J8939">
        <v>7.0082299999999996E-6</v>
      </c>
    </row>
    <row r="8940" spans="1:10" x14ac:dyDescent="0.25">
      <c r="A8940" t="s">
        <v>225</v>
      </c>
      <c r="B8940" t="s">
        <v>80</v>
      </c>
      <c r="C8940" t="s">
        <v>37</v>
      </c>
      <c r="D8940">
        <v>120106</v>
      </c>
      <c r="E8940" t="s">
        <v>269</v>
      </c>
      <c r="F8940">
        <v>103</v>
      </c>
      <c r="G8940" t="s">
        <v>82</v>
      </c>
      <c r="H8940" t="s">
        <v>84</v>
      </c>
      <c r="I8940">
        <v>2000</v>
      </c>
      <c r="J8940">
        <v>5.7091500000000003E-2</v>
      </c>
    </row>
    <row r="8941" spans="1:10" x14ac:dyDescent="0.25">
      <c r="A8941" t="s">
        <v>225</v>
      </c>
      <c r="B8941" t="s">
        <v>80</v>
      </c>
      <c r="C8941" t="s">
        <v>37</v>
      </c>
      <c r="D8941">
        <v>130219</v>
      </c>
      <c r="E8941" t="s">
        <v>354</v>
      </c>
      <c r="F8941">
        <v>111</v>
      </c>
      <c r="G8941" t="s">
        <v>333</v>
      </c>
      <c r="H8941" t="s">
        <v>84</v>
      </c>
      <c r="I8941">
        <v>2000</v>
      </c>
      <c r="J8941">
        <v>1.9459900000000001E-3</v>
      </c>
    </row>
    <row r="8942" spans="1:10" x14ac:dyDescent="0.25">
      <c r="A8942" t="s">
        <v>225</v>
      </c>
      <c r="B8942" t="s">
        <v>80</v>
      </c>
      <c r="C8942" t="s">
        <v>37</v>
      </c>
      <c r="D8942">
        <v>130213</v>
      </c>
      <c r="E8942" t="s">
        <v>368</v>
      </c>
      <c r="F8942">
        <v>104</v>
      </c>
      <c r="G8942" t="s">
        <v>340</v>
      </c>
      <c r="H8942" t="s">
        <v>84</v>
      </c>
      <c r="I8942">
        <v>2000</v>
      </c>
      <c r="J8942">
        <v>1.1984599999999999E-3</v>
      </c>
    </row>
    <row r="8943" spans="1:10" x14ac:dyDescent="0.25">
      <c r="A8943" t="s">
        <v>225</v>
      </c>
      <c r="B8943" t="s">
        <v>80</v>
      </c>
      <c r="C8943" t="s">
        <v>37</v>
      </c>
      <c r="D8943">
        <v>120219</v>
      </c>
      <c r="E8943" t="s">
        <v>261</v>
      </c>
      <c r="F8943">
        <v>103</v>
      </c>
      <c r="G8943" t="s">
        <v>82</v>
      </c>
      <c r="H8943" t="s">
        <v>84</v>
      </c>
      <c r="I8943">
        <v>2000</v>
      </c>
      <c r="J8943">
        <v>3.9479599999999999E-4</v>
      </c>
    </row>
    <row r="8944" spans="1:10" x14ac:dyDescent="0.25">
      <c r="A8944" t="s">
        <v>225</v>
      </c>
      <c r="B8944" t="s">
        <v>80</v>
      </c>
      <c r="C8944" t="s">
        <v>37</v>
      </c>
      <c r="D8944">
        <v>120106</v>
      </c>
      <c r="E8944" t="s">
        <v>269</v>
      </c>
      <c r="F8944">
        <v>111</v>
      </c>
      <c r="G8944" t="s">
        <v>333</v>
      </c>
      <c r="H8944" t="s">
        <v>84</v>
      </c>
      <c r="I8944">
        <v>2000</v>
      </c>
      <c r="J8944">
        <v>5.7091500000000002</v>
      </c>
    </row>
    <row r="8945" spans="1:10" x14ac:dyDescent="0.25">
      <c r="A8945" t="s">
        <v>229</v>
      </c>
      <c r="B8945" t="s">
        <v>75</v>
      </c>
      <c r="C8945" t="s">
        <v>31</v>
      </c>
      <c r="D8945" t="s">
        <v>237</v>
      </c>
      <c r="E8945" t="s">
        <v>236</v>
      </c>
      <c r="F8945">
        <v>104</v>
      </c>
      <c r="G8945" t="s">
        <v>340</v>
      </c>
      <c r="H8945" t="s">
        <v>84</v>
      </c>
      <c r="I8945">
        <v>2015</v>
      </c>
      <c r="J8945">
        <v>46.545499999999997</v>
      </c>
    </row>
    <row r="8946" spans="1:10" x14ac:dyDescent="0.25">
      <c r="A8946" t="s">
        <v>225</v>
      </c>
      <c r="B8946" t="s">
        <v>75</v>
      </c>
      <c r="C8946" t="s">
        <v>31</v>
      </c>
      <c r="D8946" t="s">
        <v>235</v>
      </c>
      <c r="E8946" t="s">
        <v>234</v>
      </c>
      <c r="F8946">
        <v>103</v>
      </c>
      <c r="G8946" t="s">
        <v>82</v>
      </c>
      <c r="H8946" t="s">
        <v>84</v>
      </c>
      <c r="I8946">
        <v>2015</v>
      </c>
      <c r="J8946">
        <v>1.1152200000000001</v>
      </c>
    </row>
    <row r="8947" spans="1:10" x14ac:dyDescent="0.25">
      <c r="A8947" t="s">
        <v>229</v>
      </c>
      <c r="B8947" t="s">
        <v>80</v>
      </c>
      <c r="C8947" t="s">
        <v>37</v>
      </c>
      <c r="D8947">
        <v>130302</v>
      </c>
      <c r="E8947" t="s">
        <v>336</v>
      </c>
      <c r="F8947">
        <v>111</v>
      </c>
      <c r="G8947" t="s">
        <v>333</v>
      </c>
      <c r="H8947" t="s">
        <v>84</v>
      </c>
      <c r="I8947">
        <v>2014</v>
      </c>
      <c r="J8947">
        <v>4.05845E-4</v>
      </c>
    </row>
    <row r="8948" spans="1:10" x14ac:dyDescent="0.25">
      <c r="A8948" t="s">
        <v>229</v>
      </c>
      <c r="B8948" t="s">
        <v>80</v>
      </c>
      <c r="C8948" t="s">
        <v>37</v>
      </c>
      <c r="D8948">
        <v>130112</v>
      </c>
      <c r="E8948" t="s">
        <v>349</v>
      </c>
      <c r="F8948">
        <v>114</v>
      </c>
      <c r="G8948" t="s">
        <v>335</v>
      </c>
      <c r="H8948" t="s">
        <v>84</v>
      </c>
      <c r="I8948">
        <v>2014</v>
      </c>
      <c r="J8948">
        <v>2.2729200000000001E-2</v>
      </c>
    </row>
    <row r="8949" spans="1:10" x14ac:dyDescent="0.25">
      <c r="A8949" t="s">
        <v>229</v>
      </c>
      <c r="B8949" t="s">
        <v>80</v>
      </c>
      <c r="C8949" t="s">
        <v>37</v>
      </c>
      <c r="D8949">
        <v>120105</v>
      </c>
      <c r="E8949" t="s">
        <v>270</v>
      </c>
      <c r="F8949">
        <v>114</v>
      </c>
      <c r="G8949" t="s">
        <v>335</v>
      </c>
      <c r="H8949" t="s">
        <v>84</v>
      </c>
      <c r="I8949">
        <v>2014</v>
      </c>
      <c r="J8949">
        <v>0.89839000000000002</v>
      </c>
    </row>
    <row r="8950" spans="1:10" x14ac:dyDescent="0.25">
      <c r="A8950" t="s">
        <v>229</v>
      </c>
      <c r="B8950" t="s">
        <v>80</v>
      </c>
      <c r="C8950" t="s">
        <v>37</v>
      </c>
      <c r="D8950">
        <v>130105</v>
      </c>
      <c r="E8950" t="s">
        <v>352</v>
      </c>
      <c r="F8950">
        <v>104</v>
      </c>
      <c r="G8950" t="s">
        <v>340</v>
      </c>
      <c r="H8950" t="s">
        <v>84</v>
      </c>
      <c r="I8950">
        <v>2014</v>
      </c>
      <c r="J8950">
        <v>1.2183599999999999E-3</v>
      </c>
    </row>
    <row r="8951" spans="1:10" x14ac:dyDescent="0.25">
      <c r="A8951" t="s">
        <v>229</v>
      </c>
      <c r="B8951" t="s">
        <v>79</v>
      </c>
      <c r="C8951" t="s">
        <v>35</v>
      </c>
      <c r="D8951" t="s">
        <v>243</v>
      </c>
      <c r="E8951" t="s">
        <v>242</v>
      </c>
      <c r="F8951">
        <v>119</v>
      </c>
      <c r="G8951" t="s">
        <v>357</v>
      </c>
      <c r="H8951" t="s">
        <v>84</v>
      </c>
      <c r="I8951">
        <v>2000</v>
      </c>
      <c r="J8951">
        <v>0.34946199999999999</v>
      </c>
    </row>
    <row r="8952" spans="1:10" x14ac:dyDescent="0.25">
      <c r="A8952" t="s">
        <v>227</v>
      </c>
      <c r="B8952" t="s">
        <v>79</v>
      </c>
      <c r="C8952" t="s">
        <v>35</v>
      </c>
      <c r="D8952" t="s">
        <v>243</v>
      </c>
      <c r="E8952" t="s">
        <v>242</v>
      </c>
      <c r="F8952">
        <v>120</v>
      </c>
      <c r="G8952" t="s">
        <v>332</v>
      </c>
      <c r="H8952" t="s">
        <v>84</v>
      </c>
      <c r="I8952">
        <v>1995</v>
      </c>
      <c r="J8952">
        <v>12135.7</v>
      </c>
    </row>
    <row r="8953" spans="1:10" x14ac:dyDescent="0.25">
      <c r="A8953" t="s">
        <v>224</v>
      </c>
      <c r="B8953" t="s">
        <v>80</v>
      </c>
      <c r="C8953" t="s">
        <v>37</v>
      </c>
      <c r="D8953">
        <v>120113</v>
      </c>
      <c r="E8953" t="s">
        <v>267</v>
      </c>
      <c r="F8953">
        <v>109</v>
      </c>
      <c r="G8953" t="s">
        <v>342</v>
      </c>
      <c r="H8953" t="s">
        <v>84</v>
      </c>
      <c r="I8953">
        <v>2015</v>
      </c>
      <c r="J8953">
        <v>9.8840200000000003E-2</v>
      </c>
    </row>
    <row r="8954" spans="1:10" x14ac:dyDescent="0.25">
      <c r="A8954" t="s">
        <v>224</v>
      </c>
      <c r="B8954" t="s">
        <v>80</v>
      </c>
      <c r="C8954" t="s">
        <v>37</v>
      </c>
      <c r="D8954">
        <v>150103</v>
      </c>
      <c r="E8954" t="s">
        <v>287</v>
      </c>
      <c r="F8954">
        <v>109</v>
      </c>
      <c r="G8954" t="s">
        <v>342</v>
      </c>
      <c r="H8954" t="s">
        <v>84</v>
      </c>
      <c r="I8954">
        <v>2015</v>
      </c>
      <c r="J8954">
        <v>1.7706E-2</v>
      </c>
    </row>
    <row r="8955" spans="1:10" x14ac:dyDescent="0.25">
      <c r="A8955" t="s">
        <v>224</v>
      </c>
      <c r="B8955" t="s">
        <v>80</v>
      </c>
      <c r="C8955" t="s">
        <v>37</v>
      </c>
      <c r="D8955">
        <v>120106</v>
      </c>
      <c r="E8955" t="s">
        <v>269</v>
      </c>
      <c r="F8955">
        <v>109</v>
      </c>
      <c r="G8955" t="s">
        <v>342</v>
      </c>
      <c r="H8955" t="s">
        <v>84</v>
      </c>
      <c r="I8955">
        <v>2015</v>
      </c>
      <c r="J8955">
        <v>0.55984100000000003</v>
      </c>
    </row>
    <row r="8956" spans="1:10" x14ac:dyDescent="0.25">
      <c r="A8956" t="s">
        <v>224</v>
      </c>
      <c r="B8956" t="s">
        <v>80</v>
      </c>
      <c r="C8956" t="s">
        <v>37</v>
      </c>
      <c r="D8956">
        <v>120303</v>
      </c>
      <c r="E8956" t="s">
        <v>259</v>
      </c>
      <c r="F8956">
        <v>109</v>
      </c>
      <c r="G8956" t="s">
        <v>342</v>
      </c>
      <c r="H8956" t="s">
        <v>84</v>
      </c>
      <c r="I8956">
        <v>1995</v>
      </c>
      <c r="J8956">
        <v>6.2505599999999996E-3</v>
      </c>
    </row>
    <row r="8957" spans="1:10" x14ac:dyDescent="0.25">
      <c r="A8957" t="s">
        <v>224</v>
      </c>
      <c r="B8957" t="s">
        <v>80</v>
      </c>
      <c r="C8957" t="s">
        <v>37</v>
      </c>
      <c r="D8957">
        <v>130303</v>
      </c>
      <c r="E8957" t="s">
        <v>351</v>
      </c>
      <c r="F8957">
        <v>114</v>
      </c>
      <c r="G8957" t="s">
        <v>335</v>
      </c>
      <c r="H8957" t="s">
        <v>84</v>
      </c>
      <c r="I8957">
        <v>1995</v>
      </c>
      <c r="J8957">
        <v>1.2677299999999999E-3</v>
      </c>
    </row>
    <row r="8958" spans="1:10" x14ac:dyDescent="0.25">
      <c r="A8958" t="s">
        <v>225</v>
      </c>
      <c r="B8958" t="s">
        <v>79</v>
      </c>
      <c r="C8958" t="s">
        <v>35</v>
      </c>
      <c r="D8958" t="s">
        <v>245</v>
      </c>
      <c r="E8958" t="s">
        <v>244</v>
      </c>
      <c r="F8958">
        <v>103</v>
      </c>
      <c r="G8958" t="s">
        <v>82</v>
      </c>
      <c r="H8958" t="s">
        <v>84</v>
      </c>
      <c r="I8958">
        <v>2010</v>
      </c>
      <c r="J8958">
        <v>11.157</v>
      </c>
    </row>
    <row r="8959" spans="1:10" x14ac:dyDescent="0.25">
      <c r="A8959" t="s">
        <v>225</v>
      </c>
      <c r="B8959" t="s">
        <v>80</v>
      </c>
      <c r="C8959" t="s">
        <v>37</v>
      </c>
      <c r="D8959">
        <v>120105</v>
      </c>
      <c r="E8959" t="s">
        <v>270</v>
      </c>
      <c r="F8959">
        <v>120</v>
      </c>
      <c r="G8959" t="s">
        <v>332</v>
      </c>
      <c r="H8959" t="s">
        <v>84</v>
      </c>
      <c r="I8959">
        <v>2005</v>
      </c>
      <c r="J8959">
        <v>314.75400000000002</v>
      </c>
    </row>
    <row r="8960" spans="1:10" x14ac:dyDescent="0.25">
      <c r="A8960" t="s">
        <v>226</v>
      </c>
      <c r="B8960" t="s">
        <v>80</v>
      </c>
      <c r="C8960" t="s">
        <v>37</v>
      </c>
      <c r="D8960">
        <v>130218</v>
      </c>
      <c r="E8960" t="s">
        <v>343</v>
      </c>
      <c r="F8960">
        <v>104</v>
      </c>
      <c r="G8960" t="s">
        <v>340</v>
      </c>
      <c r="H8960" t="s">
        <v>84</v>
      </c>
      <c r="I8960">
        <v>2005</v>
      </c>
      <c r="J8960">
        <v>9.8400200000000008E-7</v>
      </c>
    </row>
    <row r="8961" spans="1:10" x14ac:dyDescent="0.25">
      <c r="A8961" t="s">
        <v>224</v>
      </c>
      <c r="B8961" t="s">
        <v>80</v>
      </c>
      <c r="C8961" t="s">
        <v>37</v>
      </c>
      <c r="D8961">
        <v>120212</v>
      </c>
      <c r="E8961" t="s">
        <v>266</v>
      </c>
      <c r="F8961">
        <v>115</v>
      </c>
      <c r="G8961" t="s">
        <v>341</v>
      </c>
      <c r="H8961" t="s">
        <v>84</v>
      </c>
      <c r="I8961">
        <v>2010</v>
      </c>
      <c r="J8961">
        <v>1.32748E-2</v>
      </c>
    </row>
    <row r="8962" spans="1:10" x14ac:dyDescent="0.25">
      <c r="A8962" t="s">
        <v>224</v>
      </c>
      <c r="B8962" t="s">
        <v>80</v>
      </c>
      <c r="C8962" t="s">
        <v>37</v>
      </c>
      <c r="D8962">
        <v>130212</v>
      </c>
      <c r="E8962" t="s">
        <v>388</v>
      </c>
      <c r="F8962">
        <v>114</v>
      </c>
      <c r="G8962" t="s">
        <v>335</v>
      </c>
      <c r="H8962" t="s">
        <v>84</v>
      </c>
      <c r="I8962">
        <v>2010</v>
      </c>
      <c r="J8962">
        <v>4.6934699999999999E-3</v>
      </c>
    </row>
    <row r="8963" spans="1:10" x14ac:dyDescent="0.25">
      <c r="A8963" t="s">
        <v>224</v>
      </c>
      <c r="B8963" t="s">
        <v>79</v>
      </c>
      <c r="C8963" t="s">
        <v>35</v>
      </c>
      <c r="D8963" t="s">
        <v>245</v>
      </c>
      <c r="E8963" t="s">
        <v>244</v>
      </c>
      <c r="F8963">
        <v>109</v>
      </c>
      <c r="G8963" t="s">
        <v>342</v>
      </c>
      <c r="H8963" t="s">
        <v>84</v>
      </c>
      <c r="I8963">
        <v>2014</v>
      </c>
      <c r="J8963">
        <v>99.479699999999994</v>
      </c>
    </row>
    <row r="8964" spans="1:10" x14ac:dyDescent="0.25">
      <c r="A8964" t="s">
        <v>226</v>
      </c>
      <c r="B8964" t="s">
        <v>80</v>
      </c>
      <c r="C8964" t="s">
        <v>191</v>
      </c>
      <c r="D8964">
        <v>230901</v>
      </c>
      <c r="E8964" t="s">
        <v>401</v>
      </c>
      <c r="F8964">
        <v>104</v>
      </c>
      <c r="G8964" t="s">
        <v>340</v>
      </c>
      <c r="H8964" t="s">
        <v>84</v>
      </c>
      <c r="I8964">
        <v>1995</v>
      </c>
      <c r="J8964">
        <v>1.4746499999999999E-2</v>
      </c>
    </row>
    <row r="8965" spans="1:10" x14ac:dyDescent="0.25">
      <c r="A8965" t="s">
        <v>226</v>
      </c>
      <c r="B8965" t="s">
        <v>80</v>
      </c>
      <c r="C8965" t="s">
        <v>191</v>
      </c>
      <c r="D8965">
        <v>230701</v>
      </c>
      <c r="E8965" t="s">
        <v>232</v>
      </c>
      <c r="F8965">
        <v>109</v>
      </c>
      <c r="G8965" t="s">
        <v>342</v>
      </c>
      <c r="H8965" t="s">
        <v>84</v>
      </c>
      <c r="I8965">
        <v>2014</v>
      </c>
      <c r="J8965">
        <v>33.785499999999999</v>
      </c>
    </row>
    <row r="8966" spans="1:10" x14ac:dyDescent="0.25">
      <c r="A8966" t="s">
        <v>224</v>
      </c>
      <c r="B8966" t="s">
        <v>80</v>
      </c>
      <c r="C8966" t="s">
        <v>37</v>
      </c>
      <c r="D8966">
        <v>150203</v>
      </c>
      <c r="E8966" t="s">
        <v>285</v>
      </c>
      <c r="F8966">
        <v>111</v>
      </c>
      <c r="G8966" t="s">
        <v>333</v>
      </c>
      <c r="H8966" t="s">
        <v>84</v>
      </c>
      <c r="I8966">
        <v>1990</v>
      </c>
      <c r="J8966">
        <v>4.0547400000000001E-4</v>
      </c>
    </row>
    <row r="8967" spans="1:10" x14ac:dyDescent="0.25">
      <c r="A8967" t="s">
        <v>223</v>
      </c>
      <c r="B8967" t="s">
        <v>80</v>
      </c>
      <c r="C8967" t="s">
        <v>37</v>
      </c>
      <c r="D8967">
        <v>130219</v>
      </c>
      <c r="E8967" t="s">
        <v>354</v>
      </c>
      <c r="F8967">
        <v>104</v>
      </c>
      <c r="G8967" t="s">
        <v>340</v>
      </c>
      <c r="H8967" t="s">
        <v>84</v>
      </c>
      <c r="I8967">
        <v>1995</v>
      </c>
      <c r="J8967">
        <v>1.75085E-5</v>
      </c>
    </row>
    <row r="8968" spans="1:10" x14ac:dyDescent="0.25">
      <c r="A8968" t="s">
        <v>223</v>
      </c>
      <c r="B8968" t="s">
        <v>80</v>
      </c>
      <c r="C8968" t="s">
        <v>37</v>
      </c>
      <c r="D8968">
        <v>120213</v>
      </c>
      <c r="E8968" t="s">
        <v>265</v>
      </c>
      <c r="F8968">
        <v>114</v>
      </c>
      <c r="G8968" t="s">
        <v>335</v>
      </c>
      <c r="H8968" t="s">
        <v>84</v>
      </c>
      <c r="I8968">
        <v>1995</v>
      </c>
      <c r="J8968">
        <v>0.36199399999999998</v>
      </c>
    </row>
    <row r="8969" spans="1:10" x14ac:dyDescent="0.25">
      <c r="A8969" t="s">
        <v>223</v>
      </c>
      <c r="B8969" t="s">
        <v>79</v>
      </c>
      <c r="C8969" t="s">
        <v>35</v>
      </c>
      <c r="D8969" t="s">
        <v>245</v>
      </c>
      <c r="E8969" t="s">
        <v>244</v>
      </c>
      <c r="F8969">
        <v>122</v>
      </c>
      <c r="G8969" t="s">
        <v>369</v>
      </c>
      <c r="H8969" t="s">
        <v>84</v>
      </c>
      <c r="I8969">
        <v>2000</v>
      </c>
      <c r="J8969">
        <v>379.822</v>
      </c>
    </row>
    <row r="8970" spans="1:10" x14ac:dyDescent="0.25">
      <c r="A8970" t="s">
        <v>229</v>
      </c>
      <c r="B8970" t="s">
        <v>80</v>
      </c>
      <c r="C8970" t="s">
        <v>37</v>
      </c>
      <c r="D8970">
        <v>150202</v>
      </c>
      <c r="E8970" t="s">
        <v>286</v>
      </c>
      <c r="F8970">
        <v>104</v>
      </c>
      <c r="G8970" t="s">
        <v>340</v>
      </c>
      <c r="H8970" t="s">
        <v>84</v>
      </c>
      <c r="I8970">
        <v>1995</v>
      </c>
      <c r="J8970">
        <v>8.0990499999999998E-4</v>
      </c>
    </row>
    <row r="8971" spans="1:10" x14ac:dyDescent="0.25">
      <c r="A8971" t="s">
        <v>224</v>
      </c>
      <c r="B8971" t="s">
        <v>80</v>
      </c>
      <c r="C8971" t="s">
        <v>37</v>
      </c>
      <c r="D8971">
        <v>130303</v>
      </c>
      <c r="E8971" t="s">
        <v>351</v>
      </c>
      <c r="F8971">
        <v>104</v>
      </c>
      <c r="G8971" t="s">
        <v>340</v>
      </c>
      <c r="H8971" t="s">
        <v>84</v>
      </c>
      <c r="I8971">
        <v>1990</v>
      </c>
      <c r="J8971">
        <v>8.2280899999999993E-6</v>
      </c>
    </row>
    <row r="8972" spans="1:10" x14ac:dyDescent="0.25">
      <c r="A8972" t="s">
        <v>224</v>
      </c>
      <c r="B8972" t="s">
        <v>80</v>
      </c>
      <c r="C8972" t="s">
        <v>37</v>
      </c>
      <c r="D8972">
        <v>130106</v>
      </c>
      <c r="E8972" t="s">
        <v>345</v>
      </c>
      <c r="F8972">
        <v>109</v>
      </c>
      <c r="G8972" t="s">
        <v>342</v>
      </c>
      <c r="H8972" t="s">
        <v>84</v>
      </c>
      <c r="I8972">
        <v>1990</v>
      </c>
      <c r="J8972">
        <v>6.7528800000000002</v>
      </c>
    </row>
    <row r="8973" spans="1:10" x14ac:dyDescent="0.25">
      <c r="A8973" t="s">
        <v>223</v>
      </c>
      <c r="B8973" t="s">
        <v>80</v>
      </c>
      <c r="C8973" t="s">
        <v>37</v>
      </c>
      <c r="D8973">
        <v>130216</v>
      </c>
      <c r="E8973" t="s">
        <v>355</v>
      </c>
      <c r="F8973">
        <v>114</v>
      </c>
      <c r="G8973" t="s">
        <v>335</v>
      </c>
      <c r="H8973" t="s">
        <v>84</v>
      </c>
      <c r="I8973">
        <v>2014</v>
      </c>
      <c r="J8973">
        <v>6.9939900000000003E-3</v>
      </c>
    </row>
    <row r="8974" spans="1:10" x14ac:dyDescent="0.25">
      <c r="A8974" t="s">
        <v>223</v>
      </c>
      <c r="B8974" t="s">
        <v>80</v>
      </c>
      <c r="C8974" t="s">
        <v>37</v>
      </c>
      <c r="D8974">
        <v>130216</v>
      </c>
      <c r="E8974" t="s">
        <v>355</v>
      </c>
      <c r="F8974">
        <v>114</v>
      </c>
      <c r="G8974" t="s">
        <v>335</v>
      </c>
      <c r="H8974" t="s">
        <v>84</v>
      </c>
      <c r="I8974">
        <v>2015</v>
      </c>
      <c r="J8974">
        <v>7.2646500000000001E-3</v>
      </c>
    </row>
    <row r="8975" spans="1:10" x14ac:dyDescent="0.25">
      <c r="A8975" t="s">
        <v>226</v>
      </c>
      <c r="B8975" t="s">
        <v>80</v>
      </c>
      <c r="C8975" t="s">
        <v>37</v>
      </c>
      <c r="D8975">
        <v>130216</v>
      </c>
      <c r="E8975" t="s">
        <v>355</v>
      </c>
      <c r="F8975">
        <v>104</v>
      </c>
      <c r="G8975" t="s">
        <v>340</v>
      </c>
      <c r="H8975" t="s">
        <v>84</v>
      </c>
      <c r="I8975">
        <v>2015</v>
      </c>
      <c r="J8975">
        <v>2.0797100000000001E-5</v>
      </c>
    </row>
    <row r="8976" spans="1:10" x14ac:dyDescent="0.25">
      <c r="A8976" t="s">
        <v>226</v>
      </c>
      <c r="B8976" t="s">
        <v>80</v>
      </c>
      <c r="C8976" t="s">
        <v>37</v>
      </c>
      <c r="D8976">
        <v>120216</v>
      </c>
      <c r="E8976" t="s">
        <v>263</v>
      </c>
      <c r="F8976">
        <v>115</v>
      </c>
      <c r="G8976" t="s">
        <v>341</v>
      </c>
      <c r="H8976" t="s">
        <v>84</v>
      </c>
      <c r="I8976">
        <v>2015</v>
      </c>
      <c r="J8976">
        <v>1.6877000000000001E-3</v>
      </c>
    </row>
    <row r="8977" spans="1:10" x14ac:dyDescent="0.25">
      <c r="A8977" t="s">
        <v>227</v>
      </c>
      <c r="B8977" t="s">
        <v>80</v>
      </c>
      <c r="C8977" t="s">
        <v>37</v>
      </c>
      <c r="D8977">
        <v>120215</v>
      </c>
      <c r="E8977" t="s">
        <v>264</v>
      </c>
      <c r="F8977">
        <v>120</v>
      </c>
      <c r="G8977" t="s">
        <v>332</v>
      </c>
      <c r="H8977" t="s">
        <v>84</v>
      </c>
      <c r="I8977">
        <v>2014</v>
      </c>
      <c r="J8977">
        <v>0.49841800000000003</v>
      </c>
    </row>
    <row r="8978" spans="1:10" x14ac:dyDescent="0.25">
      <c r="A8978" t="s">
        <v>227</v>
      </c>
      <c r="B8978" t="s">
        <v>80</v>
      </c>
      <c r="C8978" t="s">
        <v>37</v>
      </c>
      <c r="D8978">
        <v>130215</v>
      </c>
      <c r="E8978" t="s">
        <v>384</v>
      </c>
      <c r="F8978">
        <v>120</v>
      </c>
      <c r="G8978" t="s">
        <v>332</v>
      </c>
      <c r="H8978" t="s">
        <v>84</v>
      </c>
      <c r="I8978">
        <v>2015</v>
      </c>
      <c r="J8978">
        <v>2.4563100000000002E-3</v>
      </c>
    </row>
    <row r="8979" spans="1:10" x14ac:dyDescent="0.25">
      <c r="A8979" t="s">
        <v>227</v>
      </c>
      <c r="B8979" t="s">
        <v>80</v>
      </c>
      <c r="C8979" t="s">
        <v>37</v>
      </c>
      <c r="D8979">
        <v>120215</v>
      </c>
      <c r="E8979" t="s">
        <v>264</v>
      </c>
      <c r="F8979">
        <v>111</v>
      </c>
      <c r="G8979" t="s">
        <v>333</v>
      </c>
      <c r="H8979" t="s">
        <v>84</v>
      </c>
      <c r="I8979">
        <v>2014</v>
      </c>
      <c r="J8979">
        <v>2.93187E-3</v>
      </c>
    </row>
    <row r="8980" spans="1:10" x14ac:dyDescent="0.25">
      <c r="A8980" t="s">
        <v>229</v>
      </c>
      <c r="B8980" t="s">
        <v>79</v>
      </c>
      <c r="C8980" t="s">
        <v>35</v>
      </c>
      <c r="D8980" t="s">
        <v>322</v>
      </c>
      <c r="E8980" t="s">
        <v>321</v>
      </c>
      <c r="F8980">
        <v>110</v>
      </c>
      <c r="G8980" t="s">
        <v>344</v>
      </c>
      <c r="H8980" t="s">
        <v>84</v>
      </c>
      <c r="I8980">
        <v>1990</v>
      </c>
      <c r="J8980">
        <v>1.39859</v>
      </c>
    </row>
    <row r="8981" spans="1:10" x14ac:dyDescent="0.25">
      <c r="A8981" t="s">
        <v>227</v>
      </c>
      <c r="B8981" t="s">
        <v>80</v>
      </c>
      <c r="C8981" t="s">
        <v>37</v>
      </c>
      <c r="D8981">
        <v>120218</v>
      </c>
      <c r="E8981" t="s">
        <v>262</v>
      </c>
      <c r="F8981">
        <v>104</v>
      </c>
      <c r="G8981" t="s">
        <v>340</v>
      </c>
      <c r="H8981" t="s">
        <v>84</v>
      </c>
      <c r="I8981">
        <v>1995</v>
      </c>
      <c r="J8981">
        <v>6.7765800000000004E-4</v>
      </c>
    </row>
    <row r="8982" spans="1:10" x14ac:dyDescent="0.25">
      <c r="A8982" t="s">
        <v>225</v>
      </c>
      <c r="B8982" t="s">
        <v>80</v>
      </c>
      <c r="C8982" t="s">
        <v>37</v>
      </c>
      <c r="D8982">
        <v>120216</v>
      </c>
      <c r="E8982" t="s">
        <v>263</v>
      </c>
      <c r="F8982">
        <v>120</v>
      </c>
      <c r="G8982" t="s">
        <v>332</v>
      </c>
      <c r="H8982" t="s">
        <v>84</v>
      </c>
      <c r="I8982">
        <v>2005</v>
      </c>
      <c r="J8982">
        <v>12.452400000000001</v>
      </c>
    </row>
    <row r="8983" spans="1:10" x14ac:dyDescent="0.25">
      <c r="A8983" t="s">
        <v>225</v>
      </c>
      <c r="B8983" t="s">
        <v>80</v>
      </c>
      <c r="C8983" t="s">
        <v>37</v>
      </c>
      <c r="D8983">
        <v>150103</v>
      </c>
      <c r="E8983" t="s">
        <v>287</v>
      </c>
      <c r="F8983">
        <v>111</v>
      </c>
      <c r="G8983" t="s">
        <v>333</v>
      </c>
      <c r="H8983" t="s">
        <v>84</v>
      </c>
      <c r="I8983">
        <v>2005</v>
      </c>
      <c r="J8983">
        <v>7.5193600000000001E-3</v>
      </c>
    </row>
    <row r="8984" spans="1:10" x14ac:dyDescent="0.25">
      <c r="A8984" t="s">
        <v>225</v>
      </c>
      <c r="B8984" t="s">
        <v>80</v>
      </c>
      <c r="C8984" t="s">
        <v>37</v>
      </c>
      <c r="D8984">
        <v>120216</v>
      </c>
      <c r="E8984" t="s">
        <v>263</v>
      </c>
      <c r="F8984">
        <v>104</v>
      </c>
      <c r="G8984" t="s">
        <v>340</v>
      </c>
      <c r="H8984" t="s">
        <v>84</v>
      </c>
      <c r="I8984">
        <v>2005</v>
      </c>
      <c r="J8984">
        <v>7.3249299999999997E-4</v>
      </c>
    </row>
    <row r="8985" spans="1:10" x14ac:dyDescent="0.25">
      <c r="A8985" t="s">
        <v>224</v>
      </c>
      <c r="B8985" t="s">
        <v>202</v>
      </c>
      <c r="C8985" t="s">
        <v>201</v>
      </c>
      <c r="D8985">
        <v>450100</v>
      </c>
      <c r="E8985" t="s">
        <v>201</v>
      </c>
      <c r="F8985">
        <v>104</v>
      </c>
      <c r="G8985" t="s">
        <v>340</v>
      </c>
      <c r="H8985" t="s">
        <v>84</v>
      </c>
      <c r="I8985">
        <v>1990</v>
      </c>
      <c r="J8985">
        <v>1.97736</v>
      </c>
    </row>
    <row r="8986" spans="1:10" x14ac:dyDescent="0.25">
      <c r="A8986" t="s">
        <v>224</v>
      </c>
      <c r="B8986" t="s">
        <v>79</v>
      </c>
      <c r="C8986" t="s">
        <v>33</v>
      </c>
      <c r="D8986">
        <v>9400000</v>
      </c>
      <c r="E8986" t="s">
        <v>246</v>
      </c>
      <c r="F8986">
        <v>108</v>
      </c>
      <c r="G8986" t="s">
        <v>83</v>
      </c>
      <c r="H8986" t="s">
        <v>84</v>
      </c>
      <c r="I8986">
        <v>2015</v>
      </c>
      <c r="J8986">
        <v>1.82314</v>
      </c>
    </row>
    <row r="8987" spans="1:10" x14ac:dyDescent="0.25">
      <c r="A8987" t="s">
        <v>229</v>
      </c>
      <c r="B8987" t="s">
        <v>79</v>
      </c>
      <c r="C8987" t="s">
        <v>33</v>
      </c>
      <c r="D8987">
        <v>9400000</v>
      </c>
      <c r="E8987" t="s">
        <v>246</v>
      </c>
      <c r="F8987">
        <v>108</v>
      </c>
      <c r="G8987" t="s">
        <v>83</v>
      </c>
      <c r="H8987" t="s">
        <v>84</v>
      </c>
      <c r="I8987">
        <v>1995</v>
      </c>
      <c r="J8987">
        <v>11.2387</v>
      </c>
    </row>
    <row r="8988" spans="1:10" x14ac:dyDescent="0.25">
      <c r="A8988" t="s">
        <v>226</v>
      </c>
      <c r="B8988" t="s">
        <v>80</v>
      </c>
      <c r="C8988" t="s">
        <v>37</v>
      </c>
      <c r="D8988">
        <v>120218</v>
      </c>
      <c r="E8988" t="s">
        <v>262</v>
      </c>
      <c r="F8988">
        <v>111</v>
      </c>
      <c r="G8988" t="s">
        <v>333</v>
      </c>
      <c r="H8988" t="s">
        <v>84</v>
      </c>
      <c r="I8988">
        <v>2014</v>
      </c>
      <c r="J8988">
        <v>7.12443E-4</v>
      </c>
    </row>
    <row r="8989" spans="1:10" x14ac:dyDescent="0.25">
      <c r="A8989" t="s">
        <v>226</v>
      </c>
      <c r="B8989" t="s">
        <v>80</v>
      </c>
      <c r="C8989" t="s">
        <v>37</v>
      </c>
      <c r="D8989">
        <v>120212</v>
      </c>
      <c r="E8989" t="s">
        <v>266</v>
      </c>
      <c r="F8989">
        <v>104</v>
      </c>
      <c r="G8989" t="s">
        <v>340</v>
      </c>
      <c r="H8989" t="s">
        <v>84</v>
      </c>
      <c r="I8989">
        <v>2014</v>
      </c>
      <c r="J8989">
        <v>9.9507400000000009E-4</v>
      </c>
    </row>
    <row r="8990" spans="1:10" x14ac:dyDescent="0.25">
      <c r="A8990" t="s">
        <v>223</v>
      </c>
      <c r="B8990" t="s">
        <v>79</v>
      </c>
      <c r="C8990" t="s">
        <v>33</v>
      </c>
      <c r="D8990" t="s">
        <v>253</v>
      </c>
      <c r="E8990" t="s">
        <v>252</v>
      </c>
      <c r="F8990">
        <v>109</v>
      </c>
      <c r="G8990" t="s">
        <v>342</v>
      </c>
      <c r="H8990" t="s">
        <v>84</v>
      </c>
      <c r="I8990">
        <v>1995</v>
      </c>
      <c r="J8990">
        <v>603.529</v>
      </c>
    </row>
    <row r="8991" spans="1:10" x14ac:dyDescent="0.25">
      <c r="A8991" t="s">
        <v>229</v>
      </c>
      <c r="B8991" t="s">
        <v>71</v>
      </c>
      <c r="C8991" t="s">
        <v>72</v>
      </c>
      <c r="D8991" t="s">
        <v>239</v>
      </c>
      <c r="E8991" t="s">
        <v>238</v>
      </c>
      <c r="F8991">
        <v>109</v>
      </c>
      <c r="G8991" t="s">
        <v>342</v>
      </c>
      <c r="H8991" t="s">
        <v>84</v>
      </c>
      <c r="I8991">
        <v>1995</v>
      </c>
      <c r="J8991">
        <v>2.0179999999999998</v>
      </c>
    </row>
    <row r="8992" spans="1:10" x14ac:dyDescent="0.25">
      <c r="A8992" t="s">
        <v>223</v>
      </c>
      <c r="B8992" t="s">
        <v>76</v>
      </c>
      <c r="C8992" t="s">
        <v>78</v>
      </c>
      <c r="D8992" t="s">
        <v>331</v>
      </c>
      <c r="E8992" t="s">
        <v>330</v>
      </c>
      <c r="F8992">
        <v>109</v>
      </c>
      <c r="G8992" t="s">
        <v>342</v>
      </c>
      <c r="H8992" t="s">
        <v>84</v>
      </c>
      <c r="I8992">
        <v>1995</v>
      </c>
      <c r="J8992">
        <v>4</v>
      </c>
    </row>
    <row r="8993" spans="1:10" x14ac:dyDescent="0.25">
      <c r="A8993" t="s">
        <v>225</v>
      </c>
      <c r="B8993" t="s">
        <v>76</v>
      </c>
      <c r="C8993" t="s">
        <v>436</v>
      </c>
      <c r="D8993" t="s">
        <v>435</v>
      </c>
      <c r="E8993" t="s">
        <v>434</v>
      </c>
      <c r="F8993">
        <v>109</v>
      </c>
      <c r="G8993" t="s">
        <v>342</v>
      </c>
      <c r="H8993" t="s">
        <v>84</v>
      </c>
      <c r="I8993">
        <v>1995</v>
      </c>
      <c r="J8993">
        <v>10.7</v>
      </c>
    </row>
    <row r="8994" spans="1:10" x14ac:dyDescent="0.25">
      <c r="A8994" t="s">
        <v>225</v>
      </c>
      <c r="B8994" t="s">
        <v>76</v>
      </c>
      <c r="C8994" t="s">
        <v>77</v>
      </c>
      <c r="D8994" t="s">
        <v>403</v>
      </c>
      <c r="E8994" t="s">
        <v>402</v>
      </c>
      <c r="F8994">
        <v>109</v>
      </c>
      <c r="G8994" t="s">
        <v>342</v>
      </c>
      <c r="H8994" t="s">
        <v>84</v>
      </c>
      <c r="I8994">
        <v>1995</v>
      </c>
      <c r="J8994">
        <v>118.7</v>
      </c>
    </row>
    <row r="8995" spans="1:10" x14ac:dyDescent="0.25">
      <c r="A8995" t="s">
        <v>227</v>
      </c>
      <c r="B8995" t="s">
        <v>73</v>
      </c>
      <c r="C8995" t="s">
        <v>212</v>
      </c>
      <c r="D8995" t="s">
        <v>393</v>
      </c>
      <c r="E8995" t="s">
        <v>392</v>
      </c>
      <c r="F8995">
        <v>109</v>
      </c>
      <c r="G8995" t="s">
        <v>342</v>
      </c>
      <c r="H8995" t="s">
        <v>84</v>
      </c>
      <c r="I8995">
        <v>1995</v>
      </c>
      <c r="J8995">
        <v>8.93</v>
      </c>
    </row>
    <row r="8996" spans="1:10" x14ac:dyDescent="0.25">
      <c r="A8996" t="s">
        <v>227</v>
      </c>
      <c r="B8996" t="s">
        <v>73</v>
      </c>
      <c r="C8996" t="s">
        <v>212</v>
      </c>
      <c r="D8996" t="s">
        <v>324</v>
      </c>
      <c r="E8996" t="s">
        <v>323</v>
      </c>
      <c r="F8996">
        <v>109</v>
      </c>
      <c r="G8996" t="s">
        <v>342</v>
      </c>
      <c r="H8996" t="s">
        <v>84</v>
      </c>
      <c r="I8996">
        <v>1995</v>
      </c>
      <c r="J8996">
        <v>5</v>
      </c>
    </row>
    <row r="8997" spans="1:10" x14ac:dyDescent="0.25">
      <c r="A8997" t="s">
        <v>224</v>
      </c>
      <c r="B8997" t="s">
        <v>207</v>
      </c>
      <c r="C8997" t="s">
        <v>206</v>
      </c>
      <c r="D8997" t="s">
        <v>338</v>
      </c>
      <c r="E8997" t="s">
        <v>337</v>
      </c>
      <c r="F8997">
        <v>109</v>
      </c>
      <c r="G8997" t="s">
        <v>342</v>
      </c>
      <c r="H8997" t="s">
        <v>84</v>
      </c>
      <c r="I8997">
        <v>1990</v>
      </c>
      <c r="J8997">
        <v>100.07</v>
      </c>
    </row>
    <row r="8998" spans="1:10" x14ac:dyDescent="0.25">
      <c r="A8998" t="s">
        <v>227</v>
      </c>
      <c r="B8998" t="s">
        <v>214</v>
      </c>
      <c r="C8998" t="s">
        <v>213</v>
      </c>
      <c r="D8998" t="s">
        <v>361</v>
      </c>
      <c r="E8998" t="s">
        <v>360</v>
      </c>
      <c r="F8998">
        <v>109</v>
      </c>
      <c r="G8998" t="s">
        <v>342</v>
      </c>
      <c r="H8998" t="s">
        <v>84</v>
      </c>
      <c r="I8998">
        <v>1990</v>
      </c>
      <c r="J8998">
        <v>1.2</v>
      </c>
    </row>
    <row r="8999" spans="1:10" x14ac:dyDescent="0.25">
      <c r="A8999" t="s">
        <v>224</v>
      </c>
      <c r="B8999" t="s">
        <v>73</v>
      </c>
      <c r="C8999" t="s">
        <v>212</v>
      </c>
      <c r="D8999" t="s">
        <v>307</v>
      </c>
      <c r="E8999" t="s">
        <v>306</v>
      </c>
      <c r="F8999">
        <v>109</v>
      </c>
      <c r="G8999" t="s">
        <v>342</v>
      </c>
      <c r="H8999" t="s">
        <v>84</v>
      </c>
      <c r="I8999">
        <v>1990</v>
      </c>
      <c r="J8999">
        <v>412.2</v>
      </c>
    </row>
    <row r="9000" spans="1:10" x14ac:dyDescent="0.25">
      <c r="A9000" t="s">
        <v>226</v>
      </c>
      <c r="B9000" t="s">
        <v>76</v>
      </c>
      <c r="C9000" t="s">
        <v>77</v>
      </c>
      <c r="D9000" t="s">
        <v>363</v>
      </c>
      <c r="E9000" t="s">
        <v>362</v>
      </c>
      <c r="F9000">
        <v>109</v>
      </c>
      <c r="G9000" t="s">
        <v>342</v>
      </c>
      <c r="H9000" t="s">
        <v>84</v>
      </c>
      <c r="I9000">
        <v>2010</v>
      </c>
      <c r="J9000">
        <v>5.93</v>
      </c>
    </row>
    <row r="9001" spans="1:10" x14ac:dyDescent="0.25">
      <c r="A9001" t="s">
        <v>227</v>
      </c>
      <c r="B9001" t="s">
        <v>76</v>
      </c>
      <c r="C9001" t="s">
        <v>78</v>
      </c>
      <c r="D9001" t="s">
        <v>331</v>
      </c>
      <c r="E9001" t="s">
        <v>330</v>
      </c>
      <c r="F9001">
        <v>109</v>
      </c>
      <c r="G9001" t="s">
        <v>342</v>
      </c>
      <c r="H9001" t="s">
        <v>84</v>
      </c>
      <c r="I9001">
        <v>2010</v>
      </c>
      <c r="J9001">
        <v>68.314400000000006</v>
      </c>
    </row>
    <row r="9002" spans="1:10" x14ac:dyDescent="0.25">
      <c r="A9002" t="s">
        <v>227</v>
      </c>
      <c r="B9002" t="s">
        <v>73</v>
      </c>
      <c r="C9002" t="s">
        <v>212</v>
      </c>
      <c r="D9002" t="s">
        <v>359</v>
      </c>
      <c r="E9002" t="s">
        <v>358</v>
      </c>
      <c r="F9002">
        <v>109</v>
      </c>
      <c r="G9002" t="s">
        <v>342</v>
      </c>
      <c r="H9002" t="s">
        <v>84</v>
      </c>
      <c r="I9002">
        <v>2010</v>
      </c>
      <c r="J9002">
        <v>43.6</v>
      </c>
    </row>
    <row r="9003" spans="1:10" x14ac:dyDescent="0.25">
      <c r="A9003" t="s">
        <v>227</v>
      </c>
      <c r="B9003" t="s">
        <v>73</v>
      </c>
      <c r="C9003" t="s">
        <v>212</v>
      </c>
      <c r="D9003" t="s">
        <v>324</v>
      </c>
      <c r="E9003" t="s">
        <v>323</v>
      </c>
      <c r="F9003">
        <v>109</v>
      </c>
      <c r="G9003" t="s">
        <v>342</v>
      </c>
      <c r="H9003" t="s">
        <v>84</v>
      </c>
      <c r="I9003">
        <v>2010</v>
      </c>
      <c r="J9003">
        <v>79</v>
      </c>
    </row>
    <row r="9004" spans="1:10" x14ac:dyDescent="0.25">
      <c r="A9004" t="s">
        <v>224</v>
      </c>
      <c r="B9004" t="s">
        <v>79</v>
      </c>
      <c r="C9004" t="s">
        <v>35</v>
      </c>
      <c r="D9004" t="s">
        <v>243</v>
      </c>
      <c r="E9004" t="s">
        <v>242</v>
      </c>
      <c r="F9004">
        <v>114</v>
      </c>
      <c r="G9004" t="s">
        <v>335</v>
      </c>
      <c r="H9004" t="s">
        <v>84</v>
      </c>
      <c r="I9004">
        <v>2005</v>
      </c>
      <c r="J9004">
        <v>31.8048</v>
      </c>
    </row>
    <row r="9005" spans="1:10" x14ac:dyDescent="0.25">
      <c r="A9005" t="s">
        <v>224</v>
      </c>
      <c r="B9005" t="s">
        <v>79</v>
      </c>
      <c r="C9005" t="s">
        <v>35</v>
      </c>
      <c r="D9005" t="s">
        <v>243</v>
      </c>
      <c r="E9005" t="s">
        <v>242</v>
      </c>
      <c r="F9005">
        <v>104</v>
      </c>
      <c r="G9005" t="s">
        <v>340</v>
      </c>
      <c r="H9005" t="s">
        <v>84</v>
      </c>
      <c r="I9005">
        <v>2005</v>
      </c>
      <c r="J9005">
        <v>1.60408</v>
      </c>
    </row>
    <row r="9006" spans="1:10" x14ac:dyDescent="0.25">
      <c r="A9006" t="s">
        <v>225</v>
      </c>
      <c r="B9006" t="s">
        <v>75</v>
      </c>
      <c r="C9006" t="s">
        <v>31</v>
      </c>
      <c r="D9006" t="s">
        <v>235</v>
      </c>
      <c r="E9006" t="s">
        <v>234</v>
      </c>
      <c r="F9006">
        <v>108</v>
      </c>
      <c r="G9006" t="s">
        <v>83</v>
      </c>
      <c r="H9006" t="s">
        <v>84</v>
      </c>
      <c r="I9006">
        <v>2005</v>
      </c>
      <c r="J9006">
        <v>3.9646000000000001E-2</v>
      </c>
    </row>
    <row r="9007" spans="1:10" x14ac:dyDescent="0.25">
      <c r="A9007" t="s">
        <v>223</v>
      </c>
      <c r="B9007" t="s">
        <v>80</v>
      </c>
      <c r="C9007" t="s">
        <v>37</v>
      </c>
      <c r="D9007">
        <v>150203</v>
      </c>
      <c r="E9007" t="s">
        <v>285</v>
      </c>
      <c r="F9007">
        <v>114</v>
      </c>
      <c r="G9007" t="s">
        <v>335</v>
      </c>
      <c r="H9007" t="s">
        <v>84</v>
      </c>
      <c r="I9007">
        <v>1990</v>
      </c>
      <c r="J9007">
        <v>2.2440799999999999E-3</v>
      </c>
    </row>
    <row r="9008" spans="1:10" x14ac:dyDescent="0.25">
      <c r="A9008" t="s">
        <v>223</v>
      </c>
      <c r="B9008" t="s">
        <v>80</v>
      </c>
      <c r="C9008" t="s">
        <v>37</v>
      </c>
      <c r="D9008">
        <v>120213</v>
      </c>
      <c r="E9008" t="s">
        <v>265</v>
      </c>
      <c r="F9008">
        <v>109</v>
      </c>
      <c r="G9008" t="s">
        <v>342</v>
      </c>
      <c r="H9008" t="s">
        <v>84</v>
      </c>
      <c r="I9008">
        <v>1990</v>
      </c>
      <c r="J9008">
        <v>0.34353299999999998</v>
      </c>
    </row>
    <row r="9009" spans="1:10" x14ac:dyDescent="0.25">
      <c r="A9009" t="s">
        <v>227</v>
      </c>
      <c r="B9009" t="s">
        <v>80</v>
      </c>
      <c r="C9009" t="s">
        <v>37</v>
      </c>
      <c r="D9009">
        <v>130215</v>
      </c>
      <c r="E9009" t="s">
        <v>384</v>
      </c>
      <c r="F9009">
        <v>111</v>
      </c>
      <c r="G9009" t="s">
        <v>333</v>
      </c>
      <c r="H9009" t="s">
        <v>84</v>
      </c>
      <c r="I9009">
        <v>2005</v>
      </c>
      <c r="J9009">
        <v>1.23471E-4</v>
      </c>
    </row>
    <row r="9010" spans="1:10" x14ac:dyDescent="0.25">
      <c r="A9010" t="s">
        <v>227</v>
      </c>
      <c r="B9010" t="s">
        <v>80</v>
      </c>
      <c r="C9010" t="s">
        <v>37</v>
      </c>
      <c r="D9010">
        <v>130105</v>
      </c>
      <c r="E9010" t="s">
        <v>352</v>
      </c>
      <c r="F9010">
        <v>109</v>
      </c>
      <c r="G9010" t="s">
        <v>342</v>
      </c>
      <c r="H9010" t="s">
        <v>84</v>
      </c>
      <c r="I9010">
        <v>2005</v>
      </c>
      <c r="J9010">
        <v>18.479900000000001</v>
      </c>
    </row>
    <row r="9011" spans="1:10" x14ac:dyDescent="0.25">
      <c r="A9011" t="s">
        <v>224</v>
      </c>
      <c r="B9011" t="s">
        <v>202</v>
      </c>
      <c r="C9011" t="s">
        <v>200</v>
      </c>
      <c r="D9011">
        <v>403706</v>
      </c>
      <c r="E9011" t="s">
        <v>475</v>
      </c>
      <c r="F9011">
        <v>120</v>
      </c>
      <c r="G9011" t="s">
        <v>332</v>
      </c>
      <c r="H9011" t="s">
        <v>84</v>
      </c>
      <c r="I9011">
        <v>2010</v>
      </c>
      <c r="J9011">
        <v>2.56541</v>
      </c>
    </row>
    <row r="9012" spans="1:10" x14ac:dyDescent="0.25">
      <c r="A9012" t="s">
        <v>225</v>
      </c>
      <c r="B9012" t="s">
        <v>80</v>
      </c>
      <c r="C9012" t="s">
        <v>37</v>
      </c>
      <c r="D9012">
        <v>120216</v>
      </c>
      <c r="E9012" t="s">
        <v>263</v>
      </c>
      <c r="F9012">
        <v>111</v>
      </c>
      <c r="G9012" t="s">
        <v>333</v>
      </c>
      <c r="H9012" t="s">
        <v>84</v>
      </c>
      <c r="I9012">
        <v>2010</v>
      </c>
      <c r="J9012">
        <v>8.5764300000000002E-2</v>
      </c>
    </row>
    <row r="9013" spans="1:10" x14ac:dyDescent="0.25">
      <c r="A9013" t="s">
        <v>224</v>
      </c>
      <c r="B9013" t="s">
        <v>80</v>
      </c>
      <c r="C9013" t="s">
        <v>37</v>
      </c>
      <c r="D9013">
        <v>120216</v>
      </c>
      <c r="E9013" t="s">
        <v>263</v>
      </c>
      <c r="F9013">
        <v>115</v>
      </c>
      <c r="G9013" t="s">
        <v>341</v>
      </c>
      <c r="H9013" t="s">
        <v>84</v>
      </c>
      <c r="I9013">
        <v>2014</v>
      </c>
      <c r="J9013">
        <v>2.3921799999999998E-3</v>
      </c>
    </row>
    <row r="9014" spans="1:10" x14ac:dyDescent="0.25">
      <c r="A9014" t="s">
        <v>225</v>
      </c>
      <c r="B9014" t="s">
        <v>80</v>
      </c>
      <c r="C9014" t="s">
        <v>37</v>
      </c>
      <c r="D9014">
        <v>130302</v>
      </c>
      <c r="E9014" t="s">
        <v>336</v>
      </c>
      <c r="F9014">
        <v>114</v>
      </c>
      <c r="G9014" t="s">
        <v>335</v>
      </c>
      <c r="H9014" t="s">
        <v>84</v>
      </c>
      <c r="I9014">
        <v>2014</v>
      </c>
      <c r="J9014">
        <v>9.3521800000000003E-4</v>
      </c>
    </row>
    <row r="9015" spans="1:10" x14ac:dyDescent="0.25">
      <c r="A9015" t="s">
        <v>227</v>
      </c>
      <c r="B9015" t="s">
        <v>80</v>
      </c>
      <c r="C9015" t="s">
        <v>37</v>
      </c>
      <c r="D9015">
        <v>130106</v>
      </c>
      <c r="E9015" t="s">
        <v>345</v>
      </c>
      <c r="F9015">
        <v>120</v>
      </c>
      <c r="G9015" t="s">
        <v>332</v>
      </c>
      <c r="H9015" t="s">
        <v>84</v>
      </c>
      <c r="I9015">
        <v>1995</v>
      </c>
      <c r="J9015">
        <v>15.2478</v>
      </c>
    </row>
    <row r="9016" spans="1:10" x14ac:dyDescent="0.25">
      <c r="A9016" t="s">
        <v>229</v>
      </c>
      <c r="B9016" t="s">
        <v>80</v>
      </c>
      <c r="C9016" t="s">
        <v>37</v>
      </c>
      <c r="D9016">
        <v>130106</v>
      </c>
      <c r="E9016" t="s">
        <v>345</v>
      </c>
      <c r="F9016">
        <v>114</v>
      </c>
      <c r="G9016" t="s">
        <v>335</v>
      </c>
      <c r="H9016" t="s">
        <v>84</v>
      </c>
      <c r="I9016">
        <v>2000</v>
      </c>
      <c r="J9016">
        <v>1.14886</v>
      </c>
    </row>
    <row r="9017" spans="1:10" x14ac:dyDescent="0.25">
      <c r="A9017" t="s">
        <v>225</v>
      </c>
      <c r="B9017" t="s">
        <v>80</v>
      </c>
      <c r="C9017" t="s">
        <v>37</v>
      </c>
      <c r="D9017">
        <v>130218</v>
      </c>
      <c r="E9017" t="s">
        <v>343</v>
      </c>
      <c r="F9017">
        <v>114</v>
      </c>
      <c r="G9017" t="s">
        <v>335</v>
      </c>
      <c r="H9017" t="s">
        <v>84</v>
      </c>
      <c r="I9017">
        <v>1995</v>
      </c>
      <c r="J9017">
        <v>1.9283799999999999E-3</v>
      </c>
    </row>
    <row r="9018" spans="1:10" x14ac:dyDescent="0.25">
      <c r="A9018" t="s">
        <v>225</v>
      </c>
      <c r="B9018" t="s">
        <v>80</v>
      </c>
      <c r="C9018" t="s">
        <v>37</v>
      </c>
      <c r="D9018">
        <v>130218</v>
      </c>
      <c r="E9018" t="s">
        <v>343</v>
      </c>
      <c r="F9018">
        <v>111</v>
      </c>
      <c r="G9018" t="s">
        <v>333</v>
      </c>
      <c r="H9018" t="s">
        <v>84</v>
      </c>
      <c r="I9018">
        <v>1995</v>
      </c>
      <c r="J9018">
        <v>8.3842499999999996E-4</v>
      </c>
    </row>
    <row r="9019" spans="1:10" x14ac:dyDescent="0.25">
      <c r="A9019" t="s">
        <v>229</v>
      </c>
      <c r="B9019" t="s">
        <v>80</v>
      </c>
      <c r="C9019" t="s">
        <v>37</v>
      </c>
      <c r="D9019">
        <v>120212</v>
      </c>
      <c r="E9019" t="s">
        <v>266</v>
      </c>
      <c r="F9019">
        <v>114</v>
      </c>
      <c r="G9019" t="s">
        <v>335</v>
      </c>
      <c r="H9019" t="s">
        <v>84</v>
      </c>
      <c r="I9019">
        <v>1990</v>
      </c>
      <c r="J9019">
        <v>1.7828200000000001</v>
      </c>
    </row>
    <row r="9020" spans="1:10" x14ac:dyDescent="0.25">
      <c r="A9020" t="s">
        <v>226</v>
      </c>
      <c r="B9020" t="s">
        <v>80</v>
      </c>
      <c r="C9020" t="s">
        <v>37</v>
      </c>
      <c r="D9020">
        <v>120212</v>
      </c>
      <c r="E9020" t="s">
        <v>266</v>
      </c>
      <c r="F9020">
        <v>114</v>
      </c>
      <c r="G9020" t="s">
        <v>335</v>
      </c>
      <c r="H9020" t="s">
        <v>84</v>
      </c>
      <c r="I9020">
        <v>2000</v>
      </c>
      <c r="J9020">
        <v>9.5477699999999999E-2</v>
      </c>
    </row>
    <row r="9021" spans="1:10" x14ac:dyDescent="0.25">
      <c r="A9021" t="s">
        <v>226</v>
      </c>
      <c r="B9021" t="s">
        <v>80</v>
      </c>
      <c r="C9021" t="s">
        <v>37</v>
      </c>
      <c r="D9021">
        <v>130215</v>
      </c>
      <c r="E9021" t="s">
        <v>384</v>
      </c>
      <c r="F9021">
        <v>120</v>
      </c>
      <c r="G9021" t="s">
        <v>332</v>
      </c>
      <c r="H9021" t="s">
        <v>84</v>
      </c>
      <c r="I9021">
        <v>2000</v>
      </c>
      <c r="J9021">
        <v>2.1221099999999999E-4</v>
      </c>
    </row>
    <row r="9022" spans="1:10" x14ac:dyDescent="0.25">
      <c r="A9022" t="s">
        <v>224</v>
      </c>
      <c r="B9022" t="s">
        <v>80</v>
      </c>
      <c r="C9022" t="s">
        <v>37</v>
      </c>
      <c r="D9022">
        <v>120112</v>
      </c>
      <c r="E9022" t="s">
        <v>268</v>
      </c>
      <c r="F9022">
        <v>109</v>
      </c>
      <c r="G9022" t="s">
        <v>342</v>
      </c>
      <c r="H9022" t="s">
        <v>84</v>
      </c>
      <c r="I9022">
        <v>1995</v>
      </c>
      <c r="J9022">
        <v>2.0494499999999999E-2</v>
      </c>
    </row>
    <row r="9023" spans="1:10" x14ac:dyDescent="0.25">
      <c r="A9023" t="s">
        <v>224</v>
      </c>
      <c r="B9023" t="s">
        <v>80</v>
      </c>
      <c r="C9023" t="s">
        <v>37</v>
      </c>
      <c r="D9023">
        <v>130105</v>
      </c>
      <c r="E9023" t="s">
        <v>352</v>
      </c>
      <c r="F9023">
        <v>111</v>
      </c>
      <c r="G9023" t="s">
        <v>333</v>
      </c>
      <c r="H9023" t="s">
        <v>84</v>
      </c>
      <c r="I9023">
        <v>1995</v>
      </c>
      <c r="J9023">
        <v>7.79658E-3</v>
      </c>
    </row>
    <row r="9024" spans="1:10" x14ac:dyDescent="0.25">
      <c r="A9024" t="s">
        <v>227</v>
      </c>
      <c r="B9024" t="s">
        <v>80</v>
      </c>
      <c r="C9024" t="s">
        <v>37</v>
      </c>
      <c r="D9024">
        <v>130113</v>
      </c>
      <c r="E9024" t="s">
        <v>339</v>
      </c>
      <c r="F9024">
        <v>109</v>
      </c>
      <c r="G9024" t="s">
        <v>342</v>
      </c>
      <c r="H9024" t="s">
        <v>84</v>
      </c>
      <c r="I9024">
        <v>2015</v>
      </c>
      <c r="J9024">
        <v>9.8483199999999993</v>
      </c>
    </row>
    <row r="9025" spans="1:10" x14ac:dyDescent="0.25">
      <c r="A9025" t="s">
        <v>229</v>
      </c>
      <c r="B9025" t="s">
        <v>80</v>
      </c>
      <c r="C9025" t="s">
        <v>37</v>
      </c>
      <c r="D9025">
        <v>120219</v>
      </c>
      <c r="E9025" t="s">
        <v>261</v>
      </c>
      <c r="F9025">
        <v>114</v>
      </c>
      <c r="G9025" t="s">
        <v>335</v>
      </c>
      <c r="H9025" t="s">
        <v>84</v>
      </c>
      <c r="I9025">
        <v>2015</v>
      </c>
      <c r="J9025">
        <v>1.6862100000000001E-2</v>
      </c>
    </row>
    <row r="9026" spans="1:10" x14ac:dyDescent="0.25">
      <c r="A9026" t="s">
        <v>229</v>
      </c>
      <c r="B9026" t="s">
        <v>80</v>
      </c>
      <c r="C9026" t="s">
        <v>37</v>
      </c>
      <c r="D9026">
        <v>120219</v>
      </c>
      <c r="E9026" t="s">
        <v>261</v>
      </c>
      <c r="F9026">
        <v>115</v>
      </c>
      <c r="G9026" t="s">
        <v>341</v>
      </c>
      <c r="H9026" t="s">
        <v>84</v>
      </c>
      <c r="I9026">
        <v>2015</v>
      </c>
      <c r="J9026">
        <v>3.3724200000000001E-3</v>
      </c>
    </row>
    <row r="9027" spans="1:10" x14ac:dyDescent="0.25">
      <c r="A9027" t="s">
        <v>229</v>
      </c>
      <c r="B9027" t="s">
        <v>80</v>
      </c>
      <c r="C9027" t="s">
        <v>37</v>
      </c>
      <c r="D9027">
        <v>130219</v>
      </c>
      <c r="E9027" t="s">
        <v>354</v>
      </c>
      <c r="F9027">
        <v>109</v>
      </c>
      <c r="G9027" t="s">
        <v>342</v>
      </c>
      <c r="H9027" t="s">
        <v>84</v>
      </c>
      <c r="I9027">
        <v>2015</v>
      </c>
      <c r="J9027">
        <v>0.157919</v>
      </c>
    </row>
    <row r="9028" spans="1:10" x14ac:dyDescent="0.25">
      <c r="A9028" t="s">
        <v>229</v>
      </c>
      <c r="B9028" t="s">
        <v>80</v>
      </c>
      <c r="C9028" t="s">
        <v>37</v>
      </c>
      <c r="D9028">
        <v>120213</v>
      </c>
      <c r="E9028" t="s">
        <v>265</v>
      </c>
      <c r="F9028">
        <v>109</v>
      </c>
      <c r="G9028" t="s">
        <v>342</v>
      </c>
      <c r="H9028" t="s">
        <v>84</v>
      </c>
      <c r="I9028">
        <v>2015</v>
      </c>
      <c r="J9028">
        <v>0.83364400000000005</v>
      </c>
    </row>
    <row r="9029" spans="1:10" x14ac:dyDescent="0.25">
      <c r="A9029" t="s">
        <v>227</v>
      </c>
      <c r="B9029" t="s">
        <v>79</v>
      </c>
      <c r="C9029" t="s">
        <v>35</v>
      </c>
      <c r="D9029" t="s">
        <v>245</v>
      </c>
      <c r="E9029" t="s">
        <v>244</v>
      </c>
      <c r="F9029">
        <v>114</v>
      </c>
      <c r="G9029" t="s">
        <v>335</v>
      </c>
      <c r="H9029" t="s">
        <v>84</v>
      </c>
      <c r="I9029">
        <v>2014</v>
      </c>
      <c r="J9029">
        <v>207.28</v>
      </c>
    </row>
    <row r="9030" spans="1:10" x14ac:dyDescent="0.25">
      <c r="A9030" t="s">
        <v>225</v>
      </c>
      <c r="B9030" t="s">
        <v>80</v>
      </c>
      <c r="C9030" t="s">
        <v>37</v>
      </c>
      <c r="D9030">
        <v>130302</v>
      </c>
      <c r="E9030" t="s">
        <v>336</v>
      </c>
      <c r="F9030">
        <v>111</v>
      </c>
      <c r="G9030" t="s">
        <v>333</v>
      </c>
      <c r="H9030" t="s">
        <v>84</v>
      </c>
      <c r="I9030">
        <v>2005</v>
      </c>
      <c r="J9030">
        <v>7.4846799999999996E-4</v>
      </c>
    </row>
    <row r="9031" spans="1:10" x14ac:dyDescent="0.25">
      <c r="A9031" t="s">
        <v>226</v>
      </c>
      <c r="B9031" t="s">
        <v>80</v>
      </c>
      <c r="C9031" t="s">
        <v>37</v>
      </c>
      <c r="D9031">
        <v>120212</v>
      </c>
      <c r="E9031" t="s">
        <v>266</v>
      </c>
      <c r="F9031">
        <v>103</v>
      </c>
      <c r="G9031" t="s">
        <v>82</v>
      </c>
      <c r="H9031" t="s">
        <v>84</v>
      </c>
      <c r="I9031">
        <v>2005</v>
      </c>
      <c r="J9031">
        <v>2.1097099999999999E-3</v>
      </c>
    </row>
    <row r="9032" spans="1:10" x14ac:dyDescent="0.25">
      <c r="A9032" t="s">
        <v>226</v>
      </c>
      <c r="B9032" t="s">
        <v>80</v>
      </c>
      <c r="C9032" t="s">
        <v>37</v>
      </c>
      <c r="D9032">
        <v>130212</v>
      </c>
      <c r="E9032" t="s">
        <v>388</v>
      </c>
      <c r="F9032">
        <v>120</v>
      </c>
      <c r="G9032" t="s">
        <v>332</v>
      </c>
      <c r="H9032" t="s">
        <v>84</v>
      </c>
      <c r="I9032">
        <v>2005</v>
      </c>
      <c r="J9032">
        <v>0.12058099999999999</v>
      </c>
    </row>
    <row r="9033" spans="1:10" x14ac:dyDescent="0.25">
      <c r="A9033" t="s">
        <v>226</v>
      </c>
      <c r="B9033" t="s">
        <v>80</v>
      </c>
      <c r="C9033" t="s">
        <v>37</v>
      </c>
      <c r="D9033">
        <v>150202</v>
      </c>
      <c r="E9033" t="s">
        <v>286</v>
      </c>
      <c r="F9033">
        <v>103</v>
      </c>
      <c r="G9033" t="s">
        <v>82</v>
      </c>
      <c r="H9033" t="s">
        <v>84</v>
      </c>
      <c r="I9033">
        <v>2005</v>
      </c>
      <c r="J9033">
        <v>1.35607E-5</v>
      </c>
    </row>
    <row r="9034" spans="1:10" x14ac:dyDescent="0.25">
      <c r="A9034" t="s">
        <v>224</v>
      </c>
      <c r="B9034" t="s">
        <v>79</v>
      </c>
      <c r="C9034" t="s">
        <v>35</v>
      </c>
      <c r="D9034" t="s">
        <v>245</v>
      </c>
      <c r="E9034" t="s">
        <v>244</v>
      </c>
      <c r="F9034">
        <v>110</v>
      </c>
      <c r="G9034" t="s">
        <v>344</v>
      </c>
      <c r="H9034" t="s">
        <v>84</v>
      </c>
      <c r="I9034">
        <v>1990</v>
      </c>
      <c r="J9034">
        <v>2.5205899999999999</v>
      </c>
    </row>
    <row r="9035" spans="1:10" x14ac:dyDescent="0.25">
      <c r="A9035" t="s">
        <v>226</v>
      </c>
      <c r="B9035" t="s">
        <v>79</v>
      </c>
      <c r="C9035" t="s">
        <v>35</v>
      </c>
      <c r="D9035" t="s">
        <v>245</v>
      </c>
      <c r="E9035" t="s">
        <v>244</v>
      </c>
      <c r="F9035">
        <v>109</v>
      </c>
      <c r="G9035" t="s">
        <v>342</v>
      </c>
      <c r="H9035" t="s">
        <v>84</v>
      </c>
      <c r="I9035">
        <v>2010</v>
      </c>
      <c r="J9035">
        <v>96.155900000000003</v>
      </c>
    </row>
    <row r="9036" spans="1:10" x14ac:dyDescent="0.25">
      <c r="A9036" t="s">
        <v>223</v>
      </c>
      <c r="B9036" t="s">
        <v>80</v>
      </c>
      <c r="C9036" t="s">
        <v>37</v>
      </c>
      <c r="D9036">
        <v>150203</v>
      </c>
      <c r="E9036" t="s">
        <v>285</v>
      </c>
      <c r="F9036">
        <v>120</v>
      </c>
      <c r="G9036" t="s">
        <v>332</v>
      </c>
      <c r="H9036" t="s">
        <v>84</v>
      </c>
      <c r="I9036">
        <v>2005</v>
      </c>
      <c r="J9036">
        <v>0.20946100000000001</v>
      </c>
    </row>
    <row r="9037" spans="1:10" x14ac:dyDescent="0.25">
      <c r="A9037" t="s">
        <v>223</v>
      </c>
      <c r="B9037" t="s">
        <v>80</v>
      </c>
      <c r="C9037" t="s">
        <v>37</v>
      </c>
      <c r="D9037">
        <v>120219</v>
      </c>
      <c r="E9037" t="s">
        <v>261</v>
      </c>
      <c r="F9037">
        <v>103</v>
      </c>
      <c r="G9037" t="s">
        <v>82</v>
      </c>
      <c r="H9037" t="s">
        <v>84</v>
      </c>
      <c r="I9037">
        <v>2005</v>
      </c>
      <c r="J9037">
        <v>1.5028599999999999E-4</v>
      </c>
    </row>
    <row r="9038" spans="1:10" x14ac:dyDescent="0.25">
      <c r="A9038" t="s">
        <v>226</v>
      </c>
      <c r="B9038" t="s">
        <v>80</v>
      </c>
      <c r="C9038" t="s">
        <v>37</v>
      </c>
      <c r="D9038">
        <v>120113</v>
      </c>
      <c r="E9038" t="s">
        <v>267</v>
      </c>
      <c r="F9038">
        <v>109</v>
      </c>
      <c r="G9038" t="s">
        <v>342</v>
      </c>
      <c r="H9038" t="s">
        <v>84</v>
      </c>
      <c r="I9038">
        <v>2015</v>
      </c>
      <c r="J9038">
        <v>8.5110900000000003E-2</v>
      </c>
    </row>
    <row r="9039" spans="1:10" x14ac:dyDescent="0.25">
      <c r="A9039" t="s">
        <v>223</v>
      </c>
      <c r="B9039" t="s">
        <v>80</v>
      </c>
      <c r="C9039" t="s">
        <v>37</v>
      </c>
      <c r="D9039">
        <v>120213</v>
      </c>
      <c r="E9039" t="s">
        <v>265</v>
      </c>
      <c r="F9039">
        <v>115</v>
      </c>
      <c r="G9039" t="s">
        <v>341</v>
      </c>
      <c r="H9039" t="s">
        <v>84</v>
      </c>
      <c r="I9039">
        <v>2015</v>
      </c>
      <c r="J9039">
        <v>3.5666400000000001E-2</v>
      </c>
    </row>
    <row r="9040" spans="1:10" x14ac:dyDescent="0.25">
      <c r="A9040" t="s">
        <v>227</v>
      </c>
      <c r="B9040" t="s">
        <v>79</v>
      </c>
      <c r="C9040" t="s">
        <v>35</v>
      </c>
      <c r="D9040" t="s">
        <v>245</v>
      </c>
      <c r="E9040" t="s">
        <v>244</v>
      </c>
      <c r="F9040">
        <v>109</v>
      </c>
      <c r="G9040" t="s">
        <v>342</v>
      </c>
      <c r="H9040" t="s">
        <v>84</v>
      </c>
      <c r="I9040">
        <v>2010</v>
      </c>
      <c r="J9040">
        <v>1345.23</v>
      </c>
    </row>
    <row r="9041" spans="1:10" x14ac:dyDescent="0.25">
      <c r="A9041" t="s">
        <v>226</v>
      </c>
      <c r="B9041" t="s">
        <v>75</v>
      </c>
      <c r="C9041" t="s">
        <v>31</v>
      </c>
      <c r="D9041" t="s">
        <v>237</v>
      </c>
      <c r="E9041" t="s">
        <v>236</v>
      </c>
      <c r="F9041">
        <v>120</v>
      </c>
      <c r="G9041" t="s">
        <v>332</v>
      </c>
      <c r="H9041" t="s">
        <v>84</v>
      </c>
      <c r="I9041">
        <v>2000</v>
      </c>
      <c r="J9041">
        <v>2811.39</v>
      </c>
    </row>
    <row r="9042" spans="1:10" x14ac:dyDescent="0.25">
      <c r="A9042" t="s">
        <v>229</v>
      </c>
      <c r="B9042" t="s">
        <v>75</v>
      </c>
      <c r="C9042" t="s">
        <v>31</v>
      </c>
      <c r="D9042" t="s">
        <v>237</v>
      </c>
      <c r="E9042" t="s">
        <v>236</v>
      </c>
      <c r="F9042">
        <v>110</v>
      </c>
      <c r="G9042" t="s">
        <v>344</v>
      </c>
      <c r="H9042" t="s">
        <v>84</v>
      </c>
      <c r="I9042">
        <v>2005</v>
      </c>
      <c r="J9042">
        <v>53.495699999999999</v>
      </c>
    </row>
    <row r="9043" spans="1:10" x14ac:dyDescent="0.25">
      <c r="A9043" t="s">
        <v>229</v>
      </c>
      <c r="B9043" t="s">
        <v>80</v>
      </c>
      <c r="C9043" t="s">
        <v>37</v>
      </c>
      <c r="D9043">
        <v>130215</v>
      </c>
      <c r="E9043" t="s">
        <v>384</v>
      </c>
      <c r="F9043">
        <v>114</v>
      </c>
      <c r="G9043" t="s">
        <v>335</v>
      </c>
      <c r="H9043" t="s">
        <v>84</v>
      </c>
      <c r="I9043">
        <v>2015</v>
      </c>
      <c r="J9043">
        <v>5.10927E-5</v>
      </c>
    </row>
    <row r="9044" spans="1:10" x14ac:dyDescent="0.25">
      <c r="A9044" t="s">
        <v>229</v>
      </c>
      <c r="B9044" t="s">
        <v>80</v>
      </c>
      <c r="C9044" t="s">
        <v>37</v>
      </c>
      <c r="D9044">
        <v>120215</v>
      </c>
      <c r="E9044" t="s">
        <v>264</v>
      </c>
      <c r="F9044">
        <v>114</v>
      </c>
      <c r="G9044" t="s">
        <v>335</v>
      </c>
      <c r="H9044" t="s">
        <v>84</v>
      </c>
      <c r="I9044">
        <v>2015</v>
      </c>
      <c r="J9044">
        <v>5.1639800000000005E-4</v>
      </c>
    </row>
    <row r="9045" spans="1:10" x14ac:dyDescent="0.25">
      <c r="A9045" t="s">
        <v>229</v>
      </c>
      <c r="B9045" t="s">
        <v>80</v>
      </c>
      <c r="C9045" t="s">
        <v>37</v>
      </c>
      <c r="D9045">
        <v>120215</v>
      </c>
      <c r="E9045" t="s">
        <v>264</v>
      </c>
      <c r="F9045">
        <v>104</v>
      </c>
      <c r="G9045" t="s">
        <v>340</v>
      </c>
      <c r="H9045" t="s">
        <v>84</v>
      </c>
      <c r="I9045">
        <v>2015</v>
      </c>
      <c r="J9045">
        <v>1.0328E-5</v>
      </c>
    </row>
    <row r="9046" spans="1:10" x14ac:dyDescent="0.25">
      <c r="A9046" t="s">
        <v>229</v>
      </c>
      <c r="B9046" t="s">
        <v>74</v>
      </c>
      <c r="C9046" t="s">
        <v>34</v>
      </c>
      <c r="D9046">
        <v>901001</v>
      </c>
      <c r="E9046" t="s">
        <v>254</v>
      </c>
      <c r="F9046">
        <v>109</v>
      </c>
      <c r="G9046" t="s">
        <v>342</v>
      </c>
      <c r="H9046" t="s">
        <v>84</v>
      </c>
      <c r="I9046">
        <v>2005</v>
      </c>
      <c r="J9046">
        <v>18.036799999999999</v>
      </c>
    </row>
    <row r="9047" spans="1:10" x14ac:dyDescent="0.25">
      <c r="A9047" t="s">
        <v>226</v>
      </c>
      <c r="B9047" t="s">
        <v>202</v>
      </c>
      <c r="C9047" t="s">
        <v>200</v>
      </c>
      <c r="D9047">
        <v>403703</v>
      </c>
      <c r="E9047" t="s">
        <v>372</v>
      </c>
      <c r="F9047">
        <v>120</v>
      </c>
      <c r="G9047" t="s">
        <v>332</v>
      </c>
      <c r="H9047" t="s">
        <v>84</v>
      </c>
      <c r="I9047">
        <v>2010</v>
      </c>
      <c r="J9047">
        <v>2.7700099999999999E-5</v>
      </c>
    </row>
    <row r="9048" spans="1:10" x14ac:dyDescent="0.25">
      <c r="A9048" t="s">
        <v>226</v>
      </c>
      <c r="B9048" t="s">
        <v>79</v>
      </c>
      <c r="C9048" t="s">
        <v>35</v>
      </c>
      <c r="D9048" t="s">
        <v>243</v>
      </c>
      <c r="E9048" t="s">
        <v>242</v>
      </c>
      <c r="F9048">
        <v>120</v>
      </c>
      <c r="G9048" t="s">
        <v>332</v>
      </c>
      <c r="H9048" t="s">
        <v>84</v>
      </c>
      <c r="I9048">
        <v>2000</v>
      </c>
      <c r="J9048">
        <v>978.12800000000004</v>
      </c>
    </row>
    <row r="9049" spans="1:10" x14ac:dyDescent="0.25">
      <c r="A9049" t="s">
        <v>223</v>
      </c>
      <c r="B9049" t="s">
        <v>80</v>
      </c>
      <c r="C9049" t="s">
        <v>37</v>
      </c>
      <c r="D9049">
        <v>130212</v>
      </c>
      <c r="E9049" t="s">
        <v>388</v>
      </c>
      <c r="F9049">
        <v>114</v>
      </c>
      <c r="G9049" t="s">
        <v>335</v>
      </c>
      <c r="H9049" t="s">
        <v>84</v>
      </c>
      <c r="I9049">
        <v>2005</v>
      </c>
      <c r="J9049">
        <v>1.05656E-2</v>
      </c>
    </row>
    <row r="9050" spans="1:10" x14ac:dyDescent="0.25">
      <c r="A9050" t="s">
        <v>227</v>
      </c>
      <c r="B9050" t="s">
        <v>74</v>
      </c>
      <c r="C9050" t="s">
        <v>34</v>
      </c>
      <c r="D9050">
        <v>901000</v>
      </c>
      <c r="E9050" t="s">
        <v>34</v>
      </c>
      <c r="F9050">
        <v>110</v>
      </c>
      <c r="G9050" t="s">
        <v>344</v>
      </c>
      <c r="H9050" t="s">
        <v>84</v>
      </c>
      <c r="I9050">
        <v>2015</v>
      </c>
      <c r="J9050">
        <v>0.11830400000000001</v>
      </c>
    </row>
    <row r="9051" spans="1:10" x14ac:dyDescent="0.25">
      <c r="A9051" t="s">
        <v>226</v>
      </c>
      <c r="B9051" t="s">
        <v>75</v>
      </c>
      <c r="C9051" t="s">
        <v>31</v>
      </c>
      <c r="D9051" t="s">
        <v>237</v>
      </c>
      <c r="E9051" t="s">
        <v>236</v>
      </c>
      <c r="F9051">
        <v>111</v>
      </c>
      <c r="G9051" t="s">
        <v>333</v>
      </c>
      <c r="H9051" t="s">
        <v>84</v>
      </c>
      <c r="I9051">
        <v>2000</v>
      </c>
      <c r="J9051">
        <v>807.40200000000004</v>
      </c>
    </row>
    <row r="9052" spans="1:10" x14ac:dyDescent="0.25">
      <c r="A9052" t="s">
        <v>224</v>
      </c>
      <c r="B9052" t="s">
        <v>80</v>
      </c>
      <c r="C9052" t="s">
        <v>192</v>
      </c>
      <c r="D9052">
        <v>200200</v>
      </c>
      <c r="E9052" t="s">
        <v>334</v>
      </c>
      <c r="F9052">
        <v>111</v>
      </c>
      <c r="G9052" t="s">
        <v>333</v>
      </c>
      <c r="H9052" t="s">
        <v>84</v>
      </c>
      <c r="I9052">
        <v>2015</v>
      </c>
      <c r="J9052">
        <v>0.59307399999999999</v>
      </c>
    </row>
    <row r="9053" spans="1:10" x14ac:dyDescent="0.25">
      <c r="A9053" t="s">
        <v>227</v>
      </c>
      <c r="B9053" t="s">
        <v>80</v>
      </c>
      <c r="C9053" t="s">
        <v>37</v>
      </c>
      <c r="D9053">
        <v>120219</v>
      </c>
      <c r="E9053" t="s">
        <v>261</v>
      </c>
      <c r="F9053">
        <v>109</v>
      </c>
      <c r="G9053" t="s">
        <v>342</v>
      </c>
      <c r="H9053" t="s">
        <v>84</v>
      </c>
      <c r="I9053">
        <v>2000</v>
      </c>
      <c r="J9053">
        <v>2.7248499999999998E-2</v>
      </c>
    </row>
    <row r="9054" spans="1:10" x14ac:dyDescent="0.25">
      <c r="A9054" t="s">
        <v>225</v>
      </c>
      <c r="B9054" t="s">
        <v>80</v>
      </c>
      <c r="C9054" t="s">
        <v>37</v>
      </c>
      <c r="D9054">
        <v>120112</v>
      </c>
      <c r="E9054" t="s">
        <v>268</v>
      </c>
      <c r="F9054">
        <v>120</v>
      </c>
      <c r="G9054" t="s">
        <v>332</v>
      </c>
      <c r="H9054" t="s">
        <v>84</v>
      </c>
      <c r="I9054">
        <v>2000</v>
      </c>
      <c r="J9054">
        <v>91.695099999999996</v>
      </c>
    </row>
    <row r="9055" spans="1:10" x14ac:dyDescent="0.25">
      <c r="A9055" t="s">
        <v>229</v>
      </c>
      <c r="B9055" t="s">
        <v>80</v>
      </c>
      <c r="C9055" t="s">
        <v>37</v>
      </c>
      <c r="D9055">
        <v>130215</v>
      </c>
      <c r="E9055" t="s">
        <v>384</v>
      </c>
      <c r="F9055">
        <v>114</v>
      </c>
      <c r="G9055" t="s">
        <v>335</v>
      </c>
      <c r="H9055" t="s">
        <v>84</v>
      </c>
      <c r="I9055">
        <v>2010</v>
      </c>
      <c r="J9055">
        <v>1.07481E-4</v>
      </c>
    </row>
    <row r="9056" spans="1:10" x14ac:dyDescent="0.25">
      <c r="A9056" t="s">
        <v>229</v>
      </c>
      <c r="B9056" t="s">
        <v>80</v>
      </c>
      <c r="C9056" t="s">
        <v>37</v>
      </c>
      <c r="D9056">
        <v>120215</v>
      </c>
      <c r="E9056" t="s">
        <v>264</v>
      </c>
      <c r="F9056">
        <v>114</v>
      </c>
      <c r="G9056" t="s">
        <v>335</v>
      </c>
      <c r="H9056" t="s">
        <v>84</v>
      </c>
      <c r="I9056">
        <v>2010</v>
      </c>
      <c r="J9056">
        <v>1.08632E-3</v>
      </c>
    </row>
    <row r="9057" spans="1:10" x14ac:dyDescent="0.25">
      <c r="A9057" t="s">
        <v>225</v>
      </c>
      <c r="B9057" t="s">
        <v>80</v>
      </c>
      <c r="C9057" t="s">
        <v>37</v>
      </c>
      <c r="D9057">
        <v>130302</v>
      </c>
      <c r="E9057" t="s">
        <v>336</v>
      </c>
      <c r="F9057">
        <v>109</v>
      </c>
      <c r="G9057" t="s">
        <v>342</v>
      </c>
      <c r="H9057" t="s">
        <v>84</v>
      </c>
      <c r="I9057">
        <v>2014</v>
      </c>
      <c r="J9057">
        <v>3.8628599999999999E-2</v>
      </c>
    </row>
    <row r="9058" spans="1:10" x14ac:dyDescent="0.25">
      <c r="A9058" t="s">
        <v>225</v>
      </c>
      <c r="B9058" t="s">
        <v>80</v>
      </c>
      <c r="C9058" t="s">
        <v>37</v>
      </c>
      <c r="D9058">
        <v>130302</v>
      </c>
      <c r="E9058" t="s">
        <v>336</v>
      </c>
      <c r="F9058">
        <v>104</v>
      </c>
      <c r="G9058" t="s">
        <v>340</v>
      </c>
      <c r="H9058" t="s">
        <v>84</v>
      </c>
      <c r="I9058">
        <v>2014</v>
      </c>
      <c r="J9058">
        <v>1.0165399999999999E-5</v>
      </c>
    </row>
    <row r="9059" spans="1:10" x14ac:dyDescent="0.25">
      <c r="A9059" t="s">
        <v>225</v>
      </c>
      <c r="B9059" t="s">
        <v>80</v>
      </c>
      <c r="C9059" t="s">
        <v>37</v>
      </c>
      <c r="D9059">
        <v>120302</v>
      </c>
      <c r="E9059" t="s">
        <v>260</v>
      </c>
      <c r="F9059">
        <v>111</v>
      </c>
      <c r="G9059" t="s">
        <v>333</v>
      </c>
      <c r="H9059" t="s">
        <v>84</v>
      </c>
      <c r="I9059">
        <v>2014</v>
      </c>
      <c r="J9059">
        <v>1.8813E-2</v>
      </c>
    </row>
    <row r="9060" spans="1:10" x14ac:dyDescent="0.25">
      <c r="A9060" t="s">
        <v>226</v>
      </c>
      <c r="B9060" t="s">
        <v>79</v>
      </c>
      <c r="C9060" t="s">
        <v>35</v>
      </c>
      <c r="D9060" t="s">
        <v>322</v>
      </c>
      <c r="E9060" t="s">
        <v>321</v>
      </c>
      <c r="F9060">
        <v>108</v>
      </c>
      <c r="G9060" t="s">
        <v>83</v>
      </c>
      <c r="H9060" t="s">
        <v>84</v>
      </c>
      <c r="I9060">
        <v>1990</v>
      </c>
      <c r="J9060">
        <v>0.43156600000000001</v>
      </c>
    </row>
    <row r="9061" spans="1:10" x14ac:dyDescent="0.25">
      <c r="A9061" t="s">
        <v>224</v>
      </c>
      <c r="B9061" t="s">
        <v>80</v>
      </c>
      <c r="C9061" t="s">
        <v>37</v>
      </c>
      <c r="D9061">
        <v>130216</v>
      </c>
      <c r="E9061" t="s">
        <v>355</v>
      </c>
      <c r="F9061">
        <v>114</v>
      </c>
      <c r="G9061" t="s">
        <v>335</v>
      </c>
      <c r="H9061" t="s">
        <v>84</v>
      </c>
      <c r="I9061">
        <v>1990</v>
      </c>
      <c r="J9061">
        <v>1.8634299999999999E-3</v>
      </c>
    </row>
    <row r="9062" spans="1:10" x14ac:dyDescent="0.25">
      <c r="A9062" t="s">
        <v>224</v>
      </c>
      <c r="B9062" t="s">
        <v>80</v>
      </c>
      <c r="C9062" t="s">
        <v>37</v>
      </c>
      <c r="D9062">
        <v>120106</v>
      </c>
      <c r="E9062" t="s">
        <v>269</v>
      </c>
      <c r="F9062">
        <v>120</v>
      </c>
      <c r="G9062" t="s">
        <v>332</v>
      </c>
      <c r="H9062" t="s">
        <v>84</v>
      </c>
      <c r="I9062">
        <v>1990</v>
      </c>
      <c r="J9062">
        <v>108.64100000000001</v>
      </c>
    </row>
    <row r="9063" spans="1:10" x14ac:dyDescent="0.25">
      <c r="A9063" t="s">
        <v>224</v>
      </c>
      <c r="B9063" t="s">
        <v>79</v>
      </c>
      <c r="C9063" t="s">
        <v>35</v>
      </c>
      <c r="D9063" t="s">
        <v>243</v>
      </c>
      <c r="E9063" t="s">
        <v>242</v>
      </c>
      <c r="F9063">
        <v>109</v>
      </c>
      <c r="G9063" t="s">
        <v>342</v>
      </c>
      <c r="H9063" t="s">
        <v>84</v>
      </c>
      <c r="I9063">
        <v>2010</v>
      </c>
      <c r="J9063">
        <v>125.069</v>
      </c>
    </row>
    <row r="9064" spans="1:10" x14ac:dyDescent="0.25">
      <c r="A9064" t="s">
        <v>223</v>
      </c>
      <c r="B9064" t="s">
        <v>80</v>
      </c>
      <c r="C9064" t="s">
        <v>81</v>
      </c>
      <c r="D9064">
        <v>340201</v>
      </c>
      <c r="E9064" t="s">
        <v>222</v>
      </c>
      <c r="F9064">
        <v>120</v>
      </c>
      <c r="G9064" t="s">
        <v>332</v>
      </c>
      <c r="H9064" t="s">
        <v>84</v>
      </c>
      <c r="I9064">
        <v>1990</v>
      </c>
      <c r="J9064">
        <v>3.0450500000000001E-3</v>
      </c>
    </row>
    <row r="9065" spans="1:10" x14ac:dyDescent="0.25">
      <c r="A9065" t="s">
        <v>223</v>
      </c>
      <c r="B9065" t="s">
        <v>80</v>
      </c>
      <c r="C9065" t="s">
        <v>81</v>
      </c>
      <c r="D9065">
        <v>340201</v>
      </c>
      <c r="E9065" t="s">
        <v>222</v>
      </c>
      <c r="F9065">
        <v>120</v>
      </c>
      <c r="G9065" t="s">
        <v>332</v>
      </c>
      <c r="H9065" t="s">
        <v>84</v>
      </c>
      <c r="I9065">
        <v>2005</v>
      </c>
      <c r="J9065">
        <v>1.4456800000000001E-2</v>
      </c>
    </row>
    <row r="9066" spans="1:10" x14ac:dyDescent="0.25">
      <c r="A9066" t="s">
        <v>223</v>
      </c>
      <c r="B9066" t="s">
        <v>80</v>
      </c>
      <c r="C9066" t="s">
        <v>81</v>
      </c>
      <c r="D9066">
        <v>340201</v>
      </c>
      <c r="E9066" t="s">
        <v>222</v>
      </c>
      <c r="F9066">
        <v>109</v>
      </c>
      <c r="G9066" t="s">
        <v>342</v>
      </c>
      <c r="H9066" t="s">
        <v>84</v>
      </c>
      <c r="I9066">
        <v>2000</v>
      </c>
      <c r="J9066">
        <v>2.0828500000000001</v>
      </c>
    </row>
    <row r="9067" spans="1:10" x14ac:dyDescent="0.25">
      <c r="A9067" t="s">
        <v>225</v>
      </c>
      <c r="B9067" t="s">
        <v>75</v>
      </c>
      <c r="C9067" t="s">
        <v>31</v>
      </c>
      <c r="D9067" t="s">
        <v>235</v>
      </c>
      <c r="E9067" t="s">
        <v>234</v>
      </c>
      <c r="F9067">
        <v>110</v>
      </c>
      <c r="G9067" t="s">
        <v>344</v>
      </c>
      <c r="H9067" t="s">
        <v>84</v>
      </c>
      <c r="I9067">
        <v>2010</v>
      </c>
      <c r="J9067">
        <v>0.17746700000000001</v>
      </c>
    </row>
    <row r="9068" spans="1:10" x14ac:dyDescent="0.25">
      <c r="A9068" t="s">
        <v>226</v>
      </c>
      <c r="B9068" t="s">
        <v>80</v>
      </c>
      <c r="C9068" t="s">
        <v>37</v>
      </c>
      <c r="D9068">
        <v>120113</v>
      </c>
      <c r="E9068" t="s">
        <v>267</v>
      </c>
      <c r="F9068">
        <v>115</v>
      </c>
      <c r="G9068" t="s">
        <v>341</v>
      </c>
      <c r="H9068" t="s">
        <v>84</v>
      </c>
      <c r="I9068">
        <v>2015</v>
      </c>
      <c r="J9068">
        <v>1.7022200000000001E-2</v>
      </c>
    </row>
    <row r="9069" spans="1:10" x14ac:dyDescent="0.25">
      <c r="A9069" t="s">
        <v>226</v>
      </c>
      <c r="B9069" t="s">
        <v>80</v>
      </c>
      <c r="C9069" t="s">
        <v>37</v>
      </c>
      <c r="D9069">
        <v>150103</v>
      </c>
      <c r="E9069" t="s">
        <v>287</v>
      </c>
      <c r="F9069">
        <v>109</v>
      </c>
      <c r="G9069" t="s">
        <v>342</v>
      </c>
      <c r="H9069" t="s">
        <v>84</v>
      </c>
      <c r="I9069">
        <v>2000</v>
      </c>
      <c r="J9069">
        <v>1.7380199999999998E-2</v>
      </c>
    </row>
    <row r="9070" spans="1:10" x14ac:dyDescent="0.25">
      <c r="A9070" t="s">
        <v>226</v>
      </c>
      <c r="B9070" t="s">
        <v>80</v>
      </c>
      <c r="C9070" t="s">
        <v>37</v>
      </c>
      <c r="D9070">
        <v>120216</v>
      </c>
      <c r="E9070" t="s">
        <v>263</v>
      </c>
      <c r="F9070">
        <v>111</v>
      </c>
      <c r="G9070" t="s">
        <v>333</v>
      </c>
      <c r="H9070" t="s">
        <v>84</v>
      </c>
      <c r="I9070">
        <v>2000</v>
      </c>
      <c r="J9070">
        <v>1.47321E-2</v>
      </c>
    </row>
    <row r="9071" spans="1:10" x14ac:dyDescent="0.25">
      <c r="A9071" t="s">
        <v>227</v>
      </c>
      <c r="B9071" t="s">
        <v>80</v>
      </c>
      <c r="C9071" t="s">
        <v>37</v>
      </c>
      <c r="D9071">
        <v>150103</v>
      </c>
      <c r="E9071" t="s">
        <v>287</v>
      </c>
      <c r="F9071">
        <v>109</v>
      </c>
      <c r="G9071" t="s">
        <v>342</v>
      </c>
      <c r="H9071" t="s">
        <v>84</v>
      </c>
      <c r="I9071">
        <v>2010</v>
      </c>
      <c r="J9071">
        <v>0.16383400000000001</v>
      </c>
    </row>
    <row r="9072" spans="1:10" x14ac:dyDescent="0.25">
      <c r="A9072" t="s">
        <v>227</v>
      </c>
      <c r="B9072" t="s">
        <v>80</v>
      </c>
      <c r="C9072" t="s">
        <v>37</v>
      </c>
      <c r="D9072">
        <v>120113</v>
      </c>
      <c r="E9072" t="s">
        <v>267</v>
      </c>
      <c r="F9072">
        <v>104</v>
      </c>
      <c r="G9072" t="s">
        <v>340</v>
      </c>
      <c r="H9072" t="s">
        <v>84</v>
      </c>
      <c r="I9072">
        <v>2010</v>
      </c>
      <c r="J9072">
        <v>1.8974000000000001E-2</v>
      </c>
    </row>
    <row r="9073" spans="1:10" x14ac:dyDescent="0.25">
      <c r="A9073" t="s">
        <v>227</v>
      </c>
      <c r="B9073" t="s">
        <v>80</v>
      </c>
      <c r="C9073" t="s">
        <v>37</v>
      </c>
      <c r="D9073">
        <v>120303</v>
      </c>
      <c r="E9073" t="s">
        <v>259</v>
      </c>
      <c r="F9073">
        <v>104</v>
      </c>
      <c r="G9073" t="s">
        <v>340</v>
      </c>
      <c r="H9073" t="s">
        <v>84</v>
      </c>
      <c r="I9073">
        <v>2010</v>
      </c>
      <c r="J9073">
        <v>1.62681E-3</v>
      </c>
    </row>
    <row r="9074" spans="1:10" x14ac:dyDescent="0.25">
      <c r="A9074" t="s">
        <v>227</v>
      </c>
      <c r="B9074" t="s">
        <v>80</v>
      </c>
      <c r="C9074" t="s">
        <v>37</v>
      </c>
      <c r="D9074">
        <v>120303</v>
      </c>
      <c r="E9074" t="s">
        <v>259</v>
      </c>
      <c r="F9074">
        <v>103</v>
      </c>
      <c r="G9074" t="s">
        <v>82</v>
      </c>
      <c r="H9074" t="s">
        <v>84</v>
      </c>
      <c r="I9074">
        <v>2010</v>
      </c>
      <c r="J9074">
        <v>1.62681E-3</v>
      </c>
    </row>
    <row r="9075" spans="1:10" x14ac:dyDescent="0.25">
      <c r="A9075" t="s">
        <v>223</v>
      </c>
      <c r="B9075" t="s">
        <v>80</v>
      </c>
      <c r="C9075" t="s">
        <v>37</v>
      </c>
      <c r="D9075">
        <v>120303</v>
      </c>
      <c r="E9075" t="s">
        <v>259</v>
      </c>
      <c r="F9075">
        <v>115</v>
      </c>
      <c r="G9075" t="s">
        <v>341</v>
      </c>
      <c r="H9075" t="s">
        <v>84</v>
      </c>
      <c r="I9075">
        <v>2010</v>
      </c>
      <c r="J9075">
        <v>3.3824900000000001E-3</v>
      </c>
    </row>
    <row r="9076" spans="1:10" x14ac:dyDescent="0.25">
      <c r="A9076" t="s">
        <v>223</v>
      </c>
      <c r="B9076" t="s">
        <v>80</v>
      </c>
      <c r="C9076" t="s">
        <v>37</v>
      </c>
      <c r="D9076">
        <v>130303</v>
      </c>
      <c r="E9076" t="s">
        <v>351</v>
      </c>
      <c r="F9076">
        <v>111</v>
      </c>
      <c r="G9076" t="s">
        <v>333</v>
      </c>
      <c r="H9076" t="s">
        <v>84</v>
      </c>
      <c r="I9076">
        <v>2010</v>
      </c>
      <c r="J9076">
        <v>1.4678099999999999E-3</v>
      </c>
    </row>
    <row r="9077" spans="1:10" x14ac:dyDescent="0.25">
      <c r="A9077" t="s">
        <v>223</v>
      </c>
      <c r="B9077" t="s">
        <v>80</v>
      </c>
      <c r="C9077" t="s">
        <v>37</v>
      </c>
      <c r="D9077">
        <v>130113</v>
      </c>
      <c r="E9077" t="s">
        <v>339</v>
      </c>
      <c r="F9077">
        <v>114</v>
      </c>
      <c r="G9077" t="s">
        <v>335</v>
      </c>
      <c r="H9077" t="s">
        <v>84</v>
      </c>
      <c r="I9077">
        <v>2010</v>
      </c>
      <c r="J9077">
        <v>5.0907500000000001E-2</v>
      </c>
    </row>
    <row r="9078" spans="1:10" x14ac:dyDescent="0.25">
      <c r="A9078" t="s">
        <v>226</v>
      </c>
      <c r="B9078" t="s">
        <v>80</v>
      </c>
      <c r="C9078" t="s">
        <v>37</v>
      </c>
      <c r="D9078">
        <v>120302</v>
      </c>
      <c r="E9078" t="s">
        <v>260</v>
      </c>
      <c r="F9078">
        <v>104</v>
      </c>
      <c r="G9078" t="s">
        <v>340</v>
      </c>
      <c r="H9078" t="s">
        <v>84</v>
      </c>
      <c r="I9078">
        <v>2015</v>
      </c>
      <c r="J9078">
        <v>1.7740900000000002E-5</v>
      </c>
    </row>
    <row r="9079" spans="1:10" x14ac:dyDescent="0.25">
      <c r="A9079" t="s">
        <v>226</v>
      </c>
      <c r="B9079" t="s">
        <v>80</v>
      </c>
      <c r="C9079" t="s">
        <v>37</v>
      </c>
      <c r="D9079">
        <v>120213</v>
      </c>
      <c r="E9079" t="s">
        <v>265</v>
      </c>
      <c r="F9079">
        <v>111</v>
      </c>
      <c r="G9079" t="s">
        <v>333</v>
      </c>
      <c r="H9079" t="s">
        <v>84</v>
      </c>
      <c r="I9079">
        <v>2000</v>
      </c>
      <c r="J9079">
        <v>0.38255699999999998</v>
      </c>
    </row>
    <row r="9080" spans="1:10" x14ac:dyDescent="0.25">
      <c r="A9080" t="s">
        <v>226</v>
      </c>
      <c r="B9080" t="s">
        <v>80</v>
      </c>
      <c r="C9080" t="s">
        <v>37</v>
      </c>
      <c r="D9080">
        <v>120303</v>
      </c>
      <c r="E9080" t="s">
        <v>259</v>
      </c>
      <c r="F9080">
        <v>109</v>
      </c>
      <c r="G9080" t="s">
        <v>342</v>
      </c>
      <c r="H9080" t="s">
        <v>84</v>
      </c>
      <c r="I9080">
        <v>2000</v>
      </c>
      <c r="J9080">
        <v>8.12417E-3</v>
      </c>
    </row>
    <row r="9081" spans="1:10" x14ac:dyDescent="0.25">
      <c r="A9081" t="s">
        <v>226</v>
      </c>
      <c r="B9081" t="s">
        <v>80</v>
      </c>
      <c r="C9081" t="s">
        <v>37</v>
      </c>
      <c r="D9081">
        <v>120213</v>
      </c>
      <c r="E9081" t="s">
        <v>265</v>
      </c>
      <c r="F9081">
        <v>103</v>
      </c>
      <c r="G9081" t="s">
        <v>82</v>
      </c>
      <c r="H9081" t="s">
        <v>84</v>
      </c>
      <c r="I9081">
        <v>2000</v>
      </c>
      <c r="J9081">
        <v>3.8255699999999999E-3</v>
      </c>
    </row>
    <row r="9082" spans="1:10" x14ac:dyDescent="0.25">
      <c r="A9082" t="s">
        <v>226</v>
      </c>
      <c r="B9082" t="s">
        <v>80</v>
      </c>
      <c r="C9082" t="s">
        <v>37</v>
      </c>
      <c r="D9082">
        <v>130213</v>
      </c>
      <c r="E9082" t="s">
        <v>368</v>
      </c>
      <c r="F9082">
        <v>111</v>
      </c>
      <c r="G9082" t="s">
        <v>333</v>
      </c>
      <c r="H9082" t="s">
        <v>84</v>
      </c>
      <c r="I9082">
        <v>2000</v>
      </c>
      <c r="J9082">
        <v>1.2951300000000001E-2</v>
      </c>
    </row>
    <row r="9083" spans="1:10" x14ac:dyDescent="0.25">
      <c r="A9083" t="s">
        <v>226</v>
      </c>
      <c r="B9083" t="s">
        <v>80</v>
      </c>
      <c r="C9083" t="s">
        <v>37</v>
      </c>
      <c r="D9083">
        <v>150203</v>
      </c>
      <c r="E9083" t="s">
        <v>285</v>
      </c>
      <c r="F9083">
        <v>103</v>
      </c>
      <c r="G9083" t="s">
        <v>82</v>
      </c>
      <c r="H9083" t="s">
        <v>84</v>
      </c>
      <c r="I9083">
        <v>2000</v>
      </c>
      <c r="J9083">
        <v>1.9561699999999999E-5</v>
      </c>
    </row>
    <row r="9084" spans="1:10" x14ac:dyDescent="0.25">
      <c r="A9084" t="s">
        <v>229</v>
      </c>
      <c r="B9084" t="s">
        <v>80</v>
      </c>
      <c r="C9084" t="s">
        <v>37</v>
      </c>
      <c r="D9084">
        <v>150102</v>
      </c>
      <c r="E9084" t="s">
        <v>288</v>
      </c>
      <c r="F9084">
        <v>114</v>
      </c>
      <c r="G9084" t="s">
        <v>335</v>
      </c>
      <c r="H9084" t="s">
        <v>84</v>
      </c>
      <c r="I9084">
        <v>2015</v>
      </c>
      <c r="J9084">
        <v>1.44023E-2</v>
      </c>
    </row>
    <row r="9085" spans="1:10" x14ac:dyDescent="0.25">
      <c r="A9085" t="s">
        <v>229</v>
      </c>
      <c r="B9085" t="s">
        <v>80</v>
      </c>
      <c r="C9085" t="s">
        <v>37</v>
      </c>
      <c r="D9085">
        <v>120302</v>
      </c>
      <c r="E9085" t="s">
        <v>260</v>
      </c>
      <c r="F9085">
        <v>111</v>
      </c>
      <c r="G9085" t="s">
        <v>333</v>
      </c>
      <c r="H9085" t="s">
        <v>84</v>
      </c>
      <c r="I9085">
        <v>2015</v>
      </c>
      <c r="J9085">
        <v>1.82334E-2</v>
      </c>
    </row>
    <row r="9086" spans="1:10" x14ac:dyDescent="0.25">
      <c r="A9086" t="s">
        <v>226</v>
      </c>
      <c r="B9086" t="s">
        <v>80</v>
      </c>
      <c r="C9086" t="s">
        <v>37</v>
      </c>
      <c r="D9086">
        <v>120219</v>
      </c>
      <c r="E9086" t="s">
        <v>261</v>
      </c>
      <c r="F9086">
        <v>114</v>
      </c>
      <c r="G9086" t="s">
        <v>335</v>
      </c>
      <c r="H9086" t="s">
        <v>84</v>
      </c>
      <c r="I9086">
        <v>2015</v>
      </c>
      <c r="J9086">
        <v>1.64887E-3</v>
      </c>
    </row>
    <row r="9087" spans="1:10" x14ac:dyDescent="0.25">
      <c r="A9087" t="s">
        <v>223</v>
      </c>
      <c r="B9087" t="s">
        <v>80</v>
      </c>
      <c r="C9087" t="s">
        <v>37</v>
      </c>
      <c r="D9087">
        <v>130216</v>
      </c>
      <c r="E9087" t="s">
        <v>355</v>
      </c>
      <c r="F9087">
        <v>114</v>
      </c>
      <c r="G9087" t="s">
        <v>335</v>
      </c>
      <c r="H9087" t="s">
        <v>84</v>
      </c>
      <c r="I9087">
        <v>1990</v>
      </c>
      <c r="J9087">
        <v>3.3731E-3</v>
      </c>
    </row>
    <row r="9088" spans="1:10" x14ac:dyDescent="0.25">
      <c r="A9088" t="s">
        <v>223</v>
      </c>
      <c r="B9088" t="s">
        <v>80</v>
      </c>
      <c r="C9088" t="s">
        <v>37</v>
      </c>
      <c r="D9088">
        <v>130218</v>
      </c>
      <c r="E9088" t="s">
        <v>343</v>
      </c>
      <c r="F9088">
        <v>109</v>
      </c>
      <c r="G9088" t="s">
        <v>342</v>
      </c>
      <c r="H9088" t="s">
        <v>84</v>
      </c>
      <c r="I9088">
        <v>1995</v>
      </c>
      <c r="J9088">
        <v>8.3669699999999996E-3</v>
      </c>
    </row>
    <row r="9089" spans="1:10" x14ac:dyDescent="0.25">
      <c r="A9089" t="s">
        <v>223</v>
      </c>
      <c r="B9089" t="s">
        <v>80</v>
      </c>
      <c r="C9089" t="s">
        <v>37</v>
      </c>
      <c r="D9089">
        <v>120218</v>
      </c>
      <c r="E9089" t="s">
        <v>262</v>
      </c>
      <c r="F9089">
        <v>103</v>
      </c>
      <c r="G9089" t="s">
        <v>82</v>
      </c>
      <c r="H9089" t="s">
        <v>84</v>
      </c>
      <c r="I9089">
        <v>1995</v>
      </c>
      <c r="J9089">
        <v>4.0947600000000001E-5</v>
      </c>
    </row>
    <row r="9090" spans="1:10" x14ac:dyDescent="0.25">
      <c r="A9090" t="s">
        <v>225</v>
      </c>
      <c r="B9090" t="s">
        <v>74</v>
      </c>
      <c r="C9090" t="s">
        <v>34</v>
      </c>
      <c r="D9090">
        <v>901000</v>
      </c>
      <c r="E9090" t="s">
        <v>34</v>
      </c>
      <c r="F9090">
        <v>104</v>
      </c>
      <c r="G9090" t="s">
        <v>340</v>
      </c>
      <c r="H9090" t="s">
        <v>84</v>
      </c>
      <c r="I9090">
        <v>2000</v>
      </c>
      <c r="J9090">
        <v>0.90080400000000005</v>
      </c>
    </row>
    <row r="9091" spans="1:10" x14ac:dyDescent="0.25">
      <c r="A9091" t="s">
        <v>224</v>
      </c>
      <c r="B9091" t="s">
        <v>80</v>
      </c>
      <c r="C9091" t="s">
        <v>37</v>
      </c>
      <c r="D9091">
        <v>120303</v>
      </c>
      <c r="E9091" t="s">
        <v>259</v>
      </c>
      <c r="F9091">
        <v>115</v>
      </c>
      <c r="G9091" t="s">
        <v>341</v>
      </c>
      <c r="H9091" t="s">
        <v>84</v>
      </c>
      <c r="I9091">
        <v>2010</v>
      </c>
      <c r="J9091">
        <v>1.7855900000000001E-3</v>
      </c>
    </row>
    <row r="9092" spans="1:10" x14ac:dyDescent="0.25">
      <c r="A9092" t="s">
        <v>224</v>
      </c>
      <c r="B9092" t="s">
        <v>80</v>
      </c>
      <c r="C9092" t="s">
        <v>37</v>
      </c>
      <c r="D9092">
        <v>120303</v>
      </c>
      <c r="E9092" t="s">
        <v>259</v>
      </c>
      <c r="F9092">
        <v>114</v>
      </c>
      <c r="G9092" t="s">
        <v>335</v>
      </c>
      <c r="H9092" t="s">
        <v>84</v>
      </c>
      <c r="I9092">
        <v>2010</v>
      </c>
      <c r="J9092">
        <v>8.9279600000000004E-3</v>
      </c>
    </row>
    <row r="9093" spans="1:10" x14ac:dyDescent="0.25">
      <c r="A9093" t="s">
        <v>224</v>
      </c>
      <c r="B9093" t="s">
        <v>80</v>
      </c>
      <c r="C9093" t="s">
        <v>37</v>
      </c>
      <c r="D9093">
        <v>130303</v>
      </c>
      <c r="E9093" t="s">
        <v>351</v>
      </c>
      <c r="F9093">
        <v>111</v>
      </c>
      <c r="G9093" t="s">
        <v>333</v>
      </c>
      <c r="H9093" t="s">
        <v>84</v>
      </c>
      <c r="I9093">
        <v>2010</v>
      </c>
      <c r="J9093">
        <v>7.7484899999999998E-4</v>
      </c>
    </row>
    <row r="9094" spans="1:10" x14ac:dyDescent="0.25">
      <c r="A9094" t="s">
        <v>224</v>
      </c>
      <c r="B9094" t="s">
        <v>80</v>
      </c>
      <c r="C9094" t="s">
        <v>37</v>
      </c>
      <c r="D9094">
        <v>120113</v>
      </c>
      <c r="E9094" t="s">
        <v>267</v>
      </c>
      <c r="F9094">
        <v>111</v>
      </c>
      <c r="G9094" t="s">
        <v>333</v>
      </c>
      <c r="H9094" t="s">
        <v>84</v>
      </c>
      <c r="I9094">
        <v>2010</v>
      </c>
      <c r="J9094">
        <v>0.20826</v>
      </c>
    </row>
    <row r="9095" spans="1:10" x14ac:dyDescent="0.25">
      <c r="A9095" t="s">
        <v>229</v>
      </c>
      <c r="B9095" t="s">
        <v>80</v>
      </c>
      <c r="C9095" t="s">
        <v>37</v>
      </c>
      <c r="D9095">
        <v>130112</v>
      </c>
      <c r="E9095" t="s">
        <v>349</v>
      </c>
      <c r="F9095">
        <v>111</v>
      </c>
      <c r="G9095" t="s">
        <v>333</v>
      </c>
      <c r="H9095" t="s">
        <v>84</v>
      </c>
      <c r="I9095">
        <v>2014</v>
      </c>
      <c r="J9095">
        <v>9.8822800000000002E-3</v>
      </c>
    </row>
    <row r="9096" spans="1:10" x14ac:dyDescent="0.25">
      <c r="A9096" t="s">
        <v>227</v>
      </c>
      <c r="B9096" t="s">
        <v>79</v>
      </c>
      <c r="C9096" t="s">
        <v>33</v>
      </c>
      <c r="D9096" t="s">
        <v>253</v>
      </c>
      <c r="E9096" t="s">
        <v>252</v>
      </c>
      <c r="F9096">
        <v>103</v>
      </c>
      <c r="G9096" t="s">
        <v>82</v>
      </c>
      <c r="H9096" t="s">
        <v>84</v>
      </c>
      <c r="I9096">
        <v>2015</v>
      </c>
      <c r="J9096">
        <v>1687.69</v>
      </c>
    </row>
    <row r="9097" spans="1:10" x14ac:dyDescent="0.25">
      <c r="A9097" t="s">
        <v>225</v>
      </c>
      <c r="B9097" t="s">
        <v>79</v>
      </c>
      <c r="C9097" t="s">
        <v>33</v>
      </c>
      <c r="D9097" t="s">
        <v>253</v>
      </c>
      <c r="E9097" t="s">
        <v>252</v>
      </c>
      <c r="F9097">
        <v>103</v>
      </c>
      <c r="G9097" t="s">
        <v>82</v>
      </c>
      <c r="H9097" t="s">
        <v>84</v>
      </c>
      <c r="I9097">
        <v>2015</v>
      </c>
      <c r="J9097">
        <v>540.25199999999995</v>
      </c>
    </row>
    <row r="9098" spans="1:10" x14ac:dyDescent="0.25">
      <c r="A9098" t="s">
        <v>229</v>
      </c>
      <c r="B9098" t="s">
        <v>79</v>
      </c>
      <c r="C9098" t="s">
        <v>33</v>
      </c>
      <c r="D9098" t="s">
        <v>253</v>
      </c>
      <c r="E9098" t="s">
        <v>252</v>
      </c>
      <c r="F9098">
        <v>103</v>
      </c>
      <c r="G9098" t="s">
        <v>82</v>
      </c>
      <c r="H9098" t="s">
        <v>84</v>
      </c>
      <c r="I9098">
        <v>2005</v>
      </c>
      <c r="J9098">
        <v>421.99700000000001</v>
      </c>
    </row>
    <row r="9099" spans="1:10" x14ac:dyDescent="0.25">
      <c r="A9099" t="s">
        <v>226</v>
      </c>
      <c r="B9099" t="s">
        <v>79</v>
      </c>
      <c r="C9099" t="s">
        <v>33</v>
      </c>
      <c r="D9099" t="s">
        <v>253</v>
      </c>
      <c r="E9099" t="s">
        <v>252</v>
      </c>
      <c r="F9099">
        <v>103</v>
      </c>
      <c r="G9099" t="s">
        <v>82</v>
      </c>
      <c r="H9099" t="s">
        <v>84</v>
      </c>
      <c r="I9099">
        <v>1990</v>
      </c>
      <c r="J9099">
        <v>204.68799999999999</v>
      </c>
    </row>
    <row r="9100" spans="1:10" x14ac:dyDescent="0.25">
      <c r="A9100" t="s">
        <v>223</v>
      </c>
      <c r="B9100" t="s">
        <v>79</v>
      </c>
      <c r="C9100" t="s">
        <v>33</v>
      </c>
      <c r="D9100" t="s">
        <v>253</v>
      </c>
      <c r="E9100" t="s">
        <v>252</v>
      </c>
      <c r="F9100">
        <v>103</v>
      </c>
      <c r="G9100" t="s">
        <v>82</v>
      </c>
      <c r="H9100" t="s">
        <v>84</v>
      </c>
      <c r="I9100">
        <v>1990</v>
      </c>
      <c r="J9100">
        <v>149.577</v>
      </c>
    </row>
    <row r="9101" spans="1:10" x14ac:dyDescent="0.25">
      <c r="A9101" t="s">
        <v>225</v>
      </c>
      <c r="B9101" t="s">
        <v>80</v>
      </c>
      <c r="C9101" t="s">
        <v>37</v>
      </c>
      <c r="D9101">
        <v>120213</v>
      </c>
      <c r="E9101" t="s">
        <v>265</v>
      </c>
      <c r="F9101">
        <v>115</v>
      </c>
      <c r="G9101" t="s">
        <v>341</v>
      </c>
      <c r="H9101" t="s">
        <v>84</v>
      </c>
      <c r="I9101">
        <v>2010</v>
      </c>
      <c r="J9101">
        <v>0.16813600000000001</v>
      </c>
    </row>
    <row r="9102" spans="1:10" x14ac:dyDescent="0.25">
      <c r="A9102" t="s">
        <v>225</v>
      </c>
      <c r="B9102" t="s">
        <v>75</v>
      </c>
      <c r="C9102" t="s">
        <v>31</v>
      </c>
      <c r="D9102" t="s">
        <v>235</v>
      </c>
      <c r="E9102" t="s">
        <v>234</v>
      </c>
      <c r="F9102">
        <v>111</v>
      </c>
      <c r="G9102" t="s">
        <v>333</v>
      </c>
      <c r="H9102" t="s">
        <v>84</v>
      </c>
      <c r="I9102">
        <v>2014</v>
      </c>
      <c r="J9102">
        <v>4.3915199999999999</v>
      </c>
    </row>
    <row r="9103" spans="1:10" x14ac:dyDescent="0.25">
      <c r="A9103" t="s">
        <v>226</v>
      </c>
      <c r="B9103" t="s">
        <v>80</v>
      </c>
      <c r="C9103" t="s">
        <v>37</v>
      </c>
      <c r="D9103">
        <v>150202</v>
      </c>
      <c r="E9103" t="s">
        <v>286</v>
      </c>
      <c r="F9103">
        <v>109</v>
      </c>
      <c r="G9103" t="s">
        <v>342</v>
      </c>
      <c r="H9103" t="s">
        <v>84</v>
      </c>
      <c r="I9103">
        <v>2015</v>
      </c>
      <c r="J9103">
        <v>2.56588E-3</v>
      </c>
    </row>
    <row r="9104" spans="1:10" x14ac:dyDescent="0.25">
      <c r="A9104" t="s">
        <v>223</v>
      </c>
      <c r="B9104" t="s">
        <v>80</v>
      </c>
      <c r="C9104" t="s">
        <v>37</v>
      </c>
      <c r="D9104">
        <v>120302</v>
      </c>
      <c r="E9104" t="s">
        <v>260</v>
      </c>
      <c r="F9104">
        <v>109</v>
      </c>
      <c r="G9104" t="s">
        <v>342</v>
      </c>
      <c r="H9104" t="s">
        <v>84</v>
      </c>
      <c r="I9104">
        <v>2015</v>
      </c>
      <c r="J9104">
        <v>1.76081E-3</v>
      </c>
    </row>
    <row r="9105" spans="1:10" x14ac:dyDescent="0.25">
      <c r="A9105" t="s">
        <v>229</v>
      </c>
      <c r="B9105" t="s">
        <v>80</v>
      </c>
      <c r="C9105" t="s">
        <v>37</v>
      </c>
      <c r="D9105">
        <v>120105</v>
      </c>
      <c r="E9105" t="s">
        <v>270</v>
      </c>
      <c r="F9105">
        <v>109</v>
      </c>
      <c r="G9105" t="s">
        <v>342</v>
      </c>
      <c r="H9105" t="s">
        <v>84</v>
      </c>
      <c r="I9105">
        <v>2010</v>
      </c>
      <c r="J9105">
        <v>1.1524099999999999</v>
      </c>
    </row>
    <row r="9106" spans="1:10" x14ac:dyDescent="0.25">
      <c r="A9106" t="s">
        <v>229</v>
      </c>
      <c r="B9106" t="s">
        <v>80</v>
      </c>
      <c r="C9106" t="s">
        <v>37</v>
      </c>
      <c r="D9106">
        <v>150102</v>
      </c>
      <c r="E9106" t="s">
        <v>288</v>
      </c>
      <c r="F9106">
        <v>120</v>
      </c>
      <c r="G9106" t="s">
        <v>332</v>
      </c>
      <c r="H9106" t="s">
        <v>84</v>
      </c>
      <c r="I9106">
        <v>2010</v>
      </c>
      <c r="J9106">
        <v>1.8863399999999999</v>
      </c>
    </row>
    <row r="9107" spans="1:10" x14ac:dyDescent="0.25">
      <c r="A9107" t="s">
        <v>229</v>
      </c>
      <c r="B9107" t="s">
        <v>80</v>
      </c>
      <c r="C9107" t="s">
        <v>37</v>
      </c>
      <c r="D9107">
        <v>130112</v>
      </c>
      <c r="E9107" t="s">
        <v>349</v>
      </c>
      <c r="F9107">
        <v>120</v>
      </c>
      <c r="G9107" t="s">
        <v>332</v>
      </c>
      <c r="H9107" t="s">
        <v>84</v>
      </c>
      <c r="I9107">
        <v>2010</v>
      </c>
      <c r="J9107">
        <v>0.51082399999999994</v>
      </c>
    </row>
    <row r="9108" spans="1:10" x14ac:dyDescent="0.25">
      <c r="A9108" t="s">
        <v>229</v>
      </c>
      <c r="B9108" t="s">
        <v>80</v>
      </c>
      <c r="C9108" t="s">
        <v>37</v>
      </c>
      <c r="D9108">
        <v>120112</v>
      </c>
      <c r="E9108" t="s">
        <v>268</v>
      </c>
      <c r="F9108">
        <v>103</v>
      </c>
      <c r="G9108" t="s">
        <v>82</v>
      </c>
      <c r="H9108" t="s">
        <v>84</v>
      </c>
      <c r="I9108">
        <v>2010</v>
      </c>
      <c r="J9108">
        <v>5.5641400000000004E-3</v>
      </c>
    </row>
    <row r="9109" spans="1:10" x14ac:dyDescent="0.25">
      <c r="A9109" t="s">
        <v>229</v>
      </c>
      <c r="B9109" t="s">
        <v>80</v>
      </c>
      <c r="C9109" t="s">
        <v>37</v>
      </c>
      <c r="D9109">
        <v>150102</v>
      </c>
      <c r="E9109" t="s">
        <v>288</v>
      </c>
      <c r="F9109">
        <v>109</v>
      </c>
      <c r="G9109" t="s">
        <v>342</v>
      </c>
      <c r="H9109" t="s">
        <v>84</v>
      </c>
      <c r="I9109">
        <v>2010</v>
      </c>
      <c r="J9109">
        <v>7.0064100000000004E-2</v>
      </c>
    </row>
    <row r="9110" spans="1:10" x14ac:dyDescent="0.25">
      <c r="A9110" t="s">
        <v>223</v>
      </c>
      <c r="B9110" t="s">
        <v>80</v>
      </c>
      <c r="C9110" t="s">
        <v>37</v>
      </c>
      <c r="D9110">
        <v>120105</v>
      </c>
      <c r="E9110" t="s">
        <v>270</v>
      </c>
      <c r="F9110">
        <v>115</v>
      </c>
      <c r="G9110" t="s">
        <v>341</v>
      </c>
      <c r="H9110" t="s">
        <v>84</v>
      </c>
      <c r="I9110">
        <v>2010</v>
      </c>
      <c r="J9110">
        <v>4.02876E-2</v>
      </c>
    </row>
    <row r="9111" spans="1:10" x14ac:dyDescent="0.25">
      <c r="A9111" t="s">
        <v>223</v>
      </c>
      <c r="B9111" t="s">
        <v>80</v>
      </c>
      <c r="C9111" t="s">
        <v>37</v>
      </c>
      <c r="D9111">
        <v>130112</v>
      </c>
      <c r="E9111" t="s">
        <v>349</v>
      </c>
      <c r="F9111">
        <v>104</v>
      </c>
      <c r="G9111" t="s">
        <v>340</v>
      </c>
      <c r="H9111" t="s">
        <v>84</v>
      </c>
      <c r="I9111">
        <v>2010</v>
      </c>
      <c r="J9111">
        <v>5.9527000000000001E-5</v>
      </c>
    </row>
    <row r="9112" spans="1:10" x14ac:dyDescent="0.25">
      <c r="A9112" t="s">
        <v>229</v>
      </c>
      <c r="B9112" t="s">
        <v>75</v>
      </c>
      <c r="C9112" t="s">
        <v>31</v>
      </c>
      <c r="D9112" t="s">
        <v>237</v>
      </c>
      <c r="E9112" t="s">
        <v>236</v>
      </c>
      <c r="F9112">
        <v>103</v>
      </c>
      <c r="G9112" t="s">
        <v>82</v>
      </c>
      <c r="H9112" t="s">
        <v>84</v>
      </c>
      <c r="I9112">
        <v>1995</v>
      </c>
      <c r="J9112">
        <v>667.45299999999997</v>
      </c>
    </row>
    <row r="9113" spans="1:10" x14ac:dyDescent="0.25">
      <c r="A9113" t="s">
        <v>229</v>
      </c>
      <c r="B9113" t="s">
        <v>75</v>
      </c>
      <c r="C9113" t="s">
        <v>31</v>
      </c>
      <c r="D9113" t="s">
        <v>237</v>
      </c>
      <c r="E9113" t="s">
        <v>236</v>
      </c>
      <c r="F9113">
        <v>103</v>
      </c>
      <c r="G9113" t="s">
        <v>82</v>
      </c>
      <c r="H9113" t="s">
        <v>84</v>
      </c>
      <c r="I9113">
        <v>1990</v>
      </c>
      <c r="J9113">
        <v>988.81700000000001</v>
      </c>
    </row>
    <row r="9114" spans="1:10" x14ac:dyDescent="0.25">
      <c r="A9114" t="s">
        <v>227</v>
      </c>
      <c r="B9114" t="s">
        <v>80</v>
      </c>
      <c r="C9114" t="s">
        <v>37</v>
      </c>
      <c r="D9114">
        <v>150203</v>
      </c>
      <c r="E9114" t="s">
        <v>285</v>
      </c>
      <c r="F9114">
        <v>109</v>
      </c>
      <c r="G9114" t="s">
        <v>342</v>
      </c>
      <c r="H9114" t="s">
        <v>84</v>
      </c>
      <c r="I9114">
        <v>1995</v>
      </c>
      <c r="J9114">
        <v>2.54465E-2</v>
      </c>
    </row>
    <row r="9115" spans="1:10" x14ac:dyDescent="0.25">
      <c r="A9115" t="s">
        <v>227</v>
      </c>
      <c r="B9115" t="s">
        <v>80</v>
      </c>
      <c r="C9115" t="s">
        <v>37</v>
      </c>
      <c r="D9115">
        <v>120219</v>
      </c>
      <c r="E9115" t="s">
        <v>261</v>
      </c>
      <c r="F9115">
        <v>114</v>
      </c>
      <c r="G9115" t="s">
        <v>335</v>
      </c>
      <c r="H9115" t="s">
        <v>84</v>
      </c>
      <c r="I9115">
        <v>1995</v>
      </c>
      <c r="J9115">
        <v>1.90058E-2</v>
      </c>
    </row>
    <row r="9116" spans="1:10" x14ac:dyDescent="0.25">
      <c r="A9116" t="s">
        <v>224</v>
      </c>
      <c r="B9116" t="s">
        <v>75</v>
      </c>
      <c r="C9116" t="s">
        <v>31</v>
      </c>
      <c r="D9116" t="s">
        <v>235</v>
      </c>
      <c r="E9116" t="s">
        <v>234</v>
      </c>
      <c r="F9116">
        <v>115</v>
      </c>
      <c r="G9116" t="s">
        <v>341</v>
      </c>
      <c r="H9116" t="s">
        <v>84</v>
      </c>
      <c r="I9116">
        <v>2015</v>
      </c>
      <c r="J9116">
        <v>1.2034899999999999</v>
      </c>
    </row>
    <row r="9117" spans="1:10" x14ac:dyDescent="0.25">
      <c r="A9117" t="s">
        <v>224</v>
      </c>
      <c r="B9117" t="s">
        <v>80</v>
      </c>
      <c r="C9117" t="s">
        <v>37</v>
      </c>
      <c r="D9117">
        <v>120219</v>
      </c>
      <c r="E9117" t="s">
        <v>261</v>
      </c>
      <c r="F9117">
        <v>111</v>
      </c>
      <c r="G9117" t="s">
        <v>333</v>
      </c>
      <c r="H9117" t="s">
        <v>84</v>
      </c>
      <c r="I9117">
        <v>2015</v>
      </c>
      <c r="J9117">
        <v>4.5139400000000001E-3</v>
      </c>
    </row>
    <row r="9118" spans="1:10" x14ac:dyDescent="0.25">
      <c r="A9118" t="s">
        <v>224</v>
      </c>
      <c r="B9118" t="s">
        <v>80</v>
      </c>
      <c r="C9118" t="s">
        <v>191</v>
      </c>
      <c r="D9118">
        <v>230901</v>
      </c>
      <c r="E9118" t="s">
        <v>401</v>
      </c>
      <c r="F9118">
        <v>120</v>
      </c>
      <c r="G9118" t="s">
        <v>332</v>
      </c>
      <c r="H9118" t="s">
        <v>84</v>
      </c>
      <c r="I9118">
        <v>2015</v>
      </c>
      <c r="J9118">
        <v>258.8</v>
      </c>
    </row>
    <row r="9119" spans="1:10" x14ac:dyDescent="0.25">
      <c r="A9119" t="s">
        <v>224</v>
      </c>
      <c r="B9119" t="s">
        <v>80</v>
      </c>
      <c r="C9119" t="s">
        <v>191</v>
      </c>
      <c r="D9119">
        <v>230701</v>
      </c>
      <c r="E9119" t="s">
        <v>232</v>
      </c>
      <c r="F9119">
        <v>120</v>
      </c>
      <c r="G9119" t="s">
        <v>332</v>
      </c>
      <c r="H9119" t="s">
        <v>84</v>
      </c>
      <c r="I9119">
        <v>2015</v>
      </c>
      <c r="J9119">
        <v>4.5313100000000004</v>
      </c>
    </row>
    <row r="9120" spans="1:10" x14ac:dyDescent="0.25">
      <c r="A9120" t="s">
        <v>227</v>
      </c>
      <c r="B9120" t="s">
        <v>74</v>
      </c>
      <c r="C9120" t="s">
        <v>34</v>
      </c>
      <c r="D9120">
        <v>901001</v>
      </c>
      <c r="E9120" t="s">
        <v>254</v>
      </c>
      <c r="F9120">
        <v>109</v>
      </c>
      <c r="G9120" t="s">
        <v>342</v>
      </c>
      <c r="H9120" t="s">
        <v>84</v>
      </c>
      <c r="I9120">
        <v>2014</v>
      </c>
      <c r="J9120">
        <v>35.742699999999999</v>
      </c>
    </row>
    <row r="9121" spans="1:10" x14ac:dyDescent="0.25">
      <c r="A9121" t="s">
        <v>225</v>
      </c>
      <c r="B9121" t="s">
        <v>74</v>
      </c>
      <c r="C9121" t="s">
        <v>34</v>
      </c>
      <c r="D9121">
        <v>901001</v>
      </c>
      <c r="E9121" t="s">
        <v>254</v>
      </c>
      <c r="F9121">
        <v>111</v>
      </c>
      <c r="G9121" t="s">
        <v>333</v>
      </c>
      <c r="H9121" t="s">
        <v>84</v>
      </c>
      <c r="I9121">
        <v>2015</v>
      </c>
      <c r="J9121">
        <v>1.07074</v>
      </c>
    </row>
    <row r="9122" spans="1:10" x14ac:dyDescent="0.25">
      <c r="A9122" t="s">
        <v>223</v>
      </c>
      <c r="B9122" t="s">
        <v>80</v>
      </c>
      <c r="C9122" t="s">
        <v>37</v>
      </c>
      <c r="D9122">
        <v>120215</v>
      </c>
      <c r="E9122" t="s">
        <v>264</v>
      </c>
      <c r="F9122">
        <v>103</v>
      </c>
      <c r="G9122" t="s">
        <v>82</v>
      </c>
      <c r="H9122" t="s">
        <v>84</v>
      </c>
      <c r="I9122">
        <v>2014</v>
      </c>
      <c r="J9122">
        <v>1.25501E-5</v>
      </c>
    </row>
    <row r="9123" spans="1:10" x14ac:dyDescent="0.25">
      <c r="A9123" t="s">
        <v>227</v>
      </c>
      <c r="B9123" t="s">
        <v>75</v>
      </c>
      <c r="C9123" t="s">
        <v>31</v>
      </c>
      <c r="D9123" t="s">
        <v>235</v>
      </c>
      <c r="E9123" t="s">
        <v>234</v>
      </c>
      <c r="F9123">
        <v>109</v>
      </c>
      <c r="G9123" t="s">
        <v>342</v>
      </c>
      <c r="H9123" t="s">
        <v>84</v>
      </c>
      <c r="I9123">
        <v>2015</v>
      </c>
      <c r="J9123">
        <v>25.2499</v>
      </c>
    </row>
    <row r="9124" spans="1:10" x14ac:dyDescent="0.25">
      <c r="A9124" t="s">
        <v>229</v>
      </c>
      <c r="B9124" t="s">
        <v>79</v>
      </c>
      <c r="C9124" t="s">
        <v>35</v>
      </c>
      <c r="D9124" t="s">
        <v>245</v>
      </c>
      <c r="E9124" t="s">
        <v>244</v>
      </c>
      <c r="F9124">
        <v>111</v>
      </c>
      <c r="G9124" t="s">
        <v>333</v>
      </c>
      <c r="H9124" t="s">
        <v>84</v>
      </c>
      <c r="I9124">
        <v>2010</v>
      </c>
      <c r="J9124">
        <v>553.00099999999998</v>
      </c>
    </row>
    <row r="9125" spans="1:10" x14ac:dyDescent="0.25">
      <c r="A9125" t="s">
        <v>225</v>
      </c>
      <c r="B9125" t="s">
        <v>79</v>
      </c>
      <c r="C9125" t="s">
        <v>35</v>
      </c>
      <c r="D9125" t="s">
        <v>243</v>
      </c>
      <c r="E9125" t="s">
        <v>242</v>
      </c>
      <c r="F9125">
        <v>104</v>
      </c>
      <c r="G9125" t="s">
        <v>340</v>
      </c>
      <c r="H9125" t="s">
        <v>84</v>
      </c>
      <c r="I9125">
        <v>2015</v>
      </c>
      <c r="J9125">
        <v>4.9403100000000002</v>
      </c>
    </row>
    <row r="9126" spans="1:10" x14ac:dyDescent="0.25">
      <c r="A9126" t="s">
        <v>223</v>
      </c>
      <c r="B9126" t="s">
        <v>80</v>
      </c>
      <c r="C9126" t="s">
        <v>32</v>
      </c>
      <c r="D9126">
        <v>230500</v>
      </c>
      <c r="E9126" t="s">
        <v>356</v>
      </c>
      <c r="F9126">
        <v>120</v>
      </c>
      <c r="G9126" t="s">
        <v>332</v>
      </c>
      <c r="H9126" t="s">
        <v>84</v>
      </c>
      <c r="I9126">
        <v>2005</v>
      </c>
      <c r="J9126">
        <v>2.5123099999999998</v>
      </c>
    </row>
    <row r="9127" spans="1:10" x14ac:dyDescent="0.25">
      <c r="A9127" t="s">
        <v>227</v>
      </c>
      <c r="B9127" t="s">
        <v>202</v>
      </c>
      <c r="C9127" t="s">
        <v>200</v>
      </c>
      <c r="D9127">
        <v>403703</v>
      </c>
      <c r="E9127" t="s">
        <v>372</v>
      </c>
      <c r="F9127">
        <v>120</v>
      </c>
      <c r="G9127" t="s">
        <v>332</v>
      </c>
      <c r="H9127" t="s">
        <v>84</v>
      </c>
      <c r="I9127">
        <v>2005</v>
      </c>
      <c r="J9127">
        <v>7.7800800000000003E-2</v>
      </c>
    </row>
    <row r="9128" spans="1:10" x14ac:dyDescent="0.25">
      <c r="A9128" t="s">
        <v>223</v>
      </c>
      <c r="B9128" t="s">
        <v>80</v>
      </c>
      <c r="C9128" t="s">
        <v>37</v>
      </c>
      <c r="D9128">
        <v>150103</v>
      </c>
      <c r="E9128" t="s">
        <v>287</v>
      </c>
      <c r="F9128">
        <v>103</v>
      </c>
      <c r="G9128" t="s">
        <v>82</v>
      </c>
      <c r="H9128" t="s">
        <v>84</v>
      </c>
      <c r="I9128">
        <v>2010</v>
      </c>
      <c r="J9128">
        <v>1.31018E-4</v>
      </c>
    </row>
    <row r="9129" spans="1:10" x14ac:dyDescent="0.25">
      <c r="A9129" t="s">
        <v>223</v>
      </c>
      <c r="B9129" t="s">
        <v>80</v>
      </c>
      <c r="C9129" t="s">
        <v>37</v>
      </c>
      <c r="D9129">
        <v>130113</v>
      </c>
      <c r="E9129" t="s">
        <v>339</v>
      </c>
      <c r="F9129">
        <v>104</v>
      </c>
      <c r="G9129" t="s">
        <v>340</v>
      </c>
      <c r="H9129" t="s">
        <v>84</v>
      </c>
      <c r="I9129">
        <v>2010</v>
      </c>
      <c r="J9129">
        <v>5.5334199999999996E-4</v>
      </c>
    </row>
    <row r="9130" spans="1:10" x14ac:dyDescent="0.25">
      <c r="A9130" t="s">
        <v>223</v>
      </c>
      <c r="B9130" t="s">
        <v>80</v>
      </c>
      <c r="C9130" t="s">
        <v>37</v>
      </c>
      <c r="D9130">
        <v>130303</v>
      </c>
      <c r="E9130" t="s">
        <v>351</v>
      </c>
      <c r="F9130">
        <v>104</v>
      </c>
      <c r="G9130" t="s">
        <v>340</v>
      </c>
      <c r="H9130" t="s">
        <v>84</v>
      </c>
      <c r="I9130">
        <v>2010</v>
      </c>
      <c r="J9130">
        <v>3.6695400000000001E-5</v>
      </c>
    </row>
    <row r="9131" spans="1:10" x14ac:dyDescent="0.25">
      <c r="A9131" t="s">
        <v>224</v>
      </c>
      <c r="B9131" t="s">
        <v>80</v>
      </c>
      <c r="C9131" t="s">
        <v>32</v>
      </c>
      <c r="D9131">
        <v>804300</v>
      </c>
      <c r="E9131" t="s">
        <v>387</v>
      </c>
      <c r="F9131">
        <v>109</v>
      </c>
      <c r="G9131" t="s">
        <v>342</v>
      </c>
      <c r="H9131" t="s">
        <v>84</v>
      </c>
      <c r="I9131">
        <v>2010</v>
      </c>
      <c r="J9131">
        <v>40.418700000000001</v>
      </c>
    </row>
    <row r="9132" spans="1:10" x14ac:dyDescent="0.25">
      <c r="A9132" t="s">
        <v>227</v>
      </c>
      <c r="B9132" t="s">
        <v>80</v>
      </c>
      <c r="C9132" t="s">
        <v>37</v>
      </c>
      <c r="D9132">
        <v>150103</v>
      </c>
      <c r="E9132" t="s">
        <v>287</v>
      </c>
      <c r="F9132">
        <v>114</v>
      </c>
      <c r="G9132" t="s">
        <v>335</v>
      </c>
      <c r="H9132" t="s">
        <v>84</v>
      </c>
      <c r="I9132">
        <v>1995</v>
      </c>
      <c r="J9132">
        <v>2.2619299999999998E-2</v>
      </c>
    </row>
    <row r="9133" spans="1:10" x14ac:dyDescent="0.25">
      <c r="A9133" t="s">
        <v>227</v>
      </c>
      <c r="B9133" t="s">
        <v>80</v>
      </c>
      <c r="C9133" t="s">
        <v>37</v>
      </c>
      <c r="D9133">
        <v>130106</v>
      </c>
      <c r="E9133" t="s">
        <v>345</v>
      </c>
      <c r="F9133">
        <v>104</v>
      </c>
      <c r="G9133" t="s">
        <v>340</v>
      </c>
      <c r="H9133" t="s">
        <v>84</v>
      </c>
      <c r="I9133">
        <v>1995</v>
      </c>
      <c r="J9133">
        <v>1.0165199999999999E-2</v>
      </c>
    </row>
    <row r="9134" spans="1:10" x14ac:dyDescent="0.25">
      <c r="A9134" t="s">
        <v>227</v>
      </c>
      <c r="B9134" t="s">
        <v>80</v>
      </c>
      <c r="C9134" t="s">
        <v>37</v>
      </c>
      <c r="D9134">
        <v>120303</v>
      </c>
      <c r="E9134" t="s">
        <v>259</v>
      </c>
      <c r="F9134">
        <v>114</v>
      </c>
      <c r="G9134" t="s">
        <v>335</v>
      </c>
      <c r="H9134" t="s">
        <v>84</v>
      </c>
      <c r="I9134">
        <v>1995</v>
      </c>
      <c r="J9134">
        <v>3.8461000000000002E-2</v>
      </c>
    </row>
    <row r="9135" spans="1:10" x14ac:dyDescent="0.25">
      <c r="A9135" t="s">
        <v>227</v>
      </c>
      <c r="B9135" t="s">
        <v>80</v>
      </c>
      <c r="C9135" t="s">
        <v>37</v>
      </c>
      <c r="D9135">
        <v>130303</v>
      </c>
      <c r="E9135" t="s">
        <v>351</v>
      </c>
      <c r="F9135">
        <v>111</v>
      </c>
      <c r="G9135" t="s">
        <v>333</v>
      </c>
      <c r="H9135" t="s">
        <v>84</v>
      </c>
      <c r="I9135">
        <v>1995</v>
      </c>
      <c r="J9135">
        <v>3.39157E-3</v>
      </c>
    </row>
    <row r="9136" spans="1:10" x14ac:dyDescent="0.25">
      <c r="A9136" t="s">
        <v>225</v>
      </c>
      <c r="B9136" t="s">
        <v>74</v>
      </c>
      <c r="C9136" t="s">
        <v>34</v>
      </c>
      <c r="D9136">
        <v>901000</v>
      </c>
      <c r="E9136" t="s">
        <v>34</v>
      </c>
      <c r="F9136">
        <v>120</v>
      </c>
      <c r="G9136" t="s">
        <v>332</v>
      </c>
      <c r="H9136" t="s">
        <v>84</v>
      </c>
      <c r="I9136">
        <v>1995</v>
      </c>
      <c r="J9136">
        <v>354.66500000000002</v>
      </c>
    </row>
    <row r="9137" spans="1:10" x14ac:dyDescent="0.25">
      <c r="A9137" t="s">
        <v>225</v>
      </c>
      <c r="B9137" t="s">
        <v>74</v>
      </c>
      <c r="C9137" t="s">
        <v>34</v>
      </c>
      <c r="D9137">
        <v>901000</v>
      </c>
      <c r="E9137" t="s">
        <v>34</v>
      </c>
      <c r="F9137">
        <v>111</v>
      </c>
      <c r="G9137" t="s">
        <v>333</v>
      </c>
      <c r="H9137" t="s">
        <v>84</v>
      </c>
      <c r="I9137">
        <v>1995</v>
      </c>
      <c r="J9137">
        <v>38.182499999999997</v>
      </c>
    </row>
    <row r="9138" spans="1:10" x14ac:dyDescent="0.25">
      <c r="A9138" t="s">
        <v>224</v>
      </c>
      <c r="B9138" t="s">
        <v>79</v>
      </c>
      <c r="C9138" t="s">
        <v>35</v>
      </c>
      <c r="D9138" t="s">
        <v>243</v>
      </c>
      <c r="E9138" t="s">
        <v>242</v>
      </c>
      <c r="F9138">
        <v>120</v>
      </c>
      <c r="G9138" t="s">
        <v>332</v>
      </c>
      <c r="H9138" t="s">
        <v>84</v>
      </c>
      <c r="I9138">
        <v>2014</v>
      </c>
      <c r="J9138">
        <v>972.38499999999999</v>
      </c>
    </row>
    <row r="9139" spans="1:10" x14ac:dyDescent="0.25">
      <c r="A9139" t="s">
        <v>224</v>
      </c>
      <c r="B9139" t="s">
        <v>79</v>
      </c>
      <c r="C9139" t="s">
        <v>35</v>
      </c>
      <c r="D9139" t="s">
        <v>245</v>
      </c>
      <c r="E9139" t="s">
        <v>244</v>
      </c>
      <c r="F9139">
        <v>119</v>
      </c>
      <c r="G9139" t="s">
        <v>357</v>
      </c>
      <c r="H9139" t="s">
        <v>84</v>
      </c>
      <c r="I9139">
        <v>1995</v>
      </c>
      <c r="J9139">
        <v>0.58528000000000002</v>
      </c>
    </row>
    <row r="9140" spans="1:10" x14ac:dyDescent="0.25">
      <c r="A9140" t="s">
        <v>224</v>
      </c>
      <c r="B9140" t="s">
        <v>80</v>
      </c>
      <c r="C9140" t="s">
        <v>192</v>
      </c>
      <c r="D9140">
        <v>200200</v>
      </c>
      <c r="E9140" t="s">
        <v>334</v>
      </c>
      <c r="F9140">
        <v>111</v>
      </c>
      <c r="G9140" t="s">
        <v>333</v>
      </c>
      <c r="H9140" t="s">
        <v>84</v>
      </c>
      <c r="I9140">
        <v>1990</v>
      </c>
      <c r="J9140">
        <v>1.03376</v>
      </c>
    </row>
    <row r="9141" spans="1:10" x14ac:dyDescent="0.25">
      <c r="A9141" t="s">
        <v>224</v>
      </c>
      <c r="B9141" t="s">
        <v>80</v>
      </c>
      <c r="C9141" t="s">
        <v>37</v>
      </c>
      <c r="D9141">
        <v>120219</v>
      </c>
      <c r="E9141" t="s">
        <v>261</v>
      </c>
      <c r="F9141">
        <v>120</v>
      </c>
      <c r="G9141" t="s">
        <v>332</v>
      </c>
      <c r="H9141" t="s">
        <v>84</v>
      </c>
      <c r="I9141">
        <v>2005</v>
      </c>
      <c r="J9141">
        <v>0.93748600000000004</v>
      </c>
    </row>
    <row r="9142" spans="1:10" x14ac:dyDescent="0.25">
      <c r="A9142" t="s">
        <v>226</v>
      </c>
      <c r="B9142" t="s">
        <v>80</v>
      </c>
      <c r="C9142" t="s">
        <v>81</v>
      </c>
      <c r="D9142">
        <v>230800</v>
      </c>
      <c r="E9142" t="s">
        <v>379</v>
      </c>
      <c r="F9142">
        <v>104</v>
      </c>
      <c r="G9142" t="s">
        <v>340</v>
      </c>
      <c r="H9142" t="s">
        <v>84</v>
      </c>
      <c r="I9142">
        <v>2015</v>
      </c>
      <c r="J9142">
        <v>0.27148800000000001</v>
      </c>
    </row>
    <row r="9143" spans="1:10" x14ac:dyDescent="0.25">
      <c r="A9143" t="s">
        <v>223</v>
      </c>
      <c r="B9143" t="s">
        <v>80</v>
      </c>
      <c r="C9143" t="s">
        <v>81</v>
      </c>
      <c r="D9143">
        <v>260200</v>
      </c>
      <c r="E9143" t="s">
        <v>389</v>
      </c>
      <c r="F9143">
        <v>120</v>
      </c>
      <c r="G9143" t="s">
        <v>332</v>
      </c>
      <c r="H9143" t="s">
        <v>84</v>
      </c>
      <c r="I9143">
        <v>2014</v>
      </c>
      <c r="J9143">
        <v>4.9883700000000003E-2</v>
      </c>
    </row>
    <row r="9144" spans="1:10" x14ac:dyDescent="0.25">
      <c r="A9144" t="s">
        <v>227</v>
      </c>
      <c r="B9144" t="s">
        <v>80</v>
      </c>
      <c r="C9144" t="s">
        <v>36</v>
      </c>
      <c r="D9144">
        <v>500200</v>
      </c>
      <c r="E9144" t="s">
        <v>300</v>
      </c>
      <c r="F9144">
        <v>109</v>
      </c>
      <c r="G9144" t="s">
        <v>342</v>
      </c>
      <c r="H9144" t="s">
        <v>84</v>
      </c>
      <c r="I9144">
        <v>1995</v>
      </c>
      <c r="J9144">
        <v>6874.23</v>
      </c>
    </row>
    <row r="9145" spans="1:10" x14ac:dyDescent="0.25">
      <c r="A9145" t="s">
        <v>227</v>
      </c>
      <c r="B9145" t="s">
        <v>80</v>
      </c>
      <c r="C9145" t="s">
        <v>36</v>
      </c>
      <c r="D9145">
        <v>500200</v>
      </c>
      <c r="E9145" t="s">
        <v>300</v>
      </c>
      <c r="F9145">
        <v>120</v>
      </c>
      <c r="G9145" t="s">
        <v>332</v>
      </c>
      <c r="H9145" t="s">
        <v>84</v>
      </c>
      <c r="I9145">
        <v>1995</v>
      </c>
      <c r="J9145">
        <v>2.84572</v>
      </c>
    </row>
    <row r="9146" spans="1:10" x14ac:dyDescent="0.25">
      <c r="A9146" t="s">
        <v>229</v>
      </c>
      <c r="B9146" t="s">
        <v>202</v>
      </c>
      <c r="C9146" t="s">
        <v>201</v>
      </c>
      <c r="D9146">
        <v>450100</v>
      </c>
      <c r="E9146" t="s">
        <v>201</v>
      </c>
      <c r="F9146">
        <v>109</v>
      </c>
      <c r="G9146" t="s">
        <v>342</v>
      </c>
      <c r="H9146" t="s">
        <v>84</v>
      </c>
      <c r="I9146">
        <v>1995</v>
      </c>
      <c r="J9146">
        <v>94.843500000000006</v>
      </c>
    </row>
    <row r="9147" spans="1:10" x14ac:dyDescent="0.25">
      <c r="A9147" t="s">
        <v>225</v>
      </c>
      <c r="B9147" t="s">
        <v>202</v>
      </c>
      <c r="C9147" t="s">
        <v>201</v>
      </c>
      <c r="D9147">
        <v>450100</v>
      </c>
      <c r="E9147" t="s">
        <v>201</v>
      </c>
      <c r="F9147">
        <v>120</v>
      </c>
      <c r="G9147" t="s">
        <v>332</v>
      </c>
      <c r="H9147" t="s">
        <v>84</v>
      </c>
      <c r="I9147">
        <v>2000</v>
      </c>
      <c r="J9147">
        <v>108.83199999999999</v>
      </c>
    </row>
    <row r="9148" spans="1:10" x14ac:dyDescent="0.25">
      <c r="A9148" t="s">
        <v>229</v>
      </c>
      <c r="B9148" t="s">
        <v>80</v>
      </c>
      <c r="C9148" t="s">
        <v>32</v>
      </c>
      <c r="D9148">
        <v>804300</v>
      </c>
      <c r="E9148" t="s">
        <v>387</v>
      </c>
      <c r="F9148">
        <v>103</v>
      </c>
      <c r="G9148" t="s">
        <v>82</v>
      </c>
      <c r="H9148" t="s">
        <v>84</v>
      </c>
      <c r="I9148">
        <v>1995</v>
      </c>
      <c r="J9148">
        <v>734.29200000000003</v>
      </c>
    </row>
    <row r="9149" spans="1:10" x14ac:dyDescent="0.25">
      <c r="A9149" t="s">
        <v>227</v>
      </c>
      <c r="B9149" t="s">
        <v>202</v>
      </c>
      <c r="C9149" t="s">
        <v>200</v>
      </c>
      <c r="D9149">
        <v>411900</v>
      </c>
      <c r="E9149" t="s">
        <v>353</v>
      </c>
      <c r="F9149">
        <v>120</v>
      </c>
      <c r="G9149" t="s">
        <v>332</v>
      </c>
      <c r="H9149" t="s">
        <v>84</v>
      </c>
      <c r="I9149">
        <v>2005</v>
      </c>
      <c r="J9149">
        <v>812.38300000000004</v>
      </c>
    </row>
    <row r="9150" spans="1:10" x14ac:dyDescent="0.25">
      <c r="A9150" t="s">
        <v>225</v>
      </c>
      <c r="B9150" t="s">
        <v>80</v>
      </c>
      <c r="C9150" t="s">
        <v>37</v>
      </c>
      <c r="D9150">
        <v>130219</v>
      </c>
      <c r="E9150" t="s">
        <v>354</v>
      </c>
      <c r="F9150">
        <v>104</v>
      </c>
      <c r="G9150" t="s">
        <v>340</v>
      </c>
      <c r="H9150" t="s">
        <v>84</v>
      </c>
      <c r="I9150">
        <v>2005</v>
      </c>
      <c r="J9150">
        <v>3.9925300000000002E-5</v>
      </c>
    </row>
    <row r="9151" spans="1:10" x14ac:dyDescent="0.25">
      <c r="A9151" t="s">
        <v>225</v>
      </c>
      <c r="B9151" t="s">
        <v>80</v>
      </c>
      <c r="C9151" t="s">
        <v>37</v>
      </c>
      <c r="D9151">
        <v>130213</v>
      </c>
      <c r="E9151" t="s">
        <v>368</v>
      </c>
      <c r="F9151">
        <v>120</v>
      </c>
      <c r="G9151" t="s">
        <v>332</v>
      </c>
      <c r="H9151" t="s">
        <v>84</v>
      </c>
      <c r="I9151">
        <v>2005</v>
      </c>
      <c r="J9151">
        <v>1.639</v>
      </c>
    </row>
    <row r="9152" spans="1:10" x14ac:dyDescent="0.25">
      <c r="A9152" t="s">
        <v>225</v>
      </c>
      <c r="B9152" t="s">
        <v>80</v>
      </c>
      <c r="C9152" t="s">
        <v>37</v>
      </c>
      <c r="D9152">
        <v>130216</v>
      </c>
      <c r="E9152" t="s">
        <v>355</v>
      </c>
      <c r="F9152">
        <v>109</v>
      </c>
      <c r="G9152" t="s">
        <v>342</v>
      </c>
      <c r="H9152" t="s">
        <v>84</v>
      </c>
      <c r="I9152">
        <v>2005</v>
      </c>
      <c r="J9152">
        <v>0.343001</v>
      </c>
    </row>
    <row r="9153" spans="1:10" x14ac:dyDescent="0.25">
      <c r="A9153" t="s">
        <v>225</v>
      </c>
      <c r="B9153" t="s">
        <v>80</v>
      </c>
      <c r="C9153" t="s">
        <v>37</v>
      </c>
      <c r="D9153">
        <v>120113</v>
      </c>
      <c r="E9153" t="s">
        <v>267</v>
      </c>
      <c r="F9153">
        <v>120</v>
      </c>
      <c r="G9153" t="s">
        <v>332</v>
      </c>
      <c r="H9153" t="s">
        <v>84</v>
      </c>
      <c r="I9153">
        <v>2005</v>
      </c>
      <c r="J9153">
        <v>121.14700000000001</v>
      </c>
    </row>
    <row r="9154" spans="1:10" x14ac:dyDescent="0.25">
      <c r="A9154" t="s">
        <v>224</v>
      </c>
      <c r="B9154" t="s">
        <v>80</v>
      </c>
      <c r="C9154" t="s">
        <v>37</v>
      </c>
      <c r="D9154">
        <v>120219</v>
      </c>
      <c r="E9154" t="s">
        <v>261</v>
      </c>
      <c r="F9154">
        <v>111</v>
      </c>
      <c r="G9154" t="s">
        <v>333</v>
      </c>
      <c r="H9154" t="s">
        <v>84</v>
      </c>
      <c r="I9154">
        <v>1995</v>
      </c>
      <c r="J9154">
        <v>6.8694000000000003E-3</v>
      </c>
    </row>
    <row r="9155" spans="1:10" x14ac:dyDescent="0.25">
      <c r="A9155" t="s">
        <v>224</v>
      </c>
      <c r="B9155" t="s">
        <v>80</v>
      </c>
      <c r="C9155" t="s">
        <v>37</v>
      </c>
      <c r="D9155">
        <v>120216</v>
      </c>
      <c r="E9155" t="s">
        <v>263</v>
      </c>
      <c r="F9155">
        <v>115</v>
      </c>
      <c r="G9155" t="s">
        <v>341</v>
      </c>
      <c r="H9155" t="s">
        <v>84</v>
      </c>
      <c r="I9155">
        <v>1995</v>
      </c>
      <c r="J9155">
        <v>1.6008400000000001E-3</v>
      </c>
    </row>
    <row r="9156" spans="1:10" x14ac:dyDescent="0.25">
      <c r="A9156" t="s">
        <v>224</v>
      </c>
      <c r="B9156" t="s">
        <v>80</v>
      </c>
      <c r="C9156" t="s">
        <v>37</v>
      </c>
      <c r="D9156">
        <v>150103</v>
      </c>
      <c r="E9156" t="s">
        <v>287</v>
      </c>
      <c r="F9156">
        <v>114</v>
      </c>
      <c r="G9156" t="s">
        <v>335</v>
      </c>
      <c r="H9156" t="s">
        <v>84</v>
      </c>
      <c r="I9156">
        <v>1995</v>
      </c>
      <c r="J9156">
        <v>3.6760299999999998E-3</v>
      </c>
    </row>
    <row r="9157" spans="1:10" x14ac:dyDescent="0.25">
      <c r="A9157" t="s">
        <v>224</v>
      </c>
      <c r="B9157" t="s">
        <v>80</v>
      </c>
      <c r="C9157" t="s">
        <v>37</v>
      </c>
      <c r="D9157">
        <v>120216</v>
      </c>
      <c r="E9157" t="s">
        <v>263</v>
      </c>
      <c r="F9157">
        <v>104</v>
      </c>
      <c r="G9157" t="s">
        <v>340</v>
      </c>
      <c r="H9157" t="s">
        <v>84</v>
      </c>
      <c r="I9157">
        <v>1995</v>
      </c>
      <c r="J9157">
        <v>1.6008400000000001E-4</v>
      </c>
    </row>
    <row r="9158" spans="1:10" x14ac:dyDescent="0.25">
      <c r="A9158" t="s">
        <v>224</v>
      </c>
      <c r="B9158" t="s">
        <v>80</v>
      </c>
      <c r="C9158" t="s">
        <v>37</v>
      </c>
      <c r="D9158">
        <v>130106</v>
      </c>
      <c r="E9158" t="s">
        <v>345</v>
      </c>
      <c r="F9158">
        <v>104</v>
      </c>
      <c r="G9158" t="s">
        <v>340</v>
      </c>
      <c r="H9158" t="s">
        <v>84</v>
      </c>
      <c r="I9158">
        <v>1995</v>
      </c>
      <c r="J9158">
        <v>1.6520199999999999E-3</v>
      </c>
    </row>
    <row r="9159" spans="1:10" x14ac:dyDescent="0.25">
      <c r="A9159" t="s">
        <v>224</v>
      </c>
      <c r="B9159" t="s">
        <v>80</v>
      </c>
      <c r="C9159" t="s">
        <v>37</v>
      </c>
      <c r="D9159">
        <v>120213</v>
      </c>
      <c r="E9159" t="s">
        <v>265</v>
      </c>
      <c r="F9159">
        <v>114</v>
      </c>
      <c r="G9159" t="s">
        <v>335</v>
      </c>
      <c r="H9159" t="s">
        <v>84</v>
      </c>
      <c r="I9159">
        <v>1995</v>
      </c>
      <c r="J9159">
        <v>0.17501700000000001</v>
      </c>
    </row>
    <row r="9160" spans="1:10" x14ac:dyDescent="0.25">
      <c r="A9160" t="s">
        <v>224</v>
      </c>
      <c r="B9160" t="s">
        <v>80</v>
      </c>
      <c r="C9160" t="s">
        <v>37</v>
      </c>
      <c r="D9160">
        <v>130213</v>
      </c>
      <c r="E9160" t="s">
        <v>368</v>
      </c>
      <c r="F9160">
        <v>111</v>
      </c>
      <c r="G9160" t="s">
        <v>333</v>
      </c>
      <c r="H9160" t="s">
        <v>84</v>
      </c>
      <c r="I9160">
        <v>2010</v>
      </c>
      <c r="J9160">
        <v>9.8210399999999996E-3</v>
      </c>
    </row>
    <row r="9161" spans="1:10" x14ac:dyDescent="0.25">
      <c r="A9161" t="s">
        <v>227</v>
      </c>
      <c r="B9161" t="s">
        <v>75</v>
      </c>
      <c r="C9161" t="s">
        <v>31</v>
      </c>
      <c r="D9161" t="s">
        <v>237</v>
      </c>
      <c r="E9161" t="s">
        <v>236</v>
      </c>
      <c r="F9161">
        <v>103</v>
      </c>
      <c r="G9161" t="s">
        <v>82</v>
      </c>
      <c r="H9161" t="s">
        <v>84</v>
      </c>
      <c r="I9161">
        <v>2000</v>
      </c>
      <c r="J9161">
        <v>136.49100000000001</v>
      </c>
    </row>
    <row r="9162" spans="1:10" x14ac:dyDescent="0.25">
      <c r="A9162" t="s">
        <v>223</v>
      </c>
      <c r="B9162" t="s">
        <v>80</v>
      </c>
      <c r="C9162" t="s">
        <v>37</v>
      </c>
      <c r="D9162">
        <v>120113</v>
      </c>
      <c r="E9162" t="s">
        <v>267</v>
      </c>
      <c r="F9162">
        <v>120</v>
      </c>
      <c r="G9162" t="s">
        <v>332</v>
      </c>
      <c r="H9162" t="s">
        <v>84</v>
      </c>
      <c r="I9162">
        <v>2000</v>
      </c>
      <c r="J9162">
        <v>37.6616</v>
      </c>
    </row>
    <row r="9163" spans="1:10" x14ac:dyDescent="0.25">
      <c r="A9163" t="s">
        <v>226</v>
      </c>
      <c r="B9163" t="s">
        <v>75</v>
      </c>
      <c r="C9163" t="s">
        <v>31</v>
      </c>
      <c r="D9163" t="s">
        <v>235</v>
      </c>
      <c r="E9163" t="s">
        <v>234</v>
      </c>
      <c r="F9163">
        <v>111</v>
      </c>
      <c r="G9163" t="s">
        <v>333</v>
      </c>
      <c r="H9163" t="s">
        <v>84</v>
      </c>
      <c r="I9163">
        <v>2010</v>
      </c>
      <c r="J9163">
        <v>1.47573</v>
      </c>
    </row>
    <row r="9164" spans="1:10" x14ac:dyDescent="0.25">
      <c r="A9164" t="s">
        <v>226</v>
      </c>
      <c r="B9164" t="s">
        <v>75</v>
      </c>
      <c r="C9164" t="s">
        <v>31</v>
      </c>
      <c r="D9164" t="s">
        <v>235</v>
      </c>
      <c r="E9164" t="s">
        <v>234</v>
      </c>
      <c r="F9164">
        <v>111</v>
      </c>
      <c r="G9164" t="s">
        <v>333</v>
      </c>
      <c r="H9164" t="s">
        <v>84</v>
      </c>
      <c r="I9164">
        <v>2014</v>
      </c>
      <c r="J9164">
        <v>1.40239</v>
      </c>
    </row>
    <row r="9165" spans="1:10" x14ac:dyDescent="0.25">
      <c r="A9165" t="s">
        <v>229</v>
      </c>
      <c r="B9165" t="s">
        <v>79</v>
      </c>
      <c r="C9165" t="s">
        <v>33</v>
      </c>
      <c r="D9165" t="s">
        <v>253</v>
      </c>
      <c r="E9165" t="s">
        <v>252</v>
      </c>
      <c r="F9165">
        <v>111</v>
      </c>
      <c r="G9165" t="s">
        <v>333</v>
      </c>
      <c r="H9165" t="s">
        <v>84</v>
      </c>
      <c r="I9165">
        <v>1995</v>
      </c>
      <c r="J9165">
        <v>1991.1</v>
      </c>
    </row>
    <row r="9166" spans="1:10" x14ac:dyDescent="0.25">
      <c r="A9166" t="s">
        <v>227</v>
      </c>
      <c r="B9166" t="s">
        <v>73</v>
      </c>
      <c r="C9166" t="s">
        <v>209</v>
      </c>
      <c r="D9166" t="s">
        <v>477</v>
      </c>
      <c r="E9166" t="s">
        <v>476</v>
      </c>
      <c r="F9166">
        <v>111</v>
      </c>
      <c r="G9166" t="s">
        <v>333</v>
      </c>
      <c r="H9166" t="s">
        <v>84</v>
      </c>
      <c r="I9166">
        <v>1995</v>
      </c>
      <c r="J9166">
        <v>4.4000000000000004</v>
      </c>
    </row>
    <row r="9167" spans="1:10" x14ac:dyDescent="0.25">
      <c r="A9167" t="s">
        <v>227</v>
      </c>
      <c r="B9167" t="s">
        <v>73</v>
      </c>
      <c r="C9167" t="s">
        <v>211</v>
      </c>
      <c r="D9167" t="s">
        <v>365</v>
      </c>
      <c r="E9167" t="s">
        <v>364</v>
      </c>
      <c r="F9167">
        <v>111</v>
      </c>
      <c r="G9167" t="s">
        <v>333</v>
      </c>
      <c r="H9167" t="s">
        <v>84</v>
      </c>
      <c r="I9167">
        <v>1995</v>
      </c>
      <c r="J9167">
        <v>2</v>
      </c>
    </row>
    <row r="9168" spans="1:10" x14ac:dyDescent="0.25">
      <c r="A9168" t="s">
        <v>227</v>
      </c>
      <c r="B9168" t="s">
        <v>204</v>
      </c>
      <c r="C9168" t="s">
        <v>203</v>
      </c>
      <c r="D9168" t="s">
        <v>442</v>
      </c>
      <c r="E9168" t="s">
        <v>441</v>
      </c>
      <c r="F9168">
        <v>111</v>
      </c>
      <c r="G9168" t="s">
        <v>333</v>
      </c>
      <c r="H9168" t="s">
        <v>84</v>
      </c>
      <c r="I9168">
        <v>1990</v>
      </c>
      <c r="J9168">
        <v>0.5</v>
      </c>
    </row>
    <row r="9169" spans="1:10" x14ac:dyDescent="0.25">
      <c r="A9169" t="s">
        <v>227</v>
      </c>
      <c r="B9169" t="s">
        <v>76</v>
      </c>
      <c r="C9169" t="s">
        <v>198</v>
      </c>
      <c r="D9169" t="s">
        <v>456</v>
      </c>
      <c r="E9169" t="s">
        <v>455</v>
      </c>
      <c r="F9169">
        <v>111</v>
      </c>
      <c r="G9169" t="s">
        <v>333</v>
      </c>
      <c r="H9169" t="s">
        <v>84</v>
      </c>
      <c r="I9169">
        <v>1990</v>
      </c>
      <c r="J9169">
        <v>0.4</v>
      </c>
    </row>
    <row r="9170" spans="1:10" x14ac:dyDescent="0.25">
      <c r="A9170" t="s">
        <v>225</v>
      </c>
      <c r="B9170" t="s">
        <v>207</v>
      </c>
      <c r="C9170" t="s">
        <v>206</v>
      </c>
      <c r="D9170" t="s">
        <v>338</v>
      </c>
      <c r="E9170" t="s">
        <v>337</v>
      </c>
      <c r="F9170">
        <v>111</v>
      </c>
      <c r="G9170" t="s">
        <v>333</v>
      </c>
      <c r="H9170" t="s">
        <v>84</v>
      </c>
      <c r="I9170">
        <v>1990</v>
      </c>
      <c r="J9170">
        <v>2</v>
      </c>
    </row>
    <row r="9171" spans="1:10" x14ac:dyDescent="0.25">
      <c r="A9171" t="s">
        <v>227</v>
      </c>
      <c r="B9171" t="s">
        <v>71</v>
      </c>
      <c r="C9171" t="s">
        <v>215</v>
      </c>
      <c r="D9171" t="s">
        <v>313</v>
      </c>
      <c r="E9171" t="s">
        <v>312</v>
      </c>
      <c r="F9171">
        <v>111</v>
      </c>
      <c r="G9171" t="s">
        <v>333</v>
      </c>
      <c r="H9171" t="s">
        <v>84</v>
      </c>
      <c r="I9171">
        <v>1990</v>
      </c>
      <c r="J9171">
        <v>4</v>
      </c>
    </row>
    <row r="9172" spans="1:10" x14ac:dyDescent="0.25">
      <c r="A9172" t="s">
        <v>227</v>
      </c>
      <c r="B9172" t="s">
        <v>76</v>
      </c>
      <c r="C9172" t="s">
        <v>77</v>
      </c>
      <c r="D9172" t="s">
        <v>274</v>
      </c>
      <c r="E9172" t="s">
        <v>273</v>
      </c>
      <c r="F9172">
        <v>111</v>
      </c>
      <c r="G9172" t="s">
        <v>333</v>
      </c>
      <c r="H9172" t="s">
        <v>84</v>
      </c>
      <c r="I9172">
        <v>1990</v>
      </c>
      <c r="J9172">
        <v>4470</v>
      </c>
    </row>
    <row r="9173" spans="1:10" x14ac:dyDescent="0.25">
      <c r="A9173" t="s">
        <v>225</v>
      </c>
      <c r="B9173" t="s">
        <v>76</v>
      </c>
      <c r="C9173" t="s">
        <v>77</v>
      </c>
      <c r="D9173" t="s">
        <v>274</v>
      </c>
      <c r="E9173" t="s">
        <v>273</v>
      </c>
      <c r="F9173">
        <v>111</v>
      </c>
      <c r="G9173" t="s">
        <v>333</v>
      </c>
      <c r="H9173" t="s">
        <v>84</v>
      </c>
      <c r="I9173">
        <v>1990</v>
      </c>
      <c r="J9173">
        <v>19</v>
      </c>
    </row>
    <row r="9174" spans="1:10" x14ac:dyDescent="0.25">
      <c r="A9174" t="s">
        <v>227</v>
      </c>
      <c r="B9174" t="s">
        <v>73</v>
      </c>
      <c r="C9174" t="s">
        <v>212</v>
      </c>
      <c r="D9174" t="s">
        <v>251</v>
      </c>
      <c r="E9174" t="s">
        <v>250</v>
      </c>
      <c r="F9174">
        <v>111</v>
      </c>
      <c r="G9174" t="s">
        <v>333</v>
      </c>
      <c r="H9174" t="s">
        <v>84</v>
      </c>
      <c r="I9174">
        <v>1990</v>
      </c>
      <c r="J9174">
        <v>8.4</v>
      </c>
    </row>
    <row r="9175" spans="1:10" x14ac:dyDescent="0.25">
      <c r="A9175" t="s">
        <v>229</v>
      </c>
      <c r="B9175" t="s">
        <v>76</v>
      </c>
      <c r="C9175" t="s">
        <v>197</v>
      </c>
      <c r="D9175" t="s">
        <v>467</v>
      </c>
      <c r="E9175" t="s">
        <v>466</v>
      </c>
      <c r="F9175">
        <v>111</v>
      </c>
      <c r="G9175" t="s">
        <v>333</v>
      </c>
      <c r="H9175" t="s">
        <v>84</v>
      </c>
      <c r="I9175">
        <v>2010</v>
      </c>
      <c r="J9175">
        <v>1.4</v>
      </c>
    </row>
    <row r="9176" spans="1:10" x14ac:dyDescent="0.25">
      <c r="A9176" t="s">
        <v>227</v>
      </c>
      <c r="B9176" t="s">
        <v>71</v>
      </c>
      <c r="C9176" t="s">
        <v>72</v>
      </c>
      <c r="D9176" t="s">
        <v>239</v>
      </c>
      <c r="E9176" t="s">
        <v>238</v>
      </c>
      <c r="F9176">
        <v>119</v>
      </c>
      <c r="G9176" t="s">
        <v>357</v>
      </c>
      <c r="H9176" t="s">
        <v>84</v>
      </c>
      <c r="I9176">
        <v>1995</v>
      </c>
      <c r="J9176">
        <v>8.1199999999999992</v>
      </c>
    </row>
    <row r="9177" spans="1:10" x14ac:dyDescent="0.25">
      <c r="A9177" t="s">
        <v>229</v>
      </c>
      <c r="B9177" t="s">
        <v>79</v>
      </c>
      <c r="C9177" t="s">
        <v>193</v>
      </c>
      <c r="D9177" t="s">
        <v>419</v>
      </c>
      <c r="E9177" t="s">
        <v>418</v>
      </c>
      <c r="F9177">
        <v>114</v>
      </c>
      <c r="G9177" t="s">
        <v>335</v>
      </c>
      <c r="H9177" t="s">
        <v>84</v>
      </c>
      <c r="I9177">
        <v>2015</v>
      </c>
      <c r="J9177">
        <v>25</v>
      </c>
    </row>
    <row r="9178" spans="1:10" x14ac:dyDescent="0.25">
      <c r="A9178" t="s">
        <v>225</v>
      </c>
      <c r="B9178" t="s">
        <v>73</v>
      </c>
      <c r="C9178" t="s">
        <v>209</v>
      </c>
      <c r="D9178" t="s">
        <v>376</v>
      </c>
      <c r="E9178" t="s">
        <v>375</v>
      </c>
      <c r="F9178">
        <v>114</v>
      </c>
      <c r="G9178" t="s">
        <v>335</v>
      </c>
      <c r="H9178" t="s">
        <v>84</v>
      </c>
      <c r="I9178">
        <v>2015</v>
      </c>
      <c r="J9178">
        <v>0.09</v>
      </c>
    </row>
    <row r="9179" spans="1:10" x14ac:dyDescent="0.25">
      <c r="A9179" t="s">
        <v>229</v>
      </c>
      <c r="B9179" t="s">
        <v>76</v>
      </c>
      <c r="C9179" t="s">
        <v>77</v>
      </c>
      <c r="D9179" t="s">
        <v>438</v>
      </c>
      <c r="E9179" t="s">
        <v>437</v>
      </c>
      <c r="F9179">
        <v>114</v>
      </c>
      <c r="G9179" t="s">
        <v>335</v>
      </c>
      <c r="H9179" t="s">
        <v>84</v>
      </c>
      <c r="I9179">
        <v>2014</v>
      </c>
      <c r="J9179">
        <v>0.3</v>
      </c>
    </row>
    <row r="9180" spans="1:10" x14ac:dyDescent="0.25">
      <c r="A9180" t="s">
        <v>225</v>
      </c>
      <c r="B9180" t="s">
        <v>80</v>
      </c>
      <c r="C9180" t="s">
        <v>36</v>
      </c>
      <c r="D9180">
        <v>500200</v>
      </c>
      <c r="E9180" t="s">
        <v>300</v>
      </c>
      <c r="F9180">
        <v>109</v>
      </c>
      <c r="G9180" t="s">
        <v>342</v>
      </c>
      <c r="H9180" t="s">
        <v>84</v>
      </c>
      <c r="I9180">
        <v>1995</v>
      </c>
      <c r="J9180">
        <v>4558.84</v>
      </c>
    </row>
    <row r="9181" spans="1:10" x14ac:dyDescent="0.25">
      <c r="A9181" t="s">
        <v>227</v>
      </c>
      <c r="B9181" t="s">
        <v>74</v>
      </c>
      <c r="C9181" t="s">
        <v>34</v>
      </c>
      <c r="D9181">
        <v>901000</v>
      </c>
      <c r="E9181" t="s">
        <v>34</v>
      </c>
      <c r="F9181">
        <v>110</v>
      </c>
      <c r="G9181" t="s">
        <v>344</v>
      </c>
      <c r="H9181" t="s">
        <v>84</v>
      </c>
      <c r="I9181">
        <v>1990</v>
      </c>
      <c r="J9181">
        <v>1.95767</v>
      </c>
    </row>
    <row r="9182" spans="1:10" x14ac:dyDescent="0.25">
      <c r="A9182" t="s">
        <v>223</v>
      </c>
      <c r="B9182" t="s">
        <v>74</v>
      </c>
      <c r="C9182" t="s">
        <v>34</v>
      </c>
      <c r="D9182">
        <v>901000</v>
      </c>
      <c r="E9182" t="s">
        <v>34</v>
      </c>
      <c r="F9182">
        <v>104</v>
      </c>
      <c r="G9182" t="s">
        <v>340</v>
      </c>
      <c r="H9182" t="s">
        <v>84</v>
      </c>
      <c r="I9182">
        <v>1995</v>
      </c>
      <c r="J9182">
        <v>0.86334699999999998</v>
      </c>
    </row>
    <row r="9183" spans="1:10" x14ac:dyDescent="0.25">
      <c r="A9183" t="s">
        <v>225</v>
      </c>
      <c r="B9183" t="s">
        <v>76</v>
      </c>
      <c r="C9183" t="s">
        <v>77</v>
      </c>
      <c r="D9183" t="s">
        <v>363</v>
      </c>
      <c r="E9183" t="s">
        <v>362</v>
      </c>
      <c r="F9183">
        <v>109</v>
      </c>
      <c r="G9183" t="s">
        <v>342</v>
      </c>
      <c r="H9183" t="s">
        <v>84</v>
      </c>
      <c r="I9183">
        <v>2015</v>
      </c>
      <c r="J9183">
        <v>0.54400000000000004</v>
      </c>
    </row>
    <row r="9184" spans="1:10" x14ac:dyDescent="0.25">
      <c r="A9184" t="s">
        <v>227</v>
      </c>
      <c r="B9184" t="s">
        <v>71</v>
      </c>
      <c r="C9184" t="s">
        <v>72</v>
      </c>
      <c r="D9184" t="s">
        <v>239</v>
      </c>
      <c r="E9184" t="s">
        <v>238</v>
      </c>
      <c r="F9184">
        <v>109</v>
      </c>
      <c r="G9184" t="s">
        <v>342</v>
      </c>
      <c r="H9184" t="s">
        <v>84</v>
      </c>
      <c r="I9184">
        <v>2015</v>
      </c>
      <c r="J9184">
        <v>47.305</v>
      </c>
    </row>
    <row r="9185" spans="1:10" x14ac:dyDescent="0.25">
      <c r="A9185" t="s">
        <v>224</v>
      </c>
      <c r="B9185" t="s">
        <v>79</v>
      </c>
      <c r="C9185" t="s">
        <v>33</v>
      </c>
      <c r="D9185" t="s">
        <v>253</v>
      </c>
      <c r="E9185" t="s">
        <v>252</v>
      </c>
      <c r="F9185">
        <v>109</v>
      </c>
      <c r="G9185" t="s">
        <v>342</v>
      </c>
      <c r="H9185" t="s">
        <v>84</v>
      </c>
      <c r="I9185">
        <v>2014</v>
      </c>
      <c r="J9185">
        <v>325.935</v>
      </c>
    </row>
    <row r="9186" spans="1:10" x14ac:dyDescent="0.25">
      <c r="A9186" t="s">
        <v>229</v>
      </c>
      <c r="B9186" t="s">
        <v>75</v>
      </c>
      <c r="C9186" t="s">
        <v>31</v>
      </c>
      <c r="D9186" t="s">
        <v>237</v>
      </c>
      <c r="E9186" t="s">
        <v>236</v>
      </c>
      <c r="F9186">
        <v>110</v>
      </c>
      <c r="G9186" t="s">
        <v>344</v>
      </c>
      <c r="H9186" t="s">
        <v>84</v>
      </c>
      <c r="I9186">
        <v>1995</v>
      </c>
      <c r="J9186">
        <v>78.328100000000006</v>
      </c>
    </row>
    <row r="9187" spans="1:10" x14ac:dyDescent="0.25">
      <c r="A9187" t="s">
        <v>229</v>
      </c>
      <c r="B9187" t="s">
        <v>80</v>
      </c>
      <c r="C9187" t="s">
        <v>37</v>
      </c>
      <c r="D9187">
        <v>130215</v>
      </c>
      <c r="E9187" t="s">
        <v>384</v>
      </c>
      <c r="F9187">
        <v>104</v>
      </c>
      <c r="G9187" t="s">
        <v>340</v>
      </c>
      <c r="H9187" t="s">
        <v>84</v>
      </c>
      <c r="I9187">
        <v>2014</v>
      </c>
      <c r="J9187">
        <v>5.3466500000000003E-7</v>
      </c>
    </row>
    <row r="9188" spans="1:10" x14ac:dyDescent="0.25">
      <c r="A9188" t="s">
        <v>229</v>
      </c>
      <c r="B9188" t="s">
        <v>80</v>
      </c>
      <c r="C9188" t="s">
        <v>37</v>
      </c>
      <c r="D9188">
        <v>130215</v>
      </c>
      <c r="E9188" t="s">
        <v>384</v>
      </c>
      <c r="F9188">
        <v>120</v>
      </c>
      <c r="G9188" t="s">
        <v>332</v>
      </c>
      <c r="H9188" t="s">
        <v>84</v>
      </c>
      <c r="I9188">
        <v>2015</v>
      </c>
      <c r="J9188">
        <v>8.3303399999999997E-4</v>
      </c>
    </row>
    <row r="9189" spans="1:10" x14ac:dyDescent="0.25">
      <c r="A9189" t="s">
        <v>227</v>
      </c>
      <c r="B9189" t="s">
        <v>80</v>
      </c>
      <c r="C9189" t="s">
        <v>37</v>
      </c>
      <c r="D9189">
        <v>120105</v>
      </c>
      <c r="E9189" t="s">
        <v>270</v>
      </c>
      <c r="F9189">
        <v>120</v>
      </c>
      <c r="G9189" t="s">
        <v>332</v>
      </c>
      <c r="H9189" t="s">
        <v>84</v>
      </c>
      <c r="I9189">
        <v>2000</v>
      </c>
      <c r="J9189">
        <v>992.41700000000003</v>
      </c>
    </row>
    <row r="9190" spans="1:10" x14ac:dyDescent="0.25">
      <c r="A9190" t="s">
        <v>229</v>
      </c>
      <c r="B9190" t="s">
        <v>80</v>
      </c>
      <c r="C9190" t="s">
        <v>37</v>
      </c>
      <c r="D9190">
        <v>120303</v>
      </c>
      <c r="E9190" t="s">
        <v>259</v>
      </c>
      <c r="F9190">
        <v>120</v>
      </c>
      <c r="G9190" t="s">
        <v>332</v>
      </c>
      <c r="H9190" t="s">
        <v>84</v>
      </c>
      <c r="I9190">
        <v>2005</v>
      </c>
      <c r="J9190">
        <v>12.4444</v>
      </c>
    </row>
    <row r="9191" spans="1:10" x14ac:dyDescent="0.25">
      <c r="A9191" t="s">
        <v>226</v>
      </c>
      <c r="B9191" t="s">
        <v>80</v>
      </c>
      <c r="C9191" t="s">
        <v>36</v>
      </c>
      <c r="D9191">
        <v>500200</v>
      </c>
      <c r="E9191" t="s">
        <v>300</v>
      </c>
      <c r="F9191">
        <v>109</v>
      </c>
      <c r="G9191" t="s">
        <v>342</v>
      </c>
      <c r="H9191" t="s">
        <v>84</v>
      </c>
      <c r="I9191">
        <v>2015</v>
      </c>
      <c r="J9191">
        <v>153.517</v>
      </c>
    </row>
    <row r="9192" spans="1:10" x14ac:dyDescent="0.25">
      <c r="A9192" t="s">
        <v>227</v>
      </c>
      <c r="B9192" t="s">
        <v>80</v>
      </c>
      <c r="C9192" t="s">
        <v>37</v>
      </c>
      <c r="D9192">
        <v>130112</v>
      </c>
      <c r="E9192" t="s">
        <v>349</v>
      </c>
      <c r="F9192">
        <v>111</v>
      </c>
      <c r="G9192" t="s">
        <v>333</v>
      </c>
      <c r="H9192" t="s">
        <v>84</v>
      </c>
      <c r="I9192">
        <v>2010</v>
      </c>
      <c r="J9192">
        <v>2.5406999999999999E-2</v>
      </c>
    </row>
    <row r="9193" spans="1:10" x14ac:dyDescent="0.25">
      <c r="A9193" t="s">
        <v>223</v>
      </c>
      <c r="B9193" t="s">
        <v>80</v>
      </c>
      <c r="C9193" t="s">
        <v>37</v>
      </c>
      <c r="D9193">
        <v>120218</v>
      </c>
      <c r="E9193" t="s">
        <v>262</v>
      </c>
      <c r="F9193">
        <v>111</v>
      </c>
      <c r="G9193" t="s">
        <v>333</v>
      </c>
      <c r="H9193" t="s">
        <v>84</v>
      </c>
      <c r="I9193">
        <v>2010</v>
      </c>
      <c r="J9193">
        <v>1.6687500000000001E-3</v>
      </c>
    </row>
    <row r="9194" spans="1:10" x14ac:dyDescent="0.25">
      <c r="A9194" t="s">
        <v>223</v>
      </c>
      <c r="B9194" t="s">
        <v>80</v>
      </c>
      <c r="C9194" t="s">
        <v>37</v>
      </c>
      <c r="D9194">
        <v>150202</v>
      </c>
      <c r="E9194" t="s">
        <v>286</v>
      </c>
      <c r="F9194">
        <v>114</v>
      </c>
      <c r="G9194" t="s">
        <v>335</v>
      </c>
      <c r="H9194" t="s">
        <v>84</v>
      </c>
      <c r="I9194">
        <v>2010</v>
      </c>
      <c r="J9194">
        <v>1.06214E-3</v>
      </c>
    </row>
    <row r="9195" spans="1:10" x14ac:dyDescent="0.25">
      <c r="A9195" t="s">
        <v>227</v>
      </c>
      <c r="B9195" t="s">
        <v>80</v>
      </c>
      <c r="C9195" t="s">
        <v>37</v>
      </c>
      <c r="D9195">
        <v>120113</v>
      </c>
      <c r="E9195" t="s">
        <v>267</v>
      </c>
      <c r="F9195">
        <v>114</v>
      </c>
      <c r="G9195" t="s">
        <v>335</v>
      </c>
      <c r="H9195" t="s">
        <v>84</v>
      </c>
      <c r="I9195">
        <v>2015</v>
      </c>
      <c r="J9195">
        <v>0.92387900000000001</v>
      </c>
    </row>
    <row r="9196" spans="1:10" x14ac:dyDescent="0.25">
      <c r="A9196" t="s">
        <v>223</v>
      </c>
      <c r="B9196" t="s">
        <v>80</v>
      </c>
      <c r="C9196" t="s">
        <v>37</v>
      </c>
      <c r="D9196">
        <v>120302</v>
      </c>
      <c r="E9196" t="s">
        <v>260</v>
      </c>
      <c r="F9196">
        <v>115</v>
      </c>
      <c r="G9196" t="s">
        <v>341</v>
      </c>
      <c r="H9196" t="s">
        <v>84</v>
      </c>
      <c r="I9196">
        <v>2000</v>
      </c>
      <c r="J9196">
        <v>6.2608900000000003E-4</v>
      </c>
    </row>
    <row r="9197" spans="1:10" x14ac:dyDescent="0.25">
      <c r="A9197" t="s">
        <v>223</v>
      </c>
      <c r="B9197" t="s">
        <v>80</v>
      </c>
      <c r="C9197" t="s">
        <v>37</v>
      </c>
      <c r="D9197">
        <v>120112</v>
      </c>
      <c r="E9197" t="s">
        <v>268</v>
      </c>
      <c r="F9197">
        <v>111</v>
      </c>
      <c r="G9197" t="s">
        <v>333</v>
      </c>
      <c r="H9197" t="s">
        <v>84</v>
      </c>
      <c r="I9197">
        <v>2000</v>
      </c>
      <c r="J9197">
        <v>0.15324099999999999</v>
      </c>
    </row>
    <row r="9198" spans="1:10" x14ac:dyDescent="0.25">
      <c r="A9198" t="s">
        <v>223</v>
      </c>
      <c r="B9198" t="s">
        <v>80</v>
      </c>
      <c r="C9198" t="s">
        <v>37</v>
      </c>
      <c r="D9198">
        <v>130302</v>
      </c>
      <c r="E9198" t="s">
        <v>336</v>
      </c>
      <c r="F9198">
        <v>120</v>
      </c>
      <c r="G9198" t="s">
        <v>332</v>
      </c>
      <c r="H9198" t="s">
        <v>84</v>
      </c>
      <c r="I9198">
        <v>2000</v>
      </c>
      <c r="J9198">
        <v>5.0745199999999999E-3</v>
      </c>
    </row>
    <row r="9199" spans="1:10" x14ac:dyDescent="0.25">
      <c r="A9199" t="s">
        <v>223</v>
      </c>
      <c r="B9199" t="s">
        <v>80</v>
      </c>
      <c r="C9199" t="s">
        <v>37</v>
      </c>
      <c r="D9199">
        <v>120302</v>
      </c>
      <c r="E9199" t="s">
        <v>260</v>
      </c>
      <c r="F9199">
        <v>104</v>
      </c>
      <c r="G9199" t="s">
        <v>340</v>
      </c>
      <c r="H9199" t="s">
        <v>84</v>
      </c>
      <c r="I9199">
        <v>2000</v>
      </c>
      <c r="J9199">
        <v>6.2608900000000003E-5</v>
      </c>
    </row>
    <row r="9200" spans="1:10" x14ac:dyDescent="0.25">
      <c r="A9200" t="s">
        <v>223</v>
      </c>
      <c r="B9200" t="s">
        <v>75</v>
      </c>
      <c r="C9200" t="s">
        <v>31</v>
      </c>
      <c r="D9200" t="s">
        <v>235</v>
      </c>
      <c r="E9200" t="s">
        <v>234</v>
      </c>
      <c r="F9200">
        <v>114</v>
      </c>
      <c r="G9200" t="s">
        <v>335</v>
      </c>
      <c r="H9200" t="s">
        <v>84</v>
      </c>
      <c r="I9200">
        <v>1995</v>
      </c>
      <c r="J9200">
        <v>22.051100000000002</v>
      </c>
    </row>
    <row r="9201" spans="1:10" x14ac:dyDescent="0.25">
      <c r="A9201" t="s">
        <v>226</v>
      </c>
      <c r="B9201" t="s">
        <v>79</v>
      </c>
      <c r="C9201" t="s">
        <v>35</v>
      </c>
      <c r="D9201" t="s">
        <v>245</v>
      </c>
      <c r="E9201" t="s">
        <v>244</v>
      </c>
      <c r="F9201">
        <v>110</v>
      </c>
      <c r="G9201" t="s">
        <v>344</v>
      </c>
      <c r="H9201" t="s">
        <v>84</v>
      </c>
      <c r="I9201">
        <v>1990</v>
      </c>
      <c r="J9201">
        <v>3.1578599999999999</v>
      </c>
    </row>
    <row r="9202" spans="1:10" x14ac:dyDescent="0.25">
      <c r="A9202" t="s">
        <v>226</v>
      </c>
      <c r="B9202" t="s">
        <v>79</v>
      </c>
      <c r="C9202" t="s">
        <v>35</v>
      </c>
      <c r="D9202" t="s">
        <v>245</v>
      </c>
      <c r="E9202" t="s">
        <v>244</v>
      </c>
      <c r="F9202">
        <v>109</v>
      </c>
      <c r="G9202" t="s">
        <v>342</v>
      </c>
      <c r="H9202" t="s">
        <v>84</v>
      </c>
      <c r="I9202">
        <v>1990</v>
      </c>
      <c r="J9202">
        <v>173.06</v>
      </c>
    </row>
    <row r="9203" spans="1:10" x14ac:dyDescent="0.25">
      <c r="A9203" t="s">
        <v>223</v>
      </c>
      <c r="B9203" t="s">
        <v>79</v>
      </c>
      <c r="C9203" t="s">
        <v>35</v>
      </c>
      <c r="D9203" t="s">
        <v>243</v>
      </c>
      <c r="E9203" t="s">
        <v>242</v>
      </c>
      <c r="F9203">
        <v>110</v>
      </c>
      <c r="G9203" t="s">
        <v>344</v>
      </c>
      <c r="H9203" t="s">
        <v>84</v>
      </c>
      <c r="I9203">
        <v>1995</v>
      </c>
      <c r="J9203">
        <v>1.0647</v>
      </c>
    </row>
    <row r="9204" spans="1:10" x14ac:dyDescent="0.25">
      <c r="A9204" t="s">
        <v>227</v>
      </c>
      <c r="B9204" t="s">
        <v>79</v>
      </c>
      <c r="C9204" t="s">
        <v>35</v>
      </c>
      <c r="D9204" t="s">
        <v>245</v>
      </c>
      <c r="E9204" t="s">
        <v>244</v>
      </c>
      <c r="F9204">
        <v>108</v>
      </c>
      <c r="G9204" t="s">
        <v>83</v>
      </c>
      <c r="H9204" t="s">
        <v>84</v>
      </c>
      <c r="I9204">
        <v>2000</v>
      </c>
      <c r="J9204">
        <v>10.6066</v>
      </c>
    </row>
    <row r="9205" spans="1:10" x14ac:dyDescent="0.25">
      <c r="A9205" t="s">
        <v>227</v>
      </c>
      <c r="B9205" t="s">
        <v>79</v>
      </c>
      <c r="C9205" t="s">
        <v>35</v>
      </c>
      <c r="D9205" t="s">
        <v>245</v>
      </c>
      <c r="E9205" t="s">
        <v>244</v>
      </c>
      <c r="F9205">
        <v>120</v>
      </c>
      <c r="G9205" t="s">
        <v>332</v>
      </c>
      <c r="H9205" t="s">
        <v>84</v>
      </c>
      <c r="I9205">
        <v>2000</v>
      </c>
      <c r="J9205">
        <v>10216.799999999999</v>
      </c>
    </row>
    <row r="9206" spans="1:10" x14ac:dyDescent="0.25">
      <c r="A9206" t="s">
        <v>227</v>
      </c>
      <c r="B9206" t="s">
        <v>80</v>
      </c>
      <c r="C9206" t="s">
        <v>37</v>
      </c>
      <c r="D9206">
        <v>130106</v>
      </c>
      <c r="E9206" t="s">
        <v>345</v>
      </c>
      <c r="F9206">
        <v>120</v>
      </c>
      <c r="G9206" t="s">
        <v>332</v>
      </c>
      <c r="H9206" t="s">
        <v>84</v>
      </c>
      <c r="I9206">
        <v>2014</v>
      </c>
      <c r="J9206">
        <v>24.674399999999999</v>
      </c>
    </row>
    <row r="9207" spans="1:10" x14ac:dyDescent="0.25">
      <c r="A9207" t="s">
        <v>229</v>
      </c>
      <c r="B9207" t="s">
        <v>80</v>
      </c>
      <c r="C9207" t="s">
        <v>37</v>
      </c>
      <c r="D9207">
        <v>150203</v>
      </c>
      <c r="E9207" t="s">
        <v>285</v>
      </c>
      <c r="F9207">
        <v>104</v>
      </c>
      <c r="G9207" t="s">
        <v>340</v>
      </c>
      <c r="H9207" t="s">
        <v>84</v>
      </c>
      <c r="I9207">
        <v>2014</v>
      </c>
      <c r="J9207">
        <v>4.59593E-4</v>
      </c>
    </row>
    <row r="9208" spans="1:10" x14ac:dyDescent="0.25">
      <c r="A9208" t="s">
        <v>229</v>
      </c>
      <c r="B9208" t="s">
        <v>80</v>
      </c>
      <c r="C9208" t="s">
        <v>37</v>
      </c>
      <c r="D9208">
        <v>150203</v>
      </c>
      <c r="E9208" t="s">
        <v>285</v>
      </c>
      <c r="F9208">
        <v>109</v>
      </c>
      <c r="G9208" t="s">
        <v>342</v>
      </c>
      <c r="H9208" t="s">
        <v>84</v>
      </c>
      <c r="I9208">
        <v>2014</v>
      </c>
      <c r="J9208">
        <v>2.3898800000000001E-2</v>
      </c>
    </row>
    <row r="9209" spans="1:10" x14ac:dyDescent="0.25">
      <c r="A9209" t="s">
        <v>229</v>
      </c>
      <c r="B9209" t="s">
        <v>80</v>
      </c>
      <c r="C9209" t="s">
        <v>37</v>
      </c>
      <c r="D9209">
        <v>120219</v>
      </c>
      <c r="E9209" t="s">
        <v>261</v>
      </c>
      <c r="F9209">
        <v>115</v>
      </c>
      <c r="G9209" t="s">
        <v>341</v>
      </c>
      <c r="H9209" t="s">
        <v>84</v>
      </c>
      <c r="I9209">
        <v>2014</v>
      </c>
      <c r="J9209">
        <v>3.53221E-3</v>
      </c>
    </row>
    <row r="9210" spans="1:10" x14ac:dyDescent="0.25">
      <c r="A9210" t="s">
        <v>227</v>
      </c>
      <c r="B9210" t="s">
        <v>80</v>
      </c>
      <c r="C9210" t="s">
        <v>37</v>
      </c>
      <c r="D9210">
        <v>120212</v>
      </c>
      <c r="E9210" t="s">
        <v>266</v>
      </c>
      <c r="F9210">
        <v>120</v>
      </c>
      <c r="G9210" t="s">
        <v>332</v>
      </c>
      <c r="H9210" t="s">
        <v>84</v>
      </c>
      <c r="I9210">
        <v>2014</v>
      </c>
      <c r="J9210">
        <v>272.95100000000002</v>
      </c>
    </row>
    <row r="9211" spans="1:10" x14ac:dyDescent="0.25">
      <c r="A9211" t="s">
        <v>227</v>
      </c>
      <c r="B9211" t="s">
        <v>80</v>
      </c>
      <c r="C9211" t="s">
        <v>37</v>
      </c>
      <c r="D9211">
        <v>150202</v>
      </c>
      <c r="E9211" t="s">
        <v>286</v>
      </c>
      <c r="F9211">
        <v>111</v>
      </c>
      <c r="G9211" t="s">
        <v>333</v>
      </c>
      <c r="H9211" t="s">
        <v>84</v>
      </c>
      <c r="I9211">
        <v>2014</v>
      </c>
      <c r="J9211">
        <v>3.3801E-3</v>
      </c>
    </row>
    <row r="9212" spans="1:10" x14ac:dyDescent="0.25">
      <c r="A9212" t="s">
        <v>227</v>
      </c>
      <c r="B9212" t="s">
        <v>80</v>
      </c>
      <c r="C9212" t="s">
        <v>37</v>
      </c>
      <c r="D9212">
        <v>120218</v>
      </c>
      <c r="E9212" t="s">
        <v>262</v>
      </c>
      <c r="F9212">
        <v>114</v>
      </c>
      <c r="G9212" t="s">
        <v>335</v>
      </c>
      <c r="H9212" t="s">
        <v>84</v>
      </c>
      <c r="I9212">
        <v>2014</v>
      </c>
      <c r="J9212">
        <v>5.7477800000000001E-3</v>
      </c>
    </row>
    <row r="9213" spans="1:10" x14ac:dyDescent="0.25">
      <c r="A9213" t="s">
        <v>225</v>
      </c>
      <c r="B9213" t="s">
        <v>80</v>
      </c>
      <c r="C9213" t="s">
        <v>37</v>
      </c>
      <c r="D9213">
        <v>120105</v>
      </c>
      <c r="E9213" t="s">
        <v>270</v>
      </c>
      <c r="F9213">
        <v>109</v>
      </c>
      <c r="G9213" t="s">
        <v>342</v>
      </c>
      <c r="H9213" t="s">
        <v>84</v>
      </c>
      <c r="I9213">
        <v>2014</v>
      </c>
      <c r="J9213">
        <v>0.90009600000000001</v>
      </c>
    </row>
    <row r="9214" spans="1:10" x14ac:dyDescent="0.25">
      <c r="A9214" t="s">
        <v>225</v>
      </c>
      <c r="B9214" t="s">
        <v>80</v>
      </c>
      <c r="C9214" t="s">
        <v>37</v>
      </c>
      <c r="D9214">
        <v>120112</v>
      </c>
      <c r="E9214" t="s">
        <v>268</v>
      </c>
      <c r="F9214">
        <v>103</v>
      </c>
      <c r="G9214" t="s">
        <v>82</v>
      </c>
      <c r="H9214" t="s">
        <v>84</v>
      </c>
      <c r="I9214">
        <v>2014</v>
      </c>
      <c r="J9214">
        <v>4.04426E-3</v>
      </c>
    </row>
    <row r="9215" spans="1:10" x14ac:dyDescent="0.25">
      <c r="A9215" t="s">
        <v>225</v>
      </c>
      <c r="B9215" t="s">
        <v>80</v>
      </c>
      <c r="C9215" t="s">
        <v>37</v>
      </c>
      <c r="D9215">
        <v>150102</v>
      </c>
      <c r="E9215" t="s">
        <v>288</v>
      </c>
      <c r="F9215">
        <v>109</v>
      </c>
      <c r="G9215" t="s">
        <v>342</v>
      </c>
      <c r="H9215" t="s">
        <v>84</v>
      </c>
      <c r="I9215">
        <v>2014</v>
      </c>
      <c r="J9215">
        <v>6.51254E-2</v>
      </c>
    </row>
    <row r="9216" spans="1:10" x14ac:dyDescent="0.25">
      <c r="A9216" t="s">
        <v>225</v>
      </c>
      <c r="B9216" t="s">
        <v>80</v>
      </c>
      <c r="C9216" t="s">
        <v>37</v>
      </c>
      <c r="D9216">
        <v>120302</v>
      </c>
      <c r="E9216" t="s">
        <v>260</v>
      </c>
      <c r="F9216">
        <v>120</v>
      </c>
      <c r="G9216" t="s">
        <v>332</v>
      </c>
      <c r="H9216" t="s">
        <v>84</v>
      </c>
      <c r="I9216">
        <v>2014</v>
      </c>
      <c r="J9216">
        <v>1.7872300000000001</v>
      </c>
    </row>
    <row r="9217" spans="1:10" x14ac:dyDescent="0.25">
      <c r="A9217" t="s">
        <v>229</v>
      </c>
      <c r="B9217" t="s">
        <v>79</v>
      </c>
      <c r="C9217" t="s">
        <v>35</v>
      </c>
      <c r="D9217" t="s">
        <v>245</v>
      </c>
      <c r="E9217" t="s">
        <v>244</v>
      </c>
      <c r="F9217">
        <v>110</v>
      </c>
      <c r="G9217" t="s">
        <v>344</v>
      </c>
      <c r="H9217" t="s">
        <v>84</v>
      </c>
      <c r="I9217">
        <v>2015</v>
      </c>
      <c r="J9217">
        <v>2.2092299999999998</v>
      </c>
    </row>
    <row r="9218" spans="1:10" x14ac:dyDescent="0.25">
      <c r="A9218" t="s">
        <v>227</v>
      </c>
      <c r="B9218" t="s">
        <v>80</v>
      </c>
      <c r="C9218" t="s">
        <v>37</v>
      </c>
      <c r="D9218">
        <v>120215</v>
      </c>
      <c r="E9218" t="s">
        <v>264</v>
      </c>
      <c r="F9218">
        <v>103</v>
      </c>
      <c r="G9218" t="s">
        <v>82</v>
      </c>
      <c r="H9218" t="s">
        <v>84</v>
      </c>
      <c r="I9218">
        <v>2005</v>
      </c>
      <c r="J9218">
        <v>5.7404999999999997E-5</v>
      </c>
    </row>
    <row r="9219" spans="1:10" x14ac:dyDescent="0.25">
      <c r="A9219" t="s">
        <v>227</v>
      </c>
      <c r="B9219" t="s">
        <v>80</v>
      </c>
      <c r="C9219" t="s">
        <v>37</v>
      </c>
      <c r="D9219">
        <v>120112</v>
      </c>
      <c r="E9219" t="s">
        <v>268</v>
      </c>
      <c r="F9219">
        <v>115</v>
      </c>
      <c r="G9219" t="s">
        <v>341</v>
      </c>
      <c r="H9219" t="s">
        <v>84</v>
      </c>
      <c r="I9219">
        <v>2005</v>
      </c>
      <c r="J9219">
        <v>0.18126200000000001</v>
      </c>
    </row>
    <row r="9220" spans="1:10" x14ac:dyDescent="0.25">
      <c r="A9220" t="s">
        <v>224</v>
      </c>
      <c r="B9220" t="s">
        <v>80</v>
      </c>
      <c r="C9220" t="s">
        <v>37</v>
      </c>
      <c r="D9220">
        <v>130112</v>
      </c>
      <c r="E9220" t="s">
        <v>349</v>
      </c>
      <c r="F9220">
        <v>109</v>
      </c>
      <c r="G9220" t="s">
        <v>342</v>
      </c>
      <c r="H9220" t="s">
        <v>84</v>
      </c>
      <c r="I9220">
        <v>2014</v>
      </c>
      <c r="J9220">
        <v>9.5300499999999996E-2</v>
      </c>
    </row>
    <row r="9221" spans="1:10" x14ac:dyDescent="0.25">
      <c r="A9221" t="s">
        <v>224</v>
      </c>
      <c r="B9221" t="s">
        <v>80</v>
      </c>
      <c r="C9221" t="s">
        <v>37</v>
      </c>
      <c r="D9221">
        <v>130105</v>
      </c>
      <c r="E9221" t="s">
        <v>352</v>
      </c>
      <c r="F9221">
        <v>120</v>
      </c>
      <c r="G9221" t="s">
        <v>332</v>
      </c>
      <c r="H9221" t="s">
        <v>84</v>
      </c>
      <c r="I9221">
        <v>2014</v>
      </c>
      <c r="J9221">
        <v>0.18551599999999999</v>
      </c>
    </row>
    <row r="9222" spans="1:10" x14ac:dyDescent="0.25">
      <c r="A9222" t="s">
        <v>227</v>
      </c>
      <c r="B9222" t="s">
        <v>80</v>
      </c>
      <c r="C9222" t="s">
        <v>81</v>
      </c>
      <c r="D9222">
        <v>340201</v>
      </c>
      <c r="E9222" t="s">
        <v>222</v>
      </c>
      <c r="F9222">
        <v>120</v>
      </c>
      <c r="G9222" t="s">
        <v>332</v>
      </c>
      <c r="H9222" t="s">
        <v>84</v>
      </c>
      <c r="I9222">
        <v>2000</v>
      </c>
      <c r="J9222">
        <v>8.4889000000000006E-2</v>
      </c>
    </row>
    <row r="9223" spans="1:10" x14ac:dyDescent="0.25">
      <c r="A9223" t="s">
        <v>227</v>
      </c>
      <c r="B9223" t="s">
        <v>80</v>
      </c>
      <c r="C9223" t="s">
        <v>81</v>
      </c>
      <c r="D9223">
        <v>340201</v>
      </c>
      <c r="E9223" t="s">
        <v>222</v>
      </c>
      <c r="F9223">
        <v>109</v>
      </c>
      <c r="G9223" t="s">
        <v>342</v>
      </c>
      <c r="H9223" t="s">
        <v>84</v>
      </c>
      <c r="I9223">
        <v>1990</v>
      </c>
      <c r="J9223">
        <v>45.0914</v>
      </c>
    </row>
    <row r="9224" spans="1:10" x14ac:dyDescent="0.25">
      <c r="A9224" t="s">
        <v>225</v>
      </c>
      <c r="B9224" t="s">
        <v>71</v>
      </c>
      <c r="C9224" t="s">
        <v>428</v>
      </c>
      <c r="D9224">
        <v>8924000</v>
      </c>
      <c r="E9224" t="s">
        <v>427</v>
      </c>
      <c r="F9224">
        <v>104</v>
      </c>
      <c r="G9224" t="s">
        <v>340</v>
      </c>
      <c r="H9224" t="s">
        <v>84</v>
      </c>
      <c r="I9224">
        <v>2000</v>
      </c>
      <c r="J9224">
        <v>4</v>
      </c>
    </row>
    <row r="9225" spans="1:10" x14ac:dyDescent="0.25">
      <c r="A9225" t="s">
        <v>223</v>
      </c>
      <c r="B9225" t="s">
        <v>75</v>
      </c>
      <c r="C9225" t="s">
        <v>31</v>
      </c>
      <c r="D9225" t="s">
        <v>235</v>
      </c>
      <c r="E9225" t="s">
        <v>234</v>
      </c>
      <c r="F9225">
        <v>103</v>
      </c>
      <c r="G9225" t="s">
        <v>82</v>
      </c>
      <c r="H9225" t="s">
        <v>84</v>
      </c>
      <c r="I9225">
        <v>2005</v>
      </c>
      <c r="J9225">
        <v>6.1977500000000001</v>
      </c>
    </row>
    <row r="9226" spans="1:10" x14ac:dyDescent="0.25">
      <c r="A9226" t="s">
        <v>224</v>
      </c>
      <c r="B9226" t="s">
        <v>202</v>
      </c>
      <c r="C9226" t="s">
        <v>199</v>
      </c>
      <c r="D9226" t="s">
        <v>381</v>
      </c>
      <c r="E9226" t="s">
        <v>380</v>
      </c>
      <c r="F9226">
        <v>120</v>
      </c>
      <c r="G9226" t="s">
        <v>332</v>
      </c>
      <c r="H9226" t="s">
        <v>84</v>
      </c>
      <c r="I9226">
        <v>2005</v>
      </c>
      <c r="J9226">
        <v>2573.89</v>
      </c>
    </row>
    <row r="9227" spans="1:10" x14ac:dyDescent="0.25">
      <c r="A9227" t="s">
        <v>223</v>
      </c>
      <c r="B9227" t="s">
        <v>202</v>
      </c>
      <c r="C9227" t="s">
        <v>199</v>
      </c>
      <c r="D9227" t="s">
        <v>381</v>
      </c>
      <c r="E9227" t="s">
        <v>380</v>
      </c>
      <c r="F9227">
        <v>104</v>
      </c>
      <c r="G9227" t="s">
        <v>340</v>
      </c>
      <c r="H9227" t="s">
        <v>84</v>
      </c>
      <c r="I9227">
        <v>2014</v>
      </c>
      <c r="J9227">
        <v>68.493600000000001</v>
      </c>
    </row>
    <row r="9228" spans="1:10" x14ac:dyDescent="0.25">
      <c r="A9228" t="s">
        <v>224</v>
      </c>
      <c r="B9228" t="s">
        <v>75</v>
      </c>
      <c r="C9228" t="s">
        <v>31</v>
      </c>
      <c r="D9228" t="s">
        <v>235</v>
      </c>
      <c r="E9228" t="s">
        <v>234</v>
      </c>
      <c r="F9228">
        <v>103</v>
      </c>
      <c r="G9228" t="s">
        <v>82</v>
      </c>
      <c r="H9228" t="s">
        <v>84</v>
      </c>
      <c r="I9228">
        <v>2014</v>
      </c>
      <c r="J9228">
        <v>6.3691800000000001</v>
      </c>
    </row>
    <row r="9229" spans="1:10" x14ac:dyDescent="0.25">
      <c r="A9229" t="s">
        <v>224</v>
      </c>
      <c r="B9229" t="s">
        <v>75</v>
      </c>
      <c r="C9229" t="s">
        <v>31</v>
      </c>
      <c r="D9229" t="s">
        <v>235</v>
      </c>
      <c r="E9229" t="s">
        <v>234</v>
      </c>
      <c r="F9229">
        <v>103</v>
      </c>
      <c r="G9229" t="s">
        <v>82</v>
      </c>
      <c r="H9229" t="s">
        <v>84</v>
      </c>
      <c r="I9229">
        <v>2010</v>
      </c>
      <c r="J9229">
        <v>6.44055</v>
      </c>
    </row>
    <row r="9230" spans="1:10" x14ac:dyDescent="0.25">
      <c r="A9230" t="s">
        <v>224</v>
      </c>
      <c r="B9230" t="s">
        <v>75</v>
      </c>
      <c r="C9230" t="s">
        <v>31</v>
      </c>
      <c r="D9230" t="s">
        <v>235</v>
      </c>
      <c r="E9230" t="s">
        <v>234</v>
      </c>
      <c r="F9230">
        <v>103</v>
      </c>
      <c r="G9230" t="s">
        <v>82</v>
      </c>
      <c r="H9230" t="s">
        <v>84</v>
      </c>
      <c r="I9230">
        <v>2015</v>
      </c>
      <c r="J9230">
        <v>5.9132699999999998</v>
      </c>
    </row>
    <row r="9231" spans="1:10" x14ac:dyDescent="0.25">
      <c r="A9231" t="s">
        <v>225</v>
      </c>
      <c r="B9231" t="s">
        <v>80</v>
      </c>
      <c r="C9231" t="s">
        <v>37</v>
      </c>
      <c r="D9231">
        <v>120113</v>
      </c>
      <c r="E9231" t="s">
        <v>267</v>
      </c>
      <c r="F9231">
        <v>109</v>
      </c>
      <c r="G9231" t="s">
        <v>342</v>
      </c>
      <c r="H9231" t="s">
        <v>84</v>
      </c>
      <c r="I9231">
        <v>2014</v>
      </c>
      <c r="J9231">
        <v>0.59352000000000005</v>
      </c>
    </row>
    <row r="9232" spans="1:10" x14ac:dyDescent="0.25">
      <c r="A9232" t="s">
        <v>226</v>
      </c>
      <c r="B9232" t="s">
        <v>80</v>
      </c>
      <c r="C9232" t="s">
        <v>37</v>
      </c>
      <c r="D9232">
        <v>150203</v>
      </c>
      <c r="E9232" t="s">
        <v>285</v>
      </c>
      <c r="F9232">
        <v>103</v>
      </c>
      <c r="G9232" t="s">
        <v>82</v>
      </c>
      <c r="H9232" t="s">
        <v>84</v>
      </c>
      <c r="I9232">
        <v>2014</v>
      </c>
      <c r="J9232">
        <v>1.1282500000000001E-5</v>
      </c>
    </row>
    <row r="9233" spans="1:10" x14ac:dyDescent="0.25">
      <c r="A9233" t="s">
        <v>227</v>
      </c>
      <c r="B9233" t="s">
        <v>75</v>
      </c>
      <c r="C9233" t="s">
        <v>31</v>
      </c>
      <c r="D9233" t="s">
        <v>237</v>
      </c>
      <c r="E9233" t="s">
        <v>236</v>
      </c>
      <c r="F9233">
        <v>104</v>
      </c>
      <c r="G9233" t="s">
        <v>340</v>
      </c>
      <c r="H9233" t="s">
        <v>84</v>
      </c>
      <c r="I9233">
        <v>2005</v>
      </c>
      <c r="J9233">
        <v>66.424099999999996</v>
      </c>
    </row>
    <row r="9234" spans="1:10" x14ac:dyDescent="0.25">
      <c r="A9234" t="s">
        <v>223</v>
      </c>
      <c r="B9234" t="s">
        <v>80</v>
      </c>
      <c r="C9234" t="s">
        <v>37</v>
      </c>
      <c r="D9234">
        <v>150102</v>
      </c>
      <c r="E9234" t="s">
        <v>288</v>
      </c>
      <c r="F9234">
        <v>114</v>
      </c>
      <c r="G9234" t="s">
        <v>335</v>
      </c>
      <c r="H9234" t="s">
        <v>84</v>
      </c>
      <c r="I9234">
        <v>2015</v>
      </c>
      <c r="J9234">
        <v>2.7816799999999999E-3</v>
      </c>
    </row>
    <row r="9235" spans="1:10" x14ac:dyDescent="0.25">
      <c r="A9235" t="s">
        <v>223</v>
      </c>
      <c r="B9235" t="s">
        <v>80</v>
      </c>
      <c r="C9235" t="s">
        <v>37</v>
      </c>
      <c r="D9235">
        <v>150102</v>
      </c>
      <c r="E9235" t="s">
        <v>288</v>
      </c>
      <c r="F9235">
        <v>111</v>
      </c>
      <c r="G9235" t="s">
        <v>333</v>
      </c>
      <c r="H9235" t="s">
        <v>84</v>
      </c>
      <c r="I9235">
        <v>2015</v>
      </c>
      <c r="J9235">
        <v>9.2722599999999996E-4</v>
      </c>
    </row>
    <row r="9236" spans="1:10" x14ac:dyDescent="0.25">
      <c r="A9236" t="s">
        <v>227</v>
      </c>
      <c r="B9236" t="s">
        <v>80</v>
      </c>
      <c r="C9236" t="s">
        <v>191</v>
      </c>
      <c r="D9236">
        <v>230900</v>
      </c>
      <c r="E9236" t="s">
        <v>390</v>
      </c>
      <c r="F9236">
        <v>104</v>
      </c>
      <c r="G9236" t="s">
        <v>340</v>
      </c>
      <c r="H9236" t="s">
        <v>84</v>
      </c>
      <c r="I9236">
        <v>2015</v>
      </c>
      <c r="J9236">
        <v>6.1213700000000003E-2</v>
      </c>
    </row>
    <row r="9237" spans="1:10" x14ac:dyDescent="0.25">
      <c r="A9237" t="s">
        <v>223</v>
      </c>
      <c r="B9237" t="s">
        <v>79</v>
      </c>
      <c r="C9237" t="s">
        <v>35</v>
      </c>
      <c r="D9237" t="s">
        <v>243</v>
      </c>
      <c r="E9237" t="s">
        <v>242</v>
      </c>
      <c r="F9237">
        <v>115</v>
      </c>
      <c r="G9237" t="s">
        <v>341</v>
      </c>
      <c r="H9237" t="s">
        <v>84</v>
      </c>
      <c r="I9237">
        <v>2005</v>
      </c>
      <c r="J9237">
        <v>1.3446</v>
      </c>
    </row>
    <row r="9238" spans="1:10" x14ac:dyDescent="0.25">
      <c r="A9238" t="s">
        <v>223</v>
      </c>
      <c r="B9238" t="s">
        <v>79</v>
      </c>
      <c r="C9238" t="s">
        <v>35</v>
      </c>
      <c r="D9238" t="s">
        <v>243</v>
      </c>
      <c r="E9238" t="s">
        <v>242</v>
      </c>
      <c r="F9238">
        <v>109</v>
      </c>
      <c r="G9238" t="s">
        <v>342</v>
      </c>
      <c r="H9238" t="s">
        <v>84</v>
      </c>
      <c r="I9238">
        <v>2005</v>
      </c>
      <c r="J9238">
        <v>223.874</v>
      </c>
    </row>
    <row r="9239" spans="1:10" x14ac:dyDescent="0.25">
      <c r="A9239" t="s">
        <v>226</v>
      </c>
      <c r="B9239" t="s">
        <v>79</v>
      </c>
      <c r="C9239" t="s">
        <v>35</v>
      </c>
      <c r="D9239" t="s">
        <v>245</v>
      </c>
      <c r="E9239" t="s">
        <v>244</v>
      </c>
      <c r="F9239">
        <v>119</v>
      </c>
      <c r="G9239" t="s">
        <v>357</v>
      </c>
      <c r="H9239" t="s">
        <v>84</v>
      </c>
      <c r="I9239">
        <v>1995</v>
      </c>
      <c r="J9239">
        <v>0.68161700000000003</v>
      </c>
    </row>
    <row r="9240" spans="1:10" x14ac:dyDescent="0.25">
      <c r="A9240" t="s">
        <v>227</v>
      </c>
      <c r="B9240" t="s">
        <v>80</v>
      </c>
      <c r="C9240" t="s">
        <v>37</v>
      </c>
      <c r="D9240">
        <v>120113</v>
      </c>
      <c r="E9240" t="s">
        <v>267</v>
      </c>
      <c r="F9240">
        <v>120</v>
      </c>
      <c r="G9240" t="s">
        <v>332</v>
      </c>
      <c r="H9240" t="s">
        <v>84</v>
      </c>
      <c r="I9240">
        <v>2005</v>
      </c>
      <c r="J9240">
        <v>164.958</v>
      </c>
    </row>
    <row r="9241" spans="1:10" x14ac:dyDescent="0.25">
      <c r="A9241" t="s">
        <v>227</v>
      </c>
      <c r="B9241" t="s">
        <v>80</v>
      </c>
      <c r="C9241" t="s">
        <v>37</v>
      </c>
      <c r="D9241">
        <v>150203</v>
      </c>
      <c r="E9241" t="s">
        <v>285</v>
      </c>
      <c r="F9241">
        <v>111</v>
      </c>
      <c r="G9241" t="s">
        <v>333</v>
      </c>
      <c r="H9241" t="s">
        <v>84</v>
      </c>
      <c r="I9241">
        <v>2010</v>
      </c>
      <c r="J9241">
        <v>2.0550199999999999E-3</v>
      </c>
    </row>
    <row r="9242" spans="1:10" x14ac:dyDescent="0.25">
      <c r="A9242" t="s">
        <v>227</v>
      </c>
      <c r="B9242" t="s">
        <v>80</v>
      </c>
      <c r="C9242" t="s">
        <v>37</v>
      </c>
      <c r="D9242">
        <v>150203</v>
      </c>
      <c r="E9242" t="s">
        <v>285</v>
      </c>
      <c r="F9242">
        <v>114</v>
      </c>
      <c r="G9242" t="s">
        <v>335</v>
      </c>
      <c r="H9242" t="s">
        <v>84</v>
      </c>
      <c r="I9242">
        <v>2010</v>
      </c>
      <c r="J9242">
        <v>6.1650699999999999E-3</v>
      </c>
    </row>
    <row r="9243" spans="1:10" x14ac:dyDescent="0.25">
      <c r="A9243" t="s">
        <v>224</v>
      </c>
      <c r="B9243" t="s">
        <v>80</v>
      </c>
      <c r="C9243" t="s">
        <v>37</v>
      </c>
      <c r="D9243">
        <v>120215</v>
      </c>
      <c r="E9243" t="s">
        <v>264</v>
      </c>
      <c r="F9243">
        <v>115</v>
      </c>
      <c r="G9243" t="s">
        <v>341</v>
      </c>
      <c r="H9243" t="s">
        <v>84</v>
      </c>
      <c r="I9243">
        <v>2010</v>
      </c>
      <c r="J9243">
        <v>2.0998599999999999E-5</v>
      </c>
    </row>
    <row r="9244" spans="1:10" x14ac:dyDescent="0.25">
      <c r="A9244" t="s">
        <v>224</v>
      </c>
      <c r="B9244" t="s">
        <v>80</v>
      </c>
      <c r="C9244" t="s">
        <v>37</v>
      </c>
      <c r="D9244">
        <v>120215</v>
      </c>
      <c r="E9244" t="s">
        <v>264</v>
      </c>
      <c r="F9244">
        <v>114</v>
      </c>
      <c r="G9244" t="s">
        <v>335</v>
      </c>
      <c r="H9244" t="s">
        <v>84</v>
      </c>
      <c r="I9244">
        <v>2010</v>
      </c>
      <c r="J9244">
        <v>1.04993E-4</v>
      </c>
    </row>
    <row r="9245" spans="1:10" x14ac:dyDescent="0.25">
      <c r="A9245" t="s">
        <v>224</v>
      </c>
      <c r="B9245" t="s">
        <v>80</v>
      </c>
      <c r="C9245" t="s">
        <v>37</v>
      </c>
      <c r="D9245">
        <v>150103</v>
      </c>
      <c r="E9245" t="s">
        <v>287</v>
      </c>
      <c r="F9245">
        <v>109</v>
      </c>
      <c r="G9245" t="s">
        <v>342</v>
      </c>
      <c r="H9245" t="s">
        <v>84</v>
      </c>
      <c r="I9245">
        <v>1990</v>
      </c>
      <c r="J9245">
        <v>1.7897900000000001E-2</v>
      </c>
    </row>
    <row r="9246" spans="1:10" x14ac:dyDescent="0.25">
      <c r="A9246" t="s">
        <v>224</v>
      </c>
      <c r="B9246" t="s">
        <v>75</v>
      </c>
      <c r="C9246" t="s">
        <v>31</v>
      </c>
      <c r="D9246" t="s">
        <v>235</v>
      </c>
      <c r="E9246" t="s">
        <v>234</v>
      </c>
      <c r="F9246">
        <v>111</v>
      </c>
      <c r="G9246" t="s">
        <v>333</v>
      </c>
      <c r="H9246" t="s">
        <v>84</v>
      </c>
      <c r="I9246">
        <v>1990</v>
      </c>
      <c r="J9246">
        <v>229.54900000000001</v>
      </c>
    </row>
    <row r="9247" spans="1:10" x14ac:dyDescent="0.25">
      <c r="A9247" t="s">
        <v>224</v>
      </c>
      <c r="B9247" t="s">
        <v>75</v>
      </c>
      <c r="C9247" t="s">
        <v>31</v>
      </c>
      <c r="D9247" t="s">
        <v>235</v>
      </c>
      <c r="E9247" t="s">
        <v>234</v>
      </c>
      <c r="F9247">
        <v>111</v>
      </c>
      <c r="G9247" t="s">
        <v>333</v>
      </c>
      <c r="H9247" t="s">
        <v>84</v>
      </c>
      <c r="I9247">
        <v>2005</v>
      </c>
      <c r="J9247">
        <v>106.08199999999999</v>
      </c>
    </row>
    <row r="9248" spans="1:10" x14ac:dyDescent="0.25">
      <c r="A9248" t="s">
        <v>226</v>
      </c>
      <c r="B9248" t="s">
        <v>80</v>
      </c>
      <c r="C9248" t="s">
        <v>37</v>
      </c>
      <c r="D9248">
        <v>120216</v>
      </c>
      <c r="E9248" t="s">
        <v>263</v>
      </c>
      <c r="F9248">
        <v>114</v>
      </c>
      <c r="G9248" t="s">
        <v>335</v>
      </c>
      <c r="H9248" t="s">
        <v>84</v>
      </c>
      <c r="I9248">
        <v>2015</v>
      </c>
      <c r="J9248">
        <v>8.4384999999999998E-3</v>
      </c>
    </row>
    <row r="9249" spans="1:10" x14ac:dyDescent="0.25">
      <c r="A9249" t="s">
        <v>227</v>
      </c>
      <c r="B9249" t="s">
        <v>80</v>
      </c>
      <c r="C9249" t="s">
        <v>37</v>
      </c>
      <c r="D9249">
        <v>130215</v>
      </c>
      <c r="E9249" t="s">
        <v>384</v>
      </c>
      <c r="F9249">
        <v>109</v>
      </c>
      <c r="G9249" t="s">
        <v>342</v>
      </c>
      <c r="H9249" t="s">
        <v>84</v>
      </c>
      <c r="I9249">
        <v>2015</v>
      </c>
      <c r="J9249">
        <v>6.2226399999999998E-3</v>
      </c>
    </row>
    <row r="9250" spans="1:10" x14ac:dyDescent="0.25">
      <c r="A9250" t="s">
        <v>227</v>
      </c>
      <c r="B9250" t="s">
        <v>80</v>
      </c>
      <c r="C9250" t="s">
        <v>37</v>
      </c>
      <c r="D9250">
        <v>120215</v>
      </c>
      <c r="E9250" t="s">
        <v>264</v>
      </c>
      <c r="F9250">
        <v>115</v>
      </c>
      <c r="G9250" t="s">
        <v>341</v>
      </c>
      <c r="H9250" t="s">
        <v>84</v>
      </c>
      <c r="I9250">
        <v>2014</v>
      </c>
      <c r="J9250">
        <v>2.9318699999999998E-4</v>
      </c>
    </row>
    <row r="9251" spans="1:10" x14ac:dyDescent="0.25">
      <c r="A9251" t="s">
        <v>225</v>
      </c>
      <c r="B9251" t="s">
        <v>79</v>
      </c>
      <c r="C9251" t="s">
        <v>35</v>
      </c>
      <c r="D9251" t="s">
        <v>245</v>
      </c>
      <c r="E9251" t="s">
        <v>244</v>
      </c>
      <c r="F9251">
        <v>104</v>
      </c>
      <c r="G9251" t="s">
        <v>340</v>
      </c>
      <c r="H9251" t="s">
        <v>84</v>
      </c>
      <c r="I9251">
        <v>2015</v>
      </c>
      <c r="J9251">
        <v>3.2141799999999998</v>
      </c>
    </row>
    <row r="9252" spans="1:10" x14ac:dyDescent="0.25">
      <c r="A9252" t="s">
        <v>223</v>
      </c>
      <c r="B9252" t="s">
        <v>80</v>
      </c>
      <c r="C9252" t="s">
        <v>81</v>
      </c>
      <c r="D9252">
        <v>340200</v>
      </c>
      <c r="E9252" t="s">
        <v>228</v>
      </c>
      <c r="F9252">
        <v>109</v>
      </c>
      <c r="G9252" t="s">
        <v>342</v>
      </c>
      <c r="H9252" t="s">
        <v>84</v>
      </c>
      <c r="I9252">
        <v>1995</v>
      </c>
      <c r="J9252">
        <v>40.6096</v>
      </c>
    </row>
    <row r="9253" spans="1:10" x14ac:dyDescent="0.25">
      <c r="A9253" t="s">
        <v>229</v>
      </c>
      <c r="B9253" t="s">
        <v>80</v>
      </c>
      <c r="C9253" t="s">
        <v>37</v>
      </c>
      <c r="D9253">
        <v>120212</v>
      </c>
      <c r="E9253" t="s">
        <v>266</v>
      </c>
      <c r="F9253">
        <v>114</v>
      </c>
      <c r="G9253" t="s">
        <v>335</v>
      </c>
      <c r="H9253" t="s">
        <v>84</v>
      </c>
      <c r="I9253">
        <v>2005</v>
      </c>
      <c r="J9253">
        <v>1.19326</v>
      </c>
    </row>
    <row r="9254" spans="1:10" x14ac:dyDescent="0.25">
      <c r="A9254" t="s">
        <v>229</v>
      </c>
      <c r="B9254" t="s">
        <v>80</v>
      </c>
      <c r="C9254" t="s">
        <v>37</v>
      </c>
      <c r="D9254">
        <v>150202</v>
      </c>
      <c r="E9254" t="s">
        <v>286</v>
      </c>
      <c r="F9254">
        <v>109</v>
      </c>
      <c r="G9254" t="s">
        <v>342</v>
      </c>
      <c r="H9254" t="s">
        <v>84</v>
      </c>
      <c r="I9254">
        <v>2005</v>
      </c>
      <c r="J9254">
        <v>3.9883799999999997E-2</v>
      </c>
    </row>
    <row r="9255" spans="1:10" x14ac:dyDescent="0.25">
      <c r="A9255" t="s">
        <v>224</v>
      </c>
      <c r="B9255" t="s">
        <v>202</v>
      </c>
      <c r="C9255" t="s">
        <v>199</v>
      </c>
      <c r="D9255" t="s">
        <v>381</v>
      </c>
      <c r="E9255" t="s">
        <v>380</v>
      </c>
      <c r="F9255">
        <v>114</v>
      </c>
      <c r="G9255" t="s">
        <v>335</v>
      </c>
      <c r="H9255" t="s">
        <v>84</v>
      </c>
      <c r="I9255">
        <v>2010</v>
      </c>
      <c r="J9255">
        <v>458.399</v>
      </c>
    </row>
    <row r="9256" spans="1:10" x14ac:dyDescent="0.25">
      <c r="A9256" t="s">
        <v>224</v>
      </c>
      <c r="B9256" t="s">
        <v>202</v>
      </c>
      <c r="C9256" t="s">
        <v>199</v>
      </c>
      <c r="D9256" t="s">
        <v>381</v>
      </c>
      <c r="E9256" t="s">
        <v>380</v>
      </c>
      <c r="F9256">
        <v>104</v>
      </c>
      <c r="G9256" t="s">
        <v>340</v>
      </c>
      <c r="H9256" t="s">
        <v>84</v>
      </c>
      <c r="I9256">
        <v>2010</v>
      </c>
      <c r="J9256">
        <v>3.73319</v>
      </c>
    </row>
    <row r="9257" spans="1:10" x14ac:dyDescent="0.25">
      <c r="A9257" t="s">
        <v>224</v>
      </c>
      <c r="B9257" t="s">
        <v>80</v>
      </c>
      <c r="C9257" t="s">
        <v>192</v>
      </c>
      <c r="D9257">
        <v>203100</v>
      </c>
      <c r="E9257" t="s">
        <v>420</v>
      </c>
      <c r="F9257">
        <v>109</v>
      </c>
      <c r="G9257" t="s">
        <v>342</v>
      </c>
      <c r="H9257" t="s">
        <v>84</v>
      </c>
      <c r="I9257">
        <v>2000</v>
      </c>
      <c r="J9257">
        <v>23.299600000000002</v>
      </c>
    </row>
    <row r="9258" spans="1:10" x14ac:dyDescent="0.25">
      <c r="A9258" t="s">
        <v>227</v>
      </c>
      <c r="B9258" t="s">
        <v>80</v>
      </c>
      <c r="C9258" t="s">
        <v>37</v>
      </c>
      <c r="D9258">
        <v>120213</v>
      </c>
      <c r="E9258" t="s">
        <v>265</v>
      </c>
      <c r="F9258">
        <v>114</v>
      </c>
      <c r="G9258" t="s">
        <v>335</v>
      </c>
      <c r="H9258" t="s">
        <v>84</v>
      </c>
      <c r="I9258">
        <v>1995</v>
      </c>
      <c r="J9258">
        <v>0.96844799999999998</v>
      </c>
    </row>
    <row r="9259" spans="1:10" x14ac:dyDescent="0.25">
      <c r="A9259" t="s">
        <v>227</v>
      </c>
      <c r="B9259" t="s">
        <v>80</v>
      </c>
      <c r="C9259" t="s">
        <v>37</v>
      </c>
      <c r="D9259">
        <v>150203</v>
      </c>
      <c r="E9259" t="s">
        <v>285</v>
      </c>
      <c r="F9259">
        <v>114</v>
      </c>
      <c r="G9259" t="s">
        <v>335</v>
      </c>
      <c r="H9259" t="s">
        <v>84</v>
      </c>
      <c r="I9259">
        <v>1995</v>
      </c>
      <c r="J9259">
        <v>5.8722799999999997E-3</v>
      </c>
    </row>
    <row r="9260" spans="1:10" x14ac:dyDescent="0.25">
      <c r="A9260" t="s">
        <v>224</v>
      </c>
      <c r="B9260" t="s">
        <v>80</v>
      </c>
      <c r="C9260" t="s">
        <v>37</v>
      </c>
      <c r="D9260">
        <v>130215</v>
      </c>
      <c r="E9260" t="s">
        <v>384</v>
      </c>
      <c r="F9260">
        <v>109</v>
      </c>
      <c r="G9260" t="s">
        <v>342</v>
      </c>
      <c r="H9260" t="s">
        <v>84</v>
      </c>
      <c r="I9260">
        <v>2005</v>
      </c>
      <c r="J9260">
        <v>6.6578199999999996E-4</v>
      </c>
    </row>
    <row r="9261" spans="1:10" x14ac:dyDescent="0.25">
      <c r="A9261" t="s">
        <v>227</v>
      </c>
      <c r="B9261" t="s">
        <v>80</v>
      </c>
      <c r="C9261" t="s">
        <v>37</v>
      </c>
      <c r="D9261">
        <v>120218</v>
      </c>
      <c r="E9261" t="s">
        <v>262</v>
      </c>
      <c r="F9261">
        <v>114</v>
      </c>
      <c r="G9261" t="s">
        <v>335</v>
      </c>
      <c r="H9261" t="s">
        <v>84</v>
      </c>
      <c r="I9261">
        <v>2010</v>
      </c>
      <c r="J9261">
        <v>8.8169400000000005E-3</v>
      </c>
    </row>
    <row r="9262" spans="1:10" x14ac:dyDescent="0.25">
      <c r="A9262" t="s">
        <v>227</v>
      </c>
      <c r="B9262" t="s">
        <v>80</v>
      </c>
      <c r="C9262" t="s">
        <v>37</v>
      </c>
      <c r="D9262">
        <v>130212</v>
      </c>
      <c r="E9262" t="s">
        <v>388</v>
      </c>
      <c r="F9262">
        <v>109</v>
      </c>
      <c r="G9262" t="s">
        <v>342</v>
      </c>
      <c r="H9262" t="s">
        <v>84</v>
      </c>
      <c r="I9262">
        <v>2010</v>
      </c>
      <c r="J9262">
        <v>3.4631500000000002</v>
      </c>
    </row>
    <row r="9263" spans="1:10" x14ac:dyDescent="0.25">
      <c r="A9263" t="s">
        <v>227</v>
      </c>
      <c r="B9263" t="s">
        <v>80</v>
      </c>
      <c r="C9263" t="s">
        <v>37</v>
      </c>
      <c r="D9263">
        <v>150202</v>
      </c>
      <c r="E9263" t="s">
        <v>286</v>
      </c>
      <c r="F9263">
        <v>114</v>
      </c>
      <c r="G9263" t="s">
        <v>335</v>
      </c>
      <c r="H9263" t="s">
        <v>84</v>
      </c>
      <c r="I9263">
        <v>2010</v>
      </c>
      <c r="J9263">
        <v>1.1223800000000001E-2</v>
      </c>
    </row>
    <row r="9264" spans="1:10" x14ac:dyDescent="0.25">
      <c r="A9264" t="s">
        <v>224</v>
      </c>
      <c r="B9264" t="s">
        <v>80</v>
      </c>
      <c r="C9264" t="s">
        <v>37</v>
      </c>
      <c r="D9264">
        <v>150103</v>
      </c>
      <c r="E9264" t="s">
        <v>287</v>
      </c>
      <c r="F9264">
        <v>109</v>
      </c>
      <c r="G9264" t="s">
        <v>342</v>
      </c>
      <c r="H9264" t="s">
        <v>84</v>
      </c>
      <c r="I9264">
        <v>2010</v>
      </c>
      <c r="J9264">
        <v>1.7982499999999998E-2</v>
      </c>
    </row>
    <row r="9265" spans="1:10" x14ac:dyDescent="0.25">
      <c r="A9265" t="s">
        <v>227</v>
      </c>
      <c r="B9265" t="s">
        <v>75</v>
      </c>
      <c r="C9265" t="s">
        <v>31</v>
      </c>
      <c r="D9265" t="s">
        <v>235</v>
      </c>
      <c r="E9265" t="s">
        <v>234</v>
      </c>
      <c r="F9265">
        <v>114</v>
      </c>
      <c r="G9265" t="s">
        <v>335</v>
      </c>
      <c r="H9265" t="s">
        <v>84</v>
      </c>
      <c r="I9265">
        <v>1990</v>
      </c>
      <c r="J9265">
        <v>45.304099999999998</v>
      </c>
    </row>
    <row r="9266" spans="1:10" x14ac:dyDescent="0.25">
      <c r="A9266" t="s">
        <v>227</v>
      </c>
      <c r="B9266" t="s">
        <v>202</v>
      </c>
      <c r="C9266" t="s">
        <v>199</v>
      </c>
      <c r="D9266" t="s">
        <v>381</v>
      </c>
      <c r="E9266" t="s">
        <v>380</v>
      </c>
      <c r="F9266">
        <v>120</v>
      </c>
      <c r="G9266" t="s">
        <v>332</v>
      </c>
      <c r="H9266" t="s">
        <v>84</v>
      </c>
      <c r="I9266">
        <v>2000</v>
      </c>
      <c r="J9266">
        <v>33082.6</v>
      </c>
    </row>
    <row r="9267" spans="1:10" x14ac:dyDescent="0.25">
      <c r="A9267" t="s">
        <v>224</v>
      </c>
      <c r="B9267" t="s">
        <v>75</v>
      </c>
      <c r="C9267" t="s">
        <v>31</v>
      </c>
      <c r="D9267" t="s">
        <v>237</v>
      </c>
      <c r="E9267" t="s">
        <v>236</v>
      </c>
      <c r="F9267">
        <v>108</v>
      </c>
      <c r="G9267" t="s">
        <v>83</v>
      </c>
      <c r="H9267" t="s">
        <v>84</v>
      </c>
      <c r="I9267">
        <v>2010</v>
      </c>
      <c r="J9267">
        <v>68.382499999999993</v>
      </c>
    </row>
    <row r="9268" spans="1:10" x14ac:dyDescent="0.25">
      <c r="A9268" t="s">
        <v>224</v>
      </c>
      <c r="B9268" t="s">
        <v>80</v>
      </c>
      <c r="C9268" t="s">
        <v>37</v>
      </c>
      <c r="D9268">
        <v>130219</v>
      </c>
      <c r="E9268" t="s">
        <v>354</v>
      </c>
      <c r="F9268">
        <v>120</v>
      </c>
      <c r="G9268" t="s">
        <v>332</v>
      </c>
      <c r="H9268" t="s">
        <v>84</v>
      </c>
      <c r="I9268">
        <v>2010</v>
      </c>
      <c r="J9268">
        <v>1.16008E-2</v>
      </c>
    </row>
    <row r="9269" spans="1:10" x14ac:dyDescent="0.25">
      <c r="A9269" t="s">
        <v>224</v>
      </c>
      <c r="B9269" t="s">
        <v>80</v>
      </c>
      <c r="C9269" t="s">
        <v>37</v>
      </c>
      <c r="D9269">
        <v>120213</v>
      </c>
      <c r="E9269" t="s">
        <v>265</v>
      </c>
      <c r="F9269">
        <v>103</v>
      </c>
      <c r="G9269" t="s">
        <v>82</v>
      </c>
      <c r="H9269" t="s">
        <v>84</v>
      </c>
      <c r="I9269">
        <v>2010</v>
      </c>
      <c r="J9269">
        <v>2.82942E-3</v>
      </c>
    </row>
    <row r="9270" spans="1:10" x14ac:dyDescent="0.25">
      <c r="A9270" t="s">
        <v>224</v>
      </c>
      <c r="B9270" t="s">
        <v>80</v>
      </c>
      <c r="C9270" t="s">
        <v>37</v>
      </c>
      <c r="D9270">
        <v>120219</v>
      </c>
      <c r="E9270" t="s">
        <v>261</v>
      </c>
      <c r="F9270">
        <v>104</v>
      </c>
      <c r="G9270" t="s">
        <v>340</v>
      </c>
      <c r="H9270" t="s">
        <v>84</v>
      </c>
      <c r="I9270">
        <v>2010</v>
      </c>
      <c r="J9270">
        <v>6.2760800000000004E-5</v>
      </c>
    </row>
    <row r="9271" spans="1:10" x14ac:dyDescent="0.25">
      <c r="A9271" t="s">
        <v>224</v>
      </c>
      <c r="B9271" t="s">
        <v>80</v>
      </c>
      <c r="C9271" t="s">
        <v>81</v>
      </c>
      <c r="D9271">
        <v>260200</v>
      </c>
      <c r="E9271" t="s">
        <v>389</v>
      </c>
      <c r="F9271">
        <v>120</v>
      </c>
      <c r="G9271" t="s">
        <v>332</v>
      </c>
      <c r="H9271" t="s">
        <v>84</v>
      </c>
      <c r="I9271">
        <v>2014</v>
      </c>
      <c r="J9271">
        <v>8455.23</v>
      </c>
    </row>
    <row r="9272" spans="1:10" x14ac:dyDescent="0.25">
      <c r="A9272" t="s">
        <v>227</v>
      </c>
      <c r="B9272" t="s">
        <v>80</v>
      </c>
      <c r="C9272" t="s">
        <v>32</v>
      </c>
      <c r="D9272">
        <v>230500</v>
      </c>
      <c r="E9272" t="s">
        <v>356</v>
      </c>
      <c r="F9272">
        <v>120</v>
      </c>
      <c r="G9272" t="s">
        <v>332</v>
      </c>
      <c r="H9272" t="s">
        <v>84</v>
      </c>
      <c r="I9272">
        <v>2014</v>
      </c>
      <c r="J9272">
        <v>52.996299999999998</v>
      </c>
    </row>
    <row r="9273" spans="1:10" x14ac:dyDescent="0.25">
      <c r="A9273" t="s">
        <v>223</v>
      </c>
      <c r="B9273" t="s">
        <v>202</v>
      </c>
      <c r="C9273" t="s">
        <v>199</v>
      </c>
      <c r="D9273" t="s">
        <v>381</v>
      </c>
      <c r="E9273" t="s">
        <v>380</v>
      </c>
      <c r="F9273">
        <v>111</v>
      </c>
      <c r="G9273" t="s">
        <v>333</v>
      </c>
      <c r="H9273" t="s">
        <v>84</v>
      </c>
      <c r="I9273">
        <v>2000</v>
      </c>
      <c r="J9273">
        <v>364.70400000000001</v>
      </c>
    </row>
    <row r="9274" spans="1:10" x14ac:dyDescent="0.25">
      <c r="A9274" t="s">
        <v>227</v>
      </c>
      <c r="B9274" t="s">
        <v>80</v>
      </c>
      <c r="C9274" t="s">
        <v>37</v>
      </c>
      <c r="D9274">
        <v>150203</v>
      </c>
      <c r="E9274" t="s">
        <v>285</v>
      </c>
      <c r="F9274">
        <v>104</v>
      </c>
      <c r="G9274" t="s">
        <v>340</v>
      </c>
      <c r="H9274" t="s">
        <v>84</v>
      </c>
      <c r="I9274">
        <v>2014</v>
      </c>
      <c r="J9274">
        <v>5.8664600000000002E-4</v>
      </c>
    </row>
    <row r="9275" spans="1:10" x14ac:dyDescent="0.25">
      <c r="A9275" t="s">
        <v>227</v>
      </c>
      <c r="B9275" t="s">
        <v>80</v>
      </c>
      <c r="C9275" t="s">
        <v>37</v>
      </c>
      <c r="D9275">
        <v>150203</v>
      </c>
      <c r="E9275" t="s">
        <v>285</v>
      </c>
      <c r="F9275">
        <v>111</v>
      </c>
      <c r="G9275" t="s">
        <v>333</v>
      </c>
      <c r="H9275" t="s">
        <v>84</v>
      </c>
      <c r="I9275">
        <v>2014</v>
      </c>
      <c r="J9275">
        <v>2.34658E-3</v>
      </c>
    </row>
    <row r="9276" spans="1:10" x14ac:dyDescent="0.25">
      <c r="A9276" t="s">
        <v>224</v>
      </c>
      <c r="B9276" t="s">
        <v>74</v>
      </c>
      <c r="C9276" t="s">
        <v>34</v>
      </c>
      <c r="D9276">
        <v>901000</v>
      </c>
      <c r="E9276" t="s">
        <v>34</v>
      </c>
      <c r="F9276">
        <v>103</v>
      </c>
      <c r="G9276" t="s">
        <v>82</v>
      </c>
      <c r="H9276" t="s">
        <v>84</v>
      </c>
      <c r="I9276">
        <v>2014</v>
      </c>
      <c r="J9276">
        <v>0.15437600000000001</v>
      </c>
    </row>
    <row r="9277" spans="1:10" x14ac:dyDescent="0.25">
      <c r="A9277" t="s">
        <v>229</v>
      </c>
      <c r="B9277" t="s">
        <v>202</v>
      </c>
      <c r="C9277" t="s">
        <v>201</v>
      </c>
      <c r="D9277">
        <v>450100</v>
      </c>
      <c r="E9277" t="s">
        <v>201</v>
      </c>
      <c r="F9277">
        <v>104</v>
      </c>
      <c r="G9277" t="s">
        <v>340</v>
      </c>
      <c r="H9277" t="s">
        <v>84</v>
      </c>
      <c r="I9277">
        <v>2014</v>
      </c>
      <c r="J9277">
        <v>0.937056</v>
      </c>
    </row>
    <row r="9278" spans="1:10" x14ac:dyDescent="0.25">
      <c r="A9278" t="s">
        <v>229</v>
      </c>
      <c r="B9278" t="s">
        <v>202</v>
      </c>
      <c r="C9278" t="s">
        <v>201</v>
      </c>
      <c r="D9278">
        <v>450100</v>
      </c>
      <c r="E9278" t="s">
        <v>201</v>
      </c>
      <c r="F9278">
        <v>120</v>
      </c>
      <c r="G9278" t="s">
        <v>332</v>
      </c>
      <c r="H9278" t="s">
        <v>84</v>
      </c>
      <c r="I9278">
        <v>2014</v>
      </c>
      <c r="J9278">
        <v>25.6129</v>
      </c>
    </row>
    <row r="9279" spans="1:10" x14ac:dyDescent="0.25">
      <c r="A9279" t="s">
        <v>226</v>
      </c>
      <c r="B9279" t="s">
        <v>80</v>
      </c>
      <c r="C9279" t="s">
        <v>37</v>
      </c>
      <c r="D9279">
        <v>130302</v>
      </c>
      <c r="E9279" t="s">
        <v>336</v>
      </c>
      <c r="F9279">
        <v>109</v>
      </c>
      <c r="G9279" t="s">
        <v>342</v>
      </c>
      <c r="H9279" t="s">
        <v>84</v>
      </c>
      <c r="I9279">
        <v>2014</v>
      </c>
      <c r="J9279">
        <v>3.7044299999999999E-3</v>
      </c>
    </row>
    <row r="9280" spans="1:10" x14ac:dyDescent="0.25">
      <c r="A9280" t="s">
        <v>226</v>
      </c>
      <c r="B9280" t="s">
        <v>80</v>
      </c>
      <c r="C9280" t="s">
        <v>37</v>
      </c>
      <c r="D9280">
        <v>130302</v>
      </c>
      <c r="E9280" t="s">
        <v>336</v>
      </c>
      <c r="F9280">
        <v>111</v>
      </c>
      <c r="G9280" t="s">
        <v>333</v>
      </c>
      <c r="H9280" t="s">
        <v>84</v>
      </c>
      <c r="I9280">
        <v>2014</v>
      </c>
      <c r="J9280">
        <v>3.8994E-5</v>
      </c>
    </row>
    <row r="9281" spans="1:10" x14ac:dyDescent="0.25">
      <c r="A9281" t="s">
        <v>226</v>
      </c>
      <c r="B9281" t="s">
        <v>80</v>
      </c>
      <c r="C9281" t="s">
        <v>37</v>
      </c>
      <c r="D9281">
        <v>120105</v>
      </c>
      <c r="E9281" t="s">
        <v>270</v>
      </c>
      <c r="F9281">
        <v>115</v>
      </c>
      <c r="G9281" t="s">
        <v>341</v>
      </c>
      <c r="H9281" t="s">
        <v>84</v>
      </c>
      <c r="I9281">
        <v>2014</v>
      </c>
      <c r="J9281">
        <v>1.72636E-2</v>
      </c>
    </row>
    <row r="9282" spans="1:10" x14ac:dyDescent="0.25">
      <c r="A9282" t="s">
        <v>226</v>
      </c>
      <c r="B9282" t="s">
        <v>80</v>
      </c>
      <c r="C9282" t="s">
        <v>37</v>
      </c>
      <c r="D9282">
        <v>130105</v>
      </c>
      <c r="E9282" t="s">
        <v>352</v>
      </c>
      <c r="F9282">
        <v>111</v>
      </c>
      <c r="G9282" t="s">
        <v>333</v>
      </c>
      <c r="H9282" t="s">
        <v>84</v>
      </c>
      <c r="I9282">
        <v>2014</v>
      </c>
      <c r="J9282">
        <v>4.6824600000000003E-3</v>
      </c>
    </row>
    <row r="9283" spans="1:10" x14ac:dyDescent="0.25">
      <c r="A9283" t="s">
        <v>225</v>
      </c>
      <c r="B9283" t="s">
        <v>79</v>
      </c>
      <c r="C9283" t="s">
        <v>35</v>
      </c>
      <c r="D9283" t="s">
        <v>243</v>
      </c>
      <c r="E9283" t="s">
        <v>242</v>
      </c>
      <c r="F9283">
        <v>122</v>
      </c>
      <c r="G9283" t="s">
        <v>369</v>
      </c>
      <c r="H9283" t="s">
        <v>84</v>
      </c>
      <c r="I9283">
        <v>2000</v>
      </c>
      <c r="J9283">
        <v>2039.84</v>
      </c>
    </row>
    <row r="9284" spans="1:10" x14ac:dyDescent="0.25">
      <c r="A9284" t="s">
        <v>225</v>
      </c>
      <c r="B9284" t="s">
        <v>80</v>
      </c>
      <c r="C9284" t="s">
        <v>81</v>
      </c>
      <c r="D9284">
        <v>260201</v>
      </c>
      <c r="E9284" t="s">
        <v>230</v>
      </c>
      <c r="F9284">
        <v>120</v>
      </c>
      <c r="G9284" t="s">
        <v>332</v>
      </c>
      <c r="H9284" t="s">
        <v>84</v>
      </c>
      <c r="I9284">
        <v>1995</v>
      </c>
      <c r="J9284">
        <v>8.96787E-2</v>
      </c>
    </row>
    <row r="9285" spans="1:10" x14ac:dyDescent="0.25">
      <c r="A9285" t="s">
        <v>223</v>
      </c>
      <c r="B9285" t="s">
        <v>202</v>
      </c>
      <c r="C9285" t="s">
        <v>201</v>
      </c>
      <c r="D9285">
        <v>450100</v>
      </c>
      <c r="E9285" t="s">
        <v>201</v>
      </c>
      <c r="F9285">
        <v>111</v>
      </c>
      <c r="G9285" t="s">
        <v>333</v>
      </c>
      <c r="H9285" t="s">
        <v>84</v>
      </c>
      <c r="I9285">
        <v>2010</v>
      </c>
      <c r="J9285">
        <v>10.6234</v>
      </c>
    </row>
    <row r="9286" spans="1:10" x14ac:dyDescent="0.25">
      <c r="A9286" t="s">
        <v>227</v>
      </c>
      <c r="B9286" t="s">
        <v>202</v>
      </c>
      <c r="C9286" t="s">
        <v>201</v>
      </c>
      <c r="D9286">
        <v>450100</v>
      </c>
      <c r="E9286" t="s">
        <v>201</v>
      </c>
      <c r="F9286">
        <v>109</v>
      </c>
      <c r="G9286" t="s">
        <v>342</v>
      </c>
      <c r="H9286" t="s">
        <v>84</v>
      </c>
      <c r="I9286">
        <v>2010</v>
      </c>
      <c r="J9286">
        <v>2.51111</v>
      </c>
    </row>
    <row r="9287" spans="1:10" x14ac:dyDescent="0.25">
      <c r="A9287" t="s">
        <v>227</v>
      </c>
      <c r="B9287" t="s">
        <v>80</v>
      </c>
      <c r="C9287" t="s">
        <v>37</v>
      </c>
      <c r="D9287">
        <v>150202</v>
      </c>
      <c r="E9287" t="s">
        <v>286</v>
      </c>
      <c r="F9287">
        <v>111</v>
      </c>
      <c r="G9287" t="s">
        <v>333</v>
      </c>
      <c r="H9287" t="s">
        <v>84</v>
      </c>
      <c r="I9287">
        <v>2005</v>
      </c>
      <c r="J9287">
        <v>4.4635600000000001E-3</v>
      </c>
    </row>
    <row r="9288" spans="1:10" x14ac:dyDescent="0.25">
      <c r="A9288" t="s">
        <v>227</v>
      </c>
      <c r="B9288" t="s">
        <v>80</v>
      </c>
      <c r="C9288" t="s">
        <v>37</v>
      </c>
      <c r="D9288">
        <v>130212</v>
      </c>
      <c r="E9288" t="s">
        <v>388</v>
      </c>
      <c r="F9288">
        <v>111</v>
      </c>
      <c r="G9288" t="s">
        <v>333</v>
      </c>
      <c r="H9288" t="s">
        <v>84</v>
      </c>
      <c r="I9288">
        <v>2005</v>
      </c>
      <c r="J9288">
        <v>5.2919599999999997E-2</v>
      </c>
    </row>
    <row r="9289" spans="1:10" x14ac:dyDescent="0.25">
      <c r="A9289" t="s">
        <v>229</v>
      </c>
      <c r="B9289" t="s">
        <v>80</v>
      </c>
      <c r="C9289" t="s">
        <v>37</v>
      </c>
      <c r="D9289">
        <v>130216</v>
      </c>
      <c r="E9289" t="s">
        <v>355</v>
      </c>
      <c r="F9289">
        <v>114</v>
      </c>
      <c r="G9289" t="s">
        <v>335</v>
      </c>
      <c r="H9289" t="s">
        <v>84</v>
      </c>
      <c r="I9289">
        <v>1995</v>
      </c>
      <c r="J9289">
        <v>1.37176E-2</v>
      </c>
    </row>
    <row r="9290" spans="1:10" x14ac:dyDescent="0.25">
      <c r="A9290" t="s">
        <v>229</v>
      </c>
      <c r="B9290" t="s">
        <v>80</v>
      </c>
      <c r="C9290" t="s">
        <v>37</v>
      </c>
      <c r="D9290">
        <v>130106</v>
      </c>
      <c r="E9290" t="s">
        <v>345</v>
      </c>
      <c r="F9290">
        <v>120</v>
      </c>
      <c r="G9290" t="s">
        <v>332</v>
      </c>
      <c r="H9290" t="s">
        <v>84</v>
      </c>
      <c r="I9290">
        <v>1995</v>
      </c>
      <c r="J9290">
        <v>18.7301</v>
      </c>
    </row>
    <row r="9291" spans="1:10" x14ac:dyDescent="0.25">
      <c r="A9291" t="s">
        <v>229</v>
      </c>
      <c r="B9291" t="s">
        <v>202</v>
      </c>
      <c r="C9291" t="s">
        <v>201</v>
      </c>
      <c r="D9291">
        <v>450100</v>
      </c>
      <c r="E9291" t="s">
        <v>201</v>
      </c>
      <c r="F9291">
        <v>104</v>
      </c>
      <c r="G9291" t="s">
        <v>340</v>
      </c>
      <c r="H9291" t="s">
        <v>84</v>
      </c>
      <c r="I9291">
        <v>2000</v>
      </c>
      <c r="J9291">
        <v>3.7008299999999998</v>
      </c>
    </row>
    <row r="9292" spans="1:10" x14ac:dyDescent="0.25">
      <c r="A9292" t="s">
        <v>224</v>
      </c>
      <c r="B9292" t="s">
        <v>202</v>
      </c>
      <c r="C9292" t="s">
        <v>201</v>
      </c>
      <c r="D9292">
        <v>450100</v>
      </c>
      <c r="E9292" t="s">
        <v>201</v>
      </c>
      <c r="F9292">
        <v>114</v>
      </c>
      <c r="G9292" t="s">
        <v>335</v>
      </c>
      <c r="H9292" t="s">
        <v>84</v>
      </c>
      <c r="I9292">
        <v>2000</v>
      </c>
      <c r="J9292">
        <v>1.88568</v>
      </c>
    </row>
    <row r="9293" spans="1:10" x14ac:dyDescent="0.25">
      <c r="A9293" t="s">
        <v>226</v>
      </c>
      <c r="B9293" t="s">
        <v>202</v>
      </c>
      <c r="C9293" t="s">
        <v>201</v>
      </c>
      <c r="D9293">
        <v>450100</v>
      </c>
      <c r="E9293" t="s">
        <v>201</v>
      </c>
      <c r="F9293">
        <v>109</v>
      </c>
      <c r="G9293" t="s">
        <v>342</v>
      </c>
      <c r="H9293" t="s">
        <v>84</v>
      </c>
      <c r="I9293">
        <v>1990</v>
      </c>
      <c r="J9293">
        <v>74.213399999999993</v>
      </c>
    </row>
    <row r="9294" spans="1:10" x14ac:dyDescent="0.25">
      <c r="A9294" t="s">
        <v>223</v>
      </c>
      <c r="B9294" t="s">
        <v>80</v>
      </c>
      <c r="C9294" t="s">
        <v>37</v>
      </c>
      <c r="D9294">
        <v>150103</v>
      </c>
      <c r="E9294" t="s">
        <v>287</v>
      </c>
      <c r="F9294">
        <v>109</v>
      </c>
      <c r="G9294" t="s">
        <v>342</v>
      </c>
      <c r="H9294" t="s">
        <v>84</v>
      </c>
      <c r="I9294">
        <v>2000</v>
      </c>
      <c r="J9294">
        <v>3.2328299999999997E-2</v>
      </c>
    </row>
    <row r="9295" spans="1:10" x14ac:dyDescent="0.25">
      <c r="A9295" t="s">
        <v>229</v>
      </c>
      <c r="B9295" t="s">
        <v>202</v>
      </c>
      <c r="C9295" t="s">
        <v>201</v>
      </c>
      <c r="D9295">
        <v>450100</v>
      </c>
      <c r="E9295" t="s">
        <v>201</v>
      </c>
      <c r="F9295">
        <v>111</v>
      </c>
      <c r="G9295" t="s">
        <v>333</v>
      </c>
      <c r="H9295" t="s">
        <v>84</v>
      </c>
      <c r="I9295">
        <v>2010</v>
      </c>
      <c r="J9295">
        <v>21.595099999999999</v>
      </c>
    </row>
    <row r="9296" spans="1:10" x14ac:dyDescent="0.25">
      <c r="A9296" t="s">
        <v>227</v>
      </c>
      <c r="B9296" t="s">
        <v>202</v>
      </c>
      <c r="C9296" t="s">
        <v>200</v>
      </c>
      <c r="D9296">
        <v>403703</v>
      </c>
      <c r="E9296" t="s">
        <v>372</v>
      </c>
      <c r="F9296">
        <v>120</v>
      </c>
      <c r="G9296" t="s">
        <v>332</v>
      </c>
      <c r="H9296" t="s">
        <v>84</v>
      </c>
      <c r="I9296">
        <v>2015</v>
      </c>
      <c r="J9296">
        <v>3.70572E-3</v>
      </c>
    </row>
    <row r="9297" spans="1:10" x14ac:dyDescent="0.25">
      <c r="A9297" t="s">
        <v>224</v>
      </c>
      <c r="B9297" t="s">
        <v>74</v>
      </c>
      <c r="C9297" t="s">
        <v>34</v>
      </c>
      <c r="D9297">
        <v>901001</v>
      </c>
      <c r="E9297" t="s">
        <v>254</v>
      </c>
      <c r="F9297">
        <v>120</v>
      </c>
      <c r="G9297" t="s">
        <v>332</v>
      </c>
      <c r="H9297" t="s">
        <v>84</v>
      </c>
      <c r="I9297">
        <v>2010</v>
      </c>
      <c r="J9297">
        <v>7.6480699999999997</v>
      </c>
    </row>
    <row r="9298" spans="1:10" x14ac:dyDescent="0.25">
      <c r="A9298" t="s">
        <v>224</v>
      </c>
      <c r="B9298" t="s">
        <v>73</v>
      </c>
      <c r="C9298" t="s">
        <v>210</v>
      </c>
      <c r="D9298" t="s">
        <v>386</v>
      </c>
      <c r="E9298" t="s">
        <v>385</v>
      </c>
      <c r="F9298">
        <v>104</v>
      </c>
      <c r="G9298" t="s">
        <v>340</v>
      </c>
      <c r="H9298" t="s">
        <v>84</v>
      </c>
      <c r="I9298">
        <v>2014</v>
      </c>
      <c r="J9298">
        <v>0.41</v>
      </c>
    </row>
    <row r="9299" spans="1:10" x14ac:dyDescent="0.25">
      <c r="A9299" t="s">
        <v>223</v>
      </c>
      <c r="B9299" t="s">
        <v>214</v>
      </c>
      <c r="C9299" t="s">
        <v>213</v>
      </c>
      <c r="D9299" t="s">
        <v>309</v>
      </c>
      <c r="E9299" t="s">
        <v>308</v>
      </c>
      <c r="F9299">
        <v>104</v>
      </c>
      <c r="G9299" t="s">
        <v>340</v>
      </c>
      <c r="H9299" t="s">
        <v>84</v>
      </c>
      <c r="I9299">
        <v>2005</v>
      </c>
      <c r="J9299">
        <v>2.3E-2</v>
      </c>
    </row>
    <row r="9300" spans="1:10" x14ac:dyDescent="0.25">
      <c r="A9300" t="s">
        <v>227</v>
      </c>
      <c r="B9300" t="s">
        <v>73</v>
      </c>
      <c r="C9300" t="s">
        <v>212</v>
      </c>
      <c r="D9300" t="s">
        <v>324</v>
      </c>
      <c r="E9300" t="s">
        <v>323</v>
      </c>
      <c r="F9300">
        <v>104</v>
      </c>
      <c r="G9300" t="s">
        <v>340</v>
      </c>
      <c r="H9300" t="s">
        <v>84</v>
      </c>
      <c r="I9300">
        <v>2005</v>
      </c>
      <c r="J9300">
        <v>1</v>
      </c>
    </row>
    <row r="9301" spans="1:10" x14ac:dyDescent="0.25">
      <c r="A9301" t="s">
        <v>225</v>
      </c>
      <c r="B9301" t="s">
        <v>73</v>
      </c>
      <c r="C9301" t="s">
        <v>212</v>
      </c>
      <c r="D9301" t="s">
        <v>251</v>
      </c>
      <c r="E9301" t="s">
        <v>250</v>
      </c>
      <c r="F9301">
        <v>104</v>
      </c>
      <c r="G9301" t="s">
        <v>340</v>
      </c>
      <c r="H9301" t="s">
        <v>84</v>
      </c>
      <c r="I9301">
        <v>2000</v>
      </c>
      <c r="J9301">
        <v>1.8</v>
      </c>
    </row>
    <row r="9302" spans="1:10" x14ac:dyDescent="0.25">
      <c r="A9302" t="s">
        <v>229</v>
      </c>
      <c r="B9302" t="s">
        <v>79</v>
      </c>
      <c r="C9302" t="s">
        <v>33</v>
      </c>
      <c r="D9302" t="s">
        <v>253</v>
      </c>
      <c r="E9302" t="s">
        <v>252</v>
      </c>
      <c r="F9302">
        <v>104</v>
      </c>
      <c r="G9302" t="s">
        <v>340</v>
      </c>
      <c r="H9302" t="s">
        <v>84</v>
      </c>
      <c r="I9302">
        <v>1995</v>
      </c>
      <c r="J9302">
        <v>85.65</v>
      </c>
    </row>
    <row r="9303" spans="1:10" x14ac:dyDescent="0.25">
      <c r="A9303" t="s">
        <v>227</v>
      </c>
      <c r="B9303" t="s">
        <v>71</v>
      </c>
      <c r="C9303" t="s">
        <v>72</v>
      </c>
      <c r="D9303" t="s">
        <v>239</v>
      </c>
      <c r="E9303" t="s">
        <v>238</v>
      </c>
      <c r="F9303">
        <v>104</v>
      </c>
      <c r="G9303" t="s">
        <v>340</v>
      </c>
      <c r="H9303" t="s">
        <v>84</v>
      </c>
      <c r="I9303">
        <v>1995</v>
      </c>
      <c r="J9303">
        <v>9.3613999999999997</v>
      </c>
    </row>
    <row r="9304" spans="1:10" x14ac:dyDescent="0.25">
      <c r="A9304" t="s">
        <v>224</v>
      </c>
      <c r="B9304" t="s">
        <v>76</v>
      </c>
      <c r="C9304" t="s">
        <v>77</v>
      </c>
      <c r="D9304" t="s">
        <v>403</v>
      </c>
      <c r="E9304" t="s">
        <v>402</v>
      </c>
      <c r="F9304">
        <v>104</v>
      </c>
      <c r="G9304" t="s">
        <v>340</v>
      </c>
      <c r="H9304" t="s">
        <v>84</v>
      </c>
      <c r="I9304">
        <v>1995</v>
      </c>
      <c r="J9304">
        <v>40</v>
      </c>
    </row>
    <row r="9305" spans="1:10" x14ac:dyDescent="0.25">
      <c r="A9305" t="s">
        <v>227</v>
      </c>
      <c r="B9305" t="s">
        <v>73</v>
      </c>
      <c r="C9305" t="s">
        <v>212</v>
      </c>
      <c r="D9305" t="s">
        <v>307</v>
      </c>
      <c r="E9305" t="s">
        <v>306</v>
      </c>
      <c r="F9305">
        <v>104</v>
      </c>
      <c r="G9305" t="s">
        <v>340</v>
      </c>
      <c r="H9305" t="s">
        <v>84</v>
      </c>
      <c r="I9305">
        <v>1995</v>
      </c>
      <c r="J9305">
        <v>1.02</v>
      </c>
    </row>
    <row r="9306" spans="1:10" x14ac:dyDescent="0.25">
      <c r="A9306" t="s">
        <v>223</v>
      </c>
      <c r="B9306" t="s">
        <v>79</v>
      </c>
      <c r="C9306" t="s">
        <v>33</v>
      </c>
      <c r="D9306" t="s">
        <v>253</v>
      </c>
      <c r="E9306" t="s">
        <v>252</v>
      </c>
      <c r="F9306">
        <v>104</v>
      </c>
      <c r="G9306" t="s">
        <v>340</v>
      </c>
      <c r="H9306" t="s">
        <v>84</v>
      </c>
      <c r="I9306">
        <v>1990</v>
      </c>
      <c r="J9306">
        <v>18.54</v>
      </c>
    </row>
    <row r="9307" spans="1:10" x14ac:dyDescent="0.25">
      <c r="A9307" t="s">
        <v>227</v>
      </c>
      <c r="B9307" t="s">
        <v>207</v>
      </c>
      <c r="C9307" t="s">
        <v>206</v>
      </c>
      <c r="D9307" t="s">
        <v>338</v>
      </c>
      <c r="E9307" t="s">
        <v>337</v>
      </c>
      <c r="F9307">
        <v>104</v>
      </c>
      <c r="G9307" t="s">
        <v>340</v>
      </c>
      <c r="H9307" t="s">
        <v>84</v>
      </c>
      <c r="I9307">
        <v>1990</v>
      </c>
      <c r="J9307">
        <v>0.24</v>
      </c>
    </row>
    <row r="9308" spans="1:10" x14ac:dyDescent="0.25">
      <c r="A9308" t="s">
        <v>224</v>
      </c>
      <c r="B9308" t="s">
        <v>207</v>
      </c>
      <c r="C9308" t="s">
        <v>206</v>
      </c>
      <c r="D9308" t="s">
        <v>338</v>
      </c>
      <c r="E9308" t="s">
        <v>337</v>
      </c>
      <c r="F9308">
        <v>104</v>
      </c>
      <c r="G9308" t="s">
        <v>340</v>
      </c>
      <c r="H9308" t="s">
        <v>84</v>
      </c>
      <c r="I9308">
        <v>1990</v>
      </c>
      <c r="J9308">
        <v>7.0000000000000007E-2</v>
      </c>
    </row>
    <row r="9309" spans="1:10" x14ac:dyDescent="0.25">
      <c r="A9309" t="s">
        <v>226</v>
      </c>
      <c r="B9309" t="s">
        <v>76</v>
      </c>
      <c r="C9309" t="s">
        <v>78</v>
      </c>
      <c r="D9309" t="s">
        <v>272</v>
      </c>
      <c r="E9309" t="s">
        <v>271</v>
      </c>
      <c r="F9309">
        <v>104</v>
      </c>
      <c r="G9309" t="s">
        <v>340</v>
      </c>
      <c r="H9309" t="s">
        <v>84</v>
      </c>
      <c r="I9309">
        <v>1990</v>
      </c>
      <c r="J9309">
        <v>0.5</v>
      </c>
    </row>
    <row r="9310" spans="1:10" x14ac:dyDescent="0.25">
      <c r="A9310" t="s">
        <v>227</v>
      </c>
      <c r="B9310" t="s">
        <v>73</v>
      </c>
      <c r="C9310" t="s">
        <v>209</v>
      </c>
      <c r="D9310" t="s">
        <v>477</v>
      </c>
      <c r="E9310" t="s">
        <v>476</v>
      </c>
      <c r="F9310">
        <v>104</v>
      </c>
      <c r="G9310" t="s">
        <v>340</v>
      </c>
      <c r="H9310" t="s">
        <v>84</v>
      </c>
      <c r="I9310">
        <v>1990</v>
      </c>
      <c r="J9310">
        <v>0.14000000000000001</v>
      </c>
    </row>
    <row r="9311" spans="1:10" x14ac:dyDescent="0.25">
      <c r="A9311" t="s">
        <v>223</v>
      </c>
      <c r="B9311" t="s">
        <v>79</v>
      </c>
      <c r="C9311" t="s">
        <v>33</v>
      </c>
      <c r="D9311" t="s">
        <v>253</v>
      </c>
      <c r="E9311" t="s">
        <v>252</v>
      </c>
      <c r="F9311">
        <v>104</v>
      </c>
      <c r="G9311" t="s">
        <v>340</v>
      </c>
      <c r="H9311" t="s">
        <v>84</v>
      </c>
      <c r="I9311">
        <v>2010</v>
      </c>
      <c r="J9311">
        <v>10.912000000000001</v>
      </c>
    </row>
    <row r="9312" spans="1:10" x14ac:dyDescent="0.25">
      <c r="A9312" t="s">
        <v>223</v>
      </c>
      <c r="B9312" t="s">
        <v>71</v>
      </c>
      <c r="C9312" t="s">
        <v>215</v>
      </c>
      <c r="D9312" t="s">
        <v>329</v>
      </c>
      <c r="E9312" t="s">
        <v>328</v>
      </c>
      <c r="F9312">
        <v>104</v>
      </c>
      <c r="G9312" t="s">
        <v>340</v>
      </c>
      <c r="H9312" t="s">
        <v>84</v>
      </c>
      <c r="I9312">
        <v>2010</v>
      </c>
      <c r="J9312">
        <v>1E-4</v>
      </c>
    </row>
    <row r="9313" spans="1:10" x14ac:dyDescent="0.25">
      <c r="A9313" t="s">
        <v>225</v>
      </c>
      <c r="B9313" t="s">
        <v>73</v>
      </c>
      <c r="C9313" t="s">
        <v>209</v>
      </c>
      <c r="D9313" t="s">
        <v>371</v>
      </c>
      <c r="E9313" t="s">
        <v>370</v>
      </c>
      <c r="F9313">
        <v>104</v>
      </c>
      <c r="G9313" t="s">
        <v>340</v>
      </c>
      <c r="H9313" t="s">
        <v>84</v>
      </c>
      <c r="I9313">
        <v>2010</v>
      </c>
      <c r="J9313">
        <v>0.2</v>
      </c>
    </row>
    <row r="9314" spans="1:10" x14ac:dyDescent="0.25">
      <c r="A9314" t="s">
        <v>225</v>
      </c>
      <c r="B9314" t="s">
        <v>73</v>
      </c>
      <c r="C9314" t="s">
        <v>212</v>
      </c>
      <c r="D9314" t="s">
        <v>249</v>
      </c>
      <c r="E9314" t="s">
        <v>248</v>
      </c>
      <c r="F9314">
        <v>104</v>
      </c>
      <c r="G9314" t="s">
        <v>340</v>
      </c>
      <c r="H9314" t="s">
        <v>84</v>
      </c>
      <c r="I9314">
        <v>2010</v>
      </c>
      <c r="J9314">
        <v>0.154</v>
      </c>
    </row>
    <row r="9315" spans="1:10" x14ac:dyDescent="0.25">
      <c r="A9315" t="s">
        <v>225</v>
      </c>
      <c r="B9315" t="s">
        <v>76</v>
      </c>
      <c r="C9315" t="s">
        <v>197</v>
      </c>
      <c r="D9315" t="s">
        <v>241</v>
      </c>
      <c r="E9315" t="s">
        <v>240</v>
      </c>
      <c r="F9315">
        <v>104</v>
      </c>
      <c r="G9315" t="s">
        <v>340</v>
      </c>
      <c r="H9315" t="s">
        <v>84</v>
      </c>
      <c r="I9315">
        <v>2010</v>
      </c>
      <c r="J9315">
        <v>1</v>
      </c>
    </row>
    <row r="9316" spans="1:10" x14ac:dyDescent="0.25">
      <c r="A9316" t="s">
        <v>227</v>
      </c>
      <c r="B9316" t="s">
        <v>71</v>
      </c>
      <c r="C9316" t="s">
        <v>72</v>
      </c>
      <c r="D9316" t="s">
        <v>239</v>
      </c>
      <c r="E9316" t="s">
        <v>238</v>
      </c>
      <c r="F9316">
        <v>111</v>
      </c>
      <c r="G9316" t="s">
        <v>333</v>
      </c>
      <c r="H9316" t="s">
        <v>84</v>
      </c>
      <c r="I9316">
        <v>2015</v>
      </c>
      <c r="J9316">
        <v>42.817999999999998</v>
      </c>
    </row>
    <row r="9317" spans="1:10" x14ac:dyDescent="0.25">
      <c r="A9317" t="s">
        <v>227</v>
      </c>
      <c r="B9317" t="s">
        <v>73</v>
      </c>
      <c r="C9317" t="s">
        <v>212</v>
      </c>
      <c r="D9317" t="s">
        <v>251</v>
      </c>
      <c r="E9317" t="s">
        <v>250</v>
      </c>
      <c r="F9317">
        <v>111</v>
      </c>
      <c r="G9317" t="s">
        <v>333</v>
      </c>
      <c r="H9317" t="s">
        <v>84</v>
      </c>
      <c r="I9317">
        <v>2014</v>
      </c>
      <c r="J9317">
        <v>4</v>
      </c>
    </row>
    <row r="9318" spans="1:10" x14ac:dyDescent="0.25">
      <c r="A9318" t="s">
        <v>225</v>
      </c>
      <c r="B9318" t="s">
        <v>76</v>
      </c>
      <c r="C9318" t="s">
        <v>196</v>
      </c>
      <c r="D9318" t="s">
        <v>424</v>
      </c>
      <c r="E9318" t="s">
        <v>423</v>
      </c>
      <c r="F9318">
        <v>111</v>
      </c>
      <c r="G9318" t="s">
        <v>333</v>
      </c>
      <c r="H9318" t="s">
        <v>84</v>
      </c>
      <c r="I9318">
        <v>2005</v>
      </c>
      <c r="J9318">
        <v>1.0029999999999999</v>
      </c>
    </row>
    <row r="9319" spans="1:10" x14ac:dyDescent="0.25">
      <c r="A9319" t="s">
        <v>226</v>
      </c>
      <c r="B9319" t="s">
        <v>76</v>
      </c>
      <c r="C9319" t="s">
        <v>198</v>
      </c>
      <c r="D9319" t="s">
        <v>417</v>
      </c>
      <c r="E9319" t="s">
        <v>416</v>
      </c>
      <c r="F9319">
        <v>111</v>
      </c>
      <c r="G9319" t="s">
        <v>333</v>
      </c>
      <c r="H9319" t="s">
        <v>84</v>
      </c>
      <c r="I9319">
        <v>2005</v>
      </c>
      <c r="J9319">
        <v>0.21</v>
      </c>
    </row>
    <row r="9320" spans="1:10" x14ac:dyDescent="0.25">
      <c r="A9320" t="s">
        <v>223</v>
      </c>
      <c r="B9320" t="s">
        <v>80</v>
      </c>
      <c r="C9320" t="s">
        <v>37</v>
      </c>
      <c r="D9320">
        <v>120212</v>
      </c>
      <c r="E9320" t="s">
        <v>266</v>
      </c>
      <c r="F9320">
        <v>103</v>
      </c>
      <c r="G9320" t="s">
        <v>82</v>
      </c>
      <c r="H9320" t="s">
        <v>84</v>
      </c>
      <c r="I9320">
        <v>2005</v>
      </c>
      <c r="J9320">
        <v>3.0139899999999998E-3</v>
      </c>
    </row>
    <row r="9321" spans="1:10" x14ac:dyDescent="0.25">
      <c r="A9321" t="s">
        <v>223</v>
      </c>
      <c r="B9321" t="s">
        <v>80</v>
      </c>
      <c r="C9321" t="s">
        <v>37</v>
      </c>
      <c r="D9321">
        <v>120218</v>
      </c>
      <c r="E9321" t="s">
        <v>262</v>
      </c>
      <c r="F9321">
        <v>115</v>
      </c>
      <c r="G9321" t="s">
        <v>341</v>
      </c>
      <c r="H9321" t="s">
        <v>84</v>
      </c>
      <c r="I9321">
        <v>2005</v>
      </c>
      <c r="J9321">
        <v>2.6143199999999997E-4</v>
      </c>
    </row>
    <row r="9322" spans="1:10" x14ac:dyDescent="0.25">
      <c r="A9322" t="s">
        <v>229</v>
      </c>
      <c r="B9322" t="s">
        <v>75</v>
      </c>
      <c r="C9322" t="s">
        <v>31</v>
      </c>
      <c r="D9322" t="s">
        <v>237</v>
      </c>
      <c r="E9322" t="s">
        <v>236</v>
      </c>
      <c r="F9322">
        <v>111</v>
      </c>
      <c r="G9322" t="s">
        <v>333</v>
      </c>
      <c r="H9322" t="s">
        <v>84</v>
      </c>
      <c r="I9322">
        <v>1990</v>
      </c>
      <c r="J9322">
        <v>8389.66</v>
      </c>
    </row>
    <row r="9323" spans="1:10" x14ac:dyDescent="0.25">
      <c r="A9323" t="s">
        <v>224</v>
      </c>
      <c r="B9323" t="s">
        <v>75</v>
      </c>
      <c r="C9323" t="s">
        <v>31</v>
      </c>
      <c r="D9323" t="s">
        <v>237</v>
      </c>
      <c r="E9323" t="s">
        <v>236</v>
      </c>
      <c r="F9323">
        <v>120</v>
      </c>
      <c r="G9323" t="s">
        <v>332</v>
      </c>
      <c r="H9323" t="s">
        <v>84</v>
      </c>
      <c r="I9323">
        <v>2000</v>
      </c>
      <c r="J9323">
        <v>12759.9</v>
      </c>
    </row>
    <row r="9324" spans="1:10" x14ac:dyDescent="0.25">
      <c r="A9324" t="s">
        <v>227</v>
      </c>
      <c r="B9324" t="s">
        <v>80</v>
      </c>
      <c r="C9324" t="s">
        <v>37</v>
      </c>
      <c r="D9324">
        <v>120215</v>
      </c>
      <c r="E9324" t="s">
        <v>264</v>
      </c>
      <c r="F9324">
        <v>109</v>
      </c>
      <c r="G9324" t="s">
        <v>342</v>
      </c>
      <c r="H9324" t="s">
        <v>84</v>
      </c>
      <c r="I9324">
        <v>1990</v>
      </c>
      <c r="J9324">
        <v>9.0786500000000006E-3</v>
      </c>
    </row>
    <row r="9325" spans="1:10" x14ac:dyDescent="0.25">
      <c r="A9325" t="s">
        <v>227</v>
      </c>
      <c r="B9325" t="s">
        <v>80</v>
      </c>
      <c r="C9325" t="s">
        <v>37</v>
      </c>
      <c r="D9325">
        <v>120302</v>
      </c>
      <c r="E9325" t="s">
        <v>260</v>
      </c>
      <c r="F9325">
        <v>114</v>
      </c>
      <c r="G9325" t="s">
        <v>335</v>
      </c>
      <c r="H9325" t="s">
        <v>84</v>
      </c>
      <c r="I9325">
        <v>1990</v>
      </c>
      <c r="J9325">
        <v>3.8191999999999997E-2</v>
      </c>
    </row>
    <row r="9326" spans="1:10" x14ac:dyDescent="0.25">
      <c r="A9326" t="s">
        <v>225</v>
      </c>
      <c r="B9326" t="s">
        <v>80</v>
      </c>
      <c r="C9326" t="s">
        <v>32</v>
      </c>
      <c r="D9326">
        <v>230600</v>
      </c>
      <c r="E9326" t="s">
        <v>411</v>
      </c>
      <c r="F9326">
        <v>120</v>
      </c>
      <c r="G9326" t="s">
        <v>332</v>
      </c>
      <c r="H9326" t="s">
        <v>84</v>
      </c>
      <c r="I9326">
        <v>2014</v>
      </c>
      <c r="J9326">
        <v>1627.42</v>
      </c>
    </row>
    <row r="9327" spans="1:10" x14ac:dyDescent="0.25">
      <c r="A9327" t="s">
        <v>223</v>
      </c>
      <c r="B9327" t="s">
        <v>80</v>
      </c>
      <c r="C9327" t="s">
        <v>37</v>
      </c>
      <c r="D9327">
        <v>130215</v>
      </c>
      <c r="E9327" t="s">
        <v>384</v>
      </c>
      <c r="F9327">
        <v>120</v>
      </c>
      <c r="G9327" t="s">
        <v>332</v>
      </c>
      <c r="H9327" t="s">
        <v>84</v>
      </c>
      <c r="I9327">
        <v>2014</v>
      </c>
      <c r="J9327">
        <v>1.01227E-3</v>
      </c>
    </row>
    <row r="9328" spans="1:10" x14ac:dyDescent="0.25">
      <c r="A9328" t="s">
        <v>223</v>
      </c>
      <c r="B9328" t="s">
        <v>80</v>
      </c>
      <c r="C9328" t="s">
        <v>37</v>
      </c>
      <c r="D9328">
        <v>120215</v>
      </c>
      <c r="E9328" t="s">
        <v>264</v>
      </c>
      <c r="F9328">
        <v>120</v>
      </c>
      <c r="G9328" t="s">
        <v>332</v>
      </c>
      <c r="H9328" t="s">
        <v>84</v>
      </c>
      <c r="I9328">
        <v>2014</v>
      </c>
      <c r="J9328">
        <v>0.21335100000000001</v>
      </c>
    </row>
    <row r="9329" spans="1:10" x14ac:dyDescent="0.25">
      <c r="A9329" t="s">
        <v>224</v>
      </c>
      <c r="B9329" t="s">
        <v>75</v>
      </c>
      <c r="C9329" t="s">
        <v>31</v>
      </c>
      <c r="D9329" t="s">
        <v>235</v>
      </c>
      <c r="E9329" t="s">
        <v>234</v>
      </c>
      <c r="F9329">
        <v>108</v>
      </c>
      <c r="G9329" t="s">
        <v>83</v>
      </c>
      <c r="H9329" t="s">
        <v>84</v>
      </c>
      <c r="I9329">
        <v>2015</v>
      </c>
      <c r="J9329">
        <v>2.7856700000000001</v>
      </c>
    </row>
    <row r="9330" spans="1:10" x14ac:dyDescent="0.25">
      <c r="A9330" t="s">
        <v>226</v>
      </c>
      <c r="B9330" t="s">
        <v>80</v>
      </c>
      <c r="C9330" t="s">
        <v>37</v>
      </c>
      <c r="D9330">
        <v>130302</v>
      </c>
      <c r="E9330" t="s">
        <v>336</v>
      </c>
      <c r="F9330">
        <v>120</v>
      </c>
      <c r="G9330" t="s">
        <v>332</v>
      </c>
      <c r="H9330" t="s">
        <v>84</v>
      </c>
      <c r="I9330">
        <v>2005</v>
      </c>
      <c r="J9330">
        <v>3.1114599999999999E-3</v>
      </c>
    </row>
    <row r="9331" spans="1:10" x14ac:dyDescent="0.25">
      <c r="A9331" t="s">
        <v>224</v>
      </c>
      <c r="B9331" t="s">
        <v>74</v>
      </c>
      <c r="C9331" t="s">
        <v>34</v>
      </c>
      <c r="D9331">
        <v>901000</v>
      </c>
      <c r="E9331" t="s">
        <v>34</v>
      </c>
      <c r="F9331">
        <v>104</v>
      </c>
      <c r="G9331" t="s">
        <v>340</v>
      </c>
      <c r="H9331" t="s">
        <v>84</v>
      </c>
      <c r="I9331">
        <v>2010</v>
      </c>
      <c r="J9331">
        <v>1.5707E-3</v>
      </c>
    </row>
    <row r="9332" spans="1:10" x14ac:dyDescent="0.25">
      <c r="A9332" t="s">
        <v>229</v>
      </c>
      <c r="B9332" t="s">
        <v>202</v>
      </c>
      <c r="C9332" t="s">
        <v>201</v>
      </c>
      <c r="D9332">
        <v>450100</v>
      </c>
      <c r="E9332" t="s">
        <v>201</v>
      </c>
      <c r="F9332">
        <v>109</v>
      </c>
      <c r="G9332" t="s">
        <v>342</v>
      </c>
      <c r="H9332" t="s">
        <v>84</v>
      </c>
      <c r="I9332">
        <v>2014</v>
      </c>
      <c r="J9332">
        <v>3.7482199999999999</v>
      </c>
    </row>
    <row r="9333" spans="1:10" x14ac:dyDescent="0.25">
      <c r="A9333" t="s">
        <v>226</v>
      </c>
      <c r="B9333" t="s">
        <v>80</v>
      </c>
      <c r="C9333" t="s">
        <v>37</v>
      </c>
      <c r="D9333">
        <v>120112</v>
      </c>
      <c r="E9333" t="s">
        <v>268</v>
      </c>
      <c r="F9333">
        <v>109</v>
      </c>
      <c r="G9333" t="s">
        <v>342</v>
      </c>
      <c r="H9333" t="s">
        <v>84</v>
      </c>
      <c r="I9333">
        <v>2014</v>
      </c>
      <c r="J9333">
        <v>1.9392E-2</v>
      </c>
    </row>
    <row r="9334" spans="1:10" x14ac:dyDescent="0.25">
      <c r="A9334" t="s">
        <v>224</v>
      </c>
      <c r="B9334" t="s">
        <v>79</v>
      </c>
      <c r="C9334" t="s">
        <v>35</v>
      </c>
      <c r="D9334" t="s">
        <v>245</v>
      </c>
      <c r="E9334" t="s">
        <v>244</v>
      </c>
      <c r="F9334">
        <v>119</v>
      </c>
      <c r="G9334" t="s">
        <v>357</v>
      </c>
      <c r="H9334" t="s">
        <v>84</v>
      </c>
      <c r="I9334">
        <v>2015</v>
      </c>
      <c r="J9334">
        <v>3.2353500000000001E-3</v>
      </c>
    </row>
    <row r="9335" spans="1:10" x14ac:dyDescent="0.25">
      <c r="A9335" t="s">
        <v>224</v>
      </c>
      <c r="B9335" t="s">
        <v>80</v>
      </c>
      <c r="C9335" t="s">
        <v>81</v>
      </c>
      <c r="D9335">
        <v>230800</v>
      </c>
      <c r="E9335" t="s">
        <v>379</v>
      </c>
      <c r="F9335">
        <v>120</v>
      </c>
      <c r="G9335" t="s">
        <v>332</v>
      </c>
      <c r="H9335" t="s">
        <v>84</v>
      </c>
      <c r="I9335">
        <v>1990</v>
      </c>
      <c r="J9335">
        <v>2013.21</v>
      </c>
    </row>
    <row r="9336" spans="1:10" x14ac:dyDescent="0.25">
      <c r="A9336" t="s">
        <v>224</v>
      </c>
      <c r="B9336" t="s">
        <v>80</v>
      </c>
      <c r="C9336" t="s">
        <v>81</v>
      </c>
      <c r="D9336">
        <v>340200</v>
      </c>
      <c r="E9336" t="s">
        <v>228</v>
      </c>
      <c r="F9336">
        <v>120</v>
      </c>
      <c r="G9336" t="s">
        <v>332</v>
      </c>
      <c r="H9336" t="s">
        <v>84</v>
      </c>
      <c r="I9336">
        <v>2000</v>
      </c>
      <c r="J9336">
        <v>2.4445299999999999</v>
      </c>
    </row>
    <row r="9337" spans="1:10" x14ac:dyDescent="0.25">
      <c r="A9337" t="s">
        <v>226</v>
      </c>
      <c r="B9337" t="s">
        <v>80</v>
      </c>
      <c r="C9337" t="s">
        <v>81</v>
      </c>
      <c r="D9337">
        <v>230801</v>
      </c>
      <c r="E9337" t="s">
        <v>391</v>
      </c>
      <c r="F9337">
        <v>104</v>
      </c>
      <c r="G9337" t="s">
        <v>340</v>
      </c>
      <c r="H9337" t="s">
        <v>84</v>
      </c>
      <c r="I9337">
        <v>2015</v>
      </c>
      <c r="J9337">
        <v>5.1231299999999999E-5</v>
      </c>
    </row>
    <row r="9338" spans="1:10" x14ac:dyDescent="0.25">
      <c r="A9338" t="s">
        <v>225</v>
      </c>
      <c r="B9338" t="s">
        <v>202</v>
      </c>
      <c r="C9338" t="s">
        <v>199</v>
      </c>
      <c r="D9338" t="s">
        <v>381</v>
      </c>
      <c r="E9338" t="s">
        <v>380</v>
      </c>
      <c r="F9338">
        <v>120</v>
      </c>
      <c r="G9338" t="s">
        <v>332</v>
      </c>
      <c r="H9338" t="s">
        <v>84</v>
      </c>
      <c r="I9338">
        <v>2015</v>
      </c>
      <c r="J9338">
        <v>85130</v>
      </c>
    </row>
    <row r="9339" spans="1:10" x14ac:dyDescent="0.25">
      <c r="A9339" t="s">
        <v>227</v>
      </c>
      <c r="B9339" t="s">
        <v>75</v>
      </c>
      <c r="C9339" t="s">
        <v>31</v>
      </c>
      <c r="D9339" t="s">
        <v>237</v>
      </c>
      <c r="E9339" t="s">
        <v>236</v>
      </c>
      <c r="F9339">
        <v>111</v>
      </c>
      <c r="G9339" t="s">
        <v>333</v>
      </c>
      <c r="H9339" t="s">
        <v>84</v>
      </c>
      <c r="I9339">
        <v>2014</v>
      </c>
      <c r="J9339">
        <v>568.69899999999996</v>
      </c>
    </row>
    <row r="9340" spans="1:10" x14ac:dyDescent="0.25">
      <c r="A9340" t="s">
        <v>227</v>
      </c>
      <c r="B9340" t="s">
        <v>80</v>
      </c>
      <c r="C9340" t="s">
        <v>37</v>
      </c>
      <c r="D9340">
        <v>120213</v>
      </c>
      <c r="E9340" t="s">
        <v>265</v>
      </c>
      <c r="F9340">
        <v>111</v>
      </c>
      <c r="G9340" t="s">
        <v>333</v>
      </c>
      <c r="H9340" t="s">
        <v>84</v>
      </c>
      <c r="I9340">
        <v>2014</v>
      </c>
      <c r="J9340">
        <v>2.08447</v>
      </c>
    </row>
    <row r="9341" spans="1:10" x14ac:dyDescent="0.25">
      <c r="A9341" t="s">
        <v>224</v>
      </c>
      <c r="B9341" t="s">
        <v>79</v>
      </c>
      <c r="C9341" t="s">
        <v>193</v>
      </c>
      <c r="D9341" t="s">
        <v>419</v>
      </c>
      <c r="E9341" t="s">
        <v>418</v>
      </c>
      <c r="F9341">
        <v>103</v>
      </c>
      <c r="G9341" t="s">
        <v>82</v>
      </c>
      <c r="H9341" t="s">
        <v>84</v>
      </c>
      <c r="I9341">
        <v>2005</v>
      </c>
      <c r="J9341">
        <v>12</v>
      </c>
    </row>
    <row r="9342" spans="1:10" x14ac:dyDescent="0.25">
      <c r="A9342" t="s">
        <v>227</v>
      </c>
      <c r="B9342" t="s">
        <v>71</v>
      </c>
      <c r="C9342" t="s">
        <v>215</v>
      </c>
      <c r="D9342" t="s">
        <v>303</v>
      </c>
      <c r="E9342" t="s">
        <v>302</v>
      </c>
      <c r="F9342">
        <v>103</v>
      </c>
      <c r="G9342" t="s">
        <v>82</v>
      </c>
      <c r="H9342" t="s">
        <v>84</v>
      </c>
      <c r="I9342">
        <v>2005</v>
      </c>
      <c r="J9342">
        <v>1.24</v>
      </c>
    </row>
    <row r="9343" spans="1:10" x14ac:dyDescent="0.25">
      <c r="A9343" t="s">
        <v>227</v>
      </c>
      <c r="B9343" t="s">
        <v>73</v>
      </c>
      <c r="C9343" t="s">
        <v>212</v>
      </c>
      <c r="D9343" t="s">
        <v>393</v>
      </c>
      <c r="E9343" t="s">
        <v>392</v>
      </c>
      <c r="F9343">
        <v>103</v>
      </c>
      <c r="G9343" t="s">
        <v>82</v>
      </c>
      <c r="H9343" t="s">
        <v>84</v>
      </c>
      <c r="I9343">
        <v>2005</v>
      </c>
      <c r="J9343">
        <v>6.4</v>
      </c>
    </row>
    <row r="9344" spans="1:10" x14ac:dyDescent="0.25">
      <c r="A9344" t="s">
        <v>225</v>
      </c>
      <c r="B9344" t="s">
        <v>76</v>
      </c>
      <c r="C9344" t="s">
        <v>77</v>
      </c>
      <c r="D9344" t="s">
        <v>403</v>
      </c>
      <c r="E9344" t="s">
        <v>402</v>
      </c>
      <c r="F9344">
        <v>103</v>
      </c>
      <c r="G9344" t="s">
        <v>82</v>
      </c>
      <c r="H9344" t="s">
        <v>84</v>
      </c>
      <c r="I9344">
        <v>2000</v>
      </c>
      <c r="J9344">
        <v>3.1</v>
      </c>
    </row>
    <row r="9345" spans="1:10" x14ac:dyDescent="0.25">
      <c r="A9345" t="s">
        <v>227</v>
      </c>
      <c r="B9345" t="s">
        <v>73</v>
      </c>
      <c r="C9345" t="s">
        <v>209</v>
      </c>
      <c r="D9345" t="s">
        <v>376</v>
      </c>
      <c r="E9345" t="s">
        <v>375</v>
      </c>
      <c r="F9345">
        <v>103</v>
      </c>
      <c r="G9345" t="s">
        <v>82</v>
      </c>
      <c r="H9345" t="s">
        <v>84</v>
      </c>
      <c r="I9345">
        <v>2000</v>
      </c>
      <c r="J9345">
        <v>17.3</v>
      </c>
    </row>
    <row r="9346" spans="1:10" x14ac:dyDescent="0.25">
      <c r="A9346" t="s">
        <v>225</v>
      </c>
      <c r="B9346" t="s">
        <v>73</v>
      </c>
      <c r="C9346" t="s">
        <v>212</v>
      </c>
      <c r="D9346" t="s">
        <v>324</v>
      </c>
      <c r="E9346" t="s">
        <v>323</v>
      </c>
      <c r="F9346">
        <v>103</v>
      </c>
      <c r="G9346" t="s">
        <v>82</v>
      </c>
      <c r="H9346" t="s">
        <v>84</v>
      </c>
      <c r="I9346">
        <v>2000</v>
      </c>
      <c r="J9346">
        <v>4.8</v>
      </c>
    </row>
    <row r="9347" spans="1:10" x14ac:dyDescent="0.25">
      <c r="A9347" t="s">
        <v>227</v>
      </c>
      <c r="B9347" t="s">
        <v>79</v>
      </c>
      <c r="C9347" t="s">
        <v>33</v>
      </c>
      <c r="D9347">
        <v>9400000</v>
      </c>
      <c r="E9347" t="s">
        <v>246</v>
      </c>
      <c r="F9347">
        <v>115</v>
      </c>
      <c r="G9347" t="s">
        <v>341</v>
      </c>
      <c r="H9347" t="s">
        <v>84</v>
      </c>
      <c r="I9347">
        <v>2005</v>
      </c>
      <c r="J9347">
        <v>6.4822300000000004</v>
      </c>
    </row>
    <row r="9348" spans="1:10" x14ac:dyDescent="0.25">
      <c r="A9348" t="s">
        <v>224</v>
      </c>
      <c r="B9348" t="s">
        <v>79</v>
      </c>
      <c r="C9348" t="s">
        <v>33</v>
      </c>
      <c r="D9348">
        <v>9400000</v>
      </c>
      <c r="E9348" t="s">
        <v>246</v>
      </c>
      <c r="F9348">
        <v>115</v>
      </c>
      <c r="G9348" t="s">
        <v>341</v>
      </c>
      <c r="H9348" t="s">
        <v>84</v>
      </c>
      <c r="I9348">
        <v>2000</v>
      </c>
      <c r="J9348">
        <v>0.79903599999999997</v>
      </c>
    </row>
    <row r="9349" spans="1:10" x14ac:dyDescent="0.25">
      <c r="A9349" t="s">
        <v>225</v>
      </c>
      <c r="B9349" t="s">
        <v>79</v>
      </c>
      <c r="C9349" t="s">
        <v>33</v>
      </c>
      <c r="D9349">
        <v>9400000</v>
      </c>
      <c r="E9349" t="s">
        <v>246</v>
      </c>
      <c r="F9349">
        <v>115</v>
      </c>
      <c r="G9349" t="s">
        <v>341</v>
      </c>
      <c r="H9349" t="s">
        <v>84</v>
      </c>
      <c r="I9349">
        <v>2010</v>
      </c>
      <c r="J9349">
        <v>2.4611800000000001</v>
      </c>
    </row>
    <row r="9350" spans="1:10" x14ac:dyDescent="0.25">
      <c r="A9350" t="s">
        <v>229</v>
      </c>
      <c r="B9350" t="s">
        <v>80</v>
      </c>
      <c r="C9350" t="s">
        <v>37</v>
      </c>
      <c r="D9350">
        <v>130213</v>
      </c>
      <c r="E9350" t="s">
        <v>368</v>
      </c>
      <c r="F9350">
        <v>109</v>
      </c>
      <c r="G9350" t="s">
        <v>342</v>
      </c>
      <c r="H9350" t="s">
        <v>84</v>
      </c>
      <c r="I9350">
        <v>2014</v>
      </c>
      <c r="J9350">
        <v>5.4133899999999997</v>
      </c>
    </row>
    <row r="9351" spans="1:10" x14ac:dyDescent="0.25">
      <c r="A9351" t="s">
        <v>227</v>
      </c>
      <c r="B9351" t="s">
        <v>79</v>
      </c>
      <c r="C9351" t="s">
        <v>35</v>
      </c>
      <c r="D9351" t="s">
        <v>245</v>
      </c>
      <c r="E9351" t="s">
        <v>244</v>
      </c>
      <c r="F9351">
        <v>122</v>
      </c>
      <c r="G9351" t="s">
        <v>369</v>
      </c>
      <c r="H9351" t="s">
        <v>84</v>
      </c>
      <c r="I9351">
        <v>2005</v>
      </c>
      <c r="J9351">
        <v>2464.2600000000002</v>
      </c>
    </row>
    <row r="9352" spans="1:10" x14ac:dyDescent="0.25">
      <c r="A9352" t="s">
        <v>223</v>
      </c>
      <c r="B9352" t="s">
        <v>80</v>
      </c>
      <c r="C9352" t="s">
        <v>37</v>
      </c>
      <c r="D9352">
        <v>130106</v>
      </c>
      <c r="E9352" t="s">
        <v>345</v>
      </c>
      <c r="F9352">
        <v>109</v>
      </c>
      <c r="G9352" t="s">
        <v>342</v>
      </c>
      <c r="H9352" t="s">
        <v>84</v>
      </c>
      <c r="I9352">
        <v>2005</v>
      </c>
      <c r="J9352">
        <v>12.5221</v>
      </c>
    </row>
    <row r="9353" spans="1:10" x14ac:dyDescent="0.25">
      <c r="A9353" t="s">
        <v>223</v>
      </c>
      <c r="B9353" t="s">
        <v>80</v>
      </c>
      <c r="C9353" t="s">
        <v>37</v>
      </c>
      <c r="D9353">
        <v>120106</v>
      </c>
      <c r="E9353" t="s">
        <v>269</v>
      </c>
      <c r="F9353">
        <v>104</v>
      </c>
      <c r="G9353" t="s">
        <v>340</v>
      </c>
      <c r="H9353" t="s">
        <v>84</v>
      </c>
      <c r="I9353">
        <v>2005</v>
      </c>
      <c r="J9353">
        <v>2.1205999999999999E-2</v>
      </c>
    </row>
    <row r="9354" spans="1:10" x14ac:dyDescent="0.25">
      <c r="A9354" t="s">
        <v>224</v>
      </c>
      <c r="B9354" t="s">
        <v>80</v>
      </c>
      <c r="C9354" t="s">
        <v>37</v>
      </c>
      <c r="D9354">
        <v>130302</v>
      </c>
      <c r="E9354" t="s">
        <v>336</v>
      </c>
      <c r="F9354">
        <v>104</v>
      </c>
      <c r="G9354" t="s">
        <v>340</v>
      </c>
      <c r="H9354" t="s">
        <v>84</v>
      </c>
      <c r="I9354">
        <v>1995</v>
      </c>
      <c r="J9354">
        <v>1.4395999999999999E-6</v>
      </c>
    </row>
    <row r="9355" spans="1:10" x14ac:dyDescent="0.25">
      <c r="A9355" t="s">
        <v>224</v>
      </c>
      <c r="B9355" t="s">
        <v>80</v>
      </c>
      <c r="C9355" t="s">
        <v>37</v>
      </c>
      <c r="D9355">
        <v>119900</v>
      </c>
      <c r="E9355" t="s">
        <v>350</v>
      </c>
      <c r="F9355">
        <v>120</v>
      </c>
      <c r="G9355" t="s">
        <v>332</v>
      </c>
      <c r="H9355" t="s">
        <v>84</v>
      </c>
      <c r="I9355">
        <v>1995</v>
      </c>
      <c r="J9355">
        <v>28.912700000000001</v>
      </c>
    </row>
    <row r="9356" spans="1:10" x14ac:dyDescent="0.25">
      <c r="A9356" t="s">
        <v>224</v>
      </c>
      <c r="B9356" t="s">
        <v>80</v>
      </c>
      <c r="C9356" t="s">
        <v>37</v>
      </c>
      <c r="D9356">
        <v>120215</v>
      </c>
      <c r="E9356" t="s">
        <v>264</v>
      </c>
      <c r="F9356">
        <v>111</v>
      </c>
      <c r="G9356" t="s">
        <v>333</v>
      </c>
      <c r="H9356" t="s">
        <v>84</v>
      </c>
      <c r="I9356">
        <v>1995</v>
      </c>
      <c r="J9356">
        <v>3.6186699999999998E-4</v>
      </c>
    </row>
    <row r="9357" spans="1:10" x14ac:dyDescent="0.25">
      <c r="A9357" t="s">
        <v>223</v>
      </c>
      <c r="B9357" t="s">
        <v>79</v>
      </c>
      <c r="C9357" t="s">
        <v>33</v>
      </c>
      <c r="D9357" t="s">
        <v>253</v>
      </c>
      <c r="E9357" t="s">
        <v>252</v>
      </c>
      <c r="F9357">
        <v>103</v>
      </c>
      <c r="G9357" t="s">
        <v>82</v>
      </c>
      <c r="H9357" t="s">
        <v>84</v>
      </c>
      <c r="I9357">
        <v>2015</v>
      </c>
      <c r="J9357">
        <v>161.67500000000001</v>
      </c>
    </row>
    <row r="9358" spans="1:10" x14ac:dyDescent="0.25">
      <c r="A9358" t="s">
        <v>227</v>
      </c>
      <c r="B9358" t="s">
        <v>79</v>
      </c>
      <c r="C9358" t="s">
        <v>33</v>
      </c>
      <c r="D9358" t="s">
        <v>253</v>
      </c>
      <c r="E9358" t="s">
        <v>252</v>
      </c>
      <c r="F9358">
        <v>103</v>
      </c>
      <c r="G9358" t="s">
        <v>82</v>
      </c>
      <c r="H9358" t="s">
        <v>84</v>
      </c>
      <c r="I9358">
        <v>2005</v>
      </c>
      <c r="J9358">
        <v>1493.95</v>
      </c>
    </row>
    <row r="9359" spans="1:10" x14ac:dyDescent="0.25">
      <c r="A9359" t="s">
        <v>223</v>
      </c>
      <c r="B9359" t="s">
        <v>79</v>
      </c>
      <c r="C9359" t="s">
        <v>33</v>
      </c>
      <c r="D9359" t="s">
        <v>253</v>
      </c>
      <c r="E9359" t="s">
        <v>252</v>
      </c>
      <c r="F9359">
        <v>103</v>
      </c>
      <c r="G9359" t="s">
        <v>82</v>
      </c>
      <c r="H9359" t="s">
        <v>84</v>
      </c>
      <c r="I9359">
        <v>2010</v>
      </c>
      <c r="J9359">
        <v>163.60300000000001</v>
      </c>
    </row>
    <row r="9360" spans="1:10" x14ac:dyDescent="0.25">
      <c r="A9360" t="s">
        <v>227</v>
      </c>
      <c r="B9360" t="s">
        <v>75</v>
      </c>
      <c r="C9360" t="s">
        <v>31</v>
      </c>
      <c r="D9360" t="s">
        <v>235</v>
      </c>
      <c r="E9360" t="s">
        <v>234</v>
      </c>
      <c r="F9360">
        <v>111</v>
      </c>
      <c r="G9360" t="s">
        <v>333</v>
      </c>
      <c r="H9360" t="s">
        <v>84</v>
      </c>
      <c r="I9360">
        <v>2000</v>
      </c>
      <c r="J9360">
        <v>210.489</v>
      </c>
    </row>
    <row r="9361" spans="1:10" x14ac:dyDescent="0.25">
      <c r="A9361" t="s">
        <v>223</v>
      </c>
      <c r="B9361" t="s">
        <v>202</v>
      </c>
      <c r="C9361" t="s">
        <v>199</v>
      </c>
      <c r="D9361" t="s">
        <v>381</v>
      </c>
      <c r="E9361" t="s">
        <v>380</v>
      </c>
      <c r="F9361">
        <v>114</v>
      </c>
      <c r="G9361" t="s">
        <v>335</v>
      </c>
      <c r="H9361" t="s">
        <v>84</v>
      </c>
      <c r="I9361">
        <v>1995</v>
      </c>
      <c r="J9361">
        <v>3975.55</v>
      </c>
    </row>
    <row r="9362" spans="1:10" x14ac:dyDescent="0.25">
      <c r="A9362" t="s">
        <v>224</v>
      </c>
      <c r="B9362" t="s">
        <v>75</v>
      </c>
      <c r="C9362" t="s">
        <v>31</v>
      </c>
      <c r="D9362" t="s">
        <v>235</v>
      </c>
      <c r="E9362" t="s">
        <v>234</v>
      </c>
      <c r="F9362">
        <v>114</v>
      </c>
      <c r="G9362" t="s">
        <v>335</v>
      </c>
      <c r="H9362" t="s">
        <v>84</v>
      </c>
      <c r="I9362">
        <v>2014</v>
      </c>
      <c r="J9362">
        <v>10.2456</v>
      </c>
    </row>
    <row r="9363" spans="1:10" x14ac:dyDescent="0.25">
      <c r="A9363" t="s">
        <v>223</v>
      </c>
      <c r="B9363" t="s">
        <v>75</v>
      </c>
      <c r="C9363" t="s">
        <v>31</v>
      </c>
      <c r="D9363" t="s">
        <v>235</v>
      </c>
      <c r="E9363" t="s">
        <v>234</v>
      </c>
      <c r="F9363">
        <v>110</v>
      </c>
      <c r="G9363" t="s">
        <v>344</v>
      </c>
      <c r="H9363" t="s">
        <v>84</v>
      </c>
      <c r="I9363">
        <v>2010</v>
      </c>
      <c r="J9363">
        <v>0.83804500000000004</v>
      </c>
    </row>
    <row r="9364" spans="1:10" x14ac:dyDescent="0.25">
      <c r="A9364" t="s">
        <v>226</v>
      </c>
      <c r="B9364" t="s">
        <v>80</v>
      </c>
      <c r="C9364" t="s">
        <v>37</v>
      </c>
      <c r="D9364">
        <v>130218</v>
      </c>
      <c r="E9364" t="s">
        <v>343</v>
      </c>
      <c r="F9364">
        <v>104</v>
      </c>
      <c r="G9364" t="s">
        <v>340</v>
      </c>
      <c r="H9364" t="s">
        <v>84</v>
      </c>
      <c r="I9364">
        <v>2014</v>
      </c>
      <c r="J9364">
        <v>3.83095E-7</v>
      </c>
    </row>
    <row r="9365" spans="1:10" x14ac:dyDescent="0.25">
      <c r="A9365" t="s">
        <v>225</v>
      </c>
      <c r="B9365" t="s">
        <v>80</v>
      </c>
      <c r="C9365" t="s">
        <v>37</v>
      </c>
      <c r="D9365">
        <v>120213</v>
      </c>
      <c r="E9365" t="s">
        <v>265</v>
      </c>
      <c r="F9365">
        <v>109</v>
      </c>
      <c r="G9365" t="s">
        <v>342</v>
      </c>
      <c r="H9365" t="s">
        <v>84</v>
      </c>
      <c r="I9365">
        <v>2015</v>
      </c>
      <c r="J9365">
        <v>0.82757099999999995</v>
      </c>
    </row>
    <row r="9366" spans="1:10" x14ac:dyDescent="0.25">
      <c r="A9366" t="s">
        <v>229</v>
      </c>
      <c r="B9366" t="s">
        <v>80</v>
      </c>
      <c r="C9366" t="s">
        <v>37</v>
      </c>
      <c r="D9366">
        <v>120112</v>
      </c>
      <c r="E9366" t="s">
        <v>268</v>
      </c>
      <c r="F9366">
        <v>111</v>
      </c>
      <c r="G9366" t="s">
        <v>333</v>
      </c>
      <c r="H9366" t="s">
        <v>84</v>
      </c>
      <c r="I9366">
        <v>2015</v>
      </c>
      <c r="J9366">
        <v>0.35597899999999999</v>
      </c>
    </row>
    <row r="9367" spans="1:10" x14ac:dyDescent="0.25">
      <c r="A9367" t="s">
        <v>227</v>
      </c>
      <c r="B9367" t="s">
        <v>75</v>
      </c>
      <c r="C9367" t="s">
        <v>31</v>
      </c>
      <c r="D9367" t="s">
        <v>235</v>
      </c>
      <c r="E9367" t="s">
        <v>234</v>
      </c>
      <c r="F9367">
        <v>104</v>
      </c>
      <c r="G9367" t="s">
        <v>340</v>
      </c>
      <c r="H9367" t="s">
        <v>84</v>
      </c>
      <c r="I9367">
        <v>1990</v>
      </c>
      <c r="J9367">
        <v>8.1940200000000001</v>
      </c>
    </row>
    <row r="9368" spans="1:10" x14ac:dyDescent="0.25">
      <c r="A9368" t="s">
        <v>227</v>
      </c>
      <c r="B9368" t="s">
        <v>80</v>
      </c>
      <c r="C9368" t="s">
        <v>37</v>
      </c>
      <c r="D9368">
        <v>130216</v>
      </c>
      <c r="E9368" t="s">
        <v>355</v>
      </c>
      <c r="F9368">
        <v>120</v>
      </c>
      <c r="G9368" t="s">
        <v>332</v>
      </c>
      <c r="H9368" t="s">
        <v>84</v>
      </c>
      <c r="I9368">
        <v>2014</v>
      </c>
      <c r="J9368">
        <v>0.212531</v>
      </c>
    </row>
    <row r="9369" spans="1:10" x14ac:dyDescent="0.25">
      <c r="A9369" t="s">
        <v>223</v>
      </c>
      <c r="B9369" t="s">
        <v>75</v>
      </c>
      <c r="C9369" t="s">
        <v>31</v>
      </c>
      <c r="D9369" t="s">
        <v>235</v>
      </c>
      <c r="E9369" t="s">
        <v>234</v>
      </c>
      <c r="F9369">
        <v>111</v>
      </c>
      <c r="G9369" t="s">
        <v>333</v>
      </c>
      <c r="H9369" t="s">
        <v>84</v>
      </c>
      <c r="I9369">
        <v>2010</v>
      </c>
      <c r="J9369">
        <v>18.614000000000001</v>
      </c>
    </row>
    <row r="9370" spans="1:10" x14ac:dyDescent="0.25">
      <c r="A9370" t="s">
        <v>223</v>
      </c>
      <c r="B9370" t="s">
        <v>75</v>
      </c>
      <c r="C9370" t="s">
        <v>31</v>
      </c>
      <c r="D9370" t="s">
        <v>235</v>
      </c>
      <c r="E9370" t="s">
        <v>234</v>
      </c>
      <c r="F9370">
        <v>111</v>
      </c>
      <c r="G9370" t="s">
        <v>333</v>
      </c>
      <c r="H9370" t="s">
        <v>84</v>
      </c>
      <c r="I9370">
        <v>2014</v>
      </c>
      <c r="J9370">
        <v>17.689</v>
      </c>
    </row>
    <row r="9371" spans="1:10" x14ac:dyDescent="0.25">
      <c r="A9371" t="s">
        <v>229</v>
      </c>
      <c r="B9371" t="s">
        <v>80</v>
      </c>
      <c r="C9371" t="s">
        <v>37</v>
      </c>
      <c r="D9371">
        <v>130218</v>
      </c>
      <c r="E9371" t="s">
        <v>343</v>
      </c>
      <c r="F9371">
        <v>111</v>
      </c>
      <c r="G9371" t="s">
        <v>333</v>
      </c>
      <c r="H9371" t="s">
        <v>84</v>
      </c>
      <c r="I9371">
        <v>2014</v>
      </c>
      <c r="J9371">
        <v>1.6139299999999999E-4</v>
      </c>
    </row>
    <row r="9372" spans="1:10" x14ac:dyDescent="0.25">
      <c r="A9372" t="s">
        <v>229</v>
      </c>
      <c r="B9372" t="s">
        <v>80</v>
      </c>
      <c r="C9372" t="s">
        <v>37</v>
      </c>
      <c r="D9372">
        <v>120212</v>
      </c>
      <c r="E9372" t="s">
        <v>266</v>
      </c>
      <c r="F9372">
        <v>103</v>
      </c>
      <c r="G9372" t="s">
        <v>82</v>
      </c>
      <c r="H9372" t="s">
        <v>84</v>
      </c>
      <c r="I9372">
        <v>2014</v>
      </c>
      <c r="J9372">
        <v>1.04803E-2</v>
      </c>
    </row>
    <row r="9373" spans="1:10" x14ac:dyDescent="0.25">
      <c r="A9373" t="s">
        <v>223</v>
      </c>
      <c r="B9373" t="s">
        <v>80</v>
      </c>
      <c r="C9373" t="s">
        <v>37</v>
      </c>
      <c r="D9373">
        <v>150103</v>
      </c>
      <c r="E9373" t="s">
        <v>287</v>
      </c>
      <c r="F9373">
        <v>104</v>
      </c>
      <c r="G9373" t="s">
        <v>340</v>
      </c>
      <c r="H9373" t="s">
        <v>84</v>
      </c>
      <c r="I9373">
        <v>2014</v>
      </c>
      <c r="J9373">
        <v>6.2374200000000005E-4</v>
      </c>
    </row>
    <row r="9374" spans="1:10" x14ac:dyDescent="0.25">
      <c r="A9374" t="s">
        <v>223</v>
      </c>
      <c r="B9374" t="s">
        <v>80</v>
      </c>
      <c r="C9374" t="s">
        <v>37</v>
      </c>
      <c r="D9374">
        <v>130303</v>
      </c>
      <c r="E9374" t="s">
        <v>351</v>
      </c>
      <c r="F9374">
        <v>104</v>
      </c>
      <c r="G9374" t="s">
        <v>340</v>
      </c>
      <c r="H9374" t="s">
        <v>84</v>
      </c>
      <c r="I9374">
        <v>2014</v>
      </c>
      <c r="J9374">
        <v>3.36541E-5</v>
      </c>
    </row>
    <row r="9375" spans="1:10" x14ac:dyDescent="0.25">
      <c r="A9375" t="s">
        <v>227</v>
      </c>
      <c r="B9375" t="s">
        <v>80</v>
      </c>
      <c r="C9375" t="s">
        <v>37</v>
      </c>
      <c r="D9375">
        <v>150102</v>
      </c>
      <c r="E9375" t="s">
        <v>288</v>
      </c>
      <c r="F9375">
        <v>103</v>
      </c>
      <c r="G9375" t="s">
        <v>82</v>
      </c>
      <c r="H9375" t="s">
        <v>84</v>
      </c>
      <c r="I9375">
        <v>2000</v>
      </c>
      <c r="J9375">
        <v>6.6876999999999995E-4</v>
      </c>
    </row>
    <row r="9376" spans="1:10" x14ac:dyDescent="0.25">
      <c r="A9376" t="s">
        <v>227</v>
      </c>
      <c r="B9376" t="s">
        <v>80</v>
      </c>
      <c r="C9376" t="s">
        <v>37</v>
      </c>
      <c r="D9376">
        <v>130302</v>
      </c>
      <c r="E9376" t="s">
        <v>336</v>
      </c>
      <c r="F9376">
        <v>111</v>
      </c>
      <c r="G9376" t="s">
        <v>333</v>
      </c>
      <c r="H9376" t="s">
        <v>84</v>
      </c>
      <c r="I9376">
        <v>2000</v>
      </c>
      <c r="J9376">
        <v>2.1313500000000002E-3</v>
      </c>
    </row>
    <row r="9377" spans="1:10" x14ac:dyDescent="0.25">
      <c r="A9377" t="s">
        <v>227</v>
      </c>
      <c r="B9377" t="s">
        <v>80</v>
      </c>
      <c r="C9377" t="s">
        <v>37</v>
      </c>
      <c r="D9377">
        <v>120112</v>
      </c>
      <c r="E9377" t="s">
        <v>268</v>
      </c>
      <c r="F9377">
        <v>115</v>
      </c>
      <c r="G9377" t="s">
        <v>341</v>
      </c>
      <c r="H9377" t="s">
        <v>84</v>
      </c>
      <c r="I9377">
        <v>2000</v>
      </c>
      <c r="J9377">
        <v>0.24135999999999999</v>
      </c>
    </row>
    <row r="9378" spans="1:10" x14ac:dyDescent="0.25">
      <c r="A9378" t="s">
        <v>227</v>
      </c>
      <c r="B9378" t="s">
        <v>80</v>
      </c>
      <c r="C9378" t="s">
        <v>37</v>
      </c>
      <c r="D9378">
        <v>130112</v>
      </c>
      <c r="E9378" t="s">
        <v>349</v>
      </c>
      <c r="F9378">
        <v>111</v>
      </c>
      <c r="G9378" t="s">
        <v>333</v>
      </c>
      <c r="H9378" t="s">
        <v>84</v>
      </c>
      <c r="I9378">
        <v>2000</v>
      </c>
      <c r="J9378">
        <v>5.9089099999999999E-2</v>
      </c>
    </row>
    <row r="9379" spans="1:10" x14ac:dyDescent="0.25">
      <c r="A9379" t="s">
        <v>229</v>
      </c>
      <c r="B9379" t="s">
        <v>80</v>
      </c>
      <c r="C9379" t="s">
        <v>37</v>
      </c>
      <c r="D9379">
        <v>150202</v>
      </c>
      <c r="E9379" t="s">
        <v>286</v>
      </c>
      <c r="F9379">
        <v>103</v>
      </c>
      <c r="G9379" t="s">
        <v>82</v>
      </c>
      <c r="H9379" t="s">
        <v>84</v>
      </c>
      <c r="I9379">
        <v>1995</v>
      </c>
      <c r="J9379">
        <v>1.6198100000000001E-4</v>
      </c>
    </row>
    <row r="9380" spans="1:10" x14ac:dyDescent="0.25">
      <c r="A9380" t="s">
        <v>229</v>
      </c>
      <c r="B9380" t="s">
        <v>80</v>
      </c>
      <c r="C9380" t="s">
        <v>37</v>
      </c>
      <c r="D9380">
        <v>130212</v>
      </c>
      <c r="E9380" t="s">
        <v>388</v>
      </c>
      <c r="F9380">
        <v>111</v>
      </c>
      <c r="G9380" t="s">
        <v>333</v>
      </c>
      <c r="H9380" t="s">
        <v>84</v>
      </c>
      <c r="I9380">
        <v>1995</v>
      </c>
      <c r="J9380">
        <v>5.4033900000000003E-2</v>
      </c>
    </row>
    <row r="9381" spans="1:10" x14ac:dyDescent="0.25">
      <c r="A9381" t="s">
        <v>229</v>
      </c>
      <c r="B9381" t="s">
        <v>80</v>
      </c>
      <c r="C9381" t="s">
        <v>37</v>
      </c>
      <c r="D9381">
        <v>120218</v>
      </c>
      <c r="E9381" t="s">
        <v>262</v>
      </c>
      <c r="F9381">
        <v>103</v>
      </c>
      <c r="G9381" t="s">
        <v>82</v>
      </c>
      <c r="H9381" t="s">
        <v>84</v>
      </c>
      <c r="I9381">
        <v>1995</v>
      </c>
      <c r="J9381">
        <v>3.51897E-4</v>
      </c>
    </row>
    <row r="9382" spans="1:10" x14ac:dyDescent="0.25">
      <c r="A9382" t="s">
        <v>229</v>
      </c>
      <c r="B9382" t="s">
        <v>80</v>
      </c>
      <c r="C9382" t="s">
        <v>37</v>
      </c>
      <c r="D9382">
        <v>130212</v>
      </c>
      <c r="E9382" t="s">
        <v>388</v>
      </c>
      <c r="F9382">
        <v>104</v>
      </c>
      <c r="G9382" t="s">
        <v>340</v>
      </c>
      <c r="H9382" t="s">
        <v>84</v>
      </c>
      <c r="I9382">
        <v>1995</v>
      </c>
      <c r="J9382">
        <v>1.35085E-3</v>
      </c>
    </row>
    <row r="9383" spans="1:10" x14ac:dyDescent="0.25">
      <c r="A9383" t="s">
        <v>224</v>
      </c>
      <c r="B9383" t="s">
        <v>80</v>
      </c>
      <c r="C9383" t="s">
        <v>37</v>
      </c>
      <c r="D9383">
        <v>120216</v>
      </c>
      <c r="E9383" t="s">
        <v>263</v>
      </c>
      <c r="F9383">
        <v>120</v>
      </c>
      <c r="G9383" t="s">
        <v>332</v>
      </c>
      <c r="H9383" t="s">
        <v>84</v>
      </c>
      <c r="I9383">
        <v>1990</v>
      </c>
      <c r="J9383">
        <v>2.79426</v>
      </c>
    </row>
    <row r="9384" spans="1:10" x14ac:dyDescent="0.25">
      <c r="A9384" t="s">
        <v>225</v>
      </c>
      <c r="B9384" t="s">
        <v>202</v>
      </c>
      <c r="C9384" t="s">
        <v>201</v>
      </c>
      <c r="D9384">
        <v>450100</v>
      </c>
      <c r="E9384" t="s">
        <v>201</v>
      </c>
      <c r="F9384">
        <v>104</v>
      </c>
      <c r="G9384" t="s">
        <v>340</v>
      </c>
      <c r="H9384" t="s">
        <v>84</v>
      </c>
      <c r="I9384">
        <v>1995</v>
      </c>
      <c r="J9384">
        <v>5.9366700000000003</v>
      </c>
    </row>
    <row r="9385" spans="1:10" x14ac:dyDescent="0.25">
      <c r="A9385" t="s">
        <v>225</v>
      </c>
      <c r="B9385" t="s">
        <v>202</v>
      </c>
      <c r="C9385" t="s">
        <v>201</v>
      </c>
      <c r="D9385">
        <v>450100</v>
      </c>
      <c r="E9385" t="s">
        <v>201</v>
      </c>
      <c r="F9385">
        <v>114</v>
      </c>
      <c r="G9385" t="s">
        <v>335</v>
      </c>
      <c r="H9385" t="s">
        <v>84</v>
      </c>
      <c r="I9385">
        <v>1995</v>
      </c>
      <c r="J9385">
        <v>15.1289</v>
      </c>
    </row>
    <row r="9386" spans="1:10" x14ac:dyDescent="0.25">
      <c r="A9386" t="s">
        <v>226</v>
      </c>
      <c r="B9386" t="s">
        <v>80</v>
      </c>
      <c r="C9386" t="s">
        <v>37</v>
      </c>
      <c r="D9386">
        <v>150203</v>
      </c>
      <c r="E9386" t="s">
        <v>285</v>
      </c>
      <c r="F9386">
        <v>103</v>
      </c>
      <c r="G9386" t="s">
        <v>82</v>
      </c>
      <c r="H9386" t="s">
        <v>84</v>
      </c>
      <c r="I9386">
        <v>2005</v>
      </c>
      <c r="J9386">
        <v>1.4749000000000001E-5</v>
      </c>
    </row>
    <row r="9387" spans="1:10" x14ac:dyDescent="0.25">
      <c r="A9387" t="s">
        <v>226</v>
      </c>
      <c r="B9387" t="s">
        <v>80</v>
      </c>
      <c r="C9387" t="s">
        <v>37</v>
      </c>
      <c r="D9387">
        <v>120219</v>
      </c>
      <c r="E9387" t="s">
        <v>261</v>
      </c>
      <c r="F9387">
        <v>104</v>
      </c>
      <c r="G9387" t="s">
        <v>340</v>
      </c>
      <c r="H9387" t="s">
        <v>84</v>
      </c>
      <c r="I9387">
        <v>2005</v>
      </c>
      <c r="J9387">
        <v>7.4076E-5</v>
      </c>
    </row>
    <row r="9388" spans="1:10" x14ac:dyDescent="0.25">
      <c r="A9388" t="s">
        <v>226</v>
      </c>
      <c r="B9388" t="s">
        <v>80</v>
      </c>
      <c r="C9388" t="s">
        <v>37</v>
      </c>
      <c r="D9388">
        <v>120213</v>
      </c>
      <c r="E9388" t="s">
        <v>265</v>
      </c>
      <c r="F9388">
        <v>120</v>
      </c>
      <c r="G9388" t="s">
        <v>332</v>
      </c>
      <c r="H9388" t="s">
        <v>84</v>
      </c>
      <c r="I9388">
        <v>2005</v>
      </c>
      <c r="J9388">
        <v>49.3596</v>
      </c>
    </row>
    <row r="9389" spans="1:10" x14ac:dyDescent="0.25">
      <c r="A9389" t="s">
        <v>226</v>
      </c>
      <c r="B9389" t="s">
        <v>80</v>
      </c>
      <c r="C9389" t="s">
        <v>37</v>
      </c>
      <c r="D9389">
        <v>150203</v>
      </c>
      <c r="E9389" t="s">
        <v>285</v>
      </c>
      <c r="F9389">
        <v>120</v>
      </c>
      <c r="G9389" t="s">
        <v>332</v>
      </c>
      <c r="H9389" t="s">
        <v>84</v>
      </c>
      <c r="I9389">
        <v>2005</v>
      </c>
      <c r="J9389">
        <v>0.103243</v>
      </c>
    </row>
    <row r="9390" spans="1:10" x14ac:dyDescent="0.25">
      <c r="A9390" t="s">
        <v>224</v>
      </c>
      <c r="B9390" t="s">
        <v>202</v>
      </c>
      <c r="C9390" t="s">
        <v>199</v>
      </c>
      <c r="D9390" t="s">
        <v>381</v>
      </c>
      <c r="E9390" t="s">
        <v>380</v>
      </c>
      <c r="F9390">
        <v>111</v>
      </c>
      <c r="G9390" t="s">
        <v>333</v>
      </c>
      <c r="H9390" t="s">
        <v>84</v>
      </c>
      <c r="I9390">
        <v>2014</v>
      </c>
      <c r="J9390">
        <v>40.619100000000003</v>
      </c>
    </row>
    <row r="9391" spans="1:10" x14ac:dyDescent="0.25">
      <c r="A9391" t="s">
        <v>229</v>
      </c>
      <c r="B9391" t="s">
        <v>80</v>
      </c>
      <c r="C9391" t="s">
        <v>37</v>
      </c>
      <c r="D9391">
        <v>150102</v>
      </c>
      <c r="E9391" t="s">
        <v>288</v>
      </c>
      <c r="F9391">
        <v>109</v>
      </c>
      <c r="G9391" t="s">
        <v>342</v>
      </c>
      <c r="H9391" t="s">
        <v>84</v>
      </c>
      <c r="I9391">
        <v>1990</v>
      </c>
      <c r="J9391">
        <v>7.2725600000000001E-2</v>
      </c>
    </row>
    <row r="9392" spans="1:10" x14ac:dyDescent="0.25">
      <c r="A9392" t="s">
        <v>225</v>
      </c>
      <c r="B9392" t="s">
        <v>80</v>
      </c>
      <c r="C9392" t="s">
        <v>192</v>
      </c>
      <c r="D9392">
        <v>200200</v>
      </c>
      <c r="E9392" t="s">
        <v>334</v>
      </c>
      <c r="F9392">
        <v>109</v>
      </c>
      <c r="G9392" t="s">
        <v>342</v>
      </c>
      <c r="H9392" t="s">
        <v>84</v>
      </c>
      <c r="I9392">
        <v>2005</v>
      </c>
      <c r="J9392">
        <v>31.912299999999998</v>
      </c>
    </row>
    <row r="9393" spans="1:10" x14ac:dyDescent="0.25">
      <c r="A9393" t="s">
        <v>223</v>
      </c>
      <c r="B9393" t="s">
        <v>80</v>
      </c>
      <c r="C9393" t="s">
        <v>191</v>
      </c>
      <c r="D9393">
        <v>230900</v>
      </c>
      <c r="E9393" t="s">
        <v>390</v>
      </c>
      <c r="F9393">
        <v>104</v>
      </c>
      <c r="G9393" t="s">
        <v>340</v>
      </c>
      <c r="H9393" t="s">
        <v>84</v>
      </c>
      <c r="I9393">
        <v>2010</v>
      </c>
      <c r="J9393">
        <v>1.55576E-2</v>
      </c>
    </row>
    <row r="9394" spans="1:10" x14ac:dyDescent="0.25">
      <c r="A9394" t="s">
        <v>223</v>
      </c>
      <c r="B9394" t="s">
        <v>202</v>
      </c>
      <c r="C9394" t="s">
        <v>200</v>
      </c>
      <c r="D9394">
        <v>411900</v>
      </c>
      <c r="E9394" t="s">
        <v>353</v>
      </c>
      <c r="F9394">
        <v>120</v>
      </c>
      <c r="G9394" t="s">
        <v>332</v>
      </c>
      <c r="H9394" t="s">
        <v>84</v>
      </c>
      <c r="I9394">
        <v>2010</v>
      </c>
      <c r="J9394">
        <v>11.4375</v>
      </c>
    </row>
    <row r="9395" spans="1:10" x14ac:dyDescent="0.25">
      <c r="A9395" t="s">
        <v>223</v>
      </c>
      <c r="B9395" t="s">
        <v>80</v>
      </c>
      <c r="C9395" t="s">
        <v>37</v>
      </c>
      <c r="D9395">
        <v>120218</v>
      </c>
      <c r="E9395" t="s">
        <v>262</v>
      </c>
      <c r="F9395">
        <v>104</v>
      </c>
      <c r="G9395" t="s">
        <v>340</v>
      </c>
      <c r="H9395" t="s">
        <v>84</v>
      </c>
      <c r="I9395">
        <v>2005</v>
      </c>
      <c r="J9395">
        <v>2.6143200000000001E-5</v>
      </c>
    </row>
    <row r="9396" spans="1:10" x14ac:dyDescent="0.25">
      <c r="A9396" t="s">
        <v>227</v>
      </c>
      <c r="B9396" t="s">
        <v>80</v>
      </c>
      <c r="C9396" t="s">
        <v>191</v>
      </c>
      <c r="D9396">
        <v>230901</v>
      </c>
      <c r="E9396" t="s">
        <v>401</v>
      </c>
      <c r="F9396">
        <v>120</v>
      </c>
      <c r="G9396" t="s">
        <v>332</v>
      </c>
      <c r="H9396" t="s">
        <v>84</v>
      </c>
      <c r="I9396">
        <v>1990</v>
      </c>
      <c r="J9396">
        <v>1272.96</v>
      </c>
    </row>
    <row r="9397" spans="1:10" x14ac:dyDescent="0.25">
      <c r="A9397" t="s">
        <v>223</v>
      </c>
      <c r="B9397" t="s">
        <v>80</v>
      </c>
      <c r="C9397" t="s">
        <v>37</v>
      </c>
      <c r="D9397">
        <v>150202</v>
      </c>
      <c r="E9397" t="s">
        <v>286</v>
      </c>
      <c r="F9397">
        <v>120</v>
      </c>
      <c r="G9397" t="s">
        <v>332</v>
      </c>
      <c r="H9397" t="s">
        <v>84</v>
      </c>
      <c r="I9397">
        <v>2000</v>
      </c>
      <c r="J9397">
        <v>0.14041899999999999</v>
      </c>
    </row>
    <row r="9398" spans="1:10" x14ac:dyDescent="0.25">
      <c r="A9398" t="s">
        <v>223</v>
      </c>
      <c r="B9398" t="s">
        <v>80</v>
      </c>
      <c r="C9398" t="s">
        <v>37</v>
      </c>
      <c r="D9398">
        <v>120212</v>
      </c>
      <c r="E9398" t="s">
        <v>266</v>
      </c>
      <c r="F9398">
        <v>114</v>
      </c>
      <c r="G9398" t="s">
        <v>335</v>
      </c>
      <c r="H9398" t="s">
        <v>84</v>
      </c>
      <c r="I9398">
        <v>2000</v>
      </c>
      <c r="J9398">
        <v>0.19515199999999999</v>
      </c>
    </row>
    <row r="9399" spans="1:10" x14ac:dyDescent="0.25">
      <c r="A9399" t="s">
        <v>223</v>
      </c>
      <c r="B9399" t="s">
        <v>80</v>
      </c>
      <c r="C9399" t="s">
        <v>37</v>
      </c>
      <c r="D9399">
        <v>150202</v>
      </c>
      <c r="E9399" t="s">
        <v>286</v>
      </c>
      <c r="F9399">
        <v>104</v>
      </c>
      <c r="G9399" t="s">
        <v>340</v>
      </c>
      <c r="H9399" t="s">
        <v>84</v>
      </c>
      <c r="I9399">
        <v>2000</v>
      </c>
      <c r="J9399">
        <v>1.00299E-4</v>
      </c>
    </row>
    <row r="9400" spans="1:10" x14ac:dyDescent="0.25">
      <c r="A9400" t="s">
        <v>229</v>
      </c>
      <c r="B9400" t="s">
        <v>80</v>
      </c>
      <c r="C9400" t="s">
        <v>37</v>
      </c>
      <c r="D9400">
        <v>150103</v>
      </c>
      <c r="E9400" t="s">
        <v>287</v>
      </c>
      <c r="F9400">
        <v>103</v>
      </c>
      <c r="G9400" t="s">
        <v>82</v>
      </c>
      <c r="H9400" t="s">
        <v>84</v>
      </c>
      <c r="I9400">
        <v>2005</v>
      </c>
      <c r="J9400">
        <v>5.1536900000000001E-4</v>
      </c>
    </row>
    <row r="9401" spans="1:10" x14ac:dyDescent="0.25">
      <c r="A9401" t="s">
        <v>223</v>
      </c>
      <c r="B9401" t="s">
        <v>80</v>
      </c>
      <c r="C9401" t="s">
        <v>37</v>
      </c>
      <c r="D9401">
        <v>130216</v>
      </c>
      <c r="E9401" t="s">
        <v>355</v>
      </c>
      <c r="F9401">
        <v>114</v>
      </c>
      <c r="G9401" t="s">
        <v>335</v>
      </c>
      <c r="H9401" t="s">
        <v>84</v>
      </c>
      <c r="I9401">
        <v>1995</v>
      </c>
      <c r="J9401">
        <v>3.83053E-3</v>
      </c>
    </row>
    <row r="9402" spans="1:10" x14ac:dyDescent="0.25">
      <c r="A9402" t="s">
        <v>223</v>
      </c>
      <c r="B9402" t="s">
        <v>80</v>
      </c>
      <c r="C9402" t="s">
        <v>37</v>
      </c>
      <c r="D9402">
        <v>120303</v>
      </c>
      <c r="E9402" t="s">
        <v>259</v>
      </c>
      <c r="F9402">
        <v>114</v>
      </c>
      <c r="G9402" t="s">
        <v>335</v>
      </c>
      <c r="H9402" t="s">
        <v>84</v>
      </c>
      <c r="I9402">
        <v>1995</v>
      </c>
      <c r="J9402">
        <v>1.31927E-2</v>
      </c>
    </row>
    <row r="9403" spans="1:10" x14ac:dyDescent="0.25">
      <c r="A9403" t="s">
        <v>225</v>
      </c>
      <c r="B9403" t="s">
        <v>80</v>
      </c>
      <c r="C9403" t="s">
        <v>37</v>
      </c>
      <c r="D9403">
        <v>120213</v>
      </c>
      <c r="E9403" t="s">
        <v>265</v>
      </c>
      <c r="F9403">
        <v>109</v>
      </c>
      <c r="G9403" t="s">
        <v>342</v>
      </c>
      <c r="H9403" t="s">
        <v>84</v>
      </c>
      <c r="I9403">
        <v>1990</v>
      </c>
      <c r="J9403">
        <v>0.98163400000000001</v>
      </c>
    </row>
    <row r="9404" spans="1:10" x14ac:dyDescent="0.25">
      <c r="A9404" t="s">
        <v>225</v>
      </c>
      <c r="B9404" t="s">
        <v>80</v>
      </c>
      <c r="C9404" t="s">
        <v>37</v>
      </c>
      <c r="D9404">
        <v>130213</v>
      </c>
      <c r="E9404" t="s">
        <v>368</v>
      </c>
      <c r="F9404">
        <v>114</v>
      </c>
      <c r="G9404" t="s">
        <v>335</v>
      </c>
      <c r="H9404" t="s">
        <v>84</v>
      </c>
      <c r="I9404">
        <v>1990</v>
      </c>
      <c r="J9404">
        <v>0.14921699999999999</v>
      </c>
    </row>
    <row r="9405" spans="1:10" x14ac:dyDescent="0.25">
      <c r="A9405" t="s">
        <v>224</v>
      </c>
      <c r="B9405" t="s">
        <v>80</v>
      </c>
      <c r="C9405" t="s">
        <v>37</v>
      </c>
      <c r="D9405">
        <v>130113</v>
      </c>
      <c r="E9405" t="s">
        <v>339</v>
      </c>
      <c r="F9405">
        <v>120</v>
      </c>
      <c r="G9405" t="s">
        <v>332</v>
      </c>
      <c r="H9405" t="s">
        <v>84</v>
      </c>
      <c r="I9405">
        <v>2000</v>
      </c>
      <c r="J9405">
        <v>0.47789300000000001</v>
      </c>
    </row>
    <row r="9406" spans="1:10" x14ac:dyDescent="0.25">
      <c r="A9406" t="s">
        <v>224</v>
      </c>
      <c r="B9406" t="s">
        <v>80</v>
      </c>
      <c r="C9406" t="s">
        <v>37</v>
      </c>
      <c r="D9406">
        <v>120303</v>
      </c>
      <c r="E9406" t="s">
        <v>259</v>
      </c>
      <c r="F9406">
        <v>120</v>
      </c>
      <c r="G9406" t="s">
        <v>332</v>
      </c>
      <c r="H9406" t="s">
        <v>84</v>
      </c>
      <c r="I9406">
        <v>2000</v>
      </c>
      <c r="J9406">
        <v>1.6450899999999999</v>
      </c>
    </row>
    <row r="9407" spans="1:10" x14ac:dyDescent="0.25">
      <c r="A9407" t="s">
        <v>227</v>
      </c>
      <c r="B9407" t="s">
        <v>79</v>
      </c>
      <c r="C9407" t="s">
        <v>35</v>
      </c>
      <c r="D9407" t="s">
        <v>243</v>
      </c>
      <c r="E9407" t="s">
        <v>242</v>
      </c>
      <c r="F9407">
        <v>104</v>
      </c>
      <c r="G9407" t="s">
        <v>340</v>
      </c>
      <c r="H9407" t="s">
        <v>84</v>
      </c>
      <c r="I9407">
        <v>1995</v>
      </c>
      <c r="J9407">
        <v>37.558999999999997</v>
      </c>
    </row>
    <row r="9408" spans="1:10" x14ac:dyDescent="0.25">
      <c r="A9408" t="s">
        <v>227</v>
      </c>
      <c r="B9408" t="s">
        <v>79</v>
      </c>
      <c r="C9408" t="s">
        <v>35</v>
      </c>
      <c r="D9408" t="s">
        <v>243</v>
      </c>
      <c r="E9408" t="s">
        <v>242</v>
      </c>
      <c r="F9408">
        <v>110</v>
      </c>
      <c r="G9408" t="s">
        <v>344</v>
      </c>
      <c r="H9408" t="s">
        <v>84</v>
      </c>
      <c r="I9408">
        <v>1995</v>
      </c>
      <c r="J9408">
        <v>8.9373900000000006</v>
      </c>
    </row>
    <row r="9409" spans="1:10" x14ac:dyDescent="0.25">
      <c r="A9409" t="s">
        <v>226</v>
      </c>
      <c r="B9409" t="s">
        <v>80</v>
      </c>
      <c r="C9409" t="s">
        <v>81</v>
      </c>
      <c r="D9409">
        <v>230800</v>
      </c>
      <c r="E9409" t="s">
        <v>379</v>
      </c>
      <c r="F9409">
        <v>104</v>
      </c>
      <c r="G9409" t="s">
        <v>340</v>
      </c>
      <c r="H9409" t="s">
        <v>84</v>
      </c>
      <c r="I9409">
        <v>2000</v>
      </c>
      <c r="J9409">
        <v>5.1683100000000003E-2</v>
      </c>
    </row>
    <row r="9410" spans="1:10" x14ac:dyDescent="0.25">
      <c r="A9410" t="s">
        <v>223</v>
      </c>
      <c r="B9410" t="s">
        <v>80</v>
      </c>
      <c r="C9410" t="s">
        <v>81</v>
      </c>
      <c r="D9410">
        <v>230800</v>
      </c>
      <c r="E9410" t="s">
        <v>379</v>
      </c>
      <c r="F9410">
        <v>120</v>
      </c>
      <c r="G9410" t="s">
        <v>332</v>
      </c>
      <c r="H9410" t="s">
        <v>84</v>
      </c>
      <c r="I9410">
        <v>2010</v>
      </c>
      <c r="J9410">
        <v>0.174068</v>
      </c>
    </row>
    <row r="9411" spans="1:10" x14ac:dyDescent="0.25">
      <c r="A9411" t="s">
        <v>227</v>
      </c>
      <c r="B9411" t="s">
        <v>80</v>
      </c>
      <c r="C9411" t="s">
        <v>81</v>
      </c>
      <c r="D9411">
        <v>230702</v>
      </c>
      <c r="E9411" t="s">
        <v>231</v>
      </c>
      <c r="F9411">
        <v>120</v>
      </c>
      <c r="G9411" t="s">
        <v>332</v>
      </c>
      <c r="H9411" t="s">
        <v>84</v>
      </c>
      <c r="I9411">
        <v>2000</v>
      </c>
      <c r="J9411">
        <v>2.4411800000000001E-2</v>
      </c>
    </row>
    <row r="9412" spans="1:10" x14ac:dyDescent="0.25">
      <c r="A9412" t="s">
        <v>229</v>
      </c>
      <c r="B9412" t="s">
        <v>80</v>
      </c>
      <c r="C9412" t="s">
        <v>81</v>
      </c>
      <c r="D9412">
        <v>260201</v>
      </c>
      <c r="E9412" t="s">
        <v>230</v>
      </c>
      <c r="F9412">
        <v>120</v>
      </c>
      <c r="G9412" t="s">
        <v>332</v>
      </c>
      <c r="H9412" t="s">
        <v>84</v>
      </c>
      <c r="I9412">
        <v>2010</v>
      </c>
      <c r="J9412">
        <v>4.5460099999999996E-3</v>
      </c>
    </row>
    <row r="9413" spans="1:10" x14ac:dyDescent="0.25">
      <c r="A9413" t="s">
        <v>223</v>
      </c>
      <c r="B9413" t="s">
        <v>202</v>
      </c>
      <c r="C9413" t="s">
        <v>201</v>
      </c>
      <c r="D9413">
        <v>450100</v>
      </c>
      <c r="E9413" t="s">
        <v>201</v>
      </c>
      <c r="F9413">
        <v>120</v>
      </c>
      <c r="G9413" t="s">
        <v>332</v>
      </c>
      <c r="H9413" t="s">
        <v>84</v>
      </c>
      <c r="I9413">
        <v>1995</v>
      </c>
      <c r="J9413">
        <v>191.215</v>
      </c>
    </row>
    <row r="9414" spans="1:10" x14ac:dyDescent="0.25">
      <c r="A9414" t="s">
        <v>224</v>
      </c>
      <c r="B9414" t="s">
        <v>80</v>
      </c>
      <c r="C9414" t="s">
        <v>81</v>
      </c>
      <c r="D9414">
        <v>230800</v>
      </c>
      <c r="E9414" t="s">
        <v>379</v>
      </c>
      <c r="F9414">
        <v>104</v>
      </c>
      <c r="G9414" t="s">
        <v>340</v>
      </c>
      <c r="H9414" t="s">
        <v>84</v>
      </c>
      <c r="I9414">
        <v>1990</v>
      </c>
      <c r="J9414">
        <v>1.0065999999999999</v>
      </c>
    </row>
    <row r="9415" spans="1:10" x14ac:dyDescent="0.25">
      <c r="A9415" t="s">
        <v>229</v>
      </c>
      <c r="B9415" t="s">
        <v>80</v>
      </c>
      <c r="C9415" t="s">
        <v>37</v>
      </c>
      <c r="D9415">
        <v>120215</v>
      </c>
      <c r="E9415" t="s">
        <v>264</v>
      </c>
      <c r="F9415">
        <v>109</v>
      </c>
      <c r="G9415" t="s">
        <v>342</v>
      </c>
      <c r="H9415" t="s">
        <v>84</v>
      </c>
      <c r="I9415">
        <v>1995</v>
      </c>
      <c r="J9415">
        <v>3.2388899999999999E-3</v>
      </c>
    </row>
    <row r="9416" spans="1:10" x14ac:dyDescent="0.25">
      <c r="A9416" t="s">
        <v>229</v>
      </c>
      <c r="B9416" t="s">
        <v>80</v>
      </c>
      <c r="C9416" t="s">
        <v>37</v>
      </c>
      <c r="D9416">
        <v>120105</v>
      </c>
      <c r="E9416" t="s">
        <v>270</v>
      </c>
      <c r="F9416">
        <v>104</v>
      </c>
      <c r="G9416" t="s">
        <v>340</v>
      </c>
      <c r="H9416" t="s">
        <v>84</v>
      </c>
      <c r="I9416">
        <v>1995</v>
      </c>
      <c r="J9416">
        <v>5.1456399999999999E-2</v>
      </c>
    </row>
    <row r="9417" spans="1:10" x14ac:dyDescent="0.25">
      <c r="A9417" t="s">
        <v>229</v>
      </c>
      <c r="B9417" t="s">
        <v>80</v>
      </c>
      <c r="C9417" t="s">
        <v>37</v>
      </c>
      <c r="D9417">
        <v>130112</v>
      </c>
      <c r="E9417" t="s">
        <v>349</v>
      </c>
      <c r="F9417">
        <v>114</v>
      </c>
      <c r="G9417" t="s">
        <v>335</v>
      </c>
      <c r="H9417" t="s">
        <v>84</v>
      </c>
      <c r="I9417">
        <v>1995</v>
      </c>
      <c r="J9417">
        <v>4.1315600000000001E-2</v>
      </c>
    </row>
    <row r="9418" spans="1:10" x14ac:dyDescent="0.25">
      <c r="A9418" t="s">
        <v>229</v>
      </c>
      <c r="B9418" t="s">
        <v>80</v>
      </c>
      <c r="C9418" t="s">
        <v>37</v>
      </c>
      <c r="D9418">
        <v>130112</v>
      </c>
      <c r="E9418" t="s">
        <v>349</v>
      </c>
      <c r="F9418">
        <v>111</v>
      </c>
      <c r="G9418" t="s">
        <v>333</v>
      </c>
      <c r="H9418" t="s">
        <v>84</v>
      </c>
      <c r="I9418">
        <v>1995</v>
      </c>
      <c r="J9418">
        <v>1.7963300000000001E-2</v>
      </c>
    </row>
    <row r="9419" spans="1:10" x14ac:dyDescent="0.25">
      <c r="A9419" t="s">
        <v>229</v>
      </c>
      <c r="B9419" t="s">
        <v>80</v>
      </c>
      <c r="C9419" t="s">
        <v>37</v>
      </c>
      <c r="D9419">
        <v>120302</v>
      </c>
      <c r="E9419" t="s">
        <v>260</v>
      </c>
      <c r="F9419">
        <v>120</v>
      </c>
      <c r="G9419" t="s">
        <v>332</v>
      </c>
      <c r="H9419" t="s">
        <v>84</v>
      </c>
      <c r="I9419">
        <v>1995</v>
      </c>
      <c r="J9419">
        <v>4.5308099999999998</v>
      </c>
    </row>
    <row r="9420" spans="1:10" x14ac:dyDescent="0.25">
      <c r="A9420" t="s">
        <v>229</v>
      </c>
      <c r="B9420" t="s">
        <v>80</v>
      </c>
      <c r="C9420" t="s">
        <v>37</v>
      </c>
      <c r="D9420">
        <v>120215</v>
      </c>
      <c r="E9420" t="s">
        <v>264</v>
      </c>
      <c r="F9420">
        <v>115</v>
      </c>
      <c r="G9420" t="s">
        <v>341</v>
      </c>
      <c r="H9420" t="s">
        <v>84</v>
      </c>
      <c r="I9420">
        <v>1995</v>
      </c>
      <c r="J9420">
        <v>6.4777900000000002E-4</v>
      </c>
    </row>
    <row r="9421" spans="1:10" x14ac:dyDescent="0.25">
      <c r="A9421" t="s">
        <v>229</v>
      </c>
      <c r="B9421" t="s">
        <v>80</v>
      </c>
      <c r="C9421" t="s">
        <v>37</v>
      </c>
      <c r="D9421">
        <v>120215</v>
      </c>
      <c r="E9421" t="s">
        <v>264</v>
      </c>
      <c r="F9421">
        <v>120</v>
      </c>
      <c r="G9421" t="s">
        <v>332</v>
      </c>
      <c r="H9421" t="s">
        <v>84</v>
      </c>
      <c r="I9421">
        <v>1995</v>
      </c>
      <c r="J9421">
        <v>1.1012200000000001</v>
      </c>
    </row>
    <row r="9422" spans="1:10" x14ac:dyDescent="0.25">
      <c r="A9422" t="s">
        <v>223</v>
      </c>
      <c r="B9422" t="s">
        <v>80</v>
      </c>
      <c r="C9422" t="s">
        <v>32</v>
      </c>
      <c r="D9422">
        <v>804300</v>
      </c>
      <c r="E9422" t="s">
        <v>387</v>
      </c>
      <c r="F9422">
        <v>103</v>
      </c>
      <c r="G9422" t="s">
        <v>82</v>
      </c>
      <c r="H9422" t="s">
        <v>84</v>
      </c>
      <c r="I9422">
        <v>2000</v>
      </c>
      <c r="J9422">
        <v>520.96</v>
      </c>
    </row>
    <row r="9423" spans="1:10" x14ac:dyDescent="0.25">
      <c r="A9423" t="s">
        <v>223</v>
      </c>
      <c r="B9423" t="s">
        <v>80</v>
      </c>
      <c r="C9423" t="s">
        <v>37</v>
      </c>
      <c r="D9423">
        <v>120303</v>
      </c>
      <c r="E9423" t="s">
        <v>259</v>
      </c>
      <c r="F9423">
        <v>114</v>
      </c>
      <c r="G9423" t="s">
        <v>335</v>
      </c>
      <c r="H9423" t="s">
        <v>84</v>
      </c>
      <c r="I9423">
        <v>1990</v>
      </c>
      <c r="J9423">
        <v>7.5934599999999998E-3</v>
      </c>
    </row>
    <row r="9424" spans="1:10" x14ac:dyDescent="0.25">
      <c r="A9424" t="s">
        <v>223</v>
      </c>
      <c r="B9424" t="s">
        <v>80</v>
      </c>
      <c r="C9424" t="s">
        <v>37</v>
      </c>
      <c r="D9424">
        <v>130218</v>
      </c>
      <c r="E9424" t="s">
        <v>343</v>
      </c>
      <c r="F9424">
        <v>104</v>
      </c>
      <c r="G9424" t="s">
        <v>340</v>
      </c>
      <c r="H9424" t="s">
        <v>84</v>
      </c>
      <c r="I9424">
        <v>1995</v>
      </c>
      <c r="J9424">
        <v>2.2018400000000001E-6</v>
      </c>
    </row>
    <row r="9425" spans="1:10" x14ac:dyDescent="0.25">
      <c r="A9425" t="s">
        <v>223</v>
      </c>
      <c r="B9425" t="s">
        <v>80</v>
      </c>
      <c r="C9425" t="s">
        <v>37</v>
      </c>
      <c r="D9425">
        <v>130215</v>
      </c>
      <c r="E9425" t="s">
        <v>384</v>
      </c>
      <c r="F9425">
        <v>114</v>
      </c>
      <c r="G9425" t="s">
        <v>335</v>
      </c>
      <c r="H9425" t="s">
        <v>84</v>
      </c>
      <c r="I9425">
        <v>1995</v>
      </c>
      <c r="J9425">
        <v>3.8649200000000003E-5</v>
      </c>
    </row>
    <row r="9426" spans="1:10" x14ac:dyDescent="0.25">
      <c r="A9426" t="s">
        <v>223</v>
      </c>
      <c r="B9426" t="s">
        <v>80</v>
      </c>
      <c r="C9426" t="s">
        <v>37</v>
      </c>
      <c r="D9426">
        <v>120218</v>
      </c>
      <c r="E9426" t="s">
        <v>262</v>
      </c>
      <c r="F9426">
        <v>120</v>
      </c>
      <c r="G9426" t="s">
        <v>332</v>
      </c>
      <c r="H9426" t="s">
        <v>84</v>
      </c>
      <c r="I9426">
        <v>1995</v>
      </c>
      <c r="J9426">
        <v>0.69610899999999998</v>
      </c>
    </row>
    <row r="9427" spans="1:10" x14ac:dyDescent="0.25">
      <c r="A9427" t="s">
        <v>223</v>
      </c>
      <c r="B9427" t="s">
        <v>80</v>
      </c>
      <c r="C9427" t="s">
        <v>37</v>
      </c>
      <c r="D9427">
        <v>120212</v>
      </c>
      <c r="E9427" t="s">
        <v>266</v>
      </c>
      <c r="F9427">
        <v>104</v>
      </c>
      <c r="G9427" t="s">
        <v>340</v>
      </c>
      <c r="H9427" t="s">
        <v>84</v>
      </c>
      <c r="I9427">
        <v>1995</v>
      </c>
      <c r="J9427">
        <v>4.2293599999999997E-3</v>
      </c>
    </row>
    <row r="9428" spans="1:10" x14ac:dyDescent="0.25">
      <c r="A9428" t="s">
        <v>223</v>
      </c>
      <c r="B9428" t="s">
        <v>80</v>
      </c>
      <c r="C9428" t="s">
        <v>37</v>
      </c>
      <c r="D9428">
        <v>150202</v>
      </c>
      <c r="E9428" t="s">
        <v>286</v>
      </c>
      <c r="F9428">
        <v>109</v>
      </c>
      <c r="G9428" t="s">
        <v>342</v>
      </c>
      <c r="H9428" t="s">
        <v>84</v>
      </c>
      <c r="I9428">
        <v>1995</v>
      </c>
      <c r="J9428">
        <v>4.9005999999999997E-3</v>
      </c>
    </row>
    <row r="9429" spans="1:10" x14ac:dyDescent="0.25">
      <c r="A9429" t="s">
        <v>223</v>
      </c>
      <c r="B9429" t="s">
        <v>80</v>
      </c>
      <c r="C9429" t="s">
        <v>37</v>
      </c>
      <c r="D9429">
        <v>150202</v>
      </c>
      <c r="E9429" t="s">
        <v>286</v>
      </c>
      <c r="F9429">
        <v>103</v>
      </c>
      <c r="G9429" t="s">
        <v>82</v>
      </c>
      <c r="H9429" t="s">
        <v>84</v>
      </c>
      <c r="I9429">
        <v>1995</v>
      </c>
      <c r="J9429">
        <v>1.8848500000000001E-5</v>
      </c>
    </row>
    <row r="9430" spans="1:10" x14ac:dyDescent="0.25">
      <c r="A9430" t="s">
        <v>229</v>
      </c>
      <c r="B9430" t="s">
        <v>80</v>
      </c>
      <c r="C9430" t="s">
        <v>37</v>
      </c>
      <c r="D9430">
        <v>120212</v>
      </c>
      <c r="E9430" t="s">
        <v>266</v>
      </c>
      <c r="F9430">
        <v>111</v>
      </c>
      <c r="G9430" t="s">
        <v>333</v>
      </c>
      <c r="H9430" t="s">
        <v>84</v>
      </c>
      <c r="I9430">
        <v>2010</v>
      </c>
      <c r="J9430">
        <v>1.5082</v>
      </c>
    </row>
    <row r="9431" spans="1:10" x14ac:dyDescent="0.25">
      <c r="A9431" t="s">
        <v>227</v>
      </c>
      <c r="B9431" t="s">
        <v>80</v>
      </c>
      <c r="C9431" t="s">
        <v>37</v>
      </c>
      <c r="D9431">
        <v>120219</v>
      </c>
      <c r="E9431" t="s">
        <v>261</v>
      </c>
      <c r="F9431">
        <v>109</v>
      </c>
      <c r="G9431" t="s">
        <v>342</v>
      </c>
      <c r="H9431" t="s">
        <v>84</v>
      </c>
      <c r="I9431">
        <v>2015</v>
      </c>
      <c r="J9431">
        <v>2.1328799999999998E-2</v>
      </c>
    </row>
    <row r="9432" spans="1:10" x14ac:dyDescent="0.25">
      <c r="A9432" t="s">
        <v>227</v>
      </c>
      <c r="B9432" t="s">
        <v>80</v>
      </c>
      <c r="C9432" t="s">
        <v>37</v>
      </c>
      <c r="D9432">
        <v>130213</v>
      </c>
      <c r="E9432" t="s">
        <v>368</v>
      </c>
      <c r="F9432">
        <v>114</v>
      </c>
      <c r="G9432" t="s">
        <v>335</v>
      </c>
      <c r="H9432" t="s">
        <v>84</v>
      </c>
      <c r="I9432">
        <v>2015</v>
      </c>
      <c r="J9432">
        <v>0.16953099999999999</v>
      </c>
    </row>
    <row r="9433" spans="1:10" x14ac:dyDescent="0.25">
      <c r="A9433" t="s">
        <v>227</v>
      </c>
      <c r="B9433" t="s">
        <v>80</v>
      </c>
      <c r="C9433" t="s">
        <v>37</v>
      </c>
      <c r="D9433">
        <v>120213</v>
      </c>
      <c r="E9433" t="s">
        <v>265</v>
      </c>
      <c r="F9433">
        <v>115</v>
      </c>
      <c r="G9433" t="s">
        <v>341</v>
      </c>
      <c r="H9433" t="s">
        <v>84</v>
      </c>
      <c r="I9433">
        <v>2015</v>
      </c>
      <c r="J9433">
        <v>0.210894</v>
      </c>
    </row>
    <row r="9434" spans="1:10" x14ac:dyDescent="0.25">
      <c r="A9434" t="s">
        <v>226</v>
      </c>
      <c r="B9434" t="s">
        <v>80</v>
      </c>
      <c r="C9434" t="s">
        <v>37</v>
      </c>
      <c r="D9434">
        <v>130219</v>
      </c>
      <c r="E9434" t="s">
        <v>354</v>
      </c>
      <c r="F9434">
        <v>120</v>
      </c>
      <c r="G9434" t="s">
        <v>332</v>
      </c>
      <c r="H9434" t="s">
        <v>84</v>
      </c>
      <c r="I9434">
        <v>2010</v>
      </c>
      <c r="J9434">
        <v>7.95388E-3</v>
      </c>
    </row>
    <row r="9435" spans="1:10" x14ac:dyDescent="0.25">
      <c r="A9435" t="s">
        <v>225</v>
      </c>
      <c r="B9435" t="s">
        <v>76</v>
      </c>
      <c r="C9435" t="s">
        <v>77</v>
      </c>
      <c r="D9435" t="s">
        <v>403</v>
      </c>
      <c r="E9435" t="s">
        <v>402</v>
      </c>
      <c r="F9435">
        <v>115</v>
      </c>
      <c r="G9435" t="s">
        <v>341</v>
      </c>
      <c r="H9435" t="s">
        <v>84</v>
      </c>
      <c r="I9435">
        <v>2010</v>
      </c>
      <c r="J9435">
        <v>0.4</v>
      </c>
    </row>
    <row r="9436" spans="1:10" x14ac:dyDescent="0.25">
      <c r="A9436" t="s">
        <v>225</v>
      </c>
      <c r="B9436" t="s">
        <v>80</v>
      </c>
      <c r="C9436" t="s">
        <v>37</v>
      </c>
      <c r="D9436">
        <v>120216</v>
      </c>
      <c r="E9436" t="s">
        <v>263</v>
      </c>
      <c r="F9436">
        <v>120</v>
      </c>
      <c r="G9436" t="s">
        <v>332</v>
      </c>
      <c r="H9436" t="s">
        <v>84</v>
      </c>
      <c r="I9436">
        <v>2015</v>
      </c>
      <c r="J9436">
        <v>11.2203</v>
      </c>
    </row>
    <row r="9437" spans="1:10" x14ac:dyDescent="0.25">
      <c r="A9437" t="s">
        <v>225</v>
      </c>
      <c r="B9437" t="s">
        <v>80</v>
      </c>
      <c r="C9437" t="s">
        <v>37</v>
      </c>
      <c r="D9437">
        <v>120216</v>
      </c>
      <c r="E9437" t="s">
        <v>263</v>
      </c>
      <c r="F9437">
        <v>103</v>
      </c>
      <c r="G9437" t="s">
        <v>82</v>
      </c>
      <c r="H9437" t="s">
        <v>84</v>
      </c>
      <c r="I9437">
        <v>2015</v>
      </c>
      <c r="J9437">
        <v>6.6001999999999999E-4</v>
      </c>
    </row>
    <row r="9438" spans="1:10" x14ac:dyDescent="0.25">
      <c r="A9438" t="s">
        <v>227</v>
      </c>
      <c r="B9438" t="s">
        <v>80</v>
      </c>
      <c r="C9438" t="s">
        <v>37</v>
      </c>
      <c r="D9438">
        <v>120218</v>
      </c>
      <c r="E9438" t="s">
        <v>262</v>
      </c>
      <c r="F9438">
        <v>104</v>
      </c>
      <c r="G9438" t="s">
        <v>340</v>
      </c>
      <c r="H9438" t="s">
        <v>84</v>
      </c>
      <c r="I9438">
        <v>2005</v>
      </c>
      <c r="J9438">
        <v>3.0116799999999999E-4</v>
      </c>
    </row>
    <row r="9439" spans="1:10" x14ac:dyDescent="0.25">
      <c r="A9439" t="s">
        <v>223</v>
      </c>
      <c r="B9439" t="s">
        <v>74</v>
      </c>
      <c r="C9439" t="s">
        <v>34</v>
      </c>
      <c r="D9439">
        <v>901001</v>
      </c>
      <c r="E9439" t="s">
        <v>254</v>
      </c>
      <c r="F9439">
        <v>110</v>
      </c>
      <c r="G9439" t="s">
        <v>344</v>
      </c>
      <c r="H9439" t="s">
        <v>84</v>
      </c>
      <c r="I9439">
        <v>2015</v>
      </c>
      <c r="J9439">
        <v>5.2403699999999998E-2</v>
      </c>
    </row>
    <row r="9440" spans="1:10" x14ac:dyDescent="0.25">
      <c r="A9440" t="s">
        <v>223</v>
      </c>
      <c r="B9440" t="s">
        <v>74</v>
      </c>
      <c r="C9440" t="s">
        <v>34</v>
      </c>
      <c r="D9440">
        <v>901001</v>
      </c>
      <c r="E9440" t="s">
        <v>254</v>
      </c>
      <c r="F9440">
        <v>114</v>
      </c>
      <c r="G9440" t="s">
        <v>335</v>
      </c>
      <c r="H9440" t="s">
        <v>84</v>
      </c>
      <c r="I9440">
        <v>2014</v>
      </c>
      <c r="J9440">
        <v>2.1970900000000002</v>
      </c>
    </row>
    <row r="9441" spans="1:10" x14ac:dyDescent="0.25">
      <c r="A9441" t="s">
        <v>223</v>
      </c>
      <c r="B9441" t="s">
        <v>74</v>
      </c>
      <c r="C9441" t="s">
        <v>34</v>
      </c>
      <c r="D9441">
        <v>901001</v>
      </c>
      <c r="E9441" t="s">
        <v>254</v>
      </c>
      <c r="F9441">
        <v>104</v>
      </c>
      <c r="G9441" t="s">
        <v>340</v>
      </c>
      <c r="H9441" t="s">
        <v>84</v>
      </c>
      <c r="I9441">
        <v>2014</v>
      </c>
      <c r="J9441">
        <v>0.120057</v>
      </c>
    </row>
    <row r="9442" spans="1:10" x14ac:dyDescent="0.25">
      <c r="A9442" t="s">
        <v>224</v>
      </c>
      <c r="B9442" t="s">
        <v>80</v>
      </c>
      <c r="C9442" t="s">
        <v>37</v>
      </c>
      <c r="D9442">
        <v>130105</v>
      </c>
      <c r="E9442" t="s">
        <v>352</v>
      </c>
      <c r="F9442">
        <v>111</v>
      </c>
      <c r="G9442" t="s">
        <v>333</v>
      </c>
      <c r="H9442" t="s">
        <v>84</v>
      </c>
      <c r="I9442">
        <v>1990</v>
      </c>
      <c r="J9442">
        <v>8.8284399999999999E-3</v>
      </c>
    </row>
    <row r="9443" spans="1:10" x14ac:dyDescent="0.25">
      <c r="A9443" t="s">
        <v>227</v>
      </c>
      <c r="B9443" t="s">
        <v>79</v>
      </c>
      <c r="C9443" t="s">
        <v>35</v>
      </c>
      <c r="D9443" t="s">
        <v>245</v>
      </c>
      <c r="E9443" t="s">
        <v>244</v>
      </c>
      <c r="F9443">
        <v>111</v>
      </c>
      <c r="G9443" t="s">
        <v>333</v>
      </c>
      <c r="H9443" t="s">
        <v>84</v>
      </c>
      <c r="I9443">
        <v>2005</v>
      </c>
      <c r="J9443">
        <v>1705.92</v>
      </c>
    </row>
    <row r="9444" spans="1:10" x14ac:dyDescent="0.25">
      <c r="A9444" t="s">
        <v>224</v>
      </c>
      <c r="B9444" t="s">
        <v>71</v>
      </c>
      <c r="C9444" t="s">
        <v>215</v>
      </c>
      <c r="D9444" t="s">
        <v>311</v>
      </c>
      <c r="E9444" t="s">
        <v>310</v>
      </c>
      <c r="F9444">
        <v>109</v>
      </c>
      <c r="G9444" t="s">
        <v>342</v>
      </c>
      <c r="H9444" t="s">
        <v>84</v>
      </c>
      <c r="I9444">
        <v>2005</v>
      </c>
      <c r="J9444">
        <v>2.65</v>
      </c>
    </row>
    <row r="9445" spans="1:10" x14ac:dyDescent="0.25">
      <c r="A9445" t="s">
        <v>227</v>
      </c>
      <c r="B9445" t="s">
        <v>204</v>
      </c>
      <c r="C9445" t="s">
        <v>203</v>
      </c>
      <c r="D9445" t="s">
        <v>440</v>
      </c>
      <c r="E9445" t="s">
        <v>439</v>
      </c>
      <c r="F9445">
        <v>109</v>
      </c>
      <c r="G9445" t="s">
        <v>342</v>
      </c>
      <c r="H9445" t="s">
        <v>84</v>
      </c>
      <c r="I9445">
        <v>2005</v>
      </c>
      <c r="J9445">
        <v>1.3</v>
      </c>
    </row>
    <row r="9446" spans="1:10" x14ac:dyDescent="0.25">
      <c r="A9446" t="s">
        <v>227</v>
      </c>
      <c r="B9446" t="s">
        <v>76</v>
      </c>
      <c r="C9446" t="s">
        <v>196</v>
      </c>
      <c r="D9446" t="s">
        <v>413</v>
      </c>
      <c r="E9446" t="s">
        <v>412</v>
      </c>
      <c r="F9446">
        <v>109</v>
      </c>
      <c r="G9446" t="s">
        <v>342</v>
      </c>
      <c r="H9446" t="s">
        <v>84</v>
      </c>
      <c r="I9446">
        <v>2005</v>
      </c>
      <c r="J9446">
        <v>23.2</v>
      </c>
    </row>
    <row r="9447" spans="1:10" x14ac:dyDescent="0.25">
      <c r="A9447" t="s">
        <v>229</v>
      </c>
      <c r="B9447" t="s">
        <v>79</v>
      </c>
      <c r="C9447" t="s">
        <v>35</v>
      </c>
      <c r="D9447" t="s">
        <v>245</v>
      </c>
      <c r="E9447" t="s">
        <v>244</v>
      </c>
      <c r="F9447">
        <v>120</v>
      </c>
      <c r="G9447" t="s">
        <v>332</v>
      </c>
      <c r="H9447" t="s">
        <v>84</v>
      </c>
      <c r="I9447">
        <v>2015</v>
      </c>
      <c r="J9447">
        <v>2694.56</v>
      </c>
    </row>
    <row r="9448" spans="1:10" x14ac:dyDescent="0.25">
      <c r="A9448" t="s">
        <v>223</v>
      </c>
      <c r="B9448" t="s">
        <v>71</v>
      </c>
      <c r="C9448" t="s">
        <v>348</v>
      </c>
      <c r="D9448" t="s">
        <v>347</v>
      </c>
      <c r="E9448" t="s">
        <v>346</v>
      </c>
      <c r="F9448">
        <v>110</v>
      </c>
      <c r="G9448" t="s">
        <v>344</v>
      </c>
      <c r="H9448" t="s">
        <v>84</v>
      </c>
      <c r="I9448">
        <v>1990</v>
      </c>
      <c r="J9448">
        <v>6.3756999999999994E-2</v>
      </c>
    </row>
    <row r="9449" spans="1:10" x14ac:dyDescent="0.25">
      <c r="A9449" t="s">
        <v>225</v>
      </c>
      <c r="B9449" t="s">
        <v>76</v>
      </c>
      <c r="C9449" t="s">
        <v>197</v>
      </c>
      <c r="D9449" t="s">
        <v>241</v>
      </c>
      <c r="E9449" t="s">
        <v>240</v>
      </c>
      <c r="F9449">
        <v>103</v>
      </c>
      <c r="G9449" t="s">
        <v>82</v>
      </c>
      <c r="H9449" t="s">
        <v>84</v>
      </c>
      <c r="I9449">
        <v>2005</v>
      </c>
      <c r="J9449">
        <v>12.2</v>
      </c>
    </row>
    <row r="9450" spans="1:10" x14ac:dyDescent="0.25">
      <c r="A9450" t="s">
        <v>227</v>
      </c>
      <c r="B9450" t="s">
        <v>76</v>
      </c>
      <c r="C9450" t="s">
        <v>196</v>
      </c>
      <c r="D9450" t="s">
        <v>413</v>
      </c>
      <c r="E9450" t="s">
        <v>412</v>
      </c>
      <c r="F9450">
        <v>103</v>
      </c>
      <c r="G9450" t="s">
        <v>82</v>
      </c>
      <c r="H9450" t="s">
        <v>84</v>
      </c>
      <c r="I9450">
        <v>2000</v>
      </c>
      <c r="J9450">
        <v>0.3</v>
      </c>
    </row>
    <row r="9451" spans="1:10" x14ac:dyDescent="0.25">
      <c r="A9451" t="s">
        <v>227</v>
      </c>
      <c r="B9451" t="s">
        <v>73</v>
      </c>
      <c r="C9451" t="s">
        <v>212</v>
      </c>
      <c r="D9451" t="s">
        <v>307</v>
      </c>
      <c r="E9451" t="s">
        <v>306</v>
      </c>
      <c r="F9451">
        <v>103</v>
      </c>
      <c r="G9451" t="s">
        <v>82</v>
      </c>
      <c r="H9451" t="s">
        <v>84</v>
      </c>
      <c r="I9451">
        <v>2000</v>
      </c>
      <c r="J9451">
        <v>5</v>
      </c>
    </row>
    <row r="9452" spans="1:10" x14ac:dyDescent="0.25">
      <c r="A9452" t="s">
        <v>224</v>
      </c>
      <c r="B9452" t="s">
        <v>80</v>
      </c>
      <c r="C9452" t="s">
        <v>37</v>
      </c>
      <c r="D9452">
        <v>130213</v>
      </c>
      <c r="E9452" t="s">
        <v>368</v>
      </c>
      <c r="F9452">
        <v>109</v>
      </c>
      <c r="G9452" t="s">
        <v>342</v>
      </c>
      <c r="H9452" t="s">
        <v>84</v>
      </c>
      <c r="I9452">
        <v>2015</v>
      </c>
      <c r="J9452">
        <v>0.740977</v>
      </c>
    </row>
    <row r="9453" spans="1:10" x14ac:dyDescent="0.25">
      <c r="A9453" t="s">
        <v>224</v>
      </c>
      <c r="B9453" t="s">
        <v>80</v>
      </c>
      <c r="C9453" t="s">
        <v>37</v>
      </c>
      <c r="D9453">
        <v>120213</v>
      </c>
      <c r="E9453" t="s">
        <v>265</v>
      </c>
      <c r="F9453">
        <v>109</v>
      </c>
      <c r="G9453" t="s">
        <v>342</v>
      </c>
      <c r="H9453" t="s">
        <v>84</v>
      </c>
      <c r="I9453">
        <v>2015</v>
      </c>
      <c r="J9453">
        <v>0.111582</v>
      </c>
    </row>
    <row r="9454" spans="1:10" x14ac:dyDescent="0.25">
      <c r="A9454" t="s">
        <v>224</v>
      </c>
      <c r="B9454" t="s">
        <v>80</v>
      </c>
      <c r="C9454" t="s">
        <v>37</v>
      </c>
      <c r="D9454">
        <v>150203</v>
      </c>
      <c r="E9454" t="s">
        <v>285</v>
      </c>
      <c r="F9454">
        <v>109</v>
      </c>
      <c r="G9454" t="s">
        <v>342</v>
      </c>
      <c r="H9454" t="s">
        <v>84</v>
      </c>
      <c r="I9454">
        <v>2015</v>
      </c>
      <c r="J9454">
        <v>3.1921599999999999E-3</v>
      </c>
    </row>
    <row r="9455" spans="1:10" x14ac:dyDescent="0.25">
      <c r="A9455" t="s">
        <v>227</v>
      </c>
      <c r="B9455" t="s">
        <v>74</v>
      </c>
      <c r="C9455" t="s">
        <v>34</v>
      </c>
      <c r="D9455">
        <v>901001</v>
      </c>
      <c r="E9455" t="s">
        <v>254</v>
      </c>
      <c r="F9455">
        <v>114</v>
      </c>
      <c r="G9455" t="s">
        <v>335</v>
      </c>
      <c r="H9455" t="s">
        <v>84</v>
      </c>
      <c r="I9455">
        <v>2015</v>
      </c>
      <c r="J9455">
        <v>3.66886</v>
      </c>
    </row>
    <row r="9456" spans="1:10" x14ac:dyDescent="0.25">
      <c r="A9456" t="s">
        <v>226</v>
      </c>
      <c r="B9456" t="s">
        <v>75</v>
      </c>
      <c r="C9456" t="s">
        <v>31</v>
      </c>
      <c r="D9456" t="s">
        <v>235</v>
      </c>
      <c r="E9456" t="s">
        <v>234</v>
      </c>
      <c r="F9456">
        <v>114</v>
      </c>
      <c r="G9456" t="s">
        <v>335</v>
      </c>
      <c r="H9456" t="s">
        <v>84</v>
      </c>
      <c r="I9456">
        <v>2005</v>
      </c>
      <c r="J9456">
        <v>2.0116900000000002</v>
      </c>
    </row>
    <row r="9457" spans="1:10" x14ac:dyDescent="0.25">
      <c r="A9457" t="s">
        <v>225</v>
      </c>
      <c r="B9457" t="s">
        <v>80</v>
      </c>
      <c r="C9457" t="s">
        <v>32</v>
      </c>
      <c r="D9457">
        <v>230500</v>
      </c>
      <c r="E9457" t="s">
        <v>356</v>
      </c>
      <c r="F9457">
        <v>120</v>
      </c>
      <c r="G9457" t="s">
        <v>332</v>
      </c>
      <c r="H9457" t="s">
        <v>84</v>
      </c>
      <c r="I9457">
        <v>2014</v>
      </c>
      <c r="J9457">
        <v>14.9246</v>
      </c>
    </row>
    <row r="9458" spans="1:10" x14ac:dyDescent="0.25">
      <c r="A9458" t="s">
        <v>224</v>
      </c>
      <c r="B9458" t="s">
        <v>80</v>
      </c>
      <c r="C9458" t="s">
        <v>37</v>
      </c>
      <c r="D9458">
        <v>130219</v>
      </c>
      <c r="E9458" t="s">
        <v>354</v>
      </c>
      <c r="F9458">
        <v>114</v>
      </c>
      <c r="G9458" t="s">
        <v>335</v>
      </c>
      <c r="H9458" t="s">
        <v>84</v>
      </c>
      <c r="I9458">
        <v>2014</v>
      </c>
      <c r="J9458">
        <v>5.9959900000000003E-4</v>
      </c>
    </row>
    <row r="9459" spans="1:10" x14ac:dyDescent="0.25">
      <c r="A9459" t="s">
        <v>224</v>
      </c>
      <c r="B9459" t="s">
        <v>80</v>
      </c>
      <c r="C9459" t="s">
        <v>191</v>
      </c>
      <c r="D9459">
        <v>230900</v>
      </c>
      <c r="E9459" t="s">
        <v>390</v>
      </c>
      <c r="F9459">
        <v>104</v>
      </c>
      <c r="G9459" t="s">
        <v>340</v>
      </c>
      <c r="H9459" t="s">
        <v>84</v>
      </c>
      <c r="I9459">
        <v>1995</v>
      </c>
      <c r="J9459">
        <v>6.47921E-3</v>
      </c>
    </row>
    <row r="9460" spans="1:10" x14ac:dyDescent="0.25">
      <c r="A9460" t="s">
        <v>224</v>
      </c>
      <c r="B9460" t="s">
        <v>80</v>
      </c>
      <c r="C9460" t="s">
        <v>191</v>
      </c>
      <c r="D9460">
        <v>230901</v>
      </c>
      <c r="E9460" t="s">
        <v>401</v>
      </c>
      <c r="F9460">
        <v>120</v>
      </c>
      <c r="G9460" t="s">
        <v>332</v>
      </c>
      <c r="H9460" t="s">
        <v>84</v>
      </c>
      <c r="I9460">
        <v>1990</v>
      </c>
      <c r="J9460">
        <v>223.173</v>
      </c>
    </row>
    <row r="9461" spans="1:10" x14ac:dyDescent="0.25">
      <c r="A9461" t="s">
        <v>224</v>
      </c>
      <c r="B9461" t="s">
        <v>80</v>
      </c>
      <c r="C9461" t="s">
        <v>191</v>
      </c>
      <c r="D9461">
        <v>230901</v>
      </c>
      <c r="E9461" t="s">
        <v>401</v>
      </c>
      <c r="F9461">
        <v>104</v>
      </c>
      <c r="G9461" t="s">
        <v>340</v>
      </c>
      <c r="H9461" t="s">
        <v>84</v>
      </c>
      <c r="I9461">
        <v>2000</v>
      </c>
      <c r="J9461">
        <v>9.4743800000000003E-2</v>
      </c>
    </row>
    <row r="9462" spans="1:10" x14ac:dyDescent="0.25">
      <c r="A9462" t="s">
        <v>226</v>
      </c>
      <c r="B9462" t="s">
        <v>80</v>
      </c>
      <c r="C9462" t="s">
        <v>37</v>
      </c>
      <c r="D9462">
        <v>130303</v>
      </c>
      <c r="E9462" t="s">
        <v>351</v>
      </c>
      <c r="F9462">
        <v>109</v>
      </c>
      <c r="G9462" t="s">
        <v>342</v>
      </c>
      <c r="H9462" t="s">
        <v>84</v>
      </c>
      <c r="I9462">
        <v>2010</v>
      </c>
      <c r="J9462">
        <v>6.4220399999999997E-2</v>
      </c>
    </row>
    <row r="9463" spans="1:10" x14ac:dyDescent="0.25">
      <c r="A9463" t="s">
        <v>226</v>
      </c>
      <c r="B9463" t="s">
        <v>80</v>
      </c>
      <c r="C9463" t="s">
        <v>37</v>
      </c>
      <c r="D9463">
        <v>130303</v>
      </c>
      <c r="E9463" t="s">
        <v>351</v>
      </c>
      <c r="F9463">
        <v>114</v>
      </c>
      <c r="G9463" t="s">
        <v>335</v>
      </c>
      <c r="H9463" t="s">
        <v>84</v>
      </c>
      <c r="I9463">
        <v>2010</v>
      </c>
      <c r="J9463">
        <v>1.55481E-3</v>
      </c>
    </row>
    <row r="9464" spans="1:10" x14ac:dyDescent="0.25">
      <c r="A9464" t="s">
        <v>223</v>
      </c>
      <c r="B9464" t="s">
        <v>80</v>
      </c>
      <c r="C9464" t="s">
        <v>191</v>
      </c>
      <c r="D9464">
        <v>230900</v>
      </c>
      <c r="E9464" t="s">
        <v>390</v>
      </c>
      <c r="F9464">
        <v>120</v>
      </c>
      <c r="G9464" t="s">
        <v>332</v>
      </c>
      <c r="H9464" t="s">
        <v>84</v>
      </c>
      <c r="I9464">
        <v>2005</v>
      </c>
      <c r="J9464">
        <v>39.846200000000003</v>
      </c>
    </row>
    <row r="9465" spans="1:10" x14ac:dyDescent="0.25">
      <c r="A9465" t="s">
        <v>223</v>
      </c>
      <c r="B9465" t="s">
        <v>80</v>
      </c>
      <c r="C9465" t="s">
        <v>81</v>
      </c>
      <c r="D9465">
        <v>230702</v>
      </c>
      <c r="E9465" t="s">
        <v>231</v>
      </c>
      <c r="F9465">
        <v>120</v>
      </c>
      <c r="G9465" t="s">
        <v>332</v>
      </c>
      <c r="H9465" t="s">
        <v>84</v>
      </c>
      <c r="I9465">
        <v>1995</v>
      </c>
      <c r="J9465">
        <v>2.8315400000000001E-2</v>
      </c>
    </row>
    <row r="9466" spans="1:10" x14ac:dyDescent="0.25">
      <c r="A9466" t="s">
        <v>227</v>
      </c>
      <c r="B9466" t="s">
        <v>80</v>
      </c>
      <c r="C9466" t="s">
        <v>37</v>
      </c>
      <c r="D9466">
        <v>120303</v>
      </c>
      <c r="E9466" t="s">
        <v>259</v>
      </c>
      <c r="F9466">
        <v>114</v>
      </c>
      <c r="G9466" t="s">
        <v>335</v>
      </c>
      <c r="H9466" t="s">
        <v>84</v>
      </c>
      <c r="I9466">
        <v>2015</v>
      </c>
      <c r="J9466">
        <v>7.8669699999999995E-2</v>
      </c>
    </row>
    <row r="9467" spans="1:10" x14ac:dyDescent="0.25">
      <c r="A9467" t="s">
        <v>227</v>
      </c>
      <c r="B9467" t="s">
        <v>80</v>
      </c>
      <c r="C9467" t="s">
        <v>37</v>
      </c>
      <c r="D9467">
        <v>120106</v>
      </c>
      <c r="E9467" t="s">
        <v>269</v>
      </c>
      <c r="F9467">
        <v>103</v>
      </c>
      <c r="G9467" t="s">
        <v>82</v>
      </c>
      <c r="H9467" t="s">
        <v>84</v>
      </c>
      <c r="I9467">
        <v>2015</v>
      </c>
      <c r="J9467">
        <v>0.104659</v>
      </c>
    </row>
    <row r="9468" spans="1:10" x14ac:dyDescent="0.25">
      <c r="A9468" t="s">
        <v>229</v>
      </c>
      <c r="B9468" t="s">
        <v>80</v>
      </c>
      <c r="C9468" t="s">
        <v>37</v>
      </c>
      <c r="D9468">
        <v>150203</v>
      </c>
      <c r="E9468" t="s">
        <v>285</v>
      </c>
      <c r="F9468">
        <v>104</v>
      </c>
      <c r="G9468" t="s">
        <v>340</v>
      </c>
      <c r="H9468" t="s">
        <v>84</v>
      </c>
      <c r="I9468">
        <v>2015</v>
      </c>
      <c r="J9468">
        <v>4.5863499999999999E-4</v>
      </c>
    </row>
    <row r="9469" spans="1:10" x14ac:dyDescent="0.25">
      <c r="A9469" t="s">
        <v>229</v>
      </c>
      <c r="B9469" t="s">
        <v>80</v>
      </c>
      <c r="C9469" t="s">
        <v>37</v>
      </c>
      <c r="D9469">
        <v>130219</v>
      </c>
      <c r="E9469" t="s">
        <v>354</v>
      </c>
      <c r="F9469">
        <v>120</v>
      </c>
      <c r="G9469" t="s">
        <v>332</v>
      </c>
      <c r="H9469" t="s">
        <v>84</v>
      </c>
      <c r="I9469">
        <v>2015</v>
      </c>
      <c r="J9469">
        <v>6.23364E-2</v>
      </c>
    </row>
    <row r="9470" spans="1:10" x14ac:dyDescent="0.25">
      <c r="A9470" t="s">
        <v>227</v>
      </c>
      <c r="B9470" t="s">
        <v>79</v>
      </c>
      <c r="C9470" t="s">
        <v>35</v>
      </c>
      <c r="D9470" t="s">
        <v>245</v>
      </c>
      <c r="E9470" t="s">
        <v>244</v>
      </c>
      <c r="F9470">
        <v>104</v>
      </c>
      <c r="G9470" t="s">
        <v>340</v>
      </c>
      <c r="H9470" t="s">
        <v>84</v>
      </c>
      <c r="I9470">
        <v>2014</v>
      </c>
      <c r="J9470">
        <v>5.3432399999999998</v>
      </c>
    </row>
    <row r="9471" spans="1:10" x14ac:dyDescent="0.25">
      <c r="A9471" t="s">
        <v>225</v>
      </c>
      <c r="B9471" t="s">
        <v>79</v>
      </c>
      <c r="C9471" t="s">
        <v>35</v>
      </c>
      <c r="D9471" t="s">
        <v>243</v>
      </c>
      <c r="E9471" t="s">
        <v>242</v>
      </c>
      <c r="F9471">
        <v>103</v>
      </c>
      <c r="G9471" t="s">
        <v>82</v>
      </c>
      <c r="H9471" t="s">
        <v>84</v>
      </c>
      <c r="I9471">
        <v>2015</v>
      </c>
      <c r="J9471">
        <v>2.4196499999999999</v>
      </c>
    </row>
    <row r="9472" spans="1:10" x14ac:dyDescent="0.25">
      <c r="A9472" t="s">
        <v>229</v>
      </c>
      <c r="B9472" t="s">
        <v>80</v>
      </c>
      <c r="C9472" t="s">
        <v>191</v>
      </c>
      <c r="D9472">
        <v>230901</v>
      </c>
      <c r="E9472" t="s">
        <v>401</v>
      </c>
      <c r="F9472">
        <v>104</v>
      </c>
      <c r="G9472" t="s">
        <v>340</v>
      </c>
      <c r="H9472" t="s">
        <v>84</v>
      </c>
      <c r="I9472">
        <v>2005</v>
      </c>
      <c r="J9472">
        <v>2.4079100000000001E-3</v>
      </c>
    </row>
    <row r="9473" spans="1:10" x14ac:dyDescent="0.25">
      <c r="A9473" t="s">
        <v>229</v>
      </c>
      <c r="B9473" t="s">
        <v>80</v>
      </c>
      <c r="C9473" t="s">
        <v>191</v>
      </c>
      <c r="D9473">
        <v>230901</v>
      </c>
      <c r="E9473" t="s">
        <v>401</v>
      </c>
      <c r="F9473">
        <v>104</v>
      </c>
      <c r="G9473" t="s">
        <v>340</v>
      </c>
      <c r="H9473" t="s">
        <v>84</v>
      </c>
      <c r="I9473">
        <v>1990</v>
      </c>
      <c r="J9473">
        <v>3.4890199999999998E-3</v>
      </c>
    </row>
    <row r="9474" spans="1:10" x14ac:dyDescent="0.25">
      <c r="A9474" t="s">
        <v>229</v>
      </c>
      <c r="B9474" t="s">
        <v>80</v>
      </c>
      <c r="C9474" t="s">
        <v>191</v>
      </c>
      <c r="D9474">
        <v>230901</v>
      </c>
      <c r="E9474" t="s">
        <v>401</v>
      </c>
      <c r="F9474">
        <v>104</v>
      </c>
      <c r="G9474" t="s">
        <v>340</v>
      </c>
      <c r="H9474" t="s">
        <v>84</v>
      </c>
      <c r="I9474">
        <v>2014</v>
      </c>
      <c r="J9474">
        <v>1.87991E-3</v>
      </c>
    </row>
    <row r="9475" spans="1:10" x14ac:dyDescent="0.25">
      <c r="A9475" t="s">
        <v>229</v>
      </c>
      <c r="B9475" t="s">
        <v>79</v>
      </c>
      <c r="C9475" t="s">
        <v>35</v>
      </c>
      <c r="D9475" t="s">
        <v>243</v>
      </c>
      <c r="E9475" t="s">
        <v>242</v>
      </c>
      <c r="F9475">
        <v>109</v>
      </c>
      <c r="G9475" t="s">
        <v>342</v>
      </c>
      <c r="H9475" t="s">
        <v>84</v>
      </c>
      <c r="I9475">
        <v>2000</v>
      </c>
      <c r="J9475">
        <v>1094.3900000000001</v>
      </c>
    </row>
    <row r="9476" spans="1:10" x14ac:dyDescent="0.25">
      <c r="A9476" t="s">
        <v>224</v>
      </c>
      <c r="B9476" t="s">
        <v>74</v>
      </c>
      <c r="C9476" t="s">
        <v>34</v>
      </c>
      <c r="D9476">
        <v>901001</v>
      </c>
      <c r="E9476" t="s">
        <v>254</v>
      </c>
      <c r="F9476">
        <v>103</v>
      </c>
      <c r="G9476" t="s">
        <v>82</v>
      </c>
      <c r="H9476" t="s">
        <v>84</v>
      </c>
      <c r="I9476">
        <v>2005</v>
      </c>
      <c r="J9476">
        <v>0.21965100000000001</v>
      </c>
    </row>
    <row r="9477" spans="1:10" x14ac:dyDescent="0.25">
      <c r="A9477" t="s">
        <v>227</v>
      </c>
      <c r="B9477" t="s">
        <v>79</v>
      </c>
      <c r="C9477" t="s">
        <v>35</v>
      </c>
      <c r="D9477" t="s">
        <v>243</v>
      </c>
      <c r="E9477" t="s">
        <v>242</v>
      </c>
      <c r="F9477">
        <v>110</v>
      </c>
      <c r="G9477" t="s">
        <v>344</v>
      </c>
      <c r="H9477" t="s">
        <v>84</v>
      </c>
      <c r="I9477">
        <v>2005</v>
      </c>
      <c r="J9477">
        <v>9.7858000000000001</v>
      </c>
    </row>
    <row r="9478" spans="1:10" x14ac:dyDescent="0.25">
      <c r="A9478" t="s">
        <v>225</v>
      </c>
      <c r="B9478" t="s">
        <v>74</v>
      </c>
      <c r="C9478" t="s">
        <v>34</v>
      </c>
      <c r="D9478">
        <v>901001</v>
      </c>
      <c r="E9478" t="s">
        <v>254</v>
      </c>
      <c r="F9478">
        <v>109</v>
      </c>
      <c r="G9478" t="s">
        <v>342</v>
      </c>
      <c r="H9478" t="s">
        <v>84</v>
      </c>
      <c r="I9478">
        <v>2005</v>
      </c>
      <c r="J9478">
        <v>10.1426</v>
      </c>
    </row>
    <row r="9479" spans="1:10" x14ac:dyDescent="0.25">
      <c r="A9479" t="s">
        <v>225</v>
      </c>
      <c r="B9479" t="s">
        <v>80</v>
      </c>
      <c r="C9479" t="s">
        <v>37</v>
      </c>
      <c r="D9479">
        <v>130112</v>
      </c>
      <c r="E9479" t="s">
        <v>349</v>
      </c>
      <c r="F9479">
        <v>111</v>
      </c>
      <c r="G9479" t="s">
        <v>333</v>
      </c>
      <c r="H9479" t="s">
        <v>84</v>
      </c>
      <c r="I9479">
        <v>1990</v>
      </c>
      <c r="J9479">
        <v>8.3233700000000001E-3</v>
      </c>
    </row>
    <row r="9480" spans="1:10" x14ac:dyDescent="0.25">
      <c r="A9480" t="s">
        <v>225</v>
      </c>
      <c r="B9480" t="s">
        <v>80</v>
      </c>
      <c r="C9480" t="s">
        <v>37</v>
      </c>
      <c r="D9480">
        <v>120302</v>
      </c>
      <c r="E9480" t="s">
        <v>260</v>
      </c>
      <c r="F9480">
        <v>111</v>
      </c>
      <c r="G9480" t="s">
        <v>333</v>
      </c>
      <c r="H9480" t="s">
        <v>84</v>
      </c>
      <c r="I9480">
        <v>1990</v>
      </c>
      <c r="J9480">
        <v>2.7728699999999998E-2</v>
      </c>
    </row>
    <row r="9481" spans="1:10" x14ac:dyDescent="0.25">
      <c r="A9481" t="s">
        <v>225</v>
      </c>
      <c r="B9481" t="s">
        <v>80</v>
      </c>
      <c r="C9481" t="s">
        <v>37</v>
      </c>
      <c r="D9481">
        <v>120215</v>
      </c>
      <c r="E9481" t="s">
        <v>264</v>
      </c>
      <c r="F9481">
        <v>103</v>
      </c>
      <c r="G9481" t="s">
        <v>82</v>
      </c>
      <c r="H9481" t="s">
        <v>84</v>
      </c>
      <c r="I9481">
        <v>1990</v>
      </c>
      <c r="J9481">
        <v>6.5914200000000007E-5</v>
      </c>
    </row>
    <row r="9482" spans="1:10" x14ac:dyDescent="0.25">
      <c r="A9482" t="s">
        <v>227</v>
      </c>
      <c r="B9482" t="s">
        <v>80</v>
      </c>
      <c r="C9482" t="s">
        <v>37</v>
      </c>
      <c r="D9482">
        <v>130106</v>
      </c>
      <c r="E9482" t="s">
        <v>345</v>
      </c>
      <c r="F9482">
        <v>111</v>
      </c>
      <c r="G9482" t="s">
        <v>333</v>
      </c>
      <c r="H9482" t="s">
        <v>84</v>
      </c>
      <c r="I9482">
        <v>2000</v>
      </c>
      <c r="J9482">
        <v>0.49726300000000001</v>
      </c>
    </row>
    <row r="9483" spans="1:10" x14ac:dyDescent="0.25">
      <c r="A9483" t="s">
        <v>227</v>
      </c>
      <c r="B9483" t="s">
        <v>80</v>
      </c>
      <c r="C9483" t="s">
        <v>37</v>
      </c>
      <c r="D9483">
        <v>150103</v>
      </c>
      <c r="E9483" t="s">
        <v>287</v>
      </c>
      <c r="F9483">
        <v>103</v>
      </c>
      <c r="G9483" t="s">
        <v>82</v>
      </c>
      <c r="H9483" t="s">
        <v>84</v>
      </c>
      <c r="I9483">
        <v>2000</v>
      </c>
      <c r="J9483">
        <v>4.58078E-4</v>
      </c>
    </row>
    <row r="9484" spans="1:10" x14ac:dyDescent="0.25">
      <c r="A9484" t="s">
        <v>227</v>
      </c>
      <c r="B9484" t="s">
        <v>80</v>
      </c>
      <c r="C9484" t="s">
        <v>37</v>
      </c>
      <c r="D9484">
        <v>130106</v>
      </c>
      <c r="E9484" t="s">
        <v>345</v>
      </c>
      <c r="F9484">
        <v>114</v>
      </c>
      <c r="G9484" t="s">
        <v>335</v>
      </c>
      <c r="H9484" t="s">
        <v>84</v>
      </c>
      <c r="I9484">
        <v>2000</v>
      </c>
      <c r="J9484">
        <v>1.14371</v>
      </c>
    </row>
    <row r="9485" spans="1:10" x14ac:dyDescent="0.25">
      <c r="A9485" t="s">
        <v>227</v>
      </c>
      <c r="B9485" t="s">
        <v>80</v>
      </c>
      <c r="C9485" t="s">
        <v>32</v>
      </c>
      <c r="D9485">
        <v>230301</v>
      </c>
      <c r="E9485" t="s">
        <v>429</v>
      </c>
      <c r="F9485">
        <v>120</v>
      </c>
      <c r="G9485" t="s">
        <v>332</v>
      </c>
      <c r="H9485" t="s">
        <v>84</v>
      </c>
      <c r="I9485">
        <v>1995</v>
      </c>
      <c r="J9485">
        <v>6745.74</v>
      </c>
    </row>
    <row r="9486" spans="1:10" x14ac:dyDescent="0.25">
      <c r="A9486" t="s">
        <v>229</v>
      </c>
      <c r="B9486" t="s">
        <v>80</v>
      </c>
      <c r="C9486" t="s">
        <v>37</v>
      </c>
      <c r="D9486">
        <v>120105</v>
      </c>
      <c r="E9486" t="s">
        <v>270</v>
      </c>
      <c r="F9486">
        <v>120</v>
      </c>
      <c r="G9486" t="s">
        <v>332</v>
      </c>
      <c r="H9486" t="s">
        <v>84</v>
      </c>
      <c r="I9486">
        <v>2010</v>
      </c>
      <c r="J9486">
        <v>218.958</v>
      </c>
    </row>
    <row r="9487" spans="1:10" x14ac:dyDescent="0.25">
      <c r="A9487" t="s">
        <v>229</v>
      </c>
      <c r="B9487" t="s">
        <v>80</v>
      </c>
      <c r="C9487" t="s">
        <v>37</v>
      </c>
      <c r="D9487">
        <v>120215</v>
      </c>
      <c r="E9487" t="s">
        <v>264</v>
      </c>
      <c r="F9487">
        <v>109</v>
      </c>
      <c r="G9487" t="s">
        <v>342</v>
      </c>
      <c r="H9487" t="s">
        <v>84</v>
      </c>
      <c r="I9487">
        <v>2010</v>
      </c>
      <c r="J9487">
        <v>1.08632E-3</v>
      </c>
    </row>
    <row r="9488" spans="1:10" x14ac:dyDescent="0.25">
      <c r="A9488" t="s">
        <v>229</v>
      </c>
      <c r="B9488" t="s">
        <v>80</v>
      </c>
      <c r="C9488" t="s">
        <v>37</v>
      </c>
      <c r="D9488">
        <v>130112</v>
      </c>
      <c r="E9488" t="s">
        <v>349</v>
      </c>
      <c r="F9488">
        <v>114</v>
      </c>
      <c r="G9488" t="s">
        <v>335</v>
      </c>
      <c r="H9488" t="s">
        <v>84</v>
      </c>
      <c r="I9488">
        <v>2010</v>
      </c>
      <c r="J9488">
        <v>3.13306E-2</v>
      </c>
    </row>
    <row r="9489" spans="1:10" x14ac:dyDescent="0.25">
      <c r="A9489" t="s">
        <v>223</v>
      </c>
      <c r="B9489" t="s">
        <v>80</v>
      </c>
      <c r="C9489" t="s">
        <v>37</v>
      </c>
      <c r="D9489">
        <v>119900</v>
      </c>
      <c r="E9489" t="s">
        <v>350</v>
      </c>
      <c r="F9489">
        <v>120</v>
      </c>
      <c r="G9489" t="s">
        <v>332</v>
      </c>
      <c r="H9489" t="s">
        <v>84</v>
      </c>
      <c r="I9489">
        <v>2010</v>
      </c>
      <c r="J9489">
        <v>79.244500000000002</v>
      </c>
    </row>
    <row r="9490" spans="1:10" x14ac:dyDescent="0.25">
      <c r="A9490" t="s">
        <v>225</v>
      </c>
      <c r="B9490" t="s">
        <v>80</v>
      </c>
      <c r="C9490" t="s">
        <v>37</v>
      </c>
      <c r="D9490">
        <v>120302</v>
      </c>
      <c r="E9490" t="s">
        <v>260</v>
      </c>
      <c r="F9490">
        <v>109</v>
      </c>
      <c r="G9490" t="s">
        <v>342</v>
      </c>
      <c r="H9490" t="s">
        <v>84</v>
      </c>
      <c r="I9490">
        <v>2005</v>
      </c>
      <c r="J9490">
        <v>1.7314699999999999E-2</v>
      </c>
    </row>
    <row r="9491" spans="1:10" x14ac:dyDescent="0.25">
      <c r="A9491" t="s">
        <v>225</v>
      </c>
      <c r="B9491" t="s">
        <v>80</v>
      </c>
      <c r="C9491" t="s">
        <v>37</v>
      </c>
      <c r="D9491">
        <v>150102</v>
      </c>
      <c r="E9491" t="s">
        <v>288</v>
      </c>
      <c r="F9491">
        <v>120</v>
      </c>
      <c r="G9491" t="s">
        <v>332</v>
      </c>
      <c r="H9491" t="s">
        <v>84</v>
      </c>
      <c r="I9491">
        <v>2005</v>
      </c>
      <c r="J9491">
        <v>1.89764</v>
      </c>
    </row>
    <row r="9492" spans="1:10" x14ac:dyDescent="0.25">
      <c r="A9492" t="s">
        <v>226</v>
      </c>
      <c r="B9492" t="s">
        <v>75</v>
      </c>
      <c r="C9492" t="s">
        <v>31</v>
      </c>
      <c r="D9492" t="s">
        <v>237</v>
      </c>
      <c r="E9492" t="s">
        <v>236</v>
      </c>
      <c r="F9492">
        <v>104</v>
      </c>
      <c r="G9492" t="s">
        <v>340</v>
      </c>
      <c r="H9492" t="s">
        <v>84</v>
      </c>
      <c r="I9492">
        <v>2015</v>
      </c>
      <c r="J9492">
        <v>6.6758100000000002</v>
      </c>
    </row>
    <row r="9493" spans="1:10" x14ac:dyDescent="0.25">
      <c r="A9493" t="s">
        <v>224</v>
      </c>
      <c r="B9493" t="s">
        <v>75</v>
      </c>
      <c r="C9493" t="s">
        <v>31</v>
      </c>
      <c r="D9493" t="s">
        <v>237</v>
      </c>
      <c r="E9493" t="s">
        <v>236</v>
      </c>
      <c r="F9493">
        <v>114</v>
      </c>
      <c r="G9493" t="s">
        <v>335</v>
      </c>
      <c r="H9493" t="s">
        <v>84</v>
      </c>
      <c r="I9493">
        <v>2010</v>
      </c>
      <c r="J9493">
        <v>292.39499999999998</v>
      </c>
    </row>
    <row r="9494" spans="1:10" x14ac:dyDescent="0.25">
      <c r="A9494" t="s">
        <v>227</v>
      </c>
      <c r="B9494" t="s">
        <v>80</v>
      </c>
      <c r="C9494" t="s">
        <v>37</v>
      </c>
      <c r="D9494">
        <v>130106</v>
      </c>
      <c r="E9494" t="s">
        <v>345</v>
      </c>
      <c r="F9494">
        <v>111</v>
      </c>
      <c r="G9494" t="s">
        <v>333</v>
      </c>
      <c r="H9494" t="s">
        <v>84</v>
      </c>
      <c r="I9494">
        <v>2014</v>
      </c>
      <c r="J9494">
        <v>0.65798299999999998</v>
      </c>
    </row>
    <row r="9495" spans="1:10" x14ac:dyDescent="0.25">
      <c r="A9495" t="s">
        <v>227</v>
      </c>
      <c r="B9495" t="s">
        <v>80</v>
      </c>
      <c r="C9495" t="s">
        <v>37</v>
      </c>
      <c r="D9495">
        <v>130113</v>
      </c>
      <c r="E9495" t="s">
        <v>339</v>
      </c>
      <c r="F9495">
        <v>111</v>
      </c>
      <c r="G9495" t="s">
        <v>333</v>
      </c>
      <c r="H9495" t="s">
        <v>84</v>
      </c>
      <c r="I9495">
        <v>2014</v>
      </c>
      <c r="J9495">
        <v>0.102257</v>
      </c>
    </row>
    <row r="9496" spans="1:10" x14ac:dyDescent="0.25">
      <c r="A9496" t="s">
        <v>227</v>
      </c>
      <c r="B9496" t="s">
        <v>80</v>
      </c>
      <c r="C9496" t="s">
        <v>37</v>
      </c>
      <c r="D9496">
        <v>120106</v>
      </c>
      <c r="E9496" t="s">
        <v>269</v>
      </c>
      <c r="F9496">
        <v>115</v>
      </c>
      <c r="G9496" t="s">
        <v>341</v>
      </c>
      <c r="H9496" t="s">
        <v>84</v>
      </c>
      <c r="I9496">
        <v>2014</v>
      </c>
      <c r="J9496">
        <v>1.05857</v>
      </c>
    </row>
    <row r="9497" spans="1:10" x14ac:dyDescent="0.25">
      <c r="A9497" t="s">
        <v>227</v>
      </c>
      <c r="B9497" t="s">
        <v>80</v>
      </c>
      <c r="C9497" t="s">
        <v>37</v>
      </c>
      <c r="D9497">
        <v>150103</v>
      </c>
      <c r="E9497" t="s">
        <v>287</v>
      </c>
      <c r="F9497">
        <v>111</v>
      </c>
      <c r="G9497" t="s">
        <v>333</v>
      </c>
      <c r="H9497" t="s">
        <v>84</v>
      </c>
      <c r="I9497">
        <v>2014</v>
      </c>
      <c r="J9497">
        <v>1.27315E-2</v>
      </c>
    </row>
    <row r="9498" spans="1:10" x14ac:dyDescent="0.25">
      <c r="A9498" t="s">
        <v>229</v>
      </c>
      <c r="B9498" t="s">
        <v>80</v>
      </c>
      <c r="C9498" t="s">
        <v>37</v>
      </c>
      <c r="D9498">
        <v>130213</v>
      </c>
      <c r="E9498" t="s">
        <v>368</v>
      </c>
      <c r="F9498">
        <v>111</v>
      </c>
      <c r="G9498" t="s">
        <v>333</v>
      </c>
      <c r="H9498" t="s">
        <v>84</v>
      </c>
      <c r="I9498">
        <v>2014</v>
      </c>
      <c r="J9498">
        <v>5.6983100000000002E-2</v>
      </c>
    </row>
    <row r="9499" spans="1:10" x14ac:dyDescent="0.25">
      <c r="A9499" t="s">
        <v>229</v>
      </c>
      <c r="B9499" t="s">
        <v>80</v>
      </c>
      <c r="C9499" t="s">
        <v>37</v>
      </c>
      <c r="D9499">
        <v>120213</v>
      </c>
      <c r="E9499" t="s">
        <v>265</v>
      </c>
      <c r="F9499">
        <v>104</v>
      </c>
      <c r="G9499" t="s">
        <v>340</v>
      </c>
      <c r="H9499" t="s">
        <v>84</v>
      </c>
      <c r="I9499">
        <v>2014</v>
      </c>
      <c r="J9499">
        <v>1.6330299999999999E-2</v>
      </c>
    </row>
    <row r="9500" spans="1:10" x14ac:dyDescent="0.25">
      <c r="A9500" t="s">
        <v>229</v>
      </c>
      <c r="B9500" t="s">
        <v>80</v>
      </c>
      <c r="C9500" t="s">
        <v>37</v>
      </c>
      <c r="D9500">
        <v>120213</v>
      </c>
      <c r="E9500" t="s">
        <v>265</v>
      </c>
      <c r="F9500">
        <v>114</v>
      </c>
      <c r="G9500" t="s">
        <v>335</v>
      </c>
      <c r="H9500" t="s">
        <v>84</v>
      </c>
      <c r="I9500">
        <v>2014</v>
      </c>
      <c r="J9500">
        <v>0.81651300000000004</v>
      </c>
    </row>
    <row r="9501" spans="1:10" x14ac:dyDescent="0.25">
      <c r="A9501" t="s">
        <v>227</v>
      </c>
      <c r="B9501" t="s">
        <v>80</v>
      </c>
      <c r="C9501" t="s">
        <v>37</v>
      </c>
      <c r="D9501">
        <v>120218</v>
      </c>
      <c r="E9501" t="s">
        <v>262</v>
      </c>
      <c r="F9501">
        <v>109</v>
      </c>
      <c r="G9501" t="s">
        <v>342</v>
      </c>
      <c r="H9501" t="s">
        <v>84</v>
      </c>
      <c r="I9501">
        <v>2014</v>
      </c>
      <c r="J9501">
        <v>5.7477800000000001E-3</v>
      </c>
    </row>
    <row r="9502" spans="1:10" x14ac:dyDescent="0.25">
      <c r="A9502" t="s">
        <v>226</v>
      </c>
      <c r="B9502" t="s">
        <v>80</v>
      </c>
      <c r="C9502" t="s">
        <v>37</v>
      </c>
      <c r="D9502">
        <v>120112</v>
      </c>
      <c r="E9502" t="s">
        <v>268</v>
      </c>
      <c r="F9502">
        <v>103</v>
      </c>
      <c r="G9502" t="s">
        <v>82</v>
      </c>
      <c r="H9502" t="s">
        <v>84</v>
      </c>
      <c r="I9502">
        <v>1995</v>
      </c>
      <c r="J9502">
        <v>4.7594100000000002E-4</v>
      </c>
    </row>
    <row r="9503" spans="1:10" x14ac:dyDescent="0.25">
      <c r="A9503" t="s">
        <v>226</v>
      </c>
      <c r="B9503" t="s">
        <v>80</v>
      </c>
      <c r="C9503" t="s">
        <v>37</v>
      </c>
      <c r="D9503">
        <v>120112</v>
      </c>
      <c r="E9503" t="s">
        <v>268</v>
      </c>
      <c r="F9503">
        <v>114</v>
      </c>
      <c r="G9503" t="s">
        <v>335</v>
      </c>
      <c r="H9503" t="s">
        <v>84</v>
      </c>
      <c r="I9503">
        <v>1995</v>
      </c>
      <c r="J9503">
        <v>2.3797100000000002E-2</v>
      </c>
    </row>
    <row r="9504" spans="1:10" x14ac:dyDescent="0.25">
      <c r="A9504" t="s">
        <v>224</v>
      </c>
      <c r="B9504" t="s">
        <v>80</v>
      </c>
      <c r="C9504" t="s">
        <v>37</v>
      </c>
      <c r="D9504">
        <v>120219</v>
      </c>
      <c r="E9504" t="s">
        <v>261</v>
      </c>
      <c r="F9504">
        <v>114</v>
      </c>
      <c r="G9504" t="s">
        <v>335</v>
      </c>
      <c r="H9504" t="s">
        <v>84</v>
      </c>
      <c r="I9504">
        <v>2015</v>
      </c>
      <c r="J9504">
        <v>2.2569700000000001E-3</v>
      </c>
    </row>
    <row r="9505" spans="1:10" x14ac:dyDescent="0.25">
      <c r="A9505" t="s">
        <v>227</v>
      </c>
      <c r="B9505" t="s">
        <v>74</v>
      </c>
      <c r="C9505" t="s">
        <v>34</v>
      </c>
      <c r="D9505">
        <v>901001</v>
      </c>
      <c r="E9505" t="s">
        <v>254</v>
      </c>
      <c r="F9505">
        <v>120</v>
      </c>
      <c r="G9505" t="s">
        <v>332</v>
      </c>
      <c r="H9505" t="s">
        <v>84</v>
      </c>
      <c r="I9505">
        <v>2005</v>
      </c>
      <c r="J9505">
        <v>46.0672</v>
      </c>
    </row>
    <row r="9506" spans="1:10" x14ac:dyDescent="0.25">
      <c r="A9506" t="s">
        <v>229</v>
      </c>
      <c r="B9506" t="s">
        <v>80</v>
      </c>
      <c r="C9506" t="s">
        <v>37</v>
      </c>
      <c r="D9506">
        <v>150103</v>
      </c>
      <c r="E9506" t="s">
        <v>287</v>
      </c>
      <c r="F9506">
        <v>103</v>
      </c>
      <c r="G9506" t="s">
        <v>82</v>
      </c>
      <c r="H9506" t="s">
        <v>84</v>
      </c>
      <c r="I9506">
        <v>1990</v>
      </c>
      <c r="J9506">
        <v>4.5330000000000001E-4</v>
      </c>
    </row>
    <row r="9507" spans="1:10" x14ac:dyDescent="0.25">
      <c r="A9507" t="s">
        <v>229</v>
      </c>
      <c r="B9507" t="s">
        <v>80</v>
      </c>
      <c r="C9507" t="s">
        <v>37</v>
      </c>
      <c r="D9507">
        <v>130215</v>
      </c>
      <c r="E9507" t="s">
        <v>384</v>
      </c>
      <c r="F9507">
        <v>111</v>
      </c>
      <c r="G9507" t="s">
        <v>333</v>
      </c>
      <c r="H9507" t="s">
        <v>84</v>
      </c>
      <c r="I9507">
        <v>2000</v>
      </c>
      <c r="J9507">
        <v>9.4510600000000003E-5</v>
      </c>
    </row>
    <row r="9508" spans="1:10" x14ac:dyDescent="0.25">
      <c r="A9508" t="s">
        <v>229</v>
      </c>
      <c r="B9508" t="s">
        <v>80</v>
      </c>
      <c r="C9508" t="s">
        <v>37</v>
      </c>
      <c r="D9508">
        <v>120218</v>
      </c>
      <c r="E9508" t="s">
        <v>262</v>
      </c>
      <c r="F9508">
        <v>111</v>
      </c>
      <c r="G9508" t="s">
        <v>333</v>
      </c>
      <c r="H9508" t="s">
        <v>84</v>
      </c>
      <c r="I9508">
        <v>2000</v>
      </c>
      <c r="J9508">
        <v>3.1335399999999999E-2</v>
      </c>
    </row>
    <row r="9509" spans="1:10" x14ac:dyDescent="0.25">
      <c r="A9509" t="s">
        <v>227</v>
      </c>
      <c r="B9509" t="s">
        <v>80</v>
      </c>
      <c r="C9509" t="s">
        <v>37</v>
      </c>
      <c r="D9509">
        <v>150102</v>
      </c>
      <c r="E9509" t="s">
        <v>288</v>
      </c>
      <c r="F9509">
        <v>114</v>
      </c>
      <c r="G9509" t="s">
        <v>335</v>
      </c>
      <c r="H9509" t="s">
        <v>84</v>
      </c>
      <c r="I9509">
        <v>2000</v>
      </c>
      <c r="J9509">
        <v>4.0126200000000001E-2</v>
      </c>
    </row>
    <row r="9510" spans="1:10" x14ac:dyDescent="0.25">
      <c r="A9510" t="s">
        <v>227</v>
      </c>
      <c r="B9510" t="s">
        <v>80</v>
      </c>
      <c r="C9510" t="s">
        <v>37</v>
      </c>
      <c r="D9510">
        <v>120215</v>
      </c>
      <c r="E9510" t="s">
        <v>264</v>
      </c>
      <c r="F9510">
        <v>109</v>
      </c>
      <c r="G9510" t="s">
        <v>342</v>
      </c>
      <c r="H9510" t="s">
        <v>84</v>
      </c>
      <c r="I9510">
        <v>2000</v>
      </c>
      <c r="J9510">
        <v>4.5985699999999997E-3</v>
      </c>
    </row>
    <row r="9511" spans="1:10" x14ac:dyDescent="0.25">
      <c r="A9511" t="s">
        <v>229</v>
      </c>
      <c r="B9511" t="s">
        <v>80</v>
      </c>
      <c r="C9511" t="s">
        <v>37</v>
      </c>
      <c r="D9511">
        <v>120106</v>
      </c>
      <c r="E9511" t="s">
        <v>269</v>
      </c>
      <c r="F9511">
        <v>109</v>
      </c>
      <c r="G9511" t="s">
        <v>342</v>
      </c>
      <c r="H9511" t="s">
        <v>84</v>
      </c>
      <c r="I9511">
        <v>2005</v>
      </c>
      <c r="J9511">
        <v>4.3772399999999996</v>
      </c>
    </row>
    <row r="9512" spans="1:10" x14ac:dyDescent="0.25">
      <c r="A9512" t="s">
        <v>229</v>
      </c>
      <c r="B9512" t="s">
        <v>80</v>
      </c>
      <c r="C9512" t="s">
        <v>37</v>
      </c>
      <c r="D9512">
        <v>130113</v>
      </c>
      <c r="E9512" t="s">
        <v>339</v>
      </c>
      <c r="F9512">
        <v>104</v>
      </c>
      <c r="G9512" t="s">
        <v>340</v>
      </c>
      <c r="H9512" t="s">
        <v>84</v>
      </c>
      <c r="I9512">
        <v>2005</v>
      </c>
      <c r="J9512">
        <v>2.45182E-3</v>
      </c>
    </row>
    <row r="9513" spans="1:10" x14ac:dyDescent="0.25">
      <c r="A9513" t="s">
        <v>229</v>
      </c>
      <c r="B9513" t="s">
        <v>80</v>
      </c>
      <c r="C9513" t="s">
        <v>37</v>
      </c>
      <c r="D9513">
        <v>120113</v>
      </c>
      <c r="E9513" t="s">
        <v>267</v>
      </c>
      <c r="F9513">
        <v>109</v>
      </c>
      <c r="G9513" t="s">
        <v>342</v>
      </c>
      <c r="H9513" t="s">
        <v>84</v>
      </c>
      <c r="I9513">
        <v>2005</v>
      </c>
      <c r="J9513">
        <v>0.87402800000000003</v>
      </c>
    </row>
    <row r="9514" spans="1:10" x14ac:dyDescent="0.25">
      <c r="A9514" t="s">
        <v>229</v>
      </c>
      <c r="B9514" t="s">
        <v>80</v>
      </c>
      <c r="C9514" t="s">
        <v>37</v>
      </c>
      <c r="D9514">
        <v>150103</v>
      </c>
      <c r="E9514" t="s">
        <v>287</v>
      </c>
      <c r="F9514">
        <v>120</v>
      </c>
      <c r="G9514" t="s">
        <v>332</v>
      </c>
      <c r="H9514" t="s">
        <v>84</v>
      </c>
      <c r="I9514">
        <v>2005</v>
      </c>
      <c r="J9514">
        <v>3.60758</v>
      </c>
    </row>
    <row r="9515" spans="1:10" x14ac:dyDescent="0.25">
      <c r="A9515" t="s">
        <v>229</v>
      </c>
      <c r="B9515" t="s">
        <v>80</v>
      </c>
      <c r="C9515" t="s">
        <v>37</v>
      </c>
      <c r="D9515">
        <v>120216</v>
      </c>
      <c r="E9515" t="s">
        <v>263</v>
      </c>
      <c r="F9515">
        <v>104</v>
      </c>
      <c r="G9515" t="s">
        <v>340</v>
      </c>
      <c r="H9515" t="s">
        <v>84</v>
      </c>
      <c r="I9515">
        <v>2005</v>
      </c>
      <c r="J9515">
        <v>1.00409E-3</v>
      </c>
    </row>
    <row r="9516" spans="1:10" x14ac:dyDescent="0.25">
      <c r="A9516" t="s">
        <v>229</v>
      </c>
      <c r="B9516" t="s">
        <v>80</v>
      </c>
      <c r="C9516" t="s">
        <v>37</v>
      </c>
      <c r="D9516">
        <v>120113</v>
      </c>
      <c r="E9516" t="s">
        <v>267</v>
      </c>
      <c r="F9516">
        <v>103</v>
      </c>
      <c r="G9516" t="s">
        <v>82</v>
      </c>
      <c r="H9516" t="s">
        <v>84</v>
      </c>
      <c r="I9516">
        <v>2005</v>
      </c>
      <c r="J9516">
        <v>1.7480599999999999E-2</v>
      </c>
    </row>
    <row r="9517" spans="1:10" x14ac:dyDescent="0.25">
      <c r="A9517" t="s">
        <v>229</v>
      </c>
      <c r="B9517" t="s">
        <v>80</v>
      </c>
      <c r="C9517" t="s">
        <v>37</v>
      </c>
      <c r="D9517">
        <v>120113</v>
      </c>
      <c r="E9517" t="s">
        <v>267</v>
      </c>
      <c r="F9517">
        <v>120</v>
      </c>
      <c r="G9517" t="s">
        <v>332</v>
      </c>
      <c r="H9517" t="s">
        <v>84</v>
      </c>
      <c r="I9517">
        <v>2005</v>
      </c>
      <c r="J9517">
        <v>166.065</v>
      </c>
    </row>
    <row r="9518" spans="1:10" x14ac:dyDescent="0.25">
      <c r="A9518" t="s">
        <v>225</v>
      </c>
      <c r="B9518" t="s">
        <v>80</v>
      </c>
      <c r="C9518" t="s">
        <v>37</v>
      </c>
      <c r="D9518">
        <v>130215</v>
      </c>
      <c r="E9518" t="s">
        <v>384</v>
      </c>
      <c r="F9518">
        <v>104</v>
      </c>
      <c r="G9518" t="s">
        <v>340</v>
      </c>
      <c r="H9518" t="s">
        <v>84</v>
      </c>
      <c r="I9518">
        <v>2014</v>
      </c>
      <c r="J9518">
        <v>3.52908E-7</v>
      </c>
    </row>
    <row r="9519" spans="1:10" x14ac:dyDescent="0.25">
      <c r="A9519" t="s">
        <v>225</v>
      </c>
      <c r="B9519" t="s">
        <v>75</v>
      </c>
      <c r="C9519" t="s">
        <v>31</v>
      </c>
      <c r="D9519" t="s">
        <v>237</v>
      </c>
      <c r="E9519" t="s">
        <v>236</v>
      </c>
      <c r="F9519">
        <v>115</v>
      </c>
      <c r="G9519" t="s">
        <v>341</v>
      </c>
      <c r="H9519" t="s">
        <v>84</v>
      </c>
      <c r="I9519">
        <v>2010</v>
      </c>
      <c r="J9519">
        <v>16.487100000000002</v>
      </c>
    </row>
    <row r="9520" spans="1:10" x14ac:dyDescent="0.25">
      <c r="A9520" t="s">
        <v>226</v>
      </c>
      <c r="B9520" t="s">
        <v>202</v>
      </c>
      <c r="C9520" t="s">
        <v>200</v>
      </c>
      <c r="D9520">
        <v>411900</v>
      </c>
      <c r="E9520" t="s">
        <v>353</v>
      </c>
      <c r="F9520">
        <v>120</v>
      </c>
      <c r="G9520" t="s">
        <v>332</v>
      </c>
      <c r="H9520" t="s">
        <v>84</v>
      </c>
      <c r="I9520">
        <v>2015</v>
      </c>
      <c r="J9520">
        <v>13.33</v>
      </c>
    </row>
    <row r="9521" spans="1:10" x14ac:dyDescent="0.25">
      <c r="A9521" t="s">
        <v>225</v>
      </c>
      <c r="B9521" t="s">
        <v>75</v>
      </c>
      <c r="C9521" t="s">
        <v>31</v>
      </c>
      <c r="D9521" t="s">
        <v>237</v>
      </c>
      <c r="E9521" t="s">
        <v>236</v>
      </c>
      <c r="F9521">
        <v>111</v>
      </c>
      <c r="G9521" t="s">
        <v>333</v>
      </c>
      <c r="H9521" t="s">
        <v>84</v>
      </c>
      <c r="I9521">
        <v>2015</v>
      </c>
      <c r="J9521">
        <v>275.8</v>
      </c>
    </row>
    <row r="9522" spans="1:10" x14ac:dyDescent="0.25">
      <c r="A9522" t="s">
        <v>224</v>
      </c>
      <c r="B9522" t="s">
        <v>80</v>
      </c>
      <c r="C9522" t="s">
        <v>37</v>
      </c>
      <c r="D9522">
        <v>120105</v>
      </c>
      <c r="E9522" t="s">
        <v>270</v>
      </c>
      <c r="F9522">
        <v>103</v>
      </c>
      <c r="G9522" t="s">
        <v>82</v>
      </c>
      <c r="H9522" t="s">
        <v>84</v>
      </c>
      <c r="I9522">
        <v>2014</v>
      </c>
      <c r="J9522">
        <v>1.8239300000000001E-3</v>
      </c>
    </row>
    <row r="9523" spans="1:10" x14ac:dyDescent="0.25">
      <c r="A9523" t="s">
        <v>224</v>
      </c>
      <c r="B9523" t="s">
        <v>80</v>
      </c>
      <c r="C9523" t="s">
        <v>37</v>
      </c>
      <c r="D9523">
        <v>130302</v>
      </c>
      <c r="E9523" t="s">
        <v>336</v>
      </c>
      <c r="F9523">
        <v>120</v>
      </c>
      <c r="G9523" t="s">
        <v>332</v>
      </c>
      <c r="H9523" t="s">
        <v>84</v>
      </c>
      <c r="I9523">
        <v>2014</v>
      </c>
      <c r="J9523">
        <v>1.54492E-3</v>
      </c>
    </row>
    <row r="9524" spans="1:10" x14ac:dyDescent="0.25">
      <c r="A9524" t="s">
        <v>224</v>
      </c>
      <c r="B9524" t="s">
        <v>80</v>
      </c>
      <c r="C9524" t="s">
        <v>37</v>
      </c>
      <c r="D9524">
        <v>120105</v>
      </c>
      <c r="E9524" t="s">
        <v>270</v>
      </c>
      <c r="F9524">
        <v>114</v>
      </c>
      <c r="G9524" t="s">
        <v>335</v>
      </c>
      <c r="H9524" t="s">
        <v>84</v>
      </c>
      <c r="I9524">
        <v>2014</v>
      </c>
      <c r="J9524">
        <v>9.1196700000000006E-2</v>
      </c>
    </row>
    <row r="9525" spans="1:10" x14ac:dyDescent="0.25">
      <c r="A9525" t="s">
        <v>224</v>
      </c>
      <c r="B9525" t="s">
        <v>79</v>
      </c>
      <c r="C9525" t="s">
        <v>35</v>
      </c>
      <c r="D9525" t="s">
        <v>245</v>
      </c>
      <c r="E9525" t="s">
        <v>244</v>
      </c>
      <c r="F9525">
        <v>122</v>
      </c>
      <c r="G9525" t="s">
        <v>369</v>
      </c>
      <c r="H9525" t="s">
        <v>84</v>
      </c>
      <c r="I9525">
        <v>1990</v>
      </c>
      <c r="J9525">
        <v>73.755200000000002</v>
      </c>
    </row>
    <row r="9526" spans="1:10" x14ac:dyDescent="0.25">
      <c r="A9526" t="s">
        <v>226</v>
      </c>
      <c r="B9526" t="s">
        <v>79</v>
      </c>
      <c r="C9526" t="s">
        <v>35</v>
      </c>
      <c r="D9526" t="s">
        <v>245</v>
      </c>
      <c r="E9526" t="s">
        <v>244</v>
      </c>
      <c r="F9526">
        <v>120</v>
      </c>
      <c r="G9526" t="s">
        <v>332</v>
      </c>
      <c r="H9526" t="s">
        <v>84</v>
      </c>
      <c r="I9526">
        <v>2010</v>
      </c>
      <c r="J9526">
        <v>379.78500000000003</v>
      </c>
    </row>
    <row r="9527" spans="1:10" x14ac:dyDescent="0.25">
      <c r="A9527" t="s">
        <v>223</v>
      </c>
      <c r="B9527" t="s">
        <v>80</v>
      </c>
      <c r="C9527" t="s">
        <v>37</v>
      </c>
      <c r="D9527">
        <v>120219</v>
      </c>
      <c r="E9527" t="s">
        <v>261</v>
      </c>
      <c r="F9527">
        <v>120</v>
      </c>
      <c r="G9527" t="s">
        <v>332</v>
      </c>
      <c r="H9527" t="s">
        <v>84</v>
      </c>
      <c r="I9527">
        <v>2014</v>
      </c>
      <c r="J9527">
        <v>1.4567399999999999</v>
      </c>
    </row>
    <row r="9528" spans="1:10" x14ac:dyDescent="0.25">
      <c r="A9528" t="s">
        <v>225</v>
      </c>
      <c r="B9528" t="s">
        <v>80</v>
      </c>
      <c r="C9528" t="s">
        <v>37</v>
      </c>
      <c r="D9528">
        <v>120218</v>
      </c>
      <c r="E9528" t="s">
        <v>262</v>
      </c>
      <c r="F9528">
        <v>111</v>
      </c>
      <c r="G9528" t="s">
        <v>333</v>
      </c>
      <c r="H9528" t="s">
        <v>84</v>
      </c>
      <c r="I9528">
        <v>2015</v>
      </c>
      <c r="J9528">
        <v>8.0450299999999999E-3</v>
      </c>
    </row>
    <row r="9529" spans="1:10" x14ac:dyDescent="0.25">
      <c r="A9529" t="s">
        <v>223</v>
      </c>
      <c r="B9529" t="s">
        <v>80</v>
      </c>
      <c r="C9529" t="s">
        <v>37</v>
      </c>
      <c r="D9529">
        <v>120218</v>
      </c>
      <c r="E9529" t="s">
        <v>262</v>
      </c>
      <c r="F9529">
        <v>103</v>
      </c>
      <c r="G9529" t="s">
        <v>82</v>
      </c>
      <c r="H9529" t="s">
        <v>84</v>
      </c>
      <c r="I9529">
        <v>2015</v>
      </c>
      <c r="J9529">
        <v>1.23769E-5</v>
      </c>
    </row>
    <row r="9530" spans="1:10" x14ac:dyDescent="0.25">
      <c r="A9530" t="s">
        <v>223</v>
      </c>
      <c r="B9530" t="s">
        <v>80</v>
      </c>
      <c r="C9530" t="s">
        <v>37</v>
      </c>
      <c r="D9530">
        <v>150202</v>
      </c>
      <c r="E9530" t="s">
        <v>286</v>
      </c>
      <c r="F9530">
        <v>109</v>
      </c>
      <c r="G9530" t="s">
        <v>342</v>
      </c>
      <c r="H9530" t="s">
        <v>84</v>
      </c>
      <c r="I9530">
        <v>2015</v>
      </c>
      <c r="J9530">
        <v>4.7785099999999997E-3</v>
      </c>
    </row>
    <row r="9531" spans="1:10" x14ac:dyDescent="0.25">
      <c r="A9531" t="s">
        <v>223</v>
      </c>
      <c r="B9531" t="s">
        <v>80</v>
      </c>
      <c r="C9531" t="s">
        <v>37</v>
      </c>
      <c r="D9531">
        <v>120212</v>
      </c>
      <c r="E9531" t="s">
        <v>266</v>
      </c>
      <c r="F9531">
        <v>109</v>
      </c>
      <c r="G9531" t="s">
        <v>342</v>
      </c>
      <c r="H9531" t="s">
        <v>84</v>
      </c>
      <c r="I9531">
        <v>2015</v>
      </c>
      <c r="J9531">
        <v>8.1164500000000001E-2</v>
      </c>
    </row>
    <row r="9532" spans="1:10" x14ac:dyDescent="0.25">
      <c r="A9532" t="s">
        <v>226</v>
      </c>
      <c r="B9532" t="s">
        <v>79</v>
      </c>
      <c r="C9532" t="s">
        <v>35</v>
      </c>
      <c r="D9532" t="s">
        <v>243</v>
      </c>
      <c r="E9532" t="s">
        <v>242</v>
      </c>
      <c r="F9532">
        <v>111</v>
      </c>
      <c r="G9532" t="s">
        <v>333</v>
      </c>
      <c r="H9532" t="s">
        <v>84</v>
      </c>
      <c r="I9532">
        <v>2014</v>
      </c>
      <c r="J9532">
        <v>219.39500000000001</v>
      </c>
    </row>
    <row r="9533" spans="1:10" x14ac:dyDescent="0.25">
      <c r="A9533" t="s">
        <v>223</v>
      </c>
      <c r="B9533" t="s">
        <v>79</v>
      </c>
      <c r="C9533" t="s">
        <v>35</v>
      </c>
      <c r="D9533" t="s">
        <v>245</v>
      </c>
      <c r="E9533" t="s">
        <v>244</v>
      </c>
      <c r="F9533">
        <v>111</v>
      </c>
      <c r="G9533" t="s">
        <v>333</v>
      </c>
      <c r="H9533" t="s">
        <v>84</v>
      </c>
      <c r="I9533">
        <v>2015</v>
      </c>
      <c r="J9533">
        <v>148.715</v>
      </c>
    </row>
    <row r="9534" spans="1:10" x14ac:dyDescent="0.25">
      <c r="A9534" t="s">
        <v>223</v>
      </c>
      <c r="B9534" t="s">
        <v>79</v>
      </c>
      <c r="C9534" t="s">
        <v>35</v>
      </c>
      <c r="D9534" t="s">
        <v>243</v>
      </c>
      <c r="E9534" t="s">
        <v>242</v>
      </c>
      <c r="F9534">
        <v>109</v>
      </c>
      <c r="G9534" t="s">
        <v>342</v>
      </c>
      <c r="H9534" t="s">
        <v>84</v>
      </c>
      <c r="I9534">
        <v>1990</v>
      </c>
      <c r="J9534">
        <v>131.779</v>
      </c>
    </row>
    <row r="9535" spans="1:10" x14ac:dyDescent="0.25">
      <c r="A9535" t="s">
        <v>227</v>
      </c>
      <c r="B9535" t="s">
        <v>80</v>
      </c>
      <c r="C9535" t="s">
        <v>191</v>
      </c>
      <c r="D9535">
        <v>230900</v>
      </c>
      <c r="E9535" t="s">
        <v>390</v>
      </c>
      <c r="F9535">
        <v>104</v>
      </c>
      <c r="G9535" t="s">
        <v>340</v>
      </c>
      <c r="H9535" t="s">
        <v>84</v>
      </c>
      <c r="I9535">
        <v>2005</v>
      </c>
      <c r="J9535">
        <v>1.1809999999999999E-2</v>
      </c>
    </row>
    <row r="9536" spans="1:10" x14ac:dyDescent="0.25">
      <c r="A9536" t="s">
        <v>227</v>
      </c>
      <c r="B9536" t="s">
        <v>80</v>
      </c>
      <c r="C9536" t="s">
        <v>81</v>
      </c>
      <c r="D9536">
        <v>230702</v>
      </c>
      <c r="E9536" t="s">
        <v>231</v>
      </c>
      <c r="F9536">
        <v>120</v>
      </c>
      <c r="G9536" t="s">
        <v>332</v>
      </c>
      <c r="H9536" t="s">
        <v>84</v>
      </c>
      <c r="I9536">
        <v>2005</v>
      </c>
      <c r="J9536">
        <v>0.11830300000000001</v>
      </c>
    </row>
    <row r="9537" spans="1:10" x14ac:dyDescent="0.25">
      <c r="A9537" t="s">
        <v>223</v>
      </c>
      <c r="B9537" t="s">
        <v>80</v>
      </c>
      <c r="C9537" t="s">
        <v>191</v>
      </c>
      <c r="D9537">
        <v>230900</v>
      </c>
      <c r="E9537" t="s">
        <v>390</v>
      </c>
      <c r="F9537">
        <v>120</v>
      </c>
      <c r="G9537" t="s">
        <v>332</v>
      </c>
      <c r="H9537" t="s">
        <v>84</v>
      </c>
      <c r="I9537">
        <v>2015</v>
      </c>
      <c r="J9537">
        <v>131.71700000000001</v>
      </c>
    </row>
    <row r="9538" spans="1:10" x14ac:dyDescent="0.25">
      <c r="A9538" t="s">
        <v>226</v>
      </c>
      <c r="B9538" t="s">
        <v>80</v>
      </c>
      <c r="C9538" t="s">
        <v>37</v>
      </c>
      <c r="D9538">
        <v>130218</v>
      </c>
      <c r="E9538" t="s">
        <v>343</v>
      </c>
      <c r="F9538">
        <v>111</v>
      </c>
      <c r="G9538" t="s">
        <v>333</v>
      </c>
      <c r="H9538" t="s">
        <v>84</v>
      </c>
      <c r="I9538">
        <v>1990</v>
      </c>
      <c r="J9538">
        <v>9.0652699999999994E-5</v>
      </c>
    </row>
    <row r="9539" spans="1:10" x14ac:dyDescent="0.25">
      <c r="A9539" t="s">
        <v>226</v>
      </c>
      <c r="B9539" t="s">
        <v>80</v>
      </c>
      <c r="C9539" t="s">
        <v>37</v>
      </c>
      <c r="D9539">
        <v>130212</v>
      </c>
      <c r="E9539" t="s">
        <v>388</v>
      </c>
      <c r="F9539">
        <v>111</v>
      </c>
      <c r="G9539" t="s">
        <v>333</v>
      </c>
      <c r="H9539" t="s">
        <v>84</v>
      </c>
      <c r="I9539">
        <v>1990</v>
      </c>
      <c r="J9539">
        <v>4.9382599999999999E-3</v>
      </c>
    </row>
    <row r="9540" spans="1:10" x14ac:dyDescent="0.25">
      <c r="A9540" t="s">
        <v>226</v>
      </c>
      <c r="B9540" t="s">
        <v>80</v>
      </c>
      <c r="C9540" t="s">
        <v>37</v>
      </c>
      <c r="D9540">
        <v>120218</v>
      </c>
      <c r="E9540" t="s">
        <v>262</v>
      </c>
      <c r="F9540">
        <v>115</v>
      </c>
      <c r="G9540" t="s">
        <v>341</v>
      </c>
      <c r="H9540" t="s">
        <v>84</v>
      </c>
      <c r="I9540">
        <v>1990</v>
      </c>
      <c r="J9540">
        <v>4.2146700000000002E-4</v>
      </c>
    </row>
    <row r="9541" spans="1:10" x14ac:dyDescent="0.25">
      <c r="A9541" t="s">
        <v>226</v>
      </c>
      <c r="B9541" t="s">
        <v>79</v>
      </c>
      <c r="C9541" t="s">
        <v>35</v>
      </c>
      <c r="D9541" t="s">
        <v>245</v>
      </c>
      <c r="E9541" t="s">
        <v>244</v>
      </c>
      <c r="F9541">
        <v>114</v>
      </c>
      <c r="G9541" t="s">
        <v>335</v>
      </c>
      <c r="H9541" t="s">
        <v>84</v>
      </c>
      <c r="I9541">
        <v>2014</v>
      </c>
      <c r="J9541">
        <v>14.7051</v>
      </c>
    </row>
    <row r="9542" spans="1:10" x14ac:dyDescent="0.25">
      <c r="A9542" t="s">
        <v>227</v>
      </c>
      <c r="B9542" t="s">
        <v>80</v>
      </c>
      <c r="C9542" t="s">
        <v>37</v>
      </c>
      <c r="D9542">
        <v>130106</v>
      </c>
      <c r="E9542" t="s">
        <v>345</v>
      </c>
      <c r="F9542">
        <v>120</v>
      </c>
      <c r="G9542" t="s">
        <v>332</v>
      </c>
      <c r="H9542" t="s">
        <v>84</v>
      </c>
      <c r="I9542">
        <v>2005</v>
      </c>
      <c r="J9542">
        <v>20.2698</v>
      </c>
    </row>
    <row r="9543" spans="1:10" x14ac:dyDescent="0.25">
      <c r="A9543" t="s">
        <v>227</v>
      </c>
      <c r="B9543" t="s">
        <v>80</v>
      </c>
      <c r="C9543" t="s">
        <v>37</v>
      </c>
      <c r="D9543">
        <v>120106</v>
      </c>
      <c r="E9543" t="s">
        <v>269</v>
      </c>
      <c r="F9543">
        <v>120</v>
      </c>
      <c r="G9543" t="s">
        <v>332</v>
      </c>
      <c r="H9543" t="s">
        <v>84</v>
      </c>
      <c r="I9543">
        <v>2005</v>
      </c>
      <c r="J9543">
        <v>826.13199999999995</v>
      </c>
    </row>
    <row r="9544" spans="1:10" x14ac:dyDescent="0.25">
      <c r="A9544" t="s">
        <v>227</v>
      </c>
      <c r="B9544" t="s">
        <v>80</v>
      </c>
      <c r="C9544" t="s">
        <v>37</v>
      </c>
      <c r="D9544">
        <v>130216</v>
      </c>
      <c r="E9544" t="s">
        <v>355</v>
      </c>
      <c r="F9544">
        <v>114</v>
      </c>
      <c r="G9544" t="s">
        <v>335</v>
      </c>
      <c r="H9544" t="s">
        <v>84</v>
      </c>
      <c r="I9544">
        <v>2005</v>
      </c>
      <c r="J9544">
        <v>1.13074E-2</v>
      </c>
    </row>
    <row r="9545" spans="1:10" x14ac:dyDescent="0.25">
      <c r="A9545" t="s">
        <v>227</v>
      </c>
      <c r="B9545" t="s">
        <v>80</v>
      </c>
      <c r="C9545" t="s">
        <v>37</v>
      </c>
      <c r="D9545">
        <v>130113</v>
      </c>
      <c r="E9545" t="s">
        <v>339</v>
      </c>
      <c r="F9545">
        <v>104</v>
      </c>
      <c r="G9545" t="s">
        <v>340</v>
      </c>
      <c r="H9545" t="s">
        <v>84</v>
      </c>
      <c r="I9545">
        <v>2005</v>
      </c>
      <c r="J9545">
        <v>2.4354799999999998E-3</v>
      </c>
    </row>
    <row r="9546" spans="1:10" x14ac:dyDescent="0.25">
      <c r="A9546" t="s">
        <v>227</v>
      </c>
      <c r="B9546" t="s">
        <v>80</v>
      </c>
      <c r="C9546" t="s">
        <v>37</v>
      </c>
      <c r="D9546">
        <v>130216</v>
      </c>
      <c r="E9546" t="s">
        <v>355</v>
      </c>
      <c r="F9546">
        <v>104</v>
      </c>
      <c r="G9546" t="s">
        <v>340</v>
      </c>
      <c r="H9546" t="s">
        <v>84</v>
      </c>
      <c r="I9546">
        <v>2005</v>
      </c>
      <c r="J9546">
        <v>1.2290599999999999E-4</v>
      </c>
    </row>
    <row r="9547" spans="1:10" x14ac:dyDescent="0.25">
      <c r="A9547" t="s">
        <v>223</v>
      </c>
      <c r="B9547" t="s">
        <v>80</v>
      </c>
      <c r="C9547" t="s">
        <v>37</v>
      </c>
      <c r="D9547">
        <v>120219</v>
      </c>
      <c r="E9547" t="s">
        <v>261</v>
      </c>
      <c r="F9547">
        <v>120</v>
      </c>
      <c r="G9547" t="s">
        <v>332</v>
      </c>
      <c r="H9547" t="s">
        <v>84</v>
      </c>
      <c r="I9547">
        <v>2015</v>
      </c>
      <c r="J9547">
        <v>1.2264200000000001</v>
      </c>
    </row>
    <row r="9548" spans="1:10" x14ac:dyDescent="0.25">
      <c r="A9548" t="s">
        <v>223</v>
      </c>
      <c r="B9548" t="s">
        <v>80</v>
      </c>
      <c r="C9548" t="s">
        <v>37</v>
      </c>
      <c r="D9548">
        <v>150203</v>
      </c>
      <c r="E9548" t="s">
        <v>285</v>
      </c>
      <c r="F9548">
        <v>120</v>
      </c>
      <c r="G9548" t="s">
        <v>332</v>
      </c>
      <c r="H9548" t="s">
        <v>84</v>
      </c>
      <c r="I9548">
        <v>2015</v>
      </c>
      <c r="J9548">
        <v>0.137355</v>
      </c>
    </row>
    <row r="9549" spans="1:10" x14ac:dyDescent="0.25">
      <c r="A9549" t="s">
        <v>223</v>
      </c>
      <c r="B9549" t="s">
        <v>80</v>
      </c>
      <c r="C9549" t="s">
        <v>37</v>
      </c>
      <c r="D9549">
        <v>130213</v>
      </c>
      <c r="E9549" t="s">
        <v>368</v>
      </c>
      <c r="F9549">
        <v>109</v>
      </c>
      <c r="G9549" t="s">
        <v>342</v>
      </c>
      <c r="H9549" t="s">
        <v>84</v>
      </c>
      <c r="I9549">
        <v>2015</v>
      </c>
      <c r="J9549">
        <v>1.18424</v>
      </c>
    </row>
    <row r="9550" spans="1:10" x14ac:dyDescent="0.25">
      <c r="A9550" t="s">
        <v>223</v>
      </c>
      <c r="B9550" t="s">
        <v>80</v>
      </c>
      <c r="C9550" t="s">
        <v>37</v>
      </c>
      <c r="D9550">
        <v>150203</v>
      </c>
      <c r="E9550" t="s">
        <v>285</v>
      </c>
      <c r="F9550">
        <v>104</v>
      </c>
      <c r="G9550" t="s">
        <v>340</v>
      </c>
      <c r="H9550" t="s">
        <v>84</v>
      </c>
      <c r="I9550">
        <v>2015</v>
      </c>
      <c r="J9550">
        <v>9.8110700000000002E-5</v>
      </c>
    </row>
    <row r="9551" spans="1:10" x14ac:dyDescent="0.25">
      <c r="A9551" t="s">
        <v>227</v>
      </c>
      <c r="B9551" t="s">
        <v>79</v>
      </c>
      <c r="C9551" t="s">
        <v>35</v>
      </c>
      <c r="D9551" t="s">
        <v>245</v>
      </c>
      <c r="E9551" t="s">
        <v>244</v>
      </c>
      <c r="F9551">
        <v>104</v>
      </c>
      <c r="G9551" t="s">
        <v>340</v>
      </c>
      <c r="H9551" t="s">
        <v>84</v>
      </c>
      <c r="I9551">
        <v>2010</v>
      </c>
      <c r="J9551">
        <v>5.4457599999999999</v>
      </c>
    </row>
    <row r="9552" spans="1:10" x14ac:dyDescent="0.25">
      <c r="A9552" t="s">
        <v>225</v>
      </c>
      <c r="B9552" t="s">
        <v>80</v>
      </c>
      <c r="C9552" t="s">
        <v>37</v>
      </c>
      <c r="D9552">
        <v>120113</v>
      </c>
      <c r="E9552" t="s">
        <v>267</v>
      </c>
      <c r="F9552">
        <v>109</v>
      </c>
      <c r="G9552" t="s">
        <v>342</v>
      </c>
      <c r="H9552" t="s">
        <v>84</v>
      </c>
      <c r="I9552">
        <v>2015</v>
      </c>
      <c r="J9552">
        <v>0.60839900000000002</v>
      </c>
    </row>
    <row r="9553" spans="1:10" x14ac:dyDescent="0.25">
      <c r="A9553" t="s">
        <v>227</v>
      </c>
      <c r="B9553" t="s">
        <v>80</v>
      </c>
      <c r="C9553" t="s">
        <v>37</v>
      </c>
      <c r="D9553">
        <v>150203</v>
      </c>
      <c r="E9553" t="s">
        <v>285</v>
      </c>
      <c r="F9553">
        <v>120</v>
      </c>
      <c r="G9553" t="s">
        <v>332</v>
      </c>
      <c r="H9553" t="s">
        <v>84</v>
      </c>
      <c r="I9553">
        <v>2014</v>
      </c>
      <c r="J9553">
        <v>0.82130400000000003</v>
      </c>
    </row>
    <row r="9554" spans="1:10" x14ac:dyDescent="0.25">
      <c r="A9554" t="s">
        <v>227</v>
      </c>
      <c r="B9554" t="s">
        <v>80</v>
      </c>
      <c r="C9554" t="s">
        <v>37</v>
      </c>
      <c r="D9554">
        <v>120219</v>
      </c>
      <c r="E9554" t="s">
        <v>261</v>
      </c>
      <c r="F9554">
        <v>103</v>
      </c>
      <c r="G9554" t="s">
        <v>82</v>
      </c>
      <c r="H9554" t="s">
        <v>84</v>
      </c>
      <c r="I9554">
        <v>2014</v>
      </c>
      <c r="J9554">
        <v>4.5086699999999998E-4</v>
      </c>
    </row>
    <row r="9555" spans="1:10" x14ac:dyDescent="0.25">
      <c r="A9555" t="s">
        <v>227</v>
      </c>
      <c r="B9555" t="s">
        <v>80</v>
      </c>
      <c r="C9555" t="s">
        <v>37</v>
      </c>
      <c r="D9555">
        <v>120219</v>
      </c>
      <c r="E9555" t="s">
        <v>261</v>
      </c>
      <c r="F9555">
        <v>111</v>
      </c>
      <c r="G9555" t="s">
        <v>333</v>
      </c>
      <c r="H9555" t="s">
        <v>84</v>
      </c>
      <c r="I9555">
        <v>2014</v>
      </c>
      <c r="J9555">
        <v>4.50867E-2</v>
      </c>
    </row>
    <row r="9556" spans="1:10" x14ac:dyDescent="0.25">
      <c r="A9556" t="s">
        <v>227</v>
      </c>
      <c r="B9556" t="s">
        <v>80</v>
      </c>
      <c r="C9556" t="s">
        <v>37</v>
      </c>
      <c r="D9556">
        <v>130219</v>
      </c>
      <c r="E9556" t="s">
        <v>354</v>
      </c>
      <c r="F9556">
        <v>109</v>
      </c>
      <c r="G9556" t="s">
        <v>342</v>
      </c>
      <c r="H9556" t="s">
        <v>84</v>
      </c>
      <c r="I9556">
        <v>2014</v>
      </c>
      <c r="J9556">
        <v>0.21112600000000001</v>
      </c>
    </row>
    <row r="9557" spans="1:10" x14ac:dyDescent="0.25">
      <c r="A9557" t="s">
        <v>226</v>
      </c>
      <c r="B9557" t="s">
        <v>80</v>
      </c>
      <c r="C9557" t="s">
        <v>37</v>
      </c>
      <c r="D9557">
        <v>120106</v>
      </c>
      <c r="E9557" t="s">
        <v>269</v>
      </c>
      <c r="F9557">
        <v>111</v>
      </c>
      <c r="G9557" t="s">
        <v>333</v>
      </c>
      <c r="H9557" t="s">
        <v>84</v>
      </c>
      <c r="I9557">
        <v>2014</v>
      </c>
      <c r="J9557">
        <v>0.983595</v>
      </c>
    </row>
    <row r="9558" spans="1:10" x14ac:dyDescent="0.25">
      <c r="A9558" t="s">
        <v>226</v>
      </c>
      <c r="B9558" t="s">
        <v>80</v>
      </c>
      <c r="C9558" t="s">
        <v>37</v>
      </c>
      <c r="D9558">
        <v>120303</v>
      </c>
      <c r="E9558" t="s">
        <v>259</v>
      </c>
      <c r="F9558">
        <v>114</v>
      </c>
      <c r="G9558" t="s">
        <v>335</v>
      </c>
      <c r="H9558" t="s">
        <v>84</v>
      </c>
      <c r="I9558">
        <v>2014</v>
      </c>
      <c r="J9558">
        <v>7.4657400000000002E-3</v>
      </c>
    </row>
    <row r="9559" spans="1:10" x14ac:dyDescent="0.25">
      <c r="A9559" t="s">
        <v>226</v>
      </c>
      <c r="B9559" t="s">
        <v>80</v>
      </c>
      <c r="C9559" t="s">
        <v>37</v>
      </c>
      <c r="D9559">
        <v>120106</v>
      </c>
      <c r="E9559" t="s">
        <v>269</v>
      </c>
      <c r="F9559">
        <v>104</v>
      </c>
      <c r="G9559" t="s">
        <v>340</v>
      </c>
      <c r="H9559" t="s">
        <v>84</v>
      </c>
      <c r="I9559">
        <v>2014</v>
      </c>
      <c r="J9559">
        <v>9.8359499999999996E-3</v>
      </c>
    </row>
    <row r="9560" spans="1:10" x14ac:dyDescent="0.25">
      <c r="A9560" t="s">
        <v>226</v>
      </c>
      <c r="B9560" t="s">
        <v>80</v>
      </c>
      <c r="C9560" t="s">
        <v>37</v>
      </c>
      <c r="D9560">
        <v>120113</v>
      </c>
      <c r="E9560" t="s">
        <v>267</v>
      </c>
      <c r="F9560">
        <v>109</v>
      </c>
      <c r="G9560" t="s">
        <v>342</v>
      </c>
      <c r="H9560" t="s">
        <v>84</v>
      </c>
      <c r="I9560">
        <v>2014</v>
      </c>
      <c r="J9560">
        <v>8.4676899999999999E-2</v>
      </c>
    </row>
    <row r="9561" spans="1:10" x14ac:dyDescent="0.25">
      <c r="A9561" t="s">
        <v>226</v>
      </c>
      <c r="B9561" t="s">
        <v>80</v>
      </c>
      <c r="C9561" t="s">
        <v>37</v>
      </c>
      <c r="D9561">
        <v>130303</v>
      </c>
      <c r="E9561" t="s">
        <v>351</v>
      </c>
      <c r="F9561">
        <v>111</v>
      </c>
      <c r="G9561" t="s">
        <v>333</v>
      </c>
      <c r="H9561" t="s">
        <v>84</v>
      </c>
      <c r="I9561">
        <v>2014</v>
      </c>
      <c r="J9561">
        <v>6.3827299999999997E-4</v>
      </c>
    </row>
    <row r="9562" spans="1:10" x14ac:dyDescent="0.25">
      <c r="A9562" t="s">
        <v>226</v>
      </c>
      <c r="B9562" t="s">
        <v>74</v>
      </c>
      <c r="C9562" t="s">
        <v>34</v>
      </c>
      <c r="D9562">
        <v>901000</v>
      </c>
      <c r="E9562" t="s">
        <v>34</v>
      </c>
      <c r="F9562">
        <v>120</v>
      </c>
      <c r="G9562" t="s">
        <v>332</v>
      </c>
      <c r="H9562" t="s">
        <v>84</v>
      </c>
      <c r="I9562">
        <v>2000</v>
      </c>
      <c r="J9562">
        <v>53.770499999999998</v>
      </c>
    </row>
    <row r="9563" spans="1:10" x14ac:dyDescent="0.25">
      <c r="A9563" t="s">
        <v>224</v>
      </c>
      <c r="B9563" t="s">
        <v>79</v>
      </c>
      <c r="C9563" t="s">
        <v>35</v>
      </c>
      <c r="D9563" t="s">
        <v>322</v>
      </c>
      <c r="E9563" t="s">
        <v>321</v>
      </c>
      <c r="F9563">
        <v>114</v>
      </c>
      <c r="G9563" t="s">
        <v>335</v>
      </c>
      <c r="H9563" t="s">
        <v>84</v>
      </c>
      <c r="I9563">
        <v>1995</v>
      </c>
      <c r="J9563">
        <v>11.065</v>
      </c>
    </row>
    <row r="9564" spans="1:10" x14ac:dyDescent="0.25">
      <c r="A9564" t="s">
        <v>223</v>
      </c>
      <c r="B9564" t="s">
        <v>80</v>
      </c>
      <c r="C9564" t="s">
        <v>37</v>
      </c>
      <c r="D9564">
        <v>120213</v>
      </c>
      <c r="E9564" t="s">
        <v>265</v>
      </c>
      <c r="F9564">
        <v>115</v>
      </c>
      <c r="G9564" t="s">
        <v>341</v>
      </c>
      <c r="H9564" t="s">
        <v>84</v>
      </c>
      <c r="I9564">
        <v>2010</v>
      </c>
      <c r="J9564">
        <v>4.75591E-2</v>
      </c>
    </row>
    <row r="9565" spans="1:10" x14ac:dyDescent="0.25">
      <c r="A9565" t="s">
        <v>223</v>
      </c>
      <c r="B9565" t="s">
        <v>80</v>
      </c>
      <c r="C9565" t="s">
        <v>37</v>
      </c>
      <c r="D9565">
        <v>130213</v>
      </c>
      <c r="E9565" t="s">
        <v>368</v>
      </c>
      <c r="F9565">
        <v>109</v>
      </c>
      <c r="G9565" t="s">
        <v>342</v>
      </c>
      <c r="H9565" t="s">
        <v>84</v>
      </c>
      <c r="I9565">
        <v>2010</v>
      </c>
      <c r="J9565">
        <v>1.5682499999999999</v>
      </c>
    </row>
    <row r="9566" spans="1:10" x14ac:dyDescent="0.25">
      <c r="A9566" t="s">
        <v>223</v>
      </c>
      <c r="B9566" t="s">
        <v>80</v>
      </c>
      <c r="C9566" t="s">
        <v>37</v>
      </c>
      <c r="D9566">
        <v>130213</v>
      </c>
      <c r="E9566" t="s">
        <v>368</v>
      </c>
      <c r="F9566">
        <v>111</v>
      </c>
      <c r="G9566" t="s">
        <v>333</v>
      </c>
      <c r="H9566" t="s">
        <v>84</v>
      </c>
      <c r="I9566">
        <v>2010</v>
      </c>
      <c r="J9566">
        <v>1.6507899999999999E-2</v>
      </c>
    </row>
    <row r="9567" spans="1:10" x14ac:dyDescent="0.25">
      <c r="A9567" t="s">
        <v>223</v>
      </c>
      <c r="B9567" t="s">
        <v>80</v>
      </c>
      <c r="C9567" t="s">
        <v>37</v>
      </c>
      <c r="D9567">
        <v>150203</v>
      </c>
      <c r="E9567" t="s">
        <v>285</v>
      </c>
      <c r="F9567">
        <v>120</v>
      </c>
      <c r="G9567" t="s">
        <v>332</v>
      </c>
      <c r="H9567" t="s">
        <v>84</v>
      </c>
      <c r="I9567">
        <v>2010</v>
      </c>
      <c r="J9567">
        <v>0.14954500000000001</v>
      </c>
    </row>
    <row r="9568" spans="1:10" x14ac:dyDescent="0.25">
      <c r="A9568" t="s">
        <v>223</v>
      </c>
      <c r="B9568" t="s">
        <v>80</v>
      </c>
      <c r="C9568" t="s">
        <v>37</v>
      </c>
      <c r="D9568">
        <v>150203</v>
      </c>
      <c r="E9568" t="s">
        <v>285</v>
      </c>
      <c r="F9568">
        <v>104</v>
      </c>
      <c r="G9568" t="s">
        <v>340</v>
      </c>
      <c r="H9568" t="s">
        <v>84</v>
      </c>
      <c r="I9568">
        <v>2010</v>
      </c>
      <c r="J9568">
        <v>1.0681800000000001E-4</v>
      </c>
    </row>
    <row r="9569" spans="1:10" x14ac:dyDescent="0.25">
      <c r="A9569" t="s">
        <v>224</v>
      </c>
      <c r="B9569" t="s">
        <v>80</v>
      </c>
      <c r="C9569" t="s">
        <v>36</v>
      </c>
      <c r="D9569">
        <v>500200</v>
      </c>
      <c r="E9569" t="s">
        <v>300</v>
      </c>
      <c r="F9569">
        <v>120</v>
      </c>
      <c r="G9569" t="s">
        <v>332</v>
      </c>
      <c r="H9569" t="s">
        <v>84</v>
      </c>
      <c r="I9569">
        <v>1990</v>
      </c>
      <c r="J9569">
        <v>2.9927600000000001</v>
      </c>
    </row>
    <row r="9570" spans="1:10" x14ac:dyDescent="0.25">
      <c r="A9570" t="s">
        <v>225</v>
      </c>
      <c r="B9570" t="s">
        <v>202</v>
      </c>
      <c r="C9570" t="s">
        <v>200</v>
      </c>
      <c r="D9570">
        <v>403703</v>
      </c>
      <c r="E9570" t="s">
        <v>372</v>
      </c>
      <c r="F9570">
        <v>120</v>
      </c>
      <c r="G9570" t="s">
        <v>332</v>
      </c>
      <c r="H9570" t="s">
        <v>84</v>
      </c>
      <c r="I9570">
        <v>2010</v>
      </c>
      <c r="J9570">
        <v>2.6042399999999999E-4</v>
      </c>
    </row>
    <row r="9571" spans="1:10" x14ac:dyDescent="0.25">
      <c r="A9571" t="s">
        <v>225</v>
      </c>
      <c r="B9571" t="s">
        <v>202</v>
      </c>
      <c r="C9571" t="s">
        <v>200</v>
      </c>
      <c r="D9571">
        <v>403703</v>
      </c>
      <c r="E9571" t="s">
        <v>372</v>
      </c>
      <c r="F9571">
        <v>120</v>
      </c>
      <c r="G9571" t="s">
        <v>332</v>
      </c>
      <c r="H9571" t="s">
        <v>84</v>
      </c>
      <c r="I9571">
        <v>2015</v>
      </c>
      <c r="J9571">
        <v>3.5870599999999998E-4</v>
      </c>
    </row>
    <row r="9572" spans="1:10" x14ac:dyDescent="0.25">
      <c r="A9572" t="s">
        <v>225</v>
      </c>
      <c r="B9572" t="s">
        <v>80</v>
      </c>
      <c r="C9572" t="s">
        <v>37</v>
      </c>
      <c r="D9572">
        <v>130302</v>
      </c>
      <c r="E9572" t="s">
        <v>336</v>
      </c>
      <c r="F9572">
        <v>120</v>
      </c>
      <c r="G9572" t="s">
        <v>332</v>
      </c>
      <c r="H9572" t="s">
        <v>84</v>
      </c>
      <c r="I9572">
        <v>2010</v>
      </c>
      <c r="J9572">
        <v>1.88177E-2</v>
      </c>
    </row>
    <row r="9573" spans="1:10" x14ac:dyDescent="0.25">
      <c r="A9573" t="s">
        <v>225</v>
      </c>
      <c r="B9573" t="s">
        <v>80</v>
      </c>
      <c r="C9573" t="s">
        <v>37</v>
      </c>
      <c r="D9573">
        <v>130105</v>
      </c>
      <c r="E9573" t="s">
        <v>352</v>
      </c>
      <c r="F9573">
        <v>111</v>
      </c>
      <c r="G9573" t="s">
        <v>333</v>
      </c>
      <c r="H9573" t="s">
        <v>84</v>
      </c>
      <c r="I9573">
        <v>2010</v>
      </c>
      <c r="J9573">
        <v>5.71066E-2</v>
      </c>
    </row>
    <row r="9574" spans="1:10" x14ac:dyDescent="0.25">
      <c r="A9574" t="s">
        <v>227</v>
      </c>
      <c r="B9574" t="s">
        <v>80</v>
      </c>
      <c r="C9574" t="s">
        <v>81</v>
      </c>
      <c r="D9574">
        <v>340201</v>
      </c>
      <c r="E9574" t="s">
        <v>222</v>
      </c>
      <c r="F9574">
        <v>109</v>
      </c>
      <c r="G9574" t="s">
        <v>342</v>
      </c>
      <c r="H9574" t="s">
        <v>84</v>
      </c>
      <c r="I9574">
        <v>2015</v>
      </c>
      <c r="J9574">
        <v>57.718800000000002</v>
      </c>
    </row>
    <row r="9575" spans="1:10" x14ac:dyDescent="0.25">
      <c r="A9575" t="s">
        <v>225</v>
      </c>
      <c r="B9575" t="s">
        <v>80</v>
      </c>
      <c r="C9575" t="s">
        <v>37</v>
      </c>
      <c r="D9575">
        <v>150202</v>
      </c>
      <c r="E9575" t="s">
        <v>286</v>
      </c>
      <c r="F9575">
        <v>111</v>
      </c>
      <c r="G9575" t="s">
        <v>333</v>
      </c>
      <c r="H9575" t="s">
        <v>84</v>
      </c>
      <c r="I9575">
        <v>2000</v>
      </c>
      <c r="J9575">
        <v>3.7274500000000002E-3</v>
      </c>
    </row>
    <row r="9576" spans="1:10" x14ac:dyDescent="0.25">
      <c r="A9576" t="s">
        <v>225</v>
      </c>
      <c r="B9576" t="s">
        <v>80</v>
      </c>
      <c r="C9576" t="s">
        <v>37</v>
      </c>
      <c r="D9576">
        <v>120212</v>
      </c>
      <c r="E9576" t="s">
        <v>266</v>
      </c>
      <c r="F9576">
        <v>120</v>
      </c>
      <c r="G9576" t="s">
        <v>332</v>
      </c>
      <c r="H9576" t="s">
        <v>84</v>
      </c>
      <c r="I9576">
        <v>2000</v>
      </c>
      <c r="J9576">
        <v>616.46100000000001</v>
      </c>
    </row>
    <row r="9577" spans="1:10" x14ac:dyDescent="0.25">
      <c r="A9577" t="s">
        <v>225</v>
      </c>
      <c r="B9577" t="s">
        <v>80</v>
      </c>
      <c r="C9577" t="s">
        <v>37</v>
      </c>
      <c r="D9577">
        <v>130212</v>
      </c>
      <c r="E9577" t="s">
        <v>388</v>
      </c>
      <c r="F9577">
        <v>114</v>
      </c>
      <c r="G9577" t="s">
        <v>335</v>
      </c>
      <c r="H9577" t="s">
        <v>84</v>
      </c>
      <c r="I9577">
        <v>2000</v>
      </c>
      <c r="J9577">
        <v>0.12501399999999999</v>
      </c>
    </row>
    <row r="9578" spans="1:10" x14ac:dyDescent="0.25">
      <c r="A9578" t="s">
        <v>227</v>
      </c>
      <c r="B9578" t="s">
        <v>207</v>
      </c>
      <c r="C9578" t="s">
        <v>205</v>
      </c>
      <c r="D9578" t="s">
        <v>426</v>
      </c>
      <c r="E9578" t="s">
        <v>425</v>
      </c>
      <c r="F9578">
        <v>111</v>
      </c>
      <c r="G9578" t="s">
        <v>333</v>
      </c>
      <c r="H9578" t="s">
        <v>84</v>
      </c>
      <c r="I9578">
        <v>2000</v>
      </c>
      <c r="J9578">
        <v>0.69</v>
      </c>
    </row>
    <row r="9579" spans="1:10" x14ac:dyDescent="0.25">
      <c r="A9579" t="s">
        <v>224</v>
      </c>
      <c r="B9579" t="s">
        <v>76</v>
      </c>
      <c r="C9579" t="s">
        <v>196</v>
      </c>
      <c r="D9579" t="s">
        <v>410</v>
      </c>
      <c r="E9579" t="s">
        <v>409</v>
      </c>
      <c r="F9579">
        <v>111</v>
      </c>
      <c r="G9579" t="s">
        <v>333</v>
      </c>
      <c r="H9579" t="s">
        <v>84</v>
      </c>
      <c r="I9579">
        <v>2000</v>
      </c>
      <c r="J9579">
        <v>20.9</v>
      </c>
    </row>
    <row r="9580" spans="1:10" x14ac:dyDescent="0.25">
      <c r="A9580" t="s">
        <v>226</v>
      </c>
      <c r="B9580" t="s">
        <v>73</v>
      </c>
      <c r="C9580" t="s">
        <v>212</v>
      </c>
      <c r="D9580" t="s">
        <v>307</v>
      </c>
      <c r="E9580" t="s">
        <v>306</v>
      </c>
      <c r="F9580">
        <v>111</v>
      </c>
      <c r="G9580" t="s">
        <v>333</v>
      </c>
      <c r="H9580" t="s">
        <v>84</v>
      </c>
      <c r="I9580">
        <v>2000</v>
      </c>
      <c r="J9580">
        <v>196</v>
      </c>
    </row>
    <row r="9581" spans="1:10" x14ac:dyDescent="0.25">
      <c r="A9581" t="s">
        <v>227</v>
      </c>
      <c r="B9581" t="s">
        <v>71</v>
      </c>
      <c r="C9581" t="s">
        <v>215</v>
      </c>
      <c r="D9581" t="s">
        <v>329</v>
      </c>
      <c r="E9581" t="s">
        <v>328</v>
      </c>
      <c r="F9581">
        <v>111</v>
      </c>
      <c r="G9581" t="s">
        <v>333</v>
      </c>
      <c r="H9581" t="s">
        <v>84</v>
      </c>
      <c r="I9581">
        <v>1995</v>
      </c>
      <c r="J9581">
        <v>44.7</v>
      </c>
    </row>
    <row r="9582" spans="1:10" x14ac:dyDescent="0.25">
      <c r="A9582" t="s">
        <v>225</v>
      </c>
      <c r="B9582" t="s">
        <v>76</v>
      </c>
      <c r="C9582" t="s">
        <v>77</v>
      </c>
      <c r="D9582" t="s">
        <v>403</v>
      </c>
      <c r="E9582" t="s">
        <v>402</v>
      </c>
      <c r="F9582">
        <v>111</v>
      </c>
      <c r="G9582" t="s">
        <v>333</v>
      </c>
      <c r="H9582" t="s">
        <v>84</v>
      </c>
      <c r="I9582">
        <v>1995</v>
      </c>
      <c r="J9582">
        <v>88</v>
      </c>
    </row>
    <row r="9583" spans="1:10" x14ac:dyDescent="0.25">
      <c r="A9583" t="s">
        <v>227</v>
      </c>
      <c r="B9583" t="s">
        <v>71</v>
      </c>
      <c r="C9583" t="s">
        <v>72</v>
      </c>
      <c r="D9583" t="s">
        <v>239</v>
      </c>
      <c r="E9583" t="s">
        <v>238</v>
      </c>
      <c r="F9583">
        <v>111</v>
      </c>
      <c r="G9583" t="s">
        <v>333</v>
      </c>
      <c r="H9583" t="s">
        <v>84</v>
      </c>
      <c r="I9583">
        <v>1990</v>
      </c>
      <c r="J9583">
        <v>126.4</v>
      </c>
    </row>
    <row r="9584" spans="1:10" x14ac:dyDescent="0.25">
      <c r="A9584" t="s">
        <v>225</v>
      </c>
      <c r="B9584" t="s">
        <v>73</v>
      </c>
      <c r="C9584" t="s">
        <v>212</v>
      </c>
      <c r="D9584" t="s">
        <v>307</v>
      </c>
      <c r="E9584" t="s">
        <v>306</v>
      </c>
      <c r="F9584">
        <v>111</v>
      </c>
      <c r="G9584" t="s">
        <v>333</v>
      </c>
      <c r="H9584" t="s">
        <v>84</v>
      </c>
      <c r="I9584">
        <v>1990</v>
      </c>
      <c r="J9584">
        <v>160</v>
      </c>
    </row>
    <row r="9585" spans="1:10" x14ac:dyDescent="0.25">
      <c r="A9585" t="s">
        <v>225</v>
      </c>
      <c r="B9585" t="s">
        <v>73</v>
      </c>
      <c r="C9585" t="s">
        <v>212</v>
      </c>
      <c r="D9585" t="s">
        <v>324</v>
      </c>
      <c r="E9585" t="s">
        <v>323</v>
      </c>
      <c r="F9585">
        <v>111</v>
      </c>
      <c r="G9585" t="s">
        <v>333</v>
      </c>
      <c r="H9585" t="s">
        <v>84</v>
      </c>
      <c r="I9585">
        <v>1990</v>
      </c>
      <c r="J9585">
        <v>327</v>
      </c>
    </row>
    <row r="9586" spans="1:10" x14ac:dyDescent="0.25">
      <c r="A9586" t="s">
        <v>227</v>
      </c>
      <c r="B9586" t="s">
        <v>73</v>
      </c>
      <c r="C9586" t="s">
        <v>212</v>
      </c>
      <c r="D9586" t="s">
        <v>324</v>
      </c>
      <c r="E9586" t="s">
        <v>323</v>
      </c>
      <c r="F9586">
        <v>111</v>
      </c>
      <c r="G9586" t="s">
        <v>333</v>
      </c>
      <c r="H9586" t="s">
        <v>84</v>
      </c>
      <c r="I9586">
        <v>2010</v>
      </c>
      <c r="J9586">
        <v>11.3</v>
      </c>
    </row>
    <row r="9587" spans="1:10" x14ac:dyDescent="0.25">
      <c r="A9587" t="s">
        <v>226</v>
      </c>
      <c r="B9587" t="s">
        <v>79</v>
      </c>
      <c r="C9587" t="s">
        <v>33</v>
      </c>
      <c r="D9587">
        <v>9400000</v>
      </c>
      <c r="E9587" t="s">
        <v>246</v>
      </c>
      <c r="F9587">
        <v>119</v>
      </c>
      <c r="G9587" t="s">
        <v>357</v>
      </c>
      <c r="H9587" t="s">
        <v>84</v>
      </c>
      <c r="I9587">
        <v>2014</v>
      </c>
      <c r="J9587">
        <v>0.72918400000000005</v>
      </c>
    </row>
    <row r="9588" spans="1:10" x14ac:dyDescent="0.25">
      <c r="A9588" t="s">
        <v>227</v>
      </c>
      <c r="B9588" t="s">
        <v>79</v>
      </c>
      <c r="C9588" t="s">
        <v>33</v>
      </c>
      <c r="D9588">
        <v>9400000</v>
      </c>
      <c r="E9588" t="s">
        <v>246</v>
      </c>
      <c r="F9588">
        <v>119</v>
      </c>
      <c r="G9588" t="s">
        <v>357</v>
      </c>
      <c r="H9588" t="s">
        <v>84</v>
      </c>
      <c r="I9588">
        <v>2000</v>
      </c>
      <c r="J9588">
        <v>70.971100000000007</v>
      </c>
    </row>
    <row r="9589" spans="1:10" x14ac:dyDescent="0.25">
      <c r="A9589" t="s">
        <v>229</v>
      </c>
      <c r="B9589" t="s">
        <v>79</v>
      </c>
      <c r="C9589" t="s">
        <v>33</v>
      </c>
      <c r="D9589">
        <v>9400000</v>
      </c>
      <c r="E9589" t="s">
        <v>246</v>
      </c>
      <c r="F9589">
        <v>119</v>
      </c>
      <c r="G9589" t="s">
        <v>357</v>
      </c>
      <c r="H9589" t="s">
        <v>84</v>
      </c>
      <c r="I9589">
        <v>1995</v>
      </c>
      <c r="J9589">
        <v>242.69900000000001</v>
      </c>
    </row>
    <row r="9590" spans="1:10" x14ac:dyDescent="0.25">
      <c r="A9590" t="s">
        <v>226</v>
      </c>
      <c r="B9590" t="s">
        <v>79</v>
      </c>
      <c r="C9590" t="s">
        <v>33</v>
      </c>
      <c r="D9590">
        <v>9400000</v>
      </c>
      <c r="E9590" t="s">
        <v>246</v>
      </c>
      <c r="F9590">
        <v>119</v>
      </c>
      <c r="G9590" t="s">
        <v>357</v>
      </c>
      <c r="H9590" t="s">
        <v>84</v>
      </c>
      <c r="I9590">
        <v>1990</v>
      </c>
      <c r="J9590">
        <v>3.6302099999999999</v>
      </c>
    </row>
    <row r="9591" spans="1:10" x14ac:dyDescent="0.25">
      <c r="A9591" t="s">
        <v>224</v>
      </c>
      <c r="B9591" t="s">
        <v>76</v>
      </c>
      <c r="C9591" t="s">
        <v>77</v>
      </c>
      <c r="D9591" t="s">
        <v>363</v>
      </c>
      <c r="E9591" t="s">
        <v>362</v>
      </c>
      <c r="F9591">
        <v>114</v>
      </c>
      <c r="G9591" t="s">
        <v>335</v>
      </c>
      <c r="H9591" t="s">
        <v>84</v>
      </c>
      <c r="I9591">
        <v>2015</v>
      </c>
      <c r="J9591">
        <v>0.45</v>
      </c>
    </row>
    <row r="9592" spans="1:10" x14ac:dyDescent="0.25">
      <c r="A9592" t="s">
        <v>223</v>
      </c>
      <c r="B9592" t="s">
        <v>80</v>
      </c>
      <c r="C9592" t="s">
        <v>37</v>
      </c>
      <c r="D9592">
        <v>120303</v>
      </c>
      <c r="E9592" t="s">
        <v>259</v>
      </c>
      <c r="F9592">
        <v>104</v>
      </c>
      <c r="G9592" t="s">
        <v>340</v>
      </c>
      <c r="H9592" t="s">
        <v>84</v>
      </c>
      <c r="I9592">
        <v>2005</v>
      </c>
      <c r="J9592">
        <v>3.1730700000000002E-4</v>
      </c>
    </row>
    <row r="9593" spans="1:10" x14ac:dyDescent="0.25">
      <c r="A9593" t="s">
        <v>223</v>
      </c>
      <c r="B9593" t="s">
        <v>80</v>
      </c>
      <c r="C9593" t="s">
        <v>37</v>
      </c>
      <c r="D9593">
        <v>130106</v>
      </c>
      <c r="E9593" t="s">
        <v>345</v>
      </c>
      <c r="F9593">
        <v>114</v>
      </c>
      <c r="G9593" t="s">
        <v>335</v>
      </c>
      <c r="H9593" t="s">
        <v>84</v>
      </c>
      <c r="I9593">
        <v>2005</v>
      </c>
      <c r="J9593">
        <v>0.30316599999999999</v>
      </c>
    </row>
    <row r="9594" spans="1:10" x14ac:dyDescent="0.25">
      <c r="A9594" t="s">
        <v>227</v>
      </c>
      <c r="B9594" t="s">
        <v>80</v>
      </c>
      <c r="C9594" t="s">
        <v>37</v>
      </c>
      <c r="D9594">
        <v>120215</v>
      </c>
      <c r="E9594" t="s">
        <v>264</v>
      </c>
      <c r="F9594">
        <v>114</v>
      </c>
      <c r="G9594" t="s">
        <v>335</v>
      </c>
      <c r="H9594" t="s">
        <v>84</v>
      </c>
      <c r="I9594">
        <v>2005</v>
      </c>
      <c r="J9594">
        <v>2.87025E-3</v>
      </c>
    </row>
    <row r="9595" spans="1:10" x14ac:dyDescent="0.25">
      <c r="A9595" t="s">
        <v>226</v>
      </c>
      <c r="B9595" t="s">
        <v>75</v>
      </c>
      <c r="C9595" t="s">
        <v>31</v>
      </c>
      <c r="D9595" t="s">
        <v>235</v>
      </c>
      <c r="E9595" t="s">
        <v>234</v>
      </c>
      <c r="F9595">
        <v>114</v>
      </c>
      <c r="G9595" t="s">
        <v>335</v>
      </c>
      <c r="H9595" t="s">
        <v>84</v>
      </c>
      <c r="I9595">
        <v>2000</v>
      </c>
      <c r="J9595">
        <v>2.0738699999999999</v>
      </c>
    </row>
    <row r="9596" spans="1:10" x14ac:dyDescent="0.25">
      <c r="A9596" t="s">
        <v>226</v>
      </c>
      <c r="B9596" t="s">
        <v>79</v>
      </c>
      <c r="C9596" t="s">
        <v>35</v>
      </c>
      <c r="D9596" t="s">
        <v>322</v>
      </c>
      <c r="E9596" t="s">
        <v>321</v>
      </c>
      <c r="F9596">
        <v>109</v>
      </c>
      <c r="G9596" t="s">
        <v>342</v>
      </c>
      <c r="H9596" t="s">
        <v>84</v>
      </c>
      <c r="I9596">
        <v>1990</v>
      </c>
      <c r="J9596">
        <v>239.33099999999999</v>
      </c>
    </row>
    <row r="9597" spans="1:10" x14ac:dyDescent="0.25">
      <c r="A9597" t="s">
        <v>226</v>
      </c>
      <c r="B9597" t="s">
        <v>80</v>
      </c>
      <c r="C9597" t="s">
        <v>37</v>
      </c>
      <c r="D9597">
        <v>119900</v>
      </c>
      <c r="E9597" t="s">
        <v>350</v>
      </c>
      <c r="F9597">
        <v>120</v>
      </c>
      <c r="G9597" t="s">
        <v>332</v>
      </c>
      <c r="H9597" t="s">
        <v>84</v>
      </c>
      <c r="I9597">
        <v>2014</v>
      </c>
      <c r="J9597">
        <v>43.581899999999997</v>
      </c>
    </row>
    <row r="9598" spans="1:10" x14ac:dyDescent="0.25">
      <c r="A9598" t="s">
        <v>229</v>
      </c>
      <c r="B9598" t="s">
        <v>79</v>
      </c>
      <c r="C9598" t="s">
        <v>35</v>
      </c>
      <c r="D9598" t="s">
        <v>245</v>
      </c>
      <c r="E9598" t="s">
        <v>244</v>
      </c>
      <c r="F9598">
        <v>114</v>
      </c>
      <c r="G9598" t="s">
        <v>335</v>
      </c>
      <c r="H9598" t="s">
        <v>84</v>
      </c>
      <c r="I9598">
        <v>1990</v>
      </c>
      <c r="J9598">
        <v>342.96199999999999</v>
      </c>
    </row>
    <row r="9599" spans="1:10" x14ac:dyDescent="0.25">
      <c r="A9599" t="s">
        <v>224</v>
      </c>
      <c r="B9599" t="s">
        <v>74</v>
      </c>
      <c r="C9599" t="s">
        <v>34</v>
      </c>
      <c r="D9599">
        <v>901000</v>
      </c>
      <c r="E9599" t="s">
        <v>34</v>
      </c>
      <c r="F9599">
        <v>120</v>
      </c>
      <c r="G9599" t="s">
        <v>332</v>
      </c>
      <c r="H9599" t="s">
        <v>84</v>
      </c>
      <c r="I9599">
        <v>2005</v>
      </c>
      <c r="J9599">
        <v>32.774900000000002</v>
      </c>
    </row>
    <row r="9600" spans="1:10" x14ac:dyDescent="0.25">
      <c r="A9600" t="s">
        <v>224</v>
      </c>
      <c r="B9600" t="s">
        <v>74</v>
      </c>
      <c r="C9600" t="s">
        <v>34</v>
      </c>
      <c r="D9600">
        <v>901000</v>
      </c>
      <c r="E9600" t="s">
        <v>34</v>
      </c>
      <c r="F9600">
        <v>111</v>
      </c>
      <c r="G9600" t="s">
        <v>333</v>
      </c>
      <c r="H9600" t="s">
        <v>84</v>
      </c>
      <c r="I9600">
        <v>2005</v>
      </c>
      <c r="J9600">
        <v>2.8793000000000002</v>
      </c>
    </row>
    <row r="9601" spans="1:10" x14ac:dyDescent="0.25">
      <c r="A9601" t="s">
        <v>223</v>
      </c>
      <c r="B9601" t="s">
        <v>79</v>
      </c>
      <c r="C9601" t="s">
        <v>35</v>
      </c>
      <c r="D9601" t="s">
        <v>245</v>
      </c>
      <c r="E9601" t="s">
        <v>244</v>
      </c>
      <c r="F9601">
        <v>109</v>
      </c>
      <c r="G9601" t="s">
        <v>342</v>
      </c>
      <c r="H9601" t="s">
        <v>84</v>
      </c>
      <c r="I9601">
        <v>2014</v>
      </c>
      <c r="J9601">
        <v>190.435</v>
      </c>
    </row>
    <row r="9602" spans="1:10" x14ac:dyDescent="0.25">
      <c r="A9602" t="s">
        <v>223</v>
      </c>
      <c r="B9602" t="s">
        <v>79</v>
      </c>
      <c r="C9602" t="s">
        <v>35</v>
      </c>
      <c r="D9602" t="s">
        <v>245</v>
      </c>
      <c r="E9602" t="s">
        <v>244</v>
      </c>
      <c r="F9602">
        <v>119</v>
      </c>
      <c r="G9602" t="s">
        <v>357</v>
      </c>
      <c r="H9602" t="s">
        <v>84</v>
      </c>
      <c r="I9602">
        <v>2014</v>
      </c>
      <c r="J9602">
        <v>1.19887E-2</v>
      </c>
    </row>
    <row r="9603" spans="1:10" x14ac:dyDescent="0.25">
      <c r="A9603" t="s">
        <v>225</v>
      </c>
      <c r="B9603" t="s">
        <v>75</v>
      </c>
      <c r="C9603" t="s">
        <v>31</v>
      </c>
      <c r="D9603" t="s">
        <v>237</v>
      </c>
      <c r="E9603" t="s">
        <v>236</v>
      </c>
      <c r="F9603">
        <v>120</v>
      </c>
      <c r="G9603" t="s">
        <v>332</v>
      </c>
      <c r="H9603" t="s">
        <v>84</v>
      </c>
      <c r="I9603">
        <v>1995</v>
      </c>
      <c r="J9603">
        <v>6358.28</v>
      </c>
    </row>
    <row r="9604" spans="1:10" x14ac:dyDescent="0.25">
      <c r="A9604" t="s">
        <v>224</v>
      </c>
      <c r="B9604" t="s">
        <v>75</v>
      </c>
      <c r="C9604" t="s">
        <v>31</v>
      </c>
      <c r="D9604" t="s">
        <v>235</v>
      </c>
      <c r="E9604" t="s">
        <v>234</v>
      </c>
      <c r="F9604">
        <v>104</v>
      </c>
      <c r="G9604" t="s">
        <v>340</v>
      </c>
      <c r="H9604" t="s">
        <v>84</v>
      </c>
      <c r="I9604">
        <v>2000</v>
      </c>
      <c r="J9604">
        <v>6.8488800000000003</v>
      </c>
    </row>
    <row r="9605" spans="1:10" x14ac:dyDescent="0.25">
      <c r="A9605" t="s">
        <v>225</v>
      </c>
      <c r="B9605" t="s">
        <v>75</v>
      </c>
      <c r="C9605" t="s">
        <v>31</v>
      </c>
      <c r="D9605" t="s">
        <v>237</v>
      </c>
      <c r="E9605" t="s">
        <v>236</v>
      </c>
      <c r="F9605">
        <v>114</v>
      </c>
      <c r="G9605" t="s">
        <v>335</v>
      </c>
      <c r="H9605" t="s">
        <v>84</v>
      </c>
      <c r="I9605">
        <v>2014</v>
      </c>
      <c r="J9605">
        <v>118.822</v>
      </c>
    </row>
    <row r="9606" spans="1:10" x14ac:dyDescent="0.25">
      <c r="A9606" t="s">
        <v>226</v>
      </c>
      <c r="B9606" t="s">
        <v>80</v>
      </c>
      <c r="C9606" t="s">
        <v>81</v>
      </c>
      <c r="D9606">
        <v>230800</v>
      </c>
      <c r="E9606" t="s">
        <v>379</v>
      </c>
      <c r="F9606">
        <v>120</v>
      </c>
      <c r="G9606" t="s">
        <v>332</v>
      </c>
      <c r="H9606" t="s">
        <v>84</v>
      </c>
      <c r="I9606">
        <v>2014</v>
      </c>
      <c r="J9606">
        <v>542.97699999999998</v>
      </c>
    </row>
    <row r="9607" spans="1:10" x14ac:dyDescent="0.25">
      <c r="A9607" t="s">
        <v>227</v>
      </c>
      <c r="B9607" t="s">
        <v>80</v>
      </c>
      <c r="C9607" t="s">
        <v>37</v>
      </c>
      <c r="D9607">
        <v>120219</v>
      </c>
      <c r="E9607" t="s">
        <v>261</v>
      </c>
      <c r="F9607">
        <v>114</v>
      </c>
      <c r="G9607" t="s">
        <v>335</v>
      </c>
      <c r="H9607" t="s">
        <v>84</v>
      </c>
      <c r="I9607">
        <v>2014</v>
      </c>
      <c r="J9607">
        <v>2.2543400000000002E-2</v>
      </c>
    </row>
    <row r="9608" spans="1:10" x14ac:dyDescent="0.25">
      <c r="A9608" t="s">
        <v>227</v>
      </c>
      <c r="B9608" t="s">
        <v>80</v>
      </c>
      <c r="C9608" t="s">
        <v>37</v>
      </c>
      <c r="D9608">
        <v>150203</v>
      </c>
      <c r="E9608" t="s">
        <v>285</v>
      </c>
      <c r="F9608">
        <v>109</v>
      </c>
      <c r="G9608" t="s">
        <v>342</v>
      </c>
      <c r="H9608" t="s">
        <v>84</v>
      </c>
      <c r="I9608">
        <v>2014</v>
      </c>
      <c r="J9608">
        <v>3.0505600000000001E-2</v>
      </c>
    </row>
    <row r="9609" spans="1:10" x14ac:dyDescent="0.25">
      <c r="A9609" t="s">
        <v>227</v>
      </c>
      <c r="B9609" t="s">
        <v>80</v>
      </c>
      <c r="C9609" t="s">
        <v>37</v>
      </c>
      <c r="D9609">
        <v>120219</v>
      </c>
      <c r="E9609" t="s">
        <v>261</v>
      </c>
      <c r="F9609">
        <v>115</v>
      </c>
      <c r="G9609" t="s">
        <v>341</v>
      </c>
      <c r="H9609" t="s">
        <v>84</v>
      </c>
      <c r="I9609">
        <v>2014</v>
      </c>
      <c r="J9609">
        <v>4.5086700000000002E-3</v>
      </c>
    </row>
    <row r="9610" spans="1:10" x14ac:dyDescent="0.25">
      <c r="A9610" t="s">
        <v>226</v>
      </c>
      <c r="B9610" t="s">
        <v>80</v>
      </c>
      <c r="C9610" t="s">
        <v>37</v>
      </c>
      <c r="D9610">
        <v>120106</v>
      </c>
      <c r="E9610" t="s">
        <v>269</v>
      </c>
      <c r="F9610">
        <v>115</v>
      </c>
      <c r="G9610" t="s">
        <v>341</v>
      </c>
      <c r="H9610" t="s">
        <v>84</v>
      </c>
      <c r="I9610">
        <v>2014</v>
      </c>
      <c r="J9610">
        <v>9.8359500000000002E-2</v>
      </c>
    </row>
    <row r="9611" spans="1:10" x14ac:dyDescent="0.25">
      <c r="A9611" t="s">
        <v>226</v>
      </c>
      <c r="B9611" t="s">
        <v>80</v>
      </c>
      <c r="C9611" t="s">
        <v>37</v>
      </c>
      <c r="D9611">
        <v>130113</v>
      </c>
      <c r="E9611" t="s">
        <v>339</v>
      </c>
      <c r="F9611">
        <v>104</v>
      </c>
      <c r="G9611" t="s">
        <v>340</v>
      </c>
      <c r="H9611" t="s">
        <v>84</v>
      </c>
      <c r="I9611">
        <v>2014</v>
      </c>
      <c r="J9611">
        <v>2.37536E-4</v>
      </c>
    </row>
    <row r="9612" spans="1:10" x14ac:dyDescent="0.25">
      <c r="A9612" t="s">
        <v>223</v>
      </c>
      <c r="B9612" t="s">
        <v>80</v>
      </c>
      <c r="C9612" t="s">
        <v>37</v>
      </c>
      <c r="D9612">
        <v>130106</v>
      </c>
      <c r="E9612" t="s">
        <v>345</v>
      </c>
      <c r="F9612">
        <v>114</v>
      </c>
      <c r="G9612" t="s">
        <v>335</v>
      </c>
      <c r="H9612" t="s">
        <v>84</v>
      </c>
      <c r="I9612">
        <v>2015</v>
      </c>
      <c r="J9612">
        <v>0.28862300000000002</v>
      </c>
    </row>
    <row r="9613" spans="1:10" x14ac:dyDescent="0.25">
      <c r="A9613" t="s">
        <v>227</v>
      </c>
      <c r="B9613" t="s">
        <v>71</v>
      </c>
      <c r="C9613" t="s">
        <v>215</v>
      </c>
      <c r="D9613" t="s">
        <v>329</v>
      </c>
      <c r="E9613" t="s">
        <v>328</v>
      </c>
      <c r="F9613">
        <v>103</v>
      </c>
      <c r="G9613" t="s">
        <v>82</v>
      </c>
      <c r="H9613" t="s">
        <v>84</v>
      </c>
      <c r="I9613">
        <v>1995</v>
      </c>
      <c r="J9613">
        <v>3.7</v>
      </c>
    </row>
    <row r="9614" spans="1:10" x14ac:dyDescent="0.25">
      <c r="A9614" t="s">
        <v>225</v>
      </c>
      <c r="B9614" t="s">
        <v>73</v>
      </c>
      <c r="C9614" t="s">
        <v>212</v>
      </c>
      <c r="D9614" t="s">
        <v>307</v>
      </c>
      <c r="E9614" t="s">
        <v>306</v>
      </c>
      <c r="F9614">
        <v>103</v>
      </c>
      <c r="G9614" t="s">
        <v>82</v>
      </c>
      <c r="H9614" t="s">
        <v>84</v>
      </c>
      <c r="I9614">
        <v>1995</v>
      </c>
      <c r="J9614">
        <v>27</v>
      </c>
    </row>
    <row r="9615" spans="1:10" x14ac:dyDescent="0.25">
      <c r="A9615" t="s">
        <v>226</v>
      </c>
      <c r="B9615" t="s">
        <v>76</v>
      </c>
      <c r="C9615" t="s">
        <v>77</v>
      </c>
      <c r="D9615" t="s">
        <v>403</v>
      </c>
      <c r="E9615" t="s">
        <v>402</v>
      </c>
      <c r="F9615">
        <v>103</v>
      </c>
      <c r="G9615" t="s">
        <v>82</v>
      </c>
      <c r="H9615" t="s">
        <v>84</v>
      </c>
      <c r="I9615">
        <v>1995</v>
      </c>
      <c r="J9615">
        <v>30</v>
      </c>
    </row>
    <row r="9616" spans="1:10" x14ac:dyDescent="0.25">
      <c r="A9616" t="s">
        <v>227</v>
      </c>
      <c r="B9616" t="s">
        <v>73</v>
      </c>
      <c r="C9616" t="s">
        <v>210</v>
      </c>
      <c r="D9616" t="s">
        <v>386</v>
      </c>
      <c r="E9616" t="s">
        <v>385</v>
      </c>
      <c r="F9616">
        <v>103</v>
      </c>
      <c r="G9616" t="s">
        <v>82</v>
      </c>
      <c r="H9616" t="s">
        <v>84</v>
      </c>
      <c r="I9616">
        <v>1990</v>
      </c>
      <c r="J9616">
        <v>2677</v>
      </c>
    </row>
    <row r="9617" spans="1:10" x14ac:dyDescent="0.25">
      <c r="A9617" t="s">
        <v>227</v>
      </c>
      <c r="B9617" t="s">
        <v>207</v>
      </c>
      <c r="C9617" t="s">
        <v>206</v>
      </c>
      <c r="D9617" t="s">
        <v>338</v>
      </c>
      <c r="E9617" t="s">
        <v>337</v>
      </c>
      <c r="F9617">
        <v>103</v>
      </c>
      <c r="G9617" t="s">
        <v>82</v>
      </c>
      <c r="H9617" t="s">
        <v>84</v>
      </c>
      <c r="I9617">
        <v>2010</v>
      </c>
      <c r="J9617">
        <v>2.6</v>
      </c>
    </row>
    <row r="9618" spans="1:10" x14ac:dyDescent="0.25">
      <c r="A9618" t="s">
        <v>227</v>
      </c>
      <c r="B9618" t="s">
        <v>76</v>
      </c>
      <c r="C9618" t="s">
        <v>78</v>
      </c>
      <c r="D9618" t="s">
        <v>400</v>
      </c>
      <c r="E9618" t="s">
        <v>399</v>
      </c>
      <c r="F9618">
        <v>103</v>
      </c>
      <c r="G9618" t="s">
        <v>82</v>
      </c>
      <c r="H9618" t="s">
        <v>84</v>
      </c>
      <c r="I9618">
        <v>2010</v>
      </c>
      <c r="J9618">
        <v>1.8E-3</v>
      </c>
    </row>
    <row r="9619" spans="1:10" x14ac:dyDescent="0.25">
      <c r="A9619" t="s">
        <v>227</v>
      </c>
      <c r="B9619" t="s">
        <v>73</v>
      </c>
      <c r="C9619" t="s">
        <v>209</v>
      </c>
      <c r="D9619" t="s">
        <v>376</v>
      </c>
      <c r="E9619" t="s">
        <v>375</v>
      </c>
      <c r="F9619">
        <v>103</v>
      </c>
      <c r="G9619" t="s">
        <v>82</v>
      </c>
      <c r="H9619" t="s">
        <v>84</v>
      </c>
      <c r="I9619">
        <v>2010</v>
      </c>
      <c r="J9619">
        <v>3.57</v>
      </c>
    </row>
    <row r="9620" spans="1:10" x14ac:dyDescent="0.25">
      <c r="A9620" t="s">
        <v>227</v>
      </c>
      <c r="B9620" t="s">
        <v>79</v>
      </c>
      <c r="C9620" t="s">
        <v>33</v>
      </c>
      <c r="D9620" t="s">
        <v>253</v>
      </c>
      <c r="E9620" t="s">
        <v>252</v>
      </c>
      <c r="F9620">
        <v>104</v>
      </c>
      <c r="G9620" t="s">
        <v>340</v>
      </c>
      <c r="H9620" t="s">
        <v>84</v>
      </c>
      <c r="I9620">
        <v>2015</v>
      </c>
      <c r="J9620">
        <v>82.954999999999998</v>
      </c>
    </row>
    <row r="9621" spans="1:10" x14ac:dyDescent="0.25">
      <c r="A9621" t="s">
        <v>226</v>
      </c>
      <c r="B9621" t="s">
        <v>214</v>
      </c>
      <c r="C9621" t="s">
        <v>213</v>
      </c>
      <c r="D9621" t="s">
        <v>309</v>
      </c>
      <c r="E9621" t="s">
        <v>308</v>
      </c>
      <c r="F9621">
        <v>104</v>
      </c>
      <c r="G9621" t="s">
        <v>340</v>
      </c>
      <c r="H9621" t="s">
        <v>84</v>
      </c>
      <c r="I9621">
        <v>2015</v>
      </c>
      <c r="J9621">
        <v>14</v>
      </c>
    </row>
    <row r="9622" spans="1:10" x14ac:dyDescent="0.25">
      <c r="A9622" t="s">
        <v>224</v>
      </c>
      <c r="B9622" t="s">
        <v>71</v>
      </c>
      <c r="C9622" t="s">
        <v>72</v>
      </c>
      <c r="D9622" t="s">
        <v>239</v>
      </c>
      <c r="E9622" t="s">
        <v>238</v>
      </c>
      <c r="F9622">
        <v>104</v>
      </c>
      <c r="G9622" t="s">
        <v>340</v>
      </c>
      <c r="H9622" t="s">
        <v>84</v>
      </c>
      <c r="I9622">
        <v>2005</v>
      </c>
      <c r="J9622">
        <v>1.6000000000000001E-3</v>
      </c>
    </row>
    <row r="9623" spans="1:10" x14ac:dyDescent="0.25">
      <c r="A9623" t="s">
        <v>225</v>
      </c>
      <c r="B9623" t="s">
        <v>207</v>
      </c>
      <c r="C9623" t="s">
        <v>206</v>
      </c>
      <c r="D9623" t="s">
        <v>338</v>
      </c>
      <c r="E9623" t="s">
        <v>337</v>
      </c>
      <c r="F9623">
        <v>104</v>
      </c>
      <c r="G9623" t="s">
        <v>340</v>
      </c>
      <c r="H9623" t="s">
        <v>84</v>
      </c>
      <c r="I9623">
        <v>2005</v>
      </c>
      <c r="J9623">
        <v>9.2999999999999999E-2</v>
      </c>
    </row>
    <row r="9624" spans="1:10" x14ac:dyDescent="0.25">
      <c r="A9624" t="s">
        <v>224</v>
      </c>
      <c r="B9624" t="s">
        <v>73</v>
      </c>
      <c r="C9624" t="s">
        <v>212</v>
      </c>
      <c r="D9624" t="s">
        <v>251</v>
      </c>
      <c r="E9624" t="s">
        <v>250</v>
      </c>
      <c r="F9624">
        <v>104</v>
      </c>
      <c r="G9624" t="s">
        <v>340</v>
      </c>
      <c r="H9624" t="s">
        <v>84</v>
      </c>
      <c r="I9624">
        <v>2005</v>
      </c>
      <c r="J9624">
        <v>9.1999999999999993</v>
      </c>
    </row>
    <row r="9625" spans="1:10" x14ac:dyDescent="0.25">
      <c r="A9625" t="s">
        <v>224</v>
      </c>
      <c r="B9625" t="s">
        <v>79</v>
      </c>
      <c r="C9625" t="s">
        <v>33</v>
      </c>
      <c r="D9625" t="s">
        <v>253</v>
      </c>
      <c r="E9625" t="s">
        <v>252</v>
      </c>
      <c r="F9625">
        <v>104</v>
      </c>
      <c r="G9625" t="s">
        <v>340</v>
      </c>
      <c r="H9625" t="s">
        <v>84</v>
      </c>
      <c r="I9625">
        <v>2000</v>
      </c>
      <c r="J9625">
        <v>25.471</v>
      </c>
    </row>
    <row r="9626" spans="1:10" x14ac:dyDescent="0.25">
      <c r="A9626" t="s">
        <v>224</v>
      </c>
      <c r="B9626" t="s">
        <v>73</v>
      </c>
      <c r="C9626" t="s">
        <v>212</v>
      </c>
      <c r="D9626" t="s">
        <v>251</v>
      </c>
      <c r="E9626" t="s">
        <v>250</v>
      </c>
      <c r="F9626">
        <v>104</v>
      </c>
      <c r="G9626" t="s">
        <v>340</v>
      </c>
      <c r="H9626" t="s">
        <v>84</v>
      </c>
      <c r="I9626">
        <v>2000</v>
      </c>
      <c r="J9626">
        <v>2.6</v>
      </c>
    </row>
    <row r="9627" spans="1:10" x14ac:dyDescent="0.25">
      <c r="A9627" t="s">
        <v>227</v>
      </c>
      <c r="B9627" t="s">
        <v>71</v>
      </c>
      <c r="C9627" t="s">
        <v>215</v>
      </c>
      <c r="D9627" t="s">
        <v>329</v>
      </c>
      <c r="E9627" t="s">
        <v>328</v>
      </c>
      <c r="F9627">
        <v>104</v>
      </c>
      <c r="G9627" t="s">
        <v>340</v>
      </c>
      <c r="H9627" t="s">
        <v>84</v>
      </c>
      <c r="I9627">
        <v>1995</v>
      </c>
      <c r="J9627">
        <v>0.7</v>
      </c>
    </row>
    <row r="9628" spans="1:10" x14ac:dyDescent="0.25">
      <c r="A9628" t="s">
        <v>223</v>
      </c>
      <c r="B9628" t="s">
        <v>76</v>
      </c>
      <c r="C9628" t="s">
        <v>78</v>
      </c>
      <c r="D9628" t="s">
        <v>272</v>
      </c>
      <c r="E9628" t="s">
        <v>271</v>
      </c>
      <c r="F9628">
        <v>104</v>
      </c>
      <c r="G9628" t="s">
        <v>340</v>
      </c>
      <c r="H9628" t="s">
        <v>84</v>
      </c>
      <c r="I9628">
        <v>1990</v>
      </c>
      <c r="J9628">
        <v>0.156</v>
      </c>
    </row>
    <row r="9629" spans="1:10" x14ac:dyDescent="0.25">
      <c r="A9629" t="s">
        <v>227</v>
      </c>
      <c r="B9629" t="s">
        <v>73</v>
      </c>
      <c r="C9629" t="s">
        <v>212</v>
      </c>
      <c r="D9629" t="s">
        <v>393</v>
      </c>
      <c r="E9629" t="s">
        <v>392</v>
      </c>
      <c r="F9629">
        <v>104</v>
      </c>
      <c r="G9629" t="s">
        <v>340</v>
      </c>
      <c r="H9629" t="s">
        <v>84</v>
      </c>
      <c r="I9629">
        <v>1990</v>
      </c>
      <c r="J9629">
        <v>1.2</v>
      </c>
    </row>
    <row r="9630" spans="1:10" x14ac:dyDescent="0.25">
      <c r="A9630" t="s">
        <v>224</v>
      </c>
      <c r="B9630" t="s">
        <v>79</v>
      </c>
      <c r="C9630" t="s">
        <v>33</v>
      </c>
      <c r="D9630" t="s">
        <v>253</v>
      </c>
      <c r="E9630" t="s">
        <v>252</v>
      </c>
      <c r="F9630">
        <v>104</v>
      </c>
      <c r="G9630" t="s">
        <v>340</v>
      </c>
      <c r="H9630" t="s">
        <v>84</v>
      </c>
      <c r="I9630">
        <v>2010</v>
      </c>
      <c r="J9630">
        <v>16.706</v>
      </c>
    </row>
    <row r="9631" spans="1:10" x14ac:dyDescent="0.25">
      <c r="A9631" t="s">
        <v>225</v>
      </c>
      <c r="B9631" t="s">
        <v>73</v>
      </c>
      <c r="C9631" t="s">
        <v>212</v>
      </c>
      <c r="D9631" t="s">
        <v>307</v>
      </c>
      <c r="E9631" t="s">
        <v>306</v>
      </c>
      <c r="F9631">
        <v>104</v>
      </c>
      <c r="G9631" t="s">
        <v>340</v>
      </c>
      <c r="H9631" t="s">
        <v>84</v>
      </c>
      <c r="I9631">
        <v>2010</v>
      </c>
      <c r="J9631">
        <v>0.08</v>
      </c>
    </row>
    <row r="9632" spans="1:10" x14ac:dyDescent="0.25">
      <c r="A9632" t="s">
        <v>225</v>
      </c>
      <c r="B9632" t="s">
        <v>73</v>
      </c>
      <c r="C9632" t="s">
        <v>212</v>
      </c>
      <c r="D9632" t="s">
        <v>393</v>
      </c>
      <c r="E9632" t="s">
        <v>392</v>
      </c>
      <c r="F9632">
        <v>114</v>
      </c>
      <c r="G9632" t="s">
        <v>335</v>
      </c>
      <c r="H9632" t="s">
        <v>84</v>
      </c>
      <c r="I9632">
        <v>2015</v>
      </c>
      <c r="J9632">
        <v>207</v>
      </c>
    </row>
    <row r="9633" spans="1:10" x14ac:dyDescent="0.25">
      <c r="A9633" t="s">
        <v>223</v>
      </c>
      <c r="B9633" t="s">
        <v>80</v>
      </c>
      <c r="C9633" t="s">
        <v>37</v>
      </c>
      <c r="D9633">
        <v>130106</v>
      </c>
      <c r="E9633" t="s">
        <v>345</v>
      </c>
      <c r="F9633">
        <v>111</v>
      </c>
      <c r="G9633" t="s">
        <v>333</v>
      </c>
      <c r="H9633" t="s">
        <v>84</v>
      </c>
      <c r="I9633">
        <v>2005</v>
      </c>
      <c r="J9633">
        <v>0.13181100000000001</v>
      </c>
    </row>
    <row r="9634" spans="1:10" x14ac:dyDescent="0.25">
      <c r="A9634" t="s">
        <v>227</v>
      </c>
      <c r="B9634" t="s">
        <v>80</v>
      </c>
      <c r="C9634" t="s">
        <v>37</v>
      </c>
      <c r="D9634">
        <v>120105</v>
      </c>
      <c r="E9634" t="s">
        <v>270</v>
      </c>
      <c r="F9634">
        <v>104</v>
      </c>
      <c r="G9634" t="s">
        <v>340</v>
      </c>
      <c r="H9634" t="s">
        <v>84</v>
      </c>
      <c r="I9634">
        <v>2005</v>
      </c>
      <c r="J9634">
        <v>7.1719000000000005E-2</v>
      </c>
    </row>
    <row r="9635" spans="1:10" x14ac:dyDescent="0.25">
      <c r="A9635" t="s">
        <v>227</v>
      </c>
      <c r="B9635" t="s">
        <v>80</v>
      </c>
      <c r="C9635" t="s">
        <v>37</v>
      </c>
      <c r="D9635">
        <v>130112</v>
      </c>
      <c r="E9635" t="s">
        <v>349</v>
      </c>
      <c r="F9635">
        <v>111</v>
      </c>
      <c r="G9635" t="s">
        <v>333</v>
      </c>
      <c r="H9635" t="s">
        <v>84</v>
      </c>
      <c r="I9635">
        <v>2005</v>
      </c>
      <c r="J9635">
        <v>4.4376100000000002E-2</v>
      </c>
    </row>
    <row r="9636" spans="1:10" x14ac:dyDescent="0.25">
      <c r="A9636" t="s">
        <v>227</v>
      </c>
      <c r="B9636" t="s">
        <v>80</v>
      </c>
      <c r="C9636" t="s">
        <v>37</v>
      </c>
      <c r="D9636">
        <v>120105</v>
      </c>
      <c r="E9636" t="s">
        <v>270</v>
      </c>
      <c r="F9636">
        <v>120</v>
      </c>
      <c r="G9636" t="s">
        <v>332</v>
      </c>
      <c r="H9636" t="s">
        <v>84</v>
      </c>
      <c r="I9636">
        <v>2005</v>
      </c>
      <c r="J9636">
        <v>681.33</v>
      </c>
    </row>
    <row r="9637" spans="1:10" x14ac:dyDescent="0.25">
      <c r="A9637" t="s">
        <v>225</v>
      </c>
      <c r="B9637" t="s">
        <v>80</v>
      </c>
      <c r="C9637" t="s">
        <v>37</v>
      </c>
      <c r="D9637">
        <v>130106</v>
      </c>
      <c r="E9637" t="s">
        <v>345</v>
      </c>
      <c r="F9637">
        <v>109</v>
      </c>
      <c r="G9637" t="s">
        <v>342</v>
      </c>
      <c r="H9637" t="s">
        <v>84</v>
      </c>
      <c r="I9637">
        <v>2010</v>
      </c>
      <c r="J9637">
        <v>38.612699999999997</v>
      </c>
    </row>
    <row r="9638" spans="1:10" x14ac:dyDescent="0.25">
      <c r="A9638" t="s">
        <v>226</v>
      </c>
      <c r="B9638" t="s">
        <v>202</v>
      </c>
      <c r="C9638" t="s">
        <v>199</v>
      </c>
      <c r="D9638" t="s">
        <v>381</v>
      </c>
      <c r="E9638" t="s">
        <v>380</v>
      </c>
      <c r="F9638">
        <v>109</v>
      </c>
      <c r="G9638" t="s">
        <v>342</v>
      </c>
      <c r="H9638" t="s">
        <v>84</v>
      </c>
      <c r="I9638">
        <v>2000</v>
      </c>
      <c r="J9638">
        <v>1365.42</v>
      </c>
    </row>
    <row r="9639" spans="1:10" x14ac:dyDescent="0.25">
      <c r="A9639" t="s">
        <v>227</v>
      </c>
      <c r="B9639" t="s">
        <v>80</v>
      </c>
      <c r="C9639" t="s">
        <v>37</v>
      </c>
      <c r="D9639">
        <v>120215</v>
      </c>
      <c r="E9639" t="s">
        <v>264</v>
      </c>
      <c r="F9639">
        <v>120</v>
      </c>
      <c r="G9639" t="s">
        <v>332</v>
      </c>
      <c r="H9639" t="s">
        <v>84</v>
      </c>
      <c r="I9639">
        <v>2010</v>
      </c>
      <c r="J9639">
        <v>0.68889</v>
      </c>
    </row>
    <row r="9640" spans="1:10" x14ac:dyDescent="0.25">
      <c r="A9640" t="s">
        <v>229</v>
      </c>
      <c r="B9640" t="s">
        <v>80</v>
      </c>
      <c r="C9640" t="s">
        <v>37</v>
      </c>
      <c r="D9640">
        <v>120105</v>
      </c>
      <c r="E9640" t="s">
        <v>270</v>
      </c>
      <c r="F9640">
        <v>114</v>
      </c>
      <c r="G9640" t="s">
        <v>335</v>
      </c>
      <c r="H9640" t="s">
        <v>84</v>
      </c>
      <c r="I9640">
        <v>2015</v>
      </c>
      <c r="J9640">
        <v>0.77360600000000002</v>
      </c>
    </row>
    <row r="9641" spans="1:10" x14ac:dyDescent="0.25">
      <c r="A9641" t="s">
        <v>226</v>
      </c>
      <c r="B9641" t="s">
        <v>80</v>
      </c>
      <c r="C9641" t="s">
        <v>37</v>
      </c>
      <c r="D9641">
        <v>150203</v>
      </c>
      <c r="E9641" t="s">
        <v>285</v>
      </c>
      <c r="F9641">
        <v>104</v>
      </c>
      <c r="G9641" t="s">
        <v>340</v>
      </c>
      <c r="H9641" t="s">
        <v>84</v>
      </c>
      <c r="I9641">
        <v>2015</v>
      </c>
      <c r="J9641">
        <v>4.4847900000000001E-5</v>
      </c>
    </row>
    <row r="9642" spans="1:10" x14ac:dyDescent="0.25">
      <c r="A9642" t="s">
        <v>226</v>
      </c>
      <c r="B9642" t="s">
        <v>80</v>
      </c>
      <c r="C9642" t="s">
        <v>37</v>
      </c>
      <c r="D9642">
        <v>150203</v>
      </c>
      <c r="E9642" t="s">
        <v>285</v>
      </c>
      <c r="F9642">
        <v>114</v>
      </c>
      <c r="G9642" t="s">
        <v>335</v>
      </c>
      <c r="H9642" t="s">
        <v>84</v>
      </c>
      <c r="I9642">
        <v>2015</v>
      </c>
      <c r="J9642">
        <v>5.3817399999999999E-4</v>
      </c>
    </row>
    <row r="9643" spans="1:10" x14ac:dyDescent="0.25">
      <c r="A9643" t="s">
        <v>226</v>
      </c>
      <c r="B9643" t="s">
        <v>80</v>
      </c>
      <c r="C9643" t="s">
        <v>37</v>
      </c>
      <c r="D9643">
        <v>150203</v>
      </c>
      <c r="E9643" t="s">
        <v>285</v>
      </c>
      <c r="F9643">
        <v>103</v>
      </c>
      <c r="G9643" t="s">
        <v>82</v>
      </c>
      <c r="H9643" t="s">
        <v>84</v>
      </c>
      <c r="I9643">
        <v>2015</v>
      </c>
      <c r="J9643">
        <v>8.9695699999999992E-6</v>
      </c>
    </row>
    <row r="9644" spans="1:10" x14ac:dyDescent="0.25">
      <c r="A9644" t="s">
        <v>225</v>
      </c>
      <c r="B9644" t="s">
        <v>80</v>
      </c>
      <c r="C9644" t="s">
        <v>191</v>
      </c>
      <c r="D9644">
        <v>230701</v>
      </c>
      <c r="E9644" t="s">
        <v>232</v>
      </c>
      <c r="F9644">
        <v>120</v>
      </c>
      <c r="G9644" t="s">
        <v>332</v>
      </c>
      <c r="H9644" t="s">
        <v>84</v>
      </c>
      <c r="I9644">
        <v>1995</v>
      </c>
      <c r="J9644">
        <v>0.19686300000000001</v>
      </c>
    </row>
    <row r="9645" spans="1:10" x14ac:dyDescent="0.25">
      <c r="A9645" t="s">
        <v>225</v>
      </c>
      <c r="B9645" t="s">
        <v>80</v>
      </c>
      <c r="C9645" t="s">
        <v>191</v>
      </c>
      <c r="D9645">
        <v>230901</v>
      </c>
      <c r="E9645" t="s">
        <v>401</v>
      </c>
      <c r="F9645">
        <v>104</v>
      </c>
      <c r="G9645" t="s">
        <v>340</v>
      </c>
      <c r="H9645" t="s">
        <v>84</v>
      </c>
      <c r="I9645">
        <v>1990</v>
      </c>
      <c r="J9645">
        <v>6.0233500000000002E-2</v>
      </c>
    </row>
    <row r="9646" spans="1:10" x14ac:dyDescent="0.25">
      <c r="A9646" t="s">
        <v>224</v>
      </c>
      <c r="B9646" t="s">
        <v>79</v>
      </c>
      <c r="C9646" t="s">
        <v>35</v>
      </c>
      <c r="D9646" t="s">
        <v>245</v>
      </c>
      <c r="E9646" t="s">
        <v>244</v>
      </c>
      <c r="F9646">
        <v>103</v>
      </c>
      <c r="G9646" t="s">
        <v>82</v>
      </c>
      <c r="H9646" t="s">
        <v>84</v>
      </c>
      <c r="I9646">
        <v>2010</v>
      </c>
      <c r="J9646">
        <v>1.16072</v>
      </c>
    </row>
    <row r="9647" spans="1:10" x14ac:dyDescent="0.25">
      <c r="A9647" t="s">
        <v>224</v>
      </c>
      <c r="B9647" t="s">
        <v>79</v>
      </c>
      <c r="C9647" t="s">
        <v>35</v>
      </c>
      <c r="D9647" t="s">
        <v>245</v>
      </c>
      <c r="E9647" t="s">
        <v>244</v>
      </c>
      <c r="F9647">
        <v>110</v>
      </c>
      <c r="G9647" t="s">
        <v>344</v>
      </c>
      <c r="H9647" t="s">
        <v>84</v>
      </c>
      <c r="I9647">
        <v>2010</v>
      </c>
      <c r="J9647">
        <v>0.37265900000000002</v>
      </c>
    </row>
    <row r="9648" spans="1:10" x14ac:dyDescent="0.25">
      <c r="A9648" t="s">
        <v>227</v>
      </c>
      <c r="B9648" t="s">
        <v>75</v>
      </c>
      <c r="C9648" t="s">
        <v>31</v>
      </c>
      <c r="D9648" t="s">
        <v>237</v>
      </c>
      <c r="E9648" t="s">
        <v>236</v>
      </c>
      <c r="F9648">
        <v>110</v>
      </c>
      <c r="G9648" t="s">
        <v>344</v>
      </c>
      <c r="H9648" t="s">
        <v>84</v>
      </c>
      <c r="I9648">
        <v>2000</v>
      </c>
      <c r="J9648">
        <v>28.3948</v>
      </c>
    </row>
    <row r="9649" spans="1:10" x14ac:dyDescent="0.25">
      <c r="A9649" t="s">
        <v>229</v>
      </c>
      <c r="B9649" t="s">
        <v>80</v>
      </c>
      <c r="C9649" t="s">
        <v>37</v>
      </c>
      <c r="D9649">
        <v>120303</v>
      </c>
      <c r="E9649" t="s">
        <v>259</v>
      </c>
      <c r="F9649">
        <v>103</v>
      </c>
      <c r="G9649" t="s">
        <v>82</v>
      </c>
      <c r="H9649" t="s">
        <v>84</v>
      </c>
      <c r="I9649">
        <v>2005</v>
      </c>
      <c r="J9649">
        <v>1.3099400000000001E-3</v>
      </c>
    </row>
    <row r="9650" spans="1:10" x14ac:dyDescent="0.25">
      <c r="A9650" t="s">
        <v>229</v>
      </c>
      <c r="B9650" t="s">
        <v>80</v>
      </c>
      <c r="C9650" t="s">
        <v>37</v>
      </c>
      <c r="D9650">
        <v>150103</v>
      </c>
      <c r="E9650" t="s">
        <v>287</v>
      </c>
      <c r="F9650">
        <v>111</v>
      </c>
      <c r="G9650" t="s">
        <v>333</v>
      </c>
      <c r="H9650" t="s">
        <v>84</v>
      </c>
      <c r="I9650">
        <v>2005</v>
      </c>
      <c r="J9650">
        <v>1.03074E-2</v>
      </c>
    </row>
    <row r="9651" spans="1:10" x14ac:dyDescent="0.25">
      <c r="A9651" t="s">
        <v>226</v>
      </c>
      <c r="B9651" t="s">
        <v>80</v>
      </c>
      <c r="C9651" t="s">
        <v>36</v>
      </c>
      <c r="D9651">
        <v>500200</v>
      </c>
      <c r="E9651" t="s">
        <v>300</v>
      </c>
      <c r="F9651">
        <v>109</v>
      </c>
      <c r="G9651" t="s">
        <v>342</v>
      </c>
      <c r="H9651" t="s">
        <v>84</v>
      </c>
      <c r="I9651">
        <v>1995</v>
      </c>
      <c r="J9651">
        <v>320.37</v>
      </c>
    </row>
    <row r="9652" spans="1:10" x14ac:dyDescent="0.25">
      <c r="A9652" t="s">
        <v>225</v>
      </c>
      <c r="B9652" t="s">
        <v>80</v>
      </c>
      <c r="C9652" t="s">
        <v>32</v>
      </c>
      <c r="D9652">
        <v>230301</v>
      </c>
      <c r="E9652" t="s">
        <v>429</v>
      </c>
      <c r="F9652">
        <v>120</v>
      </c>
      <c r="G9652" t="s">
        <v>332</v>
      </c>
      <c r="H9652" t="s">
        <v>84</v>
      </c>
      <c r="I9652">
        <v>1990</v>
      </c>
      <c r="J9652">
        <v>6517.67</v>
      </c>
    </row>
    <row r="9653" spans="1:10" x14ac:dyDescent="0.25">
      <c r="A9653" t="s">
        <v>225</v>
      </c>
      <c r="B9653" t="s">
        <v>80</v>
      </c>
      <c r="C9653" t="s">
        <v>32</v>
      </c>
      <c r="D9653">
        <v>804300</v>
      </c>
      <c r="E9653" t="s">
        <v>387</v>
      </c>
      <c r="F9653">
        <v>109</v>
      </c>
      <c r="G9653" t="s">
        <v>342</v>
      </c>
      <c r="H9653" t="s">
        <v>84</v>
      </c>
      <c r="I9653">
        <v>1995</v>
      </c>
      <c r="J9653">
        <v>278.322</v>
      </c>
    </row>
    <row r="9654" spans="1:10" x14ac:dyDescent="0.25">
      <c r="A9654" t="s">
        <v>226</v>
      </c>
      <c r="B9654" t="s">
        <v>80</v>
      </c>
      <c r="C9654" t="s">
        <v>37</v>
      </c>
      <c r="D9654">
        <v>120113</v>
      </c>
      <c r="E9654" t="s">
        <v>267</v>
      </c>
      <c r="F9654">
        <v>114</v>
      </c>
      <c r="G9654" t="s">
        <v>335</v>
      </c>
      <c r="H9654" t="s">
        <v>84</v>
      </c>
      <c r="I9654">
        <v>2005</v>
      </c>
      <c r="J9654">
        <v>0.10367999999999999</v>
      </c>
    </row>
    <row r="9655" spans="1:10" x14ac:dyDescent="0.25">
      <c r="A9655" t="s">
        <v>224</v>
      </c>
      <c r="B9655" t="s">
        <v>80</v>
      </c>
      <c r="C9655" t="s">
        <v>37</v>
      </c>
      <c r="D9655">
        <v>130215</v>
      </c>
      <c r="E9655" t="s">
        <v>384</v>
      </c>
      <c r="F9655">
        <v>104</v>
      </c>
      <c r="G9655" t="s">
        <v>340</v>
      </c>
      <c r="H9655" t="s">
        <v>84</v>
      </c>
      <c r="I9655">
        <v>1990</v>
      </c>
      <c r="J9655">
        <v>3.0386900000000001E-7</v>
      </c>
    </row>
    <row r="9656" spans="1:10" x14ac:dyDescent="0.25">
      <c r="A9656" t="s">
        <v>224</v>
      </c>
      <c r="B9656" t="s">
        <v>80</v>
      </c>
      <c r="C9656" t="s">
        <v>37</v>
      </c>
      <c r="D9656">
        <v>130218</v>
      </c>
      <c r="E9656" t="s">
        <v>343</v>
      </c>
      <c r="F9656">
        <v>114</v>
      </c>
      <c r="G9656" t="s">
        <v>335</v>
      </c>
      <c r="H9656" t="s">
        <v>84</v>
      </c>
      <c r="I9656">
        <v>1990</v>
      </c>
      <c r="J9656">
        <v>1.5104199999999999E-4</v>
      </c>
    </row>
    <row r="9657" spans="1:10" x14ac:dyDescent="0.25">
      <c r="A9657" t="s">
        <v>224</v>
      </c>
      <c r="B9657" t="s">
        <v>80</v>
      </c>
      <c r="C9657" t="s">
        <v>37</v>
      </c>
      <c r="D9657">
        <v>120218</v>
      </c>
      <c r="E9657" t="s">
        <v>262</v>
      </c>
      <c r="F9657">
        <v>109</v>
      </c>
      <c r="G9657" t="s">
        <v>342</v>
      </c>
      <c r="H9657" t="s">
        <v>84</v>
      </c>
      <c r="I9657">
        <v>1990</v>
      </c>
      <c r="J9657">
        <v>1.5265999999999999E-3</v>
      </c>
    </row>
    <row r="9658" spans="1:10" x14ac:dyDescent="0.25">
      <c r="A9658" t="s">
        <v>229</v>
      </c>
      <c r="B9658" t="s">
        <v>74</v>
      </c>
      <c r="C9658" t="s">
        <v>34</v>
      </c>
      <c r="D9658">
        <v>901001</v>
      </c>
      <c r="E9658" t="s">
        <v>254</v>
      </c>
      <c r="F9658">
        <v>111</v>
      </c>
      <c r="G9658" t="s">
        <v>333</v>
      </c>
      <c r="H9658" t="s">
        <v>84</v>
      </c>
      <c r="I9658">
        <v>2014</v>
      </c>
      <c r="J9658">
        <v>1.92919</v>
      </c>
    </row>
    <row r="9659" spans="1:10" x14ac:dyDescent="0.25">
      <c r="A9659" t="s">
        <v>223</v>
      </c>
      <c r="B9659" t="s">
        <v>80</v>
      </c>
      <c r="C9659" t="s">
        <v>37</v>
      </c>
      <c r="D9659">
        <v>130218</v>
      </c>
      <c r="E9659" t="s">
        <v>343</v>
      </c>
      <c r="F9659">
        <v>120</v>
      </c>
      <c r="G9659" t="s">
        <v>332</v>
      </c>
      <c r="H9659" t="s">
        <v>84</v>
      </c>
      <c r="I9659">
        <v>2005</v>
      </c>
      <c r="J9659">
        <v>2.10866E-3</v>
      </c>
    </row>
    <row r="9660" spans="1:10" x14ac:dyDescent="0.25">
      <c r="A9660" t="s">
        <v>227</v>
      </c>
      <c r="B9660" t="s">
        <v>74</v>
      </c>
      <c r="C9660" t="s">
        <v>34</v>
      </c>
      <c r="D9660">
        <v>901000</v>
      </c>
      <c r="E9660" t="s">
        <v>34</v>
      </c>
      <c r="F9660">
        <v>103</v>
      </c>
      <c r="G9660" t="s">
        <v>82</v>
      </c>
      <c r="H9660" t="s">
        <v>84</v>
      </c>
      <c r="I9660">
        <v>2010</v>
      </c>
      <c r="J9660">
        <v>4.1687200000000004</v>
      </c>
    </row>
    <row r="9661" spans="1:10" x14ac:dyDescent="0.25">
      <c r="A9661" t="s">
        <v>227</v>
      </c>
      <c r="B9661" t="s">
        <v>74</v>
      </c>
      <c r="C9661" t="s">
        <v>34</v>
      </c>
      <c r="D9661">
        <v>901000</v>
      </c>
      <c r="E9661" t="s">
        <v>34</v>
      </c>
      <c r="F9661">
        <v>111</v>
      </c>
      <c r="G9661" t="s">
        <v>333</v>
      </c>
      <c r="H9661" t="s">
        <v>84</v>
      </c>
      <c r="I9661">
        <v>2014</v>
      </c>
      <c r="J9661">
        <v>8.1282200000000007</v>
      </c>
    </row>
    <row r="9662" spans="1:10" x14ac:dyDescent="0.25">
      <c r="A9662" t="s">
        <v>229</v>
      </c>
      <c r="B9662" t="s">
        <v>80</v>
      </c>
      <c r="C9662" t="s">
        <v>37</v>
      </c>
      <c r="D9662">
        <v>130216</v>
      </c>
      <c r="E9662" t="s">
        <v>355</v>
      </c>
      <c r="F9662">
        <v>120</v>
      </c>
      <c r="G9662" t="s">
        <v>332</v>
      </c>
      <c r="H9662" t="s">
        <v>84</v>
      </c>
      <c r="I9662">
        <v>2015</v>
      </c>
      <c r="J9662">
        <v>0.16576099999999999</v>
      </c>
    </row>
    <row r="9663" spans="1:10" x14ac:dyDescent="0.25">
      <c r="A9663" t="s">
        <v>229</v>
      </c>
      <c r="B9663" t="s">
        <v>80</v>
      </c>
      <c r="C9663" t="s">
        <v>37</v>
      </c>
      <c r="D9663">
        <v>120216</v>
      </c>
      <c r="E9663" t="s">
        <v>263</v>
      </c>
      <c r="F9663">
        <v>120</v>
      </c>
      <c r="G9663" t="s">
        <v>332</v>
      </c>
      <c r="H9663" t="s">
        <v>84</v>
      </c>
      <c r="I9663">
        <v>2015</v>
      </c>
      <c r="J9663">
        <v>15.245200000000001</v>
      </c>
    </row>
    <row r="9664" spans="1:10" x14ac:dyDescent="0.25">
      <c r="A9664" t="s">
        <v>229</v>
      </c>
      <c r="B9664" t="s">
        <v>80</v>
      </c>
      <c r="C9664" t="s">
        <v>37</v>
      </c>
      <c r="D9664">
        <v>130303</v>
      </c>
      <c r="E9664" t="s">
        <v>351</v>
      </c>
      <c r="F9664">
        <v>109</v>
      </c>
      <c r="G9664" t="s">
        <v>342</v>
      </c>
      <c r="H9664" t="s">
        <v>84</v>
      </c>
      <c r="I9664">
        <v>2014</v>
      </c>
      <c r="J9664">
        <v>0.49603799999999998</v>
      </c>
    </row>
    <row r="9665" spans="1:10" x14ac:dyDescent="0.25">
      <c r="A9665" t="s">
        <v>229</v>
      </c>
      <c r="B9665" t="s">
        <v>80</v>
      </c>
      <c r="C9665" t="s">
        <v>32</v>
      </c>
      <c r="D9665">
        <v>804300</v>
      </c>
      <c r="E9665" t="s">
        <v>387</v>
      </c>
      <c r="F9665">
        <v>103</v>
      </c>
      <c r="G9665" t="s">
        <v>82</v>
      </c>
      <c r="H9665" t="s">
        <v>84</v>
      </c>
      <c r="I9665">
        <v>2005</v>
      </c>
      <c r="J9665">
        <v>736.9</v>
      </c>
    </row>
    <row r="9666" spans="1:10" x14ac:dyDescent="0.25">
      <c r="A9666" t="s">
        <v>226</v>
      </c>
      <c r="B9666" t="s">
        <v>202</v>
      </c>
      <c r="C9666" t="s">
        <v>200</v>
      </c>
      <c r="D9666">
        <v>411900</v>
      </c>
      <c r="E9666" t="s">
        <v>353</v>
      </c>
      <c r="F9666">
        <v>120</v>
      </c>
      <c r="G9666" t="s">
        <v>332</v>
      </c>
      <c r="H9666" t="s">
        <v>84</v>
      </c>
      <c r="I9666">
        <v>2005</v>
      </c>
      <c r="J9666">
        <v>19.247</v>
      </c>
    </row>
    <row r="9667" spans="1:10" x14ac:dyDescent="0.25">
      <c r="A9667" t="s">
        <v>224</v>
      </c>
      <c r="B9667" t="s">
        <v>79</v>
      </c>
      <c r="C9667" t="s">
        <v>35</v>
      </c>
      <c r="D9667" t="s">
        <v>245</v>
      </c>
      <c r="E9667" t="s">
        <v>244</v>
      </c>
      <c r="F9667">
        <v>111</v>
      </c>
      <c r="G9667" t="s">
        <v>333</v>
      </c>
      <c r="H9667" t="s">
        <v>84</v>
      </c>
      <c r="I9667">
        <v>1990</v>
      </c>
      <c r="J9667">
        <v>248.72499999999999</v>
      </c>
    </row>
    <row r="9668" spans="1:10" x14ac:dyDescent="0.25">
      <c r="A9668" t="s">
        <v>224</v>
      </c>
      <c r="B9668" t="s">
        <v>79</v>
      </c>
      <c r="C9668" t="s">
        <v>35</v>
      </c>
      <c r="D9668" t="s">
        <v>245</v>
      </c>
      <c r="E9668" t="s">
        <v>244</v>
      </c>
      <c r="F9668">
        <v>114</v>
      </c>
      <c r="G9668" t="s">
        <v>335</v>
      </c>
      <c r="H9668" t="s">
        <v>84</v>
      </c>
      <c r="I9668">
        <v>1990</v>
      </c>
      <c r="J9668">
        <v>39.5473</v>
      </c>
    </row>
    <row r="9669" spans="1:10" x14ac:dyDescent="0.25">
      <c r="A9669" t="s">
        <v>226</v>
      </c>
      <c r="B9669" t="s">
        <v>79</v>
      </c>
      <c r="C9669" t="s">
        <v>35</v>
      </c>
      <c r="D9669" t="s">
        <v>245</v>
      </c>
      <c r="E9669" t="s">
        <v>244</v>
      </c>
      <c r="F9669">
        <v>115</v>
      </c>
      <c r="G9669" t="s">
        <v>341</v>
      </c>
      <c r="H9669" t="s">
        <v>84</v>
      </c>
      <c r="I9669">
        <v>2010</v>
      </c>
      <c r="J9669">
        <v>0.195354</v>
      </c>
    </row>
    <row r="9670" spans="1:10" x14ac:dyDescent="0.25">
      <c r="A9670" t="s">
        <v>226</v>
      </c>
      <c r="B9670" t="s">
        <v>79</v>
      </c>
      <c r="C9670" t="s">
        <v>35</v>
      </c>
      <c r="D9670" t="s">
        <v>245</v>
      </c>
      <c r="E9670" t="s">
        <v>244</v>
      </c>
      <c r="F9670">
        <v>104</v>
      </c>
      <c r="G9670" t="s">
        <v>340</v>
      </c>
      <c r="H9670" t="s">
        <v>84</v>
      </c>
      <c r="I9670">
        <v>2010</v>
      </c>
      <c r="J9670">
        <v>0.38925900000000002</v>
      </c>
    </row>
    <row r="9671" spans="1:10" x14ac:dyDescent="0.25">
      <c r="A9671" t="s">
        <v>226</v>
      </c>
      <c r="B9671" t="s">
        <v>79</v>
      </c>
      <c r="C9671" t="s">
        <v>35</v>
      </c>
      <c r="D9671" t="s">
        <v>245</v>
      </c>
      <c r="E9671" t="s">
        <v>244</v>
      </c>
      <c r="F9671">
        <v>122</v>
      </c>
      <c r="G9671" t="s">
        <v>369</v>
      </c>
      <c r="H9671" t="s">
        <v>84</v>
      </c>
      <c r="I9671">
        <v>2010</v>
      </c>
      <c r="J9671">
        <v>176.43600000000001</v>
      </c>
    </row>
    <row r="9672" spans="1:10" x14ac:dyDescent="0.25">
      <c r="A9672" t="s">
        <v>223</v>
      </c>
      <c r="B9672" t="s">
        <v>80</v>
      </c>
      <c r="C9672" t="s">
        <v>81</v>
      </c>
      <c r="D9672">
        <v>260200</v>
      </c>
      <c r="E9672" t="s">
        <v>389</v>
      </c>
      <c r="F9672">
        <v>120</v>
      </c>
      <c r="G9672" t="s">
        <v>332</v>
      </c>
      <c r="H9672" t="s">
        <v>84</v>
      </c>
      <c r="I9672">
        <v>1990</v>
      </c>
      <c r="J9672">
        <v>24.879899999999999</v>
      </c>
    </row>
    <row r="9673" spans="1:10" x14ac:dyDescent="0.25">
      <c r="A9673" t="s">
        <v>226</v>
      </c>
      <c r="B9673" t="s">
        <v>80</v>
      </c>
      <c r="C9673" t="s">
        <v>191</v>
      </c>
      <c r="D9673">
        <v>230701</v>
      </c>
      <c r="E9673" t="s">
        <v>232</v>
      </c>
      <c r="F9673">
        <v>120</v>
      </c>
      <c r="G9673" t="s">
        <v>332</v>
      </c>
      <c r="H9673" t="s">
        <v>84</v>
      </c>
      <c r="I9673">
        <v>1995</v>
      </c>
      <c r="J9673">
        <v>5.4702500000000001E-2</v>
      </c>
    </row>
    <row r="9674" spans="1:10" x14ac:dyDescent="0.25">
      <c r="A9674" t="s">
        <v>224</v>
      </c>
      <c r="B9674" t="s">
        <v>80</v>
      </c>
      <c r="C9674" t="s">
        <v>37</v>
      </c>
      <c r="D9674">
        <v>120219</v>
      </c>
      <c r="E9674" t="s">
        <v>261</v>
      </c>
      <c r="F9674">
        <v>111</v>
      </c>
      <c r="G9674" t="s">
        <v>333</v>
      </c>
      <c r="H9674" t="s">
        <v>84</v>
      </c>
      <c r="I9674">
        <v>1990</v>
      </c>
      <c r="J9674">
        <v>6.91722E-3</v>
      </c>
    </row>
    <row r="9675" spans="1:10" x14ac:dyDescent="0.25">
      <c r="A9675" t="s">
        <v>223</v>
      </c>
      <c r="B9675" t="s">
        <v>80</v>
      </c>
      <c r="C9675" t="s">
        <v>37</v>
      </c>
      <c r="D9675">
        <v>120219</v>
      </c>
      <c r="E9675" t="s">
        <v>261</v>
      </c>
      <c r="F9675">
        <v>120</v>
      </c>
      <c r="G9675" t="s">
        <v>332</v>
      </c>
      <c r="H9675" t="s">
        <v>84</v>
      </c>
      <c r="I9675">
        <v>1995</v>
      </c>
      <c r="J9675">
        <v>2.4154</v>
      </c>
    </row>
    <row r="9676" spans="1:10" x14ac:dyDescent="0.25">
      <c r="A9676" t="s">
        <v>227</v>
      </c>
      <c r="B9676" t="s">
        <v>80</v>
      </c>
      <c r="C9676" t="s">
        <v>37</v>
      </c>
      <c r="D9676">
        <v>120213</v>
      </c>
      <c r="E9676" t="s">
        <v>265</v>
      </c>
      <c r="F9676">
        <v>103</v>
      </c>
      <c r="G9676" t="s">
        <v>82</v>
      </c>
      <c r="H9676" t="s">
        <v>84</v>
      </c>
      <c r="I9676">
        <v>2005</v>
      </c>
      <c r="J9676">
        <v>2.02162E-2</v>
      </c>
    </row>
    <row r="9677" spans="1:10" x14ac:dyDescent="0.25">
      <c r="A9677" t="s">
        <v>225</v>
      </c>
      <c r="B9677" t="s">
        <v>75</v>
      </c>
      <c r="C9677" t="s">
        <v>31</v>
      </c>
      <c r="D9677" t="s">
        <v>237</v>
      </c>
      <c r="E9677" t="s">
        <v>236</v>
      </c>
      <c r="F9677">
        <v>110</v>
      </c>
      <c r="G9677" t="s">
        <v>344</v>
      </c>
      <c r="H9677" t="s">
        <v>84</v>
      </c>
      <c r="I9677">
        <v>1995</v>
      </c>
      <c r="J9677">
        <v>23.013999999999999</v>
      </c>
    </row>
    <row r="9678" spans="1:10" x14ac:dyDescent="0.25">
      <c r="A9678" t="s">
        <v>224</v>
      </c>
      <c r="B9678" t="s">
        <v>202</v>
      </c>
      <c r="C9678" t="s">
        <v>199</v>
      </c>
      <c r="D9678" t="s">
        <v>381</v>
      </c>
      <c r="E9678" t="s">
        <v>380</v>
      </c>
      <c r="F9678">
        <v>111</v>
      </c>
      <c r="G9678" t="s">
        <v>333</v>
      </c>
      <c r="H9678" t="s">
        <v>84</v>
      </c>
      <c r="I9678">
        <v>1995</v>
      </c>
      <c r="J9678">
        <v>31.159700000000001</v>
      </c>
    </row>
    <row r="9679" spans="1:10" x14ac:dyDescent="0.25">
      <c r="A9679" t="s">
        <v>225</v>
      </c>
      <c r="B9679" t="s">
        <v>80</v>
      </c>
      <c r="C9679" t="s">
        <v>37</v>
      </c>
      <c r="D9679">
        <v>120303</v>
      </c>
      <c r="E9679" t="s">
        <v>259</v>
      </c>
      <c r="F9679">
        <v>104</v>
      </c>
      <c r="G9679" t="s">
        <v>340</v>
      </c>
      <c r="H9679" t="s">
        <v>84</v>
      </c>
      <c r="I9679">
        <v>2015</v>
      </c>
      <c r="J9679">
        <v>1.03612E-3</v>
      </c>
    </row>
    <row r="9680" spans="1:10" x14ac:dyDescent="0.25">
      <c r="A9680" t="s">
        <v>225</v>
      </c>
      <c r="B9680" t="s">
        <v>80</v>
      </c>
      <c r="C9680" t="s">
        <v>37</v>
      </c>
      <c r="D9680">
        <v>130113</v>
      </c>
      <c r="E9680" t="s">
        <v>339</v>
      </c>
      <c r="F9680">
        <v>104</v>
      </c>
      <c r="G9680" t="s">
        <v>340</v>
      </c>
      <c r="H9680" t="s">
        <v>84</v>
      </c>
      <c r="I9680">
        <v>2015</v>
      </c>
      <c r="J9680">
        <v>1.7066799999999999E-3</v>
      </c>
    </row>
    <row r="9681" spans="1:10" x14ac:dyDescent="0.25">
      <c r="A9681" t="s">
        <v>229</v>
      </c>
      <c r="B9681" t="s">
        <v>80</v>
      </c>
      <c r="C9681" t="s">
        <v>37</v>
      </c>
      <c r="D9681">
        <v>120106</v>
      </c>
      <c r="E9681" t="s">
        <v>269</v>
      </c>
      <c r="F9681">
        <v>109</v>
      </c>
      <c r="G9681" t="s">
        <v>342</v>
      </c>
      <c r="H9681" t="s">
        <v>84</v>
      </c>
      <c r="I9681">
        <v>2015</v>
      </c>
      <c r="J9681">
        <v>4.0021199999999997</v>
      </c>
    </row>
    <row r="9682" spans="1:10" x14ac:dyDescent="0.25">
      <c r="A9682" t="s">
        <v>226</v>
      </c>
      <c r="B9682" t="s">
        <v>80</v>
      </c>
      <c r="C9682" t="s">
        <v>37</v>
      </c>
      <c r="D9682">
        <v>130112</v>
      </c>
      <c r="E9682" t="s">
        <v>349</v>
      </c>
      <c r="F9682">
        <v>120</v>
      </c>
      <c r="G9682" t="s">
        <v>332</v>
      </c>
      <c r="H9682" t="s">
        <v>84</v>
      </c>
      <c r="I9682">
        <v>2010</v>
      </c>
      <c r="J9682">
        <v>5.1603400000000001E-2</v>
      </c>
    </row>
    <row r="9683" spans="1:10" x14ac:dyDescent="0.25">
      <c r="A9683" t="s">
        <v>226</v>
      </c>
      <c r="B9683" t="s">
        <v>80</v>
      </c>
      <c r="C9683" t="s">
        <v>37</v>
      </c>
      <c r="D9683">
        <v>120215</v>
      </c>
      <c r="E9683" t="s">
        <v>264</v>
      </c>
      <c r="F9683">
        <v>109</v>
      </c>
      <c r="G9683" t="s">
        <v>342</v>
      </c>
      <c r="H9683" t="s">
        <v>84</v>
      </c>
      <c r="I9683">
        <v>2010</v>
      </c>
      <c r="J9683">
        <v>1.0974E-4</v>
      </c>
    </row>
    <row r="9684" spans="1:10" x14ac:dyDescent="0.25">
      <c r="A9684" t="s">
        <v>226</v>
      </c>
      <c r="B9684" t="s">
        <v>80</v>
      </c>
      <c r="C9684" t="s">
        <v>37</v>
      </c>
      <c r="D9684">
        <v>120105</v>
      </c>
      <c r="E9684" t="s">
        <v>270</v>
      </c>
      <c r="F9684">
        <v>103</v>
      </c>
      <c r="G9684" t="s">
        <v>82</v>
      </c>
      <c r="H9684" t="s">
        <v>84</v>
      </c>
      <c r="I9684">
        <v>2014</v>
      </c>
      <c r="J9684">
        <v>1.7263599999999999E-3</v>
      </c>
    </row>
    <row r="9685" spans="1:10" x14ac:dyDescent="0.25">
      <c r="A9685" t="s">
        <v>226</v>
      </c>
      <c r="B9685" t="s">
        <v>80</v>
      </c>
      <c r="C9685" t="s">
        <v>37</v>
      </c>
      <c r="D9685">
        <v>120105</v>
      </c>
      <c r="E9685" t="s">
        <v>270</v>
      </c>
      <c r="F9685">
        <v>111</v>
      </c>
      <c r="G9685" t="s">
        <v>333</v>
      </c>
      <c r="H9685" t="s">
        <v>84</v>
      </c>
      <c r="I9685">
        <v>2014</v>
      </c>
      <c r="J9685">
        <v>0.17263600000000001</v>
      </c>
    </row>
    <row r="9686" spans="1:10" x14ac:dyDescent="0.25">
      <c r="A9686" t="s">
        <v>225</v>
      </c>
      <c r="B9686" t="s">
        <v>79</v>
      </c>
      <c r="C9686" t="s">
        <v>35</v>
      </c>
      <c r="D9686" t="s">
        <v>243</v>
      </c>
      <c r="E9686" t="s">
        <v>242</v>
      </c>
      <c r="F9686">
        <v>120</v>
      </c>
      <c r="G9686" t="s">
        <v>332</v>
      </c>
      <c r="H9686" t="s">
        <v>84</v>
      </c>
      <c r="I9686">
        <v>2000</v>
      </c>
      <c r="J9686">
        <v>4954.51</v>
      </c>
    </row>
    <row r="9687" spans="1:10" x14ac:dyDescent="0.25">
      <c r="A9687" t="s">
        <v>225</v>
      </c>
      <c r="B9687" t="s">
        <v>79</v>
      </c>
      <c r="C9687" t="s">
        <v>35</v>
      </c>
      <c r="D9687" t="s">
        <v>243</v>
      </c>
      <c r="E9687" t="s">
        <v>242</v>
      </c>
      <c r="F9687">
        <v>109</v>
      </c>
      <c r="G9687" t="s">
        <v>342</v>
      </c>
      <c r="H9687" t="s">
        <v>84</v>
      </c>
      <c r="I9687">
        <v>2000</v>
      </c>
      <c r="J9687">
        <v>682.09299999999996</v>
      </c>
    </row>
    <row r="9688" spans="1:10" x14ac:dyDescent="0.25">
      <c r="A9688" t="s">
        <v>224</v>
      </c>
      <c r="B9688" t="s">
        <v>71</v>
      </c>
      <c r="C9688" t="s">
        <v>348</v>
      </c>
      <c r="D9688" t="s">
        <v>347</v>
      </c>
      <c r="E9688" t="s">
        <v>346</v>
      </c>
      <c r="F9688">
        <v>110</v>
      </c>
      <c r="G9688" t="s">
        <v>344</v>
      </c>
      <c r="H9688" t="s">
        <v>84</v>
      </c>
      <c r="I9688">
        <v>1995</v>
      </c>
      <c r="J9688">
        <v>6.8347599999999994E-2</v>
      </c>
    </row>
    <row r="9689" spans="1:10" x14ac:dyDescent="0.25">
      <c r="A9689" t="s">
        <v>224</v>
      </c>
      <c r="B9689" t="s">
        <v>74</v>
      </c>
      <c r="C9689" t="s">
        <v>34</v>
      </c>
      <c r="D9689">
        <v>901000</v>
      </c>
      <c r="E9689" t="s">
        <v>34</v>
      </c>
      <c r="F9689">
        <v>103</v>
      </c>
      <c r="G9689" t="s">
        <v>82</v>
      </c>
      <c r="H9689" t="s">
        <v>84</v>
      </c>
      <c r="I9689">
        <v>2005</v>
      </c>
      <c r="J9689">
        <v>0.72893799999999997</v>
      </c>
    </row>
    <row r="9690" spans="1:10" x14ac:dyDescent="0.25">
      <c r="A9690" t="s">
        <v>229</v>
      </c>
      <c r="B9690" t="s">
        <v>80</v>
      </c>
      <c r="C9690" t="s">
        <v>37</v>
      </c>
      <c r="D9690">
        <v>120215</v>
      </c>
      <c r="E9690" t="s">
        <v>264</v>
      </c>
      <c r="F9690">
        <v>111</v>
      </c>
      <c r="G9690" t="s">
        <v>333</v>
      </c>
      <c r="H9690" t="s">
        <v>84</v>
      </c>
      <c r="I9690">
        <v>2000</v>
      </c>
      <c r="J9690">
        <v>3.9805500000000002E-3</v>
      </c>
    </row>
    <row r="9691" spans="1:10" x14ac:dyDescent="0.25">
      <c r="A9691" t="s">
        <v>224</v>
      </c>
      <c r="B9691" t="s">
        <v>80</v>
      </c>
      <c r="C9691" t="s">
        <v>37</v>
      </c>
      <c r="D9691">
        <v>150102</v>
      </c>
      <c r="E9691" t="s">
        <v>288</v>
      </c>
      <c r="F9691">
        <v>109</v>
      </c>
      <c r="G9691" t="s">
        <v>342</v>
      </c>
      <c r="H9691" t="s">
        <v>84</v>
      </c>
      <c r="I9691">
        <v>2000</v>
      </c>
      <c r="J9691">
        <v>5.75319E-3</v>
      </c>
    </row>
    <row r="9692" spans="1:10" x14ac:dyDescent="0.25">
      <c r="A9692" t="s">
        <v>224</v>
      </c>
      <c r="B9692" t="s">
        <v>80</v>
      </c>
      <c r="C9692" t="s">
        <v>37</v>
      </c>
      <c r="D9692">
        <v>130302</v>
      </c>
      <c r="E9692" t="s">
        <v>336</v>
      </c>
      <c r="F9692">
        <v>114</v>
      </c>
      <c r="G9692" t="s">
        <v>335</v>
      </c>
      <c r="H9692" t="s">
        <v>84</v>
      </c>
      <c r="I9692">
        <v>2000</v>
      </c>
      <c r="J9692">
        <v>1.62196E-4</v>
      </c>
    </row>
    <row r="9693" spans="1:10" x14ac:dyDescent="0.25">
      <c r="A9693" t="s">
        <v>224</v>
      </c>
      <c r="B9693" t="s">
        <v>80</v>
      </c>
      <c r="C9693" t="s">
        <v>37</v>
      </c>
      <c r="D9693">
        <v>120112</v>
      </c>
      <c r="E9693" t="s">
        <v>268</v>
      </c>
      <c r="F9693">
        <v>114</v>
      </c>
      <c r="G9693" t="s">
        <v>335</v>
      </c>
      <c r="H9693" t="s">
        <v>84</v>
      </c>
      <c r="I9693">
        <v>2000</v>
      </c>
      <c r="J9693">
        <v>3.99295E-2</v>
      </c>
    </row>
    <row r="9694" spans="1:10" x14ac:dyDescent="0.25">
      <c r="A9694" t="s">
        <v>225</v>
      </c>
      <c r="B9694" t="s">
        <v>76</v>
      </c>
      <c r="C9694" t="s">
        <v>77</v>
      </c>
      <c r="D9694" t="s">
        <v>363</v>
      </c>
      <c r="E9694" t="s">
        <v>362</v>
      </c>
      <c r="F9694">
        <v>109</v>
      </c>
      <c r="G9694" t="s">
        <v>342</v>
      </c>
      <c r="H9694" t="s">
        <v>84</v>
      </c>
      <c r="I9694">
        <v>2014</v>
      </c>
      <c r="J9694">
        <v>0.48</v>
      </c>
    </row>
    <row r="9695" spans="1:10" x14ac:dyDescent="0.25">
      <c r="A9695" t="s">
        <v>227</v>
      </c>
      <c r="B9695" t="s">
        <v>71</v>
      </c>
      <c r="C9695" t="s">
        <v>72</v>
      </c>
      <c r="D9695" t="s">
        <v>239</v>
      </c>
      <c r="E9695" t="s">
        <v>238</v>
      </c>
      <c r="F9695">
        <v>109</v>
      </c>
      <c r="G9695" t="s">
        <v>342</v>
      </c>
      <c r="H9695" t="s">
        <v>84</v>
      </c>
      <c r="I9695">
        <v>2014</v>
      </c>
      <c r="J9695">
        <v>45.790999999999997</v>
      </c>
    </row>
    <row r="9696" spans="1:10" x14ac:dyDescent="0.25">
      <c r="A9696" t="s">
        <v>227</v>
      </c>
      <c r="B9696" t="s">
        <v>214</v>
      </c>
      <c r="C9696" t="s">
        <v>213</v>
      </c>
      <c r="D9696" t="s">
        <v>361</v>
      </c>
      <c r="E9696" t="s">
        <v>360</v>
      </c>
      <c r="F9696">
        <v>109</v>
      </c>
      <c r="G9696" t="s">
        <v>342</v>
      </c>
      <c r="H9696" t="s">
        <v>84</v>
      </c>
      <c r="I9696">
        <v>2014</v>
      </c>
      <c r="J9696">
        <v>2.7</v>
      </c>
    </row>
    <row r="9697" spans="1:10" x14ac:dyDescent="0.25">
      <c r="A9697" t="s">
        <v>225</v>
      </c>
      <c r="B9697" t="s">
        <v>76</v>
      </c>
      <c r="C9697" t="s">
        <v>78</v>
      </c>
      <c r="D9697" t="s">
        <v>400</v>
      </c>
      <c r="E9697" t="s">
        <v>399</v>
      </c>
      <c r="F9697">
        <v>109</v>
      </c>
      <c r="G9697" t="s">
        <v>342</v>
      </c>
      <c r="H9697" t="s">
        <v>84</v>
      </c>
      <c r="I9697">
        <v>2014</v>
      </c>
      <c r="J9697">
        <v>2.7E-2</v>
      </c>
    </row>
    <row r="9698" spans="1:10" x14ac:dyDescent="0.25">
      <c r="A9698" t="s">
        <v>227</v>
      </c>
      <c r="B9698" t="s">
        <v>73</v>
      </c>
      <c r="C9698" t="s">
        <v>212</v>
      </c>
      <c r="D9698" t="s">
        <v>359</v>
      </c>
      <c r="E9698" t="s">
        <v>358</v>
      </c>
      <c r="F9698">
        <v>109</v>
      </c>
      <c r="G9698" t="s">
        <v>342</v>
      </c>
      <c r="H9698" t="s">
        <v>84</v>
      </c>
      <c r="I9698">
        <v>2014</v>
      </c>
      <c r="J9698">
        <v>25</v>
      </c>
    </row>
    <row r="9699" spans="1:10" x14ac:dyDescent="0.25">
      <c r="A9699" t="s">
        <v>225</v>
      </c>
      <c r="B9699" t="s">
        <v>76</v>
      </c>
      <c r="C9699" t="s">
        <v>198</v>
      </c>
      <c r="D9699" t="s">
        <v>417</v>
      </c>
      <c r="E9699" t="s">
        <v>416</v>
      </c>
      <c r="F9699">
        <v>109</v>
      </c>
      <c r="G9699" t="s">
        <v>342</v>
      </c>
      <c r="H9699" t="s">
        <v>84</v>
      </c>
      <c r="I9699">
        <v>2014</v>
      </c>
      <c r="J9699">
        <v>6</v>
      </c>
    </row>
    <row r="9700" spans="1:10" x14ac:dyDescent="0.25">
      <c r="A9700" t="s">
        <v>227</v>
      </c>
      <c r="B9700" t="s">
        <v>195</v>
      </c>
      <c r="C9700" t="s">
        <v>194</v>
      </c>
      <c r="D9700" t="s">
        <v>299</v>
      </c>
      <c r="E9700" t="s">
        <v>298</v>
      </c>
      <c r="F9700">
        <v>109</v>
      </c>
      <c r="G9700" t="s">
        <v>342</v>
      </c>
      <c r="H9700" t="s">
        <v>84</v>
      </c>
      <c r="I9700">
        <v>2014</v>
      </c>
      <c r="J9700">
        <v>87.46</v>
      </c>
    </row>
    <row r="9701" spans="1:10" x14ac:dyDescent="0.25">
      <c r="A9701" t="s">
        <v>224</v>
      </c>
      <c r="B9701" t="s">
        <v>73</v>
      </c>
      <c r="C9701" t="s">
        <v>210</v>
      </c>
      <c r="D9701" t="s">
        <v>386</v>
      </c>
      <c r="E9701" t="s">
        <v>385</v>
      </c>
      <c r="F9701">
        <v>109</v>
      </c>
      <c r="G9701" t="s">
        <v>342</v>
      </c>
      <c r="H9701" t="s">
        <v>84</v>
      </c>
      <c r="I9701">
        <v>2005</v>
      </c>
      <c r="J9701">
        <v>59.77</v>
      </c>
    </row>
    <row r="9702" spans="1:10" x14ac:dyDescent="0.25">
      <c r="A9702" t="s">
        <v>225</v>
      </c>
      <c r="B9702" t="s">
        <v>202</v>
      </c>
      <c r="C9702" t="s">
        <v>470</v>
      </c>
      <c r="D9702" t="s">
        <v>469</v>
      </c>
      <c r="E9702" t="s">
        <v>468</v>
      </c>
      <c r="F9702">
        <v>109</v>
      </c>
      <c r="G9702" t="s">
        <v>342</v>
      </c>
      <c r="H9702" t="s">
        <v>84</v>
      </c>
      <c r="I9702">
        <v>2000</v>
      </c>
      <c r="J9702">
        <v>0.25</v>
      </c>
    </row>
    <row r="9703" spans="1:10" x14ac:dyDescent="0.25">
      <c r="A9703" t="s">
        <v>227</v>
      </c>
      <c r="B9703" t="s">
        <v>76</v>
      </c>
      <c r="C9703" t="s">
        <v>197</v>
      </c>
      <c r="D9703" t="s">
        <v>241</v>
      </c>
      <c r="E9703" t="s">
        <v>240</v>
      </c>
      <c r="F9703">
        <v>109</v>
      </c>
      <c r="G9703" t="s">
        <v>342</v>
      </c>
      <c r="H9703" t="s">
        <v>84</v>
      </c>
      <c r="I9703">
        <v>2000</v>
      </c>
      <c r="J9703">
        <v>201.9</v>
      </c>
    </row>
    <row r="9704" spans="1:10" x14ac:dyDescent="0.25">
      <c r="A9704" t="s">
        <v>229</v>
      </c>
      <c r="B9704" t="s">
        <v>76</v>
      </c>
      <c r="C9704" t="s">
        <v>78</v>
      </c>
      <c r="D9704" t="s">
        <v>272</v>
      </c>
      <c r="E9704" t="s">
        <v>271</v>
      </c>
      <c r="F9704">
        <v>109</v>
      </c>
      <c r="G9704" t="s">
        <v>342</v>
      </c>
      <c r="H9704" t="s">
        <v>84</v>
      </c>
      <c r="I9704">
        <v>1995</v>
      </c>
      <c r="J9704">
        <v>0.4</v>
      </c>
    </row>
    <row r="9705" spans="1:10" x14ac:dyDescent="0.25">
      <c r="A9705" t="s">
        <v>227</v>
      </c>
      <c r="B9705" t="s">
        <v>76</v>
      </c>
      <c r="C9705" t="s">
        <v>77</v>
      </c>
      <c r="D9705" t="s">
        <v>403</v>
      </c>
      <c r="E9705" t="s">
        <v>402</v>
      </c>
      <c r="F9705">
        <v>109</v>
      </c>
      <c r="G9705" t="s">
        <v>342</v>
      </c>
      <c r="H9705" t="s">
        <v>84</v>
      </c>
      <c r="I9705">
        <v>1995</v>
      </c>
      <c r="J9705">
        <v>5</v>
      </c>
    </row>
    <row r="9706" spans="1:10" x14ac:dyDescent="0.25">
      <c r="A9706" t="s">
        <v>227</v>
      </c>
      <c r="B9706" t="s">
        <v>73</v>
      </c>
      <c r="C9706" t="s">
        <v>210</v>
      </c>
      <c r="D9706" t="s">
        <v>386</v>
      </c>
      <c r="E9706" t="s">
        <v>385</v>
      </c>
      <c r="F9706">
        <v>109</v>
      </c>
      <c r="G9706" t="s">
        <v>342</v>
      </c>
      <c r="H9706" t="s">
        <v>84</v>
      </c>
      <c r="I9706">
        <v>1995</v>
      </c>
      <c r="J9706">
        <v>3392</v>
      </c>
    </row>
    <row r="9707" spans="1:10" x14ac:dyDescent="0.25">
      <c r="A9707" t="s">
        <v>227</v>
      </c>
      <c r="B9707" t="s">
        <v>76</v>
      </c>
      <c r="C9707" t="s">
        <v>196</v>
      </c>
      <c r="D9707" t="s">
        <v>458</v>
      </c>
      <c r="E9707" t="s">
        <v>457</v>
      </c>
      <c r="F9707">
        <v>109</v>
      </c>
      <c r="G9707" t="s">
        <v>342</v>
      </c>
      <c r="H9707" t="s">
        <v>84</v>
      </c>
      <c r="I9707">
        <v>1995</v>
      </c>
      <c r="J9707">
        <v>1</v>
      </c>
    </row>
    <row r="9708" spans="1:10" x14ac:dyDescent="0.25">
      <c r="A9708" t="s">
        <v>226</v>
      </c>
      <c r="B9708" t="s">
        <v>79</v>
      </c>
      <c r="C9708" t="s">
        <v>33</v>
      </c>
      <c r="D9708" t="s">
        <v>253</v>
      </c>
      <c r="E9708" t="s">
        <v>252</v>
      </c>
      <c r="F9708">
        <v>109</v>
      </c>
      <c r="G9708" t="s">
        <v>342</v>
      </c>
      <c r="H9708" t="s">
        <v>84</v>
      </c>
      <c r="I9708">
        <v>1990</v>
      </c>
      <c r="J9708">
        <v>1607.87</v>
      </c>
    </row>
    <row r="9709" spans="1:10" x14ac:dyDescent="0.25">
      <c r="A9709" t="s">
        <v>227</v>
      </c>
      <c r="B9709" t="s">
        <v>76</v>
      </c>
      <c r="C9709" t="s">
        <v>196</v>
      </c>
      <c r="D9709" t="s">
        <v>367</v>
      </c>
      <c r="E9709" t="s">
        <v>366</v>
      </c>
      <c r="F9709">
        <v>109</v>
      </c>
      <c r="G9709" t="s">
        <v>342</v>
      </c>
      <c r="H9709" t="s">
        <v>84</v>
      </c>
      <c r="I9709">
        <v>1990</v>
      </c>
      <c r="J9709">
        <v>10</v>
      </c>
    </row>
    <row r="9710" spans="1:10" x14ac:dyDescent="0.25">
      <c r="A9710" t="s">
        <v>227</v>
      </c>
      <c r="B9710" t="s">
        <v>73</v>
      </c>
      <c r="C9710" t="s">
        <v>212</v>
      </c>
      <c r="D9710" t="s">
        <v>359</v>
      </c>
      <c r="E9710" t="s">
        <v>358</v>
      </c>
      <c r="F9710">
        <v>109</v>
      </c>
      <c r="G9710" t="s">
        <v>342</v>
      </c>
      <c r="H9710" t="s">
        <v>84</v>
      </c>
      <c r="I9710">
        <v>1990</v>
      </c>
      <c r="J9710">
        <v>6</v>
      </c>
    </row>
    <row r="9711" spans="1:10" x14ac:dyDescent="0.25">
      <c r="A9711" t="s">
        <v>227</v>
      </c>
      <c r="B9711" t="s">
        <v>73</v>
      </c>
      <c r="C9711" t="s">
        <v>212</v>
      </c>
      <c r="D9711" t="s">
        <v>393</v>
      </c>
      <c r="E9711" t="s">
        <v>392</v>
      </c>
      <c r="F9711">
        <v>109</v>
      </c>
      <c r="G9711" t="s">
        <v>342</v>
      </c>
      <c r="H9711" t="s">
        <v>84</v>
      </c>
      <c r="I9711">
        <v>1990</v>
      </c>
      <c r="J9711">
        <v>57</v>
      </c>
    </row>
    <row r="9712" spans="1:10" x14ac:dyDescent="0.25">
      <c r="A9712" t="s">
        <v>224</v>
      </c>
      <c r="B9712" t="s">
        <v>73</v>
      </c>
      <c r="C9712" t="s">
        <v>212</v>
      </c>
      <c r="D9712" t="s">
        <v>393</v>
      </c>
      <c r="E9712" t="s">
        <v>392</v>
      </c>
      <c r="F9712">
        <v>109</v>
      </c>
      <c r="G9712" t="s">
        <v>342</v>
      </c>
      <c r="H9712" t="s">
        <v>84</v>
      </c>
      <c r="I9712">
        <v>2010</v>
      </c>
      <c r="J9712">
        <v>36.32</v>
      </c>
    </row>
    <row r="9713" spans="1:10" x14ac:dyDescent="0.25">
      <c r="A9713" t="s">
        <v>225</v>
      </c>
      <c r="B9713" t="s">
        <v>76</v>
      </c>
      <c r="C9713" t="s">
        <v>197</v>
      </c>
      <c r="D9713" t="s">
        <v>241</v>
      </c>
      <c r="E9713" t="s">
        <v>240</v>
      </c>
      <c r="F9713">
        <v>109</v>
      </c>
      <c r="G9713" t="s">
        <v>342</v>
      </c>
      <c r="H9713" t="s">
        <v>84</v>
      </c>
      <c r="I9713">
        <v>2010</v>
      </c>
      <c r="J9713">
        <v>31</v>
      </c>
    </row>
    <row r="9714" spans="1:10" x14ac:dyDescent="0.25">
      <c r="A9714" t="s">
        <v>225</v>
      </c>
      <c r="B9714" t="s">
        <v>80</v>
      </c>
      <c r="C9714" t="s">
        <v>37</v>
      </c>
      <c r="D9714">
        <v>130219</v>
      </c>
      <c r="E9714" t="s">
        <v>354</v>
      </c>
      <c r="F9714">
        <v>109</v>
      </c>
      <c r="G9714" t="s">
        <v>342</v>
      </c>
      <c r="H9714" t="s">
        <v>84</v>
      </c>
      <c r="I9714">
        <v>2014</v>
      </c>
      <c r="J9714">
        <v>0.15890599999999999</v>
      </c>
    </row>
    <row r="9715" spans="1:10" x14ac:dyDescent="0.25">
      <c r="A9715" t="s">
        <v>225</v>
      </c>
      <c r="B9715" t="s">
        <v>80</v>
      </c>
      <c r="C9715" t="s">
        <v>37</v>
      </c>
      <c r="D9715">
        <v>120212</v>
      </c>
      <c r="E9715" t="s">
        <v>266</v>
      </c>
      <c r="F9715">
        <v>120</v>
      </c>
      <c r="G9715" t="s">
        <v>332</v>
      </c>
      <c r="H9715" t="s">
        <v>84</v>
      </c>
      <c r="I9715">
        <v>2014</v>
      </c>
      <c r="J9715">
        <v>198.191</v>
      </c>
    </row>
    <row r="9716" spans="1:10" x14ac:dyDescent="0.25">
      <c r="A9716" t="s">
        <v>225</v>
      </c>
      <c r="B9716" t="s">
        <v>79</v>
      </c>
      <c r="C9716" t="s">
        <v>33</v>
      </c>
      <c r="D9716" t="s">
        <v>253</v>
      </c>
      <c r="E9716" t="s">
        <v>252</v>
      </c>
      <c r="F9716">
        <v>110</v>
      </c>
      <c r="G9716" t="s">
        <v>344</v>
      </c>
      <c r="H9716" t="s">
        <v>84</v>
      </c>
      <c r="I9716">
        <v>2015</v>
      </c>
      <c r="J9716">
        <v>6.7629999999999999</v>
      </c>
    </row>
    <row r="9717" spans="1:10" x14ac:dyDescent="0.25">
      <c r="A9717" t="s">
        <v>226</v>
      </c>
      <c r="B9717" t="s">
        <v>73</v>
      </c>
      <c r="C9717" t="s">
        <v>212</v>
      </c>
      <c r="D9717" t="s">
        <v>251</v>
      </c>
      <c r="E9717" t="s">
        <v>250</v>
      </c>
      <c r="F9717">
        <v>110</v>
      </c>
      <c r="G9717" t="s">
        <v>344</v>
      </c>
      <c r="H9717" t="s">
        <v>84</v>
      </c>
      <c r="I9717">
        <v>2015</v>
      </c>
      <c r="J9717">
        <v>0.11</v>
      </c>
    </row>
    <row r="9718" spans="1:10" x14ac:dyDescent="0.25">
      <c r="A9718" t="s">
        <v>226</v>
      </c>
      <c r="B9718" t="s">
        <v>75</v>
      </c>
      <c r="C9718" t="s">
        <v>31</v>
      </c>
      <c r="D9718" t="s">
        <v>237</v>
      </c>
      <c r="E9718" t="s">
        <v>236</v>
      </c>
      <c r="F9718">
        <v>120</v>
      </c>
      <c r="G9718" t="s">
        <v>332</v>
      </c>
      <c r="H9718" t="s">
        <v>84</v>
      </c>
      <c r="I9718">
        <v>2005</v>
      </c>
      <c r="J9718">
        <v>2022.57</v>
      </c>
    </row>
    <row r="9719" spans="1:10" x14ac:dyDescent="0.25">
      <c r="A9719" t="s">
        <v>224</v>
      </c>
      <c r="B9719" t="s">
        <v>74</v>
      </c>
      <c r="C9719" t="s">
        <v>34</v>
      </c>
      <c r="D9719">
        <v>901001</v>
      </c>
      <c r="E9719" t="s">
        <v>254</v>
      </c>
      <c r="F9719">
        <v>120</v>
      </c>
      <c r="G9719" t="s">
        <v>332</v>
      </c>
      <c r="H9719" t="s">
        <v>84</v>
      </c>
      <c r="I9719">
        <v>2005</v>
      </c>
      <c r="J9719">
        <v>6.8061400000000001</v>
      </c>
    </row>
    <row r="9720" spans="1:10" x14ac:dyDescent="0.25">
      <c r="A9720" t="s">
        <v>224</v>
      </c>
      <c r="B9720" t="s">
        <v>74</v>
      </c>
      <c r="C9720" t="s">
        <v>34</v>
      </c>
      <c r="D9720">
        <v>901001</v>
      </c>
      <c r="E9720" t="s">
        <v>254</v>
      </c>
      <c r="F9720">
        <v>111</v>
      </c>
      <c r="G9720" t="s">
        <v>333</v>
      </c>
      <c r="H9720" t="s">
        <v>84</v>
      </c>
      <c r="I9720">
        <v>2015</v>
      </c>
      <c r="J9720">
        <v>0.52029000000000003</v>
      </c>
    </row>
    <row r="9721" spans="1:10" x14ac:dyDescent="0.25">
      <c r="A9721" t="s">
        <v>224</v>
      </c>
      <c r="B9721" t="s">
        <v>74</v>
      </c>
      <c r="C9721" t="s">
        <v>34</v>
      </c>
      <c r="D9721">
        <v>901001</v>
      </c>
      <c r="E9721" t="s">
        <v>254</v>
      </c>
      <c r="F9721">
        <v>114</v>
      </c>
      <c r="G9721" t="s">
        <v>335</v>
      </c>
      <c r="H9721" t="s">
        <v>84</v>
      </c>
      <c r="I9721">
        <v>2015</v>
      </c>
      <c r="J9721">
        <v>0.54205099999999995</v>
      </c>
    </row>
    <row r="9722" spans="1:10" x14ac:dyDescent="0.25">
      <c r="A9722" t="s">
        <v>225</v>
      </c>
      <c r="B9722" t="s">
        <v>80</v>
      </c>
      <c r="C9722" t="s">
        <v>37</v>
      </c>
      <c r="D9722">
        <v>130218</v>
      </c>
      <c r="E9722" t="s">
        <v>343</v>
      </c>
      <c r="F9722">
        <v>114</v>
      </c>
      <c r="G9722" t="s">
        <v>335</v>
      </c>
      <c r="H9722" t="s">
        <v>84</v>
      </c>
      <c r="I9722">
        <v>2000</v>
      </c>
      <c r="J9722">
        <v>1.7626300000000001E-3</v>
      </c>
    </row>
    <row r="9723" spans="1:10" x14ac:dyDescent="0.25">
      <c r="A9723" t="s">
        <v>227</v>
      </c>
      <c r="B9723" t="s">
        <v>80</v>
      </c>
      <c r="C9723" t="s">
        <v>37</v>
      </c>
      <c r="D9723">
        <v>150202</v>
      </c>
      <c r="E9723" t="s">
        <v>286</v>
      </c>
      <c r="F9723">
        <v>114</v>
      </c>
      <c r="G9723" t="s">
        <v>335</v>
      </c>
      <c r="H9723" t="s">
        <v>84</v>
      </c>
      <c r="I9723">
        <v>2005</v>
      </c>
      <c r="J9723">
        <v>1.33907E-2</v>
      </c>
    </row>
    <row r="9724" spans="1:10" x14ac:dyDescent="0.25">
      <c r="A9724" t="s">
        <v>225</v>
      </c>
      <c r="B9724" t="s">
        <v>80</v>
      </c>
      <c r="C9724" t="s">
        <v>37</v>
      </c>
      <c r="D9724">
        <v>120212</v>
      </c>
      <c r="E9724" t="s">
        <v>266</v>
      </c>
      <c r="F9724">
        <v>103</v>
      </c>
      <c r="G9724" t="s">
        <v>82</v>
      </c>
      <c r="H9724" t="s">
        <v>84</v>
      </c>
      <c r="I9724">
        <v>2010</v>
      </c>
      <c r="J9724">
        <v>1.6619999999999999E-2</v>
      </c>
    </row>
    <row r="9725" spans="1:10" x14ac:dyDescent="0.25">
      <c r="A9725" t="s">
        <v>225</v>
      </c>
      <c r="B9725" t="s">
        <v>80</v>
      </c>
      <c r="C9725" t="s">
        <v>37</v>
      </c>
      <c r="D9725">
        <v>150202</v>
      </c>
      <c r="E9725" t="s">
        <v>286</v>
      </c>
      <c r="F9725">
        <v>109</v>
      </c>
      <c r="G9725" t="s">
        <v>342</v>
      </c>
      <c r="H9725" t="s">
        <v>84</v>
      </c>
      <c r="I9725">
        <v>2010</v>
      </c>
      <c r="J9725">
        <v>3.4086600000000002E-2</v>
      </c>
    </row>
    <row r="9726" spans="1:10" x14ac:dyDescent="0.25">
      <c r="A9726" t="s">
        <v>223</v>
      </c>
      <c r="B9726" t="s">
        <v>80</v>
      </c>
      <c r="C9726" t="s">
        <v>37</v>
      </c>
      <c r="D9726">
        <v>150203</v>
      </c>
      <c r="E9726" t="s">
        <v>285</v>
      </c>
      <c r="F9726">
        <v>103</v>
      </c>
      <c r="G9726" t="s">
        <v>82</v>
      </c>
      <c r="H9726" t="s">
        <v>84</v>
      </c>
      <c r="I9726">
        <v>2010</v>
      </c>
      <c r="J9726">
        <v>2.13636E-5</v>
      </c>
    </row>
    <row r="9727" spans="1:10" x14ac:dyDescent="0.25">
      <c r="A9727" t="s">
        <v>226</v>
      </c>
      <c r="B9727" t="s">
        <v>79</v>
      </c>
      <c r="C9727" t="s">
        <v>35</v>
      </c>
      <c r="D9727" t="s">
        <v>245</v>
      </c>
      <c r="E9727" t="s">
        <v>244</v>
      </c>
      <c r="F9727">
        <v>119</v>
      </c>
      <c r="G9727" t="s">
        <v>357</v>
      </c>
      <c r="H9727" t="s">
        <v>84</v>
      </c>
      <c r="I9727">
        <v>2015</v>
      </c>
      <c r="J9727">
        <v>3.8852700000000001E-3</v>
      </c>
    </row>
    <row r="9728" spans="1:10" x14ac:dyDescent="0.25">
      <c r="A9728" t="s">
        <v>226</v>
      </c>
      <c r="B9728" t="s">
        <v>80</v>
      </c>
      <c r="C9728" t="s">
        <v>192</v>
      </c>
      <c r="D9728">
        <v>203100</v>
      </c>
      <c r="E9728" t="s">
        <v>420</v>
      </c>
      <c r="F9728">
        <v>109</v>
      </c>
      <c r="G9728" t="s">
        <v>342</v>
      </c>
      <c r="H9728" t="s">
        <v>84</v>
      </c>
      <c r="I9728">
        <v>2005</v>
      </c>
      <c r="J9728">
        <v>15.7403</v>
      </c>
    </row>
    <row r="9729" spans="1:10" x14ac:dyDescent="0.25">
      <c r="A9729" t="s">
        <v>223</v>
      </c>
      <c r="B9729" t="s">
        <v>74</v>
      </c>
      <c r="C9729" t="s">
        <v>208</v>
      </c>
      <c r="D9729">
        <v>500601</v>
      </c>
      <c r="E9729" t="s">
        <v>406</v>
      </c>
      <c r="F9729">
        <v>111</v>
      </c>
      <c r="G9729" t="s">
        <v>333</v>
      </c>
      <c r="H9729" t="s">
        <v>84</v>
      </c>
      <c r="I9729">
        <v>1990</v>
      </c>
      <c r="J9729">
        <v>1595.5</v>
      </c>
    </row>
    <row r="9730" spans="1:10" x14ac:dyDescent="0.25">
      <c r="A9730" t="s">
        <v>226</v>
      </c>
      <c r="B9730" t="s">
        <v>80</v>
      </c>
      <c r="C9730" t="s">
        <v>81</v>
      </c>
      <c r="D9730">
        <v>340201</v>
      </c>
      <c r="E9730" t="s">
        <v>222</v>
      </c>
      <c r="F9730">
        <v>120</v>
      </c>
      <c r="G9730" t="s">
        <v>332</v>
      </c>
      <c r="H9730" t="s">
        <v>84</v>
      </c>
      <c r="I9730">
        <v>2014</v>
      </c>
      <c r="J9730">
        <v>2.06715E-4</v>
      </c>
    </row>
    <row r="9731" spans="1:10" x14ac:dyDescent="0.25">
      <c r="A9731" t="s">
        <v>223</v>
      </c>
      <c r="B9731" t="s">
        <v>80</v>
      </c>
      <c r="C9731" t="s">
        <v>37</v>
      </c>
      <c r="D9731">
        <v>150102</v>
      </c>
      <c r="E9731" t="s">
        <v>288</v>
      </c>
      <c r="F9731">
        <v>109</v>
      </c>
      <c r="G9731" t="s">
        <v>342</v>
      </c>
      <c r="H9731" t="s">
        <v>84</v>
      </c>
      <c r="I9731">
        <v>1990</v>
      </c>
      <c r="J9731">
        <v>8.8903799999999998E-3</v>
      </c>
    </row>
    <row r="9732" spans="1:10" x14ac:dyDescent="0.25">
      <c r="A9732" t="s">
        <v>223</v>
      </c>
      <c r="B9732" t="s">
        <v>80</v>
      </c>
      <c r="C9732" t="s">
        <v>37</v>
      </c>
      <c r="D9732">
        <v>130112</v>
      </c>
      <c r="E9732" t="s">
        <v>349</v>
      </c>
      <c r="F9732">
        <v>114</v>
      </c>
      <c r="G9732" t="s">
        <v>335</v>
      </c>
      <c r="H9732" t="s">
        <v>84</v>
      </c>
      <c r="I9732">
        <v>1990</v>
      </c>
      <c r="J9732">
        <v>2.8011899999999998E-3</v>
      </c>
    </row>
    <row r="9733" spans="1:10" x14ac:dyDescent="0.25">
      <c r="A9733" t="s">
        <v>225</v>
      </c>
      <c r="B9733" t="s">
        <v>214</v>
      </c>
      <c r="C9733" t="s">
        <v>213</v>
      </c>
      <c r="D9733" t="s">
        <v>309</v>
      </c>
      <c r="E9733" t="s">
        <v>308</v>
      </c>
      <c r="F9733">
        <v>103</v>
      </c>
      <c r="G9733" t="s">
        <v>82</v>
      </c>
      <c r="H9733" t="s">
        <v>84</v>
      </c>
      <c r="I9733">
        <v>1995</v>
      </c>
      <c r="J9733">
        <v>10.582000000000001</v>
      </c>
    </row>
    <row r="9734" spans="1:10" x14ac:dyDescent="0.25">
      <c r="A9734" t="s">
        <v>227</v>
      </c>
      <c r="B9734" t="s">
        <v>73</v>
      </c>
      <c r="C9734" t="s">
        <v>209</v>
      </c>
      <c r="D9734" t="s">
        <v>477</v>
      </c>
      <c r="E9734" t="s">
        <v>476</v>
      </c>
      <c r="F9734">
        <v>103</v>
      </c>
      <c r="G9734" t="s">
        <v>82</v>
      </c>
      <c r="H9734" t="s">
        <v>84</v>
      </c>
      <c r="I9734">
        <v>1995</v>
      </c>
      <c r="J9734">
        <v>0.46</v>
      </c>
    </row>
    <row r="9735" spans="1:10" x14ac:dyDescent="0.25">
      <c r="A9735" t="s">
        <v>224</v>
      </c>
      <c r="B9735" t="s">
        <v>73</v>
      </c>
      <c r="C9735" t="s">
        <v>210</v>
      </c>
      <c r="D9735" t="s">
        <v>386</v>
      </c>
      <c r="E9735" t="s">
        <v>385</v>
      </c>
      <c r="F9735">
        <v>103</v>
      </c>
      <c r="G9735" t="s">
        <v>82</v>
      </c>
      <c r="H9735" t="s">
        <v>84</v>
      </c>
      <c r="I9735">
        <v>1995</v>
      </c>
      <c r="J9735">
        <v>119</v>
      </c>
    </row>
    <row r="9736" spans="1:10" x14ac:dyDescent="0.25">
      <c r="A9736" t="s">
        <v>225</v>
      </c>
      <c r="B9736" t="s">
        <v>76</v>
      </c>
      <c r="C9736" t="s">
        <v>197</v>
      </c>
      <c r="D9736" t="s">
        <v>241</v>
      </c>
      <c r="E9736" t="s">
        <v>240</v>
      </c>
      <c r="F9736">
        <v>103</v>
      </c>
      <c r="G9736" t="s">
        <v>82</v>
      </c>
      <c r="H9736" t="s">
        <v>84</v>
      </c>
      <c r="I9736">
        <v>1995</v>
      </c>
      <c r="J9736">
        <v>1.9</v>
      </c>
    </row>
    <row r="9737" spans="1:10" x14ac:dyDescent="0.25">
      <c r="A9737" t="s">
        <v>225</v>
      </c>
      <c r="B9737" t="s">
        <v>73</v>
      </c>
      <c r="C9737" t="s">
        <v>212</v>
      </c>
      <c r="D9737" t="s">
        <v>307</v>
      </c>
      <c r="E9737" t="s">
        <v>306</v>
      </c>
      <c r="F9737">
        <v>103</v>
      </c>
      <c r="G9737" t="s">
        <v>82</v>
      </c>
      <c r="H9737" t="s">
        <v>84</v>
      </c>
      <c r="I9737">
        <v>1990</v>
      </c>
      <c r="J9737">
        <v>66</v>
      </c>
    </row>
    <row r="9738" spans="1:10" x14ac:dyDescent="0.25">
      <c r="A9738" t="s">
        <v>225</v>
      </c>
      <c r="B9738" t="s">
        <v>76</v>
      </c>
      <c r="C9738" t="s">
        <v>196</v>
      </c>
      <c r="D9738" t="s">
        <v>397</v>
      </c>
      <c r="E9738" t="s">
        <v>396</v>
      </c>
      <c r="F9738">
        <v>104</v>
      </c>
      <c r="G9738" t="s">
        <v>340</v>
      </c>
      <c r="H9738" t="s">
        <v>84</v>
      </c>
      <c r="I9738">
        <v>2005</v>
      </c>
      <c r="J9738">
        <v>0.6</v>
      </c>
    </row>
    <row r="9739" spans="1:10" x14ac:dyDescent="0.25">
      <c r="A9739" t="s">
        <v>225</v>
      </c>
      <c r="B9739" t="s">
        <v>76</v>
      </c>
      <c r="C9739" t="s">
        <v>77</v>
      </c>
      <c r="D9739" t="s">
        <v>403</v>
      </c>
      <c r="E9739" t="s">
        <v>402</v>
      </c>
      <c r="F9739">
        <v>104</v>
      </c>
      <c r="G9739" t="s">
        <v>340</v>
      </c>
      <c r="H9739" t="s">
        <v>84</v>
      </c>
      <c r="I9739">
        <v>2005</v>
      </c>
      <c r="J9739">
        <v>4.3</v>
      </c>
    </row>
    <row r="9740" spans="1:10" x14ac:dyDescent="0.25">
      <c r="A9740" t="s">
        <v>226</v>
      </c>
      <c r="B9740" t="s">
        <v>79</v>
      </c>
      <c r="C9740" t="s">
        <v>33</v>
      </c>
      <c r="D9740" t="s">
        <v>253</v>
      </c>
      <c r="E9740" t="s">
        <v>252</v>
      </c>
      <c r="F9740">
        <v>104</v>
      </c>
      <c r="G9740" t="s">
        <v>340</v>
      </c>
      <c r="H9740" t="s">
        <v>84</v>
      </c>
      <c r="I9740">
        <v>1995</v>
      </c>
      <c r="J9740">
        <v>13.789</v>
      </c>
    </row>
    <row r="9741" spans="1:10" x14ac:dyDescent="0.25">
      <c r="A9741" t="s">
        <v>224</v>
      </c>
      <c r="B9741" t="s">
        <v>73</v>
      </c>
      <c r="C9741" t="s">
        <v>210</v>
      </c>
      <c r="D9741" t="s">
        <v>386</v>
      </c>
      <c r="E9741" t="s">
        <v>385</v>
      </c>
      <c r="F9741">
        <v>104</v>
      </c>
      <c r="G9741" t="s">
        <v>340</v>
      </c>
      <c r="H9741" t="s">
        <v>84</v>
      </c>
      <c r="I9741">
        <v>1995</v>
      </c>
      <c r="J9741">
        <v>2</v>
      </c>
    </row>
    <row r="9742" spans="1:10" x14ac:dyDescent="0.25">
      <c r="A9742" t="s">
        <v>229</v>
      </c>
      <c r="B9742" t="s">
        <v>79</v>
      </c>
      <c r="C9742" t="s">
        <v>33</v>
      </c>
      <c r="D9742" t="s">
        <v>253</v>
      </c>
      <c r="E9742" t="s">
        <v>252</v>
      </c>
      <c r="F9742">
        <v>104</v>
      </c>
      <c r="G9742" t="s">
        <v>340</v>
      </c>
      <c r="H9742" t="s">
        <v>84</v>
      </c>
      <c r="I9742">
        <v>1990</v>
      </c>
      <c r="J9742">
        <v>104.535</v>
      </c>
    </row>
    <row r="9743" spans="1:10" x14ac:dyDescent="0.25">
      <c r="A9743" t="s">
        <v>227</v>
      </c>
      <c r="B9743" t="s">
        <v>73</v>
      </c>
      <c r="C9743" t="s">
        <v>212</v>
      </c>
      <c r="D9743" t="s">
        <v>307</v>
      </c>
      <c r="E9743" t="s">
        <v>306</v>
      </c>
      <c r="F9743">
        <v>104</v>
      </c>
      <c r="G9743" t="s">
        <v>340</v>
      </c>
      <c r="H9743" t="s">
        <v>84</v>
      </c>
      <c r="I9743">
        <v>1990</v>
      </c>
      <c r="J9743">
        <v>8.6</v>
      </c>
    </row>
    <row r="9744" spans="1:10" x14ac:dyDescent="0.25">
      <c r="A9744" t="s">
        <v>223</v>
      </c>
      <c r="B9744" t="s">
        <v>79</v>
      </c>
      <c r="C9744" t="s">
        <v>35</v>
      </c>
      <c r="D9744" t="s">
        <v>243</v>
      </c>
      <c r="E9744" t="s">
        <v>242</v>
      </c>
      <c r="F9744">
        <v>111</v>
      </c>
      <c r="G9744" t="s">
        <v>333</v>
      </c>
      <c r="H9744" t="s">
        <v>84</v>
      </c>
      <c r="I9744">
        <v>2000</v>
      </c>
      <c r="J9744">
        <v>267.56400000000002</v>
      </c>
    </row>
    <row r="9745" spans="1:10" x14ac:dyDescent="0.25">
      <c r="A9745" t="s">
        <v>225</v>
      </c>
      <c r="B9745" t="s">
        <v>75</v>
      </c>
      <c r="C9745" t="s">
        <v>31</v>
      </c>
      <c r="D9745" t="s">
        <v>235</v>
      </c>
      <c r="E9745" t="s">
        <v>234</v>
      </c>
      <c r="F9745">
        <v>114</v>
      </c>
      <c r="G9745" t="s">
        <v>335</v>
      </c>
      <c r="H9745" t="s">
        <v>84</v>
      </c>
      <c r="I9745">
        <v>2014</v>
      </c>
      <c r="J9745">
        <v>2.19489</v>
      </c>
    </row>
    <row r="9746" spans="1:10" x14ac:dyDescent="0.25">
      <c r="A9746" t="s">
        <v>227</v>
      </c>
      <c r="B9746" t="s">
        <v>79</v>
      </c>
      <c r="C9746" t="s">
        <v>35</v>
      </c>
      <c r="D9746" t="s">
        <v>245</v>
      </c>
      <c r="E9746" t="s">
        <v>244</v>
      </c>
      <c r="F9746">
        <v>119</v>
      </c>
      <c r="G9746" t="s">
        <v>357</v>
      </c>
      <c r="H9746" t="s">
        <v>84</v>
      </c>
      <c r="I9746">
        <v>2000</v>
      </c>
      <c r="J9746">
        <v>1.00129</v>
      </c>
    </row>
    <row r="9747" spans="1:10" x14ac:dyDescent="0.25">
      <c r="A9747" t="s">
        <v>223</v>
      </c>
      <c r="B9747" t="s">
        <v>79</v>
      </c>
      <c r="C9747" t="s">
        <v>35</v>
      </c>
      <c r="D9747" t="s">
        <v>243</v>
      </c>
      <c r="E9747" t="s">
        <v>242</v>
      </c>
      <c r="F9747">
        <v>109</v>
      </c>
      <c r="G9747" t="s">
        <v>342</v>
      </c>
      <c r="H9747" t="s">
        <v>84</v>
      </c>
      <c r="I9747">
        <v>2010</v>
      </c>
      <c r="J9747">
        <v>205.45400000000001</v>
      </c>
    </row>
    <row r="9748" spans="1:10" x14ac:dyDescent="0.25">
      <c r="A9748" t="s">
        <v>223</v>
      </c>
      <c r="B9748" t="s">
        <v>79</v>
      </c>
      <c r="C9748" t="s">
        <v>35</v>
      </c>
      <c r="D9748" t="s">
        <v>245</v>
      </c>
      <c r="E9748" t="s">
        <v>244</v>
      </c>
      <c r="F9748">
        <v>120</v>
      </c>
      <c r="G9748" t="s">
        <v>332</v>
      </c>
      <c r="H9748" t="s">
        <v>84</v>
      </c>
      <c r="I9748">
        <v>1990</v>
      </c>
      <c r="J9748">
        <v>2939.53</v>
      </c>
    </row>
    <row r="9749" spans="1:10" x14ac:dyDescent="0.25">
      <c r="A9749" t="s">
        <v>227</v>
      </c>
      <c r="B9749" t="s">
        <v>80</v>
      </c>
      <c r="C9749" t="s">
        <v>37</v>
      </c>
      <c r="D9749">
        <v>120106</v>
      </c>
      <c r="E9749" t="s">
        <v>269</v>
      </c>
      <c r="F9749">
        <v>104</v>
      </c>
      <c r="G9749" t="s">
        <v>340</v>
      </c>
      <c r="H9749" t="s">
        <v>84</v>
      </c>
      <c r="I9749">
        <v>2005</v>
      </c>
      <c r="J9749">
        <v>8.6961200000000002E-2</v>
      </c>
    </row>
    <row r="9750" spans="1:10" x14ac:dyDescent="0.25">
      <c r="A9750" t="s">
        <v>227</v>
      </c>
      <c r="B9750" t="s">
        <v>80</v>
      </c>
      <c r="C9750" t="s">
        <v>37</v>
      </c>
      <c r="D9750">
        <v>130303</v>
      </c>
      <c r="E9750" t="s">
        <v>351</v>
      </c>
      <c r="F9750">
        <v>114</v>
      </c>
      <c r="G9750" t="s">
        <v>335</v>
      </c>
      <c r="H9750" t="s">
        <v>84</v>
      </c>
      <c r="I9750">
        <v>2005</v>
      </c>
      <c r="J9750">
        <v>1.3599099999999999E-2</v>
      </c>
    </row>
    <row r="9751" spans="1:10" x14ac:dyDescent="0.25">
      <c r="A9751" t="s">
        <v>223</v>
      </c>
      <c r="B9751" t="s">
        <v>80</v>
      </c>
      <c r="C9751" t="s">
        <v>37</v>
      </c>
      <c r="D9751">
        <v>120105</v>
      </c>
      <c r="E9751" t="s">
        <v>270</v>
      </c>
      <c r="F9751">
        <v>115</v>
      </c>
      <c r="G9751" t="s">
        <v>341</v>
      </c>
      <c r="H9751" t="s">
        <v>84</v>
      </c>
      <c r="I9751">
        <v>2005</v>
      </c>
      <c r="J9751">
        <v>6.1025299999999998E-2</v>
      </c>
    </row>
    <row r="9752" spans="1:10" x14ac:dyDescent="0.25">
      <c r="A9752" t="s">
        <v>227</v>
      </c>
      <c r="B9752" t="s">
        <v>80</v>
      </c>
      <c r="C9752" t="s">
        <v>37</v>
      </c>
      <c r="D9752">
        <v>120218</v>
      </c>
      <c r="E9752" t="s">
        <v>262</v>
      </c>
      <c r="F9752">
        <v>120</v>
      </c>
      <c r="G9752" t="s">
        <v>332</v>
      </c>
      <c r="H9752" t="s">
        <v>84</v>
      </c>
      <c r="I9752">
        <v>2015</v>
      </c>
      <c r="J9752">
        <v>1.77155</v>
      </c>
    </row>
    <row r="9753" spans="1:10" x14ac:dyDescent="0.25">
      <c r="A9753" t="s">
        <v>226</v>
      </c>
      <c r="B9753" t="s">
        <v>79</v>
      </c>
      <c r="C9753" t="s">
        <v>35</v>
      </c>
      <c r="D9753" t="s">
        <v>322</v>
      </c>
      <c r="E9753" t="s">
        <v>321</v>
      </c>
      <c r="F9753">
        <v>114</v>
      </c>
      <c r="G9753" t="s">
        <v>335</v>
      </c>
      <c r="H9753" t="s">
        <v>84</v>
      </c>
      <c r="I9753">
        <v>1990</v>
      </c>
      <c r="J9753">
        <v>26.348600000000001</v>
      </c>
    </row>
    <row r="9754" spans="1:10" x14ac:dyDescent="0.25">
      <c r="A9754" t="s">
        <v>223</v>
      </c>
      <c r="B9754" t="s">
        <v>80</v>
      </c>
      <c r="C9754" t="s">
        <v>37</v>
      </c>
      <c r="D9754">
        <v>120218</v>
      </c>
      <c r="E9754" t="s">
        <v>262</v>
      </c>
      <c r="F9754">
        <v>109</v>
      </c>
      <c r="G9754" t="s">
        <v>342</v>
      </c>
      <c r="H9754" t="s">
        <v>84</v>
      </c>
      <c r="I9754">
        <v>2005</v>
      </c>
      <c r="J9754">
        <v>1.3071599999999999E-3</v>
      </c>
    </row>
    <row r="9755" spans="1:10" x14ac:dyDescent="0.25">
      <c r="A9755" t="s">
        <v>223</v>
      </c>
      <c r="B9755" t="s">
        <v>75</v>
      </c>
      <c r="C9755" t="s">
        <v>31</v>
      </c>
      <c r="D9755" t="s">
        <v>235</v>
      </c>
      <c r="E9755" t="s">
        <v>234</v>
      </c>
      <c r="F9755">
        <v>108</v>
      </c>
      <c r="G9755" t="s">
        <v>83</v>
      </c>
      <c r="H9755" t="s">
        <v>84</v>
      </c>
      <c r="I9755">
        <v>2015</v>
      </c>
      <c r="J9755">
        <v>1.59744</v>
      </c>
    </row>
    <row r="9756" spans="1:10" x14ac:dyDescent="0.25">
      <c r="A9756" t="s">
        <v>226</v>
      </c>
      <c r="B9756" t="s">
        <v>80</v>
      </c>
      <c r="C9756" t="s">
        <v>81</v>
      </c>
      <c r="D9756">
        <v>340201</v>
      </c>
      <c r="E9756" t="s">
        <v>222</v>
      </c>
      <c r="F9756">
        <v>120</v>
      </c>
      <c r="G9756" t="s">
        <v>332</v>
      </c>
      <c r="H9756" t="s">
        <v>84</v>
      </c>
      <c r="I9756">
        <v>1995</v>
      </c>
      <c r="J9756">
        <v>3.31753E-3</v>
      </c>
    </row>
    <row r="9757" spans="1:10" x14ac:dyDescent="0.25">
      <c r="A9757" t="s">
        <v>226</v>
      </c>
      <c r="B9757" t="s">
        <v>80</v>
      </c>
      <c r="C9757" t="s">
        <v>81</v>
      </c>
      <c r="D9757">
        <v>340201</v>
      </c>
      <c r="E9757" t="s">
        <v>222</v>
      </c>
      <c r="F9757">
        <v>109</v>
      </c>
      <c r="G9757" t="s">
        <v>342</v>
      </c>
      <c r="H9757" t="s">
        <v>84</v>
      </c>
      <c r="I9757">
        <v>1990</v>
      </c>
      <c r="J9757">
        <v>2.5251800000000002</v>
      </c>
    </row>
    <row r="9758" spans="1:10" x14ac:dyDescent="0.25">
      <c r="A9758" t="s">
        <v>225</v>
      </c>
      <c r="B9758" t="s">
        <v>80</v>
      </c>
      <c r="C9758" t="s">
        <v>37</v>
      </c>
      <c r="D9758">
        <v>150202</v>
      </c>
      <c r="E9758" t="s">
        <v>286</v>
      </c>
      <c r="F9758">
        <v>120</v>
      </c>
      <c r="G9758" t="s">
        <v>332</v>
      </c>
      <c r="H9758" t="s">
        <v>84</v>
      </c>
      <c r="I9758">
        <v>2000</v>
      </c>
      <c r="J9758">
        <v>1.30461</v>
      </c>
    </row>
    <row r="9759" spans="1:10" x14ac:dyDescent="0.25">
      <c r="A9759" t="s">
        <v>225</v>
      </c>
      <c r="B9759" t="s">
        <v>80</v>
      </c>
      <c r="C9759" t="s">
        <v>37</v>
      </c>
      <c r="D9759">
        <v>120218</v>
      </c>
      <c r="E9759" t="s">
        <v>262</v>
      </c>
      <c r="F9759">
        <v>115</v>
      </c>
      <c r="G9759" t="s">
        <v>341</v>
      </c>
      <c r="H9759" t="s">
        <v>84</v>
      </c>
      <c r="I9759">
        <v>2000</v>
      </c>
      <c r="J9759">
        <v>3.5630000000000002E-3</v>
      </c>
    </row>
    <row r="9760" spans="1:10" x14ac:dyDescent="0.25">
      <c r="A9760" t="s">
        <v>226</v>
      </c>
      <c r="B9760" t="s">
        <v>80</v>
      </c>
      <c r="C9760" t="s">
        <v>37</v>
      </c>
      <c r="D9760">
        <v>130112</v>
      </c>
      <c r="E9760" t="s">
        <v>349</v>
      </c>
      <c r="F9760">
        <v>120</v>
      </c>
      <c r="G9760" t="s">
        <v>332</v>
      </c>
      <c r="H9760" t="s">
        <v>84</v>
      </c>
      <c r="I9760">
        <v>1995</v>
      </c>
      <c r="J9760">
        <v>4.3694499999999997E-2</v>
      </c>
    </row>
    <row r="9761" spans="1:10" x14ac:dyDescent="0.25">
      <c r="A9761" t="s">
        <v>226</v>
      </c>
      <c r="B9761" t="s">
        <v>80</v>
      </c>
      <c r="C9761" t="s">
        <v>37</v>
      </c>
      <c r="D9761">
        <v>130105</v>
      </c>
      <c r="E9761" t="s">
        <v>352</v>
      </c>
      <c r="F9761">
        <v>111</v>
      </c>
      <c r="G9761" t="s">
        <v>333</v>
      </c>
      <c r="H9761" t="s">
        <v>84</v>
      </c>
      <c r="I9761">
        <v>1995</v>
      </c>
      <c r="J9761">
        <v>9.0529500000000006E-3</v>
      </c>
    </row>
    <row r="9762" spans="1:10" x14ac:dyDescent="0.25">
      <c r="A9762" t="s">
        <v>226</v>
      </c>
      <c r="B9762" t="s">
        <v>74</v>
      </c>
      <c r="C9762" t="s">
        <v>208</v>
      </c>
      <c r="D9762">
        <v>500600</v>
      </c>
      <c r="E9762" t="s">
        <v>398</v>
      </c>
      <c r="F9762">
        <v>111</v>
      </c>
      <c r="G9762" t="s">
        <v>333</v>
      </c>
      <c r="H9762" t="s">
        <v>84</v>
      </c>
      <c r="I9762">
        <v>2015</v>
      </c>
      <c r="J9762">
        <v>845.59199999999998</v>
      </c>
    </row>
    <row r="9763" spans="1:10" x14ac:dyDescent="0.25">
      <c r="A9763" t="s">
        <v>223</v>
      </c>
      <c r="B9763" t="s">
        <v>80</v>
      </c>
      <c r="C9763" t="s">
        <v>37</v>
      </c>
      <c r="D9763">
        <v>120105</v>
      </c>
      <c r="E9763" t="s">
        <v>270</v>
      </c>
      <c r="F9763">
        <v>103</v>
      </c>
      <c r="G9763" t="s">
        <v>82</v>
      </c>
      <c r="H9763" t="s">
        <v>84</v>
      </c>
      <c r="I9763">
        <v>2010</v>
      </c>
      <c r="J9763">
        <v>4.0287600000000002E-3</v>
      </c>
    </row>
    <row r="9764" spans="1:10" x14ac:dyDescent="0.25">
      <c r="A9764" t="s">
        <v>223</v>
      </c>
      <c r="B9764" t="s">
        <v>80</v>
      </c>
      <c r="C9764" t="s">
        <v>37</v>
      </c>
      <c r="D9764">
        <v>150102</v>
      </c>
      <c r="E9764" t="s">
        <v>288</v>
      </c>
      <c r="F9764">
        <v>120</v>
      </c>
      <c r="G9764" t="s">
        <v>332</v>
      </c>
      <c r="H9764" t="s">
        <v>84</v>
      </c>
      <c r="I9764">
        <v>2010</v>
      </c>
      <c r="J9764">
        <v>0.32972699999999999</v>
      </c>
    </row>
    <row r="9765" spans="1:10" x14ac:dyDescent="0.25">
      <c r="A9765" t="s">
        <v>223</v>
      </c>
      <c r="B9765" t="s">
        <v>75</v>
      </c>
      <c r="C9765" t="s">
        <v>31</v>
      </c>
      <c r="D9765" t="s">
        <v>237</v>
      </c>
      <c r="E9765" t="s">
        <v>236</v>
      </c>
      <c r="F9765">
        <v>115</v>
      </c>
      <c r="G9765" t="s">
        <v>341</v>
      </c>
      <c r="H9765" t="s">
        <v>84</v>
      </c>
      <c r="I9765">
        <v>2015</v>
      </c>
      <c r="J9765">
        <v>42.876100000000001</v>
      </c>
    </row>
    <row r="9766" spans="1:10" x14ac:dyDescent="0.25">
      <c r="A9766" t="s">
        <v>223</v>
      </c>
      <c r="B9766" t="s">
        <v>80</v>
      </c>
      <c r="C9766" t="s">
        <v>37</v>
      </c>
      <c r="D9766">
        <v>120105</v>
      </c>
      <c r="E9766" t="s">
        <v>270</v>
      </c>
      <c r="F9766">
        <v>104</v>
      </c>
      <c r="G9766" t="s">
        <v>340</v>
      </c>
      <c r="H9766" t="s">
        <v>84</v>
      </c>
      <c r="I9766">
        <v>2014</v>
      </c>
      <c r="J9766">
        <v>3.3815500000000001E-3</v>
      </c>
    </row>
    <row r="9767" spans="1:10" x14ac:dyDescent="0.25">
      <c r="A9767" t="s">
        <v>223</v>
      </c>
      <c r="B9767" t="s">
        <v>80</v>
      </c>
      <c r="C9767" t="s">
        <v>37</v>
      </c>
      <c r="D9767">
        <v>130105</v>
      </c>
      <c r="E9767" t="s">
        <v>352</v>
      </c>
      <c r="F9767">
        <v>120</v>
      </c>
      <c r="G9767" t="s">
        <v>332</v>
      </c>
      <c r="H9767" t="s">
        <v>84</v>
      </c>
      <c r="I9767">
        <v>2014</v>
      </c>
      <c r="J9767">
        <v>0.343945</v>
      </c>
    </row>
    <row r="9768" spans="1:10" x14ac:dyDescent="0.25">
      <c r="A9768" t="s">
        <v>227</v>
      </c>
      <c r="B9768" t="s">
        <v>80</v>
      </c>
      <c r="C9768" t="s">
        <v>81</v>
      </c>
      <c r="D9768">
        <v>260201</v>
      </c>
      <c r="E9768" t="s">
        <v>230</v>
      </c>
      <c r="F9768">
        <v>120</v>
      </c>
      <c r="G9768" t="s">
        <v>332</v>
      </c>
      <c r="H9768" t="s">
        <v>84</v>
      </c>
      <c r="I9768">
        <v>1995</v>
      </c>
      <c r="J9768">
        <v>4.59931</v>
      </c>
    </row>
    <row r="9769" spans="1:10" x14ac:dyDescent="0.25">
      <c r="A9769" t="s">
        <v>226</v>
      </c>
      <c r="B9769" t="s">
        <v>80</v>
      </c>
      <c r="C9769" t="s">
        <v>37</v>
      </c>
      <c r="D9769">
        <v>120213</v>
      </c>
      <c r="E9769" t="s">
        <v>265</v>
      </c>
      <c r="F9769">
        <v>120</v>
      </c>
      <c r="G9769" t="s">
        <v>332</v>
      </c>
      <c r="H9769" t="s">
        <v>84</v>
      </c>
      <c r="I9769">
        <v>2010</v>
      </c>
      <c r="J9769">
        <v>32.978999999999999</v>
      </c>
    </row>
    <row r="9770" spans="1:10" x14ac:dyDescent="0.25">
      <c r="A9770" t="s">
        <v>226</v>
      </c>
      <c r="B9770" t="s">
        <v>80</v>
      </c>
      <c r="C9770" t="s">
        <v>37</v>
      </c>
      <c r="D9770">
        <v>130213</v>
      </c>
      <c r="E9770" t="s">
        <v>368</v>
      </c>
      <c r="F9770">
        <v>111</v>
      </c>
      <c r="G9770" t="s">
        <v>333</v>
      </c>
      <c r="H9770" t="s">
        <v>84</v>
      </c>
      <c r="I9770">
        <v>2010</v>
      </c>
      <c r="J9770">
        <v>6.7336200000000001E-3</v>
      </c>
    </row>
    <row r="9771" spans="1:10" x14ac:dyDescent="0.25">
      <c r="A9771" t="s">
        <v>226</v>
      </c>
      <c r="B9771" t="s">
        <v>80</v>
      </c>
      <c r="C9771" t="s">
        <v>37</v>
      </c>
      <c r="D9771">
        <v>130213</v>
      </c>
      <c r="E9771" t="s">
        <v>368</v>
      </c>
      <c r="F9771">
        <v>120</v>
      </c>
      <c r="G9771" t="s">
        <v>332</v>
      </c>
      <c r="H9771" t="s">
        <v>84</v>
      </c>
      <c r="I9771">
        <v>2010</v>
      </c>
      <c r="J9771">
        <v>0.25251099999999999</v>
      </c>
    </row>
    <row r="9772" spans="1:10" x14ac:dyDescent="0.25">
      <c r="A9772" t="s">
        <v>229</v>
      </c>
      <c r="B9772" t="s">
        <v>80</v>
      </c>
      <c r="C9772" t="s">
        <v>37</v>
      </c>
      <c r="D9772">
        <v>130106</v>
      </c>
      <c r="E9772" t="s">
        <v>345</v>
      </c>
      <c r="F9772">
        <v>111</v>
      </c>
      <c r="G9772" t="s">
        <v>333</v>
      </c>
      <c r="H9772" t="s">
        <v>84</v>
      </c>
      <c r="I9772">
        <v>2010</v>
      </c>
      <c r="J9772">
        <v>0.51435600000000004</v>
      </c>
    </row>
    <row r="9773" spans="1:10" x14ac:dyDescent="0.25">
      <c r="A9773" t="s">
        <v>229</v>
      </c>
      <c r="B9773" t="s">
        <v>80</v>
      </c>
      <c r="C9773" t="s">
        <v>37</v>
      </c>
      <c r="D9773">
        <v>120106</v>
      </c>
      <c r="E9773" t="s">
        <v>269</v>
      </c>
      <c r="F9773">
        <v>109</v>
      </c>
      <c r="G9773" t="s">
        <v>342</v>
      </c>
      <c r="H9773" t="s">
        <v>84</v>
      </c>
      <c r="I9773">
        <v>2010</v>
      </c>
      <c r="J9773">
        <v>4.1375200000000003</v>
      </c>
    </row>
    <row r="9774" spans="1:10" x14ac:dyDescent="0.25">
      <c r="A9774" t="s">
        <v>229</v>
      </c>
      <c r="B9774" t="s">
        <v>80</v>
      </c>
      <c r="C9774" t="s">
        <v>37</v>
      </c>
      <c r="D9774">
        <v>130113</v>
      </c>
      <c r="E9774" t="s">
        <v>339</v>
      </c>
      <c r="F9774">
        <v>111</v>
      </c>
      <c r="G9774" t="s">
        <v>333</v>
      </c>
      <c r="H9774" t="s">
        <v>84</v>
      </c>
      <c r="I9774">
        <v>2010</v>
      </c>
      <c r="J9774">
        <v>8.6049700000000007E-2</v>
      </c>
    </row>
    <row r="9775" spans="1:10" x14ac:dyDescent="0.25">
      <c r="A9775" t="s">
        <v>223</v>
      </c>
      <c r="B9775" t="s">
        <v>202</v>
      </c>
      <c r="C9775" t="s">
        <v>199</v>
      </c>
      <c r="D9775" t="s">
        <v>381</v>
      </c>
      <c r="E9775" t="s">
        <v>380</v>
      </c>
      <c r="F9775">
        <v>104</v>
      </c>
      <c r="G9775" t="s">
        <v>340</v>
      </c>
      <c r="H9775" t="s">
        <v>84</v>
      </c>
      <c r="I9775">
        <v>2005</v>
      </c>
      <c r="J9775">
        <v>74.008099999999999</v>
      </c>
    </row>
    <row r="9776" spans="1:10" x14ac:dyDescent="0.25">
      <c r="A9776" t="s">
        <v>223</v>
      </c>
      <c r="B9776" t="s">
        <v>80</v>
      </c>
      <c r="C9776" t="s">
        <v>37</v>
      </c>
      <c r="D9776">
        <v>130212</v>
      </c>
      <c r="E9776" t="s">
        <v>388</v>
      </c>
      <c r="F9776">
        <v>114</v>
      </c>
      <c r="G9776" t="s">
        <v>335</v>
      </c>
      <c r="H9776" t="s">
        <v>84</v>
      </c>
      <c r="I9776">
        <v>2014</v>
      </c>
      <c r="J9776">
        <v>6.2501600000000003E-3</v>
      </c>
    </row>
    <row r="9777" spans="1:10" x14ac:dyDescent="0.25">
      <c r="A9777" t="s">
        <v>223</v>
      </c>
      <c r="B9777" t="s">
        <v>80</v>
      </c>
      <c r="C9777" t="s">
        <v>37</v>
      </c>
      <c r="D9777">
        <v>120212</v>
      </c>
      <c r="E9777" t="s">
        <v>266</v>
      </c>
      <c r="F9777">
        <v>115</v>
      </c>
      <c r="G9777" t="s">
        <v>341</v>
      </c>
      <c r="H9777" t="s">
        <v>84</v>
      </c>
      <c r="I9777">
        <v>2014</v>
      </c>
      <c r="J9777">
        <v>1.7593299999999999E-2</v>
      </c>
    </row>
    <row r="9778" spans="1:10" x14ac:dyDescent="0.25">
      <c r="A9778" t="s">
        <v>223</v>
      </c>
      <c r="B9778" t="s">
        <v>80</v>
      </c>
      <c r="C9778" t="s">
        <v>37</v>
      </c>
      <c r="D9778">
        <v>130218</v>
      </c>
      <c r="E9778" t="s">
        <v>343</v>
      </c>
      <c r="F9778">
        <v>120</v>
      </c>
      <c r="G9778" t="s">
        <v>332</v>
      </c>
      <c r="H9778" t="s">
        <v>84</v>
      </c>
      <c r="I9778">
        <v>2014</v>
      </c>
      <c r="J9778">
        <v>1.01599E-3</v>
      </c>
    </row>
    <row r="9779" spans="1:10" x14ac:dyDescent="0.25">
      <c r="A9779" t="s">
        <v>227</v>
      </c>
      <c r="B9779" t="s">
        <v>80</v>
      </c>
      <c r="C9779" t="s">
        <v>37</v>
      </c>
      <c r="D9779">
        <v>130212</v>
      </c>
      <c r="E9779" t="s">
        <v>388</v>
      </c>
      <c r="F9779">
        <v>104</v>
      </c>
      <c r="G9779" t="s">
        <v>340</v>
      </c>
      <c r="H9779" t="s">
        <v>84</v>
      </c>
      <c r="I9779">
        <v>1995</v>
      </c>
      <c r="J9779">
        <v>2.60136E-3</v>
      </c>
    </row>
    <row r="9780" spans="1:10" x14ac:dyDescent="0.25">
      <c r="A9780" t="s">
        <v>225</v>
      </c>
      <c r="B9780" t="s">
        <v>80</v>
      </c>
      <c r="C9780" t="s">
        <v>37</v>
      </c>
      <c r="D9780">
        <v>150203</v>
      </c>
      <c r="E9780" t="s">
        <v>285</v>
      </c>
      <c r="F9780">
        <v>114</v>
      </c>
      <c r="G9780" t="s">
        <v>335</v>
      </c>
      <c r="H9780" t="s">
        <v>84</v>
      </c>
      <c r="I9780">
        <v>2005</v>
      </c>
      <c r="J9780">
        <v>3.8705699999999998E-3</v>
      </c>
    </row>
    <row r="9781" spans="1:10" x14ac:dyDescent="0.25">
      <c r="A9781" t="s">
        <v>225</v>
      </c>
      <c r="B9781" t="s">
        <v>80</v>
      </c>
      <c r="C9781" t="s">
        <v>37</v>
      </c>
      <c r="D9781">
        <v>120216</v>
      </c>
      <c r="E9781" t="s">
        <v>263</v>
      </c>
      <c r="F9781">
        <v>103</v>
      </c>
      <c r="G9781" t="s">
        <v>82</v>
      </c>
      <c r="H9781" t="s">
        <v>84</v>
      </c>
      <c r="I9781">
        <v>2005</v>
      </c>
      <c r="J9781">
        <v>7.3249299999999997E-4</v>
      </c>
    </row>
    <row r="9782" spans="1:10" x14ac:dyDescent="0.25">
      <c r="A9782" t="s">
        <v>225</v>
      </c>
      <c r="B9782" t="s">
        <v>80</v>
      </c>
      <c r="C9782" t="s">
        <v>37</v>
      </c>
      <c r="D9782">
        <v>120219</v>
      </c>
      <c r="E9782" t="s">
        <v>261</v>
      </c>
      <c r="F9782">
        <v>104</v>
      </c>
      <c r="G9782" t="s">
        <v>340</v>
      </c>
      <c r="H9782" t="s">
        <v>84</v>
      </c>
      <c r="I9782">
        <v>2005</v>
      </c>
      <c r="J9782">
        <v>3.2399600000000001E-4</v>
      </c>
    </row>
    <row r="9783" spans="1:10" x14ac:dyDescent="0.25">
      <c r="A9783" t="s">
        <v>225</v>
      </c>
      <c r="B9783" t="s">
        <v>80</v>
      </c>
      <c r="C9783" t="s">
        <v>37</v>
      </c>
      <c r="D9783">
        <v>120303</v>
      </c>
      <c r="E9783" t="s">
        <v>259</v>
      </c>
      <c r="F9783">
        <v>120</v>
      </c>
      <c r="G9783" t="s">
        <v>332</v>
      </c>
      <c r="H9783" t="s">
        <v>84</v>
      </c>
      <c r="I9783">
        <v>2005</v>
      </c>
      <c r="J9783">
        <v>9.07836</v>
      </c>
    </row>
    <row r="9784" spans="1:10" x14ac:dyDescent="0.25">
      <c r="A9784" t="s">
        <v>225</v>
      </c>
      <c r="B9784" t="s">
        <v>80</v>
      </c>
      <c r="C9784" t="s">
        <v>37</v>
      </c>
      <c r="D9784">
        <v>130303</v>
      </c>
      <c r="E9784" t="s">
        <v>351</v>
      </c>
      <c r="F9784">
        <v>104</v>
      </c>
      <c r="G9784" t="s">
        <v>340</v>
      </c>
      <c r="H9784" t="s">
        <v>84</v>
      </c>
      <c r="I9784">
        <v>2005</v>
      </c>
      <c r="J9784">
        <v>1.08557E-4</v>
      </c>
    </row>
    <row r="9785" spans="1:10" x14ac:dyDescent="0.25">
      <c r="A9785" t="s">
        <v>224</v>
      </c>
      <c r="B9785" t="s">
        <v>202</v>
      </c>
      <c r="C9785" t="s">
        <v>201</v>
      </c>
      <c r="D9785">
        <v>450100</v>
      </c>
      <c r="E9785" t="s">
        <v>201</v>
      </c>
      <c r="F9785">
        <v>109</v>
      </c>
      <c r="G9785" t="s">
        <v>342</v>
      </c>
      <c r="H9785" t="s">
        <v>84</v>
      </c>
      <c r="I9785">
        <v>1990</v>
      </c>
      <c r="J9785">
        <v>55.981299999999997</v>
      </c>
    </row>
    <row r="9786" spans="1:10" x14ac:dyDescent="0.25">
      <c r="A9786" t="s">
        <v>227</v>
      </c>
      <c r="B9786" t="s">
        <v>202</v>
      </c>
      <c r="C9786" t="s">
        <v>201</v>
      </c>
      <c r="D9786">
        <v>450100</v>
      </c>
      <c r="E9786" t="s">
        <v>201</v>
      </c>
      <c r="F9786">
        <v>104</v>
      </c>
      <c r="G9786" t="s">
        <v>340</v>
      </c>
      <c r="H9786" t="s">
        <v>84</v>
      </c>
      <c r="I9786">
        <v>2000</v>
      </c>
      <c r="J9786">
        <v>2.4702099999999998</v>
      </c>
    </row>
    <row r="9787" spans="1:10" x14ac:dyDescent="0.25">
      <c r="A9787" t="s">
        <v>224</v>
      </c>
      <c r="B9787" t="s">
        <v>80</v>
      </c>
      <c r="C9787" t="s">
        <v>37</v>
      </c>
      <c r="D9787">
        <v>130213</v>
      </c>
      <c r="E9787" t="s">
        <v>368</v>
      </c>
      <c r="F9787">
        <v>111</v>
      </c>
      <c r="G9787" t="s">
        <v>333</v>
      </c>
      <c r="H9787" t="s">
        <v>84</v>
      </c>
      <c r="I9787">
        <v>1995</v>
      </c>
      <c r="J9787">
        <v>1.1668100000000001E-2</v>
      </c>
    </row>
    <row r="9788" spans="1:10" x14ac:dyDescent="0.25">
      <c r="A9788" t="s">
        <v>229</v>
      </c>
      <c r="B9788" t="s">
        <v>74</v>
      </c>
      <c r="C9788" t="s">
        <v>34</v>
      </c>
      <c r="D9788">
        <v>901000</v>
      </c>
      <c r="E9788" t="s">
        <v>34</v>
      </c>
      <c r="F9788">
        <v>111</v>
      </c>
      <c r="G9788" t="s">
        <v>333</v>
      </c>
      <c r="H9788" t="s">
        <v>84</v>
      </c>
      <c r="I9788">
        <v>2014</v>
      </c>
      <c r="J9788">
        <v>6.4788600000000001</v>
      </c>
    </row>
    <row r="9789" spans="1:10" x14ac:dyDescent="0.25">
      <c r="A9789" t="s">
        <v>229</v>
      </c>
      <c r="B9789" t="s">
        <v>74</v>
      </c>
      <c r="C9789" t="s">
        <v>34</v>
      </c>
      <c r="D9789">
        <v>901000</v>
      </c>
      <c r="E9789" t="s">
        <v>34</v>
      </c>
      <c r="F9789">
        <v>104</v>
      </c>
      <c r="G9789" t="s">
        <v>340</v>
      </c>
      <c r="H9789" t="s">
        <v>84</v>
      </c>
      <c r="I9789">
        <v>2014</v>
      </c>
      <c r="J9789">
        <v>0.24763199999999999</v>
      </c>
    </row>
    <row r="9790" spans="1:10" x14ac:dyDescent="0.25">
      <c r="A9790" t="s">
        <v>229</v>
      </c>
      <c r="B9790" t="s">
        <v>74</v>
      </c>
      <c r="C9790" t="s">
        <v>34</v>
      </c>
      <c r="D9790">
        <v>901000</v>
      </c>
      <c r="E9790" t="s">
        <v>34</v>
      </c>
      <c r="F9790">
        <v>110</v>
      </c>
      <c r="G9790" t="s">
        <v>344</v>
      </c>
      <c r="H9790" t="s">
        <v>84</v>
      </c>
      <c r="I9790">
        <v>2015</v>
      </c>
      <c r="J9790">
        <v>9.4297800000000001E-2</v>
      </c>
    </row>
    <row r="9791" spans="1:10" x14ac:dyDescent="0.25">
      <c r="A9791" t="s">
        <v>223</v>
      </c>
      <c r="B9791" t="s">
        <v>75</v>
      </c>
      <c r="C9791" t="s">
        <v>31</v>
      </c>
      <c r="D9791" t="s">
        <v>237</v>
      </c>
      <c r="E9791" t="s">
        <v>236</v>
      </c>
      <c r="F9791">
        <v>103</v>
      </c>
      <c r="G9791" t="s">
        <v>82</v>
      </c>
      <c r="H9791" t="s">
        <v>84</v>
      </c>
      <c r="I9791">
        <v>1995</v>
      </c>
      <c r="J9791">
        <v>702.49199999999996</v>
      </c>
    </row>
    <row r="9792" spans="1:10" x14ac:dyDescent="0.25">
      <c r="A9792" t="s">
        <v>226</v>
      </c>
      <c r="B9792" t="s">
        <v>75</v>
      </c>
      <c r="C9792" t="s">
        <v>31</v>
      </c>
      <c r="D9792" t="s">
        <v>237</v>
      </c>
      <c r="E9792" t="s">
        <v>236</v>
      </c>
      <c r="F9792">
        <v>115</v>
      </c>
      <c r="G9792" t="s">
        <v>341</v>
      </c>
      <c r="H9792" t="s">
        <v>84</v>
      </c>
      <c r="I9792">
        <v>2000</v>
      </c>
      <c r="J9792">
        <v>9.0553100000000004</v>
      </c>
    </row>
    <row r="9793" spans="1:10" x14ac:dyDescent="0.25">
      <c r="A9793" t="s">
        <v>227</v>
      </c>
      <c r="B9793" t="s">
        <v>80</v>
      </c>
      <c r="C9793" t="s">
        <v>32</v>
      </c>
      <c r="D9793">
        <v>804300</v>
      </c>
      <c r="E9793" t="s">
        <v>387</v>
      </c>
      <c r="F9793">
        <v>103</v>
      </c>
      <c r="G9793" t="s">
        <v>82</v>
      </c>
      <c r="H9793" t="s">
        <v>84</v>
      </c>
      <c r="I9793">
        <v>2010</v>
      </c>
      <c r="J9793">
        <v>2059.7800000000002</v>
      </c>
    </row>
    <row r="9794" spans="1:10" x14ac:dyDescent="0.25">
      <c r="A9794" t="s">
        <v>225</v>
      </c>
      <c r="B9794" t="s">
        <v>75</v>
      </c>
      <c r="C9794" t="s">
        <v>31</v>
      </c>
      <c r="D9794" t="s">
        <v>237</v>
      </c>
      <c r="E9794" t="s">
        <v>236</v>
      </c>
      <c r="F9794">
        <v>114</v>
      </c>
      <c r="G9794" t="s">
        <v>335</v>
      </c>
      <c r="H9794" t="s">
        <v>84</v>
      </c>
      <c r="I9794">
        <v>2000</v>
      </c>
      <c r="J9794">
        <v>279.32499999999999</v>
      </c>
    </row>
    <row r="9795" spans="1:10" x14ac:dyDescent="0.25">
      <c r="A9795" t="s">
        <v>224</v>
      </c>
      <c r="B9795" t="s">
        <v>75</v>
      </c>
      <c r="C9795" t="s">
        <v>31</v>
      </c>
      <c r="D9795" t="s">
        <v>237</v>
      </c>
      <c r="E9795" t="s">
        <v>236</v>
      </c>
      <c r="F9795">
        <v>104</v>
      </c>
      <c r="G9795" t="s">
        <v>340</v>
      </c>
      <c r="H9795" t="s">
        <v>84</v>
      </c>
      <c r="I9795">
        <v>1990</v>
      </c>
      <c r="J9795">
        <v>291.613</v>
      </c>
    </row>
    <row r="9796" spans="1:10" x14ac:dyDescent="0.25">
      <c r="A9796" t="s">
        <v>224</v>
      </c>
      <c r="B9796" t="s">
        <v>80</v>
      </c>
      <c r="C9796" t="s">
        <v>37</v>
      </c>
      <c r="D9796">
        <v>120216</v>
      </c>
      <c r="E9796" t="s">
        <v>263</v>
      </c>
      <c r="F9796">
        <v>114</v>
      </c>
      <c r="G9796" t="s">
        <v>335</v>
      </c>
      <c r="H9796" t="s">
        <v>84</v>
      </c>
      <c r="I9796">
        <v>2014</v>
      </c>
      <c r="J9796">
        <v>1.19609E-2</v>
      </c>
    </row>
    <row r="9797" spans="1:10" x14ac:dyDescent="0.25">
      <c r="A9797" t="s">
        <v>224</v>
      </c>
      <c r="B9797" t="s">
        <v>80</v>
      </c>
      <c r="C9797" t="s">
        <v>37</v>
      </c>
      <c r="D9797">
        <v>130216</v>
      </c>
      <c r="E9797" t="s">
        <v>355</v>
      </c>
      <c r="F9797">
        <v>120</v>
      </c>
      <c r="G9797" t="s">
        <v>332</v>
      </c>
      <c r="H9797" t="s">
        <v>84</v>
      </c>
      <c r="I9797">
        <v>2014</v>
      </c>
      <c r="J9797">
        <v>4.4217399999999997E-2</v>
      </c>
    </row>
    <row r="9798" spans="1:10" x14ac:dyDescent="0.25">
      <c r="A9798" t="s">
        <v>224</v>
      </c>
      <c r="B9798" t="s">
        <v>80</v>
      </c>
      <c r="C9798" t="s">
        <v>37</v>
      </c>
      <c r="D9798">
        <v>120216</v>
      </c>
      <c r="E9798" t="s">
        <v>263</v>
      </c>
      <c r="F9798">
        <v>103</v>
      </c>
      <c r="G9798" t="s">
        <v>82</v>
      </c>
      <c r="H9798" t="s">
        <v>84</v>
      </c>
      <c r="I9798">
        <v>2014</v>
      </c>
      <c r="J9798">
        <v>2.39218E-4</v>
      </c>
    </row>
    <row r="9799" spans="1:10" x14ac:dyDescent="0.25">
      <c r="A9799" t="s">
        <v>229</v>
      </c>
      <c r="B9799" t="s">
        <v>80</v>
      </c>
      <c r="C9799" t="s">
        <v>37</v>
      </c>
      <c r="D9799">
        <v>130218</v>
      </c>
      <c r="E9799" t="s">
        <v>343</v>
      </c>
      <c r="F9799">
        <v>111</v>
      </c>
      <c r="G9799" t="s">
        <v>333</v>
      </c>
      <c r="H9799" t="s">
        <v>84</v>
      </c>
      <c r="I9799">
        <v>2000</v>
      </c>
      <c r="J9799">
        <v>6.7398700000000002E-4</v>
      </c>
    </row>
    <row r="9800" spans="1:10" x14ac:dyDescent="0.25">
      <c r="A9800" t="s">
        <v>229</v>
      </c>
      <c r="B9800" t="s">
        <v>80</v>
      </c>
      <c r="C9800" t="s">
        <v>37</v>
      </c>
      <c r="D9800">
        <v>150203</v>
      </c>
      <c r="E9800" t="s">
        <v>285</v>
      </c>
      <c r="F9800">
        <v>104</v>
      </c>
      <c r="G9800" t="s">
        <v>340</v>
      </c>
      <c r="H9800" t="s">
        <v>84</v>
      </c>
      <c r="I9800">
        <v>1990</v>
      </c>
      <c r="J9800">
        <v>6.4967599999999996E-4</v>
      </c>
    </row>
    <row r="9801" spans="1:10" x14ac:dyDescent="0.25">
      <c r="A9801" t="s">
        <v>223</v>
      </c>
      <c r="B9801" t="s">
        <v>80</v>
      </c>
      <c r="C9801" t="s">
        <v>37</v>
      </c>
      <c r="D9801">
        <v>130303</v>
      </c>
      <c r="E9801" t="s">
        <v>351</v>
      </c>
      <c r="F9801">
        <v>120</v>
      </c>
      <c r="G9801" t="s">
        <v>332</v>
      </c>
      <c r="H9801" t="s">
        <v>84</v>
      </c>
      <c r="I9801">
        <v>1995</v>
      </c>
      <c r="J9801">
        <v>4.3625999999999998E-2</v>
      </c>
    </row>
    <row r="9802" spans="1:10" x14ac:dyDescent="0.25">
      <c r="A9802" t="s">
        <v>223</v>
      </c>
      <c r="B9802" t="s">
        <v>80</v>
      </c>
      <c r="C9802" t="s">
        <v>37</v>
      </c>
      <c r="D9802">
        <v>120303</v>
      </c>
      <c r="E9802" t="s">
        <v>259</v>
      </c>
      <c r="F9802">
        <v>115</v>
      </c>
      <c r="G9802" t="s">
        <v>341</v>
      </c>
      <c r="H9802" t="s">
        <v>84</v>
      </c>
      <c r="I9802">
        <v>1995</v>
      </c>
      <c r="J9802">
        <v>2.63854E-3</v>
      </c>
    </row>
    <row r="9803" spans="1:10" x14ac:dyDescent="0.25">
      <c r="A9803" t="s">
        <v>223</v>
      </c>
      <c r="B9803" t="s">
        <v>80</v>
      </c>
      <c r="C9803" t="s">
        <v>37</v>
      </c>
      <c r="D9803">
        <v>130113</v>
      </c>
      <c r="E9803" t="s">
        <v>339</v>
      </c>
      <c r="F9803">
        <v>104</v>
      </c>
      <c r="G9803" t="s">
        <v>340</v>
      </c>
      <c r="H9803" t="s">
        <v>84</v>
      </c>
      <c r="I9803">
        <v>1995</v>
      </c>
      <c r="J9803">
        <v>4.1178599999999998E-4</v>
      </c>
    </row>
    <row r="9804" spans="1:10" x14ac:dyDescent="0.25">
      <c r="A9804" t="s">
        <v>223</v>
      </c>
      <c r="B9804" t="s">
        <v>80</v>
      </c>
      <c r="C9804" t="s">
        <v>37</v>
      </c>
      <c r="D9804">
        <v>130303</v>
      </c>
      <c r="E9804" t="s">
        <v>351</v>
      </c>
      <c r="F9804">
        <v>104</v>
      </c>
      <c r="G9804" t="s">
        <v>340</v>
      </c>
      <c r="H9804" t="s">
        <v>84</v>
      </c>
      <c r="I9804">
        <v>1995</v>
      </c>
      <c r="J9804">
        <v>2.9084000000000001E-5</v>
      </c>
    </row>
    <row r="9805" spans="1:10" x14ac:dyDescent="0.25">
      <c r="A9805" t="s">
        <v>223</v>
      </c>
      <c r="B9805" t="s">
        <v>80</v>
      </c>
      <c r="C9805" t="s">
        <v>37</v>
      </c>
      <c r="D9805">
        <v>120303</v>
      </c>
      <c r="E9805" t="s">
        <v>259</v>
      </c>
      <c r="F9805">
        <v>120</v>
      </c>
      <c r="G9805" t="s">
        <v>332</v>
      </c>
      <c r="H9805" t="s">
        <v>84</v>
      </c>
      <c r="I9805">
        <v>1995</v>
      </c>
      <c r="J9805">
        <v>2.5066099999999998</v>
      </c>
    </row>
    <row r="9806" spans="1:10" x14ac:dyDescent="0.25">
      <c r="A9806" t="s">
        <v>223</v>
      </c>
      <c r="B9806" t="s">
        <v>80</v>
      </c>
      <c r="C9806" t="s">
        <v>37</v>
      </c>
      <c r="D9806">
        <v>130216</v>
      </c>
      <c r="E9806" t="s">
        <v>355</v>
      </c>
      <c r="F9806">
        <v>104</v>
      </c>
      <c r="G9806" t="s">
        <v>340</v>
      </c>
      <c r="H9806" t="s">
        <v>84</v>
      </c>
      <c r="I9806">
        <v>1995</v>
      </c>
      <c r="J9806">
        <v>4.16362E-5</v>
      </c>
    </row>
    <row r="9807" spans="1:10" x14ac:dyDescent="0.25">
      <c r="A9807" t="s">
        <v>223</v>
      </c>
      <c r="B9807" t="s">
        <v>80</v>
      </c>
      <c r="C9807" t="s">
        <v>37</v>
      </c>
      <c r="D9807">
        <v>130113</v>
      </c>
      <c r="E9807" t="s">
        <v>339</v>
      </c>
      <c r="F9807">
        <v>114</v>
      </c>
      <c r="G9807" t="s">
        <v>335</v>
      </c>
      <c r="H9807" t="s">
        <v>84</v>
      </c>
      <c r="I9807">
        <v>1995</v>
      </c>
      <c r="J9807">
        <v>3.7884300000000003E-2</v>
      </c>
    </row>
    <row r="9808" spans="1:10" x14ac:dyDescent="0.25">
      <c r="A9808" t="s">
        <v>223</v>
      </c>
      <c r="B9808" t="s">
        <v>80</v>
      </c>
      <c r="C9808" t="s">
        <v>37</v>
      </c>
      <c r="D9808">
        <v>120113</v>
      </c>
      <c r="E9808" t="s">
        <v>267</v>
      </c>
      <c r="F9808">
        <v>103</v>
      </c>
      <c r="G9808" t="s">
        <v>82</v>
      </c>
      <c r="H9808" t="s">
        <v>84</v>
      </c>
      <c r="I9808">
        <v>1995</v>
      </c>
      <c r="J9808">
        <v>2.9358700000000001E-3</v>
      </c>
    </row>
    <row r="9809" spans="1:10" x14ac:dyDescent="0.25">
      <c r="A9809" t="s">
        <v>225</v>
      </c>
      <c r="B9809" t="s">
        <v>80</v>
      </c>
      <c r="C9809" t="s">
        <v>37</v>
      </c>
      <c r="D9809">
        <v>120213</v>
      </c>
      <c r="E9809" t="s">
        <v>265</v>
      </c>
      <c r="F9809">
        <v>104</v>
      </c>
      <c r="G9809" t="s">
        <v>340</v>
      </c>
      <c r="H9809" t="s">
        <v>84</v>
      </c>
      <c r="I9809">
        <v>1990</v>
      </c>
      <c r="J9809">
        <v>1.9632699999999999E-2</v>
      </c>
    </row>
    <row r="9810" spans="1:10" x14ac:dyDescent="0.25">
      <c r="A9810" t="s">
        <v>225</v>
      </c>
      <c r="B9810" t="s">
        <v>80</v>
      </c>
      <c r="C9810" t="s">
        <v>37</v>
      </c>
      <c r="D9810">
        <v>130213</v>
      </c>
      <c r="E9810" t="s">
        <v>368</v>
      </c>
      <c r="F9810">
        <v>120</v>
      </c>
      <c r="G9810" t="s">
        <v>332</v>
      </c>
      <c r="H9810" t="s">
        <v>84</v>
      </c>
      <c r="I9810">
        <v>1990</v>
      </c>
      <c r="J9810">
        <v>2.43289</v>
      </c>
    </row>
    <row r="9811" spans="1:10" x14ac:dyDescent="0.25">
      <c r="A9811" t="s">
        <v>224</v>
      </c>
      <c r="B9811" t="s">
        <v>80</v>
      </c>
      <c r="C9811" t="s">
        <v>37</v>
      </c>
      <c r="D9811">
        <v>120216</v>
      </c>
      <c r="E9811" t="s">
        <v>263</v>
      </c>
      <c r="F9811">
        <v>103</v>
      </c>
      <c r="G9811" t="s">
        <v>82</v>
      </c>
      <c r="H9811" t="s">
        <v>84</v>
      </c>
      <c r="I9811">
        <v>2000</v>
      </c>
      <c r="J9811">
        <v>1.5700800000000001E-4</v>
      </c>
    </row>
    <row r="9812" spans="1:10" x14ac:dyDescent="0.25">
      <c r="A9812" t="s">
        <v>224</v>
      </c>
      <c r="B9812" t="s">
        <v>79</v>
      </c>
      <c r="C9812" t="s">
        <v>35</v>
      </c>
      <c r="D9812" t="s">
        <v>245</v>
      </c>
      <c r="E9812" t="s">
        <v>244</v>
      </c>
      <c r="F9812">
        <v>103</v>
      </c>
      <c r="G9812" t="s">
        <v>82</v>
      </c>
      <c r="H9812" t="s">
        <v>84</v>
      </c>
      <c r="I9812">
        <v>2000</v>
      </c>
      <c r="J9812">
        <v>1.83443</v>
      </c>
    </row>
    <row r="9813" spans="1:10" x14ac:dyDescent="0.25">
      <c r="A9813" t="s">
        <v>225</v>
      </c>
      <c r="B9813" t="s">
        <v>80</v>
      </c>
      <c r="C9813" t="s">
        <v>37</v>
      </c>
      <c r="D9813">
        <v>120105</v>
      </c>
      <c r="E9813" t="s">
        <v>270</v>
      </c>
      <c r="F9813">
        <v>111</v>
      </c>
      <c r="G9813" t="s">
        <v>333</v>
      </c>
      <c r="H9813" t="s">
        <v>84</v>
      </c>
      <c r="I9813">
        <v>2005</v>
      </c>
      <c r="J9813">
        <v>3.3132000000000001</v>
      </c>
    </row>
    <row r="9814" spans="1:10" x14ac:dyDescent="0.25">
      <c r="A9814" t="s">
        <v>225</v>
      </c>
      <c r="B9814" t="s">
        <v>80</v>
      </c>
      <c r="C9814" t="s">
        <v>37</v>
      </c>
      <c r="D9814">
        <v>120112</v>
      </c>
      <c r="E9814" t="s">
        <v>268</v>
      </c>
      <c r="F9814">
        <v>115</v>
      </c>
      <c r="G9814" t="s">
        <v>341</v>
      </c>
      <c r="H9814" t="s">
        <v>84</v>
      </c>
      <c r="I9814">
        <v>2005</v>
      </c>
      <c r="J9814">
        <v>8.3737699999999998E-2</v>
      </c>
    </row>
    <row r="9815" spans="1:10" x14ac:dyDescent="0.25">
      <c r="A9815" t="s">
        <v>225</v>
      </c>
      <c r="B9815" t="s">
        <v>80</v>
      </c>
      <c r="C9815" t="s">
        <v>37</v>
      </c>
      <c r="D9815">
        <v>130112</v>
      </c>
      <c r="E9815" t="s">
        <v>349</v>
      </c>
      <c r="F9815">
        <v>114</v>
      </c>
      <c r="G9815" t="s">
        <v>335</v>
      </c>
      <c r="H9815" t="s">
        <v>84</v>
      </c>
      <c r="I9815">
        <v>2005</v>
      </c>
      <c r="J9815">
        <v>4.7150999999999998E-2</v>
      </c>
    </row>
    <row r="9816" spans="1:10" x14ac:dyDescent="0.25">
      <c r="A9816" t="s">
        <v>225</v>
      </c>
      <c r="B9816" t="s">
        <v>80</v>
      </c>
      <c r="C9816" t="s">
        <v>37</v>
      </c>
      <c r="D9816">
        <v>130215</v>
      </c>
      <c r="E9816" t="s">
        <v>384</v>
      </c>
      <c r="F9816">
        <v>111</v>
      </c>
      <c r="G9816" t="s">
        <v>333</v>
      </c>
      <c r="H9816" t="s">
        <v>84</v>
      </c>
      <c r="I9816">
        <v>2005</v>
      </c>
      <c r="J9816">
        <v>5.7040100000000003E-5</v>
      </c>
    </row>
    <row r="9817" spans="1:10" x14ac:dyDescent="0.25">
      <c r="A9817" t="s">
        <v>227</v>
      </c>
      <c r="B9817" t="s">
        <v>80</v>
      </c>
      <c r="C9817" t="s">
        <v>81</v>
      </c>
      <c r="D9817">
        <v>230801</v>
      </c>
      <c r="E9817" t="s">
        <v>391</v>
      </c>
      <c r="F9817">
        <v>104</v>
      </c>
      <c r="G9817" t="s">
        <v>340</v>
      </c>
      <c r="H9817" t="s">
        <v>84</v>
      </c>
      <c r="I9817">
        <v>2000</v>
      </c>
      <c r="J9817">
        <v>0.104896</v>
      </c>
    </row>
    <row r="9818" spans="1:10" x14ac:dyDescent="0.25">
      <c r="A9818" t="s">
        <v>227</v>
      </c>
      <c r="B9818" t="s">
        <v>80</v>
      </c>
      <c r="C9818" t="s">
        <v>37</v>
      </c>
      <c r="D9818">
        <v>130113</v>
      </c>
      <c r="E9818" t="s">
        <v>339</v>
      </c>
      <c r="F9818">
        <v>114</v>
      </c>
      <c r="G9818" t="s">
        <v>335</v>
      </c>
      <c r="H9818" t="s">
        <v>84</v>
      </c>
      <c r="I9818">
        <v>1995</v>
      </c>
      <c r="J9818">
        <v>0.110445</v>
      </c>
    </row>
    <row r="9819" spans="1:10" x14ac:dyDescent="0.25">
      <c r="A9819" t="s">
        <v>227</v>
      </c>
      <c r="B9819" t="s">
        <v>80</v>
      </c>
      <c r="C9819" t="s">
        <v>37</v>
      </c>
      <c r="D9819">
        <v>130113</v>
      </c>
      <c r="E9819" t="s">
        <v>339</v>
      </c>
      <c r="F9819">
        <v>120</v>
      </c>
      <c r="G9819" t="s">
        <v>332</v>
      </c>
      <c r="H9819" t="s">
        <v>84</v>
      </c>
      <c r="I9819">
        <v>1995</v>
      </c>
      <c r="J9819">
        <v>1.8007299999999999</v>
      </c>
    </row>
    <row r="9820" spans="1:10" x14ac:dyDescent="0.25">
      <c r="A9820" t="s">
        <v>226</v>
      </c>
      <c r="B9820" t="s">
        <v>74</v>
      </c>
      <c r="C9820" t="s">
        <v>34</v>
      </c>
      <c r="D9820">
        <v>901001</v>
      </c>
      <c r="E9820" t="s">
        <v>254</v>
      </c>
      <c r="F9820">
        <v>104</v>
      </c>
      <c r="G9820" t="s">
        <v>340</v>
      </c>
      <c r="H9820" t="s">
        <v>84</v>
      </c>
      <c r="I9820">
        <v>2014</v>
      </c>
      <c r="J9820">
        <v>3.1635200000000002E-2</v>
      </c>
    </row>
    <row r="9821" spans="1:10" x14ac:dyDescent="0.25">
      <c r="A9821" t="s">
        <v>225</v>
      </c>
      <c r="B9821" t="s">
        <v>80</v>
      </c>
      <c r="C9821" t="s">
        <v>37</v>
      </c>
      <c r="D9821">
        <v>120303</v>
      </c>
      <c r="E9821" t="s">
        <v>259</v>
      </c>
      <c r="F9821">
        <v>103</v>
      </c>
      <c r="G9821" t="s">
        <v>82</v>
      </c>
      <c r="H9821" t="s">
        <v>84</v>
      </c>
      <c r="I9821">
        <v>2000</v>
      </c>
      <c r="J9821">
        <v>7.9459400000000003E-4</v>
      </c>
    </row>
    <row r="9822" spans="1:10" x14ac:dyDescent="0.25">
      <c r="A9822" t="s">
        <v>225</v>
      </c>
      <c r="B9822" t="s">
        <v>80</v>
      </c>
      <c r="C9822" t="s">
        <v>37</v>
      </c>
      <c r="D9822">
        <v>130113</v>
      </c>
      <c r="E9822" t="s">
        <v>339</v>
      </c>
      <c r="F9822">
        <v>104</v>
      </c>
      <c r="G9822" t="s">
        <v>340</v>
      </c>
      <c r="H9822" t="s">
        <v>84</v>
      </c>
      <c r="I9822">
        <v>2000</v>
      </c>
      <c r="J9822">
        <v>1.4618999999999999E-3</v>
      </c>
    </row>
    <row r="9823" spans="1:10" x14ac:dyDescent="0.25">
      <c r="A9823" t="s">
        <v>224</v>
      </c>
      <c r="B9823" t="s">
        <v>80</v>
      </c>
      <c r="C9823" t="s">
        <v>37</v>
      </c>
      <c r="D9823">
        <v>120105</v>
      </c>
      <c r="E9823" t="s">
        <v>270</v>
      </c>
      <c r="F9823">
        <v>114</v>
      </c>
      <c r="G9823" t="s">
        <v>335</v>
      </c>
      <c r="H9823" t="s">
        <v>84</v>
      </c>
      <c r="I9823">
        <v>2000</v>
      </c>
      <c r="J9823">
        <v>0.172822</v>
      </c>
    </row>
    <row r="9824" spans="1:10" x14ac:dyDescent="0.25">
      <c r="A9824" t="s">
        <v>224</v>
      </c>
      <c r="B9824" t="s">
        <v>80</v>
      </c>
      <c r="C9824" t="s">
        <v>37</v>
      </c>
      <c r="D9824">
        <v>120215</v>
      </c>
      <c r="E9824" t="s">
        <v>264</v>
      </c>
      <c r="F9824">
        <v>115</v>
      </c>
      <c r="G9824" t="s">
        <v>341</v>
      </c>
      <c r="H9824" t="s">
        <v>84</v>
      </c>
      <c r="I9824">
        <v>2000</v>
      </c>
      <c r="J9824">
        <v>3.04307E-5</v>
      </c>
    </row>
    <row r="9825" spans="1:10" x14ac:dyDescent="0.25">
      <c r="A9825" t="s">
        <v>224</v>
      </c>
      <c r="B9825" t="s">
        <v>80</v>
      </c>
      <c r="C9825" t="s">
        <v>37</v>
      </c>
      <c r="D9825">
        <v>120105</v>
      </c>
      <c r="E9825" t="s">
        <v>270</v>
      </c>
      <c r="F9825">
        <v>104</v>
      </c>
      <c r="G9825" t="s">
        <v>340</v>
      </c>
      <c r="H9825" t="s">
        <v>84</v>
      </c>
      <c r="I9825">
        <v>2000</v>
      </c>
      <c r="J9825">
        <v>3.4564399999999999E-3</v>
      </c>
    </row>
    <row r="9826" spans="1:10" x14ac:dyDescent="0.25">
      <c r="A9826" t="s">
        <v>224</v>
      </c>
      <c r="B9826" t="s">
        <v>80</v>
      </c>
      <c r="C9826" t="s">
        <v>37</v>
      </c>
      <c r="D9826">
        <v>130302</v>
      </c>
      <c r="E9826" t="s">
        <v>336</v>
      </c>
      <c r="F9826">
        <v>104</v>
      </c>
      <c r="G9826" t="s">
        <v>340</v>
      </c>
      <c r="H9826" t="s">
        <v>84</v>
      </c>
      <c r="I9826">
        <v>2000</v>
      </c>
      <c r="J9826">
        <v>1.7630000000000001E-6</v>
      </c>
    </row>
    <row r="9827" spans="1:10" x14ac:dyDescent="0.25">
      <c r="A9827" t="s">
        <v>229</v>
      </c>
      <c r="B9827" t="s">
        <v>202</v>
      </c>
      <c r="C9827" t="s">
        <v>200</v>
      </c>
      <c r="D9827">
        <v>411900</v>
      </c>
      <c r="E9827" t="s">
        <v>353</v>
      </c>
      <c r="F9827">
        <v>120</v>
      </c>
      <c r="G9827" t="s">
        <v>332</v>
      </c>
      <c r="H9827" t="s">
        <v>84</v>
      </c>
      <c r="I9827">
        <v>1990</v>
      </c>
      <c r="J9827">
        <v>53.534199999999998</v>
      </c>
    </row>
    <row r="9828" spans="1:10" x14ac:dyDescent="0.25">
      <c r="A9828" t="s">
        <v>227</v>
      </c>
      <c r="B9828" t="s">
        <v>74</v>
      </c>
      <c r="C9828" t="s">
        <v>208</v>
      </c>
      <c r="D9828">
        <v>500601</v>
      </c>
      <c r="E9828" t="s">
        <v>406</v>
      </c>
      <c r="F9828">
        <v>111</v>
      </c>
      <c r="G9828" t="s">
        <v>333</v>
      </c>
      <c r="H9828" t="s">
        <v>84</v>
      </c>
      <c r="I9828">
        <v>2005</v>
      </c>
      <c r="J9828">
        <v>1065.27</v>
      </c>
    </row>
    <row r="9829" spans="1:10" x14ac:dyDescent="0.25">
      <c r="A9829" t="s">
        <v>226</v>
      </c>
      <c r="B9829" t="s">
        <v>75</v>
      </c>
      <c r="C9829" t="s">
        <v>31</v>
      </c>
      <c r="D9829" t="s">
        <v>235</v>
      </c>
      <c r="E9829" t="s">
        <v>234</v>
      </c>
      <c r="F9829">
        <v>110</v>
      </c>
      <c r="G9829" t="s">
        <v>344</v>
      </c>
      <c r="H9829" t="s">
        <v>84</v>
      </c>
      <c r="I9829">
        <v>2005</v>
      </c>
      <c r="J9829">
        <v>0.16272500000000001</v>
      </c>
    </row>
    <row r="9830" spans="1:10" x14ac:dyDescent="0.25">
      <c r="A9830" t="s">
        <v>227</v>
      </c>
      <c r="B9830" t="s">
        <v>80</v>
      </c>
      <c r="C9830" t="s">
        <v>37</v>
      </c>
      <c r="D9830">
        <v>120302</v>
      </c>
      <c r="E9830" t="s">
        <v>260</v>
      </c>
      <c r="F9830">
        <v>120</v>
      </c>
      <c r="G9830" t="s">
        <v>332</v>
      </c>
      <c r="H9830" t="s">
        <v>84</v>
      </c>
      <c r="I9830">
        <v>2000</v>
      </c>
      <c r="J9830">
        <v>9.3680599999999998</v>
      </c>
    </row>
    <row r="9831" spans="1:10" x14ac:dyDescent="0.25">
      <c r="A9831" t="s">
        <v>227</v>
      </c>
      <c r="B9831" t="s">
        <v>80</v>
      </c>
      <c r="C9831" t="s">
        <v>37</v>
      </c>
      <c r="D9831">
        <v>120302</v>
      </c>
      <c r="E9831" t="s">
        <v>260</v>
      </c>
      <c r="F9831">
        <v>111</v>
      </c>
      <c r="G9831" t="s">
        <v>333</v>
      </c>
      <c r="H9831" t="s">
        <v>84</v>
      </c>
      <c r="I9831">
        <v>2000</v>
      </c>
      <c r="J9831">
        <v>9.8611099999999993E-2</v>
      </c>
    </row>
    <row r="9832" spans="1:10" x14ac:dyDescent="0.25">
      <c r="A9832" t="s">
        <v>223</v>
      </c>
      <c r="B9832" t="s">
        <v>80</v>
      </c>
      <c r="C9832" t="s">
        <v>37</v>
      </c>
      <c r="D9832">
        <v>130302</v>
      </c>
      <c r="E9832" t="s">
        <v>336</v>
      </c>
      <c r="F9832">
        <v>104</v>
      </c>
      <c r="G9832" t="s">
        <v>340</v>
      </c>
      <c r="H9832" t="s">
        <v>84</v>
      </c>
      <c r="I9832">
        <v>2005</v>
      </c>
      <c r="J9832">
        <v>3.4464799999999998E-6</v>
      </c>
    </row>
    <row r="9833" spans="1:10" x14ac:dyDescent="0.25">
      <c r="A9833" t="s">
        <v>223</v>
      </c>
      <c r="B9833" t="s">
        <v>80</v>
      </c>
      <c r="C9833" t="s">
        <v>37</v>
      </c>
      <c r="D9833">
        <v>130302</v>
      </c>
      <c r="E9833" t="s">
        <v>336</v>
      </c>
      <c r="F9833">
        <v>114</v>
      </c>
      <c r="G9833" t="s">
        <v>335</v>
      </c>
      <c r="H9833" t="s">
        <v>84</v>
      </c>
      <c r="I9833">
        <v>2005</v>
      </c>
      <c r="J9833">
        <v>3.1707600000000001E-4</v>
      </c>
    </row>
    <row r="9834" spans="1:10" x14ac:dyDescent="0.25">
      <c r="A9834" t="s">
        <v>223</v>
      </c>
      <c r="B9834" t="s">
        <v>80</v>
      </c>
      <c r="C9834" t="s">
        <v>37</v>
      </c>
      <c r="D9834">
        <v>130215</v>
      </c>
      <c r="E9834" t="s">
        <v>384</v>
      </c>
      <c r="F9834">
        <v>114</v>
      </c>
      <c r="G9834" t="s">
        <v>335</v>
      </c>
      <c r="H9834" t="s">
        <v>84</v>
      </c>
      <c r="I9834">
        <v>2005</v>
      </c>
      <c r="J9834">
        <v>2.4164100000000001E-5</v>
      </c>
    </row>
    <row r="9835" spans="1:10" x14ac:dyDescent="0.25">
      <c r="A9835" t="s">
        <v>223</v>
      </c>
      <c r="B9835" t="s">
        <v>80</v>
      </c>
      <c r="C9835" t="s">
        <v>37</v>
      </c>
      <c r="D9835">
        <v>150102</v>
      </c>
      <c r="E9835" t="s">
        <v>288</v>
      </c>
      <c r="F9835">
        <v>120</v>
      </c>
      <c r="G9835" t="s">
        <v>332</v>
      </c>
      <c r="H9835" t="s">
        <v>84</v>
      </c>
      <c r="I9835">
        <v>2005</v>
      </c>
      <c r="J9835">
        <v>0.349522</v>
      </c>
    </row>
    <row r="9836" spans="1:10" x14ac:dyDescent="0.25">
      <c r="A9836" t="s">
        <v>223</v>
      </c>
      <c r="B9836" t="s">
        <v>80</v>
      </c>
      <c r="C9836" t="s">
        <v>37</v>
      </c>
      <c r="D9836">
        <v>150102</v>
      </c>
      <c r="E9836" t="s">
        <v>288</v>
      </c>
      <c r="F9836">
        <v>111</v>
      </c>
      <c r="G9836" t="s">
        <v>333</v>
      </c>
      <c r="H9836" t="s">
        <v>84</v>
      </c>
      <c r="I9836">
        <v>2005</v>
      </c>
      <c r="J9836">
        <v>9.986350000000001E-4</v>
      </c>
    </row>
    <row r="9837" spans="1:10" x14ac:dyDescent="0.25">
      <c r="A9837" t="s">
        <v>229</v>
      </c>
      <c r="B9837" t="s">
        <v>202</v>
      </c>
      <c r="C9837" t="s">
        <v>200</v>
      </c>
      <c r="D9837">
        <v>403706</v>
      </c>
      <c r="E9837" t="s">
        <v>475</v>
      </c>
      <c r="F9837">
        <v>120</v>
      </c>
      <c r="G9837" t="s">
        <v>332</v>
      </c>
      <c r="H9837" t="s">
        <v>84</v>
      </c>
      <c r="I9837">
        <v>2010</v>
      </c>
      <c r="J9837">
        <v>4.7235899999999997</v>
      </c>
    </row>
    <row r="9838" spans="1:10" x14ac:dyDescent="0.25">
      <c r="A9838" t="s">
        <v>224</v>
      </c>
      <c r="B9838" t="s">
        <v>202</v>
      </c>
      <c r="C9838" t="s">
        <v>200</v>
      </c>
      <c r="D9838">
        <v>403703</v>
      </c>
      <c r="E9838" t="s">
        <v>372</v>
      </c>
      <c r="F9838">
        <v>120</v>
      </c>
      <c r="G9838" t="s">
        <v>332</v>
      </c>
      <c r="H9838" t="s">
        <v>84</v>
      </c>
      <c r="I9838">
        <v>2010</v>
      </c>
      <c r="J9838">
        <v>4.2902400000000002E-7</v>
      </c>
    </row>
    <row r="9839" spans="1:10" x14ac:dyDescent="0.25">
      <c r="A9839" t="s">
        <v>226</v>
      </c>
      <c r="B9839" t="s">
        <v>79</v>
      </c>
      <c r="C9839" t="s">
        <v>35</v>
      </c>
      <c r="D9839" t="s">
        <v>245</v>
      </c>
      <c r="E9839" t="s">
        <v>244</v>
      </c>
      <c r="F9839">
        <v>114</v>
      </c>
      <c r="G9839" t="s">
        <v>335</v>
      </c>
      <c r="H9839" t="s">
        <v>84</v>
      </c>
      <c r="I9839">
        <v>2010</v>
      </c>
      <c r="J9839">
        <v>16.292300000000001</v>
      </c>
    </row>
    <row r="9840" spans="1:10" x14ac:dyDescent="0.25">
      <c r="A9840" t="s">
        <v>227</v>
      </c>
      <c r="B9840" t="s">
        <v>80</v>
      </c>
      <c r="C9840" t="s">
        <v>37</v>
      </c>
      <c r="D9840">
        <v>150203</v>
      </c>
      <c r="E9840" t="s">
        <v>285</v>
      </c>
      <c r="F9840">
        <v>109</v>
      </c>
      <c r="G9840" t="s">
        <v>342</v>
      </c>
      <c r="H9840" t="s">
        <v>84</v>
      </c>
      <c r="I9840">
        <v>2015</v>
      </c>
      <c r="J9840">
        <v>3.0166499999999999E-2</v>
      </c>
    </row>
    <row r="9841" spans="1:10" x14ac:dyDescent="0.25">
      <c r="A9841" t="s">
        <v>227</v>
      </c>
      <c r="B9841" t="s">
        <v>80</v>
      </c>
      <c r="C9841" t="s">
        <v>37</v>
      </c>
      <c r="D9841">
        <v>120213</v>
      </c>
      <c r="E9841" t="s">
        <v>265</v>
      </c>
      <c r="F9841">
        <v>104</v>
      </c>
      <c r="G9841" t="s">
        <v>340</v>
      </c>
      <c r="H9841" t="s">
        <v>84</v>
      </c>
      <c r="I9841">
        <v>2015</v>
      </c>
      <c r="J9841">
        <v>2.1089400000000001E-2</v>
      </c>
    </row>
    <row r="9842" spans="1:10" x14ac:dyDescent="0.25">
      <c r="A9842" t="s">
        <v>227</v>
      </c>
      <c r="B9842" t="s">
        <v>74</v>
      </c>
      <c r="C9842" t="s">
        <v>34</v>
      </c>
      <c r="D9842">
        <v>901000</v>
      </c>
      <c r="E9842" t="s">
        <v>34</v>
      </c>
      <c r="F9842">
        <v>103</v>
      </c>
      <c r="G9842" t="s">
        <v>82</v>
      </c>
      <c r="H9842" t="s">
        <v>84</v>
      </c>
      <c r="I9842">
        <v>1995</v>
      </c>
      <c r="J9842">
        <v>18.095199999999998</v>
      </c>
    </row>
    <row r="9843" spans="1:10" x14ac:dyDescent="0.25">
      <c r="A9843" t="s">
        <v>227</v>
      </c>
      <c r="B9843" t="s">
        <v>74</v>
      </c>
      <c r="C9843" t="s">
        <v>34</v>
      </c>
      <c r="D9843">
        <v>901000</v>
      </c>
      <c r="E9843" t="s">
        <v>34</v>
      </c>
      <c r="F9843">
        <v>120</v>
      </c>
      <c r="G9843" t="s">
        <v>332</v>
      </c>
      <c r="H9843" t="s">
        <v>84</v>
      </c>
      <c r="I9843">
        <v>1995</v>
      </c>
      <c r="J9843">
        <v>727.78800000000001</v>
      </c>
    </row>
    <row r="9844" spans="1:10" x14ac:dyDescent="0.25">
      <c r="A9844" t="s">
        <v>227</v>
      </c>
      <c r="B9844" t="s">
        <v>74</v>
      </c>
      <c r="C9844" t="s">
        <v>34</v>
      </c>
      <c r="D9844">
        <v>901000</v>
      </c>
      <c r="E9844" t="s">
        <v>34</v>
      </c>
      <c r="F9844">
        <v>109</v>
      </c>
      <c r="G9844" t="s">
        <v>342</v>
      </c>
      <c r="H9844" t="s">
        <v>84</v>
      </c>
      <c r="I9844">
        <v>1995</v>
      </c>
      <c r="J9844">
        <v>606.55100000000004</v>
      </c>
    </row>
    <row r="9845" spans="1:10" x14ac:dyDescent="0.25">
      <c r="A9845" t="s">
        <v>223</v>
      </c>
      <c r="B9845" t="s">
        <v>74</v>
      </c>
      <c r="C9845" t="s">
        <v>34</v>
      </c>
      <c r="D9845">
        <v>901000</v>
      </c>
      <c r="E9845" t="s">
        <v>34</v>
      </c>
      <c r="F9845">
        <v>103</v>
      </c>
      <c r="G9845" t="s">
        <v>82</v>
      </c>
      <c r="H9845" t="s">
        <v>84</v>
      </c>
      <c r="I9845">
        <v>1995</v>
      </c>
      <c r="J9845">
        <v>6.16831</v>
      </c>
    </row>
    <row r="9846" spans="1:10" x14ac:dyDescent="0.25">
      <c r="A9846" t="s">
        <v>226</v>
      </c>
      <c r="B9846" t="s">
        <v>202</v>
      </c>
      <c r="C9846" t="s">
        <v>201</v>
      </c>
      <c r="D9846">
        <v>450100</v>
      </c>
      <c r="E9846" t="s">
        <v>201</v>
      </c>
      <c r="F9846">
        <v>120</v>
      </c>
      <c r="G9846" t="s">
        <v>332</v>
      </c>
      <c r="H9846" t="s">
        <v>84</v>
      </c>
      <c r="I9846">
        <v>2005</v>
      </c>
      <c r="J9846">
        <v>26.5093</v>
      </c>
    </row>
    <row r="9847" spans="1:10" x14ac:dyDescent="0.25">
      <c r="A9847" t="s">
        <v>226</v>
      </c>
      <c r="B9847" t="s">
        <v>80</v>
      </c>
      <c r="C9847" t="s">
        <v>37</v>
      </c>
      <c r="D9847">
        <v>120302</v>
      </c>
      <c r="E9847" t="s">
        <v>260</v>
      </c>
      <c r="F9847">
        <v>109</v>
      </c>
      <c r="G9847" t="s">
        <v>342</v>
      </c>
      <c r="H9847" t="s">
        <v>84</v>
      </c>
      <c r="I9847">
        <v>2005</v>
      </c>
      <c r="J9847">
        <v>1.9194399999999999E-3</v>
      </c>
    </row>
    <row r="9848" spans="1:10" x14ac:dyDescent="0.25">
      <c r="A9848" t="s">
        <v>223</v>
      </c>
      <c r="B9848" t="s">
        <v>74</v>
      </c>
      <c r="C9848" t="s">
        <v>34</v>
      </c>
      <c r="D9848">
        <v>901001</v>
      </c>
      <c r="E9848" t="s">
        <v>254</v>
      </c>
      <c r="F9848">
        <v>111</v>
      </c>
      <c r="G9848" t="s">
        <v>333</v>
      </c>
      <c r="H9848" t="s">
        <v>84</v>
      </c>
      <c r="I9848">
        <v>2014</v>
      </c>
      <c r="J9848">
        <v>2.1088800000000001</v>
      </c>
    </row>
    <row r="9849" spans="1:10" x14ac:dyDescent="0.25">
      <c r="A9849" t="s">
        <v>229</v>
      </c>
      <c r="B9849" t="s">
        <v>76</v>
      </c>
      <c r="C9849" t="s">
        <v>77</v>
      </c>
      <c r="D9849" t="s">
        <v>481</v>
      </c>
      <c r="E9849" t="s">
        <v>480</v>
      </c>
      <c r="F9849">
        <v>109</v>
      </c>
      <c r="G9849" t="s">
        <v>342</v>
      </c>
      <c r="H9849" t="s">
        <v>84</v>
      </c>
      <c r="I9849">
        <v>2015</v>
      </c>
      <c r="J9849">
        <v>45</v>
      </c>
    </row>
    <row r="9850" spans="1:10" x14ac:dyDescent="0.25">
      <c r="A9850" t="s">
        <v>224</v>
      </c>
      <c r="B9850" t="s">
        <v>76</v>
      </c>
      <c r="C9850" t="s">
        <v>77</v>
      </c>
      <c r="D9850" t="s">
        <v>363</v>
      </c>
      <c r="E9850" t="s">
        <v>362</v>
      </c>
      <c r="F9850">
        <v>109</v>
      </c>
      <c r="G9850" t="s">
        <v>342</v>
      </c>
      <c r="H9850" t="s">
        <v>84</v>
      </c>
      <c r="I9850">
        <v>2015</v>
      </c>
      <c r="J9850">
        <v>0.37</v>
      </c>
    </row>
    <row r="9851" spans="1:10" x14ac:dyDescent="0.25">
      <c r="A9851" t="s">
        <v>225</v>
      </c>
      <c r="B9851" t="s">
        <v>71</v>
      </c>
      <c r="C9851" t="s">
        <v>72</v>
      </c>
      <c r="D9851" t="s">
        <v>239</v>
      </c>
      <c r="E9851" t="s">
        <v>238</v>
      </c>
      <c r="F9851">
        <v>109</v>
      </c>
      <c r="G9851" t="s">
        <v>342</v>
      </c>
      <c r="H9851" t="s">
        <v>84</v>
      </c>
      <c r="I9851">
        <v>2015</v>
      </c>
      <c r="J9851">
        <v>1.7</v>
      </c>
    </row>
    <row r="9852" spans="1:10" x14ac:dyDescent="0.25">
      <c r="A9852" t="s">
        <v>229</v>
      </c>
      <c r="B9852" t="s">
        <v>76</v>
      </c>
      <c r="C9852" t="s">
        <v>77</v>
      </c>
      <c r="D9852" t="s">
        <v>481</v>
      </c>
      <c r="E9852" t="s">
        <v>480</v>
      </c>
      <c r="F9852">
        <v>109</v>
      </c>
      <c r="G9852" t="s">
        <v>342</v>
      </c>
      <c r="H9852" t="s">
        <v>84</v>
      </c>
      <c r="I9852">
        <v>2014</v>
      </c>
      <c r="J9852">
        <v>22</v>
      </c>
    </row>
    <row r="9853" spans="1:10" x14ac:dyDescent="0.25">
      <c r="A9853" t="s">
        <v>223</v>
      </c>
      <c r="B9853" t="s">
        <v>80</v>
      </c>
      <c r="C9853" t="s">
        <v>32</v>
      </c>
      <c r="D9853">
        <v>230500</v>
      </c>
      <c r="E9853" t="s">
        <v>356</v>
      </c>
      <c r="F9853">
        <v>120</v>
      </c>
      <c r="G9853" t="s">
        <v>332</v>
      </c>
      <c r="H9853" t="s">
        <v>84</v>
      </c>
      <c r="I9853">
        <v>2000</v>
      </c>
      <c r="J9853">
        <v>3.5897100000000002</v>
      </c>
    </row>
    <row r="9854" spans="1:10" x14ac:dyDescent="0.25">
      <c r="A9854" t="s">
        <v>226</v>
      </c>
      <c r="B9854" t="s">
        <v>80</v>
      </c>
      <c r="C9854" t="s">
        <v>32</v>
      </c>
      <c r="D9854">
        <v>230500</v>
      </c>
      <c r="E9854" t="s">
        <v>356</v>
      </c>
      <c r="F9854">
        <v>120</v>
      </c>
      <c r="G9854" t="s">
        <v>332</v>
      </c>
      <c r="H9854" t="s">
        <v>84</v>
      </c>
      <c r="I9854">
        <v>2010</v>
      </c>
      <c r="J9854">
        <v>0.67329399999999995</v>
      </c>
    </row>
    <row r="9855" spans="1:10" x14ac:dyDescent="0.25">
      <c r="A9855" t="s">
        <v>223</v>
      </c>
      <c r="B9855" t="s">
        <v>75</v>
      </c>
      <c r="C9855" t="s">
        <v>31</v>
      </c>
      <c r="D9855" t="s">
        <v>235</v>
      </c>
      <c r="E9855" t="s">
        <v>234</v>
      </c>
      <c r="F9855">
        <v>120</v>
      </c>
      <c r="G9855" t="s">
        <v>332</v>
      </c>
      <c r="H9855" t="s">
        <v>84</v>
      </c>
      <c r="I9855">
        <v>1990</v>
      </c>
      <c r="J9855">
        <v>505.82499999999999</v>
      </c>
    </row>
    <row r="9856" spans="1:10" x14ac:dyDescent="0.25">
      <c r="A9856" t="s">
        <v>227</v>
      </c>
      <c r="B9856" t="s">
        <v>80</v>
      </c>
      <c r="C9856" t="s">
        <v>37</v>
      </c>
      <c r="D9856">
        <v>120303</v>
      </c>
      <c r="E9856" t="s">
        <v>259</v>
      </c>
      <c r="F9856">
        <v>109</v>
      </c>
      <c r="G9856" t="s">
        <v>342</v>
      </c>
      <c r="H9856" t="s">
        <v>84</v>
      </c>
      <c r="I9856">
        <v>2014</v>
      </c>
      <c r="J9856">
        <v>8.0348500000000003E-2</v>
      </c>
    </row>
    <row r="9857" spans="1:10" x14ac:dyDescent="0.25">
      <c r="A9857" t="s">
        <v>229</v>
      </c>
      <c r="B9857" t="s">
        <v>73</v>
      </c>
      <c r="C9857" t="s">
        <v>209</v>
      </c>
      <c r="D9857" t="s">
        <v>376</v>
      </c>
      <c r="E9857" t="s">
        <v>375</v>
      </c>
      <c r="F9857">
        <v>114</v>
      </c>
      <c r="G9857" t="s">
        <v>335</v>
      </c>
      <c r="H9857" t="s">
        <v>84</v>
      </c>
      <c r="I9857">
        <v>2015</v>
      </c>
      <c r="J9857">
        <v>1</v>
      </c>
    </row>
    <row r="9858" spans="1:10" x14ac:dyDescent="0.25">
      <c r="A9858" t="s">
        <v>226</v>
      </c>
      <c r="B9858" t="s">
        <v>214</v>
      </c>
      <c r="C9858" t="s">
        <v>213</v>
      </c>
      <c r="D9858" t="s">
        <v>309</v>
      </c>
      <c r="E9858" t="s">
        <v>308</v>
      </c>
      <c r="F9858">
        <v>114</v>
      </c>
      <c r="G9858" t="s">
        <v>335</v>
      </c>
      <c r="H9858" t="s">
        <v>84</v>
      </c>
      <c r="I9858">
        <v>2015</v>
      </c>
      <c r="J9858">
        <v>36</v>
      </c>
    </row>
    <row r="9859" spans="1:10" x14ac:dyDescent="0.25">
      <c r="A9859" t="s">
        <v>229</v>
      </c>
      <c r="B9859" t="s">
        <v>79</v>
      </c>
      <c r="C9859" t="s">
        <v>33</v>
      </c>
      <c r="D9859" t="s">
        <v>253</v>
      </c>
      <c r="E9859" t="s">
        <v>252</v>
      </c>
      <c r="F9859">
        <v>114</v>
      </c>
      <c r="G9859" t="s">
        <v>335</v>
      </c>
      <c r="H9859" t="s">
        <v>84</v>
      </c>
      <c r="I9859">
        <v>2005</v>
      </c>
      <c r="J9859">
        <v>1774.71</v>
      </c>
    </row>
    <row r="9860" spans="1:10" x14ac:dyDescent="0.25">
      <c r="A9860" t="s">
        <v>227</v>
      </c>
      <c r="B9860" t="s">
        <v>73</v>
      </c>
      <c r="C9860" t="s">
        <v>212</v>
      </c>
      <c r="D9860" t="s">
        <v>393</v>
      </c>
      <c r="E9860" t="s">
        <v>392</v>
      </c>
      <c r="F9860">
        <v>114</v>
      </c>
      <c r="G9860" t="s">
        <v>335</v>
      </c>
      <c r="H9860" t="s">
        <v>84</v>
      </c>
      <c r="I9860">
        <v>2005</v>
      </c>
      <c r="J9860">
        <v>7.5</v>
      </c>
    </row>
    <row r="9861" spans="1:10" x14ac:dyDescent="0.25">
      <c r="A9861" t="s">
        <v>224</v>
      </c>
      <c r="B9861" t="s">
        <v>73</v>
      </c>
      <c r="C9861" t="s">
        <v>212</v>
      </c>
      <c r="D9861" t="s">
        <v>251</v>
      </c>
      <c r="E9861" t="s">
        <v>250</v>
      </c>
      <c r="F9861">
        <v>114</v>
      </c>
      <c r="G9861" t="s">
        <v>335</v>
      </c>
      <c r="H9861" t="s">
        <v>84</v>
      </c>
      <c r="I9861">
        <v>2005</v>
      </c>
      <c r="J9861">
        <v>1.2</v>
      </c>
    </row>
    <row r="9862" spans="1:10" x14ac:dyDescent="0.25">
      <c r="A9862" t="s">
        <v>225</v>
      </c>
      <c r="B9862" t="s">
        <v>207</v>
      </c>
      <c r="C9862" t="s">
        <v>206</v>
      </c>
      <c r="D9862" t="s">
        <v>338</v>
      </c>
      <c r="E9862" t="s">
        <v>337</v>
      </c>
      <c r="F9862">
        <v>114</v>
      </c>
      <c r="G9862" t="s">
        <v>335</v>
      </c>
      <c r="H9862" t="s">
        <v>84</v>
      </c>
      <c r="I9862">
        <v>2000</v>
      </c>
      <c r="J9862">
        <v>2.19</v>
      </c>
    </row>
    <row r="9863" spans="1:10" x14ac:dyDescent="0.25">
      <c r="A9863" t="s">
        <v>225</v>
      </c>
      <c r="B9863" t="s">
        <v>76</v>
      </c>
      <c r="C9863" t="s">
        <v>196</v>
      </c>
      <c r="D9863" t="s">
        <v>367</v>
      </c>
      <c r="E9863" t="s">
        <v>366</v>
      </c>
      <c r="F9863">
        <v>114</v>
      </c>
      <c r="G9863" t="s">
        <v>335</v>
      </c>
      <c r="H9863" t="s">
        <v>84</v>
      </c>
      <c r="I9863">
        <v>2000</v>
      </c>
      <c r="J9863">
        <v>4</v>
      </c>
    </row>
    <row r="9864" spans="1:10" x14ac:dyDescent="0.25">
      <c r="A9864" t="s">
        <v>229</v>
      </c>
      <c r="B9864" t="s">
        <v>73</v>
      </c>
      <c r="C9864" t="s">
        <v>209</v>
      </c>
      <c r="D9864" t="s">
        <v>376</v>
      </c>
      <c r="E9864" t="s">
        <v>375</v>
      </c>
      <c r="F9864">
        <v>114</v>
      </c>
      <c r="G9864" t="s">
        <v>335</v>
      </c>
      <c r="H9864" t="s">
        <v>84</v>
      </c>
      <c r="I9864">
        <v>2000</v>
      </c>
      <c r="J9864">
        <v>7.7</v>
      </c>
    </row>
    <row r="9865" spans="1:10" x14ac:dyDescent="0.25">
      <c r="A9865" t="s">
        <v>227</v>
      </c>
      <c r="B9865" t="s">
        <v>73</v>
      </c>
      <c r="C9865" t="s">
        <v>209</v>
      </c>
      <c r="D9865" t="s">
        <v>374</v>
      </c>
      <c r="E9865" t="s">
        <v>373</v>
      </c>
      <c r="F9865">
        <v>114</v>
      </c>
      <c r="G9865" t="s">
        <v>335</v>
      </c>
      <c r="H9865" t="s">
        <v>84</v>
      </c>
      <c r="I9865">
        <v>2000</v>
      </c>
      <c r="J9865">
        <v>228.4</v>
      </c>
    </row>
    <row r="9866" spans="1:10" x14ac:dyDescent="0.25">
      <c r="A9866" t="s">
        <v>227</v>
      </c>
      <c r="B9866" t="s">
        <v>73</v>
      </c>
      <c r="C9866" t="s">
        <v>210</v>
      </c>
      <c r="D9866" t="s">
        <v>386</v>
      </c>
      <c r="E9866" t="s">
        <v>385</v>
      </c>
      <c r="F9866">
        <v>114</v>
      </c>
      <c r="G9866" t="s">
        <v>335</v>
      </c>
      <c r="H9866" t="s">
        <v>84</v>
      </c>
      <c r="I9866">
        <v>2000</v>
      </c>
      <c r="J9866">
        <v>158</v>
      </c>
    </row>
    <row r="9867" spans="1:10" x14ac:dyDescent="0.25">
      <c r="A9867" t="s">
        <v>223</v>
      </c>
      <c r="B9867" t="s">
        <v>76</v>
      </c>
      <c r="C9867" t="s">
        <v>196</v>
      </c>
      <c r="D9867" t="s">
        <v>326</v>
      </c>
      <c r="E9867" t="s">
        <v>325</v>
      </c>
      <c r="F9867">
        <v>114</v>
      </c>
      <c r="G9867" t="s">
        <v>335</v>
      </c>
      <c r="H9867" t="s">
        <v>84</v>
      </c>
      <c r="I9867">
        <v>2000</v>
      </c>
      <c r="J9867">
        <v>1.2</v>
      </c>
    </row>
    <row r="9868" spans="1:10" x14ac:dyDescent="0.25">
      <c r="A9868" t="s">
        <v>224</v>
      </c>
      <c r="B9868" t="s">
        <v>207</v>
      </c>
      <c r="C9868" t="s">
        <v>206</v>
      </c>
      <c r="D9868" t="s">
        <v>338</v>
      </c>
      <c r="E9868" t="s">
        <v>337</v>
      </c>
      <c r="F9868">
        <v>114</v>
      </c>
      <c r="G9868" t="s">
        <v>335</v>
      </c>
      <c r="H9868" t="s">
        <v>84</v>
      </c>
      <c r="I9868">
        <v>1995</v>
      </c>
      <c r="J9868">
        <v>0.5</v>
      </c>
    </row>
    <row r="9869" spans="1:10" x14ac:dyDescent="0.25">
      <c r="A9869" t="s">
        <v>227</v>
      </c>
      <c r="B9869" t="s">
        <v>76</v>
      </c>
      <c r="C9869" t="s">
        <v>77</v>
      </c>
      <c r="D9869" t="s">
        <v>403</v>
      </c>
      <c r="E9869" t="s">
        <v>402</v>
      </c>
      <c r="F9869">
        <v>114</v>
      </c>
      <c r="G9869" t="s">
        <v>335</v>
      </c>
      <c r="H9869" t="s">
        <v>84</v>
      </c>
      <c r="I9869">
        <v>1995</v>
      </c>
      <c r="J9869">
        <v>2</v>
      </c>
    </row>
    <row r="9870" spans="1:10" x14ac:dyDescent="0.25">
      <c r="A9870" t="s">
        <v>227</v>
      </c>
      <c r="B9870" t="s">
        <v>204</v>
      </c>
      <c r="C9870" t="s">
        <v>203</v>
      </c>
      <c r="D9870" t="s">
        <v>415</v>
      </c>
      <c r="E9870" t="s">
        <v>414</v>
      </c>
      <c r="F9870">
        <v>114</v>
      </c>
      <c r="G9870" t="s">
        <v>335</v>
      </c>
      <c r="H9870" t="s">
        <v>84</v>
      </c>
      <c r="I9870">
        <v>1990</v>
      </c>
      <c r="J9870">
        <v>3.6</v>
      </c>
    </row>
    <row r="9871" spans="1:10" x14ac:dyDescent="0.25">
      <c r="A9871" t="s">
        <v>226</v>
      </c>
      <c r="B9871" t="s">
        <v>76</v>
      </c>
      <c r="C9871" t="s">
        <v>78</v>
      </c>
      <c r="D9871" t="s">
        <v>272</v>
      </c>
      <c r="E9871" t="s">
        <v>271</v>
      </c>
      <c r="F9871">
        <v>114</v>
      </c>
      <c r="G9871" t="s">
        <v>335</v>
      </c>
      <c r="H9871" t="s">
        <v>84</v>
      </c>
      <c r="I9871">
        <v>1990</v>
      </c>
      <c r="J9871">
        <v>13</v>
      </c>
    </row>
    <row r="9872" spans="1:10" x14ac:dyDescent="0.25">
      <c r="A9872" t="s">
        <v>226</v>
      </c>
      <c r="B9872" t="s">
        <v>79</v>
      </c>
      <c r="C9872" t="s">
        <v>33</v>
      </c>
      <c r="D9872" t="s">
        <v>253</v>
      </c>
      <c r="E9872" t="s">
        <v>252</v>
      </c>
      <c r="F9872">
        <v>114</v>
      </c>
      <c r="G9872" t="s">
        <v>335</v>
      </c>
      <c r="H9872" t="s">
        <v>84</v>
      </c>
      <c r="I9872">
        <v>2010</v>
      </c>
      <c r="J9872">
        <v>253.155</v>
      </c>
    </row>
    <row r="9873" spans="1:10" x14ac:dyDescent="0.25">
      <c r="A9873" t="s">
        <v>225</v>
      </c>
      <c r="B9873" t="s">
        <v>207</v>
      </c>
      <c r="C9873" t="s">
        <v>206</v>
      </c>
      <c r="D9873" t="s">
        <v>338</v>
      </c>
      <c r="E9873" t="s">
        <v>337</v>
      </c>
      <c r="F9873">
        <v>114</v>
      </c>
      <c r="G9873" t="s">
        <v>335</v>
      </c>
      <c r="H9873" t="s">
        <v>84</v>
      </c>
      <c r="I9873">
        <v>2010</v>
      </c>
      <c r="J9873">
        <v>1.4</v>
      </c>
    </row>
    <row r="9874" spans="1:10" x14ac:dyDescent="0.25">
      <c r="A9874" t="s">
        <v>224</v>
      </c>
      <c r="B9874" t="s">
        <v>73</v>
      </c>
      <c r="C9874" t="s">
        <v>212</v>
      </c>
      <c r="D9874" t="s">
        <v>251</v>
      </c>
      <c r="E9874" t="s">
        <v>250</v>
      </c>
      <c r="F9874">
        <v>114</v>
      </c>
      <c r="G9874" t="s">
        <v>335</v>
      </c>
      <c r="H9874" t="s">
        <v>84</v>
      </c>
      <c r="I9874">
        <v>2010</v>
      </c>
      <c r="J9874">
        <v>0.3</v>
      </c>
    </row>
    <row r="9875" spans="1:10" x14ac:dyDescent="0.25">
      <c r="A9875" t="s">
        <v>226</v>
      </c>
      <c r="B9875" t="s">
        <v>76</v>
      </c>
      <c r="C9875" t="s">
        <v>197</v>
      </c>
      <c r="D9875" t="s">
        <v>241</v>
      </c>
      <c r="E9875" t="s">
        <v>240</v>
      </c>
      <c r="F9875">
        <v>114</v>
      </c>
      <c r="G9875" t="s">
        <v>335</v>
      </c>
      <c r="H9875" t="s">
        <v>84</v>
      </c>
      <c r="I9875">
        <v>2010</v>
      </c>
      <c r="J9875">
        <v>5.88</v>
      </c>
    </row>
    <row r="9876" spans="1:10" x14ac:dyDescent="0.25">
      <c r="A9876" t="s">
        <v>226</v>
      </c>
      <c r="B9876" t="s">
        <v>73</v>
      </c>
      <c r="C9876" t="s">
        <v>209</v>
      </c>
      <c r="D9876" t="s">
        <v>376</v>
      </c>
      <c r="E9876" t="s">
        <v>375</v>
      </c>
      <c r="F9876">
        <v>120</v>
      </c>
      <c r="G9876" t="s">
        <v>332</v>
      </c>
      <c r="H9876" t="s">
        <v>84</v>
      </c>
      <c r="I9876">
        <v>2015</v>
      </c>
      <c r="J9876">
        <v>103</v>
      </c>
    </row>
    <row r="9877" spans="1:10" x14ac:dyDescent="0.25">
      <c r="A9877" t="s">
        <v>225</v>
      </c>
      <c r="B9877" t="s">
        <v>73</v>
      </c>
      <c r="C9877" t="s">
        <v>212</v>
      </c>
      <c r="D9877" t="s">
        <v>249</v>
      </c>
      <c r="E9877" t="s">
        <v>248</v>
      </c>
      <c r="F9877">
        <v>120</v>
      </c>
      <c r="G9877" t="s">
        <v>332</v>
      </c>
      <c r="H9877" t="s">
        <v>84</v>
      </c>
      <c r="I9877">
        <v>2015</v>
      </c>
      <c r="J9877">
        <v>10.24</v>
      </c>
    </row>
    <row r="9878" spans="1:10" x14ac:dyDescent="0.25">
      <c r="A9878" t="s">
        <v>227</v>
      </c>
      <c r="B9878" t="s">
        <v>73</v>
      </c>
      <c r="C9878" t="s">
        <v>212</v>
      </c>
      <c r="D9878" t="s">
        <v>324</v>
      </c>
      <c r="E9878" t="s">
        <v>323</v>
      </c>
      <c r="F9878">
        <v>120</v>
      </c>
      <c r="G9878" t="s">
        <v>332</v>
      </c>
      <c r="H9878" t="s">
        <v>84</v>
      </c>
      <c r="I9878">
        <v>2015</v>
      </c>
      <c r="J9878">
        <v>48</v>
      </c>
    </row>
    <row r="9879" spans="1:10" x14ac:dyDescent="0.25">
      <c r="A9879" t="s">
        <v>227</v>
      </c>
      <c r="B9879" t="s">
        <v>80</v>
      </c>
      <c r="C9879" t="s">
        <v>37</v>
      </c>
      <c r="D9879">
        <v>130303</v>
      </c>
      <c r="E9879" t="s">
        <v>351</v>
      </c>
      <c r="F9879">
        <v>120</v>
      </c>
      <c r="G9879" t="s">
        <v>332</v>
      </c>
      <c r="H9879" t="s">
        <v>84</v>
      </c>
      <c r="I9879">
        <v>2015</v>
      </c>
      <c r="J9879">
        <v>0.252058</v>
      </c>
    </row>
    <row r="9880" spans="1:10" x14ac:dyDescent="0.25">
      <c r="A9880" t="s">
        <v>229</v>
      </c>
      <c r="B9880" t="s">
        <v>80</v>
      </c>
      <c r="C9880" t="s">
        <v>37</v>
      </c>
      <c r="D9880">
        <v>130213</v>
      </c>
      <c r="E9880" t="s">
        <v>368</v>
      </c>
      <c r="F9880">
        <v>109</v>
      </c>
      <c r="G9880" t="s">
        <v>342</v>
      </c>
      <c r="H9880" t="s">
        <v>84</v>
      </c>
      <c r="I9880">
        <v>2015</v>
      </c>
      <c r="J9880">
        <v>5.5359299999999996</v>
      </c>
    </row>
    <row r="9881" spans="1:10" x14ac:dyDescent="0.25">
      <c r="A9881" t="s">
        <v>225</v>
      </c>
      <c r="B9881" t="s">
        <v>79</v>
      </c>
      <c r="C9881" t="s">
        <v>35</v>
      </c>
      <c r="D9881" t="s">
        <v>243</v>
      </c>
      <c r="E9881" t="s">
        <v>242</v>
      </c>
      <c r="F9881">
        <v>103</v>
      </c>
      <c r="G9881" t="s">
        <v>82</v>
      </c>
      <c r="H9881" t="s">
        <v>84</v>
      </c>
      <c r="I9881">
        <v>1990</v>
      </c>
      <c r="J9881">
        <v>1.4615800000000001</v>
      </c>
    </row>
    <row r="9882" spans="1:10" x14ac:dyDescent="0.25">
      <c r="A9882" t="s">
        <v>226</v>
      </c>
      <c r="B9882" t="s">
        <v>80</v>
      </c>
      <c r="C9882" t="s">
        <v>37</v>
      </c>
      <c r="D9882">
        <v>120218</v>
      </c>
      <c r="E9882" t="s">
        <v>262</v>
      </c>
      <c r="F9882">
        <v>115</v>
      </c>
      <c r="G9882" t="s">
        <v>341</v>
      </c>
      <c r="H9882" t="s">
        <v>84</v>
      </c>
      <c r="I9882">
        <v>1995</v>
      </c>
      <c r="J9882">
        <v>2.0810699999999999E-4</v>
      </c>
    </row>
    <row r="9883" spans="1:10" x14ac:dyDescent="0.25">
      <c r="A9883" t="s">
        <v>226</v>
      </c>
      <c r="B9883" t="s">
        <v>80</v>
      </c>
      <c r="C9883" t="s">
        <v>37</v>
      </c>
      <c r="D9883">
        <v>120218</v>
      </c>
      <c r="E9883" t="s">
        <v>262</v>
      </c>
      <c r="F9883">
        <v>114</v>
      </c>
      <c r="G9883" t="s">
        <v>335</v>
      </c>
      <c r="H9883" t="s">
        <v>84</v>
      </c>
      <c r="I9883">
        <v>1995</v>
      </c>
      <c r="J9883">
        <v>1.04053E-3</v>
      </c>
    </row>
    <row r="9884" spans="1:10" x14ac:dyDescent="0.25">
      <c r="A9884" t="s">
        <v>227</v>
      </c>
      <c r="B9884" t="s">
        <v>80</v>
      </c>
      <c r="C9884" t="s">
        <v>37</v>
      </c>
      <c r="D9884">
        <v>120219</v>
      </c>
      <c r="E9884" t="s">
        <v>261</v>
      </c>
      <c r="F9884">
        <v>111</v>
      </c>
      <c r="G9884" t="s">
        <v>333</v>
      </c>
      <c r="H9884" t="s">
        <v>84</v>
      </c>
      <c r="I9884">
        <v>1990</v>
      </c>
      <c r="J9884">
        <v>4.4391699999999999E-2</v>
      </c>
    </row>
    <row r="9885" spans="1:10" x14ac:dyDescent="0.25">
      <c r="A9885" t="s">
        <v>226</v>
      </c>
      <c r="B9885" t="s">
        <v>80</v>
      </c>
      <c r="C9885" t="s">
        <v>37</v>
      </c>
      <c r="D9885">
        <v>130106</v>
      </c>
      <c r="E9885" t="s">
        <v>345</v>
      </c>
      <c r="F9885">
        <v>111</v>
      </c>
      <c r="G9885" t="s">
        <v>333</v>
      </c>
      <c r="H9885" t="s">
        <v>84</v>
      </c>
      <c r="I9885">
        <v>2015</v>
      </c>
      <c r="J9885">
        <v>5.9929400000000001E-2</v>
      </c>
    </row>
    <row r="9886" spans="1:10" x14ac:dyDescent="0.25">
      <c r="A9886" t="s">
        <v>223</v>
      </c>
      <c r="B9886" t="s">
        <v>80</v>
      </c>
      <c r="C9886" t="s">
        <v>37</v>
      </c>
      <c r="D9886">
        <v>120213</v>
      </c>
      <c r="E9886" t="s">
        <v>265</v>
      </c>
      <c r="F9886">
        <v>114</v>
      </c>
      <c r="G9886" t="s">
        <v>335</v>
      </c>
      <c r="H9886" t="s">
        <v>84</v>
      </c>
      <c r="I9886">
        <v>2015</v>
      </c>
      <c r="J9886">
        <v>0.17833199999999999</v>
      </c>
    </row>
    <row r="9887" spans="1:10" x14ac:dyDescent="0.25">
      <c r="A9887" t="s">
        <v>227</v>
      </c>
      <c r="B9887" t="s">
        <v>79</v>
      </c>
      <c r="C9887" t="s">
        <v>35</v>
      </c>
      <c r="D9887" t="s">
        <v>245</v>
      </c>
      <c r="E9887" t="s">
        <v>244</v>
      </c>
      <c r="F9887">
        <v>119</v>
      </c>
      <c r="G9887" t="s">
        <v>357</v>
      </c>
      <c r="H9887" t="s">
        <v>84</v>
      </c>
      <c r="I9887">
        <v>2010</v>
      </c>
      <c r="J9887">
        <v>0.116716</v>
      </c>
    </row>
    <row r="9888" spans="1:10" x14ac:dyDescent="0.25">
      <c r="A9888" t="s">
        <v>223</v>
      </c>
      <c r="B9888" t="s">
        <v>79</v>
      </c>
      <c r="C9888" t="s">
        <v>35</v>
      </c>
      <c r="D9888" t="s">
        <v>245</v>
      </c>
      <c r="E9888" t="s">
        <v>244</v>
      </c>
      <c r="F9888">
        <v>111</v>
      </c>
      <c r="G9888" t="s">
        <v>333</v>
      </c>
      <c r="H9888" t="s">
        <v>84</v>
      </c>
      <c r="I9888">
        <v>2000</v>
      </c>
      <c r="J9888">
        <v>399.78399999999999</v>
      </c>
    </row>
    <row r="9889" spans="1:10" x14ac:dyDescent="0.25">
      <c r="A9889" t="s">
        <v>225</v>
      </c>
      <c r="B9889" t="s">
        <v>80</v>
      </c>
      <c r="C9889" t="s">
        <v>192</v>
      </c>
      <c r="D9889">
        <v>203100</v>
      </c>
      <c r="E9889" t="s">
        <v>420</v>
      </c>
      <c r="F9889">
        <v>109</v>
      </c>
      <c r="G9889" t="s">
        <v>342</v>
      </c>
      <c r="H9889" t="s">
        <v>84</v>
      </c>
      <c r="I9889">
        <v>2010</v>
      </c>
      <c r="J9889">
        <v>208.16300000000001</v>
      </c>
    </row>
    <row r="9890" spans="1:10" x14ac:dyDescent="0.25">
      <c r="A9890" t="s">
        <v>226</v>
      </c>
      <c r="B9890" t="s">
        <v>80</v>
      </c>
      <c r="C9890" t="s">
        <v>37</v>
      </c>
      <c r="D9890">
        <v>130105</v>
      </c>
      <c r="E9890" t="s">
        <v>352</v>
      </c>
      <c r="F9890">
        <v>111</v>
      </c>
      <c r="G9890" t="s">
        <v>333</v>
      </c>
      <c r="H9890" t="s">
        <v>84</v>
      </c>
      <c r="I9890">
        <v>2010</v>
      </c>
      <c r="J9890">
        <v>6.31519E-3</v>
      </c>
    </row>
    <row r="9891" spans="1:10" x14ac:dyDescent="0.25">
      <c r="A9891" t="s">
        <v>226</v>
      </c>
      <c r="B9891" t="s">
        <v>80</v>
      </c>
      <c r="C9891" t="s">
        <v>37</v>
      </c>
      <c r="D9891">
        <v>120112</v>
      </c>
      <c r="E9891" t="s">
        <v>268</v>
      </c>
      <c r="F9891">
        <v>103</v>
      </c>
      <c r="G9891" t="s">
        <v>82</v>
      </c>
      <c r="H9891" t="s">
        <v>84</v>
      </c>
      <c r="I9891">
        <v>2010</v>
      </c>
      <c r="J9891">
        <v>5.6208899999999999E-4</v>
      </c>
    </row>
    <row r="9892" spans="1:10" x14ac:dyDescent="0.25">
      <c r="A9892" t="s">
        <v>226</v>
      </c>
      <c r="B9892" t="s">
        <v>80</v>
      </c>
      <c r="C9892" t="s">
        <v>37</v>
      </c>
      <c r="D9892">
        <v>120215</v>
      </c>
      <c r="E9892" t="s">
        <v>264</v>
      </c>
      <c r="F9892">
        <v>104</v>
      </c>
      <c r="G9892" t="s">
        <v>340</v>
      </c>
      <c r="H9892" t="s">
        <v>84</v>
      </c>
      <c r="I9892">
        <v>2010</v>
      </c>
      <c r="J9892">
        <v>2.1948000000000001E-6</v>
      </c>
    </row>
    <row r="9893" spans="1:10" x14ac:dyDescent="0.25">
      <c r="A9893" t="s">
        <v>229</v>
      </c>
      <c r="B9893" t="s">
        <v>202</v>
      </c>
      <c r="C9893" t="s">
        <v>200</v>
      </c>
      <c r="D9893">
        <v>403701</v>
      </c>
      <c r="E9893" t="s">
        <v>382</v>
      </c>
      <c r="F9893">
        <v>120</v>
      </c>
      <c r="G9893" t="s">
        <v>332</v>
      </c>
      <c r="H9893" t="s">
        <v>84</v>
      </c>
      <c r="I9893">
        <v>2010</v>
      </c>
      <c r="J9893">
        <v>0.58694900000000005</v>
      </c>
    </row>
    <row r="9894" spans="1:10" x14ac:dyDescent="0.25">
      <c r="A9894" t="s">
        <v>227</v>
      </c>
      <c r="B9894" t="s">
        <v>73</v>
      </c>
      <c r="C9894" t="s">
        <v>212</v>
      </c>
      <c r="D9894" t="s">
        <v>307</v>
      </c>
      <c r="E9894" t="s">
        <v>306</v>
      </c>
      <c r="F9894">
        <v>114</v>
      </c>
      <c r="G9894" t="s">
        <v>335</v>
      </c>
      <c r="H9894" t="s">
        <v>84</v>
      </c>
      <c r="I9894">
        <v>2015</v>
      </c>
      <c r="J9894">
        <v>4</v>
      </c>
    </row>
    <row r="9895" spans="1:10" x14ac:dyDescent="0.25">
      <c r="A9895" t="s">
        <v>224</v>
      </c>
      <c r="B9895" t="s">
        <v>79</v>
      </c>
      <c r="C9895" t="s">
        <v>33</v>
      </c>
      <c r="D9895" t="s">
        <v>253</v>
      </c>
      <c r="E9895" t="s">
        <v>252</v>
      </c>
      <c r="F9895">
        <v>114</v>
      </c>
      <c r="G9895" t="s">
        <v>335</v>
      </c>
      <c r="H9895" t="s">
        <v>84</v>
      </c>
      <c r="I9895">
        <v>2014</v>
      </c>
      <c r="J9895">
        <v>878.303</v>
      </c>
    </row>
    <row r="9896" spans="1:10" x14ac:dyDescent="0.25">
      <c r="A9896" t="s">
        <v>227</v>
      </c>
      <c r="B9896" t="s">
        <v>204</v>
      </c>
      <c r="C9896" t="s">
        <v>203</v>
      </c>
      <c r="D9896" t="s">
        <v>442</v>
      </c>
      <c r="E9896" t="s">
        <v>441</v>
      </c>
      <c r="F9896">
        <v>114</v>
      </c>
      <c r="G9896" t="s">
        <v>335</v>
      </c>
      <c r="H9896" t="s">
        <v>84</v>
      </c>
      <c r="I9896">
        <v>2014</v>
      </c>
      <c r="J9896">
        <v>1.73</v>
      </c>
    </row>
    <row r="9897" spans="1:10" x14ac:dyDescent="0.25">
      <c r="A9897" t="s">
        <v>226</v>
      </c>
      <c r="B9897" t="s">
        <v>207</v>
      </c>
      <c r="C9897" t="s">
        <v>206</v>
      </c>
      <c r="D9897" t="s">
        <v>338</v>
      </c>
      <c r="E9897" t="s">
        <v>337</v>
      </c>
      <c r="F9897">
        <v>114</v>
      </c>
      <c r="G9897" t="s">
        <v>335</v>
      </c>
      <c r="H9897" t="s">
        <v>84</v>
      </c>
      <c r="I9897">
        <v>2014</v>
      </c>
      <c r="J9897">
        <v>3.02</v>
      </c>
    </row>
    <row r="9898" spans="1:10" x14ac:dyDescent="0.25">
      <c r="A9898" t="s">
        <v>227</v>
      </c>
      <c r="B9898" t="s">
        <v>73</v>
      </c>
      <c r="C9898" t="s">
        <v>212</v>
      </c>
      <c r="D9898" t="s">
        <v>324</v>
      </c>
      <c r="E9898" t="s">
        <v>323</v>
      </c>
      <c r="F9898">
        <v>114</v>
      </c>
      <c r="G9898" t="s">
        <v>335</v>
      </c>
      <c r="H9898" t="s">
        <v>84</v>
      </c>
      <c r="I9898">
        <v>2014</v>
      </c>
      <c r="J9898">
        <v>78.099999999999994</v>
      </c>
    </row>
    <row r="9899" spans="1:10" x14ac:dyDescent="0.25">
      <c r="A9899" t="s">
        <v>227</v>
      </c>
      <c r="B9899" t="s">
        <v>76</v>
      </c>
      <c r="C9899" t="s">
        <v>196</v>
      </c>
      <c r="D9899" t="s">
        <v>431</v>
      </c>
      <c r="E9899" t="s">
        <v>430</v>
      </c>
      <c r="F9899">
        <v>114</v>
      </c>
      <c r="G9899" t="s">
        <v>335</v>
      </c>
      <c r="H9899" t="s">
        <v>84</v>
      </c>
      <c r="I9899">
        <v>2005</v>
      </c>
      <c r="J9899">
        <v>182.5</v>
      </c>
    </row>
    <row r="9900" spans="1:10" x14ac:dyDescent="0.25">
      <c r="A9900" t="s">
        <v>227</v>
      </c>
      <c r="B9900" t="s">
        <v>73</v>
      </c>
      <c r="C9900" t="s">
        <v>212</v>
      </c>
      <c r="D9900" t="s">
        <v>324</v>
      </c>
      <c r="E9900" t="s">
        <v>323</v>
      </c>
      <c r="F9900">
        <v>114</v>
      </c>
      <c r="G9900" t="s">
        <v>335</v>
      </c>
      <c r="H9900" t="s">
        <v>84</v>
      </c>
      <c r="I9900">
        <v>2005</v>
      </c>
      <c r="J9900">
        <v>25</v>
      </c>
    </row>
    <row r="9901" spans="1:10" x14ac:dyDescent="0.25">
      <c r="A9901" t="s">
        <v>225</v>
      </c>
      <c r="B9901" t="s">
        <v>79</v>
      </c>
      <c r="C9901" t="s">
        <v>33</v>
      </c>
      <c r="D9901" t="s">
        <v>253</v>
      </c>
      <c r="E9901" t="s">
        <v>252</v>
      </c>
      <c r="F9901">
        <v>114</v>
      </c>
      <c r="G9901" t="s">
        <v>335</v>
      </c>
      <c r="H9901" t="s">
        <v>84</v>
      </c>
      <c r="I9901">
        <v>2000</v>
      </c>
      <c r="J9901">
        <v>4572.47</v>
      </c>
    </row>
    <row r="9902" spans="1:10" x14ac:dyDescent="0.25">
      <c r="A9902" t="s">
        <v>229</v>
      </c>
      <c r="B9902" t="s">
        <v>204</v>
      </c>
      <c r="C9902" t="s">
        <v>203</v>
      </c>
      <c r="D9902" t="s">
        <v>422</v>
      </c>
      <c r="E9902" t="s">
        <v>421</v>
      </c>
      <c r="F9902">
        <v>114</v>
      </c>
      <c r="G9902" t="s">
        <v>335</v>
      </c>
      <c r="H9902" t="s">
        <v>84</v>
      </c>
      <c r="I9902">
        <v>2000</v>
      </c>
      <c r="J9902" t="e">
        <v>#VALUE!</v>
      </c>
    </row>
    <row r="9903" spans="1:10" x14ac:dyDescent="0.25">
      <c r="A9903" t="s">
        <v>227</v>
      </c>
      <c r="B9903" t="s">
        <v>73</v>
      </c>
      <c r="C9903" t="s">
        <v>212</v>
      </c>
      <c r="D9903" t="s">
        <v>251</v>
      </c>
      <c r="E9903" t="s">
        <v>250</v>
      </c>
      <c r="F9903">
        <v>114</v>
      </c>
      <c r="G9903" t="s">
        <v>335</v>
      </c>
      <c r="H9903" t="s">
        <v>84</v>
      </c>
      <c r="I9903">
        <v>2000</v>
      </c>
      <c r="J9903">
        <v>45</v>
      </c>
    </row>
    <row r="9904" spans="1:10" x14ac:dyDescent="0.25">
      <c r="A9904" t="s">
        <v>225</v>
      </c>
      <c r="B9904" t="s">
        <v>76</v>
      </c>
      <c r="C9904" t="s">
        <v>196</v>
      </c>
      <c r="D9904" t="s">
        <v>326</v>
      </c>
      <c r="E9904" t="s">
        <v>325</v>
      </c>
      <c r="F9904">
        <v>114</v>
      </c>
      <c r="G9904" t="s">
        <v>335</v>
      </c>
      <c r="H9904" t="s">
        <v>84</v>
      </c>
      <c r="I9904">
        <v>2000</v>
      </c>
      <c r="J9904">
        <v>5</v>
      </c>
    </row>
    <row r="9905" spans="1:10" x14ac:dyDescent="0.25">
      <c r="A9905" t="s">
        <v>224</v>
      </c>
      <c r="B9905" t="s">
        <v>76</v>
      </c>
      <c r="C9905" t="s">
        <v>196</v>
      </c>
      <c r="D9905" t="s">
        <v>410</v>
      </c>
      <c r="E9905" t="s">
        <v>409</v>
      </c>
      <c r="F9905">
        <v>114</v>
      </c>
      <c r="G9905" t="s">
        <v>335</v>
      </c>
      <c r="H9905" t="s">
        <v>84</v>
      </c>
      <c r="I9905">
        <v>1995</v>
      </c>
      <c r="J9905">
        <v>29</v>
      </c>
    </row>
    <row r="9906" spans="1:10" x14ac:dyDescent="0.25">
      <c r="A9906" t="s">
        <v>225</v>
      </c>
      <c r="B9906" t="s">
        <v>76</v>
      </c>
      <c r="C9906" t="s">
        <v>196</v>
      </c>
      <c r="D9906" t="s">
        <v>397</v>
      </c>
      <c r="E9906" t="s">
        <v>396</v>
      </c>
      <c r="F9906">
        <v>114</v>
      </c>
      <c r="G9906" t="s">
        <v>335</v>
      </c>
      <c r="H9906" t="s">
        <v>84</v>
      </c>
      <c r="I9906">
        <v>1995</v>
      </c>
      <c r="J9906">
        <v>13</v>
      </c>
    </row>
    <row r="9907" spans="1:10" x14ac:dyDescent="0.25">
      <c r="A9907" t="s">
        <v>227</v>
      </c>
      <c r="B9907" t="s">
        <v>76</v>
      </c>
      <c r="C9907" t="s">
        <v>77</v>
      </c>
      <c r="D9907" t="s">
        <v>274</v>
      </c>
      <c r="E9907" t="s">
        <v>273</v>
      </c>
      <c r="F9907">
        <v>114</v>
      </c>
      <c r="G9907" t="s">
        <v>335</v>
      </c>
      <c r="H9907" t="s">
        <v>84</v>
      </c>
      <c r="I9907">
        <v>1995</v>
      </c>
      <c r="J9907">
        <v>583</v>
      </c>
    </row>
    <row r="9908" spans="1:10" x14ac:dyDescent="0.25">
      <c r="A9908" t="s">
        <v>227</v>
      </c>
      <c r="B9908" t="s">
        <v>73</v>
      </c>
      <c r="C9908" t="s">
        <v>209</v>
      </c>
      <c r="D9908" t="s">
        <v>477</v>
      </c>
      <c r="E9908" t="s">
        <v>476</v>
      </c>
      <c r="F9908">
        <v>114</v>
      </c>
      <c r="G9908" t="s">
        <v>335</v>
      </c>
      <c r="H9908" t="s">
        <v>84</v>
      </c>
      <c r="I9908">
        <v>1995</v>
      </c>
      <c r="J9908">
        <v>4.4000000000000004</v>
      </c>
    </row>
    <row r="9909" spans="1:10" x14ac:dyDescent="0.25">
      <c r="A9909" t="s">
        <v>225</v>
      </c>
      <c r="B9909" t="s">
        <v>76</v>
      </c>
      <c r="C9909" t="s">
        <v>78</v>
      </c>
      <c r="D9909" t="s">
        <v>479</v>
      </c>
      <c r="E9909" t="s">
        <v>478</v>
      </c>
      <c r="F9909">
        <v>114</v>
      </c>
      <c r="G9909" t="s">
        <v>335</v>
      </c>
      <c r="H9909" t="s">
        <v>84</v>
      </c>
      <c r="I9909">
        <v>1990</v>
      </c>
      <c r="J9909">
        <v>510</v>
      </c>
    </row>
    <row r="9910" spans="1:10" x14ac:dyDescent="0.25">
      <c r="A9910" t="s">
        <v>229</v>
      </c>
      <c r="B9910" t="s">
        <v>73</v>
      </c>
      <c r="C9910" t="s">
        <v>209</v>
      </c>
      <c r="D9910" t="s">
        <v>374</v>
      </c>
      <c r="E9910" t="s">
        <v>373</v>
      </c>
      <c r="F9910">
        <v>114</v>
      </c>
      <c r="G9910" t="s">
        <v>335</v>
      </c>
      <c r="H9910" t="s">
        <v>84</v>
      </c>
      <c r="I9910">
        <v>1990</v>
      </c>
      <c r="J9910">
        <v>0.5</v>
      </c>
    </row>
    <row r="9911" spans="1:10" x14ac:dyDescent="0.25">
      <c r="A9911" t="s">
        <v>226</v>
      </c>
      <c r="B9911" t="s">
        <v>214</v>
      </c>
      <c r="C9911" t="s">
        <v>213</v>
      </c>
      <c r="D9911" t="s">
        <v>309</v>
      </c>
      <c r="E9911" t="s">
        <v>308</v>
      </c>
      <c r="F9911">
        <v>114</v>
      </c>
      <c r="G9911" t="s">
        <v>335</v>
      </c>
      <c r="H9911" t="s">
        <v>84</v>
      </c>
      <c r="I9911">
        <v>2010</v>
      </c>
      <c r="J9911">
        <v>128</v>
      </c>
    </row>
    <row r="9912" spans="1:10" x14ac:dyDescent="0.25">
      <c r="A9912" t="s">
        <v>225</v>
      </c>
      <c r="B9912" t="s">
        <v>71</v>
      </c>
      <c r="C9912" t="s">
        <v>72</v>
      </c>
      <c r="D9912" t="s">
        <v>239</v>
      </c>
      <c r="E9912" t="s">
        <v>238</v>
      </c>
      <c r="F9912">
        <v>120</v>
      </c>
      <c r="G9912" t="s">
        <v>332</v>
      </c>
      <c r="H9912" t="s">
        <v>84</v>
      </c>
      <c r="I9912">
        <v>2015</v>
      </c>
      <c r="J9912">
        <v>125</v>
      </c>
    </row>
    <row r="9913" spans="1:10" x14ac:dyDescent="0.25">
      <c r="A9913" t="s">
        <v>225</v>
      </c>
      <c r="B9913" t="s">
        <v>76</v>
      </c>
      <c r="C9913" t="s">
        <v>198</v>
      </c>
      <c r="D9913" t="s">
        <v>456</v>
      </c>
      <c r="E9913" t="s">
        <v>455</v>
      </c>
      <c r="F9913">
        <v>120</v>
      </c>
      <c r="G9913" t="s">
        <v>332</v>
      </c>
      <c r="H9913" t="s">
        <v>84</v>
      </c>
      <c r="I9913">
        <v>2015</v>
      </c>
      <c r="J9913">
        <v>130.15</v>
      </c>
    </row>
    <row r="9914" spans="1:10" x14ac:dyDescent="0.25">
      <c r="A9914" t="s">
        <v>227</v>
      </c>
      <c r="B9914" t="s">
        <v>73</v>
      </c>
      <c r="C9914" t="s">
        <v>212</v>
      </c>
      <c r="D9914" t="s">
        <v>359</v>
      </c>
      <c r="E9914" t="s">
        <v>358</v>
      </c>
      <c r="F9914">
        <v>120</v>
      </c>
      <c r="G9914" t="s">
        <v>332</v>
      </c>
      <c r="H9914" t="s">
        <v>84</v>
      </c>
      <c r="I9914">
        <v>2015</v>
      </c>
      <c r="J9914">
        <v>7.4</v>
      </c>
    </row>
    <row r="9915" spans="1:10" x14ac:dyDescent="0.25">
      <c r="A9915" t="s">
        <v>225</v>
      </c>
      <c r="B9915" t="s">
        <v>73</v>
      </c>
      <c r="C9915" t="s">
        <v>212</v>
      </c>
      <c r="D9915" t="s">
        <v>251</v>
      </c>
      <c r="E9915" t="s">
        <v>250</v>
      </c>
      <c r="F9915">
        <v>120</v>
      </c>
      <c r="G9915" t="s">
        <v>332</v>
      </c>
      <c r="H9915" t="s">
        <v>84</v>
      </c>
      <c r="I9915">
        <v>2015</v>
      </c>
      <c r="J9915">
        <v>118</v>
      </c>
    </row>
    <row r="9916" spans="1:10" x14ac:dyDescent="0.25">
      <c r="A9916" t="s">
        <v>226</v>
      </c>
      <c r="B9916" t="s">
        <v>207</v>
      </c>
      <c r="C9916" t="s">
        <v>206</v>
      </c>
      <c r="D9916" t="s">
        <v>338</v>
      </c>
      <c r="E9916" t="s">
        <v>337</v>
      </c>
      <c r="F9916">
        <v>120</v>
      </c>
      <c r="G9916" t="s">
        <v>332</v>
      </c>
      <c r="H9916" t="s">
        <v>84</v>
      </c>
      <c r="I9916">
        <v>2014</v>
      </c>
      <c r="J9916">
        <v>19.68</v>
      </c>
    </row>
    <row r="9917" spans="1:10" x14ac:dyDescent="0.25">
      <c r="A9917" t="s">
        <v>226</v>
      </c>
      <c r="B9917" t="s">
        <v>76</v>
      </c>
      <c r="C9917" t="s">
        <v>198</v>
      </c>
      <c r="D9917" t="s">
        <v>417</v>
      </c>
      <c r="E9917" t="s">
        <v>416</v>
      </c>
      <c r="F9917">
        <v>120</v>
      </c>
      <c r="G9917" t="s">
        <v>332</v>
      </c>
      <c r="H9917" t="s">
        <v>84</v>
      </c>
      <c r="I9917">
        <v>2014</v>
      </c>
      <c r="J9917">
        <v>3.8</v>
      </c>
    </row>
    <row r="9918" spans="1:10" x14ac:dyDescent="0.25">
      <c r="A9918" t="s">
        <v>226</v>
      </c>
      <c r="B9918" t="s">
        <v>79</v>
      </c>
      <c r="C9918" t="s">
        <v>33</v>
      </c>
      <c r="D9918" t="s">
        <v>253</v>
      </c>
      <c r="E9918" t="s">
        <v>252</v>
      </c>
      <c r="F9918">
        <v>109</v>
      </c>
      <c r="G9918" t="s">
        <v>342</v>
      </c>
      <c r="H9918" t="s">
        <v>84</v>
      </c>
      <c r="I9918">
        <v>2015</v>
      </c>
      <c r="J9918">
        <v>361.40100000000001</v>
      </c>
    </row>
    <row r="9919" spans="1:10" x14ac:dyDescent="0.25">
      <c r="A9919" t="s">
        <v>226</v>
      </c>
      <c r="B9919" t="s">
        <v>76</v>
      </c>
      <c r="C9919" t="s">
        <v>77</v>
      </c>
      <c r="D9919" t="s">
        <v>363</v>
      </c>
      <c r="E9919" t="s">
        <v>362</v>
      </c>
      <c r="F9919">
        <v>109</v>
      </c>
      <c r="G9919" t="s">
        <v>342</v>
      </c>
      <c r="H9919" t="s">
        <v>84</v>
      </c>
      <c r="I9919">
        <v>2015</v>
      </c>
      <c r="J9919">
        <v>0.2</v>
      </c>
    </row>
    <row r="9920" spans="1:10" x14ac:dyDescent="0.25">
      <c r="A9920" t="s">
        <v>225</v>
      </c>
      <c r="B9920" t="s">
        <v>76</v>
      </c>
      <c r="C9920" t="s">
        <v>78</v>
      </c>
      <c r="D9920" t="s">
        <v>400</v>
      </c>
      <c r="E9920" t="s">
        <v>399</v>
      </c>
      <c r="F9920">
        <v>109</v>
      </c>
      <c r="G9920" t="s">
        <v>342</v>
      </c>
      <c r="H9920" t="s">
        <v>84</v>
      </c>
      <c r="I9920">
        <v>2015</v>
      </c>
      <c r="J9920">
        <v>0.02</v>
      </c>
    </row>
    <row r="9921" spans="1:10" x14ac:dyDescent="0.25">
      <c r="A9921" t="s">
        <v>225</v>
      </c>
      <c r="B9921" t="s">
        <v>76</v>
      </c>
      <c r="C9921" t="s">
        <v>77</v>
      </c>
      <c r="D9921" t="s">
        <v>274</v>
      </c>
      <c r="E9921" t="s">
        <v>273</v>
      </c>
      <c r="F9921">
        <v>109</v>
      </c>
      <c r="G9921" t="s">
        <v>342</v>
      </c>
      <c r="H9921" t="s">
        <v>84</v>
      </c>
      <c r="I9921">
        <v>2015</v>
      </c>
      <c r="J9921">
        <v>6.2</v>
      </c>
    </row>
    <row r="9922" spans="1:10" x14ac:dyDescent="0.25">
      <c r="A9922" t="s">
        <v>224</v>
      </c>
      <c r="B9922" t="s">
        <v>73</v>
      </c>
      <c r="C9922" t="s">
        <v>212</v>
      </c>
      <c r="D9922" t="s">
        <v>393</v>
      </c>
      <c r="E9922" t="s">
        <v>392</v>
      </c>
      <c r="F9922">
        <v>109</v>
      </c>
      <c r="G9922" t="s">
        <v>342</v>
      </c>
      <c r="H9922" t="s">
        <v>84</v>
      </c>
      <c r="I9922">
        <v>2015</v>
      </c>
      <c r="J9922">
        <v>13.46</v>
      </c>
    </row>
    <row r="9923" spans="1:10" x14ac:dyDescent="0.25">
      <c r="A9923" t="s">
        <v>227</v>
      </c>
      <c r="B9923" t="s">
        <v>76</v>
      </c>
      <c r="C9923" t="s">
        <v>197</v>
      </c>
      <c r="D9923" t="s">
        <v>241</v>
      </c>
      <c r="E9923" t="s">
        <v>240</v>
      </c>
      <c r="F9923">
        <v>109</v>
      </c>
      <c r="G9923" t="s">
        <v>342</v>
      </c>
      <c r="H9923" t="s">
        <v>84</v>
      </c>
      <c r="I9923">
        <v>2015</v>
      </c>
      <c r="J9923">
        <v>51.05</v>
      </c>
    </row>
    <row r="9924" spans="1:10" x14ac:dyDescent="0.25">
      <c r="A9924" t="s">
        <v>226</v>
      </c>
      <c r="B9924" t="s">
        <v>214</v>
      </c>
      <c r="C9924" t="s">
        <v>213</v>
      </c>
      <c r="D9924" t="s">
        <v>309</v>
      </c>
      <c r="E9924" t="s">
        <v>308</v>
      </c>
      <c r="F9924">
        <v>109</v>
      </c>
      <c r="G9924" t="s">
        <v>342</v>
      </c>
      <c r="H9924" t="s">
        <v>84</v>
      </c>
      <c r="I9924">
        <v>2014</v>
      </c>
      <c r="J9924">
        <v>28</v>
      </c>
    </row>
    <row r="9925" spans="1:10" x14ac:dyDescent="0.25">
      <c r="A9925" t="s">
        <v>225</v>
      </c>
      <c r="B9925" t="s">
        <v>76</v>
      </c>
      <c r="C9925" t="s">
        <v>78</v>
      </c>
      <c r="D9925" t="s">
        <v>479</v>
      </c>
      <c r="E9925" t="s">
        <v>478</v>
      </c>
      <c r="F9925">
        <v>109</v>
      </c>
      <c r="G9925" t="s">
        <v>342</v>
      </c>
      <c r="H9925" t="s">
        <v>84</v>
      </c>
      <c r="I9925">
        <v>2014</v>
      </c>
      <c r="J9925">
        <v>5.2</v>
      </c>
    </row>
    <row r="9926" spans="1:10" x14ac:dyDescent="0.25">
      <c r="A9926" t="s">
        <v>226</v>
      </c>
      <c r="B9926" t="s">
        <v>80</v>
      </c>
      <c r="C9926" t="s">
        <v>37</v>
      </c>
      <c r="D9926">
        <v>120212</v>
      </c>
      <c r="E9926" t="s">
        <v>266</v>
      </c>
      <c r="F9926">
        <v>114</v>
      </c>
      <c r="G9926" t="s">
        <v>335</v>
      </c>
      <c r="H9926" t="s">
        <v>84</v>
      </c>
      <c r="I9926">
        <v>2015</v>
      </c>
      <c r="J9926">
        <v>4.3582299999999997E-2</v>
      </c>
    </row>
    <row r="9927" spans="1:10" x14ac:dyDescent="0.25">
      <c r="A9927" t="s">
        <v>223</v>
      </c>
      <c r="B9927" t="s">
        <v>79</v>
      </c>
      <c r="C9927" t="s">
        <v>35</v>
      </c>
      <c r="D9927" t="s">
        <v>245</v>
      </c>
      <c r="E9927" t="s">
        <v>244</v>
      </c>
      <c r="F9927">
        <v>119</v>
      </c>
      <c r="G9927" t="s">
        <v>357</v>
      </c>
      <c r="H9927" t="s">
        <v>84</v>
      </c>
      <c r="I9927">
        <v>2005</v>
      </c>
      <c r="J9927">
        <v>0.128634</v>
      </c>
    </row>
    <row r="9928" spans="1:10" x14ac:dyDescent="0.25">
      <c r="A9928" t="s">
        <v>226</v>
      </c>
      <c r="B9928" t="s">
        <v>79</v>
      </c>
      <c r="C9928" t="s">
        <v>35</v>
      </c>
      <c r="D9928" t="s">
        <v>243</v>
      </c>
      <c r="E9928" t="s">
        <v>242</v>
      </c>
      <c r="F9928">
        <v>114</v>
      </c>
      <c r="G9928" t="s">
        <v>335</v>
      </c>
      <c r="H9928" t="s">
        <v>84</v>
      </c>
      <c r="I9928">
        <v>1995</v>
      </c>
      <c r="J9928">
        <v>31.7257</v>
      </c>
    </row>
    <row r="9929" spans="1:10" x14ac:dyDescent="0.25">
      <c r="A9929" t="s">
        <v>224</v>
      </c>
      <c r="B9929" t="s">
        <v>74</v>
      </c>
      <c r="C9929" t="s">
        <v>34</v>
      </c>
      <c r="D9929">
        <v>901001</v>
      </c>
      <c r="E9929" t="s">
        <v>254</v>
      </c>
      <c r="F9929">
        <v>111</v>
      </c>
      <c r="G9929" t="s">
        <v>333</v>
      </c>
      <c r="H9929" t="s">
        <v>84</v>
      </c>
      <c r="I9929">
        <v>2010</v>
      </c>
      <c r="J9929">
        <v>0.55283199999999999</v>
      </c>
    </row>
    <row r="9930" spans="1:10" x14ac:dyDescent="0.25">
      <c r="A9930" t="s">
        <v>224</v>
      </c>
      <c r="B9930" t="s">
        <v>74</v>
      </c>
      <c r="C9930" t="s">
        <v>34</v>
      </c>
      <c r="D9930">
        <v>901001</v>
      </c>
      <c r="E9930" t="s">
        <v>254</v>
      </c>
      <c r="F9930">
        <v>111</v>
      </c>
      <c r="G9930" t="s">
        <v>333</v>
      </c>
      <c r="H9930" t="s">
        <v>84</v>
      </c>
      <c r="I9930">
        <v>2005</v>
      </c>
      <c r="J9930">
        <v>0.49197400000000002</v>
      </c>
    </row>
    <row r="9931" spans="1:10" x14ac:dyDescent="0.25">
      <c r="A9931" t="s">
        <v>226</v>
      </c>
      <c r="B9931" t="s">
        <v>80</v>
      </c>
      <c r="C9931" t="s">
        <v>81</v>
      </c>
      <c r="D9931">
        <v>340201</v>
      </c>
      <c r="E9931" t="s">
        <v>222</v>
      </c>
      <c r="F9931">
        <v>109</v>
      </c>
      <c r="G9931" t="s">
        <v>342</v>
      </c>
      <c r="H9931" t="s">
        <v>84</v>
      </c>
      <c r="I9931">
        <v>1995</v>
      </c>
      <c r="J9931">
        <v>2.4226800000000002</v>
      </c>
    </row>
    <row r="9932" spans="1:10" x14ac:dyDescent="0.25">
      <c r="A9932" t="s">
        <v>225</v>
      </c>
      <c r="B9932" t="s">
        <v>80</v>
      </c>
      <c r="C9932" t="s">
        <v>37</v>
      </c>
      <c r="D9932">
        <v>120212</v>
      </c>
      <c r="E9932" t="s">
        <v>266</v>
      </c>
      <c r="F9932">
        <v>114</v>
      </c>
      <c r="G9932" t="s">
        <v>335</v>
      </c>
      <c r="H9932" t="s">
        <v>84</v>
      </c>
      <c r="I9932">
        <v>2000</v>
      </c>
      <c r="J9932">
        <v>1.8131200000000001</v>
      </c>
    </row>
    <row r="9933" spans="1:10" x14ac:dyDescent="0.25">
      <c r="A9933" t="s">
        <v>225</v>
      </c>
      <c r="B9933" t="s">
        <v>80</v>
      </c>
      <c r="C9933" t="s">
        <v>37</v>
      </c>
      <c r="D9933">
        <v>120218</v>
      </c>
      <c r="E9933" t="s">
        <v>262</v>
      </c>
      <c r="F9933">
        <v>114</v>
      </c>
      <c r="G9933" t="s">
        <v>335</v>
      </c>
      <c r="H9933" t="s">
        <v>84</v>
      </c>
      <c r="I9933">
        <v>2000</v>
      </c>
      <c r="J9933">
        <v>1.7815000000000001E-2</v>
      </c>
    </row>
    <row r="9934" spans="1:10" x14ac:dyDescent="0.25">
      <c r="A9934" t="s">
        <v>225</v>
      </c>
      <c r="B9934" t="s">
        <v>80</v>
      </c>
      <c r="C9934" t="s">
        <v>37</v>
      </c>
      <c r="D9934">
        <v>150202</v>
      </c>
      <c r="E9934" t="s">
        <v>286</v>
      </c>
      <c r="F9934">
        <v>114</v>
      </c>
      <c r="G9934" t="s">
        <v>335</v>
      </c>
      <c r="H9934" t="s">
        <v>84</v>
      </c>
      <c r="I9934">
        <v>2000</v>
      </c>
      <c r="J9934">
        <v>1.1182299999999999E-2</v>
      </c>
    </row>
    <row r="9935" spans="1:10" x14ac:dyDescent="0.25">
      <c r="A9935" t="s">
        <v>227</v>
      </c>
      <c r="B9935" t="s">
        <v>80</v>
      </c>
      <c r="C9935" t="s">
        <v>37</v>
      </c>
      <c r="D9935">
        <v>120106</v>
      </c>
      <c r="E9935" t="s">
        <v>269</v>
      </c>
      <c r="F9935">
        <v>111</v>
      </c>
      <c r="G9935" t="s">
        <v>333</v>
      </c>
      <c r="H9935" t="s">
        <v>84</v>
      </c>
      <c r="I9935">
        <v>2000</v>
      </c>
      <c r="J9935">
        <v>8.0000599999999995</v>
      </c>
    </row>
    <row r="9936" spans="1:10" x14ac:dyDescent="0.25">
      <c r="A9936" t="s">
        <v>225</v>
      </c>
      <c r="B9936" t="s">
        <v>80</v>
      </c>
      <c r="C9936" t="s">
        <v>81</v>
      </c>
      <c r="D9936">
        <v>340200</v>
      </c>
      <c r="E9936" t="s">
        <v>228</v>
      </c>
      <c r="F9936">
        <v>120</v>
      </c>
      <c r="G9936" t="s">
        <v>332</v>
      </c>
      <c r="H9936" t="s">
        <v>84</v>
      </c>
      <c r="I9936">
        <v>2014</v>
      </c>
      <c r="J9936">
        <v>4.5405300000000004</v>
      </c>
    </row>
    <row r="9937" spans="1:10" x14ac:dyDescent="0.25">
      <c r="A9937" t="s">
        <v>225</v>
      </c>
      <c r="B9937" t="s">
        <v>80</v>
      </c>
      <c r="C9937" t="s">
        <v>81</v>
      </c>
      <c r="D9937">
        <v>340200</v>
      </c>
      <c r="E9937" t="s">
        <v>228</v>
      </c>
      <c r="F9937">
        <v>109</v>
      </c>
      <c r="G9937" t="s">
        <v>342</v>
      </c>
      <c r="H9937" t="s">
        <v>84</v>
      </c>
      <c r="I9937">
        <v>2015</v>
      </c>
      <c r="J9937">
        <v>341.495</v>
      </c>
    </row>
    <row r="9938" spans="1:10" x14ac:dyDescent="0.25">
      <c r="A9938" t="s">
        <v>225</v>
      </c>
      <c r="B9938" t="s">
        <v>80</v>
      </c>
      <c r="C9938" t="s">
        <v>81</v>
      </c>
      <c r="D9938">
        <v>340200</v>
      </c>
      <c r="E9938" t="s">
        <v>228</v>
      </c>
      <c r="F9938">
        <v>109</v>
      </c>
      <c r="G9938" t="s">
        <v>342</v>
      </c>
      <c r="H9938" t="s">
        <v>84</v>
      </c>
      <c r="I9938">
        <v>1990</v>
      </c>
      <c r="J9938">
        <v>124.581</v>
      </c>
    </row>
    <row r="9939" spans="1:10" x14ac:dyDescent="0.25">
      <c r="A9939" t="s">
        <v>226</v>
      </c>
      <c r="B9939" t="s">
        <v>80</v>
      </c>
      <c r="C9939" t="s">
        <v>32</v>
      </c>
      <c r="D9939">
        <v>230500</v>
      </c>
      <c r="E9939" t="s">
        <v>356</v>
      </c>
      <c r="F9939">
        <v>120</v>
      </c>
      <c r="G9939" t="s">
        <v>332</v>
      </c>
      <c r="H9939" t="s">
        <v>84</v>
      </c>
      <c r="I9939">
        <v>2015</v>
      </c>
      <c r="J9939">
        <v>0.556782</v>
      </c>
    </row>
    <row r="9940" spans="1:10" x14ac:dyDescent="0.25">
      <c r="A9940" t="s">
        <v>229</v>
      </c>
      <c r="B9940" t="s">
        <v>80</v>
      </c>
      <c r="C9940" t="s">
        <v>37</v>
      </c>
      <c r="D9940">
        <v>130215</v>
      </c>
      <c r="E9940" t="s">
        <v>384</v>
      </c>
      <c r="F9940">
        <v>120</v>
      </c>
      <c r="G9940" t="s">
        <v>332</v>
      </c>
      <c r="H9940" t="s">
        <v>84</v>
      </c>
      <c r="I9940">
        <v>2014</v>
      </c>
      <c r="J9940">
        <v>8.0199700000000004E-4</v>
      </c>
    </row>
    <row r="9941" spans="1:10" x14ac:dyDescent="0.25">
      <c r="A9941" t="s">
        <v>229</v>
      </c>
      <c r="B9941" t="s">
        <v>80</v>
      </c>
      <c r="C9941" t="s">
        <v>37</v>
      </c>
      <c r="D9941">
        <v>120215</v>
      </c>
      <c r="E9941" t="s">
        <v>264</v>
      </c>
      <c r="F9941">
        <v>115</v>
      </c>
      <c r="G9941" t="s">
        <v>341</v>
      </c>
      <c r="H9941" t="s">
        <v>84</v>
      </c>
      <c r="I9941">
        <v>2015</v>
      </c>
      <c r="J9941">
        <v>1.0328E-4</v>
      </c>
    </row>
    <row r="9942" spans="1:10" x14ac:dyDescent="0.25">
      <c r="A9942" t="s">
        <v>226</v>
      </c>
      <c r="B9942" t="s">
        <v>202</v>
      </c>
      <c r="C9942" t="s">
        <v>199</v>
      </c>
      <c r="D9942" t="s">
        <v>381</v>
      </c>
      <c r="E9942" t="s">
        <v>380</v>
      </c>
      <c r="F9942">
        <v>104</v>
      </c>
      <c r="G9942" t="s">
        <v>340</v>
      </c>
      <c r="H9942" t="s">
        <v>84</v>
      </c>
      <c r="I9942">
        <v>2000</v>
      </c>
      <c r="J9942">
        <v>70.673199999999994</v>
      </c>
    </row>
    <row r="9943" spans="1:10" x14ac:dyDescent="0.25">
      <c r="A9943" t="s">
        <v>229</v>
      </c>
      <c r="B9943" t="s">
        <v>79</v>
      </c>
      <c r="C9943" t="s">
        <v>35</v>
      </c>
      <c r="D9943" t="s">
        <v>245</v>
      </c>
      <c r="E9943" t="s">
        <v>244</v>
      </c>
      <c r="F9943">
        <v>109</v>
      </c>
      <c r="G9943" t="s">
        <v>342</v>
      </c>
      <c r="H9943" t="s">
        <v>84</v>
      </c>
      <c r="I9943">
        <v>2005</v>
      </c>
      <c r="J9943">
        <v>846.48099999999999</v>
      </c>
    </row>
    <row r="9944" spans="1:10" x14ac:dyDescent="0.25">
      <c r="A9944" t="s">
        <v>229</v>
      </c>
      <c r="B9944" t="s">
        <v>79</v>
      </c>
      <c r="C9944" t="s">
        <v>35</v>
      </c>
      <c r="D9944" t="s">
        <v>245</v>
      </c>
      <c r="E9944" t="s">
        <v>244</v>
      </c>
      <c r="F9944">
        <v>103</v>
      </c>
      <c r="G9944" t="s">
        <v>82</v>
      </c>
      <c r="H9944" t="s">
        <v>84</v>
      </c>
      <c r="I9944">
        <v>2005</v>
      </c>
      <c r="J9944">
        <v>10.516400000000001</v>
      </c>
    </row>
    <row r="9945" spans="1:10" x14ac:dyDescent="0.25">
      <c r="A9945" t="s">
        <v>224</v>
      </c>
      <c r="B9945" t="s">
        <v>80</v>
      </c>
      <c r="C9945" t="s">
        <v>81</v>
      </c>
      <c r="D9945">
        <v>230702</v>
      </c>
      <c r="E9945" t="s">
        <v>231</v>
      </c>
      <c r="F9945">
        <v>120</v>
      </c>
      <c r="G9945" t="s">
        <v>332</v>
      </c>
      <c r="H9945" t="s">
        <v>84</v>
      </c>
      <c r="I9945">
        <v>1995</v>
      </c>
      <c r="J9945">
        <v>7.2115399999999998E-3</v>
      </c>
    </row>
    <row r="9946" spans="1:10" x14ac:dyDescent="0.25">
      <c r="A9946" t="s">
        <v>226</v>
      </c>
      <c r="B9946" t="s">
        <v>74</v>
      </c>
      <c r="C9946" t="s">
        <v>34</v>
      </c>
      <c r="D9946">
        <v>901000</v>
      </c>
      <c r="E9946" t="s">
        <v>34</v>
      </c>
      <c r="F9946">
        <v>104</v>
      </c>
      <c r="G9946" t="s">
        <v>340</v>
      </c>
      <c r="H9946" t="s">
        <v>84</v>
      </c>
      <c r="I9946">
        <v>2005</v>
      </c>
      <c r="J9946">
        <v>8.5097300000000001E-2</v>
      </c>
    </row>
    <row r="9947" spans="1:10" x14ac:dyDescent="0.25">
      <c r="A9947" t="s">
        <v>226</v>
      </c>
      <c r="B9947" t="s">
        <v>75</v>
      </c>
      <c r="C9947" t="s">
        <v>31</v>
      </c>
      <c r="D9947" t="s">
        <v>235</v>
      </c>
      <c r="E9947" t="s">
        <v>234</v>
      </c>
      <c r="F9947">
        <v>103</v>
      </c>
      <c r="G9947" t="s">
        <v>82</v>
      </c>
      <c r="H9947" t="s">
        <v>84</v>
      </c>
      <c r="I9947">
        <v>2015</v>
      </c>
      <c r="J9947">
        <v>0.33566299999999999</v>
      </c>
    </row>
    <row r="9948" spans="1:10" x14ac:dyDescent="0.25">
      <c r="A9948" t="s">
        <v>224</v>
      </c>
      <c r="B9948" t="s">
        <v>80</v>
      </c>
      <c r="C9948" t="s">
        <v>37</v>
      </c>
      <c r="D9948">
        <v>130212</v>
      </c>
      <c r="E9948" t="s">
        <v>388</v>
      </c>
      <c r="F9948">
        <v>111</v>
      </c>
      <c r="G9948" t="s">
        <v>333</v>
      </c>
      <c r="H9948" t="s">
        <v>84</v>
      </c>
      <c r="I9948">
        <v>2010</v>
      </c>
      <c r="J9948">
        <v>2.0406399999999998E-3</v>
      </c>
    </row>
    <row r="9949" spans="1:10" x14ac:dyDescent="0.25">
      <c r="A9949" t="s">
        <v>223</v>
      </c>
      <c r="B9949" t="s">
        <v>80</v>
      </c>
      <c r="C9949" t="s">
        <v>37</v>
      </c>
      <c r="D9949">
        <v>130216</v>
      </c>
      <c r="E9949" t="s">
        <v>355</v>
      </c>
      <c r="F9949">
        <v>120</v>
      </c>
      <c r="G9949" t="s">
        <v>332</v>
      </c>
      <c r="H9949" t="s">
        <v>84</v>
      </c>
      <c r="I9949">
        <v>2010</v>
      </c>
      <c r="J9949">
        <v>5.1602099999999998E-2</v>
      </c>
    </row>
    <row r="9950" spans="1:10" x14ac:dyDescent="0.25">
      <c r="A9950" t="s">
        <v>223</v>
      </c>
      <c r="B9950" t="s">
        <v>75</v>
      </c>
      <c r="C9950" t="s">
        <v>31</v>
      </c>
      <c r="D9950" t="s">
        <v>235</v>
      </c>
      <c r="E9950" t="s">
        <v>234</v>
      </c>
      <c r="F9950">
        <v>108</v>
      </c>
      <c r="G9950" t="s">
        <v>83</v>
      </c>
      <c r="H9950" t="s">
        <v>84</v>
      </c>
      <c r="I9950">
        <v>2005</v>
      </c>
      <c r="J9950">
        <v>0.149982</v>
      </c>
    </row>
    <row r="9951" spans="1:10" x14ac:dyDescent="0.25">
      <c r="A9951" t="s">
        <v>226</v>
      </c>
      <c r="B9951" t="s">
        <v>79</v>
      </c>
      <c r="C9951" t="s">
        <v>35</v>
      </c>
      <c r="D9951" t="s">
        <v>243</v>
      </c>
      <c r="E9951" t="s">
        <v>242</v>
      </c>
      <c r="F9951">
        <v>110</v>
      </c>
      <c r="G9951" t="s">
        <v>344</v>
      </c>
      <c r="H9951" t="s">
        <v>84</v>
      </c>
      <c r="I9951">
        <v>2014</v>
      </c>
      <c r="J9951">
        <v>0.54613900000000004</v>
      </c>
    </row>
    <row r="9952" spans="1:10" x14ac:dyDescent="0.25">
      <c r="A9952" t="s">
        <v>223</v>
      </c>
      <c r="B9952" t="s">
        <v>79</v>
      </c>
      <c r="C9952" t="s">
        <v>35</v>
      </c>
      <c r="D9952" t="s">
        <v>245</v>
      </c>
      <c r="E9952" t="s">
        <v>244</v>
      </c>
      <c r="F9952">
        <v>122</v>
      </c>
      <c r="G9952" t="s">
        <v>369</v>
      </c>
      <c r="H9952" t="s">
        <v>84</v>
      </c>
      <c r="I9952">
        <v>2015</v>
      </c>
      <c r="J9952">
        <v>337.53199999999998</v>
      </c>
    </row>
    <row r="9953" spans="1:10" x14ac:dyDescent="0.25">
      <c r="A9953" t="s">
        <v>227</v>
      </c>
      <c r="B9953" t="s">
        <v>80</v>
      </c>
      <c r="C9953" t="s">
        <v>191</v>
      </c>
      <c r="D9953">
        <v>230900</v>
      </c>
      <c r="E9953" t="s">
        <v>390</v>
      </c>
      <c r="F9953">
        <v>104</v>
      </c>
      <c r="G9953" t="s">
        <v>340</v>
      </c>
      <c r="H9953" t="s">
        <v>84</v>
      </c>
      <c r="I9953">
        <v>2014</v>
      </c>
      <c r="J9953">
        <v>9.2203100000000007E-3</v>
      </c>
    </row>
    <row r="9954" spans="1:10" x14ac:dyDescent="0.25">
      <c r="A9954" t="s">
        <v>227</v>
      </c>
      <c r="B9954" t="s">
        <v>80</v>
      </c>
      <c r="C9954" t="s">
        <v>191</v>
      </c>
      <c r="D9954">
        <v>230900</v>
      </c>
      <c r="E9954" t="s">
        <v>390</v>
      </c>
      <c r="F9954">
        <v>104</v>
      </c>
      <c r="G9954" t="s">
        <v>340</v>
      </c>
      <c r="H9954" t="s">
        <v>84</v>
      </c>
      <c r="I9954">
        <v>1990</v>
      </c>
      <c r="J9954">
        <v>1.71124E-2</v>
      </c>
    </row>
    <row r="9955" spans="1:10" x14ac:dyDescent="0.25">
      <c r="A9955" t="s">
        <v>224</v>
      </c>
      <c r="B9955" t="s">
        <v>80</v>
      </c>
      <c r="C9955" t="s">
        <v>37</v>
      </c>
      <c r="D9955">
        <v>120112</v>
      </c>
      <c r="E9955" t="s">
        <v>268</v>
      </c>
      <c r="F9955">
        <v>111</v>
      </c>
      <c r="G9955" t="s">
        <v>333</v>
      </c>
      <c r="H9955" t="s">
        <v>84</v>
      </c>
      <c r="I9955">
        <v>2015</v>
      </c>
      <c r="J9955">
        <v>3.7531299999999997E-2</v>
      </c>
    </row>
    <row r="9956" spans="1:10" x14ac:dyDescent="0.25">
      <c r="A9956" t="s">
        <v>226</v>
      </c>
      <c r="B9956" t="s">
        <v>80</v>
      </c>
      <c r="C9956" t="s">
        <v>192</v>
      </c>
      <c r="D9956">
        <v>200200</v>
      </c>
      <c r="E9956" t="s">
        <v>334</v>
      </c>
      <c r="F9956">
        <v>111</v>
      </c>
      <c r="G9956" t="s">
        <v>333</v>
      </c>
      <c r="H9956" t="s">
        <v>84</v>
      </c>
      <c r="I9956">
        <v>2015</v>
      </c>
      <c r="J9956">
        <v>1.1904399999999999</v>
      </c>
    </row>
    <row r="9957" spans="1:10" x14ac:dyDescent="0.25">
      <c r="A9957" t="s">
        <v>229</v>
      </c>
      <c r="B9957" t="s">
        <v>202</v>
      </c>
      <c r="C9957" t="s">
        <v>199</v>
      </c>
      <c r="D9957" t="s">
        <v>381</v>
      </c>
      <c r="E9957" t="s">
        <v>380</v>
      </c>
      <c r="F9957">
        <v>109</v>
      </c>
      <c r="G9957" t="s">
        <v>342</v>
      </c>
      <c r="H9957" t="s">
        <v>84</v>
      </c>
      <c r="I9957">
        <v>2010</v>
      </c>
      <c r="J9957">
        <v>4422.7700000000004</v>
      </c>
    </row>
    <row r="9958" spans="1:10" x14ac:dyDescent="0.25">
      <c r="A9958" t="s">
        <v>225</v>
      </c>
      <c r="B9958" t="s">
        <v>75</v>
      </c>
      <c r="C9958" t="s">
        <v>31</v>
      </c>
      <c r="D9958" t="s">
        <v>237</v>
      </c>
      <c r="E9958" t="s">
        <v>236</v>
      </c>
      <c r="F9958">
        <v>110</v>
      </c>
      <c r="G9958" t="s">
        <v>344</v>
      </c>
      <c r="H9958" t="s">
        <v>84</v>
      </c>
      <c r="I9958">
        <v>2014</v>
      </c>
      <c r="J9958">
        <v>10.7522</v>
      </c>
    </row>
    <row r="9959" spans="1:10" x14ac:dyDescent="0.25">
      <c r="A9959" t="s">
        <v>225</v>
      </c>
      <c r="B9959" t="s">
        <v>75</v>
      </c>
      <c r="C9959" t="s">
        <v>31</v>
      </c>
      <c r="D9959" t="s">
        <v>237</v>
      </c>
      <c r="E9959" t="s">
        <v>236</v>
      </c>
      <c r="F9959">
        <v>110</v>
      </c>
      <c r="G9959" t="s">
        <v>344</v>
      </c>
      <c r="H9959" t="s">
        <v>84</v>
      </c>
      <c r="I9959">
        <v>2015</v>
      </c>
      <c r="J9959">
        <v>10.7536</v>
      </c>
    </row>
    <row r="9960" spans="1:10" x14ac:dyDescent="0.25">
      <c r="A9960" t="s">
        <v>226</v>
      </c>
      <c r="B9960" t="s">
        <v>80</v>
      </c>
      <c r="C9960" t="s">
        <v>37</v>
      </c>
      <c r="D9960">
        <v>150202</v>
      </c>
      <c r="E9960" t="s">
        <v>286</v>
      </c>
      <c r="F9960">
        <v>104</v>
      </c>
      <c r="G9960" t="s">
        <v>340</v>
      </c>
      <c r="H9960" t="s">
        <v>84</v>
      </c>
      <c r="I9960">
        <v>2015</v>
      </c>
      <c r="J9960">
        <v>4.93439E-5</v>
      </c>
    </row>
    <row r="9961" spans="1:10" x14ac:dyDescent="0.25">
      <c r="A9961" t="s">
        <v>226</v>
      </c>
      <c r="B9961" t="s">
        <v>80</v>
      </c>
      <c r="C9961" t="s">
        <v>37</v>
      </c>
      <c r="D9961">
        <v>120212</v>
      </c>
      <c r="E9961" t="s">
        <v>266</v>
      </c>
      <c r="F9961">
        <v>103</v>
      </c>
      <c r="G9961" t="s">
        <v>82</v>
      </c>
      <c r="H9961" t="s">
        <v>84</v>
      </c>
      <c r="I9961">
        <v>2015</v>
      </c>
      <c r="J9961">
        <v>8.7164700000000003E-4</v>
      </c>
    </row>
    <row r="9962" spans="1:10" x14ac:dyDescent="0.25">
      <c r="A9962" t="s">
        <v>223</v>
      </c>
      <c r="B9962" t="s">
        <v>80</v>
      </c>
      <c r="C9962" t="s">
        <v>37</v>
      </c>
      <c r="D9962">
        <v>120302</v>
      </c>
      <c r="E9962" t="s">
        <v>260</v>
      </c>
      <c r="F9962">
        <v>114</v>
      </c>
      <c r="G9962" t="s">
        <v>335</v>
      </c>
      <c r="H9962" t="s">
        <v>84</v>
      </c>
      <c r="I9962">
        <v>2015</v>
      </c>
      <c r="J9962">
        <v>1.76081E-3</v>
      </c>
    </row>
    <row r="9963" spans="1:10" x14ac:dyDescent="0.25">
      <c r="A9963" t="s">
        <v>223</v>
      </c>
      <c r="B9963" t="s">
        <v>80</v>
      </c>
      <c r="C9963" t="s">
        <v>37</v>
      </c>
      <c r="D9963">
        <v>120105</v>
      </c>
      <c r="E9963" t="s">
        <v>270</v>
      </c>
      <c r="F9963">
        <v>103</v>
      </c>
      <c r="G9963" t="s">
        <v>82</v>
      </c>
      <c r="H9963" t="s">
        <v>84</v>
      </c>
      <c r="I9963">
        <v>2015</v>
      </c>
      <c r="J9963">
        <v>2.9883000000000002E-3</v>
      </c>
    </row>
    <row r="9964" spans="1:10" x14ac:dyDescent="0.25">
      <c r="A9964" t="s">
        <v>223</v>
      </c>
      <c r="B9964" t="s">
        <v>80</v>
      </c>
      <c r="C9964" t="s">
        <v>37</v>
      </c>
      <c r="D9964">
        <v>130112</v>
      </c>
      <c r="E9964" t="s">
        <v>349</v>
      </c>
      <c r="F9964">
        <v>114</v>
      </c>
      <c r="G9964" t="s">
        <v>335</v>
      </c>
      <c r="H9964" t="s">
        <v>84</v>
      </c>
      <c r="I9964">
        <v>2015</v>
      </c>
      <c r="J9964">
        <v>3.87141E-3</v>
      </c>
    </row>
    <row r="9965" spans="1:10" x14ac:dyDescent="0.25">
      <c r="A9965" t="s">
        <v>227</v>
      </c>
      <c r="B9965" t="s">
        <v>80</v>
      </c>
      <c r="C9965" t="s">
        <v>191</v>
      </c>
      <c r="D9965">
        <v>230901</v>
      </c>
      <c r="E9965" t="s">
        <v>401</v>
      </c>
      <c r="F9965">
        <v>104</v>
      </c>
      <c r="G9965" t="s">
        <v>340</v>
      </c>
      <c r="H9965" t="s">
        <v>84</v>
      </c>
      <c r="I9965">
        <v>2015</v>
      </c>
      <c r="J9965">
        <v>0.28772700000000001</v>
      </c>
    </row>
    <row r="9966" spans="1:10" x14ac:dyDescent="0.25">
      <c r="A9966" t="s">
        <v>225</v>
      </c>
      <c r="B9966" t="s">
        <v>79</v>
      </c>
      <c r="C9966" t="s">
        <v>35</v>
      </c>
      <c r="D9966" t="s">
        <v>245</v>
      </c>
      <c r="E9966" t="s">
        <v>244</v>
      </c>
      <c r="F9966">
        <v>104</v>
      </c>
      <c r="G9966" t="s">
        <v>340</v>
      </c>
      <c r="H9966" t="s">
        <v>84</v>
      </c>
      <c r="I9966">
        <v>1995</v>
      </c>
      <c r="J9966">
        <v>38.069200000000002</v>
      </c>
    </row>
    <row r="9967" spans="1:10" x14ac:dyDescent="0.25">
      <c r="A9967" t="s">
        <v>227</v>
      </c>
      <c r="B9967" t="s">
        <v>80</v>
      </c>
      <c r="C9967" t="s">
        <v>37</v>
      </c>
      <c r="D9967">
        <v>120219</v>
      </c>
      <c r="E9967" t="s">
        <v>261</v>
      </c>
      <c r="F9967">
        <v>104</v>
      </c>
      <c r="G9967" t="s">
        <v>340</v>
      </c>
      <c r="H9967" t="s">
        <v>84</v>
      </c>
      <c r="I9967">
        <v>1995</v>
      </c>
      <c r="J9967">
        <v>3.8011499999999999E-4</v>
      </c>
    </row>
    <row r="9968" spans="1:10" x14ac:dyDescent="0.25">
      <c r="A9968" t="s">
        <v>225</v>
      </c>
      <c r="B9968" t="s">
        <v>74</v>
      </c>
      <c r="C9968" t="s">
        <v>208</v>
      </c>
      <c r="D9968">
        <v>500600</v>
      </c>
      <c r="E9968" t="s">
        <v>398</v>
      </c>
      <c r="F9968">
        <v>111</v>
      </c>
      <c r="G9968" t="s">
        <v>333</v>
      </c>
      <c r="H9968" t="s">
        <v>84</v>
      </c>
      <c r="I9968">
        <v>2014</v>
      </c>
      <c r="J9968">
        <v>2552.15</v>
      </c>
    </row>
    <row r="9969" spans="1:10" x14ac:dyDescent="0.25">
      <c r="A9969" t="s">
        <v>225</v>
      </c>
      <c r="B9969" t="s">
        <v>80</v>
      </c>
      <c r="C9969" t="s">
        <v>32</v>
      </c>
      <c r="D9969">
        <v>804300</v>
      </c>
      <c r="E9969" t="s">
        <v>387</v>
      </c>
      <c r="F9969">
        <v>103</v>
      </c>
      <c r="G9969" t="s">
        <v>82</v>
      </c>
      <c r="H9969" t="s">
        <v>84</v>
      </c>
      <c r="I9969">
        <v>2015</v>
      </c>
      <c r="J9969">
        <v>543.46900000000005</v>
      </c>
    </row>
    <row r="9970" spans="1:10" x14ac:dyDescent="0.25">
      <c r="A9970" t="s">
        <v>223</v>
      </c>
      <c r="B9970" t="s">
        <v>80</v>
      </c>
      <c r="C9970" t="s">
        <v>37</v>
      </c>
      <c r="D9970">
        <v>150103</v>
      </c>
      <c r="E9970" t="s">
        <v>287</v>
      </c>
      <c r="F9970">
        <v>114</v>
      </c>
      <c r="G9970" t="s">
        <v>335</v>
      </c>
      <c r="H9970" t="s">
        <v>84</v>
      </c>
      <c r="I9970">
        <v>2014</v>
      </c>
      <c r="J9970">
        <v>7.4849000000000001E-3</v>
      </c>
    </row>
    <row r="9971" spans="1:10" x14ac:dyDescent="0.25">
      <c r="A9971" t="s">
        <v>223</v>
      </c>
      <c r="B9971" t="s">
        <v>80</v>
      </c>
      <c r="C9971" t="s">
        <v>37</v>
      </c>
      <c r="D9971">
        <v>120113</v>
      </c>
      <c r="E9971" t="s">
        <v>267</v>
      </c>
      <c r="F9971">
        <v>109</v>
      </c>
      <c r="G9971" t="s">
        <v>342</v>
      </c>
      <c r="H9971" t="s">
        <v>84</v>
      </c>
      <c r="I9971">
        <v>2014</v>
      </c>
      <c r="J9971">
        <v>0.17859</v>
      </c>
    </row>
    <row r="9972" spans="1:10" x14ac:dyDescent="0.25">
      <c r="A9972" t="s">
        <v>223</v>
      </c>
      <c r="B9972" t="s">
        <v>80</v>
      </c>
      <c r="C9972" t="s">
        <v>37</v>
      </c>
      <c r="D9972">
        <v>120219</v>
      </c>
      <c r="E9972" t="s">
        <v>261</v>
      </c>
      <c r="F9972">
        <v>115</v>
      </c>
      <c r="G9972" t="s">
        <v>341</v>
      </c>
      <c r="H9972" t="s">
        <v>84</v>
      </c>
      <c r="I9972">
        <v>2014</v>
      </c>
      <c r="J9972">
        <v>8.5690799999999998E-4</v>
      </c>
    </row>
    <row r="9973" spans="1:10" x14ac:dyDescent="0.25">
      <c r="A9973" t="s">
        <v>225</v>
      </c>
      <c r="B9973" t="s">
        <v>80</v>
      </c>
      <c r="C9973" t="s">
        <v>37</v>
      </c>
      <c r="D9973">
        <v>120212</v>
      </c>
      <c r="E9973" t="s">
        <v>266</v>
      </c>
      <c r="F9973">
        <v>120</v>
      </c>
      <c r="G9973" t="s">
        <v>332</v>
      </c>
      <c r="H9973" t="s">
        <v>84</v>
      </c>
      <c r="I9973">
        <v>2015</v>
      </c>
      <c r="J9973">
        <v>179.375</v>
      </c>
    </row>
    <row r="9974" spans="1:10" x14ac:dyDescent="0.25">
      <c r="A9974" t="s">
        <v>223</v>
      </c>
      <c r="B9974" t="s">
        <v>80</v>
      </c>
      <c r="C9974" t="s">
        <v>37</v>
      </c>
      <c r="D9974">
        <v>130219</v>
      </c>
      <c r="E9974" t="s">
        <v>354</v>
      </c>
      <c r="F9974">
        <v>120</v>
      </c>
      <c r="G9974" t="s">
        <v>332</v>
      </c>
      <c r="H9974" t="s">
        <v>84</v>
      </c>
      <c r="I9974">
        <v>1995</v>
      </c>
      <c r="J9974">
        <v>2.6262799999999999E-2</v>
      </c>
    </row>
    <row r="9975" spans="1:10" x14ac:dyDescent="0.25">
      <c r="A9975" t="s">
        <v>227</v>
      </c>
      <c r="B9975" t="s">
        <v>80</v>
      </c>
      <c r="C9975" t="s">
        <v>37</v>
      </c>
      <c r="D9975">
        <v>120112</v>
      </c>
      <c r="E9975" t="s">
        <v>268</v>
      </c>
      <c r="F9975">
        <v>115</v>
      </c>
      <c r="G9975" t="s">
        <v>341</v>
      </c>
      <c r="H9975" t="s">
        <v>84</v>
      </c>
      <c r="I9975">
        <v>1995</v>
      </c>
      <c r="J9975">
        <v>0.17338300000000001</v>
      </c>
    </row>
    <row r="9976" spans="1:10" x14ac:dyDescent="0.25">
      <c r="A9976" t="s">
        <v>224</v>
      </c>
      <c r="B9976" t="s">
        <v>74</v>
      </c>
      <c r="C9976" t="s">
        <v>34</v>
      </c>
      <c r="D9976">
        <v>901000</v>
      </c>
      <c r="E9976" t="s">
        <v>34</v>
      </c>
      <c r="F9976">
        <v>104</v>
      </c>
      <c r="G9976" t="s">
        <v>340</v>
      </c>
      <c r="H9976" t="s">
        <v>84</v>
      </c>
      <c r="I9976">
        <v>1995</v>
      </c>
      <c r="J9976">
        <v>0.31733299999999998</v>
      </c>
    </row>
    <row r="9977" spans="1:10" x14ac:dyDescent="0.25">
      <c r="A9977" t="s">
        <v>225</v>
      </c>
      <c r="B9977" t="s">
        <v>80</v>
      </c>
      <c r="C9977" t="s">
        <v>36</v>
      </c>
      <c r="D9977">
        <v>500200</v>
      </c>
      <c r="E9977" t="s">
        <v>300</v>
      </c>
      <c r="F9977">
        <v>109</v>
      </c>
      <c r="G9977" t="s">
        <v>342</v>
      </c>
      <c r="H9977" t="s">
        <v>84</v>
      </c>
      <c r="I9977">
        <v>2000</v>
      </c>
      <c r="J9977">
        <v>3964.28</v>
      </c>
    </row>
    <row r="9978" spans="1:10" x14ac:dyDescent="0.25">
      <c r="A9978" t="s">
        <v>223</v>
      </c>
      <c r="B9978" t="s">
        <v>80</v>
      </c>
      <c r="C9978" t="s">
        <v>37</v>
      </c>
      <c r="D9978">
        <v>120216</v>
      </c>
      <c r="E9978" t="s">
        <v>263</v>
      </c>
      <c r="F9978">
        <v>114</v>
      </c>
      <c r="G9978" t="s">
        <v>335</v>
      </c>
      <c r="H9978" t="s">
        <v>84</v>
      </c>
      <c r="I9978">
        <v>2014</v>
      </c>
      <c r="J9978">
        <v>3.0845999999999998E-2</v>
      </c>
    </row>
    <row r="9979" spans="1:10" x14ac:dyDescent="0.25">
      <c r="A9979" t="s">
        <v>223</v>
      </c>
      <c r="B9979" t="s">
        <v>80</v>
      </c>
      <c r="C9979" t="s">
        <v>37</v>
      </c>
      <c r="D9979">
        <v>130216</v>
      </c>
      <c r="E9979" t="s">
        <v>355</v>
      </c>
      <c r="F9979">
        <v>111</v>
      </c>
      <c r="G9979" t="s">
        <v>333</v>
      </c>
      <c r="H9979" t="s">
        <v>84</v>
      </c>
      <c r="I9979">
        <v>2015</v>
      </c>
      <c r="J9979">
        <v>3.15854E-3</v>
      </c>
    </row>
    <row r="9980" spans="1:10" x14ac:dyDescent="0.25">
      <c r="A9980" t="s">
        <v>229</v>
      </c>
      <c r="B9980" t="s">
        <v>202</v>
      </c>
      <c r="C9980" t="s">
        <v>199</v>
      </c>
      <c r="D9980" t="s">
        <v>381</v>
      </c>
      <c r="E9980" t="s">
        <v>380</v>
      </c>
      <c r="F9980">
        <v>120</v>
      </c>
      <c r="G9980" t="s">
        <v>332</v>
      </c>
      <c r="H9980" t="s">
        <v>84</v>
      </c>
      <c r="I9980">
        <v>1995</v>
      </c>
      <c r="J9980">
        <v>47799.4</v>
      </c>
    </row>
    <row r="9981" spans="1:10" x14ac:dyDescent="0.25">
      <c r="A9981" t="s">
        <v>227</v>
      </c>
      <c r="B9981" t="s">
        <v>202</v>
      </c>
      <c r="C9981" t="s">
        <v>201</v>
      </c>
      <c r="D9981">
        <v>450100</v>
      </c>
      <c r="E9981" t="s">
        <v>201</v>
      </c>
      <c r="F9981">
        <v>111</v>
      </c>
      <c r="G9981" t="s">
        <v>333</v>
      </c>
      <c r="H9981" t="s">
        <v>84</v>
      </c>
      <c r="I9981">
        <v>2014</v>
      </c>
      <c r="J9981">
        <v>15.122400000000001</v>
      </c>
    </row>
    <row r="9982" spans="1:10" x14ac:dyDescent="0.25">
      <c r="A9982" t="s">
        <v>227</v>
      </c>
      <c r="B9982" t="s">
        <v>202</v>
      </c>
      <c r="C9982" t="s">
        <v>201</v>
      </c>
      <c r="D9982">
        <v>450100</v>
      </c>
      <c r="E9982" t="s">
        <v>201</v>
      </c>
      <c r="F9982">
        <v>120</v>
      </c>
      <c r="G9982" t="s">
        <v>332</v>
      </c>
      <c r="H9982" t="s">
        <v>84</v>
      </c>
      <c r="I9982">
        <v>2014</v>
      </c>
      <c r="J9982">
        <v>17.465399999999999</v>
      </c>
    </row>
    <row r="9983" spans="1:10" x14ac:dyDescent="0.25">
      <c r="A9983" t="s">
        <v>229</v>
      </c>
      <c r="B9983" t="s">
        <v>80</v>
      </c>
      <c r="C9983" t="s">
        <v>37</v>
      </c>
      <c r="D9983">
        <v>130212</v>
      </c>
      <c r="E9983" t="s">
        <v>388</v>
      </c>
      <c r="F9983">
        <v>109</v>
      </c>
      <c r="G9983" t="s">
        <v>342</v>
      </c>
      <c r="H9983" t="s">
        <v>84</v>
      </c>
      <c r="I9983">
        <v>2015</v>
      </c>
      <c r="J9983">
        <v>1.3847499999999999</v>
      </c>
    </row>
    <row r="9984" spans="1:10" x14ac:dyDescent="0.25">
      <c r="A9984" t="s">
        <v>229</v>
      </c>
      <c r="B9984" t="s">
        <v>80</v>
      </c>
      <c r="C9984" t="s">
        <v>37</v>
      </c>
      <c r="D9984">
        <v>130218</v>
      </c>
      <c r="E9984" t="s">
        <v>343</v>
      </c>
      <c r="F9984">
        <v>120</v>
      </c>
      <c r="G9984" t="s">
        <v>332</v>
      </c>
      <c r="H9984" t="s">
        <v>84</v>
      </c>
      <c r="I9984">
        <v>2015</v>
      </c>
      <c r="J9984">
        <v>5.7930999999999998E-3</v>
      </c>
    </row>
    <row r="9985" spans="1:10" x14ac:dyDescent="0.25">
      <c r="A9985" t="s">
        <v>229</v>
      </c>
      <c r="B9985" t="s">
        <v>79</v>
      </c>
      <c r="C9985" t="s">
        <v>35</v>
      </c>
      <c r="D9985" t="s">
        <v>322</v>
      </c>
      <c r="E9985" t="s">
        <v>321</v>
      </c>
      <c r="F9985">
        <v>103</v>
      </c>
      <c r="G9985" t="s">
        <v>82</v>
      </c>
      <c r="H9985" t="s">
        <v>84</v>
      </c>
      <c r="I9985">
        <v>1995</v>
      </c>
      <c r="J9985">
        <v>3.9017300000000001</v>
      </c>
    </row>
    <row r="9986" spans="1:10" x14ac:dyDescent="0.25">
      <c r="A9986" t="s">
        <v>229</v>
      </c>
      <c r="B9986" t="s">
        <v>79</v>
      </c>
      <c r="C9986" t="s">
        <v>35</v>
      </c>
      <c r="D9986" t="s">
        <v>322</v>
      </c>
      <c r="E9986" t="s">
        <v>321</v>
      </c>
      <c r="F9986">
        <v>114</v>
      </c>
      <c r="G9986" t="s">
        <v>335</v>
      </c>
      <c r="H9986" t="s">
        <v>84</v>
      </c>
      <c r="I9986">
        <v>1995</v>
      </c>
      <c r="J9986">
        <v>11.355700000000001</v>
      </c>
    </row>
    <row r="9987" spans="1:10" x14ac:dyDescent="0.25">
      <c r="A9987" t="s">
        <v>229</v>
      </c>
      <c r="B9987" t="s">
        <v>80</v>
      </c>
      <c r="C9987" t="s">
        <v>81</v>
      </c>
      <c r="D9987">
        <v>340200</v>
      </c>
      <c r="E9987" t="s">
        <v>228</v>
      </c>
      <c r="F9987">
        <v>109</v>
      </c>
      <c r="G9987" t="s">
        <v>342</v>
      </c>
      <c r="H9987" t="s">
        <v>84</v>
      </c>
      <c r="I9987">
        <v>2010</v>
      </c>
      <c r="J9987">
        <v>4.0731099999999998</v>
      </c>
    </row>
    <row r="9988" spans="1:10" x14ac:dyDescent="0.25">
      <c r="A9988" t="s">
        <v>225</v>
      </c>
      <c r="B9988" t="s">
        <v>80</v>
      </c>
      <c r="C9988" t="s">
        <v>37</v>
      </c>
      <c r="D9988">
        <v>130302</v>
      </c>
      <c r="E9988" t="s">
        <v>336</v>
      </c>
      <c r="F9988">
        <v>104</v>
      </c>
      <c r="G9988" t="s">
        <v>340</v>
      </c>
      <c r="H9988" t="s">
        <v>84</v>
      </c>
      <c r="I9988">
        <v>1995</v>
      </c>
      <c r="J9988">
        <v>2.15228E-5</v>
      </c>
    </row>
    <row r="9989" spans="1:10" x14ac:dyDescent="0.25">
      <c r="A9989" t="s">
        <v>225</v>
      </c>
      <c r="B9989" t="s">
        <v>80</v>
      </c>
      <c r="C9989" t="s">
        <v>37</v>
      </c>
      <c r="D9989">
        <v>120302</v>
      </c>
      <c r="E9989" t="s">
        <v>260</v>
      </c>
      <c r="F9989">
        <v>115</v>
      </c>
      <c r="G9989" t="s">
        <v>341</v>
      </c>
      <c r="H9989" t="s">
        <v>84</v>
      </c>
      <c r="I9989">
        <v>1995</v>
      </c>
      <c r="J9989">
        <v>3.9831800000000002E-3</v>
      </c>
    </row>
    <row r="9990" spans="1:10" x14ac:dyDescent="0.25">
      <c r="A9990" t="s">
        <v>226</v>
      </c>
      <c r="B9990" t="s">
        <v>80</v>
      </c>
      <c r="C9990" t="s">
        <v>37</v>
      </c>
      <c r="D9990">
        <v>120218</v>
      </c>
      <c r="E9990" t="s">
        <v>262</v>
      </c>
      <c r="F9990">
        <v>109</v>
      </c>
      <c r="G9990" t="s">
        <v>342</v>
      </c>
      <c r="H9990" t="s">
        <v>84</v>
      </c>
      <c r="I9990">
        <v>2010</v>
      </c>
      <c r="J9990">
        <v>5.1797699999999998E-4</v>
      </c>
    </row>
    <row r="9991" spans="1:10" x14ac:dyDescent="0.25">
      <c r="A9991" t="s">
        <v>226</v>
      </c>
      <c r="B9991" t="s">
        <v>80</v>
      </c>
      <c r="C9991" t="s">
        <v>37</v>
      </c>
      <c r="D9991">
        <v>120212</v>
      </c>
      <c r="E9991" t="s">
        <v>266</v>
      </c>
      <c r="F9991">
        <v>111</v>
      </c>
      <c r="G9991" t="s">
        <v>333</v>
      </c>
      <c r="H9991" t="s">
        <v>84</v>
      </c>
      <c r="I9991">
        <v>2010</v>
      </c>
      <c r="J9991">
        <v>0.139317</v>
      </c>
    </row>
    <row r="9992" spans="1:10" x14ac:dyDescent="0.25">
      <c r="A9992" t="s">
        <v>226</v>
      </c>
      <c r="B9992" t="s">
        <v>80</v>
      </c>
      <c r="C9992" t="s">
        <v>37</v>
      </c>
      <c r="D9992">
        <v>150202</v>
      </c>
      <c r="E9992" t="s">
        <v>286</v>
      </c>
      <c r="F9992">
        <v>111</v>
      </c>
      <c r="G9992" t="s">
        <v>333</v>
      </c>
      <c r="H9992" t="s">
        <v>84</v>
      </c>
      <c r="I9992">
        <v>2010</v>
      </c>
      <c r="J9992">
        <v>2.1979200000000001E-4</v>
      </c>
    </row>
    <row r="9993" spans="1:10" x14ac:dyDescent="0.25">
      <c r="A9993" t="s">
        <v>223</v>
      </c>
      <c r="B9993" t="s">
        <v>79</v>
      </c>
      <c r="C9993" t="s">
        <v>35</v>
      </c>
      <c r="D9993" t="s">
        <v>245</v>
      </c>
      <c r="E9993" t="s">
        <v>244</v>
      </c>
      <c r="F9993">
        <v>122</v>
      </c>
      <c r="G9993" t="s">
        <v>369</v>
      </c>
      <c r="H9993" t="s">
        <v>84</v>
      </c>
      <c r="I9993">
        <v>2010</v>
      </c>
      <c r="J9993">
        <v>340.76299999999998</v>
      </c>
    </row>
    <row r="9994" spans="1:10" x14ac:dyDescent="0.25">
      <c r="A9994" t="s">
        <v>227</v>
      </c>
      <c r="B9994" t="s">
        <v>80</v>
      </c>
      <c r="C9994" t="s">
        <v>37</v>
      </c>
      <c r="D9994">
        <v>130212</v>
      </c>
      <c r="E9994" t="s">
        <v>388</v>
      </c>
      <c r="F9994">
        <v>120</v>
      </c>
      <c r="G9994" t="s">
        <v>332</v>
      </c>
      <c r="H9994" t="s">
        <v>84</v>
      </c>
      <c r="I9994">
        <v>2010</v>
      </c>
      <c r="J9994">
        <v>1.36703</v>
      </c>
    </row>
    <row r="9995" spans="1:10" x14ac:dyDescent="0.25">
      <c r="A9995" t="s">
        <v>224</v>
      </c>
      <c r="B9995" t="s">
        <v>80</v>
      </c>
      <c r="C9995" t="s">
        <v>37</v>
      </c>
      <c r="D9995">
        <v>130216</v>
      </c>
      <c r="E9995" t="s">
        <v>355</v>
      </c>
      <c r="F9995">
        <v>120</v>
      </c>
      <c r="G9995" t="s">
        <v>332</v>
      </c>
      <c r="H9995" t="s">
        <v>84</v>
      </c>
      <c r="I9995">
        <v>2010</v>
      </c>
      <c r="J9995">
        <v>2.7240400000000001E-2</v>
      </c>
    </row>
    <row r="9996" spans="1:10" x14ac:dyDescent="0.25">
      <c r="A9996" t="s">
        <v>224</v>
      </c>
      <c r="B9996" t="s">
        <v>80</v>
      </c>
      <c r="C9996" t="s">
        <v>37</v>
      </c>
      <c r="D9996">
        <v>120106</v>
      </c>
      <c r="E9996" t="s">
        <v>269</v>
      </c>
      <c r="F9996">
        <v>109</v>
      </c>
      <c r="G9996" t="s">
        <v>342</v>
      </c>
      <c r="H9996" t="s">
        <v>84</v>
      </c>
      <c r="I9996">
        <v>2010</v>
      </c>
      <c r="J9996">
        <v>0.56181099999999995</v>
      </c>
    </row>
    <row r="9997" spans="1:10" x14ac:dyDescent="0.25">
      <c r="A9997" t="s">
        <v>224</v>
      </c>
      <c r="B9997" t="s">
        <v>80</v>
      </c>
      <c r="C9997" t="s">
        <v>37</v>
      </c>
      <c r="D9997">
        <v>130113</v>
      </c>
      <c r="E9997" t="s">
        <v>339</v>
      </c>
      <c r="F9997">
        <v>114</v>
      </c>
      <c r="G9997" t="s">
        <v>335</v>
      </c>
      <c r="H9997" t="s">
        <v>84</v>
      </c>
      <c r="I9997">
        <v>2010</v>
      </c>
      <c r="J9997">
        <v>2.68737E-2</v>
      </c>
    </row>
    <row r="9998" spans="1:10" x14ac:dyDescent="0.25">
      <c r="A9998" t="s">
        <v>225</v>
      </c>
      <c r="B9998" t="s">
        <v>79</v>
      </c>
      <c r="C9998" t="s">
        <v>35</v>
      </c>
      <c r="D9998" t="s">
        <v>243</v>
      </c>
      <c r="E9998" t="s">
        <v>242</v>
      </c>
      <c r="F9998">
        <v>122</v>
      </c>
      <c r="G9998" t="s">
        <v>369</v>
      </c>
      <c r="H9998" t="s">
        <v>84</v>
      </c>
      <c r="I9998">
        <v>1990</v>
      </c>
      <c r="J9998">
        <v>544.49199999999996</v>
      </c>
    </row>
    <row r="9999" spans="1:10" x14ac:dyDescent="0.25">
      <c r="A9999" t="s">
        <v>225</v>
      </c>
      <c r="B9999" t="s">
        <v>79</v>
      </c>
      <c r="C9999" t="s">
        <v>35</v>
      </c>
      <c r="D9999" t="s">
        <v>243</v>
      </c>
      <c r="E9999" t="s">
        <v>242</v>
      </c>
      <c r="F9999">
        <v>115</v>
      </c>
      <c r="G9999" t="s">
        <v>341</v>
      </c>
      <c r="H9999" t="s">
        <v>84</v>
      </c>
      <c r="I9999">
        <v>1990</v>
      </c>
      <c r="J9999">
        <v>5.5280399999999998</v>
      </c>
    </row>
    <row r="10000" spans="1:10" x14ac:dyDescent="0.25">
      <c r="A10000" t="s">
        <v>226</v>
      </c>
      <c r="B10000" t="s">
        <v>80</v>
      </c>
      <c r="C10000" t="s">
        <v>37</v>
      </c>
      <c r="D10000">
        <v>120106</v>
      </c>
      <c r="E10000" t="s">
        <v>269</v>
      </c>
      <c r="F10000">
        <v>111</v>
      </c>
      <c r="G10000" t="s">
        <v>333</v>
      </c>
      <c r="H10000" t="s">
        <v>84</v>
      </c>
      <c r="I10000">
        <v>1995</v>
      </c>
      <c r="J10000">
        <v>1.29036</v>
      </c>
    </row>
    <row r="10001" spans="1:10" x14ac:dyDescent="0.25">
      <c r="A10001" t="s">
        <v>224</v>
      </c>
      <c r="B10001" t="s">
        <v>80</v>
      </c>
      <c r="C10001" t="s">
        <v>36</v>
      </c>
      <c r="D10001">
        <v>500200</v>
      </c>
      <c r="E10001" t="s">
        <v>300</v>
      </c>
      <c r="F10001">
        <v>109</v>
      </c>
      <c r="G10001" t="s">
        <v>342</v>
      </c>
      <c r="H10001" t="s">
        <v>84</v>
      </c>
      <c r="I10001">
        <v>1995</v>
      </c>
      <c r="J10001">
        <v>5219.25</v>
      </c>
    </row>
    <row r="10002" spans="1:10" x14ac:dyDescent="0.25">
      <c r="A10002" t="s">
        <v>224</v>
      </c>
      <c r="B10002" t="s">
        <v>80</v>
      </c>
      <c r="C10002" t="s">
        <v>81</v>
      </c>
      <c r="D10002">
        <v>230800</v>
      </c>
      <c r="E10002" t="s">
        <v>379</v>
      </c>
      <c r="F10002">
        <v>120</v>
      </c>
      <c r="G10002" t="s">
        <v>332</v>
      </c>
      <c r="H10002" t="s">
        <v>84</v>
      </c>
      <c r="I10002">
        <v>2010</v>
      </c>
      <c r="J10002">
        <v>1869.01</v>
      </c>
    </row>
    <row r="10003" spans="1:10" x14ac:dyDescent="0.25">
      <c r="A10003" t="s">
        <v>224</v>
      </c>
      <c r="B10003" t="s">
        <v>79</v>
      </c>
      <c r="C10003" t="s">
        <v>35</v>
      </c>
      <c r="D10003" t="s">
        <v>245</v>
      </c>
      <c r="E10003" t="s">
        <v>244</v>
      </c>
      <c r="F10003">
        <v>111</v>
      </c>
      <c r="G10003" t="s">
        <v>333</v>
      </c>
      <c r="H10003" t="s">
        <v>84</v>
      </c>
      <c r="I10003">
        <v>2015</v>
      </c>
      <c r="J10003">
        <v>66.402100000000004</v>
      </c>
    </row>
    <row r="10004" spans="1:10" x14ac:dyDescent="0.25">
      <c r="A10004" t="s">
        <v>224</v>
      </c>
      <c r="B10004" t="s">
        <v>79</v>
      </c>
      <c r="C10004" t="s">
        <v>35</v>
      </c>
      <c r="D10004" t="s">
        <v>245</v>
      </c>
      <c r="E10004" t="s">
        <v>244</v>
      </c>
      <c r="F10004">
        <v>114</v>
      </c>
      <c r="G10004" t="s">
        <v>335</v>
      </c>
      <c r="H10004" t="s">
        <v>84</v>
      </c>
      <c r="I10004">
        <v>2015</v>
      </c>
      <c r="J10004">
        <v>15.114599999999999</v>
      </c>
    </row>
    <row r="10005" spans="1:10" x14ac:dyDescent="0.25">
      <c r="A10005" t="s">
        <v>224</v>
      </c>
      <c r="B10005" t="s">
        <v>80</v>
      </c>
      <c r="C10005" t="s">
        <v>81</v>
      </c>
      <c r="D10005">
        <v>230800</v>
      </c>
      <c r="E10005" t="s">
        <v>379</v>
      </c>
      <c r="F10005">
        <v>120</v>
      </c>
      <c r="G10005" t="s">
        <v>332</v>
      </c>
      <c r="H10005" t="s">
        <v>84</v>
      </c>
      <c r="I10005">
        <v>2000</v>
      </c>
      <c r="J10005">
        <v>1845.16</v>
      </c>
    </row>
    <row r="10006" spans="1:10" x14ac:dyDescent="0.25">
      <c r="A10006" t="s">
        <v>225</v>
      </c>
      <c r="B10006" t="s">
        <v>80</v>
      </c>
      <c r="C10006" t="s">
        <v>37</v>
      </c>
      <c r="D10006">
        <v>120105</v>
      </c>
      <c r="E10006" t="s">
        <v>270</v>
      </c>
      <c r="F10006">
        <v>104</v>
      </c>
      <c r="G10006" t="s">
        <v>340</v>
      </c>
      <c r="H10006" t="s">
        <v>84</v>
      </c>
      <c r="I10006">
        <v>2014</v>
      </c>
      <c r="J10006">
        <v>1.8001900000000001E-2</v>
      </c>
    </row>
    <row r="10007" spans="1:10" x14ac:dyDescent="0.25">
      <c r="A10007" t="s">
        <v>225</v>
      </c>
      <c r="B10007" t="s">
        <v>80</v>
      </c>
      <c r="C10007" t="s">
        <v>37</v>
      </c>
      <c r="D10007">
        <v>130212</v>
      </c>
      <c r="E10007" t="s">
        <v>388</v>
      </c>
      <c r="F10007">
        <v>120</v>
      </c>
      <c r="G10007" t="s">
        <v>332</v>
      </c>
      <c r="H10007" t="s">
        <v>84</v>
      </c>
      <c r="I10007">
        <v>2000</v>
      </c>
      <c r="J10007">
        <v>2.0382799999999999</v>
      </c>
    </row>
    <row r="10008" spans="1:10" x14ac:dyDescent="0.25">
      <c r="A10008" t="s">
        <v>225</v>
      </c>
      <c r="B10008" t="s">
        <v>80</v>
      </c>
      <c r="C10008" t="s">
        <v>37</v>
      </c>
      <c r="D10008">
        <v>120218</v>
      </c>
      <c r="E10008" t="s">
        <v>262</v>
      </c>
      <c r="F10008">
        <v>111</v>
      </c>
      <c r="G10008" t="s">
        <v>333</v>
      </c>
      <c r="H10008" t="s">
        <v>84</v>
      </c>
      <c r="I10008">
        <v>2000</v>
      </c>
      <c r="J10008">
        <v>3.5630000000000002E-2</v>
      </c>
    </row>
    <row r="10009" spans="1:10" x14ac:dyDescent="0.25">
      <c r="A10009" t="s">
        <v>225</v>
      </c>
      <c r="B10009" t="s">
        <v>80</v>
      </c>
      <c r="C10009" t="s">
        <v>37</v>
      </c>
      <c r="D10009">
        <v>130212</v>
      </c>
      <c r="E10009" t="s">
        <v>388</v>
      </c>
      <c r="F10009">
        <v>111</v>
      </c>
      <c r="G10009" t="s">
        <v>333</v>
      </c>
      <c r="H10009" t="s">
        <v>84</v>
      </c>
      <c r="I10009">
        <v>2000</v>
      </c>
      <c r="J10009">
        <v>5.4354E-2</v>
      </c>
    </row>
    <row r="10010" spans="1:10" x14ac:dyDescent="0.25">
      <c r="A10010" t="s">
        <v>223</v>
      </c>
      <c r="B10010" t="s">
        <v>80</v>
      </c>
      <c r="C10010" t="s">
        <v>37</v>
      </c>
      <c r="D10010">
        <v>130105</v>
      </c>
      <c r="E10010" t="s">
        <v>352</v>
      </c>
      <c r="F10010">
        <v>104</v>
      </c>
      <c r="G10010" t="s">
        <v>340</v>
      </c>
      <c r="H10010" t="s">
        <v>84</v>
      </c>
      <c r="I10010">
        <v>2010</v>
      </c>
      <c r="J10010">
        <v>2.7318299999999998E-4</v>
      </c>
    </row>
    <row r="10011" spans="1:10" x14ac:dyDescent="0.25">
      <c r="A10011" t="s">
        <v>223</v>
      </c>
      <c r="B10011" t="s">
        <v>80</v>
      </c>
      <c r="C10011" t="s">
        <v>37</v>
      </c>
      <c r="D10011">
        <v>120302</v>
      </c>
      <c r="E10011" t="s">
        <v>260</v>
      </c>
      <c r="F10011">
        <v>111</v>
      </c>
      <c r="G10011" t="s">
        <v>333</v>
      </c>
      <c r="H10011" t="s">
        <v>84</v>
      </c>
      <c r="I10011">
        <v>2010</v>
      </c>
      <c r="J10011">
        <v>4.4425699999999999E-3</v>
      </c>
    </row>
    <row r="10012" spans="1:10" x14ac:dyDescent="0.25">
      <c r="A10012" t="s">
        <v>223</v>
      </c>
      <c r="B10012" t="s">
        <v>80</v>
      </c>
      <c r="C10012" t="s">
        <v>37</v>
      </c>
      <c r="D10012">
        <v>130112</v>
      </c>
      <c r="E10012" t="s">
        <v>349</v>
      </c>
      <c r="F10012">
        <v>114</v>
      </c>
      <c r="G10012" t="s">
        <v>335</v>
      </c>
      <c r="H10012" t="s">
        <v>84</v>
      </c>
      <c r="I10012">
        <v>2010</v>
      </c>
      <c r="J10012">
        <v>5.4764899999999997E-3</v>
      </c>
    </row>
    <row r="10013" spans="1:10" x14ac:dyDescent="0.25">
      <c r="A10013" t="s">
        <v>227</v>
      </c>
      <c r="B10013" t="s">
        <v>75</v>
      </c>
      <c r="C10013" t="s">
        <v>31</v>
      </c>
      <c r="D10013" t="s">
        <v>237</v>
      </c>
      <c r="E10013" t="s">
        <v>236</v>
      </c>
      <c r="F10013">
        <v>109</v>
      </c>
      <c r="G10013" t="s">
        <v>342</v>
      </c>
      <c r="H10013" t="s">
        <v>84</v>
      </c>
      <c r="I10013">
        <v>2005</v>
      </c>
      <c r="J10013">
        <v>1760.98</v>
      </c>
    </row>
    <row r="10014" spans="1:10" x14ac:dyDescent="0.25">
      <c r="A10014" t="s">
        <v>227</v>
      </c>
      <c r="B10014" t="s">
        <v>75</v>
      </c>
      <c r="C10014" t="s">
        <v>31</v>
      </c>
      <c r="D10014" t="s">
        <v>237</v>
      </c>
      <c r="E10014" t="s">
        <v>236</v>
      </c>
      <c r="F10014">
        <v>109</v>
      </c>
      <c r="G10014" t="s">
        <v>342</v>
      </c>
      <c r="H10014" t="s">
        <v>84</v>
      </c>
      <c r="I10014">
        <v>2000</v>
      </c>
      <c r="J10014">
        <v>2585.16</v>
      </c>
    </row>
    <row r="10015" spans="1:10" x14ac:dyDescent="0.25">
      <c r="A10015" t="s">
        <v>223</v>
      </c>
      <c r="B10015" t="s">
        <v>75</v>
      </c>
      <c r="C10015" t="s">
        <v>31</v>
      </c>
      <c r="D10015" t="s">
        <v>237</v>
      </c>
      <c r="E10015" t="s">
        <v>236</v>
      </c>
      <c r="F10015">
        <v>115</v>
      </c>
      <c r="G10015" t="s">
        <v>341</v>
      </c>
      <c r="H10015" t="s">
        <v>84</v>
      </c>
      <c r="I10015">
        <v>2010</v>
      </c>
      <c r="J10015">
        <v>42.323399999999999</v>
      </c>
    </row>
    <row r="10016" spans="1:10" x14ac:dyDescent="0.25">
      <c r="A10016" t="s">
        <v>223</v>
      </c>
      <c r="B10016" t="s">
        <v>80</v>
      </c>
      <c r="C10016" t="s">
        <v>37</v>
      </c>
      <c r="D10016">
        <v>120112</v>
      </c>
      <c r="E10016" t="s">
        <v>268</v>
      </c>
      <c r="F10016">
        <v>103</v>
      </c>
      <c r="G10016" t="s">
        <v>82</v>
      </c>
      <c r="H10016" t="s">
        <v>84</v>
      </c>
      <c r="I10016">
        <v>2014</v>
      </c>
      <c r="J10016">
        <v>7.5968800000000001E-4</v>
      </c>
    </row>
    <row r="10017" spans="1:10" x14ac:dyDescent="0.25">
      <c r="A10017" t="s">
        <v>223</v>
      </c>
      <c r="B10017" t="s">
        <v>80</v>
      </c>
      <c r="C10017" t="s">
        <v>37</v>
      </c>
      <c r="D10017">
        <v>120105</v>
      </c>
      <c r="E10017" t="s">
        <v>270</v>
      </c>
      <c r="F10017">
        <v>120</v>
      </c>
      <c r="G10017" t="s">
        <v>332</v>
      </c>
      <c r="H10017" t="s">
        <v>84</v>
      </c>
      <c r="I10017">
        <v>2014</v>
      </c>
      <c r="J10017">
        <v>32.124699999999997</v>
      </c>
    </row>
    <row r="10018" spans="1:10" x14ac:dyDescent="0.25">
      <c r="A10018" t="s">
        <v>223</v>
      </c>
      <c r="B10018" t="s">
        <v>80</v>
      </c>
      <c r="C10018" t="s">
        <v>37</v>
      </c>
      <c r="D10018">
        <v>120105</v>
      </c>
      <c r="E10018" t="s">
        <v>270</v>
      </c>
      <c r="F10018">
        <v>114</v>
      </c>
      <c r="G10018" t="s">
        <v>335</v>
      </c>
      <c r="H10018" t="s">
        <v>84</v>
      </c>
      <c r="I10018">
        <v>2014</v>
      </c>
      <c r="J10018">
        <v>0.16907700000000001</v>
      </c>
    </row>
    <row r="10019" spans="1:10" x14ac:dyDescent="0.25">
      <c r="A10019" t="s">
        <v>225</v>
      </c>
      <c r="B10019" t="s">
        <v>80</v>
      </c>
      <c r="C10019" t="s">
        <v>37</v>
      </c>
      <c r="D10019">
        <v>120302</v>
      </c>
      <c r="E10019" t="s">
        <v>260</v>
      </c>
      <c r="F10019">
        <v>109</v>
      </c>
      <c r="G10019" t="s">
        <v>342</v>
      </c>
      <c r="H10019" t="s">
        <v>84</v>
      </c>
      <c r="I10019">
        <v>2015</v>
      </c>
      <c r="J10019">
        <v>9.2516400000000002E-3</v>
      </c>
    </row>
    <row r="10020" spans="1:10" x14ac:dyDescent="0.25">
      <c r="A10020" t="s">
        <v>225</v>
      </c>
      <c r="B10020" t="s">
        <v>80</v>
      </c>
      <c r="C10020" t="s">
        <v>37</v>
      </c>
      <c r="D10020">
        <v>120112</v>
      </c>
      <c r="E10020" t="s">
        <v>268</v>
      </c>
      <c r="F10020">
        <v>115</v>
      </c>
      <c r="G10020" t="s">
        <v>341</v>
      </c>
      <c r="H10020" t="s">
        <v>84</v>
      </c>
      <c r="I10020">
        <v>2015</v>
      </c>
      <c r="J10020">
        <v>3.6124700000000003E-2</v>
      </c>
    </row>
    <row r="10021" spans="1:10" x14ac:dyDescent="0.25">
      <c r="A10021" t="s">
        <v>225</v>
      </c>
      <c r="B10021" t="s">
        <v>202</v>
      </c>
      <c r="C10021" t="s">
        <v>201</v>
      </c>
      <c r="D10021">
        <v>450100</v>
      </c>
      <c r="E10021" t="s">
        <v>201</v>
      </c>
      <c r="F10021">
        <v>104</v>
      </c>
      <c r="G10021" t="s">
        <v>340</v>
      </c>
      <c r="H10021" t="s">
        <v>84</v>
      </c>
      <c r="I10021">
        <v>2015</v>
      </c>
      <c r="J10021">
        <v>0.56913800000000003</v>
      </c>
    </row>
    <row r="10022" spans="1:10" x14ac:dyDescent="0.25">
      <c r="A10022" t="s">
        <v>226</v>
      </c>
      <c r="B10022" t="s">
        <v>202</v>
      </c>
      <c r="C10022" t="s">
        <v>201</v>
      </c>
      <c r="D10022">
        <v>450100</v>
      </c>
      <c r="E10022" t="s">
        <v>201</v>
      </c>
      <c r="F10022">
        <v>114</v>
      </c>
      <c r="G10022" t="s">
        <v>335</v>
      </c>
      <c r="H10022" t="s">
        <v>84</v>
      </c>
      <c r="I10022">
        <v>2014</v>
      </c>
      <c r="J10022">
        <v>0.30726999999999999</v>
      </c>
    </row>
    <row r="10023" spans="1:10" x14ac:dyDescent="0.25">
      <c r="A10023" t="s">
        <v>225</v>
      </c>
      <c r="B10023" t="s">
        <v>80</v>
      </c>
      <c r="C10023" t="s">
        <v>37</v>
      </c>
      <c r="D10023">
        <v>150203</v>
      </c>
      <c r="E10023" t="s">
        <v>285</v>
      </c>
      <c r="F10023">
        <v>120</v>
      </c>
      <c r="G10023" t="s">
        <v>332</v>
      </c>
      <c r="H10023" t="s">
        <v>84</v>
      </c>
      <c r="I10023">
        <v>2015</v>
      </c>
      <c r="J10023">
        <v>0.63741099999999995</v>
      </c>
    </row>
    <row r="10024" spans="1:10" x14ac:dyDescent="0.25">
      <c r="A10024" t="s">
        <v>225</v>
      </c>
      <c r="B10024" t="s">
        <v>80</v>
      </c>
      <c r="C10024" t="s">
        <v>37</v>
      </c>
      <c r="D10024">
        <v>120213</v>
      </c>
      <c r="E10024" t="s">
        <v>265</v>
      </c>
      <c r="F10024">
        <v>115</v>
      </c>
      <c r="G10024" t="s">
        <v>341</v>
      </c>
      <c r="H10024" t="s">
        <v>84</v>
      </c>
      <c r="I10024">
        <v>2015</v>
      </c>
      <c r="J10024">
        <v>0.16551399999999999</v>
      </c>
    </row>
    <row r="10025" spans="1:10" x14ac:dyDescent="0.25">
      <c r="A10025" t="s">
        <v>229</v>
      </c>
      <c r="B10025" t="s">
        <v>80</v>
      </c>
      <c r="C10025" t="s">
        <v>37</v>
      </c>
      <c r="D10025">
        <v>120302</v>
      </c>
      <c r="E10025" t="s">
        <v>260</v>
      </c>
      <c r="F10025">
        <v>109</v>
      </c>
      <c r="G10025" t="s">
        <v>342</v>
      </c>
      <c r="H10025" t="s">
        <v>84</v>
      </c>
      <c r="I10025">
        <v>2015</v>
      </c>
      <c r="J10025">
        <v>9.1167100000000001E-3</v>
      </c>
    </row>
    <row r="10026" spans="1:10" x14ac:dyDescent="0.25">
      <c r="A10026" t="s">
        <v>225</v>
      </c>
      <c r="B10026" t="s">
        <v>80</v>
      </c>
      <c r="C10026" t="s">
        <v>192</v>
      </c>
      <c r="D10026">
        <v>203100</v>
      </c>
      <c r="E10026" t="s">
        <v>420</v>
      </c>
      <c r="F10026">
        <v>109</v>
      </c>
      <c r="G10026" t="s">
        <v>342</v>
      </c>
      <c r="H10026" t="s">
        <v>84</v>
      </c>
      <c r="I10026">
        <v>1990</v>
      </c>
      <c r="J10026">
        <v>157.74199999999999</v>
      </c>
    </row>
    <row r="10027" spans="1:10" x14ac:dyDescent="0.25">
      <c r="A10027" t="s">
        <v>227</v>
      </c>
      <c r="B10027" t="s">
        <v>71</v>
      </c>
      <c r="C10027" t="s">
        <v>348</v>
      </c>
      <c r="D10027" t="s">
        <v>347</v>
      </c>
      <c r="E10027" t="s">
        <v>346</v>
      </c>
      <c r="F10027">
        <v>114</v>
      </c>
      <c r="G10027" t="s">
        <v>335</v>
      </c>
      <c r="H10027" t="s">
        <v>84</v>
      </c>
      <c r="I10027">
        <v>1990</v>
      </c>
      <c r="J10027">
        <v>4.1377199999999998</v>
      </c>
    </row>
    <row r="10028" spans="1:10" x14ac:dyDescent="0.25">
      <c r="A10028" t="s">
        <v>229</v>
      </c>
      <c r="B10028" t="s">
        <v>74</v>
      </c>
      <c r="C10028" t="s">
        <v>34</v>
      </c>
      <c r="D10028">
        <v>901000</v>
      </c>
      <c r="E10028" t="s">
        <v>34</v>
      </c>
      <c r="F10028">
        <v>120</v>
      </c>
      <c r="G10028" t="s">
        <v>332</v>
      </c>
      <c r="H10028" t="s">
        <v>84</v>
      </c>
      <c r="I10028">
        <v>2000</v>
      </c>
      <c r="J10028">
        <v>577.23699999999997</v>
      </c>
    </row>
    <row r="10029" spans="1:10" x14ac:dyDescent="0.25">
      <c r="A10029" t="s">
        <v>227</v>
      </c>
      <c r="B10029" t="s">
        <v>80</v>
      </c>
      <c r="C10029" t="s">
        <v>37</v>
      </c>
      <c r="D10029">
        <v>150203</v>
      </c>
      <c r="E10029" t="s">
        <v>285</v>
      </c>
      <c r="F10029">
        <v>114</v>
      </c>
      <c r="G10029" t="s">
        <v>335</v>
      </c>
      <c r="H10029" t="s">
        <v>84</v>
      </c>
      <c r="I10029">
        <v>2005</v>
      </c>
      <c r="J10029">
        <v>6.1615699999999999E-3</v>
      </c>
    </row>
    <row r="10030" spans="1:10" x14ac:dyDescent="0.25">
      <c r="A10030" t="s">
        <v>227</v>
      </c>
      <c r="B10030" t="s">
        <v>80</v>
      </c>
      <c r="C10030" t="s">
        <v>37</v>
      </c>
      <c r="D10030">
        <v>130219</v>
      </c>
      <c r="E10030" t="s">
        <v>354</v>
      </c>
      <c r="F10030">
        <v>109</v>
      </c>
      <c r="G10030" t="s">
        <v>342</v>
      </c>
      <c r="H10030" t="s">
        <v>84</v>
      </c>
      <c r="I10030">
        <v>2005</v>
      </c>
      <c r="J10030">
        <v>0.24151700000000001</v>
      </c>
    </row>
    <row r="10031" spans="1:10" x14ac:dyDescent="0.25">
      <c r="A10031" t="s">
        <v>223</v>
      </c>
      <c r="B10031" t="s">
        <v>74</v>
      </c>
      <c r="C10031" t="s">
        <v>34</v>
      </c>
      <c r="D10031">
        <v>901000</v>
      </c>
      <c r="E10031" t="s">
        <v>34</v>
      </c>
      <c r="F10031">
        <v>110</v>
      </c>
      <c r="G10031" t="s">
        <v>344</v>
      </c>
      <c r="H10031" t="s">
        <v>84</v>
      </c>
      <c r="I10031">
        <v>2005</v>
      </c>
      <c r="J10031">
        <v>0.175349</v>
      </c>
    </row>
    <row r="10032" spans="1:10" x14ac:dyDescent="0.25">
      <c r="A10032" t="s">
        <v>227</v>
      </c>
      <c r="B10032" t="s">
        <v>80</v>
      </c>
      <c r="C10032" t="s">
        <v>191</v>
      </c>
      <c r="D10032">
        <v>230701</v>
      </c>
      <c r="E10032" t="s">
        <v>232</v>
      </c>
      <c r="F10032">
        <v>109</v>
      </c>
      <c r="G10032" t="s">
        <v>342</v>
      </c>
      <c r="H10032" t="s">
        <v>84</v>
      </c>
      <c r="I10032">
        <v>2000</v>
      </c>
      <c r="J10032">
        <v>1505.49</v>
      </c>
    </row>
    <row r="10033" spans="1:10" x14ac:dyDescent="0.25">
      <c r="A10033" t="s">
        <v>227</v>
      </c>
      <c r="B10033" t="s">
        <v>80</v>
      </c>
      <c r="C10033" t="s">
        <v>191</v>
      </c>
      <c r="D10033">
        <v>230901</v>
      </c>
      <c r="E10033" t="s">
        <v>401</v>
      </c>
      <c r="F10033">
        <v>104</v>
      </c>
      <c r="G10033" t="s">
        <v>340</v>
      </c>
      <c r="H10033" t="s">
        <v>84</v>
      </c>
      <c r="I10033">
        <v>1990</v>
      </c>
      <c r="J10033">
        <v>0.63246000000000002</v>
      </c>
    </row>
    <row r="10034" spans="1:10" x14ac:dyDescent="0.25">
      <c r="A10034" t="s">
        <v>227</v>
      </c>
      <c r="B10034" t="s">
        <v>80</v>
      </c>
      <c r="C10034" t="s">
        <v>191</v>
      </c>
      <c r="D10034">
        <v>230701</v>
      </c>
      <c r="E10034" t="s">
        <v>232</v>
      </c>
      <c r="F10034">
        <v>120</v>
      </c>
      <c r="G10034" t="s">
        <v>332</v>
      </c>
      <c r="H10034" t="s">
        <v>84</v>
      </c>
      <c r="I10034">
        <v>2010</v>
      </c>
      <c r="J10034">
        <v>12.0091</v>
      </c>
    </row>
    <row r="10035" spans="1:10" x14ac:dyDescent="0.25">
      <c r="A10035" t="s">
        <v>223</v>
      </c>
      <c r="B10035" t="s">
        <v>80</v>
      </c>
      <c r="C10035" t="s">
        <v>37</v>
      </c>
      <c r="D10035">
        <v>120218</v>
      </c>
      <c r="E10035" t="s">
        <v>262</v>
      </c>
      <c r="F10035">
        <v>114</v>
      </c>
      <c r="G10035" t="s">
        <v>335</v>
      </c>
      <c r="H10035" t="s">
        <v>84</v>
      </c>
      <c r="I10035">
        <v>2000</v>
      </c>
      <c r="J10035">
        <v>1.91749E-3</v>
      </c>
    </row>
    <row r="10036" spans="1:10" x14ac:dyDescent="0.25">
      <c r="A10036" t="s">
        <v>229</v>
      </c>
      <c r="B10036" t="s">
        <v>80</v>
      </c>
      <c r="C10036" t="s">
        <v>32</v>
      </c>
      <c r="D10036">
        <v>804300</v>
      </c>
      <c r="E10036" t="s">
        <v>387</v>
      </c>
      <c r="F10036">
        <v>103</v>
      </c>
      <c r="G10036" t="s">
        <v>82</v>
      </c>
      <c r="H10036" t="s">
        <v>84</v>
      </c>
      <c r="I10036">
        <v>2010</v>
      </c>
      <c r="J10036">
        <v>697.16300000000001</v>
      </c>
    </row>
    <row r="10037" spans="1:10" x14ac:dyDescent="0.25">
      <c r="A10037" t="s">
        <v>226</v>
      </c>
      <c r="B10037" t="s">
        <v>80</v>
      </c>
      <c r="C10037" t="s">
        <v>81</v>
      </c>
      <c r="D10037">
        <v>230801</v>
      </c>
      <c r="E10037" t="s">
        <v>391</v>
      </c>
      <c r="F10037">
        <v>104</v>
      </c>
      <c r="G10037" t="s">
        <v>340</v>
      </c>
      <c r="H10037" t="s">
        <v>84</v>
      </c>
      <c r="I10037">
        <v>2000</v>
      </c>
      <c r="J10037">
        <v>5.8743299999999997E-3</v>
      </c>
    </row>
    <row r="10038" spans="1:10" x14ac:dyDescent="0.25">
      <c r="A10038" t="s">
        <v>226</v>
      </c>
      <c r="B10038" t="s">
        <v>80</v>
      </c>
      <c r="C10038" t="s">
        <v>81</v>
      </c>
      <c r="D10038">
        <v>340201</v>
      </c>
      <c r="E10038" t="s">
        <v>222</v>
      </c>
      <c r="F10038">
        <v>109</v>
      </c>
      <c r="G10038" t="s">
        <v>342</v>
      </c>
      <c r="H10038" t="s">
        <v>84</v>
      </c>
      <c r="I10038">
        <v>2000</v>
      </c>
      <c r="J10038">
        <v>2.36524</v>
      </c>
    </row>
    <row r="10039" spans="1:10" x14ac:dyDescent="0.25">
      <c r="A10039" t="s">
        <v>226</v>
      </c>
      <c r="B10039" t="s">
        <v>80</v>
      </c>
      <c r="C10039" t="s">
        <v>81</v>
      </c>
      <c r="D10039">
        <v>230801</v>
      </c>
      <c r="E10039" t="s">
        <v>391</v>
      </c>
      <c r="F10039">
        <v>120</v>
      </c>
      <c r="G10039" t="s">
        <v>332</v>
      </c>
      <c r="H10039" t="s">
        <v>84</v>
      </c>
      <c r="I10039">
        <v>1990</v>
      </c>
      <c r="J10039">
        <v>12.817399999999999</v>
      </c>
    </row>
    <row r="10040" spans="1:10" x14ac:dyDescent="0.25">
      <c r="A10040" t="s">
        <v>229</v>
      </c>
      <c r="B10040" t="s">
        <v>80</v>
      </c>
      <c r="C10040" t="s">
        <v>192</v>
      </c>
      <c r="D10040">
        <v>200200</v>
      </c>
      <c r="E10040" t="s">
        <v>334</v>
      </c>
      <c r="F10040">
        <v>109</v>
      </c>
      <c r="G10040" t="s">
        <v>342</v>
      </c>
      <c r="H10040" t="s">
        <v>84</v>
      </c>
      <c r="I10040">
        <v>2000</v>
      </c>
      <c r="J10040">
        <v>40.561399999999999</v>
      </c>
    </row>
    <row r="10041" spans="1:10" x14ac:dyDescent="0.25">
      <c r="A10041" t="s">
        <v>224</v>
      </c>
      <c r="B10041" t="s">
        <v>76</v>
      </c>
      <c r="C10041" t="s">
        <v>78</v>
      </c>
      <c r="D10041">
        <v>8902500</v>
      </c>
      <c r="E10041" t="s">
        <v>327</v>
      </c>
      <c r="F10041">
        <v>109</v>
      </c>
      <c r="G10041" t="s">
        <v>342</v>
      </c>
      <c r="H10041" t="s">
        <v>84</v>
      </c>
      <c r="I10041">
        <v>1995</v>
      </c>
      <c r="J10041">
        <v>439.14100000000002</v>
      </c>
    </row>
    <row r="10042" spans="1:10" x14ac:dyDescent="0.25">
      <c r="A10042" t="s">
        <v>224</v>
      </c>
      <c r="B10042" t="s">
        <v>80</v>
      </c>
      <c r="C10042" t="s">
        <v>37</v>
      </c>
      <c r="D10042">
        <v>130219</v>
      </c>
      <c r="E10042" t="s">
        <v>354</v>
      </c>
      <c r="F10042">
        <v>104</v>
      </c>
      <c r="G10042" t="s">
        <v>340</v>
      </c>
      <c r="H10042" t="s">
        <v>84</v>
      </c>
      <c r="I10042">
        <v>2015</v>
      </c>
      <c r="J10042">
        <v>5.56242E-6</v>
      </c>
    </row>
    <row r="10043" spans="1:10" x14ac:dyDescent="0.25">
      <c r="A10043" t="s">
        <v>227</v>
      </c>
      <c r="B10043" t="s">
        <v>74</v>
      </c>
      <c r="C10043" t="s">
        <v>34</v>
      </c>
      <c r="D10043">
        <v>901001</v>
      </c>
      <c r="E10043" t="s">
        <v>254</v>
      </c>
      <c r="F10043">
        <v>104</v>
      </c>
      <c r="G10043" t="s">
        <v>340</v>
      </c>
      <c r="H10043" t="s">
        <v>84</v>
      </c>
      <c r="I10043">
        <v>2015</v>
      </c>
      <c r="J10043">
        <v>0.173323</v>
      </c>
    </row>
    <row r="10044" spans="1:10" x14ac:dyDescent="0.25">
      <c r="A10044" t="s">
        <v>225</v>
      </c>
      <c r="B10044" t="s">
        <v>80</v>
      </c>
      <c r="C10044" t="s">
        <v>37</v>
      </c>
      <c r="D10044">
        <v>130218</v>
      </c>
      <c r="E10044" t="s">
        <v>343</v>
      </c>
      <c r="F10044">
        <v>109</v>
      </c>
      <c r="G10044" t="s">
        <v>342</v>
      </c>
      <c r="H10044" t="s">
        <v>84</v>
      </c>
      <c r="I10044">
        <v>2005</v>
      </c>
      <c r="J10044">
        <v>4.6630999999999999E-2</v>
      </c>
    </row>
    <row r="10045" spans="1:10" x14ac:dyDescent="0.25">
      <c r="A10045" t="s">
        <v>225</v>
      </c>
      <c r="B10045" t="s">
        <v>80</v>
      </c>
      <c r="C10045" t="s">
        <v>37</v>
      </c>
      <c r="D10045">
        <v>120218</v>
      </c>
      <c r="E10045" t="s">
        <v>262</v>
      </c>
      <c r="F10045">
        <v>115</v>
      </c>
      <c r="G10045" t="s">
        <v>341</v>
      </c>
      <c r="H10045" t="s">
        <v>84</v>
      </c>
      <c r="I10045">
        <v>2005</v>
      </c>
      <c r="J10045">
        <v>2.2821E-3</v>
      </c>
    </row>
    <row r="10046" spans="1:10" x14ac:dyDescent="0.25">
      <c r="A10046" t="s">
        <v>223</v>
      </c>
      <c r="B10046" t="s">
        <v>75</v>
      </c>
      <c r="C10046" t="s">
        <v>31</v>
      </c>
      <c r="D10046" t="s">
        <v>237</v>
      </c>
      <c r="E10046" t="s">
        <v>236</v>
      </c>
      <c r="F10046">
        <v>104</v>
      </c>
      <c r="G10046" t="s">
        <v>340</v>
      </c>
      <c r="H10046" t="s">
        <v>84</v>
      </c>
      <c r="I10046">
        <v>2010</v>
      </c>
      <c r="J10046">
        <v>38.554099999999998</v>
      </c>
    </row>
    <row r="10047" spans="1:10" x14ac:dyDescent="0.25">
      <c r="A10047" t="s">
        <v>227</v>
      </c>
      <c r="B10047" t="s">
        <v>80</v>
      </c>
      <c r="C10047" t="s">
        <v>37</v>
      </c>
      <c r="D10047">
        <v>150103</v>
      </c>
      <c r="E10047" t="s">
        <v>287</v>
      </c>
      <c r="F10047">
        <v>104</v>
      </c>
      <c r="G10047" t="s">
        <v>340</v>
      </c>
      <c r="H10047" t="s">
        <v>84</v>
      </c>
      <c r="I10047">
        <v>2014</v>
      </c>
      <c r="J10047">
        <v>3.18286E-3</v>
      </c>
    </row>
    <row r="10048" spans="1:10" x14ac:dyDescent="0.25">
      <c r="A10048" t="s">
        <v>224</v>
      </c>
      <c r="B10048" t="s">
        <v>80</v>
      </c>
      <c r="C10048" t="s">
        <v>37</v>
      </c>
      <c r="D10048">
        <v>120106</v>
      </c>
      <c r="E10048" t="s">
        <v>269</v>
      </c>
      <c r="F10048">
        <v>114</v>
      </c>
      <c r="G10048" t="s">
        <v>335</v>
      </c>
      <c r="H10048" t="s">
        <v>84</v>
      </c>
      <c r="I10048">
        <v>2015</v>
      </c>
      <c r="J10048">
        <v>0.55984100000000003</v>
      </c>
    </row>
    <row r="10049" spans="1:10" x14ac:dyDescent="0.25">
      <c r="A10049" t="s">
        <v>224</v>
      </c>
      <c r="B10049" t="s">
        <v>80</v>
      </c>
      <c r="C10049" t="s">
        <v>37</v>
      </c>
      <c r="D10049">
        <v>130303</v>
      </c>
      <c r="E10049" t="s">
        <v>351</v>
      </c>
      <c r="F10049">
        <v>109</v>
      </c>
      <c r="G10049" t="s">
        <v>342</v>
      </c>
      <c r="H10049" t="s">
        <v>84</v>
      </c>
      <c r="I10049">
        <v>2015</v>
      </c>
      <c r="J10049">
        <v>6.8314399999999997E-2</v>
      </c>
    </row>
    <row r="10050" spans="1:10" x14ac:dyDescent="0.25">
      <c r="A10050" t="s">
        <v>224</v>
      </c>
      <c r="B10050" t="s">
        <v>80</v>
      </c>
      <c r="C10050" t="s">
        <v>37</v>
      </c>
      <c r="D10050">
        <v>130303</v>
      </c>
      <c r="E10050" t="s">
        <v>351</v>
      </c>
      <c r="F10050">
        <v>111</v>
      </c>
      <c r="G10050" t="s">
        <v>333</v>
      </c>
      <c r="H10050" t="s">
        <v>84</v>
      </c>
      <c r="I10050">
        <v>2015</v>
      </c>
      <c r="J10050">
        <v>7.1909899999999995E-4</v>
      </c>
    </row>
    <row r="10051" spans="1:10" x14ac:dyDescent="0.25">
      <c r="A10051" t="s">
        <v>224</v>
      </c>
      <c r="B10051" t="s">
        <v>79</v>
      </c>
      <c r="C10051" t="s">
        <v>35</v>
      </c>
      <c r="D10051" t="s">
        <v>243</v>
      </c>
      <c r="E10051" t="s">
        <v>242</v>
      </c>
      <c r="F10051">
        <v>104</v>
      </c>
      <c r="G10051" t="s">
        <v>340</v>
      </c>
      <c r="H10051" t="s">
        <v>84</v>
      </c>
      <c r="I10051">
        <v>2014</v>
      </c>
      <c r="J10051">
        <v>0.87675099999999995</v>
      </c>
    </row>
    <row r="10052" spans="1:10" x14ac:dyDescent="0.25">
      <c r="A10052" t="s">
        <v>224</v>
      </c>
      <c r="B10052" t="s">
        <v>80</v>
      </c>
      <c r="C10052" t="s">
        <v>37</v>
      </c>
      <c r="D10052">
        <v>120113</v>
      </c>
      <c r="E10052" t="s">
        <v>267</v>
      </c>
      <c r="F10052">
        <v>120</v>
      </c>
      <c r="G10052" t="s">
        <v>332</v>
      </c>
      <c r="H10052" t="s">
        <v>84</v>
      </c>
      <c r="I10052">
        <v>1995</v>
      </c>
      <c r="J10052">
        <v>13.214399999999999</v>
      </c>
    </row>
    <row r="10053" spans="1:10" x14ac:dyDescent="0.25">
      <c r="A10053" t="s">
        <v>224</v>
      </c>
      <c r="B10053" t="s">
        <v>80</v>
      </c>
      <c r="C10053" t="s">
        <v>37</v>
      </c>
      <c r="D10053">
        <v>120113</v>
      </c>
      <c r="E10053" t="s">
        <v>267</v>
      </c>
      <c r="F10053">
        <v>111</v>
      </c>
      <c r="G10053" t="s">
        <v>333</v>
      </c>
      <c r="H10053" t="s">
        <v>84</v>
      </c>
      <c r="I10053">
        <v>1995</v>
      </c>
      <c r="J10053">
        <v>0.139099</v>
      </c>
    </row>
    <row r="10054" spans="1:10" x14ac:dyDescent="0.25">
      <c r="A10054" t="s">
        <v>224</v>
      </c>
      <c r="B10054" t="s">
        <v>80</v>
      </c>
      <c r="C10054" t="s">
        <v>37</v>
      </c>
      <c r="D10054">
        <v>130106</v>
      </c>
      <c r="E10054" t="s">
        <v>345</v>
      </c>
      <c r="F10054">
        <v>109</v>
      </c>
      <c r="G10054" t="s">
        <v>342</v>
      </c>
      <c r="H10054" t="s">
        <v>84</v>
      </c>
      <c r="I10054">
        <v>1995</v>
      </c>
      <c r="J10054">
        <v>6.27766</v>
      </c>
    </row>
    <row r="10055" spans="1:10" x14ac:dyDescent="0.25">
      <c r="A10055" t="s">
        <v>224</v>
      </c>
      <c r="B10055" t="s">
        <v>80</v>
      </c>
      <c r="C10055" t="s">
        <v>37</v>
      </c>
      <c r="D10055">
        <v>120216</v>
      </c>
      <c r="E10055" t="s">
        <v>263</v>
      </c>
      <c r="F10055">
        <v>114</v>
      </c>
      <c r="G10055" t="s">
        <v>335</v>
      </c>
      <c r="H10055" t="s">
        <v>84</v>
      </c>
      <c r="I10055">
        <v>1995</v>
      </c>
      <c r="J10055">
        <v>8.0041999999999995E-3</v>
      </c>
    </row>
    <row r="10056" spans="1:10" x14ac:dyDescent="0.25">
      <c r="A10056" t="s">
        <v>224</v>
      </c>
      <c r="B10056" t="s">
        <v>79</v>
      </c>
      <c r="C10056" t="s">
        <v>35</v>
      </c>
      <c r="D10056" t="s">
        <v>243</v>
      </c>
      <c r="E10056" t="s">
        <v>242</v>
      </c>
      <c r="F10056">
        <v>115</v>
      </c>
      <c r="G10056" t="s">
        <v>341</v>
      </c>
      <c r="H10056" t="s">
        <v>84</v>
      </c>
      <c r="I10056">
        <v>2015</v>
      </c>
      <c r="J10056">
        <v>0.79319300000000004</v>
      </c>
    </row>
    <row r="10057" spans="1:10" x14ac:dyDescent="0.25">
      <c r="A10057" t="s">
        <v>226</v>
      </c>
      <c r="B10057" t="s">
        <v>80</v>
      </c>
      <c r="C10057" t="s">
        <v>37</v>
      </c>
      <c r="D10057">
        <v>130212</v>
      </c>
      <c r="E10057" t="s">
        <v>388</v>
      </c>
      <c r="F10057">
        <v>104</v>
      </c>
      <c r="G10057" t="s">
        <v>340</v>
      </c>
      <c r="H10057" t="s">
        <v>84</v>
      </c>
      <c r="I10057">
        <v>2010</v>
      </c>
      <c r="J10057">
        <v>5.3540199999999999E-5</v>
      </c>
    </row>
    <row r="10058" spans="1:10" x14ac:dyDescent="0.25">
      <c r="A10058" t="s">
        <v>226</v>
      </c>
      <c r="B10058" t="s">
        <v>80</v>
      </c>
      <c r="C10058" t="s">
        <v>37</v>
      </c>
      <c r="D10058">
        <v>130218</v>
      </c>
      <c r="E10058" t="s">
        <v>343</v>
      </c>
      <c r="F10058">
        <v>104</v>
      </c>
      <c r="G10058" t="s">
        <v>340</v>
      </c>
      <c r="H10058" t="s">
        <v>84</v>
      </c>
      <c r="I10058">
        <v>2010</v>
      </c>
      <c r="J10058">
        <v>5.5705400000000003E-7</v>
      </c>
    </row>
    <row r="10059" spans="1:10" x14ac:dyDescent="0.25">
      <c r="A10059" t="s">
        <v>229</v>
      </c>
      <c r="B10059" t="s">
        <v>80</v>
      </c>
      <c r="C10059" t="s">
        <v>37</v>
      </c>
      <c r="D10059">
        <v>120213</v>
      </c>
      <c r="E10059" t="s">
        <v>265</v>
      </c>
      <c r="F10059">
        <v>103</v>
      </c>
      <c r="G10059" t="s">
        <v>82</v>
      </c>
      <c r="H10059" t="s">
        <v>84</v>
      </c>
      <c r="I10059">
        <v>1995</v>
      </c>
      <c r="J10059">
        <v>2.5234599999999999E-2</v>
      </c>
    </row>
    <row r="10060" spans="1:10" x14ac:dyDescent="0.25">
      <c r="A10060" t="s">
        <v>229</v>
      </c>
      <c r="B10060" t="s">
        <v>80</v>
      </c>
      <c r="C10060" t="s">
        <v>37</v>
      </c>
      <c r="D10060">
        <v>150203</v>
      </c>
      <c r="E10060" t="s">
        <v>285</v>
      </c>
      <c r="F10060">
        <v>109</v>
      </c>
      <c r="G10060" t="s">
        <v>342</v>
      </c>
      <c r="H10060" t="s">
        <v>84</v>
      </c>
      <c r="I10060">
        <v>1995</v>
      </c>
      <c r="J10060">
        <v>3.31527E-2</v>
      </c>
    </row>
    <row r="10061" spans="1:10" x14ac:dyDescent="0.25">
      <c r="A10061" t="s">
        <v>229</v>
      </c>
      <c r="B10061" t="s">
        <v>80</v>
      </c>
      <c r="C10061" t="s">
        <v>37</v>
      </c>
      <c r="D10061">
        <v>120218</v>
      </c>
      <c r="E10061" t="s">
        <v>262</v>
      </c>
      <c r="F10061">
        <v>109</v>
      </c>
      <c r="G10061" t="s">
        <v>342</v>
      </c>
      <c r="H10061" t="s">
        <v>84</v>
      </c>
      <c r="I10061">
        <v>1995</v>
      </c>
      <c r="J10061">
        <v>1.75949E-2</v>
      </c>
    </row>
    <row r="10062" spans="1:10" x14ac:dyDescent="0.25">
      <c r="A10062" t="s">
        <v>229</v>
      </c>
      <c r="B10062" t="s">
        <v>80</v>
      </c>
      <c r="C10062" t="s">
        <v>37</v>
      </c>
      <c r="D10062">
        <v>120218</v>
      </c>
      <c r="E10062" t="s">
        <v>262</v>
      </c>
      <c r="F10062">
        <v>120</v>
      </c>
      <c r="G10062" t="s">
        <v>332</v>
      </c>
      <c r="H10062" t="s">
        <v>84</v>
      </c>
      <c r="I10062">
        <v>1995</v>
      </c>
      <c r="J10062">
        <v>5.9822600000000001</v>
      </c>
    </row>
    <row r="10063" spans="1:10" x14ac:dyDescent="0.25">
      <c r="A10063" t="s">
        <v>224</v>
      </c>
      <c r="B10063" t="s">
        <v>80</v>
      </c>
      <c r="C10063" t="s">
        <v>37</v>
      </c>
      <c r="D10063">
        <v>120303</v>
      </c>
      <c r="E10063" t="s">
        <v>259</v>
      </c>
      <c r="F10063">
        <v>104</v>
      </c>
      <c r="G10063" t="s">
        <v>340</v>
      </c>
      <c r="H10063" t="s">
        <v>84</v>
      </c>
      <c r="I10063">
        <v>1990</v>
      </c>
      <c r="J10063">
        <v>8.3898400000000003E-5</v>
      </c>
    </row>
    <row r="10064" spans="1:10" x14ac:dyDescent="0.25">
      <c r="A10064" t="s">
        <v>224</v>
      </c>
      <c r="B10064" t="s">
        <v>80</v>
      </c>
      <c r="C10064" t="s">
        <v>37</v>
      </c>
      <c r="D10064">
        <v>130106</v>
      </c>
      <c r="E10064" t="s">
        <v>345</v>
      </c>
      <c r="F10064">
        <v>104</v>
      </c>
      <c r="G10064" t="s">
        <v>340</v>
      </c>
      <c r="H10064" t="s">
        <v>84</v>
      </c>
      <c r="I10064">
        <v>1990</v>
      </c>
      <c r="J10064">
        <v>1.77707E-3</v>
      </c>
    </row>
    <row r="10065" spans="1:10" x14ac:dyDescent="0.25">
      <c r="A10065" t="s">
        <v>224</v>
      </c>
      <c r="B10065" t="s">
        <v>80</v>
      </c>
      <c r="C10065" t="s">
        <v>37</v>
      </c>
      <c r="D10065">
        <v>120106</v>
      </c>
      <c r="E10065" t="s">
        <v>269</v>
      </c>
      <c r="F10065">
        <v>111</v>
      </c>
      <c r="G10065" t="s">
        <v>333</v>
      </c>
      <c r="H10065" t="s">
        <v>84</v>
      </c>
      <c r="I10065">
        <v>1990</v>
      </c>
      <c r="J10065">
        <v>1.1435900000000001</v>
      </c>
    </row>
    <row r="10066" spans="1:10" x14ac:dyDescent="0.25">
      <c r="A10066" t="s">
        <v>227</v>
      </c>
      <c r="B10066" t="s">
        <v>80</v>
      </c>
      <c r="C10066" t="s">
        <v>37</v>
      </c>
      <c r="D10066">
        <v>120213</v>
      </c>
      <c r="E10066" t="s">
        <v>265</v>
      </c>
      <c r="F10066">
        <v>114</v>
      </c>
      <c r="G10066" t="s">
        <v>335</v>
      </c>
      <c r="H10066" t="s">
        <v>84</v>
      </c>
      <c r="I10066">
        <v>2000</v>
      </c>
      <c r="J10066">
        <v>0.977321</v>
      </c>
    </row>
    <row r="10067" spans="1:10" x14ac:dyDescent="0.25">
      <c r="A10067" t="s">
        <v>225</v>
      </c>
      <c r="B10067" t="s">
        <v>80</v>
      </c>
      <c r="C10067" t="s">
        <v>37</v>
      </c>
      <c r="D10067">
        <v>120105</v>
      </c>
      <c r="E10067" t="s">
        <v>270</v>
      </c>
      <c r="F10067">
        <v>103</v>
      </c>
      <c r="G10067" t="s">
        <v>82</v>
      </c>
      <c r="H10067" t="s">
        <v>84</v>
      </c>
      <c r="I10067">
        <v>2000</v>
      </c>
      <c r="J10067">
        <v>4.1776099999999997E-2</v>
      </c>
    </row>
    <row r="10068" spans="1:10" x14ac:dyDescent="0.25">
      <c r="A10068" t="s">
        <v>225</v>
      </c>
      <c r="B10068" t="s">
        <v>75</v>
      </c>
      <c r="C10068" t="s">
        <v>31</v>
      </c>
      <c r="D10068" t="s">
        <v>235</v>
      </c>
      <c r="E10068" t="s">
        <v>234</v>
      </c>
      <c r="F10068">
        <v>120</v>
      </c>
      <c r="G10068" t="s">
        <v>332</v>
      </c>
      <c r="H10068" t="s">
        <v>84</v>
      </c>
      <c r="I10068">
        <v>2010</v>
      </c>
      <c r="J10068">
        <v>30.538</v>
      </c>
    </row>
    <row r="10069" spans="1:10" x14ac:dyDescent="0.25">
      <c r="A10069" t="s">
        <v>225</v>
      </c>
      <c r="B10069" t="s">
        <v>80</v>
      </c>
      <c r="C10069" t="s">
        <v>37</v>
      </c>
      <c r="D10069">
        <v>130112</v>
      </c>
      <c r="E10069" t="s">
        <v>349</v>
      </c>
      <c r="F10069">
        <v>104</v>
      </c>
      <c r="G10069" t="s">
        <v>340</v>
      </c>
      <c r="H10069" t="s">
        <v>84</v>
      </c>
      <c r="I10069">
        <v>2014</v>
      </c>
      <c r="J10069">
        <v>2.4752599999999997E-4</v>
      </c>
    </row>
    <row r="10070" spans="1:10" x14ac:dyDescent="0.25">
      <c r="A10070" t="s">
        <v>225</v>
      </c>
      <c r="B10070" t="s">
        <v>80</v>
      </c>
      <c r="C10070" t="s">
        <v>37</v>
      </c>
      <c r="D10070">
        <v>120105</v>
      </c>
      <c r="E10070" t="s">
        <v>270</v>
      </c>
      <c r="F10070">
        <v>120</v>
      </c>
      <c r="G10070" t="s">
        <v>332</v>
      </c>
      <c r="H10070" t="s">
        <v>84</v>
      </c>
      <c r="I10070">
        <v>2014</v>
      </c>
      <c r="J10070">
        <v>171.018</v>
      </c>
    </row>
    <row r="10071" spans="1:10" x14ac:dyDescent="0.25">
      <c r="A10071" t="s">
        <v>225</v>
      </c>
      <c r="B10071" t="s">
        <v>80</v>
      </c>
      <c r="C10071" t="s">
        <v>37</v>
      </c>
      <c r="D10071">
        <v>120105</v>
      </c>
      <c r="E10071" t="s">
        <v>270</v>
      </c>
      <c r="F10071">
        <v>114</v>
      </c>
      <c r="G10071" t="s">
        <v>335</v>
      </c>
      <c r="H10071" t="s">
        <v>84</v>
      </c>
      <c r="I10071">
        <v>2014</v>
      </c>
      <c r="J10071">
        <v>0.90009600000000001</v>
      </c>
    </row>
    <row r="10072" spans="1:10" x14ac:dyDescent="0.25">
      <c r="A10072" t="s">
        <v>225</v>
      </c>
      <c r="B10072" t="s">
        <v>79</v>
      </c>
      <c r="C10072" t="s">
        <v>35</v>
      </c>
      <c r="D10072" t="s">
        <v>243</v>
      </c>
      <c r="E10072" t="s">
        <v>242</v>
      </c>
      <c r="F10072">
        <v>104</v>
      </c>
      <c r="G10072" t="s">
        <v>340</v>
      </c>
      <c r="H10072" t="s">
        <v>84</v>
      </c>
      <c r="I10072">
        <v>1995</v>
      </c>
      <c r="J10072">
        <v>13.293699999999999</v>
      </c>
    </row>
    <row r="10073" spans="1:10" x14ac:dyDescent="0.25">
      <c r="A10073" t="s">
        <v>223</v>
      </c>
      <c r="B10073" t="s">
        <v>80</v>
      </c>
      <c r="C10073" t="s">
        <v>37</v>
      </c>
      <c r="D10073">
        <v>130212</v>
      </c>
      <c r="E10073" t="s">
        <v>388</v>
      </c>
      <c r="F10073">
        <v>109</v>
      </c>
      <c r="G10073" t="s">
        <v>342</v>
      </c>
      <c r="H10073" t="s">
        <v>84</v>
      </c>
      <c r="I10073">
        <v>2005</v>
      </c>
      <c r="J10073">
        <v>0.43640499999999999</v>
      </c>
    </row>
    <row r="10074" spans="1:10" x14ac:dyDescent="0.25">
      <c r="A10074" t="s">
        <v>223</v>
      </c>
      <c r="B10074" t="s">
        <v>80</v>
      </c>
      <c r="C10074" t="s">
        <v>37</v>
      </c>
      <c r="D10074">
        <v>150202</v>
      </c>
      <c r="E10074" t="s">
        <v>286</v>
      </c>
      <c r="F10074">
        <v>111</v>
      </c>
      <c r="G10074" t="s">
        <v>333</v>
      </c>
      <c r="H10074" t="s">
        <v>84</v>
      </c>
      <c r="I10074">
        <v>2005</v>
      </c>
      <c r="J10074">
        <v>3.87463E-4</v>
      </c>
    </row>
    <row r="10075" spans="1:10" x14ac:dyDescent="0.25">
      <c r="A10075" t="s">
        <v>223</v>
      </c>
      <c r="B10075" t="s">
        <v>80</v>
      </c>
      <c r="C10075" t="s">
        <v>37</v>
      </c>
      <c r="D10075">
        <v>150202</v>
      </c>
      <c r="E10075" t="s">
        <v>286</v>
      </c>
      <c r="F10075">
        <v>114</v>
      </c>
      <c r="G10075" t="s">
        <v>335</v>
      </c>
      <c r="H10075" t="s">
        <v>84</v>
      </c>
      <c r="I10075">
        <v>2005</v>
      </c>
      <c r="J10075">
        <v>1.1623899999999999E-3</v>
      </c>
    </row>
    <row r="10076" spans="1:10" x14ac:dyDescent="0.25">
      <c r="A10076" t="s">
        <v>226</v>
      </c>
      <c r="B10076" t="s">
        <v>79</v>
      </c>
      <c r="C10076" t="s">
        <v>35</v>
      </c>
      <c r="D10076" t="s">
        <v>245</v>
      </c>
      <c r="E10076" t="s">
        <v>244</v>
      </c>
      <c r="F10076">
        <v>119</v>
      </c>
      <c r="G10076" t="s">
        <v>357</v>
      </c>
      <c r="H10076" t="s">
        <v>84</v>
      </c>
      <c r="I10076">
        <v>2005</v>
      </c>
      <c r="J10076">
        <v>6.4285800000000004E-2</v>
      </c>
    </row>
    <row r="10077" spans="1:10" x14ac:dyDescent="0.25">
      <c r="A10077" t="s">
        <v>223</v>
      </c>
      <c r="B10077" t="s">
        <v>79</v>
      </c>
      <c r="C10077" t="s">
        <v>35</v>
      </c>
      <c r="D10077" t="s">
        <v>245</v>
      </c>
      <c r="E10077" t="s">
        <v>244</v>
      </c>
      <c r="F10077">
        <v>109</v>
      </c>
      <c r="G10077" t="s">
        <v>342</v>
      </c>
      <c r="H10077" t="s">
        <v>84</v>
      </c>
      <c r="I10077">
        <v>2005</v>
      </c>
      <c r="J10077">
        <v>238.92099999999999</v>
      </c>
    </row>
    <row r="10078" spans="1:10" x14ac:dyDescent="0.25">
      <c r="A10078" t="s">
        <v>223</v>
      </c>
      <c r="B10078" t="s">
        <v>79</v>
      </c>
      <c r="C10078" t="s">
        <v>35</v>
      </c>
      <c r="D10078" t="s">
        <v>243</v>
      </c>
      <c r="E10078" t="s">
        <v>242</v>
      </c>
      <c r="F10078">
        <v>114</v>
      </c>
      <c r="G10078" t="s">
        <v>335</v>
      </c>
      <c r="H10078" t="s">
        <v>84</v>
      </c>
      <c r="I10078">
        <v>2015</v>
      </c>
      <c r="J10078">
        <v>65.756900000000002</v>
      </c>
    </row>
    <row r="10079" spans="1:10" x14ac:dyDescent="0.25">
      <c r="A10079" t="s">
        <v>229</v>
      </c>
      <c r="B10079" t="s">
        <v>80</v>
      </c>
      <c r="C10079" t="s">
        <v>37</v>
      </c>
      <c r="D10079">
        <v>130106</v>
      </c>
      <c r="E10079" t="s">
        <v>345</v>
      </c>
      <c r="F10079">
        <v>104</v>
      </c>
      <c r="G10079" t="s">
        <v>340</v>
      </c>
      <c r="H10079" t="s">
        <v>84</v>
      </c>
      <c r="I10079">
        <v>2000</v>
      </c>
      <c r="J10079">
        <v>1.24876E-2</v>
      </c>
    </row>
    <row r="10080" spans="1:10" x14ac:dyDescent="0.25">
      <c r="A10080" t="s">
        <v>229</v>
      </c>
      <c r="B10080" t="s">
        <v>80</v>
      </c>
      <c r="C10080" t="s">
        <v>37</v>
      </c>
      <c r="D10080">
        <v>150103</v>
      </c>
      <c r="E10080" t="s">
        <v>287</v>
      </c>
      <c r="F10080">
        <v>109</v>
      </c>
      <c r="G10080" t="s">
        <v>342</v>
      </c>
      <c r="H10080" t="s">
        <v>84</v>
      </c>
      <c r="I10080">
        <v>2000</v>
      </c>
      <c r="J10080">
        <v>0.11963699999999999</v>
      </c>
    </row>
    <row r="10081" spans="1:10" x14ac:dyDescent="0.25">
      <c r="A10081" t="s">
        <v>229</v>
      </c>
      <c r="B10081" t="s">
        <v>80</v>
      </c>
      <c r="C10081" t="s">
        <v>37</v>
      </c>
      <c r="D10081">
        <v>120106</v>
      </c>
      <c r="E10081" t="s">
        <v>269</v>
      </c>
      <c r="F10081">
        <v>103</v>
      </c>
      <c r="G10081" t="s">
        <v>82</v>
      </c>
      <c r="H10081" t="s">
        <v>84</v>
      </c>
      <c r="I10081">
        <v>2000</v>
      </c>
      <c r="J10081">
        <v>8.0361199999999994E-2</v>
      </c>
    </row>
    <row r="10082" spans="1:10" x14ac:dyDescent="0.25">
      <c r="A10082" t="s">
        <v>223</v>
      </c>
      <c r="B10082" t="s">
        <v>80</v>
      </c>
      <c r="C10082" t="s">
        <v>37</v>
      </c>
      <c r="D10082">
        <v>120113</v>
      </c>
      <c r="E10082" t="s">
        <v>267</v>
      </c>
      <c r="F10082">
        <v>114</v>
      </c>
      <c r="G10082" t="s">
        <v>335</v>
      </c>
      <c r="H10082" t="s">
        <v>84</v>
      </c>
      <c r="I10082">
        <v>2010</v>
      </c>
      <c r="J10082">
        <v>0.19725599999999999</v>
      </c>
    </row>
    <row r="10083" spans="1:10" x14ac:dyDescent="0.25">
      <c r="A10083" t="s">
        <v>223</v>
      </c>
      <c r="B10083" t="s">
        <v>80</v>
      </c>
      <c r="C10083" t="s">
        <v>37</v>
      </c>
      <c r="D10083">
        <v>120113</v>
      </c>
      <c r="E10083" t="s">
        <v>267</v>
      </c>
      <c r="F10083">
        <v>109</v>
      </c>
      <c r="G10083" t="s">
        <v>342</v>
      </c>
      <c r="H10083" t="s">
        <v>84</v>
      </c>
      <c r="I10083">
        <v>2010</v>
      </c>
      <c r="J10083">
        <v>0.19725599999999999</v>
      </c>
    </row>
    <row r="10084" spans="1:10" x14ac:dyDescent="0.25">
      <c r="A10084" t="s">
        <v>225</v>
      </c>
      <c r="B10084" t="s">
        <v>74</v>
      </c>
      <c r="C10084" t="s">
        <v>34</v>
      </c>
      <c r="D10084">
        <v>901000</v>
      </c>
      <c r="E10084" t="s">
        <v>34</v>
      </c>
      <c r="F10084">
        <v>109</v>
      </c>
      <c r="G10084" t="s">
        <v>342</v>
      </c>
      <c r="H10084" t="s">
        <v>84</v>
      </c>
      <c r="I10084">
        <v>1995</v>
      </c>
      <c r="J10084">
        <v>295.58300000000003</v>
      </c>
    </row>
    <row r="10085" spans="1:10" x14ac:dyDescent="0.25">
      <c r="A10085" t="s">
        <v>223</v>
      </c>
      <c r="B10085" t="s">
        <v>80</v>
      </c>
      <c r="C10085" t="s">
        <v>81</v>
      </c>
      <c r="D10085">
        <v>230702</v>
      </c>
      <c r="E10085" t="s">
        <v>231</v>
      </c>
      <c r="F10085">
        <v>109</v>
      </c>
      <c r="G10085" t="s">
        <v>342</v>
      </c>
      <c r="H10085" t="s">
        <v>84</v>
      </c>
      <c r="I10085">
        <v>2014</v>
      </c>
      <c r="J10085">
        <v>17.3673</v>
      </c>
    </row>
    <row r="10086" spans="1:10" x14ac:dyDescent="0.25">
      <c r="A10086" t="s">
        <v>227</v>
      </c>
      <c r="B10086" t="s">
        <v>74</v>
      </c>
      <c r="C10086" t="s">
        <v>34</v>
      </c>
      <c r="D10086">
        <v>901000</v>
      </c>
      <c r="E10086" t="s">
        <v>34</v>
      </c>
      <c r="F10086">
        <v>110</v>
      </c>
      <c r="G10086" t="s">
        <v>344</v>
      </c>
      <c r="H10086" t="s">
        <v>84</v>
      </c>
      <c r="I10086">
        <v>2010</v>
      </c>
      <c r="J10086">
        <v>0.32412200000000002</v>
      </c>
    </row>
    <row r="10087" spans="1:10" x14ac:dyDescent="0.25">
      <c r="A10087" t="s">
        <v>223</v>
      </c>
      <c r="B10087" t="s">
        <v>76</v>
      </c>
      <c r="C10087" t="s">
        <v>78</v>
      </c>
      <c r="D10087">
        <v>8902500</v>
      </c>
      <c r="E10087" t="s">
        <v>327</v>
      </c>
      <c r="F10087">
        <v>109</v>
      </c>
      <c r="G10087" t="s">
        <v>342</v>
      </c>
      <c r="H10087" t="s">
        <v>84</v>
      </c>
      <c r="I10087">
        <v>1990</v>
      </c>
      <c r="J10087">
        <v>1946.57</v>
      </c>
    </row>
    <row r="10088" spans="1:10" x14ac:dyDescent="0.25">
      <c r="A10088" t="s">
        <v>224</v>
      </c>
      <c r="B10088" t="s">
        <v>80</v>
      </c>
      <c r="C10088" t="s">
        <v>37</v>
      </c>
      <c r="D10088">
        <v>130213</v>
      </c>
      <c r="E10088" t="s">
        <v>368</v>
      </c>
      <c r="F10088">
        <v>111</v>
      </c>
      <c r="G10088" t="s">
        <v>333</v>
      </c>
      <c r="H10088" t="s">
        <v>84</v>
      </c>
      <c r="I10088">
        <v>2005</v>
      </c>
      <c r="J10088">
        <v>7.4391500000000003E-3</v>
      </c>
    </row>
    <row r="10089" spans="1:10" x14ac:dyDescent="0.25">
      <c r="A10089" t="s">
        <v>224</v>
      </c>
      <c r="B10089" t="s">
        <v>80</v>
      </c>
      <c r="C10089" t="s">
        <v>37</v>
      </c>
      <c r="D10089">
        <v>120219</v>
      </c>
      <c r="E10089" t="s">
        <v>261</v>
      </c>
      <c r="F10089">
        <v>109</v>
      </c>
      <c r="G10089" t="s">
        <v>342</v>
      </c>
      <c r="H10089" t="s">
        <v>84</v>
      </c>
      <c r="I10089">
        <v>2005</v>
      </c>
      <c r="J10089">
        <v>2.7573099999999998E-3</v>
      </c>
    </row>
    <row r="10090" spans="1:10" x14ac:dyDescent="0.25">
      <c r="A10090" t="s">
        <v>224</v>
      </c>
      <c r="B10090" t="s">
        <v>74</v>
      </c>
      <c r="C10090" t="s">
        <v>34</v>
      </c>
      <c r="D10090">
        <v>901000</v>
      </c>
      <c r="E10090" t="s">
        <v>34</v>
      </c>
      <c r="F10090">
        <v>110</v>
      </c>
      <c r="G10090" t="s">
        <v>344</v>
      </c>
      <c r="H10090" t="s">
        <v>84</v>
      </c>
      <c r="I10090">
        <v>1995</v>
      </c>
      <c r="J10090">
        <v>0.17381099999999999</v>
      </c>
    </row>
    <row r="10091" spans="1:10" x14ac:dyDescent="0.25">
      <c r="A10091" t="s">
        <v>226</v>
      </c>
      <c r="B10091" t="s">
        <v>202</v>
      </c>
      <c r="C10091" t="s">
        <v>199</v>
      </c>
      <c r="D10091" t="s">
        <v>381</v>
      </c>
      <c r="E10091" t="s">
        <v>380</v>
      </c>
      <c r="F10091">
        <v>120</v>
      </c>
      <c r="G10091" t="s">
        <v>332</v>
      </c>
      <c r="H10091" t="s">
        <v>84</v>
      </c>
      <c r="I10091">
        <v>1990</v>
      </c>
      <c r="J10091">
        <v>6321.93</v>
      </c>
    </row>
    <row r="10092" spans="1:10" x14ac:dyDescent="0.25">
      <c r="A10092" t="s">
        <v>223</v>
      </c>
      <c r="B10092" t="s">
        <v>80</v>
      </c>
      <c r="C10092" t="s">
        <v>37</v>
      </c>
      <c r="D10092">
        <v>120218</v>
      </c>
      <c r="E10092" t="s">
        <v>262</v>
      </c>
      <c r="F10092">
        <v>120</v>
      </c>
      <c r="G10092" t="s">
        <v>332</v>
      </c>
      <c r="H10092" t="s">
        <v>84</v>
      </c>
      <c r="I10092">
        <v>2014</v>
      </c>
      <c r="J10092">
        <v>0.21413699999999999</v>
      </c>
    </row>
    <row r="10093" spans="1:10" x14ac:dyDescent="0.25">
      <c r="A10093" t="s">
        <v>223</v>
      </c>
      <c r="B10093" t="s">
        <v>80</v>
      </c>
      <c r="C10093" t="s">
        <v>37</v>
      </c>
      <c r="D10093">
        <v>130212</v>
      </c>
      <c r="E10093" t="s">
        <v>388</v>
      </c>
      <c r="F10093">
        <v>109</v>
      </c>
      <c r="G10093" t="s">
        <v>342</v>
      </c>
      <c r="H10093" t="s">
        <v>84</v>
      </c>
      <c r="I10093">
        <v>2014</v>
      </c>
      <c r="J10093">
        <v>0.25815900000000003</v>
      </c>
    </row>
    <row r="10094" spans="1:10" x14ac:dyDescent="0.25">
      <c r="A10094" t="s">
        <v>223</v>
      </c>
      <c r="B10094" t="s">
        <v>80</v>
      </c>
      <c r="C10094" t="s">
        <v>37</v>
      </c>
      <c r="D10094">
        <v>130218</v>
      </c>
      <c r="E10094" t="s">
        <v>343</v>
      </c>
      <c r="F10094">
        <v>104</v>
      </c>
      <c r="G10094" t="s">
        <v>340</v>
      </c>
      <c r="H10094" t="s">
        <v>84</v>
      </c>
      <c r="I10094">
        <v>2014</v>
      </c>
      <c r="J10094">
        <v>6.7732799999999999E-7</v>
      </c>
    </row>
    <row r="10095" spans="1:10" x14ac:dyDescent="0.25">
      <c r="A10095" t="s">
        <v>224</v>
      </c>
      <c r="B10095" t="s">
        <v>80</v>
      </c>
      <c r="C10095" t="s">
        <v>37</v>
      </c>
      <c r="D10095">
        <v>150103</v>
      </c>
      <c r="E10095" t="s">
        <v>287</v>
      </c>
      <c r="F10095">
        <v>114</v>
      </c>
      <c r="G10095" t="s">
        <v>335</v>
      </c>
      <c r="H10095" t="s">
        <v>84</v>
      </c>
      <c r="I10095">
        <v>2015</v>
      </c>
      <c r="J10095">
        <v>4.0860000000000002E-3</v>
      </c>
    </row>
    <row r="10096" spans="1:10" x14ac:dyDescent="0.25">
      <c r="A10096" t="s">
        <v>224</v>
      </c>
      <c r="B10096" t="s">
        <v>80</v>
      </c>
      <c r="C10096" t="s">
        <v>37</v>
      </c>
      <c r="D10096">
        <v>120113</v>
      </c>
      <c r="E10096" t="s">
        <v>267</v>
      </c>
      <c r="F10096">
        <v>115</v>
      </c>
      <c r="G10096" t="s">
        <v>341</v>
      </c>
      <c r="H10096" t="s">
        <v>84</v>
      </c>
      <c r="I10096">
        <v>2015</v>
      </c>
      <c r="J10096">
        <v>1.9768000000000001E-2</v>
      </c>
    </row>
    <row r="10097" spans="1:10" x14ac:dyDescent="0.25">
      <c r="A10097" t="s">
        <v>225</v>
      </c>
      <c r="B10097" t="s">
        <v>79</v>
      </c>
      <c r="C10097" t="s">
        <v>35</v>
      </c>
      <c r="D10097" t="s">
        <v>245</v>
      </c>
      <c r="E10097" t="s">
        <v>244</v>
      </c>
      <c r="F10097">
        <v>104</v>
      </c>
      <c r="G10097" t="s">
        <v>340</v>
      </c>
      <c r="H10097" t="s">
        <v>84</v>
      </c>
      <c r="I10097">
        <v>2005</v>
      </c>
      <c r="J10097">
        <v>10.2006</v>
      </c>
    </row>
    <row r="10098" spans="1:10" x14ac:dyDescent="0.25">
      <c r="A10098" t="s">
        <v>225</v>
      </c>
      <c r="B10098" t="s">
        <v>79</v>
      </c>
      <c r="C10098" t="s">
        <v>35</v>
      </c>
      <c r="D10098" t="s">
        <v>245</v>
      </c>
      <c r="E10098" t="s">
        <v>244</v>
      </c>
      <c r="F10098">
        <v>115</v>
      </c>
      <c r="G10098" t="s">
        <v>341</v>
      </c>
      <c r="H10098" t="s">
        <v>84</v>
      </c>
      <c r="I10098">
        <v>2005</v>
      </c>
      <c r="J10098">
        <v>2.5435099999999999</v>
      </c>
    </row>
    <row r="10099" spans="1:10" x14ac:dyDescent="0.25">
      <c r="A10099" t="s">
        <v>229</v>
      </c>
      <c r="B10099" t="s">
        <v>80</v>
      </c>
      <c r="C10099" t="s">
        <v>37</v>
      </c>
      <c r="D10099">
        <v>120216</v>
      </c>
      <c r="E10099" t="s">
        <v>263</v>
      </c>
      <c r="F10099">
        <v>111</v>
      </c>
      <c r="G10099" t="s">
        <v>333</v>
      </c>
      <c r="H10099" t="s">
        <v>84</v>
      </c>
      <c r="I10099">
        <v>2005</v>
      </c>
      <c r="J10099">
        <v>0.100409</v>
      </c>
    </row>
    <row r="10100" spans="1:10" x14ac:dyDescent="0.25">
      <c r="A10100" t="s">
        <v>229</v>
      </c>
      <c r="B10100" t="s">
        <v>80</v>
      </c>
      <c r="C10100" t="s">
        <v>37</v>
      </c>
      <c r="D10100">
        <v>120106</v>
      </c>
      <c r="E10100" t="s">
        <v>269</v>
      </c>
      <c r="F10100">
        <v>114</v>
      </c>
      <c r="G10100" t="s">
        <v>335</v>
      </c>
      <c r="H10100" t="s">
        <v>84</v>
      </c>
      <c r="I10100">
        <v>2005</v>
      </c>
      <c r="J10100">
        <v>4.3772399999999996</v>
      </c>
    </row>
    <row r="10101" spans="1:10" x14ac:dyDescent="0.25">
      <c r="A10101" t="s">
        <v>229</v>
      </c>
      <c r="B10101" t="s">
        <v>80</v>
      </c>
      <c r="C10101" t="s">
        <v>37</v>
      </c>
      <c r="D10101">
        <v>120106</v>
      </c>
      <c r="E10101" t="s">
        <v>269</v>
      </c>
      <c r="F10101">
        <v>103</v>
      </c>
      <c r="G10101" t="s">
        <v>82</v>
      </c>
      <c r="H10101" t="s">
        <v>84</v>
      </c>
      <c r="I10101">
        <v>2005</v>
      </c>
      <c r="J10101">
        <v>8.7544800000000006E-2</v>
      </c>
    </row>
    <row r="10102" spans="1:10" x14ac:dyDescent="0.25">
      <c r="A10102" t="s">
        <v>229</v>
      </c>
      <c r="B10102" t="s">
        <v>80</v>
      </c>
      <c r="C10102" t="s">
        <v>37</v>
      </c>
      <c r="D10102">
        <v>130303</v>
      </c>
      <c r="E10102" t="s">
        <v>351</v>
      </c>
      <c r="F10102">
        <v>120</v>
      </c>
      <c r="G10102" t="s">
        <v>332</v>
      </c>
      <c r="H10102" t="s">
        <v>84</v>
      </c>
      <c r="I10102">
        <v>2005</v>
      </c>
      <c r="J10102">
        <v>0.22321199999999999</v>
      </c>
    </row>
    <row r="10103" spans="1:10" x14ac:dyDescent="0.25">
      <c r="A10103" t="s">
        <v>229</v>
      </c>
      <c r="B10103" t="s">
        <v>80</v>
      </c>
      <c r="C10103" t="s">
        <v>37</v>
      </c>
      <c r="D10103">
        <v>120216</v>
      </c>
      <c r="E10103" t="s">
        <v>263</v>
      </c>
      <c r="F10103">
        <v>120</v>
      </c>
      <c r="G10103" t="s">
        <v>332</v>
      </c>
      <c r="H10103" t="s">
        <v>84</v>
      </c>
      <c r="I10103">
        <v>2005</v>
      </c>
      <c r="J10103">
        <v>17.069500000000001</v>
      </c>
    </row>
    <row r="10104" spans="1:10" x14ac:dyDescent="0.25">
      <c r="A10104" t="s">
        <v>224</v>
      </c>
      <c r="B10104" t="s">
        <v>80</v>
      </c>
      <c r="C10104" t="s">
        <v>37</v>
      </c>
      <c r="D10104">
        <v>130302</v>
      </c>
      <c r="E10104" t="s">
        <v>336</v>
      </c>
      <c r="F10104">
        <v>104</v>
      </c>
      <c r="G10104" t="s">
        <v>340</v>
      </c>
      <c r="H10104" t="s">
        <v>84</v>
      </c>
      <c r="I10104">
        <v>2010</v>
      </c>
      <c r="J10104">
        <v>1.32731E-6</v>
      </c>
    </row>
    <row r="10105" spans="1:10" x14ac:dyDescent="0.25">
      <c r="A10105" t="s">
        <v>224</v>
      </c>
      <c r="B10105" t="s">
        <v>80</v>
      </c>
      <c r="C10105" t="s">
        <v>37</v>
      </c>
      <c r="D10105">
        <v>120302</v>
      </c>
      <c r="E10105" t="s">
        <v>260</v>
      </c>
      <c r="F10105">
        <v>104</v>
      </c>
      <c r="G10105" t="s">
        <v>340</v>
      </c>
      <c r="H10105" t="s">
        <v>84</v>
      </c>
      <c r="I10105">
        <v>2010</v>
      </c>
      <c r="J10105">
        <v>2.4564200000000001E-5</v>
      </c>
    </row>
    <row r="10106" spans="1:10" x14ac:dyDescent="0.25">
      <c r="A10106" t="s">
        <v>227</v>
      </c>
      <c r="B10106" t="s">
        <v>80</v>
      </c>
      <c r="C10106" t="s">
        <v>37</v>
      </c>
      <c r="D10106">
        <v>120113</v>
      </c>
      <c r="E10106" t="s">
        <v>267</v>
      </c>
      <c r="F10106">
        <v>109</v>
      </c>
      <c r="G10106" t="s">
        <v>342</v>
      </c>
      <c r="H10106" t="s">
        <v>84</v>
      </c>
      <c r="I10106">
        <v>2010</v>
      </c>
      <c r="J10106">
        <v>0.94870200000000005</v>
      </c>
    </row>
    <row r="10107" spans="1:10" x14ac:dyDescent="0.25">
      <c r="A10107" t="s">
        <v>224</v>
      </c>
      <c r="B10107" t="s">
        <v>80</v>
      </c>
      <c r="C10107" t="s">
        <v>37</v>
      </c>
      <c r="D10107">
        <v>120113</v>
      </c>
      <c r="E10107" t="s">
        <v>267</v>
      </c>
      <c r="F10107">
        <v>104</v>
      </c>
      <c r="G10107" t="s">
        <v>340</v>
      </c>
      <c r="H10107" t="s">
        <v>84</v>
      </c>
      <c r="I10107">
        <v>2010</v>
      </c>
      <c r="J10107">
        <v>2.0826E-3</v>
      </c>
    </row>
    <row r="10108" spans="1:10" x14ac:dyDescent="0.25">
      <c r="A10108" t="s">
        <v>224</v>
      </c>
      <c r="B10108" t="s">
        <v>80</v>
      </c>
      <c r="C10108" t="s">
        <v>37</v>
      </c>
      <c r="D10108">
        <v>130106</v>
      </c>
      <c r="E10108" t="s">
        <v>345</v>
      </c>
      <c r="F10108">
        <v>104</v>
      </c>
      <c r="G10108" t="s">
        <v>340</v>
      </c>
      <c r="H10108" t="s">
        <v>84</v>
      </c>
      <c r="I10108">
        <v>2010</v>
      </c>
      <c r="J10108">
        <v>1.7460399999999999E-3</v>
      </c>
    </row>
    <row r="10109" spans="1:10" x14ac:dyDescent="0.25">
      <c r="A10109" t="s">
        <v>224</v>
      </c>
      <c r="B10109" t="s">
        <v>80</v>
      </c>
      <c r="C10109" t="s">
        <v>37</v>
      </c>
      <c r="D10109">
        <v>120216</v>
      </c>
      <c r="E10109" t="s">
        <v>263</v>
      </c>
      <c r="F10109">
        <v>115</v>
      </c>
      <c r="G10109" t="s">
        <v>341</v>
      </c>
      <c r="H10109" t="s">
        <v>84</v>
      </c>
      <c r="I10109">
        <v>2010</v>
      </c>
      <c r="J10109">
        <v>1.47372E-3</v>
      </c>
    </row>
    <row r="10110" spans="1:10" x14ac:dyDescent="0.25">
      <c r="A10110" t="s">
        <v>224</v>
      </c>
      <c r="B10110" t="s">
        <v>80</v>
      </c>
      <c r="C10110" t="s">
        <v>37</v>
      </c>
      <c r="D10110">
        <v>120106</v>
      </c>
      <c r="E10110" t="s">
        <v>269</v>
      </c>
      <c r="F10110">
        <v>120</v>
      </c>
      <c r="G10110" t="s">
        <v>332</v>
      </c>
      <c r="H10110" t="s">
        <v>84</v>
      </c>
      <c r="I10110">
        <v>2010</v>
      </c>
      <c r="J10110">
        <v>106.744</v>
      </c>
    </row>
    <row r="10111" spans="1:10" x14ac:dyDescent="0.25">
      <c r="A10111" t="s">
        <v>224</v>
      </c>
      <c r="B10111" t="s">
        <v>80</v>
      </c>
      <c r="C10111" t="s">
        <v>81</v>
      </c>
      <c r="D10111">
        <v>230801</v>
      </c>
      <c r="E10111" t="s">
        <v>391</v>
      </c>
      <c r="F10111">
        <v>104</v>
      </c>
      <c r="G10111" t="s">
        <v>340</v>
      </c>
      <c r="H10111" t="s">
        <v>84</v>
      </c>
      <c r="I10111">
        <v>2015</v>
      </c>
      <c r="J10111">
        <v>0.24314</v>
      </c>
    </row>
    <row r="10112" spans="1:10" x14ac:dyDescent="0.25">
      <c r="A10112" t="s">
        <v>225</v>
      </c>
      <c r="B10112" t="s">
        <v>80</v>
      </c>
      <c r="C10112" t="s">
        <v>37</v>
      </c>
      <c r="D10112">
        <v>150203</v>
      </c>
      <c r="E10112" t="s">
        <v>285</v>
      </c>
      <c r="F10112">
        <v>104</v>
      </c>
      <c r="G10112" t="s">
        <v>340</v>
      </c>
      <c r="H10112" t="s">
        <v>84</v>
      </c>
      <c r="I10112">
        <v>2014</v>
      </c>
      <c r="J10112">
        <v>4.4154699999999998E-4</v>
      </c>
    </row>
    <row r="10113" spans="1:10" x14ac:dyDescent="0.25">
      <c r="A10113" t="s">
        <v>225</v>
      </c>
      <c r="B10113" t="s">
        <v>80</v>
      </c>
      <c r="C10113" t="s">
        <v>37</v>
      </c>
      <c r="D10113">
        <v>120219</v>
      </c>
      <c r="E10113" t="s">
        <v>261</v>
      </c>
      <c r="F10113">
        <v>120</v>
      </c>
      <c r="G10113" t="s">
        <v>332</v>
      </c>
      <c r="H10113" t="s">
        <v>84</v>
      </c>
      <c r="I10113">
        <v>2014</v>
      </c>
      <c r="J10113">
        <v>5.7689700000000004</v>
      </c>
    </row>
    <row r="10114" spans="1:10" x14ac:dyDescent="0.25">
      <c r="A10114" t="s">
        <v>225</v>
      </c>
      <c r="B10114" t="s">
        <v>80</v>
      </c>
      <c r="C10114" t="s">
        <v>37</v>
      </c>
      <c r="D10114">
        <v>120212</v>
      </c>
      <c r="E10114" t="s">
        <v>266</v>
      </c>
      <c r="F10114">
        <v>109</v>
      </c>
      <c r="G10114" t="s">
        <v>342</v>
      </c>
      <c r="H10114" t="s">
        <v>84</v>
      </c>
      <c r="I10114">
        <v>2014</v>
      </c>
      <c r="J10114">
        <v>0.58291499999999996</v>
      </c>
    </row>
    <row r="10115" spans="1:10" x14ac:dyDescent="0.25">
      <c r="A10115" t="s">
        <v>229</v>
      </c>
      <c r="B10115" t="s">
        <v>79</v>
      </c>
      <c r="C10115" t="s">
        <v>35</v>
      </c>
      <c r="D10115" t="s">
        <v>245</v>
      </c>
      <c r="E10115" t="s">
        <v>244</v>
      </c>
      <c r="F10115">
        <v>103</v>
      </c>
      <c r="G10115" t="s">
        <v>82</v>
      </c>
      <c r="H10115" t="s">
        <v>84</v>
      </c>
      <c r="I10115">
        <v>1995</v>
      </c>
      <c r="J10115">
        <v>32.239199999999997</v>
      </c>
    </row>
    <row r="10116" spans="1:10" x14ac:dyDescent="0.25">
      <c r="A10116" t="s">
        <v>226</v>
      </c>
      <c r="B10116" t="s">
        <v>80</v>
      </c>
      <c r="C10116" t="s">
        <v>37</v>
      </c>
      <c r="D10116">
        <v>120218</v>
      </c>
      <c r="E10116" t="s">
        <v>262</v>
      </c>
      <c r="F10116">
        <v>104</v>
      </c>
      <c r="G10116" t="s">
        <v>340</v>
      </c>
      <c r="H10116" t="s">
        <v>84</v>
      </c>
      <c r="I10116">
        <v>1995</v>
      </c>
      <c r="J10116">
        <v>2.08107E-5</v>
      </c>
    </row>
    <row r="10117" spans="1:10" x14ac:dyDescent="0.25">
      <c r="A10117" t="s">
        <v>223</v>
      </c>
      <c r="B10117" t="s">
        <v>74</v>
      </c>
      <c r="C10117" t="s">
        <v>208</v>
      </c>
      <c r="D10117">
        <v>500600</v>
      </c>
      <c r="E10117" t="s">
        <v>398</v>
      </c>
      <c r="F10117">
        <v>111</v>
      </c>
      <c r="G10117" t="s">
        <v>333</v>
      </c>
      <c r="H10117" t="s">
        <v>84</v>
      </c>
      <c r="I10117">
        <v>2005</v>
      </c>
      <c r="J10117">
        <v>2070.96</v>
      </c>
    </row>
    <row r="10118" spans="1:10" x14ac:dyDescent="0.25">
      <c r="A10118" t="s">
        <v>227</v>
      </c>
      <c r="B10118" t="s">
        <v>80</v>
      </c>
      <c r="C10118" t="s">
        <v>37</v>
      </c>
      <c r="D10118">
        <v>120213</v>
      </c>
      <c r="E10118" t="s">
        <v>265</v>
      </c>
      <c r="F10118">
        <v>114</v>
      </c>
      <c r="G10118" t="s">
        <v>335</v>
      </c>
      <c r="H10118" t="s">
        <v>84</v>
      </c>
      <c r="I10118">
        <v>1990</v>
      </c>
      <c r="J10118">
        <v>1.1950499999999999</v>
      </c>
    </row>
    <row r="10119" spans="1:10" x14ac:dyDescent="0.25">
      <c r="A10119" t="s">
        <v>226</v>
      </c>
      <c r="B10119" t="s">
        <v>74</v>
      </c>
      <c r="C10119" t="s">
        <v>34</v>
      </c>
      <c r="D10119">
        <v>901000</v>
      </c>
      <c r="E10119" t="s">
        <v>34</v>
      </c>
      <c r="F10119">
        <v>114</v>
      </c>
      <c r="G10119" t="s">
        <v>335</v>
      </c>
      <c r="H10119" t="s">
        <v>84</v>
      </c>
      <c r="I10119">
        <v>2014</v>
      </c>
      <c r="J10119">
        <v>0.27187699999999998</v>
      </c>
    </row>
    <row r="10120" spans="1:10" x14ac:dyDescent="0.25">
      <c r="A10120" t="s">
        <v>227</v>
      </c>
      <c r="B10120" t="s">
        <v>76</v>
      </c>
      <c r="C10120" t="s">
        <v>77</v>
      </c>
      <c r="D10120" t="s">
        <v>403</v>
      </c>
      <c r="E10120" t="s">
        <v>402</v>
      </c>
      <c r="F10120">
        <v>109</v>
      </c>
      <c r="G10120" t="s">
        <v>342</v>
      </c>
      <c r="H10120" t="s">
        <v>84</v>
      </c>
      <c r="I10120">
        <v>2014</v>
      </c>
      <c r="J10120">
        <v>2.84</v>
      </c>
    </row>
    <row r="10121" spans="1:10" x14ac:dyDescent="0.25">
      <c r="A10121" t="s">
        <v>225</v>
      </c>
      <c r="B10121" t="s">
        <v>73</v>
      </c>
      <c r="C10121" t="s">
        <v>212</v>
      </c>
      <c r="D10121" t="s">
        <v>307</v>
      </c>
      <c r="E10121" t="s">
        <v>306</v>
      </c>
      <c r="F10121">
        <v>109</v>
      </c>
      <c r="G10121" t="s">
        <v>342</v>
      </c>
      <c r="H10121" t="s">
        <v>84</v>
      </c>
      <c r="I10121">
        <v>2014</v>
      </c>
      <c r="J10121">
        <v>22.3</v>
      </c>
    </row>
    <row r="10122" spans="1:10" x14ac:dyDescent="0.25">
      <c r="A10122" t="s">
        <v>225</v>
      </c>
      <c r="B10122" t="s">
        <v>76</v>
      </c>
      <c r="C10122" t="s">
        <v>197</v>
      </c>
      <c r="D10122" t="s">
        <v>241</v>
      </c>
      <c r="E10122" t="s">
        <v>240</v>
      </c>
      <c r="F10122">
        <v>109</v>
      </c>
      <c r="G10122" t="s">
        <v>342</v>
      </c>
      <c r="H10122" t="s">
        <v>84</v>
      </c>
      <c r="I10122">
        <v>2014</v>
      </c>
      <c r="J10122">
        <v>15.007999999999999</v>
      </c>
    </row>
    <row r="10123" spans="1:10" x14ac:dyDescent="0.25">
      <c r="A10123" t="s">
        <v>225</v>
      </c>
      <c r="B10123" t="s">
        <v>79</v>
      </c>
      <c r="C10123" t="s">
        <v>33</v>
      </c>
      <c r="D10123" t="s">
        <v>253</v>
      </c>
      <c r="E10123" t="s">
        <v>252</v>
      </c>
      <c r="F10123">
        <v>109</v>
      </c>
      <c r="G10123" t="s">
        <v>342</v>
      </c>
      <c r="H10123" t="s">
        <v>84</v>
      </c>
      <c r="I10123">
        <v>2005</v>
      </c>
      <c r="J10123">
        <v>4166.4799999999996</v>
      </c>
    </row>
    <row r="10124" spans="1:10" x14ac:dyDescent="0.25">
      <c r="A10124" t="s">
        <v>227</v>
      </c>
      <c r="B10124" t="s">
        <v>204</v>
      </c>
      <c r="C10124" t="s">
        <v>203</v>
      </c>
      <c r="D10124" t="s">
        <v>408</v>
      </c>
      <c r="E10124" t="s">
        <v>407</v>
      </c>
      <c r="F10124">
        <v>109</v>
      </c>
      <c r="G10124" t="s">
        <v>342</v>
      </c>
      <c r="H10124" t="s">
        <v>84</v>
      </c>
      <c r="I10124">
        <v>2005</v>
      </c>
      <c r="J10124">
        <v>34.81</v>
      </c>
    </row>
    <row r="10125" spans="1:10" x14ac:dyDescent="0.25">
      <c r="A10125" t="s">
        <v>226</v>
      </c>
      <c r="B10125" t="s">
        <v>76</v>
      </c>
      <c r="C10125" t="s">
        <v>77</v>
      </c>
      <c r="D10125" t="s">
        <v>403</v>
      </c>
      <c r="E10125" t="s">
        <v>402</v>
      </c>
      <c r="F10125">
        <v>109</v>
      </c>
      <c r="G10125" t="s">
        <v>342</v>
      </c>
      <c r="H10125" t="s">
        <v>84</v>
      </c>
      <c r="I10125">
        <v>2005</v>
      </c>
      <c r="J10125">
        <v>4.7</v>
      </c>
    </row>
    <row r="10126" spans="1:10" x14ac:dyDescent="0.25">
      <c r="A10126" t="s">
        <v>227</v>
      </c>
      <c r="B10126" t="s">
        <v>207</v>
      </c>
      <c r="C10126" t="s">
        <v>205</v>
      </c>
      <c r="D10126" t="s">
        <v>426</v>
      </c>
      <c r="E10126" t="s">
        <v>425</v>
      </c>
      <c r="F10126">
        <v>109</v>
      </c>
      <c r="G10126" t="s">
        <v>342</v>
      </c>
      <c r="H10126" t="s">
        <v>84</v>
      </c>
      <c r="I10126">
        <v>2000</v>
      </c>
      <c r="J10126">
        <v>1.5</v>
      </c>
    </row>
    <row r="10127" spans="1:10" x14ac:dyDescent="0.25">
      <c r="A10127" t="s">
        <v>227</v>
      </c>
      <c r="B10127" t="s">
        <v>204</v>
      </c>
      <c r="C10127" t="s">
        <v>203</v>
      </c>
      <c r="D10127" t="s">
        <v>408</v>
      </c>
      <c r="E10127" t="s">
        <v>407</v>
      </c>
      <c r="F10127">
        <v>109</v>
      </c>
      <c r="G10127" t="s">
        <v>342</v>
      </c>
      <c r="H10127" t="s">
        <v>84</v>
      </c>
      <c r="I10127">
        <v>2000</v>
      </c>
      <c r="J10127">
        <v>0.54600000000000004</v>
      </c>
    </row>
    <row r="10128" spans="1:10" x14ac:dyDescent="0.25">
      <c r="A10128" t="s">
        <v>227</v>
      </c>
      <c r="B10128" t="s">
        <v>76</v>
      </c>
      <c r="C10128" t="s">
        <v>78</v>
      </c>
      <c r="D10128" t="s">
        <v>272</v>
      </c>
      <c r="E10128" t="s">
        <v>271</v>
      </c>
      <c r="F10128">
        <v>109</v>
      </c>
      <c r="G10128" t="s">
        <v>342</v>
      </c>
      <c r="H10128" t="s">
        <v>84</v>
      </c>
      <c r="I10128">
        <v>2000</v>
      </c>
      <c r="J10128">
        <v>4.95</v>
      </c>
    </row>
    <row r="10129" spans="1:10" x14ac:dyDescent="0.25">
      <c r="A10129" t="s">
        <v>225</v>
      </c>
      <c r="B10129" t="s">
        <v>76</v>
      </c>
      <c r="C10129" t="s">
        <v>77</v>
      </c>
      <c r="D10129" t="s">
        <v>438</v>
      </c>
      <c r="E10129" t="s">
        <v>437</v>
      </c>
      <c r="F10129">
        <v>109</v>
      </c>
      <c r="G10129" t="s">
        <v>342</v>
      </c>
      <c r="H10129" t="s">
        <v>84</v>
      </c>
      <c r="I10129">
        <v>2000</v>
      </c>
      <c r="J10129">
        <v>23.77</v>
      </c>
    </row>
    <row r="10130" spans="1:10" x14ac:dyDescent="0.25">
      <c r="A10130" t="s">
        <v>227</v>
      </c>
      <c r="B10130" t="s">
        <v>73</v>
      </c>
      <c r="C10130" t="s">
        <v>212</v>
      </c>
      <c r="D10130" t="s">
        <v>359</v>
      </c>
      <c r="E10130" t="s">
        <v>358</v>
      </c>
      <c r="F10130">
        <v>109</v>
      </c>
      <c r="G10130" t="s">
        <v>342</v>
      </c>
      <c r="H10130" t="s">
        <v>84</v>
      </c>
      <c r="I10130">
        <v>2000</v>
      </c>
      <c r="J10130">
        <v>49</v>
      </c>
    </row>
    <row r="10131" spans="1:10" x14ac:dyDescent="0.25">
      <c r="A10131" t="s">
        <v>224</v>
      </c>
      <c r="B10131" t="s">
        <v>73</v>
      </c>
      <c r="C10131" t="s">
        <v>212</v>
      </c>
      <c r="D10131" t="s">
        <v>393</v>
      </c>
      <c r="E10131" t="s">
        <v>392</v>
      </c>
      <c r="F10131">
        <v>109</v>
      </c>
      <c r="G10131" t="s">
        <v>342</v>
      </c>
      <c r="H10131" t="s">
        <v>84</v>
      </c>
      <c r="I10131">
        <v>2000</v>
      </c>
      <c r="J10131">
        <v>50</v>
      </c>
    </row>
    <row r="10132" spans="1:10" x14ac:dyDescent="0.25">
      <c r="A10132" t="s">
        <v>225</v>
      </c>
      <c r="B10132" t="s">
        <v>73</v>
      </c>
      <c r="C10132" t="s">
        <v>212</v>
      </c>
      <c r="D10132" t="s">
        <v>307</v>
      </c>
      <c r="E10132" t="s">
        <v>306</v>
      </c>
      <c r="F10132">
        <v>109</v>
      </c>
      <c r="G10132" t="s">
        <v>342</v>
      </c>
      <c r="H10132" t="s">
        <v>84</v>
      </c>
      <c r="I10132">
        <v>2000</v>
      </c>
      <c r="J10132">
        <v>646.1</v>
      </c>
    </row>
    <row r="10133" spans="1:10" x14ac:dyDescent="0.25">
      <c r="A10133" t="s">
        <v>224</v>
      </c>
      <c r="B10133" t="s">
        <v>73</v>
      </c>
      <c r="C10133" t="s">
        <v>210</v>
      </c>
      <c r="D10133" t="s">
        <v>386</v>
      </c>
      <c r="E10133" t="s">
        <v>385</v>
      </c>
      <c r="F10133">
        <v>109</v>
      </c>
      <c r="G10133" t="s">
        <v>342</v>
      </c>
      <c r="H10133" t="s">
        <v>84</v>
      </c>
      <c r="I10133">
        <v>1995</v>
      </c>
      <c r="J10133">
        <v>89</v>
      </c>
    </row>
    <row r="10134" spans="1:10" x14ac:dyDescent="0.25">
      <c r="A10134" t="s">
        <v>226</v>
      </c>
      <c r="B10134" t="s">
        <v>76</v>
      </c>
      <c r="C10134" t="s">
        <v>197</v>
      </c>
      <c r="D10134" t="s">
        <v>241</v>
      </c>
      <c r="E10134" t="s">
        <v>240</v>
      </c>
      <c r="F10134">
        <v>109</v>
      </c>
      <c r="G10134" t="s">
        <v>342</v>
      </c>
      <c r="H10134" t="s">
        <v>84</v>
      </c>
      <c r="I10134">
        <v>1995</v>
      </c>
      <c r="J10134">
        <v>285.44</v>
      </c>
    </row>
    <row r="10135" spans="1:10" x14ac:dyDescent="0.25">
      <c r="A10135" t="s">
        <v>227</v>
      </c>
      <c r="B10135" t="s">
        <v>76</v>
      </c>
      <c r="C10135" t="s">
        <v>78</v>
      </c>
      <c r="D10135" t="s">
        <v>272</v>
      </c>
      <c r="E10135" t="s">
        <v>271</v>
      </c>
      <c r="F10135">
        <v>109</v>
      </c>
      <c r="G10135" t="s">
        <v>342</v>
      </c>
      <c r="H10135" t="s">
        <v>84</v>
      </c>
      <c r="I10135">
        <v>1990</v>
      </c>
      <c r="J10135">
        <v>116.4</v>
      </c>
    </row>
    <row r="10136" spans="1:10" x14ac:dyDescent="0.25">
      <c r="A10136" t="s">
        <v>227</v>
      </c>
      <c r="B10136" t="s">
        <v>76</v>
      </c>
      <c r="C10136" t="s">
        <v>78</v>
      </c>
      <c r="D10136" t="s">
        <v>400</v>
      </c>
      <c r="E10136" t="s">
        <v>399</v>
      </c>
      <c r="F10136">
        <v>109</v>
      </c>
      <c r="G10136" t="s">
        <v>342</v>
      </c>
      <c r="H10136" t="s">
        <v>84</v>
      </c>
      <c r="I10136">
        <v>1990</v>
      </c>
      <c r="J10136">
        <v>27</v>
      </c>
    </row>
    <row r="10137" spans="1:10" x14ac:dyDescent="0.25">
      <c r="A10137" t="s">
        <v>227</v>
      </c>
      <c r="B10137" t="s">
        <v>73</v>
      </c>
      <c r="C10137" t="s">
        <v>211</v>
      </c>
      <c r="D10137" t="s">
        <v>365</v>
      </c>
      <c r="E10137" t="s">
        <v>364</v>
      </c>
      <c r="F10137">
        <v>109</v>
      </c>
      <c r="G10137" t="s">
        <v>342</v>
      </c>
      <c r="H10137" t="s">
        <v>84</v>
      </c>
      <c r="I10137">
        <v>1990</v>
      </c>
      <c r="J10137">
        <v>0.2</v>
      </c>
    </row>
    <row r="10138" spans="1:10" x14ac:dyDescent="0.25">
      <c r="A10138" t="s">
        <v>224</v>
      </c>
      <c r="B10138" t="s">
        <v>195</v>
      </c>
      <c r="C10138" t="s">
        <v>194</v>
      </c>
      <c r="D10138" t="s">
        <v>299</v>
      </c>
      <c r="E10138" t="s">
        <v>298</v>
      </c>
      <c r="F10138">
        <v>109</v>
      </c>
      <c r="G10138" t="s">
        <v>342</v>
      </c>
      <c r="H10138" t="s">
        <v>84</v>
      </c>
      <c r="I10138">
        <v>1990</v>
      </c>
      <c r="J10138">
        <v>20</v>
      </c>
    </row>
    <row r="10139" spans="1:10" x14ac:dyDescent="0.25">
      <c r="A10139" t="s">
        <v>223</v>
      </c>
      <c r="B10139" t="s">
        <v>80</v>
      </c>
      <c r="C10139" t="s">
        <v>37</v>
      </c>
      <c r="D10139">
        <v>120106</v>
      </c>
      <c r="E10139" t="s">
        <v>269</v>
      </c>
      <c r="F10139">
        <v>104</v>
      </c>
      <c r="G10139" t="s">
        <v>340</v>
      </c>
      <c r="H10139" t="s">
        <v>84</v>
      </c>
      <c r="I10139">
        <v>2000</v>
      </c>
      <c r="J10139">
        <v>2.1715100000000001E-2</v>
      </c>
    </row>
    <row r="10140" spans="1:10" x14ac:dyDescent="0.25">
      <c r="A10140" t="s">
        <v>229</v>
      </c>
      <c r="B10140" t="s">
        <v>80</v>
      </c>
      <c r="C10140" t="s">
        <v>37</v>
      </c>
      <c r="D10140">
        <v>120213</v>
      </c>
      <c r="E10140" t="s">
        <v>265</v>
      </c>
      <c r="F10140">
        <v>111</v>
      </c>
      <c r="G10140" t="s">
        <v>333</v>
      </c>
      <c r="H10140" t="s">
        <v>84</v>
      </c>
      <c r="I10140">
        <v>2014</v>
      </c>
      <c r="J10140">
        <v>1.63303</v>
      </c>
    </row>
    <row r="10141" spans="1:10" x14ac:dyDescent="0.25">
      <c r="A10141" t="s">
        <v>227</v>
      </c>
      <c r="B10141" t="s">
        <v>80</v>
      </c>
      <c r="C10141" t="s">
        <v>37</v>
      </c>
      <c r="D10141">
        <v>120212</v>
      </c>
      <c r="E10141" t="s">
        <v>266</v>
      </c>
      <c r="F10141">
        <v>103</v>
      </c>
      <c r="G10141" t="s">
        <v>82</v>
      </c>
      <c r="H10141" t="s">
        <v>84</v>
      </c>
      <c r="I10141">
        <v>2014</v>
      </c>
      <c r="J10141">
        <v>1.6055900000000001E-2</v>
      </c>
    </row>
    <row r="10142" spans="1:10" x14ac:dyDescent="0.25">
      <c r="A10142" t="s">
        <v>227</v>
      </c>
      <c r="B10142" t="s">
        <v>80</v>
      </c>
      <c r="C10142" t="s">
        <v>37</v>
      </c>
      <c r="D10142">
        <v>130212</v>
      </c>
      <c r="E10142" t="s">
        <v>388</v>
      </c>
      <c r="F10142">
        <v>104</v>
      </c>
      <c r="G10142" t="s">
        <v>340</v>
      </c>
      <c r="H10142" t="s">
        <v>84</v>
      </c>
      <c r="I10142">
        <v>2014</v>
      </c>
      <c r="J10142">
        <v>6.1999899999999998E-4</v>
      </c>
    </row>
    <row r="10143" spans="1:10" x14ac:dyDescent="0.25">
      <c r="A10143" t="s">
        <v>227</v>
      </c>
      <c r="B10143" t="s">
        <v>80</v>
      </c>
      <c r="C10143" t="s">
        <v>37</v>
      </c>
      <c r="D10143">
        <v>130218</v>
      </c>
      <c r="E10143" t="s">
        <v>343</v>
      </c>
      <c r="F10143">
        <v>120</v>
      </c>
      <c r="G10143" t="s">
        <v>332</v>
      </c>
      <c r="H10143" t="s">
        <v>84</v>
      </c>
      <c r="I10143">
        <v>2014</v>
      </c>
      <c r="J10143">
        <v>9.2721000000000001E-3</v>
      </c>
    </row>
    <row r="10144" spans="1:10" x14ac:dyDescent="0.25">
      <c r="A10144" t="s">
        <v>227</v>
      </c>
      <c r="B10144" t="s">
        <v>80</v>
      </c>
      <c r="C10144" t="s">
        <v>37</v>
      </c>
      <c r="D10144">
        <v>120218</v>
      </c>
      <c r="E10144" t="s">
        <v>262</v>
      </c>
      <c r="F10144">
        <v>104</v>
      </c>
      <c r="G10144" t="s">
        <v>340</v>
      </c>
      <c r="H10144" t="s">
        <v>84</v>
      </c>
      <c r="I10144">
        <v>2014</v>
      </c>
      <c r="J10144">
        <v>1.14956E-4</v>
      </c>
    </row>
    <row r="10145" spans="1:10" x14ac:dyDescent="0.25">
      <c r="A10145" t="s">
        <v>227</v>
      </c>
      <c r="B10145" t="s">
        <v>79</v>
      </c>
      <c r="C10145" t="s">
        <v>35</v>
      </c>
      <c r="D10145" t="s">
        <v>243</v>
      </c>
      <c r="E10145" t="s">
        <v>242</v>
      </c>
      <c r="F10145">
        <v>114</v>
      </c>
      <c r="G10145" t="s">
        <v>335</v>
      </c>
      <c r="H10145" t="s">
        <v>84</v>
      </c>
      <c r="I10145">
        <v>2005</v>
      </c>
      <c r="J10145">
        <v>564.62199999999996</v>
      </c>
    </row>
    <row r="10146" spans="1:10" x14ac:dyDescent="0.25">
      <c r="A10146" t="s">
        <v>227</v>
      </c>
      <c r="B10146" t="s">
        <v>214</v>
      </c>
      <c r="C10146" t="s">
        <v>213</v>
      </c>
      <c r="D10146" t="s">
        <v>361</v>
      </c>
      <c r="E10146" t="s">
        <v>360</v>
      </c>
      <c r="F10146">
        <v>120</v>
      </c>
      <c r="G10146" t="s">
        <v>332</v>
      </c>
      <c r="H10146" t="s">
        <v>84</v>
      </c>
      <c r="I10146">
        <v>2014</v>
      </c>
      <c r="J10146">
        <v>14.6</v>
      </c>
    </row>
    <row r="10147" spans="1:10" x14ac:dyDescent="0.25">
      <c r="A10147" t="s">
        <v>227</v>
      </c>
      <c r="B10147" t="s">
        <v>76</v>
      </c>
      <c r="C10147" t="s">
        <v>196</v>
      </c>
      <c r="D10147" t="s">
        <v>431</v>
      </c>
      <c r="E10147" t="s">
        <v>430</v>
      </c>
      <c r="F10147">
        <v>120</v>
      </c>
      <c r="G10147" t="s">
        <v>332</v>
      </c>
      <c r="H10147" t="s">
        <v>84</v>
      </c>
      <c r="I10147">
        <v>2014</v>
      </c>
      <c r="J10147">
        <v>35.25</v>
      </c>
    </row>
    <row r="10148" spans="1:10" x14ac:dyDescent="0.25">
      <c r="A10148" t="s">
        <v>227</v>
      </c>
      <c r="B10148" t="s">
        <v>73</v>
      </c>
      <c r="C10148" t="s">
        <v>209</v>
      </c>
      <c r="D10148" t="s">
        <v>465</v>
      </c>
      <c r="E10148" t="s">
        <v>464</v>
      </c>
      <c r="F10148">
        <v>120</v>
      </c>
      <c r="G10148" t="s">
        <v>332</v>
      </c>
      <c r="H10148" t="s">
        <v>84</v>
      </c>
      <c r="I10148">
        <v>2014</v>
      </c>
      <c r="J10148">
        <v>3</v>
      </c>
    </row>
    <row r="10149" spans="1:10" x14ac:dyDescent="0.25">
      <c r="A10149" t="s">
        <v>227</v>
      </c>
      <c r="B10149" t="s">
        <v>76</v>
      </c>
      <c r="C10149" t="s">
        <v>197</v>
      </c>
      <c r="D10149" t="s">
        <v>241</v>
      </c>
      <c r="E10149" t="s">
        <v>240</v>
      </c>
      <c r="F10149">
        <v>120</v>
      </c>
      <c r="G10149" t="s">
        <v>332</v>
      </c>
      <c r="H10149" t="s">
        <v>84</v>
      </c>
      <c r="I10149">
        <v>2014</v>
      </c>
      <c r="J10149">
        <v>220.49</v>
      </c>
    </row>
    <row r="10150" spans="1:10" x14ac:dyDescent="0.25">
      <c r="A10150" t="s">
        <v>224</v>
      </c>
      <c r="B10150" t="s">
        <v>79</v>
      </c>
      <c r="C10150" t="s">
        <v>193</v>
      </c>
      <c r="D10150" t="s">
        <v>419</v>
      </c>
      <c r="E10150" t="s">
        <v>418</v>
      </c>
      <c r="F10150">
        <v>120</v>
      </c>
      <c r="G10150" t="s">
        <v>332</v>
      </c>
      <c r="H10150" t="s">
        <v>84</v>
      </c>
      <c r="I10150">
        <v>2005</v>
      </c>
      <c r="J10150">
        <v>145</v>
      </c>
    </row>
    <row r="10151" spans="1:10" x14ac:dyDescent="0.25">
      <c r="A10151" t="s">
        <v>225</v>
      </c>
      <c r="B10151" t="s">
        <v>71</v>
      </c>
      <c r="C10151" t="s">
        <v>215</v>
      </c>
      <c r="D10151" t="s">
        <v>311</v>
      </c>
      <c r="E10151" t="s">
        <v>310</v>
      </c>
      <c r="F10151">
        <v>120</v>
      </c>
      <c r="G10151" t="s">
        <v>332</v>
      </c>
      <c r="H10151" t="s">
        <v>84</v>
      </c>
      <c r="I10151">
        <v>2005</v>
      </c>
      <c r="J10151">
        <v>2.25</v>
      </c>
    </row>
    <row r="10152" spans="1:10" x14ac:dyDescent="0.25">
      <c r="A10152" t="s">
        <v>227</v>
      </c>
      <c r="B10152" t="s">
        <v>73</v>
      </c>
      <c r="C10152" t="s">
        <v>212</v>
      </c>
      <c r="D10152" t="s">
        <v>324</v>
      </c>
      <c r="E10152" t="s">
        <v>323</v>
      </c>
      <c r="F10152">
        <v>120</v>
      </c>
      <c r="G10152" t="s">
        <v>332</v>
      </c>
      <c r="H10152" t="s">
        <v>84</v>
      </c>
      <c r="I10152">
        <v>2005</v>
      </c>
      <c r="J10152">
        <v>535</v>
      </c>
    </row>
    <row r="10153" spans="1:10" x14ac:dyDescent="0.25">
      <c r="A10153" t="s">
        <v>229</v>
      </c>
      <c r="B10153" t="s">
        <v>79</v>
      </c>
      <c r="C10153" t="s">
        <v>33</v>
      </c>
      <c r="D10153" t="s">
        <v>253</v>
      </c>
      <c r="E10153" t="s">
        <v>252</v>
      </c>
      <c r="F10153">
        <v>120</v>
      </c>
      <c r="G10153" t="s">
        <v>332</v>
      </c>
      <c r="H10153" t="s">
        <v>84</v>
      </c>
      <c r="I10153">
        <v>2000</v>
      </c>
      <c r="J10153">
        <v>23206.1</v>
      </c>
    </row>
    <row r="10154" spans="1:10" x14ac:dyDescent="0.25">
      <c r="A10154" t="s">
        <v>223</v>
      </c>
      <c r="B10154" t="s">
        <v>214</v>
      </c>
      <c r="C10154" t="s">
        <v>213</v>
      </c>
      <c r="D10154" t="s">
        <v>309</v>
      </c>
      <c r="E10154" t="s">
        <v>308</v>
      </c>
      <c r="F10154">
        <v>120</v>
      </c>
      <c r="G10154" t="s">
        <v>332</v>
      </c>
      <c r="H10154" t="s">
        <v>84</v>
      </c>
      <c r="I10154">
        <v>2000</v>
      </c>
      <c r="J10154">
        <v>3.4</v>
      </c>
    </row>
    <row r="10155" spans="1:10" x14ac:dyDescent="0.25">
      <c r="A10155" t="s">
        <v>227</v>
      </c>
      <c r="B10155" t="s">
        <v>73</v>
      </c>
      <c r="C10155" t="s">
        <v>211</v>
      </c>
      <c r="D10155" t="s">
        <v>365</v>
      </c>
      <c r="E10155" t="s">
        <v>364</v>
      </c>
      <c r="F10155">
        <v>120</v>
      </c>
      <c r="G10155" t="s">
        <v>332</v>
      </c>
      <c r="H10155" t="s">
        <v>84</v>
      </c>
      <c r="I10155">
        <v>2000</v>
      </c>
      <c r="J10155">
        <v>17</v>
      </c>
    </row>
    <row r="10156" spans="1:10" x14ac:dyDescent="0.25">
      <c r="A10156" t="s">
        <v>224</v>
      </c>
      <c r="B10156" t="s">
        <v>76</v>
      </c>
      <c r="C10156" t="s">
        <v>461</v>
      </c>
      <c r="D10156" t="s">
        <v>460</v>
      </c>
      <c r="E10156" t="s">
        <v>459</v>
      </c>
      <c r="F10156">
        <v>120</v>
      </c>
      <c r="G10156" t="s">
        <v>332</v>
      </c>
      <c r="H10156" t="s">
        <v>84</v>
      </c>
      <c r="I10156">
        <v>2000</v>
      </c>
      <c r="J10156">
        <v>9</v>
      </c>
    </row>
    <row r="10157" spans="1:10" x14ac:dyDescent="0.25">
      <c r="A10157" t="s">
        <v>229</v>
      </c>
      <c r="B10157" t="s">
        <v>71</v>
      </c>
      <c r="C10157" t="s">
        <v>72</v>
      </c>
      <c r="D10157" t="s">
        <v>239</v>
      </c>
      <c r="E10157" t="s">
        <v>238</v>
      </c>
      <c r="F10157">
        <v>120</v>
      </c>
      <c r="G10157" t="s">
        <v>332</v>
      </c>
      <c r="H10157" t="s">
        <v>84</v>
      </c>
      <c r="I10157">
        <v>1995</v>
      </c>
      <c r="J10157">
        <v>9.173</v>
      </c>
    </row>
    <row r="10158" spans="1:10" x14ac:dyDescent="0.25">
      <c r="A10158" t="s">
        <v>227</v>
      </c>
      <c r="B10158" t="s">
        <v>76</v>
      </c>
      <c r="C10158" t="s">
        <v>196</v>
      </c>
      <c r="D10158" t="s">
        <v>431</v>
      </c>
      <c r="E10158" t="s">
        <v>430</v>
      </c>
      <c r="F10158">
        <v>120</v>
      </c>
      <c r="G10158" t="s">
        <v>332</v>
      </c>
      <c r="H10158" t="s">
        <v>84</v>
      </c>
      <c r="I10158">
        <v>1995</v>
      </c>
      <c r="J10158">
        <v>10</v>
      </c>
    </row>
    <row r="10159" spans="1:10" x14ac:dyDescent="0.25">
      <c r="A10159" t="s">
        <v>229</v>
      </c>
      <c r="B10159" t="s">
        <v>76</v>
      </c>
      <c r="C10159" t="s">
        <v>197</v>
      </c>
      <c r="D10159" t="s">
        <v>467</v>
      </c>
      <c r="E10159" t="s">
        <v>466</v>
      </c>
      <c r="F10159">
        <v>120</v>
      </c>
      <c r="G10159" t="s">
        <v>332</v>
      </c>
      <c r="H10159" t="s">
        <v>84</v>
      </c>
      <c r="I10159">
        <v>1995</v>
      </c>
      <c r="J10159">
        <v>14</v>
      </c>
    </row>
    <row r="10160" spans="1:10" x14ac:dyDescent="0.25">
      <c r="A10160" t="s">
        <v>224</v>
      </c>
      <c r="B10160" t="s">
        <v>76</v>
      </c>
      <c r="C10160" t="s">
        <v>461</v>
      </c>
      <c r="D10160" t="s">
        <v>460</v>
      </c>
      <c r="E10160" t="s">
        <v>459</v>
      </c>
      <c r="F10160">
        <v>120</v>
      </c>
      <c r="G10160" t="s">
        <v>332</v>
      </c>
      <c r="H10160" t="s">
        <v>84</v>
      </c>
      <c r="I10160">
        <v>1995</v>
      </c>
      <c r="J10160">
        <v>39</v>
      </c>
    </row>
    <row r="10161" spans="1:10" x14ac:dyDescent="0.25">
      <c r="A10161" t="s">
        <v>229</v>
      </c>
      <c r="B10161" t="s">
        <v>76</v>
      </c>
      <c r="C10161" t="s">
        <v>447</v>
      </c>
      <c r="D10161" t="s">
        <v>446</v>
      </c>
      <c r="E10161" t="s">
        <v>445</v>
      </c>
      <c r="F10161">
        <v>120</v>
      </c>
      <c r="G10161" t="s">
        <v>332</v>
      </c>
      <c r="H10161" t="s">
        <v>84</v>
      </c>
      <c r="I10161">
        <v>1995</v>
      </c>
      <c r="J10161">
        <v>24.6</v>
      </c>
    </row>
    <row r="10162" spans="1:10" x14ac:dyDescent="0.25">
      <c r="A10162" t="s">
        <v>224</v>
      </c>
      <c r="B10162" t="s">
        <v>76</v>
      </c>
      <c r="C10162" t="s">
        <v>196</v>
      </c>
      <c r="D10162" t="s">
        <v>410</v>
      </c>
      <c r="E10162" t="s">
        <v>409</v>
      </c>
      <c r="F10162">
        <v>120</v>
      </c>
      <c r="G10162" t="s">
        <v>332</v>
      </c>
      <c r="H10162" t="s">
        <v>84</v>
      </c>
      <c r="I10162">
        <v>1990</v>
      </c>
      <c r="J10162">
        <v>38</v>
      </c>
    </row>
    <row r="10163" spans="1:10" x14ac:dyDescent="0.25">
      <c r="A10163" t="s">
        <v>229</v>
      </c>
      <c r="B10163" t="s">
        <v>73</v>
      </c>
      <c r="C10163" t="s">
        <v>212</v>
      </c>
      <c r="D10163" t="s">
        <v>307</v>
      </c>
      <c r="E10163" t="s">
        <v>306</v>
      </c>
      <c r="F10163">
        <v>120</v>
      </c>
      <c r="G10163" t="s">
        <v>332</v>
      </c>
      <c r="H10163" t="s">
        <v>84</v>
      </c>
      <c r="I10163">
        <v>1990</v>
      </c>
      <c r="J10163">
        <v>40</v>
      </c>
    </row>
    <row r="10164" spans="1:10" x14ac:dyDescent="0.25">
      <c r="A10164" t="s">
        <v>227</v>
      </c>
      <c r="B10164" t="s">
        <v>76</v>
      </c>
      <c r="C10164" t="s">
        <v>198</v>
      </c>
      <c r="D10164" t="s">
        <v>417</v>
      </c>
      <c r="E10164" t="s">
        <v>416</v>
      </c>
      <c r="F10164">
        <v>120</v>
      </c>
      <c r="G10164" t="s">
        <v>332</v>
      </c>
      <c r="H10164" t="s">
        <v>84</v>
      </c>
      <c r="I10164">
        <v>2010</v>
      </c>
      <c r="J10164">
        <v>3.79</v>
      </c>
    </row>
    <row r="10165" spans="1:10" x14ac:dyDescent="0.25">
      <c r="A10165" t="s">
        <v>226</v>
      </c>
      <c r="B10165" t="s">
        <v>73</v>
      </c>
      <c r="C10165" t="s">
        <v>212</v>
      </c>
      <c r="D10165" t="s">
        <v>307</v>
      </c>
      <c r="E10165" t="s">
        <v>306</v>
      </c>
      <c r="F10165">
        <v>120</v>
      </c>
      <c r="G10165" t="s">
        <v>332</v>
      </c>
      <c r="H10165" t="s">
        <v>84</v>
      </c>
      <c r="I10165">
        <v>2010</v>
      </c>
      <c r="J10165">
        <v>11.337</v>
      </c>
    </row>
    <row r="10166" spans="1:10" x14ac:dyDescent="0.25">
      <c r="A10166" t="s">
        <v>229</v>
      </c>
      <c r="B10166" t="s">
        <v>80</v>
      </c>
      <c r="C10166" t="s">
        <v>37</v>
      </c>
      <c r="D10166">
        <v>120216</v>
      </c>
      <c r="E10166" t="s">
        <v>263</v>
      </c>
      <c r="F10166">
        <v>103</v>
      </c>
      <c r="G10166" t="s">
        <v>82</v>
      </c>
      <c r="H10166" t="s">
        <v>84</v>
      </c>
      <c r="I10166">
        <v>2015</v>
      </c>
      <c r="J10166">
        <v>8.9677400000000003E-4</v>
      </c>
    </row>
    <row r="10167" spans="1:10" x14ac:dyDescent="0.25">
      <c r="A10167" t="s">
        <v>229</v>
      </c>
      <c r="B10167" t="s">
        <v>80</v>
      </c>
      <c r="C10167" t="s">
        <v>37</v>
      </c>
      <c r="D10167">
        <v>120216</v>
      </c>
      <c r="E10167" t="s">
        <v>263</v>
      </c>
      <c r="F10167">
        <v>109</v>
      </c>
      <c r="G10167" t="s">
        <v>342</v>
      </c>
      <c r="H10167" t="s">
        <v>84</v>
      </c>
      <c r="I10167">
        <v>2014</v>
      </c>
      <c r="J10167">
        <v>4.3168100000000001E-2</v>
      </c>
    </row>
    <row r="10168" spans="1:10" x14ac:dyDescent="0.25">
      <c r="A10168" t="s">
        <v>225</v>
      </c>
      <c r="B10168" t="s">
        <v>202</v>
      </c>
      <c r="C10168" t="s">
        <v>199</v>
      </c>
      <c r="D10168" t="s">
        <v>381</v>
      </c>
      <c r="E10168" t="s">
        <v>380</v>
      </c>
      <c r="F10168">
        <v>114</v>
      </c>
      <c r="G10168" t="s">
        <v>335</v>
      </c>
      <c r="H10168" t="s">
        <v>84</v>
      </c>
      <c r="I10168">
        <v>2014</v>
      </c>
      <c r="J10168">
        <v>17579.099999999999</v>
      </c>
    </row>
    <row r="10169" spans="1:10" x14ac:dyDescent="0.25">
      <c r="A10169" t="s">
        <v>225</v>
      </c>
      <c r="B10169" t="s">
        <v>75</v>
      </c>
      <c r="C10169" t="s">
        <v>31</v>
      </c>
      <c r="D10169" t="s">
        <v>235</v>
      </c>
      <c r="E10169" t="s">
        <v>234</v>
      </c>
      <c r="F10169">
        <v>115</v>
      </c>
      <c r="G10169" t="s">
        <v>341</v>
      </c>
      <c r="H10169" t="s">
        <v>84</v>
      </c>
      <c r="I10169">
        <v>2014</v>
      </c>
      <c r="J10169">
        <v>0.25423299999999999</v>
      </c>
    </row>
    <row r="10170" spans="1:10" x14ac:dyDescent="0.25">
      <c r="A10170" t="s">
        <v>229</v>
      </c>
      <c r="B10170" t="s">
        <v>80</v>
      </c>
      <c r="C10170" t="s">
        <v>37</v>
      </c>
      <c r="D10170">
        <v>130106</v>
      </c>
      <c r="E10170" t="s">
        <v>345</v>
      </c>
      <c r="F10170">
        <v>104</v>
      </c>
      <c r="G10170" t="s">
        <v>340</v>
      </c>
      <c r="H10170" t="s">
        <v>84</v>
      </c>
      <c r="I10170">
        <v>2014</v>
      </c>
      <c r="J10170">
        <v>1.25036E-2</v>
      </c>
    </row>
    <row r="10171" spans="1:10" x14ac:dyDescent="0.25">
      <c r="A10171" t="s">
        <v>226</v>
      </c>
      <c r="B10171" t="s">
        <v>75</v>
      </c>
      <c r="C10171" t="s">
        <v>31</v>
      </c>
      <c r="D10171" t="s">
        <v>237</v>
      </c>
      <c r="E10171" t="s">
        <v>236</v>
      </c>
      <c r="F10171">
        <v>103</v>
      </c>
      <c r="G10171" t="s">
        <v>82</v>
      </c>
      <c r="H10171" t="s">
        <v>84</v>
      </c>
      <c r="I10171">
        <v>2015</v>
      </c>
      <c r="J10171">
        <v>31.3005</v>
      </c>
    </row>
    <row r="10172" spans="1:10" x14ac:dyDescent="0.25">
      <c r="A10172" t="s">
        <v>229</v>
      </c>
      <c r="B10172" t="s">
        <v>80</v>
      </c>
      <c r="C10172" t="s">
        <v>37</v>
      </c>
      <c r="D10172">
        <v>120105</v>
      </c>
      <c r="E10172" t="s">
        <v>270</v>
      </c>
      <c r="F10172">
        <v>120</v>
      </c>
      <c r="G10172" t="s">
        <v>332</v>
      </c>
      <c r="H10172" t="s">
        <v>84</v>
      </c>
      <c r="I10172">
        <v>2015</v>
      </c>
      <c r="J10172">
        <v>146.98500000000001</v>
      </c>
    </row>
    <row r="10173" spans="1:10" x14ac:dyDescent="0.25">
      <c r="A10173" t="s">
        <v>229</v>
      </c>
      <c r="B10173" t="s">
        <v>80</v>
      </c>
      <c r="C10173" t="s">
        <v>37</v>
      </c>
      <c r="D10173">
        <v>150102</v>
      </c>
      <c r="E10173" t="s">
        <v>288</v>
      </c>
      <c r="F10173">
        <v>111</v>
      </c>
      <c r="G10173" t="s">
        <v>333</v>
      </c>
      <c r="H10173" t="s">
        <v>84</v>
      </c>
      <c r="I10173">
        <v>2015</v>
      </c>
      <c r="J10173">
        <v>4.8007700000000002E-3</v>
      </c>
    </row>
    <row r="10174" spans="1:10" x14ac:dyDescent="0.25">
      <c r="A10174" t="s">
        <v>226</v>
      </c>
      <c r="B10174" t="s">
        <v>80</v>
      </c>
      <c r="C10174" t="s">
        <v>37</v>
      </c>
      <c r="D10174">
        <v>130219</v>
      </c>
      <c r="E10174" t="s">
        <v>354</v>
      </c>
      <c r="F10174">
        <v>109</v>
      </c>
      <c r="G10174" t="s">
        <v>342</v>
      </c>
      <c r="H10174" t="s">
        <v>84</v>
      </c>
      <c r="I10174">
        <v>2015</v>
      </c>
      <c r="J10174">
        <v>1.54422E-2</v>
      </c>
    </row>
    <row r="10175" spans="1:10" x14ac:dyDescent="0.25">
      <c r="A10175" t="s">
        <v>226</v>
      </c>
      <c r="B10175" t="s">
        <v>80</v>
      </c>
      <c r="C10175" t="s">
        <v>37</v>
      </c>
      <c r="D10175">
        <v>130219</v>
      </c>
      <c r="E10175" t="s">
        <v>354</v>
      </c>
      <c r="F10175">
        <v>120</v>
      </c>
      <c r="G10175" t="s">
        <v>332</v>
      </c>
      <c r="H10175" t="s">
        <v>84</v>
      </c>
      <c r="I10175">
        <v>2015</v>
      </c>
      <c r="J10175">
        <v>6.0955899999999997E-3</v>
      </c>
    </row>
    <row r="10176" spans="1:10" x14ac:dyDescent="0.25">
      <c r="A10176" t="s">
        <v>226</v>
      </c>
      <c r="B10176" t="s">
        <v>80</v>
      </c>
      <c r="C10176" t="s">
        <v>37</v>
      </c>
      <c r="D10176">
        <v>130219</v>
      </c>
      <c r="E10176" t="s">
        <v>354</v>
      </c>
      <c r="F10176">
        <v>111</v>
      </c>
      <c r="G10176" t="s">
        <v>333</v>
      </c>
      <c r="H10176" t="s">
        <v>84</v>
      </c>
      <c r="I10176">
        <v>2015</v>
      </c>
      <c r="J10176">
        <v>1.6254900000000001E-4</v>
      </c>
    </row>
    <row r="10177" spans="1:10" x14ac:dyDescent="0.25">
      <c r="A10177" t="s">
        <v>225</v>
      </c>
      <c r="B10177" t="s">
        <v>80</v>
      </c>
      <c r="C10177" t="s">
        <v>191</v>
      </c>
      <c r="D10177">
        <v>230901</v>
      </c>
      <c r="E10177" t="s">
        <v>401</v>
      </c>
      <c r="F10177">
        <v>120</v>
      </c>
      <c r="G10177" t="s">
        <v>332</v>
      </c>
      <c r="H10177" t="s">
        <v>84</v>
      </c>
      <c r="I10177">
        <v>1995</v>
      </c>
      <c r="J10177">
        <v>106.81399999999999</v>
      </c>
    </row>
    <row r="10178" spans="1:10" x14ac:dyDescent="0.25">
      <c r="A10178" t="s">
        <v>225</v>
      </c>
      <c r="B10178" t="s">
        <v>80</v>
      </c>
      <c r="C10178" t="s">
        <v>191</v>
      </c>
      <c r="D10178">
        <v>230901</v>
      </c>
      <c r="E10178" t="s">
        <v>401</v>
      </c>
      <c r="F10178">
        <v>120</v>
      </c>
      <c r="G10178" t="s">
        <v>332</v>
      </c>
      <c r="H10178" t="s">
        <v>84</v>
      </c>
      <c r="I10178">
        <v>2000</v>
      </c>
      <c r="J10178">
        <v>103.589</v>
      </c>
    </row>
    <row r="10179" spans="1:10" x14ac:dyDescent="0.25">
      <c r="A10179" t="s">
        <v>227</v>
      </c>
      <c r="B10179" t="s">
        <v>75</v>
      </c>
      <c r="C10179" t="s">
        <v>31</v>
      </c>
      <c r="D10179" t="s">
        <v>237</v>
      </c>
      <c r="E10179" t="s">
        <v>236</v>
      </c>
      <c r="F10179">
        <v>109</v>
      </c>
      <c r="G10179" t="s">
        <v>342</v>
      </c>
      <c r="H10179" t="s">
        <v>84</v>
      </c>
      <c r="I10179">
        <v>2014</v>
      </c>
      <c r="J10179">
        <v>1007.73</v>
      </c>
    </row>
    <row r="10180" spans="1:10" x14ac:dyDescent="0.25">
      <c r="A10180" t="s">
        <v>223</v>
      </c>
      <c r="B10180" t="s">
        <v>79</v>
      </c>
      <c r="C10180" t="s">
        <v>35</v>
      </c>
      <c r="D10180" t="s">
        <v>243</v>
      </c>
      <c r="E10180" t="s">
        <v>242</v>
      </c>
      <c r="F10180">
        <v>114</v>
      </c>
      <c r="G10180" t="s">
        <v>335</v>
      </c>
      <c r="H10180" t="s">
        <v>84</v>
      </c>
      <c r="I10180">
        <v>2010</v>
      </c>
      <c r="J10180">
        <v>43.344099999999997</v>
      </c>
    </row>
    <row r="10181" spans="1:10" x14ac:dyDescent="0.25">
      <c r="A10181" t="s">
        <v>225</v>
      </c>
      <c r="B10181" t="s">
        <v>73</v>
      </c>
      <c r="C10181" t="s">
        <v>212</v>
      </c>
      <c r="D10181" t="s">
        <v>251</v>
      </c>
      <c r="E10181" t="s">
        <v>250</v>
      </c>
      <c r="F10181">
        <v>120</v>
      </c>
      <c r="G10181" t="s">
        <v>332</v>
      </c>
      <c r="H10181" t="s">
        <v>84</v>
      </c>
      <c r="I10181">
        <v>2005</v>
      </c>
      <c r="J10181">
        <v>29.4</v>
      </c>
    </row>
    <row r="10182" spans="1:10" x14ac:dyDescent="0.25">
      <c r="A10182" t="s">
        <v>229</v>
      </c>
      <c r="B10182" t="s">
        <v>71</v>
      </c>
      <c r="C10182" t="s">
        <v>215</v>
      </c>
      <c r="D10182" t="s">
        <v>329</v>
      </c>
      <c r="E10182" t="s">
        <v>328</v>
      </c>
      <c r="F10182">
        <v>120</v>
      </c>
      <c r="G10182" t="s">
        <v>332</v>
      </c>
      <c r="H10182" t="s">
        <v>84</v>
      </c>
      <c r="I10182">
        <v>2000</v>
      </c>
      <c r="J10182">
        <v>2.3530000000000002</v>
      </c>
    </row>
    <row r="10183" spans="1:10" x14ac:dyDescent="0.25">
      <c r="A10183" t="s">
        <v>225</v>
      </c>
      <c r="B10183" t="s">
        <v>76</v>
      </c>
      <c r="C10183" t="s">
        <v>198</v>
      </c>
      <c r="D10183" t="s">
        <v>417</v>
      </c>
      <c r="E10183" t="s">
        <v>416</v>
      </c>
      <c r="F10183">
        <v>120</v>
      </c>
      <c r="G10183" t="s">
        <v>332</v>
      </c>
      <c r="H10183" t="s">
        <v>84</v>
      </c>
      <c r="I10183">
        <v>2000</v>
      </c>
      <c r="J10183">
        <v>43.5</v>
      </c>
    </row>
    <row r="10184" spans="1:10" x14ac:dyDescent="0.25">
      <c r="A10184" t="s">
        <v>227</v>
      </c>
      <c r="B10184" t="s">
        <v>73</v>
      </c>
      <c r="C10184" t="s">
        <v>212</v>
      </c>
      <c r="D10184" t="s">
        <v>324</v>
      </c>
      <c r="E10184" t="s">
        <v>323</v>
      </c>
      <c r="F10184">
        <v>120</v>
      </c>
      <c r="G10184" t="s">
        <v>332</v>
      </c>
      <c r="H10184" t="s">
        <v>84</v>
      </c>
      <c r="I10184">
        <v>2000</v>
      </c>
      <c r="J10184">
        <v>633</v>
      </c>
    </row>
    <row r="10185" spans="1:10" x14ac:dyDescent="0.25">
      <c r="A10185" t="s">
        <v>226</v>
      </c>
      <c r="B10185" t="s">
        <v>76</v>
      </c>
      <c r="C10185" t="s">
        <v>197</v>
      </c>
      <c r="D10185" t="s">
        <v>241</v>
      </c>
      <c r="E10185" t="s">
        <v>240</v>
      </c>
      <c r="F10185">
        <v>120</v>
      </c>
      <c r="G10185" t="s">
        <v>332</v>
      </c>
      <c r="H10185" t="s">
        <v>84</v>
      </c>
      <c r="I10185">
        <v>2000</v>
      </c>
      <c r="J10185">
        <v>87.77</v>
      </c>
    </row>
    <row r="10186" spans="1:10" x14ac:dyDescent="0.25">
      <c r="A10186" t="s">
        <v>227</v>
      </c>
      <c r="B10186" t="s">
        <v>76</v>
      </c>
      <c r="C10186" t="s">
        <v>197</v>
      </c>
      <c r="D10186" t="s">
        <v>241</v>
      </c>
      <c r="E10186" t="s">
        <v>240</v>
      </c>
      <c r="F10186">
        <v>120</v>
      </c>
      <c r="G10186" t="s">
        <v>332</v>
      </c>
      <c r="H10186" t="s">
        <v>84</v>
      </c>
      <c r="I10186">
        <v>2000</v>
      </c>
      <c r="J10186">
        <v>1753</v>
      </c>
    </row>
    <row r="10187" spans="1:10" x14ac:dyDescent="0.25">
      <c r="A10187" t="s">
        <v>224</v>
      </c>
      <c r="B10187" t="s">
        <v>71</v>
      </c>
      <c r="C10187" t="s">
        <v>72</v>
      </c>
      <c r="D10187" t="s">
        <v>239</v>
      </c>
      <c r="E10187" t="s">
        <v>238</v>
      </c>
      <c r="F10187">
        <v>120</v>
      </c>
      <c r="G10187" t="s">
        <v>332</v>
      </c>
      <c r="H10187" t="s">
        <v>84</v>
      </c>
      <c r="I10187">
        <v>1995</v>
      </c>
      <c r="J10187">
        <v>202.5</v>
      </c>
    </row>
    <row r="10188" spans="1:10" x14ac:dyDescent="0.25">
      <c r="A10188" t="s">
        <v>225</v>
      </c>
      <c r="B10188" t="s">
        <v>76</v>
      </c>
      <c r="C10188" t="s">
        <v>436</v>
      </c>
      <c r="D10188" t="s">
        <v>435</v>
      </c>
      <c r="E10188" t="s">
        <v>434</v>
      </c>
      <c r="F10188">
        <v>120</v>
      </c>
      <c r="G10188" t="s">
        <v>332</v>
      </c>
      <c r="H10188" t="s">
        <v>84</v>
      </c>
      <c r="I10188">
        <v>1995</v>
      </c>
      <c r="J10188">
        <v>44.71</v>
      </c>
    </row>
    <row r="10189" spans="1:10" x14ac:dyDescent="0.25">
      <c r="A10189" t="s">
        <v>226</v>
      </c>
      <c r="B10189" t="s">
        <v>76</v>
      </c>
      <c r="C10189" t="s">
        <v>197</v>
      </c>
      <c r="D10189" t="s">
        <v>241</v>
      </c>
      <c r="E10189" t="s">
        <v>240</v>
      </c>
      <c r="F10189">
        <v>120</v>
      </c>
      <c r="G10189" t="s">
        <v>332</v>
      </c>
      <c r="H10189" t="s">
        <v>84</v>
      </c>
      <c r="I10189">
        <v>1995</v>
      </c>
      <c r="J10189">
        <v>1037.7</v>
      </c>
    </row>
    <row r="10190" spans="1:10" x14ac:dyDescent="0.25">
      <c r="A10190" t="s">
        <v>227</v>
      </c>
      <c r="B10190" t="s">
        <v>73</v>
      </c>
      <c r="C10190" t="s">
        <v>209</v>
      </c>
      <c r="D10190" t="s">
        <v>477</v>
      </c>
      <c r="E10190" t="s">
        <v>476</v>
      </c>
      <c r="F10190">
        <v>120</v>
      </c>
      <c r="G10190" t="s">
        <v>332</v>
      </c>
      <c r="H10190" t="s">
        <v>84</v>
      </c>
      <c r="I10190">
        <v>1990</v>
      </c>
      <c r="J10190">
        <v>14</v>
      </c>
    </row>
    <row r="10191" spans="1:10" x14ac:dyDescent="0.25">
      <c r="A10191" t="s">
        <v>225</v>
      </c>
      <c r="B10191" t="s">
        <v>73</v>
      </c>
      <c r="C10191" t="s">
        <v>212</v>
      </c>
      <c r="D10191" t="s">
        <v>307</v>
      </c>
      <c r="E10191" t="s">
        <v>306</v>
      </c>
      <c r="F10191">
        <v>120</v>
      </c>
      <c r="G10191" t="s">
        <v>332</v>
      </c>
      <c r="H10191" t="s">
        <v>84</v>
      </c>
      <c r="I10191">
        <v>1990</v>
      </c>
      <c r="J10191">
        <v>3510</v>
      </c>
    </row>
    <row r="10192" spans="1:10" x14ac:dyDescent="0.25">
      <c r="A10192" t="s">
        <v>226</v>
      </c>
      <c r="B10192" t="s">
        <v>79</v>
      </c>
      <c r="C10192" t="s">
        <v>33</v>
      </c>
      <c r="D10192" t="s">
        <v>253</v>
      </c>
      <c r="E10192" t="s">
        <v>252</v>
      </c>
      <c r="F10192">
        <v>120</v>
      </c>
      <c r="G10192" t="s">
        <v>332</v>
      </c>
      <c r="H10192" t="s">
        <v>84</v>
      </c>
      <c r="I10192">
        <v>2010</v>
      </c>
      <c r="J10192">
        <v>2008.88</v>
      </c>
    </row>
    <row r="10193" spans="1:10" x14ac:dyDescent="0.25">
      <c r="A10193" t="s">
        <v>227</v>
      </c>
      <c r="B10193" t="s">
        <v>71</v>
      </c>
      <c r="C10193" t="s">
        <v>215</v>
      </c>
      <c r="D10193" t="s">
        <v>303</v>
      </c>
      <c r="E10193" t="s">
        <v>302</v>
      </c>
      <c r="F10193">
        <v>120</v>
      </c>
      <c r="G10193" t="s">
        <v>332</v>
      </c>
      <c r="H10193" t="s">
        <v>84</v>
      </c>
      <c r="I10193">
        <v>2010</v>
      </c>
      <c r="J10193">
        <v>6.0145999999999997</v>
      </c>
    </row>
    <row r="10194" spans="1:10" x14ac:dyDescent="0.25">
      <c r="A10194" t="s">
        <v>225</v>
      </c>
      <c r="B10194" t="s">
        <v>76</v>
      </c>
      <c r="C10194" t="s">
        <v>198</v>
      </c>
      <c r="D10194" t="s">
        <v>395</v>
      </c>
      <c r="E10194" t="s">
        <v>394</v>
      </c>
      <c r="F10194">
        <v>109</v>
      </c>
      <c r="G10194" t="s">
        <v>342</v>
      </c>
      <c r="H10194" t="s">
        <v>84</v>
      </c>
      <c r="I10194">
        <v>2005</v>
      </c>
      <c r="J10194">
        <v>0.56399999999999995</v>
      </c>
    </row>
    <row r="10195" spans="1:10" x14ac:dyDescent="0.25">
      <c r="A10195" t="s">
        <v>224</v>
      </c>
      <c r="B10195" t="s">
        <v>73</v>
      </c>
      <c r="C10195" t="s">
        <v>212</v>
      </c>
      <c r="D10195" t="s">
        <v>307</v>
      </c>
      <c r="E10195" t="s">
        <v>306</v>
      </c>
      <c r="F10195">
        <v>109</v>
      </c>
      <c r="G10195" t="s">
        <v>342</v>
      </c>
      <c r="H10195" t="s">
        <v>84</v>
      </c>
      <c r="I10195">
        <v>2005</v>
      </c>
      <c r="J10195">
        <v>167.2</v>
      </c>
    </row>
    <row r="10196" spans="1:10" x14ac:dyDescent="0.25">
      <c r="A10196" t="s">
        <v>227</v>
      </c>
      <c r="B10196" t="s">
        <v>204</v>
      </c>
      <c r="C10196" t="s">
        <v>203</v>
      </c>
      <c r="D10196" t="s">
        <v>442</v>
      </c>
      <c r="E10196" t="s">
        <v>441</v>
      </c>
      <c r="F10196">
        <v>109</v>
      </c>
      <c r="G10196" t="s">
        <v>342</v>
      </c>
      <c r="H10196" t="s">
        <v>84</v>
      </c>
      <c r="I10196">
        <v>2000</v>
      </c>
      <c r="J10196">
        <v>1.01E-2</v>
      </c>
    </row>
    <row r="10197" spans="1:10" x14ac:dyDescent="0.25">
      <c r="A10197" t="s">
        <v>227</v>
      </c>
      <c r="B10197" t="s">
        <v>214</v>
      </c>
      <c r="C10197" t="s">
        <v>213</v>
      </c>
      <c r="D10197" t="s">
        <v>361</v>
      </c>
      <c r="E10197" t="s">
        <v>360</v>
      </c>
      <c r="F10197">
        <v>109</v>
      </c>
      <c r="G10197" t="s">
        <v>342</v>
      </c>
      <c r="H10197" t="s">
        <v>84</v>
      </c>
      <c r="I10197">
        <v>2000</v>
      </c>
      <c r="J10197">
        <v>30.2</v>
      </c>
    </row>
    <row r="10198" spans="1:10" x14ac:dyDescent="0.25">
      <c r="A10198" t="s">
        <v>225</v>
      </c>
      <c r="B10198" t="s">
        <v>76</v>
      </c>
      <c r="C10198" t="s">
        <v>196</v>
      </c>
      <c r="D10198" t="s">
        <v>367</v>
      </c>
      <c r="E10198" t="s">
        <v>366</v>
      </c>
      <c r="F10198">
        <v>109</v>
      </c>
      <c r="G10198" t="s">
        <v>342</v>
      </c>
      <c r="H10198" t="s">
        <v>84</v>
      </c>
      <c r="I10198">
        <v>2000</v>
      </c>
      <c r="J10198">
        <v>9</v>
      </c>
    </row>
    <row r="10199" spans="1:10" x14ac:dyDescent="0.25">
      <c r="A10199" t="s">
        <v>225</v>
      </c>
      <c r="B10199" t="s">
        <v>76</v>
      </c>
      <c r="C10199" t="s">
        <v>196</v>
      </c>
      <c r="D10199" t="s">
        <v>397</v>
      </c>
      <c r="E10199" t="s">
        <v>396</v>
      </c>
      <c r="F10199">
        <v>109</v>
      </c>
      <c r="G10199" t="s">
        <v>342</v>
      </c>
      <c r="H10199" t="s">
        <v>84</v>
      </c>
      <c r="I10199">
        <v>2000</v>
      </c>
      <c r="J10199">
        <v>1.43</v>
      </c>
    </row>
    <row r="10200" spans="1:10" x14ac:dyDescent="0.25">
      <c r="A10200" t="s">
        <v>225</v>
      </c>
      <c r="B10200" t="s">
        <v>74</v>
      </c>
      <c r="C10200" t="s">
        <v>34</v>
      </c>
      <c r="D10200">
        <v>901001</v>
      </c>
      <c r="E10200" t="s">
        <v>254</v>
      </c>
      <c r="F10200">
        <v>103</v>
      </c>
      <c r="G10200" t="s">
        <v>82</v>
      </c>
      <c r="H10200" t="s">
        <v>84</v>
      </c>
      <c r="I10200">
        <v>2014</v>
      </c>
      <c r="J10200">
        <v>0.48434899999999997</v>
      </c>
    </row>
    <row r="10201" spans="1:10" x14ac:dyDescent="0.25">
      <c r="A10201" t="s">
        <v>225</v>
      </c>
      <c r="B10201" t="s">
        <v>74</v>
      </c>
      <c r="C10201" t="s">
        <v>34</v>
      </c>
      <c r="D10201">
        <v>901000</v>
      </c>
      <c r="E10201" t="s">
        <v>34</v>
      </c>
      <c r="F10201">
        <v>109</v>
      </c>
      <c r="G10201" t="s">
        <v>342</v>
      </c>
      <c r="H10201" t="s">
        <v>84</v>
      </c>
      <c r="I10201">
        <v>2005</v>
      </c>
      <c r="J10201">
        <v>102.70699999999999</v>
      </c>
    </row>
    <row r="10202" spans="1:10" x14ac:dyDescent="0.25">
      <c r="A10202" t="s">
        <v>224</v>
      </c>
      <c r="B10202" t="s">
        <v>79</v>
      </c>
      <c r="C10202" t="s">
        <v>33</v>
      </c>
      <c r="D10202">
        <v>9400000</v>
      </c>
      <c r="E10202" t="s">
        <v>246</v>
      </c>
      <c r="F10202">
        <v>122</v>
      </c>
      <c r="G10202" t="s">
        <v>369</v>
      </c>
      <c r="H10202" t="s">
        <v>84</v>
      </c>
      <c r="I10202">
        <v>1990</v>
      </c>
      <c r="J10202">
        <v>181.77799999999999</v>
      </c>
    </row>
    <row r="10203" spans="1:10" x14ac:dyDescent="0.25">
      <c r="A10203" t="s">
        <v>223</v>
      </c>
      <c r="B10203" t="s">
        <v>80</v>
      </c>
      <c r="C10203" t="s">
        <v>37</v>
      </c>
      <c r="D10203">
        <v>150203</v>
      </c>
      <c r="E10203" t="s">
        <v>285</v>
      </c>
      <c r="F10203">
        <v>111</v>
      </c>
      <c r="G10203" t="s">
        <v>333</v>
      </c>
      <c r="H10203" t="s">
        <v>84</v>
      </c>
      <c r="I10203">
        <v>2000</v>
      </c>
      <c r="J10203">
        <v>5.8771599999999995E-4</v>
      </c>
    </row>
    <row r="10204" spans="1:10" x14ac:dyDescent="0.25">
      <c r="A10204" t="s">
        <v>223</v>
      </c>
      <c r="B10204" t="s">
        <v>80</v>
      </c>
      <c r="C10204" t="s">
        <v>37</v>
      </c>
      <c r="D10204">
        <v>120219</v>
      </c>
      <c r="E10204" t="s">
        <v>261</v>
      </c>
      <c r="F10204">
        <v>103</v>
      </c>
      <c r="G10204" t="s">
        <v>82</v>
      </c>
      <c r="H10204" t="s">
        <v>84</v>
      </c>
      <c r="I10204">
        <v>2000</v>
      </c>
      <c r="J10204">
        <v>1.6022500000000001E-4</v>
      </c>
    </row>
    <row r="10205" spans="1:10" x14ac:dyDescent="0.25">
      <c r="A10205" t="s">
        <v>223</v>
      </c>
      <c r="B10205" t="s">
        <v>80</v>
      </c>
      <c r="C10205" t="s">
        <v>37</v>
      </c>
      <c r="D10205">
        <v>150203</v>
      </c>
      <c r="E10205" t="s">
        <v>285</v>
      </c>
      <c r="F10205">
        <v>103</v>
      </c>
      <c r="G10205" t="s">
        <v>82</v>
      </c>
      <c r="H10205" t="s">
        <v>84</v>
      </c>
      <c r="I10205">
        <v>2000</v>
      </c>
      <c r="J10205">
        <v>2.9385799999999999E-5</v>
      </c>
    </row>
    <row r="10206" spans="1:10" x14ac:dyDescent="0.25">
      <c r="A10206" t="s">
        <v>223</v>
      </c>
      <c r="B10206" t="s">
        <v>80</v>
      </c>
      <c r="C10206" t="s">
        <v>37</v>
      </c>
      <c r="D10206">
        <v>120112</v>
      </c>
      <c r="E10206" t="s">
        <v>268</v>
      </c>
      <c r="F10206">
        <v>115</v>
      </c>
      <c r="G10206" t="s">
        <v>341</v>
      </c>
      <c r="H10206" t="s">
        <v>84</v>
      </c>
      <c r="I10206">
        <v>1995</v>
      </c>
      <c r="J10206">
        <v>8.3050599999999995E-3</v>
      </c>
    </row>
    <row r="10207" spans="1:10" x14ac:dyDescent="0.25">
      <c r="A10207" t="s">
        <v>223</v>
      </c>
      <c r="B10207" t="s">
        <v>80</v>
      </c>
      <c r="C10207" t="s">
        <v>37</v>
      </c>
      <c r="D10207">
        <v>120105</v>
      </c>
      <c r="E10207" t="s">
        <v>270</v>
      </c>
      <c r="F10207">
        <v>104</v>
      </c>
      <c r="G10207" t="s">
        <v>340</v>
      </c>
      <c r="H10207" t="s">
        <v>84</v>
      </c>
      <c r="I10207">
        <v>1995</v>
      </c>
      <c r="J10207">
        <v>5.8242199999999997E-3</v>
      </c>
    </row>
    <row r="10208" spans="1:10" x14ac:dyDescent="0.25">
      <c r="A10208" t="s">
        <v>223</v>
      </c>
      <c r="B10208" t="s">
        <v>80</v>
      </c>
      <c r="C10208" t="s">
        <v>37</v>
      </c>
      <c r="D10208">
        <v>120105</v>
      </c>
      <c r="E10208" t="s">
        <v>270</v>
      </c>
      <c r="F10208">
        <v>114</v>
      </c>
      <c r="G10208" t="s">
        <v>335</v>
      </c>
      <c r="H10208" t="s">
        <v>84</v>
      </c>
      <c r="I10208">
        <v>1995</v>
      </c>
      <c r="J10208">
        <v>0.291211</v>
      </c>
    </row>
    <row r="10209" spans="1:10" x14ac:dyDescent="0.25">
      <c r="A10209" t="s">
        <v>229</v>
      </c>
      <c r="B10209" t="s">
        <v>80</v>
      </c>
      <c r="C10209" t="s">
        <v>37</v>
      </c>
      <c r="D10209">
        <v>130106</v>
      </c>
      <c r="E10209" t="s">
        <v>345</v>
      </c>
      <c r="F10209">
        <v>111</v>
      </c>
      <c r="G10209" t="s">
        <v>333</v>
      </c>
      <c r="H10209" t="s">
        <v>84</v>
      </c>
      <c r="I10209">
        <v>1995</v>
      </c>
      <c r="J10209">
        <v>0.49946800000000002</v>
      </c>
    </row>
    <row r="10210" spans="1:10" x14ac:dyDescent="0.25">
      <c r="A10210" t="s">
        <v>229</v>
      </c>
      <c r="B10210" t="s">
        <v>80</v>
      </c>
      <c r="C10210" t="s">
        <v>37</v>
      </c>
      <c r="D10210">
        <v>120113</v>
      </c>
      <c r="E10210" t="s">
        <v>267</v>
      </c>
      <c r="F10210">
        <v>114</v>
      </c>
      <c r="G10210" t="s">
        <v>335</v>
      </c>
      <c r="H10210" t="s">
        <v>84</v>
      </c>
      <c r="I10210">
        <v>1995</v>
      </c>
      <c r="J10210">
        <v>0.52568599999999999</v>
      </c>
    </row>
    <row r="10211" spans="1:10" x14ac:dyDescent="0.25">
      <c r="A10211" t="s">
        <v>229</v>
      </c>
      <c r="B10211" t="s">
        <v>80</v>
      </c>
      <c r="C10211" t="s">
        <v>37</v>
      </c>
      <c r="D10211">
        <v>120113</v>
      </c>
      <c r="E10211" t="s">
        <v>267</v>
      </c>
      <c r="F10211">
        <v>104</v>
      </c>
      <c r="G10211" t="s">
        <v>340</v>
      </c>
      <c r="H10211" t="s">
        <v>84</v>
      </c>
      <c r="I10211">
        <v>1995</v>
      </c>
      <c r="J10211">
        <v>1.0513700000000001E-2</v>
      </c>
    </row>
    <row r="10212" spans="1:10" x14ac:dyDescent="0.25">
      <c r="A10212" t="s">
        <v>226</v>
      </c>
      <c r="B10212" t="s">
        <v>80</v>
      </c>
      <c r="C10212" t="s">
        <v>37</v>
      </c>
      <c r="D10212">
        <v>120302</v>
      </c>
      <c r="E10212" t="s">
        <v>260</v>
      </c>
      <c r="F10212">
        <v>120</v>
      </c>
      <c r="G10212" t="s">
        <v>332</v>
      </c>
      <c r="H10212" t="s">
        <v>84</v>
      </c>
      <c r="I10212">
        <v>2000</v>
      </c>
      <c r="J10212">
        <v>0.32884799999999997</v>
      </c>
    </row>
    <row r="10213" spans="1:10" x14ac:dyDescent="0.25">
      <c r="A10213" t="s">
        <v>226</v>
      </c>
      <c r="B10213" t="s">
        <v>80</v>
      </c>
      <c r="C10213" t="s">
        <v>37</v>
      </c>
      <c r="D10213">
        <v>150102</v>
      </c>
      <c r="E10213" t="s">
        <v>288</v>
      </c>
      <c r="F10213">
        <v>111</v>
      </c>
      <c r="G10213" t="s">
        <v>333</v>
      </c>
      <c r="H10213" t="s">
        <v>84</v>
      </c>
      <c r="I10213">
        <v>2000</v>
      </c>
      <c r="J10213">
        <v>4.6951700000000002E-4</v>
      </c>
    </row>
    <row r="10214" spans="1:10" x14ac:dyDescent="0.25">
      <c r="A10214" t="s">
        <v>223</v>
      </c>
      <c r="B10214" t="s">
        <v>80</v>
      </c>
      <c r="C10214" t="s">
        <v>192</v>
      </c>
      <c r="D10214">
        <v>203100</v>
      </c>
      <c r="E10214" t="s">
        <v>420</v>
      </c>
      <c r="F10214">
        <v>109</v>
      </c>
      <c r="G10214" t="s">
        <v>342</v>
      </c>
      <c r="H10214" t="s">
        <v>84</v>
      </c>
      <c r="I10214">
        <v>2000</v>
      </c>
      <c r="J10214">
        <v>12.5944</v>
      </c>
    </row>
    <row r="10215" spans="1:10" x14ac:dyDescent="0.25">
      <c r="A10215" t="s">
        <v>226</v>
      </c>
      <c r="B10215" t="s">
        <v>80</v>
      </c>
      <c r="C10215" t="s">
        <v>37</v>
      </c>
      <c r="D10215">
        <v>120105</v>
      </c>
      <c r="E10215" t="s">
        <v>270</v>
      </c>
      <c r="F10215">
        <v>109</v>
      </c>
      <c r="G10215" t="s">
        <v>342</v>
      </c>
      <c r="H10215" t="s">
        <v>84</v>
      </c>
      <c r="I10215">
        <v>1995</v>
      </c>
      <c r="J10215">
        <v>0.16688500000000001</v>
      </c>
    </row>
    <row r="10216" spans="1:10" x14ac:dyDescent="0.25">
      <c r="A10216" t="s">
        <v>226</v>
      </c>
      <c r="B10216" t="s">
        <v>80</v>
      </c>
      <c r="C10216" t="s">
        <v>37</v>
      </c>
      <c r="D10216">
        <v>120215</v>
      </c>
      <c r="E10216" t="s">
        <v>264</v>
      </c>
      <c r="F10216">
        <v>109</v>
      </c>
      <c r="G10216" t="s">
        <v>342</v>
      </c>
      <c r="H10216" t="s">
        <v>84</v>
      </c>
      <c r="I10216">
        <v>1995</v>
      </c>
      <c r="J10216">
        <v>2.1008999999999999E-4</v>
      </c>
    </row>
    <row r="10217" spans="1:10" x14ac:dyDescent="0.25">
      <c r="A10217" t="s">
        <v>226</v>
      </c>
      <c r="B10217" t="s">
        <v>80</v>
      </c>
      <c r="C10217" t="s">
        <v>37</v>
      </c>
      <c r="D10217">
        <v>130105</v>
      </c>
      <c r="E10217" t="s">
        <v>352</v>
      </c>
      <c r="F10217">
        <v>114</v>
      </c>
      <c r="G10217" t="s">
        <v>335</v>
      </c>
      <c r="H10217" t="s">
        <v>84</v>
      </c>
      <c r="I10217">
        <v>1995</v>
      </c>
      <c r="J10217">
        <v>2.0821800000000001E-2</v>
      </c>
    </row>
    <row r="10218" spans="1:10" x14ac:dyDescent="0.25">
      <c r="A10218" t="s">
        <v>226</v>
      </c>
      <c r="B10218" t="s">
        <v>80</v>
      </c>
      <c r="C10218" t="s">
        <v>37</v>
      </c>
      <c r="D10218">
        <v>130112</v>
      </c>
      <c r="E10218" t="s">
        <v>349</v>
      </c>
      <c r="F10218">
        <v>104</v>
      </c>
      <c r="G10218" t="s">
        <v>340</v>
      </c>
      <c r="H10218" t="s">
        <v>84</v>
      </c>
      <c r="I10218">
        <v>1995</v>
      </c>
      <c r="J10218">
        <v>2.91297E-5</v>
      </c>
    </row>
    <row r="10219" spans="1:10" x14ac:dyDescent="0.25">
      <c r="A10219" t="s">
        <v>226</v>
      </c>
      <c r="B10219" t="s">
        <v>80</v>
      </c>
      <c r="C10219" t="s">
        <v>37</v>
      </c>
      <c r="D10219">
        <v>120105</v>
      </c>
      <c r="E10219" t="s">
        <v>270</v>
      </c>
      <c r="F10219">
        <v>104</v>
      </c>
      <c r="G10219" t="s">
        <v>340</v>
      </c>
      <c r="H10219" t="s">
        <v>84</v>
      </c>
      <c r="I10219">
        <v>1995</v>
      </c>
      <c r="J10219">
        <v>3.3377099999999998E-3</v>
      </c>
    </row>
    <row r="10220" spans="1:10" x14ac:dyDescent="0.25">
      <c r="A10220" t="s">
        <v>225</v>
      </c>
      <c r="B10220" t="s">
        <v>79</v>
      </c>
      <c r="C10220" t="s">
        <v>35</v>
      </c>
      <c r="D10220" t="s">
        <v>245</v>
      </c>
      <c r="E10220" t="s">
        <v>244</v>
      </c>
      <c r="F10220">
        <v>122</v>
      </c>
      <c r="G10220" t="s">
        <v>369</v>
      </c>
      <c r="H10220" t="s">
        <v>84</v>
      </c>
      <c r="I10220">
        <v>2015</v>
      </c>
      <c r="J10220">
        <v>1441.65</v>
      </c>
    </row>
    <row r="10221" spans="1:10" x14ac:dyDescent="0.25">
      <c r="A10221" t="s">
        <v>226</v>
      </c>
      <c r="B10221" t="s">
        <v>79</v>
      </c>
      <c r="C10221" t="s">
        <v>35</v>
      </c>
      <c r="D10221" t="s">
        <v>243</v>
      </c>
      <c r="E10221" t="s">
        <v>242</v>
      </c>
      <c r="F10221">
        <v>120</v>
      </c>
      <c r="G10221" t="s">
        <v>332</v>
      </c>
      <c r="H10221" t="s">
        <v>84</v>
      </c>
      <c r="I10221">
        <v>2005</v>
      </c>
      <c r="J10221">
        <v>1083.5</v>
      </c>
    </row>
    <row r="10222" spans="1:10" x14ac:dyDescent="0.25">
      <c r="A10222" t="s">
        <v>226</v>
      </c>
      <c r="B10222" t="s">
        <v>80</v>
      </c>
      <c r="C10222" t="s">
        <v>32</v>
      </c>
      <c r="D10222">
        <v>230500</v>
      </c>
      <c r="E10222" t="s">
        <v>356</v>
      </c>
      <c r="F10222">
        <v>111</v>
      </c>
      <c r="G10222" t="s">
        <v>333</v>
      </c>
      <c r="H10222" t="s">
        <v>84</v>
      </c>
      <c r="I10222">
        <v>1995</v>
      </c>
      <c r="J10222">
        <v>31.1282</v>
      </c>
    </row>
    <row r="10223" spans="1:10" x14ac:dyDescent="0.25">
      <c r="A10223" t="s">
        <v>229</v>
      </c>
      <c r="B10223" t="s">
        <v>75</v>
      </c>
      <c r="C10223" t="s">
        <v>31</v>
      </c>
      <c r="D10223" t="s">
        <v>237</v>
      </c>
      <c r="E10223" t="s">
        <v>236</v>
      </c>
      <c r="F10223">
        <v>115</v>
      </c>
      <c r="G10223" t="s">
        <v>341</v>
      </c>
      <c r="H10223" t="s">
        <v>84</v>
      </c>
      <c r="I10223">
        <v>2010</v>
      </c>
      <c r="J10223">
        <v>40.017400000000002</v>
      </c>
    </row>
    <row r="10224" spans="1:10" x14ac:dyDescent="0.25">
      <c r="A10224" t="s">
        <v>223</v>
      </c>
      <c r="B10224" t="s">
        <v>202</v>
      </c>
      <c r="C10224" t="s">
        <v>199</v>
      </c>
      <c r="D10224" t="s">
        <v>381</v>
      </c>
      <c r="E10224" t="s">
        <v>380</v>
      </c>
      <c r="F10224">
        <v>109</v>
      </c>
      <c r="G10224" t="s">
        <v>342</v>
      </c>
      <c r="H10224" t="s">
        <v>84</v>
      </c>
      <c r="I10224">
        <v>2014</v>
      </c>
      <c r="J10224">
        <v>1753.13</v>
      </c>
    </row>
    <row r="10225" spans="1:10" x14ac:dyDescent="0.25">
      <c r="A10225" t="s">
        <v>225</v>
      </c>
      <c r="B10225" t="s">
        <v>80</v>
      </c>
      <c r="C10225" t="s">
        <v>37</v>
      </c>
      <c r="D10225">
        <v>120303</v>
      </c>
      <c r="E10225" t="s">
        <v>259</v>
      </c>
      <c r="F10225">
        <v>114</v>
      </c>
      <c r="G10225" t="s">
        <v>335</v>
      </c>
      <c r="H10225" t="s">
        <v>84</v>
      </c>
      <c r="I10225">
        <v>2014</v>
      </c>
      <c r="J10225">
        <v>5.2329100000000003E-2</v>
      </c>
    </row>
    <row r="10226" spans="1:10" x14ac:dyDescent="0.25">
      <c r="A10226" t="s">
        <v>225</v>
      </c>
      <c r="B10226" t="s">
        <v>80</v>
      </c>
      <c r="C10226" t="s">
        <v>37</v>
      </c>
      <c r="D10226">
        <v>120106</v>
      </c>
      <c r="E10226" t="s">
        <v>269</v>
      </c>
      <c r="F10226">
        <v>104</v>
      </c>
      <c r="G10226" t="s">
        <v>340</v>
      </c>
      <c r="H10226" t="s">
        <v>84</v>
      </c>
      <c r="I10226">
        <v>2014</v>
      </c>
      <c r="J10226">
        <v>6.8942400000000001E-2</v>
      </c>
    </row>
    <row r="10227" spans="1:10" x14ac:dyDescent="0.25">
      <c r="A10227" t="s">
        <v>225</v>
      </c>
      <c r="B10227" t="s">
        <v>80</v>
      </c>
      <c r="C10227" t="s">
        <v>37</v>
      </c>
      <c r="D10227">
        <v>150103</v>
      </c>
      <c r="E10227" t="s">
        <v>287</v>
      </c>
      <c r="F10227">
        <v>103</v>
      </c>
      <c r="G10227" t="s">
        <v>82</v>
      </c>
      <c r="H10227" t="s">
        <v>84</v>
      </c>
      <c r="I10227">
        <v>2014</v>
      </c>
      <c r="J10227">
        <v>4.1458499999999998E-4</v>
      </c>
    </row>
    <row r="10228" spans="1:10" x14ac:dyDescent="0.25">
      <c r="A10228" t="s">
        <v>225</v>
      </c>
      <c r="B10228" t="s">
        <v>80</v>
      </c>
      <c r="C10228" t="s">
        <v>37</v>
      </c>
      <c r="D10228">
        <v>120303</v>
      </c>
      <c r="E10228" t="s">
        <v>259</v>
      </c>
      <c r="F10228">
        <v>111</v>
      </c>
      <c r="G10228" t="s">
        <v>333</v>
      </c>
      <c r="H10228" t="s">
        <v>84</v>
      </c>
      <c r="I10228">
        <v>2014</v>
      </c>
      <c r="J10228">
        <v>0.104658</v>
      </c>
    </row>
    <row r="10229" spans="1:10" x14ac:dyDescent="0.25">
      <c r="A10229" t="s">
        <v>227</v>
      </c>
      <c r="B10229" t="s">
        <v>80</v>
      </c>
      <c r="C10229" t="s">
        <v>37</v>
      </c>
      <c r="D10229">
        <v>120212</v>
      </c>
      <c r="E10229" t="s">
        <v>266</v>
      </c>
      <c r="F10229">
        <v>111</v>
      </c>
      <c r="G10229" t="s">
        <v>333</v>
      </c>
      <c r="H10229" t="s">
        <v>84</v>
      </c>
      <c r="I10229">
        <v>2015</v>
      </c>
      <c r="J10229">
        <v>1.3667499999999999</v>
      </c>
    </row>
    <row r="10230" spans="1:10" x14ac:dyDescent="0.25">
      <c r="A10230" t="s">
        <v>227</v>
      </c>
      <c r="B10230" t="s">
        <v>80</v>
      </c>
      <c r="C10230" t="s">
        <v>37</v>
      </c>
      <c r="D10230">
        <v>150202</v>
      </c>
      <c r="E10230" t="s">
        <v>286</v>
      </c>
      <c r="F10230">
        <v>120</v>
      </c>
      <c r="G10230" t="s">
        <v>332</v>
      </c>
      <c r="H10230" t="s">
        <v>84</v>
      </c>
      <c r="I10230">
        <v>2015</v>
      </c>
      <c r="J10230">
        <v>1.08321</v>
      </c>
    </row>
    <row r="10231" spans="1:10" x14ac:dyDescent="0.25">
      <c r="A10231" t="s">
        <v>227</v>
      </c>
      <c r="B10231" t="s">
        <v>80</v>
      </c>
      <c r="C10231" t="s">
        <v>37</v>
      </c>
      <c r="D10231">
        <v>130218</v>
      </c>
      <c r="E10231" t="s">
        <v>343</v>
      </c>
      <c r="F10231">
        <v>120</v>
      </c>
      <c r="G10231" t="s">
        <v>332</v>
      </c>
      <c r="H10231" t="s">
        <v>84</v>
      </c>
      <c r="I10231">
        <v>2015</v>
      </c>
      <c r="J10231">
        <v>8.4052699999999994E-3</v>
      </c>
    </row>
    <row r="10232" spans="1:10" x14ac:dyDescent="0.25">
      <c r="A10232" t="s">
        <v>226</v>
      </c>
      <c r="B10232" t="s">
        <v>79</v>
      </c>
      <c r="C10232" t="s">
        <v>35</v>
      </c>
      <c r="D10232" t="s">
        <v>322</v>
      </c>
      <c r="E10232" t="s">
        <v>321</v>
      </c>
      <c r="F10232">
        <v>104</v>
      </c>
      <c r="G10232" t="s">
        <v>340</v>
      </c>
      <c r="H10232" t="s">
        <v>84</v>
      </c>
      <c r="I10232">
        <v>1995</v>
      </c>
      <c r="J10232">
        <v>0.61361600000000005</v>
      </c>
    </row>
    <row r="10233" spans="1:10" x14ac:dyDescent="0.25">
      <c r="A10233" t="s">
        <v>226</v>
      </c>
      <c r="B10233" t="s">
        <v>79</v>
      </c>
      <c r="C10233" t="s">
        <v>35</v>
      </c>
      <c r="D10233" t="s">
        <v>322</v>
      </c>
      <c r="E10233" t="s">
        <v>321</v>
      </c>
      <c r="F10233">
        <v>110</v>
      </c>
      <c r="G10233" t="s">
        <v>344</v>
      </c>
      <c r="H10233" t="s">
        <v>84</v>
      </c>
      <c r="I10233">
        <v>1990</v>
      </c>
      <c r="J10233">
        <v>0.92210199999999998</v>
      </c>
    </row>
    <row r="10234" spans="1:10" x14ac:dyDescent="0.25">
      <c r="A10234" t="s">
        <v>224</v>
      </c>
      <c r="B10234" t="s">
        <v>202</v>
      </c>
      <c r="C10234" t="s">
        <v>199</v>
      </c>
      <c r="D10234" t="s">
        <v>381</v>
      </c>
      <c r="E10234" t="s">
        <v>380</v>
      </c>
      <c r="F10234">
        <v>111</v>
      </c>
      <c r="G10234" t="s">
        <v>333</v>
      </c>
      <c r="H10234" t="s">
        <v>84</v>
      </c>
      <c r="I10234">
        <v>1990</v>
      </c>
      <c r="J10234">
        <v>16.4893</v>
      </c>
    </row>
    <row r="10235" spans="1:10" x14ac:dyDescent="0.25">
      <c r="A10235" t="s">
        <v>223</v>
      </c>
      <c r="B10235" t="s">
        <v>202</v>
      </c>
      <c r="C10235" t="s">
        <v>199</v>
      </c>
      <c r="D10235" t="s">
        <v>381</v>
      </c>
      <c r="E10235" t="s">
        <v>380</v>
      </c>
      <c r="F10235">
        <v>114</v>
      </c>
      <c r="G10235" t="s">
        <v>335</v>
      </c>
      <c r="H10235" t="s">
        <v>84</v>
      </c>
      <c r="I10235">
        <v>2010</v>
      </c>
      <c r="J10235">
        <v>3160.88</v>
      </c>
    </row>
    <row r="10236" spans="1:10" x14ac:dyDescent="0.25">
      <c r="A10236" t="s">
        <v>226</v>
      </c>
      <c r="B10236" t="s">
        <v>79</v>
      </c>
      <c r="C10236" t="s">
        <v>35</v>
      </c>
      <c r="D10236" t="s">
        <v>322</v>
      </c>
      <c r="E10236" t="s">
        <v>321</v>
      </c>
      <c r="F10236">
        <v>122</v>
      </c>
      <c r="G10236" t="s">
        <v>369</v>
      </c>
      <c r="H10236" t="s">
        <v>84</v>
      </c>
      <c r="I10236">
        <v>1990</v>
      </c>
      <c r="J10236">
        <v>52.0503</v>
      </c>
    </row>
    <row r="10237" spans="1:10" x14ac:dyDescent="0.25">
      <c r="A10237" t="s">
        <v>226</v>
      </c>
      <c r="B10237" t="s">
        <v>79</v>
      </c>
      <c r="C10237" t="s">
        <v>35</v>
      </c>
      <c r="D10237" t="s">
        <v>322</v>
      </c>
      <c r="E10237" t="s">
        <v>321</v>
      </c>
      <c r="F10237">
        <v>103</v>
      </c>
      <c r="G10237" t="s">
        <v>82</v>
      </c>
      <c r="H10237" t="s">
        <v>84</v>
      </c>
      <c r="I10237">
        <v>1990</v>
      </c>
      <c r="J10237">
        <v>9.4392099999999992</v>
      </c>
    </row>
    <row r="10238" spans="1:10" x14ac:dyDescent="0.25">
      <c r="A10238" t="s">
        <v>223</v>
      </c>
      <c r="B10238" t="s">
        <v>79</v>
      </c>
      <c r="C10238" t="s">
        <v>35</v>
      </c>
      <c r="D10238" t="s">
        <v>245</v>
      </c>
      <c r="E10238" t="s">
        <v>244</v>
      </c>
      <c r="F10238">
        <v>114</v>
      </c>
      <c r="G10238" t="s">
        <v>335</v>
      </c>
      <c r="H10238" t="s">
        <v>84</v>
      </c>
      <c r="I10238">
        <v>2005</v>
      </c>
      <c r="J10238">
        <v>45.912999999999997</v>
      </c>
    </row>
    <row r="10239" spans="1:10" x14ac:dyDescent="0.25">
      <c r="A10239" t="s">
        <v>223</v>
      </c>
      <c r="B10239" t="s">
        <v>79</v>
      </c>
      <c r="C10239" t="s">
        <v>35</v>
      </c>
      <c r="D10239" t="s">
        <v>243</v>
      </c>
      <c r="E10239" t="s">
        <v>242</v>
      </c>
      <c r="F10239">
        <v>110</v>
      </c>
      <c r="G10239" t="s">
        <v>344</v>
      </c>
      <c r="H10239" t="s">
        <v>84</v>
      </c>
      <c r="I10239">
        <v>2015</v>
      </c>
      <c r="J10239">
        <v>0.89182700000000004</v>
      </c>
    </row>
    <row r="10240" spans="1:10" x14ac:dyDescent="0.25">
      <c r="A10240" t="s">
        <v>229</v>
      </c>
      <c r="B10240" t="s">
        <v>80</v>
      </c>
      <c r="C10240" t="s">
        <v>37</v>
      </c>
      <c r="D10240">
        <v>120113</v>
      </c>
      <c r="E10240" t="s">
        <v>267</v>
      </c>
      <c r="F10240">
        <v>114</v>
      </c>
      <c r="G10240" t="s">
        <v>335</v>
      </c>
      <c r="H10240" t="s">
        <v>84</v>
      </c>
      <c r="I10240">
        <v>2000</v>
      </c>
      <c r="J10240">
        <v>0.73354900000000001</v>
      </c>
    </row>
    <row r="10241" spans="1:10" x14ac:dyDescent="0.25">
      <c r="A10241" t="s">
        <v>229</v>
      </c>
      <c r="B10241" t="s">
        <v>80</v>
      </c>
      <c r="C10241" t="s">
        <v>37</v>
      </c>
      <c r="D10241">
        <v>130113</v>
      </c>
      <c r="E10241" t="s">
        <v>339</v>
      </c>
      <c r="F10241">
        <v>109</v>
      </c>
      <c r="G10241" t="s">
        <v>342</v>
      </c>
      <c r="H10241" t="s">
        <v>84</v>
      </c>
      <c r="I10241">
        <v>2000</v>
      </c>
      <c r="J10241">
        <v>7.8194499999999998</v>
      </c>
    </row>
    <row r="10242" spans="1:10" x14ac:dyDescent="0.25">
      <c r="A10242" t="s">
        <v>229</v>
      </c>
      <c r="B10242" t="s">
        <v>80</v>
      </c>
      <c r="C10242" t="s">
        <v>37</v>
      </c>
      <c r="D10242">
        <v>120113</v>
      </c>
      <c r="E10242" t="s">
        <v>267</v>
      </c>
      <c r="F10242">
        <v>115</v>
      </c>
      <c r="G10242" t="s">
        <v>341</v>
      </c>
      <c r="H10242" t="s">
        <v>84</v>
      </c>
      <c r="I10242">
        <v>2000</v>
      </c>
      <c r="J10242">
        <v>0.14671000000000001</v>
      </c>
    </row>
    <row r="10243" spans="1:10" x14ac:dyDescent="0.25">
      <c r="A10243" t="s">
        <v>224</v>
      </c>
      <c r="B10243" t="s">
        <v>79</v>
      </c>
      <c r="C10243" t="s">
        <v>35</v>
      </c>
      <c r="D10243" t="s">
        <v>243</v>
      </c>
      <c r="E10243" t="s">
        <v>242</v>
      </c>
      <c r="F10243">
        <v>115</v>
      </c>
      <c r="G10243" t="s">
        <v>341</v>
      </c>
      <c r="H10243" t="s">
        <v>84</v>
      </c>
      <c r="I10243">
        <v>2010</v>
      </c>
      <c r="J10243">
        <v>0.65987300000000004</v>
      </c>
    </row>
    <row r="10244" spans="1:10" x14ac:dyDescent="0.25">
      <c r="A10244" t="s">
        <v>229</v>
      </c>
      <c r="B10244" t="s">
        <v>80</v>
      </c>
      <c r="C10244" t="s">
        <v>37</v>
      </c>
      <c r="D10244">
        <v>130218</v>
      </c>
      <c r="E10244" t="s">
        <v>343</v>
      </c>
      <c r="F10244">
        <v>114</v>
      </c>
      <c r="G10244" t="s">
        <v>335</v>
      </c>
      <c r="H10244" t="s">
        <v>84</v>
      </c>
      <c r="I10244">
        <v>2005</v>
      </c>
      <c r="J10244">
        <v>1.02406E-3</v>
      </c>
    </row>
    <row r="10245" spans="1:10" x14ac:dyDescent="0.25">
      <c r="A10245" t="s">
        <v>229</v>
      </c>
      <c r="B10245" t="s">
        <v>80</v>
      </c>
      <c r="C10245" t="s">
        <v>37</v>
      </c>
      <c r="D10245">
        <v>120218</v>
      </c>
      <c r="E10245" t="s">
        <v>262</v>
      </c>
      <c r="F10245">
        <v>104</v>
      </c>
      <c r="G10245" t="s">
        <v>340</v>
      </c>
      <c r="H10245" t="s">
        <v>84</v>
      </c>
      <c r="I10245">
        <v>2005</v>
      </c>
      <c r="J10245">
        <v>2.0700499999999999E-4</v>
      </c>
    </row>
    <row r="10246" spans="1:10" x14ac:dyDescent="0.25">
      <c r="A10246" t="s">
        <v>229</v>
      </c>
      <c r="B10246" t="s">
        <v>80</v>
      </c>
      <c r="C10246" t="s">
        <v>37</v>
      </c>
      <c r="D10246">
        <v>120302</v>
      </c>
      <c r="E10246" t="s">
        <v>260</v>
      </c>
      <c r="F10246">
        <v>111</v>
      </c>
      <c r="G10246" t="s">
        <v>333</v>
      </c>
      <c r="H10246" t="s">
        <v>84</v>
      </c>
      <c r="I10246">
        <v>2005</v>
      </c>
      <c r="J10246">
        <v>3.6693499999999997E-2</v>
      </c>
    </row>
    <row r="10247" spans="1:10" x14ac:dyDescent="0.25">
      <c r="A10247" t="s">
        <v>223</v>
      </c>
      <c r="B10247" t="s">
        <v>80</v>
      </c>
      <c r="C10247" t="s">
        <v>37</v>
      </c>
      <c r="D10247">
        <v>120218</v>
      </c>
      <c r="E10247" t="s">
        <v>262</v>
      </c>
      <c r="F10247">
        <v>111</v>
      </c>
      <c r="G10247" t="s">
        <v>333</v>
      </c>
      <c r="H10247" t="s">
        <v>84</v>
      </c>
      <c r="I10247">
        <v>2015</v>
      </c>
      <c r="J10247">
        <v>1.2376900000000001E-3</v>
      </c>
    </row>
    <row r="10248" spans="1:10" x14ac:dyDescent="0.25">
      <c r="A10248" t="s">
        <v>223</v>
      </c>
      <c r="B10248" t="s">
        <v>80</v>
      </c>
      <c r="C10248" t="s">
        <v>37</v>
      </c>
      <c r="D10248">
        <v>130218</v>
      </c>
      <c r="E10248" t="s">
        <v>343</v>
      </c>
      <c r="F10248">
        <v>109</v>
      </c>
      <c r="G10248" t="s">
        <v>342</v>
      </c>
      <c r="H10248" t="s">
        <v>84</v>
      </c>
      <c r="I10248">
        <v>2015</v>
      </c>
      <c r="J10248">
        <v>2.5290099999999999E-3</v>
      </c>
    </row>
    <row r="10249" spans="1:10" x14ac:dyDescent="0.25">
      <c r="A10249" t="s">
        <v>223</v>
      </c>
      <c r="B10249" t="s">
        <v>80</v>
      </c>
      <c r="C10249" t="s">
        <v>37</v>
      </c>
      <c r="D10249">
        <v>130212</v>
      </c>
      <c r="E10249" t="s">
        <v>388</v>
      </c>
      <c r="F10249">
        <v>114</v>
      </c>
      <c r="G10249" t="s">
        <v>335</v>
      </c>
      <c r="H10249" t="s">
        <v>84</v>
      </c>
      <c r="I10249">
        <v>2015</v>
      </c>
      <c r="J10249">
        <v>5.7772800000000001E-3</v>
      </c>
    </row>
    <row r="10250" spans="1:10" x14ac:dyDescent="0.25">
      <c r="A10250" t="s">
        <v>229</v>
      </c>
      <c r="B10250" t="s">
        <v>80</v>
      </c>
      <c r="C10250" t="s">
        <v>37</v>
      </c>
      <c r="D10250">
        <v>130303</v>
      </c>
      <c r="E10250" t="s">
        <v>351</v>
      </c>
      <c r="F10250">
        <v>104</v>
      </c>
      <c r="G10250" t="s">
        <v>340</v>
      </c>
      <c r="H10250" t="s">
        <v>84</v>
      </c>
      <c r="I10250">
        <v>2005</v>
      </c>
      <c r="J10250">
        <v>1.48808E-4</v>
      </c>
    </row>
    <row r="10251" spans="1:10" x14ac:dyDescent="0.25">
      <c r="A10251" t="s">
        <v>227</v>
      </c>
      <c r="B10251" t="s">
        <v>80</v>
      </c>
      <c r="C10251" t="s">
        <v>36</v>
      </c>
      <c r="D10251">
        <v>500200</v>
      </c>
      <c r="E10251" t="s">
        <v>300</v>
      </c>
      <c r="F10251">
        <v>109</v>
      </c>
      <c r="G10251" t="s">
        <v>342</v>
      </c>
      <c r="H10251" t="s">
        <v>84</v>
      </c>
      <c r="I10251">
        <v>2005</v>
      </c>
      <c r="J10251">
        <v>3103.71</v>
      </c>
    </row>
    <row r="10252" spans="1:10" x14ac:dyDescent="0.25">
      <c r="A10252" t="s">
        <v>224</v>
      </c>
      <c r="B10252" t="s">
        <v>80</v>
      </c>
      <c r="C10252" t="s">
        <v>32</v>
      </c>
      <c r="D10252">
        <v>230301</v>
      </c>
      <c r="E10252" t="s">
        <v>429</v>
      </c>
      <c r="F10252">
        <v>120</v>
      </c>
      <c r="G10252" t="s">
        <v>332</v>
      </c>
      <c r="H10252" t="s">
        <v>84</v>
      </c>
      <c r="I10252">
        <v>2005</v>
      </c>
      <c r="J10252">
        <v>126.753</v>
      </c>
    </row>
    <row r="10253" spans="1:10" x14ac:dyDescent="0.25">
      <c r="A10253" t="s">
        <v>223</v>
      </c>
      <c r="B10253" t="s">
        <v>80</v>
      </c>
      <c r="C10253" t="s">
        <v>37</v>
      </c>
      <c r="D10253">
        <v>130219</v>
      </c>
      <c r="E10253" t="s">
        <v>354</v>
      </c>
      <c r="F10253">
        <v>120</v>
      </c>
      <c r="G10253" t="s">
        <v>332</v>
      </c>
      <c r="H10253" t="s">
        <v>84</v>
      </c>
      <c r="I10253">
        <v>2005</v>
      </c>
      <c r="J10253">
        <v>2.77792E-2</v>
      </c>
    </row>
    <row r="10254" spans="1:10" x14ac:dyDescent="0.25">
      <c r="A10254" t="s">
        <v>226</v>
      </c>
      <c r="B10254" t="s">
        <v>80</v>
      </c>
      <c r="C10254" t="s">
        <v>37</v>
      </c>
      <c r="D10254">
        <v>120106</v>
      </c>
      <c r="E10254" t="s">
        <v>269</v>
      </c>
      <c r="F10254">
        <v>104</v>
      </c>
      <c r="G10254" t="s">
        <v>340</v>
      </c>
      <c r="H10254" t="s">
        <v>84</v>
      </c>
      <c r="I10254">
        <v>2005</v>
      </c>
      <c r="J10254">
        <v>1.03848E-2</v>
      </c>
    </row>
    <row r="10255" spans="1:10" x14ac:dyDescent="0.25">
      <c r="A10255" t="s">
        <v>225</v>
      </c>
      <c r="B10255" t="s">
        <v>79</v>
      </c>
      <c r="C10255" t="s">
        <v>35</v>
      </c>
      <c r="D10255" t="s">
        <v>245</v>
      </c>
      <c r="E10255" t="s">
        <v>244</v>
      </c>
      <c r="F10255">
        <v>111</v>
      </c>
      <c r="G10255" t="s">
        <v>333</v>
      </c>
      <c r="H10255" t="s">
        <v>84</v>
      </c>
      <c r="I10255">
        <v>2015</v>
      </c>
      <c r="J10255">
        <v>635.18499999999995</v>
      </c>
    </row>
    <row r="10256" spans="1:10" x14ac:dyDescent="0.25">
      <c r="A10256" t="s">
        <v>225</v>
      </c>
      <c r="B10256" t="s">
        <v>79</v>
      </c>
      <c r="C10256" t="s">
        <v>35</v>
      </c>
      <c r="D10256" t="s">
        <v>245</v>
      </c>
      <c r="E10256" t="s">
        <v>244</v>
      </c>
      <c r="F10256">
        <v>114</v>
      </c>
      <c r="G10256" t="s">
        <v>335</v>
      </c>
      <c r="H10256" t="s">
        <v>84</v>
      </c>
      <c r="I10256">
        <v>2015</v>
      </c>
      <c r="J10256">
        <v>144.58199999999999</v>
      </c>
    </row>
    <row r="10257" spans="1:10" x14ac:dyDescent="0.25">
      <c r="A10257" t="s">
        <v>225</v>
      </c>
      <c r="B10257" t="s">
        <v>80</v>
      </c>
      <c r="C10257" t="s">
        <v>192</v>
      </c>
      <c r="D10257">
        <v>203100</v>
      </c>
      <c r="E10257" t="s">
        <v>420</v>
      </c>
      <c r="F10257">
        <v>109</v>
      </c>
      <c r="G10257" t="s">
        <v>342</v>
      </c>
      <c r="H10257" t="s">
        <v>84</v>
      </c>
      <c r="I10257">
        <v>2000</v>
      </c>
      <c r="J10257">
        <v>206.10400000000001</v>
      </c>
    </row>
    <row r="10258" spans="1:10" x14ac:dyDescent="0.25">
      <c r="A10258" t="s">
        <v>226</v>
      </c>
      <c r="B10258" t="s">
        <v>80</v>
      </c>
      <c r="C10258" t="s">
        <v>37</v>
      </c>
      <c r="D10258">
        <v>150202</v>
      </c>
      <c r="E10258" t="s">
        <v>286</v>
      </c>
      <c r="F10258">
        <v>109</v>
      </c>
      <c r="G10258" t="s">
        <v>342</v>
      </c>
      <c r="H10258" t="s">
        <v>84</v>
      </c>
      <c r="I10258">
        <v>1995</v>
      </c>
      <c r="J10258">
        <v>2.4906199999999998E-3</v>
      </c>
    </row>
    <row r="10259" spans="1:10" x14ac:dyDescent="0.25">
      <c r="A10259" t="s">
        <v>226</v>
      </c>
      <c r="B10259" t="s">
        <v>80</v>
      </c>
      <c r="C10259" t="s">
        <v>37</v>
      </c>
      <c r="D10259">
        <v>120218</v>
      </c>
      <c r="E10259" t="s">
        <v>262</v>
      </c>
      <c r="F10259">
        <v>103</v>
      </c>
      <c r="G10259" t="s">
        <v>82</v>
      </c>
      <c r="H10259" t="s">
        <v>84</v>
      </c>
      <c r="I10259">
        <v>1995</v>
      </c>
      <c r="J10259">
        <v>2.08107E-5</v>
      </c>
    </row>
    <row r="10260" spans="1:10" x14ac:dyDescent="0.25">
      <c r="A10260" t="s">
        <v>226</v>
      </c>
      <c r="B10260" t="s">
        <v>80</v>
      </c>
      <c r="C10260" t="s">
        <v>37</v>
      </c>
      <c r="D10260">
        <v>130212</v>
      </c>
      <c r="E10260" t="s">
        <v>388</v>
      </c>
      <c r="F10260">
        <v>104</v>
      </c>
      <c r="G10260" t="s">
        <v>340</v>
      </c>
      <c r="H10260" t="s">
        <v>84</v>
      </c>
      <c r="I10260">
        <v>1995</v>
      </c>
      <c r="J10260">
        <v>7.9887000000000003E-5</v>
      </c>
    </row>
    <row r="10261" spans="1:10" x14ac:dyDescent="0.25">
      <c r="A10261" t="s">
        <v>227</v>
      </c>
      <c r="B10261" t="s">
        <v>80</v>
      </c>
      <c r="C10261" t="s">
        <v>37</v>
      </c>
      <c r="D10261">
        <v>120216</v>
      </c>
      <c r="E10261" t="s">
        <v>263</v>
      </c>
      <c r="F10261">
        <v>104</v>
      </c>
      <c r="G10261" t="s">
        <v>340</v>
      </c>
      <c r="H10261" t="s">
        <v>84</v>
      </c>
      <c r="I10261">
        <v>1990</v>
      </c>
      <c r="J10261">
        <v>1.0097299999999999E-3</v>
      </c>
    </row>
    <row r="10262" spans="1:10" x14ac:dyDescent="0.25">
      <c r="A10262" t="s">
        <v>227</v>
      </c>
      <c r="B10262" t="s">
        <v>80</v>
      </c>
      <c r="C10262" t="s">
        <v>37</v>
      </c>
      <c r="D10262">
        <v>130113</v>
      </c>
      <c r="E10262" t="s">
        <v>339</v>
      </c>
      <c r="F10262">
        <v>114</v>
      </c>
      <c r="G10262" t="s">
        <v>335</v>
      </c>
      <c r="H10262" t="s">
        <v>84</v>
      </c>
      <c r="I10262">
        <v>1990</v>
      </c>
      <c r="J10262">
        <v>8.8552800000000001E-2</v>
      </c>
    </row>
    <row r="10263" spans="1:10" x14ac:dyDescent="0.25">
      <c r="A10263" t="s">
        <v>223</v>
      </c>
      <c r="B10263" t="s">
        <v>80</v>
      </c>
      <c r="C10263" t="s">
        <v>192</v>
      </c>
      <c r="D10263">
        <v>200200</v>
      </c>
      <c r="E10263" t="s">
        <v>334</v>
      </c>
      <c r="F10263">
        <v>111</v>
      </c>
      <c r="G10263" t="s">
        <v>333</v>
      </c>
      <c r="H10263" t="s">
        <v>84</v>
      </c>
      <c r="I10263">
        <v>1990</v>
      </c>
      <c r="J10263">
        <v>0.55879000000000001</v>
      </c>
    </row>
    <row r="10264" spans="1:10" x14ac:dyDescent="0.25">
      <c r="A10264" t="s">
        <v>225</v>
      </c>
      <c r="B10264" t="s">
        <v>76</v>
      </c>
      <c r="C10264" t="s">
        <v>78</v>
      </c>
      <c r="D10264">
        <v>8902500</v>
      </c>
      <c r="E10264" t="s">
        <v>327</v>
      </c>
      <c r="F10264">
        <v>109</v>
      </c>
      <c r="G10264" t="s">
        <v>342</v>
      </c>
      <c r="H10264" t="s">
        <v>84</v>
      </c>
      <c r="I10264">
        <v>2000</v>
      </c>
      <c r="J10264">
        <v>604.76</v>
      </c>
    </row>
    <row r="10265" spans="1:10" x14ac:dyDescent="0.25">
      <c r="A10265" t="s">
        <v>224</v>
      </c>
      <c r="B10265" t="s">
        <v>75</v>
      </c>
      <c r="C10265" t="s">
        <v>31</v>
      </c>
      <c r="D10265" t="s">
        <v>235</v>
      </c>
      <c r="E10265" t="s">
        <v>234</v>
      </c>
      <c r="F10265">
        <v>120</v>
      </c>
      <c r="G10265" t="s">
        <v>332</v>
      </c>
      <c r="H10265" t="s">
        <v>84</v>
      </c>
      <c r="I10265">
        <v>1995</v>
      </c>
      <c r="J10265">
        <v>701.78</v>
      </c>
    </row>
    <row r="10266" spans="1:10" x14ac:dyDescent="0.25">
      <c r="A10266" t="s">
        <v>229</v>
      </c>
      <c r="B10266" t="s">
        <v>74</v>
      </c>
      <c r="C10266" t="s">
        <v>34</v>
      </c>
      <c r="D10266">
        <v>901000</v>
      </c>
      <c r="E10266" t="s">
        <v>34</v>
      </c>
      <c r="F10266">
        <v>110</v>
      </c>
      <c r="G10266" t="s">
        <v>344</v>
      </c>
      <c r="H10266" t="s">
        <v>84</v>
      </c>
      <c r="I10266">
        <v>2000</v>
      </c>
      <c r="J10266">
        <v>1.0685</v>
      </c>
    </row>
    <row r="10267" spans="1:10" x14ac:dyDescent="0.25">
      <c r="A10267" t="s">
        <v>227</v>
      </c>
      <c r="B10267" t="s">
        <v>80</v>
      </c>
      <c r="C10267" t="s">
        <v>37</v>
      </c>
      <c r="D10267">
        <v>120219</v>
      </c>
      <c r="E10267" t="s">
        <v>261</v>
      </c>
      <c r="F10267">
        <v>120</v>
      </c>
      <c r="G10267" t="s">
        <v>332</v>
      </c>
      <c r="H10267" t="s">
        <v>84</v>
      </c>
      <c r="I10267">
        <v>2005</v>
      </c>
      <c r="J10267">
        <v>8.7680799999999994</v>
      </c>
    </row>
    <row r="10268" spans="1:10" x14ac:dyDescent="0.25">
      <c r="A10268" t="s">
        <v>227</v>
      </c>
      <c r="B10268" t="s">
        <v>80</v>
      </c>
      <c r="C10268" t="s">
        <v>37</v>
      </c>
      <c r="D10268">
        <v>120213</v>
      </c>
      <c r="E10268" t="s">
        <v>265</v>
      </c>
      <c r="F10268">
        <v>120</v>
      </c>
      <c r="G10268" t="s">
        <v>332</v>
      </c>
      <c r="H10268" t="s">
        <v>84</v>
      </c>
      <c r="I10268">
        <v>2005</v>
      </c>
      <c r="J10268">
        <v>343.67599999999999</v>
      </c>
    </row>
    <row r="10269" spans="1:10" x14ac:dyDescent="0.25">
      <c r="A10269" t="s">
        <v>227</v>
      </c>
      <c r="B10269" t="s">
        <v>80</v>
      </c>
      <c r="C10269" t="s">
        <v>37</v>
      </c>
      <c r="D10269">
        <v>120219</v>
      </c>
      <c r="E10269" t="s">
        <v>261</v>
      </c>
      <c r="F10269">
        <v>103</v>
      </c>
      <c r="G10269" t="s">
        <v>82</v>
      </c>
      <c r="H10269" t="s">
        <v>84</v>
      </c>
      <c r="I10269">
        <v>2005</v>
      </c>
      <c r="J10269">
        <v>5.1576900000000001E-4</v>
      </c>
    </row>
    <row r="10270" spans="1:10" x14ac:dyDescent="0.25">
      <c r="A10270" t="s">
        <v>226</v>
      </c>
      <c r="B10270" t="s">
        <v>80</v>
      </c>
      <c r="C10270" t="s">
        <v>37</v>
      </c>
      <c r="D10270">
        <v>130219</v>
      </c>
      <c r="E10270" t="s">
        <v>354</v>
      </c>
      <c r="F10270">
        <v>104</v>
      </c>
      <c r="G10270" t="s">
        <v>340</v>
      </c>
      <c r="H10270" t="s">
        <v>84</v>
      </c>
      <c r="I10270">
        <v>1995</v>
      </c>
      <c r="J10270">
        <v>1.13107E-5</v>
      </c>
    </row>
    <row r="10271" spans="1:10" x14ac:dyDescent="0.25">
      <c r="A10271" t="s">
        <v>226</v>
      </c>
      <c r="B10271" t="s">
        <v>80</v>
      </c>
      <c r="C10271" t="s">
        <v>37</v>
      </c>
      <c r="D10271">
        <v>130216</v>
      </c>
      <c r="E10271" t="s">
        <v>355</v>
      </c>
      <c r="F10271">
        <v>120</v>
      </c>
      <c r="G10271" t="s">
        <v>332</v>
      </c>
      <c r="H10271" t="s">
        <v>84</v>
      </c>
      <c r="I10271">
        <v>1995</v>
      </c>
      <c r="J10271">
        <v>3.5915000000000002E-2</v>
      </c>
    </row>
    <row r="10272" spans="1:10" x14ac:dyDescent="0.25">
      <c r="A10272" t="s">
        <v>226</v>
      </c>
      <c r="B10272" t="s">
        <v>80</v>
      </c>
      <c r="C10272" t="s">
        <v>37</v>
      </c>
      <c r="D10272">
        <v>120216</v>
      </c>
      <c r="E10272" t="s">
        <v>263</v>
      </c>
      <c r="F10272">
        <v>114</v>
      </c>
      <c r="G10272" t="s">
        <v>335</v>
      </c>
      <c r="H10272" t="s">
        <v>84</v>
      </c>
      <c r="I10272">
        <v>1995</v>
      </c>
      <c r="J10272">
        <v>9.7150699999999993E-3</v>
      </c>
    </row>
    <row r="10273" spans="1:10" x14ac:dyDescent="0.25">
      <c r="A10273" t="s">
        <v>226</v>
      </c>
      <c r="B10273" t="s">
        <v>80</v>
      </c>
      <c r="C10273" t="s">
        <v>37</v>
      </c>
      <c r="D10273">
        <v>120219</v>
      </c>
      <c r="E10273" t="s">
        <v>261</v>
      </c>
      <c r="F10273">
        <v>104</v>
      </c>
      <c r="G10273" t="s">
        <v>340</v>
      </c>
      <c r="H10273" t="s">
        <v>84</v>
      </c>
      <c r="I10273">
        <v>1995</v>
      </c>
      <c r="J10273">
        <v>9.17869E-5</v>
      </c>
    </row>
    <row r="10274" spans="1:10" x14ac:dyDescent="0.25">
      <c r="A10274" t="s">
        <v>226</v>
      </c>
      <c r="B10274" t="s">
        <v>80</v>
      </c>
      <c r="C10274" t="s">
        <v>37</v>
      </c>
      <c r="D10274">
        <v>120106</v>
      </c>
      <c r="E10274" t="s">
        <v>269</v>
      </c>
      <c r="F10274">
        <v>109</v>
      </c>
      <c r="G10274" t="s">
        <v>342</v>
      </c>
      <c r="H10274" t="s">
        <v>84</v>
      </c>
      <c r="I10274">
        <v>2000</v>
      </c>
      <c r="J10274">
        <v>0.58372000000000002</v>
      </c>
    </row>
    <row r="10275" spans="1:10" x14ac:dyDescent="0.25">
      <c r="A10275" t="s">
        <v>226</v>
      </c>
      <c r="B10275" t="s">
        <v>80</v>
      </c>
      <c r="C10275" t="s">
        <v>37</v>
      </c>
      <c r="D10275">
        <v>130216</v>
      </c>
      <c r="E10275" t="s">
        <v>355</v>
      </c>
      <c r="F10275">
        <v>120</v>
      </c>
      <c r="G10275" t="s">
        <v>332</v>
      </c>
      <c r="H10275" t="s">
        <v>84</v>
      </c>
      <c r="I10275">
        <v>2000</v>
      </c>
      <c r="J10275">
        <v>2.7231000000000002E-2</v>
      </c>
    </row>
    <row r="10276" spans="1:10" x14ac:dyDescent="0.25">
      <c r="A10276" t="s">
        <v>226</v>
      </c>
      <c r="B10276" t="s">
        <v>80</v>
      </c>
      <c r="C10276" t="s">
        <v>37</v>
      </c>
      <c r="D10276">
        <v>150103</v>
      </c>
      <c r="E10276" t="s">
        <v>287</v>
      </c>
      <c r="F10276">
        <v>104</v>
      </c>
      <c r="G10276" t="s">
        <v>340</v>
      </c>
      <c r="H10276" t="s">
        <v>84</v>
      </c>
      <c r="I10276">
        <v>2000</v>
      </c>
      <c r="J10276">
        <v>3.34235E-4</v>
      </c>
    </row>
    <row r="10277" spans="1:10" x14ac:dyDescent="0.25">
      <c r="A10277" t="s">
        <v>226</v>
      </c>
      <c r="B10277" t="s">
        <v>80</v>
      </c>
      <c r="C10277" t="s">
        <v>37</v>
      </c>
      <c r="D10277">
        <v>120213</v>
      </c>
      <c r="E10277" t="s">
        <v>265</v>
      </c>
      <c r="F10277">
        <v>114</v>
      </c>
      <c r="G10277" t="s">
        <v>335</v>
      </c>
      <c r="H10277" t="s">
        <v>84</v>
      </c>
      <c r="I10277">
        <v>2000</v>
      </c>
      <c r="J10277">
        <v>0.191279</v>
      </c>
    </row>
    <row r="10278" spans="1:10" x14ac:dyDescent="0.25">
      <c r="A10278" t="s">
        <v>227</v>
      </c>
      <c r="B10278" t="s">
        <v>73</v>
      </c>
      <c r="C10278" t="s">
        <v>212</v>
      </c>
      <c r="D10278" t="s">
        <v>307</v>
      </c>
      <c r="E10278" t="s">
        <v>306</v>
      </c>
      <c r="F10278">
        <v>108</v>
      </c>
      <c r="G10278" t="s">
        <v>83</v>
      </c>
      <c r="H10278" t="s">
        <v>84</v>
      </c>
      <c r="I10278">
        <v>2015</v>
      </c>
      <c r="J10278">
        <v>245</v>
      </c>
    </row>
    <row r="10279" spans="1:10" x14ac:dyDescent="0.25">
      <c r="A10279" t="s">
        <v>227</v>
      </c>
      <c r="B10279" t="s">
        <v>73</v>
      </c>
      <c r="C10279" t="s">
        <v>212</v>
      </c>
      <c r="D10279" t="s">
        <v>307</v>
      </c>
      <c r="E10279" t="s">
        <v>306</v>
      </c>
      <c r="F10279">
        <v>108</v>
      </c>
      <c r="G10279" t="s">
        <v>83</v>
      </c>
      <c r="H10279" t="s">
        <v>84</v>
      </c>
      <c r="I10279">
        <v>2005</v>
      </c>
      <c r="J10279">
        <v>240</v>
      </c>
    </row>
    <row r="10280" spans="1:10" x14ac:dyDescent="0.25">
      <c r="A10280" t="s">
        <v>229</v>
      </c>
      <c r="B10280" t="s">
        <v>80</v>
      </c>
      <c r="C10280" t="s">
        <v>37</v>
      </c>
      <c r="D10280">
        <v>150203</v>
      </c>
      <c r="E10280" t="s">
        <v>285</v>
      </c>
      <c r="F10280">
        <v>111</v>
      </c>
      <c r="G10280" t="s">
        <v>333</v>
      </c>
      <c r="H10280" t="s">
        <v>84</v>
      </c>
      <c r="I10280">
        <v>2000</v>
      </c>
      <c r="J10280">
        <v>2.1546099999999999E-3</v>
      </c>
    </row>
    <row r="10281" spans="1:10" x14ac:dyDescent="0.25">
      <c r="A10281" t="s">
        <v>229</v>
      </c>
      <c r="B10281" t="s">
        <v>80</v>
      </c>
      <c r="C10281" t="s">
        <v>37</v>
      </c>
      <c r="D10281">
        <v>130213</v>
      </c>
      <c r="E10281" t="s">
        <v>368</v>
      </c>
      <c r="F10281">
        <v>114</v>
      </c>
      <c r="G10281" t="s">
        <v>335</v>
      </c>
      <c r="H10281" t="s">
        <v>84</v>
      </c>
      <c r="I10281">
        <v>2000</v>
      </c>
      <c r="J10281">
        <v>0.164048</v>
      </c>
    </row>
    <row r="10282" spans="1:10" x14ac:dyDescent="0.25">
      <c r="A10282" t="s">
        <v>229</v>
      </c>
      <c r="B10282" t="s">
        <v>80</v>
      </c>
      <c r="C10282" t="s">
        <v>37</v>
      </c>
      <c r="D10282">
        <v>120112</v>
      </c>
      <c r="E10282" t="s">
        <v>268</v>
      </c>
      <c r="F10282">
        <v>104</v>
      </c>
      <c r="G10282" t="s">
        <v>340</v>
      </c>
      <c r="H10282" t="s">
        <v>84</v>
      </c>
      <c r="I10282">
        <v>1995</v>
      </c>
      <c r="J10282">
        <v>7.3374299999999998E-3</v>
      </c>
    </row>
    <row r="10283" spans="1:10" x14ac:dyDescent="0.25">
      <c r="A10283" t="s">
        <v>229</v>
      </c>
      <c r="B10283" t="s">
        <v>80</v>
      </c>
      <c r="C10283" t="s">
        <v>37</v>
      </c>
      <c r="D10283">
        <v>130105</v>
      </c>
      <c r="E10283" t="s">
        <v>352</v>
      </c>
      <c r="F10283">
        <v>104</v>
      </c>
      <c r="G10283" t="s">
        <v>340</v>
      </c>
      <c r="H10283" t="s">
        <v>84</v>
      </c>
      <c r="I10283">
        <v>1995</v>
      </c>
      <c r="J10283">
        <v>3.4891599999999998E-3</v>
      </c>
    </row>
    <row r="10284" spans="1:10" x14ac:dyDescent="0.25">
      <c r="A10284" t="s">
        <v>229</v>
      </c>
      <c r="B10284" t="s">
        <v>80</v>
      </c>
      <c r="C10284" t="s">
        <v>37</v>
      </c>
      <c r="D10284">
        <v>120302</v>
      </c>
      <c r="E10284" t="s">
        <v>260</v>
      </c>
      <c r="F10284">
        <v>115</v>
      </c>
      <c r="G10284" t="s">
        <v>341</v>
      </c>
      <c r="H10284" t="s">
        <v>84</v>
      </c>
      <c r="I10284">
        <v>1995</v>
      </c>
      <c r="J10284">
        <v>4.7692799999999999E-3</v>
      </c>
    </row>
    <row r="10285" spans="1:10" x14ac:dyDescent="0.25">
      <c r="A10285" t="s">
        <v>227</v>
      </c>
      <c r="B10285" t="s">
        <v>80</v>
      </c>
      <c r="C10285" t="s">
        <v>37</v>
      </c>
      <c r="D10285">
        <v>130106</v>
      </c>
      <c r="E10285" t="s">
        <v>345</v>
      </c>
      <c r="F10285">
        <v>104</v>
      </c>
      <c r="G10285" t="s">
        <v>340</v>
      </c>
      <c r="H10285" t="s">
        <v>84</v>
      </c>
      <c r="I10285">
        <v>1990</v>
      </c>
      <c r="J10285">
        <v>1.09167E-2</v>
      </c>
    </row>
    <row r="10286" spans="1:10" x14ac:dyDescent="0.25">
      <c r="A10286" t="s">
        <v>227</v>
      </c>
      <c r="B10286" t="s">
        <v>80</v>
      </c>
      <c r="C10286" t="s">
        <v>37</v>
      </c>
      <c r="D10286">
        <v>120303</v>
      </c>
      <c r="E10286" t="s">
        <v>259</v>
      </c>
      <c r="F10286">
        <v>120</v>
      </c>
      <c r="G10286" t="s">
        <v>332</v>
      </c>
      <c r="H10286" t="s">
        <v>84</v>
      </c>
      <c r="I10286">
        <v>1990</v>
      </c>
      <c r="J10286">
        <v>4.8962599999999998</v>
      </c>
    </row>
    <row r="10287" spans="1:10" x14ac:dyDescent="0.25">
      <c r="A10287" t="s">
        <v>227</v>
      </c>
      <c r="B10287" t="s">
        <v>80</v>
      </c>
      <c r="C10287" t="s">
        <v>37</v>
      </c>
      <c r="D10287">
        <v>120113</v>
      </c>
      <c r="E10287" t="s">
        <v>267</v>
      </c>
      <c r="F10287">
        <v>115</v>
      </c>
      <c r="G10287" t="s">
        <v>341</v>
      </c>
      <c r="H10287" t="s">
        <v>84</v>
      </c>
      <c r="I10287">
        <v>1990</v>
      </c>
      <c r="J10287">
        <v>6.86248E-2</v>
      </c>
    </row>
    <row r="10288" spans="1:10" x14ac:dyDescent="0.25">
      <c r="A10288" t="s">
        <v>223</v>
      </c>
      <c r="B10288" t="s">
        <v>80</v>
      </c>
      <c r="C10288" t="s">
        <v>36</v>
      </c>
      <c r="D10288">
        <v>500200</v>
      </c>
      <c r="E10288" t="s">
        <v>300</v>
      </c>
      <c r="F10288">
        <v>109</v>
      </c>
      <c r="G10288" t="s">
        <v>342</v>
      </c>
      <c r="H10288" t="s">
        <v>84</v>
      </c>
      <c r="I10288">
        <v>2000</v>
      </c>
      <c r="J10288">
        <v>7959.6</v>
      </c>
    </row>
    <row r="10289" spans="1:10" x14ac:dyDescent="0.25">
      <c r="A10289" t="s">
        <v>227</v>
      </c>
      <c r="B10289" t="s">
        <v>202</v>
      </c>
      <c r="C10289" t="s">
        <v>201</v>
      </c>
      <c r="D10289">
        <v>450100</v>
      </c>
      <c r="E10289" t="s">
        <v>201</v>
      </c>
      <c r="F10289">
        <v>114</v>
      </c>
      <c r="G10289" t="s">
        <v>335</v>
      </c>
      <c r="H10289" t="s">
        <v>84</v>
      </c>
      <c r="I10289">
        <v>1995</v>
      </c>
      <c r="J10289">
        <v>16.549399999999999</v>
      </c>
    </row>
    <row r="10290" spans="1:10" x14ac:dyDescent="0.25">
      <c r="A10290" t="s">
        <v>224</v>
      </c>
      <c r="B10290" t="s">
        <v>202</v>
      </c>
      <c r="C10290" t="s">
        <v>201</v>
      </c>
      <c r="D10290">
        <v>450100</v>
      </c>
      <c r="E10290" t="s">
        <v>201</v>
      </c>
      <c r="F10290">
        <v>111</v>
      </c>
      <c r="G10290" t="s">
        <v>333</v>
      </c>
      <c r="H10290" t="s">
        <v>84</v>
      </c>
      <c r="I10290">
        <v>1995</v>
      </c>
      <c r="J10290">
        <v>18.5318</v>
      </c>
    </row>
    <row r="10291" spans="1:10" x14ac:dyDescent="0.25">
      <c r="A10291" t="s">
        <v>226</v>
      </c>
      <c r="B10291" t="s">
        <v>202</v>
      </c>
      <c r="C10291" t="s">
        <v>201</v>
      </c>
      <c r="D10291">
        <v>450100</v>
      </c>
      <c r="E10291" t="s">
        <v>201</v>
      </c>
      <c r="F10291">
        <v>111</v>
      </c>
      <c r="G10291" t="s">
        <v>333</v>
      </c>
      <c r="H10291" t="s">
        <v>84</v>
      </c>
      <c r="I10291">
        <v>1995</v>
      </c>
      <c r="J10291">
        <v>23.085699999999999</v>
      </c>
    </row>
    <row r="10292" spans="1:10" x14ac:dyDescent="0.25">
      <c r="A10292" t="s">
        <v>227</v>
      </c>
      <c r="B10292" t="s">
        <v>207</v>
      </c>
      <c r="C10292" t="s">
        <v>206</v>
      </c>
      <c r="D10292" t="s">
        <v>338</v>
      </c>
      <c r="E10292" t="s">
        <v>337</v>
      </c>
      <c r="F10292">
        <v>110</v>
      </c>
      <c r="G10292" t="s">
        <v>344</v>
      </c>
      <c r="H10292" t="s">
        <v>84</v>
      </c>
      <c r="I10292">
        <v>2014</v>
      </c>
      <c r="J10292">
        <v>0.23</v>
      </c>
    </row>
    <row r="10293" spans="1:10" x14ac:dyDescent="0.25">
      <c r="A10293" t="s">
        <v>227</v>
      </c>
      <c r="B10293" t="s">
        <v>73</v>
      </c>
      <c r="C10293" t="s">
        <v>209</v>
      </c>
      <c r="D10293" t="s">
        <v>376</v>
      </c>
      <c r="E10293" t="s">
        <v>375</v>
      </c>
      <c r="F10293">
        <v>110</v>
      </c>
      <c r="G10293" t="s">
        <v>344</v>
      </c>
      <c r="H10293" t="s">
        <v>84</v>
      </c>
      <c r="I10293">
        <v>2014</v>
      </c>
      <c r="J10293">
        <v>0.71809999999999996</v>
      </c>
    </row>
    <row r="10294" spans="1:10" x14ac:dyDescent="0.25">
      <c r="A10294" t="s">
        <v>227</v>
      </c>
      <c r="B10294" t="s">
        <v>73</v>
      </c>
      <c r="C10294" t="s">
        <v>212</v>
      </c>
      <c r="D10294" t="s">
        <v>324</v>
      </c>
      <c r="E10294" t="s">
        <v>323</v>
      </c>
      <c r="F10294">
        <v>110</v>
      </c>
      <c r="G10294" t="s">
        <v>344</v>
      </c>
      <c r="H10294" t="s">
        <v>84</v>
      </c>
      <c r="I10294">
        <v>2014</v>
      </c>
      <c r="J10294">
        <v>0.25</v>
      </c>
    </row>
    <row r="10295" spans="1:10" x14ac:dyDescent="0.25">
      <c r="A10295" t="s">
        <v>225</v>
      </c>
      <c r="B10295" t="s">
        <v>76</v>
      </c>
      <c r="C10295" t="s">
        <v>197</v>
      </c>
      <c r="D10295" t="s">
        <v>241</v>
      </c>
      <c r="E10295" t="s">
        <v>240</v>
      </c>
      <c r="F10295">
        <v>110</v>
      </c>
      <c r="G10295" t="s">
        <v>344</v>
      </c>
      <c r="H10295" t="s">
        <v>84</v>
      </c>
      <c r="I10295">
        <v>2014</v>
      </c>
      <c r="J10295">
        <v>0.16</v>
      </c>
    </row>
    <row r="10296" spans="1:10" x14ac:dyDescent="0.25">
      <c r="A10296" t="s">
        <v>227</v>
      </c>
      <c r="B10296" t="s">
        <v>73</v>
      </c>
      <c r="C10296" t="s">
        <v>209</v>
      </c>
      <c r="D10296" t="s">
        <v>376</v>
      </c>
      <c r="E10296" t="s">
        <v>375</v>
      </c>
      <c r="F10296">
        <v>110</v>
      </c>
      <c r="G10296" t="s">
        <v>344</v>
      </c>
      <c r="H10296" t="s">
        <v>84</v>
      </c>
      <c r="I10296">
        <v>2005</v>
      </c>
      <c r="J10296">
        <v>0.94799999999999995</v>
      </c>
    </row>
    <row r="10297" spans="1:10" x14ac:dyDescent="0.25">
      <c r="A10297" t="s">
        <v>225</v>
      </c>
      <c r="B10297" t="s">
        <v>79</v>
      </c>
      <c r="C10297" t="s">
        <v>33</v>
      </c>
      <c r="D10297" t="s">
        <v>253</v>
      </c>
      <c r="E10297" t="s">
        <v>252</v>
      </c>
      <c r="F10297">
        <v>114</v>
      </c>
      <c r="G10297" t="s">
        <v>335</v>
      </c>
      <c r="H10297" t="s">
        <v>84</v>
      </c>
      <c r="I10297">
        <v>2005</v>
      </c>
      <c r="J10297">
        <v>3600.82</v>
      </c>
    </row>
    <row r="10298" spans="1:10" x14ac:dyDescent="0.25">
      <c r="A10298" t="s">
        <v>224</v>
      </c>
      <c r="B10298" t="s">
        <v>79</v>
      </c>
      <c r="C10298" t="s">
        <v>33</v>
      </c>
      <c r="D10298" t="s">
        <v>253</v>
      </c>
      <c r="E10298" t="s">
        <v>252</v>
      </c>
      <c r="F10298">
        <v>114</v>
      </c>
      <c r="G10298" t="s">
        <v>335</v>
      </c>
      <c r="H10298" t="s">
        <v>84</v>
      </c>
      <c r="I10298">
        <v>2005</v>
      </c>
      <c r="J10298">
        <v>521.08600000000001</v>
      </c>
    </row>
    <row r="10299" spans="1:10" x14ac:dyDescent="0.25">
      <c r="A10299" t="s">
        <v>225</v>
      </c>
      <c r="B10299" t="s">
        <v>76</v>
      </c>
      <c r="C10299" t="s">
        <v>196</v>
      </c>
      <c r="D10299" t="s">
        <v>367</v>
      </c>
      <c r="E10299" t="s">
        <v>366</v>
      </c>
      <c r="F10299">
        <v>114</v>
      </c>
      <c r="G10299" t="s">
        <v>335</v>
      </c>
      <c r="H10299" t="s">
        <v>84</v>
      </c>
      <c r="I10299">
        <v>2005</v>
      </c>
      <c r="J10299">
        <v>4.9000000000000004</v>
      </c>
    </row>
    <row r="10300" spans="1:10" x14ac:dyDescent="0.25">
      <c r="A10300" t="s">
        <v>227</v>
      </c>
      <c r="B10300" t="s">
        <v>73</v>
      </c>
      <c r="C10300" t="s">
        <v>209</v>
      </c>
      <c r="D10300" t="s">
        <v>374</v>
      </c>
      <c r="E10300" t="s">
        <v>373</v>
      </c>
      <c r="F10300">
        <v>114</v>
      </c>
      <c r="G10300" t="s">
        <v>335</v>
      </c>
      <c r="H10300" t="s">
        <v>84</v>
      </c>
      <c r="I10300">
        <v>2005</v>
      </c>
      <c r="J10300">
        <v>51</v>
      </c>
    </row>
    <row r="10301" spans="1:10" x14ac:dyDescent="0.25">
      <c r="A10301" t="s">
        <v>224</v>
      </c>
      <c r="B10301" t="s">
        <v>73</v>
      </c>
      <c r="C10301" t="s">
        <v>212</v>
      </c>
      <c r="D10301" t="s">
        <v>307</v>
      </c>
      <c r="E10301" t="s">
        <v>306</v>
      </c>
      <c r="F10301">
        <v>114</v>
      </c>
      <c r="G10301" t="s">
        <v>335</v>
      </c>
      <c r="H10301" t="s">
        <v>84</v>
      </c>
      <c r="I10301">
        <v>2005</v>
      </c>
      <c r="J10301">
        <v>165.9</v>
      </c>
    </row>
    <row r="10302" spans="1:10" x14ac:dyDescent="0.25">
      <c r="A10302" t="s">
        <v>227</v>
      </c>
      <c r="B10302" t="s">
        <v>204</v>
      </c>
      <c r="C10302" t="s">
        <v>203</v>
      </c>
      <c r="D10302" t="s">
        <v>442</v>
      </c>
      <c r="E10302" t="s">
        <v>441</v>
      </c>
      <c r="F10302">
        <v>114</v>
      </c>
      <c r="G10302" t="s">
        <v>335</v>
      </c>
      <c r="H10302" t="s">
        <v>84</v>
      </c>
      <c r="I10302">
        <v>2000</v>
      </c>
      <c r="J10302">
        <v>2.8999999999999998E-3</v>
      </c>
    </row>
    <row r="10303" spans="1:10" x14ac:dyDescent="0.25">
      <c r="A10303" t="s">
        <v>224</v>
      </c>
      <c r="B10303" t="s">
        <v>79</v>
      </c>
      <c r="C10303" t="s">
        <v>193</v>
      </c>
      <c r="D10303" t="s">
        <v>419</v>
      </c>
      <c r="E10303" t="s">
        <v>418</v>
      </c>
      <c r="F10303">
        <v>114</v>
      </c>
      <c r="G10303" t="s">
        <v>335</v>
      </c>
      <c r="H10303" t="s">
        <v>84</v>
      </c>
      <c r="I10303">
        <v>2000</v>
      </c>
      <c r="J10303">
        <v>133</v>
      </c>
    </row>
    <row r="10304" spans="1:10" x14ac:dyDescent="0.25">
      <c r="A10304" t="s">
        <v>225</v>
      </c>
      <c r="B10304" t="s">
        <v>204</v>
      </c>
      <c r="C10304" t="s">
        <v>203</v>
      </c>
      <c r="D10304" t="s">
        <v>454</v>
      </c>
      <c r="E10304" t="s">
        <v>453</v>
      </c>
      <c r="F10304">
        <v>114</v>
      </c>
      <c r="G10304" t="s">
        <v>335</v>
      </c>
      <c r="H10304" t="s">
        <v>84</v>
      </c>
      <c r="I10304">
        <v>2000</v>
      </c>
      <c r="J10304">
        <v>19.2</v>
      </c>
    </row>
    <row r="10305" spans="1:10" x14ac:dyDescent="0.25">
      <c r="A10305" t="s">
        <v>223</v>
      </c>
      <c r="B10305" t="s">
        <v>214</v>
      </c>
      <c r="C10305" t="s">
        <v>213</v>
      </c>
      <c r="D10305" t="s">
        <v>309</v>
      </c>
      <c r="E10305" t="s">
        <v>308</v>
      </c>
      <c r="F10305">
        <v>114</v>
      </c>
      <c r="G10305" t="s">
        <v>335</v>
      </c>
      <c r="H10305" t="s">
        <v>84</v>
      </c>
      <c r="I10305">
        <v>2000</v>
      </c>
      <c r="J10305">
        <v>2.5</v>
      </c>
    </row>
    <row r="10306" spans="1:10" x14ac:dyDescent="0.25">
      <c r="A10306" t="s">
        <v>227</v>
      </c>
      <c r="B10306" t="s">
        <v>71</v>
      </c>
      <c r="C10306" t="s">
        <v>215</v>
      </c>
      <c r="D10306" t="s">
        <v>313</v>
      </c>
      <c r="E10306" t="s">
        <v>312</v>
      </c>
      <c r="F10306">
        <v>114</v>
      </c>
      <c r="G10306" t="s">
        <v>335</v>
      </c>
      <c r="H10306" t="s">
        <v>84</v>
      </c>
      <c r="I10306">
        <v>2000</v>
      </c>
      <c r="J10306">
        <v>1.86</v>
      </c>
    </row>
    <row r="10307" spans="1:10" x14ac:dyDescent="0.25">
      <c r="A10307" t="s">
        <v>229</v>
      </c>
      <c r="B10307" t="s">
        <v>76</v>
      </c>
      <c r="C10307" t="s">
        <v>196</v>
      </c>
      <c r="D10307" t="s">
        <v>413</v>
      </c>
      <c r="E10307" t="s">
        <v>412</v>
      </c>
      <c r="F10307">
        <v>114</v>
      </c>
      <c r="G10307" t="s">
        <v>335</v>
      </c>
      <c r="H10307" t="s">
        <v>84</v>
      </c>
      <c r="I10307">
        <v>2000</v>
      </c>
      <c r="J10307">
        <v>4.4000000000000004</v>
      </c>
    </row>
    <row r="10308" spans="1:10" x14ac:dyDescent="0.25">
      <c r="A10308" t="s">
        <v>227</v>
      </c>
      <c r="B10308" t="s">
        <v>73</v>
      </c>
      <c r="C10308" t="s">
        <v>212</v>
      </c>
      <c r="D10308" t="s">
        <v>307</v>
      </c>
      <c r="E10308" t="s">
        <v>306</v>
      </c>
      <c r="F10308">
        <v>114</v>
      </c>
      <c r="G10308" t="s">
        <v>335</v>
      </c>
      <c r="H10308" t="s">
        <v>84</v>
      </c>
      <c r="I10308">
        <v>2000</v>
      </c>
      <c r="J10308">
        <v>157.69999999999999</v>
      </c>
    </row>
    <row r="10309" spans="1:10" x14ac:dyDescent="0.25">
      <c r="A10309" t="s">
        <v>225</v>
      </c>
      <c r="B10309" t="s">
        <v>73</v>
      </c>
      <c r="C10309" t="s">
        <v>212</v>
      </c>
      <c r="D10309" t="s">
        <v>251</v>
      </c>
      <c r="E10309" t="s">
        <v>250</v>
      </c>
      <c r="F10309">
        <v>114</v>
      </c>
      <c r="G10309" t="s">
        <v>335</v>
      </c>
      <c r="H10309" t="s">
        <v>84</v>
      </c>
      <c r="I10309">
        <v>2000</v>
      </c>
      <c r="J10309">
        <v>21.3</v>
      </c>
    </row>
    <row r="10310" spans="1:10" x14ac:dyDescent="0.25">
      <c r="A10310" t="s">
        <v>227</v>
      </c>
      <c r="B10310" t="s">
        <v>73</v>
      </c>
      <c r="C10310" t="s">
        <v>212</v>
      </c>
      <c r="D10310" t="s">
        <v>307</v>
      </c>
      <c r="E10310" t="s">
        <v>306</v>
      </c>
      <c r="F10310">
        <v>114</v>
      </c>
      <c r="G10310" t="s">
        <v>335</v>
      </c>
      <c r="H10310" t="s">
        <v>84</v>
      </c>
      <c r="I10310">
        <v>1995</v>
      </c>
      <c r="J10310">
        <v>532</v>
      </c>
    </row>
    <row r="10311" spans="1:10" x14ac:dyDescent="0.25">
      <c r="A10311" t="s">
        <v>227</v>
      </c>
      <c r="B10311" t="s">
        <v>76</v>
      </c>
      <c r="C10311" t="s">
        <v>78</v>
      </c>
      <c r="D10311" t="s">
        <v>400</v>
      </c>
      <c r="E10311" t="s">
        <v>399</v>
      </c>
      <c r="F10311">
        <v>114</v>
      </c>
      <c r="G10311" t="s">
        <v>335</v>
      </c>
      <c r="H10311" t="s">
        <v>84</v>
      </c>
      <c r="I10311">
        <v>1990</v>
      </c>
      <c r="J10311">
        <v>138</v>
      </c>
    </row>
    <row r="10312" spans="1:10" x14ac:dyDescent="0.25">
      <c r="A10312" t="s">
        <v>224</v>
      </c>
      <c r="B10312" t="s">
        <v>76</v>
      </c>
      <c r="C10312" t="s">
        <v>78</v>
      </c>
      <c r="D10312" t="s">
        <v>331</v>
      </c>
      <c r="E10312" t="s">
        <v>330</v>
      </c>
      <c r="F10312">
        <v>114</v>
      </c>
      <c r="G10312" t="s">
        <v>335</v>
      </c>
      <c r="H10312" t="s">
        <v>84</v>
      </c>
      <c r="I10312">
        <v>2010</v>
      </c>
      <c r="J10312">
        <v>3.0200000000000001E-2</v>
      </c>
    </row>
    <row r="10313" spans="1:10" x14ac:dyDescent="0.25">
      <c r="A10313" t="s">
        <v>225</v>
      </c>
      <c r="B10313" t="s">
        <v>73</v>
      </c>
      <c r="C10313" t="s">
        <v>212</v>
      </c>
      <c r="D10313" t="s">
        <v>249</v>
      </c>
      <c r="E10313" t="s">
        <v>248</v>
      </c>
      <c r="F10313">
        <v>114</v>
      </c>
      <c r="G10313" t="s">
        <v>335</v>
      </c>
      <c r="H10313" t="s">
        <v>84</v>
      </c>
      <c r="I10313">
        <v>2010</v>
      </c>
      <c r="J10313">
        <v>587.94000000000005</v>
      </c>
    </row>
    <row r="10314" spans="1:10" x14ac:dyDescent="0.25">
      <c r="A10314" t="s">
        <v>224</v>
      </c>
      <c r="B10314" t="s">
        <v>73</v>
      </c>
      <c r="C10314" t="s">
        <v>212</v>
      </c>
      <c r="D10314" t="s">
        <v>249</v>
      </c>
      <c r="E10314" t="s">
        <v>248</v>
      </c>
      <c r="F10314">
        <v>114</v>
      </c>
      <c r="G10314" t="s">
        <v>335</v>
      </c>
      <c r="H10314" t="s">
        <v>84</v>
      </c>
      <c r="I10314">
        <v>2010</v>
      </c>
      <c r="J10314">
        <v>3.76</v>
      </c>
    </row>
    <row r="10315" spans="1:10" x14ac:dyDescent="0.25">
      <c r="A10315" t="s">
        <v>223</v>
      </c>
      <c r="B10315" t="s">
        <v>79</v>
      </c>
      <c r="C10315" t="s">
        <v>33</v>
      </c>
      <c r="D10315" t="s">
        <v>253</v>
      </c>
      <c r="E10315" t="s">
        <v>252</v>
      </c>
      <c r="F10315">
        <v>120</v>
      </c>
      <c r="G10315" t="s">
        <v>332</v>
      </c>
      <c r="H10315" t="s">
        <v>84</v>
      </c>
      <c r="I10315">
        <v>2015</v>
      </c>
      <c r="J10315">
        <v>2772.28</v>
      </c>
    </row>
    <row r="10316" spans="1:10" x14ac:dyDescent="0.25">
      <c r="A10316" t="s">
        <v>227</v>
      </c>
      <c r="B10316" t="s">
        <v>73</v>
      </c>
      <c r="C10316" t="s">
        <v>209</v>
      </c>
      <c r="D10316" t="s">
        <v>376</v>
      </c>
      <c r="E10316" t="s">
        <v>375</v>
      </c>
      <c r="F10316">
        <v>120</v>
      </c>
      <c r="G10316" t="s">
        <v>332</v>
      </c>
      <c r="H10316" t="s">
        <v>84</v>
      </c>
      <c r="I10316">
        <v>2015</v>
      </c>
      <c r="J10316">
        <v>15.4</v>
      </c>
    </row>
    <row r="10317" spans="1:10" x14ac:dyDescent="0.25">
      <c r="A10317" t="s">
        <v>229</v>
      </c>
      <c r="B10317" t="s">
        <v>79</v>
      </c>
      <c r="C10317" t="s">
        <v>33</v>
      </c>
      <c r="D10317" t="s">
        <v>253</v>
      </c>
      <c r="E10317" t="s">
        <v>252</v>
      </c>
      <c r="F10317">
        <v>120</v>
      </c>
      <c r="G10317" t="s">
        <v>332</v>
      </c>
      <c r="H10317" t="s">
        <v>84</v>
      </c>
      <c r="I10317">
        <v>2014</v>
      </c>
      <c r="J10317">
        <v>16498.599999999999</v>
      </c>
    </row>
    <row r="10318" spans="1:10" x14ac:dyDescent="0.25">
      <c r="A10318" t="s">
        <v>227</v>
      </c>
      <c r="B10318" t="s">
        <v>76</v>
      </c>
      <c r="C10318" t="s">
        <v>78</v>
      </c>
      <c r="D10318" t="s">
        <v>272</v>
      </c>
      <c r="E10318" t="s">
        <v>271</v>
      </c>
      <c r="F10318">
        <v>120</v>
      </c>
      <c r="G10318" t="s">
        <v>332</v>
      </c>
      <c r="H10318" t="s">
        <v>84</v>
      </c>
      <c r="I10318">
        <v>2014</v>
      </c>
      <c r="J10318">
        <v>56</v>
      </c>
    </row>
    <row r="10319" spans="1:10" x14ac:dyDescent="0.25">
      <c r="A10319" t="s">
        <v>227</v>
      </c>
      <c r="B10319" t="s">
        <v>73</v>
      </c>
      <c r="C10319" t="s">
        <v>210</v>
      </c>
      <c r="D10319" t="s">
        <v>386</v>
      </c>
      <c r="E10319" t="s">
        <v>385</v>
      </c>
      <c r="F10319">
        <v>120</v>
      </c>
      <c r="G10319" t="s">
        <v>332</v>
      </c>
      <c r="H10319" t="s">
        <v>84</v>
      </c>
      <c r="I10319">
        <v>2014</v>
      </c>
      <c r="J10319">
        <v>29.7</v>
      </c>
    </row>
    <row r="10320" spans="1:10" x14ac:dyDescent="0.25">
      <c r="A10320" t="s">
        <v>229</v>
      </c>
      <c r="B10320" t="s">
        <v>80</v>
      </c>
      <c r="C10320" t="s">
        <v>37</v>
      </c>
      <c r="D10320">
        <v>130302</v>
      </c>
      <c r="E10320" t="s">
        <v>336</v>
      </c>
      <c r="F10320">
        <v>109</v>
      </c>
      <c r="G10320" t="s">
        <v>342</v>
      </c>
      <c r="H10320" t="s">
        <v>84</v>
      </c>
      <c r="I10320">
        <v>2015</v>
      </c>
      <c r="J10320">
        <v>3.7438600000000002E-2</v>
      </c>
    </row>
    <row r="10321" spans="1:10" x14ac:dyDescent="0.25">
      <c r="A10321" t="s">
        <v>226</v>
      </c>
      <c r="B10321" t="s">
        <v>80</v>
      </c>
      <c r="C10321" t="s">
        <v>37</v>
      </c>
      <c r="D10321">
        <v>120219</v>
      </c>
      <c r="E10321" t="s">
        <v>261</v>
      </c>
      <c r="F10321">
        <v>115</v>
      </c>
      <c r="G10321" t="s">
        <v>341</v>
      </c>
      <c r="H10321" t="s">
        <v>84</v>
      </c>
      <c r="I10321">
        <v>2015</v>
      </c>
      <c r="J10321">
        <v>3.2977400000000002E-4</v>
      </c>
    </row>
    <row r="10322" spans="1:10" x14ac:dyDescent="0.25">
      <c r="A10322" t="s">
        <v>223</v>
      </c>
      <c r="B10322" t="s">
        <v>80</v>
      </c>
      <c r="C10322" t="s">
        <v>81</v>
      </c>
      <c r="D10322">
        <v>230801</v>
      </c>
      <c r="E10322" t="s">
        <v>391</v>
      </c>
      <c r="F10322">
        <v>104</v>
      </c>
      <c r="G10322" t="s">
        <v>340</v>
      </c>
      <c r="H10322" t="s">
        <v>84</v>
      </c>
      <c r="I10322">
        <v>2014</v>
      </c>
      <c r="J10322">
        <v>1.39378E-2</v>
      </c>
    </row>
    <row r="10323" spans="1:10" x14ac:dyDescent="0.25">
      <c r="A10323" t="s">
        <v>223</v>
      </c>
      <c r="B10323" t="s">
        <v>80</v>
      </c>
      <c r="C10323" t="s">
        <v>81</v>
      </c>
      <c r="D10323">
        <v>230801</v>
      </c>
      <c r="E10323" t="s">
        <v>391</v>
      </c>
      <c r="F10323">
        <v>120</v>
      </c>
      <c r="G10323" t="s">
        <v>332</v>
      </c>
      <c r="H10323" t="s">
        <v>84</v>
      </c>
      <c r="I10323">
        <v>2015</v>
      </c>
      <c r="J10323">
        <v>27.873100000000001</v>
      </c>
    </row>
    <row r="10324" spans="1:10" x14ac:dyDescent="0.25">
      <c r="A10324" t="s">
        <v>225</v>
      </c>
      <c r="B10324" t="s">
        <v>80</v>
      </c>
      <c r="C10324" t="s">
        <v>32</v>
      </c>
      <c r="D10324">
        <v>230500</v>
      </c>
      <c r="E10324" t="s">
        <v>356</v>
      </c>
      <c r="F10324">
        <v>120</v>
      </c>
      <c r="G10324" t="s">
        <v>332</v>
      </c>
      <c r="H10324" t="s">
        <v>84</v>
      </c>
      <c r="I10324">
        <v>2010</v>
      </c>
      <c r="J10324">
        <v>22.6296</v>
      </c>
    </row>
    <row r="10325" spans="1:10" x14ac:dyDescent="0.25">
      <c r="A10325" t="s">
        <v>227</v>
      </c>
      <c r="B10325" t="s">
        <v>80</v>
      </c>
      <c r="C10325" t="s">
        <v>81</v>
      </c>
      <c r="D10325">
        <v>230801</v>
      </c>
      <c r="E10325" t="s">
        <v>391</v>
      </c>
      <c r="F10325">
        <v>120</v>
      </c>
      <c r="G10325" t="s">
        <v>332</v>
      </c>
      <c r="H10325" t="s">
        <v>84</v>
      </c>
      <c r="I10325">
        <v>2015</v>
      </c>
      <c r="J10325">
        <v>380.35700000000003</v>
      </c>
    </row>
    <row r="10326" spans="1:10" x14ac:dyDescent="0.25">
      <c r="A10326" t="s">
        <v>229</v>
      </c>
      <c r="B10326" t="s">
        <v>71</v>
      </c>
      <c r="C10326" t="s">
        <v>348</v>
      </c>
      <c r="D10326" t="s">
        <v>347</v>
      </c>
      <c r="E10326" t="s">
        <v>346</v>
      </c>
      <c r="F10326">
        <v>103</v>
      </c>
      <c r="G10326" t="s">
        <v>82</v>
      </c>
      <c r="H10326" t="s">
        <v>84</v>
      </c>
      <c r="I10326">
        <v>1990</v>
      </c>
      <c r="J10326">
        <v>7.0246500000000003</v>
      </c>
    </row>
    <row r="10327" spans="1:10" x14ac:dyDescent="0.25">
      <c r="A10327" t="s">
        <v>224</v>
      </c>
      <c r="B10327" t="s">
        <v>74</v>
      </c>
      <c r="C10327" t="s">
        <v>34</v>
      </c>
      <c r="D10327">
        <v>901001</v>
      </c>
      <c r="E10327" t="s">
        <v>254</v>
      </c>
      <c r="F10327">
        <v>104</v>
      </c>
      <c r="G10327" t="s">
        <v>340</v>
      </c>
      <c r="H10327" t="s">
        <v>84</v>
      </c>
      <c r="I10327">
        <v>2010</v>
      </c>
      <c r="J10327">
        <v>1.0469699999999999E-3</v>
      </c>
    </row>
    <row r="10328" spans="1:10" x14ac:dyDescent="0.25">
      <c r="A10328" t="s">
        <v>224</v>
      </c>
      <c r="B10328" t="s">
        <v>80</v>
      </c>
      <c r="C10328" t="s">
        <v>37</v>
      </c>
      <c r="D10328">
        <v>120212</v>
      </c>
      <c r="E10328" t="s">
        <v>266</v>
      </c>
      <c r="F10328">
        <v>115</v>
      </c>
      <c r="G10328" t="s">
        <v>341</v>
      </c>
      <c r="H10328" t="s">
        <v>84</v>
      </c>
      <c r="I10328">
        <v>1990</v>
      </c>
      <c r="J10328">
        <v>2.4143499999999998E-2</v>
      </c>
    </row>
    <row r="10329" spans="1:10" x14ac:dyDescent="0.25">
      <c r="A10329" t="s">
        <v>229</v>
      </c>
      <c r="B10329" t="s">
        <v>80</v>
      </c>
      <c r="C10329" t="s">
        <v>37</v>
      </c>
      <c r="D10329">
        <v>120302</v>
      </c>
      <c r="E10329" t="s">
        <v>260</v>
      </c>
      <c r="F10329">
        <v>104</v>
      </c>
      <c r="G10329" t="s">
        <v>340</v>
      </c>
      <c r="H10329" t="s">
        <v>84</v>
      </c>
      <c r="I10329">
        <v>2005</v>
      </c>
      <c r="J10329">
        <v>3.6693499999999998E-4</v>
      </c>
    </row>
    <row r="10330" spans="1:10" x14ac:dyDescent="0.25">
      <c r="A10330" t="s">
        <v>229</v>
      </c>
      <c r="B10330" t="s">
        <v>80</v>
      </c>
      <c r="C10330" t="s">
        <v>37</v>
      </c>
      <c r="D10330">
        <v>120105</v>
      </c>
      <c r="E10330" t="s">
        <v>270</v>
      </c>
      <c r="F10330">
        <v>120</v>
      </c>
      <c r="G10330" t="s">
        <v>332</v>
      </c>
      <c r="H10330" t="s">
        <v>84</v>
      </c>
      <c r="I10330">
        <v>2005</v>
      </c>
      <c r="J10330">
        <v>333.51499999999999</v>
      </c>
    </row>
    <row r="10331" spans="1:10" x14ac:dyDescent="0.25">
      <c r="A10331" t="s">
        <v>227</v>
      </c>
      <c r="B10331" t="s">
        <v>79</v>
      </c>
      <c r="C10331" t="s">
        <v>35</v>
      </c>
      <c r="D10331" t="s">
        <v>245</v>
      </c>
      <c r="E10331" t="s">
        <v>244</v>
      </c>
      <c r="F10331">
        <v>115</v>
      </c>
      <c r="G10331" t="s">
        <v>341</v>
      </c>
      <c r="H10331" t="s">
        <v>84</v>
      </c>
      <c r="I10331">
        <v>1995</v>
      </c>
      <c r="J10331">
        <v>8.4495699999999996</v>
      </c>
    </row>
    <row r="10332" spans="1:10" x14ac:dyDescent="0.25">
      <c r="A10332" t="s">
        <v>227</v>
      </c>
      <c r="B10332" t="s">
        <v>79</v>
      </c>
      <c r="C10332" t="s">
        <v>35</v>
      </c>
      <c r="D10332" t="s">
        <v>245</v>
      </c>
      <c r="E10332" t="s">
        <v>244</v>
      </c>
      <c r="F10332">
        <v>110</v>
      </c>
      <c r="G10332" t="s">
        <v>344</v>
      </c>
      <c r="H10332" t="s">
        <v>84</v>
      </c>
      <c r="I10332">
        <v>1995</v>
      </c>
      <c r="J10332">
        <v>21.5761</v>
      </c>
    </row>
    <row r="10333" spans="1:10" x14ac:dyDescent="0.25">
      <c r="A10333" t="s">
        <v>227</v>
      </c>
      <c r="B10333" t="s">
        <v>74</v>
      </c>
      <c r="C10333" t="s">
        <v>34</v>
      </c>
      <c r="D10333">
        <v>901001</v>
      </c>
      <c r="E10333" t="s">
        <v>254</v>
      </c>
      <c r="F10333">
        <v>104</v>
      </c>
      <c r="G10333" t="s">
        <v>340</v>
      </c>
      <c r="H10333" t="s">
        <v>84</v>
      </c>
      <c r="I10333">
        <v>2005</v>
      </c>
      <c r="J10333">
        <v>0.18554200000000001</v>
      </c>
    </row>
    <row r="10334" spans="1:10" x14ac:dyDescent="0.25">
      <c r="A10334" t="s">
        <v>227</v>
      </c>
      <c r="B10334" t="s">
        <v>80</v>
      </c>
      <c r="C10334" t="s">
        <v>37</v>
      </c>
      <c r="D10334">
        <v>130112</v>
      </c>
      <c r="E10334" t="s">
        <v>349</v>
      </c>
      <c r="F10334">
        <v>104</v>
      </c>
      <c r="G10334" t="s">
        <v>340</v>
      </c>
      <c r="H10334" t="s">
        <v>84</v>
      </c>
      <c r="I10334">
        <v>2014</v>
      </c>
      <c r="J10334">
        <v>4.3514500000000001E-4</v>
      </c>
    </row>
    <row r="10335" spans="1:10" x14ac:dyDescent="0.25">
      <c r="A10335" t="s">
        <v>227</v>
      </c>
      <c r="B10335" t="s">
        <v>80</v>
      </c>
      <c r="C10335" t="s">
        <v>37</v>
      </c>
      <c r="D10335">
        <v>120302</v>
      </c>
      <c r="E10335" t="s">
        <v>260</v>
      </c>
      <c r="F10335">
        <v>104</v>
      </c>
      <c r="G10335" t="s">
        <v>340</v>
      </c>
      <c r="H10335" t="s">
        <v>84</v>
      </c>
      <c r="I10335">
        <v>2014</v>
      </c>
      <c r="J10335">
        <v>3.3072700000000001E-4</v>
      </c>
    </row>
    <row r="10336" spans="1:10" x14ac:dyDescent="0.25">
      <c r="A10336" t="s">
        <v>227</v>
      </c>
      <c r="B10336" t="s">
        <v>80</v>
      </c>
      <c r="C10336" t="s">
        <v>37</v>
      </c>
      <c r="D10336">
        <v>120105</v>
      </c>
      <c r="E10336" t="s">
        <v>270</v>
      </c>
      <c r="F10336">
        <v>114</v>
      </c>
      <c r="G10336" t="s">
        <v>335</v>
      </c>
      <c r="H10336" t="s">
        <v>84</v>
      </c>
      <c r="I10336">
        <v>2014</v>
      </c>
      <c r="J10336">
        <v>1.5823499999999999</v>
      </c>
    </row>
    <row r="10337" spans="1:10" x14ac:dyDescent="0.25">
      <c r="A10337" t="s">
        <v>224</v>
      </c>
      <c r="B10337" t="s">
        <v>80</v>
      </c>
      <c r="C10337" t="s">
        <v>37</v>
      </c>
      <c r="D10337">
        <v>120216</v>
      </c>
      <c r="E10337" t="s">
        <v>263</v>
      </c>
      <c r="F10337">
        <v>120</v>
      </c>
      <c r="G10337" t="s">
        <v>332</v>
      </c>
      <c r="H10337" t="s">
        <v>84</v>
      </c>
      <c r="I10337">
        <v>2014</v>
      </c>
      <c r="J10337">
        <v>4.0667</v>
      </c>
    </row>
    <row r="10338" spans="1:10" x14ac:dyDescent="0.25">
      <c r="A10338" t="s">
        <v>223</v>
      </c>
      <c r="B10338" t="s">
        <v>79</v>
      </c>
      <c r="C10338" t="s">
        <v>35</v>
      </c>
      <c r="D10338" t="s">
        <v>243</v>
      </c>
      <c r="E10338" t="s">
        <v>242</v>
      </c>
      <c r="F10338">
        <v>111</v>
      </c>
      <c r="G10338" t="s">
        <v>333</v>
      </c>
      <c r="H10338" t="s">
        <v>84</v>
      </c>
      <c r="I10338">
        <v>2005</v>
      </c>
      <c r="J10338">
        <v>287.78500000000003</v>
      </c>
    </row>
    <row r="10339" spans="1:10" x14ac:dyDescent="0.25">
      <c r="A10339" t="s">
        <v>226</v>
      </c>
      <c r="B10339" t="s">
        <v>80</v>
      </c>
      <c r="C10339" t="s">
        <v>192</v>
      </c>
      <c r="D10339">
        <v>200200</v>
      </c>
      <c r="E10339" t="s">
        <v>334</v>
      </c>
      <c r="F10339">
        <v>109</v>
      </c>
      <c r="G10339" t="s">
        <v>342</v>
      </c>
      <c r="H10339" t="s">
        <v>84</v>
      </c>
      <c r="I10339">
        <v>2014</v>
      </c>
      <c r="J10339">
        <v>3.16669</v>
      </c>
    </row>
    <row r="10340" spans="1:10" x14ac:dyDescent="0.25">
      <c r="A10340" t="s">
        <v>226</v>
      </c>
      <c r="B10340" t="s">
        <v>80</v>
      </c>
      <c r="C10340" t="s">
        <v>192</v>
      </c>
      <c r="D10340">
        <v>203100</v>
      </c>
      <c r="E10340" t="s">
        <v>420</v>
      </c>
      <c r="F10340">
        <v>109</v>
      </c>
      <c r="G10340" t="s">
        <v>342</v>
      </c>
      <c r="H10340" t="s">
        <v>84</v>
      </c>
      <c r="I10340">
        <v>2015</v>
      </c>
      <c r="J10340">
        <v>20.535</v>
      </c>
    </row>
    <row r="10341" spans="1:10" x14ac:dyDescent="0.25">
      <c r="A10341" t="s">
        <v>223</v>
      </c>
      <c r="B10341" t="s">
        <v>79</v>
      </c>
      <c r="C10341" t="s">
        <v>35</v>
      </c>
      <c r="D10341" t="s">
        <v>245</v>
      </c>
      <c r="E10341" t="s">
        <v>244</v>
      </c>
      <c r="F10341">
        <v>119</v>
      </c>
      <c r="G10341" t="s">
        <v>357</v>
      </c>
      <c r="H10341" t="s">
        <v>84</v>
      </c>
      <c r="I10341">
        <v>1995</v>
      </c>
      <c r="J10341">
        <v>1.3093300000000001</v>
      </c>
    </row>
    <row r="10342" spans="1:10" x14ac:dyDescent="0.25">
      <c r="A10342" t="s">
        <v>225</v>
      </c>
      <c r="B10342" t="s">
        <v>80</v>
      </c>
      <c r="C10342" t="s">
        <v>37</v>
      </c>
      <c r="D10342">
        <v>130302</v>
      </c>
      <c r="E10342" t="s">
        <v>336</v>
      </c>
      <c r="F10342">
        <v>114</v>
      </c>
      <c r="G10342" t="s">
        <v>335</v>
      </c>
      <c r="H10342" t="s">
        <v>84</v>
      </c>
      <c r="I10342">
        <v>1995</v>
      </c>
      <c r="J10342">
        <v>1.9800899999999999E-3</v>
      </c>
    </row>
    <row r="10343" spans="1:10" x14ac:dyDescent="0.25">
      <c r="A10343" t="s">
        <v>225</v>
      </c>
      <c r="B10343" t="s">
        <v>80</v>
      </c>
      <c r="C10343" t="s">
        <v>37</v>
      </c>
      <c r="D10343">
        <v>130302</v>
      </c>
      <c r="E10343" t="s">
        <v>336</v>
      </c>
      <c r="F10343">
        <v>120</v>
      </c>
      <c r="G10343" t="s">
        <v>332</v>
      </c>
      <c r="H10343" t="s">
        <v>84</v>
      </c>
      <c r="I10343">
        <v>1995</v>
      </c>
      <c r="J10343">
        <v>3.2284100000000003E-2</v>
      </c>
    </row>
    <row r="10344" spans="1:10" x14ac:dyDescent="0.25">
      <c r="A10344" t="s">
        <v>227</v>
      </c>
      <c r="B10344" t="s">
        <v>80</v>
      </c>
      <c r="C10344" t="s">
        <v>37</v>
      </c>
      <c r="D10344">
        <v>120215</v>
      </c>
      <c r="E10344" t="s">
        <v>264</v>
      </c>
      <c r="F10344">
        <v>111</v>
      </c>
      <c r="G10344" t="s">
        <v>333</v>
      </c>
      <c r="H10344" t="s">
        <v>84</v>
      </c>
      <c r="I10344">
        <v>2015</v>
      </c>
      <c r="J10344">
        <v>3.0453300000000002E-3</v>
      </c>
    </row>
    <row r="10345" spans="1:10" x14ac:dyDescent="0.25">
      <c r="A10345" t="s">
        <v>227</v>
      </c>
      <c r="B10345" t="s">
        <v>80</v>
      </c>
      <c r="C10345" t="s">
        <v>37</v>
      </c>
      <c r="D10345">
        <v>120215</v>
      </c>
      <c r="E10345" t="s">
        <v>264</v>
      </c>
      <c r="F10345">
        <v>115</v>
      </c>
      <c r="G10345" t="s">
        <v>341</v>
      </c>
      <c r="H10345" t="s">
        <v>84</v>
      </c>
      <c r="I10345">
        <v>2015</v>
      </c>
      <c r="J10345">
        <v>3.0453300000000001E-4</v>
      </c>
    </row>
    <row r="10346" spans="1:10" x14ac:dyDescent="0.25">
      <c r="A10346" t="s">
        <v>229</v>
      </c>
      <c r="B10346" t="s">
        <v>75</v>
      </c>
      <c r="C10346" t="s">
        <v>31</v>
      </c>
      <c r="D10346" t="s">
        <v>237</v>
      </c>
      <c r="E10346" t="s">
        <v>236</v>
      </c>
      <c r="F10346">
        <v>111</v>
      </c>
      <c r="G10346" t="s">
        <v>333</v>
      </c>
      <c r="H10346" t="s">
        <v>84</v>
      </c>
      <c r="I10346">
        <v>2014</v>
      </c>
      <c r="J10346">
        <v>1010.51</v>
      </c>
    </row>
    <row r="10347" spans="1:10" x14ac:dyDescent="0.25">
      <c r="A10347" t="s">
        <v>225</v>
      </c>
      <c r="B10347" t="s">
        <v>79</v>
      </c>
      <c r="C10347" t="s">
        <v>35</v>
      </c>
      <c r="D10347" t="s">
        <v>245</v>
      </c>
      <c r="E10347" t="s">
        <v>244</v>
      </c>
      <c r="F10347">
        <v>115</v>
      </c>
      <c r="G10347" t="s">
        <v>341</v>
      </c>
      <c r="H10347" t="s">
        <v>84</v>
      </c>
      <c r="I10347">
        <v>2015</v>
      </c>
      <c r="J10347">
        <v>1.5749</v>
      </c>
    </row>
    <row r="10348" spans="1:10" x14ac:dyDescent="0.25">
      <c r="A10348" t="s">
        <v>224</v>
      </c>
      <c r="B10348" t="s">
        <v>80</v>
      </c>
      <c r="C10348" t="s">
        <v>37</v>
      </c>
      <c r="D10348">
        <v>130215</v>
      </c>
      <c r="E10348" t="s">
        <v>384</v>
      </c>
      <c r="F10348">
        <v>104</v>
      </c>
      <c r="G10348" t="s">
        <v>340</v>
      </c>
      <c r="H10348" t="s">
        <v>84</v>
      </c>
      <c r="I10348">
        <v>2005</v>
      </c>
      <c r="J10348">
        <v>1.7520599999999999E-7</v>
      </c>
    </row>
    <row r="10349" spans="1:10" x14ac:dyDescent="0.25">
      <c r="A10349" t="s">
        <v>224</v>
      </c>
      <c r="B10349" t="s">
        <v>80</v>
      </c>
      <c r="C10349" t="s">
        <v>37</v>
      </c>
      <c r="D10349">
        <v>150203</v>
      </c>
      <c r="E10349" t="s">
        <v>285</v>
      </c>
      <c r="F10349">
        <v>120</v>
      </c>
      <c r="G10349" t="s">
        <v>332</v>
      </c>
      <c r="H10349" t="s">
        <v>84</v>
      </c>
      <c r="I10349">
        <v>2005</v>
      </c>
      <c r="J10349">
        <v>7.68596E-2</v>
      </c>
    </row>
    <row r="10350" spans="1:10" x14ac:dyDescent="0.25">
      <c r="A10350" t="s">
        <v>226</v>
      </c>
      <c r="B10350" t="s">
        <v>80</v>
      </c>
      <c r="C10350" t="s">
        <v>37</v>
      </c>
      <c r="D10350">
        <v>120219</v>
      </c>
      <c r="E10350" t="s">
        <v>261</v>
      </c>
      <c r="F10350">
        <v>109</v>
      </c>
      <c r="G10350" t="s">
        <v>342</v>
      </c>
      <c r="H10350" t="s">
        <v>84</v>
      </c>
      <c r="I10350">
        <v>2005</v>
      </c>
      <c r="J10350">
        <v>3.7038000000000001E-3</v>
      </c>
    </row>
    <row r="10351" spans="1:10" x14ac:dyDescent="0.25">
      <c r="A10351" t="s">
        <v>226</v>
      </c>
      <c r="B10351" t="s">
        <v>80</v>
      </c>
      <c r="C10351" t="s">
        <v>37</v>
      </c>
      <c r="D10351">
        <v>130219</v>
      </c>
      <c r="E10351" t="s">
        <v>354</v>
      </c>
      <c r="F10351">
        <v>120</v>
      </c>
      <c r="G10351" t="s">
        <v>332</v>
      </c>
      <c r="H10351" t="s">
        <v>84</v>
      </c>
      <c r="I10351">
        <v>2005</v>
      </c>
      <c r="J10351">
        <v>1.3692299999999999E-2</v>
      </c>
    </row>
    <row r="10352" spans="1:10" x14ac:dyDescent="0.25">
      <c r="A10352" t="s">
        <v>226</v>
      </c>
      <c r="B10352" t="s">
        <v>80</v>
      </c>
      <c r="C10352" t="s">
        <v>37</v>
      </c>
      <c r="D10352">
        <v>120216</v>
      </c>
      <c r="E10352" t="s">
        <v>263</v>
      </c>
      <c r="F10352">
        <v>111</v>
      </c>
      <c r="G10352" t="s">
        <v>333</v>
      </c>
      <c r="H10352" t="s">
        <v>84</v>
      </c>
      <c r="I10352">
        <v>2005</v>
      </c>
      <c r="J10352">
        <v>1.1910799999999999E-2</v>
      </c>
    </row>
    <row r="10353" spans="1:10" x14ac:dyDescent="0.25">
      <c r="A10353" t="s">
        <v>226</v>
      </c>
      <c r="B10353" t="s">
        <v>80</v>
      </c>
      <c r="C10353" t="s">
        <v>37</v>
      </c>
      <c r="D10353">
        <v>120216</v>
      </c>
      <c r="E10353" t="s">
        <v>263</v>
      </c>
      <c r="F10353">
        <v>103</v>
      </c>
      <c r="G10353" t="s">
        <v>82</v>
      </c>
      <c r="H10353" t="s">
        <v>84</v>
      </c>
      <c r="I10353">
        <v>2005</v>
      </c>
      <c r="J10353">
        <v>1.19108E-4</v>
      </c>
    </row>
    <row r="10354" spans="1:10" x14ac:dyDescent="0.25">
      <c r="A10354" t="s">
        <v>226</v>
      </c>
      <c r="B10354" t="s">
        <v>80</v>
      </c>
      <c r="C10354" t="s">
        <v>37</v>
      </c>
      <c r="D10354">
        <v>120303</v>
      </c>
      <c r="E10354" t="s">
        <v>259</v>
      </c>
      <c r="F10354">
        <v>111</v>
      </c>
      <c r="G10354" t="s">
        <v>333</v>
      </c>
      <c r="H10354" t="s">
        <v>84</v>
      </c>
      <c r="I10354">
        <v>2005</v>
      </c>
      <c r="J10354">
        <v>1.55389E-2</v>
      </c>
    </row>
    <row r="10355" spans="1:10" x14ac:dyDescent="0.25">
      <c r="A10355" t="s">
        <v>226</v>
      </c>
      <c r="B10355" t="s">
        <v>80</v>
      </c>
      <c r="C10355" t="s">
        <v>37</v>
      </c>
      <c r="D10355">
        <v>130106</v>
      </c>
      <c r="E10355" t="s">
        <v>345</v>
      </c>
      <c r="F10355">
        <v>114</v>
      </c>
      <c r="G10355" t="s">
        <v>335</v>
      </c>
      <c r="H10355" t="s">
        <v>84</v>
      </c>
      <c r="I10355">
        <v>2005</v>
      </c>
      <c r="J10355">
        <v>0.14846400000000001</v>
      </c>
    </row>
    <row r="10356" spans="1:10" x14ac:dyDescent="0.25">
      <c r="A10356" t="s">
        <v>226</v>
      </c>
      <c r="B10356" t="s">
        <v>80</v>
      </c>
      <c r="C10356" t="s">
        <v>37</v>
      </c>
      <c r="D10356">
        <v>120213</v>
      </c>
      <c r="E10356" t="s">
        <v>265</v>
      </c>
      <c r="F10356">
        <v>109</v>
      </c>
      <c r="G10356" t="s">
        <v>342</v>
      </c>
      <c r="H10356" t="s">
        <v>84</v>
      </c>
      <c r="I10356">
        <v>2005</v>
      </c>
      <c r="J10356">
        <v>0.145175</v>
      </c>
    </row>
    <row r="10357" spans="1:10" x14ac:dyDescent="0.25">
      <c r="A10357" t="s">
        <v>226</v>
      </c>
      <c r="B10357" t="s">
        <v>80</v>
      </c>
      <c r="C10357" t="s">
        <v>37</v>
      </c>
      <c r="D10357">
        <v>150103</v>
      </c>
      <c r="E10357" t="s">
        <v>287</v>
      </c>
      <c r="F10357">
        <v>120</v>
      </c>
      <c r="G10357" t="s">
        <v>332</v>
      </c>
      <c r="H10357" t="s">
        <v>84</v>
      </c>
      <c r="I10357">
        <v>2005</v>
      </c>
      <c r="J10357">
        <v>0.42794300000000002</v>
      </c>
    </row>
    <row r="10358" spans="1:10" x14ac:dyDescent="0.25">
      <c r="A10358" t="s">
        <v>223</v>
      </c>
      <c r="B10358" t="s">
        <v>71</v>
      </c>
      <c r="C10358" t="s">
        <v>348</v>
      </c>
      <c r="D10358" t="s">
        <v>347</v>
      </c>
      <c r="E10358" t="s">
        <v>346</v>
      </c>
      <c r="F10358">
        <v>109</v>
      </c>
      <c r="G10358" t="s">
        <v>342</v>
      </c>
      <c r="H10358" t="s">
        <v>84</v>
      </c>
      <c r="I10358">
        <v>1990</v>
      </c>
      <c r="J10358">
        <v>0.51005599999999995</v>
      </c>
    </row>
    <row r="10359" spans="1:10" x14ac:dyDescent="0.25">
      <c r="A10359" t="s">
        <v>227</v>
      </c>
      <c r="B10359" t="s">
        <v>80</v>
      </c>
      <c r="C10359" t="s">
        <v>37</v>
      </c>
      <c r="D10359">
        <v>120216</v>
      </c>
      <c r="E10359" t="s">
        <v>263</v>
      </c>
      <c r="F10359">
        <v>114</v>
      </c>
      <c r="G10359" t="s">
        <v>335</v>
      </c>
      <c r="H10359" t="s">
        <v>84</v>
      </c>
      <c r="I10359">
        <v>2000</v>
      </c>
      <c r="J10359">
        <v>5.0476800000000002E-2</v>
      </c>
    </row>
    <row r="10360" spans="1:10" x14ac:dyDescent="0.25">
      <c r="A10360" t="s">
        <v>227</v>
      </c>
      <c r="B10360" t="s">
        <v>80</v>
      </c>
      <c r="C10360" t="s">
        <v>37</v>
      </c>
      <c r="D10360">
        <v>120106</v>
      </c>
      <c r="E10360" t="s">
        <v>269</v>
      </c>
      <c r="F10360">
        <v>109</v>
      </c>
      <c r="G10360" t="s">
        <v>342</v>
      </c>
      <c r="H10360" t="s">
        <v>84</v>
      </c>
      <c r="I10360">
        <v>2000</v>
      </c>
      <c r="J10360">
        <v>4.0000299999999998</v>
      </c>
    </row>
    <row r="10361" spans="1:10" x14ac:dyDescent="0.25">
      <c r="A10361" t="s">
        <v>227</v>
      </c>
      <c r="B10361" t="s">
        <v>80</v>
      </c>
      <c r="C10361" t="s">
        <v>191</v>
      </c>
      <c r="D10361">
        <v>230701</v>
      </c>
      <c r="E10361" t="s">
        <v>232</v>
      </c>
      <c r="F10361">
        <v>120</v>
      </c>
      <c r="G10361" t="s">
        <v>332</v>
      </c>
      <c r="H10361" t="s">
        <v>84</v>
      </c>
      <c r="I10361">
        <v>2014</v>
      </c>
      <c r="J10361">
        <v>12.0091</v>
      </c>
    </row>
    <row r="10362" spans="1:10" x14ac:dyDescent="0.25">
      <c r="A10362" t="s">
        <v>227</v>
      </c>
      <c r="B10362" t="s">
        <v>80</v>
      </c>
      <c r="C10362" t="s">
        <v>191</v>
      </c>
      <c r="D10362">
        <v>230701</v>
      </c>
      <c r="E10362" t="s">
        <v>232</v>
      </c>
      <c r="F10362">
        <v>109</v>
      </c>
      <c r="G10362" t="s">
        <v>342</v>
      </c>
      <c r="H10362" t="s">
        <v>84</v>
      </c>
      <c r="I10362">
        <v>2005</v>
      </c>
      <c r="J10362">
        <v>1609.05</v>
      </c>
    </row>
    <row r="10363" spans="1:10" x14ac:dyDescent="0.25">
      <c r="A10363" t="s">
        <v>229</v>
      </c>
      <c r="B10363" t="s">
        <v>80</v>
      </c>
      <c r="C10363" t="s">
        <v>37</v>
      </c>
      <c r="D10363">
        <v>150103</v>
      </c>
      <c r="E10363" t="s">
        <v>287</v>
      </c>
      <c r="F10363">
        <v>114</v>
      </c>
      <c r="G10363" t="s">
        <v>335</v>
      </c>
      <c r="H10363" t="s">
        <v>84</v>
      </c>
      <c r="I10363">
        <v>2000</v>
      </c>
      <c r="J10363">
        <v>2.7608600000000001E-2</v>
      </c>
    </row>
    <row r="10364" spans="1:10" x14ac:dyDescent="0.25">
      <c r="A10364" t="s">
        <v>227</v>
      </c>
      <c r="B10364" t="s">
        <v>80</v>
      </c>
      <c r="C10364" t="s">
        <v>37</v>
      </c>
      <c r="D10364">
        <v>120213</v>
      </c>
      <c r="E10364" t="s">
        <v>265</v>
      </c>
      <c r="F10364">
        <v>109</v>
      </c>
      <c r="G10364" t="s">
        <v>342</v>
      </c>
      <c r="H10364" t="s">
        <v>84</v>
      </c>
      <c r="I10364">
        <v>1995</v>
      </c>
      <c r="J10364">
        <v>0.96844799999999998</v>
      </c>
    </row>
    <row r="10365" spans="1:10" x14ac:dyDescent="0.25">
      <c r="A10365" t="s">
        <v>229</v>
      </c>
      <c r="B10365" t="s">
        <v>80</v>
      </c>
      <c r="C10365" t="s">
        <v>37</v>
      </c>
      <c r="D10365">
        <v>130216</v>
      </c>
      <c r="E10365" t="s">
        <v>355</v>
      </c>
      <c r="F10365">
        <v>109</v>
      </c>
      <c r="G10365" t="s">
        <v>342</v>
      </c>
      <c r="H10365" t="s">
        <v>84</v>
      </c>
      <c r="I10365">
        <v>2015</v>
      </c>
      <c r="J10365">
        <v>0.41992800000000002</v>
      </c>
    </row>
    <row r="10366" spans="1:10" x14ac:dyDescent="0.25">
      <c r="A10366" t="s">
        <v>225</v>
      </c>
      <c r="B10366" t="s">
        <v>202</v>
      </c>
      <c r="C10366" t="s">
        <v>199</v>
      </c>
      <c r="D10366" t="s">
        <v>381</v>
      </c>
      <c r="E10366" t="s">
        <v>380</v>
      </c>
      <c r="F10366">
        <v>114</v>
      </c>
      <c r="G10366" t="s">
        <v>335</v>
      </c>
      <c r="H10366" t="s">
        <v>84</v>
      </c>
      <c r="I10366">
        <v>2015</v>
      </c>
      <c r="J10366">
        <v>17579.099999999999</v>
      </c>
    </row>
    <row r="10367" spans="1:10" x14ac:dyDescent="0.25">
      <c r="A10367" t="s">
        <v>225</v>
      </c>
      <c r="B10367" t="s">
        <v>75</v>
      </c>
      <c r="C10367" t="s">
        <v>31</v>
      </c>
      <c r="D10367" t="s">
        <v>235</v>
      </c>
      <c r="E10367" t="s">
        <v>234</v>
      </c>
      <c r="F10367">
        <v>115</v>
      </c>
      <c r="G10367" t="s">
        <v>341</v>
      </c>
      <c r="H10367" t="s">
        <v>84</v>
      </c>
      <c r="I10367">
        <v>2010</v>
      </c>
      <c r="J10367">
        <v>0.25104500000000002</v>
      </c>
    </row>
    <row r="10368" spans="1:10" x14ac:dyDescent="0.25">
      <c r="A10368" t="s">
        <v>229</v>
      </c>
      <c r="B10368" t="s">
        <v>80</v>
      </c>
      <c r="C10368" t="s">
        <v>37</v>
      </c>
      <c r="D10368">
        <v>130113</v>
      </c>
      <c r="E10368" t="s">
        <v>339</v>
      </c>
      <c r="F10368">
        <v>111</v>
      </c>
      <c r="G10368" t="s">
        <v>333</v>
      </c>
      <c r="H10368" t="s">
        <v>84</v>
      </c>
      <c r="I10368">
        <v>2014</v>
      </c>
      <c r="J10368">
        <v>7.7727299999999999E-2</v>
      </c>
    </row>
    <row r="10369" spans="1:10" x14ac:dyDescent="0.25">
      <c r="A10369" t="s">
        <v>229</v>
      </c>
      <c r="B10369" t="s">
        <v>80</v>
      </c>
      <c r="C10369" t="s">
        <v>37</v>
      </c>
      <c r="D10369">
        <v>130303</v>
      </c>
      <c r="E10369" t="s">
        <v>351</v>
      </c>
      <c r="F10369">
        <v>111</v>
      </c>
      <c r="G10369" t="s">
        <v>333</v>
      </c>
      <c r="H10369" t="s">
        <v>84</v>
      </c>
      <c r="I10369">
        <v>2014</v>
      </c>
      <c r="J10369">
        <v>5.2214499999999999E-3</v>
      </c>
    </row>
    <row r="10370" spans="1:10" x14ac:dyDescent="0.25">
      <c r="A10370" t="s">
        <v>224</v>
      </c>
      <c r="B10370" t="s">
        <v>80</v>
      </c>
      <c r="C10370" t="s">
        <v>37</v>
      </c>
      <c r="D10370">
        <v>130105</v>
      </c>
      <c r="E10370" t="s">
        <v>352</v>
      </c>
      <c r="F10370">
        <v>104</v>
      </c>
      <c r="G10370" t="s">
        <v>340</v>
      </c>
      <c r="H10370" t="s">
        <v>84</v>
      </c>
      <c r="I10370">
        <v>2015</v>
      </c>
      <c r="J10370">
        <v>1.10612E-4</v>
      </c>
    </row>
    <row r="10371" spans="1:10" x14ac:dyDescent="0.25">
      <c r="A10371" t="s">
        <v>224</v>
      </c>
      <c r="B10371" t="s">
        <v>80</v>
      </c>
      <c r="C10371" t="s">
        <v>37</v>
      </c>
      <c r="D10371">
        <v>120112</v>
      </c>
      <c r="E10371" t="s">
        <v>268</v>
      </c>
      <c r="F10371">
        <v>120</v>
      </c>
      <c r="G10371" t="s">
        <v>332</v>
      </c>
      <c r="H10371" t="s">
        <v>84</v>
      </c>
      <c r="I10371">
        <v>2015</v>
      </c>
      <c r="J10371">
        <v>3.56548</v>
      </c>
    </row>
    <row r="10372" spans="1:10" x14ac:dyDescent="0.25">
      <c r="A10372" t="s">
        <v>224</v>
      </c>
      <c r="B10372" t="s">
        <v>80</v>
      </c>
      <c r="C10372" t="s">
        <v>37</v>
      </c>
      <c r="D10372">
        <v>120105</v>
      </c>
      <c r="E10372" t="s">
        <v>270</v>
      </c>
      <c r="F10372">
        <v>115</v>
      </c>
      <c r="G10372" t="s">
        <v>341</v>
      </c>
      <c r="H10372" t="s">
        <v>84</v>
      </c>
      <c r="I10372">
        <v>2015</v>
      </c>
      <c r="J10372">
        <v>1.6312500000000001E-2</v>
      </c>
    </row>
    <row r="10373" spans="1:10" x14ac:dyDescent="0.25">
      <c r="A10373" t="s">
        <v>223</v>
      </c>
      <c r="B10373" t="s">
        <v>79</v>
      </c>
      <c r="C10373" t="s">
        <v>35</v>
      </c>
      <c r="D10373" t="s">
        <v>245</v>
      </c>
      <c r="E10373" t="s">
        <v>244</v>
      </c>
      <c r="F10373">
        <v>109</v>
      </c>
      <c r="G10373" t="s">
        <v>342</v>
      </c>
      <c r="H10373" t="s">
        <v>84</v>
      </c>
      <c r="I10373">
        <v>1995</v>
      </c>
      <c r="J10373">
        <v>336.78899999999999</v>
      </c>
    </row>
    <row r="10374" spans="1:10" x14ac:dyDescent="0.25">
      <c r="A10374" t="s">
        <v>223</v>
      </c>
      <c r="B10374" t="s">
        <v>79</v>
      </c>
      <c r="C10374" t="s">
        <v>35</v>
      </c>
      <c r="D10374" t="s">
        <v>245</v>
      </c>
      <c r="E10374" t="s">
        <v>244</v>
      </c>
      <c r="F10374">
        <v>104</v>
      </c>
      <c r="G10374" t="s">
        <v>340</v>
      </c>
      <c r="H10374" t="s">
        <v>84</v>
      </c>
      <c r="I10374">
        <v>1995</v>
      </c>
      <c r="J10374">
        <v>9.2046600000000005</v>
      </c>
    </row>
    <row r="10375" spans="1:10" x14ac:dyDescent="0.25">
      <c r="A10375" t="s">
        <v>226</v>
      </c>
      <c r="B10375" t="s">
        <v>80</v>
      </c>
      <c r="C10375" t="s">
        <v>36</v>
      </c>
      <c r="D10375">
        <v>500200</v>
      </c>
      <c r="E10375" t="s">
        <v>300</v>
      </c>
      <c r="F10375">
        <v>109</v>
      </c>
      <c r="G10375" t="s">
        <v>342</v>
      </c>
      <c r="H10375" t="s">
        <v>84</v>
      </c>
      <c r="I10375">
        <v>1990</v>
      </c>
      <c r="J10375">
        <v>217.18799999999999</v>
      </c>
    </row>
    <row r="10376" spans="1:10" x14ac:dyDescent="0.25">
      <c r="A10376" t="s">
        <v>226</v>
      </c>
      <c r="B10376" t="s">
        <v>74</v>
      </c>
      <c r="C10376" t="s">
        <v>208</v>
      </c>
      <c r="D10376">
        <v>500601</v>
      </c>
      <c r="E10376" t="s">
        <v>406</v>
      </c>
      <c r="F10376">
        <v>111</v>
      </c>
      <c r="G10376" t="s">
        <v>333</v>
      </c>
      <c r="H10376" t="s">
        <v>84</v>
      </c>
      <c r="I10376">
        <v>2015</v>
      </c>
      <c r="J10376">
        <v>1.9945999999999998E-2</v>
      </c>
    </row>
    <row r="10377" spans="1:10" x14ac:dyDescent="0.25">
      <c r="A10377" t="s">
        <v>227</v>
      </c>
      <c r="B10377" t="s">
        <v>80</v>
      </c>
      <c r="C10377" t="s">
        <v>32</v>
      </c>
      <c r="D10377">
        <v>804300</v>
      </c>
      <c r="E10377" t="s">
        <v>387</v>
      </c>
      <c r="F10377">
        <v>103</v>
      </c>
      <c r="G10377" t="s">
        <v>82</v>
      </c>
      <c r="H10377" t="s">
        <v>84</v>
      </c>
      <c r="I10377">
        <v>1995</v>
      </c>
      <c r="J10377">
        <v>2169.48</v>
      </c>
    </row>
    <row r="10378" spans="1:10" x14ac:dyDescent="0.25">
      <c r="A10378" t="s">
        <v>226</v>
      </c>
      <c r="B10378" t="s">
        <v>80</v>
      </c>
      <c r="C10378" t="s">
        <v>37</v>
      </c>
      <c r="D10378">
        <v>130113</v>
      </c>
      <c r="E10378" t="s">
        <v>339</v>
      </c>
      <c r="F10378">
        <v>104</v>
      </c>
      <c r="G10378" t="s">
        <v>340</v>
      </c>
      <c r="H10378" t="s">
        <v>84</v>
      </c>
      <c r="I10378">
        <v>2005</v>
      </c>
      <c r="J10378">
        <v>2.9084299999999999E-4</v>
      </c>
    </row>
    <row r="10379" spans="1:10" x14ac:dyDescent="0.25">
      <c r="A10379" t="s">
        <v>226</v>
      </c>
      <c r="B10379" t="s">
        <v>80</v>
      </c>
      <c r="C10379" t="s">
        <v>37</v>
      </c>
      <c r="D10379">
        <v>130303</v>
      </c>
      <c r="E10379" t="s">
        <v>351</v>
      </c>
      <c r="F10379">
        <v>114</v>
      </c>
      <c r="G10379" t="s">
        <v>335</v>
      </c>
      <c r="H10379" t="s">
        <v>84</v>
      </c>
      <c r="I10379">
        <v>2005</v>
      </c>
      <c r="J10379">
        <v>1.6239900000000001E-3</v>
      </c>
    </row>
    <row r="10380" spans="1:10" x14ac:dyDescent="0.25">
      <c r="A10380" t="s">
        <v>226</v>
      </c>
      <c r="B10380" t="s">
        <v>80</v>
      </c>
      <c r="C10380" t="s">
        <v>37</v>
      </c>
      <c r="D10380">
        <v>120303</v>
      </c>
      <c r="E10380" t="s">
        <v>259</v>
      </c>
      <c r="F10380">
        <v>103</v>
      </c>
      <c r="G10380" t="s">
        <v>82</v>
      </c>
      <c r="H10380" t="s">
        <v>84</v>
      </c>
      <c r="I10380">
        <v>2005</v>
      </c>
      <c r="J10380">
        <v>1.55389E-4</v>
      </c>
    </row>
    <row r="10381" spans="1:10" x14ac:dyDescent="0.25">
      <c r="A10381" t="s">
        <v>229</v>
      </c>
      <c r="B10381" t="s">
        <v>79</v>
      </c>
      <c r="C10381" t="s">
        <v>35</v>
      </c>
      <c r="D10381" t="s">
        <v>243</v>
      </c>
      <c r="E10381" t="s">
        <v>242</v>
      </c>
      <c r="F10381">
        <v>109</v>
      </c>
      <c r="G10381" t="s">
        <v>342</v>
      </c>
      <c r="H10381" t="s">
        <v>84</v>
      </c>
      <c r="I10381">
        <v>2005</v>
      </c>
      <c r="J10381">
        <v>1243.72</v>
      </c>
    </row>
    <row r="10382" spans="1:10" x14ac:dyDescent="0.25">
      <c r="A10382" t="s">
        <v>225</v>
      </c>
      <c r="B10382" t="s">
        <v>80</v>
      </c>
      <c r="C10382" t="s">
        <v>37</v>
      </c>
      <c r="D10382">
        <v>130215</v>
      </c>
      <c r="E10382" t="s">
        <v>384</v>
      </c>
      <c r="F10382">
        <v>104</v>
      </c>
      <c r="G10382" t="s">
        <v>340</v>
      </c>
      <c r="H10382" t="s">
        <v>84</v>
      </c>
      <c r="I10382">
        <v>2005</v>
      </c>
      <c r="J10382">
        <v>1.426E-6</v>
      </c>
    </row>
    <row r="10383" spans="1:10" x14ac:dyDescent="0.25">
      <c r="A10383" t="s">
        <v>225</v>
      </c>
      <c r="B10383" t="s">
        <v>80</v>
      </c>
      <c r="C10383" t="s">
        <v>37</v>
      </c>
      <c r="D10383">
        <v>130302</v>
      </c>
      <c r="E10383" t="s">
        <v>336</v>
      </c>
      <c r="F10383">
        <v>104</v>
      </c>
      <c r="G10383" t="s">
        <v>340</v>
      </c>
      <c r="H10383" t="s">
        <v>84</v>
      </c>
      <c r="I10383">
        <v>2005</v>
      </c>
      <c r="J10383">
        <v>1.8711699999999999E-5</v>
      </c>
    </row>
    <row r="10384" spans="1:10" x14ac:dyDescent="0.25">
      <c r="A10384" t="s">
        <v>225</v>
      </c>
      <c r="B10384" t="s">
        <v>80</v>
      </c>
      <c r="C10384" t="s">
        <v>37</v>
      </c>
      <c r="D10384">
        <v>130105</v>
      </c>
      <c r="E10384" t="s">
        <v>352</v>
      </c>
      <c r="F10384">
        <v>111</v>
      </c>
      <c r="G10384" t="s">
        <v>333</v>
      </c>
      <c r="H10384" t="s">
        <v>84</v>
      </c>
      <c r="I10384">
        <v>2005</v>
      </c>
      <c r="J10384">
        <v>8.9864899999999998E-2</v>
      </c>
    </row>
    <row r="10385" spans="1:10" x14ac:dyDescent="0.25">
      <c r="A10385" t="s">
        <v>225</v>
      </c>
      <c r="B10385" t="s">
        <v>80</v>
      </c>
      <c r="C10385" t="s">
        <v>37</v>
      </c>
      <c r="D10385">
        <v>150102</v>
      </c>
      <c r="E10385" t="s">
        <v>288</v>
      </c>
      <c r="F10385">
        <v>109</v>
      </c>
      <c r="G10385" t="s">
        <v>342</v>
      </c>
      <c r="H10385" t="s">
        <v>84</v>
      </c>
      <c r="I10385">
        <v>2005</v>
      </c>
      <c r="J10385">
        <v>7.0483599999999993E-2</v>
      </c>
    </row>
    <row r="10386" spans="1:10" x14ac:dyDescent="0.25">
      <c r="A10386" t="s">
        <v>225</v>
      </c>
      <c r="B10386" t="s">
        <v>80</v>
      </c>
      <c r="C10386" t="s">
        <v>37</v>
      </c>
      <c r="D10386">
        <v>130215</v>
      </c>
      <c r="E10386" t="s">
        <v>384</v>
      </c>
      <c r="F10386">
        <v>120</v>
      </c>
      <c r="G10386" t="s">
        <v>332</v>
      </c>
      <c r="H10386" t="s">
        <v>84</v>
      </c>
      <c r="I10386">
        <v>2005</v>
      </c>
      <c r="J10386">
        <v>2.1389999999999998E-3</v>
      </c>
    </row>
    <row r="10387" spans="1:10" x14ac:dyDescent="0.25">
      <c r="A10387" t="s">
        <v>225</v>
      </c>
      <c r="B10387" t="s">
        <v>80</v>
      </c>
      <c r="C10387" t="s">
        <v>37</v>
      </c>
      <c r="D10387">
        <v>120105</v>
      </c>
      <c r="E10387" t="s">
        <v>270</v>
      </c>
      <c r="F10387">
        <v>104</v>
      </c>
      <c r="G10387" t="s">
        <v>340</v>
      </c>
      <c r="H10387" t="s">
        <v>84</v>
      </c>
      <c r="I10387">
        <v>2005</v>
      </c>
      <c r="J10387">
        <v>3.3132000000000002E-2</v>
      </c>
    </row>
    <row r="10388" spans="1:10" x14ac:dyDescent="0.25">
      <c r="A10388" t="s">
        <v>225</v>
      </c>
      <c r="B10388" t="s">
        <v>80</v>
      </c>
      <c r="C10388" t="s">
        <v>37</v>
      </c>
      <c r="D10388">
        <v>120215</v>
      </c>
      <c r="E10388" t="s">
        <v>264</v>
      </c>
      <c r="F10388">
        <v>120</v>
      </c>
      <c r="G10388" t="s">
        <v>332</v>
      </c>
      <c r="H10388" t="s">
        <v>84</v>
      </c>
      <c r="I10388">
        <v>2005</v>
      </c>
      <c r="J10388">
        <v>0.45083000000000001</v>
      </c>
    </row>
    <row r="10389" spans="1:10" x14ac:dyDescent="0.25">
      <c r="A10389" t="s">
        <v>226</v>
      </c>
      <c r="B10389" t="s">
        <v>80</v>
      </c>
      <c r="C10389" t="s">
        <v>37</v>
      </c>
      <c r="D10389">
        <v>150202</v>
      </c>
      <c r="E10389" t="s">
        <v>286</v>
      </c>
      <c r="F10389">
        <v>104</v>
      </c>
      <c r="G10389" t="s">
        <v>340</v>
      </c>
      <c r="H10389" t="s">
        <v>84</v>
      </c>
      <c r="I10389">
        <v>2005</v>
      </c>
      <c r="J10389">
        <v>6.7803299999999995E-5</v>
      </c>
    </row>
    <row r="10390" spans="1:10" x14ac:dyDescent="0.25">
      <c r="A10390" t="s">
        <v>226</v>
      </c>
      <c r="B10390" t="s">
        <v>80</v>
      </c>
      <c r="C10390" t="s">
        <v>37</v>
      </c>
      <c r="D10390">
        <v>130212</v>
      </c>
      <c r="E10390" t="s">
        <v>388</v>
      </c>
      <c r="F10390">
        <v>111</v>
      </c>
      <c r="G10390" t="s">
        <v>333</v>
      </c>
      <c r="H10390" t="s">
        <v>84</v>
      </c>
      <c r="I10390">
        <v>2005</v>
      </c>
      <c r="J10390">
        <v>3.2154900000000001E-3</v>
      </c>
    </row>
    <row r="10391" spans="1:10" x14ac:dyDescent="0.25">
      <c r="A10391" t="s">
        <v>226</v>
      </c>
      <c r="B10391" t="s">
        <v>80</v>
      </c>
      <c r="C10391" t="s">
        <v>37</v>
      </c>
      <c r="D10391">
        <v>120212</v>
      </c>
      <c r="E10391" t="s">
        <v>266</v>
      </c>
      <c r="F10391">
        <v>115</v>
      </c>
      <c r="G10391" t="s">
        <v>341</v>
      </c>
      <c r="H10391" t="s">
        <v>84</v>
      </c>
      <c r="I10391">
        <v>2005</v>
      </c>
      <c r="J10391">
        <v>2.1097100000000001E-2</v>
      </c>
    </row>
    <row r="10392" spans="1:10" x14ac:dyDescent="0.25">
      <c r="A10392" t="s">
        <v>226</v>
      </c>
      <c r="B10392" t="s">
        <v>80</v>
      </c>
      <c r="C10392" t="s">
        <v>37</v>
      </c>
      <c r="D10392">
        <v>150202</v>
      </c>
      <c r="E10392" t="s">
        <v>286</v>
      </c>
      <c r="F10392">
        <v>114</v>
      </c>
      <c r="G10392" t="s">
        <v>335</v>
      </c>
      <c r="H10392" t="s">
        <v>84</v>
      </c>
      <c r="I10392">
        <v>2005</v>
      </c>
      <c r="J10392">
        <v>8.1364000000000002E-4</v>
      </c>
    </row>
    <row r="10393" spans="1:10" x14ac:dyDescent="0.25">
      <c r="A10393" t="s">
        <v>225</v>
      </c>
      <c r="B10393" t="s">
        <v>75</v>
      </c>
      <c r="C10393" t="s">
        <v>31</v>
      </c>
      <c r="D10393" t="s">
        <v>237</v>
      </c>
      <c r="E10393" t="s">
        <v>236</v>
      </c>
      <c r="F10393">
        <v>115</v>
      </c>
      <c r="G10393" t="s">
        <v>341</v>
      </c>
      <c r="H10393" t="s">
        <v>84</v>
      </c>
      <c r="I10393">
        <v>2015</v>
      </c>
      <c r="J10393">
        <v>16.702500000000001</v>
      </c>
    </row>
    <row r="10394" spans="1:10" x14ac:dyDescent="0.25">
      <c r="A10394" t="s">
        <v>224</v>
      </c>
      <c r="B10394" t="s">
        <v>80</v>
      </c>
      <c r="C10394" t="s">
        <v>37</v>
      </c>
      <c r="D10394">
        <v>120212</v>
      </c>
      <c r="E10394" t="s">
        <v>266</v>
      </c>
      <c r="F10394">
        <v>109</v>
      </c>
      <c r="G10394" t="s">
        <v>342</v>
      </c>
      <c r="H10394" t="s">
        <v>84</v>
      </c>
      <c r="I10394">
        <v>2014</v>
      </c>
      <c r="J10394">
        <v>5.4247700000000003E-2</v>
      </c>
    </row>
    <row r="10395" spans="1:10" x14ac:dyDescent="0.25">
      <c r="A10395" t="s">
        <v>224</v>
      </c>
      <c r="B10395" t="s">
        <v>80</v>
      </c>
      <c r="C10395" t="s">
        <v>37</v>
      </c>
      <c r="D10395">
        <v>130112</v>
      </c>
      <c r="E10395" t="s">
        <v>349</v>
      </c>
      <c r="F10395">
        <v>111</v>
      </c>
      <c r="G10395" t="s">
        <v>333</v>
      </c>
      <c r="H10395" t="s">
        <v>84</v>
      </c>
      <c r="I10395">
        <v>2014</v>
      </c>
      <c r="J10395">
        <v>1.0031599999999999E-3</v>
      </c>
    </row>
    <row r="10396" spans="1:10" x14ac:dyDescent="0.25">
      <c r="A10396" t="s">
        <v>224</v>
      </c>
      <c r="B10396" t="s">
        <v>80</v>
      </c>
      <c r="C10396" t="s">
        <v>37</v>
      </c>
      <c r="D10396">
        <v>120112</v>
      </c>
      <c r="E10396" t="s">
        <v>268</v>
      </c>
      <c r="F10396">
        <v>103</v>
      </c>
      <c r="G10396" t="s">
        <v>82</v>
      </c>
      <c r="H10396" t="s">
        <v>84</v>
      </c>
      <c r="I10396">
        <v>2014</v>
      </c>
      <c r="J10396">
        <v>4.0976000000000001E-4</v>
      </c>
    </row>
    <row r="10397" spans="1:10" x14ac:dyDescent="0.25">
      <c r="A10397" t="s">
        <v>224</v>
      </c>
      <c r="B10397" t="s">
        <v>80</v>
      </c>
      <c r="C10397" t="s">
        <v>37</v>
      </c>
      <c r="D10397">
        <v>150102</v>
      </c>
      <c r="E10397" t="s">
        <v>288</v>
      </c>
      <c r="F10397">
        <v>104</v>
      </c>
      <c r="G10397" t="s">
        <v>340</v>
      </c>
      <c r="H10397" t="s">
        <v>84</v>
      </c>
      <c r="I10397">
        <v>2014</v>
      </c>
      <c r="J10397">
        <v>1.2689299999999999E-4</v>
      </c>
    </row>
    <row r="10398" spans="1:10" x14ac:dyDescent="0.25">
      <c r="A10398" t="s">
        <v>229</v>
      </c>
      <c r="B10398" t="s">
        <v>75</v>
      </c>
      <c r="C10398" t="s">
        <v>31</v>
      </c>
      <c r="D10398" t="s">
        <v>237</v>
      </c>
      <c r="E10398" t="s">
        <v>236</v>
      </c>
      <c r="F10398">
        <v>104</v>
      </c>
      <c r="G10398" t="s">
        <v>340</v>
      </c>
      <c r="H10398" t="s">
        <v>84</v>
      </c>
      <c r="I10398">
        <v>2014</v>
      </c>
      <c r="J10398">
        <v>42.126399999999997</v>
      </c>
    </row>
    <row r="10399" spans="1:10" x14ac:dyDescent="0.25">
      <c r="A10399" t="s">
        <v>229</v>
      </c>
      <c r="B10399" t="s">
        <v>80</v>
      </c>
      <c r="C10399" t="s">
        <v>37</v>
      </c>
      <c r="D10399">
        <v>130302</v>
      </c>
      <c r="E10399" t="s">
        <v>336</v>
      </c>
      <c r="F10399">
        <v>120</v>
      </c>
      <c r="G10399" t="s">
        <v>332</v>
      </c>
      <c r="H10399" t="s">
        <v>84</v>
      </c>
      <c r="I10399">
        <v>2014</v>
      </c>
      <c r="J10399">
        <v>1.52192E-2</v>
      </c>
    </row>
    <row r="10400" spans="1:10" x14ac:dyDescent="0.25">
      <c r="A10400" t="s">
        <v>229</v>
      </c>
      <c r="B10400" t="s">
        <v>80</v>
      </c>
      <c r="C10400" t="s">
        <v>37</v>
      </c>
      <c r="D10400">
        <v>130105</v>
      </c>
      <c r="E10400" t="s">
        <v>352</v>
      </c>
      <c r="F10400">
        <v>109</v>
      </c>
      <c r="G10400" t="s">
        <v>342</v>
      </c>
      <c r="H10400" t="s">
        <v>84</v>
      </c>
      <c r="I10400">
        <v>2014</v>
      </c>
      <c r="J10400">
        <v>4.6297800000000002</v>
      </c>
    </row>
    <row r="10401" spans="1:10" x14ac:dyDescent="0.25">
      <c r="A10401" t="s">
        <v>229</v>
      </c>
      <c r="B10401" t="s">
        <v>80</v>
      </c>
      <c r="C10401" t="s">
        <v>37</v>
      </c>
      <c r="D10401">
        <v>150102</v>
      </c>
      <c r="E10401" t="s">
        <v>288</v>
      </c>
      <c r="F10401">
        <v>120</v>
      </c>
      <c r="G10401" t="s">
        <v>332</v>
      </c>
      <c r="H10401" t="s">
        <v>84</v>
      </c>
      <c r="I10401">
        <v>2014</v>
      </c>
      <c r="J10401">
        <v>1.7500500000000001</v>
      </c>
    </row>
    <row r="10402" spans="1:10" x14ac:dyDescent="0.25">
      <c r="A10402" t="s">
        <v>226</v>
      </c>
      <c r="B10402" t="s">
        <v>80</v>
      </c>
      <c r="C10402" t="s">
        <v>37</v>
      </c>
      <c r="D10402">
        <v>130105</v>
      </c>
      <c r="E10402" t="s">
        <v>352</v>
      </c>
      <c r="F10402">
        <v>104</v>
      </c>
      <c r="G10402" t="s">
        <v>340</v>
      </c>
      <c r="H10402" t="s">
        <v>84</v>
      </c>
      <c r="I10402">
        <v>2015</v>
      </c>
      <c r="J10402">
        <v>1.0208E-4</v>
      </c>
    </row>
    <row r="10403" spans="1:10" x14ac:dyDescent="0.25">
      <c r="A10403" t="s">
        <v>226</v>
      </c>
      <c r="B10403" t="s">
        <v>80</v>
      </c>
      <c r="C10403" t="s">
        <v>37</v>
      </c>
      <c r="D10403">
        <v>150102</v>
      </c>
      <c r="E10403" t="s">
        <v>288</v>
      </c>
      <c r="F10403">
        <v>104</v>
      </c>
      <c r="G10403" t="s">
        <v>340</v>
      </c>
      <c r="H10403" t="s">
        <v>84</v>
      </c>
      <c r="I10403">
        <v>2015</v>
      </c>
      <c r="J10403">
        <v>1.16778E-4</v>
      </c>
    </row>
    <row r="10404" spans="1:10" x14ac:dyDescent="0.25">
      <c r="A10404" t="s">
        <v>226</v>
      </c>
      <c r="B10404" t="s">
        <v>80</v>
      </c>
      <c r="C10404" t="s">
        <v>37</v>
      </c>
      <c r="D10404">
        <v>130302</v>
      </c>
      <c r="E10404" t="s">
        <v>336</v>
      </c>
      <c r="F10404">
        <v>104</v>
      </c>
      <c r="G10404" t="s">
        <v>340</v>
      </c>
      <c r="H10404" t="s">
        <v>84</v>
      </c>
      <c r="I10404">
        <v>2015</v>
      </c>
      <c r="J10404">
        <v>9.5861600000000004E-7</v>
      </c>
    </row>
    <row r="10405" spans="1:10" x14ac:dyDescent="0.25">
      <c r="A10405" t="s">
        <v>225</v>
      </c>
      <c r="B10405" t="s">
        <v>79</v>
      </c>
      <c r="C10405" t="s">
        <v>35</v>
      </c>
      <c r="D10405" t="s">
        <v>243</v>
      </c>
      <c r="E10405" t="s">
        <v>242</v>
      </c>
      <c r="F10405">
        <v>110</v>
      </c>
      <c r="G10405" t="s">
        <v>344</v>
      </c>
      <c r="H10405" t="s">
        <v>84</v>
      </c>
      <c r="I10405">
        <v>2010</v>
      </c>
      <c r="J10405">
        <v>2.5548999999999999</v>
      </c>
    </row>
    <row r="10406" spans="1:10" x14ac:dyDescent="0.25">
      <c r="A10406" t="s">
        <v>226</v>
      </c>
      <c r="B10406" t="s">
        <v>80</v>
      </c>
      <c r="C10406" t="s">
        <v>37</v>
      </c>
      <c r="D10406">
        <v>150102</v>
      </c>
      <c r="E10406" t="s">
        <v>288</v>
      </c>
      <c r="F10406">
        <v>104</v>
      </c>
      <c r="G10406" t="s">
        <v>340</v>
      </c>
      <c r="H10406" t="s">
        <v>84</v>
      </c>
      <c r="I10406">
        <v>1990</v>
      </c>
      <c r="J10406">
        <v>1.3879499999999999E-4</v>
      </c>
    </row>
    <row r="10407" spans="1:10" x14ac:dyDescent="0.25">
      <c r="A10407" t="s">
        <v>226</v>
      </c>
      <c r="B10407" t="s">
        <v>80</v>
      </c>
      <c r="C10407" t="s">
        <v>37</v>
      </c>
      <c r="D10407">
        <v>120112</v>
      </c>
      <c r="E10407" t="s">
        <v>268</v>
      </c>
      <c r="F10407">
        <v>115</v>
      </c>
      <c r="G10407" t="s">
        <v>341</v>
      </c>
      <c r="H10407" t="s">
        <v>84</v>
      </c>
      <c r="I10407">
        <v>1990</v>
      </c>
      <c r="J10407">
        <v>4.0385799999999999E-3</v>
      </c>
    </row>
    <row r="10408" spans="1:10" x14ac:dyDescent="0.25">
      <c r="A10408" t="s">
        <v>224</v>
      </c>
      <c r="B10408" t="s">
        <v>79</v>
      </c>
      <c r="C10408" t="s">
        <v>35</v>
      </c>
      <c r="D10408" t="s">
        <v>243</v>
      </c>
      <c r="E10408" t="s">
        <v>242</v>
      </c>
      <c r="F10408">
        <v>122</v>
      </c>
      <c r="G10408" t="s">
        <v>369</v>
      </c>
      <c r="H10408" t="s">
        <v>84</v>
      </c>
      <c r="I10408">
        <v>2015</v>
      </c>
      <c r="J10408">
        <v>721.46</v>
      </c>
    </row>
    <row r="10409" spans="1:10" x14ac:dyDescent="0.25">
      <c r="A10409" t="s">
        <v>226</v>
      </c>
      <c r="B10409" t="s">
        <v>74</v>
      </c>
      <c r="C10409" t="s">
        <v>34</v>
      </c>
      <c r="D10409">
        <v>901000</v>
      </c>
      <c r="E10409" t="s">
        <v>34</v>
      </c>
      <c r="F10409">
        <v>120</v>
      </c>
      <c r="G10409" t="s">
        <v>332</v>
      </c>
      <c r="H10409" t="s">
        <v>84</v>
      </c>
      <c r="I10409">
        <v>2014</v>
      </c>
      <c r="J10409">
        <v>4.88971</v>
      </c>
    </row>
    <row r="10410" spans="1:10" x14ac:dyDescent="0.25">
      <c r="A10410" t="s">
        <v>227</v>
      </c>
      <c r="B10410" t="s">
        <v>75</v>
      </c>
      <c r="C10410" t="s">
        <v>31</v>
      </c>
      <c r="D10410" t="s">
        <v>235</v>
      </c>
      <c r="E10410" t="s">
        <v>234</v>
      </c>
      <c r="F10410">
        <v>115</v>
      </c>
      <c r="G10410" t="s">
        <v>341</v>
      </c>
      <c r="H10410" t="s">
        <v>84</v>
      </c>
      <c r="I10410">
        <v>1990</v>
      </c>
      <c r="J10410">
        <v>3.47845</v>
      </c>
    </row>
    <row r="10411" spans="1:10" x14ac:dyDescent="0.25">
      <c r="A10411" t="s">
        <v>226</v>
      </c>
      <c r="B10411" t="s">
        <v>202</v>
      </c>
      <c r="C10411" t="s">
        <v>201</v>
      </c>
      <c r="D10411">
        <v>450100</v>
      </c>
      <c r="E10411" t="s">
        <v>201</v>
      </c>
      <c r="F10411">
        <v>120</v>
      </c>
      <c r="G10411" t="s">
        <v>332</v>
      </c>
      <c r="H10411" t="s">
        <v>84</v>
      </c>
      <c r="I10411">
        <v>2015</v>
      </c>
      <c r="J10411">
        <v>3.59945</v>
      </c>
    </row>
    <row r="10412" spans="1:10" x14ac:dyDescent="0.25">
      <c r="A10412" t="s">
        <v>226</v>
      </c>
      <c r="B10412" t="s">
        <v>80</v>
      </c>
      <c r="C10412" t="s">
        <v>37</v>
      </c>
      <c r="D10412">
        <v>130212</v>
      </c>
      <c r="E10412" t="s">
        <v>388</v>
      </c>
      <c r="F10412">
        <v>109</v>
      </c>
      <c r="G10412" t="s">
        <v>342</v>
      </c>
      <c r="H10412" t="s">
        <v>84</v>
      </c>
      <c r="I10412">
        <v>2014</v>
      </c>
      <c r="J10412">
        <v>0.146014</v>
      </c>
    </row>
    <row r="10413" spans="1:10" x14ac:dyDescent="0.25">
      <c r="A10413" t="s">
        <v>224</v>
      </c>
      <c r="B10413" t="s">
        <v>79</v>
      </c>
      <c r="C10413" t="s">
        <v>35</v>
      </c>
      <c r="D10413" t="s">
        <v>245</v>
      </c>
      <c r="E10413" t="s">
        <v>244</v>
      </c>
      <c r="F10413">
        <v>122</v>
      </c>
      <c r="G10413" t="s">
        <v>369</v>
      </c>
      <c r="H10413" t="s">
        <v>84</v>
      </c>
      <c r="I10413">
        <v>2015</v>
      </c>
      <c r="J10413">
        <v>150.71</v>
      </c>
    </row>
    <row r="10414" spans="1:10" x14ac:dyDescent="0.25">
      <c r="A10414" t="s">
        <v>227</v>
      </c>
      <c r="B10414" t="s">
        <v>80</v>
      </c>
      <c r="C10414" t="s">
        <v>81</v>
      </c>
      <c r="D10414">
        <v>340200</v>
      </c>
      <c r="E10414" t="s">
        <v>228</v>
      </c>
      <c r="F10414">
        <v>109</v>
      </c>
      <c r="G10414" t="s">
        <v>342</v>
      </c>
      <c r="H10414" t="s">
        <v>84</v>
      </c>
      <c r="I10414">
        <v>2014</v>
      </c>
      <c r="J10414">
        <v>13496.6</v>
      </c>
    </row>
    <row r="10415" spans="1:10" x14ac:dyDescent="0.25">
      <c r="A10415" t="s">
        <v>226</v>
      </c>
      <c r="B10415" t="s">
        <v>75</v>
      </c>
      <c r="C10415" t="s">
        <v>31</v>
      </c>
      <c r="D10415" t="s">
        <v>235</v>
      </c>
      <c r="E10415" t="s">
        <v>234</v>
      </c>
      <c r="F10415">
        <v>104</v>
      </c>
      <c r="G10415" t="s">
        <v>340</v>
      </c>
      <c r="H10415" t="s">
        <v>84</v>
      </c>
      <c r="I10415">
        <v>2000</v>
      </c>
      <c r="J10415">
        <v>0.42529299999999998</v>
      </c>
    </row>
    <row r="10416" spans="1:10" x14ac:dyDescent="0.25">
      <c r="A10416" t="s">
        <v>225</v>
      </c>
      <c r="B10416" t="s">
        <v>74</v>
      </c>
      <c r="C10416" t="s">
        <v>34</v>
      </c>
      <c r="D10416">
        <v>901001</v>
      </c>
      <c r="E10416" t="s">
        <v>254</v>
      </c>
      <c r="F10416">
        <v>111</v>
      </c>
      <c r="G10416" t="s">
        <v>333</v>
      </c>
      <c r="H10416" t="s">
        <v>84</v>
      </c>
      <c r="I10416">
        <v>2014</v>
      </c>
      <c r="J10416">
        <v>1.08484</v>
      </c>
    </row>
    <row r="10417" spans="1:10" x14ac:dyDescent="0.25">
      <c r="A10417" t="s">
        <v>225</v>
      </c>
      <c r="B10417" t="s">
        <v>74</v>
      </c>
      <c r="C10417" t="s">
        <v>34</v>
      </c>
      <c r="D10417">
        <v>901001</v>
      </c>
      <c r="E10417" t="s">
        <v>254</v>
      </c>
      <c r="F10417">
        <v>120</v>
      </c>
      <c r="G10417" t="s">
        <v>332</v>
      </c>
      <c r="H10417" t="s">
        <v>84</v>
      </c>
      <c r="I10417">
        <v>2015</v>
      </c>
      <c r="J10417">
        <v>14.813000000000001</v>
      </c>
    </row>
    <row r="10418" spans="1:10" x14ac:dyDescent="0.25">
      <c r="A10418" t="s">
        <v>225</v>
      </c>
      <c r="B10418" t="s">
        <v>74</v>
      </c>
      <c r="C10418" t="s">
        <v>34</v>
      </c>
      <c r="D10418">
        <v>901001</v>
      </c>
      <c r="E10418" t="s">
        <v>254</v>
      </c>
      <c r="F10418">
        <v>104</v>
      </c>
      <c r="G10418" t="s">
        <v>340</v>
      </c>
      <c r="H10418" t="s">
        <v>84</v>
      </c>
      <c r="I10418">
        <v>2005</v>
      </c>
      <c r="J10418">
        <v>5.6414600000000002E-2</v>
      </c>
    </row>
    <row r="10419" spans="1:10" x14ac:dyDescent="0.25">
      <c r="A10419" t="s">
        <v>224</v>
      </c>
      <c r="B10419" t="s">
        <v>80</v>
      </c>
      <c r="C10419" t="s">
        <v>37</v>
      </c>
      <c r="D10419">
        <v>130112</v>
      </c>
      <c r="E10419" t="s">
        <v>349</v>
      </c>
      <c r="F10419">
        <v>109</v>
      </c>
      <c r="G10419" t="s">
        <v>342</v>
      </c>
      <c r="H10419" t="s">
        <v>84</v>
      </c>
      <c r="I10419">
        <v>2015</v>
      </c>
      <c r="J10419">
        <v>8.7289099999999994E-2</v>
      </c>
    </row>
    <row r="10420" spans="1:10" x14ac:dyDescent="0.25">
      <c r="A10420" t="s">
        <v>224</v>
      </c>
      <c r="B10420" t="s">
        <v>80</v>
      </c>
      <c r="C10420" t="s">
        <v>37</v>
      </c>
      <c r="D10420">
        <v>150102</v>
      </c>
      <c r="E10420" t="s">
        <v>288</v>
      </c>
      <c r="F10420">
        <v>120</v>
      </c>
      <c r="G10420" t="s">
        <v>332</v>
      </c>
      <c r="H10420" t="s">
        <v>84</v>
      </c>
      <c r="I10420">
        <v>2015</v>
      </c>
      <c r="J10420">
        <v>0.177153</v>
      </c>
    </row>
    <row r="10421" spans="1:10" x14ac:dyDescent="0.25">
      <c r="A10421" t="s">
        <v>224</v>
      </c>
      <c r="B10421" t="s">
        <v>80</v>
      </c>
      <c r="C10421" t="s">
        <v>37</v>
      </c>
      <c r="D10421">
        <v>130302</v>
      </c>
      <c r="E10421" t="s">
        <v>336</v>
      </c>
      <c r="F10421">
        <v>120</v>
      </c>
      <c r="G10421" t="s">
        <v>332</v>
      </c>
      <c r="H10421" t="s">
        <v>84</v>
      </c>
      <c r="I10421">
        <v>2015</v>
      </c>
      <c r="J10421">
        <v>1.5581099999999999E-3</v>
      </c>
    </row>
    <row r="10422" spans="1:10" x14ac:dyDescent="0.25">
      <c r="A10422" t="s">
        <v>225</v>
      </c>
      <c r="B10422" t="s">
        <v>80</v>
      </c>
      <c r="C10422" t="s">
        <v>37</v>
      </c>
      <c r="D10422">
        <v>120106</v>
      </c>
      <c r="E10422" t="s">
        <v>269</v>
      </c>
      <c r="F10422">
        <v>103</v>
      </c>
      <c r="G10422" t="s">
        <v>82</v>
      </c>
      <c r="H10422" t="s">
        <v>84</v>
      </c>
      <c r="I10422">
        <v>2010</v>
      </c>
      <c r="J10422">
        <v>6.5390299999999998E-2</v>
      </c>
    </row>
    <row r="10423" spans="1:10" x14ac:dyDescent="0.25">
      <c r="A10423" t="s">
        <v>225</v>
      </c>
      <c r="B10423" t="s">
        <v>80</v>
      </c>
      <c r="C10423" t="s">
        <v>37</v>
      </c>
      <c r="D10423">
        <v>120303</v>
      </c>
      <c r="E10423" t="s">
        <v>259</v>
      </c>
      <c r="F10423">
        <v>120</v>
      </c>
      <c r="G10423" t="s">
        <v>332</v>
      </c>
      <c r="H10423" t="s">
        <v>84</v>
      </c>
      <c r="I10423">
        <v>2010</v>
      </c>
      <c r="J10423">
        <v>9.8718400000000006</v>
      </c>
    </row>
    <row r="10424" spans="1:10" x14ac:dyDescent="0.25">
      <c r="A10424" t="s">
        <v>226</v>
      </c>
      <c r="B10424" t="s">
        <v>80</v>
      </c>
      <c r="C10424" t="s">
        <v>37</v>
      </c>
      <c r="D10424">
        <v>120213</v>
      </c>
      <c r="E10424" t="s">
        <v>265</v>
      </c>
      <c r="F10424">
        <v>111</v>
      </c>
      <c r="G10424" t="s">
        <v>333</v>
      </c>
      <c r="H10424" t="s">
        <v>84</v>
      </c>
      <c r="I10424">
        <v>2010</v>
      </c>
      <c r="J10424">
        <v>0.193994</v>
      </c>
    </row>
    <row r="10425" spans="1:10" x14ac:dyDescent="0.25">
      <c r="A10425" t="s">
        <v>226</v>
      </c>
      <c r="B10425" t="s">
        <v>80</v>
      </c>
      <c r="C10425" t="s">
        <v>37</v>
      </c>
      <c r="D10425">
        <v>120219</v>
      </c>
      <c r="E10425" t="s">
        <v>261</v>
      </c>
      <c r="F10425">
        <v>115</v>
      </c>
      <c r="G10425" t="s">
        <v>341</v>
      </c>
      <c r="H10425" t="s">
        <v>84</v>
      </c>
      <c r="I10425">
        <v>2010</v>
      </c>
      <c r="J10425">
        <v>4.3030800000000001E-4</v>
      </c>
    </row>
    <row r="10426" spans="1:10" x14ac:dyDescent="0.25">
      <c r="A10426" t="s">
        <v>229</v>
      </c>
      <c r="B10426" t="s">
        <v>74</v>
      </c>
      <c r="C10426" t="s">
        <v>34</v>
      </c>
      <c r="D10426">
        <v>901000</v>
      </c>
      <c r="E10426" t="s">
        <v>34</v>
      </c>
      <c r="F10426">
        <v>109</v>
      </c>
      <c r="G10426" t="s">
        <v>342</v>
      </c>
      <c r="H10426" t="s">
        <v>84</v>
      </c>
      <c r="I10426">
        <v>2014</v>
      </c>
      <c r="J10426">
        <v>53.635100000000001</v>
      </c>
    </row>
    <row r="10427" spans="1:10" x14ac:dyDescent="0.25">
      <c r="A10427" t="s">
        <v>229</v>
      </c>
      <c r="B10427" t="s">
        <v>74</v>
      </c>
      <c r="C10427" t="s">
        <v>34</v>
      </c>
      <c r="D10427">
        <v>901000</v>
      </c>
      <c r="E10427" t="s">
        <v>34</v>
      </c>
      <c r="F10427">
        <v>111</v>
      </c>
      <c r="G10427" t="s">
        <v>333</v>
      </c>
      <c r="H10427" t="s">
        <v>84</v>
      </c>
      <c r="I10427">
        <v>2015</v>
      </c>
      <c r="J10427">
        <v>4.7721299999999998</v>
      </c>
    </row>
    <row r="10428" spans="1:10" x14ac:dyDescent="0.25">
      <c r="A10428" t="s">
        <v>229</v>
      </c>
      <c r="B10428" t="s">
        <v>74</v>
      </c>
      <c r="C10428" t="s">
        <v>34</v>
      </c>
      <c r="D10428">
        <v>901000</v>
      </c>
      <c r="E10428" t="s">
        <v>34</v>
      </c>
      <c r="F10428">
        <v>120</v>
      </c>
      <c r="G10428" t="s">
        <v>332</v>
      </c>
      <c r="H10428" t="s">
        <v>84</v>
      </c>
      <c r="I10428">
        <v>2010</v>
      </c>
      <c r="J10428">
        <v>149.40199999999999</v>
      </c>
    </row>
    <row r="10429" spans="1:10" x14ac:dyDescent="0.25">
      <c r="A10429" t="s">
        <v>223</v>
      </c>
      <c r="B10429" t="s">
        <v>75</v>
      </c>
      <c r="C10429" t="s">
        <v>31</v>
      </c>
      <c r="D10429" t="s">
        <v>235</v>
      </c>
      <c r="E10429" t="s">
        <v>234</v>
      </c>
      <c r="F10429">
        <v>109</v>
      </c>
      <c r="G10429" t="s">
        <v>342</v>
      </c>
      <c r="H10429" t="s">
        <v>84</v>
      </c>
      <c r="I10429">
        <v>2000</v>
      </c>
      <c r="J10429">
        <v>87.043199999999999</v>
      </c>
    </row>
    <row r="10430" spans="1:10" x14ac:dyDescent="0.25">
      <c r="A10430" t="s">
        <v>227</v>
      </c>
      <c r="B10430" t="s">
        <v>202</v>
      </c>
      <c r="C10430" t="s">
        <v>199</v>
      </c>
      <c r="D10430" t="s">
        <v>381</v>
      </c>
      <c r="E10430" t="s">
        <v>380</v>
      </c>
      <c r="F10430">
        <v>104</v>
      </c>
      <c r="G10430" t="s">
        <v>340</v>
      </c>
      <c r="H10430" t="s">
        <v>84</v>
      </c>
      <c r="I10430">
        <v>2014</v>
      </c>
      <c r="J10430">
        <v>40.5212</v>
      </c>
    </row>
    <row r="10431" spans="1:10" x14ac:dyDescent="0.25">
      <c r="A10431" t="s">
        <v>224</v>
      </c>
      <c r="B10431" t="s">
        <v>80</v>
      </c>
      <c r="C10431" t="s">
        <v>37</v>
      </c>
      <c r="D10431">
        <v>120106</v>
      </c>
      <c r="E10431" t="s">
        <v>269</v>
      </c>
      <c r="F10431">
        <v>120</v>
      </c>
      <c r="G10431" t="s">
        <v>332</v>
      </c>
      <c r="H10431" t="s">
        <v>84</v>
      </c>
      <c r="I10431">
        <v>2015</v>
      </c>
      <c r="J10431">
        <v>106.37</v>
      </c>
    </row>
    <row r="10432" spans="1:10" x14ac:dyDescent="0.25">
      <c r="A10432" t="s">
        <v>229</v>
      </c>
      <c r="B10432" t="s">
        <v>79</v>
      </c>
      <c r="C10432" t="s">
        <v>35</v>
      </c>
      <c r="D10432" t="s">
        <v>243</v>
      </c>
      <c r="E10432" t="s">
        <v>242</v>
      </c>
      <c r="F10432">
        <v>115</v>
      </c>
      <c r="G10432" t="s">
        <v>341</v>
      </c>
      <c r="H10432" t="s">
        <v>84</v>
      </c>
      <c r="I10432">
        <v>2005</v>
      </c>
      <c r="J10432">
        <v>7.4699</v>
      </c>
    </row>
    <row r="10433" spans="1:10" x14ac:dyDescent="0.25">
      <c r="A10433" t="s">
        <v>229</v>
      </c>
      <c r="B10433" t="s">
        <v>79</v>
      </c>
      <c r="C10433" t="s">
        <v>35</v>
      </c>
      <c r="D10433" t="s">
        <v>243</v>
      </c>
      <c r="E10433" t="s">
        <v>242</v>
      </c>
      <c r="F10433">
        <v>110</v>
      </c>
      <c r="G10433" t="s">
        <v>344</v>
      </c>
      <c r="H10433" t="s">
        <v>84</v>
      </c>
      <c r="I10433">
        <v>2015</v>
      </c>
      <c r="J10433">
        <v>4.7945700000000002</v>
      </c>
    </row>
    <row r="10434" spans="1:10" x14ac:dyDescent="0.25">
      <c r="A10434" t="s">
        <v>223</v>
      </c>
      <c r="B10434" t="s">
        <v>79</v>
      </c>
      <c r="C10434" t="s">
        <v>35</v>
      </c>
      <c r="D10434" t="s">
        <v>322</v>
      </c>
      <c r="E10434" t="s">
        <v>321</v>
      </c>
      <c r="F10434">
        <v>122</v>
      </c>
      <c r="G10434" t="s">
        <v>369</v>
      </c>
      <c r="H10434" t="s">
        <v>84</v>
      </c>
      <c r="I10434">
        <v>1990</v>
      </c>
      <c r="J10434">
        <v>110.625</v>
      </c>
    </row>
    <row r="10435" spans="1:10" x14ac:dyDescent="0.25">
      <c r="A10435" t="s">
        <v>229</v>
      </c>
      <c r="B10435" t="s">
        <v>80</v>
      </c>
      <c r="C10435" t="s">
        <v>37</v>
      </c>
      <c r="D10435">
        <v>120219</v>
      </c>
      <c r="E10435" t="s">
        <v>261</v>
      </c>
      <c r="F10435">
        <v>103</v>
      </c>
      <c r="G10435" t="s">
        <v>82</v>
      </c>
      <c r="H10435" t="s">
        <v>84</v>
      </c>
      <c r="I10435">
        <v>2000</v>
      </c>
      <c r="J10435">
        <v>5.8739899999999995E-4</v>
      </c>
    </row>
    <row r="10436" spans="1:10" x14ac:dyDescent="0.25">
      <c r="A10436" t="s">
        <v>229</v>
      </c>
      <c r="B10436" t="s">
        <v>80</v>
      </c>
      <c r="C10436" t="s">
        <v>37</v>
      </c>
      <c r="D10436">
        <v>120219</v>
      </c>
      <c r="E10436" t="s">
        <v>261</v>
      </c>
      <c r="F10436">
        <v>115</v>
      </c>
      <c r="G10436" t="s">
        <v>341</v>
      </c>
      <c r="H10436" t="s">
        <v>84</v>
      </c>
      <c r="I10436">
        <v>2000</v>
      </c>
      <c r="J10436">
        <v>5.8739899999999999E-3</v>
      </c>
    </row>
    <row r="10437" spans="1:10" x14ac:dyDescent="0.25">
      <c r="A10437" t="s">
        <v>229</v>
      </c>
      <c r="B10437" t="s">
        <v>80</v>
      </c>
      <c r="C10437" t="s">
        <v>37</v>
      </c>
      <c r="D10437">
        <v>120105</v>
      </c>
      <c r="E10437" t="s">
        <v>270</v>
      </c>
      <c r="F10437">
        <v>103</v>
      </c>
      <c r="G10437" t="s">
        <v>82</v>
      </c>
      <c r="H10437" t="s">
        <v>84</v>
      </c>
      <c r="I10437">
        <v>1995</v>
      </c>
      <c r="J10437">
        <v>5.1456399999999999E-2</v>
      </c>
    </row>
    <row r="10438" spans="1:10" x14ac:dyDescent="0.25">
      <c r="A10438" t="s">
        <v>227</v>
      </c>
      <c r="B10438" t="s">
        <v>80</v>
      </c>
      <c r="C10438" t="s">
        <v>37</v>
      </c>
      <c r="D10438">
        <v>120113</v>
      </c>
      <c r="E10438" t="s">
        <v>267</v>
      </c>
      <c r="F10438">
        <v>114</v>
      </c>
      <c r="G10438" t="s">
        <v>335</v>
      </c>
      <c r="H10438" t="s">
        <v>84</v>
      </c>
      <c r="I10438">
        <v>1990</v>
      </c>
      <c r="J10438">
        <v>0.34312399999999998</v>
      </c>
    </row>
    <row r="10439" spans="1:10" x14ac:dyDescent="0.25">
      <c r="A10439" t="s">
        <v>227</v>
      </c>
      <c r="B10439" t="s">
        <v>80</v>
      </c>
      <c r="C10439" t="s">
        <v>37</v>
      </c>
      <c r="D10439">
        <v>150103</v>
      </c>
      <c r="E10439" t="s">
        <v>287</v>
      </c>
      <c r="F10439">
        <v>114</v>
      </c>
      <c r="G10439" t="s">
        <v>335</v>
      </c>
      <c r="H10439" t="s">
        <v>84</v>
      </c>
      <c r="I10439">
        <v>1990</v>
      </c>
      <c r="J10439">
        <v>2.5372700000000002E-2</v>
      </c>
    </row>
    <row r="10440" spans="1:10" x14ac:dyDescent="0.25">
      <c r="A10440" t="s">
        <v>227</v>
      </c>
      <c r="B10440" t="s">
        <v>80</v>
      </c>
      <c r="C10440" t="s">
        <v>37</v>
      </c>
      <c r="D10440">
        <v>120303</v>
      </c>
      <c r="E10440" t="s">
        <v>259</v>
      </c>
      <c r="F10440">
        <v>115</v>
      </c>
      <c r="G10440" t="s">
        <v>341</v>
      </c>
      <c r="H10440" t="s">
        <v>84</v>
      </c>
      <c r="I10440">
        <v>1990</v>
      </c>
      <c r="J10440">
        <v>5.15396E-3</v>
      </c>
    </row>
    <row r="10441" spans="1:10" x14ac:dyDescent="0.25">
      <c r="A10441" t="s">
        <v>227</v>
      </c>
      <c r="B10441" t="s">
        <v>80</v>
      </c>
      <c r="C10441" t="s">
        <v>37</v>
      </c>
      <c r="D10441">
        <v>130106</v>
      </c>
      <c r="E10441" t="s">
        <v>345</v>
      </c>
      <c r="F10441">
        <v>109</v>
      </c>
      <c r="G10441" t="s">
        <v>342</v>
      </c>
      <c r="H10441" t="s">
        <v>84</v>
      </c>
      <c r="I10441">
        <v>1990</v>
      </c>
      <c r="J10441">
        <v>41.483600000000003</v>
      </c>
    </row>
    <row r="10442" spans="1:10" x14ac:dyDescent="0.25">
      <c r="A10442" t="s">
        <v>227</v>
      </c>
      <c r="B10442" t="s">
        <v>80</v>
      </c>
      <c r="C10442" t="s">
        <v>37</v>
      </c>
      <c r="D10442">
        <v>130216</v>
      </c>
      <c r="E10442" t="s">
        <v>355</v>
      </c>
      <c r="F10442">
        <v>109</v>
      </c>
      <c r="G10442" t="s">
        <v>342</v>
      </c>
      <c r="H10442" t="s">
        <v>84</v>
      </c>
      <c r="I10442">
        <v>1990</v>
      </c>
      <c r="J10442">
        <v>0.47282000000000002</v>
      </c>
    </row>
    <row r="10443" spans="1:10" x14ac:dyDescent="0.25">
      <c r="A10443" t="s">
        <v>223</v>
      </c>
      <c r="B10443" t="s">
        <v>80</v>
      </c>
      <c r="C10443" t="s">
        <v>36</v>
      </c>
      <c r="D10443">
        <v>500200</v>
      </c>
      <c r="E10443" t="s">
        <v>300</v>
      </c>
      <c r="F10443">
        <v>120</v>
      </c>
      <c r="G10443" t="s">
        <v>332</v>
      </c>
      <c r="H10443" t="s">
        <v>84</v>
      </c>
      <c r="I10443">
        <v>2000</v>
      </c>
      <c r="J10443">
        <v>2.5730499999999998</v>
      </c>
    </row>
    <row r="10444" spans="1:10" x14ac:dyDescent="0.25">
      <c r="A10444" t="s">
        <v>223</v>
      </c>
      <c r="B10444" t="s">
        <v>71</v>
      </c>
      <c r="C10444" t="s">
        <v>348</v>
      </c>
      <c r="D10444" t="s">
        <v>347</v>
      </c>
      <c r="E10444" t="s">
        <v>346</v>
      </c>
      <c r="F10444">
        <v>103</v>
      </c>
      <c r="G10444" t="s">
        <v>82</v>
      </c>
      <c r="H10444" t="s">
        <v>84</v>
      </c>
      <c r="I10444">
        <v>1990</v>
      </c>
      <c r="J10444">
        <v>2.0402200000000001</v>
      </c>
    </row>
    <row r="10445" spans="1:10" x14ac:dyDescent="0.25">
      <c r="A10445" t="s">
        <v>225</v>
      </c>
      <c r="B10445" t="s">
        <v>80</v>
      </c>
      <c r="C10445" t="s">
        <v>37</v>
      </c>
      <c r="D10445">
        <v>120215</v>
      </c>
      <c r="E10445" t="s">
        <v>264</v>
      </c>
      <c r="F10445">
        <v>109</v>
      </c>
      <c r="G10445" t="s">
        <v>342</v>
      </c>
      <c r="H10445" t="s">
        <v>84</v>
      </c>
      <c r="I10445">
        <v>1990</v>
      </c>
      <c r="J10445">
        <v>3.2957099999999999E-3</v>
      </c>
    </row>
    <row r="10446" spans="1:10" x14ac:dyDescent="0.25">
      <c r="A10446" t="s">
        <v>225</v>
      </c>
      <c r="B10446" t="s">
        <v>80</v>
      </c>
      <c r="C10446" t="s">
        <v>37</v>
      </c>
      <c r="D10446">
        <v>120302</v>
      </c>
      <c r="E10446" t="s">
        <v>260</v>
      </c>
      <c r="F10446">
        <v>104</v>
      </c>
      <c r="G10446" t="s">
        <v>340</v>
      </c>
      <c r="H10446" t="s">
        <v>84</v>
      </c>
      <c r="I10446">
        <v>1990</v>
      </c>
      <c r="J10446">
        <v>2.7728699999999998E-4</v>
      </c>
    </row>
    <row r="10447" spans="1:10" x14ac:dyDescent="0.25">
      <c r="A10447" t="s">
        <v>225</v>
      </c>
      <c r="B10447" t="s">
        <v>80</v>
      </c>
      <c r="C10447" t="s">
        <v>37</v>
      </c>
      <c r="D10447">
        <v>150102</v>
      </c>
      <c r="E10447" t="s">
        <v>288</v>
      </c>
      <c r="F10447">
        <v>109</v>
      </c>
      <c r="G10447" t="s">
        <v>342</v>
      </c>
      <c r="H10447" t="s">
        <v>84</v>
      </c>
      <c r="I10447">
        <v>1990</v>
      </c>
      <c r="J10447">
        <v>6.0758199999999998E-2</v>
      </c>
    </row>
    <row r="10448" spans="1:10" x14ac:dyDescent="0.25">
      <c r="A10448" t="s">
        <v>227</v>
      </c>
      <c r="B10448" t="s">
        <v>80</v>
      </c>
      <c r="C10448" t="s">
        <v>37</v>
      </c>
      <c r="D10448">
        <v>120113</v>
      </c>
      <c r="E10448" t="s">
        <v>267</v>
      </c>
      <c r="F10448">
        <v>114</v>
      </c>
      <c r="G10448" t="s">
        <v>335</v>
      </c>
      <c r="H10448" t="s">
        <v>84</v>
      </c>
      <c r="I10448">
        <v>2000</v>
      </c>
      <c r="J10448">
        <v>0.73025700000000004</v>
      </c>
    </row>
    <row r="10449" spans="1:10" x14ac:dyDescent="0.25">
      <c r="A10449" t="s">
        <v>227</v>
      </c>
      <c r="B10449" t="s">
        <v>80</v>
      </c>
      <c r="C10449" t="s">
        <v>37</v>
      </c>
      <c r="D10449">
        <v>130113</v>
      </c>
      <c r="E10449" t="s">
        <v>339</v>
      </c>
      <c r="F10449">
        <v>109</v>
      </c>
      <c r="G10449" t="s">
        <v>342</v>
      </c>
      <c r="H10449" t="s">
        <v>84</v>
      </c>
      <c r="I10449">
        <v>2000</v>
      </c>
      <c r="J10449">
        <v>7.7843600000000004</v>
      </c>
    </row>
    <row r="10450" spans="1:10" x14ac:dyDescent="0.25">
      <c r="A10450" t="s">
        <v>226</v>
      </c>
      <c r="B10450" t="s">
        <v>79</v>
      </c>
      <c r="C10450" t="s">
        <v>33</v>
      </c>
      <c r="D10450" t="s">
        <v>253</v>
      </c>
      <c r="E10450" t="s">
        <v>252</v>
      </c>
      <c r="F10450">
        <v>109</v>
      </c>
      <c r="G10450" t="s">
        <v>342</v>
      </c>
      <c r="H10450" t="s">
        <v>84</v>
      </c>
      <c r="I10450">
        <v>1995</v>
      </c>
      <c r="J10450">
        <v>549.50099999999998</v>
      </c>
    </row>
    <row r="10451" spans="1:10" x14ac:dyDescent="0.25">
      <c r="A10451" t="s">
        <v>227</v>
      </c>
      <c r="B10451" t="s">
        <v>207</v>
      </c>
      <c r="C10451" t="s">
        <v>206</v>
      </c>
      <c r="D10451" t="s">
        <v>338</v>
      </c>
      <c r="E10451" t="s">
        <v>337</v>
      </c>
      <c r="F10451">
        <v>109</v>
      </c>
      <c r="G10451" t="s">
        <v>342</v>
      </c>
      <c r="H10451" t="s">
        <v>84</v>
      </c>
      <c r="I10451">
        <v>1995</v>
      </c>
      <c r="J10451">
        <v>1.3320000000000001</v>
      </c>
    </row>
    <row r="10452" spans="1:10" x14ac:dyDescent="0.25">
      <c r="A10452" t="s">
        <v>224</v>
      </c>
      <c r="B10452" t="s">
        <v>207</v>
      </c>
      <c r="C10452" t="s">
        <v>206</v>
      </c>
      <c r="D10452" t="s">
        <v>338</v>
      </c>
      <c r="E10452" t="s">
        <v>337</v>
      </c>
      <c r="F10452">
        <v>109</v>
      </c>
      <c r="G10452" t="s">
        <v>342</v>
      </c>
      <c r="H10452" t="s">
        <v>84</v>
      </c>
      <c r="I10452">
        <v>1995</v>
      </c>
      <c r="J10452">
        <v>0.05</v>
      </c>
    </row>
    <row r="10453" spans="1:10" x14ac:dyDescent="0.25">
      <c r="A10453" t="s">
        <v>224</v>
      </c>
      <c r="B10453" t="s">
        <v>73</v>
      </c>
      <c r="C10453" t="s">
        <v>212</v>
      </c>
      <c r="D10453" t="s">
        <v>251</v>
      </c>
      <c r="E10453" t="s">
        <v>250</v>
      </c>
      <c r="F10453">
        <v>109</v>
      </c>
      <c r="G10453" t="s">
        <v>342</v>
      </c>
      <c r="H10453" t="s">
        <v>84</v>
      </c>
      <c r="I10453">
        <v>1995</v>
      </c>
      <c r="J10453">
        <v>20</v>
      </c>
    </row>
    <row r="10454" spans="1:10" x14ac:dyDescent="0.25">
      <c r="A10454" t="s">
        <v>227</v>
      </c>
      <c r="B10454" t="s">
        <v>79</v>
      </c>
      <c r="C10454" t="s">
        <v>33</v>
      </c>
      <c r="D10454" t="s">
        <v>253</v>
      </c>
      <c r="E10454" t="s">
        <v>252</v>
      </c>
      <c r="F10454">
        <v>109</v>
      </c>
      <c r="G10454" t="s">
        <v>342</v>
      </c>
      <c r="H10454" t="s">
        <v>84</v>
      </c>
      <c r="I10454">
        <v>1990</v>
      </c>
      <c r="J10454">
        <v>14918.6</v>
      </c>
    </row>
    <row r="10455" spans="1:10" x14ac:dyDescent="0.25">
      <c r="A10455" t="s">
        <v>227</v>
      </c>
      <c r="B10455" t="s">
        <v>204</v>
      </c>
      <c r="C10455" t="s">
        <v>203</v>
      </c>
      <c r="D10455" t="s">
        <v>415</v>
      </c>
      <c r="E10455" t="s">
        <v>414</v>
      </c>
      <c r="F10455">
        <v>109</v>
      </c>
      <c r="G10455" t="s">
        <v>342</v>
      </c>
      <c r="H10455" t="s">
        <v>84</v>
      </c>
      <c r="I10455">
        <v>1990</v>
      </c>
      <c r="J10455">
        <v>2.2000000000000002</v>
      </c>
    </row>
    <row r="10456" spans="1:10" x14ac:dyDescent="0.25">
      <c r="A10456" t="s">
        <v>227</v>
      </c>
      <c r="B10456" t="s">
        <v>71</v>
      </c>
      <c r="C10456" t="s">
        <v>215</v>
      </c>
      <c r="D10456" t="s">
        <v>303</v>
      </c>
      <c r="E10456" t="s">
        <v>302</v>
      </c>
      <c r="F10456">
        <v>109</v>
      </c>
      <c r="G10456" t="s">
        <v>342</v>
      </c>
      <c r="H10456" t="s">
        <v>84</v>
      </c>
      <c r="I10456">
        <v>2010</v>
      </c>
      <c r="J10456">
        <v>1.8699999999999999E-3</v>
      </c>
    </row>
    <row r="10457" spans="1:10" x14ac:dyDescent="0.25">
      <c r="A10457" t="s">
        <v>225</v>
      </c>
      <c r="B10457" t="s">
        <v>80</v>
      </c>
      <c r="C10457" t="s">
        <v>37</v>
      </c>
      <c r="D10457">
        <v>120303</v>
      </c>
      <c r="E10457" t="s">
        <v>259</v>
      </c>
      <c r="F10457">
        <v>109</v>
      </c>
      <c r="G10457" t="s">
        <v>342</v>
      </c>
      <c r="H10457" t="s">
        <v>84</v>
      </c>
      <c r="I10457">
        <v>2010</v>
      </c>
      <c r="J10457">
        <v>5.1957099999999999E-2</v>
      </c>
    </row>
    <row r="10458" spans="1:10" x14ac:dyDescent="0.25">
      <c r="A10458" t="s">
        <v>225</v>
      </c>
      <c r="B10458" t="s">
        <v>80</v>
      </c>
      <c r="C10458" t="s">
        <v>37</v>
      </c>
      <c r="D10458">
        <v>120106</v>
      </c>
      <c r="E10458" t="s">
        <v>269</v>
      </c>
      <c r="F10458">
        <v>109</v>
      </c>
      <c r="G10458" t="s">
        <v>342</v>
      </c>
      <c r="H10458" t="s">
        <v>84</v>
      </c>
      <c r="I10458">
        <v>2010</v>
      </c>
      <c r="J10458">
        <v>3.2695099999999999</v>
      </c>
    </row>
    <row r="10459" spans="1:10" x14ac:dyDescent="0.25">
      <c r="A10459" t="s">
        <v>225</v>
      </c>
      <c r="B10459" t="s">
        <v>80</v>
      </c>
      <c r="C10459" t="s">
        <v>37</v>
      </c>
      <c r="D10459">
        <v>130113</v>
      </c>
      <c r="E10459" t="s">
        <v>339</v>
      </c>
      <c r="F10459">
        <v>114</v>
      </c>
      <c r="G10459" t="s">
        <v>335</v>
      </c>
      <c r="H10459" t="s">
        <v>84</v>
      </c>
      <c r="I10459">
        <v>2010</v>
      </c>
      <c r="J10459">
        <v>0.15639400000000001</v>
      </c>
    </row>
    <row r="10460" spans="1:10" x14ac:dyDescent="0.25">
      <c r="A10460" t="s">
        <v>223</v>
      </c>
      <c r="B10460" t="s">
        <v>75</v>
      </c>
      <c r="C10460" t="s">
        <v>31</v>
      </c>
      <c r="D10460" t="s">
        <v>237</v>
      </c>
      <c r="E10460" t="s">
        <v>236</v>
      </c>
      <c r="F10460">
        <v>120</v>
      </c>
      <c r="G10460" t="s">
        <v>332</v>
      </c>
      <c r="H10460" t="s">
        <v>84</v>
      </c>
      <c r="I10460">
        <v>1990</v>
      </c>
      <c r="J10460">
        <v>24602.1</v>
      </c>
    </row>
    <row r="10461" spans="1:10" x14ac:dyDescent="0.25">
      <c r="A10461" t="s">
        <v>223</v>
      </c>
      <c r="B10461" t="s">
        <v>75</v>
      </c>
      <c r="C10461" t="s">
        <v>31</v>
      </c>
      <c r="D10461" t="s">
        <v>237</v>
      </c>
      <c r="E10461" t="s">
        <v>236</v>
      </c>
      <c r="F10461">
        <v>115</v>
      </c>
      <c r="G10461" t="s">
        <v>341</v>
      </c>
      <c r="H10461" t="s">
        <v>84</v>
      </c>
      <c r="I10461">
        <v>1995</v>
      </c>
      <c r="J10461">
        <v>98.702500000000001</v>
      </c>
    </row>
    <row r="10462" spans="1:10" x14ac:dyDescent="0.25">
      <c r="A10462" t="s">
        <v>224</v>
      </c>
      <c r="B10462" t="s">
        <v>80</v>
      </c>
      <c r="C10462" t="s">
        <v>37</v>
      </c>
      <c r="D10462">
        <v>120215</v>
      </c>
      <c r="E10462" t="s">
        <v>264</v>
      </c>
      <c r="F10462">
        <v>114</v>
      </c>
      <c r="G10462" t="s">
        <v>335</v>
      </c>
      <c r="H10462" t="s">
        <v>84</v>
      </c>
      <c r="I10462">
        <v>2014</v>
      </c>
      <c r="J10462">
        <v>1.3875199999999999E-4</v>
      </c>
    </row>
    <row r="10463" spans="1:10" x14ac:dyDescent="0.25">
      <c r="A10463" t="s">
        <v>224</v>
      </c>
      <c r="B10463" t="s">
        <v>80</v>
      </c>
      <c r="C10463" t="s">
        <v>37</v>
      </c>
      <c r="D10463">
        <v>120215</v>
      </c>
      <c r="E10463" t="s">
        <v>264</v>
      </c>
      <c r="F10463">
        <v>115</v>
      </c>
      <c r="G10463" t="s">
        <v>341</v>
      </c>
      <c r="H10463" t="s">
        <v>84</v>
      </c>
      <c r="I10463">
        <v>2015</v>
      </c>
      <c r="J10463">
        <v>2.8824400000000001E-5</v>
      </c>
    </row>
    <row r="10464" spans="1:10" x14ac:dyDescent="0.25">
      <c r="A10464" t="s">
        <v>225</v>
      </c>
      <c r="B10464" t="s">
        <v>79</v>
      </c>
      <c r="C10464" t="s">
        <v>33</v>
      </c>
      <c r="D10464" t="s">
        <v>253</v>
      </c>
      <c r="E10464" t="s">
        <v>252</v>
      </c>
      <c r="F10464">
        <v>104</v>
      </c>
      <c r="G10464" t="s">
        <v>340</v>
      </c>
      <c r="H10464" t="s">
        <v>84</v>
      </c>
      <c r="I10464">
        <v>2014</v>
      </c>
      <c r="J10464">
        <v>35.859000000000002</v>
      </c>
    </row>
    <row r="10465" spans="1:10" x14ac:dyDescent="0.25">
      <c r="A10465" t="s">
        <v>226</v>
      </c>
      <c r="B10465" t="s">
        <v>73</v>
      </c>
      <c r="C10465" t="s">
        <v>212</v>
      </c>
      <c r="D10465" t="s">
        <v>251</v>
      </c>
      <c r="E10465" t="s">
        <v>250</v>
      </c>
      <c r="F10465">
        <v>104</v>
      </c>
      <c r="G10465" t="s">
        <v>340</v>
      </c>
      <c r="H10465" t="s">
        <v>84</v>
      </c>
      <c r="I10465">
        <v>2014</v>
      </c>
      <c r="J10465">
        <v>0.54</v>
      </c>
    </row>
    <row r="10466" spans="1:10" x14ac:dyDescent="0.25">
      <c r="A10466" t="s">
        <v>227</v>
      </c>
      <c r="B10466" t="s">
        <v>73</v>
      </c>
      <c r="C10466" t="s">
        <v>212</v>
      </c>
      <c r="D10466" t="s">
        <v>324</v>
      </c>
      <c r="E10466" t="s">
        <v>323</v>
      </c>
      <c r="F10466">
        <v>104</v>
      </c>
      <c r="G10466" t="s">
        <v>340</v>
      </c>
      <c r="H10466" t="s">
        <v>84</v>
      </c>
      <c r="I10466">
        <v>2014</v>
      </c>
      <c r="J10466">
        <v>0.25</v>
      </c>
    </row>
    <row r="10467" spans="1:10" x14ac:dyDescent="0.25">
      <c r="A10467" t="s">
        <v>227</v>
      </c>
      <c r="B10467" t="s">
        <v>76</v>
      </c>
      <c r="C10467" t="s">
        <v>197</v>
      </c>
      <c r="D10467" t="s">
        <v>241</v>
      </c>
      <c r="E10467" t="s">
        <v>240</v>
      </c>
      <c r="F10467">
        <v>104</v>
      </c>
      <c r="G10467" t="s">
        <v>340</v>
      </c>
      <c r="H10467" t="s">
        <v>84</v>
      </c>
      <c r="I10467">
        <v>2014</v>
      </c>
      <c r="J10467">
        <v>1.92</v>
      </c>
    </row>
    <row r="10468" spans="1:10" x14ac:dyDescent="0.25">
      <c r="A10468" t="s">
        <v>227</v>
      </c>
      <c r="B10468" t="s">
        <v>79</v>
      </c>
      <c r="C10468" t="s">
        <v>33</v>
      </c>
      <c r="D10468" t="s">
        <v>253</v>
      </c>
      <c r="E10468" t="s">
        <v>252</v>
      </c>
      <c r="F10468">
        <v>104</v>
      </c>
      <c r="G10468" t="s">
        <v>340</v>
      </c>
      <c r="H10468" t="s">
        <v>84</v>
      </c>
      <c r="I10468">
        <v>2005</v>
      </c>
      <c r="J10468">
        <v>130.49100000000001</v>
      </c>
    </row>
    <row r="10469" spans="1:10" x14ac:dyDescent="0.25">
      <c r="A10469" t="s">
        <v>229</v>
      </c>
      <c r="B10469" t="s">
        <v>76</v>
      </c>
      <c r="C10469" t="s">
        <v>196</v>
      </c>
      <c r="D10469" t="s">
        <v>413</v>
      </c>
      <c r="E10469" t="s">
        <v>412</v>
      </c>
      <c r="F10469">
        <v>104</v>
      </c>
      <c r="G10469" t="s">
        <v>340</v>
      </c>
      <c r="H10469" t="s">
        <v>84</v>
      </c>
      <c r="I10469">
        <v>2005</v>
      </c>
      <c r="J10469">
        <v>0.05</v>
      </c>
    </row>
    <row r="10470" spans="1:10" x14ac:dyDescent="0.25">
      <c r="A10470" t="s">
        <v>229</v>
      </c>
      <c r="B10470" t="s">
        <v>71</v>
      </c>
      <c r="C10470" t="s">
        <v>72</v>
      </c>
      <c r="D10470" t="s">
        <v>239</v>
      </c>
      <c r="E10470" t="s">
        <v>238</v>
      </c>
      <c r="F10470">
        <v>104</v>
      </c>
      <c r="G10470" t="s">
        <v>340</v>
      </c>
      <c r="H10470" t="s">
        <v>84</v>
      </c>
      <c r="I10470">
        <v>1995</v>
      </c>
      <c r="J10470">
        <v>0.91700000000000004</v>
      </c>
    </row>
    <row r="10471" spans="1:10" x14ac:dyDescent="0.25">
      <c r="A10471" t="s">
        <v>224</v>
      </c>
      <c r="B10471" t="s">
        <v>76</v>
      </c>
      <c r="C10471" t="s">
        <v>196</v>
      </c>
      <c r="D10471" t="s">
        <v>410</v>
      </c>
      <c r="E10471" t="s">
        <v>409</v>
      </c>
      <c r="F10471">
        <v>104</v>
      </c>
      <c r="G10471" t="s">
        <v>340</v>
      </c>
      <c r="H10471" t="s">
        <v>84</v>
      </c>
      <c r="I10471">
        <v>1995</v>
      </c>
      <c r="J10471">
        <v>1.6</v>
      </c>
    </row>
    <row r="10472" spans="1:10" x14ac:dyDescent="0.25">
      <c r="A10472" t="s">
        <v>225</v>
      </c>
      <c r="B10472" t="s">
        <v>73</v>
      </c>
      <c r="C10472" t="s">
        <v>212</v>
      </c>
      <c r="D10472" t="s">
        <v>307</v>
      </c>
      <c r="E10472" t="s">
        <v>306</v>
      </c>
      <c r="F10472">
        <v>104</v>
      </c>
      <c r="G10472" t="s">
        <v>340</v>
      </c>
      <c r="H10472" t="s">
        <v>84</v>
      </c>
      <c r="I10472">
        <v>1995</v>
      </c>
      <c r="J10472">
        <v>1</v>
      </c>
    </row>
    <row r="10473" spans="1:10" x14ac:dyDescent="0.25">
      <c r="A10473" t="s">
        <v>227</v>
      </c>
      <c r="B10473" t="s">
        <v>73</v>
      </c>
      <c r="C10473" t="s">
        <v>209</v>
      </c>
      <c r="D10473" t="s">
        <v>371</v>
      </c>
      <c r="E10473" t="s">
        <v>370</v>
      </c>
      <c r="F10473">
        <v>104</v>
      </c>
      <c r="G10473" t="s">
        <v>340</v>
      </c>
      <c r="H10473" t="s">
        <v>84</v>
      </c>
      <c r="I10473">
        <v>1990</v>
      </c>
      <c r="J10473">
        <v>10</v>
      </c>
    </row>
    <row r="10474" spans="1:10" x14ac:dyDescent="0.25">
      <c r="A10474" t="s">
        <v>225</v>
      </c>
      <c r="B10474" t="s">
        <v>79</v>
      </c>
      <c r="C10474" t="s">
        <v>33</v>
      </c>
      <c r="D10474" t="s">
        <v>253</v>
      </c>
      <c r="E10474" t="s">
        <v>252</v>
      </c>
      <c r="F10474">
        <v>104</v>
      </c>
      <c r="G10474" t="s">
        <v>340</v>
      </c>
      <c r="H10474" t="s">
        <v>84</v>
      </c>
      <c r="I10474">
        <v>2010</v>
      </c>
      <c r="J10474">
        <v>39.896000000000001</v>
      </c>
    </row>
    <row r="10475" spans="1:10" x14ac:dyDescent="0.25">
      <c r="A10475" t="s">
        <v>229</v>
      </c>
      <c r="B10475" t="s">
        <v>79</v>
      </c>
      <c r="C10475" t="s">
        <v>33</v>
      </c>
      <c r="D10475" t="s">
        <v>253</v>
      </c>
      <c r="E10475" t="s">
        <v>252</v>
      </c>
      <c r="F10475">
        <v>104</v>
      </c>
      <c r="G10475" t="s">
        <v>340</v>
      </c>
      <c r="H10475" t="s">
        <v>84</v>
      </c>
      <c r="I10475">
        <v>2010</v>
      </c>
      <c r="J10475">
        <v>29.187000000000001</v>
      </c>
    </row>
    <row r="10476" spans="1:10" x14ac:dyDescent="0.25">
      <c r="A10476" t="s">
        <v>227</v>
      </c>
      <c r="B10476" t="s">
        <v>76</v>
      </c>
      <c r="C10476" t="s">
        <v>78</v>
      </c>
      <c r="D10476" t="s">
        <v>331</v>
      </c>
      <c r="E10476" t="s">
        <v>330</v>
      </c>
      <c r="F10476">
        <v>111</v>
      </c>
      <c r="G10476" t="s">
        <v>333</v>
      </c>
      <c r="H10476" t="s">
        <v>84</v>
      </c>
      <c r="I10476">
        <v>2015</v>
      </c>
      <c r="J10476">
        <v>1.45</v>
      </c>
    </row>
    <row r="10477" spans="1:10" x14ac:dyDescent="0.25">
      <c r="A10477" t="s">
        <v>227</v>
      </c>
      <c r="B10477" t="s">
        <v>73</v>
      </c>
      <c r="C10477" t="s">
        <v>209</v>
      </c>
      <c r="D10477" t="s">
        <v>376</v>
      </c>
      <c r="E10477" t="s">
        <v>375</v>
      </c>
      <c r="F10477">
        <v>111</v>
      </c>
      <c r="G10477" t="s">
        <v>333</v>
      </c>
      <c r="H10477" t="s">
        <v>84</v>
      </c>
      <c r="I10477">
        <v>2005</v>
      </c>
      <c r="J10477">
        <v>5.6</v>
      </c>
    </row>
    <row r="10478" spans="1:10" x14ac:dyDescent="0.25">
      <c r="A10478" t="s">
        <v>225</v>
      </c>
      <c r="B10478" t="s">
        <v>76</v>
      </c>
      <c r="C10478" t="s">
        <v>198</v>
      </c>
      <c r="D10478" t="s">
        <v>456</v>
      </c>
      <c r="E10478" t="s">
        <v>455</v>
      </c>
      <c r="F10478">
        <v>111</v>
      </c>
      <c r="G10478" t="s">
        <v>333</v>
      </c>
      <c r="H10478" t="s">
        <v>84</v>
      </c>
      <c r="I10478">
        <v>2000</v>
      </c>
      <c r="J10478">
        <v>10.8</v>
      </c>
    </row>
    <row r="10479" spans="1:10" x14ac:dyDescent="0.25">
      <c r="A10479" t="s">
        <v>227</v>
      </c>
      <c r="B10479" t="s">
        <v>73</v>
      </c>
      <c r="C10479" t="s">
        <v>212</v>
      </c>
      <c r="D10479" t="s">
        <v>393</v>
      </c>
      <c r="E10479" t="s">
        <v>392</v>
      </c>
      <c r="F10479">
        <v>111</v>
      </c>
      <c r="G10479" t="s">
        <v>333</v>
      </c>
      <c r="H10479" t="s">
        <v>84</v>
      </c>
      <c r="I10479">
        <v>2000</v>
      </c>
      <c r="J10479">
        <v>10</v>
      </c>
    </row>
    <row r="10480" spans="1:10" x14ac:dyDescent="0.25">
      <c r="A10480" t="s">
        <v>226</v>
      </c>
      <c r="B10480" t="s">
        <v>80</v>
      </c>
      <c r="C10480" t="s">
        <v>37</v>
      </c>
      <c r="D10480">
        <v>130112</v>
      </c>
      <c r="E10480" t="s">
        <v>349</v>
      </c>
      <c r="F10480">
        <v>109</v>
      </c>
      <c r="G10480" t="s">
        <v>342</v>
      </c>
      <c r="H10480" t="s">
        <v>84</v>
      </c>
      <c r="I10480">
        <v>2000</v>
      </c>
      <c r="J10480">
        <v>0.19705</v>
      </c>
    </row>
    <row r="10481" spans="1:10" x14ac:dyDescent="0.25">
      <c r="A10481" t="s">
        <v>226</v>
      </c>
      <c r="B10481" t="s">
        <v>80</v>
      </c>
      <c r="C10481" t="s">
        <v>37</v>
      </c>
      <c r="D10481">
        <v>120112</v>
      </c>
      <c r="E10481" t="s">
        <v>268</v>
      </c>
      <c r="F10481">
        <v>114</v>
      </c>
      <c r="G10481" t="s">
        <v>335</v>
      </c>
      <c r="H10481" t="s">
        <v>84</v>
      </c>
      <c r="I10481">
        <v>2000</v>
      </c>
      <c r="J10481">
        <v>4.2362400000000001E-2</v>
      </c>
    </row>
    <row r="10482" spans="1:10" x14ac:dyDescent="0.25">
      <c r="A10482" t="s">
        <v>226</v>
      </c>
      <c r="B10482" t="s">
        <v>80</v>
      </c>
      <c r="C10482" t="s">
        <v>37</v>
      </c>
      <c r="D10482">
        <v>119900</v>
      </c>
      <c r="E10482" t="s">
        <v>350</v>
      </c>
      <c r="F10482">
        <v>120</v>
      </c>
      <c r="G10482" t="s">
        <v>332</v>
      </c>
      <c r="H10482" t="s">
        <v>84</v>
      </c>
      <c r="I10482">
        <v>2000</v>
      </c>
      <c r="J10482">
        <v>35.199599999999997</v>
      </c>
    </row>
    <row r="10483" spans="1:10" x14ac:dyDescent="0.25">
      <c r="A10483" t="s">
        <v>224</v>
      </c>
      <c r="B10483" t="s">
        <v>202</v>
      </c>
      <c r="C10483" t="s">
        <v>201</v>
      </c>
      <c r="D10483">
        <v>450100</v>
      </c>
      <c r="E10483" t="s">
        <v>201</v>
      </c>
      <c r="F10483">
        <v>104</v>
      </c>
      <c r="G10483" t="s">
        <v>340</v>
      </c>
      <c r="H10483" t="s">
        <v>84</v>
      </c>
      <c r="I10483">
        <v>2000</v>
      </c>
      <c r="J10483">
        <v>0.68570200000000003</v>
      </c>
    </row>
    <row r="10484" spans="1:10" x14ac:dyDescent="0.25">
      <c r="A10484" t="s">
        <v>223</v>
      </c>
      <c r="B10484" t="s">
        <v>80</v>
      </c>
      <c r="C10484" t="s">
        <v>37</v>
      </c>
      <c r="D10484">
        <v>120303</v>
      </c>
      <c r="E10484" t="s">
        <v>259</v>
      </c>
      <c r="F10484">
        <v>111</v>
      </c>
      <c r="G10484" t="s">
        <v>333</v>
      </c>
      <c r="H10484" t="s">
        <v>84</v>
      </c>
      <c r="I10484">
        <v>2000</v>
      </c>
      <c r="J10484">
        <v>3.02229E-2</v>
      </c>
    </row>
    <row r="10485" spans="1:10" x14ac:dyDescent="0.25">
      <c r="A10485" t="s">
        <v>223</v>
      </c>
      <c r="B10485" t="s">
        <v>80</v>
      </c>
      <c r="C10485" t="s">
        <v>37</v>
      </c>
      <c r="D10485">
        <v>120106</v>
      </c>
      <c r="E10485" t="s">
        <v>269</v>
      </c>
      <c r="F10485">
        <v>109</v>
      </c>
      <c r="G10485" t="s">
        <v>342</v>
      </c>
      <c r="H10485" t="s">
        <v>84</v>
      </c>
      <c r="I10485">
        <v>2000</v>
      </c>
      <c r="J10485">
        <v>1.0857600000000001</v>
      </c>
    </row>
    <row r="10486" spans="1:10" x14ac:dyDescent="0.25">
      <c r="A10486" t="s">
        <v>223</v>
      </c>
      <c r="B10486" t="s">
        <v>80</v>
      </c>
      <c r="C10486" t="s">
        <v>37</v>
      </c>
      <c r="D10486">
        <v>120216</v>
      </c>
      <c r="E10486" t="s">
        <v>263</v>
      </c>
      <c r="F10486">
        <v>103</v>
      </c>
      <c r="G10486" t="s">
        <v>82</v>
      </c>
      <c r="H10486" t="s">
        <v>84</v>
      </c>
      <c r="I10486">
        <v>2000</v>
      </c>
      <c r="J10486">
        <v>2.7402600000000002E-4</v>
      </c>
    </row>
    <row r="10487" spans="1:10" x14ac:dyDescent="0.25">
      <c r="A10487" t="s">
        <v>227</v>
      </c>
      <c r="B10487" t="s">
        <v>75</v>
      </c>
      <c r="C10487" t="s">
        <v>31</v>
      </c>
      <c r="D10487" t="s">
        <v>235</v>
      </c>
      <c r="E10487" t="s">
        <v>234</v>
      </c>
      <c r="F10487">
        <v>103</v>
      </c>
      <c r="G10487" t="s">
        <v>82</v>
      </c>
      <c r="H10487" t="s">
        <v>84</v>
      </c>
      <c r="I10487">
        <v>1995</v>
      </c>
      <c r="J10487">
        <v>16.060400000000001</v>
      </c>
    </row>
    <row r="10488" spans="1:10" x14ac:dyDescent="0.25">
      <c r="A10488" t="s">
        <v>227</v>
      </c>
      <c r="B10488" t="s">
        <v>75</v>
      </c>
      <c r="C10488" t="s">
        <v>31</v>
      </c>
      <c r="D10488" t="s">
        <v>235</v>
      </c>
      <c r="E10488" t="s">
        <v>234</v>
      </c>
      <c r="F10488">
        <v>103</v>
      </c>
      <c r="G10488" t="s">
        <v>82</v>
      </c>
      <c r="H10488" t="s">
        <v>84</v>
      </c>
      <c r="I10488">
        <v>2000</v>
      </c>
      <c r="J10488">
        <v>7.1034300000000004</v>
      </c>
    </row>
    <row r="10489" spans="1:10" x14ac:dyDescent="0.25">
      <c r="A10489" t="s">
        <v>225</v>
      </c>
      <c r="B10489" t="s">
        <v>80</v>
      </c>
      <c r="C10489" t="s">
        <v>37</v>
      </c>
      <c r="D10489">
        <v>130212</v>
      </c>
      <c r="E10489" t="s">
        <v>388</v>
      </c>
      <c r="F10489">
        <v>120</v>
      </c>
      <c r="G10489" t="s">
        <v>332</v>
      </c>
      <c r="H10489" t="s">
        <v>84</v>
      </c>
      <c r="I10489">
        <v>2015</v>
      </c>
      <c r="J10489">
        <v>0.61227200000000004</v>
      </c>
    </row>
    <row r="10490" spans="1:10" x14ac:dyDescent="0.25">
      <c r="A10490" t="s">
        <v>225</v>
      </c>
      <c r="B10490" t="s">
        <v>80</v>
      </c>
      <c r="C10490" t="s">
        <v>37</v>
      </c>
      <c r="D10490">
        <v>120212</v>
      </c>
      <c r="E10490" t="s">
        <v>266</v>
      </c>
      <c r="F10490">
        <v>109</v>
      </c>
      <c r="G10490" t="s">
        <v>342</v>
      </c>
      <c r="H10490" t="s">
        <v>84</v>
      </c>
      <c r="I10490">
        <v>2015</v>
      </c>
      <c r="J10490">
        <v>0.52757399999999999</v>
      </c>
    </row>
    <row r="10491" spans="1:10" x14ac:dyDescent="0.25">
      <c r="A10491" t="s">
        <v>229</v>
      </c>
      <c r="B10491" t="s">
        <v>79</v>
      </c>
      <c r="C10491" t="s">
        <v>35</v>
      </c>
      <c r="D10491" t="s">
        <v>243</v>
      </c>
      <c r="E10491" t="s">
        <v>242</v>
      </c>
      <c r="F10491">
        <v>104</v>
      </c>
      <c r="G10491" t="s">
        <v>340</v>
      </c>
      <c r="H10491" t="s">
        <v>84</v>
      </c>
      <c r="I10491">
        <v>2014</v>
      </c>
      <c r="J10491">
        <v>8.2921499999999995</v>
      </c>
    </row>
    <row r="10492" spans="1:10" x14ac:dyDescent="0.25">
      <c r="A10492" t="s">
        <v>229</v>
      </c>
      <c r="B10492" t="s">
        <v>79</v>
      </c>
      <c r="C10492" t="s">
        <v>35</v>
      </c>
      <c r="D10492" t="s">
        <v>243</v>
      </c>
      <c r="E10492" t="s">
        <v>242</v>
      </c>
      <c r="F10492">
        <v>108</v>
      </c>
      <c r="G10492" t="s">
        <v>83</v>
      </c>
      <c r="H10492" t="s">
        <v>84</v>
      </c>
      <c r="I10492">
        <v>2014</v>
      </c>
      <c r="J10492">
        <v>11.855499999999999</v>
      </c>
    </row>
    <row r="10493" spans="1:10" x14ac:dyDescent="0.25">
      <c r="A10493" t="s">
        <v>226</v>
      </c>
      <c r="B10493" t="s">
        <v>74</v>
      </c>
      <c r="C10493" t="s">
        <v>34</v>
      </c>
      <c r="D10493">
        <v>901001</v>
      </c>
      <c r="E10493" t="s">
        <v>254</v>
      </c>
      <c r="F10493">
        <v>110</v>
      </c>
      <c r="G10493" t="s">
        <v>344</v>
      </c>
      <c r="H10493" t="s">
        <v>84</v>
      </c>
      <c r="I10493">
        <v>2015</v>
      </c>
      <c r="J10493">
        <v>1.38084E-2</v>
      </c>
    </row>
    <row r="10494" spans="1:10" x14ac:dyDescent="0.25">
      <c r="A10494" t="s">
        <v>226</v>
      </c>
      <c r="B10494" t="s">
        <v>74</v>
      </c>
      <c r="C10494" t="s">
        <v>34</v>
      </c>
      <c r="D10494">
        <v>901001</v>
      </c>
      <c r="E10494" t="s">
        <v>254</v>
      </c>
      <c r="F10494">
        <v>114</v>
      </c>
      <c r="G10494" t="s">
        <v>335</v>
      </c>
      <c r="H10494" t="s">
        <v>84</v>
      </c>
      <c r="I10494">
        <v>2010</v>
      </c>
      <c r="J10494">
        <v>0.60714999999999997</v>
      </c>
    </row>
    <row r="10495" spans="1:10" x14ac:dyDescent="0.25">
      <c r="A10495" t="s">
        <v>225</v>
      </c>
      <c r="B10495" t="s">
        <v>80</v>
      </c>
      <c r="C10495" t="s">
        <v>37</v>
      </c>
      <c r="D10495">
        <v>130106</v>
      </c>
      <c r="E10495" t="s">
        <v>345</v>
      </c>
      <c r="F10495">
        <v>114</v>
      </c>
      <c r="G10495" t="s">
        <v>335</v>
      </c>
      <c r="H10495" t="s">
        <v>84</v>
      </c>
      <c r="I10495">
        <v>2014</v>
      </c>
      <c r="J10495">
        <v>0.98561699999999997</v>
      </c>
    </row>
    <row r="10496" spans="1:10" x14ac:dyDescent="0.25">
      <c r="A10496" t="s">
        <v>226</v>
      </c>
      <c r="B10496" t="s">
        <v>80</v>
      </c>
      <c r="C10496" t="s">
        <v>37</v>
      </c>
      <c r="D10496">
        <v>120219</v>
      </c>
      <c r="E10496" t="s">
        <v>261</v>
      </c>
      <c r="F10496">
        <v>109</v>
      </c>
      <c r="G10496" t="s">
        <v>342</v>
      </c>
      <c r="H10496" t="s">
        <v>84</v>
      </c>
      <c r="I10496">
        <v>2014</v>
      </c>
      <c r="J10496">
        <v>2.1678000000000001E-3</v>
      </c>
    </row>
    <row r="10497" spans="1:10" x14ac:dyDescent="0.25">
      <c r="A10497" t="s">
        <v>226</v>
      </c>
      <c r="B10497" t="s">
        <v>80</v>
      </c>
      <c r="C10497" t="s">
        <v>37</v>
      </c>
      <c r="D10497">
        <v>120213</v>
      </c>
      <c r="E10497" t="s">
        <v>265</v>
      </c>
      <c r="F10497">
        <v>114</v>
      </c>
      <c r="G10497" t="s">
        <v>335</v>
      </c>
      <c r="H10497" t="s">
        <v>84</v>
      </c>
      <c r="I10497">
        <v>2014</v>
      </c>
      <c r="J10497">
        <v>0.10022300000000001</v>
      </c>
    </row>
    <row r="10498" spans="1:10" x14ac:dyDescent="0.25">
      <c r="A10498" t="s">
        <v>226</v>
      </c>
      <c r="B10498" t="s">
        <v>80</v>
      </c>
      <c r="C10498" t="s">
        <v>81</v>
      </c>
      <c r="D10498">
        <v>230702</v>
      </c>
      <c r="E10498" t="s">
        <v>231</v>
      </c>
      <c r="F10498">
        <v>109</v>
      </c>
      <c r="G10498" t="s">
        <v>342</v>
      </c>
      <c r="H10498" t="s">
        <v>84</v>
      </c>
      <c r="I10498">
        <v>2015</v>
      </c>
      <c r="J10498">
        <v>2.9392200000000002</v>
      </c>
    </row>
    <row r="10499" spans="1:10" x14ac:dyDescent="0.25">
      <c r="A10499" t="s">
        <v>224</v>
      </c>
      <c r="B10499" t="s">
        <v>80</v>
      </c>
      <c r="C10499" t="s">
        <v>37</v>
      </c>
      <c r="D10499">
        <v>120213</v>
      </c>
      <c r="E10499" t="s">
        <v>265</v>
      </c>
      <c r="F10499">
        <v>120</v>
      </c>
      <c r="G10499" t="s">
        <v>332</v>
      </c>
      <c r="H10499" t="s">
        <v>84</v>
      </c>
      <c r="I10499">
        <v>2005</v>
      </c>
      <c r="J10499">
        <v>36.745899999999999</v>
      </c>
    </row>
    <row r="10500" spans="1:10" x14ac:dyDescent="0.25">
      <c r="A10500" t="s">
        <v>229</v>
      </c>
      <c r="B10500" t="s">
        <v>80</v>
      </c>
      <c r="C10500" t="s">
        <v>36</v>
      </c>
      <c r="D10500">
        <v>500200</v>
      </c>
      <c r="E10500" t="s">
        <v>300</v>
      </c>
      <c r="F10500">
        <v>120</v>
      </c>
      <c r="G10500" t="s">
        <v>332</v>
      </c>
      <c r="H10500" t="s">
        <v>84</v>
      </c>
      <c r="I10500">
        <v>2010</v>
      </c>
      <c r="J10500">
        <v>2.7037</v>
      </c>
    </row>
    <row r="10501" spans="1:10" x14ac:dyDescent="0.25">
      <c r="A10501" t="s">
        <v>229</v>
      </c>
      <c r="B10501" t="s">
        <v>80</v>
      </c>
      <c r="C10501" t="s">
        <v>36</v>
      </c>
      <c r="D10501">
        <v>500200</v>
      </c>
      <c r="E10501" t="s">
        <v>300</v>
      </c>
      <c r="F10501">
        <v>109</v>
      </c>
      <c r="G10501" t="s">
        <v>342</v>
      </c>
      <c r="H10501" t="s">
        <v>84</v>
      </c>
      <c r="I10501">
        <v>2014</v>
      </c>
      <c r="J10501">
        <v>2817.15</v>
      </c>
    </row>
    <row r="10502" spans="1:10" x14ac:dyDescent="0.25">
      <c r="A10502" t="s">
        <v>229</v>
      </c>
      <c r="B10502" t="s">
        <v>80</v>
      </c>
      <c r="C10502" t="s">
        <v>36</v>
      </c>
      <c r="D10502">
        <v>500200</v>
      </c>
      <c r="E10502" t="s">
        <v>300</v>
      </c>
      <c r="F10502">
        <v>120</v>
      </c>
      <c r="G10502" t="s">
        <v>332</v>
      </c>
      <c r="H10502" t="s">
        <v>84</v>
      </c>
      <c r="I10502">
        <v>2015</v>
      </c>
      <c r="J10502">
        <v>2.9674</v>
      </c>
    </row>
    <row r="10503" spans="1:10" x14ac:dyDescent="0.25">
      <c r="A10503" t="s">
        <v>226</v>
      </c>
      <c r="B10503" t="s">
        <v>80</v>
      </c>
      <c r="C10503" t="s">
        <v>37</v>
      </c>
      <c r="D10503">
        <v>130212</v>
      </c>
      <c r="E10503" t="s">
        <v>388</v>
      </c>
      <c r="F10503">
        <v>104</v>
      </c>
      <c r="G10503" t="s">
        <v>340</v>
      </c>
      <c r="H10503" t="s">
        <v>84</v>
      </c>
      <c r="I10503">
        <v>1990</v>
      </c>
      <c r="J10503">
        <v>1.2345699999999999E-4</v>
      </c>
    </row>
    <row r="10504" spans="1:10" x14ac:dyDescent="0.25">
      <c r="A10504" t="s">
        <v>226</v>
      </c>
      <c r="B10504" t="s">
        <v>80</v>
      </c>
      <c r="C10504" t="s">
        <v>37</v>
      </c>
      <c r="D10504">
        <v>120212</v>
      </c>
      <c r="E10504" t="s">
        <v>266</v>
      </c>
      <c r="F10504">
        <v>114</v>
      </c>
      <c r="G10504" t="s">
        <v>335</v>
      </c>
      <c r="H10504" t="s">
        <v>84</v>
      </c>
      <c r="I10504">
        <v>1990</v>
      </c>
      <c r="J10504">
        <v>0.16664100000000001</v>
      </c>
    </row>
    <row r="10505" spans="1:10" x14ac:dyDescent="0.25">
      <c r="A10505" t="s">
        <v>226</v>
      </c>
      <c r="B10505" t="s">
        <v>80</v>
      </c>
      <c r="C10505" t="s">
        <v>37</v>
      </c>
      <c r="D10505">
        <v>130218</v>
      </c>
      <c r="E10505" t="s">
        <v>343</v>
      </c>
      <c r="F10505">
        <v>114</v>
      </c>
      <c r="G10505" t="s">
        <v>335</v>
      </c>
      <c r="H10505" t="s">
        <v>84</v>
      </c>
      <c r="I10505">
        <v>1990</v>
      </c>
      <c r="J10505">
        <v>2.0850099999999999E-4</v>
      </c>
    </row>
    <row r="10506" spans="1:10" x14ac:dyDescent="0.25">
      <c r="A10506" t="s">
        <v>226</v>
      </c>
      <c r="B10506" t="s">
        <v>79</v>
      </c>
      <c r="C10506" t="s">
        <v>35</v>
      </c>
      <c r="D10506" t="s">
        <v>245</v>
      </c>
      <c r="E10506" t="s">
        <v>244</v>
      </c>
      <c r="F10506">
        <v>110</v>
      </c>
      <c r="G10506" t="s">
        <v>344</v>
      </c>
      <c r="H10506" t="s">
        <v>84</v>
      </c>
      <c r="I10506">
        <v>2014</v>
      </c>
      <c r="J10506">
        <v>0.30023499999999997</v>
      </c>
    </row>
    <row r="10507" spans="1:10" x14ac:dyDescent="0.25">
      <c r="A10507" t="s">
        <v>225</v>
      </c>
      <c r="B10507" t="s">
        <v>80</v>
      </c>
      <c r="C10507" t="s">
        <v>37</v>
      </c>
      <c r="D10507">
        <v>130218</v>
      </c>
      <c r="E10507" t="s">
        <v>343</v>
      </c>
      <c r="F10507">
        <v>104</v>
      </c>
      <c r="G10507" t="s">
        <v>340</v>
      </c>
      <c r="H10507" t="s">
        <v>84</v>
      </c>
      <c r="I10507">
        <v>1995</v>
      </c>
      <c r="J10507">
        <v>2.0960600000000001E-5</v>
      </c>
    </row>
    <row r="10508" spans="1:10" x14ac:dyDescent="0.25">
      <c r="A10508" t="s">
        <v>225</v>
      </c>
      <c r="B10508" t="s">
        <v>80</v>
      </c>
      <c r="C10508" t="s">
        <v>37</v>
      </c>
      <c r="D10508">
        <v>120218</v>
      </c>
      <c r="E10508" t="s">
        <v>262</v>
      </c>
      <c r="F10508">
        <v>103</v>
      </c>
      <c r="G10508" t="s">
        <v>82</v>
      </c>
      <c r="H10508" t="s">
        <v>84</v>
      </c>
      <c r="I10508">
        <v>1995</v>
      </c>
      <c r="J10508">
        <v>3.8980500000000001E-4</v>
      </c>
    </row>
    <row r="10509" spans="1:10" x14ac:dyDescent="0.25">
      <c r="A10509" t="s">
        <v>229</v>
      </c>
      <c r="B10509" t="s">
        <v>80</v>
      </c>
      <c r="C10509" t="s">
        <v>37</v>
      </c>
      <c r="D10509">
        <v>130212</v>
      </c>
      <c r="E10509" t="s">
        <v>388</v>
      </c>
      <c r="F10509">
        <v>109</v>
      </c>
      <c r="G10509" t="s">
        <v>342</v>
      </c>
      <c r="H10509" t="s">
        <v>84</v>
      </c>
      <c r="I10509">
        <v>1990</v>
      </c>
      <c r="J10509">
        <v>5.0190700000000001</v>
      </c>
    </row>
    <row r="10510" spans="1:10" x14ac:dyDescent="0.25">
      <c r="A10510" t="s">
        <v>229</v>
      </c>
      <c r="B10510" t="s">
        <v>80</v>
      </c>
      <c r="C10510" t="s">
        <v>37</v>
      </c>
      <c r="D10510">
        <v>150202</v>
      </c>
      <c r="E10510" t="s">
        <v>286</v>
      </c>
      <c r="F10510">
        <v>111</v>
      </c>
      <c r="G10510" t="s">
        <v>333</v>
      </c>
      <c r="H10510" t="s">
        <v>84</v>
      </c>
      <c r="I10510">
        <v>1990</v>
      </c>
      <c r="J10510">
        <v>3.0548200000000002E-3</v>
      </c>
    </row>
    <row r="10511" spans="1:10" x14ac:dyDescent="0.25">
      <c r="A10511" t="s">
        <v>226</v>
      </c>
      <c r="B10511" t="s">
        <v>80</v>
      </c>
      <c r="C10511" t="s">
        <v>37</v>
      </c>
      <c r="D10511">
        <v>130215</v>
      </c>
      <c r="E10511" t="s">
        <v>384</v>
      </c>
      <c r="F10511">
        <v>111</v>
      </c>
      <c r="G10511" t="s">
        <v>333</v>
      </c>
      <c r="H10511" t="s">
        <v>84</v>
      </c>
      <c r="I10511">
        <v>2000</v>
      </c>
      <c r="J10511">
        <v>5.6589600000000001E-6</v>
      </c>
    </row>
    <row r="10512" spans="1:10" x14ac:dyDescent="0.25">
      <c r="A10512" t="s">
        <v>226</v>
      </c>
      <c r="B10512" t="s">
        <v>80</v>
      </c>
      <c r="C10512" t="s">
        <v>37</v>
      </c>
      <c r="D10512">
        <v>130218</v>
      </c>
      <c r="E10512" t="s">
        <v>343</v>
      </c>
      <c r="F10512">
        <v>104</v>
      </c>
      <c r="G10512" t="s">
        <v>340</v>
      </c>
      <c r="H10512" t="s">
        <v>84</v>
      </c>
      <c r="I10512">
        <v>2000</v>
      </c>
      <c r="J10512">
        <v>1.0089E-6</v>
      </c>
    </row>
    <row r="10513" spans="1:10" x14ac:dyDescent="0.25">
      <c r="A10513" t="s">
        <v>229</v>
      </c>
      <c r="B10513" t="s">
        <v>80</v>
      </c>
      <c r="C10513" t="s">
        <v>37</v>
      </c>
      <c r="D10513">
        <v>130302</v>
      </c>
      <c r="E10513" t="s">
        <v>336</v>
      </c>
      <c r="F10513">
        <v>114</v>
      </c>
      <c r="G10513" t="s">
        <v>335</v>
      </c>
      <c r="H10513" t="s">
        <v>84</v>
      </c>
      <c r="I10513">
        <v>2005</v>
      </c>
      <c r="J10513">
        <v>1.82409E-3</v>
      </c>
    </row>
    <row r="10514" spans="1:10" x14ac:dyDescent="0.25">
      <c r="A10514" t="s">
        <v>229</v>
      </c>
      <c r="B10514" t="s">
        <v>80</v>
      </c>
      <c r="C10514" t="s">
        <v>37</v>
      </c>
      <c r="D10514">
        <v>130215</v>
      </c>
      <c r="E10514" t="s">
        <v>384</v>
      </c>
      <c r="F10514">
        <v>114</v>
      </c>
      <c r="G10514" t="s">
        <v>335</v>
      </c>
      <c r="H10514" t="s">
        <v>84</v>
      </c>
      <c r="I10514">
        <v>2005</v>
      </c>
      <c r="J10514">
        <v>1.3901199999999999E-4</v>
      </c>
    </row>
    <row r="10515" spans="1:10" x14ac:dyDescent="0.25">
      <c r="A10515" t="s">
        <v>229</v>
      </c>
      <c r="B10515" t="s">
        <v>80</v>
      </c>
      <c r="C10515" t="s">
        <v>37</v>
      </c>
      <c r="D10515">
        <v>130112</v>
      </c>
      <c r="E10515" t="s">
        <v>349</v>
      </c>
      <c r="F10515">
        <v>104</v>
      </c>
      <c r="G10515" t="s">
        <v>340</v>
      </c>
      <c r="H10515" t="s">
        <v>84</v>
      </c>
      <c r="I10515">
        <v>2005</v>
      </c>
      <c r="J10515">
        <v>5.4306000000000005E-4</v>
      </c>
    </row>
    <row r="10516" spans="1:10" x14ac:dyDescent="0.25">
      <c r="A10516" t="s">
        <v>229</v>
      </c>
      <c r="B10516" t="s">
        <v>80</v>
      </c>
      <c r="C10516" t="s">
        <v>37</v>
      </c>
      <c r="D10516">
        <v>130215</v>
      </c>
      <c r="E10516" t="s">
        <v>384</v>
      </c>
      <c r="F10516">
        <v>120</v>
      </c>
      <c r="G10516" t="s">
        <v>332</v>
      </c>
      <c r="H10516" t="s">
        <v>84</v>
      </c>
      <c r="I10516">
        <v>2005</v>
      </c>
      <c r="J10516">
        <v>2.2664999999999999E-3</v>
      </c>
    </row>
    <row r="10517" spans="1:10" x14ac:dyDescent="0.25">
      <c r="A10517" t="s">
        <v>229</v>
      </c>
      <c r="B10517" t="s">
        <v>80</v>
      </c>
      <c r="C10517" t="s">
        <v>37</v>
      </c>
      <c r="D10517">
        <v>130105</v>
      </c>
      <c r="E10517" t="s">
        <v>352</v>
      </c>
      <c r="F10517">
        <v>109</v>
      </c>
      <c r="G10517" t="s">
        <v>342</v>
      </c>
      <c r="H10517" t="s">
        <v>84</v>
      </c>
      <c r="I10517">
        <v>2005</v>
      </c>
      <c r="J10517">
        <v>9.04603</v>
      </c>
    </row>
    <row r="10518" spans="1:10" x14ac:dyDescent="0.25">
      <c r="A10518" t="s">
        <v>226</v>
      </c>
      <c r="B10518" t="s">
        <v>75</v>
      </c>
      <c r="C10518" t="s">
        <v>31</v>
      </c>
      <c r="D10518" t="s">
        <v>237</v>
      </c>
      <c r="E10518" t="s">
        <v>236</v>
      </c>
      <c r="F10518">
        <v>114</v>
      </c>
      <c r="G10518" t="s">
        <v>335</v>
      </c>
      <c r="H10518" t="s">
        <v>84</v>
      </c>
      <c r="I10518">
        <v>1990</v>
      </c>
      <c r="J10518">
        <v>173.39500000000001</v>
      </c>
    </row>
    <row r="10519" spans="1:10" x14ac:dyDescent="0.25">
      <c r="A10519" t="s">
        <v>226</v>
      </c>
      <c r="B10519" t="s">
        <v>80</v>
      </c>
      <c r="C10519" t="s">
        <v>37</v>
      </c>
      <c r="D10519">
        <v>130106</v>
      </c>
      <c r="E10519" t="s">
        <v>345</v>
      </c>
      <c r="F10519">
        <v>104</v>
      </c>
      <c r="G10519" t="s">
        <v>340</v>
      </c>
      <c r="H10519" t="s">
        <v>84</v>
      </c>
      <c r="I10519">
        <v>2005</v>
      </c>
      <c r="J10519">
        <v>1.61374E-3</v>
      </c>
    </row>
    <row r="10520" spans="1:10" x14ac:dyDescent="0.25">
      <c r="A10520" t="s">
        <v>223</v>
      </c>
      <c r="B10520" t="s">
        <v>80</v>
      </c>
      <c r="C10520" t="s">
        <v>36</v>
      </c>
      <c r="D10520">
        <v>500200</v>
      </c>
      <c r="E10520" t="s">
        <v>300</v>
      </c>
      <c r="F10520">
        <v>109</v>
      </c>
      <c r="G10520" t="s">
        <v>342</v>
      </c>
      <c r="H10520" t="s">
        <v>84</v>
      </c>
      <c r="I10520">
        <v>1990</v>
      </c>
      <c r="J10520">
        <v>6205.32</v>
      </c>
    </row>
    <row r="10521" spans="1:10" x14ac:dyDescent="0.25">
      <c r="A10521" t="s">
        <v>226</v>
      </c>
      <c r="B10521" t="s">
        <v>80</v>
      </c>
      <c r="C10521" t="s">
        <v>37</v>
      </c>
      <c r="D10521">
        <v>120303</v>
      </c>
      <c r="E10521" t="s">
        <v>259</v>
      </c>
      <c r="F10521">
        <v>115</v>
      </c>
      <c r="G10521" t="s">
        <v>341</v>
      </c>
      <c r="H10521" t="s">
        <v>84</v>
      </c>
      <c r="I10521">
        <v>1990</v>
      </c>
      <c r="J10521">
        <v>7.9131299999999998E-4</v>
      </c>
    </row>
    <row r="10522" spans="1:10" x14ac:dyDescent="0.25">
      <c r="A10522" t="s">
        <v>226</v>
      </c>
      <c r="B10522" t="s">
        <v>80</v>
      </c>
      <c r="C10522" t="s">
        <v>37</v>
      </c>
      <c r="D10522">
        <v>130216</v>
      </c>
      <c r="E10522" t="s">
        <v>355</v>
      </c>
      <c r="F10522">
        <v>104</v>
      </c>
      <c r="G10522" t="s">
        <v>340</v>
      </c>
      <c r="H10522" t="s">
        <v>84</v>
      </c>
      <c r="I10522">
        <v>1990</v>
      </c>
      <c r="J10522">
        <v>1.9103800000000002E-5</v>
      </c>
    </row>
    <row r="10523" spans="1:10" x14ac:dyDescent="0.25">
      <c r="A10523" t="s">
        <v>226</v>
      </c>
      <c r="B10523" t="s">
        <v>80</v>
      </c>
      <c r="C10523" t="s">
        <v>37</v>
      </c>
      <c r="D10523">
        <v>120216</v>
      </c>
      <c r="E10523" t="s">
        <v>263</v>
      </c>
      <c r="F10523">
        <v>104</v>
      </c>
      <c r="G10523" t="s">
        <v>340</v>
      </c>
      <c r="H10523" t="s">
        <v>84</v>
      </c>
      <c r="I10523">
        <v>1990</v>
      </c>
      <c r="J10523">
        <v>1.55029E-4</v>
      </c>
    </row>
    <row r="10524" spans="1:10" x14ac:dyDescent="0.25">
      <c r="A10524" t="s">
        <v>226</v>
      </c>
      <c r="B10524" t="s">
        <v>202</v>
      </c>
      <c r="C10524" t="s">
        <v>201</v>
      </c>
      <c r="D10524">
        <v>450100</v>
      </c>
      <c r="E10524" t="s">
        <v>201</v>
      </c>
      <c r="F10524">
        <v>104</v>
      </c>
      <c r="G10524" t="s">
        <v>340</v>
      </c>
      <c r="H10524" t="s">
        <v>84</v>
      </c>
      <c r="I10524">
        <v>2010</v>
      </c>
      <c r="J10524">
        <v>0.12182</v>
      </c>
    </row>
    <row r="10525" spans="1:10" x14ac:dyDescent="0.25">
      <c r="A10525" t="s">
        <v>226</v>
      </c>
      <c r="B10525" t="s">
        <v>80</v>
      </c>
      <c r="C10525" t="s">
        <v>37</v>
      </c>
      <c r="D10525">
        <v>120112</v>
      </c>
      <c r="E10525" t="s">
        <v>268</v>
      </c>
      <c r="F10525">
        <v>103</v>
      </c>
      <c r="G10525" t="s">
        <v>82</v>
      </c>
      <c r="H10525" t="s">
        <v>84</v>
      </c>
      <c r="I10525">
        <v>2005</v>
      </c>
      <c r="J10525">
        <v>9.28282E-4</v>
      </c>
    </row>
    <row r="10526" spans="1:10" x14ac:dyDescent="0.25">
      <c r="A10526" t="s">
        <v>225</v>
      </c>
      <c r="B10526" t="s">
        <v>80</v>
      </c>
      <c r="C10526" t="s">
        <v>192</v>
      </c>
      <c r="D10526">
        <v>200200</v>
      </c>
      <c r="E10526" t="s">
        <v>334</v>
      </c>
      <c r="F10526">
        <v>109</v>
      </c>
      <c r="G10526" t="s">
        <v>342</v>
      </c>
      <c r="H10526" t="s">
        <v>84</v>
      </c>
      <c r="I10526">
        <v>2015</v>
      </c>
      <c r="J10526">
        <v>25.748899999999999</v>
      </c>
    </row>
    <row r="10527" spans="1:10" x14ac:dyDescent="0.25">
      <c r="A10527" t="s">
        <v>225</v>
      </c>
      <c r="B10527" t="s">
        <v>75</v>
      </c>
      <c r="C10527" t="s">
        <v>31</v>
      </c>
      <c r="D10527" t="s">
        <v>237</v>
      </c>
      <c r="E10527" t="s">
        <v>236</v>
      </c>
      <c r="F10527">
        <v>110</v>
      </c>
      <c r="G10527" t="s">
        <v>344</v>
      </c>
      <c r="H10527" t="s">
        <v>84</v>
      </c>
      <c r="I10527">
        <v>2000</v>
      </c>
      <c r="J10527">
        <v>17.493600000000001</v>
      </c>
    </row>
    <row r="10528" spans="1:10" x14ac:dyDescent="0.25">
      <c r="A10528" t="s">
        <v>224</v>
      </c>
      <c r="B10528" t="s">
        <v>75</v>
      </c>
      <c r="C10528" t="s">
        <v>31</v>
      </c>
      <c r="D10528" t="s">
        <v>235</v>
      </c>
      <c r="E10528" t="s">
        <v>234</v>
      </c>
      <c r="F10528">
        <v>115</v>
      </c>
      <c r="G10528" t="s">
        <v>341</v>
      </c>
      <c r="H10528" t="s">
        <v>84</v>
      </c>
      <c r="I10528">
        <v>1990</v>
      </c>
      <c r="J10528">
        <v>4.5416800000000004</v>
      </c>
    </row>
    <row r="10529" spans="1:10" x14ac:dyDescent="0.25">
      <c r="A10529" t="s">
        <v>226</v>
      </c>
      <c r="B10529" t="s">
        <v>80</v>
      </c>
      <c r="C10529" t="s">
        <v>37</v>
      </c>
      <c r="D10529">
        <v>130215</v>
      </c>
      <c r="E10529" t="s">
        <v>384</v>
      </c>
      <c r="F10529">
        <v>109</v>
      </c>
      <c r="G10529" t="s">
        <v>342</v>
      </c>
      <c r="H10529" t="s">
        <v>84</v>
      </c>
      <c r="I10529">
        <v>2015</v>
      </c>
      <c r="J10529">
        <v>1.0898500000000001E-3</v>
      </c>
    </row>
    <row r="10530" spans="1:10" x14ac:dyDescent="0.25">
      <c r="A10530" t="s">
        <v>226</v>
      </c>
      <c r="B10530" t="s">
        <v>80</v>
      </c>
      <c r="C10530" t="s">
        <v>37</v>
      </c>
      <c r="D10530">
        <v>120215</v>
      </c>
      <c r="E10530" t="s">
        <v>264</v>
      </c>
      <c r="F10530">
        <v>104</v>
      </c>
      <c r="G10530" t="s">
        <v>340</v>
      </c>
      <c r="H10530" t="s">
        <v>84</v>
      </c>
      <c r="I10530">
        <v>2014</v>
      </c>
      <c r="J10530">
        <v>5.1349300000000001E-6</v>
      </c>
    </row>
    <row r="10531" spans="1:10" x14ac:dyDescent="0.25">
      <c r="A10531" t="s">
        <v>229</v>
      </c>
      <c r="B10531" t="s">
        <v>80</v>
      </c>
      <c r="C10531" t="s">
        <v>37</v>
      </c>
      <c r="D10531">
        <v>150202</v>
      </c>
      <c r="E10531" t="s">
        <v>286</v>
      </c>
      <c r="F10531">
        <v>104</v>
      </c>
      <c r="G10531" t="s">
        <v>340</v>
      </c>
      <c r="H10531" t="s">
        <v>84</v>
      </c>
      <c r="I10531">
        <v>2015</v>
      </c>
      <c r="J10531">
        <v>5.3326299999999997E-4</v>
      </c>
    </row>
    <row r="10532" spans="1:10" x14ac:dyDescent="0.25">
      <c r="A10532" t="s">
        <v>224</v>
      </c>
      <c r="B10532" t="s">
        <v>75</v>
      </c>
      <c r="C10532" t="s">
        <v>31</v>
      </c>
      <c r="D10532" t="s">
        <v>237</v>
      </c>
      <c r="E10532" t="s">
        <v>236</v>
      </c>
      <c r="F10532">
        <v>120</v>
      </c>
      <c r="G10532" t="s">
        <v>332</v>
      </c>
      <c r="H10532" t="s">
        <v>84</v>
      </c>
      <c r="I10532">
        <v>2010</v>
      </c>
      <c r="J10532">
        <v>4090.29</v>
      </c>
    </row>
    <row r="10533" spans="1:10" x14ac:dyDescent="0.25">
      <c r="A10533" t="s">
        <v>224</v>
      </c>
      <c r="B10533" t="s">
        <v>79</v>
      </c>
      <c r="C10533" t="s">
        <v>33</v>
      </c>
      <c r="D10533">
        <v>9400000</v>
      </c>
      <c r="E10533" t="s">
        <v>246</v>
      </c>
      <c r="F10533">
        <v>108</v>
      </c>
      <c r="G10533" t="s">
        <v>83</v>
      </c>
      <c r="H10533" t="s">
        <v>84</v>
      </c>
      <c r="I10533">
        <v>1990</v>
      </c>
      <c r="J10533">
        <v>2.3538700000000001</v>
      </c>
    </row>
    <row r="10534" spans="1:10" x14ac:dyDescent="0.25">
      <c r="A10534" t="s">
        <v>226</v>
      </c>
      <c r="B10534" t="s">
        <v>80</v>
      </c>
      <c r="C10534" t="s">
        <v>37</v>
      </c>
      <c r="D10534">
        <v>120106</v>
      </c>
      <c r="E10534" t="s">
        <v>269</v>
      </c>
      <c r="F10534">
        <v>114</v>
      </c>
      <c r="G10534" t="s">
        <v>335</v>
      </c>
      <c r="H10534" t="s">
        <v>84</v>
      </c>
      <c r="I10534">
        <v>1990</v>
      </c>
      <c r="J10534">
        <v>0.53930800000000001</v>
      </c>
    </row>
    <row r="10535" spans="1:10" x14ac:dyDescent="0.25">
      <c r="A10535" t="s">
        <v>226</v>
      </c>
      <c r="B10535" t="s">
        <v>80</v>
      </c>
      <c r="C10535" t="s">
        <v>37</v>
      </c>
      <c r="D10535">
        <v>150203</v>
      </c>
      <c r="E10535" t="s">
        <v>285</v>
      </c>
      <c r="F10535">
        <v>103</v>
      </c>
      <c r="G10535" t="s">
        <v>82</v>
      </c>
      <c r="H10535" t="s">
        <v>84</v>
      </c>
      <c r="I10535">
        <v>1990</v>
      </c>
      <c r="J10535">
        <v>2.1222499999999999E-5</v>
      </c>
    </row>
    <row r="10536" spans="1:10" x14ac:dyDescent="0.25">
      <c r="A10536" t="s">
        <v>226</v>
      </c>
      <c r="B10536" t="s">
        <v>80</v>
      </c>
      <c r="C10536" t="s">
        <v>37</v>
      </c>
      <c r="D10536">
        <v>120113</v>
      </c>
      <c r="E10536" t="s">
        <v>267</v>
      </c>
      <c r="F10536">
        <v>104</v>
      </c>
      <c r="G10536" t="s">
        <v>340</v>
      </c>
      <c r="H10536" t="s">
        <v>84</v>
      </c>
      <c r="I10536">
        <v>1990</v>
      </c>
      <c r="J10536">
        <v>1.0536300000000001E-3</v>
      </c>
    </row>
    <row r="10537" spans="1:10" x14ac:dyDescent="0.25">
      <c r="A10537" t="s">
        <v>225</v>
      </c>
      <c r="B10537" t="s">
        <v>73</v>
      </c>
      <c r="C10537" t="s">
        <v>212</v>
      </c>
      <c r="D10537" t="s">
        <v>307</v>
      </c>
      <c r="E10537" t="s">
        <v>306</v>
      </c>
      <c r="F10537">
        <v>110</v>
      </c>
      <c r="G10537" t="s">
        <v>344</v>
      </c>
      <c r="H10537" t="s">
        <v>84</v>
      </c>
      <c r="I10537">
        <v>2005</v>
      </c>
      <c r="J10537">
        <v>1.0409999999999999</v>
      </c>
    </row>
    <row r="10538" spans="1:10" x14ac:dyDescent="0.25">
      <c r="A10538" t="s">
        <v>226</v>
      </c>
      <c r="B10538" t="s">
        <v>76</v>
      </c>
      <c r="C10538" t="s">
        <v>197</v>
      </c>
      <c r="D10538" t="s">
        <v>241</v>
      </c>
      <c r="E10538" t="s">
        <v>240</v>
      </c>
      <c r="F10538">
        <v>110</v>
      </c>
      <c r="G10538" t="s">
        <v>344</v>
      </c>
      <c r="H10538" t="s">
        <v>84</v>
      </c>
      <c r="I10538">
        <v>2005</v>
      </c>
      <c r="J10538">
        <v>1.1439999999999999</v>
      </c>
    </row>
    <row r="10539" spans="1:10" x14ac:dyDescent="0.25">
      <c r="A10539" t="s">
        <v>227</v>
      </c>
      <c r="B10539" t="s">
        <v>79</v>
      </c>
      <c r="C10539" t="s">
        <v>33</v>
      </c>
      <c r="D10539" t="s">
        <v>253</v>
      </c>
      <c r="E10539" t="s">
        <v>252</v>
      </c>
      <c r="F10539">
        <v>110</v>
      </c>
      <c r="G10539" t="s">
        <v>344</v>
      </c>
      <c r="H10539" t="s">
        <v>84</v>
      </c>
      <c r="I10539">
        <v>2000</v>
      </c>
      <c r="J10539">
        <v>62.256999999999998</v>
      </c>
    </row>
    <row r="10540" spans="1:10" x14ac:dyDescent="0.25">
      <c r="A10540" t="s">
        <v>227</v>
      </c>
      <c r="B10540" t="s">
        <v>73</v>
      </c>
      <c r="C10540" t="s">
        <v>209</v>
      </c>
      <c r="D10540" t="s">
        <v>376</v>
      </c>
      <c r="E10540" t="s">
        <v>375</v>
      </c>
      <c r="F10540">
        <v>110</v>
      </c>
      <c r="G10540" t="s">
        <v>344</v>
      </c>
      <c r="H10540" t="s">
        <v>84</v>
      </c>
      <c r="I10540">
        <v>2000</v>
      </c>
      <c r="J10540">
        <v>0.74299999999999999</v>
      </c>
    </row>
    <row r="10541" spans="1:10" x14ac:dyDescent="0.25">
      <c r="A10541" t="s">
        <v>227</v>
      </c>
      <c r="B10541" t="s">
        <v>79</v>
      </c>
      <c r="C10541" t="s">
        <v>33</v>
      </c>
      <c r="D10541" t="s">
        <v>253</v>
      </c>
      <c r="E10541" t="s">
        <v>252</v>
      </c>
      <c r="F10541">
        <v>110</v>
      </c>
      <c r="G10541" t="s">
        <v>344</v>
      </c>
      <c r="H10541" t="s">
        <v>84</v>
      </c>
      <c r="I10541">
        <v>1995</v>
      </c>
      <c r="J10541">
        <v>80.48</v>
      </c>
    </row>
    <row r="10542" spans="1:10" x14ac:dyDescent="0.25">
      <c r="A10542" t="s">
        <v>224</v>
      </c>
      <c r="B10542" t="s">
        <v>207</v>
      </c>
      <c r="C10542" t="s">
        <v>206</v>
      </c>
      <c r="D10542" t="s">
        <v>338</v>
      </c>
      <c r="E10542" t="s">
        <v>337</v>
      </c>
      <c r="F10542">
        <v>110</v>
      </c>
      <c r="G10542" t="s">
        <v>344</v>
      </c>
      <c r="H10542" t="s">
        <v>84</v>
      </c>
      <c r="I10542">
        <v>1995</v>
      </c>
      <c r="J10542">
        <v>0.03</v>
      </c>
    </row>
    <row r="10543" spans="1:10" x14ac:dyDescent="0.25">
      <c r="A10543" t="s">
        <v>227</v>
      </c>
      <c r="B10543" t="s">
        <v>73</v>
      </c>
      <c r="C10543" t="s">
        <v>209</v>
      </c>
      <c r="D10543" t="s">
        <v>374</v>
      </c>
      <c r="E10543" t="s">
        <v>373</v>
      </c>
      <c r="F10543">
        <v>110</v>
      </c>
      <c r="G10543" t="s">
        <v>344</v>
      </c>
      <c r="H10543" t="s">
        <v>84</v>
      </c>
      <c r="I10543">
        <v>1995</v>
      </c>
      <c r="J10543">
        <v>0.3</v>
      </c>
    </row>
    <row r="10544" spans="1:10" x14ac:dyDescent="0.25">
      <c r="A10544" t="s">
        <v>224</v>
      </c>
      <c r="B10544" t="s">
        <v>73</v>
      </c>
      <c r="C10544" t="s">
        <v>212</v>
      </c>
      <c r="D10544" t="s">
        <v>307</v>
      </c>
      <c r="E10544" t="s">
        <v>306</v>
      </c>
      <c r="F10544">
        <v>110</v>
      </c>
      <c r="G10544" t="s">
        <v>344</v>
      </c>
      <c r="H10544" t="s">
        <v>84</v>
      </c>
      <c r="I10544">
        <v>1995</v>
      </c>
      <c r="J10544">
        <v>0.5</v>
      </c>
    </row>
    <row r="10545" spans="1:10" x14ac:dyDescent="0.25">
      <c r="A10545" t="s">
        <v>227</v>
      </c>
      <c r="B10545" t="s">
        <v>76</v>
      </c>
      <c r="C10545" t="s">
        <v>196</v>
      </c>
      <c r="D10545" t="s">
        <v>410</v>
      </c>
      <c r="E10545" t="s">
        <v>409</v>
      </c>
      <c r="F10545">
        <v>110</v>
      </c>
      <c r="G10545" t="s">
        <v>344</v>
      </c>
      <c r="H10545" t="s">
        <v>84</v>
      </c>
      <c r="I10545">
        <v>1990</v>
      </c>
      <c r="J10545">
        <v>1</v>
      </c>
    </row>
    <row r="10546" spans="1:10" x14ac:dyDescent="0.25">
      <c r="A10546" t="s">
        <v>227</v>
      </c>
      <c r="B10546" t="s">
        <v>76</v>
      </c>
      <c r="C10546" t="s">
        <v>197</v>
      </c>
      <c r="D10546" t="s">
        <v>241</v>
      </c>
      <c r="E10546" t="s">
        <v>240</v>
      </c>
      <c r="F10546">
        <v>110</v>
      </c>
      <c r="G10546" t="s">
        <v>344</v>
      </c>
      <c r="H10546" t="s">
        <v>84</v>
      </c>
      <c r="I10546">
        <v>1990</v>
      </c>
      <c r="J10546">
        <v>1.5</v>
      </c>
    </row>
    <row r="10547" spans="1:10" x14ac:dyDescent="0.25">
      <c r="A10547" t="s">
        <v>226</v>
      </c>
      <c r="B10547" t="s">
        <v>214</v>
      </c>
      <c r="C10547" t="s">
        <v>213</v>
      </c>
      <c r="D10547" t="s">
        <v>309</v>
      </c>
      <c r="E10547" t="s">
        <v>308</v>
      </c>
      <c r="F10547">
        <v>110</v>
      </c>
      <c r="G10547" t="s">
        <v>344</v>
      </c>
      <c r="H10547" t="s">
        <v>84</v>
      </c>
      <c r="I10547">
        <v>2010</v>
      </c>
      <c r="J10547">
        <v>0.9</v>
      </c>
    </row>
    <row r="10548" spans="1:10" x14ac:dyDescent="0.25">
      <c r="A10548" t="s">
        <v>225</v>
      </c>
      <c r="B10548" t="s">
        <v>73</v>
      </c>
      <c r="C10548" t="s">
        <v>212</v>
      </c>
      <c r="D10548" t="s">
        <v>307</v>
      </c>
      <c r="E10548" t="s">
        <v>306</v>
      </c>
      <c r="F10548">
        <v>110</v>
      </c>
      <c r="G10548" t="s">
        <v>344</v>
      </c>
      <c r="H10548" t="s">
        <v>84</v>
      </c>
      <c r="I10548">
        <v>2010</v>
      </c>
      <c r="J10548">
        <v>0.04</v>
      </c>
    </row>
    <row r="10549" spans="1:10" x14ac:dyDescent="0.25">
      <c r="A10549" t="s">
        <v>227</v>
      </c>
      <c r="B10549" t="s">
        <v>207</v>
      </c>
      <c r="C10549" t="s">
        <v>206</v>
      </c>
      <c r="D10549" t="s">
        <v>338</v>
      </c>
      <c r="E10549" t="s">
        <v>337</v>
      </c>
      <c r="F10549">
        <v>136</v>
      </c>
      <c r="G10549" t="s">
        <v>452</v>
      </c>
      <c r="H10549" t="s">
        <v>84</v>
      </c>
      <c r="I10549">
        <v>2010</v>
      </c>
      <c r="J10549">
        <v>0.7</v>
      </c>
    </row>
    <row r="10550" spans="1:10" x14ac:dyDescent="0.25">
      <c r="A10550" t="s">
        <v>225</v>
      </c>
      <c r="B10550" t="s">
        <v>76</v>
      </c>
      <c r="C10550" t="s">
        <v>77</v>
      </c>
      <c r="D10550" t="s">
        <v>438</v>
      </c>
      <c r="E10550" t="s">
        <v>437</v>
      </c>
      <c r="F10550">
        <v>120</v>
      </c>
      <c r="G10550" t="s">
        <v>332</v>
      </c>
      <c r="H10550" t="s">
        <v>84</v>
      </c>
      <c r="I10550">
        <v>2005</v>
      </c>
      <c r="J10550">
        <v>3.6</v>
      </c>
    </row>
    <row r="10551" spans="1:10" x14ac:dyDescent="0.25">
      <c r="A10551" t="s">
        <v>226</v>
      </c>
      <c r="B10551" t="s">
        <v>73</v>
      </c>
      <c r="C10551" t="s">
        <v>212</v>
      </c>
      <c r="D10551" t="s">
        <v>307</v>
      </c>
      <c r="E10551" t="s">
        <v>306</v>
      </c>
      <c r="F10551">
        <v>120</v>
      </c>
      <c r="G10551" t="s">
        <v>332</v>
      </c>
      <c r="H10551" t="s">
        <v>84</v>
      </c>
      <c r="I10551">
        <v>2005</v>
      </c>
      <c r="J10551">
        <v>21.466999999999999</v>
      </c>
    </row>
    <row r="10552" spans="1:10" x14ac:dyDescent="0.25">
      <c r="A10552" t="s">
        <v>229</v>
      </c>
      <c r="B10552" t="s">
        <v>76</v>
      </c>
      <c r="C10552" t="s">
        <v>197</v>
      </c>
      <c r="D10552" t="s">
        <v>467</v>
      </c>
      <c r="E10552" t="s">
        <v>466</v>
      </c>
      <c r="F10552">
        <v>120</v>
      </c>
      <c r="G10552" t="s">
        <v>332</v>
      </c>
      <c r="H10552" t="s">
        <v>84</v>
      </c>
      <c r="I10552">
        <v>2005</v>
      </c>
      <c r="J10552">
        <v>23.7</v>
      </c>
    </row>
    <row r="10553" spans="1:10" x14ac:dyDescent="0.25">
      <c r="A10553" t="s">
        <v>225</v>
      </c>
      <c r="B10553" t="s">
        <v>80</v>
      </c>
      <c r="C10553" t="s">
        <v>81</v>
      </c>
      <c r="D10553">
        <v>340200</v>
      </c>
      <c r="E10553" t="s">
        <v>228</v>
      </c>
      <c r="F10553">
        <v>109</v>
      </c>
      <c r="G10553" t="s">
        <v>342</v>
      </c>
      <c r="H10553" t="s">
        <v>84</v>
      </c>
      <c r="I10553">
        <v>2010</v>
      </c>
      <c r="J10553">
        <v>341.495</v>
      </c>
    </row>
    <row r="10554" spans="1:10" x14ac:dyDescent="0.25">
      <c r="A10554" t="s">
        <v>225</v>
      </c>
      <c r="B10554" t="s">
        <v>80</v>
      </c>
      <c r="C10554" t="s">
        <v>81</v>
      </c>
      <c r="D10554">
        <v>230800</v>
      </c>
      <c r="E10554" t="s">
        <v>379</v>
      </c>
      <c r="F10554">
        <v>120</v>
      </c>
      <c r="G10554" t="s">
        <v>332</v>
      </c>
      <c r="H10554" t="s">
        <v>84</v>
      </c>
      <c r="I10554">
        <v>2015</v>
      </c>
      <c r="J10554">
        <v>371.20699999999999</v>
      </c>
    </row>
    <row r="10555" spans="1:10" x14ac:dyDescent="0.25">
      <c r="A10555" t="s">
        <v>223</v>
      </c>
      <c r="B10555" t="s">
        <v>80</v>
      </c>
      <c r="C10555" t="s">
        <v>37</v>
      </c>
      <c r="D10555">
        <v>150203</v>
      </c>
      <c r="E10555" t="s">
        <v>285</v>
      </c>
      <c r="F10555">
        <v>120</v>
      </c>
      <c r="G10555" t="s">
        <v>332</v>
      </c>
      <c r="H10555" t="s">
        <v>84</v>
      </c>
      <c r="I10555">
        <v>2000</v>
      </c>
      <c r="J10555">
        <v>0.20570099999999999</v>
      </c>
    </row>
    <row r="10556" spans="1:10" x14ac:dyDescent="0.25">
      <c r="A10556" t="s">
        <v>223</v>
      </c>
      <c r="B10556" t="s">
        <v>80</v>
      </c>
      <c r="C10556" t="s">
        <v>37</v>
      </c>
      <c r="D10556">
        <v>120213</v>
      </c>
      <c r="E10556" t="s">
        <v>265</v>
      </c>
      <c r="F10556">
        <v>114</v>
      </c>
      <c r="G10556" t="s">
        <v>335</v>
      </c>
      <c r="H10556" t="s">
        <v>84</v>
      </c>
      <c r="I10556">
        <v>2000</v>
      </c>
      <c r="J10556">
        <v>0.28733999999999998</v>
      </c>
    </row>
    <row r="10557" spans="1:10" x14ac:dyDescent="0.25">
      <c r="A10557" t="s">
        <v>225</v>
      </c>
      <c r="B10557" t="s">
        <v>71</v>
      </c>
      <c r="C10557" t="s">
        <v>428</v>
      </c>
      <c r="D10557">
        <v>8924000</v>
      </c>
      <c r="E10557" t="s">
        <v>427</v>
      </c>
      <c r="F10557">
        <v>109</v>
      </c>
      <c r="G10557" t="s">
        <v>342</v>
      </c>
      <c r="H10557" t="s">
        <v>84</v>
      </c>
      <c r="I10557">
        <v>2000</v>
      </c>
      <c r="J10557">
        <v>5</v>
      </c>
    </row>
    <row r="10558" spans="1:10" x14ac:dyDescent="0.25">
      <c r="A10558" t="s">
        <v>225</v>
      </c>
      <c r="B10558" t="s">
        <v>80</v>
      </c>
      <c r="C10558" t="s">
        <v>37</v>
      </c>
      <c r="D10558">
        <v>130219</v>
      </c>
      <c r="E10558" t="s">
        <v>354</v>
      </c>
      <c r="F10558">
        <v>120</v>
      </c>
      <c r="G10558" t="s">
        <v>332</v>
      </c>
      <c r="H10558" t="s">
        <v>84</v>
      </c>
      <c r="I10558">
        <v>2010</v>
      </c>
      <c r="J10558">
        <v>6.8936899999999995E-2</v>
      </c>
    </row>
    <row r="10559" spans="1:10" x14ac:dyDescent="0.25">
      <c r="A10559" t="s">
        <v>224</v>
      </c>
      <c r="B10559" t="s">
        <v>202</v>
      </c>
      <c r="C10559" t="s">
        <v>199</v>
      </c>
      <c r="D10559" t="s">
        <v>381</v>
      </c>
      <c r="E10559" t="s">
        <v>380</v>
      </c>
      <c r="F10559">
        <v>120</v>
      </c>
      <c r="G10559" t="s">
        <v>332</v>
      </c>
      <c r="H10559" t="s">
        <v>84</v>
      </c>
      <c r="I10559">
        <v>2015</v>
      </c>
      <c r="J10559">
        <v>3356.46</v>
      </c>
    </row>
    <row r="10560" spans="1:10" x14ac:dyDescent="0.25">
      <c r="A10560" t="s">
        <v>224</v>
      </c>
      <c r="B10560" t="s">
        <v>202</v>
      </c>
      <c r="C10560" t="s">
        <v>199</v>
      </c>
      <c r="D10560" t="s">
        <v>381</v>
      </c>
      <c r="E10560" t="s">
        <v>380</v>
      </c>
      <c r="F10560">
        <v>120</v>
      </c>
      <c r="G10560" t="s">
        <v>332</v>
      </c>
      <c r="H10560" t="s">
        <v>84</v>
      </c>
      <c r="I10560">
        <v>2014</v>
      </c>
      <c r="J10560">
        <v>3356.46</v>
      </c>
    </row>
    <row r="10561" spans="1:10" x14ac:dyDescent="0.25">
      <c r="A10561" t="s">
        <v>226</v>
      </c>
      <c r="B10561" t="s">
        <v>80</v>
      </c>
      <c r="C10561" t="s">
        <v>37</v>
      </c>
      <c r="D10561">
        <v>120218</v>
      </c>
      <c r="E10561" t="s">
        <v>262</v>
      </c>
      <c r="F10561">
        <v>111</v>
      </c>
      <c r="G10561" t="s">
        <v>333</v>
      </c>
      <c r="H10561" t="s">
        <v>84</v>
      </c>
      <c r="I10561">
        <v>2015</v>
      </c>
      <c r="J10561">
        <v>6.6459199999999998E-4</v>
      </c>
    </row>
    <row r="10562" spans="1:10" x14ac:dyDescent="0.25">
      <c r="A10562" t="s">
        <v>223</v>
      </c>
      <c r="B10562" t="s">
        <v>80</v>
      </c>
      <c r="C10562" t="s">
        <v>37</v>
      </c>
      <c r="D10562">
        <v>120105</v>
      </c>
      <c r="E10562" t="s">
        <v>270</v>
      </c>
      <c r="F10562">
        <v>120</v>
      </c>
      <c r="G10562" t="s">
        <v>332</v>
      </c>
      <c r="H10562" t="s">
        <v>84</v>
      </c>
      <c r="I10562">
        <v>2015</v>
      </c>
      <c r="J10562">
        <v>28.3889</v>
      </c>
    </row>
    <row r="10563" spans="1:10" x14ac:dyDescent="0.25">
      <c r="A10563" t="s">
        <v>223</v>
      </c>
      <c r="B10563" t="s">
        <v>80</v>
      </c>
      <c r="C10563" t="s">
        <v>37</v>
      </c>
      <c r="D10563">
        <v>120302</v>
      </c>
      <c r="E10563" t="s">
        <v>260</v>
      </c>
      <c r="F10563">
        <v>104</v>
      </c>
      <c r="G10563" t="s">
        <v>340</v>
      </c>
      <c r="H10563" t="s">
        <v>84</v>
      </c>
      <c r="I10563">
        <v>2015</v>
      </c>
      <c r="J10563">
        <v>3.5216199999999997E-5</v>
      </c>
    </row>
    <row r="10564" spans="1:10" x14ac:dyDescent="0.25">
      <c r="A10564" t="s">
        <v>223</v>
      </c>
      <c r="B10564" t="s">
        <v>80</v>
      </c>
      <c r="C10564" t="s">
        <v>37</v>
      </c>
      <c r="D10564">
        <v>130105</v>
      </c>
      <c r="E10564" t="s">
        <v>352</v>
      </c>
      <c r="F10564">
        <v>114</v>
      </c>
      <c r="G10564" t="s">
        <v>335</v>
      </c>
      <c r="H10564" t="s">
        <v>84</v>
      </c>
      <c r="I10564">
        <v>2015</v>
      </c>
      <c r="J10564">
        <v>1.8642100000000002E-2</v>
      </c>
    </row>
    <row r="10565" spans="1:10" x14ac:dyDescent="0.25">
      <c r="A10565" t="s">
        <v>224</v>
      </c>
      <c r="B10565" t="s">
        <v>80</v>
      </c>
      <c r="C10565" t="s">
        <v>37</v>
      </c>
      <c r="D10565">
        <v>120218</v>
      </c>
      <c r="E10565" t="s">
        <v>262</v>
      </c>
      <c r="F10565">
        <v>104</v>
      </c>
      <c r="G10565" t="s">
        <v>340</v>
      </c>
      <c r="H10565" t="s">
        <v>84</v>
      </c>
      <c r="I10565">
        <v>1990</v>
      </c>
      <c r="J10565">
        <v>3.0531899999999998E-5</v>
      </c>
    </row>
    <row r="10566" spans="1:10" x14ac:dyDescent="0.25">
      <c r="A10566" t="s">
        <v>226</v>
      </c>
      <c r="B10566" t="s">
        <v>79</v>
      </c>
      <c r="C10566" t="s">
        <v>35</v>
      </c>
      <c r="D10566" t="s">
        <v>243</v>
      </c>
      <c r="E10566" t="s">
        <v>242</v>
      </c>
      <c r="F10566">
        <v>122</v>
      </c>
      <c r="G10566" t="s">
        <v>369</v>
      </c>
      <c r="H10566" t="s">
        <v>84</v>
      </c>
      <c r="I10566">
        <v>2015</v>
      </c>
      <c r="J10566">
        <v>1024.02</v>
      </c>
    </row>
    <row r="10567" spans="1:10" x14ac:dyDescent="0.25">
      <c r="A10567" t="s">
        <v>226</v>
      </c>
      <c r="B10567" t="s">
        <v>79</v>
      </c>
      <c r="C10567" t="s">
        <v>35</v>
      </c>
      <c r="D10567" t="s">
        <v>243</v>
      </c>
      <c r="E10567" t="s">
        <v>242</v>
      </c>
      <c r="F10567">
        <v>115</v>
      </c>
      <c r="G10567" t="s">
        <v>341</v>
      </c>
      <c r="H10567" t="s">
        <v>84</v>
      </c>
      <c r="I10567">
        <v>2000</v>
      </c>
      <c r="J10567">
        <v>0.87135799999999997</v>
      </c>
    </row>
    <row r="10568" spans="1:10" x14ac:dyDescent="0.25">
      <c r="A10568" t="s">
        <v>223</v>
      </c>
      <c r="B10568" t="s">
        <v>80</v>
      </c>
      <c r="C10568" t="s">
        <v>37</v>
      </c>
      <c r="D10568">
        <v>130105</v>
      </c>
      <c r="E10568" t="s">
        <v>352</v>
      </c>
      <c r="F10568">
        <v>109</v>
      </c>
      <c r="G10568" t="s">
        <v>342</v>
      </c>
      <c r="H10568" t="s">
        <v>84</v>
      </c>
      <c r="I10568">
        <v>2005</v>
      </c>
      <c r="J10568">
        <v>1.5724499999999999</v>
      </c>
    </row>
    <row r="10569" spans="1:10" x14ac:dyDescent="0.25">
      <c r="A10569" t="s">
        <v>224</v>
      </c>
      <c r="B10569" t="s">
        <v>80</v>
      </c>
      <c r="C10569" t="s">
        <v>37</v>
      </c>
      <c r="D10569">
        <v>120212</v>
      </c>
      <c r="E10569" t="s">
        <v>266</v>
      </c>
      <c r="F10569">
        <v>103</v>
      </c>
      <c r="G10569" t="s">
        <v>82</v>
      </c>
      <c r="H10569" t="s">
        <v>84</v>
      </c>
      <c r="I10569">
        <v>2015</v>
      </c>
      <c r="J10569">
        <v>1.0554799999999999E-3</v>
      </c>
    </row>
    <row r="10570" spans="1:10" x14ac:dyDescent="0.25">
      <c r="A10570" t="s">
        <v>224</v>
      </c>
      <c r="B10570" t="s">
        <v>80</v>
      </c>
      <c r="C10570" t="s">
        <v>37</v>
      </c>
      <c r="D10570">
        <v>130212</v>
      </c>
      <c r="E10570" t="s">
        <v>388</v>
      </c>
      <c r="F10570">
        <v>104</v>
      </c>
      <c r="G10570" t="s">
        <v>340</v>
      </c>
      <c r="H10570" t="s">
        <v>84</v>
      </c>
      <c r="I10570">
        <v>2015</v>
      </c>
      <c r="J10570">
        <v>4.0831000000000003E-5</v>
      </c>
    </row>
    <row r="10571" spans="1:10" x14ac:dyDescent="0.25">
      <c r="A10571" t="s">
        <v>224</v>
      </c>
      <c r="B10571" t="s">
        <v>80</v>
      </c>
      <c r="C10571" t="s">
        <v>37</v>
      </c>
      <c r="D10571">
        <v>130218</v>
      </c>
      <c r="E10571" t="s">
        <v>343</v>
      </c>
      <c r="F10571">
        <v>120</v>
      </c>
      <c r="G10571" t="s">
        <v>332</v>
      </c>
      <c r="H10571" t="s">
        <v>84</v>
      </c>
      <c r="I10571">
        <v>2015</v>
      </c>
      <c r="J10571">
        <v>6.4910100000000002E-4</v>
      </c>
    </row>
    <row r="10572" spans="1:10" x14ac:dyDescent="0.25">
      <c r="A10572" t="s">
        <v>227</v>
      </c>
      <c r="B10572" t="s">
        <v>79</v>
      </c>
      <c r="C10572" t="s">
        <v>35</v>
      </c>
      <c r="D10572" t="s">
        <v>243</v>
      </c>
      <c r="E10572" t="s">
        <v>242</v>
      </c>
      <c r="F10572">
        <v>103</v>
      </c>
      <c r="G10572" t="s">
        <v>82</v>
      </c>
      <c r="H10572" t="s">
        <v>84</v>
      </c>
      <c r="I10572">
        <v>2014</v>
      </c>
      <c r="J10572">
        <v>659.72900000000004</v>
      </c>
    </row>
    <row r="10573" spans="1:10" x14ac:dyDescent="0.25">
      <c r="A10573" t="s">
        <v>229</v>
      </c>
      <c r="B10573" t="s">
        <v>79</v>
      </c>
      <c r="C10573" t="s">
        <v>35</v>
      </c>
      <c r="D10573" t="s">
        <v>243</v>
      </c>
      <c r="E10573" t="s">
        <v>242</v>
      </c>
      <c r="F10573">
        <v>114</v>
      </c>
      <c r="G10573" t="s">
        <v>335</v>
      </c>
      <c r="H10573" t="s">
        <v>84</v>
      </c>
      <c r="I10573">
        <v>1995</v>
      </c>
      <c r="J10573">
        <v>215.04</v>
      </c>
    </row>
    <row r="10574" spans="1:10" x14ac:dyDescent="0.25">
      <c r="A10574" t="s">
        <v>229</v>
      </c>
      <c r="B10574" t="s">
        <v>80</v>
      </c>
      <c r="C10574" t="s">
        <v>37</v>
      </c>
      <c r="D10574">
        <v>130303</v>
      </c>
      <c r="E10574" t="s">
        <v>351</v>
      </c>
      <c r="F10574">
        <v>104</v>
      </c>
      <c r="G10574" t="s">
        <v>340</v>
      </c>
      <c r="H10574" t="s">
        <v>84</v>
      </c>
      <c r="I10574">
        <v>2014</v>
      </c>
      <c r="J10574">
        <v>1.30536E-4</v>
      </c>
    </row>
    <row r="10575" spans="1:10" x14ac:dyDescent="0.25">
      <c r="A10575" t="s">
        <v>229</v>
      </c>
      <c r="B10575" t="s">
        <v>80</v>
      </c>
      <c r="C10575" t="s">
        <v>37</v>
      </c>
      <c r="D10575">
        <v>120106</v>
      </c>
      <c r="E10575" t="s">
        <v>269</v>
      </c>
      <c r="F10575">
        <v>109</v>
      </c>
      <c r="G10575" t="s">
        <v>342</v>
      </c>
      <c r="H10575" t="s">
        <v>84</v>
      </c>
      <c r="I10575">
        <v>2014</v>
      </c>
      <c r="J10575">
        <v>4.0231899999999996</v>
      </c>
    </row>
    <row r="10576" spans="1:10" x14ac:dyDescent="0.25">
      <c r="A10576" t="s">
        <v>224</v>
      </c>
      <c r="B10576" t="s">
        <v>80</v>
      </c>
      <c r="C10576" t="s">
        <v>37</v>
      </c>
      <c r="D10576">
        <v>120105</v>
      </c>
      <c r="E10576" t="s">
        <v>270</v>
      </c>
      <c r="F10576">
        <v>120</v>
      </c>
      <c r="G10576" t="s">
        <v>332</v>
      </c>
      <c r="H10576" t="s">
        <v>84</v>
      </c>
      <c r="I10576">
        <v>2015</v>
      </c>
      <c r="J10576">
        <v>15.4969</v>
      </c>
    </row>
    <row r="10577" spans="1:10" x14ac:dyDescent="0.25">
      <c r="A10577" t="s">
        <v>223</v>
      </c>
      <c r="B10577" t="s">
        <v>79</v>
      </c>
      <c r="C10577" t="s">
        <v>35</v>
      </c>
      <c r="D10577" t="s">
        <v>245</v>
      </c>
      <c r="E10577" t="s">
        <v>244</v>
      </c>
      <c r="F10577">
        <v>122</v>
      </c>
      <c r="G10577" t="s">
        <v>369</v>
      </c>
      <c r="H10577" t="s">
        <v>84</v>
      </c>
      <c r="I10577">
        <v>1995</v>
      </c>
      <c r="J10577">
        <v>335.65899999999999</v>
      </c>
    </row>
    <row r="10578" spans="1:10" x14ac:dyDescent="0.25">
      <c r="A10578" t="s">
        <v>229</v>
      </c>
      <c r="B10578" t="s">
        <v>80</v>
      </c>
      <c r="C10578" t="s">
        <v>37</v>
      </c>
      <c r="D10578">
        <v>120215</v>
      </c>
      <c r="E10578" t="s">
        <v>264</v>
      </c>
      <c r="F10578">
        <v>111</v>
      </c>
      <c r="G10578" t="s">
        <v>333</v>
      </c>
      <c r="H10578" t="s">
        <v>84</v>
      </c>
      <c r="I10578">
        <v>1990</v>
      </c>
      <c r="J10578">
        <v>7.8896999999999995E-3</v>
      </c>
    </row>
    <row r="10579" spans="1:10" x14ac:dyDescent="0.25">
      <c r="A10579" t="s">
        <v>229</v>
      </c>
      <c r="B10579" t="s">
        <v>80</v>
      </c>
      <c r="C10579" t="s">
        <v>37</v>
      </c>
      <c r="D10579">
        <v>120105</v>
      </c>
      <c r="E10579" t="s">
        <v>270</v>
      </c>
      <c r="F10579">
        <v>111</v>
      </c>
      <c r="G10579" t="s">
        <v>333</v>
      </c>
      <c r="H10579" t="s">
        <v>84</v>
      </c>
      <c r="I10579">
        <v>1990</v>
      </c>
      <c r="J10579">
        <v>5.6592799999999999</v>
      </c>
    </row>
    <row r="10580" spans="1:10" x14ac:dyDescent="0.25">
      <c r="A10580" t="s">
        <v>223</v>
      </c>
      <c r="B10580" t="s">
        <v>80</v>
      </c>
      <c r="C10580" t="s">
        <v>37</v>
      </c>
      <c r="D10580">
        <v>120303</v>
      </c>
      <c r="E10580" t="s">
        <v>259</v>
      </c>
      <c r="F10580">
        <v>111</v>
      </c>
      <c r="G10580" t="s">
        <v>333</v>
      </c>
      <c r="H10580" t="s">
        <v>84</v>
      </c>
      <c r="I10580">
        <v>2005</v>
      </c>
      <c r="J10580">
        <v>3.1730700000000001E-2</v>
      </c>
    </row>
    <row r="10581" spans="1:10" x14ac:dyDescent="0.25">
      <c r="A10581" t="s">
        <v>223</v>
      </c>
      <c r="B10581" t="s">
        <v>80</v>
      </c>
      <c r="C10581" t="s">
        <v>37</v>
      </c>
      <c r="D10581">
        <v>150103</v>
      </c>
      <c r="E10581" t="s">
        <v>287</v>
      </c>
      <c r="F10581">
        <v>114</v>
      </c>
      <c r="G10581" t="s">
        <v>335</v>
      </c>
      <c r="H10581" t="s">
        <v>84</v>
      </c>
      <c r="I10581">
        <v>2005</v>
      </c>
      <c r="J10581">
        <v>7.4902800000000002E-3</v>
      </c>
    </row>
    <row r="10582" spans="1:10" x14ac:dyDescent="0.25">
      <c r="A10582" t="s">
        <v>223</v>
      </c>
      <c r="B10582" t="s">
        <v>80</v>
      </c>
      <c r="C10582" t="s">
        <v>37</v>
      </c>
      <c r="D10582">
        <v>150103</v>
      </c>
      <c r="E10582" t="s">
        <v>287</v>
      </c>
      <c r="F10582">
        <v>103</v>
      </c>
      <c r="G10582" t="s">
        <v>82</v>
      </c>
      <c r="H10582" t="s">
        <v>84</v>
      </c>
      <c r="I10582">
        <v>2005</v>
      </c>
      <c r="J10582">
        <v>1.24838E-4</v>
      </c>
    </row>
    <row r="10583" spans="1:10" x14ac:dyDescent="0.25">
      <c r="A10583" t="s">
        <v>223</v>
      </c>
      <c r="B10583" t="s">
        <v>80</v>
      </c>
      <c r="C10583" t="s">
        <v>37</v>
      </c>
      <c r="D10583">
        <v>120216</v>
      </c>
      <c r="E10583" t="s">
        <v>263</v>
      </c>
      <c r="F10583">
        <v>120</v>
      </c>
      <c r="G10583" t="s">
        <v>332</v>
      </c>
      <c r="H10583" t="s">
        <v>84</v>
      </c>
      <c r="I10583">
        <v>2005</v>
      </c>
      <c r="J10583">
        <v>4.1347399999999999</v>
      </c>
    </row>
    <row r="10584" spans="1:10" x14ac:dyDescent="0.25">
      <c r="A10584" t="s">
        <v>223</v>
      </c>
      <c r="B10584" t="s">
        <v>80</v>
      </c>
      <c r="C10584" t="s">
        <v>37</v>
      </c>
      <c r="D10584">
        <v>120216</v>
      </c>
      <c r="E10584" t="s">
        <v>263</v>
      </c>
      <c r="F10584">
        <v>103</v>
      </c>
      <c r="G10584" t="s">
        <v>82</v>
      </c>
      <c r="H10584" t="s">
        <v>84</v>
      </c>
      <c r="I10584">
        <v>2005</v>
      </c>
      <c r="J10584">
        <v>2.4321999999999999E-4</v>
      </c>
    </row>
    <row r="10585" spans="1:10" x14ac:dyDescent="0.25">
      <c r="A10585" t="s">
        <v>224</v>
      </c>
      <c r="B10585" t="s">
        <v>74</v>
      </c>
      <c r="C10585" t="s">
        <v>34</v>
      </c>
      <c r="D10585">
        <v>901000</v>
      </c>
      <c r="E10585" t="s">
        <v>34</v>
      </c>
      <c r="F10585">
        <v>110</v>
      </c>
      <c r="G10585" t="s">
        <v>344</v>
      </c>
      <c r="H10585" t="s">
        <v>84</v>
      </c>
      <c r="I10585">
        <v>2010</v>
      </c>
      <c r="J10585">
        <v>2.4315900000000001E-2</v>
      </c>
    </row>
    <row r="10586" spans="1:10" x14ac:dyDescent="0.25">
      <c r="A10586" t="s">
        <v>225</v>
      </c>
      <c r="B10586" t="s">
        <v>75</v>
      </c>
      <c r="C10586" t="s">
        <v>31</v>
      </c>
      <c r="D10586" t="s">
        <v>237</v>
      </c>
      <c r="E10586" t="s">
        <v>236</v>
      </c>
      <c r="F10586">
        <v>103</v>
      </c>
      <c r="G10586" t="s">
        <v>82</v>
      </c>
      <c r="H10586" t="s">
        <v>84</v>
      </c>
      <c r="I10586">
        <v>2000</v>
      </c>
      <c r="J10586">
        <v>84.817800000000005</v>
      </c>
    </row>
    <row r="10587" spans="1:10" x14ac:dyDescent="0.25">
      <c r="A10587" t="s">
        <v>226</v>
      </c>
      <c r="B10587" t="s">
        <v>80</v>
      </c>
      <c r="C10587" t="s">
        <v>37</v>
      </c>
      <c r="D10587">
        <v>130302</v>
      </c>
      <c r="E10587" t="s">
        <v>336</v>
      </c>
      <c r="F10587">
        <v>104</v>
      </c>
      <c r="G10587" t="s">
        <v>340</v>
      </c>
      <c r="H10587" t="s">
        <v>84</v>
      </c>
      <c r="I10587">
        <v>2014</v>
      </c>
      <c r="J10587">
        <v>9.748510000000001E-7</v>
      </c>
    </row>
    <row r="10588" spans="1:10" x14ac:dyDescent="0.25">
      <c r="A10588" t="s">
        <v>226</v>
      </c>
      <c r="B10588" t="s">
        <v>80</v>
      </c>
      <c r="C10588" t="s">
        <v>37</v>
      </c>
      <c r="D10588">
        <v>120302</v>
      </c>
      <c r="E10588" t="s">
        <v>260</v>
      </c>
      <c r="F10588">
        <v>115</v>
      </c>
      <c r="G10588" t="s">
        <v>341</v>
      </c>
      <c r="H10588" t="s">
        <v>84</v>
      </c>
      <c r="I10588">
        <v>2014</v>
      </c>
      <c r="J10588">
        <v>1.80414E-4</v>
      </c>
    </row>
    <row r="10589" spans="1:10" x14ac:dyDescent="0.25">
      <c r="A10589" t="s">
        <v>229</v>
      </c>
      <c r="B10589" t="s">
        <v>79</v>
      </c>
      <c r="C10589" t="s">
        <v>35</v>
      </c>
      <c r="D10589" t="s">
        <v>245</v>
      </c>
      <c r="E10589" t="s">
        <v>244</v>
      </c>
      <c r="F10589">
        <v>111</v>
      </c>
      <c r="G10589" t="s">
        <v>333</v>
      </c>
      <c r="H10589" t="s">
        <v>84</v>
      </c>
      <c r="I10589">
        <v>1990</v>
      </c>
      <c r="J10589">
        <v>2157</v>
      </c>
    </row>
    <row r="10590" spans="1:10" x14ac:dyDescent="0.25">
      <c r="A10590" t="s">
        <v>225</v>
      </c>
      <c r="B10590" t="s">
        <v>79</v>
      </c>
      <c r="C10590" t="s">
        <v>35</v>
      </c>
      <c r="D10590" t="s">
        <v>243</v>
      </c>
      <c r="E10590" t="s">
        <v>242</v>
      </c>
      <c r="F10590">
        <v>115</v>
      </c>
      <c r="G10590" t="s">
        <v>341</v>
      </c>
      <c r="H10590" t="s">
        <v>84</v>
      </c>
      <c r="I10590">
        <v>2000</v>
      </c>
      <c r="J10590">
        <v>4.4136899999999999</v>
      </c>
    </row>
    <row r="10591" spans="1:10" x14ac:dyDescent="0.25">
      <c r="A10591" t="s">
        <v>224</v>
      </c>
      <c r="B10591" t="s">
        <v>71</v>
      </c>
      <c r="C10591" t="s">
        <v>348</v>
      </c>
      <c r="D10591" t="s">
        <v>347</v>
      </c>
      <c r="E10591" t="s">
        <v>346</v>
      </c>
      <c r="F10591">
        <v>111</v>
      </c>
      <c r="G10591" t="s">
        <v>333</v>
      </c>
      <c r="H10591" t="s">
        <v>84</v>
      </c>
      <c r="I10591">
        <v>1995</v>
      </c>
      <c r="J10591">
        <v>4.3059000000000003</v>
      </c>
    </row>
    <row r="10592" spans="1:10" x14ac:dyDescent="0.25">
      <c r="A10592" t="s">
        <v>227</v>
      </c>
      <c r="B10592" t="s">
        <v>80</v>
      </c>
      <c r="C10592" t="s">
        <v>37</v>
      </c>
      <c r="D10592">
        <v>120218</v>
      </c>
      <c r="E10592" t="s">
        <v>262</v>
      </c>
      <c r="F10592">
        <v>109</v>
      </c>
      <c r="G10592" t="s">
        <v>342</v>
      </c>
      <c r="H10592" t="s">
        <v>84</v>
      </c>
      <c r="I10592">
        <v>2010</v>
      </c>
      <c r="J10592">
        <v>8.8169400000000005E-3</v>
      </c>
    </row>
    <row r="10593" spans="1:10" x14ac:dyDescent="0.25">
      <c r="A10593" t="s">
        <v>227</v>
      </c>
      <c r="B10593" t="s">
        <v>80</v>
      </c>
      <c r="C10593" t="s">
        <v>37</v>
      </c>
      <c r="D10593">
        <v>150202</v>
      </c>
      <c r="E10593" t="s">
        <v>286</v>
      </c>
      <c r="F10593">
        <v>111</v>
      </c>
      <c r="G10593" t="s">
        <v>333</v>
      </c>
      <c r="H10593" t="s">
        <v>84</v>
      </c>
      <c r="I10593">
        <v>2010</v>
      </c>
      <c r="J10593">
        <v>3.7412700000000001E-3</v>
      </c>
    </row>
    <row r="10594" spans="1:10" x14ac:dyDescent="0.25">
      <c r="A10594" t="s">
        <v>224</v>
      </c>
      <c r="B10594" t="s">
        <v>80</v>
      </c>
      <c r="C10594" t="s">
        <v>37</v>
      </c>
      <c r="D10594">
        <v>120216</v>
      </c>
      <c r="E10594" t="s">
        <v>263</v>
      </c>
      <c r="F10594">
        <v>120</v>
      </c>
      <c r="G10594" t="s">
        <v>332</v>
      </c>
      <c r="H10594" t="s">
        <v>84</v>
      </c>
      <c r="I10594">
        <v>2010</v>
      </c>
      <c r="J10594">
        <v>2.5053200000000002</v>
      </c>
    </row>
    <row r="10595" spans="1:10" x14ac:dyDescent="0.25">
      <c r="A10595" t="s">
        <v>224</v>
      </c>
      <c r="B10595" t="s">
        <v>80</v>
      </c>
      <c r="C10595" t="s">
        <v>81</v>
      </c>
      <c r="D10595">
        <v>340201</v>
      </c>
      <c r="E10595" t="s">
        <v>222</v>
      </c>
      <c r="F10595">
        <v>120</v>
      </c>
      <c r="G10595" t="s">
        <v>332</v>
      </c>
      <c r="H10595" t="s">
        <v>84</v>
      </c>
      <c r="I10595">
        <v>2014</v>
      </c>
      <c r="J10595">
        <v>0.98105600000000004</v>
      </c>
    </row>
    <row r="10596" spans="1:10" x14ac:dyDescent="0.25">
      <c r="A10596" t="s">
        <v>224</v>
      </c>
      <c r="B10596" t="s">
        <v>75</v>
      </c>
      <c r="C10596" t="s">
        <v>31</v>
      </c>
      <c r="D10596" t="s">
        <v>235</v>
      </c>
      <c r="E10596" t="s">
        <v>234</v>
      </c>
      <c r="F10596">
        <v>120</v>
      </c>
      <c r="G10596" t="s">
        <v>332</v>
      </c>
      <c r="H10596" t="s">
        <v>84</v>
      </c>
      <c r="I10596">
        <v>2000</v>
      </c>
      <c r="J10596">
        <v>617.91999999999996</v>
      </c>
    </row>
    <row r="10597" spans="1:10" x14ac:dyDescent="0.25">
      <c r="A10597" t="s">
        <v>229</v>
      </c>
      <c r="B10597" t="s">
        <v>75</v>
      </c>
      <c r="C10597" t="s">
        <v>31</v>
      </c>
      <c r="D10597" t="s">
        <v>237</v>
      </c>
      <c r="E10597" t="s">
        <v>236</v>
      </c>
      <c r="F10597">
        <v>108</v>
      </c>
      <c r="G10597" t="s">
        <v>83</v>
      </c>
      <c r="H10597" t="s">
        <v>84</v>
      </c>
      <c r="I10597">
        <v>2010</v>
      </c>
      <c r="J10597">
        <v>43.361400000000003</v>
      </c>
    </row>
    <row r="10598" spans="1:10" x14ac:dyDescent="0.25">
      <c r="A10598" t="s">
        <v>229</v>
      </c>
      <c r="B10598" t="s">
        <v>80</v>
      </c>
      <c r="C10598" t="s">
        <v>37</v>
      </c>
      <c r="D10598">
        <v>120112</v>
      </c>
      <c r="E10598" t="s">
        <v>268</v>
      </c>
      <c r="F10598">
        <v>114</v>
      </c>
      <c r="G10598" t="s">
        <v>335</v>
      </c>
      <c r="H10598" t="s">
        <v>84</v>
      </c>
      <c r="I10598">
        <v>2014</v>
      </c>
      <c r="J10598">
        <v>0.20183000000000001</v>
      </c>
    </row>
    <row r="10599" spans="1:10" x14ac:dyDescent="0.25">
      <c r="A10599" t="s">
        <v>227</v>
      </c>
      <c r="B10599" t="s">
        <v>202</v>
      </c>
      <c r="C10599" t="s">
        <v>199</v>
      </c>
      <c r="D10599" t="s">
        <v>381</v>
      </c>
      <c r="E10599" t="s">
        <v>380</v>
      </c>
      <c r="F10599">
        <v>114</v>
      </c>
      <c r="G10599" t="s">
        <v>335</v>
      </c>
      <c r="H10599" t="s">
        <v>84</v>
      </c>
      <c r="I10599">
        <v>2014</v>
      </c>
      <c r="J10599">
        <v>6210.63</v>
      </c>
    </row>
    <row r="10600" spans="1:10" x14ac:dyDescent="0.25">
      <c r="A10600" t="s">
        <v>223</v>
      </c>
      <c r="B10600" t="s">
        <v>80</v>
      </c>
      <c r="C10600" t="s">
        <v>37</v>
      </c>
      <c r="D10600">
        <v>120218</v>
      </c>
      <c r="E10600" t="s">
        <v>262</v>
      </c>
      <c r="F10600">
        <v>104</v>
      </c>
      <c r="G10600" t="s">
        <v>340</v>
      </c>
      <c r="H10600" t="s">
        <v>84</v>
      </c>
      <c r="I10600">
        <v>1995</v>
      </c>
      <c r="J10600">
        <v>4.0947600000000001E-5</v>
      </c>
    </row>
    <row r="10601" spans="1:10" x14ac:dyDescent="0.25">
      <c r="A10601" t="s">
        <v>225</v>
      </c>
      <c r="B10601" t="s">
        <v>74</v>
      </c>
      <c r="C10601" t="s">
        <v>34</v>
      </c>
      <c r="D10601">
        <v>901000</v>
      </c>
      <c r="E10601" t="s">
        <v>34</v>
      </c>
      <c r="F10601">
        <v>114</v>
      </c>
      <c r="G10601" t="s">
        <v>335</v>
      </c>
      <c r="H10601" t="s">
        <v>84</v>
      </c>
      <c r="I10601">
        <v>2000</v>
      </c>
      <c r="J10601">
        <v>15.6427</v>
      </c>
    </row>
    <row r="10602" spans="1:10" x14ac:dyDescent="0.25">
      <c r="A10602" t="s">
        <v>223</v>
      </c>
      <c r="B10602" t="s">
        <v>79</v>
      </c>
      <c r="C10602" t="s">
        <v>35</v>
      </c>
      <c r="D10602" t="s">
        <v>245</v>
      </c>
      <c r="E10602" t="s">
        <v>244</v>
      </c>
      <c r="F10602">
        <v>114</v>
      </c>
      <c r="G10602" t="s">
        <v>335</v>
      </c>
      <c r="H10602" t="s">
        <v>84</v>
      </c>
      <c r="I10602">
        <v>2014</v>
      </c>
      <c r="J10602">
        <v>28.095300000000002</v>
      </c>
    </row>
    <row r="10603" spans="1:10" x14ac:dyDescent="0.25">
      <c r="A10603" t="s">
        <v>226</v>
      </c>
      <c r="B10603" t="s">
        <v>79</v>
      </c>
      <c r="C10603" t="s">
        <v>35</v>
      </c>
      <c r="D10603" t="s">
        <v>243</v>
      </c>
      <c r="E10603" t="s">
        <v>242</v>
      </c>
      <c r="F10603">
        <v>114</v>
      </c>
      <c r="G10603" t="s">
        <v>335</v>
      </c>
      <c r="H10603" t="s">
        <v>84</v>
      </c>
      <c r="I10603">
        <v>2010</v>
      </c>
      <c r="J10603">
        <v>30.7804</v>
      </c>
    </row>
    <row r="10604" spans="1:10" x14ac:dyDescent="0.25">
      <c r="A10604" t="s">
        <v>226</v>
      </c>
      <c r="B10604" t="s">
        <v>79</v>
      </c>
      <c r="C10604" t="s">
        <v>35</v>
      </c>
      <c r="D10604" t="s">
        <v>243</v>
      </c>
      <c r="E10604" t="s">
        <v>242</v>
      </c>
      <c r="F10604">
        <v>108</v>
      </c>
      <c r="G10604" t="s">
        <v>83</v>
      </c>
      <c r="H10604" t="s">
        <v>84</v>
      </c>
      <c r="I10604">
        <v>2010</v>
      </c>
      <c r="J10604">
        <v>1.2019899999999999</v>
      </c>
    </row>
    <row r="10605" spans="1:10" x14ac:dyDescent="0.25">
      <c r="A10605" t="s">
        <v>224</v>
      </c>
      <c r="B10605" t="s">
        <v>79</v>
      </c>
      <c r="C10605" t="s">
        <v>35</v>
      </c>
      <c r="D10605" t="s">
        <v>322</v>
      </c>
      <c r="E10605" t="s">
        <v>321</v>
      </c>
      <c r="F10605">
        <v>120</v>
      </c>
      <c r="G10605" t="s">
        <v>332</v>
      </c>
      <c r="H10605" t="s">
        <v>84</v>
      </c>
      <c r="I10605">
        <v>1995</v>
      </c>
      <c r="J10605">
        <v>226.935</v>
      </c>
    </row>
    <row r="10606" spans="1:10" x14ac:dyDescent="0.25">
      <c r="A10606" t="s">
        <v>223</v>
      </c>
      <c r="B10606" t="s">
        <v>80</v>
      </c>
      <c r="C10606" t="s">
        <v>81</v>
      </c>
      <c r="D10606">
        <v>340200</v>
      </c>
      <c r="E10606" t="s">
        <v>228</v>
      </c>
      <c r="F10606">
        <v>120</v>
      </c>
      <c r="G10606" t="s">
        <v>332</v>
      </c>
      <c r="H10606" t="s">
        <v>84</v>
      </c>
      <c r="I10606">
        <v>2010</v>
      </c>
      <c r="J10606">
        <v>2.1291600000000002E-3</v>
      </c>
    </row>
    <row r="10607" spans="1:10" x14ac:dyDescent="0.25">
      <c r="A10607" t="s">
        <v>223</v>
      </c>
      <c r="B10607" t="s">
        <v>80</v>
      </c>
      <c r="C10607" t="s">
        <v>81</v>
      </c>
      <c r="D10607">
        <v>340200</v>
      </c>
      <c r="E10607" t="s">
        <v>228</v>
      </c>
      <c r="F10607">
        <v>120</v>
      </c>
      <c r="G10607" t="s">
        <v>332</v>
      </c>
      <c r="H10607" t="s">
        <v>84</v>
      </c>
      <c r="I10607">
        <v>2015</v>
      </c>
      <c r="J10607">
        <v>2.1291600000000002E-3</v>
      </c>
    </row>
    <row r="10608" spans="1:10" x14ac:dyDescent="0.25">
      <c r="A10608" t="s">
        <v>224</v>
      </c>
      <c r="B10608" t="s">
        <v>79</v>
      </c>
      <c r="C10608" t="s">
        <v>35</v>
      </c>
      <c r="D10608" t="s">
        <v>245</v>
      </c>
      <c r="E10608" t="s">
        <v>244</v>
      </c>
      <c r="F10608">
        <v>108</v>
      </c>
      <c r="G10608" t="s">
        <v>83</v>
      </c>
      <c r="H10608" t="s">
        <v>84</v>
      </c>
      <c r="I10608">
        <v>2014</v>
      </c>
      <c r="J10608">
        <v>0.38871899999999998</v>
      </c>
    </row>
    <row r="10609" spans="1:10" x14ac:dyDescent="0.25">
      <c r="A10609" t="s">
        <v>223</v>
      </c>
      <c r="B10609" t="s">
        <v>80</v>
      </c>
      <c r="C10609" t="s">
        <v>191</v>
      </c>
      <c r="D10609">
        <v>230901</v>
      </c>
      <c r="E10609" t="s">
        <v>401</v>
      </c>
      <c r="F10609">
        <v>120</v>
      </c>
      <c r="G10609" t="s">
        <v>332</v>
      </c>
      <c r="H10609" t="s">
        <v>84</v>
      </c>
      <c r="I10609">
        <v>2010</v>
      </c>
      <c r="J10609">
        <v>425.04399999999998</v>
      </c>
    </row>
    <row r="10610" spans="1:10" x14ac:dyDescent="0.25">
      <c r="A10610" t="s">
        <v>223</v>
      </c>
      <c r="B10610" t="s">
        <v>80</v>
      </c>
      <c r="C10610" t="s">
        <v>191</v>
      </c>
      <c r="D10610">
        <v>230701</v>
      </c>
      <c r="E10610" t="s">
        <v>232</v>
      </c>
      <c r="F10610">
        <v>109</v>
      </c>
      <c r="G10610" t="s">
        <v>342</v>
      </c>
      <c r="H10610" t="s">
        <v>84</v>
      </c>
      <c r="I10610">
        <v>1995</v>
      </c>
      <c r="J10610">
        <v>941.27499999999998</v>
      </c>
    </row>
    <row r="10611" spans="1:10" x14ac:dyDescent="0.25">
      <c r="A10611" t="s">
        <v>227</v>
      </c>
      <c r="B10611" t="s">
        <v>80</v>
      </c>
      <c r="C10611" t="s">
        <v>37</v>
      </c>
      <c r="D10611">
        <v>130302</v>
      </c>
      <c r="E10611" t="s">
        <v>336</v>
      </c>
      <c r="F10611">
        <v>104</v>
      </c>
      <c r="G10611" t="s">
        <v>340</v>
      </c>
      <c r="H10611" t="s">
        <v>84</v>
      </c>
      <c r="I10611">
        <v>2010</v>
      </c>
      <c r="J10611">
        <v>2.5614199999999999E-5</v>
      </c>
    </row>
    <row r="10612" spans="1:10" x14ac:dyDescent="0.25">
      <c r="A10612" t="s">
        <v>227</v>
      </c>
      <c r="B10612" t="s">
        <v>80</v>
      </c>
      <c r="C10612" t="s">
        <v>37</v>
      </c>
      <c r="D10612">
        <v>130105</v>
      </c>
      <c r="E10612" t="s">
        <v>352</v>
      </c>
      <c r="F10612">
        <v>109</v>
      </c>
      <c r="G10612" t="s">
        <v>342</v>
      </c>
      <c r="H10612" t="s">
        <v>84</v>
      </c>
      <c r="I10612">
        <v>2010</v>
      </c>
      <c r="J10612">
        <v>11.0768</v>
      </c>
    </row>
    <row r="10613" spans="1:10" x14ac:dyDescent="0.25">
      <c r="A10613" t="s">
        <v>225</v>
      </c>
      <c r="B10613" t="s">
        <v>74</v>
      </c>
      <c r="C10613" t="s">
        <v>34</v>
      </c>
      <c r="D10613">
        <v>901000</v>
      </c>
      <c r="E10613" t="s">
        <v>34</v>
      </c>
      <c r="F10613">
        <v>120</v>
      </c>
      <c r="G10613" t="s">
        <v>332</v>
      </c>
      <c r="H10613" t="s">
        <v>84</v>
      </c>
      <c r="I10613">
        <v>2005</v>
      </c>
      <c r="J10613">
        <v>141.22200000000001</v>
      </c>
    </row>
    <row r="10614" spans="1:10" x14ac:dyDescent="0.25">
      <c r="A10614" t="s">
        <v>224</v>
      </c>
      <c r="B10614" t="s">
        <v>80</v>
      </c>
      <c r="C10614" t="s">
        <v>37</v>
      </c>
      <c r="D10614">
        <v>130218</v>
      </c>
      <c r="E10614" t="s">
        <v>343</v>
      </c>
      <c r="F10614">
        <v>109</v>
      </c>
      <c r="G10614" t="s">
        <v>342</v>
      </c>
      <c r="H10614" t="s">
        <v>84</v>
      </c>
      <c r="I10614">
        <v>2005</v>
      </c>
      <c r="J10614">
        <v>4.6309100000000002E-3</v>
      </c>
    </row>
    <row r="10615" spans="1:10" x14ac:dyDescent="0.25">
      <c r="A10615" t="s">
        <v>224</v>
      </c>
      <c r="B10615" t="s">
        <v>80</v>
      </c>
      <c r="C10615" t="s">
        <v>37</v>
      </c>
      <c r="D10615">
        <v>120212</v>
      </c>
      <c r="E10615" t="s">
        <v>266</v>
      </c>
      <c r="F10615">
        <v>103</v>
      </c>
      <c r="G10615" t="s">
        <v>82</v>
      </c>
      <c r="H10615" t="s">
        <v>84</v>
      </c>
      <c r="I10615">
        <v>2005</v>
      </c>
      <c r="J10615">
        <v>2.6128200000000001E-3</v>
      </c>
    </row>
    <row r="10616" spans="1:10" x14ac:dyDescent="0.25">
      <c r="A10616" t="s">
        <v>224</v>
      </c>
      <c r="B10616" t="s">
        <v>80</v>
      </c>
      <c r="C10616" t="s">
        <v>37</v>
      </c>
      <c r="D10616">
        <v>120218</v>
      </c>
      <c r="E10616" t="s">
        <v>262</v>
      </c>
      <c r="F10616">
        <v>109</v>
      </c>
      <c r="G10616" t="s">
        <v>342</v>
      </c>
      <c r="H10616" t="s">
        <v>84</v>
      </c>
      <c r="I10616">
        <v>2005</v>
      </c>
      <c r="J10616">
        <v>1.13317E-3</v>
      </c>
    </row>
    <row r="10617" spans="1:10" x14ac:dyDescent="0.25">
      <c r="A10617" t="s">
        <v>224</v>
      </c>
      <c r="B10617" t="s">
        <v>80</v>
      </c>
      <c r="C10617" t="s">
        <v>37</v>
      </c>
      <c r="D10617">
        <v>130212</v>
      </c>
      <c r="E10617" t="s">
        <v>388</v>
      </c>
      <c r="F10617">
        <v>111</v>
      </c>
      <c r="G10617" t="s">
        <v>333</v>
      </c>
      <c r="H10617" t="s">
        <v>84</v>
      </c>
      <c r="I10617">
        <v>2005</v>
      </c>
      <c r="J10617">
        <v>3.9823000000000002E-3</v>
      </c>
    </row>
    <row r="10618" spans="1:10" x14ac:dyDescent="0.25">
      <c r="A10618" t="s">
        <v>229</v>
      </c>
      <c r="B10618" t="s">
        <v>80</v>
      </c>
      <c r="C10618" t="s">
        <v>37</v>
      </c>
      <c r="D10618">
        <v>150102</v>
      </c>
      <c r="E10618" t="s">
        <v>288</v>
      </c>
      <c r="F10618">
        <v>103</v>
      </c>
      <c r="G10618" t="s">
        <v>82</v>
      </c>
      <c r="H10618" t="s">
        <v>84</v>
      </c>
      <c r="I10618">
        <v>2010</v>
      </c>
      <c r="J10618">
        <v>2.6947700000000001E-4</v>
      </c>
    </row>
    <row r="10619" spans="1:10" x14ac:dyDescent="0.25">
      <c r="A10619" t="s">
        <v>229</v>
      </c>
      <c r="B10619" t="s">
        <v>80</v>
      </c>
      <c r="C10619" t="s">
        <v>37</v>
      </c>
      <c r="D10619">
        <v>120215</v>
      </c>
      <c r="E10619" t="s">
        <v>264</v>
      </c>
      <c r="F10619">
        <v>115</v>
      </c>
      <c r="G10619" t="s">
        <v>341</v>
      </c>
      <c r="H10619" t="s">
        <v>84</v>
      </c>
      <c r="I10619">
        <v>2010</v>
      </c>
      <c r="J10619">
        <v>2.17264E-4</v>
      </c>
    </row>
    <row r="10620" spans="1:10" x14ac:dyDescent="0.25">
      <c r="A10620" t="s">
        <v>227</v>
      </c>
      <c r="B10620" t="s">
        <v>80</v>
      </c>
      <c r="C10620" t="s">
        <v>191</v>
      </c>
      <c r="D10620">
        <v>230701</v>
      </c>
      <c r="E10620" t="s">
        <v>232</v>
      </c>
      <c r="F10620">
        <v>109</v>
      </c>
      <c r="G10620" t="s">
        <v>342</v>
      </c>
      <c r="H10620" t="s">
        <v>84</v>
      </c>
      <c r="I10620">
        <v>1990</v>
      </c>
      <c r="J10620">
        <v>1723.95</v>
      </c>
    </row>
    <row r="10621" spans="1:10" x14ac:dyDescent="0.25">
      <c r="A10621" t="s">
        <v>224</v>
      </c>
      <c r="B10621" t="s">
        <v>80</v>
      </c>
      <c r="C10621" t="s">
        <v>37</v>
      </c>
      <c r="D10621">
        <v>120106</v>
      </c>
      <c r="E10621" t="s">
        <v>269</v>
      </c>
      <c r="F10621">
        <v>104</v>
      </c>
      <c r="G10621" t="s">
        <v>340</v>
      </c>
      <c r="H10621" t="s">
        <v>84</v>
      </c>
      <c r="I10621">
        <v>2000</v>
      </c>
      <c r="J10621">
        <v>1.2442099999999999E-2</v>
      </c>
    </row>
    <row r="10622" spans="1:10" x14ac:dyDescent="0.25">
      <c r="A10622" t="s">
        <v>224</v>
      </c>
      <c r="B10622" t="s">
        <v>80</v>
      </c>
      <c r="C10622" t="s">
        <v>37</v>
      </c>
      <c r="D10622">
        <v>130303</v>
      </c>
      <c r="E10622" t="s">
        <v>351</v>
      </c>
      <c r="F10622">
        <v>104</v>
      </c>
      <c r="G10622" t="s">
        <v>340</v>
      </c>
      <c r="H10622" t="s">
        <v>84</v>
      </c>
      <c r="I10622">
        <v>2000</v>
      </c>
      <c r="J10622">
        <v>1.9378600000000001E-5</v>
      </c>
    </row>
    <row r="10623" spans="1:10" x14ac:dyDescent="0.25">
      <c r="A10623" t="s">
        <v>227</v>
      </c>
      <c r="B10623" t="s">
        <v>80</v>
      </c>
      <c r="C10623" t="s">
        <v>37</v>
      </c>
      <c r="D10623">
        <v>120218</v>
      </c>
      <c r="E10623" t="s">
        <v>262</v>
      </c>
      <c r="F10623">
        <v>104</v>
      </c>
      <c r="G10623" t="s">
        <v>340</v>
      </c>
      <c r="H10623" t="s">
        <v>84</v>
      </c>
      <c r="I10623">
        <v>2015</v>
      </c>
      <c r="J10623">
        <v>1.04209E-4</v>
      </c>
    </row>
    <row r="10624" spans="1:10" x14ac:dyDescent="0.25">
      <c r="A10624" t="s">
        <v>227</v>
      </c>
      <c r="B10624" t="s">
        <v>80</v>
      </c>
      <c r="C10624" t="s">
        <v>37</v>
      </c>
      <c r="D10624">
        <v>120212</v>
      </c>
      <c r="E10624" t="s">
        <v>266</v>
      </c>
      <c r="F10624">
        <v>109</v>
      </c>
      <c r="G10624" t="s">
        <v>342</v>
      </c>
      <c r="H10624" t="s">
        <v>84</v>
      </c>
      <c r="I10624">
        <v>2015</v>
      </c>
      <c r="J10624">
        <v>0.68337599999999998</v>
      </c>
    </row>
    <row r="10625" spans="1:10" x14ac:dyDescent="0.25">
      <c r="A10625" t="s">
        <v>225</v>
      </c>
      <c r="B10625" t="s">
        <v>79</v>
      </c>
      <c r="C10625" t="s">
        <v>35</v>
      </c>
      <c r="D10625" t="s">
        <v>322</v>
      </c>
      <c r="E10625" t="s">
        <v>321</v>
      </c>
      <c r="F10625">
        <v>108</v>
      </c>
      <c r="G10625" t="s">
        <v>83</v>
      </c>
      <c r="H10625" t="s">
        <v>84</v>
      </c>
      <c r="I10625">
        <v>1995</v>
      </c>
      <c r="J10625">
        <v>0.21842200000000001</v>
      </c>
    </row>
    <row r="10626" spans="1:10" x14ac:dyDescent="0.25">
      <c r="A10626" t="s">
        <v>225</v>
      </c>
      <c r="B10626" t="s">
        <v>79</v>
      </c>
      <c r="C10626" t="s">
        <v>35</v>
      </c>
      <c r="D10626" t="s">
        <v>322</v>
      </c>
      <c r="E10626" t="s">
        <v>321</v>
      </c>
      <c r="F10626">
        <v>115</v>
      </c>
      <c r="G10626" t="s">
        <v>341</v>
      </c>
      <c r="H10626" t="s">
        <v>84</v>
      </c>
      <c r="I10626">
        <v>1995</v>
      </c>
      <c r="J10626">
        <v>0.20871400000000001</v>
      </c>
    </row>
    <row r="10627" spans="1:10" x14ac:dyDescent="0.25">
      <c r="A10627" t="s">
        <v>225</v>
      </c>
      <c r="B10627" t="s">
        <v>79</v>
      </c>
      <c r="C10627" t="s">
        <v>35</v>
      </c>
      <c r="D10627" t="s">
        <v>322</v>
      </c>
      <c r="E10627" t="s">
        <v>321</v>
      </c>
      <c r="F10627">
        <v>103</v>
      </c>
      <c r="G10627" t="s">
        <v>82</v>
      </c>
      <c r="H10627" t="s">
        <v>84</v>
      </c>
      <c r="I10627">
        <v>1990</v>
      </c>
      <c r="J10627">
        <v>15.464600000000001</v>
      </c>
    </row>
    <row r="10628" spans="1:10" x14ac:dyDescent="0.25">
      <c r="A10628" t="s">
        <v>226</v>
      </c>
      <c r="B10628" t="s">
        <v>79</v>
      </c>
      <c r="C10628" t="s">
        <v>35</v>
      </c>
      <c r="D10628" t="s">
        <v>322</v>
      </c>
      <c r="E10628" t="s">
        <v>321</v>
      </c>
      <c r="F10628">
        <v>110</v>
      </c>
      <c r="G10628" t="s">
        <v>344</v>
      </c>
      <c r="H10628" t="s">
        <v>84</v>
      </c>
      <c r="I10628">
        <v>1995</v>
      </c>
      <c r="J10628">
        <v>0.22914699999999999</v>
      </c>
    </row>
    <row r="10629" spans="1:10" x14ac:dyDescent="0.25">
      <c r="A10629" t="s">
        <v>224</v>
      </c>
      <c r="B10629" t="s">
        <v>79</v>
      </c>
      <c r="C10629" t="s">
        <v>35</v>
      </c>
      <c r="D10629" t="s">
        <v>243</v>
      </c>
      <c r="E10629" t="s">
        <v>242</v>
      </c>
      <c r="F10629">
        <v>109</v>
      </c>
      <c r="G10629" t="s">
        <v>342</v>
      </c>
      <c r="H10629" t="s">
        <v>84</v>
      </c>
      <c r="I10629">
        <v>2000</v>
      </c>
      <c r="J10629">
        <v>110.834</v>
      </c>
    </row>
    <row r="10630" spans="1:10" x14ac:dyDescent="0.25">
      <c r="A10630" t="s">
        <v>224</v>
      </c>
      <c r="B10630" t="s">
        <v>80</v>
      </c>
      <c r="C10630" t="s">
        <v>37</v>
      </c>
      <c r="D10630">
        <v>130212</v>
      </c>
      <c r="E10630" t="s">
        <v>388</v>
      </c>
      <c r="F10630">
        <v>109</v>
      </c>
      <c r="G10630" t="s">
        <v>342</v>
      </c>
      <c r="H10630" t="s">
        <v>84</v>
      </c>
      <c r="I10630">
        <v>1990</v>
      </c>
      <c r="J10630">
        <v>0.33984999999999999</v>
      </c>
    </row>
    <row r="10631" spans="1:10" x14ac:dyDescent="0.25">
      <c r="A10631" t="s">
        <v>223</v>
      </c>
      <c r="B10631" t="s">
        <v>80</v>
      </c>
      <c r="C10631" t="s">
        <v>37</v>
      </c>
      <c r="D10631">
        <v>130106</v>
      </c>
      <c r="E10631" t="s">
        <v>345</v>
      </c>
      <c r="F10631">
        <v>114</v>
      </c>
      <c r="G10631" t="s">
        <v>335</v>
      </c>
      <c r="H10631" t="s">
        <v>84</v>
      </c>
      <c r="I10631">
        <v>2010</v>
      </c>
      <c r="J10631">
        <v>0.30429600000000001</v>
      </c>
    </row>
    <row r="10632" spans="1:10" x14ac:dyDescent="0.25">
      <c r="A10632" t="s">
        <v>223</v>
      </c>
      <c r="B10632" t="s">
        <v>80</v>
      </c>
      <c r="C10632" t="s">
        <v>37</v>
      </c>
      <c r="D10632">
        <v>120106</v>
      </c>
      <c r="E10632" t="s">
        <v>269</v>
      </c>
      <c r="F10632">
        <v>114</v>
      </c>
      <c r="G10632" t="s">
        <v>335</v>
      </c>
      <c r="H10632" t="s">
        <v>84</v>
      </c>
      <c r="I10632">
        <v>2010</v>
      </c>
      <c r="J10632">
        <v>1.0642499999999999</v>
      </c>
    </row>
    <row r="10633" spans="1:10" x14ac:dyDescent="0.25">
      <c r="A10633" t="s">
        <v>223</v>
      </c>
      <c r="B10633" t="s">
        <v>80</v>
      </c>
      <c r="C10633" t="s">
        <v>37</v>
      </c>
      <c r="D10633">
        <v>130106</v>
      </c>
      <c r="E10633" t="s">
        <v>345</v>
      </c>
      <c r="F10633">
        <v>109</v>
      </c>
      <c r="G10633" t="s">
        <v>342</v>
      </c>
      <c r="H10633" t="s">
        <v>84</v>
      </c>
      <c r="I10633">
        <v>2010</v>
      </c>
      <c r="J10633">
        <v>12.5687</v>
      </c>
    </row>
    <row r="10634" spans="1:10" x14ac:dyDescent="0.25">
      <c r="A10634" t="s">
        <v>223</v>
      </c>
      <c r="B10634" t="s">
        <v>80</v>
      </c>
      <c r="C10634" t="s">
        <v>37</v>
      </c>
      <c r="D10634">
        <v>120216</v>
      </c>
      <c r="E10634" t="s">
        <v>263</v>
      </c>
      <c r="F10634">
        <v>109</v>
      </c>
      <c r="G10634" t="s">
        <v>342</v>
      </c>
      <c r="H10634" t="s">
        <v>84</v>
      </c>
      <c r="I10634">
        <v>2010</v>
      </c>
      <c r="J10634">
        <v>1.39585E-2</v>
      </c>
    </row>
    <row r="10635" spans="1:10" x14ac:dyDescent="0.25">
      <c r="A10635" t="s">
        <v>223</v>
      </c>
      <c r="B10635" t="s">
        <v>80</v>
      </c>
      <c r="C10635" t="s">
        <v>37</v>
      </c>
      <c r="D10635">
        <v>150103</v>
      </c>
      <c r="E10635" t="s">
        <v>287</v>
      </c>
      <c r="F10635">
        <v>111</v>
      </c>
      <c r="G10635" t="s">
        <v>333</v>
      </c>
      <c r="H10635" t="s">
        <v>84</v>
      </c>
      <c r="I10635">
        <v>2010</v>
      </c>
      <c r="J10635">
        <v>2.6203699999999999E-3</v>
      </c>
    </row>
    <row r="10636" spans="1:10" x14ac:dyDescent="0.25">
      <c r="A10636" t="s">
        <v>223</v>
      </c>
      <c r="B10636" t="s">
        <v>80</v>
      </c>
      <c r="C10636" t="s">
        <v>37</v>
      </c>
      <c r="D10636">
        <v>120303</v>
      </c>
      <c r="E10636" t="s">
        <v>259</v>
      </c>
      <c r="F10636">
        <v>120</v>
      </c>
      <c r="G10636" t="s">
        <v>332</v>
      </c>
      <c r="H10636" t="s">
        <v>84</v>
      </c>
      <c r="I10636">
        <v>2010</v>
      </c>
      <c r="J10636">
        <v>3.2133600000000002</v>
      </c>
    </row>
    <row r="10637" spans="1:10" x14ac:dyDescent="0.25">
      <c r="A10637" t="s">
        <v>223</v>
      </c>
      <c r="B10637" t="s">
        <v>75</v>
      </c>
      <c r="C10637" t="s">
        <v>31</v>
      </c>
      <c r="D10637" t="s">
        <v>237</v>
      </c>
      <c r="E10637" t="s">
        <v>236</v>
      </c>
      <c r="F10637">
        <v>103</v>
      </c>
      <c r="G10637" t="s">
        <v>82</v>
      </c>
      <c r="H10637" t="s">
        <v>84</v>
      </c>
      <c r="I10637">
        <v>1990</v>
      </c>
      <c r="J10637">
        <v>1040.73</v>
      </c>
    </row>
    <row r="10638" spans="1:10" x14ac:dyDescent="0.25">
      <c r="A10638" t="s">
        <v>225</v>
      </c>
      <c r="B10638" t="s">
        <v>75</v>
      </c>
      <c r="C10638" t="s">
        <v>31</v>
      </c>
      <c r="D10638" t="s">
        <v>235</v>
      </c>
      <c r="E10638" t="s">
        <v>234</v>
      </c>
      <c r="F10638">
        <v>109</v>
      </c>
      <c r="G10638" t="s">
        <v>342</v>
      </c>
      <c r="H10638" t="s">
        <v>84</v>
      </c>
      <c r="I10638">
        <v>1990</v>
      </c>
      <c r="J10638">
        <v>18.5213</v>
      </c>
    </row>
    <row r="10639" spans="1:10" x14ac:dyDescent="0.25">
      <c r="A10639" t="s">
        <v>226</v>
      </c>
      <c r="B10639" t="s">
        <v>80</v>
      </c>
      <c r="C10639" t="s">
        <v>37</v>
      </c>
      <c r="D10639">
        <v>150202</v>
      </c>
      <c r="E10639" t="s">
        <v>286</v>
      </c>
      <c r="F10639">
        <v>120</v>
      </c>
      <c r="G10639" t="s">
        <v>332</v>
      </c>
      <c r="H10639" t="s">
        <v>84</v>
      </c>
      <c r="I10639">
        <v>2010</v>
      </c>
      <c r="J10639">
        <v>7.6927099999999998E-2</v>
      </c>
    </row>
    <row r="10640" spans="1:10" x14ac:dyDescent="0.25">
      <c r="A10640" t="s">
        <v>226</v>
      </c>
      <c r="B10640" t="s">
        <v>80</v>
      </c>
      <c r="C10640" t="s">
        <v>37</v>
      </c>
      <c r="D10640">
        <v>130218</v>
      </c>
      <c r="E10640" t="s">
        <v>343</v>
      </c>
      <c r="F10640">
        <v>109</v>
      </c>
      <c r="G10640" t="s">
        <v>342</v>
      </c>
      <c r="H10640" t="s">
        <v>84</v>
      </c>
      <c r="I10640">
        <v>2010</v>
      </c>
      <c r="J10640">
        <v>2.1167999999999998E-3</v>
      </c>
    </row>
    <row r="10641" spans="1:10" x14ac:dyDescent="0.25">
      <c r="A10641" t="s">
        <v>226</v>
      </c>
      <c r="B10641" t="s">
        <v>80</v>
      </c>
      <c r="C10641" t="s">
        <v>37</v>
      </c>
      <c r="D10641">
        <v>130218</v>
      </c>
      <c r="E10641" t="s">
        <v>343</v>
      </c>
      <c r="F10641">
        <v>120</v>
      </c>
      <c r="G10641" t="s">
        <v>332</v>
      </c>
      <c r="H10641" t="s">
        <v>84</v>
      </c>
      <c r="I10641">
        <v>2010</v>
      </c>
      <c r="J10641">
        <v>8.3558099999999995E-4</v>
      </c>
    </row>
    <row r="10642" spans="1:10" x14ac:dyDescent="0.25">
      <c r="A10642" t="s">
        <v>226</v>
      </c>
      <c r="B10642" t="s">
        <v>80</v>
      </c>
      <c r="C10642" t="s">
        <v>37</v>
      </c>
      <c r="D10642">
        <v>120212</v>
      </c>
      <c r="E10642" t="s">
        <v>266</v>
      </c>
      <c r="F10642">
        <v>120</v>
      </c>
      <c r="G10642" t="s">
        <v>332</v>
      </c>
      <c r="H10642" t="s">
        <v>84</v>
      </c>
      <c r="I10642">
        <v>2010</v>
      </c>
      <c r="J10642">
        <v>23.683800000000002</v>
      </c>
    </row>
    <row r="10643" spans="1:10" x14ac:dyDescent="0.25">
      <c r="A10643" t="s">
        <v>229</v>
      </c>
      <c r="B10643" t="s">
        <v>76</v>
      </c>
      <c r="C10643" t="s">
        <v>78</v>
      </c>
      <c r="D10643">
        <v>8902500</v>
      </c>
      <c r="E10643" t="s">
        <v>327</v>
      </c>
      <c r="F10643">
        <v>109</v>
      </c>
      <c r="G10643" t="s">
        <v>342</v>
      </c>
      <c r="H10643" t="s">
        <v>84</v>
      </c>
      <c r="I10643">
        <v>2010</v>
      </c>
      <c r="J10643">
        <v>1072.1099999999999</v>
      </c>
    </row>
    <row r="10644" spans="1:10" x14ac:dyDescent="0.25">
      <c r="A10644" t="s">
        <v>227</v>
      </c>
      <c r="B10644" t="s">
        <v>80</v>
      </c>
      <c r="C10644" t="s">
        <v>37</v>
      </c>
      <c r="D10644">
        <v>120106</v>
      </c>
      <c r="E10644" t="s">
        <v>269</v>
      </c>
      <c r="F10644">
        <v>104</v>
      </c>
      <c r="G10644" t="s">
        <v>340</v>
      </c>
      <c r="H10644" t="s">
        <v>84</v>
      </c>
      <c r="I10644">
        <v>2010</v>
      </c>
      <c r="J10644">
        <v>0.10237</v>
      </c>
    </row>
    <row r="10645" spans="1:10" x14ac:dyDescent="0.25">
      <c r="A10645" t="s">
        <v>227</v>
      </c>
      <c r="B10645" t="s">
        <v>80</v>
      </c>
      <c r="C10645" t="s">
        <v>37</v>
      </c>
      <c r="D10645">
        <v>130106</v>
      </c>
      <c r="E10645" t="s">
        <v>345</v>
      </c>
      <c r="F10645">
        <v>120</v>
      </c>
      <c r="G10645" t="s">
        <v>332</v>
      </c>
      <c r="H10645" t="s">
        <v>84</v>
      </c>
      <c r="I10645">
        <v>2010</v>
      </c>
      <c r="J10645">
        <v>23.861599999999999</v>
      </c>
    </row>
    <row r="10646" spans="1:10" x14ac:dyDescent="0.25">
      <c r="A10646" t="s">
        <v>226</v>
      </c>
      <c r="B10646" t="s">
        <v>80</v>
      </c>
      <c r="C10646" t="s">
        <v>37</v>
      </c>
      <c r="D10646">
        <v>130302</v>
      </c>
      <c r="E10646" t="s">
        <v>336</v>
      </c>
      <c r="F10646">
        <v>111</v>
      </c>
      <c r="G10646" t="s">
        <v>333</v>
      </c>
      <c r="H10646" t="s">
        <v>84</v>
      </c>
      <c r="I10646">
        <v>1990</v>
      </c>
      <c r="J10646">
        <v>7.1191600000000005E-5</v>
      </c>
    </row>
    <row r="10647" spans="1:10" x14ac:dyDescent="0.25">
      <c r="A10647" t="s">
        <v>226</v>
      </c>
      <c r="B10647" t="s">
        <v>80</v>
      </c>
      <c r="C10647" t="s">
        <v>37</v>
      </c>
      <c r="D10647">
        <v>120215</v>
      </c>
      <c r="E10647" t="s">
        <v>264</v>
      </c>
      <c r="F10647">
        <v>115</v>
      </c>
      <c r="G10647" t="s">
        <v>341</v>
      </c>
      <c r="H10647" t="s">
        <v>84</v>
      </c>
      <c r="I10647">
        <v>1990</v>
      </c>
      <c r="J10647">
        <v>7.8298000000000001E-5</v>
      </c>
    </row>
    <row r="10648" spans="1:10" x14ac:dyDescent="0.25">
      <c r="A10648" t="s">
        <v>224</v>
      </c>
      <c r="B10648" t="s">
        <v>79</v>
      </c>
      <c r="C10648" t="s">
        <v>35</v>
      </c>
      <c r="D10648" t="s">
        <v>243</v>
      </c>
      <c r="E10648" t="s">
        <v>242</v>
      </c>
      <c r="F10648">
        <v>110</v>
      </c>
      <c r="G10648" t="s">
        <v>344</v>
      </c>
      <c r="H10648" t="s">
        <v>84</v>
      </c>
      <c r="I10648">
        <v>2005</v>
      </c>
      <c r="J10648">
        <v>0.55122800000000005</v>
      </c>
    </row>
    <row r="10649" spans="1:10" x14ac:dyDescent="0.25">
      <c r="A10649" t="s">
        <v>224</v>
      </c>
      <c r="B10649" t="s">
        <v>79</v>
      </c>
      <c r="C10649" t="s">
        <v>35</v>
      </c>
      <c r="D10649" t="s">
        <v>243</v>
      </c>
      <c r="E10649" t="s">
        <v>242</v>
      </c>
      <c r="F10649">
        <v>115</v>
      </c>
      <c r="G10649" t="s">
        <v>341</v>
      </c>
      <c r="H10649" t="s">
        <v>84</v>
      </c>
      <c r="I10649">
        <v>1990</v>
      </c>
      <c r="J10649">
        <v>0.87911499999999998</v>
      </c>
    </row>
    <row r="10650" spans="1:10" x14ac:dyDescent="0.25">
      <c r="A10650" t="s">
        <v>226</v>
      </c>
      <c r="B10650" t="s">
        <v>75</v>
      </c>
      <c r="C10650" t="s">
        <v>31</v>
      </c>
      <c r="D10650" t="s">
        <v>235</v>
      </c>
      <c r="E10650" t="s">
        <v>234</v>
      </c>
      <c r="F10650">
        <v>114</v>
      </c>
      <c r="G10650" t="s">
        <v>335</v>
      </c>
      <c r="H10650" t="s">
        <v>84</v>
      </c>
      <c r="I10650">
        <v>2015</v>
      </c>
      <c r="J10650">
        <v>0.511239</v>
      </c>
    </row>
    <row r="10651" spans="1:10" x14ac:dyDescent="0.25">
      <c r="A10651" t="s">
        <v>225</v>
      </c>
      <c r="B10651" t="s">
        <v>75</v>
      </c>
      <c r="C10651" t="s">
        <v>31</v>
      </c>
      <c r="D10651" t="s">
        <v>235</v>
      </c>
      <c r="E10651" t="s">
        <v>234</v>
      </c>
      <c r="F10651">
        <v>108</v>
      </c>
      <c r="G10651" t="s">
        <v>83</v>
      </c>
      <c r="H10651" t="s">
        <v>84</v>
      </c>
      <c r="I10651">
        <v>1995</v>
      </c>
      <c r="J10651">
        <v>4.46065E-2</v>
      </c>
    </row>
    <row r="10652" spans="1:10" x14ac:dyDescent="0.25">
      <c r="A10652" t="s">
        <v>224</v>
      </c>
      <c r="B10652" t="s">
        <v>80</v>
      </c>
      <c r="C10652" t="s">
        <v>37</v>
      </c>
      <c r="D10652">
        <v>130302</v>
      </c>
      <c r="E10652" t="s">
        <v>336</v>
      </c>
      <c r="F10652">
        <v>104</v>
      </c>
      <c r="G10652" t="s">
        <v>340</v>
      </c>
      <c r="H10652" t="s">
        <v>84</v>
      </c>
      <c r="I10652">
        <v>1990</v>
      </c>
      <c r="J10652">
        <v>1.0314800000000001E-6</v>
      </c>
    </row>
    <row r="10653" spans="1:10" x14ac:dyDescent="0.25">
      <c r="A10653" t="s">
        <v>226</v>
      </c>
      <c r="B10653" t="s">
        <v>80</v>
      </c>
      <c r="C10653" t="s">
        <v>81</v>
      </c>
      <c r="D10653">
        <v>260200</v>
      </c>
      <c r="E10653" t="s">
        <v>389</v>
      </c>
      <c r="F10653">
        <v>120</v>
      </c>
      <c r="G10653" t="s">
        <v>332</v>
      </c>
      <c r="H10653" t="s">
        <v>84</v>
      </c>
      <c r="I10653">
        <v>2000</v>
      </c>
      <c r="J10653">
        <v>361.49299999999999</v>
      </c>
    </row>
    <row r="10654" spans="1:10" x14ac:dyDescent="0.25">
      <c r="A10654" t="s">
        <v>226</v>
      </c>
      <c r="B10654" t="s">
        <v>79</v>
      </c>
      <c r="C10654" t="s">
        <v>35</v>
      </c>
      <c r="D10654" t="s">
        <v>245</v>
      </c>
      <c r="E10654" t="s">
        <v>244</v>
      </c>
      <c r="F10654">
        <v>103</v>
      </c>
      <c r="G10654" t="s">
        <v>82</v>
      </c>
      <c r="H10654" t="s">
        <v>84</v>
      </c>
      <c r="I10654">
        <v>2015</v>
      </c>
      <c r="J10654">
        <v>1.1055699999999999</v>
      </c>
    </row>
    <row r="10655" spans="1:10" x14ac:dyDescent="0.25">
      <c r="A10655" t="s">
        <v>226</v>
      </c>
      <c r="B10655" t="s">
        <v>80</v>
      </c>
      <c r="C10655" t="s">
        <v>192</v>
      </c>
      <c r="D10655">
        <v>200200</v>
      </c>
      <c r="E10655" t="s">
        <v>334</v>
      </c>
      <c r="F10655">
        <v>111</v>
      </c>
      <c r="G10655" t="s">
        <v>333</v>
      </c>
      <c r="H10655" t="s">
        <v>84</v>
      </c>
      <c r="I10655">
        <v>2005</v>
      </c>
      <c r="J10655">
        <v>0.91247900000000004</v>
      </c>
    </row>
    <row r="10656" spans="1:10" x14ac:dyDescent="0.25">
      <c r="A10656" t="s">
        <v>225</v>
      </c>
      <c r="B10656" t="s">
        <v>76</v>
      </c>
      <c r="C10656" t="s">
        <v>474</v>
      </c>
      <c r="D10656">
        <v>8922500</v>
      </c>
      <c r="E10656" t="s">
        <v>473</v>
      </c>
      <c r="F10656">
        <v>104</v>
      </c>
      <c r="G10656" t="s">
        <v>340</v>
      </c>
      <c r="H10656" t="s">
        <v>84</v>
      </c>
      <c r="I10656">
        <v>2000</v>
      </c>
      <c r="J10656">
        <v>3</v>
      </c>
    </row>
    <row r="10657" spans="1:10" x14ac:dyDescent="0.25">
      <c r="A10657" t="s">
        <v>226</v>
      </c>
      <c r="B10657" t="s">
        <v>80</v>
      </c>
      <c r="C10657" t="s">
        <v>37</v>
      </c>
      <c r="D10657">
        <v>150102</v>
      </c>
      <c r="E10657" t="s">
        <v>288</v>
      </c>
      <c r="F10657">
        <v>103</v>
      </c>
      <c r="G10657" t="s">
        <v>82</v>
      </c>
      <c r="H10657" t="s">
        <v>84</v>
      </c>
      <c r="I10657">
        <v>1995</v>
      </c>
      <c r="J10657">
        <v>1.7871099999999999E-5</v>
      </c>
    </row>
    <row r="10658" spans="1:10" x14ac:dyDescent="0.25">
      <c r="A10658" t="s">
        <v>226</v>
      </c>
      <c r="B10658" t="s">
        <v>80</v>
      </c>
      <c r="C10658" t="s">
        <v>37</v>
      </c>
      <c r="D10658">
        <v>120105</v>
      </c>
      <c r="E10658" t="s">
        <v>270</v>
      </c>
      <c r="F10658">
        <v>115</v>
      </c>
      <c r="G10658" t="s">
        <v>341</v>
      </c>
      <c r="H10658" t="s">
        <v>84</v>
      </c>
      <c r="I10658">
        <v>1995</v>
      </c>
      <c r="J10658">
        <v>3.33771E-2</v>
      </c>
    </row>
    <row r="10659" spans="1:10" x14ac:dyDescent="0.25">
      <c r="A10659" t="s">
        <v>226</v>
      </c>
      <c r="B10659" t="s">
        <v>80</v>
      </c>
      <c r="C10659" t="s">
        <v>37</v>
      </c>
      <c r="D10659">
        <v>120105</v>
      </c>
      <c r="E10659" t="s">
        <v>270</v>
      </c>
      <c r="F10659">
        <v>103</v>
      </c>
      <c r="G10659" t="s">
        <v>82</v>
      </c>
      <c r="H10659" t="s">
        <v>84</v>
      </c>
      <c r="I10659">
        <v>1995</v>
      </c>
      <c r="J10659">
        <v>3.3377099999999998E-3</v>
      </c>
    </row>
    <row r="10660" spans="1:10" x14ac:dyDescent="0.25">
      <c r="A10660" t="s">
        <v>226</v>
      </c>
      <c r="B10660" t="s">
        <v>80</v>
      </c>
      <c r="C10660" t="s">
        <v>37</v>
      </c>
      <c r="D10660">
        <v>130112</v>
      </c>
      <c r="E10660" t="s">
        <v>349</v>
      </c>
      <c r="F10660">
        <v>111</v>
      </c>
      <c r="G10660" t="s">
        <v>333</v>
      </c>
      <c r="H10660" t="s">
        <v>84</v>
      </c>
      <c r="I10660">
        <v>1995</v>
      </c>
      <c r="J10660">
        <v>1.16519E-3</v>
      </c>
    </row>
    <row r="10661" spans="1:10" x14ac:dyDescent="0.25">
      <c r="A10661" t="s">
        <v>226</v>
      </c>
      <c r="B10661" t="s">
        <v>80</v>
      </c>
      <c r="C10661" t="s">
        <v>37</v>
      </c>
      <c r="D10661">
        <v>130302</v>
      </c>
      <c r="E10661" t="s">
        <v>336</v>
      </c>
      <c r="F10661">
        <v>114</v>
      </c>
      <c r="G10661" t="s">
        <v>335</v>
      </c>
      <c r="H10661" t="s">
        <v>84</v>
      </c>
      <c r="I10661">
        <v>1995</v>
      </c>
      <c r="J10661">
        <v>1.5378599999999999E-4</v>
      </c>
    </row>
    <row r="10662" spans="1:10" x14ac:dyDescent="0.25">
      <c r="A10662" t="s">
        <v>225</v>
      </c>
      <c r="B10662" t="s">
        <v>80</v>
      </c>
      <c r="C10662" t="s">
        <v>37</v>
      </c>
      <c r="D10662">
        <v>150103</v>
      </c>
      <c r="E10662" t="s">
        <v>287</v>
      </c>
      <c r="F10662">
        <v>120</v>
      </c>
      <c r="G10662" t="s">
        <v>332</v>
      </c>
      <c r="H10662" t="s">
        <v>84</v>
      </c>
      <c r="I10662">
        <v>2010</v>
      </c>
      <c r="J10662">
        <v>2.8175300000000001</v>
      </c>
    </row>
    <row r="10663" spans="1:10" x14ac:dyDescent="0.25">
      <c r="A10663" t="s">
        <v>225</v>
      </c>
      <c r="B10663" t="s">
        <v>80</v>
      </c>
      <c r="C10663" t="s">
        <v>37</v>
      </c>
      <c r="D10663">
        <v>130303</v>
      </c>
      <c r="E10663" t="s">
        <v>351</v>
      </c>
      <c r="F10663">
        <v>120</v>
      </c>
      <c r="G10663" t="s">
        <v>332</v>
      </c>
      <c r="H10663" t="s">
        <v>84</v>
      </c>
      <c r="I10663">
        <v>2010</v>
      </c>
      <c r="J10663">
        <v>0.169099</v>
      </c>
    </row>
    <row r="10664" spans="1:10" x14ac:dyDescent="0.25">
      <c r="A10664" t="s">
        <v>223</v>
      </c>
      <c r="B10664" t="s">
        <v>75</v>
      </c>
      <c r="C10664" t="s">
        <v>31</v>
      </c>
      <c r="D10664" t="s">
        <v>237</v>
      </c>
      <c r="E10664" t="s">
        <v>236</v>
      </c>
      <c r="F10664">
        <v>120</v>
      </c>
      <c r="G10664" t="s">
        <v>332</v>
      </c>
      <c r="H10664" t="s">
        <v>84</v>
      </c>
      <c r="I10664">
        <v>2000</v>
      </c>
      <c r="J10664">
        <v>16967</v>
      </c>
    </row>
    <row r="10665" spans="1:10" x14ac:dyDescent="0.25">
      <c r="A10665" t="s">
        <v>224</v>
      </c>
      <c r="B10665" t="s">
        <v>80</v>
      </c>
      <c r="C10665" t="s">
        <v>37</v>
      </c>
      <c r="D10665">
        <v>130215</v>
      </c>
      <c r="E10665" t="s">
        <v>384</v>
      </c>
      <c r="F10665">
        <v>120</v>
      </c>
      <c r="G10665" t="s">
        <v>332</v>
      </c>
      <c r="H10665" t="s">
        <v>84</v>
      </c>
      <c r="I10665">
        <v>2014</v>
      </c>
      <c r="J10665">
        <v>2.2383E-4</v>
      </c>
    </row>
    <row r="10666" spans="1:10" x14ac:dyDescent="0.25">
      <c r="A10666" t="s">
        <v>224</v>
      </c>
      <c r="B10666" t="s">
        <v>80</v>
      </c>
      <c r="C10666" t="s">
        <v>37</v>
      </c>
      <c r="D10666">
        <v>130215</v>
      </c>
      <c r="E10666" t="s">
        <v>384</v>
      </c>
      <c r="F10666">
        <v>111</v>
      </c>
      <c r="G10666" t="s">
        <v>333</v>
      </c>
      <c r="H10666" t="s">
        <v>84</v>
      </c>
      <c r="I10666">
        <v>2015</v>
      </c>
      <c r="J10666">
        <v>6.1997899999999996E-6</v>
      </c>
    </row>
    <row r="10667" spans="1:10" x14ac:dyDescent="0.25">
      <c r="A10667" t="s">
        <v>224</v>
      </c>
      <c r="B10667" t="s">
        <v>80</v>
      </c>
      <c r="C10667" t="s">
        <v>37</v>
      </c>
      <c r="D10667">
        <v>120215</v>
      </c>
      <c r="E10667" t="s">
        <v>264</v>
      </c>
      <c r="F10667">
        <v>104</v>
      </c>
      <c r="G10667" t="s">
        <v>340</v>
      </c>
      <c r="H10667" t="s">
        <v>84</v>
      </c>
      <c r="I10667">
        <v>2015</v>
      </c>
      <c r="J10667">
        <v>2.88244E-6</v>
      </c>
    </row>
    <row r="10668" spans="1:10" x14ac:dyDescent="0.25">
      <c r="A10668" t="s">
        <v>225</v>
      </c>
      <c r="B10668" t="s">
        <v>75</v>
      </c>
      <c r="C10668" t="s">
        <v>31</v>
      </c>
      <c r="D10668" t="s">
        <v>235</v>
      </c>
      <c r="E10668" t="s">
        <v>234</v>
      </c>
      <c r="F10668">
        <v>104</v>
      </c>
      <c r="G10668" t="s">
        <v>340</v>
      </c>
      <c r="H10668" t="s">
        <v>84</v>
      </c>
      <c r="I10668">
        <v>2014</v>
      </c>
      <c r="J10668">
        <v>0.22629199999999999</v>
      </c>
    </row>
    <row r="10669" spans="1:10" x14ac:dyDescent="0.25">
      <c r="A10669" t="s">
        <v>225</v>
      </c>
      <c r="B10669" t="s">
        <v>80</v>
      </c>
      <c r="C10669" t="s">
        <v>37</v>
      </c>
      <c r="D10669">
        <v>120219</v>
      </c>
      <c r="E10669" t="s">
        <v>261</v>
      </c>
      <c r="F10669">
        <v>103</v>
      </c>
      <c r="G10669" t="s">
        <v>82</v>
      </c>
      <c r="H10669" t="s">
        <v>84</v>
      </c>
      <c r="I10669">
        <v>2010</v>
      </c>
      <c r="J10669">
        <v>3.72951E-4</v>
      </c>
    </row>
    <row r="10670" spans="1:10" x14ac:dyDescent="0.25">
      <c r="A10670" t="s">
        <v>224</v>
      </c>
      <c r="B10670" t="s">
        <v>75</v>
      </c>
      <c r="C10670" t="s">
        <v>31</v>
      </c>
      <c r="D10670" t="s">
        <v>237</v>
      </c>
      <c r="E10670" t="s">
        <v>236</v>
      </c>
      <c r="F10670">
        <v>110</v>
      </c>
      <c r="G10670" t="s">
        <v>344</v>
      </c>
      <c r="H10670" t="s">
        <v>84</v>
      </c>
      <c r="I10670">
        <v>1995</v>
      </c>
      <c r="J10670">
        <v>44.150100000000002</v>
      </c>
    </row>
    <row r="10671" spans="1:10" x14ac:dyDescent="0.25">
      <c r="A10671" t="s">
        <v>227</v>
      </c>
      <c r="B10671" t="s">
        <v>80</v>
      </c>
      <c r="C10671" t="s">
        <v>32</v>
      </c>
      <c r="D10671">
        <v>230600</v>
      </c>
      <c r="E10671" t="s">
        <v>411</v>
      </c>
      <c r="F10671">
        <v>120</v>
      </c>
      <c r="G10671" t="s">
        <v>332</v>
      </c>
      <c r="H10671" t="s">
        <v>84</v>
      </c>
      <c r="I10671">
        <v>2010</v>
      </c>
      <c r="J10671">
        <v>4593.45</v>
      </c>
    </row>
    <row r="10672" spans="1:10" x14ac:dyDescent="0.25">
      <c r="A10672" t="s">
        <v>227</v>
      </c>
      <c r="B10672" t="s">
        <v>79</v>
      </c>
      <c r="C10672" t="s">
        <v>35</v>
      </c>
      <c r="D10672" t="s">
        <v>245</v>
      </c>
      <c r="E10672" t="s">
        <v>244</v>
      </c>
      <c r="F10672">
        <v>114</v>
      </c>
      <c r="G10672" t="s">
        <v>335</v>
      </c>
      <c r="H10672" t="s">
        <v>84</v>
      </c>
      <c r="I10672">
        <v>2000</v>
      </c>
      <c r="J10672">
        <v>398.923</v>
      </c>
    </row>
    <row r="10673" spans="1:10" x14ac:dyDescent="0.25">
      <c r="A10673" t="s">
        <v>223</v>
      </c>
      <c r="B10673" t="s">
        <v>207</v>
      </c>
      <c r="C10673" t="s">
        <v>451</v>
      </c>
      <c r="D10673">
        <v>230700</v>
      </c>
      <c r="E10673" t="s">
        <v>450</v>
      </c>
      <c r="F10673">
        <v>120</v>
      </c>
      <c r="G10673" t="s">
        <v>332</v>
      </c>
      <c r="H10673" t="s">
        <v>84</v>
      </c>
      <c r="I10673">
        <v>2005</v>
      </c>
      <c r="J10673">
        <v>68.082599999999999</v>
      </c>
    </row>
    <row r="10674" spans="1:10" x14ac:dyDescent="0.25">
      <c r="A10674" t="s">
        <v>223</v>
      </c>
      <c r="B10674" t="s">
        <v>80</v>
      </c>
      <c r="C10674" t="s">
        <v>81</v>
      </c>
      <c r="D10674">
        <v>230800</v>
      </c>
      <c r="E10674" t="s">
        <v>379</v>
      </c>
      <c r="F10674">
        <v>104</v>
      </c>
      <c r="G10674" t="s">
        <v>340</v>
      </c>
      <c r="H10674" t="s">
        <v>84</v>
      </c>
      <c r="I10674">
        <v>2005</v>
      </c>
      <c r="J10674">
        <v>3.0670699999999999E-2</v>
      </c>
    </row>
    <row r="10675" spans="1:10" x14ac:dyDescent="0.25">
      <c r="A10675" t="s">
        <v>229</v>
      </c>
      <c r="B10675" t="s">
        <v>80</v>
      </c>
      <c r="C10675" t="s">
        <v>32</v>
      </c>
      <c r="D10675">
        <v>230500</v>
      </c>
      <c r="E10675" t="s">
        <v>356</v>
      </c>
      <c r="F10675">
        <v>120</v>
      </c>
      <c r="G10675" t="s">
        <v>332</v>
      </c>
      <c r="H10675" t="s">
        <v>84</v>
      </c>
      <c r="I10675">
        <v>1995</v>
      </c>
      <c r="J10675">
        <v>6.63598</v>
      </c>
    </row>
    <row r="10676" spans="1:10" x14ac:dyDescent="0.25">
      <c r="A10676" t="s">
        <v>225</v>
      </c>
      <c r="B10676" t="s">
        <v>80</v>
      </c>
      <c r="C10676" t="s">
        <v>32</v>
      </c>
      <c r="D10676">
        <v>804300</v>
      </c>
      <c r="E10676" t="s">
        <v>387</v>
      </c>
      <c r="F10676">
        <v>103</v>
      </c>
      <c r="G10676" t="s">
        <v>82</v>
      </c>
      <c r="H10676" t="s">
        <v>84</v>
      </c>
      <c r="I10676">
        <v>1990</v>
      </c>
      <c r="J10676">
        <v>403.666</v>
      </c>
    </row>
    <row r="10677" spans="1:10" x14ac:dyDescent="0.25">
      <c r="A10677" t="s">
        <v>224</v>
      </c>
      <c r="B10677" t="s">
        <v>202</v>
      </c>
      <c r="C10677" t="s">
        <v>201</v>
      </c>
      <c r="D10677">
        <v>450100</v>
      </c>
      <c r="E10677" t="s">
        <v>201</v>
      </c>
      <c r="F10677">
        <v>109</v>
      </c>
      <c r="G10677" t="s">
        <v>342</v>
      </c>
      <c r="H10677" t="s">
        <v>84</v>
      </c>
      <c r="I10677">
        <v>1995</v>
      </c>
      <c r="J10677">
        <v>16.684000000000001</v>
      </c>
    </row>
    <row r="10678" spans="1:10" x14ac:dyDescent="0.25">
      <c r="A10678" t="s">
        <v>227</v>
      </c>
      <c r="B10678" t="s">
        <v>202</v>
      </c>
      <c r="C10678" t="s">
        <v>201</v>
      </c>
      <c r="D10678">
        <v>450100</v>
      </c>
      <c r="E10678" t="s">
        <v>201</v>
      </c>
      <c r="F10678">
        <v>120</v>
      </c>
      <c r="G10678" t="s">
        <v>332</v>
      </c>
      <c r="H10678" t="s">
        <v>84</v>
      </c>
      <c r="I10678">
        <v>1990</v>
      </c>
      <c r="J10678">
        <v>623.85500000000002</v>
      </c>
    </row>
    <row r="10679" spans="1:10" x14ac:dyDescent="0.25">
      <c r="A10679" t="s">
        <v>229</v>
      </c>
      <c r="B10679" t="s">
        <v>202</v>
      </c>
      <c r="C10679" t="s">
        <v>201</v>
      </c>
      <c r="D10679">
        <v>450100</v>
      </c>
      <c r="E10679" t="s">
        <v>201</v>
      </c>
      <c r="F10679">
        <v>104</v>
      </c>
      <c r="G10679" t="s">
        <v>340</v>
      </c>
      <c r="H10679" t="s">
        <v>84</v>
      </c>
      <c r="I10679">
        <v>1995</v>
      </c>
      <c r="J10679">
        <v>9.5770300000000006</v>
      </c>
    </row>
    <row r="10680" spans="1:10" x14ac:dyDescent="0.25">
      <c r="A10680" t="s">
        <v>225</v>
      </c>
      <c r="B10680" t="s">
        <v>202</v>
      </c>
      <c r="C10680" t="s">
        <v>201</v>
      </c>
      <c r="D10680">
        <v>450100</v>
      </c>
      <c r="E10680" t="s">
        <v>201</v>
      </c>
      <c r="F10680">
        <v>114</v>
      </c>
      <c r="G10680" t="s">
        <v>335</v>
      </c>
      <c r="H10680" t="s">
        <v>84</v>
      </c>
      <c r="I10680">
        <v>2000</v>
      </c>
      <c r="J10680">
        <v>6.5062800000000003</v>
      </c>
    </row>
    <row r="10681" spans="1:10" x14ac:dyDescent="0.25">
      <c r="A10681" t="s">
        <v>229</v>
      </c>
      <c r="B10681" t="s">
        <v>74</v>
      </c>
      <c r="C10681" t="s">
        <v>208</v>
      </c>
      <c r="D10681">
        <v>500600</v>
      </c>
      <c r="E10681" t="s">
        <v>398</v>
      </c>
      <c r="F10681">
        <v>111</v>
      </c>
      <c r="G10681" t="s">
        <v>333</v>
      </c>
      <c r="H10681" t="s">
        <v>84</v>
      </c>
      <c r="I10681">
        <v>1995</v>
      </c>
      <c r="J10681">
        <v>3140.04</v>
      </c>
    </row>
    <row r="10682" spans="1:10" x14ac:dyDescent="0.25">
      <c r="A10682" t="s">
        <v>223</v>
      </c>
      <c r="B10682" t="s">
        <v>74</v>
      </c>
      <c r="C10682" t="s">
        <v>208</v>
      </c>
      <c r="D10682">
        <v>500600</v>
      </c>
      <c r="E10682" t="s">
        <v>398</v>
      </c>
      <c r="F10682">
        <v>111</v>
      </c>
      <c r="G10682" t="s">
        <v>333</v>
      </c>
      <c r="H10682" t="s">
        <v>84</v>
      </c>
      <c r="I10682">
        <v>2000</v>
      </c>
      <c r="J10682">
        <v>2070.96</v>
      </c>
    </row>
    <row r="10683" spans="1:10" x14ac:dyDescent="0.25">
      <c r="A10683" t="s">
        <v>229</v>
      </c>
      <c r="B10683" t="s">
        <v>74</v>
      </c>
      <c r="C10683" t="s">
        <v>34</v>
      </c>
      <c r="D10683">
        <v>901000</v>
      </c>
      <c r="E10683" t="s">
        <v>34</v>
      </c>
      <c r="F10683">
        <v>109</v>
      </c>
      <c r="G10683" t="s">
        <v>342</v>
      </c>
      <c r="H10683" t="s">
        <v>84</v>
      </c>
      <c r="I10683">
        <v>2000</v>
      </c>
      <c r="J10683">
        <v>452.89800000000002</v>
      </c>
    </row>
    <row r="10684" spans="1:10" x14ac:dyDescent="0.25">
      <c r="A10684" t="s">
        <v>227</v>
      </c>
      <c r="B10684" t="s">
        <v>80</v>
      </c>
      <c r="C10684" t="s">
        <v>37</v>
      </c>
      <c r="D10684">
        <v>130219</v>
      </c>
      <c r="E10684" t="s">
        <v>354</v>
      </c>
      <c r="F10684">
        <v>120</v>
      </c>
      <c r="G10684" t="s">
        <v>332</v>
      </c>
      <c r="H10684" t="s">
        <v>84</v>
      </c>
      <c r="I10684">
        <v>2005</v>
      </c>
      <c r="J10684">
        <v>9.5335600000000006E-2</v>
      </c>
    </row>
    <row r="10685" spans="1:10" x14ac:dyDescent="0.25">
      <c r="A10685" t="s">
        <v>227</v>
      </c>
      <c r="B10685" t="s">
        <v>80</v>
      </c>
      <c r="C10685" t="s">
        <v>37</v>
      </c>
      <c r="D10685">
        <v>130219</v>
      </c>
      <c r="E10685" t="s">
        <v>354</v>
      </c>
      <c r="F10685">
        <v>111</v>
      </c>
      <c r="G10685" t="s">
        <v>333</v>
      </c>
      <c r="H10685" t="s">
        <v>84</v>
      </c>
      <c r="I10685">
        <v>2005</v>
      </c>
      <c r="J10685">
        <v>2.5422800000000001E-3</v>
      </c>
    </row>
    <row r="10686" spans="1:10" x14ac:dyDescent="0.25">
      <c r="A10686" t="s">
        <v>227</v>
      </c>
      <c r="B10686" t="s">
        <v>80</v>
      </c>
      <c r="C10686" t="s">
        <v>37</v>
      </c>
      <c r="D10686">
        <v>120213</v>
      </c>
      <c r="E10686" t="s">
        <v>265</v>
      </c>
      <c r="F10686">
        <v>111</v>
      </c>
      <c r="G10686" t="s">
        <v>333</v>
      </c>
      <c r="H10686" t="s">
        <v>84</v>
      </c>
      <c r="I10686">
        <v>2005</v>
      </c>
      <c r="J10686">
        <v>2.02162</v>
      </c>
    </row>
    <row r="10687" spans="1:10" x14ac:dyDescent="0.25">
      <c r="A10687" t="s">
        <v>223</v>
      </c>
      <c r="B10687" t="s">
        <v>74</v>
      </c>
      <c r="C10687" t="s">
        <v>34</v>
      </c>
      <c r="D10687">
        <v>901000</v>
      </c>
      <c r="E10687" t="s">
        <v>34</v>
      </c>
      <c r="F10687">
        <v>103</v>
      </c>
      <c r="G10687" t="s">
        <v>82</v>
      </c>
      <c r="H10687" t="s">
        <v>84</v>
      </c>
      <c r="I10687">
        <v>2005</v>
      </c>
      <c r="J10687">
        <v>2.25942</v>
      </c>
    </row>
    <row r="10688" spans="1:10" x14ac:dyDescent="0.25">
      <c r="A10688" t="s">
        <v>229</v>
      </c>
      <c r="B10688" t="s">
        <v>75</v>
      </c>
      <c r="C10688" t="s">
        <v>31</v>
      </c>
      <c r="D10688" t="s">
        <v>237</v>
      </c>
      <c r="E10688" t="s">
        <v>236</v>
      </c>
      <c r="F10688">
        <v>114</v>
      </c>
      <c r="G10688" t="s">
        <v>335</v>
      </c>
      <c r="H10688" t="s">
        <v>84</v>
      </c>
      <c r="I10688">
        <v>2014</v>
      </c>
      <c r="J10688">
        <v>331.79700000000003</v>
      </c>
    </row>
    <row r="10689" spans="1:10" x14ac:dyDescent="0.25">
      <c r="A10689" t="s">
        <v>226</v>
      </c>
      <c r="B10689" t="s">
        <v>79</v>
      </c>
      <c r="C10689" t="s">
        <v>33</v>
      </c>
      <c r="D10689" t="s">
        <v>253</v>
      </c>
      <c r="E10689" t="s">
        <v>252</v>
      </c>
      <c r="F10689">
        <v>110</v>
      </c>
      <c r="G10689" t="s">
        <v>344</v>
      </c>
      <c r="H10689" t="s">
        <v>84</v>
      </c>
      <c r="I10689">
        <v>2015</v>
      </c>
      <c r="J10689">
        <v>4.43</v>
      </c>
    </row>
    <row r="10690" spans="1:10" x14ac:dyDescent="0.25">
      <c r="A10690" t="s">
        <v>227</v>
      </c>
      <c r="B10690" t="s">
        <v>73</v>
      </c>
      <c r="C10690" t="s">
        <v>210</v>
      </c>
      <c r="D10690" t="s">
        <v>386</v>
      </c>
      <c r="E10690" t="s">
        <v>385</v>
      </c>
      <c r="F10690">
        <v>110</v>
      </c>
      <c r="G10690" t="s">
        <v>344</v>
      </c>
      <c r="H10690" t="s">
        <v>84</v>
      </c>
      <c r="I10690">
        <v>2015</v>
      </c>
      <c r="J10690">
        <v>0.7</v>
      </c>
    </row>
    <row r="10691" spans="1:10" x14ac:dyDescent="0.25">
      <c r="A10691" t="s">
        <v>227</v>
      </c>
      <c r="B10691" t="s">
        <v>195</v>
      </c>
      <c r="C10691" t="s">
        <v>194</v>
      </c>
      <c r="D10691" t="s">
        <v>299</v>
      </c>
      <c r="E10691" t="s">
        <v>298</v>
      </c>
      <c r="F10691">
        <v>110</v>
      </c>
      <c r="G10691" t="s">
        <v>344</v>
      </c>
      <c r="H10691" t="s">
        <v>84</v>
      </c>
      <c r="I10691">
        <v>2015</v>
      </c>
      <c r="J10691">
        <v>2.2410000000000001</v>
      </c>
    </row>
    <row r="10692" spans="1:10" x14ac:dyDescent="0.25">
      <c r="A10692" t="s">
        <v>225</v>
      </c>
      <c r="B10692" t="s">
        <v>76</v>
      </c>
      <c r="C10692" t="s">
        <v>77</v>
      </c>
      <c r="D10692" t="s">
        <v>403</v>
      </c>
      <c r="E10692" t="s">
        <v>402</v>
      </c>
      <c r="F10692">
        <v>110</v>
      </c>
      <c r="G10692" t="s">
        <v>344</v>
      </c>
      <c r="H10692" t="s">
        <v>84</v>
      </c>
      <c r="I10692">
        <v>2014</v>
      </c>
      <c r="J10692">
        <v>0.28000000000000003</v>
      </c>
    </row>
    <row r="10693" spans="1:10" x14ac:dyDescent="0.25">
      <c r="A10693" t="s">
        <v>225</v>
      </c>
      <c r="B10693" t="s">
        <v>80</v>
      </c>
      <c r="C10693" t="s">
        <v>37</v>
      </c>
      <c r="D10693">
        <v>120106</v>
      </c>
      <c r="E10693" t="s">
        <v>269</v>
      </c>
      <c r="F10693">
        <v>109</v>
      </c>
      <c r="G10693" t="s">
        <v>342</v>
      </c>
      <c r="H10693" t="s">
        <v>84</v>
      </c>
      <c r="I10693">
        <v>2014</v>
      </c>
      <c r="J10693">
        <v>3.44712</v>
      </c>
    </row>
    <row r="10694" spans="1:10" x14ac:dyDescent="0.25">
      <c r="A10694" t="s">
        <v>226</v>
      </c>
      <c r="B10694" t="s">
        <v>80</v>
      </c>
      <c r="C10694" t="s">
        <v>37</v>
      </c>
      <c r="D10694">
        <v>150203</v>
      </c>
      <c r="E10694" t="s">
        <v>285</v>
      </c>
      <c r="F10694">
        <v>114</v>
      </c>
      <c r="G10694" t="s">
        <v>335</v>
      </c>
      <c r="H10694" t="s">
        <v>84</v>
      </c>
      <c r="I10694">
        <v>2014</v>
      </c>
      <c r="J10694">
        <v>6.7695199999999998E-4</v>
      </c>
    </row>
    <row r="10695" spans="1:10" x14ac:dyDescent="0.25">
      <c r="A10695" t="s">
        <v>229</v>
      </c>
      <c r="B10695" t="s">
        <v>80</v>
      </c>
      <c r="C10695" t="s">
        <v>37</v>
      </c>
      <c r="D10695">
        <v>150103</v>
      </c>
      <c r="E10695" t="s">
        <v>287</v>
      </c>
      <c r="F10695">
        <v>111</v>
      </c>
      <c r="G10695" t="s">
        <v>333</v>
      </c>
      <c r="H10695" t="s">
        <v>84</v>
      </c>
      <c r="I10695">
        <v>2000</v>
      </c>
      <c r="J10695">
        <v>9.2028700000000001E-3</v>
      </c>
    </row>
    <row r="10696" spans="1:10" x14ac:dyDescent="0.25">
      <c r="A10696" t="s">
        <v>227</v>
      </c>
      <c r="B10696" t="s">
        <v>76</v>
      </c>
      <c r="C10696" t="s">
        <v>197</v>
      </c>
      <c r="D10696" t="s">
        <v>241</v>
      </c>
      <c r="E10696" t="s">
        <v>240</v>
      </c>
      <c r="F10696">
        <v>111</v>
      </c>
      <c r="G10696" t="s">
        <v>333</v>
      </c>
      <c r="H10696" t="s">
        <v>84</v>
      </c>
      <c r="I10696">
        <v>1995</v>
      </c>
      <c r="J10696">
        <v>20</v>
      </c>
    </row>
    <row r="10697" spans="1:10" x14ac:dyDescent="0.25">
      <c r="A10697" t="s">
        <v>224</v>
      </c>
      <c r="B10697" t="s">
        <v>79</v>
      </c>
      <c r="C10697" t="s">
        <v>33</v>
      </c>
      <c r="D10697" t="s">
        <v>253</v>
      </c>
      <c r="E10697" t="s">
        <v>252</v>
      </c>
      <c r="F10697">
        <v>111</v>
      </c>
      <c r="G10697" t="s">
        <v>333</v>
      </c>
      <c r="H10697" t="s">
        <v>84</v>
      </c>
      <c r="I10697">
        <v>1990</v>
      </c>
      <c r="J10697">
        <v>876.22900000000004</v>
      </c>
    </row>
    <row r="10698" spans="1:10" x14ac:dyDescent="0.25">
      <c r="A10698" t="s">
        <v>223</v>
      </c>
      <c r="B10698" t="s">
        <v>79</v>
      </c>
      <c r="C10698" t="s">
        <v>33</v>
      </c>
      <c r="D10698" t="s">
        <v>253</v>
      </c>
      <c r="E10698" t="s">
        <v>252</v>
      </c>
      <c r="F10698">
        <v>111</v>
      </c>
      <c r="G10698" t="s">
        <v>333</v>
      </c>
      <c r="H10698" t="s">
        <v>84</v>
      </c>
      <c r="I10698">
        <v>1990</v>
      </c>
      <c r="J10698">
        <v>1032.05</v>
      </c>
    </row>
    <row r="10699" spans="1:10" x14ac:dyDescent="0.25">
      <c r="A10699" t="s">
        <v>227</v>
      </c>
      <c r="B10699" t="s">
        <v>71</v>
      </c>
      <c r="C10699" t="s">
        <v>215</v>
      </c>
      <c r="D10699" t="s">
        <v>311</v>
      </c>
      <c r="E10699" t="s">
        <v>310</v>
      </c>
      <c r="F10699">
        <v>111</v>
      </c>
      <c r="G10699" t="s">
        <v>333</v>
      </c>
      <c r="H10699" t="s">
        <v>84</v>
      </c>
      <c r="I10699">
        <v>1990</v>
      </c>
      <c r="J10699">
        <v>3</v>
      </c>
    </row>
    <row r="10700" spans="1:10" x14ac:dyDescent="0.25">
      <c r="A10700" t="s">
        <v>227</v>
      </c>
      <c r="B10700" t="s">
        <v>76</v>
      </c>
      <c r="C10700" t="s">
        <v>196</v>
      </c>
      <c r="D10700" t="s">
        <v>367</v>
      </c>
      <c r="E10700" t="s">
        <v>366</v>
      </c>
      <c r="F10700">
        <v>111</v>
      </c>
      <c r="G10700" t="s">
        <v>333</v>
      </c>
      <c r="H10700" t="s">
        <v>84</v>
      </c>
      <c r="I10700">
        <v>1990</v>
      </c>
      <c r="J10700">
        <v>6</v>
      </c>
    </row>
    <row r="10701" spans="1:10" x14ac:dyDescent="0.25">
      <c r="A10701" t="s">
        <v>227</v>
      </c>
      <c r="B10701" t="s">
        <v>80</v>
      </c>
      <c r="C10701" t="s">
        <v>37</v>
      </c>
      <c r="D10701">
        <v>130215</v>
      </c>
      <c r="E10701" t="s">
        <v>384</v>
      </c>
      <c r="F10701">
        <v>104</v>
      </c>
      <c r="G10701" t="s">
        <v>340</v>
      </c>
      <c r="H10701" t="s">
        <v>84</v>
      </c>
      <c r="I10701">
        <v>2010</v>
      </c>
      <c r="J10701">
        <v>2.1789999999999998E-6</v>
      </c>
    </row>
    <row r="10702" spans="1:10" x14ac:dyDescent="0.25">
      <c r="A10702" t="s">
        <v>223</v>
      </c>
      <c r="B10702" t="s">
        <v>80</v>
      </c>
      <c r="C10702" t="s">
        <v>37</v>
      </c>
      <c r="D10702">
        <v>150202</v>
      </c>
      <c r="E10702" t="s">
        <v>286</v>
      </c>
      <c r="F10702">
        <v>111</v>
      </c>
      <c r="G10702" t="s">
        <v>333</v>
      </c>
      <c r="H10702" t="s">
        <v>84</v>
      </c>
      <c r="I10702">
        <v>2010</v>
      </c>
      <c r="J10702">
        <v>3.5404799999999998E-4</v>
      </c>
    </row>
    <row r="10703" spans="1:10" x14ac:dyDescent="0.25">
      <c r="A10703" t="s">
        <v>223</v>
      </c>
      <c r="B10703" t="s">
        <v>80</v>
      </c>
      <c r="C10703" t="s">
        <v>37</v>
      </c>
      <c r="D10703">
        <v>130218</v>
      </c>
      <c r="E10703" t="s">
        <v>343</v>
      </c>
      <c r="F10703">
        <v>104</v>
      </c>
      <c r="G10703" t="s">
        <v>340</v>
      </c>
      <c r="H10703" t="s">
        <v>84</v>
      </c>
      <c r="I10703">
        <v>2010</v>
      </c>
      <c r="J10703">
        <v>8.9732200000000005E-7</v>
      </c>
    </row>
    <row r="10704" spans="1:10" x14ac:dyDescent="0.25">
      <c r="A10704" t="s">
        <v>225</v>
      </c>
      <c r="B10704" t="s">
        <v>75</v>
      </c>
      <c r="C10704" t="s">
        <v>31</v>
      </c>
      <c r="D10704" t="s">
        <v>235</v>
      </c>
      <c r="E10704" t="s">
        <v>234</v>
      </c>
      <c r="F10704">
        <v>104</v>
      </c>
      <c r="G10704" t="s">
        <v>340</v>
      </c>
      <c r="H10704" t="s">
        <v>84</v>
      </c>
      <c r="I10704">
        <v>2000</v>
      </c>
      <c r="J10704">
        <v>0.91763300000000003</v>
      </c>
    </row>
    <row r="10705" spans="1:10" x14ac:dyDescent="0.25">
      <c r="A10705" t="s">
        <v>225</v>
      </c>
      <c r="B10705" t="s">
        <v>75</v>
      </c>
      <c r="C10705" t="s">
        <v>31</v>
      </c>
      <c r="D10705" t="s">
        <v>235</v>
      </c>
      <c r="E10705" t="s">
        <v>234</v>
      </c>
      <c r="F10705">
        <v>104</v>
      </c>
      <c r="G10705" t="s">
        <v>340</v>
      </c>
      <c r="H10705" t="s">
        <v>84</v>
      </c>
      <c r="I10705">
        <v>1995</v>
      </c>
      <c r="J10705">
        <v>1.2893300000000001</v>
      </c>
    </row>
    <row r="10706" spans="1:10" x14ac:dyDescent="0.25">
      <c r="A10706" t="s">
        <v>223</v>
      </c>
      <c r="B10706" t="s">
        <v>76</v>
      </c>
      <c r="C10706" t="s">
        <v>78</v>
      </c>
      <c r="D10706">
        <v>8902500</v>
      </c>
      <c r="E10706" t="s">
        <v>327</v>
      </c>
      <c r="F10706">
        <v>109</v>
      </c>
      <c r="G10706" t="s">
        <v>342</v>
      </c>
      <c r="H10706" t="s">
        <v>84</v>
      </c>
      <c r="I10706">
        <v>2014</v>
      </c>
      <c r="J10706">
        <v>1328.14</v>
      </c>
    </row>
    <row r="10707" spans="1:10" x14ac:dyDescent="0.25">
      <c r="A10707" t="s">
        <v>227</v>
      </c>
      <c r="B10707" t="s">
        <v>80</v>
      </c>
      <c r="C10707" t="s">
        <v>37</v>
      </c>
      <c r="D10707">
        <v>120303</v>
      </c>
      <c r="E10707" t="s">
        <v>259</v>
      </c>
      <c r="F10707">
        <v>109</v>
      </c>
      <c r="G10707" t="s">
        <v>342</v>
      </c>
      <c r="H10707" t="s">
        <v>84</v>
      </c>
      <c r="I10707">
        <v>2015</v>
      </c>
      <c r="J10707">
        <v>7.8669699999999995E-2</v>
      </c>
    </row>
    <row r="10708" spans="1:10" x14ac:dyDescent="0.25">
      <c r="A10708" t="s">
        <v>227</v>
      </c>
      <c r="B10708" t="s">
        <v>80</v>
      </c>
      <c r="C10708" t="s">
        <v>37</v>
      </c>
      <c r="D10708">
        <v>150103</v>
      </c>
      <c r="E10708" t="s">
        <v>287</v>
      </c>
      <c r="F10708">
        <v>109</v>
      </c>
      <c r="G10708" t="s">
        <v>342</v>
      </c>
      <c r="H10708" t="s">
        <v>84</v>
      </c>
      <c r="I10708">
        <v>2015</v>
      </c>
      <c r="J10708">
        <v>0.16550100000000001</v>
      </c>
    </row>
    <row r="10709" spans="1:10" x14ac:dyDescent="0.25">
      <c r="A10709" t="s">
        <v>227</v>
      </c>
      <c r="B10709" t="s">
        <v>80</v>
      </c>
      <c r="C10709" t="s">
        <v>37</v>
      </c>
      <c r="D10709">
        <v>120106</v>
      </c>
      <c r="E10709" t="s">
        <v>269</v>
      </c>
      <c r="F10709">
        <v>109</v>
      </c>
      <c r="G10709" t="s">
        <v>342</v>
      </c>
      <c r="H10709" t="s">
        <v>84</v>
      </c>
      <c r="I10709">
        <v>2015</v>
      </c>
      <c r="J10709">
        <v>5.2329499999999998</v>
      </c>
    </row>
    <row r="10710" spans="1:10" x14ac:dyDescent="0.25">
      <c r="A10710" t="s">
        <v>227</v>
      </c>
      <c r="B10710" t="s">
        <v>80</v>
      </c>
      <c r="C10710" t="s">
        <v>37</v>
      </c>
      <c r="D10710">
        <v>130113</v>
      </c>
      <c r="E10710" t="s">
        <v>339</v>
      </c>
      <c r="F10710">
        <v>114</v>
      </c>
      <c r="G10710" t="s">
        <v>335</v>
      </c>
      <c r="H10710" t="s">
        <v>84</v>
      </c>
      <c r="I10710">
        <v>2015</v>
      </c>
      <c r="J10710">
        <v>0.23843300000000001</v>
      </c>
    </row>
    <row r="10711" spans="1:10" x14ac:dyDescent="0.25">
      <c r="A10711" t="s">
        <v>224</v>
      </c>
      <c r="B10711" t="s">
        <v>80</v>
      </c>
      <c r="C10711" t="s">
        <v>37</v>
      </c>
      <c r="D10711">
        <v>150203</v>
      </c>
      <c r="E10711" t="s">
        <v>285</v>
      </c>
      <c r="F10711">
        <v>114</v>
      </c>
      <c r="G10711" t="s">
        <v>335</v>
      </c>
      <c r="H10711" t="s">
        <v>84</v>
      </c>
      <c r="I10711">
        <v>2010</v>
      </c>
      <c r="J10711">
        <v>7.6258800000000002E-4</v>
      </c>
    </row>
    <row r="10712" spans="1:10" x14ac:dyDescent="0.25">
      <c r="A10712" t="s">
        <v>223</v>
      </c>
      <c r="B10712" t="s">
        <v>80</v>
      </c>
      <c r="C10712" t="s">
        <v>37</v>
      </c>
      <c r="D10712">
        <v>130215</v>
      </c>
      <c r="E10712" t="s">
        <v>384</v>
      </c>
      <c r="F10712">
        <v>104</v>
      </c>
      <c r="G10712" t="s">
        <v>340</v>
      </c>
      <c r="H10712" t="s">
        <v>84</v>
      </c>
      <c r="I10712">
        <v>2014</v>
      </c>
      <c r="J10712">
        <v>6.7484400000000003E-7</v>
      </c>
    </row>
    <row r="10713" spans="1:10" x14ac:dyDescent="0.25">
      <c r="A10713" t="s">
        <v>223</v>
      </c>
      <c r="B10713" t="s">
        <v>80</v>
      </c>
      <c r="C10713" t="s">
        <v>37</v>
      </c>
      <c r="D10713">
        <v>130215</v>
      </c>
      <c r="E10713" t="s">
        <v>384</v>
      </c>
      <c r="F10713">
        <v>120</v>
      </c>
      <c r="G10713" t="s">
        <v>332</v>
      </c>
      <c r="H10713" t="s">
        <v>84</v>
      </c>
      <c r="I10713">
        <v>2015</v>
      </c>
      <c r="J10713">
        <v>1.0514400000000001E-3</v>
      </c>
    </row>
    <row r="10714" spans="1:10" x14ac:dyDescent="0.25">
      <c r="A10714" t="s">
        <v>223</v>
      </c>
      <c r="B10714" t="s">
        <v>80</v>
      </c>
      <c r="C10714" t="s">
        <v>37</v>
      </c>
      <c r="D10714">
        <v>130215</v>
      </c>
      <c r="E10714" t="s">
        <v>384</v>
      </c>
      <c r="F10714">
        <v>104</v>
      </c>
      <c r="G10714" t="s">
        <v>340</v>
      </c>
      <c r="H10714" t="s">
        <v>84</v>
      </c>
      <c r="I10714">
        <v>2015</v>
      </c>
      <c r="J10714">
        <v>7.0096E-7</v>
      </c>
    </row>
    <row r="10715" spans="1:10" x14ac:dyDescent="0.25">
      <c r="A10715" t="s">
        <v>229</v>
      </c>
      <c r="B10715" t="s">
        <v>202</v>
      </c>
      <c r="C10715" t="s">
        <v>199</v>
      </c>
      <c r="D10715" t="s">
        <v>381</v>
      </c>
      <c r="E10715" t="s">
        <v>380</v>
      </c>
      <c r="F10715">
        <v>111</v>
      </c>
      <c r="G10715" t="s">
        <v>333</v>
      </c>
      <c r="H10715" t="s">
        <v>84</v>
      </c>
      <c r="I10715">
        <v>1995</v>
      </c>
      <c r="J10715">
        <v>704.93299999999999</v>
      </c>
    </row>
    <row r="10716" spans="1:10" x14ac:dyDescent="0.25">
      <c r="A10716" t="s">
        <v>224</v>
      </c>
      <c r="B10716" t="s">
        <v>80</v>
      </c>
      <c r="C10716" t="s">
        <v>37</v>
      </c>
      <c r="D10716">
        <v>120218</v>
      </c>
      <c r="E10716" t="s">
        <v>262</v>
      </c>
      <c r="F10716">
        <v>103</v>
      </c>
      <c r="G10716" t="s">
        <v>82</v>
      </c>
      <c r="H10716" t="s">
        <v>84</v>
      </c>
      <c r="I10716">
        <v>1990</v>
      </c>
      <c r="J10716">
        <v>3.0531899999999998E-5</v>
      </c>
    </row>
    <row r="10717" spans="1:10" x14ac:dyDescent="0.25">
      <c r="A10717" t="s">
        <v>225</v>
      </c>
      <c r="B10717" t="s">
        <v>80</v>
      </c>
      <c r="C10717" t="s">
        <v>37</v>
      </c>
      <c r="D10717">
        <v>120215</v>
      </c>
      <c r="E10717" t="s">
        <v>264</v>
      </c>
      <c r="F10717">
        <v>104</v>
      </c>
      <c r="G10717" t="s">
        <v>340</v>
      </c>
      <c r="H10717" t="s">
        <v>84</v>
      </c>
      <c r="I10717">
        <v>2005</v>
      </c>
      <c r="J10717">
        <v>2.6519399999999999E-5</v>
      </c>
    </row>
    <row r="10718" spans="1:10" x14ac:dyDescent="0.25">
      <c r="A10718" t="s">
        <v>226</v>
      </c>
      <c r="B10718" t="s">
        <v>80</v>
      </c>
      <c r="C10718" t="s">
        <v>37</v>
      </c>
      <c r="D10718">
        <v>150202</v>
      </c>
      <c r="E10718" t="s">
        <v>286</v>
      </c>
      <c r="F10718">
        <v>120</v>
      </c>
      <c r="G10718" t="s">
        <v>332</v>
      </c>
      <c r="H10718" t="s">
        <v>84</v>
      </c>
      <c r="I10718">
        <v>2005</v>
      </c>
      <c r="J10718">
        <v>9.4924700000000001E-2</v>
      </c>
    </row>
    <row r="10719" spans="1:10" x14ac:dyDescent="0.25">
      <c r="A10719" t="s">
        <v>224</v>
      </c>
      <c r="B10719" t="s">
        <v>80</v>
      </c>
      <c r="C10719" t="s">
        <v>37</v>
      </c>
      <c r="D10719">
        <v>130215</v>
      </c>
      <c r="E10719" t="s">
        <v>384</v>
      </c>
      <c r="F10719">
        <v>111</v>
      </c>
      <c r="G10719" t="s">
        <v>333</v>
      </c>
      <c r="H10719" t="s">
        <v>84</v>
      </c>
      <c r="I10719">
        <v>2000</v>
      </c>
      <c r="J10719">
        <v>7.2065000000000004E-6</v>
      </c>
    </row>
    <row r="10720" spans="1:10" x14ac:dyDescent="0.25">
      <c r="A10720" t="s">
        <v>229</v>
      </c>
      <c r="B10720" t="s">
        <v>80</v>
      </c>
      <c r="C10720" t="s">
        <v>37</v>
      </c>
      <c r="D10720">
        <v>130216</v>
      </c>
      <c r="E10720" t="s">
        <v>355</v>
      </c>
      <c r="F10720">
        <v>104</v>
      </c>
      <c r="G10720" t="s">
        <v>340</v>
      </c>
      <c r="H10720" t="s">
        <v>84</v>
      </c>
      <c r="I10720">
        <v>1990</v>
      </c>
      <c r="J10720">
        <v>1.3337700000000001E-4</v>
      </c>
    </row>
    <row r="10721" spans="1:10" x14ac:dyDescent="0.25">
      <c r="A10721" t="s">
        <v>229</v>
      </c>
      <c r="B10721" t="s">
        <v>80</v>
      </c>
      <c r="C10721" t="s">
        <v>37</v>
      </c>
      <c r="D10721">
        <v>130216</v>
      </c>
      <c r="E10721" t="s">
        <v>355</v>
      </c>
      <c r="F10721">
        <v>109</v>
      </c>
      <c r="G10721" t="s">
        <v>342</v>
      </c>
      <c r="H10721" t="s">
        <v>84</v>
      </c>
      <c r="I10721">
        <v>1990</v>
      </c>
      <c r="J10721">
        <v>0.50683400000000001</v>
      </c>
    </row>
    <row r="10722" spans="1:10" x14ac:dyDescent="0.25">
      <c r="A10722" t="s">
        <v>229</v>
      </c>
      <c r="B10722" t="s">
        <v>80</v>
      </c>
      <c r="C10722" t="s">
        <v>37</v>
      </c>
      <c r="D10722">
        <v>130303</v>
      </c>
      <c r="E10722" t="s">
        <v>351</v>
      </c>
      <c r="F10722">
        <v>109</v>
      </c>
      <c r="G10722" t="s">
        <v>342</v>
      </c>
      <c r="H10722" t="s">
        <v>84</v>
      </c>
      <c r="I10722">
        <v>1990</v>
      </c>
      <c r="J10722">
        <v>0.20589199999999999</v>
      </c>
    </row>
    <row r="10723" spans="1:10" x14ac:dyDescent="0.25">
      <c r="A10723" t="s">
        <v>229</v>
      </c>
      <c r="B10723" t="s">
        <v>80</v>
      </c>
      <c r="C10723" t="s">
        <v>37</v>
      </c>
      <c r="D10723">
        <v>150202</v>
      </c>
      <c r="E10723" t="s">
        <v>286</v>
      </c>
      <c r="F10723">
        <v>104</v>
      </c>
      <c r="G10723" t="s">
        <v>340</v>
      </c>
      <c r="H10723" t="s">
        <v>84</v>
      </c>
      <c r="I10723">
        <v>2000</v>
      </c>
      <c r="J10723">
        <v>8.1954100000000002E-4</v>
      </c>
    </row>
    <row r="10724" spans="1:10" x14ac:dyDescent="0.25">
      <c r="A10724" t="s">
        <v>229</v>
      </c>
      <c r="B10724" t="s">
        <v>80</v>
      </c>
      <c r="C10724" t="s">
        <v>37</v>
      </c>
      <c r="D10724">
        <v>120212</v>
      </c>
      <c r="E10724" t="s">
        <v>266</v>
      </c>
      <c r="F10724">
        <v>120</v>
      </c>
      <c r="G10724" t="s">
        <v>332</v>
      </c>
      <c r="H10724" t="s">
        <v>84</v>
      </c>
      <c r="I10724">
        <v>2000</v>
      </c>
      <c r="J10724">
        <v>542.15599999999995</v>
      </c>
    </row>
    <row r="10725" spans="1:10" x14ac:dyDescent="0.25">
      <c r="A10725" t="s">
        <v>226</v>
      </c>
      <c r="B10725" t="s">
        <v>74</v>
      </c>
      <c r="C10725" t="s">
        <v>34</v>
      </c>
      <c r="D10725">
        <v>901000</v>
      </c>
      <c r="E10725" t="s">
        <v>34</v>
      </c>
      <c r="F10725">
        <v>120</v>
      </c>
      <c r="G10725" t="s">
        <v>332</v>
      </c>
      <c r="H10725" t="s">
        <v>84</v>
      </c>
      <c r="I10725">
        <v>2005</v>
      </c>
      <c r="J10725">
        <v>25.8933</v>
      </c>
    </row>
    <row r="10726" spans="1:10" x14ac:dyDescent="0.25">
      <c r="A10726" t="s">
        <v>223</v>
      </c>
      <c r="B10726" t="s">
        <v>80</v>
      </c>
      <c r="C10726" t="s">
        <v>37</v>
      </c>
      <c r="D10726">
        <v>120215</v>
      </c>
      <c r="E10726" t="s">
        <v>264</v>
      </c>
      <c r="F10726">
        <v>115</v>
      </c>
      <c r="G10726" t="s">
        <v>341</v>
      </c>
      <c r="H10726" t="s">
        <v>84</v>
      </c>
      <c r="I10726">
        <v>2015</v>
      </c>
      <c r="J10726">
        <v>1.3035799999999999E-4</v>
      </c>
    </row>
    <row r="10727" spans="1:10" x14ac:dyDescent="0.25">
      <c r="A10727" t="s">
        <v>226</v>
      </c>
      <c r="B10727" t="s">
        <v>75</v>
      </c>
      <c r="C10727" t="s">
        <v>31</v>
      </c>
      <c r="D10727" t="s">
        <v>237</v>
      </c>
      <c r="E10727" t="s">
        <v>236</v>
      </c>
      <c r="F10727">
        <v>115</v>
      </c>
      <c r="G10727" t="s">
        <v>341</v>
      </c>
      <c r="H10727" t="s">
        <v>84</v>
      </c>
      <c r="I10727">
        <v>2010</v>
      </c>
      <c r="J10727">
        <v>5.7580900000000002</v>
      </c>
    </row>
    <row r="10728" spans="1:10" x14ac:dyDescent="0.25">
      <c r="A10728" t="s">
        <v>224</v>
      </c>
      <c r="B10728" t="s">
        <v>202</v>
      </c>
      <c r="C10728" t="s">
        <v>199</v>
      </c>
      <c r="D10728" t="s">
        <v>381</v>
      </c>
      <c r="E10728" t="s">
        <v>380</v>
      </c>
      <c r="F10728">
        <v>120</v>
      </c>
      <c r="G10728" t="s">
        <v>332</v>
      </c>
      <c r="H10728" t="s">
        <v>84</v>
      </c>
      <c r="I10728">
        <v>1990</v>
      </c>
      <c r="J10728">
        <v>1341.41</v>
      </c>
    </row>
    <row r="10729" spans="1:10" x14ac:dyDescent="0.25">
      <c r="A10729" t="s">
        <v>223</v>
      </c>
      <c r="B10729" t="s">
        <v>75</v>
      </c>
      <c r="C10729" t="s">
        <v>31</v>
      </c>
      <c r="D10729" t="s">
        <v>235</v>
      </c>
      <c r="E10729" t="s">
        <v>234</v>
      </c>
      <c r="F10729">
        <v>104</v>
      </c>
      <c r="G10729" t="s">
        <v>340</v>
      </c>
      <c r="H10729" t="s">
        <v>84</v>
      </c>
      <c r="I10729">
        <v>2015</v>
      </c>
      <c r="J10729">
        <v>0.80950299999999997</v>
      </c>
    </row>
    <row r="10730" spans="1:10" x14ac:dyDescent="0.25">
      <c r="A10730" t="s">
        <v>229</v>
      </c>
      <c r="B10730" t="s">
        <v>79</v>
      </c>
      <c r="C10730" t="s">
        <v>35</v>
      </c>
      <c r="D10730" t="s">
        <v>245</v>
      </c>
      <c r="E10730" t="s">
        <v>244</v>
      </c>
      <c r="F10730">
        <v>119</v>
      </c>
      <c r="G10730" t="s">
        <v>357</v>
      </c>
      <c r="H10730" t="s">
        <v>84</v>
      </c>
      <c r="I10730">
        <v>2010</v>
      </c>
      <c r="J10730">
        <v>5.8971799999999998E-2</v>
      </c>
    </row>
    <row r="10731" spans="1:10" x14ac:dyDescent="0.25">
      <c r="A10731" t="s">
        <v>229</v>
      </c>
      <c r="B10731" t="s">
        <v>79</v>
      </c>
      <c r="C10731" t="s">
        <v>35</v>
      </c>
      <c r="D10731" t="s">
        <v>245</v>
      </c>
      <c r="E10731" t="s">
        <v>244</v>
      </c>
      <c r="F10731">
        <v>103</v>
      </c>
      <c r="G10731" t="s">
        <v>82</v>
      </c>
      <c r="H10731" t="s">
        <v>84</v>
      </c>
      <c r="I10731">
        <v>2000</v>
      </c>
      <c r="J10731">
        <v>13.758900000000001</v>
      </c>
    </row>
    <row r="10732" spans="1:10" x14ac:dyDescent="0.25">
      <c r="A10732" t="s">
        <v>224</v>
      </c>
      <c r="B10732" t="s">
        <v>80</v>
      </c>
      <c r="C10732" t="s">
        <v>37</v>
      </c>
      <c r="D10732">
        <v>130219</v>
      </c>
      <c r="E10732" t="s">
        <v>354</v>
      </c>
      <c r="F10732">
        <v>120</v>
      </c>
      <c r="G10732" t="s">
        <v>332</v>
      </c>
      <c r="H10732" t="s">
        <v>84</v>
      </c>
      <c r="I10732">
        <v>2014</v>
      </c>
      <c r="J10732">
        <v>9.7760599999999996E-3</v>
      </c>
    </row>
    <row r="10733" spans="1:10" x14ac:dyDescent="0.25">
      <c r="A10733" t="s">
        <v>224</v>
      </c>
      <c r="B10733" t="s">
        <v>80</v>
      </c>
      <c r="C10733" t="s">
        <v>37</v>
      </c>
      <c r="D10733">
        <v>120219</v>
      </c>
      <c r="E10733" t="s">
        <v>261</v>
      </c>
      <c r="F10733">
        <v>104</v>
      </c>
      <c r="G10733" t="s">
        <v>340</v>
      </c>
      <c r="H10733" t="s">
        <v>84</v>
      </c>
      <c r="I10733">
        <v>2014</v>
      </c>
      <c r="J10733">
        <v>5.2888900000000001E-5</v>
      </c>
    </row>
    <row r="10734" spans="1:10" x14ac:dyDescent="0.25">
      <c r="A10734" t="s">
        <v>229</v>
      </c>
      <c r="B10734" t="s">
        <v>74</v>
      </c>
      <c r="C10734" t="s">
        <v>34</v>
      </c>
      <c r="D10734">
        <v>901001</v>
      </c>
      <c r="E10734" t="s">
        <v>254</v>
      </c>
      <c r="F10734">
        <v>114</v>
      </c>
      <c r="G10734" t="s">
        <v>335</v>
      </c>
      <c r="H10734" t="s">
        <v>84</v>
      </c>
      <c r="I10734">
        <v>2014</v>
      </c>
      <c r="J10734">
        <v>2.0098799999999999</v>
      </c>
    </row>
    <row r="10735" spans="1:10" x14ac:dyDescent="0.25">
      <c r="A10735" t="s">
        <v>224</v>
      </c>
      <c r="B10735" t="s">
        <v>80</v>
      </c>
      <c r="C10735" t="s">
        <v>191</v>
      </c>
      <c r="D10735">
        <v>230900</v>
      </c>
      <c r="E10735" t="s">
        <v>390</v>
      </c>
      <c r="F10735">
        <v>104</v>
      </c>
      <c r="G10735" t="s">
        <v>340</v>
      </c>
      <c r="H10735" t="s">
        <v>84</v>
      </c>
      <c r="I10735">
        <v>2010</v>
      </c>
      <c r="J10735">
        <v>3.9623200000000001E-3</v>
      </c>
    </row>
    <row r="10736" spans="1:10" x14ac:dyDescent="0.25">
      <c r="A10736" t="s">
        <v>224</v>
      </c>
      <c r="B10736" t="s">
        <v>80</v>
      </c>
      <c r="C10736" t="s">
        <v>191</v>
      </c>
      <c r="D10736">
        <v>230701</v>
      </c>
      <c r="E10736" t="s">
        <v>232</v>
      </c>
      <c r="F10736">
        <v>120</v>
      </c>
      <c r="G10736" t="s">
        <v>332</v>
      </c>
      <c r="H10736" t="s">
        <v>84</v>
      </c>
      <c r="I10736">
        <v>2014</v>
      </c>
      <c r="J10736">
        <v>2.1053999999999999</v>
      </c>
    </row>
    <row r="10737" spans="1:10" x14ac:dyDescent="0.25">
      <c r="A10737" t="s">
        <v>224</v>
      </c>
      <c r="B10737" t="s">
        <v>80</v>
      </c>
      <c r="C10737" t="s">
        <v>191</v>
      </c>
      <c r="D10737">
        <v>230701</v>
      </c>
      <c r="E10737" t="s">
        <v>232</v>
      </c>
      <c r="F10737">
        <v>120</v>
      </c>
      <c r="G10737" t="s">
        <v>332</v>
      </c>
      <c r="H10737" t="s">
        <v>84</v>
      </c>
      <c r="I10737">
        <v>2005</v>
      </c>
      <c r="J10737">
        <v>2.5548000000000002</v>
      </c>
    </row>
    <row r="10738" spans="1:10" x14ac:dyDescent="0.25">
      <c r="A10738" t="s">
        <v>223</v>
      </c>
      <c r="B10738" t="s">
        <v>80</v>
      </c>
      <c r="C10738" t="s">
        <v>32</v>
      </c>
      <c r="D10738">
        <v>230500</v>
      </c>
      <c r="E10738" t="s">
        <v>356</v>
      </c>
      <c r="F10738">
        <v>120</v>
      </c>
      <c r="G10738" t="s">
        <v>332</v>
      </c>
      <c r="H10738" t="s">
        <v>84</v>
      </c>
      <c r="I10738">
        <v>2015</v>
      </c>
      <c r="J10738">
        <v>2.1144500000000002</v>
      </c>
    </row>
    <row r="10739" spans="1:10" x14ac:dyDescent="0.25">
      <c r="A10739" t="s">
        <v>225</v>
      </c>
      <c r="B10739" t="s">
        <v>80</v>
      </c>
      <c r="C10739" t="s">
        <v>37</v>
      </c>
      <c r="D10739">
        <v>120216</v>
      </c>
      <c r="E10739" t="s">
        <v>263</v>
      </c>
      <c r="F10739">
        <v>114</v>
      </c>
      <c r="G10739" t="s">
        <v>335</v>
      </c>
      <c r="H10739" t="s">
        <v>84</v>
      </c>
      <c r="I10739">
        <v>2015</v>
      </c>
      <c r="J10739">
        <v>3.3001000000000003E-2</v>
      </c>
    </row>
    <row r="10740" spans="1:10" x14ac:dyDescent="0.25">
      <c r="A10740" t="s">
        <v>225</v>
      </c>
      <c r="B10740" t="s">
        <v>80</v>
      </c>
      <c r="C10740" t="s">
        <v>37</v>
      </c>
      <c r="D10740">
        <v>130216</v>
      </c>
      <c r="E10740" t="s">
        <v>355</v>
      </c>
      <c r="F10740">
        <v>111</v>
      </c>
      <c r="G10740" t="s">
        <v>333</v>
      </c>
      <c r="H10740" t="s">
        <v>84</v>
      </c>
      <c r="I10740">
        <v>2015</v>
      </c>
      <c r="J10740">
        <v>3.2533100000000001E-3</v>
      </c>
    </row>
    <row r="10741" spans="1:10" x14ac:dyDescent="0.25">
      <c r="A10741" t="s">
        <v>226</v>
      </c>
      <c r="B10741" t="s">
        <v>75</v>
      </c>
      <c r="C10741" t="s">
        <v>31</v>
      </c>
      <c r="D10741" t="s">
        <v>237</v>
      </c>
      <c r="E10741" t="s">
        <v>236</v>
      </c>
      <c r="F10741">
        <v>120</v>
      </c>
      <c r="G10741" t="s">
        <v>332</v>
      </c>
      <c r="H10741" t="s">
        <v>84</v>
      </c>
      <c r="I10741">
        <v>2015</v>
      </c>
      <c r="J10741">
        <v>968.29700000000003</v>
      </c>
    </row>
    <row r="10742" spans="1:10" x14ac:dyDescent="0.25">
      <c r="A10742" t="s">
        <v>225</v>
      </c>
      <c r="B10742" t="s">
        <v>80</v>
      </c>
      <c r="C10742" t="s">
        <v>37</v>
      </c>
      <c r="D10742">
        <v>130213</v>
      </c>
      <c r="E10742" t="s">
        <v>368</v>
      </c>
      <c r="F10742">
        <v>111</v>
      </c>
      <c r="G10742" t="s">
        <v>333</v>
      </c>
      <c r="H10742" t="s">
        <v>84</v>
      </c>
      <c r="I10742">
        <v>2014</v>
      </c>
      <c r="J10742">
        <v>5.4745700000000001E-2</v>
      </c>
    </row>
    <row r="10743" spans="1:10" x14ac:dyDescent="0.25">
      <c r="A10743" t="s">
        <v>226</v>
      </c>
      <c r="B10743" t="s">
        <v>80</v>
      </c>
      <c r="C10743" t="s">
        <v>37</v>
      </c>
      <c r="D10743">
        <v>130112</v>
      </c>
      <c r="E10743" t="s">
        <v>349</v>
      </c>
      <c r="F10743">
        <v>109</v>
      </c>
      <c r="G10743" t="s">
        <v>342</v>
      </c>
      <c r="H10743" t="s">
        <v>84</v>
      </c>
      <c r="I10743">
        <v>2015</v>
      </c>
      <c r="J10743">
        <v>8.0556100000000005E-2</v>
      </c>
    </row>
    <row r="10744" spans="1:10" x14ac:dyDescent="0.25">
      <c r="A10744" t="s">
        <v>226</v>
      </c>
      <c r="B10744" t="s">
        <v>80</v>
      </c>
      <c r="C10744" t="s">
        <v>37</v>
      </c>
      <c r="D10744">
        <v>130112</v>
      </c>
      <c r="E10744" t="s">
        <v>349</v>
      </c>
      <c r="F10744">
        <v>104</v>
      </c>
      <c r="G10744" t="s">
        <v>340</v>
      </c>
      <c r="H10744" t="s">
        <v>84</v>
      </c>
      <c r="I10744">
        <v>2015</v>
      </c>
      <c r="J10744">
        <v>2.1199000000000002E-5</v>
      </c>
    </row>
    <row r="10745" spans="1:10" x14ac:dyDescent="0.25">
      <c r="A10745" t="s">
        <v>226</v>
      </c>
      <c r="B10745" t="s">
        <v>80</v>
      </c>
      <c r="C10745" t="s">
        <v>37</v>
      </c>
      <c r="D10745">
        <v>120215</v>
      </c>
      <c r="E10745" t="s">
        <v>264</v>
      </c>
      <c r="F10745">
        <v>114</v>
      </c>
      <c r="G10745" t="s">
        <v>335</v>
      </c>
      <c r="H10745" t="s">
        <v>84</v>
      </c>
      <c r="I10745">
        <v>2005</v>
      </c>
      <c r="J10745">
        <v>1.46992E-4</v>
      </c>
    </row>
    <row r="10746" spans="1:10" x14ac:dyDescent="0.25">
      <c r="A10746" t="s">
        <v>224</v>
      </c>
      <c r="B10746" t="s">
        <v>74</v>
      </c>
      <c r="C10746" t="s">
        <v>34</v>
      </c>
      <c r="D10746">
        <v>901000</v>
      </c>
      <c r="E10746" t="s">
        <v>34</v>
      </c>
      <c r="F10746">
        <v>111</v>
      </c>
      <c r="G10746" t="s">
        <v>333</v>
      </c>
      <c r="H10746" t="s">
        <v>84</v>
      </c>
      <c r="I10746">
        <v>2015</v>
      </c>
      <c r="J10746">
        <v>0.44914900000000002</v>
      </c>
    </row>
    <row r="10747" spans="1:10" x14ac:dyDescent="0.25">
      <c r="A10747" t="s">
        <v>226</v>
      </c>
      <c r="B10747" t="s">
        <v>80</v>
      </c>
      <c r="C10747" t="s">
        <v>37</v>
      </c>
      <c r="D10747">
        <v>120216</v>
      </c>
      <c r="E10747" t="s">
        <v>263</v>
      </c>
      <c r="F10747">
        <v>120</v>
      </c>
      <c r="G10747" t="s">
        <v>332</v>
      </c>
      <c r="H10747" t="s">
        <v>84</v>
      </c>
      <c r="I10747">
        <v>2014</v>
      </c>
      <c r="J10747">
        <v>2.7621899999999999</v>
      </c>
    </row>
    <row r="10748" spans="1:10" x14ac:dyDescent="0.25">
      <c r="A10748" t="s">
        <v>227</v>
      </c>
      <c r="B10748" t="s">
        <v>80</v>
      </c>
      <c r="C10748" t="s">
        <v>37</v>
      </c>
      <c r="D10748">
        <v>130215</v>
      </c>
      <c r="E10748" t="s">
        <v>384</v>
      </c>
      <c r="F10748">
        <v>111</v>
      </c>
      <c r="G10748" t="s">
        <v>333</v>
      </c>
      <c r="H10748" t="s">
        <v>84</v>
      </c>
      <c r="I10748">
        <v>2015</v>
      </c>
      <c r="J10748">
        <v>6.5501500000000003E-5</v>
      </c>
    </row>
    <row r="10749" spans="1:10" x14ac:dyDescent="0.25">
      <c r="A10749" t="s">
        <v>229</v>
      </c>
      <c r="B10749" t="s">
        <v>80</v>
      </c>
      <c r="C10749" t="s">
        <v>37</v>
      </c>
      <c r="D10749">
        <v>150202</v>
      </c>
      <c r="E10749" t="s">
        <v>286</v>
      </c>
      <c r="F10749">
        <v>109</v>
      </c>
      <c r="G10749" t="s">
        <v>342</v>
      </c>
      <c r="H10749" t="s">
        <v>84</v>
      </c>
      <c r="I10749">
        <v>2015</v>
      </c>
      <c r="J10749">
        <v>2.7729699999999999E-2</v>
      </c>
    </row>
    <row r="10750" spans="1:10" x14ac:dyDescent="0.25">
      <c r="A10750" t="s">
        <v>225</v>
      </c>
      <c r="B10750" t="s">
        <v>79</v>
      </c>
      <c r="C10750" t="s">
        <v>35</v>
      </c>
      <c r="D10750" t="s">
        <v>243</v>
      </c>
      <c r="E10750" t="s">
        <v>242</v>
      </c>
      <c r="F10750">
        <v>115</v>
      </c>
      <c r="G10750" t="s">
        <v>341</v>
      </c>
      <c r="H10750" t="s">
        <v>84</v>
      </c>
      <c r="I10750">
        <v>2005</v>
      </c>
      <c r="J10750">
        <v>4.5480099999999997</v>
      </c>
    </row>
    <row r="10751" spans="1:10" x14ac:dyDescent="0.25">
      <c r="A10751" t="s">
        <v>226</v>
      </c>
      <c r="B10751" t="s">
        <v>79</v>
      </c>
      <c r="C10751" t="s">
        <v>35</v>
      </c>
      <c r="D10751" t="s">
        <v>243</v>
      </c>
      <c r="E10751" t="s">
        <v>242</v>
      </c>
      <c r="F10751">
        <v>104</v>
      </c>
      <c r="G10751" t="s">
        <v>340</v>
      </c>
      <c r="H10751" t="s">
        <v>84</v>
      </c>
      <c r="I10751">
        <v>2010</v>
      </c>
      <c r="J10751">
        <v>0.83020799999999995</v>
      </c>
    </row>
    <row r="10752" spans="1:10" x14ac:dyDescent="0.25">
      <c r="A10752" t="s">
        <v>226</v>
      </c>
      <c r="B10752" t="s">
        <v>75</v>
      </c>
      <c r="C10752" t="s">
        <v>31</v>
      </c>
      <c r="D10752" t="s">
        <v>235</v>
      </c>
      <c r="E10752" t="s">
        <v>234</v>
      </c>
      <c r="F10752">
        <v>120</v>
      </c>
      <c r="G10752" t="s">
        <v>332</v>
      </c>
      <c r="H10752" t="s">
        <v>84</v>
      </c>
      <c r="I10752">
        <v>2015</v>
      </c>
      <c r="J10752">
        <v>9.5101399999999998</v>
      </c>
    </row>
    <row r="10753" spans="1:10" x14ac:dyDescent="0.25">
      <c r="A10753" t="s">
        <v>223</v>
      </c>
      <c r="B10753" t="s">
        <v>80</v>
      </c>
      <c r="C10753" t="s">
        <v>37</v>
      </c>
      <c r="D10753">
        <v>120219</v>
      </c>
      <c r="E10753" t="s">
        <v>261</v>
      </c>
      <c r="F10753">
        <v>120</v>
      </c>
      <c r="G10753" t="s">
        <v>332</v>
      </c>
      <c r="H10753" t="s">
        <v>84</v>
      </c>
      <c r="I10753">
        <v>2005</v>
      </c>
      <c r="J10753">
        <v>2.5548700000000002</v>
      </c>
    </row>
    <row r="10754" spans="1:10" x14ac:dyDescent="0.25">
      <c r="A10754" t="s">
        <v>229</v>
      </c>
      <c r="B10754" t="s">
        <v>80</v>
      </c>
      <c r="C10754" t="s">
        <v>37</v>
      </c>
      <c r="D10754">
        <v>120213</v>
      </c>
      <c r="E10754" t="s">
        <v>265</v>
      </c>
      <c r="F10754">
        <v>114</v>
      </c>
      <c r="G10754" t="s">
        <v>335</v>
      </c>
      <c r="H10754" t="s">
        <v>84</v>
      </c>
      <c r="I10754">
        <v>2010</v>
      </c>
      <c r="J10754">
        <v>0.97027099999999999</v>
      </c>
    </row>
    <row r="10755" spans="1:10" x14ac:dyDescent="0.25">
      <c r="A10755" t="s">
        <v>229</v>
      </c>
      <c r="B10755" t="s">
        <v>80</v>
      </c>
      <c r="C10755" t="s">
        <v>37</v>
      </c>
      <c r="D10755">
        <v>150203</v>
      </c>
      <c r="E10755" t="s">
        <v>285</v>
      </c>
      <c r="F10755">
        <v>111</v>
      </c>
      <c r="G10755" t="s">
        <v>333</v>
      </c>
      <c r="H10755" t="s">
        <v>84</v>
      </c>
      <c r="I10755">
        <v>2010</v>
      </c>
      <c r="J10755">
        <v>1.74339E-3</v>
      </c>
    </row>
    <row r="10756" spans="1:10" x14ac:dyDescent="0.25">
      <c r="A10756" t="s">
        <v>225</v>
      </c>
      <c r="B10756" t="s">
        <v>80</v>
      </c>
      <c r="C10756" t="s">
        <v>37</v>
      </c>
      <c r="D10756">
        <v>150102</v>
      </c>
      <c r="E10756" t="s">
        <v>288</v>
      </c>
      <c r="F10756">
        <v>120</v>
      </c>
      <c r="G10756" t="s">
        <v>332</v>
      </c>
      <c r="H10756" t="s">
        <v>84</v>
      </c>
      <c r="I10756">
        <v>2010</v>
      </c>
      <c r="J10756">
        <v>1.7231700000000001</v>
      </c>
    </row>
    <row r="10757" spans="1:10" x14ac:dyDescent="0.25">
      <c r="A10757" t="s">
        <v>225</v>
      </c>
      <c r="B10757" t="s">
        <v>80</v>
      </c>
      <c r="C10757" t="s">
        <v>37</v>
      </c>
      <c r="D10757">
        <v>120105</v>
      </c>
      <c r="E10757" t="s">
        <v>270</v>
      </c>
      <c r="F10757">
        <v>104</v>
      </c>
      <c r="G10757" t="s">
        <v>340</v>
      </c>
      <c r="H10757" t="s">
        <v>84</v>
      </c>
      <c r="I10757">
        <v>2010</v>
      </c>
      <c r="J10757">
        <v>2.10545E-2</v>
      </c>
    </row>
    <row r="10758" spans="1:10" x14ac:dyDescent="0.25">
      <c r="A10758" t="s">
        <v>225</v>
      </c>
      <c r="B10758" t="s">
        <v>80</v>
      </c>
      <c r="C10758" t="s">
        <v>37</v>
      </c>
      <c r="D10758">
        <v>130112</v>
      </c>
      <c r="E10758" t="s">
        <v>349</v>
      </c>
      <c r="F10758">
        <v>104</v>
      </c>
      <c r="G10758" t="s">
        <v>340</v>
      </c>
      <c r="H10758" t="s">
        <v>84</v>
      </c>
      <c r="I10758">
        <v>2010</v>
      </c>
      <c r="J10758">
        <v>3.1109099999999999E-4</v>
      </c>
    </row>
    <row r="10759" spans="1:10" x14ac:dyDescent="0.25">
      <c r="A10759" t="s">
        <v>229</v>
      </c>
      <c r="B10759" t="s">
        <v>79</v>
      </c>
      <c r="C10759" t="s">
        <v>35</v>
      </c>
      <c r="D10759" t="s">
        <v>245</v>
      </c>
      <c r="E10759" t="s">
        <v>244</v>
      </c>
      <c r="F10759">
        <v>104</v>
      </c>
      <c r="G10759" t="s">
        <v>340</v>
      </c>
      <c r="H10759" t="s">
        <v>84</v>
      </c>
      <c r="I10759">
        <v>2005</v>
      </c>
      <c r="J10759">
        <v>7.7244799999999998</v>
      </c>
    </row>
    <row r="10760" spans="1:10" x14ac:dyDescent="0.25">
      <c r="A10760" t="s">
        <v>229</v>
      </c>
      <c r="B10760" t="s">
        <v>79</v>
      </c>
      <c r="C10760" t="s">
        <v>35</v>
      </c>
      <c r="D10760" t="s">
        <v>243</v>
      </c>
      <c r="E10760" t="s">
        <v>242</v>
      </c>
      <c r="F10760">
        <v>104</v>
      </c>
      <c r="G10760" t="s">
        <v>340</v>
      </c>
      <c r="H10760" t="s">
        <v>84</v>
      </c>
      <c r="I10760">
        <v>2000</v>
      </c>
      <c r="J10760">
        <v>19.578800000000001</v>
      </c>
    </row>
    <row r="10761" spans="1:10" x14ac:dyDescent="0.25">
      <c r="A10761" t="s">
        <v>229</v>
      </c>
      <c r="B10761" t="s">
        <v>79</v>
      </c>
      <c r="C10761" t="s">
        <v>35</v>
      </c>
      <c r="D10761" t="s">
        <v>243</v>
      </c>
      <c r="E10761" t="s">
        <v>242</v>
      </c>
      <c r="F10761">
        <v>108</v>
      </c>
      <c r="G10761" t="s">
        <v>83</v>
      </c>
      <c r="H10761" t="s">
        <v>84</v>
      </c>
      <c r="I10761">
        <v>2000</v>
      </c>
      <c r="J10761">
        <v>9.0973900000000008</v>
      </c>
    </row>
    <row r="10762" spans="1:10" x14ac:dyDescent="0.25">
      <c r="A10762" t="s">
        <v>223</v>
      </c>
      <c r="B10762" t="s">
        <v>79</v>
      </c>
      <c r="C10762" t="s">
        <v>35</v>
      </c>
      <c r="D10762" t="s">
        <v>243</v>
      </c>
      <c r="E10762" t="s">
        <v>242</v>
      </c>
      <c r="F10762">
        <v>109</v>
      </c>
      <c r="G10762" t="s">
        <v>342</v>
      </c>
      <c r="H10762" t="s">
        <v>84</v>
      </c>
      <c r="I10762">
        <v>2014</v>
      </c>
      <c r="J10762">
        <v>281.87599999999998</v>
      </c>
    </row>
    <row r="10763" spans="1:10" x14ac:dyDescent="0.25">
      <c r="A10763" t="s">
        <v>226</v>
      </c>
      <c r="B10763" t="s">
        <v>75</v>
      </c>
      <c r="C10763" t="s">
        <v>31</v>
      </c>
      <c r="D10763" t="s">
        <v>235</v>
      </c>
      <c r="E10763" t="s">
        <v>234</v>
      </c>
      <c r="F10763">
        <v>114</v>
      </c>
      <c r="G10763" t="s">
        <v>335</v>
      </c>
      <c r="H10763" t="s">
        <v>84</v>
      </c>
      <c r="I10763">
        <v>1990</v>
      </c>
      <c r="J10763">
        <v>3.2930899999999999</v>
      </c>
    </row>
    <row r="10764" spans="1:10" x14ac:dyDescent="0.25">
      <c r="A10764" t="s">
        <v>224</v>
      </c>
      <c r="B10764" t="s">
        <v>79</v>
      </c>
      <c r="C10764" t="s">
        <v>33</v>
      </c>
      <c r="D10764">
        <v>9400000</v>
      </c>
      <c r="E10764" t="s">
        <v>246</v>
      </c>
      <c r="F10764">
        <v>122</v>
      </c>
      <c r="G10764" t="s">
        <v>369</v>
      </c>
      <c r="H10764" t="s">
        <v>84</v>
      </c>
      <c r="I10764">
        <v>2005</v>
      </c>
      <c r="J10764">
        <v>507.048</v>
      </c>
    </row>
    <row r="10765" spans="1:10" x14ac:dyDescent="0.25">
      <c r="A10765" t="s">
        <v>223</v>
      </c>
      <c r="B10765" t="s">
        <v>79</v>
      </c>
      <c r="C10765" t="s">
        <v>33</v>
      </c>
      <c r="D10765">
        <v>9400000</v>
      </c>
      <c r="E10765" t="s">
        <v>246</v>
      </c>
      <c r="F10765">
        <v>122</v>
      </c>
      <c r="G10765" t="s">
        <v>369</v>
      </c>
      <c r="H10765" t="s">
        <v>84</v>
      </c>
      <c r="I10765">
        <v>2000</v>
      </c>
      <c r="J10765">
        <v>487.05399999999997</v>
      </c>
    </row>
    <row r="10766" spans="1:10" x14ac:dyDescent="0.25">
      <c r="A10766" t="s">
        <v>225</v>
      </c>
      <c r="B10766" t="s">
        <v>80</v>
      </c>
      <c r="C10766" t="s">
        <v>37</v>
      </c>
      <c r="D10766">
        <v>130212</v>
      </c>
      <c r="E10766" t="s">
        <v>388</v>
      </c>
      <c r="F10766">
        <v>104</v>
      </c>
      <c r="G10766" t="s">
        <v>340</v>
      </c>
      <c r="H10766" t="s">
        <v>84</v>
      </c>
      <c r="I10766">
        <v>2000</v>
      </c>
      <c r="J10766">
        <v>1.35885E-3</v>
      </c>
    </row>
    <row r="10767" spans="1:10" x14ac:dyDescent="0.25">
      <c r="A10767" t="s">
        <v>225</v>
      </c>
      <c r="B10767" t="s">
        <v>80</v>
      </c>
      <c r="C10767" t="s">
        <v>37</v>
      </c>
      <c r="D10767">
        <v>120212</v>
      </c>
      <c r="E10767" t="s">
        <v>266</v>
      </c>
      <c r="F10767">
        <v>115</v>
      </c>
      <c r="G10767" t="s">
        <v>341</v>
      </c>
      <c r="H10767" t="s">
        <v>84</v>
      </c>
      <c r="I10767">
        <v>2000</v>
      </c>
      <c r="J10767">
        <v>0.362624</v>
      </c>
    </row>
    <row r="10768" spans="1:10" x14ac:dyDescent="0.25">
      <c r="A10768" t="s">
        <v>225</v>
      </c>
      <c r="B10768" t="s">
        <v>71</v>
      </c>
      <c r="C10768" t="s">
        <v>348</v>
      </c>
      <c r="D10768" t="s">
        <v>347</v>
      </c>
      <c r="E10768" t="s">
        <v>346</v>
      </c>
      <c r="F10768">
        <v>104</v>
      </c>
      <c r="G10768" t="s">
        <v>340</v>
      </c>
      <c r="H10768" t="s">
        <v>84</v>
      </c>
      <c r="I10768">
        <v>1995</v>
      </c>
      <c r="J10768">
        <v>5.5819599999999996</v>
      </c>
    </row>
    <row r="10769" spans="1:10" x14ac:dyDescent="0.25">
      <c r="A10769" t="s">
        <v>223</v>
      </c>
      <c r="B10769" t="s">
        <v>80</v>
      </c>
      <c r="C10769" t="s">
        <v>37</v>
      </c>
      <c r="D10769">
        <v>120302</v>
      </c>
      <c r="E10769" t="s">
        <v>260</v>
      </c>
      <c r="F10769">
        <v>103</v>
      </c>
      <c r="G10769" t="s">
        <v>82</v>
      </c>
      <c r="H10769" t="s">
        <v>84</v>
      </c>
      <c r="I10769">
        <v>1995</v>
      </c>
      <c r="J10769">
        <v>5.39822E-5</v>
      </c>
    </row>
    <row r="10770" spans="1:10" x14ac:dyDescent="0.25">
      <c r="A10770" t="s">
        <v>229</v>
      </c>
      <c r="B10770" t="s">
        <v>80</v>
      </c>
      <c r="C10770" t="s">
        <v>37</v>
      </c>
      <c r="D10770">
        <v>130106</v>
      </c>
      <c r="E10770" t="s">
        <v>345</v>
      </c>
      <c r="F10770">
        <v>114</v>
      </c>
      <c r="G10770" t="s">
        <v>335</v>
      </c>
      <c r="H10770" t="s">
        <v>84</v>
      </c>
      <c r="I10770">
        <v>1995</v>
      </c>
      <c r="J10770">
        <v>1.1487799999999999</v>
      </c>
    </row>
    <row r="10771" spans="1:10" x14ac:dyDescent="0.25">
      <c r="A10771" t="s">
        <v>226</v>
      </c>
      <c r="B10771" t="s">
        <v>80</v>
      </c>
      <c r="C10771" t="s">
        <v>37</v>
      </c>
      <c r="D10771">
        <v>150102</v>
      </c>
      <c r="E10771" t="s">
        <v>288</v>
      </c>
      <c r="F10771">
        <v>104</v>
      </c>
      <c r="G10771" t="s">
        <v>340</v>
      </c>
      <c r="H10771" t="s">
        <v>84</v>
      </c>
      <c r="I10771">
        <v>2000</v>
      </c>
      <c r="J10771">
        <v>1.17379E-4</v>
      </c>
    </row>
    <row r="10772" spans="1:10" x14ac:dyDescent="0.25">
      <c r="A10772" t="s">
        <v>226</v>
      </c>
      <c r="B10772" t="s">
        <v>80</v>
      </c>
      <c r="C10772" t="s">
        <v>37</v>
      </c>
      <c r="D10772">
        <v>120215</v>
      </c>
      <c r="E10772" t="s">
        <v>264</v>
      </c>
      <c r="F10772">
        <v>114</v>
      </c>
      <c r="G10772" t="s">
        <v>335</v>
      </c>
      <c r="H10772" t="s">
        <v>84</v>
      </c>
      <c r="I10772">
        <v>2000</v>
      </c>
      <c r="J10772">
        <v>1.6142399999999999E-4</v>
      </c>
    </row>
    <row r="10773" spans="1:10" x14ac:dyDescent="0.25">
      <c r="A10773" t="s">
        <v>226</v>
      </c>
      <c r="B10773" t="s">
        <v>80</v>
      </c>
      <c r="C10773" t="s">
        <v>37</v>
      </c>
      <c r="D10773">
        <v>130302</v>
      </c>
      <c r="E10773" t="s">
        <v>336</v>
      </c>
      <c r="F10773">
        <v>104</v>
      </c>
      <c r="G10773" t="s">
        <v>340</v>
      </c>
      <c r="H10773" t="s">
        <v>84</v>
      </c>
      <c r="I10773">
        <v>2000</v>
      </c>
      <c r="J10773">
        <v>1.87042E-6</v>
      </c>
    </row>
    <row r="10774" spans="1:10" x14ac:dyDescent="0.25">
      <c r="A10774" t="s">
        <v>226</v>
      </c>
      <c r="B10774" t="s">
        <v>80</v>
      </c>
      <c r="C10774" t="s">
        <v>37</v>
      </c>
      <c r="D10774">
        <v>130112</v>
      </c>
      <c r="E10774" t="s">
        <v>349</v>
      </c>
      <c r="F10774">
        <v>111</v>
      </c>
      <c r="G10774" t="s">
        <v>333</v>
      </c>
      <c r="H10774" t="s">
        <v>84</v>
      </c>
      <c r="I10774">
        <v>2000</v>
      </c>
      <c r="J10774">
        <v>2.0742099999999999E-3</v>
      </c>
    </row>
    <row r="10775" spans="1:10" x14ac:dyDescent="0.25">
      <c r="A10775" t="s">
        <v>227</v>
      </c>
      <c r="B10775" t="s">
        <v>80</v>
      </c>
      <c r="C10775" t="s">
        <v>32</v>
      </c>
      <c r="D10775">
        <v>230500</v>
      </c>
      <c r="E10775" t="s">
        <v>356</v>
      </c>
      <c r="F10775">
        <v>111</v>
      </c>
      <c r="G10775" t="s">
        <v>333</v>
      </c>
      <c r="H10775" t="s">
        <v>84</v>
      </c>
      <c r="I10775">
        <v>1990</v>
      </c>
      <c r="J10775">
        <v>5494.74</v>
      </c>
    </row>
    <row r="10776" spans="1:10" x14ac:dyDescent="0.25">
      <c r="A10776" t="s">
        <v>223</v>
      </c>
      <c r="B10776" t="s">
        <v>80</v>
      </c>
      <c r="C10776" t="s">
        <v>37</v>
      </c>
      <c r="D10776">
        <v>120303</v>
      </c>
      <c r="E10776" t="s">
        <v>259</v>
      </c>
      <c r="F10776">
        <v>104</v>
      </c>
      <c r="G10776" t="s">
        <v>340</v>
      </c>
      <c r="H10776" t="s">
        <v>84</v>
      </c>
      <c r="I10776">
        <v>2000</v>
      </c>
      <c r="J10776">
        <v>3.02229E-4</v>
      </c>
    </row>
    <row r="10777" spans="1:10" x14ac:dyDescent="0.25">
      <c r="A10777" t="s">
        <v>225</v>
      </c>
      <c r="B10777" t="s">
        <v>79</v>
      </c>
      <c r="C10777" t="s">
        <v>35</v>
      </c>
      <c r="D10777" t="s">
        <v>243</v>
      </c>
      <c r="E10777" t="s">
        <v>242</v>
      </c>
      <c r="F10777">
        <v>108</v>
      </c>
      <c r="G10777" t="s">
        <v>83</v>
      </c>
      <c r="H10777" t="s">
        <v>84</v>
      </c>
      <c r="I10777">
        <v>1990</v>
      </c>
      <c r="J10777">
        <v>4.36104</v>
      </c>
    </row>
    <row r="10778" spans="1:10" x14ac:dyDescent="0.25">
      <c r="A10778" t="s">
        <v>226</v>
      </c>
      <c r="B10778" t="s">
        <v>80</v>
      </c>
      <c r="C10778" t="s">
        <v>37</v>
      </c>
      <c r="D10778">
        <v>120105</v>
      </c>
      <c r="E10778" t="s">
        <v>270</v>
      </c>
      <c r="F10778">
        <v>109</v>
      </c>
      <c r="G10778" t="s">
        <v>342</v>
      </c>
      <c r="H10778" t="s">
        <v>84</v>
      </c>
      <c r="I10778">
        <v>1990</v>
      </c>
      <c r="J10778">
        <v>0.28081499999999998</v>
      </c>
    </row>
    <row r="10779" spans="1:10" x14ac:dyDescent="0.25">
      <c r="A10779" t="s">
        <v>223</v>
      </c>
      <c r="B10779" t="s">
        <v>80</v>
      </c>
      <c r="C10779" t="s">
        <v>192</v>
      </c>
      <c r="D10779">
        <v>203100</v>
      </c>
      <c r="E10779" t="s">
        <v>420</v>
      </c>
      <c r="F10779">
        <v>109</v>
      </c>
      <c r="G10779" t="s">
        <v>342</v>
      </c>
      <c r="H10779" t="s">
        <v>84</v>
      </c>
      <c r="I10779">
        <v>2005</v>
      </c>
      <c r="J10779">
        <v>9.85778</v>
      </c>
    </row>
    <row r="10780" spans="1:10" x14ac:dyDescent="0.25">
      <c r="A10780" t="s">
        <v>227</v>
      </c>
      <c r="B10780" t="s">
        <v>80</v>
      </c>
      <c r="C10780" t="s">
        <v>37</v>
      </c>
      <c r="D10780">
        <v>120216</v>
      </c>
      <c r="E10780" t="s">
        <v>263</v>
      </c>
      <c r="F10780">
        <v>115</v>
      </c>
      <c r="G10780" t="s">
        <v>341</v>
      </c>
      <c r="H10780" t="s">
        <v>84</v>
      </c>
      <c r="I10780">
        <v>2014</v>
      </c>
      <c r="J10780">
        <v>1.1498E-2</v>
      </c>
    </row>
    <row r="10781" spans="1:10" x14ac:dyDescent="0.25">
      <c r="A10781" t="s">
        <v>229</v>
      </c>
      <c r="B10781" t="s">
        <v>75</v>
      </c>
      <c r="C10781" t="s">
        <v>31</v>
      </c>
      <c r="D10781" t="s">
        <v>237</v>
      </c>
      <c r="E10781" t="s">
        <v>236</v>
      </c>
      <c r="F10781">
        <v>109</v>
      </c>
      <c r="G10781" t="s">
        <v>342</v>
      </c>
      <c r="H10781" t="s">
        <v>84</v>
      </c>
      <c r="I10781">
        <v>2010</v>
      </c>
      <c r="J10781">
        <v>1593.87</v>
      </c>
    </row>
    <row r="10782" spans="1:10" x14ac:dyDescent="0.25">
      <c r="A10782" t="s">
        <v>224</v>
      </c>
      <c r="B10782" t="s">
        <v>80</v>
      </c>
      <c r="C10782" t="s">
        <v>37</v>
      </c>
      <c r="D10782">
        <v>130303</v>
      </c>
      <c r="E10782" t="s">
        <v>351</v>
      </c>
      <c r="F10782">
        <v>111</v>
      </c>
      <c r="G10782" t="s">
        <v>333</v>
      </c>
      <c r="H10782" t="s">
        <v>84</v>
      </c>
      <c r="I10782">
        <v>2014</v>
      </c>
      <c r="J10782">
        <v>7.3246300000000004E-4</v>
      </c>
    </row>
    <row r="10783" spans="1:10" x14ac:dyDescent="0.25">
      <c r="A10783" t="s">
        <v>229</v>
      </c>
      <c r="B10783" t="s">
        <v>80</v>
      </c>
      <c r="C10783" t="s">
        <v>37</v>
      </c>
      <c r="D10783">
        <v>120212</v>
      </c>
      <c r="E10783" t="s">
        <v>266</v>
      </c>
      <c r="F10783">
        <v>104</v>
      </c>
      <c r="G10783" t="s">
        <v>340</v>
      </c>
      <c r="H10783" t="s">
        <v>84</v>
      </c>
      <c r="I10783">
        <v>2014</v>
      </c>
      <c r="J10783">
        <v>1.04803E-2</v>
      </c>
    </row>
    <row r="10784" spans="1:10" x14ac:dyDescent="0.25">
      <c r="A10784" t="s">
        <v>229</v>
      </c>
      <c r="B10784" t="s">
        <v>80</v>
      </c>
      <c r="C10784" t="s">
        <v>37</v>
      </c>
      <c r="D10784">
        <v>130212</v>
      </c>
      <c r="E10784" t="s">
        <v>388</v>
      </c>
      <c r="F10784">
        <v>104</v>
      </c>
      <c r="G10784" t="s">
        <v>340</v>
      </c>
      <c r="H10784" t="s">
        <v>84</v>
      </c>
      <c r="I10784">
        <v>2014</v>
      </c>
      <c r="J10784">
        <v>4.0469600000000002E-4</v>
      </c>
    </row>
    <row r="10785" spans="1:10" x14ac:dyDescent="0.25">
      <c r="A10785" t="s">
        <v>229</v>
      </c>
      <c r="B10785" t="s">
        <v>80</v>
      </c>
      <c r="C10785" t="s">
        <v>37</v>
      </c>
      <c r="D10785">
        <v>120218</v>
      </c>
      <c r="E10785" t="s">
        <v>262</v>
      </c>
      <c r="F10785">
        <v>104</v>
      </c>
      <c r="G10785" t="s">
        <v>340</v>
      </c>
      <c r="H10785" t="s">
        <v>84</v>
      </c>
      <c r="I10785">
        <v>2014</v>
      </c>
      <c r="J10785">
        <v>7.5035600000000004E-5</v>
      </c>
    </row>
    <row r="10786" spans="1:10" x14ac:dyDescent="0.25">
      <c r="A10786" t="s">
        <v>223</v>
      </c>
      <c r="B10786" t="s">
        <v>79</v>
      </c>
      <c r="C10786" t="s">
        <v>35</v>
      </c>
      <c r="D10786" t="s">
        <v>243</v>
      </c>
      <c r="E10786" t="s">
        <v>242</v>
      </c>
      <c r="F10786">
        <v>103</v>
      </c>
      <c r="G10786" t="s">
        <v>82</v>
      </c>
      <c r="H10786" t="s">
        <v>84</v>
      </c>
      <c r="I10786">
        <v>2015</v>
      </c>
      <c r="J10786">
        <v>24.793199999999999</v>
      </c>
    </row>
    <row r="10787" spans="1:10" x14ac:dyDescent="0.25">
      <c r="A10787" t="s">
        <v>223</v>
      </c>
      <c r="B10787" t="s">
        <v>80</v>
      </c>
      <c r="C10787" t="s">
        <v>191</v>
      </c>
      <c r="D10787">
        <v>230900</v>
      </c>
      <c r="E10787" t="s">
        <v>390</v>
      </c>
      <c r="F10787">
        <v>120</v>
      </c>
      <c r="G10787" t="s">
        <v>332</v>
      </c>
      <c r="H10787" t="s">
        <v>84</v>
      </c>
      <c r="I10787">
        <v>2000</v>
      </c>
      <c r="J10787">
        <v>49.333399999999997</v>
      </c>
    </row>
    <row r="10788" spans="1:10" x14ac:dyDescent="0.25">
      <c r="A10788" t="s">
        <v>223</v>
      </c>
      <c r="B10788" t="s">
        <v>80</v>
      </c>
      <c r="C10788" t="s">
        <v>37</v>
      </c>
      <c r="D10788">
        <v>120212</v>
      </c>
      <c r="E10788" t="s">
        <v>266</v>
      </c>
      <c r="F10788">
        <v>111</v>
      </c>
      <c r="G10788" t="s">
        <v>333</v>
      </c>
      <c r="H10788" t="s">
        <v>84</v>
      </c>
      <c r="I10788">
        <v>2005</v>
      </c>
      <c r="J10788">
        <v>0.30139899999999997</v>
      </c>
    </row>
    <row r="10789" spans="1:10" x14ac:dyDescent="0.25">
      <c r="A10789" t="s">
        <v>223</v>
      </c>
      <c r="B10789" t="s">
        <v>80</v>
      </c>
      <c r="C10789" t="s">
        <v>37</v>
      </c>
      <c r="D10789">
        <v>150202</v>
      </c>
      <c r="E10789" t="s">
        <v>286</v>
      </c>
      <c r="F10789">
        <v>104</v>
      </c>
      <c r="G10789" t="s">
        <v>340</v>
      </c>
      <c r="H10789" t="s">
        <v>84</v>
      </c>
      <c r="I10789">
        <v>2005</v>
      </c>
      <c r="J10789">
        <v>9.6865800000000004E-5</v>
      </c>
    </row>
    <row r="10790" spans="1:10" x14ac:dyDescent="0.25">
      <c r="A10790" t="s">
        <v>223</v>
      </c>
      <c r="B10790" t="s">
        <v>80</v>
      </c>
      <c r="C10790" t="s">
        <v>37</v>
      </c>
      <c r="D10790">
        <v>120212</v>
      </c>
      <c r="E10790" t="s">
        <v>266</v>
      </c>
      <c r="F10790">
        <v>109</v>
      </c>
      <c r="G10790" t="s">
        <v>342</v>
      </c>
      <c r="H10790" t="s">
        <v>84</v>
      </c>
      <c r="I10790">
        <v>2005</v>
      </c>
      <c r="J10790">
        <v>0.150699</v>
      </c>
    </row>
    <row r="10791" spans="1:10" x14ac:dyDescent="0.25">
      <c r="A10791" t="s">
        <v>223</v>
      </c>
      <c r="B10791" t="s">
        <v>79</v>
      </c>
      <c r="C10791" t="s">
        <v>35</v>
      </c>
      <c r="D10791" t="s">
        <v>245</v>
      </c>
      <c r="E10791" t="s">
        <v>244</v>
      </c>
      <c r="F10791">
        <v>115</v>
      </c>
      <c r="G10791" t="s">
        <v>341</v>
      </c>
      <c r="H10791" t="s">
        <v>84</v>
      </c>
      <c r="I10791">
        <v>2005</v>
      </c>
      <c r="J10791">
        <v>0.54364500000000004</v>
      </c>
    </row>
    <row r="10792" spans="1:10" x14ac:dyDescent="0.25">
      <c r="A10792" t="s">
        <v>223</v>
      </c>
      <c r="B10792" t="s">
        <v>79</v>
      </c>
      <c r="C10792" t="s">
        <v>35</v>
      </c>
      <c r="D10792" t="s">
        <v>243</v>
      </c>
      <c r="E10792" t="s">
        <v>242</v>
      </c>
      <c r="F10792">
        <v>104</v>
      </c>
      <c r="G10792" t="s">
        <v>340</v>
      </c>
      <c r="H10792" t="s">
        <v>84</v>
      </c>
      <c r="I10792">
        <v>2015</v>
      </c>
      <c r="J10792">
        <v>1.6115900000000001</v>
      </c>
    </row>
    <row r="10793" spans="1:10" x14ac:dyDescent="0.25">
      <c r="A10793" t="s">
        <v>226</v>
      </c>
      <c r="B10793" t="s">
        <v>80</v>
      </c>
      <c r="C10793" t="s">
        <v>37</v>
      </c>
      <c r="D10793">
        <v>120218</v>
      </c>
      <c r="E10793" t="s">
        <v>262</v>
      </c>
      <c r="F10793">
        <v>104</v>
      </c>
      <c r="G10793" t="s">
        <v>340</v>
      </c>
      <c r="H10793" t="s">
        <v>84</v>
      </c>
      <c r="I10793">
        <v>2000</v>
      </c>
      <c r="J10793">
        <v>1.8762499999999999E-5</v>
      </c>
    </row>
    <row r="10794" spans="1:10" x14ac:dyDescent="0.25">
      <c r="A10794" t="s">
        <v>226</v>
      </c>
      <c r="B10794" t="s">
        <v>80</v>
      </c>
      <c r="C10794" t="s">
        <v>37</v>
      </c>
      <c r="D10794">
        <v>130218</v>
      </c>
      <c r="E10794" t="s">
        <v>343</v>
      </c>
      <c r="F10794">
        <v>109</v>
      </c>
      <c r="G10794" t="s">
        <v>342</v>
      </c>
      <c r="H10794" t="s">
        <v>84</v>
      </c>
      <c r="I10794">
        <v>2000</v>
      </c>
      <c r="J10794">
        <v>3.8338199999999999E-3</v>
      </c>
    </row>
    <row r="10795" spans="1:10" x14ac:dyDescent="0.25">
      <c r="A10795" t="s">
        <v>226</v>
      </c>
      <c r="B10795" t="s">
        <v>80</v>
      </c>
      <c r="C10795" t="s">
        <v>37</v>
      </c>
      <c r="D10795">
        <v>130215</v>
      </c>
      <c r="E10795" t="s">
        <v>384</v>
      </c>
      <c r="F10795">
        <v>109</v>
      </c>
      <c r="G10795" t="s">
        <v>342</v>
      </c>
      <c r="H10795" t="s">
        <v>84</v>
      </c>
      <c r="I10795">
        <v>2000</v>
      </c>
      <c r="J10795">
        <v>5.3760099999999996E-4</v>
      </c>
    </row>
    <row r="10796" spans="1:10" x14ac:dyDescent="0.25">
      <c r="A10796" t="s">
        <v>226</v>
      </c>
      <c r="B10796" t="s">
        <v>80</v>
      </c>
      <c r="C10796" t="s">
        <v>37</v>
      </c>
      <c r="D10796">
        <v>120212</v>
      </c>
      <c r="E10796" t="s">
        <v>266</v>
      </c>
      <c r="F10796">
        <v>115</v>
      </c>
      <c r="G10796" t="s">
        <v>341</v>
      </c>
      <c r="H10796" t="s">
        <v>84</v>
      </c>
      <c r="I10796">
        <v>2000</v>
      </c>
      <c r="J10796">
        <v>1.9095500000000001E-2</v>
      </c>
    </row>
    <row r="10797" spans="1:10" x14ac:dyDescent="0.25">
      <c r="A10797" t="s">
        <v>226</v>
      </c>
      <c r="B10797" t="s">
        <v>80</v>
      </c>
      <c r="C10797" t="s">
        <v>37</v>
      </c>
      <c r="D10797">
        <v>130218</v>
      </c>
      <c r="E10797" t="s">
        <v>343</v>
      </c>
      <c r="F10797">
        <v>120</v>
      </c>
      <c r="G10797" t="s">
        <v>332</v>
      </c>
      <c r="H10797" t="s">
        <v>84</v>
      </c>
      <c r="I10797">
        <v>2000</v>
      </c>
      <c r="J10797">
        <v>1.5133499999999999E-3</v>
      </c>
    </row>
    <row r="10798" spans="1:10" x14ac:dyDescent="0.25">
      <c r="A10798" t="s">
        <v>227</v>
      </c>
      <c r="B10798" t="s">
        <v>80</v>
      </c>
      <c r="C10798" t="s">
        <v>37</v>
      </c>
      <c r="D10798">
        <v>120219</v>
      </c>
      <c r="E10798" t="s">
        <v>261</v>
      </c>
      <c r="F10798">
        <v>109</v>
      </c>
      <c r="G10798" t="s">
        <v>342</v>
      </c>
      <c r="H10798" t="s">
        <v>84</v>
      </c>
      <c r="I10798">
        <v>2010</v>
      </c>
      <c r="J10798">
        <v>2.5369200000000001E-2</v>
      </c>
    </row>
    <row r="10799" spans="1:10" x14ac:dyDescent="0.25">
      <c r="A10799" t="s">
        <v>227</v>
      </c>
      <c r="B10799" t="s">
        <v>80</v>
      </c>
      <c r="C10799" t="s">
        <v>37</v>
      </c>
      <c r="D10799">
        <v>130219</v>
      </c>
      <c r="E10799" t="s">
        <v>354</v>
      </c>
      <c r="F10799">
        <v>114</v>
      </c>
      <c r="G10799" t="s">
        <v>335</v>
      </c>
      <c r="H10799" t="s">
        <v>84</v>
      </c>
      <c r="I10799">
        <v>2010</v>
      </c>
      <c r="J10799">
        <v>5.75218E-3</v>
      </c>
    </row>
    <row r="10800" spans="1:10" x14ac:dyDescent="0.25">
      <c r="A10800" t="s">
        <v>225</v>
      </c>
      <c r="B10800" t="s">
        <v>80</v>
      </c>
      <c r="C10800" t="s">
        <v>37</v>
      </c>
      <c r="D10800">
        <v>120215</v>
      </c>
      <c r="E10800" t="s">
        <v>264</v>
      </c>
      <c r="F10800">
        <v>115</v>
      </c>
      <c r="G10800" t="s">
        <v>341</v>
      </c>
      <c r="H10800" t="s">
        <v>84</v>
      </c>
      <c r="I10800">
        <v>2014</v>
      </c>
      <c r="J10800">
        <v>6.5630399999999994E-5</v>
      </c>
    </row>
    <row r="10801" spans="1:10" x14ac:dyDescent="0.25">
      <c r="A10801" t="s">
        <v>225</v>
      </c>
      <c r="B10801" t="s">
        <v>80</v>
      </c>
      <c r="C10801" t="s">
        <v>37</v>
      </c>
      <c r="D10801">
        <v>130215</v>
      </c>
      <c r="E10801" t="s">
        <v>384</v>
      </c>
      <c r="F10801">
        <v>104</v>
      </c>
      <c r="G10801" t="s">
        <v>340</v>
      </c>
      <c r="H10801" t="s">
        <v>84</v>
      </c>
      <c r="I10801">
        <v>2015</v>
      </c>
      <c r="J10801">
        <v>3.66565E-7</v>
      </c>
    </row>
    <row r="10802" spans="1:10" x14ac:dyDescent="0.25">
      <c r="A10802" t="s">
        <v>224</v>
      </c>
      <c r="B10802" t="s">
        <v>80</v>
      </c>
      <c r="C10802" t="s">
        <v>37</v>
      </c>
      <c r="D10802">
        <v>130105</v>
      </c>
      <c r="E10802" t="s">
        <v>352</v>
      </c>
      <c r="F10802">
        <v>111</v>
      </c>
      <c r="G10802" t="s">
        <v>333</v>
      </c>
      <c r="H10802" t="s">
        <v>84</v>
      </c>
      <c r="I10802">
        <v>2015</v>
      </c>
      <c r="J10802">
        <v>4.4244799999999997E-3</v>
      </c>
    </row>
    <row r="10803" spans="1:10" x14ac:dyDescent="0.25">
      <c r="A10803" t="s">
        <v>227</v>
      </c>
      <c r="B10803" t="s">
        <v>80</v>
      </c>
      <c r="C10803" t="s">
        <v>37</v>
      </c>
      <c r="D10803">
        <v>130302</v>
      </c>
      <c r="E10803" t="s">
        <v>336</v>
      </c>
      <c r="F10803">
        <v>109</v>
      </c>
      <c r="G10803" t="s">
        <v>342</v>
      </c>
      <c r="H10803" t="s">
        <v>84</v>
      </c>
      <c r="I10803">
        <v>1990</v>
      </c>
      <c r="J10803">
        <v>0.15683900000000001</v>
      </c>
    </row>
    <row r="10804" spans="1:10" x14ac:dyDescent="0.25">
      <c r="A10804" t="s">
        <v>226</v>
      </c>
      <c r="B10804" t="s">
        <v>80</v>
      </c>
      <c r="C10804" t="s">
        <v>37</v>
      </c>
      <c r="D10804">
        <v>150103</v>
      </c>
      <c r="E10804" t="s">
        <v>287</v>
      </c>
      <c r="F10804">
        <v>109</v>
      </c>
      <c r="G10804" t="s">
        <v>342</v>
      </c>
      <c r="H10804" t="s">
        <v>84</v>
      </c>
      <c r="I10804">
        <v>2015</v>
      </c>
      <c r="J10804">
        <v>1.5246600000000001E-2</v>
      </c>
    </row>
    <row r="10805" spans="1:10" x14ac:dyDescent="0.25">
      <c r="A10805" t="s">
        <v>226</v>
      </c>
      <c r="B10805" t="s">
        <v>80</v>
      </c>
      <c r="C10805" t="s">
        <v>37</v>
      </c>
      <c r="D10805">
        <v>150103</v>
      </c>
      <c r="E10805" t="s">
        <v>287</v>
      </c>
      <c r="F10805">
        <v>114</v>
      </c>
      <c r="G10805" t="s">
        <v>335</v>
      </c>
      <c r="H10805" t="s">
        <v>84</v>
      </c>
      <c r="I10805">
        <v>2015</v>
      </c>
      <c r="J10805">
        <v>3.5184399999999998E-3</v>
      </c>
    </row>
    <row r="10806" spans="1:10" x14ac:dyDescent="0.25">
      <c r="A10806" t="s">
        <v>226</v>
      </c>
      <c r="B10806" t="s">
        <v>80</v>
      </c>
      <c r="C10806" t="s">
        <v>37</v>
      </c>
      <c r="D10806">
        <v>130106</v>
      </c>
      <c r="E10806" t="s">
        <v>345</v>
      </c>
      <c r="F10806">
        <v>109</v>
      </c>
      <c r="G10806" t="s">
        <v>342</v>
      </c>
      <c r="H10806" t="s">
        <v>84</v>
      </c>
      <c r="I10806">
        <v>2015</v>
      </c>
      <c r="J10806">
        <v>5.6932900000000002</v>
      </c>
    </row>
    <row r="10807" spans="1:10" x14ac:dyDescent="0.25">
      <c r="A10807" t="s">
        <v>226</v>
      </c>
      <c r="B10807" t="s">
        <v>80</v>
      </c>
      <c r="C10807" t="s">
        <v>37</v>
      </c>
      <c r="D10807">
        <v>120303</v>
      </c>
      <c r="E10807" t="s">
        <v>259</v>
      </c>
      <c r="F10807">
        <v>120</v>
      </c>
      <c r="G10807" t="s">
        <v>332</v>
      </c>
      <c r="H10807" t="s">
        <v>84</v>
      </c>
      <c r="I10807">
        <v>2015</v>
      </c>
      <c r="J10807">
        <v>1.3769899999999999</v>
      </c>
    </row>
    <row r="10808" spans="1:10" x14ac:dyDescent="0.25">
      <c r="A10808" t="s">
        <v>223</v>
      </c>
      <c r="B10808" t="s">
        <v>80</v>
      </c>
      <c r="C10808" t="s">
        <v>37</v>
      </c>
      <c r="D10808">
        <v>120213</v>
      </c>
      <c r="E10808" t="s">
        <v>265</v>
      </c>
      <c r="F10808">
        <v>103</v>
      </c>
      <c r="G10808" t="s">
        <v>82</v>
      </c>
      <c r="H10808" t="s">
        <v>84</v>
      </c>
      <c r="I10808">
        <v>2015</v>
      </c>
      <c r="J10808">
        <v>3.5666399999999998E-3</v>
      </c>
    </row>
    <row r="10809" spans="1:10" x14ac:dyDescent="0.25">
      <c r="A10809" t="s">
        <v>223</v>
      </c>
      <c r="B10809" t="s">
        <v>80</v>
      </c>
      <c r="C10809" t="s">
        <v>37</v>
      </c>
      <c r="D10809">
        <v>130213</v>
      </c>
      <c r="E10809" t="s">
        <v>368</v>
      </c>
      <c r="F10809">
        <v>114</v>
      </c>
      <c r="G10809" t="s">
        <v>335</v>
      </c>
      <c r="H10809" t="s">
        <v>84</v>
      </c>
      <c r="I10809">
        <v>2015</v>
      </c>
      <c r="J10809">
        <v>2.8671100000000001E-2</v>
      </c>
    </row>
    <row r="10810" spans="1:10" x14ac:dyDescent="0.25">
      <c r="A10810" t="s">
        <v>223</v>
      </c>
      <c r="B10810" t="s">
        <v>80</v>
      </c>
      <c r="C10810" t="s">
        <v>37</v>
      </c>
      <c r="D10810">
        <v>120219</v>
      </c>
      <c r="E10810" t="s">
        <v>261</v>
      </c>
      <c r="F10810">
        <v>103</v>
      </c>
      <c r="G10810" t="s">
        <v>82</v>
      </c>
      <c r="H10810" t="s">
        <v>84</v>
      </c>
      <c r="I10810">
        <v>2015</v>
      </c>
      <c r="J10810">
        <v>7.2142499999999996E-5</v>
      </c>
    </row>
    <row r="10811" spans="1:10" x14ac:dyDescent="0.25">
      <c r="A10811" t="s">
        <v>227</v>
      </c>
      <c r="B10811" t="s">
        <v>79</v>
      </c>
      <c r="C10811" t="s">
        <v>35</v>
      </c>
      <c r="D10811" t="s">
        <v>245</v>
      </c>
      <c r="E10811" t="s">
        <v>244</v>
      </c>
      <c r="F10811">
        <v>108</v>
      </c>
      <c r="G10811" t="s">
        <v>83</v>
      </c>
      <c r="H10811" t="s">
        <v>84</v>
      </c>
      <c r="I10811">
        <v>2010</v>
      </c>
      <c r="J10811">
        <v>6.0610600000000003</v>
      </c>
    </row>
    <row r="10812" spans="1:10" x14ac:dyDescent="0.25">
      <c r="A10812" t="s">
        <v>227</v>
      </c>
      <c r="B10812" t="s">
        <v>79</v>
      </c>
      <c r="C10812" t="s">
        <v>35</v>
      </c>
      <c r="D10812" t="s">
        <v>245</v>
      </c>
      <c r="E10812" t="s">
        <v>244</v>
      </c>
      <c r="F10812">
        <v>103</v>
      </c>
      <c r="G10812" t="s">
        <v>82</v>
      </c>
      <c r="H10812" t="s">
        <v>84</v>
      </c>
      <c r="I10812">
        <v>2010</v>
      </c>
      <c r="J10812">
        <v>16.015899999999998</v>
      </c>
    </row>
    <row r="10813" spans="1:10" x14ac:dyDescent="0.25">
      <c r="A10813" t="s">
        <v>227</v>
      </c>
      <c r="B10813" t="s">
        <v>80</v>
      </c>
      <c r="C10813" t="s">
        <v>37</v>
      </c>
      <c r="D10813">
        <v>150203</v>
      </c>
      <c r="E10813" t="s">
        <v>285</v>
      </c>
      <c r="F10813">
        <v>103</v>
      </c>
      <c r="G10813" t="s">
        <v>82</v>
      </c>
      <c r="H10813" t="s">
        <v>84</v>
      </c>
      <c r="I10813">
        <v>1995</v>
      </c>
      <c r="J10813">
        <v>9.7871300000000006E-5</v>
      </c>
    </row>
    <row r="10814" spans="1:10" x14ac:dyDescent="0.25">
      <c r="A10814" t="s">
        <v>229</v>
      </c>
      <c r="B10814" t="s">
        <v>80</v>
      </c>
      <c r="C10814" t="s">
        <v>37</v>
      </c>
      <c r="D10814">
        <v>130112</v>
      </c>
      <c r="E10814" t="s">
        <v>349</v>
      </c>
      <c r="F10814">
        <v>109</v>
      </c>
      <c r="G10814" t="s">
        <v>342</v>
      </c>
      <c r="H10814" t="s">
        <v>84</v>
      </c>
      <c r="I10814">
        <v>1990</v>
      </c>
      <c r="J10814">
        <v>0.946465</v>
      </c>
    </row>
    <row r="10815" spans="1:10" x14ac:dyDescent="0.25">
      <c r="A10815" t="s">
        <v>229</v>
      </c>
      <c r="B10815" t="s">
        <v>80</v>
      </c>
      <c r="C10815" t="s">
        <v>37</v>
      </c>
      <c r="D10815">
        <v>120105</v>
      </c>
      <c r="E10815" t="s">
        <v>270</v>
      </c>
      <c r="F10815">
        <v>114</v>
      </c>
      <c r="G10815" t="s">
        <v>335</v>
      </c>
      <c r="H10815" t="s">
        <v>84</v>
      </c>
      <c r="I10815">
        <v>1990</v>
      </c>
      <c r="J10815">
        <v>2.8296399999999999</v>
      </c>
    </row>
    <row r="10816" spans="1:10" x14ac:dyDescent="0.25">
      <c r="A10816" t="s">
        <v>229</v>
      </c>
      <c r="B10816" t="s">
        <v>80</v>
      </c>
      <c r="C10816" t="s">
        <v>37</v>
      </c>
      <c r="D10816">
        <v>130105</v>
      </c>
      <c r="E10816" t="s">
        <v>352</v>
      </c>
      <c r="F10816">
        <v>114</v>
      </c>
      <c r="G10816" t="s">
        <v>335</v>
      </c>
      <c r="H10816" t="s">
        <v>84</v>
      </c>
      <c r="I10816">
        <v>1990</v>
      </c>
      <c r="J10816">
        <v>0.35304600000000003</v>
      </c>
    </row>
    <row r="10817" spans="1:10" x14ac:dyDescent="0.25">
      <c r="A10817" t="s">
        <v>229</v>
      </c>
      <c r="B10817" t="s">
        <v>80</v>
      </c>
      <c r="C10817" t="s">
        <v>37</v>
      </c>
      <c r="D10817">
        <v>130105</v>
      </c>
      <c r="E10817" t="s">
        <v>352</v>
      </c>
      <c r="F10817">
        <v>104</v>
      </c>
      <c r="G10817" t="s">
        <v>340</v>
      </c>
      <c r="H10817" t="s">
        <v>84</v>
      </c>
      <c r="I10817">
        <v>1990</v>
      </c>
      <c r="J10817">
        <v>3.8374500000000001E-3</v>
      </c>
    </row>
    <row r="10818" spans="1:10" x14ac:dyDescent="0.25">
      <c r="A10818" t="s">
        <v>225</v>
      </c>
      <c r="B10818" t="s">
        <v>74</v>
      </c>
      <c r="C10818" t="s">
        <v>34</v>
      </c>
      <c r="D10818">
        <v>901000</v>
      </c>
      <c r="E10818" t="s">
        <v>34</v>
      </c>
      <c r="F10818">
        <v>103</v>
      </c>
      <c r="G10818" t="s">
        <v>82</v>
      </c>
      <c r="H10818" t="s">
        <v>84</v>
      </c>
      <c r="I10818">
        <v>1990</v>
      </c>
      <c r="J10818">
        <v>12.0007</v>
      </c>
    </row>
    <row r="10819" spans="1:10" x14ac:dyDescent="0.25">
      <c r="A10819" t="s">
        <v>223</v>
      </c>
      <c r="B10819" t="s">
        <v>75</v>
      </c>
      <c r="C10819" t="s">
        <v>31</v>
      </c>
      <c r="D10819" t="s">
        <v>237</v>
      </c>
      <c r="E10819" t="s">
        <v>236</v>
      </c>
      <c r="F10819">
        <v>120</v>
      </c>
      <c r="G10819" t="s">
        <v>332</v>
      </c>
      <c r="H10819" t="s">
        <v>84</v>
      </c>
      <c r="I10819">
        <v>2005</v>
      </c>
      <c r="J10819">
        <v>12206.4</v>
      </c>
    </row>
    <row r="10820" spans="1:10" x14ac:dyDescent="0.25">
      <c r="A10820" t="s">
        <v>227</v>
      </c>
      <c r="B10820" t="s">
        <v>75</v>
      </c>
      <c r="C10820" t="s">
        <v>31</v>
      </c>
      <c r="D10820" t="s">
        <v>235</v>
      </c>
      <c r="E10820" t="s">
        <v>234</v>
      </c>
      <c r="F10820">
        <v>110</v>
      </c>
      <c r="G10820" t="s">
        <v>344</v>
      </c>
      <c r="H10820" t="s">
        <v>84</v>
      </c>
      <c r="I10820">
        <v>2000</v>
      </c>
      <c r="J10820">
        <v>1.3764400000000001</v>
      </c>
    </row>
    <row r="10821" spans="1:10" x14ac:dyDescent="0.25">
      <c r="A10821" t="s">
        <v>227</v>
      </c>
      <c r="B10821" t="s">
        <v>75</v>
      </c>
      <c r="C10821" t="s">
        <v>31</v>
      </c>
      <c r="D10821" t="s">
        <v>235</v>
      </c>
      <c r="E10821" t="s">
        <v>234</v>
      </c>
      <c r="F10821">
        <v>110</v>
      </c>
      <c r="G10821" t="s">
        <v>344</v>
      </c>
      <c r="H10821" t="s">
        <v>84</v>
      </c>
      <c r="I10821">
        <v>2005</v>
      </c>
      <c r="J10821">
        <v>1.24038</v>
      </c>
    </row>
    <row r="10822" spans="1:10" x14ac:dyDescent="0.25">
      <c r="A10822" t="s">
        <v>226</v>
      </c>
      <c r="B10822" t="s">
        <v>80</v>
      </c>
      <c r="C10822" t="s">
        <v>32</v>
      </c>
      <c r="D10822">
        <v>230600</v>
      </c>
      <c r="E10822" t="s">
        <v>411</v>
      </c>
      <c r="F10822">
        <v>120</v>
      </c>
      <c r="G10822" t="s">
        <v>332</v>
      </c>
      <c r="H10822" t="s">
        <v>84</v>
      </c>
      <c r="I10822">
        <v>2014</v>
      </c>
      <c r="J10822">
        <v>88.761899999999997</v>
      </c>
    </row>
    <row r="10823" spans="1:10" x14ac:dyDescent="0.25">
      <c r="A10823" t="s">
        <v>227</v>
      </c>
      <c r="B10823" t="s">
        <v>80</v>
      </c>
      <c r="C10823" t="s">
        <v>37</v>
      </c>
      <c r="D10823">
        <v>120105</v>
      </c>
      <c r="E10823" t="s">
        <v>270</v>
      </c>
      <c r="F10823">
        <v>111</v>
      </c>
      <c r="G10823" t="s">
        <v>333</v>
      </c>
      <c r="H10823" t="s">
        <v>84</v>
      </c>
      <c r="I10823">
        <v>2015</v>
      </c>
      <c r="J10823">
        <v>2.76939</v>
      </c>
    </row>
    <row r="10824" spans="1:10" x14ac:dyDescent="0.25">
      <c r="A10824" t="s">
        <v>226</v>
      </c>
      <c r="B10824" t="s">
        <v>71</v>
      </c>
      <c r="C10824" t="s">
        <v>348</v>
      </c>
      <c r="D10824" t="s">
        <v>347</v>
      </c>
      <c r="E10824" t="s">
        <v>346</v>
      </c>
      <c r="F10824">
        <v>111</v>
      </c>
      <c r="G10824" t="s">
        <v>333</v>
      </c>
      <c r="H10824" t="s">
        <v>84</v>
      </c>
      <c r="I10824">
        <v>1995</v>
      </c>
      <c r="J10824">
        <v>3.8538899999999998</v>
      </c>
    </row>
    <row r="10825" spans="1:10" x14ac:dyDescent="0.25">
      <c r="A10825" t="s">
        <v>229</v>
      </c>
      <c r="B10825" t="s">
        <v>75</v>
      </c>
      <c r="C10825" t="s">
        <v>31</v>
      </c>
      <c r="D10825" t="s">
        <v>237</v>
      </c>
      <c r="E10825" t="s">
        <v>236</v>
      </c>
      <c r="F10825">
        <v>120</v>
      </c>
      <c r="G10825" t="s">
        <v>332</v>
      </c>
      <c r="H10825" t="s">
        <v>84</v>
      </c>
      <c r="I10825">
        <v>1995</v>
      </c>
      <c r="J10825">
        <v>21991.3</v>
      </c>
    </row>
    <row r="10826" spans="1:10" x14ac:dyDescent="0.25">
      <c r="A10826" t="s">
        <v>227</v>
      </c>
      <c r="B10826" t="s">
        <v>202</v>
      </c>
      <c r="C10826" t="s">
        <v>199</v>
      </c>
      <c r="D10826" t="s">
        <v>381</v>
      </c>
      <c r="E10826" t="s">
        <v>380</v>
      </c>
      <c r="F10826">
        <v>111</v>
      </c>
      <c r="G10826" t="s">
        <v>333</v>
      </c>
      <c r="H10826" t="s">
        <v>84</v>
      </c>
      <c r="I10826">
        <v>2005</v>
      </c>
      <c r="J10826">
        <v>621.97699999999998</v>
      </c>
    </row>
    <row r="10827" spans="1:10" x14ac:dyDescent="0.25">
      <c r="A10827" t="s">
        <v>223</v>
      </c>
      <c r="B10827" t="s">
        <v>75</v>
      </c>
      <c r="C10827" t="s">
        <v>31</v>
      </c>
      <c r="D10827" t="s">
        <v>237</v>
      </c>
      <c r="E10827" t="s">
        <v>236</v>
      </c>
      <c r="F10827">
        <v>109</v>
      </c>
      <c r="G10827" t="s">
        <v>342</v>
      </c>
      <c r="H10827" t="s">
        <v>84</v>
      </c>
      <c r="I10827">
        <v>2014</v>
      </c>
      <c r="J10827">
        <v>1503.5</v>
      </c>
    </row>
    <row r="10828" spans="1:10" x14ac:dyDescent="0.25">
      <c r="A10828" t="s">
        <v>227</v>
      </c>
      <c r="B10828" t="s">
        <v>80</v>
      </c>
      <c r="C10828" t="s">
        <v>37</v>
      </c>
      <c r="D10828">
        <v>120218</v>
      </c>
      <c r="E10828" t="s">
        <v>262</v>
      </c>
      <c r="F10828">
        <v>109</v>
      </c>
      <c r="G10828" t="s">
        <v>342</v>
      </c>
      <c r="H10828" t="s">
        <v>84</v>
      </c>
      <c r="I10828">
        <v>2015</v>
      </c>
      <c r="J10828">
        <v>5.2104300000000003E-3</v>
      </c>
    </row>
    <row r="10829" spans="1:10" x14ac:dyDescent="0.25">
      <c r="A10829" t="s">
        <v>225</v>
      </c>
      <c r="B10829" t="s">
        <v>79</v>
      </c>
      <c r="C10829" t="s">
        <v>35</v>
      </c>
      <c r="D10829" t="s">
        <v>322</v>
      </c>
      <c r="E10829" t="s">
        <v>321</v>
      </c>
      <c r="F10829">
        <v>122</v>
      </c>
      <c r="G10829" t="s">
        <v>369</v>
      </c>
      <c r="H10829" t="s">
        <v>84</v>
      </c>
      <c r="I10829">
        <v>1990</v>
      </c>
      <c r="J10829">
        <v>85.275899999999993</v>
      </c>
    </row>
    <row r="10830" spans="1:10" x14ac:dyDescent="0.25">
      <c r="A10830" t="s">
        <v>224</v>
      </c>
      <c r="B10830" t="s">
        <v>79</v>
      </c>
      <c r="C10830" t="s">
        <v>35</v>
      </c>
      <c r="D10830" t="s">
        <v>245</v>
      </c>
      <c r="E10830" t="s">
        <v>244</v>
      </c>
      <c r="F10830">
        <v>122</v>
      </c>
      <c r="G10830" t="s">
        <v>369</v>
      </c>
      <c r="H10830" t="s">
        <v>84</v>
      </c>
      <c r="I10830">
        <v>2000</v>
      </c>
      <c r="J10830">
        <v>179.93199999999999</v>
      </c>
    </row>
    <row r="10831" spans="1:10" x14ac:dyDescent="0.25">
      <c r="A10831" t="s">
        <v>224</v>
      </c>
      <c r="B10831" t="s">
        <v>79</v>
      </c>
      <c r="C10831" t="s">
        <v>35</v>
      </c>
      <c r="D10831" t="s">
        <v>245</v>
      </c>
      <c r="E10831" t="s">
        <v>244</v>
      </c>
      <c r="F10831">
        <v>104</v>
      </c>
      <c r="G10831" t="s">
        <v>340</v>
      </c>
      <c r="H10831" t="s">
        <v>84</v>
      </c>
      <c r="I10831">
        <v>2000</v>
      </c>
      <c r="J10831">
        <v>2.2428699999999999</v>
      </c>
    </row>
    <row r="10832" spans="1:10" x14ac:dyDescent="0.25">
      <c r="A10832" t="s">
        <v>226</v>
      </c>
      <c r="B10832" t="s">
        <v>79</v>
      </c>
      <c r="C10832" t="s">
        <v>35</v>
      </c>
      <c r="D10832" t="s">
        <v>245</v>
      </c>
      <c r="E10832" t="s">
        <v>244</v>
      </c>
      <c r="F10832">
        <v>120</v>
      </c>
      <c r="G10832" t="s">
        <v>332</v>
      </c>
      <c r="H10832" t="s">
        <v>84</v>
      </c>
      <c r="I10832">
        <v>2000</v>
      </c>
      <c r="J10832">
        <v>722.38300000000004</v>
      </c>
    </row>
    <row r="10833" spans="1:10" x14ac:dyDescent="0.25">
      <c r="A10833" t="s">
        <v>224</v>
      </c>
      <c r="B10833" t="s">
        <v>74</v>
      </c>
      <c r="C10833" t="s">
        <v>208</v>
      </c>
      <c r="D10833">
        <v>500601</v>
      </c>
      <c r="E10833" t="s">
        <v>406</v>
      </c>
      <c r="F10833">
        <v>111</v>
      </c>
      <c r="G10833" t="s">
        <v>333</v>
      </c>
      <c r="H10833" t="s">
        <v>84</v>
      </c>
      <c r="I10833">
        <v>2014</v>
      </c>
      <c r="J10833">
        <v>1371.05</v>
      </c>
    </row>
    <row r="10834" spans="1:10" x14ac:dyDescent="0.25">
      <c r="A10834" t="s">
        <v>223</v>
      </c>
      <c r="B10834" t="s">
        <v>80</v>
      </c>
      <c r="C10834" t="s">
        <v>37</v>
      </c>
      <c r="D10834">
        <v>150202</v>
      </c>
      <c r="E10834" t="s">
        <v>286</v>
      </c>
      <c r="F10834">
        <v>120</v>
      </c>
      <c r="G10834" t="s">
        <v>332</v>
      </c>
      <c r="H10834" t="s">
        <v>84</v>
      </c>
      <c r="I10834">
        <v>2010</v>
      </c>
      <c r="J10834">
        <v>0.123917</v>
      </c>
    </row>
    <row r="10835" spans="1:10" x14ac:dyDescent="0.25">
      <c r="A10835" t="s">
        <v>223</v>
      </c>
      <c r="B10835" t="s">
        <v>80</v>
      </c>
      <c r="C10835" t="s">
        <v>37</v>
      </c>
      <c r="D10835">
        <v>130218</v>
      </c>
      <c r="E10835" t="s">
        <v>343</v>
      </c>
      <c r="F10835">
        <v>120</v>
      </c>
      <c r="G10835" t="s">
        <v>332</v>
      </c>
      <c r="H10835" t="s">
        <v>84</v>
      </c>
      <c r="I10835">
        <v>2010</v>
      </c>
      <c r="J10835">
        <v>1.3459800000000001E-3</v>
      </c>
    </row>
    <row r="10836" spans="1:10" x14ac:dyDescent="0.25">
      <c r="A10836" t="s">
        <v>223</v>
      </c>
      <c r="B10836" t="s">
        <v>80</v>
      </c>
      <c r="C10836" t="s">
        <v>37</v>
      </c>
      <c r="D10836">
        <v>120218</v>
      </c>
      <c r="E10836" t="s">
        <v>262</v>
      </c>
      <c r="F10836">
        <v>104</v>
      </c>
      <c r="G10836" t="s">
        <v>340</v>
      </c>
      <c r="H10836" t="s">
        <v>84</v>
      </c>
      <c r="I10836">
        <v>2010</v>
      </c>
      <c r="J10836">
        <v>1.6687499999999999E-5</v>
      </c>
    </row>
    <row r="10837" spans="1:10" x14ac:dyDescent="0.25">
      <c r="A10837" t="s">
        <v>223</v>
      </c>
      <c r="B10837" t="s">
        <v>80</v>
      </c>
      <c r="C10837" t="s">
        <v>37</v>
      </c>
      <c r="D10837">
        <v>130218</v>
      </c>
      <c r="E10837" t="s">
        <v>343</v>
      </c>
      <c r="F10837">
        <v>114</v>
      </c>
      <c r="G10837" t="s">
        <v>335</v>
      </c>
      <c r="H10837" t="s">
        <v>84</v>
      </c>
      <c r="I10837">
        <v>2010</v>
      </c>
      <c r="J10837">
        <v>8.2553599999999995E-5</v>
      </c>
    </row>
    <row r="10838" spans="1:10" x14ac:dyDescent="0.25">
      <c r="A10838" t="s">
        <v>225</v>
      </c>
      <c r="B10838" t="s">
        <v>75</v>
      </c>
      <c r="C10838" t="s">
        <v>31</v>
      </c>
      <c r="D10838" t="s">
        <v>235</v>
      </c>
      <c r="E10838" t="s">
        <v>234</v>
      </c>
      <c r="F10838">
        <v>104</v>
      </c>
      <c r="G10838" t="s">
        <v>340</v>
      </c>
      <c r="H10838" t="s">
        <v>84</v>
      </c>
      <c r="I10838">
        <v>1990</v>
      </c>
      <c r="J10838">
        <v>1.23125</v>
      </c>
    </row>
    <row r="10839" spans="1:10" x14ac:dyDescent="0.25">
      <c r="A10839" t="s">
        <v>227</v>
      </c>
      <c r="B10839" t="s">
        <v>75</v>
      </c>
      <c r="C10839" t="s">
        <v>31</v>
      </c>
      <c r="D10839" t="s">
        <v>237</v>
      </c>
      <c r="E10839" t="s">
        <v>236</v>
      </c>
      <c r="F10839">
        <v>114</v>
      </c>
      <c r="G10839" t="s">
        <v>335</v>
      </c>
      <c r="H10839" t="s">
        <v>84</v>
      </c>
      <c r="I10839">
        <v>2015</v>
      </c>
      <c r="J10839">
        <v>244.31100000000001</v>
      </c>
    </row>
    <row r="10840" spans="1:10" x14ac:dyDescent="0.25">
      <c r="A10840" t="s">
        <v>227</v>
      </c>
      <c r="B10840" t="s">
        <v>80</v>
      </c>
      <c r="C10840" t="s">
        <v>37</v>
      </c>
      <c r="D10840">
        <v>150103</v>
      </c>
      <c r="E10840" t="s">
        <v>287</v>
      </c>
      <c r="F10840">
        <v>111</v>
      </c>
      <c r="G10840" t="s">
        <v>333</v>
      </c>
      <c r="H10840" t="s">
        <v>84</v>
      </c>
      <c r="I10840">
        <v>2015</v>
      </c>
      <c r="J10840">
        <v>1.27309E-2</v>
      </c>
    </row>
    <row r="10841" spans="1:10" x14ac:dyDescent="0.25">
      <c r="A10841" t="s">
        <v>227</v>
      </c>
      <c r="B10841" t="s">
        <v>80</v>
      </c>
      <c r="C10841" t="s">
        <v>37</v>
      </c>
      <c r="D10841">
        <v>130113</v>
      </c>
      <c r="E10841" t="s">
        <v>339</v>
      </c>
      <c r="F10841">
        <v>104</v>
      </c>
      <c r="G10841" t="s">
        <v>340</v>
      </c>
      <c r="H10841" t="s">
        <v>84</v>
      </c>
      <c r="I10841">
        <v>2015</v>
      </c>
      <c r="J10841">
        <v>2.59166E-3</v>
      </c>
    </row>
    <row r="10842" spans="1:10" x14ac:dyDescent="0.25">
      <c r="A10842" t="s">
        <v>227</v>
      </c>
      <c r="B10842" t="s">
        <v>80</v>
      </c>
      <c r="C10842" t="s">
        <v>37</v>
      </c>
      <c r="D10842">
        <v>130113</v>
      </c>
      <c r="E10842" t="s">
        <v>339</v>
      </c>
      <c r="F10842">
        <v>111</v>
      </c>
      <c r="G10842" t="s">
        <v>333</v>
      </c>
      <c r="H10842" t="s">
        <v>84</v>
      </c>
      <c r="I10842">
        <v>2015</v>
      </c>
      <c r="J10842">
        <v>0.103667</v>
      </c>
    </row>
    <row r="10843" spans="1:10" x14ac:dyDescent="0.25">
      <c r="A10843" t="s">
        <v>229</v>
      </c>
      <c r="B10843" t="s">
        <v>80</v>
      </c>
      <c r="C10843" t="s">
        <v>37</v>
      </c>
      <c r="D10843">
        <v>120213</v>
      </c>
      <c r="E10843" t="s">
        <v>265</v>
      </c>
      <c r="F10843">
        <v>111</v>
      </c>
      <c r="G10843" t="s">
        <v>333</v>
      </c>
      <c r="H10843" t="s">
        <v>84</v>
      </c>
      <c r="I10843">
        <v>2015</v>
      </c>
      <c r="J10843">
        <v>1.6672899999999999</v>
      </c>
    </row>
    <row r="10844" spans="1:10" x14ac:dyDescent="0.25">
      <c r="A10844" t="s">
        <v>229</v>
      </c>
      <c r="B10844" t="s">
        <v>80</v>
      </c>
      <c r="C10844" t="s">
        <v>37</v>
      </c>
      <c r="D10844">
        <v>120219</v>
      </c>
      <c r="E10844" t="s">
        <v>261</v>
      </c>
      <c r="F10844">
        <v>109</v>
      </c>
      <c r="G10844" t="s">
        <v>342</v>
      </c>
      <c r="H10844" t="s">
        <v>84</v>
      </c>
      <c r="I10844">
        <v>2015</v>
      </c>
      <c r="J10844">
        <v>1.6862100000000001E-2</v>
      </c>
    </row>
    <row r="10845" spans="1:10" x14ac:dyDescent="0.25">
      <c r="A10845" t="s">
        <v>229</v>
      </c>
      <c r="B10845" t="s">
        <v>80</v>
      </c>
      <c r="C10845" t="s">
        <v>37</v>
      </c>
      <c r="D10845">
        <v>130213</v>
      </c>
      <c r="E10845" t="s">
        <v>368</v>
      </c>
      <c r="F10845">
        <v>114</v>
      </c>
      <c r="G10845" t="s">
        <v>335</v>
      </c>
      <c r="H10845" t="s">
        <v>84</v>
      </c>
      <c r="I10845">
        <v>2015</v>
      </c>
      <c r="J10845">
        <v>0.13402800000000001</v>
      </c>
    </row>
    <row r="10846" spans="1:10" x14ac:dyDescent="0.25">
      <c r="A10846" t="s">
        <v>227</v>
      </c>
      <c r="B10846" t="s">
        <v>79</v>
      </c>
      <c r="C10846" t="s">
        <v>35</v>
      </c>
      <c r="D10846" t="s">
        <v>245</v>
      </c>
      <c r="E10846" t="s">
        <v>244</v>
      </c>
      <c r="F10846">
        <v>122</v>
      </c>
      <c r="G10846" t="s">
        <v>369</v>
      </c>
      <c r="H10846" t="s">
        <v>84</v>
      </c>
      <c r="I10846">
        <v>2014</v>
      </c>
      <c r="J10846">
        <v>2481.52</v>
      </c>
    </row>
    <row r="10847" spans="1:10" x14ac:dyDescent="0.25">
      <c r="A10847" t="s">
        <v>229</v>
      </c>
      <c r="B10847" t="s">
        <v>80</v>
      </c>
      <c r="C10847" t="s">
        <v>37</v>
      </c>
      <c r="D10847">
        <v>130302</v>
      </c>
      <c r="E10847" t="s">
        <v>336</v>
      </c>
      <c r="F10847">
        <v>114</v>
      </c>
      <c r="G10847" t="s">
        <v>335</v>
      </c>
      <c r="H10847" t="s">
        <v>84</v>
      </c>
      <c r="I10847">
        <v>2010</v>
      </c>
      <c r="J10847">
        <v>1.26344E-3</v>
      </c>
    </row>
    <row r="10848" spans="1:10" x14ac:dyDescent="0.25">
      <c r="A10848" t="s">
        <v>223</v>
      </c>
      <c r="B10848" t="s">
        <v>80</v>
      </c>
      <c r="C10848" t="s">
        <v>37</v>
      </c>
      <c r="D10848">
        <v>130112</v>
      </c>
      <c r="E10848" t="s">
        <v>349</v>
      </c>
      <c r="F10848">
        <v>120</v>
      </c>
      <c r="G10848" t="s">
        <v>332</v>
      </c>
      <c r="H10848" t="s">
        <v>84</v>
      </c>
      <c r="I10848">
        <v>2010</v>
      </c>
      <c r="J10848">
        <v>8.9290499999999995E-2</v>
      </c>
    </row>
    <row r="10849" spans="1:10" x14ac:dyDescent="0.25">
      <c r="A10849" t="s">
        <v>223</v>
      </c>
      <c r="B10849" t="s">
        <v>80</v>
      </c>
      <c r="C10849" t="s">
        <v>37</v>
      </c>
      <c r="D10849">
        <v>120302</v>
      </c>
      <c r="E10849" t="s">
        <v>260</v>
      </c>
      <c r="F10849">
        <v>114</v>
      </c>
      <c r="G10849" t="s">
        <v>335</v>
      </c>
      <c r="H10849" t="s">
        <v>84</v>
      </c>
      <c r="I10849">
        <v>2010</v>
      </c>
      <c r="J10849">
        <v>2.2212899999999999E-3</v>
      </c>
    </row>
    <row r="10850" spans="1:10" x14ac:dyDescent="0.25">
      <c r="A10850" t="s">
        <v>229</v>
      </c>
      <c r="B10850" t="s">
        <v>75</v>
      </c>
      <c r="C10850" t="s">
        <v>31</v>
      </c>
      <c r="D10850" t="s">
        <v>237</v>
      </c>
      <c r="E10850" t="s">
        <v>236</v>
      </c>
      <c r="F10850">
        <v>103</v>
      </c>
      <c r="G10850" t="s">
        <v>82</v>
      </c>
      <c r="H10850" t="s">
        <v>84</v>
      </c>
      <c r="I10850">
        <v>2005</v>
      </c>
      <c r="J10850">
        <v>269.98599999999999</v>
      </c>
    </row>
    <row r="10851" spans="1:10" x14ac:dyDescent="0.25">
      <c r="A10851" t="s">
        <v>229</v>
      </c>
      <c r="B10851" t="s">
        <v>75</v>
      </c>
      <c r="C10851" t="s">
        <v>31</v>
      </c>
      <c r="D10851" t="s">
        <v>237</v>
      </c>
      <c r="E10851" t="s">
        <v>236</v>
      </c>
      <c r="F10851">
        <v>114</v>
      </c>
      <c r="G10851" t="s">
        <v>335</v>
      </c>
      <c r="H10851" t="s">
        <v>84</v>
      </c>
      <c r="I10851">
        <v>1995</v>
      </c>
      <c r="J10851">
        <v>940.46600000000001</v>
      </c>
    </row>
    <row r="10852" spans="1:10" x14ac:dyDescent="0.25">
      <c r="A10852" t="s">
        <v>224</v>
      </c>
      <c r="B10852" t="s">
        <v>202</v>
      </c>
      <c r="C10852" t="s">
        <v>199</v>
      </c>
      <c r="D10852" t="s">
        <v>381</v>
      </c>
      <c r="E10852" t="s">
        <v>380</v>
      </c>
      <c r="F10852">
        <v>109</v>
      </c>
      <c r="G10852" t="s">
        <v>342</v>
      </c>
      <c r="H10852" t="s">
        <v>84</v>
      </c>
      <c r="I10852">
        <v>2015</v>
      </c>
      <c r="J10852">
        <v>409.35899999999998</v>
      </c>
    </row>
    <row r="10853" spans="1:10" x14ac:dyDescent="0.25">
      <c r="A10853" t="s">
        <v>223</v>
      </c>
      <c r="B10853" t="s">
        <v>80</v>
      </c>
      <c r="C10853" t="s">
        <v>37</v>
      </c>
      <c r="D10853">
        <v>119900</v>
      </c>
      <c r="E10853" t="s">
        <v>350</v>
      </c>
      <c r="F10853">
        <v>120</v>
      </c>
      <c r="G10853" t="s">
        <v>332</v>
      </c>
      <c r="H10853" t="s">
        <v>84</v>
      </c>
      <c r="I10853">
        <v>2014</v>
      </c>
      <c r="J10853">
        <v>85.366799999999998</v>
      </c>
    </row>
    <row r="10854" spans="1:10" x14ac:dyDescent="0.25">
      <c r="A10854" t="s">
        <v>225</v>
      </c>
      <c r="B10854" t="s">
        <v>80</v>
      </c>
      <c r="C10854" t="s">
        <v>37</v>
      </c>
      <c r="D10854">
        <v>150102</v>
      </c>
      <c r="E10854" t="s">
        <v>288</v>
      </c>
      <c r="F10854">
        <v>120</v>
      </c>
      <c r="G10854" t="s">
        <v>332</v>
      </c>
      <c r="H10854" t="s">
        <v>84</v>
      </c>
      <c r="I10854">
        <v>2015</v>
      </c>
      <c r="J10854">
        <v>1.7051400000000001</v>
      </c>
    </row>
    <row r="10855" spans="1:10" x14ac:dyDescent="0.25">
      <c r="A10855" t="s">
        <v>225</v>
      </c>
      <c r="B10855" t="s">
        <v>80</v>
      </c>
      <c r="C10855" t="s">
        <v>37</v>
      </c>
      <c r="D10855">
        <v>120302</v>
      </c>
      <c r="E10855" t="s">
        <v>260</v>
      </c>
      <c r="F10855">
        <v>111</v>
      </c>
      <c r="G10855" t="s">
        <v>333</v>
      </c>
      <c r="H10855" t="s">
        <v>84</v>
      </c>
      <c r="I10855">
        <v>2015</v>
      </c>
      <c r="J10855">
        <v>1.85033E-2</v>
      </c>
    </row>
    <row r="10856" spans="1:10" x14ac:dyDescent="0.25">
      <c r="A10856" t="s">
        <v>224</v>
      </c>
      <c r="B10856" t="s">
        <v>80</v>
      </c>
      <c r="C10856" t="s">
        <v>191</v>
      </c>
      <c r="D10856">
        <v>230900</v>
      </c>
      <c r="E10856" t="s">
        <v>390</v>
      </c>
      <c r="F10856">
        <v>104</v>
      </c>
      <c r="G10856" t="s">
        <v>340</v>
      </c>
      <c r="H10856" t="s">
        <v>84</v>
      </c>
      <c r="I10856">
        <v>2000</v>
      </c>
      <c r="J10856">
        <v>6.2835699999999996E-3</v>
      </c>
    </row>
    <row r="10857" spans="1:10" x14ac:dyDescent="0.25">
      <c r="A10857" t="s">
        <v>224</v>
      </c>
      <c r="B10857" t="s">
        <v>80</v>
      </c>
      <c r="C10857" t="s">
        <v>191</v>
      </c>
      <c r="D10857">
        <v>230900</v>
      </c>
      <c r="E10857" t="s">
        <v>390</v>
      </c>
      <c r="F10857">
        <v>104</v>
      </c>
      <c r="G10857" t="s">
        <v>340</v>
      </c>
      <c r="H10857" t="s">
        <v>84</v>
      </c>
      <c r="I10857">
        <v>2014</v>
      </c>
      <c r="J10857">
        <v>3.9623200000000001E-3</v>
      </c>
    </row>
    <row r="10858" spans="1:10" x14ac:dyDescent="0.25">
      <c r="A10858" t="s">
        <v>227</v>
      </c>
      <c r="B10858" t="s">
        <v>74</v>
      </c>
      <c r="C10858" t="s">
        <v>34</v>
      </c>
      <c r="D10858">
        <v>901000</v>
      </c>
      <c r="E10858" t="s">
        <v>34</v>
      </c>
      <c r="F10858">
        <v>111</v>
      </c>
      <c r="G10858" t="s">
        <v>333</v>
      </c>
      <c r="H10858" t="s">
        <v>84</v>
      </c>
      <c r="I10858">
        <v>2015</v>
      </c>
      <c r="J10858">
        <v>5.9870000000000001</v>
      </c>
    </row>
    <row r="10859" spans="1:10" x14ac:dyDescent="0.25">
      <c r="A10859" t="s">
        <v>229</v>
      </c>
      <c r="B10859" t="s">
        <v>80</v>
      </c>
      <c r="C10859" t="s">
        <v>37</v>
      </c>
      <c r="D10859">
        <v>120303</v>
      </c>
      <c r="E10859" t="s">
        <v>259</v>
      </c>
      <c r="F10859">
        <v>109</v>
      </c>
      <c r="G10859" t="s">
        <v>342</v>
      </c>
      <c r="H10859" t="s">
        <v>84</v>
      </c>
      <c r="I10859">
        <v>2014</v>
      </c>
      <c r="J10859">
        <v>6.1074200000000002E-2</v>
      </c>
    </row>
    <row r="10860" spans="1:10" x14ac:dyDescent="0.25">
      <c r="A10860" t="s">
        <v>224</v>
      </c>
      <c r="B10860" t="s">
        <v>80</v>
      </c>
      <c r="C10860" t="s">
        <v>37</v>
      </c>
      <c r="D10860">
        <v>120216</v>
      </c>
      <c r="E10860" t="s">
        <v>263</v>
      </c>
      <c r="F10860">
        <v>111</v>
      </c>
      <c r="G10860" t="s">
        <v>333</v>
      </c>
      <c r="H10860" t="s">
        <v>84</v>
      </c>
      <c r="I10860">
        <v>2005</v>
      </c>
      <c r="J10860">
        <v>1.2798E-2</v>
      </c>
    </row>
    <row r="10861" spans="1:10" x14ac:dyDescent="0.25">
      <c r="A10861" t="s">
        <v>224</v>
      </c>
      <c r="B10861" t="s">
        <v>80</v>
      </c>
      <c r="C10861" t="s">
        <v>37</v>
      </c>
      <c r="D10861">
        <v>120216</v>
      </c>
      <c r="E10861" t="s">
        <v>263</v>
      </c>
      <c r="F10861">
        <v>103</v>
      </c>
      <c r="G10861" t="s">
        <v>82</v>
      </c>
      <c r="H10861" t="s">
        <v>84</v>
      </c>
      <c r="I10861">
        <v>2005</v>
      </c>
      <c r="J10861">
        <v>1.2798E-4</v>
      </c>
    </row>
    <row r="10862" spans="1:10" x14ac:dyDescent="0.25">
      <c r="A10862" t="s">
        <v>224</v>
      </c>
      <c r="B10862" t="s">
        <v>80</v>
      </c>
      <c r="C10862" t="s">
        <v>37</v>
      </c>
      <c r="D10862">
        <v>130216</v>
      </c>
      <c r="E10862" t="s">
        <v>355</v>
      </c>
      <c r="F10862">
        <v>114</v>
      </c>
      <c r="G10862" t="s">
        <v>335</v>
      </c>
      <c r="H10862" t="s">
        <v>84</v>
      </c>
      <c r="I10862">
        <v>2005</v>
      </c>
      <c r="J10862">
        <v>1.4509E-3</v>
      </c>
    </row>
    <row r="10863" spans="1:10" x14ac:dyDescent="0.25">
      <c r="A10863" t="s">
        <v>225</v>
      </c>
      <c r="B10863" t="s">
        <v>80</v>
      </c>
      <c r="C10863" t="s">
        <v>37</v>
      </c>
      <c r="D10863">
        <v>130215</v>
      </c>
      <c r="E10863" t="s">
        <v>384</v>
      </c>
      <c r="F10863">
        <v>111</v>
      </c>
      <c r="G10863" t="s">
        <v>333</v>
      </c>
      <c r="H10863" t="s">
        <v>84</v>
      </c>
      <c r="I10863">
        <v>1995</v>
      </c>
      <c r="J10863">
        <v>1.5996700000000001E-4</v>
      </c>
    </row>
    <row r="10864" spans="1:10" x14ac:dyDescent="0.25">
      <c r="A10864" t="s">
        <v>223</v>
      </c>
      <c r="B10864" t="s">
        <v>80</v>
      </c>
      <c r="C10864" t="s">
        <v>37</v>
      </c>
      <c r="D10864">
        <v>120219</v>
      </c>
      <c r="E10864" t="s">
        <v>261</v>
      </c>
      <c r="F10864">
        <v>114</v>
      </c>
      <c r="G10864" t="s">
        <v>335</v>
      </c>
      <c r="H10864" t="s">
        <v>84</v>
      </c>
      <c r="I10864">
        <v>2005</v>
      </c>
      <c r="J10864">
        <v>7.5143199999999997E-3</v>
      </c>
    </row>
    <row r="10865" spans="1:10" x14ac:dyDescent="0.25">
      <c r="A10865" t="s">
        <v>229</v>
      </c>
      <c r="B10865" t="s">
        <v>80</v>
      </c>
      <c r="C10865" t="s">
        <v>37</v>
      </c>
      <c r="D10865">
        <v>120212</v>
      </c>
      <c r="E10865" t="s">
        <v>266</v>
      </c>
      <c r="F10865">
        <v>103</v>
      </c>
      <c r="G10865" t="s">
        <v>82</v>
      </c>
      <c r="H10865" t="s">
        <v>84</v>
      </c>
      <c r="I10865">
        <v>1995</v>
      </c>
      <c r="J10865">
        <v>3.6346499999999997E-2</v>
      </c>
    </row>
    <row r="10866" spans="1:10" x14ac:dyDescent="0.25">
      <c r="A10866" t="s">
        <v>227</v>
      </c>
      <c r="B10866" t="s">
        <v>79</v>
      </c>
      <c r="C10866" t="s">
        <v>35</v>
      </c>
      <c r="D10866" t="s">
        <v>243</v>
      </c>
      <c r="E10866" t="s">
        <v>242</v>
      </c>
      <c r="F10866">
        <v>120</v>
      </c>
      <c r="G10866" t="s">
        <v>332</v>
      </c>
      <c r="H10866" t="s">
        <v>84</v>
      </c>
      <c r="I10866">
        <v>2014</v>
      </c>
      <c r="J10866">
        <v>17230.599999999999</v>
      </c>
    </row>
    <row r="10867" spans="1:10" x14ac:dyDescent="0.25">
      <c r="A10867" t="s">
        <v>227</v>
      </c>
      <c r="B10867" t="s">
        <v>79</v>
      </c>
      <c r="C10867" t="s">
        <v>35</v>
      </c>
      <c r="D10867" t="s">
        <v>243</v>
      </c>
      <c r="E10867" t="s">
        <v>242</v>
      </c>
      <c r="F10867">
        <v>111</v>
      </c>
      <c r="G10867" t="s">
        <v>333</v>
      </c>
      <c r="H10867" t="s">
        <v>84</v>
      </c>
      <c r="I10867">
        <v>2014</v>
      </c>
      <c r="J10867">
        <v>3291.52</v>
      </c>
    </row>
    <row r="10868" spans="1:10" x14ac:dyDescent="0.25">
      <c r="A10868" t="s">
        <v>227</v>
      </c>
      <c r="B10868" t="s">
        <v>79</v>
      </c>
      <c r="C10868" t="s">
        <v>35</v>
      </c>
      <c r="D10868" t="s">
        <v>322</v>
      </c>
      <c r="E10868" t="s">
        <v>321</v>
      </c>
      <c r="F10868">
        <v>103</v>
      </c>
      <c r="G10868" t="s">
        <v>82</v>
      </c>
      <c r="H10868" t="s">
        <v>84</v>
      </c>
      <c r="I10868">
        <v>1995</v>
      </c>
      <c r="J10868">
        <v>5.6520599999999996</v>
      </c>
    </row>
    <row r="10869" spans="1:10" x14ac:dyDescent="0.25">
      <c r="A10869" t="s">
        <v>229</v>
      </c>
      <c r="B10869" t="s">
        <v>74</v>
      </c>
      <c r="C10869" t="s">
        <v>34</v>
      </c>
      <c r="D10869">
        <v>901000</v>
      </c>
      <c r="E10869" t="s">
        <v>34</v>
      </c>
      <c r="F10869">
        <v>104</v>
      </c>
      <c r="G10869" t="s">
        <v>340</v>
      </c>
      <c r="H10869" t="s">
        <v>84</v>
      </c>
      <c r="I10869">
        <v>1995</v>
      </c>
      <c r="J10869">
        <v>2.5931999999999999</v>
      </c>
    </row>
    <row r="10870" spans="1:10" x14ac:dyDescent="0.25">
      <c r="A10870" t="s">
        <v>229</v>
      </c>
      <c r="B10870" t="s">
        <v>79</v>
      </c>
      <c r="C10870" t="s">
        <v>35</v>
      </c>
      <c r="D10870" t="s">
        <v>243</v>
      </c>
      <c r="E10870" t="s">
        <v>242</v>
      </c>
      <c r="F10870">
        <v>119</v>
      </c>
      <c r="G10870" t="s">
        <v>357</v>
      </c>
      <c r="H10870" t="s">
        <v>84</v>
      </c>
      <c r="I10870">
        <v>2014</v>
      </c>
      <c r="J10870">
        <v>5.4571099999999997E-2</v>
      </c>
    </row>
    <row r="10871" spans="1:10" x14ac:dyDescent="0.25">
      <c r="A10871" t="s">
        <v>224</v>
      </c>
      <c r="B10871" t="s">
        <v>80</v>
      </c>
      <c r="C10871" t="s">
        <v>37</v>
      </c>
      <c r="D10871">
        <v>130218</v>
      </c>
      <c r="E10871" t="s">
        <v>343</v>
      </c>
      <c r="F10871">
        <v>104</v>
      </c>
      <c r="G10871" t="s">
        <v>340</v>
      </c>
      <c r="H10871" t="s">
        <v>84</v>
      </c>
      <c r="I10871">
        <v>1995</v>
      </c>
      <c r="J10871">
        <v>1.27083E-6</v>
      </c>
    </row>
    <row r="10872" spans="1:10" x14ac:dyDescent="0.25">
      <c r="A10872" t="s">
        <v>224</v>
      </c>
      <c r="B10872" t="s">
        <v>80</v>
      </c>
      <c r="C10872" t="s">
        <v>37</v>
      </c>
      <c r="D10872">
        <v>120212</v>
      </c>
      <c r="E10872" t="s">
        <v>266</v>
      </c>
      <c r="F10872">
        <v>103</v>
      </c>
      <c r="G10872" t="s">
        <v>82</v>
      </c>
      <c r="H10872" t="s">
        <v>84</v>
      </c>
      <c r="I10872">
        <v>1995</v>
      </c>
      <c r="J10872">
        <v>2.4410600000000001E-3</v>
      </c>
    </row>
    <row r="10873" spans="1:10" x14ac:dyDescent="0.25">
      <c r="A10873" t="s">
        <v>229</v>
      </c>
      <c r="B10873" t="s">
        <v>202</v>
      </c>
      <c r="C10873" t="s">
        <v>201</v>
      </c>
      <c r="D10873">
        <v>450100</v>
      </c>
      <c r="E10873" t="s">
        <v>201</v>
      </c>
      <c r="F10873">
        <v>114</v>
      </c>
      <c r="G10873" t="s">
        <v>335</v>
      </c>
      <c r="H10873" t="s">
        <v>84</v>
      </c>
      <c r="I10873">
        <v>1990</v>
      </c>
      <c r="J10873">
        <v>42.585900000000002</v>
      </c>
    </row>
    <row r="10874" spans="1:10" x14ac:dyDescent="0.25">
      <c r="A10874" t="s">
        <v>223</v>
      </c>
      <c r="B10874" t="s">
        <v>80</v>
      </c>
      <c r="C10874" t="s">
        <v>37</v>
      </c>
      <c r="D10874">
        <v>120303</v>
      </c>
      <c r="E10874" t="s">
        <v>259</v>
      </c>
      <c r="F10874">
        <v>120</v>
      </c>
      <c r="G10874" t="s">
        <v>332</v>
      </c>
      <c r="H10874" t="s">
        <v>84</v>
      </c>
      <c r="I10874">
        <v>1990</v>
      </c>
      <c r="J10874">
        <v>1.44276</v>
      </c>
    </row>
    <row r="10875" spans="1:10" x14ac:dyDescent="0.25">
      <c r="A10875" t="s">
        <v>223</v>
      </c>
      <c r="B10875" t="s">
        <v>80</v>
      </c>
      <c r="C10875" t="s">
        <v>37</v>
      </c>
      <c r="D10875">
        <v>120213</v>
      </c>
      <c r="E10875" t="s">
        <v>265</v>
      </c>
      <c r="F10875">
        <v>111</v>
      </c>
      <c r="G10875" t="s">
        <v>333</v>
      </c>
      <c r="H10875" t="s">
        <v>84</v>
      </c>
      <c r="I10875">
        <v>1990</v>
      </c>
      <c r="J10875">
        <v>0.68706599999999995</v>
      </c>
    </row>
    <row r="10876" spans="1:10" x14ac:dyDescent="0.25">
      <c r="A10876" t="s">
        <v>223</v>
      </c>
      <c r="B10876" t="s">
        <v>80</v>
      </c>
      <c r="C10876" t="s">
        <v>37</v>
      </c>
      <c r="D10876">
        <v>150203</v>
      </c>
      <c r="E10876" t="s">
        <v>285</v>
      </c>
      <c r="F10876">
        <v>111</v>
      </c>
      <c r="G10876" t="s">
        <v>333</v>
      </c>
      <c r="H10876" t="s">
        <v>84</v>
      </c>
      <c r="I10876">
        <v>1990</v>
      </c>
      <c r="J10876">
        <v>7.4802699999999996E-4</v>
      </c>
    </row>
    <row r="10877" spans="1:10" x14ac:dyDescent="0.25">
      <c r="A10877" t="s">
        <v>223</v>
      </c>
      <c r="B10877" t="s">
        <v>80</v>
      </c>
      <c r="C10877" t="s">
        <v>37</v>
      </c>
      <c r="D10877">
        <v>120219</v>
      </c>
      <c r="E10877" t="s">
        <v>261</v>
      </c>
      <c r="F10877">
        <v>103</v>
      </c>
      <c r="G10877" t="s">
        <v>82</v>
      </c>
      <c r="H10877" t="s">
        <v>84</v>
      </c>
      <c r="I10877">
        <v>1990</v>
      </c>
      <c r="J10877">
        <v>1.2761000000000001E-4</v>
      </c>
    </row>
    <row r="10878" spans="1:10" x14ac:dyDescent="0.25">
      <c r="A10878" t="s">
        <v>223</v>
      </c>
      <c r="B10878" t="s">
        <v>80</v>
      </c>
      <c r="C10878" t="s">
        <v>37</v>
      </c>
      <c r="D10878">
        <v>130213</v>
      </c>
      <c r="E10878" t="s">
        <v>368</v>
      </c>
      <c r="F10878">
        <v>109</v>
      </c>
      <c r="G10878" t="s">
        <v>342</v>
      </c>
      <c r="H10878" t="s">
        <v>84</v>
      </c>
      <c r="I10878">
        <v>1990</v>
      </c>
      <c r="J10878">
        <v>2.1569199999999999</v>
      </c>
    </row>
    <row r="10879" spans="1:10" x14ac:dyDescent="0.25">
      <c r="A10879" t="s">
        <v>223</v>
      </c>
      <c r="B10879" t="s">
        <v>80</v>
      </c>
      <c r="C10879" t="s">
        <v>37</v>
      </c>
      <c r="D10879">
        <v>130219</v>
      </c>
      <c r="E10879" t="s">
        <v>354</v>
      </c>
      <c r="F10879">
        <v>111</v>
      </c>
      <c r="G10879" t="s">
        <v>333</v>
      </c>
      <c r="H10879" t="s">
        <v>84</v>
      </c>
      <c r="I10879">
        <v>1990</v>
      </c>
      <c r="J10879">
        <v>6.2900599999999999E-4</v>
      </c>
    </row>
    <row r="10880" spans="1:10" x14ac:dyDescent="0.25">
      <c r="A10880" t="s">
        <v>226</v>
      </c>
      <c r="B10880" t="s">
        <v>80</v>
      </c>
      <c r="C10880" t="s">
        <v>37</v>
      </c>
      <c r="D10880">
        <v>150203</v>
      </c>
      <c r="E10880" t="s">
        <v>285</v>
      </c>
      <c r="F10880">
        <v>120</v>
      </c>
      <c r="G10880" t="s">
        <v>332</v>
      </c>
      <c r="H10880" t="s">
        <v>84</v>
      </c>
      <c r="I10880">
        <v>2010</v>
      </c>
      <c r="J10880">
        <v>6.09998E-2</v>
      </c>
    </row>
    <row r="10881" spans="1:10" x14ac:dyDescent="0.25">
      <c r="A10881" t="s">
        <v>226</v>
      </c>
      <c r="B10881" t="s">
        <v>80</v>
      </c>
      <c r="C10881" t="s">
        <v>37</v>
      </c>
      <c r="D10881">
        <v>120219</v>
      </c>
      <c r="E10881" t="s">
        <v>261</v>
      </c>
      <c r="F10881">
        <v>104</v>
      </c>
      <c r="G10881" t="s">
        <v>340</v>
      </c>
      <c r="H10881" t="s">
        <v>84</v>
      </c>
      <c r="I10881">
        <v>2010</v>
      </c>
      <c r="J10881">
        <v>4.3030800000000001E-5</v>
      </c>
    </row>
    <row r="10882" spans="1:10" x14ac:dyDescent="0.25">
      <c r="A10882" t="s">
        <v>223</v>
      </c>
      <c r="B10882" t="s">
        <v>75</v>
      </c>
      <c r="C10882" t="s">
        <v>31</v>
      </c>
      <c r="D10882" t="s">
        <v>237</v>
      </c>
      <c r="E10882" t="s">
        <v>236</v>
      </c>
      <c r="F10882">
        <v>103</v>
      </c>
      <c r="G10882" t="s">
        <v>82</v>
      </c>
      <c r="H10882" t="s">
        <v>84</v>
      </c>
      <c r="I10882">
        <v>2000</v>
      </c>
      <c r="J10882">
        <v>310.709</v>
      </c>
    </row>
    <row r="10883" spans="1:10" x14ac:dyDescent="0.25">
      <c r="A10883" t="s">
        <v>227</v>
      </c>
      <c r="B10883" t="s">
        <v>75</v>
      </c>
      <c r="C10883" t="s">
        <v>31</v>
      </c>
      <c r="D10883" t="s">
        <v>237</v>
      </c>
      <c r="E10883" t="s">
        <v>236</v>
      </c>
      <c r="F10883">
        <v>103</v>
      </c>
      <c r="G10883" t="s">
        <v>82</v>
      </c>
      <c r="H10883" t="s">
        <v>84</v>
      </c>
      <c r="I10883">
        <v>2015</v>
      </c>
      <c r="J10883">
        <v>96.736900000000006</v>
      </c>
    </row>
    <row r="10884" spans="1:10" x14ac:dyDescent="0.25">
      <c r="A10884" t="s">
        <v>224</v>
      </c>
      <c r="B10884" t="s">
        <v>75</v>
      </c>
      <c r="C10884" t="s">
        <v>31</v>
      </c>
      <c r="D10884" t="s">
        <v>237</v>
      </c>
      <c r="E10884" t="s">
        <v>236</v>
      </c>
      <c r="F10884">
        <v>120</v>
      </c>
      <c r="G10884" t="s">
        <v>332</v>
      </c>
      <c r="H10884" t="s">
        <v>84</v>
      </c>
      <c r="I10884">
        <v>2015</v>
      </c>
      <c r="J10884">
        <v>4182.24</v>
      </c>
    </row>
    <row r="10885" spans="1:10" x14ac:dyDescent="0.25">
      <c r="A10885" t="s">
        <v>226</v>
      </c>
      <c r="B10885" t="s">
        <v>80</v>
      </c>
      <c r="C10885" t="s">
        <v>81</v>
      </c>
      <c r="D10885">
        <v>230801</v>
      </c>
      <c r="E10885" t="s">
        <v>391</v>
      </c>
      <c r="F10885">
        <v>120</v>
      </c>
      <c r="G10885" t="s">
        <v>332</v>
      </c>
      <c r="H10885" t="s">
        <v>84</v>
      </c>
      <c r="I10885">
        <v>2015</v>
      </c>
      <c r="J10885">
        <v>0.102453</v>
      </c>
    </row>
    <row r="10886" spans="1:10" x14ac:dyDescent="0.25">
      <c r="A10886" t="s">
        <v>226</v>
      </c>
      <c r="B10886" t="s">
        <v>80</v>
      </c>
      <c r="C10886" t="s">
        <v>81</v>
      </c>
      <c r="D10886">
        <v>340201</v>
      </c>
      <c r="E10886" t="s">
        <v>222</v>
      </c>
      <c r="F10886">
        <v>120</v>
      </c>
      <c r="G10886" t="s">
        <v>332</v>
      </c>
      <c r="H10886" t="s">
        <v>84</v>
      </c>
      <c r="I10886">
        <v>2010</v>
      </c>
      <c r="J10886">
        <v>2.06715E-4</v>
      </c>
    </row>
    <row r="10887" spans="1:10" x14ac:dyDescent="0.25">
      <c r="A10887" t="s">
        <v>224</v>
      </c>
      <c r="B10887" t="s">
        <v>79</v>
      </c>
      <c r="C10887" t="s">
        <v>33</v>
      </c>
      <c r="D10887">
        <v>9400000</v>
      </c>
      <c r="E10887" t="s">
        <v>246</v>
      </c>
      <c r="F10887">
        <v>108</v>
      </c>
      <c r="G10887" t="s">
        <v>83</v>
      </c>
      <c r="H10887" t="s">
        <v>84</v>
      </c>
      <c r="I10887">
        <v>2014</v>
      </c>
      <c r="J10887">
        <v>2.39514</v>
      </c>
    </row>
    <row r="10888" spans="1:10" x14ac:dyDescent="0.25">
      <c r="A10888" t="s">
        <v>227</v>
      </c>
      <c r="B10888" t="s">
        <v>79</v>
      </c>
      <c r="C10888" t="s">
        <v>33</v>
      </c>
      <c r="D10888">
        <v>9400000</v>
      </c>
      <c r="E10888" t="s">
        <v>246</v>
      </c>
      <c r="F10888">
        <v>108</v>
      </c>
      <c r="G10888" t="s">
        <v>83</v>
      </c>
      <c r="H10888" t="s">
        <v>84</v>
      </c>
      <c r="I10888">
        <v>1995</v>
      </c>
      <c r="J10888">
        <v>22.250299999999999</v>
      </c>
    </row>
    <row r="10889" spans="1:10" x14ac:dyDescent="0.25">
      <c r="A10889" t="s">
        <v>224</v>
      </c>
      <c r="B10889" t="s">
        <v>79</v>
      </c>
      <c r="C10889" t="s">
        <v>33</v>
      </c>
      <c r="D10889">
        <v>9400000</v>
      </c>
      <c r="E10889" t="s">
        <v>246</v>
      </c>
      <c r="F10889">
        <v>108</v>
      </c>
      <c r="G10889" t="s">
        <v>83</v>
      </c>
      <c r="H10889" t="s">
        <v>84</v>
      </c>
      <c r="I10889">
        <v>1995</v>
      </c>
      <c r="J10889">
        <v>2.2928999999999999</v>
      </c>
    </row>
    <row r="10890" spans="1:10" x14ac:dyDescent="0.25">
      <c r="A10890" t="s">
        <v>225</v>
      </c>
      <c r="B10890" t="s">
        <v>75</v>
      </c>
      <c r="C10890" t="s">
        <v>31</v>
      </c>
      <c r="D10890" t="s">
        <v>237</v>
      </c>
      <c r="E10890" t="s">
        <v>236</v>
      </c>
      <c r="F10890">
        <v>109</v>
      </c>
      <c r="G10890" t="s">
        <v>342</v>
      </c>
      <c r="H10890" t="s">
        <v>84</v>
      </c>
      <c r="I10890">
        <v>2000</v>
      </c>
      <c r="J10890">
        <v>1292.8</v>
      </c>
    </row>
    <row r="10891" spans="1:10" x14ac:dyDescent="0.25">
      <c r="A10891" t="s">
        <v>226</v>
      </c>
      <c r="B10891" t="s">
        <v>75</v>
      </c>
      <c r="C10891" t="s">
        <v>31</v>
      </c>
      <c r="D10891" t="s">
        <v>237</v>
      </c>
      <c r="E10891" t="s">
        <v>236</v>
      </c>
      <c r="F10891">
        <v>109</v>
      </c>
      <c r="G10891" t="s">
        <v>342</v>
      </c>
      <c r="H10891" t="s">
        <v>84</v>
      </c>
      <c r="I10891">
        <v>2014</v>
      </c>
      <c r="J10891">
        <v>229.05799999999999</v>
      </c>
    </row>
    <row r="10892" spans="1:10" x14ac:dyDescent="0.25">
      <c r="A10892" t="s">
        <v>224</v>
      </c>
      <c r="B10892" t="s">
        <v>80</v>
      </c>
      <c r="C10892" t="s">
        <v>37</v>
      </c>
      <c r="D10892">
        <v>130216</v>
      </c>
      <c r="E10892" t="s">
        <v>355</v>
      </c>
      <c r="F10892">
        <v>111</v>
      </c>
      <c r="G10892" t="s">
        <v>333</v>
      </c>
      <c r="H10892" t="s">
        <v>84</v>
      </c>
      <c r="I10892">
        <v>2014</v>
      </c>
      <c r="J10892">
        <v>1.17913E-3</v>
      </c>
    </row>
    <row r="10893" spans="1:10" x14ac:dyDescent="0.25">
      <c r="A10893" t="s">
        <v>225</v>
      </c>
      <c r="B10893" t="s">
        <v>202</v>
      </c>
      <c r="C10893" t="s">
        <v>199</v>
      </c>
      <c r="D10893" t="s">
        <v>381</v>
      </c>
      <c r="E10893" t="s">
        <v>380</v>
      </c>
      <c r="F10893">
        <v>111</v>
      </c>
      <c r="G10893" t="s">
        <v>333</v>
      </c>
      <c r="H10893" t="s">
        <v>84</v>
      </c>
      <c r="I10893">
        <v>2014</v>
      </c>
      <c r="J10893">
        <v>558.41999999999996</v>
      </c>
    </row>
    <row r="10894" spans="1:10" x14ac:dyDescent="0.25">
      <c r="A10894" t="s">
        <v>225</v>
      </c>
      <c r="B10894" t="s">
        <v>80</v>
      </c>
      <c r="C10894" t="s">
        <v>37</v>
      </c>
      <c r="D10894">
        <v>150102</v>
      </c>
      <c r="E10894" t="s">
        <v>288</v>
      </c>
      <c r="F10894">
        <v>104</v>
      </c>
      <c r="G10894" t="s">
        <v>340</v>
      </c>
      <c r="H10894" t="s">
        <v>84</v>
      </c>
      <c r="I10894">
        <v>2014</v>
      </c>
      <c r="J10894">
        <v>1.25241E-3</v>
      </c>
    </row>
    <row r="10895" spans="1:10" x14ac:dyDescent="0.25">
      <c r="A10895" t="s">
        <v>225</v>
      </c>
      <c r="B10895" t="s">
        <v>80</v>
      </c>
      <c r="C10895" t="s">
        <v>37</v>
      </c>
      <c r="D10895">
        <v>130112</v>
      </c>
      <c r="E10895" t="s">
        <v>349</v>
      </c>
      <c r="F10895">
        <v>114</v>
      </c>
      <c r="G10895" t="s">
        <v>335</v>
      </c>
      <c r="H10895" t="s">
        <v>84</v>
      </c>
      <c r="I10895">
        <v>2014</v>
      </c>
      <c r="J10895">
        <v>2.2772400000000002E-2</v>
      </c>
    </row>
    <row r="10896" spans="1:10" x14ac:dyDescent="0.25">
      <c r="A10896" t="s">
        <v>226</v>
      </c>
      <c r="B10896" t="s">
        <v>80</v>
      </c>
      <c r="C10896" t="s">
        <v>37</v>
      </c>
      <c r="D10896">
        <v>120218</v>
      </c>
      <c r="E10896" t="s">
        <v>262</v>
      </c>
      <c r="F10896">
        <v>104</v>
      </c>
      <c r="G10896" t="s">
        <v>340</v>
      </c>
      <c r="H10896" t="s">
        <v>84</v>
      </c>
      <c r="I10896">
        <v>2015</v>
      </c>
      <c r="J10896">
        <v>6.6459199999999999E-6</v>
      </c>
    </row>
    <row r="10897" spans="1:10" x14ac:dyDescent="0.25">
      <c r="A10897" t="s">
        <v>223</v>
      </c>
      <c r="B10897" t="s">
        <v>80</v>
      </c>
      <c r="C10897" t="s">
        <v>37</v>
      </c>
      <c r="D10897">
        <v>130105</v>
      </c>
      <c r="E10897" t="s">
        <v>352</v>
      </c>
      <c r="F10897">
        <v>109</v>
      </c>
      <c r="G10897" t="s">
        <v>342</v>
      </c>
      <c r="H10897" t="s">
        <v>84</v>
      </c>
      <c r="I10897">
        <v>2015</v>
      </c>
      <c r="J10897">
        <v>0.77</v>
      </c>
    </row>
    <row r="10898" spans="1:10" x14ac:dyDescent="0.25">
      <c r="A10898" t="s">
        <v>223</v>
      </c>
      <c r="B10898" t="s">
        <v>80</v>
      </c>
      <c r="C10898" t="s">
        <v>37</v>
      </c>
      <c r="D10898">
        <v>120112</v>
      </c>
      <c r="E10898" t="s">
        <v>268</v>
      </c>
      <c r="F10898">
        <v>120</v>
      </c>
      <c r="G10898" t="s">
        <v>332</v>
      </c>
      <c r="H10898" t="s">
        <v>84</v>
      </c>
      <c r="I10898">
        <v>2015</v>
      </c>
      <c r="J10898">
        <v>6.5316400000000003</v>
      </c>
    </row>
    <row r="10899" spans="1:10" x14ac:dyDescent="0.25">
      <c r="A10899" t="s">
        <v>223</v>
      </c>
      <c r="B10899" t="s">
        <v>80</v>
      </c>
      <c r="C10899" t="s">
        <v>37</v>
      </c>
      <c r="D10899">
        <v>120112</v>
      </c>
      <c r="E10899" t="s">
        <v>268</v>
      </c>
      <c r="F10899">
        <v>109</v>
      </c>
      <c r="G10899" t="s">
        <v>342</v>
      </c>
      <c r="H10899" t="s">
        <v>84</v>
      </c>
      <c r="I10899">
        <v>2015</v>
      </c>
      <c r="J10899">
        <v>3.4377100000000001E-2</v>
      </c>
    </row>
    <row r="10900" spans="1:10" x14ac:dyDescent="0.25">
      <c r="A10900" t="s">
        <v>227</v>
      </c>
      <c r="B10900" t="s">
        <v>80</v>
      </c>
      <c r="C10900" t="s">
        <v>81</v>
      </c>
      <c r="D10900">
        <v>230702</v>
      </c>
      <c r="E10900" t="s">
        <v>231</v>
      </c>
      <c r="F10900">
        <v>109</v>
      </c>
      <c r="G10900" t="s">
        <v>342</v>
      </c>
      <c r="H10900" t="s">
        <v>84</v>
      </c>
      <c r="I10900">
        <v>2015</v>
      </c>
      <c r="J10900">
        <v>68.334000000000003</v>
      </c>
    </row>
    <row r="10901" spans="1:10" x14ac:dyDescent="0.25">
      <c r="A10901" t="s">
        <v>225</v>
      </c>
      <c r="B10901" t="s">
        <v>79</v>
      </c>
      <c r="C10901" t="s">
        <v>35</v>
      </c>
      <c r="D10901" t="s">
        <v>245</v>
      </c>
      <c r="E10901" t="s">
        <v>244</v>
      </c>
      <c r="F10901">
        <v>119</v>
      </c>
      <c r="G10901" t="s">
        <v>357</v>
      </c>
      <c r="H10901" t="s">
        <v>84</v>
      </c>
      <c r="I10901">
        <v>1995</v>
      </c>
      <c r="J10901">
        <v>5.4151899999999999</v>
      </c>
    </row>
    <row r="10902" spans="1:10" x14ac:dyDescent="0.25">
      <c r="A10902" t="s">
        <v>225</v>
      </c>
      <c r="B10902" t="s">
        <v>79</v>
      </c>
      <c r="C10902" t="s">
        <v>35</v>
      </c>
      <c r="D10902" t="s">
        <v>245</v>
      </c>
      <c r="E10902" t="s">
        <v>244</v>
      </c>
      <c r="F10902">
        <v>110</v>
      </c>
      <c r="G10902" t="s">
        <v>344</v>
      </c>
      <c r="H10902" t="s">
        <v>84</v>
      </c>
      <c r="I10902">
        <v>1995</v>
      </c>
      <c r="J10902">
        <v>15.551299999999999</v>
      </c>
    </row>
    <row r="10903" spans="1:10" x14ac:dyDescent="0.25">
      <c r="A10903" t="s">
        <v>225</v>
      </c>
      <c r="B10903" t="s">
        <v>80</v>
      </c>
      <c r="C10903" t="s">
        <v>37</v>
      </c>
      <c r="D10903">
        <v>120105</v>
      </c>
      <c r="E10903" t="s">
        <v>270</v>
      </c>
      <c r="F10903">
        <v>103</v>
      </c>
      <c r="G10903" t="s">
        <v>82</v>
      </c>
      <c r="H10903" t="s">
        <v>84</v>
      </c>
      <c r="I10903">
        <v>1995</v>
      </c>
      <c r="J10903">
        <v>4.2975100000000002E-2</v>
      </c>
    </row>
    <row r="10904" spans="1:10" x14ac:dyDescent="0.25">
      <c r="A10904" t="s">
        <v>225</v>
      </c>
      <c r="B10904" t="s">
        <v>80</v>
      </c>
      <c r="C10904" t="s">
        <v>37</v>
      </c>
      <c r="D10904">
        <v>120302</v>
      </c>
      <c r="E10904" t="s">
        <v>260</v>
      </c>
      <c r="F10904">
        <v>104</v>
      </c>
      <c r="G10904" t="s">
        <v>340</v>
      </c>
      <c r="H10904" t="s">
        <v>84</v>
      </c>
      <c r="I10904">
        <v>1995</v>
      </c>
      <c r="J10904">
        <v>3.9831799999999999E-4</v>
      </c>
    </row>
    <row r="10905" spans="1:10" x14ac:dyDescent="0.25">
      <c r="A10905" t="s">
        <v>225</v>
      </c>
      <c r="B10905" t="s">
        <v>80</v>
      </c>
      <c r="C10905" t="s">
        <v>37</v>
      </c>
      <c r="D10905">
        <v>120302</v>
      </c>
      <c r="E10905" t="s">
        <v>260</v>
      </c>
      <c r="F10905">
        <v>103</v>
      </c>
      <c r="G10905" t="s">
        <v>82</v>
      </c>
      <c r="H10905" t="s">
        <v>84</v>
      </c>
      <c r="I10905">
        <v>1995</v>
      </c>
      <c r="J10905">
        <v>3.9831799999999999E-4</v>
      </c>
    </row>
    <row r="10906" spans="1:10" x14ac:dyDescent="0.25">
      <c r="A10906" t="s">
        <v>224</v>
      </c>
      <c r="B10906" t="s">
        <v>80</v>
      </c>
      <c r="C10906" t="s">
        <v>37</v>
      </c>
      <c r="D10906">
        <v>130112</v>
      </c>
      <c r="E10906" t="s">
        <v>349</v>
      </c>
      <c r="F10906">
        <v>111</v>
      </c>
      <c r="G10906" t="s">
        <v>333</v>
      </c>
      <c r="H10906" t="s">
        <v>84</v>
      </c>
      <c r="I10906">
        <v>2005</v>
      </c>
      <c r="J10906">
        <v>2.51878E-3</v>
      </c>
    </row>
    <row r="10907" spans="1:10" x14ac:dyDescent="0.25">
      <c r="A10907" t="s">
        <v>227</v>
      </c>
      <c r="B10907" t="s">
        <v>80</v>
      </c>
      <c r="C10907" t="s">
        <v>37</v>
      </c>
      <c r="D10907">
        <v>120212</v>
      </c>
      <c r="E10907" t="s">
        <v>266</v>
      </c>
      <c r="F10907">
        <v>111</v>
      </c>
      <c r="G10907" t="s">
        <v>333</v>
      </c>
      <c r="H10907" t="s">
        <v>84</v>
      </c>
      <c r="I10907">
        <v>2010</v>
      </c>
      <c r="J10907">
        <v>2.3714300000000001</v>
      </c>
    </row>
    <row r="10908" spans="1:10" x14ac:dyDescent="0.25">
      <c r="A10908" t="s">
        <v>224</v>
      </c>
      <c r="B10908" t="s">
        <v>80</v>
      </c>
      <c r="C10908" t="s">
        <v>37</v>
      </c>
      <c r="D10908">
        <v>130106</v>
      </c>
      <c r="E10908" t="s">
        <v>345</v>
      </c>
      <c r="F10908">
        <v>109</v>
      </c>
      <c r="G10908" t="s">
        <v>342</v>
      </c>
      <c r="H10908" t="s">
        <v>84</v>
      </c>
      <c r="I10908">
        <v>2010</v>
      </c>
      <c r="J10908">
        <v>6.6349499999999999</v>
      </c>
    </row>
    <row r="10909" spans="1:10" x14ac:dyDescent="0.25">
      <c r="A10909" t="s">
        <v>224</v>
      </c>
      <c r="B10909" t="s">
        <v>80</v>
      </c>
      <c r="C10909" t="s">
        <v>37</v>
      </c>
      <c r="D10909">
        <v>150103</v>
      </c>
      <c r="E10909" t="s">
        <v>287</v>
      </c>
      <c r="F10909">
        <v>111</v>
      </c>
      <c r="G10909" t="s">
        <v>333</v>
      </c>
      <c r="H10909" t="s">
        <v>84</v>
      </c>
      <c r="I10909">
        <v>2010</v>
      </c>
      <c r="J10909">
        <v>1.38327E-3</v>
      </c>
    </row>
    <row r="10910" spans="1:10" x14ac:dyDescent="0.25">
      <c r="A10910" t="s">
        <v>229</v>
      </c>
      <c r="B10910" t="s">
        <v>80</v>
      </c>
      <c r="C10910" t="s">
        <v>37</v>
      </c>
      <c r="D10910">
        <v>120113</v>
      </c>
      <c r="E10910" t="s">
        <v>267</v>
      </c>
      <c r="F10910">
        <v>114</v>
      </c>
      <c r="G10910" t="s">
        <v>335</v>
      </c>
      <c r="H10910" t="s">
        <v>84</v>
      </c>
      <c r="I10910">
        <v>2010</v>
      </c>
      <c r="J10910">
        <v>0.76687700000000003</v>
      </c>
    </row>
    <row r="10911" spans="1:10" x14ac:dyDescent="0.25">
      <c r="A10911" t="s">
        <v>229</v>
      </c>
      <c r="B10911" t="s">
        <v>80</v>
      </c>
      <c r="C10911" t="s">
        <v>37</v>
      </c>
      <c r="D10911">
        <v>130113</v>
      </c>
      <c r="E10911" t="s">
        <v>339</v>
      </c>
      <c r="F10911">
        <v>104</v>
      </c>
      <c r="G10911" t="s">
        <v>340</v>
      </c>
      <c r="H10911" t="s">
        <v>84</v>
      </c>
      <c r="I10911">
        <v>2010</v>
      </c>
      <c r="J10911">
        <v>2.15124E-3</v>
      </c>
    </row>
    <row r="10912" spans="1:10" x14ac:dyDescent="0.25">
      <c r="A10912" t="s">
        <v>229</v>
      </c>
      <c r="B10912" t="s">
        <v>80</v>
      </c>
      <c r="C10912" t="s">
        <v>37</v>
      </c>
      <c r="D10912">
        <v>130113</v>
      </c>
      <c r="E10912" t="s">
        <v>339</v>
      </c>
      <c r="F10912">
        <v>114</v>
      </c>
      <c r="G10912" t="s">
        <v>335</v>
      </c>
      <c r="H10912" t="s">
        <v>84</v>
      </c>
      <c r="I10912">
        <v>2010</v>
      </c>
      <c r="J10912">
        <v>0.19791400000000001</v>
      </c>
    </row>
    <row r="10913" spans="1:10" x14ac:dyDescent="0.25">
      <c r="A10913" t="s">
        <v>223</v>
      </c>
      <c r="B10913" t="s">
        <v>79</v>
      </c>
      <c r="C10913" t="s">
        <v>35</v>
      </c>
      <c r="D10913" t="s">
        <v>322</v>
      </c>
      <c r="E10913" t="s">
        <v>321</v>
      </c>
      <c r="F10913">
        <v>110</v>
      </c>
      <c r="G10913" t="s">
        <v>344</v>
      </c>
      <c r="H10913" t="s">
        <v>84</v>
      </c>
      <c r="I10913">
        <v>1990</v>
      </c>
      <c r="J10913">
        <v>1.9597899999999999</v>
      </c>
    </row>
    <row r="10914" spans="1:10" x14ac:dyDescent="0.25">
      <c r="A10914" t="s">
        <v>224</v>
      </c>
      <c r="B10914" t="s">
        <v>79</v>
      </c>
      <c r="C10914" t="s">
        <v>35</v>
      </c>
      <c r="D10914" t="s">
        <v>245</v>
      </c>
      <c r="E10914" t="s">
        <v>244</v>
      </c>
      <c r="F10914">
        <v>103</v>
      </c>
      <c r="G10914" t="s">
        <v>82</v>
      </c>
      <c r="H10914" t="s">
        <v>84</v>
      </c>
      <c r="I10914">
        <v>1995</v>
      </c>
      <c r="J10914">
        <v>4.4995000000000003</v>
      </c>
    </row>
    <row r="10915" spans="1:10" x14ac:dyDescent="0.25">
      <c r="A10915" t="s">
        <v>225</v>
      </c>
      <c r="B10915" t="s">
        <v>74</v>
      </c>
      <c r="C10915" t="s">
        <v>208</v>
      </c>
      <c r="D10915">
        <v>500601</v>
      </c>
      <c r="E10915" t="s">
        <v>406</v>
      </c>
      <c r="F10915">
        <v>111</v>
      </c>
      <c r="G10915" t="s">
        <v>333</v>
      </c>
      <c r="H10915" t="s">
        <v>84</v>
      </c>
      <c r="I10915">
        <v>2015</v>
      </c>
      <c r="J10915">
        <v>358.83800000000002</v>
      </c>
    </row>
    <row r="10916" spans="1:10" x14ac:dyDescent="0.25">
      <c r="A10916" t="s">
        <v>227</v>
      </c>
      <c r="B10916" t="s">
        <v>80</v>
      </c>
      <c r="C10916" t="s">
        <v>81</v>
      </c>
      <c r="D10916">
        <v>260201</v>
      </c>
      <c r="E10916" t="s">
        <v>230</v>
      </c>
      <c r="F10916">
        <v>120</v>
      </c>
      <c r="G10916" t="s">
        <v>332</v>
      </c>
      <c r="H10916" t="s">
        <v>84</v>
      </c>
      <c r="I10916">
        <v>2010</v>
      </c>
      <c r="J10916">
        <v>44.142299999999999</v>
      </c>
    </row>
    <row r="10917" spans="1:10" x14ac:dyDescent="0.25">
      <c r="A10917" t="s">
        <v>226</v>
      </c>
      <c r="B10917" t="s">
        <v>80</v>
      </c>
      <c r="C10917" t="s">
        <v>37</v>
      </c>
      <c r="D10917">
        <v>120215</v>
      </c>
      <c r="E10917" t="s">
        <v>264</v>
      </c>
      <c r="F10917">
        <v>109</v>
      </c>
      <c r="G10917" t="s">
        <v>342</v>
      </c>
      <c r="H10917" t="s">
        <v>84</v>
      </c>
      <c r="I10917">
        <v>2014</v>
      </c>
      <c r="J10917">
        <v>2.5674699999999999E-4</v>
      </c>
    </row>
    <row r="10918" spans="1:10" x14ac:dyDescent="0.25">
      <c r="A10918" t="s">
        <v>226</v>
      </c>
      <c r="B10918" t="s">
        <v>80</v>
      </c>
      <c r="C10918" t="s">
        <v>37</v>
      </c>
      <c r="D10918">
        <v>130215</v>
      </c>
      <c r="E10918" t="s">
        <v>384</v>
      </c>
      <c r="F10918">
        <v>120</v>
      </c>
      <c r="G10918" t="s">
        <v>332</v>
      </c>
      <c r="H10918" t="s">
        <v>84</v>
      </c>
      <c r="I10918">
        <v>2015</v>
      </c>
      <c r="J10918">
        <v>4.3020200000000003E-4</v>
      </c>
    </row>
    <row r="10919" spans="1:10" x14ac:dyDescent="0.25">
      <c r="A10919" t="s">
        <v>225</v>
      </c>
      <c r="B10919" t="s">
        <v>79</v>
      </c>
      <c r="C10919" t="s">
        <v>35</v>
      </c>
      <c r="D10919" t="s">
        <v>243</v>
      </c>
      <c r="E10919" t="s">
        <v>242</v>
      </c>
      <c r="F10919">
        <v>122</v>
      </c>
      <c r="G10919" t="s">
        <v>369</v>
      </c>
      <c r="H10919" t="s">
        <v>84</v>
      </c>
      <c r="I10919">
        <v>2005</v>
      </c>
      <c r="J10919">
        <v>2842.75</v>
      </c>
    </row>
    <row r="10920" spans="1:10" x14ac:dyDescent="0.25">
      <c r="A10920" t="s">
        <v>225</v>
      </c>
      <c r="B10920" t="s">
        <v>80</v>
      </c>
      <c r="C10920" t="s">
        <v>37</v>
      </c>
      <c r="D10920">
        <v>120302</v>
      </c>
      <c r="E10920" t="s">
        <v>260</v>
      </c>
      <c r="F10920">
        <v>104</v>
      </c>
      <c r="G10920" t="s">
        <v>340</v>
      </c>
      <c r="H10920" t="s">
        <v>84</v>
      </c>
      <c r="I10920">
        <v>2000</v>
      </c>
      <c r="J10920">
        <v>3.9435099999999998E-4</v>
      </c>
    </row>
    <row r="10921" spans="1:10" x14ac:dyDescent="0.25">
      <c r="A10921" t="s">
        <v>226</v>
      </c>
      <c r="B10921" t="s">
        <v>75</v>
      </c>
      <c r="C10921" t="s">
        <v>31</v>
      </c>
      <c r="D10921" t="s">
        <v>235</v>
      </c>
      <c r="E10921" t="s">
        <v>234</v>
      </c>
      <c r="F10921">
        <v>115</v>
      </c>
      <c r="G10921" t="s">
        <v>341</v>
      </c>
      <c r="H10921" t="s">
        <v>84</v>
      </c>
      <c r="I10921">
        <v>2014</v>
      </c>
      <c r="J10921">
        <v>7.1677500000000005E-2</v>
      </c>
    </row>
    <row r="10922" spans="1:10" x14ac:dyDescent="0.25">
      <c r="A10922" t="s">
        <v>226</v>
      </c>
      <c r="B10922" t="s">
        <v>75</v>
      </c>
      <c r="C10922" t="s">
        <v>31</v>
      </c>
      <c r="D10922" t="s">
        <v>235</v>
      </c>
      <c r="E10922" t="s">
        <v>234</v>
      </c>
      <c r="F10922">
        <v>115</v>
      </c>
      <c r="G10922" t="s">
        <v>341</v>
      </c>
      <c r="H10922" t="s">
        <v>84</v>
      </c>
      <c r="I10922">
        <v>2015</v>
      </c>
      <c r="J10922">
        <v>7.1683499999999997E-2</v>
      </c>
    </row>
    <row r="10923" spans="1:10" x14ac:dyDescent="0.25">
      <c r="A10923" t="s">
        <v>227</v>
      </c>
      <c r="B10923" t="s">
        <v>73</v>
      </c>
      <c r="C10923" t="s">
        <v>209</v>
      </c>
      <c r="D10923" t="s">
        <v>374</v>
      </c>
      <c r="E10923" t="s">
        <v>373</v>
      </c>
      <c r="F10923">
        <v>110</v>
      </c>
      <c r="G10923" t="s">
        <v>344</v>
      </c>
      <c r="H10923" t="s">
        <v>84</v>
      </c>
      <c r="I10923">
        <v>2000</v>
      </c>
      <c r="J10923">
        <v>0.1</v>
      </c>
    </row>
    <row r="10924" spans="1:10" x14ac:dyDescent="0.25">
      <c r="A10924" t="s">
        <v>225</v>
      </c>
      <c r="B10924" t="s">
        <v>79</v>
      </c>
      <c r="C10924" t="s">
        <v>33</v>
      </c>
      <c r="D10924" t="s">
        <v>253</v>
      </c>
      <c r="E10924" t="s">
        <v>252</v>
      </c>
      <c r="F10924">
        <v>110</v>
      </c>
      <c r="G10924" t="s">
        <v>344</v>
      </c>
      <c r="H10924" t="s">
        <v>84</v>
      </c>
      <c r="I10924">
        <v>1990</v>
      </c>
      <c r="J10924">
        <v>62.523000000000003</v>
      </c>
    </row>
    <row r="10925" spans="1:10" x14ac:dyDescent="0.25">
      <c r="A10925" t="s">
        <v>227</v>
      </c>
      <c r="B10925" t="s">
        <v>73</v>
      </c>
      <c r="C10925" t="s">
        <v>211</v>
      </c>
      <c r="D10925" t="s">
        <v>365</v>
      </c>
      <c r="E10925" t="s">
        <v>364</v>
      </c>
      <c r="F10925">
        <v>110</v>
      </c>
      <c r="G10925" t="s">
        <v>344</v>
      </c>
      <c r="H10925" t="s">
        <v>84</v>
      </c>
      <c r="I10925">
        <v>1990</v>
      </c>
      <c r="J10925">
        <v>0.3</v>
      </c>
    </row>
    <row r="10926" spans="1:10" x14ac:dyDescent="0.25">
      <c r="A10926" t="s">
        <v>224</v>
      </c>
      <c r="B10926" t="s">
        <v>73</v>
      </c>
      <c r="C10926" t="s">
        <v>210</v>
      </c>
      <c r="D10926" t="s">
        <v>386</v>
      </c>
      <c r="E10926" t="s">
        <v>385</v>
      </c>
      <c r="F10926">
        <v>110</v>
      </c>
      <c r="G10926" t="s">
        <v>344</v>
      </c>
      <c r="H10926" t="s">
        <v>84</v>
      </c>
      <c r="I10926">
        <v>1990</v>
      </c>
      <c r="J10926">
        <v>3.8</v>
      </c>
    </row>
    <row r="10927" spans="1:10" x14ac:dyDescent="0.25">
      <c r="A10927" t="s">
        <v>225</v>
      </c>
      <c r="B10927" t="s">
        <v>73</v>
      </c>
      <c r="C10927" t="s">
        <v>212</v>
      </c>
      <c r="D10927" t="s">
        <v>324</v>
      </c>
      <c r="E10927" t="s">
        <v>323</v>
      </c>
      <c r="F10927">
        <v>110</v>
      </c>
      <c r="G10927" t="s">
        <v>344</v>
      </c>
      <c r="H10927" t="s">
        <v>84</v>
      </c>
      <c r="I10927">
        <v>1990</v>
      </c>
      <c r="J10927">
        <v>1.6</v>
      </c>
    </row>
    <row r="10928" spans="1:10" x14ac:dyDescent="0.25">
      <c r="A10928" t="s">
        <v>225</v>
      </c>
      <c r="B10928" t="s">
        <v>79</v>
      </c>
      <c r="C10928" t="s">
        <v>33</v>
      </c>
      <c r="D10928" t="s">
        <v>253</v>
      </c>
      <c r="E10928" t="s">
        <v>252</v>
      </c>
      <c r="F10928">
        <v>110</v>
      </c>
      <c r="G10928" t="s">
        <v>344</v>
      </c>
      <c r="H10928" t="s">
        <v>84</v>
      </c>
      <c r="I10928">
        <v>2010</v>
      </c>
      <c r="J10928">
        <v>17.695</v>
      </c>
    </row>
    <row r="10929" spans="1:10" x14ac:dyDescent="0.25">
      <c r="A10929" t="s">
        <v>227</v>
      </c>
      <c r="B10929" t="s">
        <v>73</v>
      </c>
      <c r="C10929" t="s">
        <v>209</v>
      </c>
      <c r="D10929" t="s">
        <v>374</v>
      </c>
      <c r="E10929" t="s">
        <v>373</v>
      </c>
      <c r="F10929">
        <v>110</v>
      </c>
      <c r="G10929" t="s">
        <v>344</v>
      </c>
      <c r="H10929" t="s">
        <v>84</v>
      </c>
      <c r="I10929">
        <v>2010</v>
      </c>
      <c r="J10929">
        <v>1.4E-2</v>
      </c>
    </row>
    <row r="10930" spans="1:10" x14ac:dyDescent="0.25">
      <c r="A10930" t="s">
        <v>227</v>
      </c>
      <c r="B10930" t="s">
        <v>76</v>
      </c>
      <c r="C10930" t="s">
        <v>197</v>
      </c>
      <c r="D10930" t="s">
        <v>241</v>
      </c>
      <c r="E10930" t="s">
        <v>240</v>
      </c>
      <c r="F10930">
        <v>110</v>
      </c>
      <c r="G10930" t="s">
        <v>344</v>
      </c>
      <c r="H10930" t="s">
        <v>84</v>
      </c>
      <c r="I10930">
        <v>2010</v>
      </c>
      <c r="J10930">
        <v>0.3</v>
      </c>
    </row>
    <row r="10931" spans="1:10" x14ac:dyDescent="0.25">
      <c r="A10931" t="s">
        <v>225</v>
      </c>
      <c r="B10931" t="s">
        <v>80</v>
      </c>
      <c r="C10931" t="s">
        <v>37</v>
      </c>
      <c r="D10931">
        <v>130218</v>
      </c>
      <c r="E10931" t="s">
        <v>343</v>
      </c>
      <c r="F10931">
        <v>120</v>
      </c>
      <c r="G10931" t="s">
        <v>332</v>
      </c>
      <c r="H10931" t="s">
        <v>84</v>
      </c>
      <c r="I10931">
        <v>1995</v>
      </c>
      <c r="J10931">
        <v>3.1440900000000001E-2</v>
      </c>
    </row>
    <row r="10932" spans="1:10" x14ac:dyDescent="0.25">
      <c r="A10932" t="s">
        <v>225</v>
      </c>
      <c r="B10932" t="s">
        <v>80</v>
      </c>
      <c r="C10932" t="s">
        <v>37</v>
      </c>
      <c r="D10932">
        <v>130212</v>
      </c>
      <c r="E10932" t="s">
        <v>388</v>
      </c>
      <c r="F10932">
        <v>120</v>
      </c>
      <c r="G10932" t="s">
        <v>332</v>
      </c>
      <c r="H10932" t="s">
        <v>84</v>
      </c>
      <c r="I10932">
        <v>1995</v>
      </c>
      <c r="J10932">
        <v>2.2445499999999998</v>
      </c>
    </row>
    <row r="10933" spans="1:10" x14ac:dyDescent="0.25">
      <c r="A10933" t="s">
        <v>225</v>
      </c>
      <c r="B10933" t="s">
        <v>80</v>
      </c>
      <c r="C10933" t="s">
        <v>37</v>
      </c>
      <c r="D10933">
        <v>150202</v>
      </c>
      <c r="E10933" t="s">
        <v>286</v>
      </c>
      <c r="F10933">
        <v>103</v>
      </c>
      <c r="G10933" t="s">
        <v>82</v>
      </c>
      <c r="H10933" t="s">
        <v>84</v>
      </c>
      <c r="I10933">
        <v>1995</v>
      </c>
      <c r="J10933">
        <v>1.7943000000000001E-4</v>
      </c>
    </row>
    <row r="10934" spans="1:10" x14ac:dyDescent="0.25">
      <c r="A10934" t="s">
        <v>225</v>
      </c>
      <c r="B10934" t="s">
        <v>80</v>
      </c>
      <c r="C10934" t="s">
        <v>37</v>
      </c>
      <c r="D10934">
        <v>130215</v>
      </c>
      <c r="E10934" t="s">
        <v>384</v>
      </c>
      <c r="F10934">
        <v>104</v>
      </c>
      <c r="G10934" t="s">
        <v>340</v>
      </c>
      <c r="H10934" t="s">
        <v>84</v>
      </c>
      <c r="I10934">
        <v>1995</v>
      </c>
      <c r="J10934">
        <v>3.9991899999999999E-6</v>
      </c>
    </row>
    <row r="10935" spans="1:10" x14ac:dyDescent="0.25">
      <c r="A10935" t="s">
        <v>225</v>
      </c>
      <c r="B10935" t="s">
        <v>80</v>
      </c>
      <c r="C10935" t="s">
        <v>37</v>
      </c>
      <c r="D10935">
        <v>120212</v>
      </c>
      <c r="E10935" t="s">
        <v>266</v>
      </c>
      <c r="F10935">
        <v>114</v>
      </c>
      <c r="G10935" t="s">
        <v>335</v>
      </c>
      <c r="H10935" t="s">
        <v>84</v>
      </c>
      <c r="I10935">
        <v>2005</v>
      </c>
      <c r="J10935">
        <v>1.31549</v>
      </c>
    </row>
    <row r="10936" spans="1:10" x14ac:dyDescent="0.25">
      <c r="A10936" t="s">
        <v>229</v>
      </c>
      <c r="B10936" t="s">
        <v>79</v>
      </c>
      <c r="C10936" t="s">
        <v>33</v>
      </c>
      <c r="D10936">
        <v>9400000</v>
      </c>
      <c r="E10936" t="s">
        <v>246</v>
      </c>
      <c r="F10936">
        <v>108</v>
      </c>
      <c r="G10936" t="s">
        <v>83</v>
      </c>
      <c r="H10936" t="s">
        <v>84</v>
      </c>
      <c r="I10936">
        <v>2000</v>
      </c>
      <c r="J10936">
        <v>10.5236</v>
      </c>
    </row>
    <row r="10937" spans="1:10" x14ac:dyDescent="0.25">
      <c r="A10937" t="s">
        <v>227</v>
      </c>
      <c r="B10937" t="s">
        <v>73</v>
      </c>
      <c r="C10937" t="s">
        <v>212</v>
      </c>
      <c r="D10937" t="s">
        <v>393</v>
      </c>
      <c r="E10937" t="s">
        <v>392</v>
      </c>
      <c r="F10937">
        <v>108</v>
      </c>
      <c r="G10937" t="s">
        <v>83</v>
      </c>
      <c r="H10937" t="s">
        <v>84</v>
      </c>
      <c r="I10937">
        <v>2014</v>
      </c>
      <c r="J10937">
        <v>76</v>
      </c>
    </row>
    <row r="10938" spans="1:10" x14ac:dyDescent="0.25">
      <c r="A10938" t="s">
        <v>225</v>
      </c>
      <c r="B10938" t="s">
        <v>80</v>
      </c>
      <c r="C10938" t="s">
        <v>37</v>
      </c>
      <c r="D10938">
        <v>120213</v>
      </c>
      <c r="E10938" t="s">
        <v>265</v>
      </c>
      <c r="F10938">
        <v>114</v>
      </c>
      <c r="G10938" t="s">
        <v>335</v>
      </c>
      <c r="H10938" t="s">
        <v>84</v>
      </c>
      <c r="I10938">
        <v>2010</v>
      </c>
      <c r="J10938">
        <v>0.84068200000000004</v>
      </c>
    </row>
    <row r="10939" spans="1:10" x14ac:dyDescent="0.25">
      <c r="A10939" t="s">
        <v>225</v>
      </c>
      <c r="B10939" t="s">
        <v>79</v>
      </c>
      <c r="C10939" t="s">
        <v>35</v>
      </c>
      <c r="D10939" t="s">
        <v>243</v>
      </c>
      <c r="E10939" t="s">
        <v>242</v>
      </c>
      <c r="F10939">
        <v>110</v>
      </c>
      <c r="G10939" t="s">
        <v>344</v>
      </c>
      <c r="H10939" t="s">
        <v>84</v>
      </c>
      <c r="I10939">
        <v>2015</v>
      </c>
      <c r="J10939">
        <v>2.7338900000000002</v>
      </c>
    </row>
    <row r="10940" spans="1:10" x14ac:dyDescent="0.25">
      <c r="A10940" t="s">
        <v>223</v>
      </c>
      <c r="B10940" t="s">
        <v>79</v>
      </c>
      <c r="C10940" t="s">
        <v>35</v>
      </c>
      <c r="D10940" t="s">
        <v>243</v>
      </c>
      <c r="E10940" t="s">
        <v>242</v>
      </c>
      <c r="F10940">
        <v>119</v>
      </c>
      <c r="G10940" t="s">
        <v>357</v>
      </c>
      <c r="H10940" t="s">
        <v>84</v>
      </c>
      <c r="I10940">
        <v>2015</v>
      </c>
      <c r="J10940">
        <v>5.3095499999999997E-3</v>
      </c>
    </row>
    <row r="10941" spans="1:10" x14ac:dyDescent="0.25">
      <c r="A10941" t="s">
        <v>224</v>
      </c>
      <c r="B10941" t="s">
        <v>80</v>
      </c>
      <c r="C10941" t="s">
        <v>191</v>
      </c>
      <c r="D10941">
        <v>230901</v>
      </c>
      <c r="E10941" t="s">
        <v>401</v>
      </c>
      <c r="F10941">
        <v>104</v>
      </c>
      <c r="G10941" t="s">
        <v>340</v>
      </c>
      <c r="H10941" t="s">
        <v>84</v>
      </c>
      <c r="I10941">
        <v>2010</v>
      </c>
      <c r="J10941">
        <v>5.9743900000000003E-2</v>
      </c>
    </row>
    <row r="10942" spans="1:10" x14ac:dyDescent="0.25">
      <c r="A10942" t="s">
        <v>224</v>
      </c>
      <c r="B10942" t="s">
        <v>80</v>
      </c>
      <c r="C10942" t="s">
        <v>191</v>
      </c>
      <c r="D10942">
        <v>230901</v>
      </c>
      <c r="E10942" t="s">
        <v>401</v>
      </c>
      <c r="F10942">
        <v>120</v>
      </c>
      <c r="G10942" t="s">
        <v>332</v>
      </c>
      <c r="H10942" t="s">
        <v>84</v>
      </c>
      <c r="I10942">
        <v>1995</v>
      </c>
      <c r="J10942">
        <v>196.63</v>
      </c>
    </row>
    <row r="10943" spans="1:10" x14ac:dyDescent="0.25">
      <c r="A10943" t="s">
        <v>224</v>
      </c>
      <c r="B10943" t="s">
        <v>80</v>
      </c>
      <c r="C10943" t="s">
        <v>191</v>
      </c>
      <c r="D10943">
        <v>230701</v>
      </c>
      <c r="E10943" t="s">
        <v>232</v>
      </c>
      <c r="F10943">
        <v>120</v>
      </c>
      <c r="G10943" t="s">
        <v>332</v>
      </c>
      <c r="H10943" t="s">
        <v>84</v>
      </c>
      <c r="I10943">
        <v>2000</v>
      </c>
      <c r="J10943">
        <v>0.52718100000000001</v>
      </c>
    </row>
    <row r="10944" spans="1:10" x14ac:dyDescent="0.25">
      <c r="A10944" t="s">
        <v>226</v>
      </c>
      <c r="B10944" t="s">
        <v>80</v>
      </c>
      <c r="C10944" t="s">
        <v>37</v>
      </c>
      <c r="D10944">
        <v>130106</v>
      </c>
      <c r="E10944" t="s">
        <v>345</v>
      </c>
      <c r="F10944">
        <v>114</v>
      </c>
      <c r="G10944" t="s">
        <v>335</v>
      </c>
      <c r="H10944" t="s">
        <v>84</v>
      </c>
      <c r="I10944">
        <v>2010</v>
      </c>
      <c r="J10944">
        <v>0.14014399999999999</v>
      </c>
    </row>
    <row r="10945" spans="1:10" x14ac:dyDescent="0.25">
      <c r="A10945" t="s">
        <v>226</v>
      </c>
      <c r="B10945" t="s">
        <v>80</v>
      </c>
      <c r="C10945" t="s">
        <v>37</v>
      </c>
      <c r="D10945">
        <v>120113</v>
      </c>
      <c r="E10945" t="s">
        <v>267</v>
      </c>
      <c r="F10945">
        <v>104</v>
      </c>
      <c r="G10945" t="s">
        <v>340</v>
      </c>
      <c r="H10945" t="s">
        <v>84</v>
      </c>
      <c r="I10945">
        <v>2010</v>
      </c>
      <c r="J10945">
        <v>1.81693E-3</v>
      </c>
    </row>
    <row r="10946" spans="1:10" x14ac:dyDescent="0.25">
      <c r="A10946" t="s">
        <v>226</v>
      </c>
      <c r="B10946" t="s">
        <v>80</v>
      </c>
      <c r="C10946" t="s">
        <v>37</v>
      </c>
      <c r="D10946">
        <v>150103</v>
      </c>
      <c r="E10946" t="s">
        <v>287</v>
      </c>
      <c r="F10946">
        <v>103</v>
      </c>
      <c r="G10946" t="s">
        <v>82</v>
      </c>
      <c r="H10946" t="s">
        <v>84</v>
      </c>
      <c r="I10946">
        <v>2010</v>
      </c>
      <c r="J10946">
        <v>6.0340600000000003E-5</v>
      </c>
    </row>
    <row r="10947" spans="1:10" x14ac:dyDescent="0.25">
      <c r="A10947" t="s">
        <v>226</v>
      </c>
      <c r="B10947" t="s">
        <v>80</v>
      </c>
      <c r="C10947" t="s">
        <v>37</v>
      </c>
      <c r="D10947">
        <v>130106</v>
      </c>
      <c r="E10947" t="s">
        <v>345</v>
      </c>
      <c r="F10947">
        <v>111</v>
      </c>
      <c r="G10947" t="s">
        <v>333</v>
      </c>
      <c r="H10947" t="s">
        <v>84</v>
      </c>
      <c r="I10947">
        <v>2010</v>
      </c>
      <c r="J10947">
        <v>6.0932100000000003E-2</v>
      </c>
    </row>
    <row r="10948" spans="1:10" x14ac:dyDescent="0.25">
      <c r="A10948" t="s">
        <v>226</v>
      </c>
      <c r="B10948" t="s">
        <v>80</v>
      </c>
      <c r="C10948" t="s">
        <v>37</v>
      </c>
      <c r="D10948">
        <v>150103</v>
      </c>
      <c r="E10948" t="s">
        <v>287</v>
      </c>
      <c r="F10948">
        <v>111</v>
      </c>
      <c r="G10948" t="s">
        <v>333</v>
      </c>
      <c r="H10948" t="s">
        <v>84</v>
      </c>
      <c r="I10948">
        <v>2010</v>
      </c>
      <c r="J10948">
        <v>1.20681E-3</v>
      </c>
    </row>
    <row r="10949" spans="1:10" x14ac:dyDescent="0.25">
      <c r="A10949" t="s">
        <v>226</v>
      </c>
      <c r="B10949" t="s">
        <v>80</v>
      </c>
      <c r="C10949" t="s">
        <v>37</v>
      </c>
      <c r="D10949">
        <v>130303</v>
      </c>
      <c r="E10949" t="s">
        <v>351</v>
      </c>
      <c r="F10949">
        <v>120</v>
      </c>
      <c r="G10949" t="s">
        <v>332</v>
      </c>
      <c r="H10949" t="s">
        <v>84</v>
      </c>
      <c r="I10949">
        <v>2010</v>
      </c>
      <c r="J10949">
        <v>2.53501E-2</v>
      </c>
    </row>
    <row r="10950" spans="1:10" x14ac:dyDescent="0.25">
      <c r="A10950" t="s">
        <v>226</v>
      </c>
      <c r="B10950" t="s">
        <v>75</v>
      </c>
      <c r="C10950" t="s">
        <v>31</v>
      </c>
      <c r="D10950" t="s">
        <v>237</v>
      </c>
      <c r="E10950" t="s">
        <v>236</v>
      </c>
      <c r="F10950">
        <v>108</v>
      </c>
      <c r="G10950" t="s">
        <v>83</v>
      </c>
      <c r="H10950" t="s">
        <v>84</v>
      </c>
      <c r="I10950">
        <v>1995</v>
      </c>
      <c r="J10950">
        <v>7.2362099999999998</v>
      </c>
    </row>
    <row r="10951" spans="1:10" x14ac:dyDescent="0.25">
      <c r="A10951" t="s">
        <v>227</v>
      </c>
      <c r="B10951" t="s">
        <v>80</v>
      </c>
      <c r="C10951" t="s">
        <v>37</v>
      </c>
      <c r="D10951">
        <v>120302</v>
      </c>
      <c r="E10951" t="s">
        <v>260</v>
      </c>
      <c r="F10951">
        <v>103</v>
      </c>
      <c r="G10951" t="s">
        <v>82</v>
      </c>
      <c r="H10951" t="s">
        <v>84</v>
      </c>
      <c r="I10951">
        <v>1990</v>
      </c>
      <c r="J10951">
        <v>7.6383899999999999E-4</v>
      </c>
    </row>
    <row r="10952" spans="1:10" x14ac:dyDescent="0.25">
      <c r="A10952" t="s">
        <v>227</v>
      </c>
      <c r="B10952" t="s">
        <v>80</v>
      </c>
      <c r="C10952" t="s">
        <v>37</v>
      </c>
      <c r="D10952">
        <v>130302</v>
      </c>
      <c r="E10952" t="s">
        <v>336</v>
      </c>
      <c r="F10952">
        <v>120</v>
      </c>
      <c r="G10952" t="s">
        <v>332</v>
      </c>
      <c r="H10952" t="s">
        <v>84</v>
      </c>
      <c r="I10952">
        <v>1990</v>
      </c>
      <c r="J10952">
        <v>6.191E-2</v>
      </c>
    </row>
    <row r="10953" spans="1:10" x14ac:dyDescent="0.25">
      <c r="A10953" t="s">
        <v>227</v>
      </c>
      <c r="B10953" t="s">
        <v>80</v>
      </c>
      <c r="C10953" t="s">
        <v>37</v>
      </c>
      <c r="D10953">
        <v>120105</v>
      </c>
      <c r="E10953" t="s">
        <v>270</v>
      </c>
      <c r="F10953">
        <v>103</v>
      </c>
      <c r="G10953" t="s">
        <v>82</v>
      </c>
      <c r="H10953" t="s">
        <v>84</v>
      </c>
      <c r="I10953">
        <v>1990</v>
      </c>
      <c r="J10953">
        <v>0.130242</v>
      </c>
    </row>
    <row r="10954" spans="1:10" x14ac:dyDescent="0.25">
      <c r="A10954" t="s">
        <v>223</v>
      </c>
      <c r="B10954" t="s">
        <v>80</v>
      </c>
      <c r="C10954" t="s">
        <v>37</v>
      </c>
      <c r="D10954">
        <v>120218</v>
      </c>
      <c r="E10954" t="s">
        <v>262</v>
      </c>
      <c r="F10954">
        <v>104</v>
      </c>
      <c r="G10954" t="s">
        <v>340</v>
      </c>
      <c r="H10954" t="s">
        <v>84</v>
      </c>
      <c r="I10954">
        <v>1990</v>
      </c>
      <c r="J10954">
        <v>4.7877300000000003E-5</v>
      </c>
    </row>
    <row r="10955" spans="1:10" x14ac:dyDescent="0.25">
      <c r="A10955" t="s">
        <v>225</v>
      </c>
      <c r="B10955" t="s">
        <v>80</v>
      </c>
      <c r="C10955" t="s">
        <v>37</v>
      </c>
      <c r="D10955">
        <v>150203</v>
      </c>
      <c r="E10955" t="s">
        <v>285</v>
      </c>
      <c r="F10955">
        <v>103</v>
      </c>
      <c r="G10955" t="s">
        <v>82</v>
      </c>
      <c r="H10955" t="s">
        <v>84</v>
      </c>
      <c r="I10955">
        <v>1995</v>
      </c>
      <c r="J10955">
        <v>9.3580999999999997E-5</v>
      </c>
    </row>
    <row r="10956" spans="1:10" x14ac:dyDescent="0.25">
      <c r="A10956" t="s">
        <v>229</v>
      </c>
      <c r="B10956" t="s">
        <v>202</v>
      </c>
      <c r="C10956" t="s">
        <v>200</v>
      </c>
      <c r="D10956">
        <v>403701</v>
      </c>
      <c r="E10956" t="s">
        <v>382</v>
      </c>
      <c r="F10956">
        <v>120</v>
      </c>
      <c r="G10956" t="s">
        <v>332</v>
      </c>
      <c r="H10956" t="s">
        <v>84</v>
      </c>
      <c r="I10956">
        <v>2005</v>
      </c>
      <c r="J10956">
        <v>0.77812499999999996</v>
      </c>
    </row>
    <row r="10957" spans="1:10" x14ac:dyDescent="0.25">
      <c r="A10957" t="s">
        <v>229</v>
      </c>
      <c r="B10957" t="s">
        <v>75</v>
      </c>
      <c r="C10957" t="s">
        <v>31</v>
      </c>
      <c r="D10957" t="s">
        <v>237</v>
      </c>
      <c r="E10957" t="s">
        <v>236</v>
      </c>
      <c r="F10957">
        <v>109</v>
      </c>
      <c r="G10957" t="s">
        <v>342</v>
      </c>
      <c r="H10957" t="s">
        <v>84</v>
      </c>
      <c r="I10957">
        <v>2005</v>
      </c>
      <c r="J10957">
        <v>3416.32</v>
      </c>
    </row>
    <row r="10958" spans="1:10" x14ac:dyDescent="0.25">
      <c r="A10958" t="s">
        <v>223</v>
      </c>
      <c r="B10958" t="s">
        <v>75</v>
      </c>
      <c r="C10958" t="s">
        <v>31</v>
      </c>
      <c r="D10958" t="s">
        <v>237</v>
      </c>
      <c r="E10958" t="s">
        <v>236</v>
      </c>
      <c r="F10958">
        <v>110</v>
      </c>
      <c r="G10958" t="s">
        <v>344</v>
      </c>
      <c r="H10958" t="s">
        <v>84</v>
      </c>
      <c r="I10958">
        <v>2000</v>
      </c>
      <c r="J10958">
        <v>60.198399999999999</v>
      </c>
    </row>
    <row r="10959" spans="1:10" x14ac:dyDescent="0.25">
      <c r="A10959" t="s">
        <v>225</v>
      </c>
      <c r="B10959" t="s">
        <v>202</v>
      </c>
      <c r="C10959" t="s">
        <v>199</v>
      </c>
      <c r="D10959" t="s">
        <v>381</v>
      </c>
      <c r="E10959" t="s">
        <v>380</v>
      </c>
      <c r="F10959">
        <v>109</v>
      </c>
      <c r="G10959" t="s">
        <v>342</v>
      </c>
      <c r="H10959" t="s">
        <v>84</v>
      </c>
      <c r="I10959">
        <v>2005</v>
      </c>
      <c r="J10959">
        <v>2776.51</v>
      </c>
    </row>
    <row r="10960" spans="1:10" x14ac:dyDescent="0.25">
      <c r="A10960" t="s">
        <v>223</v>
      </c>
      <c r="B10960" t="s">
        <v>202</v>
      </c>
      <c r="C10960" t="s">
        <v>199</v>
      </c>
      <c r="D10960" t="s">
        <v>381</v>
      </c>
      <c r="E10960" t="s">
        <v>380</v>
      </c>
      <c r="F10960">
        <v>120</v>
      </c>
      <c r="G10960" t="s">
        <v>332</v>
      </c>
      <c r="H10960" t="s">
        <v>84</v>
      </c>
      <c r="I10960">
        <v>1995</v>
      </c>
      <c r="J10960">
        <v>18641.099999999999</v>
      </c>
    </row>
    <row r="10961" spans="1:10" x14ac:dyDescent="0.25">
      <c r="A10961" t="s">
        <v>229</v>
      </c>
      <c r="B10961" t="s">
        <v>202</v>
      </c>
      <c r="C10961" t="s">
        <v>200</v>
      </c>
      <c r="D10961">
        <v>411900</v>
      </c>
      <c r="E10961" t="s">
        <v>353</v>
      </c>
      <c r="F10961">
        <v>120</v>
      </c>
      <c r="G10961" t="s">
        <v>332</v>
      </c>
      <c r="H10961" t="s">
        <v>84</v>
      </c>
      <c r="I10961">
        <v>2015</v>
      </c>
      <c r="J10961">
        <v>44.9589</v>
      </c>
    </row>
    <row r="10962" spans="1:10" x14ac:dyDescent="0.25">
      <c r="A10962" t="s">
        <v>226</v>
      </c>
      <c r="B10962" t="s">
        <v>75</v>
      </c>
      <c r="C10962" t="s">
        <v>31</v>
      </c>
      <c r="D10962" t="s">
        <v>237</v>
      </c>
      <c r="E10962" t="s">
        <v>236</v>
      </c>
      <c r="F10962">
        <v>104</v>
      </c>
      <c r="G10962" t="s">
        <v>340</v>
      </c>
      <c r="H10962" t="s">
        <v>84</v>
      </c>
      <c r="I10962">
        <v>2010</v>
      </c>
      <c r="J10962">
        <v>6.2952700000000004</v>
      </c>
    </row>
    <row r="10963" spans="1:10" x14ac:dyDescent="0.25">
      <c r="A10963" t="s">
        <v>224</v>
      </c>
      <c r="B10963" t="s">
        <v>75</v>
      </c>
      <c r="C10963" t="s">
        <v>31</v>
      </c>
      <c r="D10963" t="s">
        <v>237</v>
      </c>
      <c r="E10963" t="s">
        <v>236</v>
      </c>
      <c r="F10963">
        <v>114</v>
      </c>
      <c r="G10963" t="s">
        <v>335</v>
      </c>
      <c r="H10963" t="s">
        <v>84</v>
      </c>
      <c r="I10963">
        <v>2014</v>
      </c>
      <c r="J10963">
        <v>272.34500000000003</v>
      </c>
    </row>
    <row r="10964" spans="1:10" x14ac:dyDescent="0.25">
      <c r="A10964" t="s">
        <v>225</v>
      </c>
      <c r="B10964" t="s">
        <v>80</v>
      </c>
      <c r="C10964" t="s">
        <v>37</v>
      </c>
      <c r="D10964">
        <v>150103</v>
      </c>
      <c r="E10964" t="s">
        <v>287</v>
      </c>
      <c r="F10964">
        <v>114</v>
      </c>
      <c r="G10964" t="s">
        <v>335</v>
      </c>
      <c r="H10964" t="s">
        <v>84</v>
      </c>
      <c r="I10964">
        <v>2014</v>
      </c>
      <c r="J10964">
        <v>2.4875100000000001E-2</v>
      </c>
    </row>
    <row r="10965" spans="1:10" x14ac:dyDescent="0.25">
      <c r="A10965" t="s">
        <v>226</v>
      </c>
      <c r="B10965" t="s">
        <v>80</v>
      </c>
      <c r="C10965" t="s">
        <v>37</v>
      </c>
      <c r="D10965">
        <v>120213</v>
      </c>
      <c r="E10965" t="s">
        <v>265</v>
      </c>
      <c r="F10965">
        <v>111</v>
      </c>
      <c r="G10965" t="s">
        <v>333</v>
      </c>
      <c r="H10965" t="s">
        <v>84</v>
      </c>
      <c r="I10965">
        <v>2014</v>
      </c>
      <c r="J10965">
        <v>0.20044600000000001</v>
      </c>
    </row>
    <row r="10966" spans="1:10" x14ac:dyDescent="0.25">
      <c r="A10966" t="s">
        <v>226</v>
      </c>
      <c r="B10966" t="s">
        <v>80</v>
      </c>
      <c r="C10966" t="s">
        <v>37</v>
      </c>
      <c r="D10966">
        <v>120219</v>
      </c>
      <c r="E10966" t="s">
        <v>261</v>
      </c>
      <c r="F10966">
        <v>114</v>
      </c>
      <c r="G10966" t="s">
        <v>335</v>
      </c>
      <c r="H10966" t="s">
        <v>84</v>
      </c>
      <c r="I10966">
        <v>2014</v>
      </c>
      <c r="J10966">
        <v>2.1678000000000001E-3</v>
      </c>
    </row>
    <row r="10967" spans="1:10" x14ac:dyDescent="0.25">
      <c r="A10967" t="s">
        <v>227</v>
      </c>
      <c r="B10967" t="s">
        <v>80</v>
      </c>
      <c r="C10967" t="s">
        <v>37</v>
      </c>
      <c r="D10967">
        <v>120105</v>
      </c>
      <c r="E10967" t="s">
        <v>270</v>
      </c>
      <c r="F10967">
        <v>111</v>
      </c>
      <c r="G10967" t="s">
        <v>333</v>
      </c>
      <c r="H10967" t="s">
        <v>84</v>
      </c>
      <c r="I10967">
        <v>2010</v>
      </c>
      <c r="J10967">
        <v>4.2988299999999997</v>
      </c>
    </row>
    <row r="10968" spans="1:10" x14ac:dyDescent="0.25">
      <c r="A10968" t="s">
        <v>227</v>
      </c>
      <c r="B10968" t="s">
        <v>80</v>
      </c>
      <c r="C10968" t="s">
        <v>37</v>
      </c>
      <c r="D10968">
        <v>120112</v>
      </c>
      <c r="E10968" t="s">
        <v>268</v>
      </c>
      <c r="F10968">
        <v>109</v>
      </c>
      <c r="G10968" t="s">
        <v>342</v>
      </c>
      <c r="H10968" t="s">
        <v>84</v>
      </c>
      <c r="I10968">
        <v>2010</v>
      </c>
      <c r="J10968">
        <v>0.51889600000000002</v>
      </c>
    </row>
    <row r="10969" spans="1:10" x14ac:dyDescent="0.25">
      <c r="A10969" t="s">
        <v>227</v>
      </c>
      <c r="B10969" t="s">
        <v>80</v>
      </c>
      <c r="C10969" t="s">
        <v>37</v>
      </c>
      <c r="D10969">
        <v>120112</v>
      </c>
      <c r="E10969" t="s">
        <v>268</v>
      </c>
      <c r="F10969">
        <v>111</v>
      </c>
      <c r="G10969" t="s">
        <v>333</v>
      </c>
      <c r="H10969" t="s">
        <v>84</v>
      </c>
      <c r="I10969">
        <v>2010</v>
      </c>
      <c r="J10969">
        <v>1.03779</v>
      </c>
    </row>
    <row r="10970" spans="1:10" x14ac:dyDescent="0.25">
      <c r="A10970" t="s">
        <v>227</v>
      </c>
      <c r="B10970" t="s">
        <v>80</v>
      </c>
      <c r="C10970" t="s">
        <v>37</v>
      </c>
      <c r="D10970">
        <v>120216</v>
      </c>
      <c r="E10970" t="s">
        <v>263</v>
      </c>
      <c r="F10970">
        <v>115</v>
      </c>
      <c r="G10970" t="s">
        <v>341</v>
      </c>
      <c r="H10970" t="s">
        <v>84</v>
      </c>
      <c r="I10970">
        <v>2005</v>
      </c>
      <c r="J10970">
        <v>9.9739300000000006E-3</v>
      </c>
    </row>
    <row r="10971" spans="1:10" x14ac:dyDescent="0.25">
      <c r="A10971" t="s">
        <v>227</v>
      </c>
      <c r="B10971" t="s">
        <v>80</v>
      </c>
      <c r="C10971" t="s">
        <v>37</v>
      </c>
      <c r="D10971">
        <v>130113</v>
      </c>
      <c r="E10971" t="s">
        <v>339</v>
      </c>
      <c r="F10971">
        <v>114</v>
      </c>
      <c r="G10971" t="s">
        <v>335</v>
      </c>
      <c r="H10971" t="s">
        <v>84</v>
      </c>
      <c r="I10971">
        <v>2005</v>
      </c>
      <c r="J10971">
        <v>0.22406400000000001</v>
      </c>
    </row>
    <row r="10972" spans="1:10" x14ac:dyDescent="0.25">
      <c r="A10972" t="s">
        <v>227</v>
      </c>
      <c r="B10972" t="s">
        <v>80</v>
      </c>
      <c r="C10972" t="s">
        <v>37</v>
      </c>
      <c r="D10972">
        <v>120218</v>
      </c>
      <c r="E10972" t="s">
        <v>262</v>
      </c>
      <c r="F10972">
        <v>114</v>
      </c>
      <c r="G10972" t="s">
        <v>335</v>
      </c>
      <c r="H10972" t="s">
        <v>84</v>
      </c>
      <c r="I10972">
        <v>1990</v>
      </c>
      <c r="J10972">
        <v>4.6654599999999997E-2</v>
      </c>
    </row>
    <row r="10973" spans="1:10" x14ac:dyDescent="0.25">
      <c r="A10973" t="s">
        <v>227</v>
      </c>
      <c r="B10973" t="s">
        <v>80</v>
      </c>
      <c r="C10973" t="s">
        <v>37</v>
      </c>
      <c r="D10973">
        <v>150202</v>
      </c>
      <c r="E10973" t="s">
        <v>286</v>
      </c>
      <c r="F10973">
        <v>104</v>
      </c>
      <c r="G10973" t="s">
        <v>340</v>
      </c>
      <c r="H10973" t="s">
        <v>84</v>
      </c>
      <c r="I10973">
        <v>1990</v>
      </c>
      <c r="J10973">
        <v>1.58037E-3</v>
      </c>
    </row>
    <row r="10974" spans="1:10" x14ac:dyDescent="0.25">
      <c r="A10974" t="s">
        <v>227</v>
      </c>
      <c r="B10974" t="s">
        <v>80</v>
      </c>
      <c r="C10974" t="s">
        <v>37</v>
      </c>
      <c r="D10974">
        <v>130215</v>
      </c>
      <c r="E10974" t="s">
        <v>384</v>
      </c>
      <c r="F10974">
        <v>109</v>
      </c>
      <c r="G10974" t="s">
        <v>342</v>
      </c>
      <c r="H10974" t="s">
        <v>84</v>
      </c>
      <c r="I10974">
        <v>1990</v>
      </c>
      <c r="J10974">
        <v>3.5289099999999997E-2</v>
      </c>
    </row>
    <row r="10975" spans="1:10" x14ac:dyDescent="0.25">
      <c r="A10975" t="s">
        <v>223</v>
      </c>
      <c r="B10975" t="s">
        <v>80</v>
      </c>
      <c r="C10975" t="s">
        <v>37</v>
      </c>
      <c r="D10975">
        <v>130113</v>
      </c>
      <c r="E10975" t="s">
        <v>339</v>
      </c>
      <c r="F10975">
        <v>114</v>
      </c>
      <c r="G10975" t="s">
        <v>335</v>
      </c>
      <c r="H10975" t="s">
        <v>84</v>
      </c>
      <c r="I10975">
        <v>2015</v>
      </c>
      <c r="J10975">
        <v>4.5993800000000001E-2</v>
      </c>
    </row>
    <row r="10976" spans="1:10" x14ac:dyDescent="0.25">
      <c r="A10976" t="s">
        <v>225</v>
      </c>
      <c r="B10976" t="s">
        <v>79</v>
      </c>
      <c r="C10976" t="s">
        <v>35</v>
      </c>
      <c r="D10976" t="s">
        <v>243</v>
      </c>
      <c r="E10976" t="s">
        <v>242</v>
      </c>
      <c r="F10976">
        <v>110</v>
      </c>
      <c r="G10976" t="s">
        <v>344</v>
      </c>
      <c r="H10976" t="s">
        <v>84</v>
      </c>
      <c r="I10976">
        <v>1990</v>
      </c>
      <c r="J10976">
        <v>4.6684200000000002</v>
      </c>
    </row>
    <row r="10977" spans="1:10" x14ac:dyDescent="0.25">
      <c r="A10977" t="s">
        <v>226</v>
      </c>
      <c r="B10977" t="s">
        <v>80</v>
      </c>
      <c r="C10977" t="s">
        <v>37</v>
      </c>
      <c r="D10977">
        <v>130112</v>
      </c>
      <c r="E10977" t="s">
        <v>349</v>
      </c>
      <c r="F10977">
        <v>104</v>
      </c>
      <c r="G10977" t="s">
        <v>340</v>
      </c>
      <c r="H10977" t="s">
        <v>84</v>
      </c>
      <c r="I10977">
        <v>1990</v>
      </c>
      <c r="J10977">
        <v>2.4717899999999999E-5</v>
      </c>
    </row>
    <row r="10978" spans="1:10" x14ac:dyDescent="0.25">
      <c r="A10978" t="s">
        <v>226</v>
      </c>
      <c r="B10978" t="s">
        <v>80</v>
      </c>
      <c r="C10978" t="s">
        <v>37</v>
      </c>
      <c r="D10978">
        <v>130105</v>
      </c>
      <c r="E10978" t="s">
        <v>352</v>
      </c>
      <c r="F10978">
        <v>120</v>
      </c>
      <c r="G10978" t="s">
        <v>332</v>
      </c>
      <c r="H10978" t="s">
        <v>84</v>
      </c>
      <c r="I10978">
        <v>1990</v>
      </c>
      <c r="J10978">
        <v>0.57124699999999995</v>
      </c>
    </row>
    <row r="10979" spans="1:10" x14ac:dyDescent="0.25">
      <c r="A10979" t="s">
        <v>226</v>
      </c>
      <c r="B10979" t="s">
        <v>80</v>
      </c>
      <c r="C10979" t="s">
        <v>37</v>
      </c>
      <c r="D10979">
        <v>120215</v>
      </c>
      <c r="E10979" t="s">
        <v>264</v>
      </c>
      <c r="F10979">
        <v>109</v>
      </c>
      <c r="G10979" t="s">
        <v>342</v>
      </c>
      <c r="H10979" t="s">
        <v>84</v>
      </c>
      <c r="I10979">
        <v>1990</v>
      </c>
      <c r="J10979">
        <v>3.9148999999999998E-4</v>
      </c>
    </row>
    <row r="10980" spans="1:10" x14ac:dyDescent="0.25">
      <c r="A10980" t="s">
        <v>226</v>
      </c>
      <c r="B10980" t="s">
        <v>80</v>
      </c>
      <c r="C10980" t="s">
        <v>37</v>
      </c>
      <c r="D10980">
        <v>120215</v>
      </c>
      <c r="E10980" t="s">
        <v>264</v>
      </c>
      <c r="F10980">
        <v>104</v>
      </c>
      <c r="G10980" t="s">
        <v>340</v>
      </c>
      <c r="H10980" t="s">
        <v>84</v>
      </c>
      <c r="I10980">
        <v>1990</v>
      </c>
      <c r="J10980">
        <v>7.8298000000000008E-6</v>
      </c>
    </row>
    <row r="10981" spans="1:10" x14ac:dyDescent="0.25">
      <c r="A10981" t="s">
        <v>226</v>
      </c>
      <c r="B10981" t="s">
        <v>80</v>
      </c>
      <c r="C10981" t="s">
        <v>37</v>
      </c>
      <c r="D10981">
        <v>130105</v>
      </c>
      <c r="E10981" t="s">
        <v>352</v>
      </c>
      <c r="F10981">
        <v>109</v>
      </c>
      <c r="G10981" t="s">
        <v>342</v>
      </c>
      <c r="H10981" t="s">
        <v>84</v>
      </c>
      <c r="I10981">
        <v>1990</v>
      </c>
      <c r="J10981">
        <v>1.44716</v>
      </c>
    </row>
    <row r="10982" spans="1:10" x14ac:dyDescent="0.25">
      <c r="A10982" t="s">
        <v>226</v>
      </c>
      <c r="B10982" t="s">
        <v>80</v>
      </c>
      <c r="C10982" t="s">
        <v>192</v>
      </c>
      <c r="D10982">
        <v>203100</v>
      </c>
      <c r="E10982" t="s">
        <v>420</v>
      </c>
      <c r="F10982">
        <v>109</v>
      </c>
      <c r="G10982" t="s">
        <v>342</v>
      </c>
      <c r="H10982" t="s">
        <v>84</v>
      </c>
      <c r="I10982">
        <v>1990</v>
      </c>
      <c r="J10982">
        <v>11.531700000000001</v>
      </c>
    </row>
    <row r="10983" spans="1:10" x14ac:dyDescent="0.25">
      <c r="A10983" t="s">
        <v>225</v>
      </c>
      <c r="B10983" t="s">
        <v>75</v>
      </c>
      <c r="C10983" t="s">
        <v>31</v>
      </c>
      <c r="D10983" t="s">
        <v>237</v>
      </c>
      <c r="E10983" t="s">
        <v>236</v>
      </c>
      <c r="F10983">
        <v>115</v>
      </c>
      <c r="G10983" t="s">
        <v>341</v>
      </c>
      <c r="H10983" t="s">
        <v>84</v>
      </c>
      <c r="I10983">
        <v>2005</v>
      </c>
      <c r="J10983">
        <v>21.168299999999999</v>
      </c>
    </row>
    <row r="10984" spans="1:10" x14ac:dyDescent="0.25">
      <c r="A10984" t="s">
        <v>224</v>
      </c>
      <c r="B10984" t="s">
        <v>75</v>
      </c>
      <c r="C10984" t="s">
        <v>31</v>
      </c>
      <c r="D10984" t="s">
        <v>237</v>
      </c>
      <c r="E10984" t="s">
        <v>236</v>
      </c>
      <c r="F10984">
        <v>108</v>
      </c>
      <c r="G10984" t="s">
        <v>83</v>
      </c>
      <c r="H10984" t="s">
        <v>84</v>
      </c>
      <c r="I10984">
        <v>2014</v>
      </c>
      <c r="J10984">
        <v>73.071299999999994</v>
      </c>
    </row>
    <row r="10985" spans="1:10" x14ac:dyDescent="0.25">
      <c r="A10985" t="s">
        <v>226</v>
      </c>
      <c r="B10985" t="s">
        <v>80</v>
      </c>
      <c r="C10985" t="s">
        <v>37</v>
      </c>
      <c r="D10985">
        <v>150103</v>
      </c>
      <c r="E10985" t="s">
        <v>287</v>
      </c>
      <c r="F10985">
        <v>103</v>
      </c>
      <c r="G10985" t="s">
        <v>82</v>
      </c>
      <c r="H10985" t="s">
        <v>84</v>
      </c>
      <c r="I10985">
        <v>2015</v>
      </c>
      <c r="J10985">
        <v>5.8640600000000002E-5</v>
      </c>
    </row>
    <row r="10986" spans="1:10" x14ac:dyDescent="0.25">
      <c r="A10986" t="s">
        <v>226</v>
      </c>
      <c r="B10986" t="s">
        <v>80</v>
      </c>
      <c r="C10986" t="s">
        <v>37</v>
      </c>
      <c r="D10986">
        <v>130106</v>
      </c>
      <c r="E10986" t="s">
        <v>345</v>
      </c>
      <c r="F10986">
        <v>114</v>
      </c>
      <c r="G10986" t="s">
        <v>335</v>
      </c>
      <c r="H10986" t="s">
        <v>84</v>
      </c>
      <c r="I10986">
        <v>2015</v>
      </c>
      <c r="J10986">
        <v>0.13783799999999999</v>
      </c>
    </row>
    <row r="10987" spans="1:10" x14ac:dyDescent="0.25">
      <c r="A10987" t="s">
        <v>226</v>
      </c>
      <c r="B10987" t="s">
        <v>80</v>
      </c>
      <c r="C10987" t="s">
        <v>37</v>
      </c>
      <c r="D10987">
        <v>120106</v>
      </c>
      <c r="E10987" t="s">
        <v>269</v>
      </c>
      <c r="F10987">
        <v>103</v>
      </c>
      <c r="G10987" t="s">
        <v>82</v>
      </c>
      <c r="H10987" t="s">
        <v>84</v>
      </c>
      <c r="I10987">
        <v>2015</v>
      </c>
      <c r="J10987">
        <v>9.6415400000000005E-3</v>
      </c>
    </row>
    <row r="10988" spans="1:10" x14ac:dyDescent="0.25">
      <c r="A10988" t="s">
        <v>223</v>
      </c>
      <c r="B10988" t="s">
        <v>80</v>
      </c>
      <c r="C10988" t="s">
        <v>37</v>
      </c>
      <c r="D10988">
        <v>120213</v>
      </c>
      <c r="E10988" t="s">
        <v>265</v>
      </c>
      <c r="F10988">
        <v>120</v>
      </c>
      <c r="G10988" t="s">
        <v>332</v>
      </c>
      <c r="H10988" t="s">
        <v>84</v>
      </c>
      <c r="I10988">
        <v>2015</v>
      </c>
      <c r="J10988">
        <v>60.633000000000003</v>
      </c>
    </row>
    <row r="10989" spans="1:10" x14ac:dyDescent="0.25">
      <c r="A10989" t="s">
        <v>223</v>
      </c>
      <c r="B10989" t="s">
        <v>80</v>
      </c>
      <c r="C10989" t="s">
        <v>37</v>
      </c>
      <c r="D10989">
        <v>130213</v>
      </c>
      <c r="E10989" t="s">
        <v>368</v>
      </c>
      <c r="F10989">
        <v>104</v>
      </c>
      <c r="G10989" t="s">
        <v>340</v>
      </c>
      <c r="H10989" t="s">
        <v>84</v>
      </c>
      <c r="I10989">
        <v>2015</v>
      </c>
      <c r="J10989">
        <v>3.11642E-4</v>
      </c>
    </row>
    <row r="10990" spans="1:10" x14ac:dyDescent="0.25">
      <c r="A10990" t="s">
        <v>226</v>
      </c>
      <c r="B10990" t="s">
        <v>80</v>
      </c>
      <c r="C10990" t="s">
        <v>37</v>
      </c>
      <c r="D10990">
        <v>120112</v>
      </c>
      <c r="E10990" t="s">
        <v>268</v>
      </c>
      <c r="F10990">
        <v>115</v>
      </c>
      <c r="G10990" t="s">
        <v>341</v>
      </c>
      <c r="H10990" t="s">
        <v>84</v>
      </c>
      <c r="I10990">
        <v>2015</v>
      </c>
      <c r="J10990">
        <v>3.46364E-3</v>
      </c>
    </row>
    <row r="10991" spans="1:10" x14ac:dyDescent="0.25">
      <c r="A10991" t="s">
        <v>226</v>
      </c>
      <c r="B10991" t="s">
        <v>80</v>
      </c>
      <c r="C10991" t="s">
        <v>37</v>
      </c>
      <c r="D10991">
        <v>130105</v>
      </c>
      <c r="E10991" t="s">
        <v>352</v>
      </c>
      <c r="F10991">
        <v>120</v>
      </c>
      <c r="G10991" t="s">
        <v>332</v>
      </c>
      <c r="H10991" t="s">
        <v>84</v>
      </c>
      <c r="I10991">
        <v>2015</v>
      </c>
      <c r="J10991">
        <v>0.15312000000000001</v>
      </c>
    </row>
    <row r="10992" spans="1:10" x14ac:dyDescent="0.25">
      <c r="A10992" t="s">
        <v>225</v>
      </c>
      <c r="B10992" t="s">
        <v>79</v>
      </c>
      <c r="C10992" t="s">
        <v>35</v>
      </c>
      <c r="D10992" t="s">
        <v>243</v>
      </c>
      <c r="E10992" t="s">
        <v>242</v>
      </c>
      <c r="F10992">
        <v>114</v>
      </c>
      <c r="G10992" t="s">
        <v>335</v>
      </c>
      <c r="H10992" t="s">
        <v>84</v>
      </c>
      <c r="I10992">
        <v>2010</v>
      </c>
      <c r="J10992">
        <v>157.12799999999999</v>
      </c>
    </row>
    <row r="10993" spans="1:10" x14ac:dyDescent="0.25">
      <c r="A10993" t="s">
        <v>223</v>
      </c>
      <c r="B10993" t="s">
        <v>74</v>
      </c>
      <c r="C10993" t="s">
        <v>34</v>
      </c>
      <c r="D10993">
        <v>901001</v>
      </c>
      <c r="E10993" t="s">
        <v>254</v>
      </c>
      <c r="F10993">
        <v>110</v>
      </c>
      <c r="G10993" t="s">
        <v>344</v>
      </c>
      <c r="H10993" t="s">
        <v>84</v>
      </c>
      <c r="I10993">
        <v>2010</v>
      </c>
      <c r="J10993">
        <v>5.5466399999999999E-2</v>
      </c>
    </row>
    <row r="10994" spans="1:10" x14ac:dyDescent="0.25">
      <c r="A10994" t="s">
        <v>224</v>
      </c>
      <c r="B10994" t="s">
        <v>80</v>
      </c>
      <c r="C10994" t="s">
        <v>37</v>
      </c>
      <c r="D10994">
        <v>120218</v>
      </c>
      <c r="E10994" t="s">
        <v>262</v>
      </c>
      <c r="F10994">
        <v>103</v>
      </c>
      <c r="G10994" t="s">
        <v>82</v>
      </c>
      <c r="H10994" t="s">
        <v>84</v>
      </c>
      <c r="I10994">
        <v>1995</v>
      </c>
      <c r="J10994">
        <v>2.36337E-5</v>
      </c>
    </row>
    <row r="10995" spans="1:10" x14ac:dyDescent="0.25">
      <c r="A10995" t="s">
        <v>224</v>
      </c>
      <c r="B10995" t="s">
        <v>80</v>
      </c>
      <c r="C10995" t="s">
        <v>37</v>
      </c>
      <c r="D10995">
        <v>130215</v>
      </c>
      <c r="E10995" t="s">
        <v>384</v>
      </c>
      <c r="F10995">
        <v>104</v>
      </c>
      <c r="G10995" t="s">
        <v>340</v>
      </c>
      <c r="H10995" t="s">
        <v>84</v>
      </c>
      <c r="I10995">
        <v>1995</v>
      </c>
      <c r="J10995">
        <v>2.42469E-7</v>
      </c>
    </row>
    <row r="10996" spans="1:10" x14ac:dyDescent="0.25">
      <c r="A10996" t="s">
        <v>223</v>
      </c>
      <c r="B10996" t="s">
        <v>80</v>
      </c>
      <c r="C10996" t="s">
        <v>37</v>
      </c>
      <c r="D10996">
        <v>120113</v>
      </c>
      <c r="E10996" t="s">
        <v>267</v>
      </c>
      <c r="F10996">
        <v>114</v>
      </c>
      <c r="G10996" t="s">
        <v>335</v>
      </c>
      <c r="H10996" t="s">
        <v>84</v>
      </c>
      <c r="I10996">
        <v>1990</v>
      </c>
      <c r="J10996">
        <v>0.101107</v>
      </c>
    </row>
    <row r="10997" spans="1:10" x14ac:dyDescent="0.25">
      <c r="A10997" t="s">
        <v>227</v>
      </c>
      <c r="B10997" t="s">
        <v>80</v>
      </c>
      <c r="C10997" t="s">
        <v>81</v>
      </c>
      <c r="D10997">
        <v>260200</v>
      </c>
      <c r="E10997" t="s">
        <v>389</v>
      </c>
      <c r="F10997">
        <v>120</v>
      </c>
      <c r="G10997" t="s">
        <v>332</v>
      </c>
      <c r="H10997" t="s">
        <v>84</v>
      </c>
      <c r="I10997">
        <v>2014</v>
      </c>
      <c r="J10997">
        <v>8219.7800000000007</v>
      </c>
    </row>
    <row r="10998" spans="1:10" x14ac:dyDescent="0.25">
      <c r="A10998" t="s">
        <v>227</v>
      </c>
      <c r="B10998" t="s">
        <v>80</v>
      </c>
      <c r="C10998" t="s">
        <v>37</v>
      </c>
      <c r="D10998">
        <v>150203</v>
      </c>
      <c r="E10998" t="s">
        <v>285</v>
      </c>
      <c r="F10998">
        <v>111</v>
      </c>
      <c r="G10998" t="s">
        <v>333</v>
      </c>
      <c r="H10998" t="s">
        <v>84</v>
      </c>
      <c r="I10998">
        <v>1990</v>
      </c>
      <c r="J10998">
        <v>2.6021600000000001E-3</v>
      </c>
    </row>
    <row r="10999" spans="1:10" x14ac:dyDescent="0.25">
      <c r="A10999" t="s">
        <v>227</v>
      </c>
      <c r="B10999" t="s">
        <v>80</v>
      </c>
      <c r="C10999" t="s">
        <v>81</v>
      </c>
      <c r="D10999">
        <v>260201</v>
      </c>
      <c r="E10999" t="s">
        <v>230</v>
      </c>
      <c r="F10999">
        <v>109</v>
      </c>
      <c r="G10999" t="s">
        <v>342</v>
      </c>
      <c r="H10999" t="s">
        <v>84</v>
      </c>
      <c r="I10999">
        <v>1995</v>
      </c>
      <c r="J10999">
        <v>3358.71</v>
      </c>
    </row>
    <row r="11000" spans="1:10" x14ac:dyDescent="0.25">
      <c r="A11000" t="s">
        <v>226</v>
      </c>
      <c r="B11000" t="s">
        <v>80</v>
      </c>
      <c r="C11000" t="s">
        <v>37</v>
      </c>
      <c r="D11000">
        <v>130219</v>
      </c>
      <c r="E11000" t="s">
        <v>354</v>
      </c>
      <c r="F11000">
        <v>111</v>
      </c>
      <c r="G11000" t="s">
        <v>333</v>
      </c>
      <c r="H11000" t="s">
        <v>84</v>
      </c>
      <c r="I11000">
        <v>1990</v>
      </c>
      <c r="J11000">
        <v>3.5691400000000001E-4</v>
      </c>
    </row>
    <row r="11001" spans="1:10" x14ac:dyDescent="0.25">
      <c r="A11001" t="s">
        <v>226</v>
      </c>
      <c r="B11001" t="s">
        <v>80</v>
      </c>
      <c r="C11001" t="s">
        <v>37</v>
      </c>
      <c r="D11001">
        <v>130303</v>
      </c>
      <c r="E11001" t="s">
        <v>351</v>
      </c>
      <c r="F11001">
        <v>104</v>
      </c>
      <c r="G11001" t="s">
        <v>340</v>
      </c>
      <c r="H11001" t="s">
        <v>84</v>
      </c>
      <c r="I11001">
        <v>1990</v>
      </c>
      <c r="J11001">
        <v>7.7605800000000002E-6</v>
      </c>
    </row>
    <row r="11002" spans="1:10" x14ac:dyDescent="0.25">
      <c r="A11002" t="s">
        <v>224</v>
      </c>
      <c r="B11002" t="s">
        <v>80</v>
      </c>
      <c r="C11002" t="s">
        <v>37</v>
      </c>
      <c r="D11002">
        <v>150102</v>
      </c>
      <c r="E11002" t="s">
        <v>288</v>
      </c>
      <c r="F11002">
        <v>109</v>
      </c>
      <c r="G11002" t="s">
        <v>342</v>
      </c>
      <c r="H11002" t="s">
        <v>84</v>
      </c>
      <c r="I11002">
        <v>2005</v>
      </c>
      <c r="J11002">
        <v>8.6599599999999995E-3</v>
      </c>
    </row>
    <row r="11003" spans="1:10" x14ac:dyDescent="0.25">
      <c r="A11003" t="s">
        <v>224</v>
      </c>
      <c r="B11003" t="s">
        <v>80</v>
      </c>
      <c r="C11003" t="s">
        <v>37</v>
      </c>
      <c r="D11003">
        <v>120105</v>
      </c>
      <c r="E11003" t="s">
        <v>270</v>
      </c>
      <c r="F11003">
        <v>120</v>
      </c>
      <c r="G11003" t="s">
        <v>332</v>
      </c>
      <c r="H11003" t="s">
        <v>84</v>
      </c>
      <c r="I11003">
        <v>2005</v>
      </c>
      <c r="J11003">
        <v>38.672199999999997</v>
      </c>
    </row>
    <row r="11004" spans="1:10" x14ac:dyDescent="0.25">
      <c r="A11004" t="s">
        <v>226</v>
      </c>
      <c r="B11004" t="s">
        <v>79</v>
      </c>
      <c r="C11004" t="s">
        <v>35</v>
      </c>
      <c r="D11004" t="s">
        <v>243</v>
      </c>
      <c r="E11004" t="s">
        <v>242</v>
      </c>
      <c r="F11004">
        <v>122</v>
      </c>
      <c r="G11004" t="s">
        <v>369</v>
      </c>
      <c r="H11004" t="s">
        <v>84</v>
      </c>
      <c r="I11004">
        <v>2005</v>
      </c>
      <c r="J11004">
        <v>573.05899999999997</v>
      </c>
    </row>
    <row r="11005" spans="1:10" x14ac:dyDescent="0.25">
      <c r="A11005" t="s">
        <v>226</v>
      </c>
      <c r="B11005" t="s">
        <v>74</v>
      </c>
      <c r="C11005" t="s">
        <v>208</v>
      </c>
      <c r="D11005">
        <v>500601</v>
      </c>
      <c r="E11005" t="s">
        <v>406</v>
      </c>
      <c r="F11005">
        <v>111</v>
      </c>
      <c r="G11005" t="s">
        <v>333</v>
      </c>
      <c r="H11005" t="s">
        <v>84</v>
      </c>
      <c r="I11005">
        <v>1995</v>
      </c>
      <c r="J11005">
        <v>1.9945999999999998E-2</v>
      </c>
    </row>
    <row r="11006" spans="1:10" x14ac:dyDescent="0.25">
      <c r="A11006" t="s">
        <v>226</v>
      </c>
      <c r="B11006" t="s">
        <v>80</v>
      </c>
      <c r="C11006" t="s">
        <v>37</v>
      </c>
      <c r="D11006">
        <v>130303</v>
      </c>
      <c r="E11006" t="s">
        <v>351</v>
      </c>
      <c r="F11006">
        <v>120</v>
      </c>
      <c r="G11006" t="s">
        <v>332</v>
      </c>
      <c r="H11006" t="s">
        <v>84</v>
      </c>
      <c r="I11006">
        <v>2005</v>
      </c>
      <c r="J11006">
        <v>2.6478100000000001E-2</v>
      </c>
    </row>
    <row r="11007" spans="1:10" x14ac:dyDescent="0.25">
      <c r="A11007" t="s">
        <v>229</v>
      </c>
      <c r="B11007" t="s">
        <v>80</v>
      </c>
      <c r="C11007" t="s">
        <v>37</v>
      </c>
      <c r="D11007">
        <v>120105</v>
      </c>
      <c r="E11007" t="s">
        <v>270</v>
      </c>
      <c r="F11007">
        <v>111</v>
      </c>
      <c r="G11007" t="s">
        <v>333</v>
      </c>
      <c r="H11007" t="s">
        <v>84</v>
      </c>
      <c r="I11007">
        <v>2014</v>
      </c>
      <c r="J11007">
        <v>1.79678</v>
      </c>
    </row>
    <row r="11008" spans="1:10" x14ac:dyDescent="0.25">
      <c r="A11008" t="s">
        <v>229</v>
      </c>
      <c r="B11008" t="s">
        <v>80</v>
      </c>
      <c r="C11008" t="s">
        <v>37</v>
      </c>
      <c r="D11008">
        <v>130302</v>
      </c>
      <c r="E11008" t="s">
        <v>336</v>
      </c>
      <c r="F11008">
        <v>114</v>
      </c>
      <c r="G11008" t="s">
        <v>335</v>
      </c>
      <c r="H11008" t="s">
        <v>84</v>
      </c>
      <c r="I11008">
        <v>2014</v>
      </c>
      <c r="J11008">
        <v>9.3344399999999996E-4</v>
      </c>
    </row>
    <row r="11009" spans="1:10" x14ac:dyDescent="0.25">
      <c r="A11009" t="s">
        <v>229</v>
      </c>
      <c r="B11009" t="s">
        <v>79</v>
      </c>
      <c r="C11009" t="s">
        <v>35</v>
      </c>
      <c r="D11009" t="s">
        <v>243</v>
      </c>
      <c r="E11009" t="s">
        <v>242</v>
      </c>
      <c r="F11009">
        <v>119</v>
      </c>
      <c r="G11009" t="s">
        <v>357</v>
      </c>
      <c r="H11009" t="s">
        <v>84</v>
      </c>
      <c r="I11009">
        <v>2005</v>
      </c>
      <c r="J11009">
        <v>0.391735</v>
      </c>
    </row>
    <row r="11010" spans="1:10" x14ac:dyDescent="0.25">
      <c r="A11010" t="s">
        <v>227</v>
      </c>
      <c r="B11010" t="s">
        <v>79</v>
      </c>
      <c r="C11010" t="s">
        <v>35</v>
      </c>
      <c r="D11010" t="s">
        <v>243</v>
      </c>
      <c r="E11010" t="s">
        <v>242</v>
      </c>
      <c r="F11010">
        <v>108</v>
      </c>
      <c r="G11010" t="s">
        <v>83</v>
      </c>
      <c r="H11010" t="s">
        <v>84</v>
      </c>
      <c r="I11010">
        <v>1995</v>
      </c>
      <c r="J11010">
        <v>13.704000000000001</v>
      </c>
    </row>
    <row r="11011" spans="1:10" x14ac:dyDescent="0.25">
      <c r="A11011" t="s">
        <v>224</v>
      </c>
      <c r="B11011" t="s">
        <v>80</v>
      </c>
      <c r="C11011" t="s">
        <v>37</v>
      </c>
      <c r="D11011">
        <v>120212</v>
      </c>
      <c r="E11011" t="s">
        <v>266</v>
      </c>
      <c r="F11011">
        <v>120</v>
      </c>
      <c r="G11011" t="s">
        <v>332</v>
      </c>
      <c r="H11011" t="s">
        <v>84</v>
      </c>
      <c r="I11011">
        <v>1995</v>
      </c>
      <c r="J11011">
        <v>41.497999999999998</v>
      </c>
    </row>
    <row r="11012" spans="1:10" x14ac:dyDescent="0.25">
      <c r="A11012" t="s">
        <v>224</v>
      </c>
      <c r="B11012" t="s">
        <v>80</v>
      </c>
      <c r="C11012" t="s">
        <v>37</v>
      </c>
      <c r="D11012">
        <v>120218</v>
      </c>
      <c r="E11012" t="s">
        <v>262</v>
      </c>
      <c r="F11012">
        <v>114</v>
      </c>
      <c r="G11012" t="s">
        <v>335</v>
      </c>
      <c r="H11012" t="s">
        <v>84</v>
      </c>
      <c r="I11012">
        <v>1995</v>
      </c>
      <c r="J11012">
        <v>1.1816800000000001E-3</v>
      </c>
    </row>
    <row r="11013" spans="1:10" x14ac:dyDescent="0.25">
      <c r="A11013" t="s">
        <v>229</v>
      </c>
      <c r="B11013" t="s">
        <v>202</v>
      </c>
      <c r="C11013" t="s">
        <v>201</v>
      </c>
      <c r="D11013">
        <v>450100</v>
      </c>
      <c r="E11013" t="s">
        <v>201</v>
      </c>
      <c r="F11013">
        <v>104</v>
      </c>
      <c r="G11013" t="s">
        <v>340</v>
      </c>
      <c r="H11013" t="s">
        <v>84</v>
      </c>
      <c r="I11013">
        <v>1990</v>
      </c>
      <c r="J11013">
        <v>14.6287</v>
      </c>
    </row>
    <row r="11014" spans="1:10" x14ac:dyDescent="0.25">
      <c r="A11014" t="s">
        <v>223</v>
      </c>
      <c r="B11014" t="s">
        <v>80</v>
      </c>
      <c r="C11014" t="s">
        <v>37</v>
      </c>
      <c r="D11014">
        <v>120219</v>
      </c>
      <c r="E11014" t="s">
        <v>261</v>
      </c>
      <c r="F11014">
        <v>114</v>
      </c>
      <c r="G11014" t="s">
        <v>335</v>
      </c>
      <c r="H11014" t="s">
        <v>84</v>
      </c>
      <c r="I11014">
        <v>1990</v>
      </c>
      <c r="J11014">
        <v>6.3805199999999998E-3</v>
      </c>
    </row>
    <row r="11015" spans="1:10" x14ac:dyDescent="0.25">
      <c r="A11015" t="s">
        <v>223</v>
      </c>
      <c r="B11015" t="s">
        <v>80</v>
      </c>
      <c r="C11015" t="s">
        <v>37</v>
      </c>
      <c r="D11015">
        <v>120303</v>
      </c>
      <c r="E11015" t="s">
        <v>259</v>
      </c>
      <c r="F11015">
        <v>115</v>
      </c>
      <c r="G11015" t="s">
        <v>341</v>
      </c>
      <c r="H11015" t="s">
        <v>84</v>
      </c>
      <c r="I11015">
        <v>1990</v>
      </c>
      <c r="J11015">
        <v>1.5186900000000001E-3</v>
      </c>
    </row>
    <row r="11016" spans="1:10" x14ac:dyDescent="0.25">
      <c r="A11016" t="s">
        <v>223</v>
      </c>
      <c r="B11016" t="s">
        <v>80</v>
      </c>
      <c r="C11016" t="s">
        <v>37</v>
      </c>
      <c r="D11016">
        <v>150103</v>
      </c>
      <c r="E11016" t="s">
        <v>287</v>
      </c>
      <c r="F11016">
        <v>109</v>
      </c>
      <c r="G11016" t="s">
        <v>342</v>
      </c>
      <c r="H11016" t="s">
        <v>84</v>
      </c>
      <c r="I11016">
        <v>1990</v>
      </c>
      <c r="J11016">
        <v>3.2398000000000003E-2</v>
      </c>
    </row>
    <row r="11017" spans="1:10" x14ac:dyDescent="0.25">
      <c r="A11017" t="s">
        <v>227</v>
      </c>
      <c r="B11017" t="s">
        <v>80</v>
      </c>
      <c r="C11017" t="s">
        <v>37</v>
      </c>
      <c r="D11017">
        <v>130212</v>
      </c>
      <c r="E11017" t="s">
        <v>388</v>
      </c>
      <c r="F11017">
        <v>120</v>
      </c>
      <c r="G11017" t="s">
        <v>332</v>
      </c>
      <c r="H11017" t="s">
        <v>84</v>
      </c>
      <c r="I11017">
        <v>2000</v>
      </c>
      <c r="J11017">
        <v>3.0760200000000002</v>
      </c>
    </row>
    <row r="11018" spans="1:10" x14ac:dyDescent="0.25">
      <c r="A11018" t="s">
        <v>227</v>
      </c>
      <c r="B11018" t="s">
        <v>80</v>
      </c>
      <c r="C11018" t="s">
        <v>37</v>
      </c>
      <c r="D11018">
        <v>130212</v>
      </c>
      <c r="E11018" t="s">
        <v>388</v>
      </c>
      <c r="F11018">
        <v>111</v>
      </c>
      <c r="G11018" t="s">
        <v>333</v>
      </c>
      <c r="H11018" t="s">
        <v>84</v>
      </c>
      <c r="I11018">
        <v>2000</v>
      </c>
      <c r="J11018">
        <v>8.2027199999999995E-2</v>
      </c>
    </row>
    <row r="11019" spans="1:10" x14ac:dyDescent="0.25">
      <c r="A11019" t="s">
        <v>227</v>
      </c>
      <c r="B11019" t="s">
        <v>80</v>
      </c>
      <c r="C11019" t="s">
        <v>37</v>
      </c>
      <c r="D11019">
        <v>150202</v>
      </c>
      <c r="E11019" t="s">
        <v>286</v>
      </c>
      <c r="F11019">
        <v>111</v>
      </c>
      <c r="G11019" t="s">
        <v>333</v>
      </c>
      <c r="H11019" t="s">
        <v>84</v>
      </c>
      <c r="I11019">
        <v>2000</v>
      </c>
      <c r="J11019">
        <v>5.6252000000000003E-3</v>
      </c>
    </row>
    <row r="11020" spans="1:10" x14ac:dyDescent="0.25">
      <c r="A11020" t="s">
        <v>227</v>
      </c>
      <c r="B11020" t="s">
        <v>80</v>
      </c>
      <c r="C11020" t="s">
        <v>37</v>
      </c>
      <c r="D11020">
        <v>130212</v>
      </c>
      <c r="E11020" t="s">
        <v>388</v>
      </c>
      <c r="F11020">
        <v>104</v>
      </c>
      <c r="G11020" t="s">
        <v>340</v>
      </c>
      <c r="H11020" t="s">
        <v>84</v>
      </c>
      <c r="I11020">
        <v>2000</v>
      </c>
      <c r="J11020">
        <v>2.05068E-3</v>
      </c>
    </row>
    <row r="11021" spans="1:10" x14ac:dyDescent="0.25">
      <c r="A11021" t="s">
        <v>224</v>
      </c>
      <c r="B11021" t="s">
        <v>202</v>
      </c>
      <c r="C11021" t="s">
        <v>201</v>
      </c>
      <c r="D11021">
        <v>450100</v>
      </c>
      <c r="E11021" t="s">
        <v>201</v>
      </c>
      <c r="F11021">
        <v>111</v>
      </c>
      <c r="G11021" t="s">
        <v>333</v>
      </c>
      <c r="H11021" t="s">
        <v>84</v>
      </c>
      <c r="I11021">
        <v>2005</v>
      </c>
      <c r="J11021">
        <v>6.72201</v>
      </c>
    </row>
    <row r="11022" spans="1:10" x14ac:dyDescent="0.25">
      <c r="A11022" t="s">
        <v>225</v>
      </c>
      <c r="B11022" t="s">
        <v>74</v>
      </c>
      <c r="C11022" t="s">
        <v>208</v>
      </c>
      <c r="D11022">
        <v>505100</v>
      </c>
      <c r="E11022" t="s">
        <v>383</v>
      </c>
      <c r="F11022">
        <v>111</v>
      </c>
      <c r="G11022" t="s">
        <v>333</v>
      </c>
      <c r="H11022" t="s">
        <v>84</v>
      </c>
      <c r="I11022">
        <v>1990</v>
      </c>
      <c r="J11022">
        <v>4930.0200000000004</v>
      </c>
    </row>
    <row r="11023" spans="1:10" x14ac:dyDescent="0.25">
      <c r="A11023" t="s">
        <v>225</v>
      </c>
      <c r="B11023" t="s">
        <v>202</v>
      </c>
      <c r="C11023" t="s">
        <v>201</v>
      </c>
      <c r="D11023">
        <v>450100</v>
      </c>
      <c r="E11023" t="s">
        <v>201</v>
      </c>
      <c r="F11023">
        <v>104</v>
      </c>
      <c r="G11023" t="s">
        <v>340</v>
      </c>
      <c r="H11023" t="s">
        <v>84</v>
      </c>
      <c r="I11023">
        <v>1990</v>
      </c>
      <c r="J11023">
        <v>9.3224400000000003</v>
      </c>
    </row>
    <row r="11024" spans="1:10" x14ac:dyDescent="0.25">
      <c r="A11024" t="s">
        <v>225</v>
      </c>
      <c r="B11024" t="s">
        <v>202</v>
      </c>
      <c r="C11024" t="s">
        <v>201</v>
      </c>
      <c r="D11024">
        <v>450100</v>
      </c>
      <c r="E11024" t="s">
        <v>201</v>
      </c>
      <c r="F11024">
        <v>114</v>
      </c>
      <c r="G11024" t="s">
        <v>335</v>
      </c>
      <c r="H11024" t="s">
        <v>84</v>
      </c>
      <c r="I11024">
        <v>1990</v>
      </c>
      <c r="J11024">
        <v>27.1387</v>
      </c>
    </row>
    <row r="11025" spans="1:10" x14ac:dyDescent="0.25">
      <c r="A11025" t="s">
        <v>225</v>
      </c>
      <c r="B11025" t="s">
        <v>80</v>
      </c>
      <c r="C11025" t="s">
        <v>37</v>
      </c>
      <c r="D11025">
        <v>150102</v>
      </c>
      <c r="E11025" t="s">
        <v>288</v>
      </c>
      <c r="F11025">
        <v>120</v>
      </c>
      <c r="G11025" t="s">
        <v>332</v>
      </c>
      <c r="H11025" t="s">
        <v>84</v>
      </c>
      <c r="I11025">
        <v>2014</v>
      </c>
      <c r="J11025">
        <v>1.7533799999999999</v>
      </c>
    </row>
    <row r="11026" spans="1:10" x14ac:dyDescent="0.25">
      <c r="A11026" t="s">
        <v>225</v>
      </c>
      <c r="B11026" t="s">
        <v>79</v>
      </c>
      <c r="C11026" t="s">
        <v>35</v>
      </c>
      <c r="D11026" t="s">
        <v>243</v>
      </c>
      <c r="E11026" t="s">
        <v>242</v>
      </c>
      <c r="F11026">
        <v>114</v>
      </c>
      <c r="G11026" t="s">
        <v>335</v>
      </c>
      <c r="H11026" t="s">
        <v>84</v>
      </c>
      <c r="I11026">
        <v>1995</v>
      </c>
      <c r="J11026">
        <v>133.02099999999999</v>
      </c>
    </row>
    <row r="11027" spans="1:10" x14ac:dyDescent="0.25">
      <c r="A11027" t="s">
        <v>226</v>
      </c>
      <c r="B11027" t="s">
        <v>80</v>
      </c>
      <c r="C11027" t="s">
        <v>192</v>
      </c>
      <c r="D11027">
        <v>200200</v>
      </c>
      <c r="E11027" t="s">
        <v>334</v>
      </c>
      <c r="F11027">
        <v>109</v>
      </c>
      <c r="G11027" t="s">
        <v>342</v>
      </c>
      <c r="H11027" t="s">
        <v>84</v>
      </c>
      <c r="I11027">
        <v>1995</v>
      </c>
      <c r="J11027">
        <v>1.97401</v>
      </c>
    </row>
    <row r="11028" spans="1:10" x14ac:dyDescent="0.25">
      <c r="A11028" t="s">
        <v>226</v>
      </c>
      <c r="B11028" t="s">
        <v>80</v>
      </c>
      <c r="C11028" t="s">
        <v>192</v>
      </c>
      <c r="D11028">
        <v>203100</v>
      </c>
      <c r="E11028" t="s">
        <v>420</v>
      </c>
      <c r="F11028">
        <v>109</v>
      </c>
      <c r="G11028" t="s">
        <v>342</v>
      </c>
      <c r="H11028" t="s">
        <v>84</v>
      </c>
      <c r="I11028">
        <v>2010</v>
      </c>
      <c r="J11028">
        <v>16.487200000000001</v>
      </c>
    </row>
    <row r="11029" spans="1:10" x14ac:dyDescent="0.25">
      <c r="A11029" t="s">
        <v>223</v>
      </c>
      <c r="B11029" t="s">
        <v>71</v>
      </c>
      <c r="C11029" t="s">
        <v>348</v>
      </c>
      <c r="D11029" t="s">
        <v>347</v>
      </c>
      <c r="E11029" t="s">
        <v>346</v>
      </c>
      <c r="F11029">
        <v>104</v>
      </c>
      <c r="G11029" t="s">
        <v>340</v>
      </c>
      <c r="H11029" t="s">
        <v>84</v>
      </c>
      <c r="I11029">
        <v>1990</v>
      </c>
      <c r="J11029">
        <v>1.0838699999999999</v>
      </c>
    </row>
    <row r="11030" spans="1:10" x14ac:dyDescent="0.25">
      <c r="A11030" t="s">
        <v>225</v>
      </c>
      <c r="B11030" t="s">
        <v>80</v>
      </c>
      <c r="C11030" t="s">
        <v>37</v>
      </c>
      <c r="D11030">
        <v>130218</v>
      </c>
      <c r="E11030" t="s">
        <v>343</v>
      </c>
      <c r="F11030">
        <v>114</v>
      </c>
      <c r="G11030" t="s">
        <v>335</v>
      </c>
      <c r="H11030" t="s">
        <v>84</v>
      </c>
      <c r="I11030">
        <v>2005</v>
      </c>
      <c r="J11030">
        <v>1.12896E-3</v>
      </c>
    </row>
    <row r="11031" spans="1:10" x14ac:dyDescent="0.25">
      <c r="A11031" t="s">
        <v>225</v>
      </c>
      <c r="B11031" t="s">
        <v>80</v>
      </c>
      <c r="C11031" t="s">
        <v>37</v>
      </c>
      <c r="D11031">
        <v>120215</v>
      </c>
      <c r="E11031" t="s">
        <v>264</v>
      </c>
      <c r="F11031">
        <v>120</v>
      </c>
      <c r="G11031" t="s">
        <v>332</v>
      </c>
      <c r="H11031" t="s">
        <v>84</v>
      </c>
      <c r="I11031">
        <v>1990</v>
      </c>
      <c r="J11031">
        <v>1.1205400000000001</v>
      </c>
    </row>
    <row r="11032" spans="1:10" x14ac:dyDescent="0.25">
      <c r="A11032" t="s">
        <v>225</v>
      </c>
      <c r="B11032" t="s">
        <v>80</v>
      </c>
      <c r="C11032" t="s">
        <v>37</v>
      </c>
      <c r="D11032">
        <v>120215</v>
      </c>
      <c r="E11032" t="s">
        <v>264</v>
      </c>
      <c r="F11032">
        <v>111</v>
      </c>
      <c r="G11032" t="s">
        <v>333</v>
      </c>
      <c r="H11032" t="s">
        <v>84</v>
      </c>
      <c r="I11032">
        <v>1990</v>
      </c>
      <c r="J11032">
        <v>6.5914199999999997E-3</v>
      </c>
    </row>
    <row r="11033" spans="1:10" x14ac:dyDescent="0.25">
      <c r="A11033" t="s">
        <v>225</v>
      </c>
      <c r="B11033" t="s">
        <v>80</v>
      </c>
      <c r="C11033" t="s">
        <v>37</v>
      </c>
      <c r="D11033">
        <v>120112</v>
      </c>
      <c r="E11033" t="s">
        <v>268</v>
      </c>
      <c r="F11033">
        <v>111</v>
      </c>
      <c r="G11033" t="s">
        <v>333</v>
      </c>
      <c r="H11033" t="s">
        <v>84</v>
      </c>
      <c r="I11033">
        <v>1990</v>
      </c>
      <c r="J11033">
        <v>0.33998299999999998</v>
      </c>
    </row>
    <row r="11034" spans="1:10" x14ac:dyDescent="0.25">
      <c r="A11034" t="s">
        <v>225</v>
      </c>
      <c r="B11034" t="s">
        <v>80</v>
      </c>
      <c r="C11034" t="s">
        <v>37</v>
      </c>
      <c r="D11034">
        <v>150102</v>
      </c>
      <c r="E11034" t="s">
        <v>288</v>
      </c>
      <c r="F11034">
        <v>120</v>
      </c>
      <c r="G11034" t="s">
        <v>332</v>
      </c>
      <c r="H11034" t="s">
        <v>84</v>
      </c>
      <c r="I11034">
        <v>1990</v>
      </c>
      <c r="J11034">
        <v>1.6357999999999999</v>
      </c>
    </row>
    <row r="11035" spans="1:10" x14ac:dyDescent="0.25">
      <c r="A11035" t="s">
        <v>225</v>
      </c>
      <c r="B11035" t="s">
        <v>80</v>
      </c>
      <c r="C11035" t="s">
        <v>37</v>
      </c>
      <c r="D11035">
        <v>120112</v>
      </c>
      <c r="E11035" t="s">
        <v>268</v>
      </c>
      <c r="F11035">
        <v>104</v>
      </c>
      <c r="G11035" t="s">
        <v>340</v>
      </c>
      <c r="H11035" t="s">
        <v>84</v>
      </c>
      <c r="I11035">
        <v>1990</v>
      </c>
      <c r="J11035">
        <v>3.39983E-3</v>
      </c>
    </row>
    <row r="11036" spans="1:10" x14ac:dyDescent="0.25">
      <c r="A11036" t="s">
        <v>225</v>
      </c>
      <c r="B11036" t="s">
        <v>80</v>
      </c>
      <c r="C11036" t="s">
        <v>37</v>
      </c>
      <c r="D11036">
        <v>120112</v>
      </c>
      <c r="E11036" t="s">
        <v>268</v>
      </c>
      <c r="F11036">
        <v>120</v>
      </c>
      <c r="G11036" t="s">
        <v>332</v>
      </c>
      <c r="H11036" t="s">
        <v>84</v>
      </c>
      <c r="I11036">
        <v>1990</v>
      </c>
      <c r="J11036">
        <v>32.298400000000001</v>
      </c>
    </row>
    <row r="11037" spans="1:10" x14ac:dyDescent="0.25">
      <c r="A11037" t="s">
        <v>227</v>
      </c>
      <c r="B11037" t="s">
        <v>80</v>
      </c>
      <c r="C11037" t="s">
        <v>37</v>
      </c>
      <c r="D11037">
        <v>120303</v>
      </c>
      <c r="E11037" t="s">
        <v>259</v>
      </c>
      <c r="F11037">
        <v>115</v>
      </c>
      <c r="G11037" t="s">
        <v>341</v>
      </c>
      <c r="H11037" t="s">
        <v>84</v>
      </c>
      <c r="I11037">
        <v>2000</v>
      </c>
      <c r="J11037">
        <v>1.1134399999999999E-2</v>
      </c>
    </row>
    <row r="11038" spans="1:10" x14ac:dyDescent="0.25">
      <c r="A11038" t="s">
        <v>229</v>
      </c>
      <c r="B11038" t="s">
        <v>202</v>
      </c>
      <c r="C11038" t="s">
        <v>201</v>
      </c>
      <c r="D11038">
        <v>450100</v>
      </c>
      <c r="E11038" t="s">
        <v>201</v>
      </c>
      <c r="F11038">
        <v>114</v>
      </c>
      <c r="G11038" t="s">
        <v>335</v>
      </c>
      <c r="H11038" t="s">
        <v>84</v>
      </c>
      <c r="I11038">
        <v>2005</v>
      </c>
      <c r="J11038">
        <v>6.8795299999999999</v>
      </c>
    </row>
    <row r="11039" spans="1:10" x14ac:dyDescent="0.25">
      <c r="A11039" t="s">
        <v>226</v>
      </c>
      <c r="B11039" t="s">
        <v>75</v>
      </c>
      <c r="C11039" t="s">
        <v>31</v>
      </c>
      <c r="D11039" t="s">
        <v>235</v>
      </c>
      <c r="E11039" t="s">
        <v>234</v>
      </c>
      <c r="F11039">
        <v>114</v>
      </c>
      <c r="G11039" t="s">
        <v>335</v>
      </c>
      <c r="H11039" t="s">
        <v>84</v>
      </c>
      <c r="I11039">
        <v>2010</v>
      </c>
      <c r="J11039">
        <v>0.61450000000000005</v>
      </c>
    </row>
    <row r="11040" spans="1:10" x14ac:dyDescent="0.25">
      <c r="A11040" t="s">
        <v>225</v>
      </c>
      <c r="B11040" t="s">
        <v>80</v>
      </c>
      <c r="C11040" t="s">
        <v>37</v>
      </c>
      <c r="D11040">
        <v>120112</v>
      </c>
      <c r="E11040" t="s">
        <v>268</v>
      </c>
      <c r="F11040">
        <v>120</v>
      </c>
      <c r="G11040" t="s">
        <v>332</v>
      </c>
      <c r="H11040" t="s">
        <v>84</v>
      </c>
      <c r="I11040">
        <v>2005</v>
      </c>
      <c r="J11040">
        <v>79.550799999999995</v>
      </c>
    </row>
    <row r="11041" spans="1:10" x14ac:dyDescent="0.25">
      <c r="A11041" t="s">
        <v>225</v>
      </c>
      <c r="B11041" t="s">
        <v>80</v>
      </c>
      <c r="C11041" t="s">
        <v>37</v>
      </c>
      <c r="D11041">
        <v>120112</v>
      </c>
      <c r="E11041" t="s">
        <v>268</v>
      </c>
      <c r="F11041">
        <v>104</v>
      </c>
      <c r="G11041" t="s">
        <v>340</v>
      </c>
      <c r="H11041" t="s">
        <v>84</v>
      </c>
      <c r="I11041">
        <v>2005</v>
      </c>
      <c r="J11041">
        <v>8.3737700000000009E-3</v>
      </c>
    </row>
    <row r="11042" spans="1:10" x14ac:dyDescent="0.25">
      <c r="A11042" t="s">
        <v>225</v>
      </c>
      <c r="B11042" t="s">
        <v>80</v>
      </c>
      <c r="C11042" t="s">
        <v>37</v>
      </c>
      <c r="D11042">
        <v>130302</v>
      </c>
      <c r="E11042" t="s">
        <v>336</v>
      </c>
      <c r="F11042">
        <v>120</v>
      </c>
      <c r="G11042" t="s">
        <v>332</v>
      </c>
      <c r="H11042" t="s">
        <v>84</v>
      </c>
      <c r="I11042">
        <v>2005</v>
      </c>
      <c r="J11042">
        <v>2.8067600000000002E-2</v>
      </c>
    </row>
    <row r="11043" spans="1:10" x14ac:dyDescent="0.25">
      <c r="A11043" t="s">
        <v>227</v>
      </c>
      <c r="B11043" t="s">
        <v>75</v>
      </c>
      <c r="C11043" t="s">
        <v>31</v>
      </c>
      <c r="D11043" t="s">
        <v>237</v>
      </c>
      <c r="E11043" t="s">
        <v>236</v>
      </c>
      <c r="F11043">
        <v>110</v>
      </c>
      <c r="G11043" t="s">
        <v>344</v>
      </c>
      <c r="H11043" t="s">
        <v>84</v>
      </c>
      <c r="I11043">
        <v>1995</v>
      </c>
      <c r="J11043">
        <v>37.355400000000003</v>
      </c>
    </row>
    <row r="11044" spans="1:10" x14ac:dyDescent="0.25">
      <c r="A11044" t="s">
        <v>223</v>
      </c>
      <c r="B11044" t="s">
        <v>80</v>
      </c>
      <c r="C11044" t="s">
        <v>37</v>
      </c>
      <c r="D11044">
        <v>120215</v>
      </c>
      <c r="E11044" t="s">
        <v>264</v>
      </c>
      <c r="F11044">
        <v>109</v>
      </c>
      <c r="G11044" t="s">
        <v>342</v>
      </c>
      <c r="H11044" t="s">
        <v>84</v>
      </c>
      <c r="I11044">
        <v>2015</v>
      </c>
      <c r="J11044">
        <v>6.5178800000000004E-4</v>
      </c>
    </row>
    <row r="11045" spans="1:10" x14ac:dyDescent="0.25">
      <c r="A11045" t="s">
        <v>223</v>
      </c>
      <c r="B11045" t="s">
        <v>80</v>
      </c>
      <c r="C11045" t="s">
        <v>37</v>
      </c>
      <c r="D11045">
        <v>120215</v>
      </c>
      <c r="E11045" t="s">
        <v>264</v>
      </c>
      <c r="F11045">
        <v>111</v>
      </c>
      <c r="G11045" t="s">
        <v>333</v>
      </c>
      <c r="H11045" t="s">
        <v>84</v>
      </c>
      <c r="I11045">
        <v>2014</v>
      </c>
      <c r="J11045">
        <v>1.25501E-3</v>
      </c>
    </row>
    <row r="11046" spans="1:10" x14ac:dyDescent="0.25">
      <c r="A11046" t="s">
        <v>226</v>
      </c>
      <c r="B11046" t="s">
        <v>75</v>
      </c>
      <c r="C11046" t="s">
        <v>31</v>
      </c>
      <c r="D11046" t="s">
        <v>237</v>
      </c>
      <c r="E11046" t="s">
        <v>236</v>
      </c>
      <c r="F11046">
        <v>115</v>
      </c>
      <c r="G11046" t="s">
        <v>341</v>
      </c>
      <c r="H11046" t="s">
        <v>84</v>
      </c>
      <c r="I11046">
        <v>2014</v>
      </c>
      <c r="J11046">
        <v>5.8312099999999996</v>
      </c>
    </row>
    <row r="11047" spans="1:10" x14ac:dyDescent="0.25">
      <c r="A11047" t="s">
        <v>227</v>
      </c>
      <c r="B11047" t="s">
        <v>202</v>
      </c>
      <c r="C11047" t="s">
        <v>199</v>
      </c>
      <c r="D11047" t="s">
        <v>381</v>
      </c>
      <c r="E11047" t="s">
        <v>380</v>
      </c>
      <c r="F11047">
        <v>114</v>
      </c>
      <c r="G11047" t="s">
        <v>335</v>
      </c>
      <c r="H11047" t="s">
        <v>84</v>
      </c>
      <c r="I11047">
        <v>1990</v>
      </c>
      <c r="J11047">
        <v>5031.87</v>
      </c>
    </row>
    <row r="11048" spans="1:10" x14ac:dyDescent="0.25">
      <c r="A11048" t="s">
        <v>223</v>
      </c>
      <c r="B11048" t="s">
        <v>202</v>
      </c>
      <c r="C11048" t="s">
        <v>199</v>
      </c>
      <c r="D11048" t="s">
        <v>381</v>
      </c>
      <c r="E11048" t="s">
        <v>380</v>
      </c>
      <c r="F11048">
        <v>114</v>
      </c>
      <c r="G11048" t="s">
        <v>335</v>
      </c>
      <c r="H11048" t="s">
        <v>84</v>
      </c>
      <c r="I11048">
        <v>2015</v>
      </c>
      <c r="J11048">
        <v>2897.61</v>
      </c>
    </row>
    <row r="11049" spans="1:10" x14ac:dyDescent="0.25">
      <c r="A11049" t="s">
        <v>227</v>
      </c>
      <c r="B11049" t="s">
        <v>80</v>
      </c>
      <c r="C11049" t="s">
        <v>37</v>
      </c>
      <c r="D11049">
        <v>120112</v>
      </c>
      <c r="E11049" t="s">
        <v>268</v>
      </c>
      <c r="F11049">
        <v>114</v>
      </c>
      <c r="G11049" t="s">
        <v>335</v>
      </c>
      <c r="H11049" t="s">
        <v>84</v>
      </c>
      <c r="I11049">
        <v>2014</v>
      </c>
      <c r="J11049">
        <v>0.355485</v>
      </c>
    </row>
    <row r="11050" spans="1:10" x14ac:dyDescent="0.25">
      <c r="A11050" t="s">
        <v>227</v>
      </c>
      <c r="B11050" t="s">
        <v>79</v>
      </c>
      <c r="C11050" t="s">
        <v>35</v>
      </c>
      <c r="D11050" t="s">
        <v>243</v>
      </c>
      <c r="E11050" t="s">
        <v>242</v>
      </c>
      <c r="F11050">
        <v>120</v>
      </c>
      <c r="G11050" t="s">
        <v>332</v>
      </c>
      <c r="H11050" t="s">
        <v>84</v>
      </c>
      <c r="I11050">
        <v>2015</v>
      </c>
      <c r="J11050">
        <v>18894.7</v>
      </c>
    </row>
    <row r="11051" spans="1:10" x14ac:dyDescent="0.25">
      <c r="A11051" t="s">
        <v>229</v>
      </c>
      <c r="B11051" t="s">
        <v>79</v>
      </c>
      <c r="C11051" t="s">
        <v>35</v>
      </c>
      <c r="D11051" t="s">
        <v>243</v>
      </c>
      <c r="E11051" t="s">
        <v>242</v>
      </c>
      <c r="F11051">
        <v>120</v>
      </c>
      <c r="G11051" t="s">
        <v>332</v>
      </c>
      <c r="H11051" t="s">
        <v>84</v>
      </c>
      <c r="I11051">
        <v>1995</v>
      </c>
      <c r="J11051">
        <v>6943.72</v>
      </c>
    </row>
    <row r="11052" spans="1:10" x14ac:dyDescent="0.25">
      <c r="A11052" t="s">
        <v>225</v>
      </c>
      <c r="B11052" t="s">
        <v>79</v>
      </c>
      <c r="C11052" t="s">
        <v>35</v>
      </c>
      <c r="D11052" t="s">
        <v>245</v>
      </c>
      <c r="E11052" t="s">
        <v>244</v>
      </c>
      <c r="F11052">
        <v>114</v>
      </c>
      <c r="G11052" t="s">
        <v>335</v>
      </c>
      <c r="H11052" t="s">
        <v>84</v>
      </c>
      <c r="I11052">
        <v>2000</v>
      </c>
      <c r="J11052">
        <v>268.72000000000003</v>
      </c>
    </row>
    <row r="11053" spans="1:10" x14ac:dyDescent="0.25">
      <c r="A11053" t="s">
        <v>227</v>
      </c>
      <c r="B11053" t="s">
        <v>80</v>
      </c>
      <c r="C11053" t="s">
        <v>32</v>
      </c>
      <c r="D11053">
        <v>230600</v>
      </c>
      <c r="E11053" t="s">
        <v>411</v>
      </c>
      <c r="F11053">
        <v>120</v>
      </c>
      <c r="G11053" t="s">
        <v>332</v>
      </c>
      <c r="H11053" t="s">
        <v>84</v>
      </c>
      <c r="I11053">
        <v>2014</v>
      </c>
      <c r="J11053">
        <v>4540.8599999999997</v>
      </c>
    </row>
    <row r="11054" spans="1:10" x14ac:dyDescent="0.25">
      <c r="A11054" t="s">
        <v>229</v>
      </c>
      <c r="B11054" t="s">
        <v>202</v>
      </c>
      <c r="C11054" t="s">
        <v>199</v>
      </c>
      <c r="D11054" t="s">
        <v>381</v>
      </c>
      <c r="E11054" t="s">
        <v>380</v>
      </c>
      <c r="F11054">
        <v>109</v>
      </c>
      <c r="G11054" t="s">
        <v>342</v>
      </c>
      <c r="H11054" t="s">
        <v>84</v>
      </c>
      <c r="I11054">
        <v>2015</v>
      </c>
      <c r="J11054">
        <v>4461.75</v>
      </c>
    </row>
    <row r="11055" spans="1:10" x14ac:dyDescent="0.25">
      <c r="A11055" t="s">
        <v>224</v>
      </c>
      <c r="B11055" t="s">
        <v>202</v>
      </c>
      <c r="C11055" t="s">
        <v>199</v>
      </c>
      <c r="D11055" t="s">
        <v>381</v>
      </c>
      <c r="E11055" t="s">
        <v>380</v>
      </c>
      <c r="F11055">
        <v>111</v>
      </c>
      <c r="G11055" t="s">
        <v>333</v>
      </c>
      <c r="H11055" t="s">
        <v>84</v>
      </c>
      <c r="I11055">
        <v>2015</v>
      </c>
      <c r="J11055">
        <v>40.619100000000003</v>
      </c>
    </row>
    <row r="11056" spans="1:10" x14ac:dyDescent="0.25">
      <c r="A11056" t="s">
        <v>227</v>
      </c>
      <c r="B11056" t="s">
        <v>80</v>
      </c>
      <c r="C11056" t="s">
        <v>191</v>
      </c>
      <c r="D11056">
        <v>230901</v>
      </c>
      <c r="E11056" t="s">
        <v>401</v>
      </c>
      <c r="F11056">
        <v>104</v>
      </c>
      <c r="G11056" t="s">
        <v>340</v>
      </c>
      <c r="H11056" t="s">
        <v>84</v>
      </c>
      <c r="I11056">
        <v>1995</v>
      </c>
      <c r="J11056">
        <v>0.55723800000000001</v>
      </c>
    </row>
    <row r="11057" spans="1:10" x14ac:dyDescent="0.25">
      <c r="A11057" t="s">
        <v>227</v>
      </c>
      <c r="B11057" t="s">
        <v>80</v>
      </c>
      <c r="C11057" t="s">
        <v>37</v>
      </c>
      <c r="D11057">
        <v>130106</v>
      </c>
      <c r="E11057" t="s">
        <v>345</v>
      </c>
      <c r="F11057">
        <v>109</v>
      </c>
      <c r="G11057" t="s">
        <v>342</v>
      </c>
      <c r="H11057" t="s">
        <v>84</v>
      </c>
      <c r="I11057">
        <v>2005</v>
      </c>
      <c r="J11057">
        <v>51.350299999999997</v>
      </c>
    </row>
    <row r="11058" spans="1:10" x14ac:dyDescent="0.25">
      <c r="A11058" t="s">
        <v>227</v>
      </c>
      <c r="B11058" t="s">
        <v>80</v>
      </c>
      <c r="C11058" t="s">
        <v>37</v>
      </c>
      <c r="D11058">
        <v>130303</v>
      </c>
      <c r="E11058" t="s">
        <v>351</v>
      </c>
      <c r="F11058">
        <v>109</v>
      </c>
      <c r="G11058" t="s">
        <v>342</v>
      </c>
      <c r="H11058" t="s">
        <v>84</v>
      </c>
      <c r="I11058">
        <v>2005</v>
      </c>
      <c r="J11058">
        <v>0.56170100000000001</v>
      </c>
    </row>
    <row r="11059" spans="1:10" x14ac:dyDescent="0.25">
      <c r="A11059" t="s">
        <v>223</v>
      </c>
      <c r="B11059" t="s">
        <v>75</v>
      </c>
      <c r="C11059" t="s">
        <v>31</v>
      </c>
      <c r="D11059" t="s">
        <v>235</v>
      </c>
      <c r="E11059" t="s">
        <v>234</v>
      </c>
      <c r="F11059">
        <v>104</v>
      </c>
      <c r="G11059" t="s">
        <v>340</v>
      </c>
      <c r="H11059" t="s">
        <v>84</v>
      </c>
      <c r="I11059">
        <v>2000</v>
      </c>
      <c r="J11059">
        <v>3.4620500000000001</v>
      </c>
    </row>
    <row r="11060" spans="1:10" x14ac:dyDescent="0.25">
      <c r="A11060" t="s">
        <v>224</v>
      </c>
      <c r="B11060" t="s">
        <v>202</v>
      </c>
      <c r="C11060" t="s">
        <v>199</v>
      </c>
      <c r="D11060" t="s">
        <v>381</v>
      </c>
      <c r="E11060" t="s">
        <v>380</v>
      </c>
      <c r="F11060">
        <v>120</v>
      </c>
      <c r="G11060" t="s">
        <v>332</v>
      </c>
      <c r="H11060" t="s">
        <v>84</v>
      </c>
      <c r="I11060">
        <v>1995</v>
      </c>
      <c r="J11060">
        <v>2551.85</v>
      </c>
    </row>
    <row r="11061" spans="1:10" x14ac:dyDescent="0.25">
      <c r="A11061" t="s">
        <v>223</v>
      </c>
      <c r="B11061" t="s">
        <v>202</v>
      </c>
      <c r="C11061" t="s">
        <v>199</v>
      </c>
      <c r="D11061" t="s">
        <v>381</v>
      </c>
      <c r="E11061" t="s">
        <v>380</v>
      </c>
      <c r="F11061">
        <v>109</v>
      </c>
      <c r="G11061" t="s">
        <v>342</v>
      </c>
      <c r="H11061" t="s">
        <v>84</v>
      </c>
      <c r="I11061">
        <v>2010</v>
      </c>
      <c r="J11061">
        <v>2086.52</v>
      </c>
    </row>
    <row r="11062" spans="1:10" x14ac:dyDescent="0.25">
      <c r="A11062" t="s">
        <v>227</v>
      </c>
      <c r="B11062" t="s">
        <v>80</v>
      </c>
      <c r="C11062" t="s">
        <v>37</v>
      </c>
      <c r="D11062">
        <v>150202</v>
      </c>
      <c r="E11062" t="s">
        <v>286</v>
      </c>
      <c r="F11062">
        <v>104</v>
      </c>
      <c r="G11062" t="s">
        <v>340</v>
      </c>
      <c r="H11062" t="s">
        <v>84</v>
      </c>
      <c r="I11062">
        <v>2015</v>
      </c>
      <c r="J11062">
        <v>7.7371799999999995E-4</v>
      </c>
    </row>
    <row r="11063" spans="1:10" x14ac:dyDescent="0.25">
      <c r="A11063" t="s">
        <v>227</v>
      </c>
      <c r="B11063" t="s">
        <v>79</v>
      </c>
      <c r="C11063" t="s">
        <v>35</v>
      </c>
      <c r="D11063" t="s">
        <v>245</v>
      </c>
      <c r="E11063" t="s">
        <v>244</v>
      </c>
      <c r="F11063">
        <v>103</v>
      </c>
      <c r="G11063" t="s">
        <v>82</v>
      </c>
      <c r="H11063" t="s">
        <v>84</v>
      </c>
      <c r="I11063">
        <v>1995</v>
      </c>
      <c r="J11063">
        <v>57.759</v>
      </c>
    </row>
    <row r="11064" spans="1:10" x14ac:dyDescent="0.25">
      <c r="A11064" t="s">
        <v>227</v>
      </c>
      <c r="B11064" t="s">
        <v>79</v>
      </c>
      <c r="C11064" t="s">
        <v>35</v>
      </c>
      <c r="D11064" t="s">
        <v>243</v>
      </c>
      <c r="E11064" t="s">
        <v>242</v>
      </c>
      <c r="F11064">
        <v>122</v>
      </c>
      <c r="G11064" t="s">
        <v>369</v>
      </c>
      <c r="H11064" t="s">
        <v>84</v>
      </c>
      <c r="I11064">
        <v>1990</v>
      </c>
      <c r="J11064">
        <v>1642.71</v>
      </c>
    </row>
    <row r="11065" spans="1:10" x14ac:dyDescent="0.25">
      <c r="A11065" t="s">
        <v>227</v>
      </c>
      <c r="B11065" t="s">
        <v>79</v>
      </c>
      <c r="C11065" t="s">
        <v>35</v>
      </c>
      <c r="D11065" t="s">
        <v>243</v>
      </c>
      <c r="E11065" t="s">
        <v>242</v>
      </c>
      <c r="F11065">
        <v>104</v>
      </c>
      <c r="G11065" t="s">
        <v>340</v>
      </c>
      <c r="H11065" t="s">
        <v>84</v>
      </c>
      <c r="I11065">
        <v>1990</v>
      </c>
      <c r="J11065">
        <v>34.453800000000001</v>
      </c>
    </row>
    <row r="11066" spans="1:10" x14ac:dyDescent="0.25">
      <c r="A11066" t="s">
        <v>223</v>
      </c>
      <c r="B11066" t="s">
        <v>80</v>
      </c>
      <c r="C11066" t="s">
        <v>37</v>
      </c>
      <c r="D11066">
        <v>120105</v>
      </c>
      <c r="E11066" t="s">
        <v>270</v>
      </c>
      <c r="F11066">
        <v>120</v>
      </c>
      <c r="G11066" t="s">
        <v>332</v>
      </c>
      <c r="H11066" t="s">
        <v>84</v>
      </c>
      <c r="I11066">
        <v>2005</v>
      </c>
      <c r="J11066">
        <v>57.9741</v>
      </c>
    </row>
    <row r="11067" spans="1:10" x14ac:dyDescent="0.25">
      <c r="A11067" t="s">
        <v>224</v>
      </c>
      <c r="B11067" t="s">
        <v>202</v>
      </c>
      <c r="C11067" t="s">
        <v>200</v>
      </c>
      <c r="D11067">
        <v>403703</v>
      </c>
      <c r="E11067" t="s">
        <v>372</v>
      </c>
      <c r="F11067">
        <v>120</v>
      </c>
      <c r="G11067" t="s">
        <v>332</v>
      </c>
      <c r="H11067" t="s">
        <v>84</v>
      </c>
      <c r="I11067">
        <v>2015</v>
      </c>
      <c r="J11067">
        <v>5.9093299999999999E-7</v>
      </c>
    </row>
    <row r="11068" spans="1:10" x14ac:dyDescent="0.25">
      <c r="A11068" t="s">
        <v>229</v>
      </c>
      <c r="B11068" t="s">
        <v>80</v>
      </c>
      <c r="C11068" t="s">
        <v>191</v>
      </c>
      <c r="D11068">
        <v>230901</v>
      </c>
      <c r="E11068" t="s">
        <v>401</v>
      </c>
      <c r="F11068">
        <v>104</v>
      </c>
      <c r="G11068" t="s">
        <v>340</v>
      </c>
      <c r="H11068" t="s">
        <v>84</v>
      </c>
      <c r="I11068">
        <v>2015</v>
      </c>
      <c r="J11068">
        <v>1.3531E-4</v>
      </c>
    </row>
    <row r="11069" spans="1:10" x14ac:dyDescent="0.25">
      <c r="A11069" t="s">
        <v>224</v>
      </c>
      <c r="B11069" t="s">
        <v>80</v>
      </c>
      <c r="C11069" t="s">
        <v>37</v>
      </c>
      <c r="D11069">
        <v>130113</v>
      </c>
      <c r="E11069" t="s">
        <v>339</v>
      </c>
      <c r="F11069">
        <v>104</v>
      </c>
      <c r="G11069" t="s">
        <v>340</v>
      </c>
      <c r="H11069" t="s">
        <v>84</v>
      </c>
      <c r="I11069">
        <v>2005</v>
      </c>
      <c r="J11069">
        <v>3.1250599999999999E-4</v>
      </c>
    </row>
    <row r="11070" spans="1:10" x14ac:dyDescent="0.25">
      <c r="A11070" t="s">
        <v>224</v>
      </c>
      <c r="B11070" t="s">
        <v>80</v>
      </c>
      <c r="C11070" t="s">
        <v>37</v>
      </c>
      <c r="D11070">
        <v>130106</v>
      </c>
      <c r="E11070" t="s">
        <v>345</v>
      </c>
      <c r="F11070">
        <v>120</v>
      </c>
      <c r="G11070" t="s">
        <v>332</v>
      </c>
      <c r="H11070" t="s">
        <v>84</v>
      </c>
      <c r="I11070">
        <v>2005</v>
      </c>
      <c r="J11070">
        <v>2.6009099999999998</v>
      </c>
    </row>
    <row r="11071" spans="1:10" x14ac:dyDescent="0.25">
      <c r="A11071" t="s">
        <v>224</v>
      </c>
      <c r="B11071" t="s">
        <v>80</v>
      </c>
      <c r="C11071" t="s">
        <v>37</v>
      </c>
      <c r="D11071">
        <v>120113</v>
      </c>
      <c r="E11071" t="s">
        <v>267</v>
      </c>
      <c r="F11071">
        <v>114</v>
      </c>
      <c r="G11071" t="s">
        <v>335</v>
      </c>
      <c r="H11071" t="s">
        <v>84</v>
      </c>
      <c r="I11071">
        <v>2005</v>
      </c>
      <c r="J11071">
        <v>0.111403</v>
      </c>
    </row>
    <row r="11072" spans="1:10" x14ac:dyDescent="0.25">
      <c r="A11072" t="s">
        <v>224</v>
      </c>
      <c r="B11072" t="s">
        <v>80</v>
      </c>
      <c r="C11072" t="s">
        <v>37</v>
      </c>
      <c r="D11072">
        <v>130113</v>
      </c>
      <c r="E11072" t="s">
        <v>339</v>
      </c>
      <c r="F11072">
        <v>114</v>
      </c>
      <c r="G11072" t="s">
        <v>335</v>
      </c>
      <c r="H11072" t="s">
        <v>84</v>
      </c>
      <c r="I11072">
        <v>2005</v>
      </c>
      <c r="J11072">
        <v>2.8750600000000001E-2</v>
      </c>
    </row>
    <row r="11073" spans="1:10" x14ac:dyDescent="0.25">
      <c r="A11073" t="s">
        <v>224</v>
      </c>
      <c r="B11073" t="s">
        <v>80</v>
      </c>
      <c r="C11073" t="s">
        <v>37</v>
      </c>
      <c r="D11073">
        <v>130216</v>
      </c>
      <c r="E11073" t="s">
        <v>355</v>
      </c>
      <c r="F11073">
        <v>120</v>
      </c>
      <c r="G11073" t="s">
        <v>332</v>
      </c>
      <c r="H11073" t="s">
        <v>84</v>
      </c>
      <c r="I11073">
        <v>2005</v>
      </c>
      <c r="J11073">
        <v>2.3655900000000001E-2</v>
      </c>
    </row>
    <row r="11074" spans="1:10" x14ac:dyDescent="0.25">
      <c r="A11074" t="s">
        <v>226</v>
      </c>
      <c r="B11074" t="s">
        <v>79</v>
      </c>
      <c r="C11074" t="s">
        <v>35</v>
      </c>
      <c r="D11074" t="s">
        <v>243</v>
      </c>
      <c r="E11074" t="s">
        <v>242</v>
      </c>
      <c r="F11074">
        <v>114</v>
      </c>
      <c r="G11074" t="s">
        <v>335</v>
      </c>
      <c r="H11074" t="s">
        <v>84</v>
      </c>
      <c r="I11074">
        <v>2000</v>
      </c>
      <c r="J11074">
        <v>30.372599999999998</v>
      </c>
    </row>
    <row r="11075" spans="1:10" x14ac:dyDescent="0.25">
      <c r="A11075" t="s">
        <v>226</v>
      </c>
      <c r="B11075" t="s">
        <v>79</v>
      </c>
      <c r="C11075" t="s">
        <v>35</v>
      </c>
      <c r="D11075" t="s">
        <v>243</v>
      </c>
      <c r="E11075" t="s">
        <v>242</v>
      </c>
      <c r="F11075">
        <v>108</v>
      </c>
      <c r="G11075" t="s">
        <v>83</v>
      </c>
      <c r="H11075" t="s">
        <v>84</v>
      </c>
      <c r="I11075">
        <v>2000</v>
      </c>
      <c r="J11075">
        <v>1.1193900000000001</v>
      </c>
    </row>
    <row r="11076" spans="1:10" x14ac:dyDescent="0.25">
      <c r="A11076" t="s">
        <v>225</v>
      </c>
      <c r="B11076" t="s">
        <v>80</v>
      </c>
      <c r="C11076" t="s">
        <v>81</v>
      </c>
      <c r="D11076">
        <v>230702</v>
      </c>
      <c r="E11076" t="s">
        <v>231</v>
      </c>
      <c r="F11076">
        <v>120</v>
      </c>
      <c r="G11076" t="s">
        <v>332</v>
      </c>
      <c r="H11076" t="s">
        <v>84</v>
      </c>
      <c r="I11076">
        <v>1990</v>
      </c>
      <c r="J11076">
        <v>1.6075600000000001E-3</v>
      </c>
    </row>
    <row r="11077" spans="1:10" x14ac:dyDescent="0.25">
      <c r="A11077" t="s">
        <v>225</v>
      </c>
      <c r="B11077" t="s">
        <v>80</v>
      </c>
      <c r="C11077" t="s">
        <v>191</v>
      </c>
      <c r="D11077">
        <v>230900</v>
      </c>
      <c r="E11077" t="s">
        <v>390</v>
      </c>
      <c r="F11077">
        <v>120</v>
      </c>
      <c r="G11077" t="s">
        <v>332</v>
      </c>
      <c r="H11077" t="s">
        <v>84</v>
      </c>
      <c r="I11077">
        <v>2000</v>
      </c>
      <c r="J11077">
        <v>2.4677099999999998</v>
      </c>
    </row>
    <row r="11078" spans="1:10" x14ac:dyDescent="0.25">
      <c r="A11078" t="s">
        <v>225</v>
      </c>
      <c r="B11078" t="s">
        <v>79</v>
      </c>
      <c r="C11078" t="s">
        <v>35</v>
      </c>
      <c r="D11078" t="s">
        <v>243</v>
      </c>
      <c r="E11078" t="s">
        <v>242</v>
      </c>
      <c r="F11078">
        <v>103</v>
      </c>
      <c r="G11078" t="s">
        <v>82</v>
      </c>
      <c r="H11078" t="s">
        <v>84</v>
      </c>
      <c r="I11078">
        <v>2000</v>
      </c>
      <c r="J11078">
        <v>2.00936</v>
      </c>
    </row>
    <row r="11079" spans="1:10" x14ac:dyDescent="0.25">
      <c r="A11079" t="s">
        <v>225</v>
      </c>
      <c r="B11079" t="s">
        <v>79</v>
      </c>
      <c r="C11079" t="s">
        <v>35</v>
      </c>
      <c r="D11079" t="s">
        <v>243</v>
      </c>
      <c r="E11079" t="s">
        <v>242</v>
      </c>
      <c r="F11079">
        <v>111</v>
      </c>
      <c r="G11079" t="s">
        <v>333</v>
      </c>
      <c r="H11079" t="s">
        <v>84</v>
      </c>
      <c r="I11079">
        <v>2015</v>
      </c>
      <c r="J11079">
        <v>1100.27</v>
      </c>
    </row>
    <row r="11080" spans="1:10" x14ac:dyDescent="0.25">
      <c r="A11080" t="s">
        <v>226</v>
      </c>
      <c r="B11080" t="s">
        <v>79</v>
      </c>
      <c r="C11080" t="s">
        <v>35</v>
      </c>
      <c r="D11080" t="s">
        <v>245</v>
      </c>
      <c r="E11080" t="s">
        <v>244</v>
      </c>
      <c r="F11080">
        <v>120</v>
      </c>
      <c r="G11080" t="s">
        <v>332</v>
      </c>
      <c r="H11080" t="s">
        <v>84</v>
      </c>
      <c r="I11080">
        <v>1990</v>
      </c>
      <c r="J11080">
        <v>1456.64</v>
      </c>
    </row>
    <row r="11081" spans="1:10" x14ac:dyDescent="0.25">
      <c r="A11081" t="s">
        <v>226</v>
      </c>
      <c r="B11081" t="s">
        <v>75</v>
      </c>
      <c r="C11081" t="s">
        <v>31</v>
      </c>
      <c r="D11081" t="s">
        <v>235</v>
      </c>
      <c r="E11081" t="s">
        <v>234</v>
      </c>
      <c r="F11081">
        <v>110</v>
      </c>
      <c r="G11081" t="s">
        <v>344</v>
      </c>
      <c r="H11081" t="s">
        <v>84</v>
      </c>
      <c r="I11081">
        <v>2015</v>
      </c>
      <c r="J11081">
        <v>6.5834400000000001E-2</v>
      </c>
    </row>
    <row r="11082" spans="1:10" x14ac:dyDescent="0.25">
      <c r="A11082" t="s">
        <v>223</v>
      </c>
      <c r="B11082" t="s">
        <v>80</v>
      </c>
      <c r="C11082" t="s">
        <v>37</v>
      </c>
      <c r="D11082">
        <v>130112</v>
      </c>
      <c r="E11082" t="s">
        <v>349</v>
      </c>
      <c r="F11082">
        <v>120</v>
      </c>
      <c r="G11082" t="s">
        <v>332</v>
      </c>
      <c r="H11082" t="s">
        <v>84</v>
      </c>
      <c r="I11082">
        <v>1990</v>
      </c>
      <c r="J11082">
        <v>4.5671499999999997E-2</v>
      </c>
    </row>
    <row r="11083" spans="1:10" x14ac:dyDescent="0.25">
      <c r="A11083" t="s">
        <v>223</v>
      </c>
      <c r="B11083" t="s">
        <v>80</v>
      </c>
      <c r="C11083" t="s">
        <v>37</v>
      </c>
      <c r="D11083">
        <v>120112</v>
      </c>
      <c r="E11083" t="s">
        <v>268</v>
      </c>
      <c r="F11083">
        <v>111</v>
      </c>
      <c r="G11083" t="s">
        <v>333</v>
      </c>
      <c r="H11083" t="s">
        <v>84</v>
      </c>
      <c r="I11083">
        <v>1990</v>
      </c>
      <c r="J11083">
        <v>4.9747600000000003E-2</v>
      </c>
    </row>
    <row r="11084" spans="1:10" x14ac:dyDescent="0.25">
      <c r="A11084" t="s">
        <v>223</v>
      </c>
      <c r="B11084" t="s">
        <v>80</v>
      </c>
      <c r="C11084" t="s">
        <v>37</v>
      </c>
      <c r="D11084">
        <v>120105</v>
      </c>
      <c r="E11084" t="s">
        <v>270</v>
      </c>
      <c r="F11084">
        <v>111</v>
      </c>
      <c r="G11084" t="s">
        <v>333</v>
      </c>
      <c r="H11084" t="s">
        <v>84</v>
      </c>
      <c r="I11084">
        <v>1990</v>
      </c>
      <c r="J11084">
        <v>0.69182200000000005</v>
      </c>
    </row>
    <row r="11085" spans="1:10" x14ac:dyDescent="0.25">
      <c r="A11085" t="s">
        <v>223</v>
      </c>
      <c r="B11085" t="s">
        <v>80</v>
      </c>
      <c r="C11085" t="s">
        <v>37</v>
      </c>
      <c r="D11085">
        <v>130302</v>
      </c>
      <c r="E11085" t="s">
        <v>336</v>
      </c>
      <c r="F11085">
        <v>120</v>
      </c>
      <c r="G11085" t="s">
        <v>332</v>
      </c>
      <c r="H11085" t="s">
        <v>84</v>
      </c>
      <c r="I11085">
        <v>1990</v>
      </c>
      <c r="J11085">
        <v>3.28854E-3</v>
      </c>
    </row>
    <row r="11086" spans="1:10" x14ac:dyDescent="0.25">
      <c r="A11086" t="s">
        <v>223</v>
      </c>
      <c r="B11086" t="s">
        <v>80</v>
      </c>
      <c r="C11086" t="s">
        <v>37</v>
      </c>
      <c r="D11086">
        <v>120302</v>
      </c>
      <c r="E11086" t="s">
        <v>260</v>
      </c>
      <c r="F11086">
        <v>114</v>
      </c>
      <c r="G11086" t="s">
        <v>335</v>
      </c>
      <c r="H11086" t="s">
        <v>84</v>
      </c>
      <c r="I11086">
        <v>1990</v>
      </c>
      <c r="J11086">
        <v>2.0286800000000002E-3</v>
      </c>
    </row>
    <row r="11087" spans="1:10" x14ac:dyDescent="0.25">
      <c r="A11087" t="s">
        <v>223</v>
      </c>
      <c r="B11087" t="s">
        <v>80</v>
      </c>
      <c r="C11087" t="s">
        <v>37</v>
      </c>
      <c r="D11087">
        <v>120112</v>
      </c>
      <c r="E11087" t="s">
        <v>268</v>
      </c>
      <c r="F11087">
        <v>114</v>
      </c>
      <c r="G11087" t="s">
        <v>335</v>
      </c>
      <c r="H11087" t="s">
        <v>84</v>
      </c>
      <c r="I11087">
        <v>1990</v>
      </c>
      <c r="J11087">
        <v>2.4873800000000001E-2</v>
      </c>
    </row>
    <row r="11088" spans="1:10" x14ac:dyDescent="0.25">
      <c r="A11088" t="s">
        <v>229</v>
      </c>
      <c r="B11088" t="s">
        <v>80</v>
      </c>
      <c r="C11088" t="s">
        <v>37</v>
      </c>
      <c r="D11088">
        <v>150103</v>
      </c>
      <c r="E11088" t="s">
        <v>287</v>
      </c>
      <c r="F11088">
        <v>109</v>
      </c>
      <c r="G11088" t="s">
        <v>342</v>
      </c>
      <c r="H11088" t="s">
        <v>84</v>
      </c>
      <c r="I11088">
        <v>2014</v>
      </c>
      <c r="J11088">
        <v>0.125806</v>
      </c>
    </row>
    <row r="11089" spans="1:10" x14ac:dyDescent="0.25">
      <c r="A11089" t="s">
        <v>229</v>
      </c>
      <c r="B11089" t="s">
        <v>80</v>
      </c>
      <c r="C11089" t="s">
        <v>37</v>
      </c>
      <c r="D11089">
        <v>150103</v>
      </c>
      <c r="E11089" t="s">
        <v>287</v>
      </c>
      <c r="F11089">
        <v>114</v>
      </c>
      <c r="G11089" t="s">
        <v>335</v>
      </c>
      <c r="H11089" t="s">
        <v>84</v>
      </c>
      <c r="I11089">
        <v>2014</v>
      </c>
      <c r="J11089">
        <v>2.9032100000000002E-2</v>
      </c>
    </row>
    <row r="11090" spans="1:10" x14ac:dyDescent="0.25">
      <c r="A11090" t="s">
        <v>227</v>
      </c>
      <c r="B11090" t="s">
        <v>80</v>
      </c>
      <c r="C11090" t="s">
        <v>37</v>
      </c>
      <c r="D11090">
        <v>150102</v>
      </c>
      <c r="E11090" t="s">
        <v>288</v>
      </c>
      <c r="F11090">
        <v>104</v>
      </c>
      <c r="G11090" t="s">
        <v>340</v>
      </c>
      <c r="H11090" t="s">
        <v>84</v>
      </c>
      <c r="I11090">
        <v>1990</v>
      </c>
      <c r="J11090">
        <v>3.2186599999999999E-3</v>
      </c>
    </row>
    <row r="11091" spans="1:10" x14ac:dyDescent="0.25">
      <c r="A11091" t="s">
        <v>227</v>
      </c>
      <c r="B11091" t="s">
        <v>80</v>
      </c>
      <c r="C11091" t="s">
        <v>37</v>
      </c>
      <c r="D11091">
        <v>130105</v>
      </c>
      <c r="E11091" t="s">
        <v>352</v>
      </c>
      <c r="F11091">
        <v>114</v>
      </c>
      <c r="G11091" t="s">
        <v>335</v>
      </c>
      <c r="H11091" t="s">
        <v>84</v>
      </c>
      <c r="I11091">
        <v>1990</v>
      </c>
      <c r="J11091">
        <v>0.81249700000000002</v>
      </c>
    </row>
    <row r="11092" spans="1:10" x14ac:dyDescent="0.25">
      <c r="A11092" t="s">
        <v>225</v>
      </c>
      <c r="B11092" t="s">
        <v>80</v>
      </c>
      <c r="C11092" t="s">
        <v>37</v>
      </c>
      <c r="D11092">
        <v>130212</v>
      </c>
      <c r="E11092" t="s">
        <v>388</v>
      </c>
      <c r="F11092">
        <v>114</v>
      </c>
      <c r="G11092" t="s">
        <v>335</v>
      </c>
      <c r="H11092" t="s">
        <v>84</v>
      </c>
      <c r="I11092">
        <v>1995</v>
      </c>
      <c r="J11092">
        <v>0.13766600000000001</v>
      </c>
    </row>
    <row r="11093" spans="1:10" x14ac:dyDescent="0.25">
      <c r="A11093" t="s">
        <v>229</v>
      </c>
      <c r="B11093" t="s">
        <v>80</v>
      </c>
      <c r="C11093" t="s">
        <v>37</v>
      </c>
      <c r="D11093">
        <v>120218</v>
      </c>
      <c r="E11093" t="s">
        <v>262</v>
      </c>
      <c r="F11093">
        <v>104</v>
      </c>
      <c r="G11093" t="s">
        <v>340</v>
      </c>
      <c r="H11093" t="s">
        <v>84</v>
      </c>
      <c r="I11093">
        <v>1990</v>
      </c>
      <c r="J11093">
        <v>4.5091E-4</v>
      </c>
    </row>
    <row r="11094" spans="1:10" x14ac:dyDescent="0.25">
      <c r="A11094" t="s">
        <v>229</v>
      </c>
      <c r="B11094" t="s">
        <v>80</v>
      </c>
      <c r="C11094" t="s">
        <v>37</v>
      </c>
      <c r="D11094">
        <v>130218</v>
      </c>
      <c r="E11094" t="s">
        <v>343</v>
      </c>
      <c r="F11094">
        <v>104</v>
      </c>
      <c r="G11094" t="s">
        <v>340</v>
      </c>
      <c r="H11094" t="s">
        <v>84</v>
      </c>
      <c r="I11094">
        <v>1990</v>
      </c>
      <c r="J11094">
        <v>2.4246299999999999E-5</v>
      </c>
    </row>
    <row r="11095" spans="1:10" x14ac:dyDescent="0.25">
      <c r="A11095" t="s">
        <v>226</v>
      </c>
      <c r="B11095" t="s">
        <v>80</v>
      </c>
      <c r="C11095" t="s">
        <v>37</v>
      </c>
      <c r="D11095">
        <v>130212</v>
      </c>
      <c r="E11095" t="s">
        <v>388</v>
      </c>
      <c r="F11095">
        <v>120</v>
      </c>
      <c r="G11095" t="s">
        <v>332</v>
      </c>
      <c r="H11095" t="s">
        <v>84</v>
      </c>
      <c r="I11095">
        <v>2000</v>
      </c>
      <c r="J11095">
        <v>0.107334</v>
      </c>
    </row>
    <row r="11096" spans="1:10" x14ac:dyDescent="0.25">
      <c r="A11096" t="s">
        <v>226</v>
      </c>
      <c r="B11096" t="s">
        <v>80</v>
      </c>
      <c r="C11096" t="s">
        <v>37</v>
      </c>
      <c r="D11096">
        <v>130212</v>
      </c>
      <c r="E11096" t="s">
        <v>388</v>
      </c>
      <c r="F11096">
        <v>111</v>
      </c>
      <c r="G11096" t="s">
        <v>333</v>
      </c>
      <c r="H11096" t="s">
        <v>84</v>
      </c>
      <c r="I11096">
        <v>2000</v>
      </c>
      <c r="J11096">
        <v>2.8622500000000002E-3</v>
      </c>
    </row>
    <row r="11097" spans="1:10" x14ac:dyDescent="0.25">
      <c r="A11097" t="s">
        <v>226</v>
      </c>
      <c r="B11097" t="s">
        <v>80</v>
      </c>
      <c r="C11097" t="s">
        <v>37</v>
      </c>
      <c r="D11097">
        <v>130212</v>
      </c>
      <c r="E11097" t="s">
        <v>388</v>
      </c>
      <c r="F11097">
        <v>104</v>
      </c>
      <c r="G11097" t="s">
        <v>340</v>
      </c>
      <c r="H11097" t="s">
        <v>84</v>
      </c>
      <c r="I11097">
        <v>2000</v>
      </c>
      <c r="J11097">
        <v>7.1556200000000004E-5</v>
      </c>
    </row>
    <row r="11098" spans="1:10" x14ac:dyDescent="0.25">
      <c r="A11098" t="s">
        <v>226</v>
      </c>
      <c r="B11098" t="s">
        <v>80</v>
      </c>
      <c r="C11098" t="s">
        <v>37</v>
      </c>
      <c r="D11098">
        <v>120218</v>
      </c>
      <c r="E11098" t="s">
        <v>262</v>
      </c>
      <c r="F11098">
        <v>115</v>
      </c>
      <c r="G11098" t="s">
        <v>341</v>
      </c>
      <c r="H11098" t="s">
        <v>84</v>
      </c>
      <c r="I11098">
        <v>2000</v>
      </c>
      <c r="J11098">
        <v>1.8762499999999999E-4</v>
      </c>
    </row>
    <row r="11099" spans="1:10" x14ac:dyDescent="0.25">
      <c r="A11099" t="s">
        <v>224</v>
      </c>
      <c r="B11099" t="s">
        <v>80</v>
      </c>
      <c r="C11099" t="s">
        <v>37</v>
      </c>
      <c r="D11099">
        <v>120219</v>
      </c>
      <c r="E11099" t="s">
        <v>261</v>
      </c>
      <c r="F11099">
        <v>109</v>
      </c>
      <c r="G11099" t="s">
        <v>342</v>
      </c>
      <c r="H11099" t="s">
        <v>84</v>
      </c>
      <c r="I11099">
        <v>2014</v>
      </c>
      <c r="J11099">
        <v>2.6444400000000001E-3</v>
      </c>
    </row>
    <row r="11100" spans="1:10" x14ac:dyDescent="0.25">
      <c r="A11100" t="s">
        <v>229</v>
      </c>
      <c r="B11100" t="s">
        <v>74</v>
      </c>
      <c r="C11100" t="s">
        <v>34</v>
      </c>
      <c r="D11100">
        <v>901001</v>
      </c>
      <c r="E11100" t="s">
        <v>254</v>
      </c>
      <c r="F11100">
        <v>114</v>
      </c>
      <c r="G11100" t="s">
        <v>335</v>
      </c>
      <c r="H11100" t="s">
        <v>84</v>
      </c>
      <c r="I11100">
        <v>2005</v>
      </c>
      <c r="J11100">
        <v>1.8757999999999999</v>
      </c>
    </row>
    <row r="11101" spans="1:10" x14ac:dyDescent="0.25">
      <c r="A11101" t="s">
        <v>229</v>
      </c>
      <c r="B11101" t="s">
        <v>74</v>
      </c>
      <c r="C11101" t="s">
        <v>34</v>
      </c>
      <c r="D11101">
        <v>901001</v>
      </c>
      <c r="E11101" t="s">
        <v>254</v>
      </c>
      <c r="F11101">
        <v>104</v>
      </c>
      <c r="G11101" t="s">
        <v>340</v>
      </c>
      <c r="H11101" t="s">
        <v>84</v>
      </c>
      <c r="I11101">
        <v>2010</v>
      </c>
      <c r="J11101">
        <v>3.83162E-3</v>
      </c>
    </row>
    <row r="11102" spans="1:10" x14ac:dyDescent="0.25">
      <c r="A11102" t="s">
        <v>227</v>
      </c>
      <c r="B11102" t="s">
        <v>80</v>
      </c>
      <c r="C11102" t="s">
        <v>37</v>
      </c>
      <c r="D11102">
        <v>120218</v>
      </c>
      <c r="E11102" t="s">
        <v>262</v>
      </c>
      <c r="F11102">
        <v>114</v>
      </c>
      <c r="G11102" t="s">
        <v>335</v>
      </c>
      <c r="H11102" t="s">
        <v>84</v>
      </c>
      <c r="I11102">
        <v>2015</v>
      </c>
      <c r="J11102">
        <v>5.2104300000000003E-3</v>
      </c>
    </row>
    <row r="11103" spans="1:10" x14ac:dyDescent="0.25">
      <c r="A11103" t="s">
        <v>227</v>
      </c>
      <c r="B11103" t="s">
        <v>80</v>
      </c>
      <c r="C11103" t="s">
        <v>37</v>
      </c>
      <c r="D11103">
        <v>120212</v>
      </c>
      <c r="E11103" t="s">
        <v>266</v>
      </c>
      <c r="F11103">
        <v>103</v>
      </c>
      <c r="G11103" t="s">
        <v>82</v>
      </c>
      <c r="H11103" t="s">
        <v>84</v>
      </c>
      <c r="I11103">
        <v>2015</v>
      </c>
      <c r="J11103">
        <v>1.3667500000000001E-2</v>
      </c>
    </row>
    <row r="11104" spans="1:10" x14ac:dyDescent="0.25">
      <c r="A11104" t="s">
        <v>227</v>
      </c>
      <c r="B11104" t="s">
        <v>80</v>
      </c>
      <c r="C11104" t="s">
        <v>37</v>
      </c>
      <c r="D11104">
        <v>130212</v>
      </c>
      <c r="E11104" t="s">
        <v>388</v>
      </c>
      <c r="F11104">
        <v>104</v>
      </c>
      <c r="G11104" t="s">
        <v>340</v>
      </c>
      <c r="H11104" t="s">
        <v>84</v>
      </c>
      <c r="I11104">
        <v>2015</v>
      </c>
      <c r="J11104">
        <v>5.2872399999999995E-4</v>
      </c>
    </row>
    <row r="11105" spans="1:10" x14ac:dyDescent="0.25">
      <c r="A11105" t="s">
        <v>227</v>
      </c>
      <c r="B11105" t="s">
        <v>80</v>
      </c>
      <c r="C11105" t="s">
        <v>37</v>
      </c>
      <c r="D11105">
        <v>130212</v>
      </c>
      <c r="E11105" t="s">
        <v>388</v>
      </c>
      <c r="F11105">
        <v>109</v>
      </c>
      <c r="G11105" t="s">
        <v>342</v>
      </c>
      <c r="H11105" t="s">
        <v>84</v>
      </c>
      <c r="I11105">
        <v>2015</v>
      </c>
      <c r="J11105">
        <v>2.00915</v>
      </c>
    </row>
    <row r="11106" spans="1:10" x14ac:dyDescent="0.25">
      <c r="A11106" t="s">
        <v>229</v>
      </c>
      <c r="B11106" t="s">
        <v>74</v>
      </c>
      <c r="C11106" t="s">
        <v>34</v>
      </c>
      <c r="D11106">
        <v>901000</v>
      </c>
      <c r="E11106" t="s">
        <v>34</v>
      </c>
      <c r="F11106">
        <v>114</v>
      </c>
      <c r="G11106" t="s">
        <v>335</v>
      </c>
      <c r="H11106" t="s">
        <v>84</v>
      </c>
      <c r="I11106">
        <v>2005</v>
      </c>
      <c r="J11106">
        <v>18.282299999999999</v>
      </c>
    </row>
    <row r="11107" spans="1:10" x14ac:dyDescent="0.25">
      <c r="A11107" t="s">
        <v>224</v>
      </c>
      <c r="B11107" t="s">
        <v>79</v>
      </c>
      <c r="C11107" t="s">
        <v>35</v>
      </c>
      <c r="D11107" t="s">
        <v>245</v>
      </c>
      <c r="E11107" t="s">
        <v>244</v>
      </c>
      <c r="F11107">
        <v>108</v>
      </c>
      <c r="G11107" t="s">
        <v>83</v>
      </c>
      <c r="H11107" t="s">
        <v>84</v>
      </c>
      <c r="I11107">
        <v>1995</v>
      </c>
      <c r="J11107">
        <v>1.0111000000000001</v>
      </c>
    </row>
    <row r="11108" spans="1:10" x14ac:dyDescent="0.25">
      <c r="A11108" t="s">
        <v>224</v>
      </c>
      <c r="B11108" t="s">
        <v>80</v>
      </c>
      <c r="C11108" t="s">
        <v>37</v>
      </c>
      <c r="D11108">
        <v>120219</v>
      </c>
      <c r="E11108" t="s">
        <v>261</v>
      </c>
      <c r="F11108">
        <v>104</v>
      </c>
      <c r="G11108" t="s">
        <v>340</v>
      </c>
      <c r="H11108" t="s">
        <v>84</v>
      </c>
      <c r="I11108">
        <v>2000</v>
      </c>
      <c r="J11108">
        <v>9.1983000000000003E-5</v>
      </c>
    </row>
    <row r="11109" spans="1:10" x14ac:dyDescent="0.25">
      <c r="A11109" t="s">
        <v>224</v>
      </c>
      <c r="B11109" t="s">
        <v>80</v>
      </c>
      <c r="C11109" t="s">
        <v>37</v>
      </c>
      <c r="D11109">
        <v>120213</v>
      </c>
      <c r="E11109" t="s">
        <v>265</v>
      </c>
      <c r="F11109">
        <v>114</v>
      </c>
      <c r="G11109" t="s">
        <v>335</v>
      </c>
      <c r="H11109" t="s">
        <v>84</v>
      </c>
      <c r="I11109">
        <v>2000</v>
      </c>
      <c r="J11109">
        <v>0.16495799999999999</v>
      </c>
    </row>
    <row r="11110" spans="1:10" x14ac:dyDescent="0.25">
      <c r="A11110" t="s">
        <v>224</v>
      </c>
      <c r="B11110" t="s">
        <v>80</v>
      </c>
      <c r="C11110" t="s">
        <v>37</v>
      </c>
      <c r="D11110">
        <v>130213</v>
      </c>
      <c r="E11110" t="s">
        <v>368</v>
      </c>
      <c r="F11110">
        <v>109</v>
      </c>
      <c r="G11110" t="s">
        <v>342</v>
      </c>
      <c r="H11110" t="s">
        <v>84</v>
      </c>
      <c r="I11110">
        <v>2000</v>
      </c>
      <c r="J11110">
        <v>1.0610599999999999</v>
      </c>
    </row>
    <row r="11111" spans="1:10" x14ac:dyDescent="0.25">
      <c r="A11111" t="s">
        <v>223</v>
      </c>
      <c r="B11111" t="s">
        <v>202</v>
      </c>
      <c r="C11111" t="s">
        <v>199</v>
      </c>
      <c r="D11111" t="s">
        <v>381</v>
      </c>
      <c r="E11111" t="s">
        <v>380</v>
      </c>
      <c r="F11111">
        <v>120</v>
      </c>
      <c r="G11111" t="s">
        <v>332</v>
      </c>
      <c r="H11111" t="s">
        <v>84</v>
      </c>
      <c r="I11111">
        <v>2010</v>
      </c>
      <c r="J11111">
        <v>13689</v>
      </c>
    </row>
    <row r="11112" spans="1:10" x14ac:dyDescent="0.25">
      <c r="A11112" t="s">
        <v>224</v>
      </c>
      <c r="B11112" t="s">
        <v>80</v>
      </c>
      <c r="C11112" t="s">
        <v>37</v>
      </c>
      <c r="D11112">
        <v>130303</v>
      </c>
      <c r="E11112" t="s">
        <v>351</v>
      </c>
      <c r="F11112">
        <v>114</v>
      </c>
      <c r="G11112" t="s">
        <v>335</v>
      </c>
      <c r="H11112" t="s">
        <v>84</v>
      </c>
      <c r="I11112">
        <v>1990</v>
      </c>
      <c r="J11112">
        <v>7.5698499999999995E-4</v>
      </c>
    </row>
    <row r="11113" spans="1:10" x14ac:dyDescent="0.25">
      <c r="A11113" t="s">
        <v>225</v>
      </c>
      <c r="B11113" t="s">
        <v>80</v>
      </c>
      <c r="C11113" t="s">
        <v>32</v>
      </c>
      <c r="D11113">
        <v>230500</v>
      </c>
      <c r="E11113" t="s">
        <v>356</v>
      </c>
      <c r="F11113">
        <v>111</v>
      </c>
      <c r="G11113" t="s">
        <v>333</v>
      </c>
      <c r="H11113" t="s">
        <v>84</v>
      </c>
      <c r="I11113">
        <v>1995</v>
      </c>
      <c r="J11113">
        <v>632.81200000000001</v>
      </c>
    </row>
    <row r="11114" spans="1:10" x14ac:dyDescent="0.25">
      <c r="A11114" t="s">
        <v>223</v>
      </c>
      <c r="B11114" t="s">
        <v>80</v>
      </c>
      <c r="C11114" t="s">
        <v>37</v>
      </c>
      <c r="D11114">
        <v>120216</v>
      </c>
      <c r="E11114" t="s">
        <v>263</v>
      </c>
      <c r="F11114">
        <v>104</v>
      </c>
      <c r="G11114" t="s">
        <v>340</v>
      </c>
      <c r="H11114" t="s">
        <v>84</v>
      </c>
      <c r="I11114">
        <v>2015</v>
      </c>
      <c r="J11114">
        <v>6.4079399999999998E-4</v>
      </c>
    </row>
    <row r="11115" spans="1:10" x14ac:dyDescent="0.25">
      <c r="A11115" t="s">
        <v>223</v>
      </c>
      <c r="B11115" t="s">
        <v>80</v>
      </c>
      <c r="C11115" t="s">
        <v>37</v>
      </c>
      <c r="D11115">
        <v>120216</v>
      </c>
      <c r="E11115" t="s">
        <v>263</v>
      </c>
      <c r="F11115">
        <v>103</v>
      </c>
      <c r="G11115" t="s">
        <v>82</v>
      </c>
      <c r="H11115" t="s">
        <v>84</v>
      </c>
      <c r="I11115">
        <v>2015</v>
      </c>
      <c r="J11115">
        <v>6.4079399999999998E-4</v>
      </c>
    </row>
    <row r="11116" spans="1:10" x14ac:dyDescent="0.25">
      <c r="A11116" t="s">
        <v>226</v>
      </c>
      <c r="B11116" t="s">
        <v>202</v>
      </c>
      <c r="C11116" t="s">
        <v>199</v>
      </c>
      <c r="D11116" t="s">
        <v>381</v>
      </c>
      <c r="E11116" t="s">
        <v>380</v>
      </c>
      <c r="F11116">
        <v>114</v>
      </c>
      <c r="G11116" t="s">
        <v>335</v>
      </c>
      <c r="H11116" t="s">
        <v>84</v>
      </c>
      <c r="I11116">
        <v>2010</v>
      </c>
      <c r="J11116">
        <v>2569.9499999999998</v>
      </c>
    </row>
    <row r="11117" spans="1:10" x14ac:dyDescent="0.25">
      <c r="A11117" t="s">
        <v>224</v>
      </c>
      <c r="B11117" t="s">
        <v>79</v>
      </c>
      <c r="C11117" t="s">
        <v>35</v>
      </c>
      <c r="D11117" t="s">
        <v>245</v>
      </c>
      <c r="E11117" t="s">
        <v>244</v>
      </c>
      <c r="F11117">
        <v>122</v>
      </c>
      <c r="G11117" t="s">
        <v>369</v>
      </c>
      <c r="H11117" t="s">
        <v>84</v>
      </c>
      <c r="I11117">
        <v>2014</v>
      </c>
      <c r="J11117">
        <v>175.70500000000001</v>
      </c>
    </row>
    <row r="11118" spans="1:10" x14ac:dyDescent="0.25">
      <c r="A11118" t="s">
        <v>223</v>
      </c>
      <c r="B11118" t="s">
        <v>80</v>
      </c>
      <c r="C11118" t="s">
        <v>37</v>
      </c>
      <c r="D11118">
        <v>120218</v>
      </c>
      <c r="E11118" t="s">
        <v>262</v>
      </c>
      <c r="F11118">
        <v>109</v>
      </c>
      <c r="G11118" t="s">
        <v>342</v>
      </c>
      <c r="H11118" t="s">
        <v>84</v>
      </c>
      <c r="I11118">
        <v>1995</v>
      </c>
      <c r="J11118">
        <v>2.0473800000000001E-3</v>
      </c>
    </row>
    <row r="11119" spans="1:10" x14ac:dyDescent="0.25">
      <c r="A11119" t="s">
        <v>223</v>
      </c>
      <c r="B11119" t="s">
        <v>80</v>
      </c>
      <c r="C11119" t="s">
        <v>37</v>
      </c>
      <c r="D11119">
        <v>150202</v>
      </c>
      <c r="E11119" t="s">
        <v>286</v>
      </c>
      <c r="F11119">
        <v>111</v>
      </c>
      <c r="G11119" t="s">
        <v>333</v>
      </c>
      <c r="H11119" t="s">
        <v>84</v>
      </c>
      <c r="I11119">
        <v>1995</v>
      </c>
      <c r="J11119">
        <v>3.76969E-4</v>
      </c>
    </row>
    <row r="11120" spans="1:10" x14ac:dyDescent="0.25">
      <c r="A11120" t="s">
        <v>225</v>
      </c>
      <c r="B11120" t="s">
        <v>74</v>
      </c>
      <c r="C11120" t="s">
        <v>34</v>
      </c>
      <c r="D11120">
        <v>901000</v>
      </c>
      <c r="E11120" t="s">
        <v>34</v>
      </c>
      <c r="F11120">
        <v>120</v>
      </c>
      <c r="G11120" t="s">
        <v>332</v>
      </c>
      <c r="H11120" t="s">
        <v>84</v>
      </c>
      <c r="I11120">
        <v>2000</v>
      </c>
      <c r="J11120">
        <v>260.779</v>
      </c>
    </row>
    <row r="11121" spans="1:10" x14ac:dyDescent="0.25">
      <c r="A11121" t="s">
        <v>229</v>
      </c>
      <c r="B11121" t="s">
        <v>80</v>
      </c>
      <c r="C11121" t="s">
        <v>81</v>
      </c>
      <c r="D11121">
        <v>340200</v>
      </c>
      <c r="E11121" t="s">
        <v>228</v>
      </c>
      <c r="F11121">
        <v>109</v>
      </c>
      <c r="G11121" t="s">
        <v>342</v>
      </c>
      <c r="H11121" t="s">
        <v>84</v>
      </c>
      <c r="I11121">
        <v>2014</v>
      </c>
      <c r="J11121">
        <v>4.0731099999999998</v>
      </c>
    </row>
    <row r="11122" spans="1:10" x14ac:dyDescent="0.25">
      <c r="A11122" t="s">
        <v>225</v>
      </c>
      <c r="B11122" t="s">
        <v>80</v>
      </c>
      <c r="C11122" t="s">
        <v>37</v>
      </c>
      <c r="D11122">
        <v>120105</v>
      </c>
      <c r="E11122" t="s">
        <v>270</v>
      </c>
      <c r="F11122">
        <v>109</v>
      </c>
      <c r="G11122" t="s">
        <v>342</v>
      </c>
      <c r="H11122" t="s">
        <v>84</v>
      </c>
      <c r="I11122">
        <v>1995</v>
      </c>
      <c r="J11122">
        <v>2.1487500000000002</v>
      </c>
    </row>
    <row r="11123" spans="1:10" x14ac:dyDescent="0.25">
      <c r="A11123" t="s">
        <v>225</v>
      </c>
      <c r="B11123" t="s">
        <v>80</v>
      </c>
      <c r="C11123" t="s">
        <v>37</v>
      </c>
      <c r="D11123">
        <v>120105</v>
      </c>
      <c r="E11123" t="s">
        <v>270</v>
      </c>
      <c r="F11123">
        <v>115</v>
      </c>
      <c r="G11123" t="s">
        <v>341</v>
      </c>
      <c r="H11123" t="s">
        <v>84</v>
      </c>
      <c r="I11123">
        <v>1995</v>
      </c>
      <c r="J11123">
        <v>0.42975099999999999</v>
      </c>
    </row>
    <row r="11124" spans="1:10" x14ac:dyDescent="0.25">
      <c r="A11124" t="s">
        <v>225</v>
      </c>
      <c r="B11124" t="s">
        <v>80</v>
      </c>
      <c r="C11124" t="s">
        <v>37</v>
      </c>
      <c r="D11124">
        <v>120105</v>
      </c>
      <c r="E11124" t="s">
        <v>270</v>
      </c>
      <c r="F11124">
        <v>120</v>
      </c>
      <c r="G11124" t="s">
        <v>332</v>
      </c>
      <c r="H11124" t="s">
        <v>84</v>
      </c>
      <c r="I11124">
        <v>1995</v>
      </c>
      <c r="J11124">
        <v>408.26299999999998</v>
      </c>
    </row>
    <row r="11125" spans="1:10" x14ac:dyDescent="0.25">
      <c r="A11125" t="s">
        <v>225</v>
      </c>
      <c r="B11125" t="s">
        <v>80</v>
      </c>
      <c r="C11125" t="s">
        <v>37</v>
      </c>
      <c r="D11125">
        <v>150102</v>
      </c>
      <c r="E11125" t="s">
        <v>288</v>
      </c>
      <c r="F11125">
        <v>104</v>
      </c>
      <c r="G11125" t="s">
        <v>340</v>
      </c>
      <c r="H11125" t="s">
        <v>84</v>
      </c>
      <c r="I11125">
        <v>1995</v>
      </c>
      <c r="J11125">
        <v>1.15051E-3</v>
      </c>
    </row>
    <row r="11126" spans="1:10" x14ac:dyDescent="0.25">
      <c r="A11126" t="s">
        <v>225</v>
      </c>
      <c r="B11126" t="s">
        <v>80</v>
      </c>
      <c r="C11126" t="s">
        <v>37</v>
      </c>
      <c r="D11126">
        <v>120219</v>
      </c>
      <c r="E11126" t="s">
        <v>261</v>
      </c>
      <c r="F11126">
        <v>115</v>
      </c>
      <c r="G11126" t="s">
        <v>341</v>
      </c>
      <c r="H11126" t="s">
        <v>84</v>
      </c>
      <c r="I11126">
        <v>2015</v>
      </c>
      <c r="J11126">
        <v>3.3478599999999998E-3</v>
      </c>
    </row>
    <row r="11127" spans="1:10" x14ac:dyDescent="0.25">
      <c r="A11127" t="s">
        <v>229</v>
      </c>
      <c r="B11127" t="s">
        <v>80</v>
      </c>
      <c r="C11127" t="s">
        <v>37</v>
      </c>
      <c r="D11127">
        <v>120302</v>
      </c>
      <c r="E11127" t="s">
        <v>260</v>
      </c>
      <c r="F11127">
        <v>103</v>
      </c>
      <c r="G11127" t="s">
        <v>82</v>
      </c>
      <c r="H11127" t="s">
        <v>84</v>
      </c>
      <c r="I11127">
        <v>2015</v>
      </c>
      <c r="J11127">
        <v>1.8233400000000001E-4</v>
      </c>
    </row>
    <row r="11128" spans="1:10" x14ac:dyDescent="0.25">
      <c r="A11128" t="s">
        <v>229</v>
      </c>
      <c r="B11128" t="s">
        <v>80</v>
      </c>
      <c r="C11128" t="s">
        <v>37</v>
      </c>
      <c r="D11128">
        <v>150102</v>
      </c>
      <c r="E11128" t="s">
        <v>288</v>
      </c>
      <c r="F11128">
        <v>104</v>
      </c>
      <c r="G11128" t="s">
        <v>340</v>
      </c>
      <c r="H11128" t="s">
        <v>84</v>
      </c>
      <c r="I11128">
        <v>2015</v>
      </c>
      <c r="J11128">
        <v>1.2001900000000001E-3</v>
      </c>
    </row>
    <row r="11129" spans="1:10" x14ac:dyDescent="0.25">
      <c r="A11129" t="s">
        <v>229</v>
      </c>
      <c r="B11129" t="s">
        <v>80</v>
      </c>
      <c r="C11129" t="s">
        <v>37</v>
      </c>
      <c r="D11129">
        <v>120112</v>
      </c>
      <c r="E11129" t="s">
        <v>268</v>
      </c>
      <c r="F11129">
        <v>120</v>
      </c>
      <c r="G11129" t="s">
        <v>332</v>
      </c>
      <c r="H11129" t="s">
        <v>84</v>
      </c>
      <c r="I11129">
        <v>2015</v>
      </c>
      <c r="J11129">
        <v>33.817999999999998</v>
      </c>
    </row>
    <row r="11130" spans="1:10" x14ac:dyDescent="0.25">
      <c r="A11130" t="s">
        <v>229</v>
      </c>
      <c r="B11130" t="s">
        <v>79</v>
      </c>
      <c r="C11130" t="s">
        <v>35</v>
      </c>
      <c r="D11130" t="s">
        <v>245</v>
      </c>
      <c r="E11130" t="s">
        <v>244</v>
      </c>
      <c r="F11130">
        <v>109</v>
      </c>
      <c r="G11130" t="s">
        <v>342</v>
      </c>
      <c r="H11130" t="s">
        <v>84</v>
      </c>
      <c r="I11130">
        <v>2015</v>
      </c>
      <c r="J11130">
        <v>734.77700000000004</v>
      </c>
    </row>
    <row r="11131" spans="1:10" x14ac:dyDescent="0.25">
      <c r="A11131" t="s">
        <v>225</v>
      </c>
      <c r="B11131" t="s">
        <v>79</v>
      </c>
      <c r="C11131" t="s">
        <v>35</v>
      </c>
      <c r="D11131" t="s">
        <v>243</v>
      </c>
      <c r="E11131" t="s">
        <v>242</v>
      </c>
      <c r="F11131">
        <v>122</v>
      </c>
      <c r="G11131" t="s">
        <v>369</v>
      </c>
      <c r="H11131" t="s">
        <v>84</v>
      </c>
      <c r="I11131">
        <v>1995</v>
      </c>
      <c r="J11131">
        <v>1062.54</v>
      </c>
    </row>
    <row r="11132" spans="1:10" x14ac:dyDescent="0.25">
      <c r="A11132" t="s">
        <v>225</v>
      </c>
      <c r="B11132" t="s">
        <v>80</v>
      </c>
      <c r="C11132" t="s">
        <v>37</v>
      </c>
      <c r="D11132">
        <v>150102</v>
      </c>
      <c r="E11132" t="s">
        <v>288</v>
      </c>
      <c r="F11132">
        <v>114</v>
      </c>
      <c r="G11132" t="s">
        <v>335</v>
      </c>
      <c r="H11132" t="s">
        <v>84</v>
      </c>
      <c r="I11132">
        <v>1990</v>
      </c>
      <c r="J11132">
        <v>1.40211E-2</v>
      </c>
    </row>
    <row r="11133" spans="1:10" x14ac:dyDescent="0.25">
      <c r="A11133" t="s">
        <v>225</v>
      </c>
      <c r="B11133" t="s">
        <v>73</v>
      </c>
      <c r="C11133" t="s">
        <v>212</v>
      </c>
      <c r="D11133" t="s">
        <v>307</v>
      </c>
      <c r="E11133" t="s">
        <v>306</v>
      </c>
      <c r="F11133">
        <v>110</v>
      </c>
      <c r="G11133" t="s">
        <v>344</v>
      </c>
      <c r="H11133" t="s">
        <v>84</v>
      </c>
      <c r="I11133">
        <v>2015</v>
      </c>
      <c r="J11133">
        <v>0.2</v>
      </c>
    </row>
    <row r="11134" spans="1:10" x14ac:dyDescent="0.25">
      <c r="A11134" t="s">
        <v>226</v>
      </c>
      <c r="B11134" t="s">
        <v>76</v>
      </c>
      <c r="C11134" t="s">
        <v>197</v>
      </c>
      <c r="D11134" t="s">
        <v>241</v>
      </c>
      <c r="E11134" t="s">
        <v>240</v>
      </c>
      <c r="F11134">
        <v>110</v>
      </c>
      <c r="G11134" t="s">
        <v>344</v>
      </c>
      <c r="H11134" t="s">
        <v>84</v>
      </c>
      <c r="I11134">
        <v>2015</v>
      </c>
      <c r="J11134">
        <v>2.5010000000000001E-2</v>
      </c>
    </row>
    <row r="11135" spans="1:10" x14ac:dyDescent="0.25">
      <c r="A11135" t="s">
        <v>225</v>
      </c>
      <c r="B11135" t="s">
        <v>73</v>
      </c>
      <c r="C11135" t="s">
        <v>212</v>
      </c>
      <c r="D11135" t="s">
        <v>307</v>
      </c>
      <c r="E11135" t="s">
        <v>306</v>
      </c>
      <c r="F11135">
        <v>110</v>
      </c>
      <c r="G11135" t="s">
        <v>344</v>
      </c>
      <c r="H11135" t="s">
        <v>84</v>
      </c>
      <c r="I11135">
        <v>2014</v>
      </c>
      <c r="J11135">
        <v>0.13</v>
      </c>
    </row>
    <row r="11136" spans="1:10" x14ac:dyDescent="0.25">
      <c r="A11136" t="s">
        <v>227</v>
      </c>
      <c r="B11136" t="s">
        <v>71</v>
      </c>
      <c r="C11136" t="s">
        <v>72</v>
      </c>
      <c r="D11136" t="s">
        <v>239</v>
      </c>
      <c r="E11136" t="s">
        <v>238</v>
      </c>
      <c r="F11136">
        <v>110</v>
      </c>
      <c r="G11136" t="s">
        <v>344</v>
      </c>
      <c r="H11136" t="s">
        <v>84</v>
      </c>
      <c r="I11136">
        <v>2005</v>
      </c>
      <c r="J11136">
        <v>3.32E-2</v>
      </c>
    </row>
    <row r="11137" spans="1:10" x14ac:dyDescent="0.25">
      <c r="A11137" t="s">
        <v>227</v>
      </c>
      <c r="B11137" t="s">
        <v>204</v>
      </c>
      <c r="C11137" t="s">
        <v>203</v>
      </c>
      <c r="D11137" t="s">
        <v>415</v>
      </c>
      <c r="E11137" t="s">
        <v>414</v>
      </c>
      <c r="F11137">
        <v>110</v>
      </c>
      <c r="G11137" t="s">
        <v>344</v>
      </c>
      <c r="H11137" t="s">
        <v>84</v>
      </c>
      <c r="I11137">
        <v>2005</v>
      </c>
      <c r="J11137">
        <v>1</v>
      </c>
    </row>
    <row r="11138" spans="1:10" x14ac:dyDescent="0.25">
      <c r="A11138" t="s">
        <v>224</v>
      </c>
      <c r="B11138" t="s">
        <v>71</v>
      </c>
      <c r="C11138" t="s">
        <v>215</v>
      </c>
      <c r="D11138" t="s">
        <v>311</v>
      </c>
      <c r="E11138" t="s">
        <v>310</v>
      </c>
      <c r="F11138">
        <v>110</v>
      </c>
      <c r="G11138" t="s">
        <v>344</v>
      </c>
      <c r="H11138" t="s">
        <v>84</v>
      </c>
      <c r="I11138">
        <v>2005</v>
      </c>
      <c r="J11138">
        <v>4.5999999999999999E-3</v>
      </c>
    </row>
    <row r="11139" spans="1:10" x14ac:dyDescent="0.25">
      <c r="A11139" t="s">
        <v>225</v>
      </c>
      <c r="B11139" t="s">
        <v>76</v>
      </c>
      <c r="C11139" t="s">
        <v>77</v>
      </c>
      <c r="D11139" t="s">
        <v>403</v>
      </c>
      <c r="E11139" t="s">
        <v>402</v>
      </c>
      <c r="F11139">
        <v>110</v>
      </c>
      <c r="G11139" t="s">
        <v>344</v>
      </c>
      <c r="H11139" t="s">
        <v>84</v>
      </c>
      <c r="I11139">
        <v>2005</v>
      </c>
      <c r="J11139">
        <v>0.31</v>
      </c>
    </row>
    <row r="11140" spans="1:10" x14ac:dyDescent="0.25">
      <c r="A11140" t="s">
        <v>227</v>
      </c>
      <c r="B11140" t="s">
        <v>195</v>
      </c>
      <c r="C11140" t="s">
        <v>194</v>
      </c>
      <c r="D11140" t="s">
        <v>299</v>
      </c>
      <c r="E11140" t="s">
        <v>298</v>
      </c>
      <c r="F11140">
        <v>110</v>
      </c>
      <c r="G11140" t="s">
        <v>344</v>
      </c>
      <c r="H11140" t="s">
        <v>84</v>
      </c>
      <c r="I11140">
        <v>2005</v>
      </c>
      <c r="J11140">
        <v>20.12</v>
      </c>
    </row>
    <row r="11141" spans="1:10" x14ac:dyDescent="0.25">
      <c r="A11141" t="s">
        <v>227</v>
      </c>
      <c r="B11141" t="s">
        <v>76</v>
      </c>
      <c r="C11141" t="s">
        <v>197</v>
      </c>
      <c r="D11141" t="s">
        <v>241</v>
      </c>
      <c r="E11141" t="s">
        <v>240</v>
      </c>
      <c r="F11141">
        <v>110</v>
      </c>
      <c r="G11141" t="s">
        <v>344</v>
      </c>
      <c r="H11141" t="s">
        <v>84</v>
      </c>
      <c r="I11141">
        <v>2005</v>
      </c>
      <c r="J11141">
        <v>3</v>
      </c>
    </row>
    <row r="11142" spans="1:10" x14ac:dyDescent="0.25">
      <c r="A11142" t="s">
        <v>227</v>
      </c>
      <c r="B11142" t="s">
        <v>76</v>
      </c>
      <c r="C11142" t="s">
        <v>77</v>
      </c>
      <c r="D11142" t="s">
        <v>274</v>
      </c>
      <c r="E11142" t="s">
        <v>273</v>
      </c>
      <c r="F11142">
        <v>110</v>
      </c>
      <c r="G11142" t="s">
        <v>344</v>
      </c>
      <c r="H11142" t="s">
        <v>84</v>
      </c>
      <c r="I11142">
        <v>2000</v>
      </c>
      <c r="J11142">
        <v>1.6359999999999999</v>
      </c>
    </row>
    <row r="11143" spans="1:10" x14ac:dyDescent="0.25">
      <c r="A11143" t="s">
        <v>227</v>
      </c>
      <c r="B11143" t="s">
        <v>207</v>
      </c>
      <c r="C11143" t="s">
        <v>206</v>
      </c>
      <c r="D11143" t="s">
        <v>338</v>
      </c>
      <c r="E11143" t="s">
        <v>337</v>
      </c>
      <c r="F11143">
        <v>110</v>
      </c>
      <c r="G11143" t="s">
        <v>344</v>
      </c>
      <c r="H11143" t="s">
        <v>84</v>
      </c>
      <c r="I11143">
        <v>1995</v>
      </c>
      <c r="J11143">
        <v>1.375</v>
      </c>
    </row>
    <row r="11144" spans="1:10" x14ac:dyDescent="0.25">
      <c r="A11144" t="s">
        <v>227</v>
      </c>
      <c r="B11144" t="s">
        <v>73</v>
      </c>
      <c r="C11144" t="s">
        <v>211</v>
      </c>
      <c r="D11144" t="s">
        <v>365</v>
      </c>
      <c r="E11144" t="s">
        <v>364</v>
      </c>
      <c r="F11144">
        <v>110</v>
      </c>
      <c r="G11144" t="s">
        <v>344</v>
      </c>
      <c r="H11144" t="s">
        <v>84</v>
      </c>
      <c r="I11144">
        <v>1995</v>
      </c>
      <c r="J11144">
        <v>0.3</v>
      </c>
    </row>
    <row r="11145" spans="1:10" x14ac:dyDescent="0.25">
      <c r="A11145" t="s">
        <v>227</v>
      </c>
      <c r="B11145" t="s">
        <v>76</v>
      </c>
      <c r="C11145" t="s">
        <v>197</v>
      </c>
      <c r="D11145" t="s">
        <v>241</v>
      </c>
      <c r="E11145" t="s">
        <v>240</v>
      </c>
      <c r="F11145">
        <v>110</v>
      </c>
      <c r="G11145" t="s">
        <v>344</v>
      </c>
      <c r="H11145" t="s">
        <v>84</v>
      </c>
      <c r="I11145">
        <v>1995</v>
      </c>
      <c r="J11145">
        <v>0.6</v>
      </c>
    </row>
    <row r="11146" spans="1:10" x14ac:dyDescent="0.25">
      <c r="A11146" t="s">
        <v>225</v>
      </c>
      <c r="B11146" t="s">
        <v>76</v>
      </c>
      <c r="C11146" t="s">
        <v>197</v>
      </c>
      <c r="D11146" t="s">
        <v>241</v>
      </c>
      <c r="E11146" t="s">
        <v>240</v>
      </c>
      <c r="F11146">
        <v>110</v>
      </c>
      <c r="G11146" t="s">
        <v>344</v>
      </c>
      <c r="H11146" t="s">
        <v>84</v>
      </c>
      <c r="I11146">
        <v>1995</v>
      </c>
      <c r="J11146">
        <v>1.5</v>
      </c>
    </row>
    <row r="11147" spans="1:10" x14ac:dyDescent="0.25">
      <c r="A11147" t="s">
        <v>227</v>
      </c>
      <c r="B11147" t="s">
        <v>195</v>
      </c>
      <c r="C11147" t="s">
        <v>194</v>
      </c>
      <c r="D11147" t="s">
        <v>299</v>
      </c>
      <c r="E11147" t="s">
        <v>298</v>
      </c>
      <c r="F11147">
        <v>110</v>
      </c>
      <c r="G11147" t="s">
        <v>344</v>
      </c>
      <c r="H11147" t="s">
        <v>84</v>
      </c>
      <c r="I11147">
        <v>1990</v>
      </c>
      <c r="J11147">
        <v>50</v>
      </c>
    </row>
    <row r="11148" spans="1:10" x14ac:dyDescent="0.25">
      <c r="A11148" t="s">
        <v>226</v>
      </c>
      <c r="B11148" t="s">
        <v>79</v>
      </c>
      <c r="C11148" t="s">
        <v>33</v>
      </c>
      <c r="D11148" t="s">
        <v>253</v>
      </c>
      <c r="E11148" t="s">
        <v>252</v>
      </c>
      <c r="F11148">
        <v>110</v>
      </c>
      <c r="G11148" t="s">
        <v>344</v>
      </c>
      <c r="H11148" t="s">
        <v>84</v>
      </c>
      <c r="I11148">
        <v>2010</v>
      </c>
      <c r="J11148">
        <v>4.3079999999999998</v>
      </c>
    </row>
    <row r="11149" spans="1:10" x14ac:dyDescent="0.25">
      <c r="A11149" t="s">
        <v>227</v>
      </c>
      <c r="B11149" t="s">
        <v>207</v>
      </c>
      <c r="C11149" t="s">
        <v>206</v>
      </c>
      <c r="D11149" t="s">
        <v>338</v>
      </c>
      <c r="E11149" t="s">
        <v>337</v>
      </c>
      <c r="F11149">
        <v>110</v>
      </c>
      <c r="G11149" t="s">
        <v>344</v>
      </c>
      <c r="H11149" t="s">
        <v>84</v>
      </c>
      <c r="I11149">
        <v>2010</v>
      </c>
      <c r="J11149">
        <v>1.1599999999999999</v>
      </c>
    </row>
    <row r="11150" spans="1:10" x14ac:dyDescent="0.25">
      <c r="A11150" t="s">
        <v>229</v>
      </c>
      <c r="B11150" t="s">
        <v>80</v>
      </c>
      <c r="C11150" t="s">
        <v>191</v>
      </c>
      <c r="D11150">
        <v>230901</v>
      </c>
      <c r="E11150" t="s">
        <v>401</v>
      </c>
      <c r="F11150">
        <v>120</v>
      </c>
      <c r="G11150" t="s">
        <v>332</v>
      </c>
      <c r="H11150" t="s">
        <v>84</v>
      </c>
      <c r="I11150">
        <v>2010</v>
      </c>
      <c r="J11150">
        <v>3.7837299999999998</v>
      </c>
    </row>
    <row r="11151" spans="1:10" x14ac:dyDescent="0.25">
      <c r="A11151" t="s">
        <v>225</v>
      </c>
      <c r="B11151" t="s">
        <v>80</v>
      </c>
      <c r="C11151" t="s">
        <v>192</v>
      </c>
      <c r="D11151">
        <v>200200</v>
      </c>
      <c r="E11151" t="s">
        <v>334</v>
      </c>
      <c r="F11151">
        <v>111</v>
      </c>
      <c r="G11151" t="s">
        <v>333</v>
      </c>
      <c r="H11151" t="s">
        <v>84</v>
      </c>
      <c r="I11151">
        <v>1995</v>
      </c>
      <c r="J11151">
        <v>10.8009</v>
      </c>
    </row>
    <row r="11152" spans="1:10" x14ac:dyDescent="0.25">
      <c r="A11152" t="s">
        <v>223</v>
      </c>
      <c r="B11152" t="s">
        <v>79</v>
      </c>
      <c r="C11152" t="s">
        <v>35</v>
      </c>
      <c r="D11152" t="s">
        <v>245</v>
      </c>
      <c r="E11152" t="s">
        <v>244</v>
      </c>
      <c r="F11152">
        <v>103</v>
      </c>
      <c r="G11152" t="s">
        <v>82</v>
      </c>
      <c r="H11152" t="s">
        <v>84</v>
      </c>
      <c r="I11152">
        <v>1995</v>
      </c>
      <c r="J11152">
        <v>10.065799999999999</v>
      </c>
    </row>
    <row r="11153" spans="1:10" x14ac:dyDescent="0.25">
      <c r="A11153" t="s">
        <v>223</v>
      </c>
      <c r="B11153" t="s">
        <v>79</v>
      </c>
      <c r="C11153" t="s">
        <v>35</v>
      </c>
      <c r="D11153" t="s">
        <v>245</v>
      </c>
      <c r="E11153" t="s">
        <v>244</v>
      </c>
      <c r="F11153">
        <v>111</v>
      </c>
      <c r="G11153" t="s">
        <v>333</v>
      </c>
      <c r="H11153" t="s">
        <v>84</v>
      </c>
      <c r="I11153">
        <v>1995</v>
      </c>
      <c r="J11153">
        <v>579.99800000000005</v>
      </c>
    </row>
    <row r="11154" spans="1:10" x14ac:dyDescent="0.25">
      <c r="A11154" t="s">
        <v>224</v>
      </c>
      <c r="B11154" t="s">
        <v>79</v>
      </c>
      <c r="C11154" t="s">
        <v>35</v>
      </c>
      <c r="D11154" t="s">
        <v>243</v>
      </c>
      <c r="E11154" t="s">
        <v>242</v>
      </c>
      <c r="F11154">
        <v>108</v>
      </c>
      <c r="G11154" t="s">
        <v>83</v>
      </c>
      <c r="H11154" t="s">
        <v>84</v>
      </c>
      <c r="I11154">
        <v>2000</v>
      </c>
      <c r="J11154">
        <v>0.92133399999999999</v>
      </c>
    </row>
    <row r="11155" spans="1:10" x14ac:dyDescent="0.25">
      <c r="A11155" t="s">
        <v>227</v>
      </c>
      <c r="B11155" t="s">
        <v>80</v>
      </c>
      <c r="C11155" t="s">
        <v>37</v>
      </c>
      <c r="D11155">
        <v>120302</v>
      </c>
      <c r="E11155" t="s">
        <v>260</v>
      </c>
      <c r="F11155">
        <v>109</v>
      </c>
      <c r="G11155" t="s">
        <v>342</v>
      </c>
      <c r="H11155" t="s">
        <v>84</v>
      </c>
      <c r="I11155">
        <v>2015</v>
      </c>
      <c r="J11155">
        <v>1.6318200000000001E-2</v>
      </c>
    </row>
    <row r="11156" spans="1:10" x14ac:dyDescent="0.25">
      <c r="A11156" t="s">
        <v>227</v>
      </c>
      <c r="B11156" t="s">
        <v>80</v>
      </c>
      <c r="C11156" t="s">
        <v>37</v>
      </c>
      <c r="D11156">
        <v>120302</v>
      </c>
      <c r="E11156" t="s">
        <v>260</v>
      </c>
      <c r="F11156">
        <v>104</v>
      </c>
      <c r="G11156" t="s">
        <v>340</v>
      </c>
      <c r="H11156" t="s">
        <v>84</v>
      </c>
      <c r="I11156">
        <v>2015</v>
      </c>
      <c r="J11156">
        <v>3.2636399999999999E-4</v>
      </c>
    </row>
    <row r="11157" spans="1:10" x14ac:dyDescent="0.25">
      <c r="A11157" t="s">
        <v>227</v>
      </c>
      <c r="B11157" t="s">
        <v>80</v>
      </c>
      <c r="C11157" t="s">
        <v>37</v>
      </c>
      <c r="D11157">
        <v>130302</v>
      </c>
      <c r="E11157" t="s">
        <v>336</v>
      </c>
      <c r="F11157">
        <v>114</v>
      </c>
      <c r="G11157" t="s">
        <v>335</v>
      </c>
      <c r="H11157" t="s">
        <v>84</v>
      </c>
      <c r="I11157">
        <v>2015</v>
      </c>
      <c r="J11157">
        <v>1.6224E-3</v>
      </c>
    </row>
    <row r="11158" spans="1:10" x14ac:dyDescent="0.25">
      <c r="A11158" t="s">
        <v>227</v>
      </c>
      <c r="B11158" t="s">
        <v>80</v>
      </c>
      <c r="C11158" t="s">
        <v>37</v>
      </c>
      <c r="D11158">
        <v>120112</v>
      </c>
      <c r="E11158" t="s">
        <v>268</v>
      </c>
      <c r="F11158">
        <v>109</v>
      </c>
      <c r="G11158" t="s">
        <v>342</v>
      </c>
      <c r="H11158" t="s">
        <v>84</v>
      </c>
      <c r="I11158">
        <v>2015</v>
      </c>
      <c r="J11158">
        <v>0.31858700000000001</v>
      </c>
    </row>
    <row r="11159" spans="1:10" x14ac:dyDescent="0.25">
      <c r="A11159" t="s">
        <v>227</v>
      </c>
      <c r="B11159" t="s">
        <v>80</v>
      </c>
      <c r="C11159" t="s">
        <v>37</v>
      </c>
      <c r="D11159">
        <v>130302</v>
      </c>
      <c r="E11159" t="s">
        <v>336</v>
      </c>
      <c r="F11159">
        <v>111</v>
      </c>
      <c r="G11159" t="s">
        <v>333</v>
      </c>
      <c r="H11159" t="s">
        <v>84</v>
      </c>
      <c r="I11159">
        <v>2015</v>
      </c>
      <c r="J11159">
        <v>7.05392E-4</v>
      </c>
    </row>
    <row r="11160" spans="1:10" x14ac:dyDescent="0.25">
      <c r="A11160" t="s">
        <v>224</v>
      </c>
      <c r="B11160" t="s">
        <v>202</v>
      </c>
      <c r="C11160" t="s">
        <v>200</v>
      </c>
      <c r="D11160">
        <v>403701</v>
      </c>
      <c r="E11160" t="s">
        <v>382</v>
      </c>
      <c r="F11160">
        <v>120</v>
      </c>
      <c r="G11160" t="s">
        <v>332</v>
      </c>
      <c r="H11160" t="s">
        <v>84</v>
      </c>
      <c r="I11160">
        <v>2005</v>
      </c>
      <c r="J11160">
        <v>0.30481000000000003</v>
      </c>
    </row>
    <row r="11161" spans="1:10" x14ac:dyDescent="0.25">
      <c r="A11161" t="s">
        <v>224</v>
      </c>
      <c r="B11161" t="s">
        <v>80</v>
      </c>
      <c r="C11161" t="s">
        <v>81</v>
      </c>
      <c r="D11161">
        <v>230801</v>
      </c>
      <c r="E11161" t="s">
        <v>391</v>
      </c>
      <c r="F11161">
        <v>120</v>
      </c>
      <c r="G11161" t="s">
        <v>332</v>
      </c>
      <c r="H11161" t="s">
        <v>84</v>
      </c>
      <c r="I11161">
        <v>2010</v>
      </c>
      <c r="J11161">
        <v>486.23500000000001</v>
      </c>
    </row>
    <row r="11162" spans="1:10" x14ac:dyDescent="0.25">
      <c r="A11162" t="s">
        <v>229</v>
      </c>
      <c r="B11162" t="s">
        <v>75</v>
      </c>
      <c r="C11162" t="s">
        <v>31</v>
      </c>
      <c r="D11162" t="s">
        <v>237</v>
      </c>
      <c r="E11162" t="s">
        <v>236</v>
      </c>
      <c r="F11162">
        <v>108</v>
      </c>
      <c r="G11162" t="s">
        <v>83</v>
      </c>
      <c r="H11162" t="s">
        <v>84</v>
      </c>
      <c r="I11162">
        <v>2014</v>
      </c>
      <c r="J11162">
        <v>46.334499999999998</v>
      </c>
    </row>
    <row r="11163" spans="1:10" x14ac:dyDescent="0.25">
      <c r="A11163" t="s">
        <v>229</v>
      </c>
      <c r="B11163" t="s">
        <v>80</v>
      </c>
      <c r="C11163" t="s">
        <v>37</v>
      </c>
      <c r="D11163">
        <v>120105</v>
      </c>
      <c r="E11163" t="s">
        <v>270</v>
      </c>
      <c r="F11163">
        <v>104</v>
      </c>
      <c r="G11163" t="s">
        <v>340</v>
      </c>
      <c r="H11163" t="s">
        <v>84</v>
      </c>
      <c r="I11163">
        <v>2014</v>
      </c>
      <c r="J11163">
        <v>1.7967799999999999E-2</v>
      </c>
    </row>
    <row r="11164" spans="1:10" x14ac:dyDescent="0.25">
      <c r="A11164" t="s">
        <v>229</v>
      </c>
      <c r="B11164" t="s">
        <v>80</v>
      </c>
      <c r="C11164" t="s">
        <v>37</v>
      </c>
      <c r="D11164">
        <v>120302</v>
      </c>
      <c r="E11164" t="s">
        <v>260</v>
      </c>
      <c r="F11164">
        <v>104</v>
      </c>
      <c r="G11164" t="s">
        <v>340</v>
      </c>
      <c r="H11164" t="s">
        <v>84</v>
      </c>
      <c r="I11164">
        <v>2014</v>
      </c>
      <c r="J11164">
        <v>1.8777299999999999E-4</v>
      </c>
    </row>
    <row r="11165" spans="1:10" x14ac:dyDescent="0.25">
      <c r="A11165" t="s">
        <v>224</v>
      </c>
      <c r="B11165" t="s">
        <v>80</v>
      </c>
      <c r="C11165" t="s">
        <v>37</v>
      </c>
      <c r="D11165">
        <v>150203</v>
      </c>
      <c r="E11165" t="s">
        <v>285</v>
      </c>
      <c r="F11165">
        <v>120</v>
      </c>
      <c r="G11165" t="s">
        <v>332</v>
      </c>
      <c r="H11165" t="s">
        <v>84</v>
      </c>
      <c r="I11165">
        <v>2000</v>
      </c>
      <c r="J11165">
        <v>0.11809</v>
      </c>
    </row>
    <row r="11166" spans="1:10" x14ac:dyDescent="0.25">
      <c r="A11166" t="s">
        <v>224</v>
      </c>
      <c r="B11166" t="s">
        <v>80</v>
      </c>
      <c r="C11166" t="s">
        <v>37</v>
      </c>
      <c r="D11166">
        <v>120219</v>
      </c>
      <c r="E11166" t="s">
        <v>261</v>
      </c>
      <c r="F11166">
        <v>120</v>
      </c>
      <c r="G11166" t="s">
        <v>332</v>
      </c>
      <c r="H11166" t="s">
        <v>84</v>
      </c>
      <c r="I11166">
        <v>2000</v>
      </c>
      <c r="J11166">
        <v>1.5637099999999999</v>
      </c>
    </row>
    <row r="11167" spans="1:10" x14ac:dyDescent="0.25">
      <c r="A11167" t="s">
        <v>229</v>
      </c>
      <c r="B11167" t="s">
        <v>80</v>
      </c>
      <c r="C11167" t="s">
        <v>37</v>
      </c>
      <c r="D11167">
        <v>120213</v>
      </c>
      <c r="E11167" t="s">
        <v>265</v>
      </c>
      <c r="F11167">
        <v>111</v>
      </c>
      <c r="G11167" t="s">
        <v>333</v>
      </c>
      <c r="H11167" t="s">
        <v>84</v>
      </c>
      <c r="I11167">
        <v>1995</v>
      </c>
      <c r="J11167">
        <v>2.52346</v>
      </c>
    </row>
    <row r="11168" spans="1:10" x14ac:dyDescent="0.25">
      <c r="A11168" t="s">
        <v>224</v>
      </c>
      <c r="B11168" t="s">
        <v>80</v>
      </c>
      <c r="C11168" t="s">
        <v>192</v>
      </c>
      <c r="D11168">
        <v>200200</v>
      </c>
      <c r="E11168" t="s">
        <v>334</v>
      </c>
      <c r="F11168">
        <v>109</v>
      </c>
      <c r="G11168" t="s">
        <v>342</v>
      </c>
      <c r="H11168" t="s">
        <v>84</v>
      </c>
      <c r="I11168">
        <v>1995</v>
      </c>
      <c r="J11168">
        <v>3.0525600000000002</v>
      </c>
    </row>
    <row r="11169" spans="1:10" x14ac:dyDescent="0.25">
      <c r="A11169" t="s">
        <v>225</v>
      </c>
      <c r="B11169" t="s">
        <v>80</v>
      </c>
      <c r="C11169" t="s">
        <v>81</v>
      </c>
      <c r="D11169">
        <v>230800</v>
      </c>
      <c r="E11169" t="s">
        <v>379</v>
      </c>
      <c r="F11169">
        <v>120</v>
      </c>
      <c r="G11169" t="s">
        <v>332</v>
      </c>
      <c r="H11169" t="s">
        <v>84</v>
      </c>
      <c r="I11169">
        <v>2014</v>
      </c>
      <c r="J11169">
        <v>371.20699999999999</v>
      </c>
    </row>
    <row r="11170" spans="1:10" x14ac:dyDescent="0.25">
      <c r="A11170" t="s">
        <v>225</v>
      </c>
      <c r="B11170" t="s">
        <v>80</v>
      </c>
      <c r="C11170" t="s">
        <v>81</v>
      </c>
      <c r="D11170">
        <v>230800</v>
      </c>
      <c r="E11170" t="s">
        <v>379</v>
      </c>
      <c r="F11170">
        <v>104</v>
      </c>
      <c r="G11170" t="s">
        <v>340</v>
      </c>
      <c r="H11170" t="s">
        <v>84</v>
      </c>
      <c r="I11170">
        <v>1990</v>
      </c>
      <c r="J11170">
        <v>9.5979300000000004E-2</v>
      </c>
    </row>
    <row r="11171" spans="1:10" x14ac:dyDescent="0.25">
      <c r="A11171" t="s">
        <v>225</v>
      </c>
      <c r="B11171" t="s">
        <v>80</v>
      </c>
      <c r="C11171" t="s">
        <v>81</v>
      </c>
      <c r="D11171">
        <v>340200</v>
      </c>
      <c r="E11171" t="s">
        <v>228</v>
      </c>
      <c r="F11171">
        <v>120</v>
      </c>
      <c r="G11171" t="s">
        <v>332</v>
      </c>
      <c r="H11171" t="s">
        <v>84</v>
      </c>
      <c r="I11171">
        <v>1995</v>
      </c>
      <c r="J11171">
        <v>0.162659</v>
      </c>
    </row>
    <row r="11172" spans="1:10" x14ac:dyDescent="0.25">
      <c r="A11172" t="s">
        <v>224</v>
      </c>
      <c r="B11172" t="s">
        <v>74</v>
      </c>
      <c r="C11172" t="s">
        <v>34</v>
      </c>
      <c r="D11172">
        <v>901001</v>
      </c>
      <c r="E11172" t="s">
        <v>254</v>
      </c>
      <c r="F11172">
        <v>120</v>
      </c>
      <c r="G11172" t="s">
        <v>332</v>
      </c>
      <c r="H11172" t="s">
        <v>84</v>
      </c>
      <c r="I11172">
        <v>2014</v>
      </c>
      <c r="J11172">
        <v>7.2926500000000001</v>
      </c>
    </row>
    <row r="11173" spans="1:10" x14ac:dyDescent="0.25">
      <c r="A11173" t="s">
        <v>224</v>
      </c>
      <c r="B11173" t="s">
        <v>74</v>
      </c>
      <c r="C11173" t="s">
        <v>34</v>
      </c>
      <c r="D11173">
        <v>901001</v>
      </c>
      <c r="E11173" t="s">
        <v>254</v>
      </c>
      <c r="F11173">
        <v>109</v>
      </c>
      <c r="G11173" t="s">
        <v>342</v>
      </c>
      <c r="H11173" t="s">
        <v>84</v>
      </c>
      <c r="I11173">
        <v>2015</v>
      </c>
      <c r="J11173">
        <v>5.2121199999999996</v>
      </c>
    </row>
    <row r="11174" spans="1:10" x14ac:dyDescent="0.25">
      <c r="A11174" t="s">
        <v>224</v>
      </c>
      <c r="B11174" t="s">
        <v>74</v>
      </c>
      <c r="C11174" t="s">
        <v>34</v>
      </c>
      <c r="D11174">
        <v>901001</v>
      </c>
      <c r="E11174" t="s">
        <v>254</v>
      </c>
      <c r="F11174">
        <v>110</v>
      </c>
      <c r="G11174" t="s">
        <v>344</v>
      </c>
      <c r="H11174" t="s">
        <v>84</v>
      </c>
      <c r="I11174">
        <v>2014</v>
      </c>
      <c r="J11174">
        <v>1.3261999999999999E-2</v>
      </c>
    </row>
    <row r="11175" spans="1:10" x14ac:dyDescent="0.25">
      <c r="A11175" t="s">
        <v>227</v>
      </c>
      <c r="B11175" t="s">
        <v>80</v>
      </c>
      <c r="C11175" t="s">
        <v>37</v>
      </c>
      <c r="D11175">
        <v>120113</v>
      </c>
      <c r="E11175" t="s">
        <v>267</v>
      </c>
      <c r="F11175">
        <v>115</v>
      </c>
      <c r="G11175" t="s">
        <v>341</v>
      </c>
      <c r="H11175" t="s">
        <v>84</v>
      </c>
      <c r="I11175">
        <v>2000</v>
      </c>
      <c r="J11175">
        <v>0.14605099999999999</v>
      </c>
    </row>
    <row r="11176" spans="1:10" x14ac:dyDescent="0.25">
      <c r="A11176" t="s">
        <v>227</v>
      </c>
      <c r="B11176" t="s">
        <v>80</v>
      </c>
      <c r="C11176" t="s">
        <v>37</v>
      </c>
      <c r="D11176">
        <v>120216</v>
      </c>
      <c r="E11176" t="s">
        <v>263</v>
      </c>
      <c r="F11176">
        <v>109</v>
      </c>
      <c r="G11176" t="s">
        <v>342</v>
      </c>
      <c r="H11176" t="s">
        <v>84</v>
      </c>
      <c r="I11176">
        <v>2000</v>
      </c>
      <c r="J11176">
        <v>5.0476800000000002E-2</v>
      </c>
    </row>
    <row r="11177" spans="1:10" x14ac:dyDescent="0.25">
      <c r="A11177" t="s">
        <v>227</v>
      </c>
      <c r="B11177" t="s">
        <v>80</v>
      </c>
      <c r="C11177" t="s">
        <v>191</v>
      </c>
      <c r="D11177">
        <v>230701</v>
      </c>
      <c r="E11177" t="s">
        <v>232</v>
      </c>
      <c r="F11177">
        <v>120</v>
      </c>
      <c r="G11177" t="s">
        <v>332</v>
      </c>
      <c r="H11177" t="s">
        <v>84</v>
      </c>
      <c r="I11177">
        <v>1995</v>
      </c>
      <c r="J11177">
        <v>2.0670799999999998</v>
      </c>
    </row>
    <row r="11178" spans="1:10" x14ac:dyDescent="0.25">
      <c r="A11178" t="s">
        <v>224</v>
      </c>
      <c r="B11178" t="s">
        <v>80</v>
      </c>
      <c r="C11178" t="s">
        <v>37</v>
      </c>
      <c r="D11178">
        <v>150202</v>
      </c>
      <c r="E11178" t="s">
        <v>286</v>
      </c>
      <c r="F11178">
        <v>114</v>
      </c>
      <c r="G11178" t="s">
        <v>335</v>
      </c>
      <c r="H11178" t="s">
        <v>84</v>
      </c>
      <c r="I11178">
        <v>2005</v>
      </c>
      <c r="J11178">
        <v>1.00767E-3</v>
      </c>
    </row>
    <row r="11179" spans="1:10" x14ac:dyDescent="0.25">
      <c r="A11179" t="s">
        <v>229</v>
      </c>
      <c r="B11179" t="s">
        <v>80</v>
      </c>
      <c r="C11179" t="s">
        <v>37</v>
      </c>
      <c r="D11179">
        <v>130302</v>
      </c>
      <c r="E11179" t="s">
        <v>336</v>
      </c>
      <c r="F11179">
        <v>111</v>
      </c>
      <c r="G11179" t="s">
        <v>333</v>
      </c>
      <c r="H11179" t="s">
        <v>84</v>
      </c>
      <c r="I11179">
        <v>2010</v>
      </c>
      <c r="J11179">
        <v>5.4932400000000001E-4</v>
      </c>
    </row>
    <row r="11180" spans="1:10" x14ac:dyDescent="0.25">
      <c r="A11180" t="s">
        <v>229</v>
      </c>
      <c r="B11180" t="s">
        <v>80</v>
      </c>
      <c r="C11180" t="s">
        <v>37</v>
      </c>
      <c r="D11180">
        <v>130215</v>
      </c>
      <c r="E11180" t="s">
        <v>384</v>
      </c>
      <c r="F11180">
        <v>104</v>
      </c>
      <c r="G11180" t="s">
        <v>340</v>
      </c>
      <c r="H11180" t="s">
        <v>84</v>
      </c>
      <c r="I11180">
        <v>2010</v>
      </c>
      <c r="J11180">
        <v>1.16828E-6</v>
      </c>
    </row>
    <row r="11181" spans="1:10" x14ac:dyDescent="0.25">
      <c r="A11181" t="s">
        <v>227</v>
      </c>
      <c r="B11181" t="s">
        <v>202</v>
      </c>
      <c r="C11181" t="s">
        <v>200</v>
      </c>
      <c r="D11181">
        <v>403706</v>
      </c>
      <c r="E11181" t="s">
        <v>475</v>
      </c>
      <c r="F11181">
        <v>120</v>
      </c>
      <c r="G11181" t="s">
        <v>332</v>
      </c>
      <c r="H11181" t="s">
        <v>84</v>
      </c>
      <c r="I11181">
        <v>2010</v>
      </c>
      <c r="J11181">
        <v>3.0991499999999998</v>
      </c>
    </row>
    <row r="11182" spans="1:10" x14ac:dyDescent="0.25">
      <c r="A11182" t="s">
        <v>227</v>
      </c>
      <c r="B11182" t="s">
        <v>80</v>
      </c>
      <c r="C11182" t="s">
        <v>37</v>
      </c>
      <c r="D11182">
        <v>120113</v>
      </c>
      <c r="E11182" t="s">
        <v>267</v>
      </c>
      <c r="F11182">
        <v>103</v>
      </c>
      <c r="G11182" t="s">
        <v>82</v>
      </c>
      <c r="H11182" t="s">
        <v>84</v>
      </c>
      <c r="I11182">
        <v>2014</v>
      </c>
      <c r="J11182">
        <v>1.82264E-2</v>
      </c>
    </row>
    <row r="11183" spans="1:10" x14ac:dyDescent="0.25">
      <c r="A11183" t="s">
        <v>227</v>
      </c>
      <c r="B11183" t="s">
        <v>80</v>
      </c>
      <c r="C11183" t="s">
        <v>37</v>
      </c>
      <c r="D11183">
        <v>130112</v>
      </c>
      <c r="E11183" t="s">
        <v>349</v>
      </c>
      <c r="F11183">
        <v>111</v>
      </c>
      <c r="G11183" t="s">
        <v>333</v>
      </c>
      <c r="H11183" t="s">
        <v>84</v>
      </c>
      <c r="I11183">
        <v>2014</v>
      </c>
      <c r="J11183">
        <v>1.7405799999999999E-2</v>
      </c>
    </row>
    <row r="11184" spans="1:10" x14ac:dyDescent="0.25">
      <c r="A11184" t="s">
        <v>224</v>
      </c>
      <c r="B11184" t="s">
        <v>80</v>
      </c>
      <c r="C11184" t="s">
        <v>37</v>
      </c>
      <c r="D11184">
        <v>150202</v>
      </c>
      <c r="E11184" t="s">
        <v>286</v>
      </c>
      <c r="F11184">
        <v>111</v>
      </c>
      <c r="G11184" t="s">
        <v>333</v>
      </c>
      <c r="H11184" t="s">
        <v>84</v>
      </c>
      <c r="I11184">
        <v>2015</v>
      </c>
      <c r="J11184">
        <v>2.39003E-4</v>
      </c>
    </row>
    <row r="11185" spans="1:10" x14ac:dyDescent="0.25">
      <c r="A11185" t="s">
        <v>224</v>
      </c>
      <c r="B11185" t="s">
        <v>80</v>
      </c>
      <c r="C11185" t="s">
        <v>37</v>
      </c>
      <c r="D11185">
        <v>120212</v>
      </c>
      <c r="E11185" t="s">
        <v>266</v>
      </c>
      <c r="F11185">
        <v>114</v>
      </c>
      <c r="G11185" t="s">
        <v>335</v>
      </c>
      <c r="H11185" t="s">
        <v>84</v>
      </c>
      <c r="I11185">
        <v>2015</v>
      </c>
      <c r="J11185">
        <v>5.2774000000000001E-2</v>
      </c>
    </row>
    <row r="11186" spans="1:10" x14ac:dyDescent="0.25">
      <c r="A11186" t="s">
        <v>229</v>
      </c>
      <c r="B11186" t="s">
        <v>79</v>
      </c>
      <c r="C11186" t="s">
        <v>35</v>
      </c>
      <c r="D11186" t="s">
        <v>243</v>
      </c>
      <c r="E11186" t="s">
        <v>242</v>
      </c>
      <c r="F11186">
        <v>110</v>
      </c>
      <c r="G11186" t="s">
        <v>344</v>
      </c>
      <c r="H11186" t="s">
        <v>84</v>
      </c>
      <c r="I11186">
        <v>1995</v>
      </c>
      <c r="J11186">
        <v>5.1137499999999996</v>
      </c>
    </row>
    <row r="11187" spans="1:10" x14ac:dyDescent="0.25">
      <c r="A11187" t="s">
        <v>223</v>
      </c>
      <c r="B11187" t="s">
        <v>80</v>
      </c>
      <c r="C11187" t="s">
        <v>37</v>
      </c>
      <c r="D11187">
        <v>150103</v>
      </c>
      <c r="E11187" t="s">
        <v>287</v>
      </c>
      <c r="F11187">
        <v>109</v>
      </c>
      <c r="G11187" t="s">
        <v>342</v>
      </c>
      <c r="H11187" t="s">
        <v>84</v>
      </c>
      <c r="I11187">
        <v>2005</v>
      </c>
      <c r="J11187">
        <v>3.2457899999999998E-2</v>
      </c>
    </row>
    <row r="11188" spans="1:10" x14ac:dyDescent="0.25">
      <c r="A11188" t="s">
        <v>223</v>
      </c>
      <c r="B11188" t="s">
        <v>80</v>
      </c>
      <c r="C11188" t="s">
        <v>37</v>
      </c>
      <c r="D11188">
        <v>120106</v>
      </c>
      <c r="E11188" t="s">
        <v>269</v>
      </c>
      <c r="F11188">
        <v>103</v>
      </c>
      <c r="G11188" t="s">
        <v>82</v>
      </c>
      <c r="H11188" t="s">
        <v>84</v>
      </c>
      <c r="I11188">
        <v>2005</v>
      </c>
      <c r="J11188">
        <v>2.1205999999999999E-2</v>
      </c>
    </row>
    <row r="11189" spans="1:10" x14ac:dyDescent="0.25">
      <c r="A11189" t="s">
        <v>227</v>
      </c>
      <c r="B11189" t="s">
        <v>80</v>
      </c>
      <c r="C11189" t="s">
        <v>37</v>
      </c>
      <c r="D11189">
        <v>130302</v>
      </c>
      <c r="E11189" t="s">
        <v>336</v>
      </c>
      <c r="F11189">
        <v>109</v>
      </c>
      <c r="G11189" t="s">
        <v>342</v>
      </c>
      <c r="H11189" t="s">
        <v>84</v>
      </c>
      <c r="I11189">
        <v>2005</v>
      </c>
      <c r="J11189">
        <v>0.153916</v>
      </c>
    </row>
    <row r="11190" spans="1:10" x14ac:dyDescent="0.25">
      <c r="A11190" t="s">
        <v>224</v>
      </c>
      <c r="B11190" t="s">
        <v>80</v>
      </c>
      <c r="C11190" t="s">
        <v>32</v>
      </c>
      <c r="D11190">
        <v>230500</v>
      </c>
      <c r="E11190" t="s">
        <v>356</v>
      </c>
      <c r="F11190">
        <v>120</v>
      </c>
      <c r="G11190" t="s">
        <v>332</v>
      </c>
      <c r="H11190" t="s">
        <v>84</v>
      </c>
      <c r="I11190">
        <v>2005</v>
      </c>
      <c r="J11190">
        <v>17.8874</v>
      </c>
    </row>
    <row r="11191" spans="1:10" x14ac:dyDescent="0.25">
      <c r="A11191" t="s">
        <v>229</v>
      </c>
      <c r="B11191" t="s">
        <v>80</v>
      </c>
      <c r="C11191" t="s">
        <v>37</v>
      </c>
      <c r="D11191">
        <v>120212</v>
      </c>
      <c r="E11191" t="s">
        <v>266</v>
      </c>
      <c r="F11191">
        <v>103</v>
      </c>
      <c r="G11191" t="s">
        <v>82</v>
      </c>
      <c r="H11191" t="s">
        <v>84</v>
      </c>
      <c r="I11191">
        <v>2010</v>
      </c>
      <c r="J11191">
        <v>1.5082E-2</v>
      </c>
    </row>
    <row r="11192" spans="1:10" x14ac:dyDescent="0.25">
      <c r="A11192" t="s">
        <v>223</v>
      </c>
      <c r="B11192" t="s">
        <v>80</v>
      </c>
      <c r="C11192" t="s">
        <v>32</v>
      </c>
      <c r="D11192">
        <v>230600</v>
      </c>
      <c r="E11192" t="s">
        <v>411</v>
      </c>
      <c r="F11192">
        <v>120</v>
      </c>
      <c r="G11192" t="s">
        <v>332</v>
      </c>
      <c r="H11192" t="s">
        <v>84</v>
      </c>
      <c r="I11192">
        <v>2015</v>
      </c>
      <c r="J11192">
        <v>312.55500000000001</v>
      </c>
    </row>
    <row r="11193" spans="1:10" x14ac:dyDescent="0.25">
      <c r="A11193" t="s">
        <v>229</v>
      </c>
      <c r="B11193" t="s">
        <v>80</v>
      </c>
      <c r="C11193" t="s">
        <v>37</v>
      </c>
      <c r="D11193">
        <v>130213</v>
      </c>
      <c r="E11193" t="s">
        <v>368</v>
      </c>
      <c r="F11193">
        <v>114</v>
      </c>
      <c r="G11193" t="s">
        <v>335</v>
      </c>
      <c r="H11193" t="s">
        <v>84</v>
      </c>
      <c r="I11193">
        <v>2005</v>
      </c>
      <c r="J11193">
        <v>0.172481</v>
      </c>
    </row>
    <row r="11194" spans="1:10" x14ac:dyDescent="0.25">
      <c r="A11194" t="s">
        <v>226</v>
      </c>
      <c r="B11194" t="s">
        <v>79</v>
      </c>
      <c r="C11194" t="s">
        <v>35</v>
      </c>
      <c r="D11194" t="s">
        <v>245</v>
      </c>
      <c r="E11194" t="s">
        <v>244</v>
      </c>
      <c r="F11194">
        <v>122</v>
      </c>
      <c r="G11194" t="s">
        <v>369</v>
      </c>
      <c r="H11194" t="s">
        <v>84</v>
      </c>
      <c r="I11194">
        <v>2005</v>
      </c>
      <c r="J11194">
        <v>170.96</v>
      </c>
    </row>
    <row r="11195" spans="1:10" x14ac:dyDescent="0.25">
      <c r="A11195" t="s">
        <v>226</v>
      </c>
      <c r="B11195" t="s">
        <v>79</v>
      </c>
      <c r="C11195" t="s">
        <v>35</v>
      </c>
      <c r="D11195" t="s">
        <v>245</v>
      </c>
      <c r="E11195" t="s">
        <v>244</v>
      </c>
      <c r="F11195">
        <v>103</v>
      </c>
      <c r="G11195" t="s">
        <v>82</v>
      </c>
      <c r="H11195" t="s">
        <v>84</v>
      </c>
      <c r="I11195">
        <v>2005</v>
      </c>
      <c r="J11195">
        <v>1.48342</v>
      </c>
    </row>
    <row r="11196" spans="1:10" x14ac:dyDescent="0.25">
      <c r="A11196" t="s">
        <v>225</v>
      </c>
      <c r="B11196" t="s">
        <v>80</v>
      </c>
      <c r="C11196" t="s">
        <v>32</v>
      </c>
      <c r="D11196">
        <v>230301</v>
      </c>
      <c r="E11196" t="s">
        <v>429</v>
      </c>
      <c r="F11196">
        <v>120</v>
      </c>
      <c r="G11196" t="s">
        <v>332</v>
      </c>
      <c r="H11196" t="s">
        <v>84</v>
      </c>
      <c r="I11196">
        <v>2015</v>
      </c>
      <c r="J11196">
        <v>81.779200000000003</v>
      </c>
    </row>
    <row r="11197" spans="1:10" x14ac:dyDescent="0.25">
      <c r="A11197" t="s">
        <v>225</v>
      </c>
      <c r="B11197" t="s">
        <v>80</v>
      </c>
      <c r="C11197" t="s">
        <v>32</v>
      </c>
      <c r="D11197">
        <v>230301</v>
      </c>
      <c r="E11197" t="s">
        <v>429</v>
      </c>
      <c r="F11197">
        <v>120</v>
      </c>
      <c r="G11197" t="s">
        <v>332</v>
      </c>
      <c r="H11197" t="s">
        <v>84</v>
      </c>
      <c r="I11197">
        <v>2014</v>
      </c>
      <c r="J11197">
        <v>81.779200000000003</v>
      </c>
    </row>
    <row r="11198" spans="1:10" x14ac:dyDescent="0.25">
      <c r="A11198" t="s">
        <v>227</v>
      </c>
      <c r="B11198" t="s">
        <v>80</v>
      </c>
      <c r="C11198" t="s">
        <v>37</v>
      </c>
      <c r="D11198">
        <v>130105</v>
      </c>
      <c r="E11198" t="s">
        <v>352</v>
      </c>
      <c r="F11198">
        <v>114</v>
      </c>
      <c r="G11198" t="s">
        <v>335</v>
      </c>
      <c r="H11198" t="s">
        <v>84</v>
      </c>
      <c r="I11198">
        <v>2010</v>
      </c>
      <c r="J11198">
        <v>0.26817600000000003</v>
      </c>
    </row>
    <row r="11199" spans="1:10" x14ac:dyDescent="0.25">
      <c r="A11199" t="s">
        <v>227</v>
      </c>
      <c r="B11199" t="s">
        <v>80</v>
      </c>
      <c r="C11199" t="s">
        <v>37</v>
      </c>
      <c r="D11199">
        <v>130112</v>
      </c>
      <c r="E11199" t="s">
        <v>349</v>
      </c>
      <c r="F11199">
        <v>109</v>
      </c>
      <c r="G11199" t="s">
        <v>342</v>
      </c>
      <c r="H11199" t="s">
        <v>84</v>
      </c>
      <c r="I11199">
        <v>2010</v>
      </c>
      <c r="J11199">
        <v>2.4136600000000001</v>
      </c>
    </row>
    <row r="11200" spans="1:10" x14ac:dyDescent="0.25">
      <c r="A11200" t="s">
        <v>227</v>
      </c>
      <c r="B11200" t="s">
        <v>80</v>
      </c>
      <c r="C11200" t="s">
        <v>37</v>
      </c>
      <c r="D11200">
        <v>130302</v>
      </c>
      <c r="E11200" t="s">
        <v>336</v>
      </c>
      <c r="F11200">
        <v>114</v>
      </c>
      <c r="G11200" t="s">
        <v>335</v>
      </c>
      <c r="H11200" t="s">
        <v>84</v>
      </c>
      <c r="I11200">
        <v>2010</v>
      </c>
      <c r="J11200">
        <v>2.35651E-3</v>
      </c>
    </row>
    <row r="11201" spans="1:10" x14ac:dyDescent="0.25">
      <c r="A11201" t="s">
        <v>223</v>
      </c>
      <c r="B11201" t="s">
        <v>80</v>
      </c>
      <c r="C11201" t="s">
        <v>37</v>
      </c>
      <c r="D11201">
        <v>120212</v>
      </c>
      <c r="E11201" t="s">
        <v>266</v>
      </c>
      <c r="F11201">
        <v>120</v>
      </c>
      <c r="G11201" t="s">
        <v>332</v>
      </c>
      <c r="H11201" t="s">
        <v>84</v>
      </c>
      <c r="I11201">
        <v>2010</v>
      </c>
      <c r="J11201">
        <v>38.150700000000001</v>
      </c>
    </row>
    <row r="11202" spans="1:10" x14ac:dyDescent="0.25">
      <c r="A11202" t="s">
        <v>223</v>
      </c>
      <c r="B11202" t="s">
        <v>80</v>
      </c>
      <c r="C11202" t="s">
        <v>37</v>
      </c>
      <c r="D11202">
        <v>120218</v>
      </c>
      <c r="E11202" t="s">
        <v>262</v>
      </c>
      <c r="F11202">
        <v>103</v>
      </c>
      <c r="G11202" t="s">
        <v>82</v>
      </c>
      <c r="H11202" t="s">
        <v>84</v>
      </c>
      <c r="I11202">
        <v>2010</v>
      </c>
      <c r="J11202">
        <v>1.6687499999999999E-5</v>
      </c>
    </row>
    <row r="11203" spans="1:10" x14ac:dyDescent="0.25">
      <c r="A11203" t="s">
        <v>224</v>
      </c>
      <c r="B11203" t="s">
        <v>75</v>
      </c>
      <c r="C11203" t="s">
        <v>31</v>
      </c>
      <c r="D11203" t="s">
        <v>235</v>
      </c>
      <c r="E11203" t="s">
        <v>234</v>
      </c>
      <c r="F11203">
        <v>103</v>
      </c>
      <c r="G11203" t="s">
        <v>82</v>
      </c>
      <c r="H11203" t="s">
        <v>84</v>
      </c>
      <c r="I11203">
        <v>1990</v>
      </c>
      <c r="J11203">
        <v>36.3125</v>
      </c>
    </row>
    <row r="11204" spans="1:10" x14ac:dyDescent="0.25">
      <c r="A11204" t="s">
        <v>226</v>
      </c>
      <c r="B11204" t="s">
        <v>202</v>
      </c>
      <c r="C11204" t="s">
        <v>199</v>
      </c>
      <c r="D11204" t="s">
        <v>381</v>
      </c>
      <c r="E11204" t="s">
        <v>380</v>
      </c>
      <c r="F11204">
        <v>120</v>
      </c>
      <c r="G11204" t="s">
        <v>332</v>
      </c>
      <c r="H11204" t="s">
        <v>84</v>
      </c>
      <c r="I11204">
        <v>2010</v>
      </c>
      <c r="J11204">
        <v>6825.89</v>
      </c>
    </row>
    <row r="11205" spans="1:10" x14ac:dyDescent="0.25">
      <c r="A11205" t="s">
        <v>225</v>
      </c>
      <c r="B11205" t="s">
        <v>80</v>
      </c>
      <c r="C11205" t="s">
        <v>37</v>
      </c>
      <c r="D11205">
        <v>130213</v>
      </c>
      <c r="E11205" t="s">
        <v>368</v>
      </c>
      <c r="F11205">
        <v>114</v>
      </c>
      <c r="G11205" t="s">
        <v>335</v>
      </c>
      <c r="H11205" t="s">
        <v>84</v>
      </c>
      <c r="I11205">
        <v>2000</v>
      </c>
      <c r="J11205">
        <v>0.11025799999999999</v>
      </c>
    </row>
    <row r="11206" spans="1:10" x14ac:dyDescent="0.25">
      <c r="A11206" t="s">
        <v>225</v>
      </c>
      <c r="B11206" t="s">
        <v>80</v>
      </c>
      <c r="C11206" t="s">
        <v>37</v>
      </c>
      <c r="D11206">
        <v>120216</v>
      </c>
      <c r="E11206" t="s">
        <v>263</v>
      </c>
      <c r="F11206">
        <v>115</v>
      </c>
      <c r="G11206" t="s">
        <v>341</v>
      </c>
      <c r="H11206" t="s">
        <v>84</v>
      </c>
      <c r="I11206">
        <v>2000</v>
      </c>
      <c r="J11206">
        <v>7.2044400000000003E-3</v>
      </c>
    </row>
    <row r="11207" spans="1:10" x14ac:dyDescent="0.25">
      <c r="A11207" t="s">
        <v>225</v>
      </c>
      <c r="B11207" t="s">
        <v>80</v>
      </c>
      <c r="C11207" t="s">
        <v>37</v>
      </c>
      <c r="D11207">
        <v>130106</v>
      </c>
      <c r="E11207" t="s">
        <v>345</v>
      </c>
      <c r="F11207">
        <v>120</v>
      </c>
      <c r="G11207" t="s">
        <v>332</v>
      </c>
      <c r="H11207" t="s">
        <v>84</v>
      </c>
      <c r="I11207">
        <v>2000</v>
      </c>
      <c r="J11207">
        <v>13.307499999999999</v>
      </c>
    </row>
    <row r="11208" spans="1:10" x14ac:dyDescent="0.25">
      <c r="A11208" t="s">
        <v>225</v>
      </c>
      <c r="B11208" t="s">
        <v>80</v>
      </c>
      <c r="C11208" t="s">
        <v>37</v>
      </c>
      <c r="D11208">
        <v>120216</v>
      </c>
      <c r="E11208" t="s">
        <v>263</v>
      </c>
      <c r="F11208">
        <v>120</v>
      </c>
      <c r="G11208" t="s">
        <v>332</v>
      </c>
      <c r="H11208" t="s">
        <v>84</v>
      </c>
      <c r="I11208">
        <v>2000</v>
      </c>
      <c r="J11208">
        <v>12.2476</v>
      </c>
    </row>
    <row r="11209" spans="1:10" x14ac:dyDescent="0.25">
      <c r="A11209" t="s">
        <v>226</v>
      </c>
      <c r="B11209" t="s">
        <v>80</v>
      </c>
      <c r="C11209" t="s">
        <v>37</v>
      </c>
      <c r="D11209">
        <v>150103</v>
      </c>
      <c r="E11209" t="s">
        <v>287</v>
      </c>
      <c r="F11209">
        <v>114</v>
      </c>
      <c r="G11209" t="s">
        <v>335</v>
      </c>
      <c r="H11209" t="s">
        <v>84</v>
      </c>
      <c r="I11209">
        <v>2000</v>
      </c>
      <c r="J11209">
        <v>4.01082E-3</v>
      </c>
    </row>
    <row r="11210" spans="1:10" x14ac:dyDescent="0.25">
      <c r="A11210" t="s">
        <v>226</v>
      </c>
      <c r="B11210" t="s">
        <v>80</v>
      </c>
      <c r="C11210" t="s">
        <v>37</v>
      </c>
      <c r="D11210">
        <v>120219</v>
      </c>
      <c r="E11210" t="s">
        <v>261</v>
      </c>
      <c r="F11210">
        <v>103</v>
      </c>
      <c r="G11210" t="s">
        <v>82</v>
      </c>
      <c r="H11210" t="s">
        <v>84</v>
      </c>
      <c r="I11210">
        <v>2000</v>
      </c>
      <c r="J11210">
        <v>1.0666E-4</v>
      </c>
    </row>
    <row r="11211" spans="1:10" x14ac:dyDescent="0.25">
      <c r="A11211" t="s">
        <v>226</v>
      </c>
      <c r="B11211" t="s">
        <v>80</v>
      </c>
      <c r="C11211" t="s">
        <v>37</v>
      </c>
      <c r="D11211">
        <v>130219</v>
      </c>
      <c r="E11211" t="s">
        <v>354</v>
      </c>
      <c r="F11211">
        <v>104</v>
      </c>
      <c r="G11211" t="s">
        <v>340</v>
      </c>
      <c r="H11211" t="s">
        <v>84</v>
      </c>
      <c r="I11211">
        <v>2000</v>
      </c>
      <c r="J11211">
        <v>1.31435E-5</v>
      </c>
    </row>
    <row r="11212" spans="1:10" x14ac:dyDescent="0.25">
      <c r="A11212" t="s">
        <v>227</v>
      </c>
      <c r="B11212" t="s">
        <v>79</v>
      </c>
      <c r="C11212" t="s">
        <v>35</v>
      </c>
      <c r="D11212" t="s">
        <v>245</v>
      </c>
      <c r="E11212" t="s">
        <v>244</v>
      </c>
      <c r="F11212">
        <v>114</v>
      </c>
      <c r="G11212" t="s">
        <v>335</v>
      </c>
      <c r="H11212" t="s">
        <v>84</v>
      </c>
      <c r="I11212">
        <v>2010</v>
      </c>
      <c r="J11212">
        <v>227.93</v>
      </c>
    </row>
    <row r="11213" spans="1:10" x14ac:dyDescent="0.25">
      <c r="A11213" t="s">
        <v>226</v>
      </c>
      <c r="B11213" t="s">
        <v>79</v>
      </c>
      <c r="C11213" t="s">
        <v>35</v>
      </c>
      <c r="D11213" t="s">
        <v>243</v>
      </c>
      <c r="E11213" t="s">
        <v>242</v>
      </c>
      <c r="F11213">
        <v>119</v>
      </c>
      <c r="G11213" t="s">
        <v>357</v>
      </c>
      <c r="H11213" t="s">
        <v>84</v>
      </c>
      <c r="I11213">
        <v>1990</v>
      </c>
      <c r="J11213">
        <v>1.31977E-2</v>
      </c>
    </row>
    <row r="11214" spans="1:10" x14ac:dyDescent="0.25">
      <c r="A11214" t="s">
        <v>226</v>
      </c>
      <c r="B11214" t="s">
        <v>79</v>
      </c>
      <c r="C11214" t="s">
        <v>35</v>
      </c>
      <c r="D11214" t="s">
        <v>243</v>
      </c>
      <c r="E11214" t="s">
        <v>242</v>
      </c>
      <c r="F11214">
        <v>119</v>
      </c>
      <c r="G11214" t="s">
        <v>357</v>
      </c>
      <c r="H11214" t="s">
        <v>84</v>
      </c>
      <c r="I11214">
        <v>2010</v>
      </c>
      <c r="J11214">
        <v>6.8558999999999998E-3</v>
      </c>
    </row>
    <row r="11215" spans="1:10" x14ac:dyDescent="0.25">
      <c r="A11215" t="s">
        <v>229</v>
      </c>
      <c r="B11215" t="s">
        <v>202</v>
      </c>
      <c r="C11215" t="s">
        <v>201</v>
      </c>
      <c r="D11215">
        <v>450100</v>
      </c>
      <c r="E11215" t="s">
        <v>201</v>
      </c>
      <c r="F11215">
        <v>109</v>
      </c>
      <c r="G11215" t="s">
        <v>342</v>
      </c>
      <c r="H11215" t="s">
        <v>84</v>
      </c>
      <c r="I11215">
        <v>2010</v>
      </c>
      <c r="J11215">
        <v>3.64988</v>
      </c>
    </row>
    <row r="11216" spans="1:10" x14ac:dyDescent="0.25">
      <c r="A11216" t="s">
        <v>229</v>
      </c>
      <c r="B11216" t="s">
        <v>80</v>
      </c>
      <c r="C11216" t="s">
        <v>36</v>
      </c>
      <c r="D11216">
        <v>500200</v>
      </c>
      <c r="E11216" t="s">
        <v>300</v>
      </c>
      <c r="F11216">
        <v>109</v>
      </c>
      <c r="G11216" t="s">
        <v>342</v>
      </c>
      <c r="H11216" t="s">
        <v>84</v>
      </c>
      <c r="I11216">
        <v>2005</v>
      </c>
      <c r="J11216">
        <v>2690.02</v>
      </c>
    </row>
    <row r="11217" spans="1:10" x14ac:dyDescent="0.25">
      <c r="A11217" t="s">
        <v>226</v>
      </c>
      <c r="B11217" t="s">
        <v>80</v>
      </c>
      <c r="C11217" t="s">
        <v>81</v>
      </c>
      <c r="D11217">
        <v>230800</v>
      </c>
      <c r="E11217" t="s">
        <v>379</v>
      </c>
      <c r="F11217">
        <v>120</v>
      </c>
      <c r="G11217" t="s">
        <v>332</v>
      </c>
      <c r="H11217" t="s">
        <v>84</v>
      </c>
      <c r="I11217">
        <v>2005</v>
      </c>
      <c r="J11217">
        <v>106.07299999999999</v>
      </c>
    </row>
    <row r="11218" spans="1:10" x14ac:dyDescent="0.25">
      <c r="A11218" t="s">
        <v>225</v>
      </c>
      <c r="B11218" t="s">
        <v>80</v>
      </c>
      <c r="C11218" t="s">
        <v>32</v>
      </c>
      <c r="D11218">
        <v>230600</v>
      </c>
      <c r="E11218" t="s">
        <v>411</v>
      </c>
      <c r="F11218">
        <v>120</v>
      </c>
      <c r="G11218" t="s">
        <v>332</v>
      </c>
      <c r="H11218" t="s">
        <v>84</v>
      </c>
      <c r="I11218">
        <v>2010</v>
      </c>
      <c r="J11218">
        <v>1619.79</v>
      </c>
    </row>
    <row r="11219" spans="1:10" x14ac:dyDescent="0.25">
      <c r="A11219" t="s">
        <v>226</v>
      </c>
      <c r="B11219" t="s">
        <v>202</v>
      </c>
      <c r="C11219" t="s">
        <v>201</v>
      </c>
      <c r="D11219">
        <v>450100</v>
      </c>
      <c r="E11219" t="s">
        <v>201</v>
      </c>
      <c r="F11219">
        <v>104</v>
      </c>
      <c r="G11219" t="s">
        <v>340</v>
      </c>
      <c r="H11219" t="s">
        <v>84</v>
      </c>
      <c r="I11219">
        <v>2005</v>
      </c>
      <c r="J11219">
        <v>0.63622400000000001</v>
      </c>
    </row>
    <row r="11220" spans="1:10" x14ac:dyDescent="0.25">
      <c r="A11220" t="s">
        <v>224</v>
      </c>
      <c r="B11220" t="s">
        <v>75</v>
      </c>
      <c r="C11220" t="s">
        <v>31</v>
      </c>
      <c r="D11220" t="s">
        <v>237</v>
      </c>
      <c r="E11220" t="s">
        <v>236</v>
      </c>
      <c r="F11220">
        <v>114</v>
      </c>
      <c r="G11220" t="s">
        <v>335</v>
      </c>
      <c r="H11220" t="s">
        <v>84</v>
      </c>
      <c r="I11220">
        <v>2005</v>
      </c>
      <c r="J11220">
        <v>647.64099999999996</v>
      </c>
    </row>
    <row r="11221" spans="1:10" x14ac:dyDescent="0.25">
      <c r="A11221" t="s">
        <v>224</v>
      </c>
      <c r="B11221" t="s">
        <v>202</v>
      </c>
      <c r="C11221" t="s">
        <v>199</v>
      </c>
      <c r="D11221" t="s">
        <v>381</v>
      </c>
      <c r="E11221" t="s">
        <v>380</v>
      </c>
      <c r="F11221">
        <v>114</v>
      </c>
      <c r="G11221" t="s">
        <v>335</v>
      </c>
      <c r="H11221" t="s">
        <v>84</v>
      </c>
      <c r="I11221">
        <v>2014</v>
      </c>
      <c r="J11221">
        <v>483.68700000000001</v>
      </c>
    </row>
    <row r="11222" spans="1:10" x14ac:dyDescent="0.25">
      <c r="A11222" t="s">
        <v>226</v>
      </c>
      <c r="B11222" t="s">
        <v>73</v>
      </c>
      <c r="C11222" t="s">
        <v>212</v>
      </c>
      <c r="D11222" t="s">
        <v>251</v>
      </c>
      <c r="E11222" t="s">
        <v>250</v>
      </c>
      <c r="F11222">
        <v>103</v>
      </c>
      <c r="G11222" t="s">
        <v>82</v>
      </c>
      <c r="H11222" t="s">
        <v>84</v>
      </c>
      <c r="I11222">
        <v>2015</v>
      </c>
      <c r="J11222">
        <v>8.36</v>
      </c>
    </row>
    <row r="11223" spans="1:10" x14ac:dyDescent="0.25">
      <c r="A11223" t="s">
        <v>227</v>
      </c>
      <c r="B11223" t="s">
        <v>207</v>
      </c>
      <c r="C11223" t="s">
        <v>205</v>
      </c>
      <c r="D11223" t="s">
        <v>426</v>
      </c>
      <c r="E11223" t="s">
        <v>425</v>
      </c>
      <c r="F11223">
        <v>103</v>
      </c>
      <c r="G11223" t="s">
        <v>82</v>
      </c>
      <c r="H11223" t="s">
        <v>84</v>
      </c>
      <c r="I11223">
        <v>2005</v>
      </c>
      <c r="J11223">
        <v>4.3999999999999997E-2</v>
      </c>
    </row>
    <row r="11224" spans="1:10" x14ac:dyDescent="0.25">
      <c r="A11224" t="s">
        <v>227</v>
      </c>
      <c r="B11224" t="s">
        <v>76</v>
      </c>
      <c r="C11224" t="s">
        <v>77</v>
      </c>
      <c r="D11224" t="s">
        <v>274</v>
      </c>
      <c r="E11224" t="s">
        <v>273</v>
      </c>
      <c r="F11224">
        <v>103</v>
      </c>
      <c r="G11224" t="s">
        <v>82</v>
      </c>
      <c r="H11224" t="s">
        <v>84</v>
      </c>
      <c r="I11224">
        <v>2005</v>
      </c>
      <c r="J11224">
        <v>123.9</v>
      </c>
    </row>
    <row r="11225" spans="1:10" x14ac:dyDescent="0.25">
      <c r="A11225" t="s">
        <v>227</v>
      </c>
      <c r="B11225" t="s">
        <v>73</v>
      </c>
      <c r="C11225" t="s">
        <v>212</v>
      </c>
      <c r="D11225" t="s">
        <v>324</v>
      </c>
      <c r="E11225" t="s">
        <v>323</v>
      </c>
      <c r="F11225">
        <v>103</v>
      </c>
      <c r="G11225" t="s">
        <v>82</v>
      </c>
      <c r="H11225" t="s">
        <v>84</v>
      </c>
      <c r="I11225">
        <v>2000</v>
      </c>
      <c r="J11225">
        <v>11.65</v>
      </c>
    </row>
    <row r="11226" spans="1:10" x14ac:dyDescent="0.25">
      <c r="A11226" t="s">
        <v>225</v>
      </c>
      <c r="B11226" t="s">
        <v>76</v>
      </c>
      <c r="C11226" t="s">
        <v>436</v>
      </c>
      <c r="D11226" t="s">
        <v>435</v>
      </c>
      <c r="E11226" t="s">
        <v>434</v>
      </c>
      <c r="F11226">
        <v>103</v>
      </c>
      <c r="G11226" t="s">
        <v>82</v>
      </c>
      <c r="H11226" t="s">
        <v>84</v>
      </c>
      <c r="I11226">
        <v>1995</v>
      </c>
      <c r="J11226">
        <v>0.155</v>
      </c>
    </row>
    <row r="11227" spans="1:10" x14ac:dyDescent="0.25">
      <c r="A11227" t="s">
        <v>225</v>
      </c>
      <c r="B11227" t="s">
        <v>76</v>
      </c>
      <c r="C11227" t="s">
        <v>196</v>
      </c>
      <c r="D11227" t="s">
        <v>424</v>
      </c>
      <c r="E11227" t="s">
        <v>423</v>
      </c>
      <c r="F11227">
        <v>103</v>
      </c>
      <c r="G11227" t="s">
        <v>82</v>
      </c>
      <c r="H11227" t="s">
        <v>84</v>
      </c>
      <c r="I11227">
        <v>1995</v>
      </c>
      <c r="J11227">
        <v>6.3E-2</v>
      </c>
    </row>
    <row r="11228" spans="1:10" x14ac:dyDescent="0.25">
      <c r="A11228" t="s">
        <v>229</v>
      </c>
      <c r="B11228" t="s">
        <v>73</v>
      </c>
      <c r="C11228" t="s">
        <v>212</v>
      </c>
      <c r="D11228" t="s">
        <v>307</v>
      </c>
      <c r="E11228" t="s">
        <v>306</v>
      </c>
      <c r="F11228">
        <v>103</v>
      </c>
      <c r="G11228" t="s">
        <v>82</v>
      </c>
      <c r="H11228" t="s">
        <v>84</v>
      </c>
      <c r="I11228">
        <v>1995</v>
      </c>
      <c r="J11228">
        <v>1</v>
      </c>
    </row>
    <row r="11229" spans="1:10" x14ac:dyDescent="0.25">
      <c r="A11229" t="s">
        <v>227</v>
      </c>
      <c r="B11229" t="s">
        <v>76</v>
      </c>
      <c r="C11229" t="s">
        <v>77</v>
      </c>
      <c r="D11229" t="s">
        <v>274</v>
      </c>
      <c r="E11229" t="s">
        <v>273</v>
      </c>
      <c r="F11229">
        <v>103</v>
      </c>
      <c r="G11229" t="s">
        <v>82</v>
      </c>
      <c r="H11229" t="s">
        <v>84</v>
      </c>
      <c r="I11229">
        <v>2010</v>
      </c>
      <c r="J11229">
        <v>91.4</v>
      </c>
    </row>
    <row r="11230" spans="1:10" x14ac:dyDescent="0.25">
      <c r="A11230" t="s">
        <v>226</v>
      </c>
      <c r="B11230" t="s">
        <v>73</v>
      </c>
      <c r="C11230" t="s">
        <v>212</v>
      </c>
      <c r="D11230" t="s">
        <v>307</v>
      </c>
      <c r="E11230" t="s">
        <v>306</v>
      </c>
      <c r="F11230">
        <v>104</v>
      </c>
      <c r="G11230" t="s">
        <v>340</v>
      </c>
      <c r="H11230" t="s">
        <v>84</v>
      </c>
      <c r="I11230">
        <v>1990</v>
      </c>
      <c r="J11230">
        <v>30</v>
      </c>
    </row>
    <row r="11231" spans="1:10" x14ac:dyDescent="0.25">
      <c r="A11231" t="s">
        <v>225</v>
      </c>
      <c r="B11231" t="s">
        <v>73</v>
      </c>
      <c r="C11231" t="s">
        <v>212</v>
      </c>
      <c r="D11231" t="s">
        <v>393</v>
      </c>
      <c r="E11231" t="s">
        <v>392</v>
      </c>
      <c r="F11231">
        <v>111</v>
      </c>
      <c r="G11231" t="s">
        <v>333</v>
      </c>
      <c r="H11231" t="s">
        <v>84</v>
      </c>
      <c r="I11231">
        <v>2015</v>
      </c>
      <c r="J11231">
        <v>10</v>
      </c>
    </row>
    <row r="11232" spans="1:10" x14ac:dyDescent="0.25">
      <c r="A11232" t="s">
        <v>227</v>
      </c>
      <c r="B11232" t="s">
        <v>76</v>
      </c>
      <c r="C11232" t="s">
        <v>77</v>
      </c>
      <c r="D11232" t="s">
        <v>274</v>
      </c>
      <c r="E11232" t="s">
        <v>273</v>
      </c>
      <c r="F11232">
        <v>111</v>
      </c>
      <c r="G11232" t="s">
        <v>333</v>
      </c>
      <c r="H11232" t="s">
        <v>84</v>
      </c>
      <c r="I11232">
        <v>2005</v>
      </c>
      <c r="J11232">
        <v>378.6</v>
      </c>
    </row>
    <row r="11233" spans="1:10" x14ac:dyDescent="0.25">
      <c r="A11233" t="s">
        <v>227</v>
      </c>
      <c r="B11233" t="s">
        <v>73</v>
      </c>
      <c r="C11233" t="s">
        <v>212</v>
      </c>
      <c r="D11233" t="s">
        <v>359</v>
      </c>
      <c r="E11233" t="s">
        <v>358</v>
      </c>
      <c r="F11233">
        <v>111</v>
      </c>
      <c r="G11233" t="s">
        <v>333</v>
      </c>
      <c r="H11233" t="s">
        <v>84</v>
      </c>
      <c r="I11233">
        <v>2000</v>
      </c>
      <c r="J11233">
        <v>21</v>
      </c>
    </row>
    <row r="11234" spans="1:10" x14ac:dyDescent="0.25">
      <c r="A11234" t="s">
        <v>224</v>
      </c>
      <c r="B11234" t="s">
        <v>80</v>
      </c>
      <c r="C11234" t="s">
        <v>81</v>
      </c>
      <c r="D11234">
        <v>260200</v>
      </c>
      <c r="E11234" t="s">
        <v>389</v>
      </c>
      <c r="F11234">
        <v>120</v>
      </c>
      <c r="G11234" t="s">
        <v>332</v>
      </c>
      <c r="H11234" t="s">
        <v>84</v>
      </c>
      <c r="I11234">
        <v>2015</v>
      </c>
      <c r="J11234">
        <v>8455.23</v>
      </c>
    </row>
    <row r="11235" spans="1:10" x14ac:dyDescent="0.25">
      <c r="A11235" t="s">
        <v>224</v>
      </c>
      <c r="B11235" t="s">
        <v>80</v>
      </c>
      <c r="C11235" t="s">
        <v>81</v>
      </c>
      <c r="D11235">
        <v>260200</v>
      </c>
      <c r="E11235" t="s">
        <v>389</v>
      </c>
      <c r="F11235">
        <v>104</v>
      </c>
      <c r="G11235" t="s">
        <v>340</v>
      </c>
      <c r="H11235" t="s">
        <v>84</v>
      </c>
      <c r="I11235">
        <v>2015</v>
      </c>
      <c r="J11235">
        <v>4.2276199999999999</v>
      </c>
    </row>
    <row r="11236" spans="1:10" x14ac:dyDescent="0.25">
      <c r="A11236" t="s">
        <v>227</v>
      </c>
      <c r="B11236" t="s">
        <v>75</v>
      </c>
      <c r="C11236" t="s">
        <v>31</v>
      </c>
      <c r="D11236" t="s">
        <v>237</v>
      </c>
      <c r="E11236" t="s">
        <v>236</v>
      </c>
      <c r="F11236">
        <v>111</v>
      </c>
      <c r="G11236" t="s">
        <v>333</v>
      </c>
      <c r="H11236" t="s">
        <v>84</v>
      </c>
      <c r="I11236">
        <v>2015</v>
      </c>
      <c r="J11236">
        <v>536.26800000000003</v>
      </c>
    </row>
    <row r="11237" spans="1:10" x14ac:dyDescent="0.25">
      <c r="A11237" t="s">
        <v>223</v>
      </c>
      <c r="B11237" t="s">
        <v>80</v>
      </c>
      <c r="C11237" t="s">
        <v>37</v>
      </c>
      <c r="D11237">
        <v>130113</v>
      </c>
      <c r="E11237" t="s">
        <v>339</v>
      </c>
      <c r="F11237">
        <v>104</v>
      </c>
      <c r="G11237" t="s">
        <v>340</v>
      </c>
      <c r="H11237" t="s">
        <v>84</v>
      </c>
      <c r="I11237">
        <v>2015</v>
      </c>
      <c r="J11237">
        <v>4.9993300000000004E-4</v>
      </c>
    </row>
    <row r="11238" spans="1:10" x14ac:dyDescent="0.25">
      <c r="A11238" t="s">
        <v>227</v>
      </c>
      <c r="B11238" t="s">
        <v>79</v>
      </c>
      <c r="C11238" t="s">
        <v>33</v>
      </c>
      <c r="D11238">
        <v>9400000</v>
      </c>
      <c r="E11238" t="s">
        <v>246</v>
      </c>
      <c r="F11238">
        <v>108</v>
      </c>
      <c r="G11238" t="s">
        <v>83</v>
      </c>
      <c r="H11238" t="s">
        <v>84</v>
      </c>
      <c r="I11238">
        <v>2005</v>
      </c>
      <c r="J11238">
        <v>31.3323</v>
      </c>
    </row>
    <row r="11239" spans="1:10" x14ac:dyDescent="0.25">
      <c r="A11239" t="s">
        <v>227</v>
      </c>
      <c r="B11239" t="s">
        <v>79</v>
      </c>
      <c r="C11239" t="s">
        <v>33</v>
      </c>
      <c r="D11239">
        <v>9400000</v>
      </c>
      <c r="E11239" t="s">
        <v>246</v>
      </c>
      <c r="F11239">
        <v>108</v>
      </c>
      <c r="G11239" t="s">
        <v>83</v>
      </c>
      <c r="H11239" t="s">
        <v>84</v>
      </c>
      <c r="I11239">
        <v>1990</v>
      </c>
      <c r="J11239">
        <v>22.0684</v>
      </c>
    </row>
    <row r="11240" spans="1:10" x14ac:dyDescent="0.25">
      <c r="A11240" t="s">
        <v>225</v>
      </c>
      <c r="B11240" t="s">
        <v>79</v>
      </c>
      <c r="C11240" t="s">
        <v>33</v>
      </c>
      <c r="D11240">
        <v>9400000</v>
      </c>
      <c r="E11240" t="s">
        <v>246</v>
      </c>
      <c r="F11240">
        <v>115</v>
      </c>
      <c r="G11240" t="s">
        <v>341</v>
      </c>
      <c r="H11240" t="s">
        <v>84</v>
      </c>
      <c r="I11240">
        <v>1995</v>
      </c>
      <c r="J11240">
        <v>5.7011900000000004</v>
      </c>
    </row>
    <row r="11241" spans="1:10" x14ac:dyDescent="0.25">
      <c r="A11241" t="s">
        <v>224</v>
      </c>
      <c r="B11241" t="s">
        <v>80</v>
      </c>
      <c r="C11241" t="s">
        <v>81</v>
      </c>
      <c r="D11241">
        <v>230702</v>
      </c>
      <c r="E11241" t="s">
        <v>231</v>
      </c>
      <c r="F11241">
        <v>120</v>
      </c>
      <c r="G11241" t="s">
        <v>332</v>
      </c>
      <c r="H11241" t="s">
        <v>84</v>
      </c>
      <c r="I11241">
        <v>2005</v>
      </c>
      <c r="J11241">
        <v>5.08394E-2</v>
      </c>
    </row>
    <row r="11242" spans="1:10" x14ac:dyDescent="0.25">
      <c r="A11242" t="s">
        <v>224</v>
      </c>
      <c r="B11242" t="s">
        <v>80</v>
      </c>
      <c r="C11242" t="s">
        <v>191</v>
      </c>
      <c r="D11242">
        <v>230701</v>
      </c>
      <c r="E11242" t="s">
        <v>232</v>
      </c>
      <c r="F11242">
        <v>120</v>
      </c>
      <c r="G11242" t="s">
        <v>332</v>
      </c>
      <c r="H11242" t="s">
        <v>84</v>
      </c>
      <c r="I11242">
        <v>2010</v>
      </c>
      <c r="J11242">
        <v>2.1053999999999999</v>
      </c>
    </row>
    <row r="11243" spans="1:10" x14ac:dyDescent="0.25">
      <c r="A11243" t="s">
        <v>226</v>
      </c>
      <c r="B11243" t="s">
        <v>80</v>
      </c>
      <c r="C11243" t="s">
        <v>37</v>
      </c>
      <c r="D11243">
        <v>120113</v>
      </c>
      <c r="E11243" t="s">
        <v>267</v>
      </c>
      <c r="F11243">
        <v>115</v>
      </c>
      <c r="G11243" t="s">
        <v>341</v>
      </c>
      <c r="H11243" t="s">
        <v>84</v>
      </c>
      <c r="I11243">
        <v>2010</v>
      </c>
      <c r="J11243">
        <v>1.8169299999999999E-2</v>
      </c>
    </row>
    <row r="11244" spans="1:10" x14ac:dyDescent="0.25">
      <c r="A11244" t="s">
        <v>223</v>
      </c>
      <c r="B11244" t="s">
        <v>75</v>
      </c>
      <c r="C11244" t="s">
        <v>31</v>
      </c>
      <c r="D11244" t="s">
        <v>235</v>
      </c>
      <c r="E11244" t="s">
        <v>234</v>
      </c>
      <c r="F11244">
        <v>104</v>
      </c>
      <c r="G11244" t="s">
        <v>340</v>
      </c>
      <c r="H11244" t="s">
        <v>84</v>
      </c>
      <c r="I11244">
        <v>2014</v>
      </c>
      <c r="J11244">
        <v>0.73264799999999997</v>
      </c>
    </row>
    <row r="11245" spans="1:10" x14ac:dyDescent="0.25">
      <c r="A11245" t="s">
        <v>223</v>
      </c>
      <c r="B11245" t="s">
        <v>75</v>
      </c>
      <c r="C11245" t="s">
        <v>31</v>
      </c>
      <c r="D11245" t="s">
        <v>237</v>
      </c>
      <c r="E11245" t="s">
        <v>236</v>
      </c>
      <c r="F11245">
        <v>111</v>
      </c>
      <c r="G11245" t="s">
        <v>333</v>
      </c>
      <c r="H11245" t="s">
        <v>84</v>
      </c>
      <c r="I11245">
        <v>2010</v>
      </c>
      <c r="J11245">
        <v>927.178</v>
      </c>
    </row>
    <row r="11246" spans="1:10" x14ac:dyDescent="0.25">
      <c r="A11246" t="s">
        <v>224</v>
      </c>
      <c r="B11246" t="s">
        <v>80</v>
      </c>
      <c r="C11246" t="s">
        <v>81</v>
      </c>
      <c r="D11246">
        <v>230702</v>
      </c>
      <c r="E11246" t="s">
        <v>231</v>
      </c>
      <c r="F11246">
        <v>120</v>
      </c>
      <c r="G11246" t="s">
        <v>332</v>
      </c>
      <c r="H11246" t="s">
        <v>84</v>
      </c>
      <c r="I11246">
        <v>2015</v>
      </c>
      <c r="J11246">
        <v>0.14444499999999999</v>
      </c>
    </row>
    <row r="11247" spans="1:10" x14ac:dyDescent="0.25">
      <c r="A11247" t="s">
        <v>229</v>
      </c>
      <c r="B11247" t="s">
        <v>79</v>
      </c>
      <c r="C11247" t="s">
        <v>35</v>
      </c>
      <c r="D11247" t="s">
        <v>245</v>
      </c>
      <c r="E11247" t="s">
        <v>244</v>
      </c>
      <c r="F11247">
        <v>109</v>
      </c>
      <c r="G11247" t="s">
        <v>342</v>
      </c>
      <c r="H11247" t="s">
        <v>84</v>
      </c>
      <c r="I11247">
        <v>2000</v>
      </c>
      <c r="J11247">
        <v>1159.8900000000001</v>
      </c>
    </row>
    <row r="11248" spans="1:10" x14ac:dyDescent="0.25">
      <c r="A11248" t="s">
        <v>229</v>
      </c>
      <c r="B11248" t="s">
        <v>80</v>
      </c>
      <c r="C11248" t="s">
        <v>37</v>
      </c>
      <c r="D11248">
        <v>120113</v>
      </c>
      <c r="E11248" t="s">
        <v>267</v>
      </c>
      <c r="F11248">
        <v>111</v>
      </c>
      <c r="G11248" t="s">
        <v>333</v>
      </c>
      <c r="H11248" t="s">
        <v>84</v>
      </c>
      <c r="I11248">
        <v>2000</v>
      </c>
      <c r="J11248">
        <v>1.4671000000000001</v>
      </c>
    </row>
    <row r="11249" spans="1:10" x14ac:dyDescent="0.25">
      <c r="A11249" t="s">
        <v>229</v>
      </c>
      <c r="B11249" t="s">
        <v>80</v>
      </c>
      <c r="C11249" t="s">
        <v>37</v>
      </c>
      <c r="D11249">
        <v>120303</v>
      </c>
      <c r="E11249" t="s">
        <v>259</v>
      </c>
      <c r="F11249">
        <v>114</v>
      </c>
      <c r="G11249" t="s">
        <v>335</v>
      </c>
      <c r="H11249" t="s">
        <v>84</v>
      </c>
      <c r="I11249">
        <v>2000</v>
      </c>
      <c r="J11249">
        <v>5.5923E-2</v>
      </c>
    </row>
    <row r="11250" spans="1:10" x14ac:dyDescent="0.25">
      <c r="A11250" t="s">
        <v>229</v>
      </c>
      <c r="B11250" t="s">
        <v>80</v>
      </c>
      <c r="C11250" t="s">
        <v>37</v>
      </c>
      <c r="D11250">
        <v>120216</v>
      </c>
      <c r="E11250" t="s">
        <v>263</v>
      </c>
      <c r="F11250">
        <v>111</v>
      </c>
      <c r="G11250" t="s">
        <v>333</v>
      </c>
      <c r="H11250" t="s">
        <v>84</v>
      </c>
      <c r="I11250">
        <v>2000</v>
      </c>
      <c r="J11250">
        <v>0.101409</v>
      </c>
    </row>
    <row r="11251" spans="1:10" x14ac:dyDescent="0.25">
      <c r="A11251" t="s">
        <v>229</v>
      </c>
      <c r="B11251" t="s">
        <v>80</v>
      </c>
      <c r="C11251" t="s">
        <v>37</v>
      </c>
      <c r="D11251">
        <v>120113</v>
      </c>
      <c r="E11251" t="s">
        <v>267</v>
      </c>
      <c r="F11251">
        <v>104</v>
      </c>
      <c r="G11251" t="s">
        <v>340</v>
      </c>
      <c r="H11251" t="s">
        <v>84</v>
      </c>
      <c r="I11251">
        <v>2000</v>
      </c>
      <c r="J11251">
        <v>1.4671E-2</v>
      </c>
    </row>
    <row r="11252" spans="1:10" x14ac:dyDescent="0.25">
      <c r="A11252" t="s">
        <v>224</v>
      </c>
      <c r="B11252" t="s">
        <v>80</v>
      </c>
      <c r="C11252" t="s">
        <v>37</v>
      </c>
      <c r="D11252">
        <v>120302</v>
      </c>
      <c r="E11252" t="s">
        <v>260</v>
      </c>
      <c r="F11252">
        <v>109</v>
      </c>
      <c r="G11252" t="s">
        <v>342</v>
      </c>
      <c r="H11252" t="s">
        <v>84</v>
      </c>
      <c r="I11252">
        <v>2015</v>
      </c>
      <c r="J11252">
        <v>9.6118799999999997E-4</v>
      </c>
    </row>
    <row r="11253" spans="1:10" x14ac:dyDescent="0.25">
      <c r="A11253" t="s">
        <v>224</v>
      </c>
      <c r="B11253" t="s">
        <v>80</v>
      </c>
      <c r="C11253" t="s">
        <v>37</v>
      </c>
      <c r="D11253">
        <v>150102</v>
      </c>
      <c r="E11253" t="s">
        <v>288</v>
      </c>
      <c r="F11253">
        <v>104</v>
      </c>
      <c r="G11253" t="s">
        <v>340</v>
      </c>
      <c r="H11253" t="s">
        <v>84</v>
      </c>
      <c r="I11253">
        <v>2015</v>
      </c>
      <c r="J11253">
        <v>1.2653799999999999E-4</v>
      </c>
    </row>
    <row r="11254" spans="1:10" x14ac:dyDescent="0.25">
      <c r="A11254" t="s">
        <v>226</v>
      </c>
      <c r="B11254" t="s">
        <v>74</v>
      </c>
      <c r="C11254" t="s">
        <v>34</v>
      </c>
      <c r="D11254">
        <v>901000</v>
      </c>
      <c r="E11254" t="s">
        <v>34</v>
      </c>
      <c r="F11254">
        <v>109</v>
      </c>
      <c r="G11254" t="s">
        <v>342</v>
      </c>
      <c r="H11254" t="s">
        <v>84</v>
      </c>
      <c r="I11254">
        <v>1990</v>
      </c>
      <c r="J11254">
        <v>106.41500000000001</v>
      </c>
    </row>
    <row r="11255" spans="1:10" x14ac:dyDescent="0.25">
      <c r="A11255" t="s">
        <v>226</v>
      </c>
      <c r="B11255" t="s">
        <v>74</v>
      </c>
      <c r="C11255" t="s">
        <v>34</v>
      </c>
      <c r="D11255">
        <v>901000</v>
      </c>
      <c r="E11255" t="s">
        <v>34</v>
      </c>
      <c r="F11255">
        <v>111</v>
      </c>
      <c r="G11255" t="s">
        <v>333</v>
      </c>
      <c r="H11255" t="s">
        <v>84</v>
      </c>
      <c r="I11255">
        <v>1990</v>
      </c>
      <c r="J11255">
        <v>14.266999999999999</v>
      </c>
    </row>
    <row r="11256" spans="1:10" x14ac:dyDescent="0.25">
      <c r="A11256" t="s">
        <v>225</v>
      </c>
      <c r="B11256" t="s">
        <v>79</v>
      </c>
      <c r="C11256" t="s">
        <v>35</v>
      </c>
      <c r="D11256" t="s">
        <v>245</v>
      </c>
      <c r="E11256" t="s">
        <v>244</v>
      </c>
      <c r="F11256">
        <v>110</v>
      </c>
      <c r="G11256" t="s">
        <v>344</v>
      </c>
      <c r="H11256" t="s">
        <v>84</v>
      </c>
      <c r="I11256">
        <v>2014</v>
      </c>
      <c r="J11256">
        <v>3.03843</v>
      </c>
    </row>
    <row r="11257" spans="1:10" x14ac:dyDescent="0.25">
      <c r="A11257" t="s">
        <v>223</v>
      </c>
      <c r="B11257" t="s">
        <v>80</v>
      </c>
      <c r="C11257" t="s">
        <v>37</v>
      </c>
      <c r="D11257">
        <v>130212</v>
      </c>
      <c r="E11257" t="s">
        <v>388</v>
      </c>
      <c r="F11257">
        <v>104</v>
      </c>
      <c r="G11257" t="s">
        <v>340</v>
      </c>
      <c r="H11257" t="s">
        <v>84</v>
      </c>
      <c r="I11257">
        <v>2000</v>
      </c>
      <c r="J11257">
        <v>1.4625799999999999E-4</v>
      </c>
    </row>
    <row r="11258" spans="1:10" x14ac:dyDescent="0.25">
      <c r="A11258" t="s">
        <v>224</v>
      </c>
      <c r="B11258" t="s">
        <v>80</v>
      </c>
      <c r="C11258" t="s">
        <v>37</v>
      </c>
      <c r="D11258">
        <v>120302</v>
      </c>
      <c r="E11258" t="s">
        <v>260</v>
      </c>
      <c r="F11258">
        <v>103</v>
      </c>
      <c r="G11258" t="s">
        <v>82</v>
      </c>
      <c r="H11258" t="s">
        <v>84</v>
      </c>
      <c r="I11258">
        <v>2010</v>
      </c>
      <c r="J11258">
        <v>2.4564200000000001E-5</v>
      </c>
    </row>
    <row r="11259" spans="1:10" x14ac:dyDescent="0.25">
      <c r="A11259" t="s">
        <v>224</v>
      </c>
      <c r="B11259" t="s">
        <v>80</v>
      </c>
      <c r="C11259" t="s">
        <v>37</v>
      </c>
      <c r="D11259">
        <v>130302</v>
      </c>
      <c r="E11259" t="s">
        <v>336</v>
      </c>
      <c r="F11259">
        <v>111</v>
      </c>
      <c r="G11259" t="s">
        <v>333</v>
      </c>
      <c r="H11259" t="s">
        <v>84</v>
      </c>
      <c r="I11259">
        <v>2010</v>
      </c>
      <c r="J11259">
        <v>5.30922E-5</v>
      </c>
    </row>
    <row r="11260" spans="1:10" x14ac:dyDescent="0.25">
      <c r="A11260" t="s">
        <v>225</v>
      </c>
      <c r="B11260" t="s">
        <v>80</v>
      </c>
      <c r="C11260" t="s">
        <v>37</v>
      </c>
      <c r="D11260">
        <v>120215</v>
      </c>
      <c r="E11260" t="s">
        <v>264</v>
      </c>
      <c r="F11260">
        <v>114</v>
      </c>
      <c r="G11260" t="s">
        <v>335</v>
      </c>
      <c r="H11260" t="s">
        <v>84</v>
      </c>
      <c r="I11260">
        <v>2015</v>
      </c>
      <c r="J11260">
        <v>3.4085099999999998E-4</v>
      </c>
    </row>
    <row r="11261" spans="1:10" x14ac:dyDescent="0.25">
      <c r="A11261" t="s">
        <v>225</v>
      </c>
      <c r="B11261" t="s">
        <v>202</v>
      </c>
      <c r="C11261" t="s">
        <v>199</v>
      </c>
      <c r="D11261" t="s">
        <v>381</v>
      </c>
      <c r="E11261" t="s">
        <v>380</v>
      </c>
      <c r="F11261">
        <v>120</v>
      </c>
      <c r="G11261" t="s">
        <v>332</v>
      </c>
      <c r="H11261" t="s">
        <v>84</v>
      </c>
      <c r="I11261">
        <v>1995</v>
      </c>
      <c r="J11261">
        <v>100939</v>
      </c>
    </row>
    <row r="11262" spans="1:10" x14ac:dyDescent="0.25">
      <c r="A11262" t="s">
        <v>224</v>
      </c>
      <c r="B11262" t="s">
        <v>80</v>
      </c>
      <c r="C11262" t="s">
        <v>37</v>
      </c>
      <c r="D11262">
        <v>120112</v>
      </c>
      <c r="E11262" t="s">
        <v>268</v>
      </c>
      <c r="F11262">
        <v>109</v>
      </c>
      <c r="G11262" t="s">
        <v>342</v>
      </c>
      <c r="H11262" t="s">
        <v>84</v>
      </c>
      <c r="I11262">
        <v>2014</v>
      </c>
      <c r="J11262">
        <v>2.0487999999999999E-2</v>
      </c>
    </row>
    <row r="11263" spans="1:10" x14ac:dyDescent="0.25">
      <c r="A11263" t="s">
        <v>224</v>
      </c>
      <c r="B11263" t="s">
        <v>80</v>
      </c>
      <c r="C11263" t="s">
        <v>37</v>
      </c>
      <c r="D11263">
        <v>150102</v>
      </c>
      <c r="E11263" t="s">
        <v>288</v>
      </c>
      <c r="F11263">
        <v>109</v>
      </c>
      <c r="G11263" t="s">
        <v>342</v>
      </c>
      <c r="H11263" t="s">
        <v>84</v>
      </c>
      <c r="I11263">
        <v>2014</v>
      </c>
      <c r="J11263">
        <v>6.5984299999999997E-3</v>
      </c>
    </row>
    <row r="11264" spans="1:10" x14ac:dyDescent="0.25">
      <c r="A11264" t="s">
        <v>226</v>
      </c>
      <c r="B11264" t="s">
        <v>74</v>
      </c>
      <c r="C11264" t="s">
        <v>34</v>
      </c>
      <c r="D11264">
        <v>901000</v>
      </c>
      <c r="E11264" t="s">
        <v>34</v>
      </c>
      <c r="F11264">
        <v>109</v>
      </c>
      <c r="G11264" t="s">
        <v>342</v>
      </c>
      <c r="H11264" t="s">
        <v>84</v>
      </c>
      <c r="I11264">
        <v>2005</v>
      </c>
      <c r="J11264">
        <v>18.831499999999998</v>
      </c>
    </row>
    <row r="11265" spans="1:10" x14ac:dyDescent="0.25">
      <c r="A11265" t="s">
        <v>229</v>
      </c>
      <c r="B11265" t="s">
        <v>80</v>
      </c>
      <c r="C11265" t="s">
        <v>37</v>
      </c>
      <c r="D11265">
        <v>150103</v>
      </c>
      <c r="E11265" t="s">
        <v>287</v>
      </c>
      <c r="F11265">
        <v>109</v>
      </c>
      <c r="G11265" t="s">
        <v>342</v>
      </c>
      <c r="H11265" t="s">
        <v>84</v>
      </c>
      <c r="I11265">
        <v>1990</v>
      </c>
      <c r="J11265">
        <v>0.117858</v>
      </c>
    </row>
    <row r="11266" spans="1:10" x14ac:dyDescent="0.25">
      <c r="A11266" t="s">
        <v>229</v>
      </c>
      <c r="B11266" t="s">
        <v>80</v>
      </c>
      <c r="C11266" t="s">
        <v>37</v>
      </c>
      <c r="D11266">
        <v>120303</v>
      </c>
      <c r="E11266" t="s">
        <v>259</v>
      </c>
      <c r="F11266">
        <v>114</v>
      </c>
      <c r="G11266" t="s">
        <v>335</v>
      </c>
      <c r="H11266" t="s">
        <v>84</v>
      </c>
      <c r="I11266">
        <v>1990</v>
      </c>
      <c r="J11266">
        <v>2.7623600000000002E-2</v>
      </c>
    </row>
    <row r="11267" spans="1:10" x14ac:dyDescent="0.25">
      <c r="A11267" t="s">
        <v>229</v>
      </c>
      <c r="B11267" t="s">
        <v>80</v>
      </c>
      <c r="C11267" t="s">
        <v>37</v>
      </c>
      <c r="D11267">
        <v>120212</v>
      </c>
      <c r="E11267" t="s">
        <v>266</v>
      </c>
      <c r="F11267">
        <v>111</v>
      </c>
      <c r="G11267" t="s">
        <v>333</v>
      </c>
      <c r="H11267" t="s">
        <v>84</v>
      </c>
      <c r="I11267">
        <v>2000</v>
      </c>
      <c r="J11267">
        <v>3.1891500000000002</v>
      </c>
    </row>
    <row r="11268" spans="1:10" x14ac:dyDescent="0.25">
      <c r="A11268" t="s">
        <v>229</v>
      </c>
      <c r="B11268" t="s">
        <v>80</v>
      </c>
      <c r="C11268" t="s">
        <v>37</v>
      </c>
      <c r="D11268">
        <v>120219</v>
      </c>
      <c r="E11268" t="s">
        <v>261</v>
      </c>
      <c r="F11268">
        <v>115</v>
      </c>
      <c r="G11268" t="s">
        <v>341</v>
      </c>
      <c r="H11268" t="s">
        <v>84</v>
      </c>
      <c r="I11268">
        <v>1990</v>
      </c>
      <c r="J11268">
        <v>4.4332800000000004E-3</v>
      </c>
    </row>
    <row r="11269" spans="1:10" x14ac:dyDescent="0.25">
      <c r="A11269" t="s">
        <v>223</v>
      </c>
      <c r="B11269" t="s">
        <v>80</v>
      </c>
      <c r="C11269" t="s">
        <v>37</v>
      </c>
      <c r="D11269">
        <v>120106</v>
      </c>
      <c r="E11269" t="s">
        <v>269</v>
      </c>
      <c r="F11269">
        <v>109</v>
      </c>
      <c r="G11269" t="s">
        <v>342</v>
      </c>
      <c r="H11269" t="s">
        <v>84</v>
      </c>
      <c r="I11269">
        <v>1995</v>
      </c>
      <c r="J11269">
        <v>1.1219300000000001</v>
      </c>
    </row>
    <row r="11270" spans="1:10" x14ac:dyDescent="0.25">
      <c r="A11270" t="s">
        <v>223</v>
      </c>
      <c r="B11270" t="s">
        <v>80</v>
      </c>
      <c r="C11270" t="s">
        <v>37</v>
      </c>
      <c r="D11270">
        <v>130113</v>
      </c>
      <c r="E11270" t="s">
        <v>339</v>
      </c>
      <c r="F11270">
        <v>109</v>
      </c>
      <c r="G11270" t="s">
        <v>342</v>
      </c>
      <c r="H11270" t="s">
        <v>84</v>
      </c>
      <c r="I11270">
        <v>1995</v>
      </c>
      <c r="J11270">
        <v>1.5647899999999999</v>
      </c>
    </row>
    <row r="11271" spans="1:10" x14ac:dyDescent="0.25">
      <c r="A11271" t="s">
        <v>225</v>
      </c>
      <c r="B11271" t="s">
        <v>80</v>
      </c>
      <c r="C11271" t="s">
        <v>37</v>
      </c>
      <c r="D11271">
        <v>120213</v>
      </c>
      <c r="E11271" t="s">
        <v>265</v>
      </c>
      <c r="F11271">
        <v>103</v>
      </c>
      <c r="G11271" t="s">
        <v>82</v>
      </c>
      <c r="H11271" t="s">
        <v>84</v>
      </c>
      <c r="I11271">
        <v>1990</v>
      </c>
      <c r="J11271">
        <v>1.9632699999999999E-2</v>
      </c>
    </row>
    <row r="11272" spans="1:10" x14ac:dyDescent="0.25">
      <c r="A11272" t="s">
        <v>226</v>
      </c>
      <c r="B11272" t="s">
        <v>79</v>
      </c>
      <c r="C11272" t="s">
        <v>35</v>
      </c>
      <c r="D11272" t="s">
        <v>245</v>
      </c>
      <c r="E11272" t="s">
        <v>244</v>
      </c>
      <c r="F11272">
        <v>111</v>
      </c>
      <c r="G11272" t="s">
        <v>333</v>
      </c>
      <c r="H11272" t="s">
        <v>84</v>
      </c>
      <c r="I11272">
        <v>2010</v>
      </c>
      <c r="J11272">
        <v>78.2333</v>
      </c>
    </row>
    <row r="11273" spans="1:10" x14ac:dyDescent="0.25">
      <c r="A11273" t="s">
        <v>227</v>
      </c>
      <c r="B11273" t="s">
        <v>80</v>
      </c>
      <c r="C11273" t="s">
        <v>81</v>
      </c>
      <c r="D11273">
        <v>340201</v>
      </c>
      <c r="E11273" t="s">
        <v>222</v>
      </c>
      <c r="F11273">
        <v>120</v>
      </c>
      <c r="G11273" t="s">
        <v>332</v>
      </c>
      <c r="H11273" t="s">
        <v>84</v>
      </c>
      <c r="I11273">
        <v>2005</v>
      </c>
      <c r="J11273">
        <v>0.29315200000000002</v>
      </c>
    </row>
    <row r="11274" spans="1:10" x14ac:dyDescent="0.25">
      <c r="A11274" t="s">
        <v>227</v>
      </c>
      <c r="B11274" t="s">
        <v>80</v>
      </c>
      <c r="C11274" t="s">
        <v>81</v>
      </c>
      <c r="D11274">
        <v>340201</v>
      </c>
      <c r="E11274" t="s">
        <v>222</v>
      </c>
      <c r="F11274">
        <v>109</v>
      </c>
      <c r="G11274" t="s">
        <v>342</v>
      </c>
      <c r="H11274" t="s">
        <v>84</v>
      </c>
      <c r="I11274">
        <v>2000</v>
      </c>
      <c r="J11274">
        <v>42.235399999999998</v>
      </c>
    </row>
    <row r="11275" spans="1:10" x14ac:dyDescent="0.25">
      <c r="A11275" t="s">
        <v>226</v>
      </c>
      <c r="B11275" t="s">
        <v>80</v>
      </c>
      <c r="C11275" t="s">
        <v>32</v>
      </c>
      <c r="D11275">
        <v>804300</v>
      </c>
      <c r="E11275" t="s">
        <v>387</v>
      </c>
      <c r="F11275">
        <v>103</v>
      </c>
      <c r="G11275" t="s">
        <v>82</v>
      </c>
      <c r="H11275" t="s">
        <v>84</v>
      </c>
      <c r="I11275">
        <v>2000</v>
      </c>
      <c r="J11275">
        <v>212.71199999999999</v>
      </c>
    </row>
    <row r="11276" spans="1:10" x14ac:dyDescent="0.25">
      <c r="A11276" t="s">
        <v>225</v>
      </c>
      <c r="B11276" t="s">
        <v>80</v>
      </c>
      <c r="C11276" t="s">
        <v>32</v>
      </c>
      <c r="D11276">
        <v>804300</v>
      </c>
      <c r="E11276" t="s">
        <v>387</v>
      </c>
      <c r="F11276">
        <v>103</v>
      </c>
      <c r="G11276" t="s">
        <v>82</v>
      </c>
      <c r="H11276" t="s">
        <v>84</v>
      </c>
      <c r="I11276">
        <v>2014</v>
      </c>
      <c r="J11276">
        <v>543.46900000000005</v>
      </c>
    </row>
    <row r="11277" spans="1:10" x14ac:dyDescent="0.25">
      <c r="A11277" t="s">
        <v>224</v>
      </c>
      <c r="B11277" t="s">
        <v>74</v>
      </c>
      <c r="C11277" t="s">
        <v>208</v>
      </c>
      <c r="D11277">
        <v>500600</v>
      </c>
      <c r="E11277" t="s">
        <v>398</v>
      </c>
      <c r="F11277">
        <v>111</v>
      </c>
      <c r="G11277" t="s">
        <v>333</v>
      </c>
      <c r="H11277" t="s">
        <v>84</v>
      </c>
      <c r="I11277">
        <v>2015</v>
      </c>
      <c r="J11277">
        <v>943.95600000000002</v>
      </c>
    </row>
    <row r="11278" spans="1:10" x14ac:dyDescent="0.25">
      <c r="A11278" t="s">
        <v>225</v>
      </c>
      <c r="B11278" t="s">
        <v>80</v>
      </c>
      <c r="C11278" t="s">
        <v>37</v>
      </c>
      <c r="D11278">
        <v>120303</v>
      </c>
      <c r="E11278" t="s">
        <v>259</v>
      </c>
      <c r="F11278">
        <v>120</v>
      </c>
      <c r="G11278" t="s">
        <v>332</v>
      </c>
      <c r="H11278" t="s">
        <v>84</v>
      </c>
      <c r="I11278">
        <v>2014</v>
      </c>
      <c r="J11278">
        <v>9.9425299999999996</v>
      </c>
    </row>
    <row r="11279" spans="1:10" x14ac:dyDescent="0.25">
      <c r="A11279" t="s">
        <v>225</v>
      </c>
      <c r="B11279" t="s">
        <v>80</v>
      </c>
      <c r="C11279" t="s">
        <v>37</v>
      </c>
      <c r="D11279">
        <v>130113</v>
      </c>
      <c r="E11279" t="s">
        <v>339</v>
      </c>
      <c r="F11279">
        <v>109</v>
      </c>
      <c r="G11279" t="s">
        <v>342</v>
      </c>
      <c r="H11279" t="s">
        <v>84</v>
      </c>
      <c r="I11279">
        <v>2014</v>
      </c>
      <c r="J11279">
        <v>6.3267800000000003</v>
      </c>
    </row>
    <row r="11280" spans="1:10" x14ac:dyDescent="0.25">
      <c r="A11280" t="s">
        <v>226</v>
      </c>
      <c r="B11280" t="s">
        <v>80</v>
      </c>
      <c r="C11280" t="s">
        <v>37</v>
      </c>
      <c r="D11280">
        <v>130213</v>
      </c>
      <c r="E11280" t="s">
        <v>368</v>
      </c>
      <c r="F11280">
        <v>114</v>
      </c>
      <c r="G11280" t="s">
        <v>335</v>
      </c>
      <c r="H11280" t="s">
        <v>84</v>
      </c>
      <c r="I11280">
        <v>2014</v>
      </c>
      <c r="J11280">
        <v>1.60871E-2</v>
      </c>
    </row>
    <row r="11281" spans="1:10" x14ac:dyDescent="0.25">
      <c r="A11281" t="s">
        <v>226</v>
      </c>
      <c r="B11281" t="s">
        <v>80</v>
      </c>
      <c r="C11281" t="s">
        <v>37</v>
      </c>
      <c r="D11281">
        <v>130219</v>
      </c>
      <c r="E11281" t="s">
        <v>354</v>
      </c>
      <c r="F11281">
        <v>114</v>
      </c>
      <c r="G11281" t="s">
        <v>335</v>
      </c>
      <c r="H11281" t="s">
        <v>84</v>
      </c>
      <c r="I11281">
        <v>2014</v>
      </c>
      <c r="J11281">
        <v>4.9152500000000003E-4</v>
      </c>
    </row>
    <row r="11282" spans="1:10" x14ac:dyDescent="0.25">
      <c r="A11282" t="s">
        <v>223</v>
      </c>
      <c r="B11282" t="s">
        <v>202</v>
      </c>
      <c r="C11282" t="s">
        <v>200</v>
      </c>
      <c r="D11282">
        <v>403701</v>
      </c>
      <c r="E11282" t="s">
        <v>382</v>
      </c>
      <c r="F11282">
        <v>120</v>
      </c>
      <c r="G11282" t="s">
        <v>332</v>
      </c>
      <c r="H11282" t="s">
        <v>84</v>
      </c>
      <c r="I11282">
        <v>2014</v>
      </c>
      <c r="J11282">
        <v>0.23393800000000001</v>
      </c>
    </row>
    <row r="11283" spans="1:10" x14ac:dyDescent="0.25">
      <c r="A11283" t="s">
        <v>229</v>
      </c>
      <c r="B11283" t="s">
        <v>202</v>
      </c>
      <c r="C11283" t="s">
        <v>200</v>
      </c>
      <c r="D11283">
        <v>403701</v>
      </c>
      <c r="E11283" t="s">
        <v>382</v>
      </c>
      <c r="F11283">
        <v>120</v>
      </c>
      <c r="G11283" t="s">
        <v>332</v>
      </c>
      <c r="H11283" t="s">
        <v>84</v>
      </c>
      <c r="I11283">
        <v>2015</v>
      </c>
      <c r="J11283">
        <v>0.72459799999999996</v>
      </c>
    </row>
    <row r="11284" spans="1:10" x14ac:dyDescent="0.25">
      <c r="A11284" t="s">
        <v>227</v>
      </c>
      <c r="B11284" t="s">
        <v>80</v>
      </c>
      <c r="C11284" t="s">
        <v>37</v>
      </c>
      <c r="D11284">
        <v>120113</v>
      </c>
      <c r="E11284" t="s">
        <v>267</v>
      </c>
      <c r="F11284">
        <v>109</v>
      </c>
      <c r="G11284" t="s">
        <v>342</v>
      </c>
      <c r="H11284" t="s">
        <v>84</v>
      </c>
      <c r="I11284">
        <v>1995</v>
      </c>
      <c r="J11284">
        <v>0.42795100000000003</v>
      </c>
    </row>
    <row r="11285" spans="1:10" x14ac:dyDescent="0.25">
      <c r="A11285" t="s">
        <v>227</v>
      </c>
      <c r="B11285" t="s">
        <v>80</v>
      </c>
      <c r="C11285" t="s">
        <v>37</v>
      </c>
      <c r="D11285">
        <v>120106</v>
      </c>
      <c r="E11285" t="s">
        <v>269</v>
      </c>
      <c r="F11285">
        <v>104</v>
      </c>
      <c r="G11285" t="s">
        <v>340</v>
      </c>
      <c r="H11285" t="s">
        <v>84</v>
      </c>
      <c r="I11285">
        <v>1995</v>
      </c>
      <c r="J11285">
        <v>6.5415699999999993E-2</v>
      </c>
    </row>
    <row r="11286" spans="1:10" x14ac:dyDescent="0.25">
      <c r="A11286" t="s">
        <v>227</v>
      </c>
      <c r="B11286" t="s">
        <v>80</v>
      </c>
      <c r="C11286" t="s">
        <v>37</v>
      </c>
      <c r="D11286">
        <v>130113</v>
      </c>
      <c r="E11286" t="s">
        <v>339</v>
      </c>
      <c r="F11286">
        <v>109</v>
      </c>
      <c r="G11286" t="s">
        <v>342</v>
      </c>
      <c r="H11286" t="s">
        <v>84</v>
      </c>
      <c r="I11286">
        <v>1995</v>
      </c>
      <c r="J11286">
        <v>4.5618499999999997</v>
      </c>
    </row>
    <row r="11287" spans="1:10" x14ac:dyDescent="0.25">
      <c r="A11287" t="s">
        <v>227</v>
      </c>
      <c r="B11287" t="s">
        <v>80</v>
      </c>
      <c r="C11287" t="s">
        <v>37</v>
      </c>
      <c r="D11287">
        <v>120303</v>
      </c>
      <c r="E11287" t="s">
        <v>259</v>
      </c>
      <c r="F11287">
        <v>120</v>
      </c>
      <c r="G11287" t="s">
        <v>332</v>
      </c>
      <c r="H11287" t="s">
        <v>84</v>
      </c>
      <c r="I11287">
        <v>1995</v>
      </c>
      <c r="J11287">
        <v>7.3075900000000003</v>
      </c>
    </row>
    <row r="11288" spans="1:10" x14ac:dyDescent="0.25">
      <c r="A11288" t="s">
        <v>227</v>
      </c>
      <c r="B11288" t="s">
        <v>80</v>
      </c>
      <c r="C11288" t="s">
        <v>37</v>
      </c>
      <c r="D11288">
        <v>150103</v>
      </c>
      <c r="E11288" t="s">
        <v>287</v>
      </c>
      <c r="F11288">
        <v>111</v>
      </c>
      <c r="G11288" t="s">
        <v>333</v>
      </c>
      <c r="H11288" t="s">
        <v>84</v>
      </c>
      <c r="I11288">
        <v>1995</v>
      </c>
      <c r="J11288">
        <v>7.5397800000000003E-3</v>
      </c>
    </row>
    <row r="11289" spans="1:10" x14ac:dyDescent="0.25">
      <c r="A11289" t="s">
        <v>227</v>
      </c>
      <c r="B11289" t="s">
        <v>80</v>
      </c>
      <c r="C11289" t="s">
        <v>37</v>
      </c>
      <c r="D11289">
        <v>120113</v>
      </c>
      <c r="E11289" t="s">
        <v>267</v>
      </c>
      <c r="F11289">
        <v>103</v>
      </c>
      <c r="G11289" t="s">
        <v>82</v>
      </c>
      <c r="H11289" t="s">
        <v>84</v>
      </c>
      <c r="I11289">
        <v>1995</v>
      </c>
      <c r="J11289">
        <v>8.5590200000000005E-3</v>
      </c>
    </row>
    <row r="11290" spans="1:10" x14ac:dyDescent="0.25">
      <c r="A11290" t="s">
        <v>229</v>
      </c>
      <c r="B11290" t="s">
        <v>80</v>
      </c>
      <c r="C11290" t="s">
        <v>191</v>
      </c>
      <c r="D11290">
        <v>230701</v>
      </c>
      <c r="E11290" t="s">
        <v>232</v>
      </c>
      <c r="F11290">
        <v>120</v>
      </c>
      <c r="G11290" t="s">
        <v>332</v>
      </c>
      <c r="H11290" t="s">
        <v>84</v>
      </c>
      <c r="I11290">
        <v>2010</v>
      </c>
      <c r="J11290">
        <v>6.6249000000000002E-2</v>
      </c>
    </row>
    <row r="11291" spans="1:10" x14ac:dyDescent="0.25">
      <c r="A11291" t="s">
        <v>229</v>
      </c>
      <c r="B11291" t="s">
        <v>80</v>
      </c>
      <c r="C11291" t="s">
        <v>191</v>
      </c>
      <c r="D11291">
        <v>230701</v>
      </c>
      <c r="E11291" t="s">
        <v>232</v>
      </c>
      <c r="F11291">
        <v>120</v>
      </c>
      <c r="G11291" t="s">
        <v>332</v>
      </c>
      <c r="H11291" t="s">
        <v>84</v>
      </c>
      <c r="I11291">
        <v>2000</v>
      </c>
      <c r="J11291">
        <v>1.65884E-2</v>
      </c>
    </row>
    <row r="11292" spans="1:10" x14ac:dyDescent="0.25">
      <c r="A11292" t="s">
        <v>229</v>
      </c>
      <c r="B11292" t="s">
        <v>80</v>
      </c>
      <c r="C11292" t="s">
        <v>191</v>
      </c>
      <c r="D11292">
        <v>230701</v>
      </c>
      <c r="E11292" t="s">
        <v>232</v>
      </c>
      <c r="F11292">
        <v>109</v>
      </c>
      <c r="G11292" t="s">
        <v>342</v>
      </c>
      <c r="H11292" t="s">
        <v>84</v>
      </c>
      <c r="I11292">
        <v>1990</v>
      </c>
      <c r="J11292">
        <v>9.5103200000000001</v>
      </c>
    </row>
    <row r="11293" spans="1:10" x14ac:dyDescent="0.25">
      <c r="A11293" t="s">
        <v>224</v>
      </c>
      <c r="B11293" t="s">
        <v>76</v>
      </c>
      <c r="C11293" t="s">
        <v>474</v>
      </c>
      <c r="D11293">
        <v>8922500</v>
      </c>
      <c r="E11293" t="s">
        <v>473</v>
      </c>
      <c r="F11293">
        <v>104</v>
      </c>
      <c r="G11293" t="s">
        <v>340</v>
      </c>
      <c r="H11293" t="s">
        <v>84</v>
      </c>
      <c r="I11293">
        <v>1990</v>
      </c>
      <c r="J11293">
        <v>67</v>
      </c>
    </row>
    <row r="11294" spans="1:10" x14ac:dyDescent="0.25">
      <c r="A11294" t="s">
        <v>223</v>
      </c>
      <c r="B11294" t="s">
        <v>80</v>
      </c>
      <c r="C11294" t="s">
        <v>37</v>
      </c>
      <c r="D11294">
        <v>120112</v>
      </c>
      <c r="E11294" t="s">
        <v>268</v>
      </c>
      <c r="F11294">
        <v>120</v>
      </c>
      <c r="G11294" t="s">
        <v>332</v>
      </c>
      <c r="H11294" t="s">
        <v>84</v>
      </c>
      <c r="I11294">
        <v>2000</v>
      </c>
      <c r="J11294">
        <v>14.5579</v>
      </c>
    </row>
    <row r="11295" spans="1:10" x14ac:dyDescent="0.25">
      <c r="A11295" t="s">
        <v>225</v>
      </c>
      <c r="B11295" t="s">
        <v>71</v>
      </c>
      <c r="C11295" t="s">
        <v>348</v>
      </c>
      <c r="D11295" t="s">
        <v>347</v>
      </c>
      <c r="E11295" t="s">
        <v>346</v>
      </c>
      <c r="F11295">
        <v>111</v>
      </c>
      <c r="G11295" t="s">
        <v>333</v>
      </c>
      <c r="H11295" t="s">
        <v>84</v>
      </c>
      <c r="I11295">
        <v>1990</v>
      </c>
      <c r="J11295">
        <v>9.9491300000000003</v>
      </c>
    </row>
    <row r="11296" spans="1:10" x14ac:dyDescent="0.25">
      <c r="A11296" t="s">
        <v>223</v>
      </c>
      <c r="B11296" t="s">
        <v>80</v>
      </c>
      <c r="C11296" t="s">
        <v>37</v>
      </c>
      <c r="D11296">
        <v>130303</v>
      </c>
      <c r="E11296" t="s">
        <v>351</v>
      </c>
      <c r="F11296">
        <v>109</v>
      </c>
      <c r="G11296" t="s">
        <v>342</v>
      </c>
      <c r="H11296" t="s">
        <v>84</v>
      </c>
      <c r="I11296">
        <v>2005</v>
      </c>
      <c r="J11296">
        <v>0.13697400000000001</v>
      </c>
    </row>
    <row r="11297" spans="1:10" x14ac:dyDescent="0.25">
      <c r="A11297" t="s">
        <v>229</v>
      </c>
      <c r="B11297" t="s">
        <v>80</v>
      </c>
      <c r="C11297" t="s">
        <v>32</v>
      </c>
      <c r="D11297">
        <v>804300</v>
      </c>
      <c r="E11297" t="s">
        <v>387</v>
      </c>
      <c r="F11297">
        <v>109</v>
      </c>
      <c r="G11297" t="s">
        <v>342</v>
      </c>
      <c r="H11297" t="s">
        <v>84</v>
      </c>
      <c r="I11297">
        <v>2010</v>
      </c>
      <c r="J11297">
        <v>134.45099999999999</v>
      </c>
    </row>
    <row r="11298" spans="1:10" x14ac:dyDescent="0.25">
      <c r="A11298" t="s">
        <v>227</v>
      </c>
      <c r="B11298" t="s">
        <v>80</v>
      </c>
      <c r="C11298" t="s">
        <v>37</v>
      </c>
      <c r="D11298">
        <v>120303</v>
      </c>
      <c r="E11298" t="s">
        <v>259</v>
      </c>
      <c r="F11298">
        <v>104</v>
      </c>
      <c r="G11298" t="s">
        <v>340</v>
      </c>
      <c r="H11298" t="s">
        <v>84</v>
      </c>
      <c r="I11298">
        <v>2005</v>
      </c>
      <c r="J11298">
        <v>1.3012099999999999E-3</v>
      </c>
    </row>
    <row r="11299" spans="1:10" x14ac:dyDescent="0.25">
      <c r="A11299" t="s">
        <v>227</v>
      </c>
      <c r="B11299" t="s">
        <v>80</v>
      </c>
      <c r="C11299" t="s">
        <v>37</v>
      </c>
      <c r="D11299">
        <v>130216</v>
      </c>
      <c r="E11299" t="s">
        <v>355</v>
      </c>
      <c r="F11299">
        <v>109</v>
      </c>
      <c r="G11299" t="s">
        <v>342</v>
      </c>
      <c r="H11299" t="s">
        <v>84</v>
      </c>
      <c r="I11299">
        <v>2005</v>
      </c>
      <c r="J11299">
        <v>0.46704400000000001</v>
      </c>
    </row>
    <row r="11300" spans="1:10" x14ac:dyDescent="0.25">
      <c r="A11300" t="s">
        <v>227</v>
      </c>
      <c r="B11300" t="s">
        <v>80</v>
      </c>
      <c r="C11300" t="s">
        <v>37</v>
      </c>
      <c r="D11300">
        <v>130113</v>
      </c>
      <c r="E11300" t="s">
        <v>339</v>
      </c>
      <c r="F11300">
        <v>109</v>
      </c>
      <c r="G11300" t="s">
        <v>342</v>
      </c>
      <c r="H11300" t="s">
        <v>84</v>
      </c>
      <c r="I11300">
        <v>2005</v>
      </c>
      <c r="J11300">
        <v>9.2548200000000005</v>
      </c>
    </row>
    <row r="11301" spans="1:10" x14ac:dyDescent="0.25">
      <c r="A11301" t="s">
        <v>227</v>
      </c>
      <c r="B11301" t="s">
        <v>80</v>
      </c>
      <c r="C11301" t="s">
        <v>37</v>
      </c>
      <c r="D11301">
        <v>130303</v>
      </c>
      <c r="E11301" t="s">
        <v>351</v>
      </c>
      <c r="F11301">
        <v>104</v>
      </c>
      <c r="G11301" t="s">
        <v>340</v>
      </c>
      <c r="H11301" t="s">
        <v>84</v>
      </c>
      <c r="I11301">
        <v>2005</v>
      </c>
      <c r="J11301">
        <v>1.47816E-4</v>
      </c>
    </row>
    <row r="11302" spans="1:10" x14ac:dyDescent="0.25">
      <c r="A11302" t="s">
        <v>229</v>
      </c>
      <c r="B11302" t="s">
        <v>74</v>
      </c>
      <c r="C11302" t="s">
        <v>34</v>
      </c>
      <c r="D11302">
        <v>901001</v>
      </c>
      <c r="E11302" t="s">
        <v>254</v>
      </c>
      <c r="F11302">
        <v>120</v>
      </c>
      <c r="G11302" t="s">
        <v>332</v>
      </c>
      <c r="H11302" t="s">
        <v>84</v>
      </c>
      <c r="I11302">
        <v>2015</v>
      </c>
      <c r="J11302">
        <v>26.342199999999998</v>
      </c>
    </row>
    <row r="11303" spans="1:10" x14ac:dyDescent="0.25">
      <c r="A11303" t="s">
        <v>226</v>
      </c>
      <c r="B11303" t="s">
        <v>79</v>
      </c>
      <c r="C11303" t="s">
        <v>35</v>
      </c>
      <c r="D11303" t="s">
        <v>243</v>
      </c>
      <c r="E11303" t="s">
        <v>242</v>
      </c>
      <c r="F11303">
        <v>109</v>
      </c>
      <c r="G11303" t="s">
        <v>342</v>
      </c>
      <c r="H11303" t="s">
        <v>84</v>
      </c>
      <c r="I11303">
        <v>2015</v>
      </c>
      <c r="J11303">
        <v>238.434</v>
      </c>
    </row>
    <row r="11304" spans="1:10" x14ac:dyDescent="0.25">
      <c r="A11304" t="s">
        <v>225</v>
      </c>
      <c r="B11304" t="s">
        <v>80</v>
      </c>
      <c r="C11304" t="s">
        <v>81</v>
      </c>
      <c r="D11304">
        <v>230702</v>
      </c>
      <c r="E11304" t="s">
        <v>231</v>
      </c>
      <c r="F11304">
        <v>120</v>
      </c>
      <c r="G11304" t="s">
        <v>332</v>
      </c>
      <c r="H11304" t="s">
        <v>84</v>
      </c>
      <c r="I11304">
        <v>2000</v>
      </c>
      <c r="J11304">
        <v>2.0603900000000001E-3</v>
      </c>
    </row>
    <row r="11305" spans="1:10" x14ac:dyDescent="0.25">
      <c r="A11305" t="s">
        <v>225</v>
      </c>
      <c r="B11305" t="s">
        <v>80</v>
      </c>
      <c r="C11305" t="s">
        <v>191</v>
      </c>
      <c r="D11305">
        <v>230900</v>
      </c>
      <c r="E11305" t="s">
        <v>390</v>
      </c>
      <c r="F11305">
        <v>104</v>
      </c>
      <c r="G11305" t="s">
        <v>340</v>
      </c>
      <c r="H11305" t="s">
        <v>84</v>
      </c>
      <c r="I11305">
        <v>2010</v>
      </c>
      <c r="J11305">
        <v>7.7820899999999998E-4</v>
      </c>
    </row>
    <row r="11306" spans="1:10" x14ac:dyDescent="0.25">
      <c r="A11306" t="s">
        <v>225</v>
      </c>
      <c r="B11306" t="s">
        <v>80</v>
      </c>
      <c r="C11306" t="s">
        <v>81</v>
      </c>
      <c r="D11306">
        <v>230702</v>
      </c>
      <c r="E11306" t="s">
        <v>231</v>
      </c>
      <c r="F11306">
        <v>120</v>
      </c>
      <c r="G11306" t="s">
        <v>332</v>
      </c>
      <c r="H11306" t="s">
        <v>84</v>
      </c>
      <c r="I11306">
        <v>1995</v>
      </c>
      <c r="J11306">
        <v>1.41636E-3</v>
      </c>
    </row>
    <row r="11307" spans="1:10" x14ac:dyDescent="0.25">
      <c r="A11307" t="s">
        <v>226</v>
      </c>
      <c r="B11307" t="s">
        <v>74</v>
      </c>
      <c r="C11307" t="s">
        <v>34</v>
      </c>
      <c r="D11307">
        <v>901000</v>
      </c>
      <c r="E11307" t="s">
        <v>34</v>
      </c>
      <c r="F11307">
        <v>110</v>
      </c>
      <c r="G11307" t="s">
        <v>344</v>
      </c>
      <c r="H11307" t="s">
        <v>84</v>
      </c>
      <c r="I11307">
        <v>2005</v>
      </c>
      <c r="J11307">
        <v>4.4693499999999997E-2</v>
      </c>
    </row>
    <row r="11308" spans="1:10" x14ac:dyDescent="0.25">
      <c r="A11308" t="s">
        <v>225</v>
      </c>
      <c r="B11308" t="s">
        <v>74</v>
      </c>
      <c r="C11308" t="s">
        <v>34</v>
      </c>
      <c r="D11308">
        <v>901000</v>
      </c>
      <c r="E11308" t="s">
        <v>34</v>
      </c>
      <c r="F11308">
        <v>103</v>
      </c>
      <c r="G11308" t="s">
        <v>82</v>
      </c>
      <c r="H11308" t="s">
        <v>84</v>
      </c>
      <c r="I11308">
        <v>2010</v>
      </c>
      <c r="J11308">
        <v>1.45326</v>
      </c>
    </row>
    <row r="11309" spans="1:10" x14ac:dyDescent="0.25">
      <c r="A11309" t="s">
        <v>225</v>
      </c>
      <c r="B11309" t="s">
        <v>74</v>
      </c>
      <c r="C11309" t="s">
        <v>34</v>
      </c>
      <c r="D11309">
        <v>901000</v>
      </c>
      <c r="E11309" t="s">
        <v>34</v>
      </c>
      <c r="F11309">
        <v>120</v>
      </c>
      <c r="G11309" t="s">
        <v>332</v>
      </c>
      <c r="H11309" t="s">
        <v>84</v>
      </c>
      <c r="I11309">
        <v>2010</v>
      </c>
      <c r="J11309">
        <v>65.342299999999994</v>
      </c>
    </row>
    <row r="11310" spans="1:10" x14ac:dyDescent="0.25">
      <c r="A11310" t="s">
        <v>226</v>
      </c>
      <c r="B11310" t="s">
        <v>79</v>
      </c>
      <c r="C11310" t="s">
        <v>35</v>
      </c>
      <c r="D11310" t="s">
        <v>243</v>
      </c>
      <c r="E11310" t="s">
        <v>242</v>
      </c>
      <c r="F11310">
        <v>104</v>
      </c>
      <c r="G11310" t="s">
        <v>340</v>
      </c>
      <c r="H11310" t="s">
        <v>84</v>
      </c>
      <c r="I11310">
        <v>1990</v>
      </c>
      <c r="J11310">
        <v>2.6623399999999999</v>
      </c>
    </row>
    <row r="11311" spans="1:10" x14ac:dyDescent="0.25">
      <c r="A11311" t="s">
        <v>224</v>
      </c>
      <c r="B11311" t="s">
        <v>79</v>
      </c>
      <c r="C11311" t="s">
        <v>35</v>
      </c>
      <c r="D11311" t="s">
        <v>243</v>
      </c>
      <c r="E11311" t="s">
        <v>242</v>
      </c>
      <c r="F11311">
        <v>110</v>
      </c>
      <c r="G11311" t="s">
        <v>344</v>
      </c>
      <c r="H11311" t="s">
        <v>84</v>
      </c>
      <c r="I11311">
        <v>2015</v>
      </c>
      <c r="J11311">
        <v>0.458312</v>
      </c>
    </row>
    <row r="11312" spans="1:10" x14ac:dyDescent="0.25">
      <c r="A11312" t="s">
        <v>223</v>
      </c>
      <c r="B11312" t="s">
        <v>79</v>
      </c>
      <c r="C11312" t="s">
        <v>35</v>
      </c>
      <c r="D11312" t="s">
        <v>245</v>
      </c>
      <c r="E11312" t="s">
        <v>244</v>
      </c>
      <c r="F11312">
        <v>104</v>
      </c>
      <c r="G11312" t="s">
        <v>340</v>
      </c>
      <c r="H11312" t="s">
        <v>84</v>
      </c>
      <c r="I11312">
        <v>2010</v>
      </c>
      <c r="J11312">
        <v>0.75180199999999997</v>
      </c>
    </row>
    <row r="11313" spans="1:10" x14ac:dyDescent="0.25">
      <c r="A11313" t="s">
        <v>224</v>
      </c>
      <c r="B11313" t="s">
        <v>80</v>
      </c>
      <c r="C11313" t="s">
        <v>37</v>
      </c>
      <c r="D11313">
        <v>150102</v>
      </c>
      <c r="E11313" t="s">
        <v>288</v>
      </c>
      <c r="F11313">
        <v>103</v>
      </c>
      <c r="G11313" t="s">
        <v>82</v>
      </c>
      <c r="H11313" t="s">
        <v>84</v>
      </c>
      <c r="I11313">
        <v>2005</v>
      </c>
      <c r="J11313">
        <v>3.3307499999999999E-5</v>
      </c>
    </row>
    <row r="11314" spans="1:10" x14ac:dyDescent="0.25">
      <c r="A11314" t="s">
        <v>224</v>
      </c>
      <c r="B11314" t="s">
        <v>80</v>
      </c>
      <c r="C11314" t="s">
        <v>37</v>
      </c>
      <c r="D11314">
        <v>120215</v>
      </c>
      <c r="E11314" t="s">
        <v>264</v>
      </c>
      <c r="F11314">
        <v>103</v>
      </c>
      <c r="G11314" t="s">
        <v>82</v>
      </c>
      <c r="H11314" t="s">
        <v>84</v>
      </c>
      <c r="I11314">
        <v>2005</v>
      </c>
      <c r="J11314">
        <v>3.2582999999999998E-6</v>
      </c>
    </row>
    <row r="11315" spans="1:10" x14ac:dyDescent="0.25">
      <c r="A11315" t="s">
        <v>224</v>
      </c>
      <c r="B11315" t="s">
        <v>80</v>
      </c>
      <c r="C11315" t="s">
        <v>37</v>
      </c>
      <c r="D11315">
        <v>120302</v>
      </c>
      <c r="E11315" t="s">
        <v>260</v>
      </c>
      <c r="F11315">
        <v>120</v>
      </c>
      <c r="G11315" t="s">
        <v>332</v>
      </c>
      <c r="H11315" t="s">
        <v>84</v>
      </c>
      <c r="I11315">
        <v>2005</v>
      </c>
      <c r="J11315">
        <v>0.4042</v>
      </c>
    </row>
    <row r="11316" spans="1:10" x14ac:dyDescent="0.25">
      <c r="A11316" t="s">
        <v>226</v>
      </c>
      <c r="B11316" t="s">
        <v>80</v>
      </c>
      <c r="C11316" t="s">
        <v>37</v>
      </c>
      <c r="D11316">
        <v>150203</v>
      </c>
      <c r="E11316" t="s">
        <v>285</v>
      </c>
      <c r="F11316">
        <v>111</v>
      </c>
      <c r="G11316" t="s">
        <v>333</v>
      </c>
      <c r="H11316" t="s">
        <v>84</v>
      </c>
      <c r="I11316">
        <v>2015</v>
      </c>
      <c r="J11316">
        <v>1.7939099999999999E-4</v>
      </c>
    </row>
    <row r="11317" spans="1:10" x14ac:dyDescent="0.25">
      <c r="A11317" t="s">
        <v>226</v>
      </c>
      <c r="B11317" t="s">
        <v>80</v>
      </c>
      <c r="C11317" t="s">
        <v>37</v>
      </c>
      <c r="D11317">
        <v>120219</v>
      </c>
      <c r="E11317" t="s">
        <v>261</v>
      </c>
      <c r="F11317">
        <v>103</v>
      </c>
      <c r="G11317" t="s">
        <v>82</v>
      </c>
      <c r="H11317" t="s">
        <v>84</v>
      </c>
      <c r="I11317">
        <v>2015</v>
      </c>
      <c r="J11317">
        <v>3.29774E-5</v>
      </c>
    </row>
    <row r="11318" spans="1:10" x14ac:dyDescent="0.25">
      <c r="A11318" t="s">
        <v>225</v>
      </c>
      <c r="B11318" t="s">
        <v>80</v>
      </c>
      <c r="C11318" t="s">
        <v>191</v>
      </c>
      <c r="D11318">
        <v>230701</v>
      </c>
      <c r="E11318" t="s">
        <v>232</v>
      </c>
      <c r="F11318">
        <v>109</v>
      </c>
      <c r="G11318" t="s">
        <v>342</v>
      </c>
      <c r="H11318" t="s">
        <v>84</v>
      </c>
      <c r="I11318">
        <v>1995</v>
      </c>
      <c r="J11318">
        <v>144.65600000000001</v>
      </c>
    </row>
    <row r="11319" spans="1:10" x14ac:dyDescent="0.25">
      <c r="A11319" t="s">
        <v>229</v>
      </c>
      <c r="B11319" t="s">
        <v>80</v>
      </c>
      <c r="C11319" t="s">
        <v>37</v>
      </c>
      <c r="D11319">
        <v>120105</v>
      </c>
      <c r="E11319" t="s">
        <v>270</v>
      </c>
      <c r="F11319">
        <v>115</v>
      </c>
      <c r="G11319" t="s">
        <v>341</v>
      </c>
      <c r="H11319" t="s">
        <v>84</v>
      </c>
      <c r="I11319">
        <v>1995</v>
      </c>
      <c r="J11319">
        <v>0.51456400000000002</v>
      </c>
    </row>
    <row r="11320" spans="1:10" x14ac:dyDescent="0.25">
      <c r="A11320" t="s">
        <v>229</v>
      </c>
      <c r="B11320" t="s">
        <v>80</v>
      </c>
      <c r="C11320" t="s">
        <v>37</v>
      </c>
      <c r="D11320">
        <v>120105</v>
      </c>
      <c r="E11320" t="s">
        <v>270</v>
      </c>
      <c r="F11320">
        <v>111</v>
      </c>
      <c r="G11320" t="s">
        <v>333</v>
      </c>
      <c r="H11320" t="s">
        <v>84</v>
      </c>
      <c r="I11320">
        <v>1995</v>
      </c>
      <c r="J11320">
        <v>5.1456400000000002</v>
      </c>
    </row>
    <row r="11321" spans="1:10" x14ac:dyDescent="0.25">
      <c r="A11321" t="s">
        <v>227</v>
      </c>
      <c r="B11321" t="s">
        <v>80</v>
      </c>
      <c r="C11321" t="s">
        <v>37</v>
      </c>
      <c r="D11321">
        <v>130303</v>
      </c>
      <c r="E11321" t="s">
        <v>351</v>
      </c>
      <c r="F11321">
        <v>109</v>
      </c>
      <c r="G11321" t="s">
        <v>342</v>
      </c>
      <c r="H11321" t="s">
        <v>84</v>
      </c>
      <c r="I11321">
        <v>2000</v>
      </c>
      <c r="J11321">
        <v>0.47348499999999999</v>
      </c>
    </row>
    <row r="11322" spans="1:10" x14ac:dyDescent="0.25">
      <c r="A11322" t="s">
        <v>227</v>
      </c>
      <c r="B11322" t="s">
        <v>80</v>
      </c>
      <c r="C11322" t="s">
        <v>37</v>
      </c>
      <c r="D11322">
        <v>130216</v>
      </c>
      <c r="E11322" t="s">
        <v>355</v>
      </c>
      <c r="F11322">
        <v>104</v>
      </c>
      <c r="G11322" t="s">
        <v>340</v>
      </c>
      <c r="H11322" t="s">
        <v>84</v>
      </c>
      <c r="I11322">
        <v>2000</v>
      </c>
      <c r="J11322">
        <v>1.2440300000000001E-4</v>
      </c>
    </row>
    <row r="11323" spans="1:10" x14ac:dyDescent="0.25">
      <c r="A11323" t="s">
        <v>224</v>
      </c>
      <c r="B11323" t="s">
        <v>80</v>
      </c>
      <c r="C11323" t="s">
        <v>37</v>
      </c>
      <c r="D11323">
        <v>130212</v>
      </c>
      <c r="E11323" t="s">
        <v>388</v>
      </c>
      <c r="F11323">
        <v>109</v>
      </c>
      <c r="G11323" t="s">
        <v>342</v>
      </c>
      <c r="H11323" t="s">
        <v>84</v>
      </c>
      <c r="I11323">
        <v>2005</v>
      </c>
      <c r="J11323">
        <v>0.37831799999999999</v>
      </c>
    </row>
    <row r="11324" spans="1:10" x14ac:dyDescent="0.25">
      <c r="A11324" t="s">
        <v>224</v>
      </c>
      <c r="B11324" t="s">
        <v>79</v>
      </c>
      <c r="C11324" t="s">
        <v>35</v>
      </c>
      <c r="D11324" t="s">
        <v>245</v>
      </c>
      <c r="E11324" t="s">
        <v>244</v>
      </c>
      <c r="F11324">
        <v>108</v>
      </c>
      <c r="G11324" t="s">
        <v>83</v>
      </c>
      <c r="H11324" t="s">
        <v>84</v>
      </c>
      <c r="I11324">
        <v>2000</v>
      </c>
      <c r="J11324">
        <v>0.72385999999999995</v>
      </c>
    </row>
    <row r="11325" spans="1:10" x14ac:dyDescent="0.25">
      <c r="A11325" t="s">
        <v>223</v>
      </c>
      <c r="B11325" t="s">
        <v>80</v>
      </c>
      <c r="C11325" t="s">
        <v>37</v>
      </c>
      <c r="D11325">
        <v>130303</v>
      </c>
      <c r="E11325" t="s">
        <v>351</v>
      </c>
      <c r="F11325">
        <v>111</v>
      </c>
      <c r="G11325" t="s">
        <v>333</v>
      </c>
      <c r="H11325" t="s">
        <v>84</v>
      </c>
      <c r="I11325">
        <v>2015</v>
      </c>
      <c r="J11325">
        <v>1.29659E-3</v>
      </c>
    </row>
    <row r="11326" spans="1:10" x14ac:dyDescent="0.25">
      <c r="A11326" t="s">
        <v>227</v>
      </c>
      <c r="B11326" t="s">
        <v>79</v>
      </c>
      <c r="C11326" t="s">
        <v>35</v>
      </c>
      <c r="D11326" t="s">
        <v>243</v>
      </c>
      <c r="E11326" t="s">
        <v>242</v>
      </c>
      <c r="F11326">
        <v>109</v>
      </c>
      <c r="G11326" t="s">
        <v>342</v>
      </c>
      <c r="H11326" t="s">
        <v>84</v>
      </c>
      <c r="I11326">
        <v>1995</v>
      </c>
      <c r="J11326">
        <v>1171.79</v>
      </c>
    </row>
    <row r="11327" spans="1:10" x14ac:dyDescent="0.25">
      <c r="A11327" t="s">
        <v>223</v>
      </c>
      <c r="B11327" t="s">
        <v>74</v>
      </c>
      <c r="C11327" t="s">
        <v>34</v>
      </c>
      <c r="D11327">
        <v>901000</v>
      </c>
      <c r="E11327" t="s">
        <v>34</v>
      </c>
      <c r="F11327">
        <v>109</v>
      </c>
      <c r="G11327" t="s">
        <v>342</v>
      </c>
      <c r="H11327" t="s">
        <v>84</v>
      </c>
      <c r="I11327">
        <v>1995</v>
      </c>
      <c r="J11327">
        <v>206.762</v>
      </c>
    </row>
    <row r="11328" spans="1:10" x14ac:dyDescent="0.25">
      <c r="A11328" t="s">
        <v>223</v>
      </c>
      <c r="B11328" t="s">
        <v>80</v>
      </c>
      <c r="C11328" t="s">
        <v>37</v>
      </c>
      <c r="D11328">
        <v>120219</v>
      </c>
      <c r="E11328" t="s">
        <v>261</v>
      </c>
      <c r="F11328">
        <v>115</v>
      </c>
      <c r="G11328" t="s">
        <v>341</v>
      </c>
      <c r="H11328" t="s">
        <v>84</v>
      </c>
      <c r="I11328">
        <v>2000</v>
      </c>
      <c r="J11328">
        <v>1.6022499999999999E-3</v>
      </c>
    </row>
    <row r="11329" spans="1:10" x14ac:dyDescent="0.25">
      <c r="A11329" t="s">
        <v>226</v>
      </c>
      <c r="B11329" t="s">
        <v>80</v>
      </c>
      <c r="C11329" t="s">
        <v>37</v>
      </c>
      <c r="D11329">
        <v>120113</v>
      </c>
      <c r="E11329" t="s">
        <v>267</v>
      </c>
      <c r="F11329">
        <v>114</v>
      </c>
      <c r="G11329" t="s">
        <v>335</v>
      </c>
      <c r="H11329" t="s">
        <v>84</v>
      </c>
      <c r="I11329">
        <v>1990</v>
      </c>
      <c r="J11329">
        <v>5.2681600000000002E-2</v>
      </c>
    </row>
    <row r="11330" spans="1:10" x14ac:dyDescent="0.25">
      <c r="A11330" t="s">
        <v>226</v>
      </c>
      <c r="B11330" t="s">
        <v>80</v>
      </c>
      <c r="C11330" t="s">
        <v>37</v>
      </c>
      <c r="D11330">
        <v>120303</v>
      </c>
      <c r="E11330" t="s">
        <v>259</v>
      </c>
      <c r="F11330">
        <v>120</v>
      </c>
      <c r="G11330" t="s">
        <v>332</v>
      </c>
      <c r="H11330" t="s">
        <v>84</v>
      </c>
      <c r="I11330">
        <v>1990</v>
      </c>
      <c r="J11330">
        <v>0.75174799999999997</v>
      </c>
    </row>
    <row r="11331" spans="1:10" x14ac:dyDescent="0.25">
      <c r="A11331" t="s">
        <v>226</v>
      </c>
      <c r="B11331" t="s">
        <v>80</v>
      </c>
      <c r="C11331" t="s">
        <v>37</v>
      </c>
      <c r="D11331">
        <v>150103</v>
      </c>
      <c r="E11331" t="s">
        <v>287</v>
      </c>
      <c r="F11331">
        <v>109</v>
      </c>
      <c r="G11331" t="s">
        <v>342</v>
      </c>
      <c r="H11331" t="s">
        <v>84</v>
      </c>
      <c r="I11331">
        <v>1990</v>
      </c>
      <c r="J11331">
        <v>1.6880900000000001E-2</v>
      </c>
    </row>
    <row r="11332" spans="1:10" x14ac:dyDescent="0.25">
      <c r="A11332" t="s">
        <v>226</v>
      </c>
      <c r="B11332" t="s">
        <v>80</v>
      </c>
      <c r="C11332" t="s">
        <v>37</v>
      </c>
      <c r="D11332">
        <v>130219</v>
      </c>
      <c r="E11332" t="s">
        <v>354</v>
      </c>
      <c r="F11332">
        <v>114</v>
      </c>
      <c r="G11332" t="s">
        <v>335</v>
      </c>
      <c r="H11332" t="s">
        <v>84</v>
      </c>
      <c r="I11332">
        <v>1990</v>
      </c>
      <c r="J11332">
        <v>8.2090199999999998E-4</v>
      </c>
    </row>
    <row r="11333" spans="1:10" x14ac:dyDescent="0.25">
      <c r="A11333" t="s">
        <v>226</v>
      </c>
      <c r="B11333" t="s">
        <v>80</v>
      </c>
      <c r="C11333" t="s">
        <v>37</v>
      </c>
      <c r="D11333">
        <v>130216</v>
      </c>
      <c r="E11333" t="s">
        <v>355</v>
      </c>
      <c r="F11333">
        <v>111</v>
      </c>
      <c r="G11333" t="s">
        <v>333</v>
      </c>
      <c r="H11333" t="s">
        <v>84</v>
      </c>
      <c r="I11333">
        <v>1990</v>
      </c>
      <c r="J11333">
        <v>7.6415299999999995E-4</v>
      </c>
    </row>
    <row r="11334" spans="1:10" x14ac:dyDescent="0.25">
      <c r="A11334" t="s">
        <v>225</v>
      </c>
      <c r="B11334" t="s">
        <v>74</v>
      </c>
      <c r="C11334" t="s">
        <v>34</v>
      </c>
      <c r="D11334">
        <v>901000</v>
      </c>
      <c r="E11334" t="s">
        <v>34</v>
      </c>
      <c r="F11334">
        <v>111</v>
      </c>
      <c r="G11334" t="s">
        <v>333</v>
      </c>
      <c r="H11334" t="s">
        <v>84</v>
      </c>
      <c r="I11334">
        <v>2005</v>
      </c>
      <c r="J11334">
        <v>12.406499999999999</v>
      </c>
    </row>
    <row r="11335" spans="1:10" x14ac:dyDescent="0.25">
      <c r="A11335" t="s">
        <v>224</v>
      </c>
      <c r="B11335" t="s">
        <v>80</v>
      </c>
      <c r="C11335" t="s">
        <v>37</v>
      </c>
      <c r="D11335">
        <v>120218</v>
      </c>
      <c r="E11335" t="s">
        <v>262</v>
      </c>
      <c r="F11335">
        <v>120</v>
      </c>
      <c r="G11335" t="s">
        <v>332</v>
      </c>
      <c r="H11335" t="s">
        <v>84</v>
      </c>
      <c r="I11335">
        <v>2005</v>
      </c>
      <c r="J11335">
        <v>0.38527899999999998</v>
      </c>
    </row>
    <row r="11336" spans="1:10" x14ac:dyDescent="0.25">
      <c r="A11336" t="s">
        <v>224</v>
      </c>
      <c r="B11336" t="s">
        <v>80</v>
      </c>
      <c r="C11336" t="s">
        <v>37</v>
      </c>
      <c r="D11336">
        <v>150202</v>
      </c>
      <c r="E11336" t="s">
        <v>286</v>
      </c>
      <c r="F11336">
        <v>111</v>
      </c>
      <c r="G11336" t="s">
        <v>333</v>
      </c>
      <c r="H11336" t="s">
        <v>84</v>
      </c>
      <c r="I11336">
        <v>2005</v>
      </c>
      <c r="J11336">
        <v>3.35891E-4</v>
      </c>
    </row>
    <row r="11337" spans="1:10" x14ac:dyDescent="0.25">
      <c r="A11337" t="s">
        <v>224</v>
      </c>
      <c r="B11337" t="s">
        <v>80</v>
      </c>
      <c r="C11337" t="s">
        <v>37</v>
      </c>
      <c r="D11337">
        <v>130212</v>
      </c>
      <c r="E11337" t="s">
        <v>388</v>
      </c>
      <c r="F11337">
        <v>104</v>
      </c>
      <c r="G11337" t="s">
        <v>340</v>
      </c>
      <c r="H11337" t="s">
        <v>84</v>
      </c>
      <c r="I11337">
        <v>2005</v>
      </c>
      <c r="J11337">
        <v>9.9557399999999997E-5</v>
      </c>
    </row>
    <row r="11338" spans="1:10" x14ac:dyDescent="0.25">
      <c r="A11338" t="s">
        <v>224</v>
      </c>
      <c r="B11338" t="s">
        <v>80</v>
      </c>
      <c r="C11338" t="s">
        <v>37</v>
      </c>
      <c r="D11338">
        <v>130218</v>
      </c>
      <c r="E11338" t="s">
        <v>343</v>
      </c>
      <c r="F11338">
        <v>104</v>
      </c>
      <c r="G11338" t="s">
        <v>340</v>
      </c>
      <c r="H11338" t="s">
        <v>84</v>
      </c>
      <c r="I11338">
        <v>2005</v>
      </c>
      <c r="J11338">
        <v>1.21866E-6</v>
      </c>
    </row>
    <row r="11339" spans="1:10" x14ac:dyDescent="0.25">
      <c r="A11339" t="s">
        <v>224</v>
      </c>
      <c r="B11339" t="s">
        <v>80</v>
      </c>
      <c r="C11339" t="s">
        <v>37</v>
      </c>
      <c r="D11339">
        <v>120218</v>
      </c>
      <c r="E11339" t="s">
        <v>262</v>
      </c>
      <c r="F11339">
        <v>115</v>
      </c>
      <c r="G11339" t="s">
        <v>341</v>
      </c>
      <c r="H11339" t="s">
        <v>84</v>
      </c>
      <c r="I11339">
        <v>2005</v>
      </c>
      <c r="J11339">
        <v>2.26634E-4</v>
      </c>
    </row>
    <row r="11340" spans="1:10" x14ac:dyDescent="0.25">
      <c r="A11340" t="s">
        <v>227</v>
      </c>
      <c r="B11340" t="s">
        <v>80</v>
      </c>
      <c r="C11340" t="s">
        <v>37</v>
      </c>
      <c r="D11340">
        <v>130215</v>
      </c>
      <c r="E11340" t="s">
        <v>384</v>
      </c>
      <c r="F11340">
        <v>120</v>
      </c>
      <c r="G11340" t="s">
        <v>332</v>
      </c>
      <c r="H11340" t="s">
        <v>84</v>
      </c>
      <c r="I11340">
        <v>2010</v>
      </c>
      <c r="J11340">
        <v>3.2685000000000001E-3</v>
      </c>
    </row>
    <row r="11341" spans="1:10" x14ac:dyDescent="0.25">
      <c r="A11341" t="s">
        <v>227</v>
      </c>
      <c r="B11341" t="s">
        <v>80</v>
      </c>
      <c r="C11341" t="s">
        <v>37</v>
      </c>
      <c r="D11341">
        <v>150102</v>
      </c>
      <c r="E11341" t="s">
        <v>288</v>
      </c>
      <c r="F11341">
        <v>120</v>
      </c>
      <c r="G11341" t="s">
        <v>332</v>
      </c>
      <c r="H11341" t="s">
        <v>84</v>
      </c>
      <c r="I11341">
        <v>2010</v>
      </c>
      <c r="J11341">
        <v>3.5183</v>
      </c>
    </row>
    <row r="11342" spans="1:10" x14ac:dyDescent="0.25">
      <c r="A11342" t="s">
        <v>226</v>
      </c>
      <c r="B11342" t="s">
        <v>80</v>
      </c>
      <c r="C11342" t="s">
        <v>81</v>
      </c>
      <c r="D11342">
        <v>230801</v>
      </c>
      <c r="E11342" t="s">
        <v>391</v>
      </c>
      <c r="F11342">
        <v>104</v>
      </c>
      <c r="G11342" t="s">
        <v>340</v>
      </c>
      <c r="H11342" t="s">
        <v>84</v>
      </c>
      <c r="I11342">
        <v>1990</v>
      </c>
      <c r="J11342">
        <v>6.4093199999999996E-3</v>
      </c>
    </row>
    <row r="11343" spans="1:10" x14ac:dyDescent="0.25">
      <c r="A11343" t="s">
        <v>225</v>
      </c>
      <c r="B11343" t="s">
        <v>80</v>
      </c>
      <c r="C11343" t="s">
        <v>37</v>
      </c>
      <c r="D11343">
        <v>150202</v>
      </c>
      <c r="E11343" t="s">
        <v>286</v>
      </c>
      <c r="F11343">
        <v>104</v>
      </c>
      <c r="G11343" t="s">
        <v>340</v>
      </c>
      <c r="H11343" t="s">
        <v>84</v>
      </c>
      <c r="I11343">
        <v>2000</v>
      </c>
      <c r="J11343">
        <v>9.3186199999999999E-4</v>
      </c>
    </row>
    <row r="11344" spans="1:10" x14ac:dyDescent="0.25">
      <c r="A11344" t="s">
        <v>226</v>
      </c>
      <c r="B11344" t="s">
        <v>80</v>
      </c>
      <c r="C11344" t="s">
        <v>37</v>
      </c>
      <c r="D11344">
        <v>120215</v>
      </c>
      <c r="E11344" t="s">
        <v>264</v>
      </c>
      <c r="F11344">
        <v>111</v>
      </c>
      <c r="G11344" t="s">
        <v>333</v>
      </c>
      <c r="H11344" t="s">
        <v>84</v>
      </c>
      <c r="I11344">
        <v>1995</v>
      </c>
      <c r="J11344">
        <v>4.2017999999999998E-4</v>
      </c>
    </row>
    <row r="11345" spans="1:10" x14ac:dyDescent="0.25">
      <c r="A11345" t="s">
        <v>226</v>
      </c>
      <c r="B11345" t="s">
        <v>80</v>
      </c>
      <c r="C11345" t="s">
        <v>32</v>
      </c>
      <c r="D11345">
        <v>804300</v>
      </c>
      <c r="E11345" t="s">
        <v>387</v>
      </c>
      <c r="F11345">
        <v>109</v>
      </c>
      <c r="G11345" t="s">
        <v>342</v>
      </c>
      <c r="H11345" t="s">
        <v>84</v>
      </c>
      <c r="I11345">
        <v>2015</v>
      </c>
      <c r="J11345">
        <v>26.238499999999998</v>
      </c>
    </row>
    <row r="11346" spans="1:10" x14ac:dyDescent="0.25">
      <c r="A11346" t="s">
        <v>226</v>
      </c>
      <c r="B11346" t="s">
        <v>79</v>
      </c>
      <c r="C11346" t="s">
        <v>35</v>
      </c>
      <c r="D11346" t="s">
        <v>245</v>
      </c>
      <c r="E11346" t="s">
        <v>244</v>
      </c>
      <c r="F11346">
        <v>114</v>
      </c>
      <c r="G11346" t="s">
        <v>335</v>
      </c>
      <c r="H11346" t="s">
        <v>84</v>
      </c>
      <c r="I11346">
        <v>2000</v>
      </c>
      <c r="J11346">
        <v>28.206099999999999</v>
      </c>
    </row>
    <row r="11347" spans="1:10" x14ac:dyDescent="0.25">
      <c r="A11347" t="s">
        <v>224</v>
      </c>
      <c r="B11347" t="s">
        <v>75</v>
      </c>
      <c r="C11347" t="s">
        <v>31</v>
      </c>
      <c r="D11347" t="s">
        <v>235</v>
      </c>
      <c r="E11347" t="s">
        <v>234</v>
      </c>
      <c r="F11347">
        <v>110</v>
      </c>
      <c r="G11347" t="s">
        <v>344</v>
      </c>
      <c r="H11347" t="s">
        <v>84</v>
      </c>
      <c r="I11347">
        <v>2005</v>
      </c>
      <c r="J11347">
        <v>1.42797</v>
      </c>
    </row>
    <row r="11348" spans="1:10" x14ac:dyDescent="0.25">
      <c r="A11348" t="s">
        <v>227</v>
      </c>
      <c r="B11348" t="s">
        <v>79</v>
      </c>
      <c r="C11348" t="s">
        <v>33</v>
      </c>
      <c r="D11348" t="s">
        <v>253</v>
      </c>
      <c r="E11348" t="s">
        <v>252</v>
      </c>
      <c r="F11348">
        <v>111</v>
      </c>
      <c r="G11348" t="s">
        <v>333</v>
      </c>
      <c r="H11348" t="s">
        <v>84</v>
      </c>
      <c r="I11348">
        <v>2010</v>
      </c>
      <c r="J11348">
        <v>1725.48</v>
      </c>
    </row>
    <row r="11349" spans="1:10" x14ac:dyDescent="0.25">
      <c r="A11349" t="s">
        <v>225</v>
      </c>
      <c r="B11349" t="s">
        <v>79</v>
      </c>
      <c r="C11349" t="s">
        <v>33</v>
      </c>
      <c r="D11349" t="s">
        <v>253</v>
      </c>
      <c r="E11349" t="s">
        <v>252</v>
      </c>
      <c r="F11349">
        <v>111</v>
      </c>
      <c r="G11349" t="s">
        <v>333</v>
      </c>
      <c r="H11349" t="s">
        <v>84</v>
      </c>
      <c r="I11349">
        <v>2010</v>
      </c>
      <c r="J11349">
        <v>698.10500000000002</v>
      </c>
    </row>
    <row r="11350" spans="1:10" x14ac:dyDescent="0.25">
      <c r="A11350" t="s">
        <v>223</v>
      </c>
      <c r="B11350" t="s">
        <v>79</v>
      </c>
      <c r="C11350" t="s">
        <v>33</v>
      </c>
      <c r="D11350" t="s">
        <v>253</v>
      </c>
      <c r="E11350" t="s">
        <v>252</v>
      </c>
      <c r="F11350">
        <v>111</v>
      </c>
      <c r="G11350" t="s">
        <v>333</v>
      </c>
      <c r="H11350" t="s">
        <v>84</v>
      </c>
      <c r="I11350">
        <v>2010</v>
      </c>
      <c r="J11350">
        <v>188.166</v>
      </c>
    </row>
    <row r="11351" spans="1:10" x14ac:dyDescent="0.25">
      <c r="A11351" t="s">
        <v>227</v>
      </c>
      <c r="B11351" t="s">
        <v>76</v>
      </c>
      <c r="C11351" t="s">
        <v>78</v>
      </c>
      <c r="D11351" t="s">
        <v>272</v>
      </c>
      <c r="E11351" t="s">
        <v>271</v>
      </c>
      <c r="F11351">
        <v>111</v>
      </c>
      <c r="G11351" t="s">
        <v>333</v>
      </c>
      <c r="H11351" t="s">
        <v>84</v>
      </c>
      <c r="I11351">
        <v>2010</v>
      </c>
      <c r="J11351">
        <v>13</v>
      </c>
    </row>
    <row r="11352" spans="1:10" x14ac:dyDescent="0.25">
      <c r="A11352" t="s">
        <v>227</v>
      </c>
      <c r="B11352" t="s">
        <v>79</v>
      </c>
      <c r="C11352" t="s">
        <v>33</v>
      </c>
      <c r="D11352">
        <v>9400000</v>
      </c>
      <c r="E11352" t="s">
        <v>246</v>
      </c>
      <c r="F11352">
        <v>119</v>
      </c>
      <c r="G11352" t="s">
        <v>357</v>
      </c>
      <c r="H11352" t="s">
        <v>84</v>
      </c>
      <c r="I11352">
        <v>2015</v>
      </c>
      <c r="J11352">
        <v>4.6893900000000004</v>
      </c>
    </row>
    <row r="11353" spans="1:10" x14ac:dyDescent="0.25">
      <c r="A11353" t="s">
        <v>227</v>
      </c>
      <c r="B11353" t="s">
        <v>79</v>
      </c>
      <c r="C11353" t="s">
        <v>33</v>
      </c>
      <c r="D11353" t="s">
        <v>253</v>
      </c>
      <c r="E11353" t="s">
        <v>252</v>
      </c>
      <c r="F11353">
        <v>114</v>
      </c>
      <c r="G11353" t="s">
        <v>335</v>
      </c>
      <c r="H11353" t="s">
        <v>84</v>
      </c>
      <c r="I11353">
        <v>2015</v>
      </c>
      <c r="J11353">
        <v>2542.31</v>
      </c>
    </row>
    <row r="11354" spans="1:10" x14ac:dyDescent="0.25">
      <c r="A11354" t="s">
        <v>225</v>
      </c>
      <c r="B11354" t="s">
        <v>73</v>
      </c>
      <c r="C11354" t="s">
        <v>212</v>
      </c>
      <c r="D11354" t="s">
        <v>249</v>
      </c>
      <c r="E11354" t="s">
        <v>248</v>
      </c>
      <c r="F11354">
        <v>114</v>
      </c>
      <c r="G11354" t="s">
        <v>335</v>
      </c>
      <c r="H11354" t="s">
        <v>84</v>
      </c>
      <c r="I11354">
        <v>2015</v>
      </c>
      <c r="J11354">
        <v>1.43</v>
      </c>
    </row>
    <row r="11355" spans="1:10" x14ac:dyDescent="0.25">
      <c r="A11355" t="s">
        <v>227</v>
      </c>
      <c r="B11355" t="s">
        <v>76</v>
      </c>
      <c r="C11355" t="s">
        <v>78</v>
      </c>
      <c r="D11355" t="s">
        <v>331</v>
      </c>
      <c r="E11355" t="s">
        <v>330</v>
      </c>
      <c r="F11355">
        <v>114</v>
      </c>
      <c r="G11355" t="s">
        <v>335</v>
      </c>
      <c r="H11355" t="s">
        <v>84</v>
      </c>
      <c r="I11355">
        <v>2014</v>
      </c>
      <c r="J11355">
        <v>4.74</v>
      </c>
    </row>
    <row r="11356" spans="1:10" x14ac:dyDescent="0.25">
      <c r="A11356" t="s">
        <v>227</v>
      </c>
      <c r="B11356" t="s">
        <v>73</v>
      </c>
      <c r="C11356" t="s">
        <v>212</v>
      </c>
      <c r="D11356" t="s">
        <v>249</v>
      </c>
      <c r="E11356" t="s">
        <v>248</v>
      </c>
      <c r="F11356">
        <v>114</v>
      </c>
      <c r="G11356" t="s">
        <v>335</v>
      </c>
      <c r="H11356" t="s">
        <v>84</v>
      </c>
      <c r="I11356">
        <v>2014</v>
      </c>
      <c r="J11356">
        <v>38.36</v>
      </c>
    </row>
    <row r="11357" spans="1:10" x14ac:dyDescent="0.25">
      <c r="A11357" t="s">
        <v>226</v>
      </c>
      <c r="B11357" t="s">
        <v>73</v>
      </c>
      <c r="C11357" t="s">
        <v>212</v>
      </c>
      <c r="D11357" t="s">
        <v>251</v>
      </c>
      <c r="E11357" t="s">
        <v>250</v>
      </c>
      <c r="F11357">
        <v>114</v>
      </c>
      <c r="G11357" t="s">
        <v>335</v>
      </c>
      <c r="H11357" t="s">
        <v>84</v>
      </c>
      <c r="I11357">
        <v>2014</v>
      </c>
      <c r="J11357">
        <v>11.25</v>
      </c>
    </row>
    <row r="11358" spans="1:10" x14ac:dyDescent="0.25">
      <c r="A11358" t="s">
        <v>227</v>
      </c>
      <c r="B11358" t="s">
        <v>79</v>
      </c>
      <c r="C11358" t="s">
        <v>33</v>
      </c>
      <c r="D11358" t="s">
        <v>253</v>
      </c>
      <c r="E11358" t="s">
        <v>252</v>
      </c>
      <c r="F11358">
        <v>114</v>
      </c>
      <c r="G11358" t="s">
        <v>335</v>
      </c>
      <c r="H11358" t="s">
        <v>84</v>
      </c>
      <c r="I11358">
        <v>2005</v>
      </c>
      <c r="J11358">
        <v>3059.66</v>
      </c>
    </row>
    <row r="11359" spans="1:10" x14ac:dyDescent="0.25">
      <c r="A11359" t="s">
        <v>225</v>
      </c>
      <c r="B11359" t="s">
        <v>79</v>
      </c>
      <c r="C11359" t="s">
        <v>33</v>
      </c>
      <c r="D11359">
        <v>9400000</v>
      </c>
      <c r="E11359" t="s">
        <v>246</v>
      </c>
      <c r="F11359">
        <v>115</v>
      </c>
      <c r="G11359" t="s">
        <v>341</v>
      </c>
      <c r="H11359" t="s">
        <v>84</v>
      </c>
      <c r="I11359">
        <v>2015</v>
      </c>
      <c r="J11359">
        <v>2.3217099999999999</v>
      </c>
    </row>
    <row r="11360" spans="1:10" x14ac:dyDescent="0.25">
      <c r="A11360" t="s">
        <v>224</v>
      </c>
      <c r="B11360" t="s">
        <v>79</v>
      </c>
      <c r="C11360" t="s">
        <v>33</v>
      </c>
      <c r="D11360">
        <v>9400000</v>
      </c>
      <c r="E11360" t="s">
        <v>246</v>
      </c>
      <c r="F11360">
        <v>115</v>
      </c>
      <c r="G11360" t="s">
        <v>341</v>
      </c>
      <c r="H11360" t="s">
        <v>84</v>
      </c>
      <c r="I11360">
        <v>2015</v>
      </c>
      <c r="J11360">
        <v>0.48826000000000003</v>
      </c>
    </row>
    <row r="11361" spans="1:10" x14ac:dyDescent="0.25">
      <c r="A11361" t="s">
        <v>225</v>
      </c>
      <c r="B11361" t="s">
        <v>76</v>
      </c>
      <c r="C11361" t="s">
        <v>77</v>
      </c>
      <c r="D11361" t="s">
        <v>403</v>
      </c>
      <c r="E11361" t="s">
        <v>402</v>
      </c>
      <c r="F11361">
        <v>115</v>
      </c>
      <c r="G11361" t="s">
        <v>341</v>
      </c>
      <c r="H11361" t="s">
        <v>84</v>
      </c>
      <c r="I11361">
        <v>2014</v>
      </c>
      <c r="J11361">
        <v>2.1</v>
      </c>
    </row>
    <row r="11362" spans="1:10" x14ac:dyDescent="0.25">
      <c r="A11362" t="s">
        <v>224</v>
      </c>
      <c r="B11362" t="s">
        <v>79</v>
      </c>
      <c r="C11362" t="s">
        <v>33</v>
      </c>
      <c r="D11362">
        <v>9400000</v>
      </c>
      <c r="E11362" t="s">
        <v>246</v>
      </c>
      <c r="F11362">
        <v>115</v>
      </c>
      <c r="G11362" t="s">
        <v>341</v>
      </c>
      <c r="H11362" t="s">
        <v>84</v>
      </c>
      <c r="I11362">
        <v>1995</v>
      </c>
      <c r="J11362">
        <v>1.1438999999999999</v>
      </c>
    </row>
    <row r="11363" spans="1:10" x14ac:dyDescent="0.25">
      <c r="A11363" t="s">
        <v>229</v>
      </c>
      <c r="B11363" t="s">
        <v>80</v>
      </c>
      <c r="C11363" t="s">
        <v>37</v>
      </c>
      <c r="D11363">
        <v>120213</v>
      </c>
      <c r="E11363" t="s">
        <v>265</v>
      </c>
      <c r="F11363">
        <v>109</v>
      </c>
      <c r="G11363" t="s">
        <v>342</v>
      </c>
      <c r="H11363" t="s">
        <v>84</v>
      </c>
      <c r="I11363">
        <v>2014</v>
      </c>
      <c r="J11363">
        <v>0.81651300000000004</v>
      </c>
    </row>
    <row r="11364" spans="1:10" x14ac:dyDescent="0.25">
      <c r="A11364" t="s">
        <v>223</v>
      </c>
      <c r="B11364" t="s">
        <v>80</v>
      </c>
      <c r="C11364" t="s">
        <v>37</v>
      </c>
      <c r="D11364">
        <v>120302</v>
      </c>
      <c r="E11364" t="s">
        <v>260</v>
      </c>
      <c r="F11364">
        <v>115</v>
      </c>
      <c r="G11364" t="s">
        <v>341</v>
      </c>
      <c r="H11364" t="s">
        <v>84</v>
      </c>
      <c r="I11364">
        <v>2014</v>
      </c>
      <c r="J11364">
        <v>3.5338900000000001E-4</v>
      </c>
    </row>
    <row r="11365" spans="1:10" x14ac:dyDescent="0.25">
      <c r="A11365" t="s">
        <v>223</v>
      </c>
      <c r="B11365" t="s">
        <v>80</v>
      </c>
      <c r="C11365" t="s">
        <v>37</v>
      </c>
      <c r="D11365">
        <v>130302</v>
      </c>
      <c r="E11365" t="s">
        <v>336</v>
      </c>
      <c r="F11365">
        <v>111</v>
      </c>
      <c r="G11365" t="s">
        <v>333</v>
      </c>
      <c r="H11365" t="s">
        <v>84</v>
      </c>
      <c r="I11365">
        <v>2014</v>
      </c>
      <c r="J11365">
        <v>7.6380199999999998E-5</v>
      </c>
    </row>
    <row r="11366" spans="1:10" x14ac:dyDescent="0.25">
      <c r="A11366" t="s">
        <v>225</v>
      </c>
      <c r="B11366" t="s">
        <v>80</v>
      </c>
      <c r="C11366" t="s">
        <v>37</v>
      </c>
      <c r="D11366">
        <v>120302</v>
      </c>
      <c r="E11366" t="s">
        <v>260</v>
      </c>
      <c r="F11366">
        <v>104</v>
      </c>
      <c r="G11366" t="s">
        <v>340</v>
      </c>
      <c r="H11366" t="s">
        <v>84</v>
      </c>
      <c r="I11366">
        <v>2015</v>
      </c>
      <c r="J11366">
        <v>1.85033E-4</v>
      </c>
    </row>
    <row r="11367" spans="1:10" x14ac:dyDescent="0.25">
      <c r="A11367" t="s">
        <v>225</v>
      </c>
      <c r="B11367" t="s">
        <v>80</v>
      </c>
      <c r="C11367" t="s">
        <v>37</v>
      </c>
      <c r="D11367">
        <v>120105</v>
      </c>
      <c r="E11367" t="s">
        <v>270</v>
      </c>
      <c r="F11367">
        <v>109</v>
      </c>
      <c r="G11367" t="s">
        <v>342</v>
      </c>
      <c r="H11367" t="s">
        <v>84</v>
      </c>
      <c r="I11367">
        <v>2015</v>
      </c>
      <c r="J11367">
        <v>0.78505599999999998</v>
      </c>
    </row>
    <row r="11368" spans="1:10" x14ac:dyDescent="0.25">
      <c r="A11368" t="s">
        <v>224</v>
      </c>
      <c r="B11368" t="s">
        <v>80</v>
      </c>
      <c r="C11368" t="s">
        <v>192</v>
      </c>
      <c r="D11368">
        <v>203100</v>
      </c>
      <c r="E11368" t="s">
        <v>420</v>
      </c>
      <c r="F11368">
        <v>109</v>
      </c>
      <c r="G11368" t="s">
        <v>342</v>
      </c>
      <c r="H11368" t="s">
        <v>84</v>
      </c>
      <c r="I11368">
        <v>2015</v>
      </c>
      <c r="J11368">
        <v>10.230499999999999</v>
      </c>
    </row>
    <row r="11369" spans="1:10" x14ac:dyDescent="0.25">
      <c r="A11369" t="s">
        <v>224</v>
      </c>
      <c r="B11369" t="s">
        <v>79</v>
      </c>
      <c r="C11369" t="s">
        <v>35</v>
      </c>
      <c r="D11369" t="s">
        <v>243</v>
      </c>
      <c r="E11369" t="s">
        <v>242</v>
      </c>
      <c r="F11369">
        <v>103</v>
      </c>
      <c r="G11369" t="s">
        <v>82</v>
      </c>
      <c r="H11369" t="s">
        <v>84</v>
      </c>
      <c r="I11369">
        <v>2015</v>
      </c>
      <c r="J11369">
        <v>18.543399999999998</v>
      </c>
    </row>
    <row r="11370" spans="1:10" x14ac:dyDescent="0.25">
      <c r="A11370" t="s">
        <v>227</v>
      </c>
      <c r="B11370" t="s">
        <v>75</v>
      </c>
      <c r="C11370" t="s">
        <v>31</v>
      </c>
      <c r="D11370" t="s">
        <v>235</v>
      </c>
      <c r="E11370" t="s">
        <v>234</v>
      </c>
      <c r="F11370">
        <v>108</v>
      </c>
      <c r="G11370" t="s">
        <v>83</v>
      </c>
      <c r="H11370" t="s">
        <v>84</v>
      </c>
      <c r="I11370">
        <v>2005</v>
      </c>
      <c r="J11370">
        <v>4.39294E-2</v>
      </c>
    </row>
    <row r="11371" spans="1:10" x14ac:dyDescent="0.25">
      <c r="A11371" t="s">
        <v>227</v>
      </c>
      <c r="B11371" t="s">
        <v>80</v>
      </c>
      <c r="C11371" t="s">
        <v>37</v>
      </c>
      <c r="D11371">
        <v>130219</v>
      </c>
      <c r="E11371" t="s">
        <v>354</v>
      </c>
      <c r="F11371">
        <v>120</v>
      </c>
      <c r="G11371" t="s">
        <v>332</v>
      </c>
      <c r="H11371" t="s">
        <v>84</v>
      </c>
      <c r="I11371">
        <v>1995</v>
      </c>
      <c r="J11371">
        <v>7.0261100000000007E-2</v>
      </c>
    </row>
    <row r="11372" spans="1:10" x14ac:dyDescent="0.25">
      <c r="A11372" t="s">
        <v>225</v>
      </c>
      <c r="B11372" t="s">
        <v>80</v>
      </c>
      <c r="C11372" t="s">
        <v>37</v>
      </c>
      <c r="D11372">
        <v>120113</v>
      </c>
      <c r="E11372" t="s">
        <v>267</v>
      </c>
      <c r="F11372">
        <v>103</v>
      </c>
      <c r="G11372" t="s">
        <v>82</v>
      </c>
      <c r="H11372" t="s">
        <v>84</v>
      </c>
      <c r="I11372">
        <v>2010</v>
      </c>
      <c r="J11372">
        <v>1.2119899999999999E-2</v>
      </c>
    </row>
    <row r="11373" spans="1:10" x14ac:dyDescent="0.25">
      <c r="A11373" t="s">
        <v>223</v>
      </c>
      <c r="B11373" t="s">
        <v>75</v>
      </c>
      <c r="C11373" t="s">
        <v>31</v>
      </c>
      <c r="D11373" t="s">
        <v>237</v>
      </c>
      <c r="E11373" t="s">
        <v>236</v>
      </c>
      <c r="F11373">
        <v>115</v>
      </c>
      <c r="G11373" t="s">
        <v>341</v>
      </c>
      <c r="H11373" t="s">
        <v>84</v>
      </c>
      <c r="I11373">
        <v>2005</v>
      </c>
      <c r="J11373">
        <v>56.9392</v>
      </c>
    </row>
    <row r="11374" spans="1:10" x14ac:dyDescent="0.25">
      <c r="A11374" t="s">
        <v>227</v>
      </c>
      <c r="B11374" t="s">
        <v>75</v>
      </c>
      <c r="C11374" t="s">
        <v>31</v>
      </c>
      <c r="D11374" t="s">
        <v>235</v>
      </c>
      <c r="E11374" t="s">
        <v>234</v>
      </c>
      <c r="F11374">
        <v>110</v>
      </c>
      <c r="G11374" t="s">
        <v>344</v>
      </c>
      <c r="H11374" t="s">
        <v>84</v>
      </c>
      <c r="I11374">
        <v>1990</v>
      </c>
      <c r="J11374">
        <v>2.6346500000000002</v>
      </c>
    </row>
    <row r="11375" spans="1:10" x14ac:dyDescent="0.25">
      <c r="A11375" t="s">
        <v>224</v>
      </c>
      <c r="B11375" t="s">
        <v>80</v>
      </c>
      <c r="C11375" t="s">
        <v>37</v>
      </c>
      <c r="D11375">
        <v>120215</v>
      </c>
      <c r="E11375" t="s">
        <v>264</v>
      </c>
      <c r="F11375">
        <v>111</v>
      </c>
      <c r="G11375" t="s">
        <v>333</v>
      </c>
      <c r="H11375" t="s">
        <v>84</v>
      </c>
      <c r="I11375">
        <v>2015</v>
      </c>
      <c r="J11375">
        <v>2.88244E-4</v>
      </c>
    </row>
    <row r="11376" spans="1:10" x14ac:dyDescent="0.25">
      <c r="A11376" t="s">
        <v>227</v>
      </c>
      <c r="B11376" t="s">
        <v>80</v>
      </c>
      <c r="C11376" t="s">
        <v>37</v>
      </c>
      <c r="D11376">
        <v>120112</v>
      </c>
      <c r="E11376" t="s">
        <v>268</v>
      </c>
      <c r="F11376">
        <v>120</v>
      </c>
      <c r="G11376" t="s">
        <v>332</v>
      </c>
      <c r="H11376" t="s">
        <v>84</v>
      </c>
      <c r="I11376">
        <v>2015</v>
      </c>
      <c r="J11376">
        <v>60.531500000000001</v>
      </c>
    </row>
    <row r="11377" spans="1:10" x14ac:dyDescent="0.25">
      <c r="A11377" t="s">
        <v>227</v>
      </c>
      <c r="B11377" t="s">
        <v>80</v>
      </c>
      <c r="C11377" t="s">
        <v>37</v>
      </c>
      <c r="D11377">
        <v>119900</v>
      </c>
      <c r="E11377" t="s">
        <v>350</v>
      </c>
      <c r="F11377">
        <v>120</v>
      </c>
      <c r="G11377" t="s">
        <v>332</v>
      </c>
      <c r="H11377" t="s">
        <v>84</v>
      </c>
      <c r="I11377">
        <v>2015</v>
      </c>
      <c r="J11377">
        <v>801.923</v>
      </c>
    </row>
    <row r="11378" spans="1:10" x14ac:dyDescent="0.25">
      <c r="A11378" t="s">
        <v>227</v>
      </c>
      <c r="B11378" t="s">
        <v>79</v>
      </c>
      <c r="C11378" t="s">
        <v>35</v>
      </c>
      <c r="D11378" t="s">
        <v>245</v>
      </c>
      <c r="E11378" t="s">
        <v>244</v>
      </c>
      <c r="F11378">
        <v>103</v>
      </c>
      <c r="G11378" t="s">
        <v>82</v>
      </c>
      <c r="H11378" t="s">
        <v>84</v>
      </c>
      <c r="I11378">
        <v>1990</v>
      </c>
      <c r="J11378">
        <v>83.794200000000004</v>
      </c>
    </row>
    <row r="11379" spans="1:10" x14ac:dyDescent="0.25">
      <c r="A11379" t="s">
        <v>227</v>
      </c>
      <c r="B11379" t="s">
        <v>79</v>
      </c>
      <c r="C11379" t="s">
        <v>35</v>
      </c>
      <c r="D11379" t="s">
        <v>243</v>
      </c>
      <c r="E11379" t="s">
        <v>242</v>
      </c>
      <c r="F11379">
        <v>108</v>
      </c>
      <c r="G11379" t="s">
        <v>83</v>
      </c>
      <c r="H11379" t="s">
        <v>84</v>
      </c>
      <c r="I11379">
        <v>2010</v>
      </c>
      <c r="J11379">
        <v>17.871099999999998</v>
      </c>
    </row>
    <row r="11380" spans="1:10" x14ac:dyDescent="0.25">
      <c r="A11380" t="s">
        <v>225</v>
      </c>
      <c r="B11380" t="s">
        <v>80</v>
      </c>
      <c r="C11380" t="s">
        <v>37</v>
      </c>
      <c r="D11380">
        <v>120303</v>
      </c>
      <c r="E11380" t="s">
        <v>259</v>
      </c>
      <c r="F11380">
        <v>109</v>
      </c>
      <c r="G11380" t="s">
        <v>342</v>
      </c>
      <c r="H11380" t="s">
        <v>84</v>
      </c>
      <c r="I11380">
        <v>2015</v>
      </c>
      <c r="J11380">
        <v>5.1806100000000001E-2</v>
      </c>
    </row>
    <row r="11381" spans="1:10" x14ac:dyDescent="0.25">
      <c r="A11381" t="s">
        <v>227</v>
      </c>
      <c r="B11381" t="s">
        <v>80</v>
      </c>
      <c r="C11381" t="s">
        <v>37</v>
      </c>
      <c r="D11381">
        <v>150103</v>
      </c>
      <c r="E11381" t="s">
        <v>287</v>
      </c>
      <c r="F11381">
        <v>104</v>
      </c>
      <c r="G11381" t="s">
        <v>340</v>
      </c>
      <c r="H11381" t="s">
        <v>84</v>
      </c>
      <c r="I11381">
        <v>2010</v>
      </c>
      <c r="J11381">
        <v>3.15066E-3</v>
      </c>
    </row>
    <row r="11382" spans="1:10" x14ac:dyDescent="0.25">
      <c r="A11382" t="s">
        <v>227</v>
      </c>
      <c r="B11382" t="s">
        <v>80</v>
      </c>
      <c r="C11382" t="s">
        <v>37</v>
      </c>
      <c r="D11382">
        <v>130113</v>
      </c>
      <c r="E11382" t="s">
        <v>339</v>
      </c>
      <c r="F11382">
        <v>111</v>
      </c>
      <c r="G11382" t="s">
        <v>333</v>
      </c>
      <c r="H11382" t="s">
        <v>84</v>
      </c>
      <c r="I11382">
        <v>2010</v>
      </c>
      <c r="J11382">
        <v>0.106452</v>
      </c>
    </row>
    <row r="11383" spans="1:10" x14ac:dyDescent="0.25">
      <c r="A11383" t="s">
        <v>226</v>
      </c>
      <c r="B11383" t="s">
        <v>75</v>
      </c>
      <c r="C11383" t="s">
        <v>31</v>
      </c>
      <c r="D11383" t="s">
        <v>237</v>
      </c>
      <c r="E11383" t="s">
        <v>236</v>
      </c>
      <c r="F11383">
        <v>104</v>
      </c>
      <c r="G11383" t="s">
        <v>340</v>
      </c>
      <c r="H11383" t="s">
        <v>84</v>
      </c>
      <c r="I11383">
        <v>1990</v>
      </c>
      <c r="J11383">
        <v>35.740200000000002</v>
      </c>
    </row>
    <row r="11384" spans="1:10" x14ac:dyDescent="0.25">
      <c r="A11384" t="s">
        <v>227</v>
      </c>
      <c r="B11384" t="s">
        <v>75</v>
      </c>
      <c r="C11384" t="s">
        <v>31</v>
      </c>
      <c r="D11384" t="s">
        <v>237</v>
      </c>
      <c r="E11384" t="s">
        <v>236</v>
      </c>
      <c r="F11384">
        <v>114</v>
      </c>
      <c r="G11384" t="s">
        <v>335</v>
      </c>
      <c r="H11384" t="s">
        <v>84</v>
      </c>
      <c r="I11384">
        <v>1995</v>
      </c>
      <c r="J11384">
        <v>689.99400000000003</v>
      </c>
    </row>
    <row r="11385" spans="1:10" x14ac:dyDescent="0.25">
      <c r="A11385" t="s">
        <v>223</v>
      </c>
      <c r="B11385" t="s">
        <v>202</v>
      </c>
      <c r="C11385" t="s">
        <v>200</v>
      </c>
      <c r="D11385">
        <v>411900</v>
      </c>
      <c r="E11385" t="s">
        <v>353</v>
      </c>
      <c r="F11385">
        <v>120</v>
      </c>
      <c r="G11385" t="s">
        <v>332</v>
      </c>
      <c r="H11385" t="s">
        <v>84</v>
      </c>
      <c r="I11385">
        <v>2014</v>
      </c>
      <c r="J11385">
        <v>17.372399999999999</v>
      </c>
    </row>
    <row r="11386" spans="1:10" x14ac:dyDescent="0.25">
      <c r="A11386" t="s">
        <v>223</v>
      </c>
      <c r="B11386" t="s">
        <v>80</v>
      </c>
      <c r="C11386" t="s">
        <v>37</v>
      </c>
      <c r="D11386">
        <v>130106</v>
      </c>
      <c r="E11386" t="s">
        <v>345</v>
      </c>
      <c r="F11386">
        <v>109</v>
      </c>
      <c r="G11386" t="s">
        <v>342</v>
      </c>
      <c r="H11386" t="s">
        <v>84</v>
      </c>
      <c r="I11386">
        <v>1995</v>
      </c>
      <c r="J11386">
        <v>13.2499</v>
      </c>
    </row>
    <row r="11387" spans="1:10" x14ac:dyDescent="0.25">
      <c r="A11387" t="s">
        <v>223</v>
      </c>
      <c r="B11387" t="s">
        <v>80</v>
      </c>
      <c r="C11387" t="s">
        <v>37</v>
      </c>
      <c r="D11387">
        <v>130106</v>
      </c>
      <c r="E11387" t="s">
        <v>345</v>
      </c>
      <c r="F11387">
        <v>120</v>
      </c>
      <c r="G11387" t="s">
        <v>332</v>
      </c>
      <c r="H11387" t="s">
        <v>84</v>
      </c>
      <c r="I11387">
        <v>1995</v>
      </c>
      <c r="J11387">
        <v>5.2302299999999997</v>
      </c>
    </row>
    <row r="11388" spans="1:10" x14ac:dyDescent="0.25">
      <c r="A11388" t="s">
        <v>223</v>
      </c>
      <c r="B11388" t="s">
        <v>80</v>
      </c>
      <c r="C11388" t="s">
        <v>37</v>
      </c>
      <c r="D11388">
        <v>130216</v>
      </c>
      <c r="E11388" t="s">
        <v>355</v>
      </c>
      <c r="F11388">
        <v>111</v>
      </c>
      <c r="G11388" t="s">
        <v>333</v>
      </c>
      <c r="H11388" t="s">
        <v>84</v>
      </c>
      <c r="I11388">
        <v>1995</v>
      </c>
      <c r="J11388">
        <v>1.66545E-3</v>
      </c>
    </row>
    <row r="11389" spans="1:10" x14ac:dyDescent="0.25">
      <c r="A11389" t="s">
        <v>225</v>
      </c>
      <c r="B11389" t="s">
        <v>80</v>
      </c>
      <c r="C11389" t="s">
        <v>37</v>
      </c>
      <c r="D11389">
        <v>150203</v>
      </c>
      <c r="E11389" t="s">
        <v>285</v>
      </c>
      <c r="F11389">
        <v>109</v>
      </c>
      <c r="G11389" t="s">
        <v>342</v>
      </c>
      <c r="H11389" t="s">
        <v>84</v>
      </c>
      <c r="I11389">
        <v>1990</v>
      </c>
      <c r="J11389">
        <v>2.7786999999999999E-2</v>
      </c>
    </row>
    <row r="11390" spans="1:10" x14ac:dyDescent="0.25">
      <c r="A11390" t="s">
        <v>227</v>
      </c>
      <c r="B11390" t="s">
        <v>80</v>
      </c>
      <c r="C11390" t="s">
        <v>37</v>
      </c>
      <c r="D11390">
        <v>150102</v>
      </c>
      <c r="E11390" t="s">
        <v>288</v>
      </c>
      <c r="F11390">
        <v>103</v>
      </c>
      <c r="G11390" t="s">
        <v>82</v>
      </c>
      <c r="H11390" t="s">
        <v>84</v>
      </c>
      <c r="I11390">
        <v>1990</v>
      </c>
      <c r="J11390">
        <v>6.4373100000000003E-4</v>
      </c>
    </row>
    <row r="11391" spans="1:10" x14ac:dyDescent="0.25">
      <c r="A11391" t="s">
        <v>227</v>
      </c>
      <c r="B11391" t="s">
        <v>80</v>
      </c>
      <c r="C11391" t="s">
        <v>37</v>
      </c>
      <c r="D11391">
        <v>120112</v>
      </c>
      <c r="E11391" t="s">
        <v>268</v>
      </c>
      <c r="F11391">
        <v>109</v>
      </c>
      <c r="G11391" t="s">
        <v>342</v>
      </c>
      <c r="H11391" t="s">
        <v>84</v>
      </c>
      <c r="I11391">
        <v>1990</v>
      </c>
      <c r="J11391">
        <v>0.46827400000000002</v>
      </c>
    </row>
    <row r="11392" spans="1:10" x14ac:dyDescent="0.25">
      <c r="A11392" t="s">
        <v>227</v>
      </c>
      <c r="B11392" t="s">
        <v>80</v>
      </c>
      <c r="C11392" t="s">
        <v>37</v>
      </c>
      <c r="D11392">
        <v>150102</v>
      </c>
      <c r="E11392" t="s">
        <v>288</v>
      </c>
      <c r="F11392">
        <v>120</v>
      </c>
      <c r="G11392" t="s">
        <v>332</v>
      </c>
      <c r="H11392" t="s">
        <v>84</v>
      </c>
      <c r="I11392">
        <v>1990</v>
      </c>
      <c r="J11392">
        <v>4.5061200000000001</v>
      </c>
    </row>
    <row r="11393" spans="1:10" x14ac:dyDescent="0.25">
      <c r="A11393" t="s">
        <v>227</v>
      </c>
      <c r="B11393" t="s">
        <v>80</v>
      </c>
      <c r="C11393" t="s">
        <v>37</v>
      </c>
      <c r="D11393">
        <v>120213</v>
      </c>
      <c r="E11393" t="s">
        <v>265</v>
      </c>
      <c r="F11393">
        <v>120</v>
      </c>
      <c r="G11393" t="s">
        <v>332</v>
      </c>
      <c r="H11393" t="s">
        <v>84</v>
      </c>
      <c r="I11393">
        <v>2000</v>
      </c>
      <c r="J11393">
        <v>332.28899999999999</v>
      </c>
    </row>
    <row r="11394" spans="1:10" x14ac:dyDescent="0.25">
      <c r="A11394" t="s">
        <v>227</v>
      </c>
      <c r="B11394" t="s">
        <v>80</v>
      </c>
      <c r="C11394" t="s">
        <v>37</v>
      </c>
      <c r="D11394">
        <v>130213</v>
      </c>
      <c r="E11394" t="s">
        <v>368</v>
      </c>
      <c r="F11394">
        <v>114</v>
      </c>
      <c r="G11394" t="s">
        <v>335</v>
      </c>
      <c r="H11394" t="s">
        <v>84</v>
      </c>
      <c r="I11394">
        <v>2000</v>
      </c>
      <c r="J11394">
        <v>0.152199</v>
      </c>
    </row>
    <row r="11395" spans="1:10" x14ac:dyDescent="0.25">
      <c r="A11395" t="s">
        <v>225</v>
      </c>
      <c r="B11395" t="s">
        <v>80</v>
      </c>
      <c r="C11395" t="s">
        <v>37</v>
      </c>
      <c r="D11395">
        <v>120112</v>
      </c>
      <c r="E11395" t="s">
        <v>268</v>
      </c>
      <c r="F11395">
        <v>111</v>
      </c>
      <c r="G11395" t="s">
        <v>333</v>
      </c>
      <c r="H11395" t="s">
        <v>84</v>
      </c>
      <c r="I11395">
        <v>2000</v>
      </c>
      <c r="J11395">
        <v>0.96521100000000004</v>
      </c>
    </row>
    <row r="11396" spans="1:10" x14ac:dyDescent="0.25">
      <c r="A11396" t="s">
        <v>225</v>
      </c>
      <c r="B11396" t="s">
        <v>80</v>
      </c>
      <c r="C11396" t="s">
        <v>37</v>
      </c>
      <c r="D11396">
        <v>130112</v>
      </c>
      <c r="E11396" t="s">
        <v>349</v>
      </c>
      <c r="F11396">
        <v>114</v>
      </c>
      <c r="G11396" t="s">
        <v>335</v>
      </c>
      <c r="H11396" t="s">
        <v>84</v>
      </c>
      <c r="I11396">
        <v>2000</v>
      </c>
      <c r="J11396">
        <v>5.4349099999999997E-2</v>
      </c>
    </row>
    <row r="11397" spans="1:10" x14ac:dyDescent="0.25">
      <c r="A11397" t="s">
        <v>225</v>
      </c>
      <c r="B11397" t="s">
        <v>80</v>
      </c>
      <c r="C11397" t="s">
        <v>37</v>
      </c>
      <c r="D11397">
        <v>130105</v>
      </c>
      <c r="E11397" t="s">
        <v>352</v>
      </c>
      <c r="F11397">
        <v>109</v>
      </c>
      <c r="G11397" t="s">
        <v>342</v>
      </c>
      <c r="H11397" t="s">
        <v>84</v>
      </c>
      <c r="I11397">
        <v>2000</v>
      </c>
      <c r="J11397">
        <v>10.7645</v>
      </c>
    </row>
    <row r="11398" spans="1:10" x14ac:dyDescent="0.25">
      <c r="A11398" t="s">
        <v>229</v>
      </c>
      <c r="B11398" t="s">
        <v>74</v>
      </c>
      <c r="C11398" t="s">
        <v>34</v>
      </c>
      <c r="D11398">
        <v>901000</v>
      </c>
      <c r="E11398" t="s">
        <v>34</v>
      </c>
      <c r="F11398">
        <v>120</v>
      </c>
      <c r="G11398" t="s">
        <v>332</v>
      </c>
      <c r="H11398" t="s">
        <v>84</v>
      </c>
      <c r="I11398">
        <v>1990</v>
      </c>
      <c r="J11398">
        <v>1040.24</v>
      </c>
    </row>
    <row r="11399" spans="1:10" x14ac:dyDescent="0.25">
      <c r="A11399" t="s">
        <v>223</v>
      </c>
      <c r="B11399" t="s">
        <v>80</v>
      </c>
      <c r="C11399" t="s">
        <v>191</v>
      </c>
      <c r="D11399">
        <v>230900</v>
      </c>
      <c r="E11399" t="s">
        <v>390</v>
      </c>
      <c r="F11399">
        <v>104</v>
      </c>
      <c r="G11399" t="s">
        <v>340</v>
      </c>
      <c r="H11399" t="s">
        <v>84</v>
      </c>
      <c r="I11399">
        <v>2015</v>
      </c>
      <c r="J11399">
        <v>6.5872299999999995E-2</v>
      </c>
    </row>
    <row r="11400" spans="1:10" x14ac:dyDescent="0.25">
      <c r="A11400" t="s">
        <v>226</v>
      </c>
      <c r="B11400" t="s">
        <v>80</v>
      </c>
      <c r="C11400" t="s">
        <v>37</v>
      </c>
      <c r="D11400">
        <v>130215</v>
      </c>
      <c r="E11400" t="s">
        <v>384</v>
      </c>
      <c r="F11400">
        <v>104</v>
      </c>
      <c r="G11400" t="s">
        <v>340</v>
      </c>
      <c r="H11400" t="s">
        <v>84</v>
      </c>
      <c r="I11400">
        <v>1990</v>
      </c>
      <c r="J11400">
        <v>4.1946599999999998E-7</v>
      </c>
    </row>
    <row r="11401" spans="1:10" x14ac:dyDescent="0.25">
      <c r="A11401" t="s">
        <v>226</v>
      </c>
      <c r="B11401" t="s">
        <v>80</v>
      </c>
      <c r="C11401" t="s">
        <v>37</v>
      </c>
      <c r="D11401">
        <v>120218</v>
      </c>
      <c r="E11401" t="s">
        <v>262</v>
      </c>
      <c r="F11401">
        <v>109</v>
      </c>
      <c r="G11401" t="s">
        <v>342</v>
      </c>
      <c r="H11401" t="s">
        <v>84</v>
      </c>
      <c r="I11401">
        <v>1990</v>
      </c>
      <c r="J11401">
        <v>2.1073400000000001E-3</v>
      </c>
    </row>
    <row r="11402" spans="1:10" x14ac:dyDescent="0.25">
      <c r="A11402" t="s">
        <v>229</v>
      </c>
      <c r="B11402" t="s">
        <v>74</v>
      </c>
      <c r="C11402" t="s">
        <v>34</v>
      </c>
      <c r="D11402">
        <v>901001</v>
      </c>
      <c r="E11402" t="s">
        <v>254</v>
      </c>
      <c r="F11402">
        <v>114</v>
      </c>
      <c r="G11402" t="s">
        <v>335</v>
      </c>
      <c r="H11402" t="s">
        <v>84</v>
      </c>
      <c r="I11402">
        <v>2015</v>
      </c>
      <c r="J11402">
        <v>1.98376</v>
      </c>
    </row>
    <row r="11403" spans="1:10" x14ac:dyDescent="0.25">
      <c r="A11403" t="s">
        <v>226</v>
      </c>
      <c r="B11403" t="s">
        <v>79</v>
      </c>
      <c r="C11403" t="s">
        <v>35</v>
      </c>
      <c r="D11403" t="s">
        <v>243</v>
      </c>
      <c r="E11403" t="s">
        <v>242</v>
      </c>
      <c r="F11403">
        <v>120</v>
      </c>
      <c r="G11403" t="s">
        <v>332</v>
      </c>
      <c r="H11403" t="s">
        <v>84</v>
      </c>
      <c r="I11403">
        <v>1990</v>
      </c>
      <c r="J11403">
        <v>998.57</v>
      </c>
    </row>
    <row r="11404" spans="1:10" x14ac:dyDescent="0.25">
      <c r="A11404" t="s">
        <v>226</v>
      </c>
      <c r="B11404" t="s">
        <v>79</v>
      </c>
      <c r="C11404" t="s">
        <v>35</v>
      </c>
      <c r="D11404" t="s">
        <v>243</v>
      </c>
      <c r="E11404" t="s">
        <v>242</v>
      </c>
      <c r="F11404">
        <v>109</v>
      </c>
      <c r="G11404" t="s">
        <v>342</v>
      </c>
      <c r="H11404" t="s">
        <v>84</v>
      </c>
      <c r="I11404">
        <v>1990</v>
      </c>
      <c r="J11404">
        <v>89.083600000000004</v>
      </c>
    </row>
    <row r="11405" spans="1:10" x14ac:dyDescent="0.25">
      <c r="A11405" t="s">
        <v>224</v>
      </c>
      <c r="B11405" t="s">
        <v>79</v>
      </c>
      <c r="C11405" t="s">
        <v>35</v>
      </c>
      <c r="D11405" t="s">
        <v>243</v>
      </c>
      <c r="E11405" t="s">
        <v>242</v>
      </c>
      <c r="F11405">
        <v>108</v>
      </c>
      <c r="G11405" t="s">
        <v>83</v>
      </c>
      <c r="H11405" t="s">
        <v>84</v>
      </c>
      <c r="I11405">
        <v>2015</v>
      </c>
      <c r="J11405">
        <v>1.1551</v>
      </c>
    </row>
    <row r="11406" spans="1:10" x14ac:dyDescent="0.25">
      <c r="A11406" t="s">
        <v>227</v>
      </c>
      <c r="B11406" t="s">
        <v>80</v>
      </c>
      <c r="C11406" t="s">
        <v>81</v>
      </c>
      <c r="D11406">
        <v>230800</v>
      </c>
      <c r="E11406" t="s">
        <v>379</v>
      </c>
      <c r="F11406">
        <v>104</v>
      </c>
      <c r="G11406" t="s">
        <v>340</v>
      </c>
      <c r="H11406" t="s">
        <v>84</v>
      </c>
      <c r="I11406">
        <v>2005</v>
      </c>
      <c r="J11406">
        <v>7.5150499999999996</v>
      </c>
    </row>
    <row r="11407" spans="1:10" x14ac:dyDescent="0.25">
      <c r="A11407" t="s">
        <v>224</v>
      </c>
      <c r="B11407" t="s">
        <v>80</v>
      </c>
      <c r="C11407" t="s">
        <v>192</v>
      </c>
      <c r="D11407">
        <v>200200</v>
      </c>
      <c r="E11407" t="s">
        <v>334</v>
      </c>
      <c r="F11407">
        <v>109</v>
      </c>
      <c r="G11407" t="s">
        <v>342</v>
      </c>
      <c r="H11407" t="s">
        <v>84</v>
      </c>
      <c r="I11407">
        <v>2005</v>
      </c>
      <c r="J11407">
        <v>3.46252</v>
      </c>
    </row>
    <row r="11408" spans="1:10" x14ac:dyDescent="0.25">
      <c r="A11408" t="s">
        <v>229</v>
      </c>
      <c r="B11408" t="s">
        <v>80</v>
      </c>
      <c r="C11408" t="s">
        <v>37</v>
      </c>
      <c r="D11408">
        <v>120106</v>
      </c>
      <c r="E11408" t="s">
        <v>269</v>
      </c>
      <c r="F11408">
        <v>114</v>
      </c>
      <c r="G11408" t="s">
        <v>335</v>
      </c>
      <c r="H11408" t="s">
        <v>84</v>
      </c>
      <c r="I11408">
        <v>2010</v>
      </c>
      <c r="J11408">
        <v>4.1375200000000003</v>
      </c>
    </row>
    <row r="11409" spans="1:10" x14ac:dyDescent="0.25">
      <c r="A11409" t="s">
        <v>229</v>
      </c>
      <c r="B11409" t="s">
        <v>80</v>
      </c>
      <c r="C11409" t="s">
        <v>37</v>
      </c>
      <c r="D11409">
        <v>150103</v>
      </c>
      <c r="E11409" t="s">
        <v>287</v>
      </c>
      <c r="F11409">
        <v>103</v>
      </c>
      <c r="G11409" t="s">
        <v>82</v>
      </c>
      <c r="H11409" t="s">
        <v>84</v>
      </c>
      <c r="I11409">
        <v>2010</v>
      </c>
      <c r="J11409">
        <v>5.0936299999999998E-4</v>
      </c>
    </row>
    <row r="11410" spans="1:10" x14ac:dyDescent="0.25">
      <c r="A11410" t="s">
        <v>229</v>
      </c>
      <c r="B11410" t="s">
        <v>80</v>
      </c>
      <c r="C11410" t="s">
        <v>37</v>
      </c>
      <c r="D11410">
        <v>120303</v>
      </c>
      <c r="E11410" t="s">
        <v>259</v>
      </c>
      <c r="F11410">
        <v>104</v>
      </c>
      <c r="G11410" t="s">
        <v>340</v>
      </c>
      <c r="H11410" t="s">
        <v>84</v>
      </c>
      <c r="I11410">
        <v>2010</v>
      </c>
      <c r="J11410">
        <v>1.3150200000000001E-3</v>
      </c>
    </row>
    <row r="11411" spans="1:10" x14ac:dyDescent="0.25">
      <c r="A11411" t="s">
        <v>229</v>
      </c>
      <c r="B11411" t="s">
        <v>80</v>
      </c>
      <c r="C11411" t="s">
        <v>37</v>
      </c>
      <c r="D11411">
        <v>120303</v>
      </c>
      <c r="E11411" t="s">
        <v>259</v>
      </c>
      <c r="F11411">
        <v>111</v>
      </c>
      <c r="G11411" t="s">
        <v>333</v>
      </c>
      <c r="H11411" t="s">
        <v>84</v>
      </c>
      <c r="I11411">
        <v>2010</v>
      </c>
      <c r="J11411">
        <v>0.13150200000000001</v>
      </c>
    </row>
    <row r="11412" spans="1:10" x14ac:dyDescent="0.25">
      <c r="A11412" t="s">
        <v>226</v>
      </c>
      <c r="B11412" t="s">
        <v>80</v>
      </c>
      <c r="C11412" t="s">
        <v>37</v>
      </c>
      <c r="D11412">
        <v>120112</v>
      </c>
      <c r="E11412" t="s">
        <v>268</v>
      </c>
      <c r="F11412">
        <v>109</v>
      </c>
      <c r="G11412" t="s">
        <v>342</v>
      </c>
      <c r="H11412" t="s">
        <v>84</v>
      </c>
      <c r="I11412">
        <v>2005</v>
      </c>
      <c r="J11412">
        <v>4.64141E-2</v>
      </c>
    </row>
    <row r="11413" spans="1:10" x14ac:dyDescent="0.25">
      <c r="A11413" t="s">
        <v>226</v>
      </c>
      <c r="B11413" t="s">
        <v>80</v>
      </c>
      <c r="C11413" t="s">
        <v>37</v>
      </c>
      <c r="D11413">
        <v>130105</v>
      </c>
      <c r="E11413" t="s">
        <v>352</v>
      </c>
      <c r="F11413">
        <v>109</v>
      </c>
      <c r="G11413" t="s">
        <v>342</v>
      </c>
      <c r="H11413" t="s">
        <v>84</v>
      </c>
      <c r="I11413">
        <v>2005</v>
      </c>
      <c r="J11413">
        <v>0.94639600000000002</v>
      </c>
    </row>
    <row r="11414" spans="1:10" x14ac:dyDescent="0.25">
      <c r="A11414" t="s">
        <v>225</v>
      </c>
      <c r="B11414" t="s">
        <v>80</v>
      </c>
      <c r="C11414" t="s">
        <v>37</v>
      </c>
      <c r="D11414">
        <v>130212</v>
      </c>
      <c r="E11414" t="s">
        <v>388</v>
      </c>
      <c r="F11414">
        <v>104</v>
      </c>
      <c r="G11414" t="s">
        <v>340</v>
      </c>
      <c r="H11414" t="s">
        <v>84</v>
      </c>
      <c r="I11414">
        <v>2014</v>
      </c>
      <c r="J11414">
        <v>4.5018499999999997E-4</v>
      </c>
    </row>
    <row r="11415" spans="1:10" x14ac:dyDescent="0.25">
      <c r="A11415" t="s">
        <v>227</v>
      </c>
      <c r="B11415" t="s">
        <v>80</v>
      </c>
      <c r="C11415" t="s">
        <v>37</v>
      </c>
      <c r="D11415">
        <v>120216</v>
      </c>
      <c r="E11415" t="s">
        <v>263</v>
      </c>
      <c r="F11415">
        <v>109</v>
      </c>
      <c r="G11415" t="s">
        <v>342</v>
      </c>
      <c r="H11415" t="s">
        <v>84</v>
      </c>
      <c r="I11415">
        <v>2010</v>
      </c>
      <c r="J11415">
        <v>6.7133200000000004E-2</v>
      </c>
    </row>
    <row r="11416" spans="1:10" x14ac:dyDescent="0.25">
      <c r="A11416" t="s">
        <v>227</v>
      </c>
      <c r="B11416" t="s">
        <v>80</v>
      </c>
      <c r="C11416" t="s">
        <v>37</v>
      </c>
      <c r="D11416">
        <v>120113</v>
      </c>
      <c r="E11416" t="s">
        <v>267</v>
      </c>
      <c r="F11416">
        <v>111</v>
      </c>
      <c r="G11416" t="s">
        <v>333</v>
      </c>
      <c r="H11416" t="s">
        <v>84</v>
      </c>
      <c r="I11416">
        <v>2010</v>
      </c>
      <c r="J11416">
        <v>1.8974</v>
      </c>
    </row>
    <row r="11417" spans="1:10" x14ac:dyDescent="0.25">
      <c r="A11417" t="s">
        <v>227</v>
      </c>
      <c r="B11417" t="s">
        <v>80</v>
      </c>
      <c r="C11417" t="s">
        <v>37</v>
      </c>
      <c r="D11417">
        <v>150103</v>
      </c>
      <c r="E11417" t="s">
        <v>287</v>
      </c>
      <c r="F11417">
        <v>120</v>
      </c>
      <c r="G11417" t="s">
        <v>332</v>
      </c>
      <c r="H11417" t="s">
        <v>84</v>
      </c>
      <c r="I11417">
        <v>2010</v>
      </c>
      <c r="J11417">
        <v>4.4109299999999996</v>
      </c>
    </row>
    <row r="11418" spans="1:10" x14ac:dyDescent="0.25">
      <c r="A11418" t="s">
        <v>227</v>
      </c>
      <c r="B11418" t="s">
        <v>80</v>
      </c>
      <c r="C11418" t="s">
        <v>37</v>
      </c>
      <c r="D11418">
        <v>120113</v>
      </c>
      <c r="E11418" t="s">
        <v>267</v>
      </c>
      <c r="F11418">
        <v>103</v>
      </c>
      <c r="G11418" t="s">
        <v>82</v>
      </c>
      <c r="H11418" t="s">
        <v>84</v>
      </c>
      <c r="I11418">
        <v>2010</v>
      </c>
      <c r="J11418">
        <v>1.8974000000000001E-2</v>
      </c>
    </row>
    <row r="11419" spans="1:10" x14ac:dyDescent="0.25">
      <c r="A11419" t="s">
        <v>227</v>
      </c>
      <c r="B11419" t="s">
        <v>80</v>
      </c>
      <c r="C11419" t="s">
        <v>37</v>
      </c>
      <c r="D11419">
        <v>120106</v>
      </c>
      <c r="E11419" t="s">
        <v>269</v>
      </c>
      <c r="F11419">
        <v>120</v>
      </c>
      <c r="G11419" t="s">
        <v>332</v>
      </c>
      <c r="H11419" t="s">
        <v>84</v>
      </c>
      <c r="I11419">
        <v>2010</v>
      </c>
      <c r="J11419">
        <v>972.51900000000001</v>
      </c>
    </row>
    <row r="11420" spans="1:10" x14ac:dyDescent="0.25">
      <c r="A11420" t="s">
        <v>227</v>
      </c>
      <c r="B11420" t="s">
        <v>80</v>
      </c>
      <c r="C11420" t="s">
        <v>81</v>
      </c>
      <c r="D11420">
        <v>260200</v>
      </c>
      <c r="E11420" t="s">
        <v>389</v>
      </c>
      <c r="F11420">
        <v>120</v>
      </c>
      <c r="G11420" t="s">
        <v>332</v>
      </c>
      <c r="H11420" t="s">
        <v>84</v>
      </c>
      <c r="I11420">
        <v>2015</v>
      </c>
      <c r="J11420">
        <v>8219.7800000000007</v>
      </c>
    </row>
    <row r="11421" spans="1:10" x14ac:dyDescent="0.25">
      <c r="A11421" t="s">
        <v>226</v>
      </c>
      <c r="B11421" t="s">
        <v>79</v>
      </c>
      <c r="C11421" t="s">
        <v>35</v>
      </c>
      <c r="D11421" t="s">
        <v>243</v>
      </c>
      <c r="E11421" t="s">
        <v>242</v>
      </c>
      <c r="F11421">
        <v>115</v>
      </c>
      <c r="G11421" t="s">
        <v>341</v>
      </c>
      <c r="H11421" t="s">
        <v>84</v>
      </c>
      <c r="I11421">
        <v>1990</v>
      </c>
      <c r="J11421">
        <v>1.28874</v>
      </c>
    </row>
    <row r="11422" spans="1:10" x14ac:dyDescent="0.25">
      <c r="A11422" t="s">
        <v>225</v>
      </c>
      <c r="B11422" t="s">
        <v>80</v>
      </c>
      <c r="C11422" t="s">
        <v>81</v>
      </c>
      <c r="D11422">
        <v>260200</v>
      </c>
      <c r="E11422" t="s">
        <v>389</v>
      </c>
      <c r="F11422">
        <v>104</v>
      </c>
      <c r="G11422" t="s">
        <v>340</v>
      </c>
      <c r="H11422" t="s">
        <v>84</v>
      </c>
      <c r="I11422">
        <v>1990</v>
      </c>
      <c r="J11422">
        <v>0.161944</v>
      </c>
    </row>
    <row r="11423" spans="1:10" x14ac:dyDescent="0.25">
      <c r="A11423" t="s">
        <v>227</v>
      </c>
      <c r="B11423" t="s">
        <v>80</v>
      </c>
      <c r="C11423" t="s">
        <v>37</v>
      </c>
      <c r="D11423">
        <v>120218</v>
      </c>
      <c r="E11423" t="s">
        <v>262</v>
      </c>
      <c r="F11423">
        <v>109</v>
      </c>
      <c r="G11423" t="s">
        <v>342</v>
      </c>
      <c r="H11423" t="s">
        <v>84</v>
      </c>
      <c r="I11423">
        <v>2005</v>
      </c>
      <c r="J11423">
        <v>1.50584E-2</v>
      </c>
    </row>
    <row r="11424" spans="1:10" x14ac:dyDescent="0.25">
      <c r="A11424" t="s">
        <v>225</v>
      </c>
      <c r="B11424" t="s">
        <v>80</v>
      </c>
      <c r="C11424" t="s">
        <v>37</v>
      </c>
      <c r="D11424">
        <v>130212</v>
      </c>
      <c r="E11424" t="s">
        <v>388</v>
      </c>
      <c r="F11424">
        <v>109</v>
      </c>
      <c r="G11424" t="s">
        <v>342</v>
      </c>
      <c r="H11424" t="s">
        <v>84</v>
      </c>
      <c r="I11424">
        <v>2010</v>
      </c>
      <c r="J11424">
        <v>2.42713</v>
      </c>
    </row>
    <row r="11425" spans="1:10" x14ac:dyDescent="0.25">
      <c r="A11425" t="s">
        <v>224</v>
      </c>
      <c r="B11425" t="s">
        <v>80</v>
      </c>
      <c r="C11425" t="s">
        <v>37</v>
      </c>
      <c r="D11425">
        <v>130105</v>
      </c>
      <c r="E11425" t="s">
        <v>352</v>
      </c>
      <c r="F11425">
        <v>114</v>
      </c>
      <c r="G11425" t="s">
        <v>335</v>
      </c>
      <c r="H11425" t="s">
        <v>84</v>
      </c>
      <c r="I11425">
        <v>1990</v>
      </c>
      <c r="J11425">
        <v>2.0305400000000001E-2</v>
      </c>
    </row>
    <row r="11426" spans="1:10" x14ac:dyDescent="0.25">
      <c r="A11426" t="s">
        <v>224</v>
      </c>
      <c r="B11426" t="s">
        <v>80</v>
      </c>
      <c r="C11426" t="s">
        <v>37</v>
      </c>
      <c r="D11426">
        <v>150102</v>
      </c>
      <c r="E11426" t="s">
        <v>288</v>
      </c>
      <c r="F11426">
        <v>109</v>
      </c>
      <c r="G11426" t="s">
        <v>342</v>
      </c>
      <c r="H11426" t="s">
        <v>84</v>
      </c>
      <c r="I11426">
        <v>1990</v>
      </c>
      <c r="J11426">
        <v>4.1828100000000003E-3</v>
      </c>
    </row>
    <row r="11427" spans="1:10" x14ac:dyDescent="0.25">
      <c r="A11427" t="s">
        <v>224</v>
      </c>
      <c r="B11427" t="s">
        <v>80</v>
      </c>
      <c r="C11427" t="s">
        <v>37</v>
      </c>
      <c r="D11427">
        <v>120215</v>
      </c>
      <c r="E11427" t="s">
        <v>264</v>
      </c>
      <c r="F11427">
        <v>103</v>
      </c>
      <c r="G11427" t="s">
        <v>82</v>
      </c>
      <c r="H11427" t="s">
        <v>84</v>
      </c>
      <c r="I11427">
        <v>1990</v>
      </c>
      <c r="J11427">
        <v>4.5377599999999997E-6</v>
      </c>
    </row>
    <row r="11428" spans="1:10" x14ac:dyDescent="0.25">
      <c r="A11428" t="s">
        <v>226</v>
      </c>
      <c r="B11428" t="s">
        <v>79</v>
      </c>
      <c r="C11428" t="s">
        <v>35</v>
      </c>
      <c r="D11428" t="s">
        <v>245</v>
      </c>
      <c r="E11428" t="s">
        <v>244</v>
      </c>
      <c r="F11428">
        <v>108</v>
      </c>
      <c r="G11428" t="s">
        <v>83</v>
      </c>
      <c r="H11428" t="s">
        <v>84</v>
      </c>
      <c r="I11428">
        <v>2015</v>
      </c>
      <c r="J11428">
        <v>0.40332200000000001</v>
      </c>
    </row>
    <row r="11429" spans="1:10" x14ac:dyDescent="0.25">
      <c r="A11429" t="s">
        <v>223</v>
      </c>
      <c r="B11429" t="s">
        <v>74</v>
      </c>
      <c r="C11429" t="s">
        <v>208</v>
      </c>
      <c r="D11429">
        <v>500601</v>
      </c>
      <c r="E11429" t="s">
        <v>406</v>
      </c>
      <c r="F11429">
        <v>111</v>
      </c>
      <c r="G11429" t="s">
        <v>333</v>
      </c>
      <c r="H11429" t="s">
        <v>84</v>
      </c>
      <c r="I11429">
        <v>1995</v>
      </c>
      <c r="J11429">
        <v>1595.5</v>
      </c>
    </row>
    <row r="11430" spans="1:10" x14ac:dyDescent="0.25">
      <c r="A11430" t="s">
        <v>224</v>
      </c>
      <c r="B11430" t="s">
        <v>76</v>
      </c>
      <c r="C11430" t="s">
        <v>77</v>
      </c>
      <c r="D11430" t="s">
        <v>403</v>
      </c>
      <c r="E11430" t="s">
        <v>402</v>
      </c>
      <c r="F11430">
        <v>111</v>
      </c>
      <c r="G11430" t="s">
        <v>333</v>
      </c>
      <c r="H11430" t="s">
        <v>84</v>
      </c>
      <c r="I11430">
        <v>1995</v>
      </c>
      <c r="J11430">
        <v>15</v>
      </c>
    </row>
    <row r="11431" spans="1:10" x14ac:dyDescent="0.25">
      <c r="A11431" t="s">
        <v>229</v>
      </c>
      <c r="B11431" t="s">
        <v>73</v>
      </c>
      <c r="C11431" t="s">
        <v>212</v>
      </c>
      <c r="D11431" t="s">
        <v>307</v>
      </c>
      <c r="E11431" t="s">
        <v>306</v>
      </c>
      <c r="F11431">
        <v>111</v>
      </c>
      <c r="G11431" t="s">
        <v>333</v>
      </c>
      <c r="H11431" t="s">
        <v>84</v>
      </c>
      <c r="I11431">
        <v>1995</v>
      </c>
      <c r="J11431">
        <v>3</v>
      </c>
    </row>
    <row r="11432" spans="1:10" x14ac:dyDescent="0.25">
      <c r="A11432" t="s">
        <v>225</v>
      </c>
      <c r="B11432" t="s">
        <v>76</v>
      </c>
      <c r="C11432" t="s">
        <v>197</v>
      </c>
      <c r="D11432" t="s">
        <v>241</v>
      </c>
      <c r="E11432" t="s">
        <v>240</v>
      </c>
      <c r="F11432">
        <v>111</v>
      </c>
      <c r="G11432" t="s">
        <v>333</v>
      </c>
      <c r="H11432" t="s">
        <v>84</v>
      </c>
      <c r="I11432">
        <v>1995</v>
      </c>
      <c r="J11432">
        <v>29</v>
      </c>
    </row>
    <row r="11433" spans="1:10" x14ac:dyDescent="0.25">
      <c r="A11433" t="s">
        <v>227</v>
      </c>
      <c r="B11433" t="s">
        <v>76</v>
      </c>
      <c r="C11433" t="s">
        <v>196</v>
      </c>
      <c r="D11433" t="s">
        <v>458</v>
      </c>
      <c r="E11433" t="s">
        <v>457</v>
      </c>
      <c r="F11433">
        <v>111</v>
      </c>
      <c r="G11433" t="s">
        <v>333</v>
      </c>
      <c r="H11433" t="s">
        <v>84</v>
      </c>
      <c r="I11433">
        <v>1995</v>
      </c>
      <c r="J11433">
        <v>1</v>
      </c>
    </row>
    <row r="11434" spans="1:10" x14ac:dyDescent="0.25">
      <c r="A11434" t="s">
        <v>227</v>
      </c>
      <c r="B11434" t="s">
        <v>207</v>
      </c>
      <c r="C11434" t="s">
        <v>205</v>
      </c>
      <c r="D11434" t="s">
        <v>426</v>
      </c>
      <c r="E11434" t="s">
        <v>425</v>
      </c>
      <c r="F11434">
        <v>111</v>
      </c>
      <c r="G11434" t="s">
        <v>333</v>
      </c>
      <c r="H11434" t="s">
        <v>84</v>
      </c>
      <c r="I11434">
        <v>1990</v>
      </c>
      <c r="J11434">
        <v>9</v>
      </c>
    </row>
    <row r="11435" spans="1:10" x14ac:dyDescent="0.25">
      <c r="A11435" t="s">
        <v>227</v>
      </c>
      <c r="B11435" t="s">
        <v>73</v>
      </c>
      <c r="C11435" t="s">
        <v>211</v>
      </c>
      <c r="D11435" t="s">
        <v>365</v>
      </c>
      <c r="E11435" t="s">
        <v>364</v>
      </c>
      <c r="F11435">
        <v>111</v>
      </c>
      <c r="G11435" t="s">
        <v>333</v>
      </c>
      <c r="H11435" t="s">
        <v>84</v>
      </c>
      <c r="I11435">
        <v>1990</v>
      </c>
      <c r="J11435">
        <v>2.4</v>
      </c>
    </row>
    <row r="11436" spans="1:10" x14ac:dyDescent="0.25">
      <c r="A11436" t="s">
        <v>225</v>
      </c>
      <c r="B11436" t="s">
        <v>71</v>
      </c>
      <c r="C11436" t="s">
        <v>72</v>
      </c>
      <c r="D11436" t="s">
        <v>239</v>
      </c>
      <c r="E11436" t="s">
        <v>238</v>
      </c>
      <c r="F11436">
        <v>111</v>
      </c>
      <c r="G11436" t="s">
        <v>333</v>
      </c>
      <c r="H11436" t="s">
        <v>84</v>
      </c>
      <c r="I11436">
        <v>2010</v>
      </c>
      <c r="J11436">
        <v>11</v>
      </c>
    </row>
    <row r="11437" spans="1:10" x14ac:dyDescent="0.25">
      <c r="A11437" t="s">
        <v>226</v>
      </c>
      <c r="B11437" t="s">
        <v>214</v>
      </c>
      <c r="C11437" t="s">
        <v>213</v>
      </c>
      <c r="D11437" t="s">
        <v>309</v>
      </c>
      <c r="E11437" t="s">
        <v>308</v>
      </c>
      <c r="F11437">
        <v>111</v>
      </c>
      <c r="G11437" t="s">
        <v>333</v>
      </c>
      <c r="H11437" t="s">
        <v>84</v>
      </c>
      <c r="I11437">
        <v>2010</v>
      </c>
      <c r="J11437">
        <v>47</v>
      </c>
    </row>
    <row r="11438" spans="1:10" x14ac:dyDescent="0.25">
      <c r="A11438" t="s">
        <v>226</v>
      </c>
      <c r="B11438" t="s">
        <v>79</v>
      </c>
      <c r="C11438" t="s">
        <v>33</v>
      </c>
      <c r="D11438">
        <v>9400000</v>
      </c>
      <c r="E11438" t="s">
        <v>246</v>
      </c>
      <c r="F11438">
        <v>119</v>
      </c>
      <c r="G11438" t="s">
        <v>357</v>
      </c>
      <c r="H11438" t="s">
        <v>84</v>
      </c>
      <c r="I11438">
        <v>2005</v>
      </c>
      <c r="J11438">
        <v>6.8570500000000001</v>
      </c>
    </row>
    <row r="11439" spans="1:10" x14ac:dyDescent="0.25">
      <c r="A11439" t="s">
        <v>224</v>
      </c>
      <c r="B11439" t="s">
        <v>79</v>
      </c>
      <c r="C11439" t="s">
        <v>33</v>
      </c>
      <c r="D11439">
        <v>9400000</v>
      </c>
      <c r="E11439" t="s">
        <v>246</v>
      </c>
      <c r="F11439">
        <v>119</v>
      </c>
      <c r="G11439" t="s">
        <v>357</v>
      </c>
      <c r="H11439" t="s">
        <v>84</v>
      </c>
      <c r="I11439">
        <v>2000</v>
      </c>
      <c r="J11439">
        <v>6.87</v>
      </c>
    </row>
    <row r="11440" spans="1:10" x14ac:dyDescent="0.25">
      <c r="A11440" t="s">
        <v>225</v>
      </c>
      <c r="B11440" t="s">
        <v>79</v>
      </c>
      <c r="C11440" t="s">
        <v>33</v>
      </c>
      <c r="D11440">
        <v>9400000</v>
      </c>
      <c r="E11440" t="s">
        <v>246</v>
      </c>
      <c r="F11440">
        <v>119</v>
      </c>
      <c r="G11440" t="s">
        <v>357</v>
      </c>
      <c r="H11440" t="s">
        <v>84</v>
      </c>
      <c r="I11440">
        <v>1995</v>
      </c>
      <c r="J11440">
        <v>246.78299999999999</v>
      </c>
    </row>
    <row r="11441" spans="1:10" x14ac:dyDescent="0.25">
      <c r="A11441" t="s">
        <v>224</v>
      </c>
      <c r="B11441" t="s">
        <v>202</v>
      </c>
      <c r="C11441" t="s">
        <v>201</v>
      </c>
      <c r="D11441">
        <v>450100</v>
      </c>
      <c r="E11441" t="s">
        <v>201</v>
      </c>
      <c r="F11441">
        <v>120</v>
      </c>
      <c r="G11441" t="s">
        <v>332</v>
      </c>
      <c r="H11441" t="s">
        <v>84</v>
      </c>
      <c r="I11441">
        <v>2014</v>
      </c>
      <c r="J11441">
        <v>5.78254</v>
      </c>
    </row>
    <row r="11442" spans="1:10" x14ac:dyDescent="0.25">
      <c r="A11442" t="s">
        <v>227</v>
      </c>
      <c r="B11442" t="s">
        <v>75</v>
      </c>
      <c r="C11442" t="s">
        <v>31</v>
      </c>
      <c r="D11442" t="s">
        <v>237</v>
      </c>
      <c r="E11442" t="s">
        <v>236</v>
      </c>
      <c r="F11442">
        <v>104</v>
      </c>
      <c r="G11442" t="s">
        <v>340</v>
      </c>
      <c r="H11442" t="s">
        <v>84</v>
      </c>
      <c r="I11442">
        <v>2014</v>
      </c>
      <c r="J11442">
        <v>24.965299999999999</v>
      </c>
    </row>
    <row r="11443" spans="1:10" x14ac:dyDescent="0.25">
      <c r="A11443" t="s">
        <v>225</v>
      </c>
      <c r="B11443" t="s">
        <v>80</v>
      </c>
      <c r="C11443" t="s">
        <v>37</v>
      </c>
      <c r="D11443">
        <v>130213</v>
      </c>
      <c r="E11443" t="s">
        <v>368</v>
      </c>
      <c r="F11443">
        <v>109</v>
      </c>
      <c r="G11443" t="s">
        <v>342</v>
      </c>
      <c r="H11443" t="s">
        <v>84</v>
      </c>
      <c r="I11443">
        <v>2014</v>
      </c>
      <c r="J11443">
        <v>5.2008400000000004</v>
      </c>
    </row>
    <row r="11444" spans="1:10" x14ac:dyDescent="0.25">
      <c r="A11444" t="s">
        <v>225</v>
      </c>
      <c r="B11444" t="s">
        <v>80</v>
      </c>
      <c r="C11444" t="s">
        <v>37</v>
      </c>
      <c r="D11444">
        <v>130218</v>
      </c>
      <c r="E11444" t="s">
        <v>343</v>
      </c>
      <c r="F11444">
        <v>111</v>
      </c>
      <c r="G11444" t="s">
        <v>333</v>
      </c>
      <c r="H11444" t="s">
        <v>84</v>
      </c>
      <c r="I11444">
        <v>2014</v>
      </c>
      <c r="J11444">
        <v>1.7953399999999999E-4</v>
      </c>
    </row>
    <row r="11445" spans="1:10" x14ac:dyDescent="0.25">
      <c r="A11445" t="s">
        <v>225</v>
      </c>
      <c r="B11445" t="s">
        <v>80</v>
      </c>
      <c r="C11445" t="s">
        <v>37</v>
      </c>
      <c r="D11445">
        <v>130218</v>
      </c>
      <c r="E11445" t="s">
        <v>343</v>
      </c>
      <c r="F11445">
        <v>104</v>
      </c>
      <c r="G11445" t="s">
        <v>340</v>
      </c>
      <c r="H11445" t="s">
        <v>84</v>
      </c>
      <c r="I11445">
        <v>2014</v>
      </c>
      <c r="J11445">
        <v>4.48835E-6</v>
      </c>
    </row>
    <row r="11446" spans="1:10" x14ac:dyDescent="0.25">
      <c r="A11446" t="s">
        <v>225</v>
      </c>
      <c r="B11446" t="s">
        <v>80</v>
      </c>
      <c r="C11446" t="s">
        <v>37</v>
      </c>
      <c r="D11446">
        <v>130212</v>
      </c>
      <c r="E11446" t="s">
        <v>388</v>
      </c>
      <c r="F11446">
        <v>104</v>
      </c>
      <c r="G11446" t="s">
        <v>340</v>
      </c>
      <c r="H11446" t="s">
        <v>84</v>
      </c>
      <c r="I11446">
        <v>2005</v>
      </c>
      <c r="J11446">
        <v>1.0024999999999999E-3</v>
      </c>
    </row>
    <row r="11447" spans="1:10" x14ac:dyDescent="0.25">
      <c r="A11447" t="s">
        <v>225</v>
      </c>
      <c r="B11447" t="s">
        <v>80</v>
      </c>
      <c r="C11447" t="s">
        <v>37</v>
      </c>
      <c r="D11447">
        <v>150202</v>
      </c>
      <c r="E11447" t="s">
        <v>286</v>
      </c>
      <c r="F11447">
        <v>109</v>
      </c>
      <c r="G11447" t="s">
        <v>342</v>
      </c>
      <c r="H11447" t="s">
        <v>84</v>
      </c>
      <c r="I11447">
        <v>2005</v>
      </c>
      <c r="J11447">
        <v>4.3969399999999999E-2</v>
      </c>
    </row>
    <row r="11448" spans="1:10" x14ac:dyDescent="0.25">
      <c r="A11448" t="s">
        <v>223</v>
      </c>
      <c r="B11448" t="s">
        <v>80</v>
      </c>
      <c r="C11448" t="s">
        <v>37</v>
      </c>
      <c r="D11448">
        <v>150102</v>
      </c>
      <c r="E11448" t="s">
        <v>288</v>
      </c>
      <c r="F11448">
        <v>114</v>
      </c>
      <c r="G11448" t="s">
        <v>335</v>
      </c>
      <c r="H11448" t="s">
        <v>84</v>
      </c>
      <c r="I11448">
        <v>2010</v>
      </c>
      <c r="J11448">
        <v>2.8262299999999999E-3</v>
      </c>
    </row>
    <row r="11449" spans="1:10" x14ac:dyDescent="0.25">
      <c r="A11449" t="s">
        <v>223</v>
      </c>
      <c r="B11449" t="s">
        <v>80</v>
      </c>
      <c r="C11449" t="s">
        <v>37</v>
      </c>
      <c r="D11449">
        <v>120105</v>
      </c>
      <c r="E11449" t="s">
        <v>270</v>
      </c>
      <c r="F11449">
        <v>109</v>
      </c>
      <c r="G11449" t="s">
        <v>342</v>
      </c>
      <c r="H11449" t="s">
        <v>84</v>
      </c>
      <c r="I11449">
        <v>2010</v>
      </c>
      <c r="J11449">
        <v>0.20143800000000001</v>
      </c>
    </row>
    <row r="11450" spans="1:10" x14ac:dyDescent="0.25">
      <c r="A11450" t="s">
        <v>226</v>
      </c>
      <c r="B11450" t="s">
        <v>80</v>
      </c>
      <c r="C11450" t="s">
        <v>37</v>
      </c>
      <c r="D11450">
        <v>130302</v>
      </c>
      <c r="E11450" t="s">
        <v>336</v>
      </c>
      <c r="F11450">
        <v>104</v>
      </c>
      <c r="G11450" t="s">
        <v>340</v>
      </c>
      <c r="H11450" t="s">
        <v>84</v>
      </c>
      <c r="I11450">
        <v>1995</v>
      </c>
      <c r="J11450">
        <v>1.6715899999999999E-6</v>
      </c>
    </row>
    <row r="11451" spans="1:10" x14ac:dyDescent="0.25">
      <c r="A11451" t="s">
        <v>226</v>
      </c>
      <c r="B11451" t="s">
        <v>80</v>
      </c>
      <c r="C11451" t="s">
        <v>37</v>
      </c>
      <c r="D11451">
        <v>120302</v>
      </c>
      <c r="E11451" t="s">
        <v>260</v>
      </c>
      <c r="F11451">
        <v>120</v>
      </c>
      <c r="G11451" t="s">
        <v>332</v>
      </c>
      <c r="H11451" t="s">
        <v>84</v>
      </c>
      <c r="I11451">
        <v>1995</v>
      </c>
      <c r="J11451">
        <v>0.29388999999999998</v>
      </c>
    </row>
    <row r="11452" spans="1:10" x14ac:dyDescent="0.25">
      <c r="A11452" t="s">
        <v>226</v>
      </c>
      <c r="B11452" t="s">
        <v>80</v>
      </c>
      <c r="C11452" t="s">
        <v>37</v>
      </c>
      <c r="D11452">
        <v>120302</v>
      </c>
      <c r="E11452" t="s">
        <v>260</v>
      </c>
      <c r="F11452">
        <v>103</v>
      </c>
      <c r="G11452" t="s">
        <v>82</v>
      </c>
      <c r="H11452" t="s">
        <v>84</v>
      </c>
      <c r="I11452">
        <v>1995</v>
      </c>
      <c r="J11452">
        <v>3.0935800000000003E-5</v>
      </c>
    </row>
    <row r="11453" spans="1:10" x14ac:dyDescent="0.25">
      <c r="A11453" t="s">
        <v>227</v>
      </c>
      <c r="B11453" t="s">
        <v>74</v>
      </c>
      <c r="C11453" t="s">
        <v>208</v>
      </c>
      <c r="D11453">
        <v>500600</v>
      </c>
      <c r="E11453" t="s">
        <v>398</v>
      </c>
      <c r="F11453">
        <v>111</v>
      </c>
      <c r="G11453" t="s">
        <v>333</v>
      </c>
      <c r="H11453" t="s">
        <v>84</v>
      </c>
      <c r="I11453">
        <v>2010</v>
      </c>
      <c r="J11453">
        <v>9277.31</v>
      </c>
    </row>
    <row r="11454" spans="1:10" x14ac:dyDescent="0.25">
      <c r="A11454" t="s">
        <v>226</v>
      </c>
      <c r="B11454" t="s">
        <v>80</v>
      </c>
      <c r="C11454" t="s">
        <v>32</v>
      </c>
      <c r="D11454">
        <v>804300</v>
      </c>
      <c r="E11454" t="s">
        <v>387</v>
      </c>
      <c r="F11454">
        <v>109</v>
      </c>
      <c r="G11454" t="s">
        <v>342</v>
      </c>
      <c r="H11454" t="s">
        <v>84</v>
      </c>
      <c r="I11454">
        <v>2010</v>
      </c>
      <c r="J11454">
        <v>36.206899999999997</v>
      </c>
    </row>
    <row r="11455" spans="1:10" x14ac:dyDescent="0.25">
      <c r="A11455" t="s">
        <v>226</v>
      </c>
      <c r="B11455" t="s">
        <v>80</v>
      </c>
      <c r="C11455" t="s">
        <v>37</v>
      </c>
      <c r="D11455">
        <v>130216</v>
      </c>
      <c r="E11455" t="s">
        <v>355</v>
      </c>
      <c r="F11455">
        <v>104</v>
      </c>
      <c r="G11455" t="s">
        <v>340</v>
      </c>
      <c r="H11455" t="s">
        <v>84</v>
      </c>
      <c r="I11455">
        <v>2010</v>
      </c>
      <c r="J11455">
        <v>1.5843599999999999E-5</v>
      </c>
    </row>
    <row r="11456" spans="1:10" x14ac:dyDescent="0.25">
      <c r="A11456" t="s">
        <v>227</v>
      </c>
      <c r="B11456" t="s">
        <v>74</v>
      </c>
      <c r="C11456" t="s">
        <v>34</v>
      </c>
      <c r="D11456">
        <v>901000</v>
      </c>
      <c r="E11456" t="s">
        <v>34</v>
      </c>
      <c r="F11456">
        <v>104</v>
      </c>
      <c r="G11456" t="s">
        <v>340</v>
      </c>
      <c r="H11456" t="s">
        <v>84</v>
      </c>
      <c r="I11456">
        <v>2010</v>
      </c>
      <c r="J11456">
        <v>2.0936900000000001E-2</v>
      </c>
    </row>
    <row r="11457" spans="1:10" x14ac:dyDescent="0.25">
      <c r="A11457" t="s">
        <v>229</v>
      </c>
      <c r="B11457" t="s">
        <v>75</v>
      </c>
      <c r="C11457" t="s">
        <v>31</v>
      </c>
      <c r="D11457" t="s">
        <v>237</v>
      </c>
      <c r="E11457" t="s">
        <v>236</v>
      </c>
      <c r="F11457">
        <v>111</v>
      </c>
      <c r="G11457" t="s">
        <v>333</v>
      </c>
      <c r="H11457" t="s">
        <v>84</v>
      </c>
      <c r="I11457">
        <v>2005</v>
      </c>
      <c r="J11457">
        <v>3877.11</v>
      </c>
    </row>
    <row r="11458" spans="1:10" x14ac:dyDescent="0.25">
      <c r="A11458" t="s">
        <v>226</v>
      </c>
      <c r="B11458" t="s">
        <v>75</v>
      </c>
      <c r="C11458" t="s">
        <v>31</v>
      </c>
      <c r="D11458" t="s">
        <v>237</v>
      </c>
      <c r="E11458" t="s">
        <v>236</v>
      </c>
      <c r="F11458">
        <v>111</v>
      </c>
      <c r="G11458" t="s">
        <v>333</v>
      </c>
      <c r="H11458" t="s">
        <v>84</v>
      </c>
      <c r="I11458">
        <v>1990</v>
      </c>
      <c r="J11458">
        <v>1019.88</v>
      </c>
    </row>
    <row r="11459" spans="1:10" x14ac:dyDescent="0.25">
      <c r="A11459" t="s">
        <v>229</v>
      </c>
      <c r="B11459" t="s">
        <v>80</v>
      </c>
      <c r="C11459" t="s">
        <v>37</v>
      </c>
      <c r="D11459">
        <v>130216</v>
      </c>
      <c r="E11459" t="s">
        <v>355</v>
      </c>
      <c r="F11459">
        <v>104</v>
      </c>
      <c r="G11459" t="s">
        <v>340</v>
      </c>
      <c r="H11459" t="s">
        <v>84</v>
      </c>
      <c r="I11459">
        <v>2014</v>
      </c>
      <c r="J11459">
        <v>1.0639E-4</v>
      </c>
    </row>
    <row r="11460" spans="1:10" x14ac:dyDescent="0.25">
      <c r="A11460" t="s">
        <v>229</v>
      </c>
      <c r="B11460" t="s">
        <v>80</v>
      </c>
      <c r="C11460" t="s">
        <v>37</v>
      </c>
      <c r="D11460">
        <v>130216</v>
      </c>
      <c r="E11460" t="s">
        <v>355</v>
      </c>
      <c r="F11460">
        <v>104</v>
      </c>
      <c r="G11460" t="s">
        <v>340</v>
      </c>
      <c r="H11460" t="s">
        <v>84</v>
      </c>
      <c r="I11460">
        <v>2015</v>
      </c>
      <c r="J11460">
        <v>1.10507E-4</v>
      </c>
    </row>
    <row r="11461" spans="1:10" x14ac:dyDescent="0.25">
      <c r="A11461" t="s">
        <v>223</v>
      </c>
      <c r="B11461" t="s">
        <v>75</v>
      </c>
      <c r="C11461" t="s">
        <v>31</v>
      </c>
      <c r="D11461" t="s">
        <v>235</v>
      </c>
      <c r="E11461" t="s">
        <v>234</v>
      </c>
      <c r="F11461">
        <v>108</v>
      </c>
      <c r="G11461" t="s">
        <v>83</v>
      </c>
      <c r="H11461" t="s">
        <v>84</v>
      </c>
      <c r="I11461">
        <v>2010</v>
      </c>
      <c r="J11461">
        <v>1.5142800000000001</v>
      </c>
    </row>
    <row r="11462" spans="1:10" x14ac:dyDescent="0.25">
      <c r="A11462" t="s">
        <v>229</v>
      </c>
      <c r="B11462" t="s">
        <v>80</v>
      </c>
      <c r="C11462" t="s">
        <v>37</v>
      </c>
      <c r="D11462">
        <v>120113</v>
      </c>
      <c r="E11462" t="s">
        <v>267</v>
      </c>
      <c r="F11462">
        <v>103</v>
      </c>
      <c r="G11462" t="s">
        <v>82</v>
      </c>
      <c r="H11462" t="s">
        <v>84</v>
      </c>
      <c r="I11462">
        <v>2014</v>
      </c>
      <c r="J11462">
        <v>1.3854099999999999E-2</v>
      </c>
    </row>
    <row r="11463" spans="1:10" x14ac:dyDescent="0.25">
      <c r="A11463" t="s">
        <v>229</v>
      </c>
      <c r="B11463" t="s">
        <v>80</v>
      </c>
      <c r="C11463" t="s">
        <v>37</v>
      </c>
      <c r="D11463">
        <v>130113</v>
      </c>
      <c r="E11463" t="s">
        <v>339</v>
      </c>
      <c r="F11463">
        <v>120</v>
      </c>
      <c r="G11463" t="s">
        <v>332</v>
      </c>
      <c r="H11463" t="s">
        <v>84</v>
      </c>
      <c r="I11463">
        <v>2000</v>
      </c>
      <c r="J11463">
        <v>3.0866199999999999</v>
      </c>
    </row>
    <row r="11464" spans="1:10" x14ac:dyDescent="0.25">
      <c r="A11464" t="s">
        <v>229</v>
      </c>
      <c r="B11464" t="s">
        <v>80</v>
      </c>
      <c r="C11464" t="s">
        <v>37</v>
      </c>
      <c r="D11464">
        <v>120216</v>
      </c>
      <c r="E11464" t="s">
        <v>263</v>
      </c>
      <c r="F11464">
        <v>120</v>
      </c>
      <c r="G11464" t="s">
        <v>332</v>
      </c>
      <c r="H11464" t="s">
        <v>84</v>
      </c>
      <c r="I11464">
        <v>2000</v>
      </c>
      <c r="J11464">
        <v>17.2395</v>
      </c>
    </row>
    <row r="11465" spans="1:10" x14ac:dyDescent="0.25">
      <c r="A11465" t="s">
        <v>225</v>
      </c>
      <c r="B11465" t="s">
        <v>80</v>
      </c>
      <c r="C11465" t="s">
        <v>37</v>
      </c>
      <c r="D11465">
        <v>120218</v>
      </c>
      <c r="E11465" t="s">
        <v>262</v>
      </c>
      <c r="F11465">
        <v>111</v>
      </c>
      <c r="G11465" t="s">
        <v>333</v>
      </c>
      <c r="H11465" t="s">
        <v>84</v>
      </c>
      <c r="I11465">
        <v>1995</v>
      </c>
      <c r="J11465">
        <v>3.8980500000000001E-2</v>
      </c>
    </row>
    <row r="11466" spans="1:10" x14ac:dyDescent="0.25">
      <c r="A11466" t="s">
        <v>225</v>
      </c>
      <c r="B11466" t="s">
        <v>80</v>
      </c>
      <c r="C11466" t="s">
        <v>37</v>
      </c>
      <c r="D11466">
        <v>130212</v>
      </c>
      <c r="E11466" t="s">
        <v>388</v>
      </c>
      <c r="F11466">
        <v>104</v>
      </c>
      <c r="G11466" t="s">
        <v>340</v>
      </c>
      <c r="H11466" t="s">
        <v>84</v>
      </c>
      <c r="I11466">
        <v>1995</v>
      </c>
      <c r="J11466">
        <v>1.4963699999999999E-3</v>
      </c>
    </row>
    <row r="11467" spans="1:10" x14ac:dyDescent="0.25">
      <c r="A11467" t="s">
        <v>229</v>
      </c>
      <c r="B11467" t="s">
        <v>80</v>
      </c>
      <c r="C11467" t="s">
        <v>37</v>
      </c>
      <c r="D11467">
        <v>150202</v>
      </c>
      <c r="E11467" t="s">
        <v>286</v>
      </c>
      <c r="F11467">
        <v>114</v>
      </c>
      <c r="G11467" t="s">
        <v>335</v>
      </c>
      <c r="H11467" t="s">
        <v>84</v>
      </c>
      <c r="I11467">
        <v>1990</v>
      </c>
      <c r="J11467">
        <v>9.1644499999999993E-3</v>
      </c>
    </row>
    <row r="11468" spans="1:10" x14ac:dyDescent="0.25">
      <c r="A11468" t="s">
        <v>229</v>
      </c>
      <c r="B11468" t="s">
        <v>80</v>
      </c>
      <c r="C11468" t="s">
        <v>37</v>
      </c>
      <c r="D11468">
        <v>120212</v>
      </c>
      <c r="E11468" t="s">
        <v>266</v>
      </c>
      <c r="F11468">
        <v>111</v>
      </c>
      <c r="G11468" t="s">
        <v>333</v>
      </c>
      <c r="H11468" t="s">
        <v>84</v>
      </c>
      <c r="I11468">
        <v>1990</v>
      </c>
      <c r="J11468">
        <v>3.5656300000000001</v>
      </c>
    </row>
    <row r="11469" spans="1:10" x14ac:dyDescent="0.25">
      <c r="A11469" t="s">
        <v>226</v>
      </c>
      <c r="B11469" t="s">
        <v>75</v>
      </c>
      <c r="C11469" t="s">
        <v>31</v>
      </c>
      <c r="D11469" t="s">
        <v>235</v>
      </c>
      <c r="E11469" t="s">
        <v>234</v>
      </c>
      <c r="F11469">
        <v>111</v>
      </c>
      <c r="G11469" t="s">
        <v>333</v>
      </c>
      <c r="H11469" t="s">
        <v>84</v>
      </c>
      <c r="I11469">
        <v>2005</v>
      </c>
      <c r="J11469">
        <v>8.4930199999999996</v>
      </c>
    </row>
    <row r="11470" spans="1:10" x14ac:dyDescent="0.25">
      <c r="A11470" t="s">
        <v>229</v>
      </c>
      <c r="B11470" t="s">
        <v>80</v>
      </c>
      <c r="C11470" t="s">
        <v>37</v>
      </c>
      <c r="D11470">
        <v>120106</v>
      </c>
      <c r="E11470" t="s">
        <v>269</v>
      </c>
      <c r="F11470">
        <v>120</v>
      </c>
      <c r="G11470" t="s">
        <v>332</v>
      </c>
      <c r="H11470" t="s">
        <v>84</v>
      </c>
      <c r="I11470">
        <v>1990</v>
      </c>
      <c r="J11470">
        <v>715.40599999999995</v>
      </c>
    </row>
    <row r="11471" spans="1:10" x14ac:dyDescent="0.25">
      <c r="A11471" t="s">
        <v>224</v>
      </c>
      <c r="B11471" t="s">
        <v>202</v>
      </c>
      <c r="C11471" t="s">
        <v>200</v>
      </c>
      <c r="D11471">
        <v>403701</v>
      </c>
      <c r="E11471" t="s">
        <v>382</v>
      </c>
      <c r="F11471">
        <v>120</v>
      </c>
      <c r="G11471" t="s">
        <v>332</v>
      </c>
      <c r="H11471" t="s">
        <v>84</v>
      </c>
      <c r="I11471">
        <v>2014</v>
      </c>
      <c r="J11471">
        <v>0.27563199999999999</v>
      </c>
    </row>
    <row r="11472" spans="1:10" x14ac:dyDescent="0.25">
      <c r="A11472" t="s">
        <v>224</v>
      </c>
      <c r="B11472" t="s">
        <v>202</v>
      </c>
      <c r="C11472" t="s">
        <v>200</v>
      </c>
      <c r="D11472">
        <v>403701</v>
      </c>
      <c r="E11472" t="s">
        <v>382</v>
      </c>
      <c r="F11472">
        <v>120</v>
      </c>
      <c r="G11472" t="s">
        <v>332</v>
      </c>
      <c r="H11472" t="s">
        <v>84</v>
      </c>
      <c r="I11472">
        <v>2010</v>
      </c>
      <c r="J11472">
        <v>0.23841000000000001</v>
      </c>
    </row>
    <row r="11473" spans="1:10" x14ac:dyDescent="0.25">
      <c r="A11473" t="s">
        <v>225</v>
      </c>
      <c r="B11473" t="s">
        <v>80</v>
      </c>
      <c r="C11473" t="s">
        <v>37</v>
      </c>
      <c r="D11473">
        <v>150203</v>
      </c>
      <c r="E11473" t="s">
        <v>285</v>
      </c>
      <c r="F11473">
        <v>111</v>
      </c>
      <c r="G11473" t="s">
        <v>333</v>
      </c>
      <c r="H11473" t="s">
        <v>84</v>
      </c>
      <c r="I11473">
        <v>2010</v>
      </c>
      <c r="J11473">
        <v>1.5105400000000001E-3</v>
      </c>
    </row>
    <row r="11474" spans="1:10" x14ac:dyDescent="0.25">
      <c r="A11474" t="s">
        <v>225</v>
      </c>
      <c r="B11474" t="s">
        <v>80</v>
      </c>
      <c r="C11474" t="s">
        <v>37</v>
      </c>
      <c r="D11474">
        <v>130213</v>
      </c>
      <c r="E11474" t="s">
        <v>368</v>
      </c>
      <c r="F11474">
        <v>104</v>
      </c>
      <c r="G11474" t="s">
        <v>340</v>
      </c>
      <c r="H11474" t="s">
        <v>84</v>
      </c>
      <c r="I11474">
        <v>2010</v>
      </c>
      <c r="J11474">
        <v>1.4590199999999999E-3</v>
      </c>
    </row>
    <row r="11475" spans="1:10" x14ac:dyDescent="0.25">
      <c r="A11475" t="s">
        <v>225</v>
      </c>
      <c r="B11475" t="s">
        <v>80</v>
      </c>
      <c r="C11475" t="s">
        <v>37</v>
      </c>
      <c r="D11475">
        <v>150203</v>
      </c>
      <c r="E11475" t="s">
        <v>285</v>
      </c>
      <c r="F11475">
        <v>114</v>
      </c>
      <c r="G11475" t="s">
        <v>335</v>
      </c>
      <c r="H11475" t="s">
        <v>84</v>
      </c>
      <c r="I11475">
        <v>2010</v>
      </c>
      <c r="J11475">
        <v>4.5316200000000001E-3</v>
      </c>
    </row>
    <row r="11476" spans="1:10" x14ac:dyDescent="0.25">
      <c r="A11476" t="s">
        <v>225</v>
      </c>
      <c r="B11476" t="s">
        <v>80</v>
      </c>
      <c r="C11476" t="s">
        <v>37</v>
      </c>
      <c r="D11476">
        <v>120219</v>
      </c>
      <c r="E11476" t="s">
        <v>261</v>
      </c>
      <c r="F11476">
        <v>104</v>
      </c>
      <c r="G11476" t="s">
        <v>340</v>
      </c>
      <c r="H11476" t="s">
        <v>84</v>
      </c>
      <c r="I11476">
        <v>2010</v>
      </c>
      <c r="J11476">
        <v>3.72951E-4</v>
      </c>
    </row>
    <row r="11477" spans="1:10" x14ac:dyDescent="0.25">
      <c r="A11477" t="s">
        <v>225</v>
      </c>
      <c r="B11477" t="s">
        <v>80</v>
      </c>
      <c r="C11477" t="s">
        <v>37</v>
      </c>
      <c r="D11477">
        <v>120219</v>
      </c>
      <c r="E11477" t="s">
        <v>261</v>
      </c>
      <c r="F11477">
        <v>115</v>
      </c>
      <c r="G11477" t="s">
        <v>341</v>
      </c>
      <c r="H11477" t="s">
        <v>84</v>
      </c>
      <c r="I11477">
        <v>2010</v>
      </c>
      <c r="J11477">
        <v>3.7295100000000001E-3</v>
      </c>
    </row>
    <row r="11478" spans="1:10" x14ac:dyDescent="0.25">
      <c r="A11478" t="s">
        <v>227</v>
      </c>
      <c r="B11478" t="s">
        <v>75</v>
      </c>
      <c r="C11478" t="s">
        <v>31</v>
      </c>
      <c r="D11478" t="s">
        <v>237</v>
      </c>
      <c r="E11478" t="s">
        <v>236</v>
      </c>
      <c r="F11478">
        <v>108</v>
      </c>
      <c r="G11478" t="s">
        <v>83</v>
      </c>
      <c r="H11478" t="s">
        <v>84</v>
      </c>
      <c r="I11478">
        <v>2014</v>
      </c>
      <c r="J11478">
        <v>53.927</v>
      </c>
    </row>
    <row r="11479" spans="1:10" x14ac:dyDescent="0.25">
      <c r="A11479" t="s">
        <v>226</v>
      </c>
      <c r="B11479" t="s">
        <v>80</v>
      </c>
      <c r="C11479" t="s">
        <v>37</v>
      </c>
      <c r="D11479">
        <v>130212</v>
      </c>
      <c r="E11479" t="s">
        <v>388</v>
      </c>
      <c r="F11479">
        <v>111</v>
      </c>
      <c r="G11479" t="s">
        <v>333</v>
      </c>
      <c r="H11479" t="s">
        <v>84</v>
      </c>
      <c r="I11479">
        <v>2015</v>
      </c>
      <c r="J11479">
        <v>1.3487799999999999E-3</v>
      </c>
    </row>
    <row r="11480" spans="1:10" x14ac:dyDescent="0.25">
      <c r="A11480" t="s">
        <v>226</v>
      </c>
      <c r="B11480" t="s">
        <v>80</v>
      </c>
      <c r="C11480" t="s">
        <v>37</v>
      </c>
      <c r="D11480">
        <v>120212</v>
      </c>
      <c r="E11480" t="s">
        <v>266</v>
      </c>
      <c r="F11480">
        <v>115</v>
      </c>
      <c r="G11480" t="s">
        <v>341</v>
      </c>
      <c r="H11480" t="s">
        <v>84</v>
      </c>
      <c r="I11480">
        <v>2015</v>
      </c>
      <c r="J11480">
        <v>8.7164700000000005E-3</v>
      </c>
    </row>
    <row r="11481" spans="1:10" x14ac:dyDescent="0.25">
      <c r="A11481" t="s">
        <v>223</v>
      </c>
      <c r="B11481" t="s">
        <v>80</v>
      </c>
      <c r="C11481" t="s">
        <v>37</v>
      </c>
      <c r="D11481">
        <v>130105</v>
      </c>
      <c r="E11481" t="s">
        <v>352</v>
      </c>
      <c r="F11481">
        <v>104</v>
      </c>
      <c r="G11481" t="s">
        <v>340</v>
      </c>
      <c r="H11481" t="s">
        <v>84</v>
      </c>
      <c r="I11481">
        <v>2015</v>
      </c>
      <c r="J11481">
        <v>2.0263099999999999E-4</v>
      </c>
    </row>
    <row r="11482" spans="1:10" x14ac:dyDescent="0.25">
      <c r="A11482" t="s">
        <v>224</v>
      </c>
      <c r="B11482" t="s">
        <v>75</v>
      </c>
      <c r="C11482" t="s">
        <v>31</v>
      </c>
      <c r="D11482" t="s">
        <v>235</v>
      </c>
      <c r="E11482" t="s">
        <v>234</v>
      </c>
      <c r="F11482">
        <v>104</v>
      </c>
      <c r="G11482" t="s">
        <v>340</v>
      </c>
      <c r="H11482" t="s">
        <v>84</v>
      </c>
      <c r="I11482">
        <v>2014</v>
      </c>
      <c r="J11482">
        <v>1.21376</v>
      </c>
    </row>
    <row r="11483" spans="1:10" x14ac:dyDescent="0.25">
      <c r="A11483" t="s">
        <v>224</v>
      </c>
      <c r="B11483" t="s">
        <v>80</v>
      </c>
      <c r="C11483" t="s">
        <v>37</v>
      </c>
      <c r="D11483">
        <v>120113</v>
      </c>
      <c r="E11483" t="s">
        <v>267</v>
      </c>
      <c r="F11483">
        <v>104</v>
      </c>
      <c r="G11483" t="s">
        <v>340</v>
      </c>
      <c r="H11483" t="s">
        <v>84</v>
      </c>
      <c r="I11483">
        <v>2000</v>
      </c>
      <c r="J11483">
        <v>2.2714599999999999E-3</v>
      </c>
    </row>
    <row r="11484" spans="1:10" x14ac:dyDescent="0.25">
      <c r="A11484" t="s">
        <v>224</v>
      </c>
      <c r="B11484" t="s">
        <v>80</v>
      </c>
      <c r="C11484" t="s">
        <v>37</v>
      </c>
      <c r="D11484">
        <v>150103</v>
      </c>
      <c r="E11484" t="s">
        <v>287</v>
      </c>
      <c r="F11484">
        <v>111</v>
      </c>
      <c r="G11484" t="s">
        <v>333</v>
      </c>
      <c r="H11484" t="s">
        <v>84</v>
      </c>
      <c r="I11484">
        <v>2000</v>
      </c>
      <c r="J11484">
        <v>1.4248500000000001E-3</v>
      </c>
    </row>
    <row r="11485" spans="1:10" x14ac:dyDescent="0.25">
      <c r="A11485" t="s">
        <v>224</v>
      </c>
      <c r="B11485" t="s">
        <v>80</v>
      </c>
      <c r="C11485" t="s">
        <v>37</v>
      </c>
      <c r="D11485">
        <v>130303</v>
      </c>
      <c r="E11485" t="s">
        <v>351</v>
      </c>
      <c r="F11485">
        <v>120</v>
      </c>
      <c r="G11485" t="s">
        <v>332</v>
      </c>
      <c r="H11485" t="s">
        <v>84</v>
      </c>
      <c r="I11485">
        <v>2000</v>
      </c>
      <c r="J11485">
        <v>2.9067900000000001E-2</v>
      </c>
    </row>
    <row r="11486" spans="1:10" x14ac:dyDescent="0.25">
      <c r="A11486" t="s">
        <v>224</v>
      </c>
      <c r="B11486" t="s">
        <v>80</v>
      </c>
      <c r="C11486" t="s">
        <v>37</v>
      </c>
      <c r="D11486">
        <v>120303</v>
      </c>
      <c r="E11486" t="s">
        <v>259</v>
      </c>
      <c r="F11486">
        <v>115</v>
      </c>
      <c r="G11486" t="s">
        <v>341</v>
      </c>
      <c r="H11486" t="s">
        <v>84</v>
      </c>
      <c r="I11486">
        <v>2000</v>
      </c>
      <c r="J11486">
        <v>1.73168E-3</v>
      </c>
    </row>
    <row r="11487" spans="1:10" x14ac:dyDescent="0.25">
      <c r="A11487" t="s">
        <v>224</v>
      </c>
      <c r="B11487" t="s">
        <v>80</v>
      </c>
      <c r="C11487" t="s">
        <v>37</v>
      </c>
      <c r="D11487">
        <v>130216</v>
      </c>
      <c r="E11487" t="s">
        <v>355</v>
      </c>
      <c r="F11487">
        <v>114</v>
      </c>
      <c r="G11487" t="s">
        <v>335</v>
      </c>
      <c r="H11487" t="s">
        <v>84</v>
      </c>
      <c r="I11487">
        <v>2000</v>
      </c>
      <c r="J11487">
        <v>1.77999E-3</v>
      </c>
    </row>
    <row r="11488" spans="1:10" x14ac:dyDescent="0.25">
      <c r="A11488" t="s">
        <v>224</v>
      </c>
      <c r="B11488" t="s">
        <v>80</v>
      </c>
      <c r="C11488" t="s">
        <v>37</v>
      </c>
      <c r="D11488">
        <v>120216</v>
      </c>
      <c r="E11488" t="s">
        <v>263</v>
      </c>
      <c r="F11488">
        <v>120</v>
      </c>
      <c r="G11488" t="s">
        <v>332</v>
      </c>
      <c r="H11488" t="s">
        <v>84</v>
      </c>
      <c r="I11488">
        <v>2000</v>
      </c>
      <c r="J11488">
        <v>2.6691400000000001</v>
      </c>
    </row>
    <row r="11489" spans="1:10" x14ac:dyDescent="0.25">
      <c r="A11489" t="s">
        <v>226</v>
      </c>
      <c r="B11489" t="s">
        <v>80</v>
      </c>
      <c r="C11489" t="s">
        <v>191</v>
      </c>
      <c r="D11489">
        <v>230900</v>
      </c>
      <c r="E11489" t="s">
        <v>390</v>
      </c>
      <c r="F11489">
        <v>120</v>
      </c>
      <c r="G11489" t="s">
        <v>332</v>
      </c>
      <c r="H11489" t="s">
        <v>84</v>
      </c>
      <c r="I11489">
        <v>2015</v>
      </c>
      <c r="J11489">
        <v>5.2648200000000003</v>
      </c>
    </row>
    <row r="11490" spans="1:10" x14ac:dyDescent="0.25">
      <c r="A11490" t="s">
        <v>225</v>
      </c>
      <c r="B11490" t="s">
        <v>202</v>
      </c>
      <c r="C11490" t="s">
        <v>200</v>
      </c>
      <c r="D11490">
        <v>411900</v>
      </c>
      <c r="E11490" t="s">
        <v>353</v>
      </c>
      <c r="F11490">
        <v>120</v>
      </c>
      <c r="G11490" t="s">
        <v>332</v>
      </c>
      <c r="H11490" t="s">
        <v>84</v>
      </c>
      <c r="I11490">
        <v>2005</v>
      </c>
      <c r="J11490">
        <v>234.08699999999999</v>
      </c>
    </row>
    <row r="11491" spans="1:10" x14ac:dyDescent="0.25">
      <c r="A11491" t="s">
        <v>225</v>
      </c>
      <c r="B11491" t="s">
        <v>80</v>
      </c>
      <c r="C11491" t="s">
        <v>37</v>
      </c>
      <c r="D11491">
        <v>120112</v>
      </c>
      <c r="E11491" t="s">
        <v>268</v>
      </c>
      <c r="F11491">
        <v>114</v>
      </c>
      <c r="G11491" t="s">
        <v>335</v>
      </c>
      <c r="H11491" t="s">
        <v>84</v>
      </c>
      <c r="I11491">
        <v>1995</v>
      </c>
      <c r="J11491">
        <v>0.30640200000000001</v>
      </c>
    </row>
    <row r="11492" spans="1:10" x14ac:dyDescent="0.25">
      <c r="A11492" t="s">
        <v>223</v>
      </c>
      <c r="B11492" t="s">
        <v>74</v>
      </c>
      <c r="C11492" t="s">
        <v>34</v>
      </c>
      <c r="D11492">
        <v>901000</v>
      </c>
      <c r="E11492" t="s">
        <v>34</v>
      </c>
      <c r="F11492">
        <v>111</v>
      </c>
      <c r="G11492" t="s">
        <v>333</v>
      </c>
      <c r="H11492" t="s">
        <v>84</v>
      </c>
      <c r="I11492">
        <v>2000</v>
      </c>
      <c r="J11492">
        <v>16.765599999999999</v>
      </c>
    </row>
    <row r="11493" spans="1:10" x14ac:dyDescent="0.25">
      <c r="A11493" t="s">
        <v>224</v>
      </c>
      <c r="B11493" t="s">
        <v>80</v>
      </c>
      <c r="C11493" t="s">
        <v>37</v>
      </c>
      <c r="D11493">
        <v>120303</v>
      </c>
      <c r="E11493" t="s">
        <v>259</v>
      </c>
      <c r="F11493">
        <v>120</v>
      </c>
      <c r="G11493" t="s">
        <v>332</v>
      </c>
      <c r="H11493" t="s">
        <v>84</v>
      </c>
      <c r="I11493">
        <v>1990</v>
      </c>
      <c r="J11493">
        <v>0.79703500000000005</v>
      </c>
    </row>
    <row r="11494" spans="1:10" x14ac:dyDescent="0.25">
      <c r="A11494" t="s">
        <v>223</v>
      </c>
      <c r="B11494" t="s">
        <v>202</v>
      </c>
      <c r="C11494" t="s">
        <v>201</v>
      </c>
      <c r="D11494">
        <v>450100</v>
      </c>
      <c r="E11494" t="s">
        <v>201</v>
      </c>
      <c r="F11494">
        <v>104</v>
      </c>
      <c r="G11494" t="s">
        <v>340</v>
      </c>
      <c r="H11494" t="s">
        <v>84</v>
      </c>
      <c r="I11494">
        <v>2000</v>
      </c>
      <c r="J11494">
        <v>1.9554400000000001</v>
      </c>
    </row>
    <row r="11495" spans="1:10" x14ac:dyDescent="0.25">
      <c r="A11495" t="s">
        <v>224</v>
      </c>
      <c r="B11495" t="s">
        <v>80</v>
      </c>
      <c r="C11495" t="s">
        <v>37</v>
      </c>
      <c r="D11495">
        <v>130302</v>
      </c>
      <c r="E11495" t="s">
        <v>336</v>
      </c>
      <c r="F11495">
        <v>111</v>
      </c>
      <c r="G11495" t="s">
        <v>333</v>
      </c>
      <c r="H11495" t="s">
        <v>84</v>
      </c>
      <c r="I11495">
        <v>2005</v>
      </c>
      <c r="J11495">
        <v>9.1960500000000002E-5</v>
      </c>
    </row>
    <row r="11496" spans="1:10" x14ac:dyDescent="0.25">
      <c r="A11496" t="s">
        <v>224</v>
      </c>
      <c r="B11496" t="s">
        <v>80</v>
      </c>
      <c r="C11496" t="s">
        <v>37</v>
      </c>
      <c r="D11496">
        <v>120215</v>
      </c>
      <c r="E11496" t="s">
        <v>264</v>
      </c>
      <c r="F11496">
        <v>111</v>
      </c>
      <c r="G11496" t="s">
        <v>333</v>
      </c>
      <c r="H11496" t="s">
        <v>84</v>
      </c>
      <c r="I11496">
        <v>2005</v>
      </c>
      <c r="J11496">
        <v>3.2582999999999999E-4</v>
      </c>
    </row>
    <row r="11497" spans="1:10" x14ac:dyDescent="0.25">
      <c r="A11497" t="s">
        <v>224</v>
      </c>
      <c r="B11497" t="s">
        <v>80</v>
      </c>
      <c r="C11497" t="s">
        <v>37</v>
      </c>
      <c r="D11497">
        <v>130112</v>
      </c>
      <c r="E11497" t="s">
        <v>349</v>
      </c>
      <c r="F11497">
        <v>104</v>
      </c>
      <c r="G11497" t="s">
        <v>340</v>
      </c>
      <c r="H11497" t="s">
        <v>84</v>
      </c>
      <c r="I11497">
        <v>2005</v>
      </c>
      <c r="J11497">
        <v>6.2969600000000001E-5</v>
      </c>
    </row>
    <row r="11498" spans="1:10" x14ac:dyDescent="0.25">
      <c r="A11498" t="s">
        <v>224</v>
      </c>
      <c r="B11498" t="s">
        <v>80</v>
      </c>
      <c r="C11498" t="s">
        <v>37</v>
      </c>
      <c r="D11498">
        <v>120105</v>
      </c>
      <c r="E11498" t="s">
        <v>270</v>
      </c>
      <c r="F11498">
        <v>104</v>
      </c>
      <c r="G11498" t="s">
        <v>340</v>
      </c>
      <c r="H11498" t="s">
        <v>84</v>
      </c>
      <c r="I11498">
        <v>2005</v>
      </c>
      <c r="J11498">
        <v>4.0707599999999997E-3</v>
      </c>
    </row>
    <row r="11499" spans="1:10" x14ac:dyDescent="0.25">
      <c r="A11499" t="s">
        <v>224</v>
      </c>
      <c r="B11499" t="s">
        <v>80</v>
      </c>
      <c r="C11499" t="s">
        <v>37</v>
      </c>
      <c r="D11499">
        <v>120112</v>
      </c>
      <c r="E11499" t="s">
        <v>268</v>
      </c>
      <c r="F11499">
        <v>104</v>
      </c>
      <c r="G11499" t="s">
        <v>340</v>
      </c>
      <c r="H11499" t="s">
        <v>84</v>
      </c>
      <c r="I11499">
        <v>2005</v>
      </c>
      <c r="J11499">
        <v>1.02884E-3</v>
      </c>
    </row>
    <row r="11500" spans="1:10" x14ac:dyDescent="0.25">
      <c r="A11500" t="s">
        <v>224</v>
      </c>
      <c r="B11500" t="s">
        <v>80</v>
      </c>
      <c r="C11500" t="s">
        <v>37</v>
      </c>
      <c r="D11500">
        <v>120105</v>
      </c>
      <c r="E11500" t="s">
        <v>270</v>
      </c>
      <c r="F11500">
        <v>109</v>
      </c>
      <c r="G11500" t="s">
        <v>342</v>
      </c>
      <c r="H11500" t="s">
        <v>84</v>
      </c>
      <c r="I11500">
        <v>2005</v>
      </c>
      <c r="J11500">
        <v>0.203538</v>
      </c>
    </row>
    <row r="11501" spans="1:10" x14ac:dyDescent="0.25">
      <c r="A11501" t="s">
        <v>224</v>
      </c>
      <c r="B11501" t="s">
        <v>80</v>
      </c>
      <c r="C11501" t="s">
        <v>37</v>
      </c>
      <c r="D11501">
        <v>120112</v>
      </c>
      <c r="E11501" t="s">
        <v>268</v>
      </c>
      <c r="F11501">
        <v>114</v>
      </c>
      <c r="G11501" t="s">
        <v>335</v>
      </c>
      <c r="H11501" t="s">
        <v>84</v>
      </c>
      <c r="I11501">
        <v>2005</v>
      </c>
      <c r="J11501">
        <v>5.1442099999999998E-2</v>
      </c>
    </row>
    <row r="11502" spans="1:10" x14ac:dyDescent="0.25">
      <c r="A11502" t="s">
        <v>224</v>
      </c>
      <c r="B11502" t="s">
        <v>80</v>
      </c>
      <c r="C11502" t="s">
        <v>37</v>
      </c>
      <c r="D11502">
        <v>130105</v>
      </c>
      <c r="E11502" t="s">
        <v>352</v>
      </c>
      <c r="F11502">
        <v>104</v>
      </c>
      <c r="G11502" t="s">
        <v>340</v>
      </c>
      <c r="H11502" t="s">
        <v>84</v>
      </c>
      <c r="I11502">
        <v>2005</v>
      </c>
      <c r="J11502">
        <v>2.7603099999999999E-4</v>
      </c>
    </row>
    <row r="11503" spans="1:10" x14ac:dyDescent="0.25">
      <c r="A11503" t="s">
        <v>226</v>
      </c>
      <c r="B11503" t="s">
        <v>80</v>
      </c>
      <c r="C11503" t="s">
        <v>32</v>
      </c>
      <c r="D11503">
        <v>230500</v>
      </c>
      <c r="E11503" t="s">
        <v>356</v>
      </c>
      <c r="F11503">
        <v>120</v>
      </c>
      <c r="G11503" t="s">
        <v>332</v>
      </c>
      <c r="H11503" t="s">
        <v>84</v>
      </c>
      <c r="I11503">
        <v>2014</v>
      </c>
      <c r="J11503">
        <v>0.56586800000000004</v>
      </c>
    </row>
    <row r="11504" spans="1:10" x14ac:dyDescent="0.25">
      <c r="A11504" t="s">
        <v>224</v>
      </c>
      <c r="B11504" t="s">
        <v>75</v>
      </c>
      <c r="C11504" t="s">
        <v>31</v>
      </c>
      <c r="D11504" t="s">
        <v>235</v>
      </c>
      <c r="E11504" t="s">
        <v>234</v>
      </c>
      <c r="F11504">
        <v>109</v>
      </c>
      <c r="G11504" t="s">
        <v>342</v>
      </c>
      <c r="H11504" t="s">
        <v>84</v>
      </c>
      <c r="I11504">
        <v>2005</v>
      </c>
      <c r="J11504">
        <v>82.6417</v>
      </c>
    </row>
    <row r="11505" spans="1:10" x14ac:dyDescent="0.25">
      <c r="A11505" t="s">
        <v>227</v>
      </c>
      <c r="B11505" t="s">
        <v>80</v>
      </c>
      <c r="C11505" t="s">
        <v>37</v>
      </c>
      <c r="D11505">
        <v>130216</v>
      </c>
      <c r="E11505" t="s">
        <v>355</v>
      </c>
      <c r="F11505">
        <v>109</v>
      </c>
      <c r="G11505" t="s">
        <v>342</v>
      </c>
      <c r="H11505" t="s">
        <v>84</v>
      </c>
      <c r="I11505">
        <v>2015</v>
      </c>
      <c r="J11505">
        <v>0.55924799999999997</v>
      </c>
    </row>
    <row r="11506" spans="1:10" x14ac:dyDescent="0.25">
      <c r="A11506" t="s">
        <v>223</v>
      </c>
      <c r="B11506" t="s">
        <v>202</v>
      </c>
      <c r="C11506" t="s">
        <v>199</v>
      </c>
      <c r="D11506" t="s">
        <v>381</v>
      </c>
      <c r="E11506" t="s">
        <v>380</v>
      </c>
      <c r="F11506">
        <v>104</v>
      </c>
      <c r="G11506" t="s">
        <v>340</v>
      </c>
      <c r="H11506" t="s">
        <v>84</v>
      </c>
      <c r="I11506">
        <v>2000</v>
      </c>
      <c r="J11506">
        <v>106.294</v>
      </c>
    </row>
    <row r="11507" spans="1:10" x14ac:dyDescent="0.25">
      <c r="A11507" t="s">
        <v>224</v>
      </c>
      <c r="B11507" t="s">
        <v>80</v>
      </c>
      <c r="C11507" t="s">
        <v>37</v>
      </c>
      <c r="D11507">
        <v>150103</v>
      </c>
      <c r="E11507" t="s">
        <v>287</v>
      </c>
      <c r="F11507">
        <v>114</v>
      </c>
      <c r="G11507" t="s">
        <v>335</v>
      </c>
      <c r="H11507" t="s">
        <v>84</v>
      </c>
      <c r="I11507">
        <v>2014</v>
      </c>
      <c r="J11507">
        <v>4.0726099999999999E-3</v>
      </c>
    </row>
    <row r="11508" spans="1:10" x14ac:dyDescent="0.25">
      <c r="A11508" t="s">
        <v>224</v>
      </c>
      <c r="B11508" t="s">
        <v>80</v>
      </c>
      <c r="C11508" t="s">
        <v>37</v>
      </c>
      <c r="D11508">
        <v>120113</v>
      </c>
      <c r="E11508" t="s">
        <v>267</v>
      </c>
      <c r="F11508">
        <v>109</v>
      </c>
      <c r="G11508" t="s">
        <v>342</v>
      </c>
      <c r="H11508" t="s">
        <v>84</v>
      </c>
      <c r="I11508">
        <v>2014</v>
      </c>
      <c r="J11508">
        <v>9.7172700000000001E-2</v>
      </c>
    </row>
    <row r="11509" spans="1:10" x14ac:dyDescent="0.25">
      <c r="A11509" t="s">
        <v>224</v>
      </c>
      <c r="B11509" t="s">
        <v>80</v>
      </c>
      <c r="C11509" t="s">
        <v>37</v>
      </c>
      <c r="D11509">
        <v>130106</v>
      </c>
      <c r="E11509" t="s">
        <v>345</v>
      </c>
      <c r="F11509">
        <v>114</v>
      </c>
      <c r="G11509" t="s">
        <v>335</v>
      </c>
      <c r="H11509" t="s">
        <v>84</v>
      </c>
      <c r="I11509">
        <v>2014</v>
      </c>
      <c r="J11509">
        <v>0.16136800000000001</v>
      </c>
    </row>
    <row r="11510" spans="1:10" x14ac:dyDescent="0.25">
      <c r="A11510" t="s">
        <v>229</v>
      </c>
      <c r="B11510" t="s">
        <v>80</v>
      </c>
      <c r="C11510" t="s">
        <v>37</v>
      </c>
      <c r="D11510">
        <v>150202</v>
      </c>
      <c r="E11510" t="s">
        <v>286</v>
      </c>
      <c r="F11510">
        <v>104</v>
      </c>
      <c r="G11510" t="s">
        <v>340</v>
      </c>
      <c r="H11510" t="s">
        <v>84</v>
      </c>
      <c r="I11510">
        <v>2014</v>
      </c>
      <c r="J11510">
        <v>5.5157899999999996E-4</v>
      </c>
    </row>
    <row r="11511" spans="1:10" x14ac:dyDescent="0.25">
      <c r="A11511" t="s">
        <v>223</v>
      </c>
      <c r="B11511" t="s">
        <v>79</v>
      </c>
      <c r="C11511" t="s">
        <v>35</v>
      </c>
      <c r="D11511" t="s">
        <v>243</v>
      </c>
      <c r="E11511" t="s">
        <v>242</v>
      </c>
      <c r="F11511">
        <v>103</v>
      </c>
      <c r="G11511" t="s">
        <v>82</v>
      </c>
      <c r="H11511" t="s">
        <v>84</v>
      </c>
      <c r="I11511">
        <v>2014</v>
      </c>
      <c r="J11511">
        <v>23.879100000000001</v>
      </c>
    </row>
    <row r="11512" spans="1:10" x14ac:dyDescent="0.25">
      <c r="A11512" t="s">
        <v>224</v>
      </c>
      <c r="B11512" t="s">
        <v>80</v>
      </c>
      <c r="C11512" t="s">
        <v>191</v>
      </c>
      <c r="D11512">
        <v>230900</v>
      </c>
      <c r="E11512" t="s">
        <v>390</v>
      </c>
      <c r="F11512">
        <v>120</v>
      </c>
      <c r="G11512" t="s">
        <v>332</v>
      </c>
      <c r="H11512" t="s">
        <v>84</v>
      </c>
      <c r="I11512">
        <v>2005</v>
      </c>
      <c r="J11512">
        <v>10.148300000000001</v>
      </c>
    </row>
    <row r="11513" spans="1:10" x14ac:dyDescent="0.25">
      <c r="A11513" t="s">
        <v>224</v>
      </c>
      <c r="B11513" t="s">
        <v>80</v>
      </c>
      <c r="C11513" t="s">
        <v>81</v>
      </c>
      <c r="D11513">
        <v>230702</v>
      </c>
      <c r="E11513" t="s">
        <v>231</v>
      </c>
      <c r="F11513">
        <v>109</v>
      </c>
      <c r="G11513" t="s">
        <v>342</v>
      </c>
      <c r="H11513" t="s">
        <v>84</v>
      </c>
      <c r="I11513">
        <v>2014</v>
      </c>
      <c r="J11513">
        <v>4.4232100000000001</v>
      </c>
    </row>
    <row r="11514" spans="1:10" x14ac:dyDescent="0.25">
      <c r="A11514" t="s">
        <v>224</v>
      </c>
      <c r="B11514" t="s">
        <v>80</v>
      </c>
      <c r="C11514" t="s">
        <v>191</v>
      </c>
      <c r="D11514">
        <v>230901</v>
      </c>
      <c r="E11514" t="s">
        <v>401</v>
      </c>
      <c r="F11514">
        <v>104</v>
      </c>
      <c r="G11514" t="s">
        <v>340</v>
      </c>
      <c r="H11514" t="s">
        <v>84</v>
      </c>
      <c r="I11514">
        <v>1990</v>
      </c>
      <c r="J11514">
        <v>0.11088199999999999</v>
      </c>
    </row>
    <row r="11515" spans="1:10" x14ac:dyDescent="0.25">
      <c r="A11515" t="s">
        <v>227</v>
      </c>
      <c r="B11515" t="s">
        <v>80</v>
      </c>
      <c r="C11515" t="s">
        <v>81</v>
      </c>
      <c r="D11515">
        <v>340200</v>
      </c>
      <c r="E11515" t="s">
        <v>228</v>
      </c>
      <c r="F11515">
        <v>109</v>
      </c>
      <c r="G11515" t="s">
        <v>342</v>
      </c>
      <c r="H11515" t="s">
        <v>84</v>
      </c>
      <c r="I11515">
        <v>1995</v>
      </c>
      <c r="J11515">
        <v>9950.2999999999993</v>
      </c>
    </row>
    <row r="11516" spans="1:10" x14ac:dyDescent="0.25">
      <c r="A11516" t="s">
        <v>229</v>
      </c>
      <c r="B11516" t="s">
        <v>80</v>
      </c>
      <c r="C11516" t="s">
        <v>81</v>
      </c>
      <c r="D11516">
        <v>260200</v>
      </c>
      <c r="E11516" t="s">
        <v>389</v>
      </c>
      <c r="F11516">
        <v>120</v>
      </c>
      <c r="G11516" t="s">
        <v>332</v>
      </c>
      <c r="H11516" t="s">
        <v>84</v>
      </c>
      <c r="I11516">
        <v>2010</v>
      </c>
      <c r="J11516">
        <v>0.61620699999999995</v>
      </c>
    </row>
    <row r="11517" spans="1:10" x14ac:dyDescent="0.25">
      <c r="A11517" t="s">
        <v>229</v>
      </c>
      <c r="B11517" t="s">
        <v>80</v>
      </c>
      <c r="C11517" t="s">
        <v>37</v>
      </c>
      <c r="D11517">
        <v>120106</v>
      </c>
      <c r="E11517" t="s">
        <v>269</v>
      </c>
      <c r="F11517">
        <v>104</v>
      </c>
      <c r="G11517" t="s">
        <v>340</v>
      </c>
      <c r="H11517" t="s">
        <v>84</v>
      </c>
      <c r="I11517">
        <v>1990</v>
      </c>
      <c r="J11517">
        <v>7.5305899999999995E-2</v>
      </c>
    </row>
    <row r="11518" spans="1:10" x14ac:dyDescent="0.25">
      <c r="A11518" t="s">
        <v>229</v>
      </c>
      <c r="B11518" t="s">
        <v>80</v>
      </c>
      <c r="C11518" t="s">
        <v>37</v>
      </c>
      <c r="D11518">
        <v>120113</v>
      </c>
      <c r="E11518" t="s">
        <v>267</v>
      </c>
      <c r="F11518">
        <v>109</v>
      </c>
      <c r="G11518" t="s">
        <v>342</v>
      </c>
      <c r="H11518" t="s">
        <v>84</v>
      </c>
      <c r="I11518">
        <v>1990</v>
      </c>
      <c r="J11518">
        <v>0.36780800000000002</v>
      </c>
    </row>
    <row r="11519" spans="1:10" x14ac:dyDescent="0.25">
      <c r="A11519" t="s">
        <v>229</v>
      </c>
      <c r="B11519" t="s">
        <v>80</v>
      </c>
      <c r="C11519" t="s">
        <v>37</v>
      </c>
      <c r="D11519">
        <v>130303</v>
      </c>
      <c r="E11519" t="s">
        <v>351</v>
      </c>
      <c r="F11519">
        <v>114</v>
      </c>
      <c r="G11519" t="s">
        <v>335</v>
      </c>
      <c r="H11519" t="s">
        <v>84</v>
      </c>
      <c r="I11519">
        <v>1990</v>
      </c>
      <c r="J11519">
        <v>4.9847600000000004E-3</v>
      </c>
    </row>
    <row r="11520" spans="1:10" x14ac:dyDescent="0.25">
      <c r="A11520" t="s">
        <v>229</v>
      </c>
      <c r="B11520" t="s">
        <v>80</v>
      </c>
      <c r="C11520" t="s">
        <v>37</v>
      </c>
      <c r="D11520">
        <v>130212</v>
      </c>
      <c r="E11520" t="s">
        <v>388</v>
      </c>
      <c r="F11520">
        <v>109</v>
      </c>
      <c r="G11520" t="s">
        <v>342</v>
      </c>
      <c r="H11520" t="s">
        <v>84</v>
      </c>
      <c r="I11520">
        <v>2000</v>
      </c>
      <c r="J11520">
        <v>4.5412400000000002</v>
      </c>
    </row>
    <row r="11521" spans="1:10" x14ac:dyDescent="0.25">
      <c r="A11521" t="s">
        <v>229</v>
      </c>
      <c r="B11521" t="s">
        <v>80</v>
      </c>
      <c r="C11521" t="s">
        <v>37</v>
      </c>
      <c r="D11521">
        <v>120213</v>
      </c>
      <c r="E11521" t="s">
        <v>265</v>
      </c>
      <c r="F11521">
        <v>115</v>
      </c>
      <c r="G11521" t="s">
        <v>341</v>
      </c>
      <c r="H11521" t="s">
        <v>84</v>
      </c>
      <c r="I11521">
        <v>1990</v>
      </c>
      <c r="J11521">
        <v>0.23869199999999999</v>
      </c>
    </row>
    <row r="11522" spans="1:10" x14ac:dyDescent="0.25">
      <c r="A11522" t="s">
        <v>229</v>
      </c>
      <c r="B11522" t="s">
        <v>80</v>
      </c>
      <c r="C11522" t="s">
        <v>37</v>
      </c>
      <c r="D11522">
        <v>120219</v>
      </c>
      <c r="E11522" t="s">
        <v>261</v>
      </c>
      <c r="F11522">
        <v>103</v>
      </c>
      <c r="G11522" t="s">
        <v>82</v>
      </c>
      <c r="H11522" t="s">
        <v>84</v>
      </c>
      <c r="I11522">
        <v>1990</v>
      </c>
      <c r="J11522">
        <v>4.4332799999999999E-4</v>
      </c>
    </row>
    <row r="11523" spans="1:10" x14ac:dyDescent="0.25">
      <c r="A11523" t="s">
        <v>229</v>
      </c>
      <c r="B11523" t="s">
        <v>80</v>
      </c>
      <c r="C11523" t="s">
        <v>37</v>
      </c>
      <c r="D11523">
        <v>120219</v>
      </c>
      <c r="E11523" t="s">
        <v>261</v>
      </c>
      <c r="F11523">
        <v>104</v>
      </c>
      <c r="G11523" t="s">
        <v>340</v>
      </c>
      <c r="H11523" t="s">
        <v>84</v>
      </c>
      <c r="I11523">
        <v>1990</v>
      </c>
      <c r="J11523">
        <v>4.4332799999999999E-4</v>
      </c>
    </row>
    <row r="11524" spans="1:10" x14ac:dyDescent="0.25">
      <c r="A11524" t="s">
        <v>223</v>
      </c>
      <c r="B11524" t="s">
        <v>80</v>
      </c>
      <c r="C11524" t="s">
        <v>37</v>
      </c>
      <c r="D11524">
        <v>120303</v>
      </c>
      <c r="E11524" t="s">
        <v>259</v>
      </c>
      <c r="F11524">
        <v>109</v>
      </c>
      <c r="G11524" t="s">
        <v>342</v>
      </c>
      <c r="H11524" t="s">
        <v>84</v>
      </c>
      <c r="I11524">
        <v>1995</v>
      </c>
      <c r="J11524">
        <v>1.31927E-2</v>
      </c>
    </row>
    <row r="11525" spans="1:10" x14ac:dyDescent="0.25">
      <c r="A11525" t="s">
        <v>223</v>
      </c>
      <c r="B11525" t="s">
        <v>80</v>
      </c>
      <c r="C11525" t="s">
        <v>37</v>
      </c>
      <c r="D11525">
        <v>150103</v>
      </c>
      <c r="E11525" t="s">
        <v>287</v>
      </c>
      <c r="F11525">
        <v>104</v>
      </c>
      <c r="G11525" t="s">
        <v>340</v>
      </c>
      <c r="H11525" t="s">
        <v>84</v>
      </c>
      <c r="I11525">
        <v>1995</v>
      </c>
      <c r="J11525">
        <v>6.4656499999999999E-4</v>
      </c>
    </row>
    <row r="11526" spans="1:10" x14ac:dyDescent="0.25">
      <c r="A11526" t="s">
        <v>226</v>
      </c>
      <c r="B11526" t="s">
        <v>75</v>
      </c>
      <c r="C11526" t="s">
        <v>31</v>
      </c>
      <c r="D11526" t="s">
        <v>237</v>
      </c>
      <c r="E11526" t="s">
        <v>236</v>
      </c>
      <c r="F11526">
        <v>104</v>
      </c>
      <c r="G11526" t="s">
        <v>340</v>
      </c>
      <c r="H11526" t="s">
        <v>84</v>
      </c>
      <c r="I11526">
        <v>2014</v>
      </c>
      <c r="J11526">
        <v>6.0419999999999998</v>
      </c>
    </row>
    <row r="11527" spans="1:10" x14ac:dyDescent="0.25">
      <c r="A11527" t="s">
        <v>225</v>
      </c>
      <c r="B11527" t="s">
        <v>80</v>
      </c>
      <c r="C11527" t="s">
        <v>37</v>
      </c>
      <c r="D11527">
        <v>130303</v>
      </c>
      <c r="E11527" t="s">
        <v>351</v>
      </c>
      <c r="F11527">
        <v>109</v>
      </c>
      <c r="G11527" t="s">
        <v>342</v>
      </c>
      <c r="H11527" t="s">
        <v>84</v>
      </c>
      <c r="I11527">
        <v>2014</v>
      </c>
      <c r="J11527">
        <v>0.42501100000000003</v>
      </c>
    </row>
    <row r="11528" spans="1:10" x14ac:dyDescent="0.25">
      <c r="A11528" t="s">
        <v>227</v>
      </c>
      <c r="B11528" t="s">
        <v>79</v>
      </c>
      <c r="C11528" t="s">
        <v>33</v>
      </c>
      <c r="D11528">
        <v>9400000</v>
      </c>
      <c r="E11528" t="s">
        <v>246</v>
      </c>
      <c r="F11528">
        <v>122</v>
      </c>
      <c r="G11528" t="s">
        <v>369</v>
      </c>
      <c r="H11528" t="s">
        <v>84</v>
      </c>
      <c r="I11528">
        <v>2015</v>
      </c>
      <c r="J11528">
        <v>5373.17</v>
      </c>
    </row>
    <row r="11529" spans="1:10" x14ac:dyDescent="0.25">
      <c r="A11529" t="s">
        <v>227</v>
      </c>
      <c r="B11529" t="s">
        <v>79</v>
      </c>
      <c r="C11529" t="s">
        <v>33</v>
      </c>
      <c r="D11529">
        <v>9400000</v>
      </c>
      <c r="E11529" t="s">
        <v>246</v>
      </c>
      <c r="F11529">
        <v>122</v>
      </c>
      <c r="G11529" t="s">
        <v>369</v>
      </c>
      <c r="H11529" t="s">
        <v>84</v>
      </c>
      <c r="I11529">
        <v>1995</v>
      </c>
      <c r="J11529">
        <v>3011.48</v>
      </c>
    </row>
    <row r="11530" spans="1:10" x14ac:dyDescent="0.25">
      <c r="A11530" t="s">
        <v>224</v>
      </c>
      <c r="B11530" t="s">
        <v>80</v>
      </c>
      <c r="C11530" t="s">
        <v>37</v>
      </c>
      <c r="D11530">
        <v>130212</v>
      </c>
      <c r="E11530" t="s">
        <v>388</v>
      </c>
      <c r="F11530">
        <v>111</v>
      </c>
      <c r="G11530" t="s">
        <v>333</v>
      </c>
      <c r="H11530" t="s">
        <v>84</v>
      </c>
      <c r="I11530">
        <v>2000</v>
      </c>
      <c r="J11530">
        <v>3.64497E-3</v>
      </c>
    </row>
    <row r="11531" spans="1:10" x14ac:dyDescent="0.25">
      <c r="A11531" t="s">
        <v>224</v>
      </c>
      <c r="B11531" t="s">
        <v>80</v>
      </c>
      <c r="C11531" t="s">
        <v>37</v>
      </c>
      <c r="D11531">
        <v>120218</v>
      </c>
      <c r="E11531" t="s">
        <v>262</v>
      </c>
      <c r="F11531">
        <v>120</v>
      </c>
      <c r="G11531" t="s">
        <v>332</v>
      </c>
      <c r="H11531" t="s">
        <v>84</v>
      </c>
      <c r="I11531">
        <v>2000</v>
      </c>
      <c r="J11531">
        <v>0.40618799999999999</v>
      </c>
    </row>
    <row r="11532" spans="1:10" x14ac:dyDescent="0.25">
      <c r="A11532" t="s">
        <v>224</v>
      </c>
      <c r="B11532" t="s">
        <v>80</v>
      </c>
      <c r="C11532" t="s">
        <v>37</v>
      </c>
      <c r="D11532">
        <v>120218</v>
      </c>
      <c r="E11532" t="s">
        <v>262</v>
      </c>
      <c r="F11532">
        <v>103</v>
      </c>
      <c r="G11532" t="s">
        <v>82</v>
      </c>
      <c r="H11532" t="s">
        <v>84</v>
      </c>
      <c r="I11532">
        <v>2000</v>
      </c>
      <c r="J11532">
        <v>2.3893400000000001E-5</v>
      </c>
    </row>
    <row r="11533" spans="1:10" x14ac:dyDescent="0.25">
      <c r="A11533" t="s">
        <v>224</v>
      </c>
      <c r="B11533" t="s">
        <v>80</v>
      </c>
      <c r="C11533" t="s">
        <v>37</v>
      </c>
      <c r="D11533">
        <v>130212</v>
      </c>
      <c r="E11533" t="s">
        <v>388</v>
      </c>
      <c r="F11533">
        <v>109</v>
      </c>
      <c r="G11533" t="s">
        <v>342</v>
      </c>
      <c r="H11533" t="s">
        <v>84</v>
      </c>
      <c r="I11533">
        <v>2000</v>
      </c>
      <c r="J11533">
        <v>0.346273</v>
      </c>
    </row>
    <row r="11534" spans="1:10" x14ac:dyDescent="0.25">
      <c r="A11534" t="s">
        <v>223</v>
      </c>
      <c r="B11534" t="s">
        <v>80</v>
      </c>
      <c r="C11534" t="s">
        <v>37</v>
      </c>
      <c r="D11534">
        <v>120212</v>
      </c>
      <c r="E11534" t="s">
        <v>266</v>
      </c>
      <c r="F11534">
        <v>114</v>
      </c>
      <c r="G11534" t="s">
        <v>335</v>
      </c>
      <c r="H11534" t="s">
        <v>84</v>
      </c>
      <c r="I11534">
        <v>1990</v>
      </c>
      <c r="J11534">
        <v>0.18929799999999999</v>
      </c>
    </row>
    <row r="11535" spans="1:10" x14ac:dyDescent="0.25">
      <c r="A11535" t="s">
        <v>224</v>
      </c>
      <c r="B11535" t="s">
        <v>75</v>
      </c>
      <c r="C11535" t="s">
        <v>31</v>
      </c>
      <c r="D11535" t="s">
        <v>235</v>
      </c>
      <c r="E11535" t="s">
        <v>234</v>
      </c>
      <c r="F11535">
        <v>104</v>
      </c>
      <c r="G11535" t="s">
        <v>340</v>
      </c>
      <c r="H11535" t="s">
        <v>84</v>
      </c>
      <c r="I11535">
        <v>2005</v>
      </c>
      <c r="J11535">
        <v>4.2046700000000001</v>
      </c>
    </row>
    <row r="11536" spans="1:10" x14ac:dyDescent="0.25">
      <c r="A11536" t="s">
        <v>224</v>
      </c>
      <c r="B11536" t="s">
        <v>75</v>
      </c>
      <c r="C11536" t="s">
        <v>31</v>
      </c>
      <c r="D11536" t="s">
        <v>235</v>
      </c>
      <c r="E11536" t="s">
        <v>234</v>
      </c>
      <c r="F11536">
        <v>104</v>
      </c>
      <c r="G11536" t="s">
        <v>340</v>
      </c>
      <c r="H11536" t="s">
        <v>84</v>
      </c>
      <c r="I11536">
        <v>1990</v>
      </c>
      <c r="J11536">
        <v>9.1896400000000007</v>
      </c>
    </row>
    <row r="11537" spans="1:10" x14ac:dyDescent="0.25">
      <c r="A11537" t="s">
        <v>227</v>
      </c>
      <c r="B11537" t="s">
        <v>75</v>
      </c>
      <c r="C11537" t="s">
        <v>31</v>
      </c>
      <c r="D11537" t="s">
        <v>235</v>
      </c>
      <c r="E11537" t="s">
        <v>234</v>
      </c>
      <c r="F11537">
        <v>114</v>
      </c>
      <c r="G11537" t="s">
        <v>335</v>
      </c>
      <c r="H11537" t="s">
        <v>84</v>
      </c>
      <c r="I11537">
        <v>2005</v>
      </c>
      <c r="J11537">
        <v>27.6755</v>
      </c>
    </row>
    <row r="11538" spans="1:10" x14ac:dyDescent="0.25">
      <c r="A11538" t="s">
        <v>226</v>
      </c>
      <c r="B11538" t="s">
        <v>80</v>
      </c>
      <c r="C11538" t="s">
        <v>37</v>
      </c>
      <c r="D11538">
        <v>120303</v>
      </c>
      <c r="E11538" t="s">
        <v>259</v>
      </c>
      <c r="F11538">
        <v>104</v>
      </c>
      <c r="G11538" t="s">
        <v>340</v>
      </c>
      <c r="H11538" t="s">
        <v>84</v>
      </c>
      <c r="I11538">
        <v>2015</v>
      </c>
      <c r="J11538">
        <v>1.4494599999999999E-4</v>
      </c>
    </row>
    <row r="11539" spans="1:10" x14ac:dyDescent="0.25">
      <c r="A11539" t="s">
        <v>229</v>
      </c>
      <c r="B11539" t="s">
        <v>80</v>
      </c>
      <c r="C11539" t="s">
        <v>37</v>
      </c>
      <c r="D11539">
        <v>130213</v>
      </c>
      <c r="E11539" t="s">
        <v>368</v>
      </c>
      <c r="F11539">
        <v>104</v>
      </c>
      <c r="G11539" t="s">
        <v>340</v>
      </c>
      <c r="H11539" t="s">
        <v>84</v>
      </c>
      <c r="I11539">
        <v>2005</v>
      </c>
      <c r="J11539">
        <v>1.8747900000000001E-3</v>
      </c>
    </row>
    <row r="11540" spans="1:10" x14ac:dyDescent="0.25">
      <c r="A11540" t="s">
        <v>224</v>
      </c>
      <c r="B11540" t="s">
        <v>79</v>
      </c>
      <c r="C11540" t="s">
        <v>35</v>
      </c>
      <c r="D11540" t="s">
        <v>245</v>
      </c>
      <c r="E11540" t="s">
        <v>244</v>
      </c>
      <c r="F11540">
        <v>109</v>
      </c>
      <c r="G11540" t="s">
        <v>342</v>
      </c>
      <c r="H11540" t="s">
        <v>84</v>
      </c>
      <c r="I11540">
        <v>2005</v>
      </c>
      <c r="J11540">
        <v>123.467</v>
      </c>
    </row>
    <row r="11541" spans="1:10" x14ac:dyDescent="0.25">
      <c r="A11541" t="s">
        <v>224</v>
      </c>
      <c r="B11541" t="s">
        <v>79</v>
      </c>
      <c r="C11541" t="s">
        <v>35</v>
      </c>
      <c r="D11541" t="s">
        <v>245</v>
      </c>
      <c r="E11541" t="s">
        <v>244</v>
      </c>
      <c r="F11541">
        <v>119</v>
      </c>
      <c r="G11541" t="s">
        <v>357</v>
      </c>
      <c r="H11541" t="s">
        <v>84</v>
      </c>
      <c r="I11541">
        <v>2005</v>
      </c>
      <c r="J11541">
        <v>6.6474000000000005E-2</v>
      </c>
    </row>
    <row r="11542" spans="1:10" x14ac:dyDescent="0.25">
      <c r="A11542" t="s">
        <v>224</v>
      </c>
      <c r="B11542" t="s">
        <v>79</v>
      </c>
      <c r="C11542" t="s">
        <v>35</v>
      </c>
      <c r="D11542" t="s">
        <v>243</v>
      </c>
      <c r="E11542" t="s">
        <v>242</v>
      </c>
      <c r="F11542">
        <v>120</v>
      </c>
      <c r="G11542" t="s">
        <v>332</v>
      </c>
      <c r="H11542" t="s">
        <v>84</v>
      </c>
      <c r="I11542">
        <v>2010</v>
      </c>
      <c r="J11542">
        <v>887.40899999999999</v>
      </c>
    </row>
    <row r="11543" spans="1:10" x14ac:dyDescent="0.25">
      <c r="A11543" t="s">
        <v>223</v>
      </c>
      <c r="B11543" t="s">
        <v>80</v>
      </c>
      <c r="C11543" t="s">
        <v>81</v>
      </c>
      <c r="D11543">
        <v>230801</v>
      </c>
      <c r="E11543" t="s">
        <v>391</v>
      </c>
      <c r="F11543">
        <v>120</v>
      </c>
      <c r="G11543" t="s">
        <v>332</v>
      </c>
      <c r="H11543" t="s">
        <v>84</v>
      </c>
      <c r="I11543">
        <v>1990</v>
      </c>
      <c r="J11543">
        <v>11.287100000000001</v>
      </c>
    </row>
    <row r="11544" spans="1:10" x14ac:dyDescent="0.25">
      <c r="A11544" t="s">
        <v>223</v>
      </c>
      <c r="B11544" t="s">
        <v>80</v>
      </c>
      <c r="C11544" t="s">
        <v>191</v>
      </c>
      <c r="D11544">
        <v>230701</v>
      </c>
      <c r="E11544" t="s">
        <v>232</v>
      </c>
      <c r="F11544">
        <v>109</v>
      </c>
      <c r="G11544" t="s">
        <v>342</v>
      </c>
      <c r="H11544" t="s">
        <v>84</v>
      </c>
      <c r="I11544">
        <v>2014</v>
      </c>
      <c r="J11544">
        <v>791.16300000000001</v>
      </c>
    </row>
    <row r="11545" spans="1:10" x14ac:dyDescent="0.25">
      <c r="A11545" t="s">
        <v>225</v>
      </c>
      <c r="B11545" t="s">
        <v>202</v>
      </c>
      <c r="C11545" t="s">
        <v>200</v>
      </c>
      <c r="D11545">
        <v>403701</v>
      </c>
      <c r="E11545" t="s">
        <v>382</v>
      </c>
      <c r="F11545">
        <v>120</v>
      </c>
      <c r="G11545" t="s">
        <v>332</v>
      </c>
      <c r="H11545" t="s">
        <v>84</v>
      </c>
      <c r="I11545">
        <v>2015</v>
      </c>
      <c r="J11545">
        <v>0.30168</v>
      </c>
    </row>
    <row r="11546" spans="1:10" x14ac:dyDescent="0.25">
      <c r="A11546" t="s">
        <v>226</v>
      </c>
      <c r="B11546" t="s">
        <v>80</v>
      </c>
      <c r="C11546" t="s">
        <v>37</v>
      </c>
      <c r="D11546">
        <v>150102</v>
      </c>
      <c r="E11546" t="s">
        <v>288</v>
      </c>
      <c r="F11546">
        <v>120</v>
      </c>
      <c r="G11546" t="s">
        <v>332</v>
      </c>
      <c r="H11546" t="s">
        <v>84</v>
      </c>
      <c r="I11546">
        <v>2010</v>
      </c>
      <c r="J11546">
        <v>0.19055800000000001</v>
      </c>
    </row>
    <row r="11547" spans="1:10" x14ac:dyDescent="0.25">
      <c r="A11547" t="s">
        <v>226</v>
      </c>
      <c r="B11547" t="s">
        <v>80</v>
      </c>
      <c r="C11547" t="s">
        <v>37</v>
      </c>
      <c r="D11547">
        <v>120105</v>
      </c>
      <c r="E11547" t="s">
        <v>270</v>
      </c>
      <c r="F11547">
        <v>115</v>
      </c>
      <c r="G11547" t="s">
        <v>341</v>
      </c>
      <c r="H11547" t="s">
        <v>84</v>
      </c>
      <c r="I11547">
        <v>2010</v>
      </c>
      <c r="J11547">
        <v>2.32833E-2</v>
      </c>
    </row>
    <row r="11548" spans="1:10" x14ac:dyDescent="0.25">
      <c r="A11548" t="s">
        <v>227</v>
      </c>
      <c r="B11548" t="s">
        <v>80</v>
      </c>
      <c r="C11548" t="s">
        <v>81</v>
      </c>
      <c r="D11548">
        <v>260201</v>
      </c>
      <c r="E11548" t="s">
        <v>230</v>
      </c>
      <c r="F11548">
        <v>109</v>
      </c>
      <c r="G11548" t="s">
        <v>342</v>
      </c>
      <c r="H11548" t="s">
        <v>84</v>
      </c>
      <c r="I11548">
        <v>2014</v>
      </c>
      <c r="J11548">
        <v>3319.97</v>
      </c>
    </row>
    <row r="11549" spans="1:10" x14ac:dyDescent="0.25">
      <c r="A11549" t="s">
        <v>226</v>
      </c>
      <c r="B11549" t="s">
        <v>80</v>
      </c>
      <c r="C11549" t="s">
        <v>37</v>
      </c>
      <c r="D11549">
        <v>130215</v>
      </c>
      <c r="E11549" t="s">
        <v>384</v>
      </c>
      <c r="F11549">
        <v>120</v>
      </c>
      <c r="G11549" t="s">
        <v>332</v>
      </c>
      <c r="H11549" t="s">
        <v>84</v>
      </c>
      <c r="I11549">
        <v>2014</v>
      </c>
      <c r="J11549">
        <v>4.1417400000000001E-4</v>
      </c>
    </row>
    <row r="11550" spans="1:10" x14ac:dyDescent="0.25">
      <c r="A11550" t="s">
        <v>226</v>
      </c>
      <c r="B11550" t="s">
        <v>80</v>
      </c>
      <c r="C11550" t="s">
        <v>37</v>
      </c>
      <c r="D11550">
        <v>130215</v>
      </c>
      <c r="E11550" t="s">
        <v>384</v>
      </c>
      <c r="F11550">
        <v>111</v>
      </c>
      <c r="G11550" t="s">
        <v>333</v>
      </c>
      <c r="H11550" t="s">
        <v>84</v>
      </c>
      <c r="I11550">
        <v>2015</v>
      </c>
      <c r="J11550">
        <v>1.14721E-5</v>
      </c>
    </row>
    <row r="11551" spans="1:10" x14ac:dyDescent="0.25">
      <c r="A11551" t="s">
        <v>224</v>
      </c>
      <c r="B11551" t="s">
        <v>80</v>
      </c>
      <c r="C11551" t="s">
        <v>37</v>
      </c>
      <c r="D11551">
        <v>120106</v>
      </c>
      <c r="E11551" t="s">
        <v>269</v>
      </c>
      <c r="F11551">
        <v>114</v>
      </c>
      <c r="G11551" t="s">
        <v>335</v>
      </c>
      <c r="H11551" t="s">
        <v>84</v>
      </c>
      <c r="I11551">
        <v>2010</v>
      </c>
      <c r="J11551">
        <v>0.56181099999999995</v>
      </c>
    </row>
    <row r="11552" spans="1:10" x14ac:dyDescent="0.25">
      <c r="A11552" t="s">
        <v>224</v>
      </c>
      <c r="B11552" t="s">
        <v>80</v>
      </c>
      <c r="C11552" t="s">
        <v>37</v>
      </c>
      <c r="D11552">
        <v>120216</v>
      </c>
      <c r="E11552" t="s">
        <v>263</v>
      </c>
      <c r="F11552">
        <v>103</v>
      </c>
      <c r="G11552" t="s">
        <v>82</v>
      </c>
      <c r="H11552" t="s">
        <v>84</v>
      </c>
      <c r="I11552">
        <v>2010</v>
      </c>
      <c r="J11552">
        <v>1.47372E-4</v>
      </c>
    </row>
    <row r="11553" spans="1:10" x14ac:dyDescent="0.25">
      <c r="A11553" t="s">
        <v>224</v>
      </c>
      <c r="B11553" t="s">
        <v>80</v>
      </c>
      <c r="C11553" t="s">
        <v>37</v>
      </c>
      <c r="D11553">
        <v>130303</v>
      </c>
      <c r="E11553" t="s">
        <v>351</v>
      </c>
      <c r="F11553">
        <v>120</v>
      </c>
      <c r="G11553" t="s">
        <v>332</v>
      </c>
      <c r="H11553" t="s">
        <v>84</v>
      </c>
      <c r="I11553">
        <v>2010</v>
      </c>
      <c r="J11553">
        <v>2.9056800000000001E-2</v>
      </c>
    </row>
    <row r="11554" spans="1:10" x14ac:dyDescent="0.25">
      <c r="A11554" t="s">
        <v>227</v>
      </c>
      <c r="B11554" t="s">
        <v>202</v>
      </c>
      <c r="C11554" t="s">
        <v>199</v>
      </c>
      <c r="D11554" t="s">
        <v>381</v>
      </c>
      <c r="E11554" t="s">
        <v>380</v>
      </c>
      <c r="F11554">
        <v>111</v>
      </c>
      <c r="G11554" t="s">
        <v>333</v>
      </c>
      <c r="H11554" t="s">
        <v>84</v>
      </c>
      <c r="I11554">
        <v>1995</v>
      </c>
      <c r="J11554">
        <v>588.41300000000001</v>
      </c>
    </row>
    <row r="11555" spans="1:10" x14ac:dyDescent="0.25">
      <c r="A11555" t="s">
        <v>227</v>
      </c>
      <c r="B11555" t="s">
        <v>202</v>
      </c>
      <c r="C11555" t="s">
        <v>199</v>
      </c>
      <c r="D11555" t="s">
        <v>381</v>
      </c>
      <c r="E11555" t="s">
        <v>380</v>
      </c>
      <c r="F11555">
        <v>114</v>
      </c>
      <c r="G11555" t="s">
        <v>335</v>
      </c>
      <c r="H11555" t="s">
        <v>84</v>
      </c>
      <c r="I11555">
        <v>2000</v>
      </c>
      <c r="J11555">
        <v>7847.04</v>
      </c>
    </row>
    <row r="11556" spans="1:10" x14ac:dyDescent="0.25">
      <c r="A11556" t="s">
        <v>227</v>
      </c>
      <c r="B11556" t="s">
        <v>202</v>
      </c>
      <c r="C11556" t="s">
        <v>200</v>
      </c>
      <c r="D11556">
        <v>411900</v>
      </c>
      <c r="E11556" t="s">
        <v>353</v>
      </c>
      <c r="F11556">
        <v>120</v>
      </c>
      <c r="G11556" t="s">
        <v>332</v>
      </c>
      <c r="H11556" t="s">
        <v>84</v>
      </c>
      <c r="I11556">
        <v>2015</v>
      </c>
      <c r="J11556">
        <v>722.09199999999998</v>
      </c>
    </row>
    <row r="11557" spans="1:10" x14ac:dyDescent="0.25">
      <c r="A11557" t="s">
        <v>223</v>
      </c>
      <c r="B11557" t="s">
        <v>75</v>
      </c>
      <c r="C11557" t="s">
        <v>31</v>
      </c>
      <c r="D11557" t="s">
        <v>237</v>
      </c>
      <c r="E11557" t="s">
        <v>236</v>
      </c>
      <c r="F11557">
        <v>110</v>
      </c>
      <c r="G11557" t="s">
        <v>344</v>
      </c>
      <c r="H11557" t="s">
        <v>84</v>
      </c>
      <c r="I11557">
        <v>2015</v>
      </c>
      <c r="J11557">
        <v>34.929499999999997</v>
      </c>
    </row>
    <row r="11558" spans="1:10" x14ac:dyDescent="0.25">
      <c r="A11558" t="s">
        <v>229</v>
      </c>
      <c r="B11558" t="s">
        <v>80</v>
      </c>
      <c r="C11558" t="s">
        <v>37</v>
      </c>
      <c r="D11558">
        <v>130112</v>
      </c>
      <c r="E11558" t="s">
        <v>349</v>
      </c>
      <c r="F11558">
        <v>120</v>
      </c>
      <c r="G11558" t="s">
        <v>332</v>
      </c>
      <c r="H11558" t="s">
        <v>84</v>
      </c>
      <c r="I11558">
        <v>2014</v>
      </c>
      <c r="J11558">
        <v>0.37058600000000003</v>
      </c>
    </row>
    <row r="11559" spans="1:10" x14ac:dyDescent="0.25">
      <c r="A11559" t="s">
        <v>224</v>
      </c>
      <c r="B11559" t="s">
        <v>202</v>
      </c>
      <c r="C11559" t="s">
        <v>201</v>
      </c>
      <c r="D11559">
        <v>450100</v>
      </c>
      <c r="E11559" t="s">
        <v>201</v>
      </c>
      <c r="F11559">
        <v>104</v>
      </c>
      <c r="G11559" t="s">
        <v>340</v>
      </c>
      <c r="H11559" t="s">
        <v>84</v>
      </c>
      <c r="I11559">
        <v>1995</v>
      </c>
      <c r="J11559">
        <v>1.6847099999999999</v>
      </c>
    </row>
    <row r="11560" spans="1:10" x14ac:dyDescent="0.25">
      <c r="A11560" t="s">
        <v>226</v>
      </c>
      <c r="B11560" t="s">
        <v>202</v>
      </c>
      <c r="C11560" t="s">
        <v>201</v>
      </c>
      <c r="D11560">
        <v>450100</v>
      </c>
      <c r="E11560" t="s">
        <v>201</v>
      </c>
      <c r="F11560">
        <v>120</v>
      </c>
      <c r="G11560" t="s">
        <v>332</v>
      </c>
      <c r="H11560" t="s">
        <v>84</v>
      </c>
      <c r="I11560">
        <v>1995</v>
      </c>
      <c r="J11560">
        <v>77.042500000000004</v>
      </c>
    </row>
    <row r="11561" spans="1:10" x14ac:dyDescent="0.25">
      <c r="A11561" t="s">
        <v>226</v>
      </c>
      <c r="B11561" t="s">
        <v>202</v>
      </c>
      <c r="C11561" t="s">
        <v>201</v>
      </c>
      <c r="D11561">
        <v>450100</v>
      </c>
      <c r="E11561" t="s">
        <v>201</v>
      </c>
      <c r="F11561">
        <v>104</v>
      </c>
      <c r="G11561" t="s">
        <v>340</v>
      </c>
      <c r="H11561" t="s">
        <v>84</v>
      </c>
      <c r="I11561">
        <v>1995</v>
      </c>
      <c r="J11561">
        <v>2.0987</v>
      </c>
    </row>
    <row r="11562" spans="1:10" x14ac:dyDescent="0.25">
      <c r="A11562" t="s">
        <v>226</v>
      </c>
      <c r="B11562" t="s">
        <v>80</v>
      </c>
      <c r="C11562" t="s">
        <v>37</v>
      </c>
      <c r="D11562">
        <v>120113</v>
      </c>
      <c r="E11562" t="s">
        <v>267</v>
      </c>
      <c r="F11562">
        <v>111</v>
      </c>
      <c r="G11562" t="s">
        <v>333</v>
      </c>
      <c r="H11562" t="s">
        <v>84</v>
      </c>
      <c r="I11562">
        <v>1990</v>
      </c>
      <c r="J11562">
        <v>0.105363</v>
      </c>
    </row>
    <row r="11563" spans="1:10" x14ac:dyDescent="0.25">
      <c r="A11563" t="s">
        <v>226</v>
      </c>
      <c r="B11563" t="s">
        <v>80</v>
      </c>
      <c r="C11563" t="s">
        <v>37</v>
      </c>
      <c r="D11563">
        <v>150203</v>
      </c>
      <c r="E11563" t="s">
        <v>285</v>
      </c>
      <c r="F11563">
        <v>109</v>
      </c>
      <c r="G11563" t="s">
        <v>342</v>
      </c>
      <c r="H11563" t="s">
        <v>84</v>
      </c>
      <c r="I11563">
        <v>1990</v>
      </c>
      <c r="J11563">
        <v>5.5178500000000004E-3</v>
      </c>
    </row>
    <row r="11564" spans="1:10" x14ac:dyDescent="0.25">
      <c r="A11564" t="s">
        <v>226</v>
      </c>
      <c r="B11564" t="s">
        <v>80</v>
      </c>
      <c r="C11564" t="s">
        <v>81</v>
      </c>
      <c r="D11564">
        <v>260201</v>
      </c>
      <c r="E11564" t="s">
        <v>230</v>
      </c>
      <c r="F11564">
        <v>120</v>
      </c>
      <c r="G11564" t="s">
        <v>332</v>
      </c>
      <c r="H11564" t="s">
        <v>84</v>
      </c>
      <c r="I11564">
        <v>2014</v>
      </c>
      <c r="J11564">
        <v>2.3908999999999998</v>
      </c>
    </row>
    <row r="11565" spans="1:10" x14ac:dyDescent="0.25">
      <c r="A11565" t="s">
        <v>225</v>
      </c>
      <c r="B11565" t="s">
        <v>80</v>
      </c>
      <c r="C11565" t="s">
        <v>81</v>
      </c>
      <c r="D11565">
        <v>260201</v>
      </c>
      <c r="E11565" t="s">
        <v>230</v>
      </c>
      <c r="F11565">
        <v>120</v>
      </c>
      <c r="G11565" t="s">
        <v>332</v>
      </c>
      <c r="H11565" t="s">
        <v>84</v>
      </c>
      <c r="I11565">
        <v>2015</v>
      </c>
      <c r="J11565">
        <v>0.20077900000000001</v>
      </c>
    </row>
    <row r="11566" spans="1:10" x14ac:dyDescent="0.25">
      <c r="A11566" t="s">
        <v>225</v>
      </c>
      <c r="B11566" t="s">
        <v>80</v>
      </c>
      <c r="C11566" t="s">
        <v>81</v>
      </c>
      <c r="D11566">
        <v>260201</v>
      </c>
      <c r="E11566" t="s">
        <v>230</v>
      </c>
      <c r="F11566">
        <v>120</v>
      </c>
      <c r="G11566" t="s">
        <v>332</v>
      </c>
      <c r="H11566" t="s">
        <v>84</v>
      </c>
      <c r="I11566">
        <v>2010</v>
      </c>
      <c r="J11566">
        <v>0.20077900000000001</v>
      </c>
    </row>
    <row r="11567" spans="1:10" x14ac:dyDescent="0.25">
      <c r="A11567" t="s">
        <v>223</v>
      </c>
      <c r="B11567" t="s">
        <v>75</v>
      </c>
      <c r="C11567" t="s">
        <v>31</v>
      </c>
      <c r="D11567" t="s">
        <v>237</v>
      </c>
      <c r="E11567" t="s">
        <v>236</v>
      </c>
      <c r="F11567">
        <v>110</v>
      </c>
      <c r="G11567" t="s">
        <v>344</v>
      </c>
      <c r="H11567" t="s">
        <v>84</v>
      </c>
      <c r="I11567">
        <v>1995</v>
      </c>
      <c r="J11567">
        <v>79.1952</v>
      </c>
    </row>
    <row r="11568" spans="1:10" x14ac:dyDescent="0.25">
      <c r="A11568" t="s">
        <v>224</v>
      </c>
      <c r="B11568" t="s">
        <v>80</v>
      </c>
      <c r="C11568" t="s">
        <v>37</v>
      </c>
      <c r="D11568">
        <v>130212</v>
      </c>
      <c r="E11568" t="s">
        <v>388</v>
      </c>
      <c r="F11568">
        <v>120</v>
      </c>
      <c r="G11568" t="s">
        <v>332</v>
      </c>
      <c r="H11568" t="s">
        <v>84</v>
      </c>
      <c r="I11568">
        <v>2005</v>
      </c>
      <c r="J11568">
        <v>0.149336</v>
      </c>
    </row>
    <row r="11569" spans="1:10" x14ac:dyDescent="0.25">
      <c r="A11569" t="s">
        <v>224</v>
      </c>
      <c r="B11569" t="s">
        <v>80</v>
      </c>
      <c r="C11569" t="s">
        <v>37</v>
      </c>
      <c r="D11569">
        <v>130218</v>
      </c>
      <c r="E11569" t="s">
        <v>343</v>
      </c>
      <c r="F11569">
        <v>120</v>
      </c>
      <c r="G11569" t="s">
        <v>332</v>
      </c>
      <c r="H11569" t="s">
        <v>84</v>
      </c>
      <c r="I11569">
        <v>2005</v>
      </c>
      <c r="J11569">
        <v>1.82799E-3</v>
      </c>
    </row>
    <row r="11570" spans="1:10" x14ac:dyDescent="0.25">
      <c r="A11570" t="s">
        <v>229</v>
      </c>
      <c r="B11570" t="s">
        <v>80</v>
      </c>
      <c r="C11570" t="s">
        <v>37</v>
      </c>
      <c r="D11570">
        <v>130302</v>
      </c>
      <c r="E11570" t="s">
        <v>336</v>
      </c>
      <c r="F11570">
        <v>109</v>
      </c>
      <c r="G11570" t="s">
        <v>342</v>
      </c>
      <c r="H11570" t="s">
        <v>84</v>
      </c>
      <c r="I11570">
        <v>2010</v>
      </c>
      <c r="J11570">
        <v>5.2185799999999997E-2</v>
      </c>
    </row>
    <row r="11571" spans="1:10" x14ac:dyDescent="0.25">
      <c r="A11571" t="s">
        <v>223</v>
      </c>
      <c r="B11571" t="s">
        <v>80</v>
      </c>
      <c r="C11571" t="s">
        <v>37</v>
      </c>
      <c r="D11571">
        <v>120302</v>
      </c>
      <c r="E11571" t="s">
        <v>260</v>
      </c>
      <c r="F11571">
        <v>120</v>
      </c>
      <c r="G11571" t="s">
        <v>332</v>
      </c>
      <c r="H11571" t="s">
        <v>84</v>
      </c>
      <c r="I11571">
        <v>2010</v>
      </c>
      <c r="J11571">
        <v>0.42204399999999997</v>
      </c>
    </row>
    <row r="11572" spans="1:10" x14ac:dyDescent="0.25">
      <c r="A11572" t="s">
        <v>223</v>
      </c>
      <c r="B11572" t="s">
        <v>80</v>
      </c>
      <c r="C11572" t="s">
        <v>37</v>
      </c>
      <c r="D11572">
        <v>120112</v>
      </c>
      <c r="E11572" t="s">
        <v>268</v>
      </c>
      <c r="F11572">
        <v>114</v>
      </c>
      <c r="G11572" t="s">
        <v>335</v>
      </c>
      <c r="H11572" t="s">
        <v>84</v>
      </c>
      <c r="I11572">
        <v>2010</v>
      </c>
      <c r="J11572">
        <v>4.8629800000000001E-2</v>
      </c>
    </row>
    <row r="11573" spans="1:10" x14ac:dyDescent="0.25">
      <c r="A11573" t="s">
        <v>223</v>
      </c>
      <c r="B11573" t="s">
        <v>80</v>
      </c>
      <c r="C11573" t="s">
        <v>37</v>
      </c>
      <c r="D11573">
        <v>130112</v>
      </c>
      <c r="E11573" t="s">
        <v>349</v>
      </c>
      <c r="F11573">
        <v>109</v>
      </c>
      <c r="G11573" t="s">
        <v>342</v>
      </c>
      <c r="H11573" t="s">
        <v>84</v>
      </c>
      <c r="I11573">
        <v>2010</v>
      </c>
      <c r="J11573">
        <v>0.22620299999999999</v>
      </c>
    </row>
    <row r="11574" spans="1:10" x14ac:dyDescent="0.25">
      <c r="A11574" t="s">
        <v>223</v>
      </c>
      <c r="B11574" t="s">
        <v>80</v>
      </c>
      <c r="C11574" t="s">
        <v>37</v>
      </c>
      <c r="D11574">
        <v>120215</v>
      </c>
      <c r="E11574" t="s">
        <v>264</v>
      </c>
      <c r="F11574">
        <v>104</v>
      </c>
      <c r="G11574" t="s">
        <v>340</v>
      </c>
      <c r="H11574" t="s">
        <v>84</v>
      </c>
      <c r="I11574">
        <v>2010</v>
      </c>
      <c r="J11574">
        <v>3.7977200000000002E-6</v>
      </c>
    </row>
    <row r="11575" spans="1:10" x14ac:dyDescent="0.25">
      <c r="A11575" t="s">
        <v>223</v>
      </c>
      <c r="B11575" t="s">
        <v>80</v>
      </c>
      <c r="C11575" t="s">
        <v>37</v>
      </c>
      <c r="D11575">
        <v>130302</v>
      </c>
      <c r="E11575" t="s">
        <v>336</v>
      </c>
      <c r="F11575">
        <v>111</v>
      </c>
      <c r="G11575" t="s">
        <v>333</v>
      </c>
      <c r="H11575" t="s">
        <v>84</v>
      </c>
      <c r="I11575">
        <v>2010</v>
      </c>
      <c r="J11575">
        <v>9.6020099999999999E-5</v>
      </c>
    </row>
    <row r="11576" spans="1:10" x14ac:dyDescent="0.25">
      <c r="A11576" t="s">
        <v>224</v>
      </c>
      <c r="B11576" t="s">
        <v>79</v>
      </c>
      <c r="C11576" t="s">
        <v>33</v>
      </c>
      <c r="D11576" t="s">
        <v>253</v>
      </c>
      <c r="E11576" t="s">
        <v>252</v>
      </c>
      <c r="F11576">
        <v>103</v>
      </c>
      <c r="G11576" t="s">
        <v>82</v>
      </c>
      <c r="H11576" t="s">
        <v>84</v>
      </c>
      <c r="I11576">
        <v>1990</v>
      </c>
      <c r="J11576">
        <v>137.845</v>
      </c>
    </row>
    <row r="11577" spans="1:10" x14ac:dyDescent="0.25">
      <c r="A11577" t="s">
        <v>229</v>
      </c>
      <c r="B11577" t="s">
        <v>80</v>
      </c>
      <c r="C11577" t="s">
        <v>37</v>
      </c>
      <c r="D11577">
        <v>130216</v>
      </c>
      <c r="E11577" t="s">
        <v>355</v>
      </c>
      <c r="F11577">
        <v>120</v>
      </c>
      <c r="G11577" t="s">
        <v>332</v>
      </c>
      <c r="H11577" t="s">
        <v>84</v>
      </c>
      <c r="I11577">
        <v>2000</v>
      </c>
      <c r="J11577">
        <v>0.187445</v>
      </c>
    </row>
    <row r="11578" spans="1:10" x14ac:dyDescent="0.25">
      <c r="A11578" t="s">
        <v>225</v>
      </c>
      <c r="B11578" t="s">
        <v>80</v>
      </c>
      <c r="C11578" t="s">
        <v>37</v>
      </c>
      <c r="D11578">
        <v>120212</v>
      </c>
      <c r="E11578" t="s">
        <v>266</v>
      </c>
      <c r="F11578">
        <v>120</v>
      </c>
      <c r="G11578" t="s">
        <v>332</v>
      </c>
      <c r="H11578" t="s">
        <v>84</v>
      </c>
      <c r="I11578">
        <v>1995</v>
      </c>
      <c r="J11578">
        <v>684.452</v>
      </c>
    </row>
    <row r="11579" spans="1:10" x14ac:dyDescent="0.25">
      <c r="A11579" t="s">
        <v>225</v>
      </c>
      <c r="B11579" t="s">
        <v>80</v>
      </c>
      <c r="C11579" t="s">
        <v>37</v>
      </c>
      <c r="D11579">
        <v>130218</v>
      </c>
      <c r="E11579" t="s">
        <v>343</v>
      </c>
      <c r="F11579">
        <v>109</v>
      </c>
      <c r="G11579" t="s">
        <v>342</v>
      </c>
      <c r="H11579" t="s">
        <v>84</v>
      </c>
      <c r="I11579">
        <v>1995</v>
      </c>
      <c r="J11579">
        <v>7.9650299999999993E-2</v>
      </c>
    </row>
    <row r="11580" spans="1:10" x14ac:dyDescent="0.25">
      <c r="A11580" t="s">
        <v>225</v>
      </c>
      <c r="B11580" t="s">
        <v>80</v>
      </c>
      <c r="C11580" t="s">
        <v>37</v>
      </c>
      <c r="D11580">
        <v>150202</v>
      </c>
      <c r="E11580" t="s">
        <v>286</v>
      </c>
      <c r="F11580">
        <v>114</v>
      </c>
      <c r="G11580" t="s">
        <v>335</v>
      </c>
      <c r="H11580" t="s">
        <v>84</v>
      </c>
      <c r="I11580">
        <v>1995</v>
      </c>
      <c r="J11580">
        <v>1.0765800000000001E-2</v>
      </c>
    </row>
    <row r="11581" spans="1:10" x14ac:dyDescent="0.25">
      <c r="A11581" t="s">
        <v>229</v>
      </c>
      <c r="B11581" t="s">
        <v>80</v>
      </c>
      <c r="C11581" t="s">
        <v>191</v>
      </c>
      <c r="D11581">
        <v>230901</v>
      </c>
      <c r="E11581" t="s">
        <v>401</v>
      </c>
      <c r="F11581">
        <v>120</v>
      </c>
      <c r="G11581" t="s">
        <v>332</v>
      </c>
      <c r="H11581" t="s">
        <v>84</v>
      </c>
      <c r="I11581">
        <v>2014</v>
      </c>
      <c r="J11581">
        <v>3.7837299999999998</v>
      </c>
    </row>
    <row r="11582" spans="1:10" x14ac:dyDescent="0.25">
      <c r="A11582" t="s">
        <v>229</v>
      </c>
      <c r="B11582" t="s">
        <v>80</v>
      </c>
      <c r="C11582" t="s">
        <v>191</v>
      </c>
      <c r="D11582">
        <v>230701</v>
      </c>
      <c r="E11582" t="s">
        <v>232</v>
      </c>
      <c r="F11582">
        <v>109</v>
      </c>
      <c r="G11582" t="s">
        <v>342</v>
      </c>
      <c r="H11582" t="s">
        <v>84</v>
      </c>
      <c r="I11582">
        <v>1995</v>
      </c>
      <c r="J11582">
        <v>8.3792000000000009</v>
      </c>
    </row>
    <row r="11583" spans="1:10" x14ac:dyDescent="0.25">
      <c r="A11583" t="s">
        <v>229</v>
      </c>
      <c r="B11583" t="s">
        <v>80</v>
      </c>
      <c r="C11583" t="s">
        <v>191</v>
      </c>
      <c r="D11583">
        <v>230701</v>
      </c>
      <c r="E11583" t="s">
        <v>232</v>
      </c>
      <c r="F11583">
        <v>109</v>
      </c>
      <c r="G11583" t="s">
        <v>342</v>
      </c>
      <c r="H11583" t="s">
        <v>84</v>
      </c>
      <c r="I11583">
        <v>2010</v>
      </c>
      <c r="J11583">
        <v>7.04291</v>
      </c>
    </row>
    <row r="11584" spans="1:10" x14ac:dyDescent="0.25">
      <c r="A11584" t="s">
        <v>229</v>
      </c>
      <c r="B11584" t="s">
        <v>80</v>
      </c>
      <c r="C11584" t="s">
        <v>191</v>
      </c>
      <c r="D11584">
        <v>230701</v>
      </c>
      <c r="E11584" t="s">
        <v>232</v>
      </c>
      <c r="F11584">
        <v>120</v>
      </c>
      <c r="G11584" t="s">
        <v>332</v>
      </c>
      <c r="H11584" t="s">
        <v>84</v>
      </c>
      <c r="I11584">
        <v>1990</v>
      </c>
      <c r="J11584">
        <v>1.29426E-2</v>
      </c>
    </row>
    <row r="11585" spans="1:10" x14ac:dyDescent="0.25">
      <c r="A11585" t="s">
        <v>223</v>
      </c>
      <c r="B11585" t="s">
        <v>80</v>
      </c>
      <c r="C11585" t="s">
        <v>37</v>
      </c>
      <c r="D11585">
        <v>120105</v>
      </c>
      <c r="E11585" t="s">
        <v>270</v>
      </c>
      <c r="F11585">
        <v>114</v>
      </c>
      <c r="G11585" t="s">
        <v>335</v>
      </c>
      <c r="H11585" t="s">
        <v>84</v>
      </c>
      <c r="I11585">
        <v>2000</v>
      </c>
      <c r="J11585">
        <v>0.33162700000000001</v>
      </c>
    </row>
    <row r="11586" spans="1:10" x14ac:dyDescent="0.25">
      <c r="A11586" t="s">
        <v>226</v>
      </c>
      <c r="B11586" t="s">
        <v>80</v>
      </c>
      <c r="C11586" t="s">
        <v>37</v>
      </c>
      <c r="D11586">
        <v>120302</v>
      </c>
      <c r="E11586" t="s">
        <v>260</v>
      </c>
      <c r="F11586">
        <v>114</v>
      </c>
      <c r="G11586" t="s">
        <v>335</v>
      </c>
      <c r="H11586" t="s">
        <v>84</v>
      </c>
      <c r="I11586">
        <v>1990</v>
      </c>
      <c r="J11586">
        <v>1.6469099999999999E-3</v>
      </c>
    </row>
    <row r="11587" spans="1:10" x14ac:dyDescent="0.25">
      <c r="A11587" t="s">
        <v>224</v>
      </c>
      <c r="B11587" t="s">
        <v>79</v>
      </c>
      <c r="C11587" t="s">
        <v>35</v>
      </c>
      <c r="D11587" t="s">
        <v>243</v>
      </c>
      <c r="E11587" t="s">
        <v>242</v>
      </c>
      <c r="F11587">
        <v>115</v>
      </c>
      <c r="G11587" t="s">
        <v>341</v>
      </c>
      <c r="H11587" t="s">
        <v>84</v>
      </c>
      <c r="I11587">
        <v>2005</v>
      </c>
      <c r="J11587">
        <v>0.80090099999999997</v>
      </c>
    </row>
    <row r="11588" spans="1:10" x14ac:dyDescent="0.25">
      <c r="A11588" t="s">
        <v>225</v>
      </c>
      <c r="B11588" t="s">
        <v>80</v>
      </c>
      <c r="C11588" t="s">
        <v>37</v>
      </c>
      <c r="D11588">
        <v>130219</v>
      </c>
      <c r="E11588" t="s">
        <v>354</v>
      </c>
      <c r="F11588">
        <v>111</v>
      </c>
      <c r="G11588" t="s">
        <v>333</v>
      </c>
      <c r="H11588" t="s">
        <v>84</v>
      </c>
      <c r="I11588">
        <v>2005</v>
      </c>
      <c r="J11588">
        <v>1.5970100000000001E-3</v>
      </c>
    </row>
    <row r="11589" spans="1:10" x14ac:dyDescent="0.25">
      <c r="A11589" t="s">
        <v>224</v>
      </c>
      <c r="B11589" t="s">
        <v>80</v>
      </c>
      <c r="C11589" t="s">
        <v>37</v>
      </c>
      <c r="D11589">
        <v>120106</v>
      </c>
      <c r="E11589" t="s">
        <v>269</v>
      </c>
      <c r="F11589">
        <v>103</v>
      </c>
      <c r="G11589" t="s">
        <v>82</v>
      </c>
      <c r="H11589" t="s">
        <v>84</v>
      </c>
      <c r="I11589">
        <v>1995</v>
      </c>
      <c r="J11589">
        <v>1.06312E-2</v>
      </c>
    </row>
    <row r="11590" spans="1:10" x14ac:dyDescent="0.25">
      <c r="A11590" t="s">
        <v>224</v>
      </c>
      <c r="B11590" t="s">
        <v>80</v>
      </c>
      <c r="C11590" t="s">
        <v>37</v>
      </c>
      <c r="D11590">
        <v>130219</v>
      </c>
      <c r="E11590" t="s">
        <v>354</v>
      </c>
      <c r="F11590">
        <v>120</v>
      </c>
      <c r="G11590" t="s">
        <v>332</v>
      </c>
      <c r="H11590" t="s">
        <v>84</v>
      </c>
      <c r="I11590">
        <v>1995</v>
      </c>
      <c r="J11590">
        <v>1.26975E-2</v>
      </c>
    </row>
    <row r="11591" spans="1:10" x14ac:dyDescent="0.25">
      <c r="A11591" t="s">
        <v>224</v>
      </c>
      <c r="B11591" t="s">
        <v>80</v>
      </c>
      <c r="C11591" t="s">
        <v>37</v>
      </c>
      <c r="D11591">
        <v>130106</v>
      </c>
      <c r="E11591" t="s">
        <v>345</v>
      </c>
      <c r="F11591">
        <v>114</v>
      </c>
      <c r="G11591" t="s">
        <v>335</v>
      </c>
      <c r="H11591" t="s">
        <v>84</v>
      </c>
      <c r="I11591">
        <v>1995</v>
      </c>
      <c r="J11591">
        <v>0.15198600000000001</v>
      </c>
    </row>
    <row r="11592" spans="1:10" x14ac:dyDescent="0.25">
      <c r="A11592" t="s">
        <v>224</v>
      </c>
      <c r="B11592" t="s">
        <v>80</v>
      </c>
      <c r="C11592" t="s">
        <v>37</v>
      </c>
      <c r="D11592">
        <v>120219</v>
      </c>
      <c r="E11592" t="s">
        <v>261</v>
      </c>
      <c r="F11592">
        <v>103</v>
      </c>
      <c r="G11592" t="s">
        <v>82</v>
      </c>
      <c r="H11592" t="s">
        <v>84</v>
      </c>
      <c r="I11592">
        <v>1995</v>
      </c>
      <c r="J11592">
        <v>6.8694000000000003E-5</v>
      </c>
    </row>
    <row r="11593" spans="1:10" x14ac:dyDescent="0.25">
      <c r="A11593" t="s">
        <v>224</v>
      </c>
      <c r="B11593" t="s">
        <v>80</v>
      </c>
      <c r="C11593" t="s">
        <v>37</v>
      </c>
      <c r="D11593">
        <v>120213</v>
      </c>
      <c r="E11593" t="s">
        <v>265</v>
      </c>
      <c r="F11593">
        <v>104</v>
      </c>
      <c r="G11593" t="s">
        <v>340</v>
      </c>
      <c r="H11593" t="s">
        <v>84</v>
      </c>
      <c r="I11593">
        <v>1995</v>
      </c>
      <c r="J11593">
        <v>3.5003399999999998E-3</v>
      </c>
    </row>
    <row r="11594" spans="1:10" x14ac:dyDescent="0.25">
      <c r="A11594" t="s">
        <v>224</v>
      </c>
      <c r="B11594" t="s">
        <v>80</v>
      </c>
      <c r="C11594" t="s">
        <v>37</v>
      </c>
      <c r="D11594">
        <v>120106</v>
      </c>
      <c r="E11594" t="s">
        <v>269</v>
      </c>
      <c r="F11594">
        <v>109</v>
      </c>
      <c r="G11594" t="s">
        <v>342</v>
      </c>
      <c r="H11594" t="s">
        <v>84</v>
      </c>
      <c r="I11594">
        <v>1995</v>
      </c>
      <c r="J11594">
        <v>0.53155799999999997</v>
      </c>
    </row>
    <row r="11595" spans="1:10" x14ac:dyDescent="0.25">
      <c r="A11595" t="s">
        <v>224</v>
      </c>
      <c r="B11595" t="s">
        <v>80</v>
      </c>
      <c r="C11595" t="s">
        <v>37</v>
      </c>
      <c r="D11595">
        <v>120303</v>
      </c>
      <c r="E11595" t="s">
        <v>259</v>
      </c>
      <c r="F11595">
        <v>103</v>
      </c>
      <c r="G11595" t="s">
        <v>82</v>
      </c>
      <c r="H11595" t="s">
        <v>84</v>
      </c>
      <c r="I11595">
        <v>1995</v>
      </c>
      <c r="J11595">
        <v>1.2501100000000001E-4</v>
      </c>
    </row>
    <row r="11596" spans="1:10" x14ac:dyDescent="0.25">
      <c r="A11596" t="s">
        <v>224</v>
      </c>
      <c r="B11596" t="s">
        <v>80</v>
      </c>
      <c r="C11596" t="s">
        <v>37</v>
      </c>
      <c r="D11596">
        <v>120302</v>
      </c>
      <c r="E11596" t="s">
        <v>260</v>
      </c>
      <c r="F11596">
        <v>115</v>
      </c>
      <c r="G11596" t="s">
        <v>341</v>
      </c>
      <c r="H11596" t="s">
        <v>84</v>
      </c>
      <c r="I11596">
        <v>2005</v>
      </c>
      <c r="J11596">
        <v>4.2547400000000001E-4</v>
      </c>
    </row>
    <row r="11597" spans="1:10" x14ac:dyDescent="0.25">
      <c r="A11597" t="s">
        <v>224</v>
      </c>
      <c r="B11597" t="s">
        <v>80</v>
      </c>
      <c r="C11597" t="s">
        <v>37</v>
      </c>
      <c r="D11597">
        <v>130105</v>
      </c>
      <c r="E11597" t="s">
        <v>352</v>
      </c>
      <c r="F11597">
        <v>114</v>
      </c>
      <c r="G11597" t="s">
        <v>335</v>
      </c>
      <c r="H11597" t="s">
        <v>84</v>
      </c>
      <c r="I11597">
        <v>2005</v>
      </c>
      <c r="J11597">
        <v>2.5394799999999999E-2</v>
      </c>
    </row>
    <row r="11598" spans="1:10" x14ac:dyDescent="0.25">
      <c r="A11598" t="s">
        <v>226</v>
      </c>
      <c r="B11598" t="s">
        <v>80</v>
      </c>
      <c r="C11598" t="s">
        <v>32</v>
      </c>
      <c r="D11598">
        <v>230500</v>
      </c>
      <c r="E11598" t="s">
        <v>356</v>
      </c>
      <c r="F11598">
        <v>111</v>
      </c>
      <c r="G11598" t="s">
        <v>333</v>
      </c>
      <c r="H11598" t="s">
        <v>84</v>
      </c>
      <c r="I11598">
        <v>1990</v>
      </c>
      <c r="J11598">
        <v>48.583199999999998</v>
      </c>
    </row>
    <row r="11599" spans="1:10" x14ac:dyDescent="0.25">
      <c r="A11599" t="s">
        <v>226</v>
      </c>
      <c r="B11599" t="s">
        <v>80</v>
      </c>
      <c r="C11599" t="s">
        <v>81</v>
      </c>
      <c r="D11599">
        <v>340200</v>
      </c>
      <c r="E11599" t="s">
        <v>228</v>
      </c>
      <c r="F11599">
        <v>109</v>
      </c>
      <c r="G11599" t="s">
        <v>342</v>
      </c>
      <c r="H11599" t="s">
        <v>84</v>
      </c>
      <c r="I11599">
        <v>2005</v>
      </c>
      <c r="J11599">
        <v>80.579599999999999</v>
      </c>
    </row>
    <row r="11600" spans="1:10" x14ac:dyDescent="0.25">
      <c r="A11600" t="s">
        <v>225</v>
      </c>
      <c r="B11600" t="s">
        <v>80</v>
      </c>
      <c r="C11600" t="s">
        <v>37</v>
      </c>
      <c r="D11600">
        <v>120218</v>
      </c>
      <c r="E11600" t="s">
        <v>262</v>
      </c>
      <c r="F11600">
        <v>120</v>
      </c>
      <c r="G11600" t="s">
        <v>332</v>
      </c>
      <c r="H11600" t="s">
        <v>84</v>
      </c>
      <c r="I11600">
        <v>2014</v>
      </c>
      <c r="J11600">
        <v>1.41899</v>
      </c>
    </row>
    <row r="11601" spans="1:10" x14ac:dyDescent="0.25">
      <c r="A11601" t="s">
        <v>229</v>
      </c>
      <c r="B11601" t="s">
        <v>79</v>
      </c>
      <c r="C11601" t="s">
        <v>35</v>
      </c>
      <c r="D11601" t="s">
        <v>245</v>
      </c>
      <c r="E11601" t="s">
        <v>244</v>
      </c>
      <c r="F11601">
        <v>115</v>
      </c>
      <c r="G11601" t="s">
        <v>341</v>
      </c>
      <c r="H11601" t="s">
        <v>84</v>
      </c>
      <c r="I11601">
        <v>1995</v>
      </c>
      <c r="J11601">
        <v>4.7162699999999997</v>
      </c>
    </row>
    <row r="11602" spans="1:10" x14ac:dyDescent="0.25">
      <c r="A11602" t="s">
        <v>229</v>
      </c>
      <c r="B11602" t="s">
        <v>79</v>
      </c>
      <c r="C11602" t="s">
        <v>35</v>
      </c>
      <c r="D11602" t="s">
        <v>245</v>
      </c>
      <c r="E11602" t="s">
        <v>244</v>
      </c>
      <c r="F11602">
        <v>104</v>
      </c>
      <c r="G11602" t="s">
        <v>340</v>
      </c>
      <c r="H11602" t="s">
        <v>84</v>
      </c>
      <c r="I11602">
        <v>1995</v>
      </c>
      <c r="J11602">
        <v>29.481000000000002</v>
      </c>
    </row>
    <row r="11603" spans="1:10" x14ac:dyDescent="0.25">
      <c r="A11603" t="s">
        <v>223</v>
      </c>
      <c r="B11603" t="s">
        <v>74</v>
      </c>
      <c r="C11603" t="s">
        <v>34</v>
      </c>
      <c r="D11603">
        <v>901001</v>
      </c>
      <c r="E11603" t="s">
        <v>254</v>
      </c>
      <c r="F11603">
        <v>114</v>
      </c>
      <c r="G11603" t="s">
        <v>335</v>
      </c>
      <c r="H11603" t="s">
        <v>84</v>
      </c>
      <c r="I11603">
        <v>2005</v>
      </c>
      <c r="J11603">
        <v>2.0505100000000001</v>
      </c>
    </row>
    <row r="11604" spans="1:10" x14ac:dyDescent="0.25">
      <c r="A11604" t="s">
        <v>223</v>
      </c>
      <c r="B11604" t="s">
        <v>74</v>
      </c>
      <c r="C11604" t="s">
        <v>34</v>
      </c>
      <c r="D11604">
        <v>901001</v>
      </c>
      <c r="E11604" t="s">
        <v>254</v>
      </c>
      <c r="F11604">
        <v>109</v>
      </c>
      <c r="G11604" t="s">
        <v>342</v>
      </c>
      <c r="H11604" t="s">
        <v>84</v>
      </c>
      <c r="I11604">
        <v>2014</v>
      </c>
      <c r="J11604">
        <v>21.126200000000001</v>
      </c>
    </row>
    <row r="11605" spans="1:10" x14ac:dyDescent="0.25">
      <c r="A11605" t="s">
        <v>227</v>
      </c>
      <c r="B11605" t="s">
        <v>202</v>
      </c>
      <c r="C11605" t="s">
        <v>200</v>
      </c>
      <c r="D11605">
        <v>403701</v>
      </c>
      <c r="E11605" t="s">
        <v>382</v>
      </c>
      <c r="F11605">
        <v>120</v>
      </c>
      <c r="G11605" t="s">
        <v>332</v>
      </c>
      <c r="H11605" t="s">
        <v>84</v>
      </c>
      <c r="I11605">
        <v>2015</v>
      </c>
      <c r="J11605">
        <v>0.44469500000000001</v>
      </c>
    </row>
    <row r="11606" spans="1:10" x14ac:dyDescent="0.25">
      <c r="A11606" t="s">
        <v>223</v>
      </c>
      <c r="B11606" t="s">
        <v>202</v>
      </c>
      <c r="C11606" t="s">
        <v>200</v>
      </c>
      <c r="D11606">
        <v>403703</v>
      </c>
      <c r="E11606" t="s">
        <v>372</v>
      </c>
      <c r="F11606">
        <v>120</v>
      </c>
      <c r="G11606" t="s">
        <v>332</v>
      </c>
      <c r="H11606" t="s">
        <v>84</v>
      </c>
      <c r="I11606">
        <v>2005</v>
      </c>
      <c r="J11606">
        <v>1.0617500000000001E-4</v>
      </c>
    </row>
    <row r="11607" spans="1:10" x14ac:dyDescent="0.25">
      <c r="A11607" t="s">
        <v>229</v>
      </c>
      <c r="B11607" t="s">
        <v>80</v>
      </c>
      <c r="C11607" t="s">
        <v>37</v>
      </c>
      <c r="D11607">
        <v>130215</v>
      </c>
      <c r="E11607" t="s">
        <v>384</v>
      </c>
      <c r="F11607">
        <v>109</v>
      </c>
      <c r="G11607" t="s">
        <v>342</v>
      </c>
      <c r="H11607" t="s">
        <v>84</v>
      </c>
      <c r="I11607">
        <v>2010</v>
      </c>
      <c r="J11607">
        <v>4.4394500000000002E-3</v>
      </c>
    </row>
    <row r="11608" spans="1:10" x14ac:dyDescent="0.25">
      <c r="A11608" t="s">
        <v>229</v>
      </c>
      <c r="B11608" t="s">
        <v>80</v>
      </c>
      <c r="C11608" t="s">
        <v>37</v>
      </c>
      <c r="D11608">
        <v>120112</v>
      </c>
      <c r="E11608" t="s">
        <v>268</v>
      </c>
      <c r="F11608">
        <v>120</v>
      </c>
      <c r="G11608" t="s">
        <v>332</v>
      </c>
      <c r="H11608" t="s">
        <v>84</v>
      </c>
      <c r="I11608">
        <v>2010</v>
      </c>
      <c r="J11608">
        <v>52.859299999999998</v>
      </c>
    </row>
    <row r="11609" spans="1:10" x14ac:dyDescent="0.25">
      <c r="A11609" t="s">
        <v>229</v>
      </c>
      <c r="B11609" t="s">
        <v>80</v>
      </c>
      <c r="C11609" t="s">
        <v>37</v>
      </c>
      <c r="D11609">
        <v>120105</v>
      </c>
      <c r="E11609" t="s">
        <v>270</v>
      </c>
      <c r="F11609">
        <v>115</v>
      </c>
      <c r="G11609" t="s">
        <v>341</v>
      </c>
      <c r="H11609" t="s">
        <v>84</v>
      </c>
      <c r="I11609">
        <v>2010</v>
      </c>
      <c r="J11609">
        <v>0.23048199999999999</v>
      </c>
    </row>
    <row r="11610" spans="1:10" x14ac:dyDescent="0.25">
      <c r="A11610" t="s">
        <v>229</v>
      </c>
      <c r="B11610" t="s">
        <v>80</v>
      </c>
      <c r="C11610" t="s">
        <v>37</v>
      </c>
      <c r="D11610">
        <v>130105</v>
      </c>
      <c r="E11610" t="s">
        <v>352</v>
      </c>
      <c r="F11610">
        <v>104</v>
      </c>
      <c r="G11610" t="s">
        <v>340</v>
      </c>
      <c r="H11610" t="s">
        <v>84</v>
      </c>
      <c r="I11610">
        <v>2010</v>
      </c>
      <c r="J11610">
        <v>1.5628599999999999E-3</v>
      </c>
    </row>
    <row r="11611" spans="1:10" x14ac:dyDescent="0.25">
      <c r="A11611" t="s">
        <v>223</v>
      </c>
      <c r="B11611" t="s">
        <v>80</v>
      </c>
      <c r="C11611" t="s">
        <v>37</v>
      </c>
      <c r="D11611">
        <v>130215</v>
      </c>
      <c r="E11611" t="s">
        <v>384</v>
      </c>
      <c r="F11611">
        <v>120</v>
      </c>
      <c r="G11611" t="s">
        <v>332</v>
      </c>
      <c r="H11611" t="s">
        <v>84</v>
      </c>
      <c r="I11611">
        <v>2010</v>
      </c>
      <c r="J11611">
        <v>3.0631700000000002E-4</v>
      </c>
    </row>
    <row r="11612" spans="1:10" x14ac:dyDescent="0.25">
      <c r="A11612" t="s">
        <v>223</v>
      </c>
      <c r="B11612" t="s">
        <v>80</v>
      </c>
      <c r="C11612" t="s">
        <v>37</v>
      </c>
      <c r="D11612">
        <v>120215</v>
      </c>
      <c r="E11612" t="s">
        <v>264</v>
      </c>
      <c r="F11612">
        <v>114</v>
      </c>
      <c r="G11612" t="s">
        <v>335</v>
      </c>
      <c r="H11612" t="s">
        <v>84</v>
      </c>
      <c r="I11612">
        <v>2010</v>
      </c>
      <c r="J11612">
        <v>1.89886E-4</v>
      </c>
    </row>
    <row r="11613" spans="1:10" x14ac:dyDescent="0.25">
      <c r="A11613" t="s">
        <v>225</v>
      </c>
      <c r="B11613" t="s">
        <v>75</v>
      </c>
      <c r="C11613" t="s">
        <v>31</v>
      </c>
      <c r="D11613" t="s">
        <v>237</v>
      </c>
      <c r="E11613" t="s">
        <v>236</v>
      </c>
      <c r="F11613">
        <v>104</v>
      </c>
      <c r="G11613" t="s">
        <v>340</v>
      </c>
      <c r="H11613" t="s">
        <v>84</v>
      </c>
      <c r="I11613">
        <v>1995</v>
      </c>
      <c r="J11613">
        <v>78.769800000000004</v>
      </c>
    </row>
    <row r="11614" spans="1:10" x14ac:dyDescent="0.25">
      <c r="A11614" t="s">
        <v>225</v>
      </c>
      <c r="B11614" t="s">
        <v>75</v>
      </c>
      <c r="C11614" t="s">
        <v>31</v>
      </c>
      <c r="D11614" t="s">
        <v>237</v>
      </c>
      <c r="E11614" t="s">
        <v>236</v>
      </c>
      <c r="F11614">
        <v>104</v>
      </c>
      <c r="G11614" t="s">
        <v>340</v>
      </c>
      <c r="H11614" t="s">
        <v>84</v>
      </c>
      <c r="I11614">
        <v>2000</v>
      </c>
      <c r="J11614">
        <v>56.061399999999999</v>
      </c>
    </row>
    <row r="11615" spans="1:10" x14ac:dyDescent="0.25">
      <c r="A11615" t="s">
        <v>223</v>
      </c>
      <c r="B11615" t="s">
        <v>80</v>
      </c>
      <c r="C11615" t="s">
        <v>37</v>
      </c>
      <c r="D11615">
        <v>120112</v>
      </c>
      <c r="E11615" t="s">
        <v>268</v>
      </c>
      <c r="F11615">
        <v>115</v>
      </c>
      <c r="G11615" t="s">
        <v>341</v>
      </c>
      <c r="H11615" t="s">
        <v>84</v>
      </c>
      <c r="I11615">
        <v>2014</v>
      </c>
      <c r="J11615">
        <v>7.5968800000000003E-3</v>
      </c>
    </row>
    <row r="11616" spans="1:10" x14ac:dyDescent="0.25">
      <c r="A11616" t="s">
        <v>227</v>
      </c>
      <c r="B11616" t="s">
        <v>79</v>
      </c>
      <c r="C11616" t="s">
        <v>33</v>
      </c>
      <c r="D11616" t="s">
        <v>253</v>
      </c>
      <c r="E11616" t="s">
        <v>252</v>
      </c>
      <c r="F11616">
        <v>103</v>
      </c>
      <c r="G11616" t="s">
        <v>82</v>
      </c>
      <c r="H11616" t="s">
        <v>84</v>
      </c>
      <c r="I11616">
        <v>2010</v>
      </c>
      <c r="J11616">
        <v>1365.74</v>
      </c>
    </row>
    <row r="11617" spans="1:10" x14ac:dyDescent="0.25">
      <c r="A11617" t="s">
        <v>224</v>
      </c>
      <c r="B11617" t="s">
        <v>79</v>
      </c>
      <c r="C11617" t="s">
        <v>33</v>
      </c>
      <c r="D11617" t="s">
        <v>253</v>
      </c>
      <c r="E11617" t="s">
        <v>252</v>
      </c>
      <c r="F11617">
        <v>103</v>
      </c>
      <c r="G11617" t="s">
        <v>82</v>
      </c>
      <c r="H11617" t="s">
        <v>84</v>
      </c>
      <c r="I11617">
        <v>2010</v>
      </c>
      <c r="J11617">
        <v>340.77199999999999</v>
      </c>
    </row>
    <row r="11618" spans="1:10" x14ac:dyDescent="0.25">
      <c r="A11618" t="s">
        <v>225</v>
      </c>
      <c r="B11618" t="s">
        <v>80</v>
      </c>
      <c r="C11618" t="s">
        <v>37</v>
      </c>
      <c r="D11618">
        <v>130212</v>
      </c>
      <c r="E11618" t="s">
        <v>388</v>
      </c>
      <c r="F11618">
        <v>109</v>
      </c>
      <c r="G11618" t="s">
        <v>342</v>
      </c>
      <c r="H11618" t="s">
        <v>84</v>
      </c>
      <c r="I11618">
        <v>2005</v>
      </c>
      <c r="J11618">
        <v>3.8094800000000002</v>
      </c>
    </row>
    <row r="11619" spans="1:10" x14ac:dyDescent="0.25">
      <c r="A11619" t="s">
        <v>225</v>
      </c>
      <c r="B11619" t="s">
        <v>80</v>
      </c>
      <c r="C11619" t="s">
        <v>37</v>
      </c>
      <c r="D11619">
        <v>120212</v>
      </c>
      <c r="E11619" t="s">
        <v>266</v>
      </c>
      <c r="F11619">
        <v>109</v>
      </c>
      <c r="G11619" t="s">
        <v>342</v>
      </c>
      <c r="H11619" t="s">
        <v>84</v>
      </c>
      <c r="I11619">
        <v>2005</v>
      </c>
      <c r="J11619">
        <v>1.31549</v>
      </c>
    </row>
    <row r="11620" spans="1:10" x14ac:dyDescent="0.25">
      <c r="A11620" t="s">
        <v>229</v>
      </c>
      <c r="B11620" t="s">
        <v>80</v>
      </c>
      <c r="C11620" t="s">
        <v>37</v>
      </c>
      <c r="D11620">
        <v>130212</v>
      </c>
      <c r="E11620" t="s">
        <v>388</v>
      </c>
      <c r="F11620">
        <v>120</v>
      </c>
      <c r="G11620" t="s">
        <v>332</v>
      </c>
      <c r="H11620" t="s">
        <v>84</v>
      </c>
      <c r="I11620">
        <v>1990</v>
      </c>
      <c r="J11620">
        <v>1.9812099999999999</v>
      </c>
    </row>
    <row r="11621" spans="1:10" x14ac:dyDescent="0.25">
      <c r="A11621" t="s">
        <v>226</v>
      </c>
      <c r="B11621" t="s">
        <v>80</v>
      </c>
      <c r="C11621" t="s">
        <v>37</v>
      </c>
      <c r="D11621">
        <v>120218</v>
      </c>
      <c r="E11621" t="s">
        <v>262</v>
      </c>
      <c r="F11621">
        <v>120</v>
      </c>
      <c r="G11621" t="s">
        <v>332</v>
      </c>
      <c r="H11621" t="s">
        <v>84</v>
      </c>
      <c r="I11621">
        <v>2000</v>
      </c>
      <c r="J11621">
        <v>0.318963</v>
      </c>
    </row>
    <row r="11622" spans="1:10" x14ac:dyDescent="0.25">
      <c r="A11622" t="s">
        <v>226</v>
      </c>
      <c r="B11622" t="s">
        <v>80</v>
      </c>
      <c r="C11622" t="s">
        <v>37</v>
      </c>
      <c r="D11622">
        <v>130212</v>
      </c>
      <c r="E11622" t="s">
        <v>388</v>
      </c>
      <c r="F11622">
        <v>109</v>
      </c>
      <c r="G11622" t="s">
        <v>342</v>
      </c>
      <c r="H11622" t="s">
        <v>84</v>
      </c>
      <c r="I11622">
        <v>2000</v>
      </c>
      <c r="J11622">
        <v>0.27191300000000002</v>
      </c>
    </row>
    <row r="11623" spans="1:10" x14ac:dyDescent="0.25">
      <c r="A11623" t="s">
        <v>225</v>
      </c>
      <c r="B11623" t="s">
        <v>76</v>
      </c>
      <c r="C11623" t="s">
        <v>197</v>
      </c>
      <c r="D11623" t="s">
        <v>241</v>
      </c>
      <c r="E11623" t="s">
        <v>240</v>
      </c>
      <c r="F11623">
        <v>114</v>
      </c>
      <c r="G11623" t="s">
        <v>335</v>
      </c>
      <c r="H11623" t="s">
        <v>84</v>
      </c>
      <c r="I11623">
        <v>2005</v>
      </c>
      <c r="J11623">
        <v>59.54</v>
      </c>
    </row>
    <row r="11624" spans="1:10" x14ac:dyDescent="0.25">
      <c r="A11624" t="s">
        <v>227</v>
      </c>
      <c r="B11624" t="s">
        <v>204</v>
      </c>
      <c r="C11624" t="s">
        <v>203</v>
      </c>
      <c r="D11624" t="s">
        <v>408</v>
      </c>
      <c r="E11624" t="s">
        <v>407</v>
      </c>
      <c r="F11624">
        <v>114</v>
      </c>
      <c r="G11624" t="s">
        <v>335</v>
      </c>
      <c r="H11624" t="s">
        <v>84</v>
      </c>
      <c r="I11624">
        <v>2005</v>
      </c>
      <c r="J11624">
        <v>11.37</v>
      </c>
    </row>
    <row r="11625" spans="1:10" x14ac:dyDescent="0.25">
      <c r="A11625" t="s">
        <v>227</v>
      </c>
      <c r="B11625" t="s">
        <v>73</v>
      </c>
      <c r="C11625" t="s">
        <v>212</v>
      </c>
      <c r="D11625" t="s">
        <v>359</v>
      </c>
      <c r="E11625" t="s">
        <v>358</v>
      </c>
      <c r="F11625">
        <v>114</v>
      </c>
      <c r="G11625" t="s">
        <v>335</v>
      </c>
      <c r="H11625" t="s">
        <v>84</v>
      </c>
      <c r="I11625">
        <v>2005</v>
      </c>
      <c r="J11625">
        <v>7</v>
      </c>
    </row>
    <row r="11626" spans="1:10" x14ac:dyDescent="0.25">
      <c r="A11626" t="s">
        <v>229</v>
      </c>
      <c r="B11626" t="s">
        <v>76</v>
      </c>
      <c r="C11626" t="s">
        <v>197</v>
      </c>
      <c r="D11626" t="s">
        <v>241</v>
      </c>
      <c r="E11626" t="s">
        <v>240</v>
      </c>
      <c r="F11626">
        <v>114</v>
      </c>
      <c r="G11626" t="s">
        <v>335</v>
      </c>
      <c r="H11626" t="s">
        <v>84</v>
      </c>
      <c r="I11626">
        <v>2005</v>
      </c>
      <c r="J11626">
        <v>2</v>
      </c>
    </row>
    <row r="11627" spans="1:10" x14ac:dyDescent="0.25">
      <c r="A11627" t="s">
        <v>225</v>
      </c>
      <c r="B11627" t="s">
        <v>76</v>
      </c>
      <c r="C11627" t="s">
        <v>198</v>
      </c>
      <c r="D11627" t="s">
        <v>456</v>
      </c>
      <c r="E11627" t="s">
        <v>455</v>
      </c>
      <c r="F11627">
        <v>114</v>
      </c>
      <c r="G11627" t="s">
        <v>335</v>
      </c>
      <c r="H11627" t="s">
        <v>84</v>
      </c>
      <c r="I11627">
        <v>2000</v>
      </c>
      <c r="J11627">
        <v>10.5</v>
      </c>
    </row>
    <row r="11628" spans="1:10" x14ac:dyDescent="0.25">
      <c r="A11628" t="s">
        <v>224</v>
      </c>
      <c r="B11628" t="s">
        <v>207</v>
      </c>
      <c r="C11628" t="s">
        <v>206</v>
      </c>
      <c r="D11628" t="s">
        <v>338</v>
      </c>
      <c r="E11628" t="s">
        <v>337</v>
      </c>
      <c r="F11628">
        <v>114</v>
      </c>
      <c r="G11628" t="s">
        <v>335</v>
      </c>
      <c r="H11628" t="s">
        <v>84</v>
      </c>
      <c r="I11628">
        <v>2000</v>
      </c>
      <c r="J11628">
        <v>0.27700000000000002</v>
      </c>
    </row>
    <row r="11629" spans="1:10" x14ac:dyDescent="0.25">
      <c r="A11629" t="s">
        <v>224</v>
      </c>
      <c r="B11629" t="s">
        <v>76</v>
      </c>
      <c r="C11629" t="s">
        <v>196</v>
      </c>
      <c r="D11629" t="s">
        <v>397</v>
      </c>
      <c r="E11629" t="s">
        <v>396</v>
      </c>
      <c r="F11629">
        <v>114</v>
      </c>
      <c r="G11629" t="s">
        <v>335</v>
      </c>
      <c r="H11629" t="s">
        <v>84</v>
      </c>
      <c r="I11629">
        <v>2000</v>
      </c>
      <c r="J11629">
        <v>45</v>
      </c>
    </row>
    <row r="11630" spans="1:10" x14ac:dyDescent="0.25">
      <c r="A11630" t="s">
        <v>224</v>
      </c>
      <c r="B11630" t="s">
        <v>76</v>
      </c>
      <c r="C11630" t="s">
        <v>77</v>
      </c>
      <c r="D11630" t="s">
        <v>403</v>
      </c>
      <c r="E11630" t="s">
        <v>402</v>
      </c>
      <c r="F11630">
        <v>114</v>
      </c>
      <c r="G11630" t="s">
        <v>335</v>
      </c>
      <c r="H11630" t="s">
        <v>84</v>
      </c>
      <c r="I11630">
        <v>2000</v>
      </c>
      <c r="J11630">
        <v>209</v>
      </c>
    </row>
    <row r="11631" spans="1:10" x14ac:dyDescent="0.25">
      <c r="A11631" t="s">
        <v>224</v>
      </c>
      <c r="B11631" t="s">
        <v>195</v>
      </c>
      <c r="C11631" t="s">
        <v>194</v>
      </c>
      <c r="D11631" t="s">
        <v>299</v>
      </c>
      <c r="E11631" t="s">
        <v>298</v>
      </c>
      <c r="F11631">
        <v>114</v>
      </c>
      <c r="G11631" t="s">
        <v>335</v>
      </c>
      <c r="H11631" t="s">
        <v>84</v>
      </c>
      <c r="I11631">
        <v>2000</v>
      </c>
      <c r="J11631">
        <v>1.5</v>
      </c>
    </row>
    <row r="11632" spans="1:10" x14ac:dyDescent="0.25">
      <c r="A11632" t="s">
        <v>227</v>
      </c>
      <c r="B11632" t="s">
        <v>79</v>
      </c>
      <c r="C11632" t="s">
        <v>33</v>
      </c>
      <c r="D11632" t="s">
        <v>253</v>
      </c>
      <c r="E11632" t="s">
        <v>252</v>
      </c>
      <c r="F11632">
        <v>114</v>
      </c>
      <c r="G11632" t="s">
        <v>335</v>
      </c>
      <c r="H11632" t="s">
        <v>84</v>
      </c>
      <c r="I11632">
        <v>1995</v>
      </c>
      <c r="J11632">
        <v>4612.96</v>
      </c>
    </row>
    <row r="11633" spans="1:10" x14ac:dyDescent="0.25">
      <c r="A11633" t="s">
        <v>223</v>
      </c>
      <c r="B11633" t="s">
        <v>76</v>
      </c>
      <c r="C11633" t="s">
        <v>78</v>
      </c>
      <c r="D11633" t="s">
        <v>331</v>
      </c>
      <c r="E11633" t="s">
        <v>330</v>
      </c>
      <c r="F11633">
        <v>114</v>
      </c>
      <c r="G11633" t="s">
        <v>335</v>
      </c>
      <c r="H11633" t="s">
        <v>84</v>
      </c>
      <c r="I11633">
        <v>1995</v>
      </c>
      <c r="J11633">
        <v>7</v>
      </c>
    </row>
    <row r="11634" spans="1:10" x14ac:dyDescent="0.25">
      <c r="A11634" t="s">
        <v>224</v>
      </c>
      <c r="B11634" t="s">
        <v>73</v>
      </c>
      <c r="C11634" t="s">
        <v>212</v>
      </c>
      <c r="D11634" t="s">
        <v>251</v>
      </c>
      <c r="E11634" t="s">
        <v>250</v>
      </c>
      <c r="F11634">
        <v>114</v>
      </c>
      <c r="G11634" t="s">
        <v>335</v>
      </c>
      <c r="H11634" t="s">
        <v>84</v>
      </c>
      <c r="I11634">
        <v>1995</v>
      </c>
      <c r="J11634">
        <v>610</v>
      </c>
    </row>
    <row r="11635" spans="1:10" x14ac:dyDescent="0.25">
      <c r="A11635" t="s">
        <v>227</v>
      </c>
      <c r="B11635" t="s">
        <v>79</v>
      </c>
      <c r="C11635" t="s">
        <v>33</v>
      </c>
      <c r="D11635" t="s">
        <v>253</v>
      </c>
      <c r="E11635" t="s">
        <v>252</v>
      </c>
      <c r="F11635">
        <v>114</v>
      </c>
      <c r="G11635" t="s">
        <v>335</v>
      </c>
      <c r="H11635" t="s">
        <v>84</v>
      </c>
      <c r="I11635">
        <v>1990</v>
      </c>
      <c r="J11635">
        <v>5795.46</v>
      </c>
    </row>
    <row r="11636" spans="1:10" x14ac:dyDescent="0.25">
      <c r="A11636" t="s">
        <v>227</v>
      </c>
      <c r="B11636" t="s">
        <v>76</v>
      </c>
      <c r="C11636" t="s">
        <v>78</v>
      </c>
      <c r="D11636" t="s">
        <v>472</v>
      </c>
      <c r="E11636" t="s">
        <v>471</v>
      </c>
      <c r="F11636">
        <v>114</v>
      </c>
      <c r="G11636" t="s">
        <v>335</v>
      </c>
      <c r="H11636" t="s">
        <v>84</v>
      </c>
      <c r="I11636">
        <v>1990</v>
      </c>
      <c r="J11636">
        <v>16</v>
      </c>
    </row>
    <row r="11637" spans="1:10" x14ac:dyDescent="0.25">
      <c r="A11637" t="s">
        <v>229</v>
      </c>
      <c r="B11637" t="s">
        <v>76</v>
      </c>
      <c r="C11637" t="s">
        <v>77</v>
      </c>
      <c r="D11637" t="s">
        <v>403</v>
      </c>
      <c r="E11637" t="s">
        <v>402</v>
      </c>
      <c r="F11637">
        <v>114</v>
      </c>
      <c r="G11637" t="s">
        <v>335</v>
      </c>
      <c r="H11637" t="s">
        <v>84</v>
      </c>
      <c r="I11637">
        <v>1990</v>
      </c>
      <c r="J11637">
        <v>23</v>
      </c>
    </row>
    <row r="11638" spans="1:10" x14ac:dyDescent="0.25">
      <c r="A11638" t="s">
        <v>227</v>
      </c>
      <c r="B11638" t="s">
        <v>73</v>
      </c>
      <c r="C11638" t="s">
        <v>212</v>
      </c>
      <c r="D11638" t="s">
        <v>393</v>
      </c>
      <c r="E11638" t="s">
        <v>392</v>
      </c>
      <c r="F11638">
        <v>114</v>
      </c>
      <c r="G11638" t="s">
        <v>335</v>
      </c>
      <c r="H11638" t="s">
        <v>84</v>
      </c>
      <c r="I11638">
        <v>1990</v>
      </c>
      <c r="J11638">
        <v>402</v>
      </c>
    </row>
    <row r="11639" spans="1:10" x14ac:dyDescent="0.25">
      <c r="A11639" t="s">
        <v>227</v>
      </c>
      <c r="B11639" t="s">
        <v>71</v>
      </c>
      <c r="C11639" t="s">
        <v>72</v>
      </c>
      <c r="D11639" t="s">
        <v>239</v>
      </c>
      <c r="E11639" t="s">
        <v>238</v>
      </c>
      <c r="F11639">
        <v>114</v>
      </c>
      <c r="G11639" t="s">
        <v>335</v>
      </c>
      <c r="H11639" t="s">
        <v>84</v>
      </c>
      <c r="I11639">
        <v>2010</v>
      </c>
      <c r="J11639">
        <v>33.326999999999998</v>
      </c>
    </row>
    <row r="11640" spans="1:10" x14ac:dyDescent="0.25">
      <c r="A11640" t="s">
        <v>225</v>
      </c>
      <c r="B11640" t="s">
        <v>76</v>
      </c>
      <c r="C11640" t="s">
        <v>77</v>
      </c>
      <c r="D11640" t="s">
        <v>403</v>
      </c>
      <c r="E11640" t="s">
        <v>402</v>
      </c>
      <c r="F11640">
        <v>114</v>
      </c>
      <c r="G11640" t="s">
        <v>335</v>
      </c>
      <c r="H11640" t="s">
        <v>84</v>
      </c>
      <c r="I11640">
        <v>2010</v>
      </c>
      <c r="J11640">
        <v>3.76</v>
      </c>
    </row>
    <row r="11641" spans="1:10" x14ac:dyDescent="0.25">
      <c r="A11641" t="s">
        <v>227</v>
      </c>
      <c r="B11641" t="s">
        <v>73</v>
      </c>
      <c r="C11641" t="s">
        <v>212</v>
      </c>
      <c r="D11641" t="s">
        <v>359</v>
      </c>
      <c r="E11641" t="s">
        <v>358</v>
      </c>
      <c r="F11641">
        <v>114</v>
      </c>
      <c r="G11641" t="s">
        <v>335</v>
      </c>
      <c r="H11641" t="s">
        <v>84</v>
      </c>
      <c r="I11641">
        <v>2010</v>
      </c>
      <c r="J11641">
        <v>5.2</v>
      </c>
    </row>
    <row r="11642" spans="1:10" x14ac:dyDescent="0.25">
      <c r="A11642" t="s">
        <v>226</v>
      </c>
      <c r="B11642" t="s">
        <v>73</v>
      </c>
      <c r="C11642" t="s">
        <v>212</v>
      </c>
      <c r="D11642" t="s">
        <v>307</v>
      </c>
      <c r="E11642" t="s">
        <v>306</v>
      </c>
      <c r="F11642">
        <v>114</v>
      </c>
      <c r="G11642" t="s">
        <v>335</v>
      </c>
      <c r="H11642" t="s">
        <v>84</v>
      </c>
      <c r="I11642">
        <v>2010</v>
      </c>
      <c r="J11642">
        <v>2.2330000000000001</v>
      </c>
    </row>
    <row r="11643" spans="1:10" x14ac:dyDescent="0.25">
      <c r="A11643" t="s">
        <v>227</v>
      </c>
      <c r="B11643" t="s">
        <v>73</v>
      </c>
      <c r="C11643" t="s">
        <v>212</v>
      </c>
      <c r="D11643" t="s">
        <v>324</v>
      </c>
      <c r="E11643" t="s">
        <v>323</v>
      </c>
      <c r="F11643">
        <v>114</v>
      </c>
      <c r="G11643" t="s">
        <v>335</v>
      </c>
      <c r="H11643" t="s">
        <v>84</v>
      </c>
      <c r="I11643">
        <v>2010</v>
      </c>
      <c r="J11643">
        <v>13</v>
      </c>
    </row>
    <row r="11644" spans="1:10" x14ac:dyDescent="0.25">
      <c r="A11644" t="s">
        <v>226</v>
      </c>
      <c r="B11644" t="s">
        <v>214</v>
      </c>
      <c r="C11644" t="s">
        <v>213</v>
      </c>
      <c r="D11644" t="s">
        <v>309</v>
      </c>
      <c r="E11644" t="s">
        <v>308</v>
      </c>
      <c r="F11644">
        <v>120</v>
      </c>
      <c r="G11644" t="s">
        <v>332</v>
      </c>
      <c r="H11644" t="s">
        <v>84</v>
      </c>
      <c r="I11644">
        <v>2015</v>
      </c>
      <c r="J11644">
        <v>252</v>
      </c>
    </row>
    <row r="11645" spans="1:10" x14ac:dyDescent="0.25">
      <c r="A11645" t="s">
        <v>225</v>
      </c>
      <c r="B11645" t="s">
        <v>76</v>
      </c>
      <c r="C11645" t="s">
        <v>196</v>
      </c>
      <c r="D11645" t="s">
        <v>367</v>
      </c>
      <c r="E11645" t="s">
        <v>366</v>
      </c>
      <c r="F11645">
        <v>120</v>
      </c>
      <c r="G11645" t="s">
        <v>332</v>
      </c>
      <c r="H11645" t="s">
        <v>84</v>
      </c>
      <c r="I11645">
        <v>2015</v>
      </c>
      <c r="J11645">
        <v>6</v>
      </c>
    </row>
    <row r="11646" spans="1:10" x14ac:dyDescent="0.25">
      <c r="A11646" t="s">
        <v>227</v>
      </c>
      <c r="B11646" t="s">
        <v>73</v>
      </c>
      <c r="C11646" t="s">
        <v>211</v>
      </c>
      <c r="D11646" t="s">
        <v>365</v>
      </c>
      <c r="E11646" t="s">
        <v>364</v>
      </c>
      <c r="F11646">
        <v>120</v>
      </c>
      <c r="G11646" t="s">
        <v>332</v>
      </c>
      <c r="H11646" t="s">
        <v>84</v>
      </c>
      <c r="I11646">
        <v>2015</v>
      </c>
      <c r="J11646">
        <v>497.1</v>
      </c>
    </row>
    <row r="11647" spans="1:10" x14ac:dyDescent="0.25">
      <c r="A11647" t="s">
        <v>224</v>
      </c>
      <c r="B11647" t="s">
        <v>76</v>
      </c>
      <c r="C11647" t="s">
        <v>77</v>
      </c>
      <c r="D11647" t="s">
        <v>363</v>
      </c>
      <c r="E11647" t="s">
        <v>362</v>
      </c>
      <c r="F11647">
        <v>120</v>
      </c>
      <c r="G11647" t="s">
        <v>332</v>
      </c>
      <c r="H11647" t="s">
        <v>84</v>
      </c>
      <c r="I11647">
        <v>2014</v>
      </c>
      <c r="J11647">
        <v>13.87</v>
      </c>
    </row>
    <row r="11648" spans="1:10" x14ac:dyDescent="0.25">
      <c r="A11648" t="s">
        <v>229</v>
      </c>
      <c r="B11648" t="s">
        <v>73</v>
      </c>
      <c r="C11648" t="s">
        <v>209</v>
      </c>
      <c r="D11648" t="s">
        <v>376</v>
      </c>
      <c r="E11648" t="s">
        <v>375</v>
      </c>
      <c r="F11648">
        <v>120</v>
      </c>
      <c r="G11648" t="s">
        <v>332</v>
      </c>
      <c r="H11648" t="s">
        <v>84</v>
      </c>
      <c r="I11648">
        <v>2014</v>
      </c>
      <c r="J11648">
        <v>21</v>
      </c>
    </row>
    <row r="11649" spans="1:10" x14ac:dyDescent="0.25">
      <c r="A11649" t="s">
        <v>225</v>
      </c>
      <c r="B11649" t="s">
        <v>76</v>
      </c>
      <c r="C11649" t="s">
        <v>197</v>
      </c>
      <c r="D11649" t="s">
        <v>241</v>
      </c>
      <c r="E11649" t="s">
        <v>240</v>
      </c>
      <c r="F11649">
        <v>120</v>
      </c>
      <c r="G11649" t="s">
        <v>332</v>
      </c>
      <c r="H11649" t="s">
        <v>84</v>
      </c>
      <c r="I11649">
        <v>2014</v>
      </c>
      <c r="J11649">
        <v>75.585999999999999</v>
      </c>
    </row>
    <row r="11650" spans="1:10" x14ac:dyDescent="0.25">
      <c r="A11650" t="s">
        <v>226</v>
      </c>
      <c r="B11650" t="s">
        <v>79</v>
      </c>
      <c r="C11650" t="s">
        <v>33</v>
      </c>
      <c r="D11650" t="s">
        <v>253</v>
      </c>
      <c r="E11650" t="s">
        <v>252</v>
      </c>
      <c r="F11650">
        <v>120</v>
      </c>
      <c r="G11650" t="s">
        <v>332</v>
      </c>
      <c r="H11650" t="s">
        <v>84</v>
      </c>
      <c r="I11650">
        <v>2005</v>
      </c>
      <c r="J11650">
        <v>3084.95</v>
      </c>
    </row>
    <row r="11651" spans="1:10" x14ac:dyDescent="0.25">
      <c r="A11651" t="s">
        <v>226</v>
      </c>
      <c r="B11651" t="s">
        <v>80</v>
      </c>
      <c r="C11651" t="s">
        <v>37</v>
      </c>
      <c r="D11651">
        <v>130212</v>
      </c>
      <c r="E11651" t="s">
        <v>388</v>
      </c>
      <c r="F11651">
        <v>120</v>
      </c>
      <c r="G11651" t="s">
        <v>332</v>
      </c>
      <c r="H11651" t="s">
        <v>84</v>
      </c>
      <c r="I11651">
        <v>2015</v>
      </c>
      <c r="J11651">
        <v>5.0579199999999998E-2</v>
      </c>
    </row>
    <row r="11652" spans="1:10" x14ac:dyDescent="0.25">
      <c r="A11652" t="s">
        <v>223</v>
      </c>
      <c r="B11652" t="s">
        <v>80</v>
      </c>
      <c r="C11652" t="s">
        <v>37</v>
      </c>
      <c r="D11652">
        <v>120302</v>
      </c>
      <c r="E11652" t="s">
        <v>260</v>
      </c>
      <c r="F11652">
        <v>103</v>
      </c>
      <c r="G11652" t="s">
        <v>82</v>
      </c>
      <c r="H11652" t="s">
        <v>84</v>
      </c>
      <c r="I11652">
        <v>2015</v>
      </c>
      <c r="J11652">
        <v>3.5216199999999997E-5</v>
      </c>
    </row>
    <row r="11653" spans="1:10" x14ac:dyDescent="0.25">
      <c r="A11653" t="s">
        <v>223</v>
      </c>
      <c r="B11653" t="s">
        <v>80</v>
      </c>
      <c r="C11653" t="s">
        <v>37</v>
      </c>
      <c r="D11653">
        <v>120112</v>
      </c>
      <c r="E11653" t="s">
        <v>268</v>
      </c>
      <c r="F11653">
        <v>114</v>
      </c>
      <c r="G11653" t="s">
        <v>335</v>
      </c>
      <c r="H11653" t="s">
        <v>84</v>
      </c>
      <c r="I11653">
        <v>2015</v>
      </c>
      <c r="J11653">
        <v>3.4377100000000001E-2</v>
      </c>
    </row>
    <row r="11654" spans="1:10" x14ac:dyDescent="0.25">
      <c r="A11654" t="s">
        <v>227</v>
      </c>
      <c r="B11654" t="s">
        <v>80</v>
      </c>
      <c r="C11654" t="s">
        <v>191</v>
      </c>
      <c r="D11654">
        <v>230901</v>
      </c>
      <c r="E11654" t="s">
        <v>401</v>
      </c>
      <c r="F11654">
        <v>120</v>
      </c>
      <c r="G11654" t="s">
        <v>332</v>
      </c>
      <c r="H11654" t="s">
        <v>84</v>
      </c>
      <c r="I11654">
        <v>2015</v>
      </c>
      <c r="J11654">
        <v>579.11300000000006</v>
      </c>
    </row>
    <row r="11655" spans="1:10" x14ac:dyDescent="0.25">
      <c r="A11655" t="s">
        <v>225</v>
      </c>
      <c r="B11655" t="s">
        <v>79</v>
      </c>
      <c r="C11655" t="s">
        <v>35</v>
      </c>
      <c r="D11655" t="s">
        <v>245</v>
      </c>
      <c r="E11655" t="s">
        <v>244</v>
      </c>
      <c r="F11655">
        <v>103</v>
      </c>
      <c r="G11655" t="s">
        <v>82</v>
      </c>
      <c r="H11655" t="s">
        <v>84</v>
      </c>
      <c r="I11655">
        <v>1995</v>
      </c>
      <c r="J11655">
        <v>41.630800000000001</v>
      </c>
    </row>
    <row r="11656" spans="1:10" x14ac:dyDescent="0.25">
      <c r="A11656" t="s">
        <v>224</v>
      </c>
      <c r="B11656" t="s">
        <v>75</v>
      </c>
      <c r="C11656" t="s">
        <v>31</v>
      </c>
      <c r="D11656" t="s">
        <v>235</v>
      </c>
      <c r="E11656" t="s">
        <v>234</v>
      </c>
      <c r="F11656">
        <v>114</v>
      </c>
      <c r="G11656" t="s">
        <v>335</v>
      </c>
      <c r="H11656" t="s">
        <v>84</v>
      </c>
      <c r="I11656">
        <v>2000</v>
      </c>
      <c r="J11656">
        <v>29.584199999999999</v>
      </c>
    </row>
    <row r="11657" spans="1:10" x14ac:dyDescent="0.25">
      <c r="A11657" t="s">
        <v>224</v>
      </c>
      <c r="B11657" t="s">
        <v>202</v>
      </c>
      <c r="C11657" t="s">
        <v>199</v>
      </c>
      <c r="D11657" t="s">
        <v>381</v>
      </c>
      <c r="E11657" t="s">
        <v>380</v>
      </c>
      <c r="F11657">
        <v>109</v>
      </c>
      <c r="G11657" t="s">
        <v>342</v>
      </c>
      <c r="H11657" t="s">
        <v>84</v>
      </c>
      <c r="I11657">
        <v>2010</v>
      </c>
      <c r="J11657">
        <v>328.96199999999999</v>
      </c>
    </row>
    <row r="11658" spans="1:10" x14ac:dyDescent="0.25">
      <c r="A11658" t="s">
        <v>227</v>
      </c>
      <c r="B11658" t="s">
        <v>80</v>
      </c>
      <c r="C11658" t="s">
        <v>32</v>
      </c>
      <c r="D11658">
        <v>804300</v>
      </c>
      <c r="E11658" t="s">
        <v>387</v>
      </c>
      <c r="F11658">
        <v>109</v>
      </c>
      <c r="G11658" t="s">
        <v>342</v>
      </c>
      <c r="H11658" t="s">
        <v>84</v>
      </c>
      <c r="I11658">
        <v>1990</v>
      </c>
      <c r="J11658">
        <v>1080.58</v>
      </c>
    </row>
    <row r="11659" spans="1:10" x14ac:dyDescent="0.25">
      <c r="A11659" t="s">
        <v>229</v>
      </c>
      <c r="B11659" t="s">
        <v>80</v>
      </c>
      <c r="C11659" t="s">
        <v>192</v>
      </c>
      <c r="D11659">
        <v>200200</v>
      </c>
      <c r="E11659" t="s">
        <v>334</v>
      </c>
      <c r="F11659">
        <v>109</v>
      </c>
      <c r="G11659" t="s">
        <v>342</v>
      </c>
      <c r="H11659" t="s">
        <v>84</v>
      </c>
      <c r="I11659">
        <v>1990</v>
      </c>
      <c r="J11659">
        <v>31.043700000000001</v>
      </c>
    </row>
    <row r="11660" spans="1:10" x14ac:dyDescent="0.25">
      <c r="A11660" t="s">
        <v>224</v>
      </c>
      <c r="B11660" t="s">
        <v>79</v>
      </c>
      <c r="C11660" t="s">
        <v>35</v>
      </c>
      <c r="D11660" t="s">
        <v>243</v>
      </c>
      <c r="E11660" t="s">
        <v>242</v>
      </c>
      <c r="F11660">
        <v>119</v>
      </c>
      <c r="G11660" t="s">
        <v>357</v>
      </c>
      <c r="H11660" t="s">
        <v>84</v>
      </c>
      <c r="I11660">
        <v>2005</v>
      </c>
      <c r="J11660">
        <v>3.4966999999999998E-2</v>
      </c>
    </row>
    <row r="11661" spans="1:10" x14ac:dyDescent="0.25">
      <c r="A11661" t="s">
        <v>224</v>
      </c>
      <c r="B11661" t="s">
        <v>79</v>
      </c>
      <c r="C11661" t="s">
        <v>35</v>
      </c>
      <c r="D11661" t="s">
        <v>245</v>
      </c>
      <c r="E11661" t="s">
        <v>244</v>
      </c>
      <c r="F11661">
        <v>119</v>
      </c>
      <c r="G11661" t="s">
        <v>357</v>
      </c>
      <c r="H11661" t="s">
        <v>84</v>
      </c>
      <c r="I11661">
        <v>2000</v>
      </c>
      <c r="J11661">
        <v>6.8334000000000006E-2</v>
      </c>
    </row>
    <row r="11662" spans="1:10" x14ac:dyDescent="0.25">
      <c r="A11662" t="s">
        <v>225</v>
      </c>
      <c r="B11662" t="s">
        <v>80</v>
      </c>
      <c r="C11662" t="s">
        <v>37</v>
      </c>
      <c r="D11662">
        <v>120219</v>
      </c>
      <c r="E11662" t="s">
        <v>261</v>
      </c>
      <c r="F11662">
        <v>115</v>
      </c>
      <c r="G11662" t="s">
        <v>341</v>
      </c>
      <c r="H11662" t="s">
        <v>84</v>
      </c>
      <c r="I11662">
        <v>1990</v>
      </c>
      <c r="J11662">
        <v>3.64643E-3</v>
      </c>
    </row>
    <row r="11663" spans="1:10" x14ac:dyDescent="0.25">
      <c r="A11663" t="s">
        <v>224</v>
      </c>
      <c r="B11663" t="s">
        <v>80</v>
      </c>
      <c r="C11663" t="s">
        <v>37</v>
      </c>
      <c r="D11663">
        <v>120106</v>
      </c>
      <c r="E11663" t="s">
        <v>269</v>
      </c>
      <c r="F11663">
        <v>115</v>
      </c>
      <c r="G11663" t="s">
        <v>341</v>
      </c>
      <c r="H11663" t="s">
        <v>84</v>
      </c>
      <c r="I11663">
        <v>2000</v>
      </c>
      <c r="J11663">
        <v>0.124421</v>
      </c>
    </row>
    <row r="11664" spans="1:10" x14ac:dyDescent="0.25">
      <c r="A11664" t="s">
        <v>224</v>
      </c>
      <c r="B11664" t="s">
        <v>80</v>
      </c>
      <c r="C11664" t="s">
        <v>37</v>
      </c>
      <c r="D11664">
        <v>120113</v>
      </c>
      <c r="E11664" t="s">
        <v>267</v>
      </c>
      <c r="F11664">
        <v>111</v>
      </c>
      <c r="G11664" t="s">
        <v>333</v>
      </c>
      <c r="H11664" t="s">
        <v>84</v>
      </c>
      <c r="I11664">
        <v>2000</v>
      </c>
      <c r="J11664">
        <v>0.22714599999999999</v>
      </c>
    </row>
    <row r="11665" spans="1:10" x14ac:dyDescent="0.25">
      <c r="A11665" t="s">
        <v>224</v>
      </c>
      <c r="B11665" t="s">
        <v>80</v>
      </c>
      <c r="C11665" t="s">
        <v>37</v>
      </c>
      <c r="D11665">
        <v>120216</v>
      </c>
      <c r="E11665" t="s">
        <v>263</v>
      </c>
      <c r="F11665">
        <v>115</v>
      </c>
      <c r="G11665" t="s">
        <v>341</v>
      </c>
      <c r="H11665" t="s">
        <v>84</v>
      </c>
      <c r="I11665">
        <v>2000</v>
      </c>
      <c r="J11665">
        <v>1.57008E-3</v>
      </c>
    </row>
    <row r="11666" spans="1:10" x14ac:dyDescent="0.25">
      <c r="A11666" t="s">
        <v>223</v>
      </c>
      <c r="B11666" t="s">
        <v>80</v>
      </c>
      <c r="C11666" t="s">
        <v>37</v>
      </c>
      <c r="D11666">
        <v>120106</v>
      </c>
      <c r="E11666" t="s">
        <v>269</v>
      </c>
      <c r="F11666">
        <v>111</v>
      </c>
      <c r="G11666" t="s">
        <v>333</v>
      </c>
      <c r="H11666" t="s">
        <v>84</v>
      </c>
      <c r="I11666">
        <v>2005</v>
      </c>
      <c r="J11666">
        <v>2.1206</v>
      </c>
    </row>
    <row r="11667" spans="1:10" x14ac:dyDescent="0.25">
      <c r="A11667" t="s">
        <v>223</v>
      </c>
      <c r="B11667" t="s">
        <v>80</v>
      </c>
      <c r="C11667" t="s">
        <v>37</v>
      </c>
      <c r="D11667">
        <v>130113</v>
      </c>
      <c r="E11667" t="s">
        <v>339</v>
      </c>
      <c r="F11667">
        <v>104</v>
      </c>
      <c r="G11667" t="s">
        <v>340</v>
      </c>
      <c r="H11667" t="s">
        <v>84</v>
      </c>
      <c r="I11667">
        <v>2005</v>
      </c>
      <c r="J11667">
        <v>5.9390500000000004E-4</v>
      </c>
    </row>
    <row r="11668" spans="1:10" x14ac:dyDescent="0.25">
      <c r="A11668" t="s">
        <v>227</v>
      </c>
      <c r="B11668" t="s">
        <v>80</v>
      </c>
      <c r="C11668" t="s">
        <v>37</v>
      </c>
      <c r="D11668">
        <v>120112</v>
      </c>
      <c r="E11668" t="s">
        <v>268</v>
      </c>
      <c r="F11668">
        <v>104</v>
      </c>
      <c r="G11668" t="s">
        <v>340</v>
      </c>
      <c r="H11668" t="s">
        <v>84</v>
      </c>
      <c r="I11668">
        <v>2005</v>
      </c>
      <c r="J11668">
        <v>1.8126199999999999E-2</v>
      </c>
    </row>
    <row r="11669" spans="1:10" x14ac:dyDescent="0.25">
      <c r="A11669" t="s">
        <v>227</v>
      </c>
      <c r="B11669" t="s">
        <v>80</v>
      </c>
      <c r="C11669" t="s">
        <v>37</v>
      </c>
      <c r="D11669">
        <v>120215</v>
      </c>
      <c r="E11669" t="s">
        <v>264</v>
      </c>
      <c r="F11669">
        <v>109</v>
      </c>
      <c r="G11669" t="s">
        <v>342</v>
      </c>
      <c r="H11669" t="s">
        <v>84</v>
      </c>
      <c r="I11669">
        <v>2005</v>
      </c>
      <c r="J11669">
        <v>2.87025E-3</v>
      </c>
    </row>
    <row r="11670" spans="1:10" x14ac:dyDescent="0.25">
      <c r="A11670" t="s">
        <v>227</v>
      </c>
      <c r="B11670" t="s">
        <v>80</v>
      </c>
      <c r="C11670" t="s">
        <v>37</v>
      </c>
      <c r="D11670">
        <v>120106</v>
      </c>
      <c r="E11670" t="s">
        <v>269</v>
      </c>
      <c r="F11670">
        <v>114</v>
      </c>
      <c r="G11670" t="s">
        <v>335</v>
      </c>
      <c r="H11670" t="s">
        <v>84</v>
      </c>
      <c r="I11670">
        <v>2015</v>
      </c>
      <c r="J11670">
        <v>5.2329499999999998</v>
      </c>
    </row>
    <row r="11671" spans="1:10" x14ac:dyDescent="0.25">
      <c r="A11671" t="s">
        <v>227</v>
      </c>
      <c r="B11671" t="s">
        <v>80</v>
      </c>
      <c r="C11671" t="s">
        <v>37</v>
      </c>
      <c r="D11671">
        <v>120303</v>
      </c>
      <c r="E11671" t="s">
        <v>259</v>
      </c>
      <c r="F11671">
        <v>120</v>
      </c>
      <c r="G11671" t="s">
        <v>332</v>
      </c>
      <c r="H11671" t="s">
        <v>84</v>
      </c>
      <c r="I11671">
        <v>2015</v>
      </c>
      <c r="J11671">
        <v>14.9472</v>
      </c>
    </row>
    <row r="11672" spans="1:10" x14ac:dyDescent="0.25">
      <c r="A11672" t="s">
        <v>227</v>
      </c>
      <c r="B11672" t="s">
        <v>79</v>
      </c>
      <c r="C11672" t="s">
        <v>35</v>
      </c>
      <c r="D11672" t="s">
        <v>243</v>
      </c>
      <c r="E11672" t="s">
        <v>242</v>
      </c>
      <c r="F11672">
        <v>114</v>
      </c>
      <c r="G11672" t="s">
        <v>335</v>
      </c>
      <c r="H11672" t="s">
        <v>84</v>
      </c>
      <c r="I11672">
        <v>1990</v>
      </c>
      <c r="J11672">
        <v>400.66800000000001</v>
      </c>
    </row>
    <row r="11673" spans="1:10" x14ac:dyDescent="0.25">
      <c r="A11673" t="s">
        <v>226</v>
      </c>
      <c r="B11673" t="s">
        <v>202</v>
      </c>
      <c r="C11673" t="s">
        <v>200</v>
      </c>
      <c r="D11673">
        <v>403703</v>
      </c>
      <c r="E11673" t="s">
        <v>372</v>
      </c>
      <c r="F11673">
        <v>120</v>
      </c>
      <c r="G11673" t="s">
        <v>332</v>
      </c>
      <c r="H11673" t="s">
        <v>84</v>
      </c>
      <c r="I11673">
        <v>2015</v>
      </c>
      <c r="J11673">
        <v>3.8153900000000001E-5</v>
      </c>
    </row>
    <row r="11674" spans="1:10" x14ac:dyDescent="0.25">
      <c r="A11674" t="s">
        <v>224</v>
      </c>
      <c r="B11674" t="s">
        <v>79</v>
      </c>
      <c r="C11674" t="s">
        <v>35</v>
      </c>
      <c r="D11674" t="s">
        <v>243</v>
      </c>
      <c r="E11674" t="s">
        <v>242</v>
      </c>
      <c r="F11674">
        <v>111</v>
      </c>
      <c r="G11674" t="s">
        <v>333</v>
      </c>
      <c r="H11674" t="s">
        <v>84</v>
      </c>
      <c r="I11674">
        <v>1995</v>
      </c>
      <c r="J11674">
        <v>120.045</v>
      </c>
    </row>
    <row r="11675" spans="1:10" x14ac:dyDescent="0.25">
      <c r="A11675" t="s">
        <v>226</v>
      </c>
      <c r="B11675" t="s">
        <v>75</v>
      </c>
      <c r="C11675" t="s">
        <v>31</v>
      </c>
      <c r="D11675" t="s">
        <v>235</v>
      </c>
      <c r="E11675" t="s">
        <v>234</v>
      </c>
      <c r="F11675">
        <v>111</v>
      </c>
      <c r="G11675" t="s">
        <v>333</v>
      </c>
      <c r="H11675" t="s">
        <v>84</v>
      </c>
      <c r="I11675">
        <v>2000</v>
      </c>
      <c r="J11675">
        <v>14.549200000000001</v>
      </c>
    </row>
    <row r="11676" spans="1:10" x14ac:dyDescent="0.25">
      <c r="A11676" t="s">
        <v>225</v>
      </c>
      <c r="B11676" t="s">
        <v>80</v>
      </c>
      <c r="C11676" t="s">
        <v>191</v>
      </c>
      <c r="D11676">
        <v>230900</v>
      </c>
      <c r="E11676" t="s">
        <v>390</v>
      </c>
      <c r="F11676">
        <v>104</v>
      </c>
      <c r="G11676" t="s">
        <v>340</v>
      </c>
      <c r="H11676" t="s">
        <v>84</v>
      </c>
      <c r="I11676">
        <v>2000</v>
      </c>
      <c r="J11676">
        <v>1.2341100000000001E-3</v>
      </c>
    </row>
    <row r="11677" spans="1:10" x14ac:dyDescent="0.25">
      <c r="A11677" t="s">
        <v>225</v>
      </c>
      <c r="B11677" t="s">
        <v>80</v>
      </c>
      <c r="C11677" t="s">
        <v>81</v>
      </c>
      <c r="D11677">
        <v>230702</v>
      </c>
      <c r="E11677" t="s">
        <v>231</v>
      </c>
      <c r="F11677">
        <v>120</v>
      </c>
      <c r="G11677" t="s">
        <v>332</v>
      </c>
      <c r="H11677" t="s">
        <v>84</v>
      </c>
      <c r="I11677">
        <v>2010</v>
      </c>
      <c r="J11677">
        <v>8.2285899999999992E-3</v>
      </c>
    </row>
    <row r="11678" spans="1:10" x14ac:dyDescent="0.25">
      <c r="A11678" t="s">
        <v>225</v>
      </c>
      <c r="B11678" t="s">
        <v>75</v>
      </c>
      <c r="C11678" t="s">
        <v>31</v>
      </c>
      <c r="D11678" t="s">
        <v>235</v>
      </c>
      <c r="E11678" t="s">
        <v>234</v>
      </c>
      <c r="F11678">
        <v>108</v>
      </c>
      <c r="G11678" t="s">
        <v>83</v>
      </c>
      <c r="H11678" t="s">
        <v>84</v>
      </c>
      <c r="I11678">
        <v>1990</v>
      </c>
      <c r="J11678">
        <v>4.4177599999999997E-2</v>
      </c>
    </row>
    <row r="11679" spans="1:10" x14ac:dyDescent="0.25">
      <c r="A11679" t="s">
        <v>224</v>
      </c>
      <c r="B11679" t="s">
        <v>80</v>
      </c>
      <c r="C11679" t="s">
        <v>37</v>
      </c>
      <c r="D11679">
        <v>130215</v>
      </c>
      <c r="E11679" t="s">
        <v>384</v>
      </c>
      <c r="F11679">
        <v>111</v>
      </c>
      <c r="G11679" t="s">
        <v>333</v>
      </c>
      <c r="H11679" t="s">
        <v>84</v>
      </c>
      <c r="I11679">
        <v>1995</v>
      </c>
      <c r="J11679">
        <v>9.69876E-6</v>
      </c>
    </row>
    <row r="11680" spans="1:10" x14ac:dyDescent="0.25">
      <c r="A11680" t="s">
        <v>223</v>
      </c>
      <c r="B11680" t="s">
        <v>80</v>
      </c>
      <c r="C11680" t="s">
        <v>37</v>
      </c>
      <c r="D11680">
        <v>150202</v>
      </c>
      <c r="E11680" t="s">
        <v>286</v>
      </c>
      <c r="F11680">
        <v>109</v>
      </c>
      <c r="G11680" t="s">
        <v>342</v>
      </c>
      <c r="H11680" t="s">
        <v>84</v>
      </c>
      <c r="I11680">
        <v>2014</v>
      </c>
      <c r="J11680">
        <v>4.8148799999999997E-3</v>
      </c>
    </row>
    <row r="11681" spans="1:10" x14ac:dyDescent="0.25">
      <c r="A11681" t="s">
        <v>229</v>
      </c>
      <c r="B11681" t="s">
        <v>79</v>
      </c>
      <c r="C11681" t="s">
        <v>35</v>
      </c>
      <c r="D11681" t="s">
        <v>245</v>
      </c>
      <c r="E11681" t="s">
        <v>244</v>
      </c>
      <c r="F11681">
        <v>103</v>
      </c>
      <c r="G11681" t="s">
        <v>82</v>
      </c>
      <c r="H11681" t="s">
        <v>84</v>
      </c>
      <c r="I11681">
        <v>2014</v>
      </c>
      <c r="J11681">
        <v>7.3270799999999996</v>
      </c>
    </row>
    <row r="11682" spans="1:10" x14ac:dyDescent="0.25">
      <c r="A11682" t="s">
        <v>229</v>
      </c>
      <c r="B11682" t="s">
        <v>79</v>
      </c>
      <c r="C11682" t="s">
        <v>35</v>
      </c>
      <c r="D11682" t="s">
        <v>245</v>
      </c>
      <c r="E11682" t="s">
        <v>244</v>
      </c>
      <c r="F11682">
        <v>108</v>
      </c>
      <c r="G11682" t="s">
        <v>83</v>
      </c>
      <c r="H11682" t="s">
        <v>84</v>
      </c>
      <c r="I11682">
        <v>2014</v>
      </c>
      <c r="J11682">
        <v>2.76369</v>
      </c>
    </row>
    <row r="11683" spans="1:10" x14ac:dyDescent="0.25">
      <c r="A11683" t="s">
        <v>223</v>
      </c>
      <c r="B11683" t="s">
        <v>80</v>
      </c>
      <c r="C11683" t="s">
        <v>191</v>
      </c>
      <c r="D11683">
        <v>230701</v>
      </c>
      <c r="E11683" t="s">
        <v>232</v>
      </c>
      <c r="F11683">
        <v>120</v>
      </c>
      <c r="G11683" t="s">
        <v>332</v>
      </c>
      <c r="H11683" t="s">
        <v>84</v>
      </c>
      <c r="I11683">
        <v>2015</v>
      </c>
      <c r="J11683">
        <v>4.7904299999999997</v>
      </c>
    </row>
    <row r="11684" spans="1:10" x14ac:dyDescent="0.25">
      <c r="A11684" t="s">
        <v>224</v>
      </c>
      <c r="B11684" t="s">
        <v>80</v>
      </c>
      <c r="C11684" t="s">
        <v>37</v>
      </c>
      <c r="D11684">
        <v>120215</v>
      </c>
      <c r="E11684" t="s">
        <v>264</v>
      </c>
      <c r="F11684">
        <v>114</v>
      </c>
      <c r="G11684" t="s">
        <v>335</v>
      </c>
      <c r="H11684" t="s">
        <v>84</v>
      </c>
      <c r="I11684">
        <v>1990</v>
      </c>
      <c r="J11684">
        <v>2.2688799999999999E-4</v>
      </c>
    </row>
    <row r="11685" spans="1:10" x14ac:dyDescent="0.25">
      <c r="A11685" t="s">
        <v>224</v>
      </c>
      <c r="B11685" t="s">
        <v>80</v>
      </c>
      <c r="C11685" t="s">
        <v>37</v>
      </c>
      <c r="D11685">
        <v>120112</v>
      </c>
      <c r="E11685" t="s">
        <v>268</v>
      </c>
      <c r="F11685">
        <v>120</v>
      </c>
      <c r="G11685" t="s">
        <v>332</v>
      </c>
      <c r="H11685" t="s">
        <v>84</v>
      </c>
      <c r="I11685">
        <v>1990</v>
      </c>
      <c r="J11685">
        <v>2.2235299999999998</v>
      </c>
    </row>
    <row r="11686" spans="1:10" x14ac:dyDescent="0.25">
      <c r="A11686" t="s">
        <v>223</v>
      </c>
      <c r="B11686" t="s">
        <v>74</v>
      </c>
      <c r="C11686" t="s">
        <v>208</v>
      </c>
      <c r="D11686">
        <v>500601</v>
      </c>
      <c r="E11686" t="s">
        <v>406</v>
      </c>
      <c r="F11686">
        <v>111</v>
      </c>
      <c r="G11686" t="s">
        <v>333</v>
      </c>
      <c r="H11686" t="s">
        <v>84</v>
      </c>
      <c r="I11686">
        <v>2015</v>
      </c>
      <c r="J11686">
        <v>1595.5</v>
      </c>
    </row>
    <row r="11687" spans="1:10" x14ac:dyDescent="0.25">
      <c r="A11687" t="s">
        <v>227</v>
      </c>
      <c r="B11687" t="s">
        <v>80</v>
      </c>
      <c r="C11687" t="s">
        <v>37</v>
      </c>
      <c r="D11687">
        <v>150202</v>
      </c>
      <c r="E11687" t="s">
        <v>286</v>
      </c>
      <c r="F11687">
        <v>109</v>
      </c>
      <c r="G11687" t="s">
        <v>342</v>
      </c>
      <c r="H11687" t="s">
        <v>84</v>
      </c>
      <c r="I11687">
        <v>1995</v>
      </c>
      <c r="J11687">
        <v>8.1102099999999996E-2</v>
      </c>
    </row>
    <row r="11688" spans="1:10" x14ac:dyDescent="0.25">
      <c r="A11688" t="s">
        <v>227</v>
      </c>
      <c r="B11688" t="s">
        <v>80</v>
      </c>
      <c r="C11688" t="s">
        <v>37</v>
      </c>
      <c r="D11688">
        <v>130215</v>
      </c>
      <c r="E11688" t="s">
        <v>384</v>
      </c>
      <c r="F11688">
        <v>109</v>
      </c>
      <c r="G11688" t="s">
        <v>342</v>
      </c>
      <c r="H11688" t="s">
        <v>84</v>
      </c>
      <c r="I11688">
        <v>1995</v>
      </c>
      <c r="J11688">
        <v>2.64192E-2</v>
      </c>
    </row>
    <row r="11689" spans="1:10" x14ac:dyDescent="0.25">
      <c r="A11689" t="s">
        <v>225</v>
      </c>
      <c r="B11689" t="s">
        <v>80</v>
      </c>
      <c r="C11689" t="s">
        <v>37</v>
      </c>
      <c r="D11689">
        <v>120106</v>
      </c>
      <c r="E11689" t="s">
        <v>269</v>
      </c>
      <c r="F11689">
        <v>115</v>
      </c>
      <c r="G11689" t="s">
        <v>341</v>
      </c>
      <c r="H11689" t="s">
        <v>84</v>
      </c>
      <c r="I11689">
        <v>2005</v>
      </c>
      <c r="J11689">
        <v>0.63865000000000005</v>
      </c>
    </row>
    <row r="11690" spans="1:10" x14ac:dyDescent="0.25">
      <c r="A11690" t="s">
        <v>225</v>
      </c>
      <c r="B11690" t="s">
        <v>80</v>
      </c>
      <c r="C11690" t="s">
        <v>37</v>
      </c>
      <c r="D11690">
        <v>120303</v>
      </c>
      <c r="E11690" t="s">
        <v>259</v>
      </c>
      <c r="F11690">
        <v>104</v>
      </c>
      <c r="G11690" t="s">
        <v>340</v>
      </c>
      <c r="H11690" t="s">
        <v>84</v>
      </c>
      <c r="I11690">
        <v>2005</v>
      </c>
      <c r="J11690">
        <v>9.5561599999999995E-4</v>
      </c>
    </row>
    <row r="11691" spans="1:10" x14ac:dyDescent="0.25">
      <c r="A11691" t="s">
        <v>225</v>
      </c>
      <c r="B11691" t="s">
        <v>80</v>
      </c>
      <c r="C11691" t="s">
        <v>37</v>
      </c>
      <c r="D11691">
        <v>150203</v>
      </c>
      <c r="E11691" t="s">
        <v>285</v>
      </c>
      <c r="F11691">
        <v>109</v>
      </c>
      <c r="G11691" t="s">
        <v>342</v>
      </c>
      <c r="H11691" t="s">
        <v>84</v>
      </c>
      <c r="I11691">
        <v>2005</v>
      </c>
      <c r="J11691">
        <v>1.6772499999999999E-2</v>
      </c>
    </row>
    <row r="11692" spans="1:10" x14ac:dyDescent="0.25">
      <c r="A11692" t="s">
        <v>227</v>
      </c>
      <c r="B11692" t="s">
        <v>75</v>
      </c>
      <c r="C11692" t="s">
        <v>31</v>
      </c>
      <c r="D11692" t="s">
        <v>235</v>
      </c>
      <c r="E11692" t="s">
        <v>234</v>
      </c>
      <c r="F11692">
        <v>114</v>
      </c>
      <c r="G11692" t="s">
        <v>335</v>
      </c>
      <c r="H11692" t="s">
        <v>84</v>
      </c>
      <c r="I11692">
        <v>1995</v>
      </c>
      <c r="J11692">
        <v>31.554500000000001</v>
      </c>
    </row>
    <row r="11693" spans="1:10" x14ac:dyDescent="0.25">
      <c r="A11693" t="s">
        <v>223</v>
      </c>
      <c r="B11693" t="s">
        <v>202</v>
      </c>
      <c r="C11693" t="s">
        <v>199</v>
      </c>
      <c r="D11693" t="s">
        <v>381</v>
      </c>
      <c r="E11693" t="s">
        <v>380</v>
      </c>
      <c r="F11693">
        <v>111</v>
      </c>
      <c r="G11693" t="s">
        <v>333</v>
      </c>
      <c r="H11693" t="s">
        <v>84</v>
      </c>
      <c r="I11693">
        <v>2005</v>
      </c>
      <c r="J11693">
        <v>237.38800000000001</v>
      </c>
    </row>
    <row r="11694" spans="1:10" x14ac:dyDescent="0.25">
      <c r="A11694" t="s">
        <v>225</v>
      </c>
      <c r="B11694" t="s">
        <v>75</v>
      </c>
      <c r="C11694" t="s">
        <v>31</v>
      </c>
      <c r="D11694" t="s">
        <v>235</v>
      </c>
      <c r="E11694" t="s">
        <v>234</v>
      </c>
      <c r="F11694">
        <v>110</v>
      </c>
      <c r="G11694" t="s">
        <v>344</v>
      </c>
      <c r="H11694" t="s">
        <v>84</v>
      </c>
      <c r="I11694">
        <v>2015</v>
      </c>
      <c r="J11694">
        <v>0.15959200000000001</v>
      </c>
    </row>
    <row r="11695" spans="1:10" x14ac:dyDescent="0.25">
      <c r="A11695" t="s">
        <v>226</v>
      </c>
      <c r="B11695" t="s">
        <v>80</v>
      </c>
      <c r="C11695" t="s">
        <v>37</v>
      </c>
      <c r="D11695">
        <v>120113</v>
      </c>
      <c r="E11695" t="s">
        <v>267</v>
      </c>
      <c r="F11695">
        <v>114</v>
      </c>
      <c r="G11695" t="s">
        <v>335</v>
      </c>
      <c r="H11695" t="s">
        <v>84</v>
      </c>
      <c r="I11695">
        <v>2015</v>
      </c>
      <c r="J11695">
        <v>8.5110900000000003E-2</v>
      </c>
    </row>
    <row r="11696" spans="1:10" x14ac:dyDescent="0.25">
      <c r="A11696" t="s">
        <v>226</v>
      </c>
      <c r="B11696" t="s">
        <v>80</v>
      </c>
      <c r="C11696" t="s">
        <v>37</v>
      </c>
      <c r="D11696">
        <v>120113</v>
      </c>
      <c r="E11696" t="s">
        <v>267</v>
      </c>
      <c r="F11696">
        <v>103</v>
      </c>
      <c r="G11696" t="s">
        <v>82</v>
      </c>
      <c r="H11696" t="s">
        <v>84</v>
      </c>
      <c r="I11696">
        <v>2015</v>
      </c>
      <c r="J11696">
        <v>1.7022199999999999E-3</v>
      </c>
    </row>
    <row r="11697" spans="1:10" x14ac:dyDescent="0.25">
      <c r="A11697" t="s">
        <v>226</v>
      </c>
      <c r="B11697" t="s">
        <v>80</v>
      </c>
      <c r="C11697" t="s">
        <v>37</v>
      </c>
      <c r="D11697">
        <v>130113</v>
      </c>
      <c r="E11697" t="s">
        <v>339</v>
      </c>
      <c r="F11697">
        <v>109</v>
      </c>
      <c r="G11697" t="s">
        <v>342</v>
      </c>
      <c r="H11697" t="s">
        <v>84</v>
      </c>
      <c r="I11697">
        <v>2015</v>
      </c>
      <c r="J11697">
        <v>0.90726099999999998</v>
      </c>
    </row>
    <row r="11698" spans="1:10" x14ac:dyDescent="0.25">
      <c r="A11698" t="s">
        <v>223</v>
      </c>
      <c r="B11698" t="s">
        <v>80</v>
      </c>
      <c r="C11698" t="s">
        <v>37</v>
      </c>
      <c r="D11698">
        <v>150203</v>
      </c>
      <c r="E11698" t="s">
        <v>285</v>
      </c>
      <c r="F11698">
        <v>103</v>
      </c>
      <c r="G11698" t="s">
        <v>82</v>
      </c>
      <c r="H11698" t="s">
        <v>84</v>
      </c>
      <c r="I11698">
        <v>2015</v>
      </c>
      <c r="J11698">
        <v>1.96221E-5</v>
      </c>
    </row>
    <row r="11699" spans="1:10" x14ac:dyDescent="0.25">
      <c r="A11699" t="s">
        <v>227</v>
      </c>
      <c r="B11699" t="s">
        <v>79</v>
      </c>
      <c r="C11699" t="s">
        <v>35</v>
      </c>
      <c r="D11699" t="s">
        <v>322</v>
      </c>
      <c r="E11699" t="s">
        <v>321</v>
      </c>
      <c r="F11699">
        <v>122</v>
      </c>
      <c r="G11699" t="s">
        <v>369</v>
      </c>
      <c r="H11699" t="s">
        <v>84</v>
      </c>
      <c r="I11699">
        <v>1990</v>
      </c>
      <c r="J11699">
        <v>114.36199999999999</v>
      </c>
    </row>
    <row r="11700" spans="1:10" x14ac:dyDescent="0.25">
      <c r="A11700" t="s">
        <v>226</v>
      </c>
      <c r="B11700" t="s">
        <v>80</v>
      </c>
      <c r="C11700" t="s">
        <v>37</v>
      </c>
      <c r="D11700">
        <v>150202</v>
      </c>
      <c r="E11700" t="s">
        <v>286</v>
      </c>
      <c r="F11700">
        <v>104</v>
      </c>
      <c r="G11700" t="s">
        <v>340</v>
      </c>
      <c r="H11700" t="s">
        <v>84</v>
      </c>
      <c r="I11700">
        <v>1995</v>
      </c>
      <c r="J11700">
        <v>4.7896499999999998E-5</v>
      </c>
    </row>
    <row r="11701" spans="1:10" x14ac:dyDescent="0.25">
      <c r="A11701" t="s">
        <v>224</v>
      </c>
      <c r="B11701" t="s">
        <v>80</v>
      </c>
      <c r="C11701" t="s">
        <v>32</v>
      </c>
      <c r="D11701">
        <v>804300</v>
      </c>
      <c r="E11701" t="s">
        <v>387</v>
      </c>
      <c r="F11701">
        <v>103</v>
      </c>
      <c r="G11701" t="s">
        <v>82</v>
      </c>
      <c r="H11701" t="s">
        <v>84</v>
      </c>
      <c r="I11701">
        <v>1995</v>
      </c>
      <c r="J11701">
        <v>220.74199999999999</v>
      </c>
    </row>
    <row r="11702" spans="1:10" x14ac:dyDescent="0.25">
      <c r="A11702" t="s">
        <v>224</v>
      </c>
      <c r="B11702" t="s">
        <v>74</v>
      </c>
      <c r="C11702" t="s">
        <v>208</v>
      </c>
      <c r="D11702">
        <v>500600</v>
      </c>
      <c r="E11702" t="s">
        <v>398</v>
      </c>
      <c r="F11702">
        <v>111</v>
      </c>
      <c r="G11702" t="s">
        <v>333</v>
      </c>
      <c r="H11702" t="s">
        <v>84</v>
      </c>
      <c r="I11702">
        <v>1995</v>
      </c>
      <c r="J11702">
        <v>943.95600000000002</v>
      </c>
    </row>
    <row r="11703" spans="1:10" x14ac:dyDescent="0.25">
      <c r="A11703" t="s">
        <v>224</v>
      </c>
      <c r="B11703" t="s">
        <v>79</v>
      </c>
      <c r="C11703" t="s">
        <v>35</v>
      </c>
      <c r="D11703" t="s">
        <v>245</v>
      </c>
      <c r="E11703" t="s">
        <v>244</v>
      </c>
      <c r="F11703">
        <v>119</v>
      </c>
      <c r="G11703" t="s">
        <v>357</v>
      </c>
      <c r="H11703" t="s">
        <v>84</v>
      </c>
      <c r="I11703">
        <v>2014</v>
      </c>
      <c r="J11703">
        <v>6.2627000000000004E-3</v>
      </c>
    </row>
    <row r="11704" spans="1:10" x14ac:dyDescent="0.25">
      <c r="A11704" t="s">
        <v>223</v>
      </c>
      <c r="B11704" t="s">
        <v>80</v>
      </c>
      <c r="C11704" t="s">
        <v>191</v>
      </c>
      <c r="D11704">
        <v>230901</v>
      </c>
      <c r="E11704" t="s">
        <v>401</v>
      </c>
      <c r="F11704">
        <v>104</v>
      </c>
      <c r="G11704" t="s">
        <v>340</v>
      </c>
      <c r="H11704" t="s">
        <v>84</v>
      </c>
      <c r="I11704">
        <v>2010</v>
      </c>
      <c r="J11704">
        <v>0.21118000000000001</v>
      </c>
    </row>
    <row r="11705" spans="1:10" x14ac:dyDescent="0.25">
      <c r="A11705" t="s">
        <v>223</v>
      </c>
      <c r="B11705" t="s">
        <v>75</v>
      </c>
      <c r="C11705" t="s">
        <v>31</v>
      </c>
      <c r="D11705" t="s">
        <v>235</v>
      </c>
      <c r="E11705" t="s">
        <v>234</v>
      </c>
      <c r="F11705">
        <v>120</v>
      </c>
      <c r="G11705" t="s">
        <v>332</v>
      </c>
      <c r="H11705" t="s">
        <v>84</v>
      </c>
      <c r="I11705">
        <v>2005</v>
      </c>
      <c r="J11705">
        <v>250.96700000000001</v>
      </c>
    </row>
    <row r="11706" spans="1:10" x14ac:dyDescent="0.25">
      <c r="A11706" t="s">
        <v>227</v>
      </c>
      <c r="B11706" t="s">
        <v>80</v>
      </c>
      <c r="C11706" t="s">
        <v>37</v>
      </c>
      <c r="D11706">
        <v>130106</v>
      </c>
      <c r="E11706" t="s">
        <v>345</v>
      </c>
      <c r="F11706">
        <v>104</v>
      </c>
      <c r="G11706" t="s">
        <v>340</v>
      </c>
      <c r="H11706" t="s">
        <v>84</v>
      </c>
      <c r="I11706">
        <v>2014</v>
      </c>
      <c r="J11706">
        <v>1.6449600000000002E-2</v>
      </c>
    </row>
    <row r="11707" spans="1:10" x14ac:dyDescent="0.25">
      <c r="A11707" t="s">
        <v>227</v>
      </c>
      <c r="B11707" t="s">
        <v>80</v>
      </c>
      <c r="C11707" t="s">
        <v>37</v>
      </c>
      <c r="D11707">
        <v>130113</v>
      </c>
      <c r="E11707" t="s">
        <v>339</v>
      </c>
      <c r="F11707">
        <v>109</v>
      </c>
      <c r="G11707" t="s">
        <v>342</v>
      </c>
      <c r="H11707" t="s">
        <v>84</v>
      </c>
      <c r="I11707">
        <v>2014</v>
      </c>
      <c r="J11707">
        <v>9.7144300000000001</v>
      </c>
    </row>
    <row r="11708" spans="1:10" x14ac:dyDescent="0.25">
      <c r="A11708" t="s">
        <v>229</v>
      </c>
      <c r="B11708" t="s">
        <v>80</v>
      </c>
      <c r="C11708" t="s">
        <v>37</v>
      </c>
      <c r="D11708">
        <v>130219</v>
      </c>
      <c r="E11708" t="s">
        <v>354</v>
      </c>
      <c r="F11708">
        <v>114</v>
      </c>
      <c r="G11708" t="s">
        <v>335</v>
      </c>
      <c r="H11708" t="s">
        <v>84</v>
      </c>
      <c r="I11708">
        <v>2014</v>
      </c>
      <c r="J11708">
        <v>4.0044399999999997E-3</v>
      </c>
    </row>
    <row r="11709" spans="1:10" x14ac:dyDescent="0.25">
      <c r="A11709" t="s">
        <v>226</v>
      </c>
      <c r="B11709" t="s">
        <v>75</v>
      </c>
      <c r="C11709" t="s">
        <v>31</v>
      </c>
      <c r="D11709" t="s">
        <v>235</v>
      </c>
      <c r="E11709" t="s">
        <v>234</v>
      </c>
      <c r="F11709">
        <v>110</v>
      </c>
      <c r="G11709" t="s">
        <v>344</v>
      </c>
      <c r="H11709" t="s">
        <v>84</v>
      </c>
      <c r="I11709">
        <v>2014</v>
      </c>
      <c r="J11709">
        <v>6.5831700000000007E-2</v>
      </c>
    </row>
    <row r="11710" spans="1:10" x14ac:dyDescent="0.25">
      <c r="A11710" t="s">
        <v>225</v>
      </c>
      <c r="B11710" t="s">
        <v>80</v>
      </c>
      <c r="C11710" t="s">
        <v>37</v>
      </c>
      <c r="D11710">
        <v>150202</v>
      </c>
      <c r="E11710" t="s">
        <v>286</v>
      </c>
      <c r="F11710">
        <v>111</v>
      </c>
      <c r="G11710" t="s">
        <v>333</v>
      </c>
      <c r="H11710" t="s">
        <v>84</v>
      </c>
      <c r="I11710">
        <v>2010</v>
      </c>
      <c r="J11710">
        <v>2.6220499999999999E-3</v>
      </c>
    </row>
    <row r="11711" spans="1:10" x14ac:dyDescent="0.25">
      <c r="A11711" t="s">
        <v>223</v>
      </c>
      <c r="B11711" t="s">
        <v>80</v>
      </c>
      <c r="C11711" t="s">
        <v>37</v>
      </c>
      <c r="D11711">
        <v>120213</v>
      </c>
      <c r="E11711" t="s">
        <v>265</v>
      </c>
      <c r="F11711">
        <v>111</v>
      </c>
      <c r="G11711" t="s">
        <v>333</v>
      </c>
      <c r="H11711" t="s">
        <v>84</v>
      </c>
      <c r="I11711">
        <v>2010</v>
      </c>
      <c r="J11711">
        <v>0.47559099999999999</v>
      </c>
    </row>
    <row r="11712" spans="1:10" x14ac:dyDescent="0.25">
      <c r="A11712" t="s">
        <v>223</v>
      </c>
      <c r="B11712" t="s">
        <v>80</v>
      </c>
      <c r="C11712" t="s">
        <v>37</v>
      </c>
      <c r="D11712">
        <v>120219</v>
      </c>
      <c r="E11712" t="s">
        <v>261</v>
      </c>
      <c r="F11712">
        <v>120</v>
      </c>
      <c r="G11712" t="s">
        <v>332</v>
      </c>
      <c r="H11712" t="s">
        <v>84</v>
      </c>
      <c r="I11712">
        <v>2010</v>
      </c>
      <c r="J11712">
        <v>1.79338</v>
      </c>
    </row>
    <row r="11713" spans="1:10" x14ac:dyDescent="0.25">
      <c r="A11713" t="s">
        <v>223</v>
      </c>
      <c r="B11713" t="s">
        <v>80</v>
      </c>
      <c r="C11713" t="s">
        <v>37</v>
      </c>
      <c r="D11713">
        <v>120219</v>
      </c>
      <c r="E11713" t="s">
        <v>261</v>
      </c>
      <c r="F11713">
        <v>115</v>
      </c>
      <c r="G11713" t="s">
        <v>341</v>
      </c>
      <c r="H11713" t="s">
        <v>84</v>
      </c>
      <c r="I11713">
        <v>2010</v>
      </c>
      <c r="J11713">
        <v>1.0549299999999999E-3</v>
      </c>
    </row>
    <row r="11714" spans="1:10" x14ac:dyDescent="0.25">
      <c r="A11714" t="s">
        <v>225</v>
      </c>
      <c r="B11714" t="s">
        <v>80</v>
      </c>
      <c r="C11714" t="s">
        <v>81</v>
      </c>
      <c r="D11714">
        <v>340201</v>
      </c>
      <c r="E11714" t="s">
        <v>222</v>
      </c>
      <c r="F11714">
        <v>120</v>
      </c>
      <c r="G11714" t="s">
        <v>332</v>
      </c>
      <c r="H11714" t="s">
        <v>84</v>
      </c>
      <c r="I11714">
        <v>2014</v>
      </c>
      <c r="J11714">
        <v>3.1471199999999998E-2</v>
      </c>
    </row>
    <row r="11715" spans="1:10" x14ac:dyDescent="0.25">
      <c r="A11715" t="s">
        <v>225</v>
      </c>
      <c r="B11715" t="s">
        <v>75</v>
      </c>
      <c r="C11715" t="s">
        <v>31</v>
      </c>
      <c r="D11715" t="s">
        <v>235</v>
      </c>
      <c r="E11715" t="s">
        <v>234</v>
      </c>
      <c r="F11715">
        <v>110</v>
      </c>
      <c r="G11715" t="s">
        <v>344</v>
      </c>
      <c r="H11715" t="s">
        <v>84</v>
      </c>
      <c r="I11715">
        <v>2005</v>
      </c>
      <c r="J11715">
        <v>0.224805</v>
      </c>
    </row>
    <row r="11716" spans="1:10" x14ac:dyDescent="0.25">
      <c r="A11716" t="s">
        <v>225</v>
      </c>
      <c r="B11716" t="s">
        <v>202</v>
      </c>
      <c r="C11716" t="s">
        <v>201</v>
      </c>
      <c r="D11716">
        <v>450100</v>
      </c>
      <c r="E11716" t="s">
        <v>201</v>
      </c>
      <c r="F11716">
        <v>120</v>
      </c>
      <c r="G11716" t="s">
        <v>332</v>
      </c>
      <c r="H11716" t="s">
        <v>84</v>
      </c>
      <c r="I11716">
        <v>2015</v>
      </c>
      <c r="J11716">
        <v>15.5564</v>
      </c>
    </row>
    <row r="11717" spans="1:10" x14ac:dyDescent="0.25">
      <c r="A11717" t="s">
        <v>225</v>
      </c>
      <c r="B11717" t="s">
        <v>202</v>
      </c>
      <c r="C11717" t="s">
        <v>201</v>
      </c>
      <c r="D11717">
        <v>450100</v>
      </c>
      <c r="E11717" t="s">
        <v>201</v>
      </c>
      <c r="F11717">
        <v>120</v>
      </c>
      <c r="G11717" t="s">
        <v>332</v>
      </c>
      <c r="H11717" t="s">
        <v>84</v>
      </c>
      <c r="I11717">
        <v>2014</v>
      </c>
      <c r="J11717">
        <v>15.5564</v>
      </c>
    </row>
    <row r="11718" spans="1:10" x14ac:dyDescent="0.25">
      <c r="A11718" t="s">
        <v>226</v>
      </c>
      <c r="B11718" t="s">
        <v>202</v>
      </c>
      <c r="C11718" t="s">
        <v>201</v>
      </c>
      <c r="D11718">
        <v>450100</v>
      </c>
      <c r="E11718" t="s">
        <v>201</v>
      </c>
      <c r="F11718">
        <v>114</v>
      </c>
      <c r="G11718" t="s">
        <v>335</v>
      </c>
      <c r="H11718" t="s">
        <v>84</v>
      </c>
      <c r="I11718">
        <v>2015</v>
      </c>
      <c r="J11718">
        <v>0.30726999999999999</v>
      </c>
    </row>
    <row r="11719" spans="1:10" x14ac:dyDescent="0.25">
      <c r="A11719" t="s">
        <v>223</v>
      </c>
      <c r="B11719" t="s">
        <v>74</v>
      </c>
      <c r="C11719" t="s">
        <v>34</v>
      </c>
      <c r="D11719">
        <v>901001</v>
      </c>
      <c r="E11719" t="s">
        <v>254</v>
      </c>
      <c r="F11719">
        <v>111</v>
      </c>
      <c r="G11719" t="s">
        <v>333</v>
      </c>
      <c r="H11719" t="s">
        <v>84</v>
      </c>
      <c r="I11719">
        <v>2015</v>
      </c>
      <c r="J11719">
        <v>2.0814699999999999</v>
      </c>
    </row>
    <row r="11720" spans="1:10" x14ac:dyDescent="0.25">
      <c r="A11720" t="s">
        <v>223</v>
      </c>
      <c r="B11720" t="s">
        <v>74</v>
      </c>
      <c r="C11720" t="s">
        <v>34</v>
      </c>
      <c r="D11720">
        <v>901001</v>
      </c>
      <c r="E11720" t="s">
        <v>254</v>
      </c>
      <c r="F11720">
        <v>103</v>
      </c>
      <c r="G11720" t="s">
        <v>82</v>
      </c>
      <c r="H11720" t="s">
        <v>84</v>
      </c>
      <c r="I11720">
        <v>2005</v>
      </c>
      <c r="J11720">
        <v>0.87873699999999999</v>
      </c>
    </row>
    <row r="11721" spans="1:10" x14ac:dyDescent="0.25">
      <c r="A11721" t="s">
        <v>224</v>
      </c>
      <c r="B11721" t="s">
        <v>207</v>
      </c>
      <c r="C11721" t="s">
        <v>206</v>
      </c>
      <c r="D11721" t="s">
        <v>338</v>
      </c>
      <c r="E11721" t="s">
        <v>337</v>
      </c>
      <c r="F11721">
        <v>109</v>
      </c>
      <c r="G11721" t="s">
        <v>342</v>
      </c>
      <c r="H11721" t="s">
        <v>84</v>
      </c>
      <c r="I11721">
        <v>2000</v>
      </c>
      <c r="J11721">
        <v>6.0000000000000001E-3</v>
      </c>
    </row>
    <row r="11722" spans="1:10" x14ac:dyDescent="0.25">
      <c r="A11722" t="s">
        <v>224</v>
      </c>
      <c r="B11722" t="s">
        <v>79</v>
      </c>
      <c r="C11722" t="s">
        <v>35</v>
      </c>
      <c r="D11722" t="s">
        <v>245</v>
      </c>
      <c r="E11722" t="s">
        <v>244</v>
      </c>
      <c r="F11722">
        <v>110</v>
      </c>
      <c r="G11722" t="s">
        <v>344</v>
      </c>
      <c r="H11722" t="s">
        <v>84</v>
      </c>
      <c r="I11722">
        <v>2015</v>
      </c>
      <c r="J11722">
        <v>0.27986100000000003</v>
      </c>
    </row>
    <row r="11723" spans="1:10" x14ac:dyDescent="0.25">
      <c r="A11723" t="s">
        <v>224</v>
      </c>
      <c r="B11723" t="s">
        <v>80</v>
      </c>
      <c r="C11723" t="s">
        <v>81</v>
      </c>
      <c r="D11723">
        <v>340200</v>
      </c>
      <c r="E11723" t="s">
        <v>228</v>
      </c>
      <c r="F11723">
        <v>109</v>
      </c>
      <c r="G11723" t="s">
        <v>342</v>
      </c>
      <c r="H11723" t="s">
        <v>84</v>
      </c>
      <c r="I11723">
        <v>2005</v>
      </c>
      <c r="J11723">
        <v>1438.41</v>
      </c>
    </row>
    <row r="11724" spans="1:10" x14ac:dyDescent="0.25">
      <c r="A11724" t="s">
        <v>229</v>
      </c>
      <c r="B11724" t="s">
        <v>80</v>
      </c>
      <c r="C11724" t="s">
        <v>37</v>
      </c>
      <c r="D11724">
        <v>130219</v>
      </c>
      <c r="E11724" t="s">
        <v>354</v>
      </c>
      <c r="F11724">
        <v>120</v>
      </c>
      <c r="G11724" t="s">
        <v>332</v>
      </c>
      <c r="H11724" t="s">
        <v>84</v>
      </c>
      <c r="I11724">
        <v>2000</v>
      </c>
      <c r="J11724">
        <v>0.10857600000000001</v>
      </c>
    </row>
    <row r="11725" spans="1:10" x14ac:dyDescent="0.25">
      <c r="A11725" t="s">
        <v>229</v>
      </c>
      <c r="B11725" t="s">
        <v>80</v>
      </c>
      <c r="C11725" t="s">
        <v>37</v>
      </c>
      <c r="D11725">
        <v>120302</v>
      </c>
      <c r="E11725" t="s">
        <v>260</v>
      </c>
      <c r="F11725">
        <v>109</v>
      </c>
      <c r="G11725" t="s">
        <v>342</v>
      </c>
      <c r="H11725" t="s">
        <v>84</v>
      </c>
      <c r="I11725">
        <v>1995</v>
      </c>
      <c r="J11725">
        <v>2.38464E-2</v>
      </c>
    </row>
    <row r="11726" spans="1:10" x14ac:dyDescent="0.25">
      <c r="A11726" t="s">
        <v>223</v>
      </c>
      <c r="B11726" t="s">
        <v>80</v>
      </c>
      <c r="C11726" t="s">
        <v>37</v>
      </c>
      <c r="D11726">
        <v>130105</v>
      </c>
      <c r="E11726" t="s">
        <v>352</v>
      </c>
      <c r="F11726">
        <v>111</v>
      </c>
      <c r="G11726" t="s">
        <v>333</v>
      </c>
      <c r="H11726" t="s">
        <v>84</v>
      </c>
      <c r="I11726">
        <v>2014</v>
      </c>
      <c r="J11726">
        <v>9.1718500000000005E-3</v>
      </c>
    </row>
    <row r="11727" spans="1:10" x14ac:dyDescent="0.25">
      <c r="A11727" t="s">
        <v>225</v>
      </c>
      <c r="B11727" t="s">
        <v>80</v>
      </c>
      <c r="C11727" t="s">
        <v>37</v>
      </c>
      <c r="D11727">
        <v>130105</v>
      </c>
      <c r="E11727" t="s">
        <v>352</v>
      </c>
      <c r="F11727">
        <v>104</v>
      </c>
      <c r="G11727" t="s">
        <v>340</v>
      </c>
      <c r="H11727" t="s">
        <v>84</v>
      </c>
      <c r="I11727">
        <v>2015</v>
      </c>
      <c r="J11727">
        <v>1.06466E-3</v>
      </c>
    </row>
    <row r="11728" spans="1:10" x14ac:dyDescent="0.25">
      <c r="A11728" t="s">
        <v>225</v>
      </c>
      <c r="B11728" t="s">
        <v>80</v>
      </c>
      <c r="C11728" t="s">
        <v>37</v>
      </c>
      <c r="D11728">
        <v>120112</v>
      </c>
      <c r="E11728" t="s">
        <v>268</v>
      </c>
      <c r="F11728">
        <v>120</v>
      </c>
      <c r="G11728" t="s">
        <v>332</v>
      </c>
      <c r="H11728" t="s">
        <v>84</v>
      </c>
      <c r="I11728">
        <v>2015</v>
      </c>
      <c r="J11728">
        <v>34.3185</v>
      </c>
    </row>
    <row r="11729" spans="1:10" x14ac:dyDescent="0.25">
      <c r="A11729" t="s">
        <v>225</v>
      </c>
      <c r="B11729" t="s">
        <v>80</v>
      </c>
      <c r="C11729" t="s">
        <v>37</v>
      </c>
      <c r="D11729">
        <v>120112</v>
      </c>
      <c r="E11729" t="s">
        <v>268</v>
      </c>
      <c r="F11729">
        <v>111</v>
      </c>
      <c r="G11729" t="s">
        <v>333</v>
      </c>
      <c r="H11729" t="s">
        <v>84</v>
      </c>
      <c r="I11729">
        <v>2015</v>
      </c>
      <c r="J11729">
        <v>0.36124699999999998</v>
      </c>
    </row>
    <row r="11730" spans="1:10" x14ac:dyDescent="0.25">
      <c r="A11730" t="s">
        <v>225</v>
      </c>
      <c r="B11730" t="s">
        <v>80</v>
      </c>
      <c r="C11730" t="s">
        <v>37</v>
      </c>
      <c r="D11730">
        <v>120112</v>
      </c>
      <c r="E11730" t="s">
        <v>268</v>
      </c>
      <c r="F11730">
        <v>109</v>
      </c>
      <c r="G11730" t="s">
        <v>342</v>
      </c>
      <c r="H11730" t="s">
        <v>84</v>
      </c>
      <c r="I11730">
        <v>2015</v>
      </c>
      <c r="J11730">
        <v>0.18062400000000001</v>
      </c>
    </row>
    <row r="11731" spans="1:10" x14ac:dyDescent="0.25">
      <c r="A11731" t="s">
        <v>225</v>
      </c>
      <c r="B11731" t="s">
        <v>80</v>
      </c>
      <c r="C11731" t="s">
        <v>37</v>
      </c>
      <c r="D11731">
        <v>120112</v>
      </c>
      <c r="E11731" t="s">
        <v>268</v>
      </c>
      <c r="F11731">
        <v>103</v>
      </c>
      <c r="G11731" t="s">
        <v>82</v>
      </c>
      <c r="H11731" t="s">
        <v>84</v>
      </c>
      <c r="I11731">
        <v>2015</v>
      </c>
      <c r="J11731">
        <v>3.61247E-3</v>
      </c>
    </row>
    <row r="11732" spans="1:10" x14ac:dyDescent="0.25">
      <c r="A11732" t="s">
        <v>225</v>
      </c>
      <c r="B11732" t="s">
        <v>80</v>
      </c>
      <c r="C11732" t="s">
        <v>37</v>
      </c>
      <c r="D11732">
        <v>150102</v>
      </c>
      <c r="E11732" t="s">
        <v>288</v>
      </c>
      <c r="F11732">
        <v>111</v>
      </c>
      <c r="G11732" t="s">
        <v>333</v>
      </c>
      <c r="H11732" t="s">
        <v>84</v>
      </c>
      <c r="I11732">
        <v>2015</v>
      </c>
      <c r="J11732">
        <v>4.8718199999999998E-3</v>
      </c>
    </row>
    <row r="11733" spans="1:10" x14ac:dyDescent="0.25">
      <c r="A11733" t="s">
        <v>225</v>
      </c>
      <c r="B11733" t="s">
        <v>73</v>
      </c>
      <c r="C11733" t="s">
        <v>209</v>
      </c>
      <c r="D11733" t="s">
        <v>376</v>
      </c>
      <c r="E11733" t="s">
        <v>375</v>
      </c>
      <c r="F11733">
        <v>120</v>
      </c>
      <c r="G11733" t="s">
        <v>332</v>
      </c>
      <c r="H11733" t="s">
        <v>84</v>
      </c>
      <c r="I11733">
        <v>2014</v>
      </c>
      <c r="J11733">
        <v>24.54</v>
      </c>
    </row>
    <row r="11734" spans="1:10" x14ac:dyDescent="0.25">
      <c r="A11734" t="s">
        <v>226</v>
      </c>
      <c r="B11734" t="s">
        <v>73</v>
      </c>
      <c r="C11734" t="s">
        <v>209</v>
      </c>
      <c r="D11734" t="s">
        <v>376</v>
      </c>
      <c r="E11734" t="s">
        <v>375</v>
      </c>
      <c r="F11734">
        <v>120</v>
      </c>
      <c r="G11734" t="s">
        <v>332</v>
      </c>
      <c r="H11734" t="s">
        <v>84</v>
      </c>
      <c r="I11734">
        <v>2014</v>
      </c>
      <c r="J11734">
        <v>137</v>
      </c>
    </row>
    <row r="11735" spans="1:10" x14ac:dyDescent="0.25">
      <c r="A11735" t="s">
        <v>227</v>
      </c>
      <c r="B11735" t="s">
        <v>195</v>
      </c>
      <c r="C11735" t="s">
        <v>194</v>
      </c>
      <c r="D11735" t="s">
        <v>299</v>
      </c>
      <c r="E11735" t="s">
        <v>298</v>
      </c>
      <c r="F11735">
        <v>120</v>
      </c>
      <c r="G11735" t="s">
        <v>332</v>
      </c>
      <c r="H11735" t="s">
        <v>84</v>
      </c>
      <c r="I11735">
        <v>2014</v>
      </c>
      <c r="J11735">
        <v>351.4</v>
      </c>
    </row>
    <row r="11736" spans="1:10" x14ac:dyDescent="0.25">
      <c r="A11736" t="s">
        <v>227</v>
      </c>
      <c r="B11736" t="s">
        <v>76</v>
      </c>
      <c r="C11736" t="s">
        <v>196</v>
      </c>
      <c r="D11736" t="s">
        <v>458</v>
      </c>
      <c r="E11736" t="s">
        <v>457</v>
      </c>
      <c r="F11736">
        <v>120</v>
      </c>
      <c r="G11736" t="s">
        <v>332</v>
      </c>
      <c r="H11736" t="s">
        <v>84</v>
      </c>
      <c r="I11736">
        <v>2014</v>
      </c>
      <c r="J11736">
        <v>59</v>
      </c>
    </row>
    <row r="11737" spans="1:10" x14ac:dyDescent="0.25">
      <c r="A11737" t="s">
        <v>224</v>
      </c>
      <c r="B11737" t="s">
        <v>80</v>
      </c>
      <c r="C11737" t="s">
        <v>192</v>
      </c>
      <c r="D11737">
        <v>200200</v>
      </c>
      <c r="E11737" t="s">
        <v>334</v>
      </c>
      <c r="F11737">
        <v>109</v>
      </c>
      <c r="G11737" t="s">
        <v>342</v>
      </c>
      <c r="H11737" t="s">
        <v>84</v>
      </c>
      <c r="I11737">
        <v>2010</v>
      </c>
      <c r="J11737">
        <v>3.82518</v>
      </c>
    </row>
    <row r="11738" spans="1:10" x14ac:dyDescent="0.25">
      <c r="A11738" t="s">
        <v>224</v>
      </c>
      <c r="B11738" t="s">
        <v>80</v>
      </c>
      <c r="C11738" t="s">
        <v>192</v>
      </c>
      <c r="D11738">
        <v>203100</v>
      </c>
      <c r="E11738" t="s">
        <v>420</v>
      </c>
      <c r="F11738">
        <v>109</v>
      </c>
      <c r="G11738" t="s">
        <v>342</v>
      </c>
      <c r="H11738" t="s">
        <v>84</v>
      </c>
      <c r="I11738">
        <v>2014</v>
      </c>
      <c r="J11738">
        <v>10.8857</v>
      </c>
    </row>
    <row r="11739" spans="1:10" x14ac:dyDescent="0.25">
      <c r="A11739" t="s">
        <v>227</v>
      </c>
      <c r="B11739" t="s">
        <v>80</v>
      </c>
      <c r="C11739" t="s">
        <v>37</v>
      </c>
      <c r="D11739">
        <v>120219</v>
      </c>
      <c r="E11739" t="s">
        <v>261</v>
      </c>
      <c r="F11739">
        <v>104</v>
      </c>
      <c r="G11739" t="s">
        <v>340</v>
      </c>
      <c r="H11739" t="s">
        <v>84</v>
      </c>
      <c r="I11739">
        <v>2000</v>
      </c>
      <c r="J11739">
        <v>5.4496999999999998E-4</v>
      </c>
    </row>
    <row r="11740" spans="1:10" x14ac:dyDescent="0.25">
      <c r="A11740" t="s">
        <v>227</v>
      </c>
      <c r="B11740" t="s">
        <v>80</v>
      </c>
      <c r="C11740" t="s">
        <v>37</v>
      </c>
      <c r="D11740">
        <v>120219</v>
      </c>
      <c r="E11740" t="s">
        <v>261</v>
      </c>
      <c r="F11740">
        <v>111</v>
      </c>
      <c r="G11740" t="s">
        <v>333</v>
      </c>
      <c r="H11740" t="s">
        <v>84</v>
      </c>
      <c r="I11740">
        <v>2000</v>
      </c>
      <c r="J11740">
        <v>5.4496999999999997E-2</v>
      </c>
    </row>
    <row r="11741" spans="1:10" x14ac:dyDescent="0.25">
      <c r="A11741" t="s">
        <v>227</v>
      </c>
      <c r="B11741" t="s">
        <v>80</v>
      </c>
      <c r="C11741" t="s">
        <v>37</v>
      </c>
      <c r="D11741">
        <v>130213</v>
      </c>
      <c r="E11741" t="s">
        <v>368</v>
      </c>
      <c r="F11741">
        <v>109</v>
      </c>
      <c r="G11741" t="s">
        <v>342</v>
      </c>
      <c r="H11741" t="s">
        <v>84</v>
      </c>
      <c r="I11741">
        <v>2000</v>
      </c>
      <c r="J11741">
        <v>6.2864699999999996</v>
      </c>
    </row>
    <row r="11742" spans="1:10" x14ac:dyDescent="0.25">
      <c r="A11742" t="s">
        <v>225</v>
      </c>
      <c r="B11742" t="s">
        <v>80</v>
      </c>
      <c r="C11742" t="s">
        <v>37</v>
      </c>
      <c r="D11742">
        <v>150102</v>
      </c>
      <c r="E11742" t="s">
        <v>288</v>
      </c>
      <c r="F11742">
        <v>109</v>
      </c>
      <c r="G11742" t="s">
        <v>342</v>
      </c>
      <c r="H11742" t="s">
        <v>84</v>
      </c>
      <c r="I11742">
        <v>2000</v>
      </c>
      <c r="J11742">
        <v>6.9535600000000003E-2</v>
      </c>
    </row>
    <row r="11743" spans="1:10" x14ac:dyDescent="0.25">
      <c r="A11743" t="s">
        <v>225</v>
      </c>
      <c r="B11743" t="s">
        <v>80</v>
      </c>
      <c r="C11743" t="s">
        <v>37</v>
      </c>
      <c r="D11743">
        <v>130112</v>
      </c>
      <c r="E11743" t="s">
        <v>349</v>
      </c>
      <c r="F11743">
        <v>109</v>
      </c>
      <c r="G11743" t="s">
        <v>342</v>
      </c>
      <c r="H11743" t="s">
        <v>84</v>
      </c>
      <c r="I11743">
        <v>2000</v>
      </c>
      <c r="J11743">
        <v>2.24485</v>
      </c>
    </row>
    <row r="11744" spans="1:10" x14ac:dyDescent="0.25">
      <c r="A11744" t="s">
        <v>225</v>
      </c>
      <c r="B11744" t="s">
        <v>80</v>
      </c>
      <c r="C11744" t="s">
        <v>37</v>
      </c>
      <c r="D11744">
        <v>120215</v>
      </c>
      <c r="E11744" t="s">
        <v>264</v>
      </c>
      <c r="F11744">
        <v>103</v>
      </c>
      <c r="G11744" t="s">
        <v>82</v>
      </c>
      <c r="H11744" t="s">
        <v>84</v>
      </c>
      <c r="I11744">
        <v>2000</v>
      </c>
      <c r="J11744">
        <v>3.6779800000000003E-5</v>
      </c>
    </row>
    <row r="11745" spans="1:10" x14ac:dyDescent="0.25">
      <c r="A11745" t="s">
        <v>226</v>
      </c>
      <c r="B11745" t="s">
        <v>76</v>
      </c>
      <c r="C11745" t="s">
        <v>78</v>
      </c>
      <c r="D11745">
        <v>8902500</v>
      </c>
      <c r="E11745" t="s">
        <v>327</v>
      </c>
      <c r="F11745">
        <v>109</v>
      </c>
      <c r="G11745" t="s">
        <v>342</v>
      </c>
      <c r="H11745" t="s">
        <v>84</v>
      </c>
      <c r="I11745">
        <v>2000</v>
      </c>
      <c r="J11745">
        <v>466.73099999999999</v>
      </c>
    </row>
    <row r="11746" spans="1:10" x14ac:dyDescent="0.25">
      <c r="A11746" t="s">
        <v>224</v>
      </c>
      <c r="B11746" t="s">
        <v>80</v>
      </c>
      <c r="C11746" t="s">
        <v>192</v>
      </c>
      <c r="D11746">
        <v>200200</v>
      </c>
      <c r="E11746" t="s">
        <v>334</v>
      </c>
      <c r="F11746">
        <v>111</v>
      </c>
      <c r="G11746" t="s">
        <v>333</v>
      </c>
      <c r="H11746" t="s">
        <v>84</v>
      </c>
      <c r="I11746">
        <v>2000</v>
      </c>
      <c r="J11746">
        <v>1.3507</v>
      </c>
    </row>
    <row r="11747" spans="1:10" x14ac:dyDescent="0.25">
      <c r="A11747" t="s">
        <v>224</v>
      </c>
      <c r="B11747" t="s">
        <v>80</v>
      </c>
      <c r="C11747" t="s">
        <v>37</v>
      </c>
      <c r="D11747">
        <v>150202</v>
      </c>
      <c r="E11747" t="s">
        <v>286</v>
      </c>
      <c r="F11747">
        <v>103</v>
      </c>
      <c r="G11747" t="s">
        <v>82</v>
      </c>
      <c r="H11747" t="s">
        <v>84</v>
      </c>
      <c r="I11747">
        <v>2014</v>
      </c>
      <c r="J11747">
        <v>1.14203E-5</v>
      </c>
    </row>
    <row r="11748" spans="1:10" x14ac:dyDescent="0.25">
      <c r="A11748" t="s">
        <v>224</v>
      </c>
      <c r="B11748" t="s">
        <v>80</v>
      </c>
      <c r="C11748" t="s">
        <v>37</v>
      </c>
      <c r="D11748">
        <v>130302</v>
      </c>
      <c r="E11748" t="s">
        <v>336</v>
      </c>
      <c r="F11748">
        <v>109</v>
      </c>
      <c r="G11748" t="s">
        <v>342</v>
      </c>
      <c r="H11748" t="s">
        <v>84</v>
      </c>
      <c r="I11748">
        <v>2014</v>
      </c>
      <c r="J11748">
        <v>3.9138000000000003E-3</v>
      </c>
    </row>
    <row r="11749" spans="1:10" x14ac:dyDescent="0.25">
      <c r="A11749" t="s">
        <v>224</v>
      </c>
      <c r="B11749" t="s">
        <v>80</v>
      </c>
      <c r="C11749" t="s">
        <v>37</v>
      </c>
      <c r="D11749">
        <v>120112</v>
      </c>
      <c r="E11749" t="s">
        <v>268</v>
      </c>
      <c r="F11749">
        <v>111</v>
      </c>
      <c r="G11749" t="s">
        <v>333</v>
      </c>
      <c r="H11749" t="s">
        <v>84</v>
      </c>
      <c r="I11749">
        <v>2014</v>
      </c>
      <c r="J11749">
        <v>4.0975999999999999E-2</v>
      </c>
    </row>
    <row r="11750" spans="1:10" x14ac:dyDescent="0.25">
      <c r="A11750" t="s">
        <v>224</v>
      </c>
      <c r="B11750" t="s">
        <v>80</v>
      </c>
      <c r="C11750" t="s">
        <v>37</v>
      </c>
      <c r="D11750">
        <v>130302</v>
      </c>
      <c r="E11750" t="s">
        <v>336</v>
      </c>
      <c r="F11750">
        <v>111</v>
      </c>
      <c r="G11750" t="s">
        <v>333</v>
      </c>
      <c r="H11750" t="s">
        <v>84</v>
      </c>
      <c r="I11750">
        <v>2014</v>
      </c>
      <c r="J11750">
        <v>4.1197900000000001E-5</v>
      </c>
    </row>
    <row r="11751" spans="1:10" x14ac:dyDescent="0.25">
      <c r="A11751" t="s">
        <v>224</v>
      </c>
      <c r="B11751" t="s">
        <v>80</v>
      </c>
      <c r="C11751" t="s">
        <v>37</v>
      </c>
      <c r="D11751">
        <v>120302</v>
      </c>
      <c r="E11751" t="s">
        <v>260</v>
      </c>
      <c r="F11751">
        <v>114</v>
      </c>
      <c r="G11751" t="s">
        <v>335</v>
      </c>
      <c r="H11751" t="s">
        <v>84</v>
      </c>
      <c r="I11751">
        <v>2014</v>
      </c>
      <c r="J11751">
        <v>9.5305300000000004E-4</v>
      </c>
    </row>
    <row r="11752" spans="1:10" x14ac:dyDescent="0.25">
      <c r="A11752" t="s">
        <v>224</v>
      </c>
      <c r="B11752" t="s">
        <v>80</v>
      </c>
      <c r="C11752" t="s">
        <v>37</v>
      </c>
      <c r="D11752">
        <v>119900</v>
      </c>
      <c r="E11752" t="s">
        <v>350</v>
      </c>
      <c r="F11752">
        <v>120</v>
      </c>
      <c r="G11752" t="s">
        <v>332</v>
      </c>
      <c r="H11752" t="s">
        <v>84</v>
      </c>
      <c r="I11752">
        <v>2014</v>
      </c>
      <c r="J11752">
        <v>46.045099999999998</v>
      </c>
    </row>
    <row r="11753" spans="1:10" x14ac:dyDescent="0.25">
      <c r="A11753" t="s">
        <v>224</v>
      </c>
      <c r="B11753" t="s">
        <v>80</v>
      </c>
      <c r="C11753" t="s">
        <v>37</v>
      </c>
      <c r="D11753">
        <v>130105</v>
      </c>
      <c r="E11753" t="s">
        <v>352</v>
      </c>
      <c r="F11753">
        <v>111</v>
      </c>
      <c r="G11753" t="s">
        <v>333</v>
      </c>
      <c r="H11753" t="s">
        <v>84</v>
      </c>
      <c r="I11753">
        <v>2014</v>
      </c>
      <c r="J11753">
        <v>4.9471100000000002E-3</v>
      </c>
    </row>
    <row r="11754" spans="1:10" x14ac:dyDescent="0.25">
      <c r="A11754" t="s">
        <v>226</v>
      </c>
      <c r="B11754" t="s">
        <v>79</v>
      </c>
      <c r="C11754" t="s">
        <v>35</v>
      </c>
      <c r="D11754" t="s">
        <v>245</v>
      </c>
      <c r="E11754" t="s">
        <v>244</v>
      </c>
      <c r="F11754">
        <v>110</v>
      </c>
      <c r="G11754" t="s">
        <v>344</v>
      </c>
      <c r="H11754" t="s">
        <v>84</v>
      </c>
      <c r="I11754">
        <v>2010</v>
      </c>
      <c r="J11754">
        <v>0.36754999999999999</v>
      </c>
    </row>
    <row r="11755" spans="1:10" x14ac:dyDescent="0.25">
      <c r="A11755" t="s">
        <v>227</v>
      </c>
      <c r="B11755" t="s">
        <v>80</v>
      </c>
      <c r="C11755" t="s">
        <v>81</v>
      </c>
      <c r="D11755">
        <v>230801</v>
      </c>
      <c r="E11755" t="s">
        <v>391</v>
      </c>
      <c r="F11755">
        <v>120</v>
      </c>
      <c r="G11755" t="s">
        <v>332</v>
      </c>
      <c r="H11755" t="s">
        <v>84</v>
      </c>
      <c r="I11755">
        <v>1990</v>
      </c>
      <c r="J11755">
        <v>228.87700000000001</v>
      </c>
    </row>
    <row r="11756" spans="1:10" x14ac:dyDescent="0.25">
      <c r="A11756" t="s">
        <v>223</v>
      </c>
      <c r="B11756" t="s">
        <v>80</v>
      </c>
      <c r="C11756" t="s">
        <v>37</v>
      </c>
      <c r="D11756">
        <v>120112</v>
      </c>
      <c r="E11756" t="s">
        <v>268</v>
      </c>
      <c r="F11756">
        <v>104</v>
      </c>
      <c r="G11756" t="s">
        <v>340</v>
      </c>
      <c r="H11756" t="s">
        <v>84</v>
      </c>
      <c r="I11756">
        <v>2015</v>
      </c>
      <c r="J11756">
        <v>6.8754099999999996E-4</v>
      </c>
    </row>
    <row r="11757" spans="1:10" x14ac:dyDescent="0.25">
      <c r="A11757" t="s">
        <v>227</v>
      </c>
      <c r="B11757" t="s">
        <v>80</v>
      </c>
      <c r="C11757" t="s">
        <v>81</v>
      </c>
      <c r="D11757">
        <v>230702</v>
      </c>
      <c r="E11757" t="s">
        <v>231</v>
      </c>
      <c r="F11757">
        <v>120</v>
      </c>
      <c r="G11757" t="s">
        <v>332</v>
      </c>
      <c r="H11757" t="s">
        <v>84</v>
      </c>
      <c r="I11757">
        <v>2015</v>
      </c>
      <c r="J11757">
        <v>0.64725900000000003</v>
      </c>
    </row>
    <row r="11758" spans="1:10" x14ac:dyDescent="0.25">
      <c r="A11758" t="s">
        <v>227</v>
      </c>
      <c r="B11758" t="s">
        <v>80</v>
      </c>
      <c r="C11758" t="s">
        <v>191</v>
      </c>
      <c r="D11758">
        <v>230701</v>
      </c>
      <c r="E11758" t="s">
        <v>232</v>
      </c>
      <c r="F11758">
        <v>109</v>
      </c>
      <c r="G11758" t="s">
        <v>342</v>
      </c>
      <c r="H11758" t="s">
        <v>84</v>
      </c>
      <c r="I11758">
        <v>2015</v>
      </c>
      <c r="J11758">
        <v>1077.94</v>
      </c>
    </row>
    <row r="11759" spans="1:10" x14ac:dyDescent="0.25">
      <c r="A11759" t="s">
        <v>225</v>
      </c>
      <c r="B11759" t="s">
        <v>79</v>
      </c>
      <c r="C11759" t="s">
        <v>35</v>
      </c>
      <c r="D11759" t="s">
        <v>245</v>
      </c>
      <c r="E11759" t="s">
        <v>244</v>
      </c>
      <c r="F11759">
        <v>109</v>
      </c>
      <c r="G11759" t="s">
        <v>342</v>
      </c>
      <c r="H11759" t="s">
        <v>84</v>
      </c>
      <c r="I11759">
        <v>1995</v>
      </c>
      <c r="J11759">
        <v>1392.91</v>
      </c>
    </row>
    <row r="11760" spans="1:10" x14ac:dyDescent="0.25">
      <c r="A11760" t="s">
        <v>225</v>
      </c>
      <c r="B11760" t="s">
        <v>79</v>
      </c>
      <c r="C11760" t="s">
        <v>35</v>
      </c>
      <c r="D11760" t="s">
        <v>245</v>
      </c>
      <c r="E11760" t="s">
        <v>244</v>
      </c>
      <c r="F11760">
        <v>111</v>
      </c>
      <c r="G11760" t="s">
        <v>333</v>
      </c>
      <c r="H11760" t="s">
        <v>84</v>
      </c>
      <c r="I11760">
        <v>1995</v>
      </c>
      <c r="J11760">
        <v>2398.79</v>
      </c>
    </row>
    <row r="11761" spans="1:10" x14ac:dyDescent="0.25">
      <c r="A11761" t="s">
        <v>226</v>
      </c>
      <c r="B11761" t="s">
        <v>202</v>
      </c>
      <c r="C11761" t="s">
        <v>201</v>
      </c>
      <c r="D11761">
        <v>450100</v>
      </c>
      <c r="E11761" t="s">
        <v>201</v>
      </c>
      <c r="F11761">
        <v>114</v>
      </c>
      <c r="G11761" t="s">
        <v>335</v>
      </c>
      <c r="H11761" t="s">
        <v>84</v>
      </c>
      <c r="I11761">
        <v>2010</v>
      </c>
      <c r="J11761">
        <v>0.284248</v>
      </c>
    </row>
    <row r="11762" spans="1:10" x14ac:dyDescent="0.25">
      <c r="A11762" t="s">
        <v>229</v>
      </c>
      <c r="B11762" t="s">
        <v>74</v>
      </c>
      <c r="C11762" t="s">
        <v>34</v>
      </c>
      <c r="D11762">
        <v>901000</v>
      </c>
      <c r="E11762" t="s">
        <v>34</v>
      </c>
      <c r="F11762">
        <v>103</v>
      </c>
      <c r="G11762" t="s">
        <v>82</v>
      </c>
      <c r="H11762" t="s">
        <v>84</v>
      </c>
      <c r="I11762">
        <v>2005</v>
      </c>
      <c r="J11762">
        <v>7.3129299999999997</v>
      </c>
    </row>
    <row r="11763" spans="1:10" x14ac:dyDescent="0.25">
      <c r="A11763" t="s">
        <v>229</v>
      </c>
      <c r="B11763" t="s">
        <v>80</v>
      </c>
      <c r="C11763" t="s">
        <v>37</v>
      </c>
      <c r="D11763">
        <v>120212</v>
      </c>
      <c r="E11763" t="s">
        <v>266</v>
      </c>
      <c r="F11763">
        <v>120</v>
      </c>
      <c r="G11763" t="s">
        <v>332</v>
      </c>
      <c r="H11763" t="s">
        <v>84</v>
      </c>
      <c r="I11763">
        <v>2010</v>
      </c>
      <c r="J11763">
        <v>256.39499999999998</v>
      </c>
    </row>
    <row r="11764" spans="1:10" x14ac:dyDescent="0.25">
      <c r="A11764" t="s">
        <v>229</v>
      </c>
      <c r="B11764" t="s">
        <v>80</v>
      </c>
      <c r="C11764" t="s">
        <v>37</v>
      </c>
      <c r="D11764">
        <v>150202</v>
      </c>
      <c r="E11764" t="s">
        <v>286</v>
      </c>
      <c r="F11764">
        <v>111</v>
      </c>
      <c r="G11764" t="s">
        <v>333</v>
      </c>
      <c r="H11764" t="s">
        <v>84</v>
      </c>
      <c r="I11764">
        <v>2010</v>
      </c>
      <c r="J11764">
        <v>2.3794100000000002E-3</v>
      </c>
    </row>
    <row r="11765" spans="1:10" x14ac:dyDescent="0.25">
      <c r="A11765" t="s">
        <v>225</v>
      </c>
      <c r="B11765" t="s">
        <v>74</v>
      </c>
      <c r="C11765" t="s">
        <v>34</v>
      </c>
      <c r="D11765">
        <v>901000</v>
      </c>
      <c r="E11765" t="s">
        <v>34</v>
      </c>
      <c r="F11765">
        <v>110</v>
      </c>
      <c r="G11765" t="s">
        <v>344</v>
      </c>
      <c r="H11765" t="s">
        <v>84</v>
      </c>
      <c r="I11765">
        <v>2015</v>
      </c>
      <c r="J11765">
        <v>4.1242000000000001E-2</v>
      </c>
    </row>
    <row r="11766" spans="1:10" x14ac:dyDescent="0.25">
      <c r="A11766" t="s">
        <v>225</v>
      </c>
      <c r="B11766" t="s">
        <v>74</v>
      </c>
      <c r="C11766" t="s">
        <v>34</v>
      </c>
      <c r="D11766">
        <v>901000</v>
      </c>
      <c r="E11766" t="s">
        <v>34</v>
      </c>
      <c r="F11766">
        <v>104</v>
      </c>
      <c r="G11766" t="s">
        <v>340</v>
      </c>
      <c r="H11766" t="s">
        <v>84</v>
      </c>
      <c r="I11766">
        <v>2015</v>
      </c>
      <c r="J11766">
        <v>6.8967200000000006E-2</v>
      </c>
    </row>
    <row r="11767" spans="1:10" x14ac:dyDescent="0.25">
      <c r="A11767" t="s">
        <v>224</v>
      </c>
      <c r="B11767" t="s">
        <v>75</v>
      </c>
      <c r="C11767" t="s">
        <v>31</v>
      </c>
      <c r="D11767" t="s">
        <v>237</v>
      </c>
      <c r="E11767" t="s">
        <v>236</v>
      </c>
      <c r="F11767">
        <v>109</v>
      </c>
      <c r="G11767" t="s">
        <v>342</v>
      </c>
      <c r="H11767" t="s">
        <v>84</v>
      </c>
      <c r="I11767">
        <v>1995</v>
      </c>
      <c r="J11767">
        <v>1904.78</v>
      </c>
    </row>
    <row r="11768" spans="1:10" x14ac:dyDescent="0.25">
      <c r="A11768" t="s">
        <v>225</v>
      </c>
      <c r="B11768" t="s">
        <v>80</v>
      </c>
      <c r="C11768" t="s">
        <v>37</v>
      </c>
      <c r="D11768">
        <v>120106</v>
      </c>
      <c r="E11768" t="s">
        <v>269</v>
      </c>
      <c r="F11768">
        <v>115</v>
      </c>
      <c r="G11768" t="s">
        <v>341</v>
      </c>
      <c r="H11768" t="s">
        <v>84</v>
      </c>
      <c r="I11768">
        <v>2015</v>
      </c>
      <c r="J11768">
        <v>0.68920700000000001</v>
      </c>
    </row>
    <row r="11769" spans="1:10" x14ac:dyDescent="0.25">
      <c r="A11769" t="s">
        <v>225</v>
      </c>
      <c r="B11769" t="s">
        <v>80</v>
      </c>
      <c r="C11769" t="s">
        <v>37</v>
      </c>
      <c r="D11769">
        <v>120303</v>
      </c>
      <c r="E11769" t="s">
        <v>259</v>
      </c>
      <c r="F11769">
        <v>111</v>
      </c>
      <c r="G11769" t="s">
        <v>333</v>
      </c>
      <c r="H11769" t="s">
        <v>84</v>
      </c>
      <c r="I11769">
        <v>2015</v>
      </c>
      <c r="J11769">
        <v>0.103612</v>
      </c>
    </row>
    <row r="11770" spans="1:10" x14ac:dyDescent="0.25">
      <c r="A11770" t="s">
        <v>229</v>
      </c>
      <c r="B11770" t="s">
        <v>80</v>
      </c>
      <c r="C11770" t="s">
        <v>37</v>
      </c>
      <c r="D11770">
        <v>150103</v>
      </c>
      <c r="E11770" t="s">
        <v>287</v>
      </c>
      <c r="F11770">
        <v>114</v>
      </c>
      <c r="G11770" t="s">
        <v>335</v>
      </c>
      <c r="H11770" t="s">
        <v>84</v>
      </c>
      <c r="I11770">
        <v>2015</v>
      </c>
      <c r="J11770">
        <v>2.9209499999999999E-2</v>
      </c>
    </row>
    <row r="11771" spans="1:10" x14ac:dyDescent="0.25">
      <c r="A11771" t="s">
        <v>229</v>
      </c>
      <c r="B11771" t="s">
        <v>80</v>
      </c>
      <c r="C11771" t="s">
        <v>37</v>
      </c>
      <c r="D11771">
        <v>120113</v>
      </c>
      <c r="E11771" t="s">
        <v>267</v>
      </c>
      <c r="F11771">
        <v>103</v>
      </c>
      <c r="G11771" t="s">
        <v>82</v>
      </c>
      <c r="H11771" t="s">
        <v>84</v>
      </c>
      <c r="I11771">
        <v>2015</v>
      </c>
      <c r="J11771">
        <v>1.41315E-2</v>
      </c>
    </row>
    <row r="11772" spans="1:10" x14ac:dyDescent="0.25">
      <c r="A11772" t="s">
        <v>227</v>
      </c>
      <c r="B11772" t="s">
        <v>80</v>
      </c>
      <c r="C11772" t="s">
        <v>37</v>
      </c>
      <c r="D11772">
        <v>120219</v>
      </c>
      <c r="E11772" t="s">
        <v>261</v>
      </c>
      <c r="F11772">
        <v>104</v>
      </c>
      <c r="G11772" t="s">
        <v>340</v>
      </c>
      <c r="H11772" t="s">
        <v>84</v>
      </c>
      <c r="I11772">
        <v>2015</v>
      </c>
      <c r="J11772">
        <v>4.2657600000000002E-4</v>
      </c>
    </row>
    <row r="11773" spans="1:10" x14ac:dyDescent="0.25">
      <c r="A11773" t="s">
        <v>227</v>
      </c>
      <c r="B11773" t="s">
        <v>80</v>
      </c>
      <c r="C11773" t="s">
        <v>37</v>
      </c>
      <c r="D11773">
        <v>150203</v>
      </c>
      <c r="E11773" t="s">
        <v>285</v>
      </c>
      <c r="F11773">
        <v>114</v>
      </c>
      <c r="G11773" t="s">
        <v>335</v>
      </c>
      <c r="H11773" t="s">
        <v>84</v>
      </c>
      <c r="I11773">
        <v>2015</v>
      </c>
      <c r="J11773">
        <v>6.9614999999999998E-3</v>
      </c>
    </row>
    <row r="11774" spans="1:10" x14ac:dyDescent="0.25">
      <c r="A11774" t="s">
        <v>227</v>
      </c>
      <c r="B11774" t="s">
        <v>80</v>
      </c>
      <c r="C11774" t="s">
        <v>37</v>
      </c>
      <c r="D11774">
        <v>130219</v>
      </c>
      <c r="E11774" t="s">
        <v>354</v>
      </c>
      <c r="F11774">
        <v>111</v>
      </c>
      <c r="G11774" t="s">
        <v>333</v>
      </c>
      <c r="H11774" t="s">
        <v>84</v>
      </c>
      <c r="I11774">
        <v>2015</v>
      </c>
      <c r="J11774">
        <v>2.1026399999999998E-3</v>
      </c>
    </row>
    <row r="11775" spans="1:10" x14ac:dyDescent="0.25">
      <c r="A11775" t="s">
        <v>227</v>
      </c>
      <c r="B11775" t="s">
        <v>79</v>
      </c>
      <c r="C11775" t="s">
        <v>35</v>
      </c>
      <c r="D11775" t="s">
        <v>245</v>
      </c>
      <c r="E11775" t="s">
        <v>244</v>
      </c>
      <c r="F11775">
        <v>104</v>
      </c>
      <c r="G11775" t="s">
        <v>340</v>
      </c>
      <c r="H11775" t="s">
        <v>84</v>
      </c>
      <c r="I11775">
        <v>2015</v>
      </c>
      <c r="J11775">
        <v>4.9858200000000004</v>
      </c>
    </row>
    <row r="11776" spans="1:10" x14ac:dyDescent="0.25">
      <c r="A11776" t="s">
        <v>226</v>
      </c>
      <c r="B11776" t="s">
        <v>79</v>
      </c>
      <c r="C11776" t="s">
        <v>35</v>
      </c>
      <c r="D11776" t="s">
        <v>243</v>
      </c>
      <c r="E11776" t="s">
        <v>242</v>
      </c>
      <c r="F11776">
        <v>108</v>
      </c>
      <c r="G11776" t="s">
        <v>83</v>
      </c>
      <c r="H11776" t="s">
        <v>84</v>
      </c>
      <c r="I11776">
        <v>2014</v>
      </c>
      <c r="J11776">
        <v>1.48054</v>
      </c>
    </row>
    <row r="11777" spans="1:10" x14ac:dyDescent="0.25">
      <c r="A11777" t="s">
        <v>223</v>
      </c>
      <c r="B11777" t="s">
        <v>79</v>
      </c>
      <c r="C11777" t="s">
        <v>35</v>
      </c>
      <c r="D11777" t="s">
        <v>243</v>
      </c>
      <c r="E11777" t="s">
        <v>242</v>
      </c>
      <c r="F11777">
        <v>114</v>
      </c>
      <c r="G11777" t="s">
        <v>335</v>
      </c>
      <c r="H11777" t="s">
        <v>84</v>
      </c>
      <c r="I11777">
        <v>1990</v>
      </c>
      <c r="J11777">
        <v>45.799300000000002</v>
      </c>
    </row>
    <row r="11778" spans="1:10" x14ac:dyDescent="0.25">
      <c r="A11778" t="s">
        <v>227</v>
      </c>
      <c r="B11778" t="s">
        <v>80</v>
      </c>
      <c r="C11778" t="s">
        <v>81</v>
      </c>
      <c r="D11778">
        <v>230702</v>
      </c>
      <c r="E11778" t="s">
        <v>231</v>
      </c>
      <c r="F11778">
        <v>120</v>
      </c>
      <c r="G11778" t="s">
        <v>332</v>
      </c>
      <c r="H11778" t="s">
        <v>84</v>
      </c>
      <c r="I11778">
        <v>2014</v>
      </c>
      <c r="J11778">
        <v>9.7493399999999994E-2</v>
      </c>
    </row>
    <row r="11779" spans="1:10" x14ac:dyDescent="0.25">
      <c r="A11779" t="s">
        <v>226</v>
      </c>
      <c r="B11779" t="s">
        <v>75</v>
      </c>
      <c r="C11779" t="s">
        <v>31</v>
      </c>
      <c r="D11779" t="s">
        <v>235</v>
      </c>
      <c r="E11779" t="s">
        <v>234</v>
      </c>
      <c r="F11779">
        <v>108</v>
      </c>
      <c r="G11779" t="s">
        <v>83</v>
      </c>
      <c r="H11779" t="s">
        <v>84</v>
      </c>
      <c r="I11779">
        <v>2010</v>
      </c>
      <c r="J11779">
        <v>0.108902</v>
      </c>
    </row>
    <row r="11780" spans="1:10" x14ac:dyDescent="0.25">
      <c r="A11780" t="s">
        <v>226</v>
      </c>
      <c r="B11780" t="s">
        <v>75</v>
      </c>
      <c r="C11780" t="s">
        <v>31</v>
      </c>
      <c r="D11780" t="s">
        <v>235</v>
      </c>
      <c r="E11780" t="s">
        <v>234</v>
      </c>
      <c r="F11780">
        <v>108</v>
      </c>
      <c r="G11780" t="s">
        <v>83</v>
      </c>
      <c r="H11780" t="s">
        <v>84</v>
      </c>
      <c r="I11780">
        <v>2014</v>
      </c>
      <c r="J11780">
        <v>0.121131</v>
      </c>
    </row>
    <row r="11781" spans="1:10" x14ac:dyDescent="0.25">
      <c r="A11781" t="s">
        <v>223</v>
      </c>
      <c r="B11781" t="s">
        <v>202</v>
      </c>
      <c r="C11781" t="s">
        <v>201</v>
      </c>
      <c r="D11781">
        <v>450100</v>
      </c>
      <c r="E11781" t="s">
        <v>201</v>
      </c>
      <c r="F11781">
        <v>114</v>
      </c>
      <c r="G11781" t="s">
        <v>335</v>
      </c>
      <c r="H11781" t="s">
        <v>84</v>
      </c>
      <c r="I11781">
        <v>1995</v>
      </c>
      <c r="J11781">
        <v>13.274100000000001</v>
      </c>
    </row>
    <row r="11782" spans="1:10" x14ac:dyDescent="0.25">
      <c r="A11782" t="s">
        <v>226</v>
      </c>
      <c r="B11782" t="s">
        <v>76</v>
      </c>
      <c r="C11782" t="s">
        <v>78</v>
      </c>
      <c r="D11782">
        <v>8902500</v>
      </c>
      <c r="E11782" t="s">
        <v>327</v>
      </c>
      <c r="F11782">
        <v>109</v>
      </c>
      <c r="G11782" t="s">
        <v>342</v>
      </c>
      <c r="H11782" t="s">
        <v>84</v>
      </c>
      <c r="I11782">
        <v>1995</v>
      </c>
      <c r="J11782">
        <v>673.13099999999997</v>
      </c>
    </row>
    <row r="11783" spans="1:10" x14ac:dyDescent="0.25">
      <c r="A11783" t="s">
        <v>223</v>
      </c>
      <c r="B11783" t="s">
        <v>80</v>
      </c>
      <c r="C11783" t="s">
        <v>37</v>
      </c>
      <c r="D11783">
        <v>120216</v>
      </c>
      <c r="E11783" t="s">
        <v>263</v>
      </c>
      <c r="F11783">
        <v>115</v>
      </c>
      <c r="G11783" t="s">
        <v>341</v>
      </c>
      <c r="H11783" t="s">
        <v>84</v>
      </c>
      <c r="I11783">
        <v>2014</v>
      </c>
      <c r="J11783">
        <v>6.1691999999999997E-3</v>
      </c>
    </row>
    <row r="11784" spans="1:10" x14ac:dyDescent="0.25">
      <c r="A11784" t="s">
        <v>226</v>
      </c>
      <c r="B11784" t="s">
        <v>80</v>
      </c>
      <c r="C11784" t="s">
        <v>37</v>
      </c>
      <c r="D11784">
        <v>130216</v>
      </c>
      <c r="E11784" t="s">
        <v>355</v>
      </c>
      <c r="F11784">
        <v>111</v>
      </c>
      <c r="G11784" t="s">
        <v>333</v>
      </c>
      <c r="H11784" t="s">
        <v>84</v>
      </c>
      <c r="I11784">
        <v>2014</v>
      </c>
      <c r="J11784">
        <v>8.0089099999999997E-4</v>
      </c>
    </row>
    <row r="11785" spans="1:10" x14ac:dyDescent="0.25">
      <c r="A11785" t="s">
        <v>226</v>
      </c>
      <c r="B11785" t="s">
        <v>80</v>
      </c>
      <c r="C11785" t="s">
        <v>37</v>
      </c>
      <c r="D11785">
        <v>120216</v>
      </c>
      <c r="E11785" t="s">
        <v>263</v>
      </c>
      <c r="F11785">
        <v>111</v>
      </c>
      <c r="G11785" t="s">
        <v>333</v>
      </c>
      <c r="H11785" t="s">
        <v>84</v>
      </c>
      <c r="I11785">
        <v>2014</v>
      </c>
      <c r="J11785">
        <v>1.6248200000000001E-2</v>
      </c>
    </row>
    <row r="11786" spans="1:10" x14ac:dyDescent="0.25">
      <c r="A11786" t="s">
        <v>227</v>
      </c>
      <c r="B11786" t="s">
        <v>80</v>
      </c>
      <c r="C11786" t="s">
        <v>37</v>
      </c>
      <c r="D11786">
        <v>120215</v>
      </c>
      <c r="E11786" t="s">
        <v>264</v>
      </c>
      <c r="F11786">
        <v>103</v>
      </c>
      <c r="G11786" t="s">
        <v>82</v>
      </c>
      <c r="H11786" t="s">
        <v>84</v>
      </c>
      <c r="I11786">
        <v>2015</v>
      </c>
      <c r="J11786">
        <v>3.0453299999999999E-5</v>
      </c>
    </row>
    <row r="11787" spans="1:10" x14ac:dyDescent="0.25">
      <c r="A11787" t="s">
        <v>227</v>
      </c>
      <c r="B11787" t="s">
        <v>80</v>
      </c>
      <c r="C11787" t="s">
        <v>37</v>
      </c>
      <c r="D11787">
        <v>130215</v>
      </c>
      <c r="E11787" t="s">
        <v>384</v>
      </c>
      <c r="F11787">
        <v>104</v>
      </c>
      <c r="G11787" t="s">
        <v>340</v>
      </c>
      <c r="H11787" t="s">
        <v>84</v>
      </c>
      <c r="I11787">
        <v>2014</v>
      </c>
      <c r="J11787">
        <v>1.57653E-6</v>
      </c>
    </row>
    <row r="11788" spans="1:10" x14ac:dyDescent="0.25">
      <c r="A11788" t="s">
        <v>227</v>
      </c>
      <c r="B11788" t="s">
        <v>202</v>
      </c>
      <c r="C11788" t="s">
        <v>199</v>
      </c>
      <c r="D11788" t="s">
        <v>381</v>
      </c>
      <c r="E11788" t="s">
        <v>380</v>
      </c>
      <c r="F11788">
        <v>109</v>
      </c>
      <c r="G11788" t="s">
        <v>342</v>
      </c>
      <c r="H11788" t="s">
        <v>84</v>
      </c>
      <c r="I11788">
        <v>2014</v>
      </c>
      <c r="J11788">
        <v>4105.1099999999997</v>
      </c>
    </row>
    <row r="11789" spans="1:10" x14ac:dyDescent="0.25">
      <c r="A11789" t="s">
        <v>226</v>
      </c>
      <c r="B11789" t="s">
        <v>80</v>
      </c>
      <c r="C11789" t="s">
        <v>37</v>
      </c>
      <c r="D11789">
        <v>130113</v>
      </c>
      <c r="E11789" t="s">
        <v>339</v>
      </c>
      <c r="F11789">
        <v>111</v>
      </c>
      <c r="G11789" t="s">
        <v>333</v>
      </c>
      <c r="H11789" t="s">
        <v>84</v>
      </c>
      <c r="I11789">
        <v>2010</v>
      </c>
      <c r="J11789">
        <v>1.01937E-2</v>
      </c>
    </row>
    <row r="11790" spans="1:10" x14ac:dyDescent="0.25">
      <c r="A11790" t="s">
        <v>226</v>
      </c>
      <c r="B11790" t="s">
        <v>75</v>
      </c>
      <c r="C11790" t="s">
        <v>31</v>
      </c>
      <c r="D11790" t="s">
        <v>237</v>
      </c>
      <c r="E11790" t="s">
        <v>236</v>
      </c>
      <c r="F11790">
        <v>108</v>
      </c>
      <c r="G11790" t="s">
        <v>83</v>
      </c>
      <c r="H11790" t="s">
        <v>84</v>
      </c>
      <c r="I11790">
        <v>2005</v>
      </c>
      <c r="J11790">
        <v>6.1437299999999997</v>
      </c>
    </row>
    <row r="11791" spans="1:10" x14ac:dyDescent="0.25">
      <c r="A11791" t="s">
        <v>227</v>
      </c>
      <c r="B11791" t="s">
        <v>75</v>
      </c>
      <c r="C11791" t="s">
        <v>31</v>
      </c>
      <c r="D11791" t="s">
        <v>235</v>
      </c>
      <c r="E11791" t="s">
        <v>234</v>
      </c>
      <c r="F11791">
        <v>115</v>
      </c>
      <c r="G11791" t="s">
        <v>341</v>
      </c>
      <c r="H11791" t="s">
        <v>84</v>
      </c>
      <c r="I11791">
        <v>2014</v>
      </c>
      <c r="J11791">
        <v>0.71069400000000005</v>
      </c>
    </row>
    <row r="11792" spans="1:10" x14ac:dyDescent="0.25">
      <c r="A11792" t="s">
        <v>224</v>
      </c>
      <c r="B11792" t="s">
        <v>80</v>
      </c>
      <c r="C11792" t="s">
        <v>37</v>
      </c>
      <c r="D11792">
        <v>120112</v>
      </c>
      <c r="E11792" t="s">
        <v>268</v>
      </c>
      <c r="F11792">
        <v>103</v>
      </c>
      <c r="G11792" t="s">
        <v>82</v>
      </c>
      <c r="H11792" t="s">
        <v>84</v>
      </c>
      <c r="I11792">
        <v>2015</v>
      </c>
      <c r="J11792">
        <v>3.75313E-4</v>
      </c>
    </row>
    <row r="11793" spans="1:10" x14ac:dyDescent="0.25">
      <c r="A11793" t="s">
        <v>224</v>
      </c>
      <c r="B11793" t="s">
        <v>80</v>
      </c>
      <c r="C11793" t="s">
        <v>37</v>
      </c>
      <c r="D11793">
        <v>119900</v>
      </c>
      <c r="E11793" t="s">
        <v>350</v>
      </c>
      <c r="F11793">
        <v>120</v>
      </c>
      <c r="G11793" t="s">
        <v>332</v>
      </c>
      <c r="H11793" t="s">
        <v>84</v>
      </c>
      <c r="I11793">
        <v>2015</v>
      </c>
      <c r="J11793">
        <v>47.235500000000002</v>
      </c>
    </row>
    <row r="11794" spans="1:10" x14ac:dyDescent="0.25">
      <c r="A11794" t="s">
        <v>225</v>
      </c>
      <c r="B11794" t="s">
        <v>80</v>
      </c>
      <c r="C11794" t="s">
        <v>37</v>
      </c>
      <c r="D11794">
        <v>120216</v>
      </c>
      <c r="E11794" t="s">
        <v>263</v>
      </c>
      <c r="F11794">
        <v>114</v>
      </c>
      <c r="G11794" t="s">
        <v>335</v>
      </c>
      <c r="H11794" t="s">
        <v>84</v>
      </c>
      <c r="I11794">
        <v>2000</v>
      </c>
      <c r="J11794">
        <v>3.6022199999999997E-2</v>
      </c>
    </row>
    <row r="11795" spans="1:10" x14ac:dyDescent="0.25">
      <c r="A11795" t="s">
        <v>225</v>
      </c>
      <c r="B11795" t="s">
        <v>80</v>
      </c>
      <c r="C11795" t="s">
        <v>37</v>
      </c>
      <c r="D11795">
        <v>150103</v>
      </c>
      <c r="E11795" t="s">
        <v>287</v>
      </c>
      <c r="F11795">
        <v>120</v>
      </c>
      <c r="G11795" t="s">
        <v>332</v>
      </c>
      <c r="H11795" t="s">
        <v>84</v>
      </c>
      <c r="I11795">
        <v>2000</v>
      </c>
      <c r="J11795">
        <v>2.2883200000000001</v>
      </c>
    </row>
    <row r="11796" spans="1:10" x14ac:dyDescent="0.25">
      <c r="A11796" t="s">
        <v>225</v>
      </c>
      <c r="B11796" t="s">
        <v>80</v>
      </c>
      <c r="C11796" t="s">
        <v>37</v>
      </c>
      <c r="D11796">
        <v>120219</v>
      </c>
      <c r="E11796" t="s">
        <v>261</v>
      </c>
      <c r="F11796">
        <v>111</v>
      </c>
      <c r="G11796" t="s">
        <v>333</v>
      </c>
      <c r="H11796" t="s">
        <v>84</v>
      </c>
      <c r="I11796">
        <v>2000</v>
      </c>
      <c r="J11796">
        <v>3.9479599999999997E-2</v>
      </c>
    </row>
    <row r="11797" spans="1:10" x14ac:dyDescent="0.25">
      <c r="A11797" t="s">
        <v>225</v>
      </c>
      <c r="B11797" t="s">
        <v>80</v>
      </c>
      <c r="C11797" t="s">
        <v>37</v>
      </c>
      <c r="D11797">
        <v>120106</v>
      </c>
      <c r="E11797" t="s">
        <v>269</v>
      </c>
      <c r="F11797">
        <v>104</v>
      </c>
      <c r="G11797" t="s">
        <v>340</v>
      </c>
      <c r="H11797" t="s">
        <v>84</v>
      </c>
      <c r="I11797">
        <v>2000</v>
      </c>
      <c r="J11797">
        <v>5.7091500000000003E-2</v>
      </c>
    </row>
    <row r="11798" spans="1:10" x14ac:dyDescent="0.25">
      <c r="A11798" t="s">
        <v>225</v>
      </c>
      <c r="B11798" t="s">
        <v>80</v>
      </c>
      <c r="C11798" t="s">
        <v>37</v>
      </c>
      <c r="D11798">
        <v>130113</v>
      </c>
      <c r="E11798" t="s">
        <v>339</v>
      </c>
      <c r="F11798">
        <v>109</v>
      </c>
      <c r="G11798" t="s">
        <v>342</v>
      </c>
      <c r="H11798" t="s">
        <v>84</v>
      </c>
      <c r="I11798">
        <v>2000</v>
      </c>
      <c r="J11798">
        <v>5.5552200000000003</v>
      </c>
    </row>
    <row r="11799" spans="1:10" x14ac:dyDescent="0.25">
      <c r="A11799" t="s">
        <v>225</v>
      </c>
      <c r="B11799" t="s">
        <v>80</v>
      </c>
      <c r="C11799" t="s">
        <v>37</v>
      </c>
      <c r="D11799">
        <v>130106</v>
      </c>
      <c r="E11799" t="s">
        <v>345</v>
      </c>
      <c r="F11799">
        <v>104</v>
      </c>
      <c r="G11799" t="s">
        <v>340</v>
      </c>
      <c r="H11799" t="s">
        <v>84</v>
      </c>
      <c r="I11799">
        <v>2000</v>
      </c>
      <c r="J11799">
        <v>8.87166E-3</v>
      </c>
    </row>
    <row r="11800" spans="1:10" x14ac:dyDescent="0.25">
      <c r="A11800" t="s">
        <v>225</v>
      </c>
      <c r="B11800" t="s">
        <v>80</v>
      </c>
      <c r="C11800" t="s">
        <v>37</v>
      </c>
      <c r="D11800">
        <v>120113</v>
      </c>
      <c r="E11800" t="s">
        <v>267</v>
      </c>
      <c r="F11800">
        <v>109</v>
      </c>
      <c r="G11800" t="s">
        <v>342</v>
      </c>
      <c r="H11800" t="s">
        <v>84</v>
      </c>
      <c r="I11800">
        <v>2000</v>
      </c>
      <c r="J11800">
        <v>0.52113900000000002</v>
      </c>
    </row>
    <row r="11801" spans="1:10" x14ac:dyDescent="0.25">
      <c r="A11801" t="s">
        <v>225</v>
      </c>
      <c r="B11801" t="s">
        <v>80</v>
      </c>
      <c r="C11801" t="s">
        <v>37</v>
      </c>
      <c r="D11801">
        <v>150203</v>
      </c>
      <c r="E11801" t="s">
        <v>285</v>
      </c>
      <c r="F11801">
        <v>103</v>
      </c>
      <c r="G11801" t="s">
        <v>82</v>
      </c>
      <c r="H11801" t="s">
        <v>84</v>
      </c>
      <c r="I11801">
        <v>2000</v>
      </c>
      <c r="J11801">
        <v>7.2406799999999999E-5</v>
      </c>
    </row>
    <row r="11802" spans="1:10" x14ac:dyDescent="0.25">
      <c r="A11802" t="s">
        <v>223</v>
      </c>
      <c r="B11802" t="s">
        <v>80</v>
      </c>
      <c r="C11802" t="s">
        <v>37</v>
      </c>
      <c r="D11802">
        <v>120113</v>
      </c>
      <c r="E11802" t="s">
        <v>267</v>
      </c>
      <c r="F11802">
        <v>111</v>
      </c>
      <c r="G11802" t="s">
        <v>333</v>
      </c>
      <c r="H11802" t="s">
        <v>84</v>
      </c>
      <c r="I11802">
        <v>1995</v>
      </c>
      <c r="J11802">
        <v>0.29358699999999999</v>
      </c>
    </row>
    <row r="11803" spans="1:10" x14ac:dyDescent="0.25">
      <c r="A11803" t="s">
        <v>224</v>
      </c>
      <c r="B11803" t="s">
        <v>80</v>
      </c>
      <c r="C11803" t="s">
        <v>81</v>
      </c>
      <c r="D11803">
        <v>230702</v>
      </c>
      <c r="E11803" t="s">
        <v>231</v>
      </c>
      <c r="F11803">
        <v>120</v>
      </c>
      <c r="G11803" t="s">
        <v>332</v>
      </c>
      <c r="H11803" t="s">
        <v>84</v>
      </c>
      <c r="I11803">
        <v>2000</v>
      </c>
      <c r="J11803">
        <v>1.04907E-2</v>
      </c>
    </row>
    <row r="11804" spans="1:10" x14ac:dyDescent="0.25">
      <c r="A11804" t="s">
        <v>224</v>
      </c>
      <c r="B11804" t="s">
        <v>80</v>
      </c>
      <c r="C11804" t="s">
        <v>191</v>
      </c>
      <c r="D11804">
        <v>230900</v>
      </c>
      <c r="E11804" t="s">
        <v>390</v>
      </c>
      <c r="F11804">
        <v>120</v>
      </c>
      <c r="G11804" t="s">
        <v>332</v>
      </c>
      <c r="H11804" t="s">
        <v>84</v>
      </c>
      <c r="I11804">
        <v>2000</v>
      </c>
      <c r="J11804">
        <v>12.564500000000001</v>
      </c>
    </row>
    <row r="11805" spans="1:10" x14ac:dyDescent="0.25">
      <c r="A11805" t="s">
        <v>224</v>
      </c>
      <c r="B11805" t="s">
        <v>80</v>
      </c>
      <c r="C11805" t="s">
        <v>191</v>
      </c>
      <c r="D11805">
        <v>230701</v>
      </c>
      <c r="E11805" t="s">
        <v>232</v>
      </c>
      <c r="F11805">
        <v>109</v>
      </c>
      <c r="G11805" t="s">
        <v>342</v>
      </c>
      <c r="H11805" t="s">
        <v>84</v>
      </c>
      <c r="I11805">
        <v>1990</v>
      </c>
      <c r="J11805">
        <v>302.23899999999998</v>
      </c>
    </row>
    <row r="11806" spans="1:10" x14ac:dyDescent="0.25">
      <c r="A11806" t="s">
        <v>224</v>
      </c>
      <c r="B11806" t="s">
        <v>80</v>
      </c>
      <c r="C11806" t="s">
        <v>37</v>
      </c>
      <c r="D11806">
        <v>130113</v>
      </c>
      <c r="E11806" t="s">
        <v>339</v>
      </c>
      <c r="F11806">
        <v>120</v>
      </c>
      <c r="G11806" t="s">
        <v>332</v>
      </c>
      <c r="H11806" t="s">
        <v>84</v>
      </c>
      <c r="I11806">
        <v>2015</v>
      </c>
      <c r="J11806">
        <v>0.41589999999999999</v>
      </c>
    </row>
    <row r="11807" spans="1:10" x14ac:dyDescent="0.25">
      <c r="A11807" t="s">
        <v>226</v>
      </c>
      <c r="B11807" t="s">
        <v>80</v>
      </c>
      <c r="C11807" t="s">
        <v>37</v>
      </c>
      <c r="D11807">
        <v>130303</v>
      </c>
      <c r="E11807" t="s">
        <v>351</v>
      </c>
      <c r="F11807">
        <v>120</v>
      </c>
      <c r="G11807" t="s">
        <v>332</v>
      </c>
      <c r="H11807" t="s">
        <v>84</v>
      </c>
      <c r="I11807">
        <v>2015</v>
      </c>
      <c r="J11807">
        <v>2.3220500000000002E-2</v>
      </c>
    </row>
    <row r="11808" spans="1:10" x14ac:dyDescent="0.25">
      <c r="A11808" t="s">
        <v>225</v>
      </c>
      <c r="B11808" t="s">
        <v>80</v>
      </c>
      <c r="C11808" t="s">
        <v>37</v>
      </c>
      <c r="D11808">
        <v>120113</v>
      </c>
      <c r="E11808" t="s">
        <v>267</v>
      </c>
      <c r="F11808">
        <v>120</v>
      </c>
      <c r="G11808" t="s">
        <v>332</v>
      </c>
      <c r="H11808" t="s">
        <v>84</v>
      </c>
      <c r="I11808">
        <v>2015</v>
      </c>
      <c r="J11808">
        <v>115.596</v>
      </c>
    </row>
    <row r="11809" spans="1:10" x14ac:dyDescent="0.25">
      <c r="A11809" t="s">
        <v>229</v>
      </c>
      <c r="B11809" t="s">
        <v>80</v>
      </c>
      <c r="C11809" t="s">
        <v>37</v>
      </c>
      <c r="D11809">
        <v>120303</v>
      </c>
      <c r="E11809" t="s">
        <v>259</v>
      </c>
      <c r="F11809">
        <v>115</v>
      </c>
      <c r="G11809" t="s">
        <v>341</v>
      </c>
      <c r="H11809" t="s">
        <v>84</v>
      </c>
      <c r="I11809">
        <v>2015</v>
      </c>
      <c r="J11809">
        <v>1.2033200000000001E-2</v>
      </c>
    </row>
    <row r="11810" spans="1:10" x14ac:dyDescent="0.25">
      <c r="A11810" t="s">
        <v>229</v>
      </c>
      <c r="B11810" t="s">
        <v>80</v>
      </c>
      <c r="C11810" t="s">
        <v>37</v>
      </c>
      <c r="D11810">
        <v>120303</v>
      </c>
      <c r="E11810" t="s">
        <v>259</v>
      </c>
      <c r="F11810">
        <v>114</v>
      </c>
      <c r="G11810" t="s">
        <v>335</v>
      </c>
      <c r="H11810" t="s">
        <v>84</v>
      </c>
      <c r="I11810">
        <v>2015</v>
      </c>
      <c r="J11810">
        <v>6.0165999999999997E-2</v>
      </c>
    </row>
    <row r="11811" spans="1:10" x14ac:dyDescent="0.25">
      <c r="A11811" t="s">
        <v>223</v>
      </c>
      <c r="B11811" t="s">
        <v>74</v>
      </c>
      <c r="C11811" t="s">
        <v>34</v>
      </c>
      <c r="D11811">
        <v>901000</v>
      </c>
      <c r="E11811" t="s">
        <v>34</v>
      </c>
      <c r="F11811">
        <v>104</v>
      </c>
      <c r="G11811" t="s">
        <v>340</v>
      </c>
      <c r="H11811" t="s">
        <v>84</v>
      </c>
      <c r="I11811">
        <v>2014</v>
      </c>
      <c r="J11811">
        <v>6.1090100000000001E-2</v>
      </c>
    </row>
    <row r="11812" spans="1:10" x14ac:dyDescent="0.25">
      <c r="A11812" t="s">
        <v>229</v>
      </c>
      <c r="B11812" t="s">
        <v>80</v>
      </c>
      <c r="C11812" t="s">
        <v>192</v>
      </c>
      <c r="D11812">
        <v>200200</v>
      </c>
      <c r="E11812" t="s">
        <v>334</v>
      </c>
      <c r="F11812">
        <v>109</v>
      </c>
      <c r="G11812" t="s">
        <v>342</v>
      </c>
      <c r="H11812" t="s">
        <v>84</v>
      </c>
      <c r="I11812">
        <v>2014</v>
      </c>
      <c r="J11812">
        <v>34.038699999999999</v>
      </c>
    </row>
    <row r="11813" spans="1:10" x14ac:dyDescent="0.25">
      <c r="A11813" t="s">
        <v>223</v>
      </c>
      <c r="B11813" t="s">
        <v>80</v>
      </c>
      <c r="C11813" t="s">
        <v>37</v>
      </c>
      <c r="D11813">
        <v>120106</v>
      </c>
      <c r="E11813" t="s">
        <v>269</v>
      </c>
      <c r="F11813">
        <v>111</v>
      </c>
      <c r="G11813" t="s">
        <v>333</v>
      </c>
      <c r="H11813" t="s">
        <v>84</v>
      </c>
      <c r="I11813">
        <v>2014</v>
      </c>
      <c r="J11813">
        <v>2.0744699999999998</v>
      </c>
    </row>
    <row r="11814" spans="1:10" x14ac:dyDescent="0.25">
      <c r="A11814" t="s">
        <v>223</v>
      </c>
      <c r="B11814" t="s">
        <v>80</v>
      </c>
      <c r="C11814" t="s">
        <v>37</v>
      </c>
      <c r="D11814">
        <v>150103</v>
      </c>
      <c r="E11814" t="s">
        <v>287</v>
      </c>
      <c r="F11814">
        <v>103</v>
      </c>
      <c r="G11814" t="s">
        <v>82</v>
      </c>
      <c r="H11814" t="s">
        <v>84</v>
      </c>
      <c r="I11814">
        <v>2014</v>
      </c>
      <c r="J11814">
        <v>1.2474799999999999E-4</v>
      </c>
    </row>
    <row r="11815" spans="1:10" x14ac:dyDescent="0.25">
      <c r="A11815" t="s">
        <v>223</v>
      </c>
      <c r="B11815" t="s">
        <v>80</v>
      </c>
      <c r="C11815" t="s">
        <v>37</v>
      </c>
      <c r="D11815">
        <v>130106</v>
      </c>
      <c r="E11815" t="s">
        <v>345</v>
      </c>
      <c r="F11815">
        <v>114</v>
      </c>
      <c r="G11815" t="s">
        <v>335</v>
      </c>
      <c r="H11815" t="s">
        <v>84</v>
      </c>
      <c r="I11815">
        <v>2014</v>
      </c>
      <c r="J11815">
        <v>0.296572</v>
      </c>
    </row>
    <row r="11816" spans="1:10" x14ac:dyDescent="0.25">
      <c r="A11816" t="s">
        <v>223</v>
      </c>
      <c r="B11816" t="s">
        <v>80</v>
      </c>
      <c r="C11816" t="s">
        <v>37</v>
      </c>
      <c r="D11816">
        <v>150203</v>
      </c>
      <c r="E11816" t="s">
        <v>285</v>
      </c>
      <c r="F11816">
        <v>120</v>
      </c>
      <c r="G11816" t="s">
        <v>332</v>
      </c>
      <c r="H11816" t="s">
        <v>84</v>
      </c>
      <c r="I11816">
        <v>2014</v>
      </c>
      <c r="J11816">
        <v>0.15609500000000001</v>
      </c>
    </row>
    <row r="11817" spans="1:10" x14ac:dyDescent="0.25">
      <c r="A11817" t="s">
        <v>223</v>
      </c>
      <c r="B11817" t="s">
        <v>80</v>
      </c>
      <c r="C11817" t="s">
        <v>37</v>
      </c>
      <c r="D11817">
        <v>130219</v>
      </c>
      <c r="E11817" t="s">
        <v>354</v>
      </c>
      <c r="F11817">
        <v>111</v>
      </c>
      <c r="G11817" t="s">
        <v>333</v>
      </c>
      <c r="H11817" t="s">
        <v>84</v>
      </c>
      <c r="I11817">
        <v>2014</v>
      </c>
      <c r="J11817">
        <v>4.2237900000000002E-4</v>
      </c>
    </row>
    <row r="11818" spans="1:10" x14ac:dyDescent="0.25">
      <c r="A11818" t="s">
        <v>226</v>
      </c>
      <c r="B11818" t="s">
        <v>79</v>
      </c>
      <c r="C11818" t="s">
        <v>35</v>
      </c>
      <c r="D11818" t="s">
        <v>243</v>
      </c>
      <c r="E11818" t="s">
        <v>242</v>
      </c>
      <c r="F11818">
        <v>114</v>
      </c>
      <c r="G11818" t="s">
        <v>335</v>
      </c>
      <c r="H11818" t="s">
        <v>84</v>
      </c>
      <c r="I11818">
        <v>2015</v>
      </c>
      <c r="J11818">
        <v>47.964399999999998</v>
      </c>
    </row>
    <row r="11819" spans="1:10" x14ac:dyDescent="0.25">
      <c r="A11819" t="s">
        <v>224</v>
      </c>
      <c r="B11819" t="s">
        <v>79</v>
      </c>
      <c r="C11819" t="s">
        <v>35</v>
      </c>
      <c r="D11819" t="s">
        <v>243</v>
      </c>
      <c r="E11819" t="s">
        <v>242</v>
      </c>
      <c r="F11819">
        <v>115</v>
      </c>
      <c r="G11819" t="s">
        <v>341</v>
      </c>
      <c r="H11819" t="s">
        <v>84</v>
      </c>
      <c r="I11819">
        <v>1995</v>
      </c>
      <c r="J11819">
        <v>0.81972699999999998</v>
      </c>
    </row>
    <row r="11820" spans="1:10" x14ac:dyDescent="0.25">
      <c r="A11820" t="s">
        <v>226</v>
      </c>
      <c r="B11820" t="s">
        <v>75</v>
      </c>
      <c r="C11820" t="s">
        <v>31</v>
      </c>
      <c r="D11820" t="s">
        <v>235</v>
      </c>
      <c r="E11820" t="s">
        <v>234</v>
      </c>
      <c r="F11820">
        <v>111</v>
      </c>
      <c r="G11820" t="s">
        <v>333</v>
      </c>
      <c r="H11820" t="s">
        <v>84</v>
      </c>
      <c r="I11820">
        <v>1990</v>
      </c>
      <c r="J11820">
        <v>18.378</v>
      </c>
    </row>
    <row r="11821" spans="1:10" x14ac:dyDescent="0.25">
      <c r="A11821" t="s">
        <v>226</v>
      </c>
      <c r="B11821" t="s">
        <v>80</v>
      </c>
      <c r="C11821" t="s">
        <v>191</v>
      </c>
      <c r="D11821">
        <v>230901</v>
      </c>
      <c r="E11821" t="s">
        <v>401</v>
      </c>
      <c r="F11821">
        <v>120</v>
      </c>
      <c r="G11821" t="s">
        <v>332</v>
      </c>
      <c r="H11821" t="s">
        <v>84</v>
      </c>
      <c r="I11821">
        <v>2010</v>
      </c>
      <c r="J11821">
        <v>18.1509</v>
      </c>
    </row>
    <row r="11822" spans="1:10" x14ac:dyDescent="0.25">
      <c r="A11822" t="s">
        <v>226</v>
      </c>
      <c r="B11822" t="s">
        <v>80</v>
      </c>
      <c r="C11822" t="s">
        <v>191</v>
      </c>
      <c r="D11822">
        <v>230701</v>
      </c>
      <c r="E11822" t="s">
        <v>232</v>
      </c>
      <c r="F11822">
        <v>109</v>
      </c>
      <c r="G11822" t="s">
        <v>342</v>
      </c>
      <c r="H11822" t="s">
        <v>84</v>
      </c>
      <c r="I11822">
        <v>2010</v>
      </c>
      <c r="J11822">
        <v>33.785499999999999</v>
      </c>
    </row>
    <row r="11823" spans="1:10" x14ac:dyDescent="0.25">
      <c r="A11823" t="s">
        <v>224</v>
      </c>
      <c r="B11823" t="s">
        <v>80</v>
      </c>
      <c r="C11823" t="s">
        <v>37</v>
      </c>
      <c r="D11823">
        <v>130213</v>
      </c>
      <c r="E11823" t="s">
        <v>368</v>
      </c>
      <c r="F11823">
        <v>104</v>
      </c>
      <c r="G11823" t="s">
        <v>340</v>
      </c>
      <c r="H11823" t="s">
        <v>84</v>
      </c>
      <c r="I11823">
        <v>1990</v>
      </c>
      <c r="J11823">
        <v>3.0767799999999998E-4</v>
      </c>
    </row>
    <row r="11824" spans="1:10" x14ac:dyDescent="0.25">
      <c r="A11824" t="s">
        <v>224</v>
      </c>
      <c r="B11824" t="s">
        <v>80</v>
      </c>
      <c r="C11824" t="s">
        <v>37</v>
      </c>
      <c r="D11824">
        <v>120219</v>
      </c>
      <c r="E11824" t="s">
        <v>261</v>
      </c>
      <c r="F11824">
        <v>115</v>
      </c>
      <c r="G11824" t="s">
        <v>341</v>
      </c>
      <c r="H11824" t="s">
        <v>84</v>
      </c>
      <c r="I11824">
        <v>1990</v>
      </c>
      <c r="J11824">
        <v>6.9172199999999997E-4</v>
      </c>
    </row>
    <row r="11825" spans="1:10" x14ac:dyDescent="0.25">
      <c r="A11825" t="s">
        <v>224</v>
      </c>
      <c r="B11825" t="s">
        <v>80</v>
      </c>
      <c r="C11825" t="s">
        <v>37</v>
      </c>
      <c r="D11825">
        <v>120213</v>
      </c>
      <c r="E11825" t="s">
        <v>265</v>
      </c>
      <c r="F11825">
        <v>109</v>
      </c>
      <c r="G11825" t="s">
        <v>342</v>
      </c>
      <c r="H11825" t="s">
        <v>84</v>
      </c>
      <c r="I11825">
        <v>1990</v>
      </c>
      <c r="J11825">
        <v>0.18621499999999999</v>
      </c>
    </row>
    <row r="11826" spans="1:10" x14ac:dyDescent="0.25">
      <c r="A11826" t="s">
        <v>223</v>
      </c>
      <c r="B11826" t="s">
        <v>80</v>
      </c>
      <c r="C11826" t="s">
        <v>37</v>
      </c>
      <c r="D11826">
        <v>120219</v>
      </c>
      <c r="E11826" t="s">
        <v>261</v>
      </c>
      <c r="F11826">
        <v>115</v>
      </c>
      <c r="G11826" t="s">
        <v>341</v>
      </c>
      <c r="H11826" t="s">
        <v>84</v>
      </c>
      <c r="I11826">
        <v>1995</v>
      </c>
      <c r="J11826">
        <v>1.4208300000000001E-3</v>
      </c>
    </row>
    <row r="11827" spans="1:10" x14ac:dyDescent="0.25">
      <c r="A11827" t="s">
        <v>227</v>
      </c>
      <c r="B11827" t="s">
        <v>80</v>
      </c>
      <c r="C11827" t="s">
        <v>37</v>
      </c>
      <c r="D11827">
        <v>150102</v>
      </c>
      <c r="E11827" t="s">
        <v>288</v>
      </c>
      <c r="F11827">
        <v>103</v>
      </c>
      <c r="G11827" t="s">
        <v>82</v>
      </c>
      <c r="H11827" t="s">
        <v>84</v>
      </c>
      <c r="I11827">
        <v>1995</v>
      </c>
      <c r="J11827">
        <v>6.51035E-4</v>
      </c>
    </row>
    <row r="11828" spans="1:10" x14ac:dyDescent="0.25">
      <c r="A11828" t="s">
        <v>227</v>
      </c>
      <c r="B11828" t="s">
        <v>80</v>
      </c>
      <c r="C11828" t="s">
        <v>37</v>
      </c>
      <c r="D11828">
        <v>120105</v>
      </c>
      <c r="E11828" t="s">
        <v>270</v>
      </c>
      <c r="F11828">
        <v>115</v>
      </c>
      <c r="G11828" t="s">
        <v>341</v>
      </c>
      <c r="H11828" t="s">
        <v>84</v>
      </c>
      <c r="I11828">
        <v>1995</v>
      </c>
      <c r="J11828">
        <v>1.21591</v>
      </c>
    </row>
    <row r="11829" spans="1:10" x14ac:dyDescent="0.25">
      <c r="A11829" t="s">
        <v>223</v>
      </c>
      <c r="B11829" t="s">
        <v>71</v>
      </c>
      <c r="C11829" t="s">
        <v>348</v>
      </c>
      <c r="D11829" t="s">
        <v>347</v>
      </c>
      <c r="E11829" t="s">
        <v>346</v>
      </c>
      <c r="F11829">
        <v>103</v>
      </c>
      <c r="G11829" t="s">
        <v>82</v>
      </c>
      <c r="H11829" t="s">
        <v>84</v>
      </c>
      <c r="I11829">
        <v>1995</v>
      </c>
      <c r="J11829">
        <v>1.2438</v>
      </c>
    </row>
    <row r="11830" spans="1:10" x14ac:dyDescent="0.25">
      <c r="A11830" t="s">
        <v>226</v>
      </c>
      <c r="B11830" t="s">
        <v>80</v>
      </c>
      <c r="C11830" t="s">
        <v>81</v>
      </c>
      <c r="D11830">
        <v>340200</v>
      </c>
      <c r="E11830" t="s">
        <v>228</v>
      </c>
      <c r="F11830">
        <v>109</v>
      </c>
      <c r="G11830" t="s">
        <v>342</v>
      </c>
      <c r="H11830" t="s">
        <v>84</v>
      </c>
      <c r="I11830">
        <v>1990</v>
      </c>
      <c r="J11830">
        <v>73.193899999999999</v>
      </c>
    </row>
    <row r="11831" spans="1:10" x14ac:dyDescent="0.25">
      <c r="A11831" t="s">
        <v>226</v>
      </c>
      <c r="B11831" t="s">
        <v>80</v>
      </c>
      <c r="C11831" t="s">
        <v>81</v>
      </c>
      <c r="D11831">
        <v>230800</v>
      </c>
      <c r="E11831" t="s">
        <v>379</v>
      </c>
      <c r="F11831">
        <v>104</v>
      </c>
      <c r="G11831" t="s">
        <v>340</v>
      </c>
      <c r="H11831" t="s">
        <v>84</v>
      </c>
      <c r="I11831">
        <v>2005</v>
      </c>
      <c r="J11831">
        <v>5.3036300000000001E-2</v>
      </c>
    </row>
    <row r="11832" spans="1:10" x14ac:dyDescent="0.25">
      <c r="A11832" t="s">
        <v>223</v>
      </c>
      <c r="B11832" t="s">
        <v>80</v>
      </c>
      <c r="C11832" t="s">
        <v>81</v>
      </c>
      <c r="D11832">
        <v>260200</v>
      </c>
      <c r="E11832" t="s">
        <v>389</v>
      </c>
      <c r="F11832">
        <v>104</v>
      </c>
      <c r="G11832" t="s">
        <v>340</v>
      </c>
      <c r="H11832" t="s">
        <v>84</v>
      </c>
      <c r="I11832">
        <v>2014</v>
      </c>
      <c r="J11832">
        <v>2.4941799999999999E-5</v>
      </c>
    </row>
    <row r="11833" spans="1:10" x14ac:dyDescent="0.25">
      <c r="A11833" t="s">
        <v>223</v>
      </c>
      <c r="B11833" t="s">
        <v>80</v>
      </c>
      <c r="C11833" t="s">
        <v>81</v>
      </c>
      <c r="D11833">
        <v>260200</v>
      </c>
      <c r="E11833" t="s">
        <v>389</v>
      </c>
      <c r="F11833">
        <v>104</v>
      </c>
      <c r="G11833" t="s">
        <v>340</v>
      </c>
      <c r="H11833" t="s">
        <v>84</v>
      </c>
      <c r="I11833">
        <v>2010</v>
      </c>
      <c r="J11833">
        <v>2.4941799999999999E-5</v>
      </c>
    </row>
    <row r="11834" spans="1:10" x14ac:dyDescent="0.25">
      <c r="A11834" t="s">
        <v>229</v>
      </c>
      <c r="B11834" t="s">
        <v>80</v>
      </c>
      <c r="C11834" t="s">
        <v>32</v>
      </c>
      <c r="D11834">
        <v>804300</v>
      </c>
      <c r="E11834" t="s">
        <v>387</v>
      </c>
      <c r="F11834">
        <v>109</v>
      </c>
      <c r="G11834" t="s">
        <v>342</v>
      </c>
      <c r="H11834" t="s">
        <v>84</v>
      </c>
      <c r="I11834">
        <v>1995</v>
      </c>
      <c r="J11834">
        <v>342.43400000000003</v>
      </c>
    </row>
    <row r="11835" spans="1:10" x14ac:dyDescent="0.25">
      <c r="A11835" t="s">
        <v>225</v>
      </c>
      <c r="B11835" t="s">
        <v>80</v>
      </c>
      <c r="C11835" t="s">
        <v>37</v>
      </c>
      <c r="D11835">
        <v>130113</v>
      </c>
      <c r="E11835" t="s">
        <v>339</v>
      </c>
      <c r="F11835">
        <v>104</v>
      </c>
      <c r="G11835" t="s">
        <v>340</v>
      </c>
      <c r="H11835" t="s">
        <v>84</v>
      </c>
      <c r="I11835">
        <v>2014</v>
      </c>
      <c r="J11835">
        <v>1.66494E-3</v>
      </c>
    </row>
    <row r="11836" spans="1:10" x14ac:dyDescent="0.25">
      <c r="A11836" t="s">
        <v>225</v>
      </c>
      <c r="B11836" t="s">
        <v>80</v>
      </c>
      <c r="C11836" t="s">
        <v>37</v>
      </c>
      <c r="D11836">
        <v>120106</v>
      </c>
      <c r="E11836" t="s">
        <v>269</v>
      </c>
      <c r="F11836">
        <v>103</v>
      </c>
      <c r="G11836" t="s">
        <v>82</v>
      </c>
      <c r="H11836" t="s">
        <v>84</v>
      </c>
      <c r="I11836">
        <v>2014</v>
      </c>
      <c r="J11836">
        <v>6.8942400000000001E-2</v>
      </c>
    </row>
    <row r="11837" spans="1:10" x14ac:dyDescent="0.25">
      <c r="A11837" t="s">
        <v>226</v>
      </c>
      <c r="B11837" t="s">
        <v>80</v>
      </c>
      <c r="C11837" t="s">
        <v>37</v>
      </c>
      <c r="D11837">
        <v>130219</v>
      </c>
      <c r="E11837" t="s">
        <v>354</v>
      </c>
      <c r="F11837">
        <v>104</v>
      </c>
      <c r="G11837" t="s">
        <v>340</v>
      </c>
      <c r="H11837" t="s">
        <v>84</v>
      </c>
      <c r="I11837">
        <v>2014</v>
      </c>
      <c r="J11837">
        <v>5.3426600000000003E-6</v>
      </c>
    </row>
    <row r="11838" spans="1:10" x14ac:dyDescent="0.25">
      <c r="A11838" t="s">
        <v>223</v>
      </c>
      <c r="B11838" t="s">
        <v>202</v>
      </c>
      <c r="C11838" t="s">
        <v>200</v>
      </c>
      <c r="D11838">
        <v>403701</v>
      </c>
      <c r="E11838" t="s">
        <v>382</v>
      </c>
      <c r="F11838">
        <v>120</v>
      </c>
      <c r="G11838" t="s">
        <v>332</v>
      </c>
      <c r="H11838" t="s">
        <v>84</v>
      </c>
      <c r="I11838">
        <v>2015</v>
      </c>
      <c r="J11838">
        <v>0.240151</v>
      </c>
    </row>
    <row r="11839" spans="1:10" x14ac:dyDescent="0.25">
      <c r="A11839" t="s">
        <v>223</v>
      </c>
      <c r="B11839" t="s">
        <v>80</v>
      </c>
      <c r="C11839" t="s">
        <v>37</v>
      </c>
      <c r="D11839">
        <v>120302</v>
      </c>
      <c r="E11839" t="s">
        <v>260</v>
      </c>
      <c r="F11839">
        <v>114</v>
      </c>
      <c r="G11839" t="s">
        <v>335</v>
      </c>
      <c r="H11839" t="s">
        <v>84</v>
      </c>
      <c r="I11839">
        <v>2014</v>
      </c>
      <c r="J11839">
        <v>1.76695E-3</v>
      </c>
    </row>
    <row r="11840" spans="1:10" x14ac:dyDescent="0.25">
      <c r="A11840" t="s">
        <v>223</v>
      </c>
      <c r="B11840" t="s">
        <v>80</v>
      </c>
      <c r="C11840" t="s">
        <v>37</v>
      </c>
      <c r="D11840">
        <v>150102</v>
      </c>
      <c r="E11840" t="s">
        <v>288</v>
      </c>
      <c r="F11840">
        <v>114</v>
      </c>
      <c r="G11840" t="s">
        <v>335</v>
      </c>
      <c r="H11840" t="s">
        <v>84</v>
      </c>
      <c r="I11840">
        <v>2014</v>
      </c>
      <c r="J11840">
        <v>2.8230899999999999E-3</v>
      </c>
    </row>
    <row r="11841" spans="1:10" x14ac:dyDescent="0.25">
      <c r="A11841" t="s">
        <v>223</v>
      </c>
      <c r="B11841" t="s">
        <v>80</v>
      </c>
      <c r="C11841" t="s">
        <v>37</v>
      </c>
      <c r="D11841">
        <v>130302</v>
      </c>
      <c r="E11841" t="s">
        <v>336</v>
      </c>
      <c r="F11841">
        <v>114</v>
      </c>
      <c r="G11841" t="s">
        <v>335</v>
      </c>
      <c r="H11841" t="s">
        <v>84</v>
      </c>
      <c r="I11841">
        <v>2014</v>
      </c>
      <c r="J11841">
        <v>1.75675E-4</v>
      </c>
    </row>
    <row r="11842" spans="1:10" x14ac:dyDescent="0.25">
      <c r="A11842" t="s">
        <v>225</v>
      </c>
      <c r="B11842" t="s">
        <v>80</v>
      </c>
      <c r="C11842" t="s">
        <v>37</v>
      </c>
      <c r="D11842">
        <v>120105</v>
      </c>
      <c r="E11842" t="s">
        <v>270</v>
      </c>
      <c r="F11842">
        <v>115</v>
      </c>
      <c r="G11842" t="s">
        <v>341</v>
      </c>
      <c r="H11842" t="s">
        <v>84</v>
      </c>
      <c r="I11842">
        <v>2015</v>
      </c>
      <c r="J11842">
        <v>0.15701100000000001</v>
      </c>
    </row>
    <row r="11843" spans="1:10" x14ac:dyDescent="0.25">
      <c r="A11843" t="s">
        <v>225</v>
      </c>
      <c r="B11843" t="s">
        <v>80</v>
      </c>
      <c r="C11843" t="s">
        <v>37</v>
      </c>
      <c r="D11843">
        <v>130112</v>
      </c>
      <c r="E11843" t="s">
        <v>349</v>
      </c>
      <c r="F11843">
        <v>114</v>
      </c>
      <c r="G11843" t="s">
        <v>335</v>
      </c>
      <c r="H11843" t="s">
        <v>84</v>
      </c>
      <c r="I11843">
        <v>2015</v>
      </c>
      <c r="J11843">
        <v>2.0341100000000001E-2</v>
      </c>
    </row>
    <row r="11844" spans="1:10" x14ac:dyDescent="0.25">
      <c r="A11844" t="s">
        <v>226</v>
      </c>
      <c r="B11844" t="s">
        <v>75</v>
      </c>
      <c r="C11844" t="s">
        <v>31</v>
      </c>
      <c r="D11844" t="s">
        <v>235</v>
      </c>
      <c r="E11844" t="s">
        <v>234</v>
      </c>
      <c r="F11844">
        <v>110</v>
      </c>
      <c r="G11844" t="s">
        <v>344</v>
      </c>
      <c r="H11844" t="s">
        <v>84</v>
      </c>
      <c r="I11844">
        <v>2010</v>
      </c>
      <c r="J11844">
        <v>7.3208099999999998E-2</v>
      </c>
    </row>
    <row r="11845" spans="1:10" x14ac:dyDescent="0.25">
      <c r="A11845" t="s">
        <v>223</v>
      </c>
      <c r="B11845" t="s">
        <v>80</v>
      </c>
      <c r="C11845" t="s">
        <v>37</v>
      </c>
      <c r="D11845">
        <v>130112</v>
      </c>
      <c r="E11845" t="s">
        <v>349</v>
      </c>
      <c r="F11845">
        <v>120</v>
      </c>
      <c r="G11845" t="s">
        <v>332</v>
      </c>
      <c r="H11845" t="s">
        <v>84</v>
      </c>
      <c r="I11845">
        <v>2000</v>
      </c>
      <c r="J11845">
        <v>0.140685</v>
      </c>
    </row>
    <row r="11846" spans="1:10" x14ac:dyDescent="0.25">
      <c r="A11846" t="s">
        <v>223</v>
      </c>
      <c r="B11846" t="s">
        <v>80</v>
      </c>
      <c r="C11846" t="s">
        <v>37</v>
      </c>
      <c r="D11846">
        <v>130112</v>
      </c>
      <c r="E11846" t="s">
        <v>349</v>
      </c>
      <c r="F11846">
        <v>104</v>
      </c>
      <c r="G11846" t="s">
        <v>340</v>
      </c>
      <c r="H11846" t="s">
        <v>84</v>
      </c>
      <c r="I11846">
        <v>2000</v>
      </c>
      <c r="J11846">
        <v>9.3790100000000002E-5</v>
      </c>
    </row>
    <row r="11847" spans="1:10" x14ac:dyDescent="0.25">
      <c r="A11847" t="s">
        <v>223</v>
      </c>
      <c r="B11847" t="s">
        <v>74</v>
      </c>
      <c r="C11847" t="s">
        <v>208</v>
      </c>
      <c r="D11847">
        <v>500600</v>
      </c>
      <c r="E11847" t="s">
        <v>398</v>
      </c>
      <c r="F11847">
        <v>111</v>
      </c>
      <c r="G11847" t="s">
        <v>333</v>
      </c>
      <c r="H11847" t="s">
        <v>84</v>
      </c>
      <c r="I11847">
        <v>1990</v>
      </c>
      <c r="J11847">
        <v>2070.96</v>
      </c>
    </row>
    <row r="11848" spans="1:10" x14ac:dyDescent="0.25">
      <c r="A11848" t="s">
        <v>226</v>
      </c>
      <c r="B11848" t="s">
        <v>80</v>
      </c>
      <c r="C11848" t="s">
        <v>37</v>
      </c>
      <c r="D11848">
        <v>120213</v>
      </c>
      <c r="E11848" t="s">
        <v>265</v>
      </c>
      <c r="F11848">
        <v>120</v>
      </c>
      <c r="G11848" t="s">
        <v>332</v>
      </c>
      <c r="H11848" t="s">
        <v>84</v>
      </c>
      <c r="I11848">
        <v>1995</v>
      </c>
      <c r="J11848">
        <v>79.509799999999998</v>
      </c>
    </row>
    <row r="11849" spans="1:10" x14ac:dyDescent="0.25">
      <c r="A11849" t="s">
        <v>223</v>
      </c>
      <c r="B11849" t="s">
        <v>80</v>
      </c>
      <c r="C11849" t="s">
        <v>32</v>
      </c>
      <c r="D11849">
        <v>230600</v>
      </c>
      <c r="E11849" t="s">
        <v>411</v>
      </c>
      <c r="F11849">
        <v>120</v>
      </c>
      <c r="G11849" t="s">
        <v>332</v>
      </c>
      <c r="H11849" t="s">
        <v>84</v>
      </c>
      <c r="I11849">
        <v>2005</v>
      </c>
      <c r="J11849">
        <v>203.249</v>
      </c>
    </row>
    <row r="11850" spans="1:10" x14ac:dyDescent="0.25">
      <c r="A11850" t="s">
        <v>224</v>
      </c>
      <c r="B11850" t="s">
        <v>80</v>
      </c>
      <c r="C11850" t="s">
        <v>37</v>
      </c>
      <c r="D11850">
        <v>120219</v>
      </c>
      <c r="E11850" t="s">
        <v>261</v>
      </c>
      <c r="F11850">
        <v>111</v>
      </c>
      <c r="G11850" t="s">
        <v>333</v>
      </c>
      <c r="H11850" t="s">
        <v>84</v>
      </c>
      <c r="I11850">
        <v>2010</v>
      </c>
      <c r="J11850">
        <v>6.2760799999999999E-3</v>
      </c>
    </row>
    <row r="11851" spans="1:10" x14ac:dyDescent="0.25">
      <c r="A11851" t="s">
        <v>223</v>
      </c>
      <c r="B11851" t="s">
        <v>80</v>
      </c>
      <c r="C11851" t="s">
        <v>191</v>
      </c>
      <c r="D11851">
        <v>230701</v>
      </c>
      <c r="E11851" t="s">
        <v>232</v>
      </c>
      <c r="F11851">
        <v>120</v>
      </c>
      <c r="G11851" t="s">
        <v>332</v>
      </c>
      <c r="H11851" t="s">
        <v>84</v>
      </c>
      <c r="I11851">
        <v>2000</v>
      </c>
      <c r="J11851">
        <v>1.8634500000000001</v>
      </c>
    </row>
    <row r="11852" spans="1:10" x14ac:dyDescent="0.25">
      <c r="A11852" t="s">
        <v>223</v>
      </c>
      <c r="B11852" t="s">
        <v>80</v>
      </c>
      <c r="C11852" t="s">
        <v>81</v>
      </c>
      <c r="D11852">
        <v>260200</v>
      </c>
      <c r="E11852" t="s">
        <v>389</v>
      </c>
      <c r="F11852">
        <v>120</v>
      </c>
      <c r="G11852" t="s">
        <v>332</v>
      </c>
      <c r="H11852" t="s">
        <v>84</v>
      </c>
      <c r="I11852">
        <v>2000</v>
      </c>
      <c r="J11852">
        <v>22.8032</v>
      </c>
    </row>
    <row r="11853" spans="1:10" x14ac:dyDescent="0.25">
      <c r="A11853" t="s">
        <v>223</v>
      </c>
      <c r="B11853" t="s">
        <v>80</v>
      </c>
      <c r="C11853" t="s">
        <v>81</v>
      </c>
      <c r="D11853">
        <v>260200</v>
      </c>
      <c r="E11853" t="s">
        <v>389</v>
      </c>
      <c r="F11853">
        <v>104</v>
      </c>
      <c r="G11853" t="s">
        <v>340</v>
      </c>
      <c r="H11853" t="s">
        <v>84</v>
      </c>
      <c r="I11853">
        <v>2000</v>
      </c>
      <c r="J11853">
        <v>1.14016E-2</v>
      </c>
    </row>
    <row r="11854" spans="1:10" x14ac:dyDescent="0.25">
      <c r="A11854" t="s">
        <v>226</v>
      </c>
      <c r="B11854" t="s">
        <v>80</v>
      </c>
      <c r="C11854" t="s">
        <v>191</v>
      </c>
      <c r="D11854">
        <v>230901</v>
      </c>
      <c r="E11854" t="s">
        <v>401</v>
      </c>
      <c r="F11854">
        <v>104</v>
      </c>
      <c r="G11854" t="s">
        <v>340</v>
      </c>
      <c r="H11854" t="s">
        <v>84</v>
      </c>
      <c r="I11854">
        <v>2010</v>
      </c>
      <c r="J11854">
        <v>9.0181299999999992E-3</v>
      </c>
    </row>
    <row r="11855" spans="1:10" x14ac:dyDescent="0.25">
      <c r="A11855" t="s">
        <v>226</v>
      </c>
      <c r="B11855" t="s">
        <v>80</v>
      </c>
      <c r="C11855" t="s">
        <v>191</v>
      </c>
      <c r="D11855">
        <v>230701</v>
      </c>
      <c r="E11855" t="s">
        <v>232</v>
      </c>
      <c r="F11855">
        <v>109</v>
      </c>
      <c r="G11855" t="s">
        <v>342</v>
      </c>
      <c r="H11855" t="s">
        <v>84</v>
      </c>
      <c r="I11855">
        <v>1990</v>
      </c>
      <c r="J11855">
        <v>45.621899999999997</v>
      </c>
    </row>
    <row r="11856" spans="1:10" x14ac:dyDescent="0.25">
      <c r="A11856" t="s">
        <v>223</v>
      </c>
      <c r="B11856" t="s">
        <v>80</v>
      </c>
      <c r="C11856" t="s">
        <v>37</v>
      </c>
      <c r="D11856">
        <v>120219</v>
      </c>
      <c r="E11856" t="s">
        <v>261</v>
      </c>
      <c r="F11856">
        <v>103</v>
      </c>
      <c r="G11856" t="s">
        <v>82</v>
      </c>
      <c r="H11856" t="s">
        <v>84</v>
      </c>
      <c r="I11856">
        <v>1995</v>
      </c>
      <c r="J11856">
        <v>1.4208299999999999E-4</v>
      </c>
    </row>
    <row r="11857" spans="1:10" x14ac:dyDescent="0.25">
      <c r="A11857" t="s">
        <v>223</v>
      </c>
      <c r="B11857" t="s">
        <v>80</v>
      </c>
      <c r="C11857" t="s">
        <v>37</v>
      </c>
      <c r="D11857">
        <v>130219</v>
      </c>
      <c r="E11857" t="s">
        <v>354</v>
      </c>
      <c r="F11857">
        <v>111</v>
      </c>
      <c r="G11857" t="s">
        <v>333</v>
      </c>
      <c r="H11857" t="s">
        <v>84</v>
      </c>
      <c r="I11857">
        <v>1995</v>
      </c>
      <c r="J11857">
        <v>7.0034000000000003E-4</v>
      </c>
    </row>
    <row r="11858" spans="1:10" x14ac:dyDescent="0.25">
      <c r="A11858" t="s">
        <v>223</v>
      </c>
      <c r="B11858" t="s">
        <v>80</v>
      </c>
      <c r="C11858" t="s">
        <v>37</v>
      </c>
      <c r="D11858">
        <v>150203</v>
      </c>
      <c r="E11858" t="s">
        <v>285</v>
      </c>
      <c r="F11858">
        <v>104</v>
      </c>
      <c r="G11858" t="s">
        <v>340</v>
      </c>
      <c r="H11858" t="s">
        <v>84</v>
      </c>
      <c r="I11858">
        <v>1995</v>
      </c>
      <c r="J11858">
        <v>1.8291600000000001E-4</v>
      </c>
    </row>
    <row r="11859" spans="1:10" x14ac:dyDescent="0.25">
      <c r="A11859" t="s">
        <v>227</v>
      </c>
      <c r="B11859" t="s">
        <v>80</v>
      </c>
      <c r="C11859" t="s">
        <v>37</v>
      </c>
      <c r="D11859">
        <v>130302</v>
      </c>
      <c r="E11859" t="s">
        <v>336</v>
      </c>
      <c r="F11859">
        <v>104</v>
      </c>
      <c r="G11859" t="s">
        <v>340</v>
      </c>
      <c r="H11859" t="s">
        <v>84</v>
      </c>
      <c r="I11859">
        <v>1995</v>
      </c>
      <c r="J11859">
        <v>6.0895099999999999E-5</v>
      </c>
    </row>
    <row r="11860" spans="1:10" x14ac:dyDescent="0.25">
      <c r="A11860" t="s">
        <v>227</v>
      </c>
      <c r="B11860" t="s">
        <v>80</v>
      </c>
      <c r="C11860" t="s">
        <v>37</v>
      </c>
      <c r="D11860">
        <v>120302</v>
      </c>
      <c r="E11860" t="s">
        <v>260</v>
      </c>
      <c r="F11860">
        <v>111</v>
      </c>
      <c r="G11860" t="s">
        <v>333</v>
      </c>
      <c r="H11860" t="s">
        <v>84</v>
      </c>
      <c r="I11860">
        <v>1995</v>
      </c>
      <c r="J11860">
        <v>0.11269800000000001</v>
      </c>
    </row>
    <row r="11861" spans="1:10" x14ac:dyDescent="0.25">
      <c r="A11861" t="s">
        <v>223</v>
      </c>
      <c r="B11861" t="s">
        <v>74</v>
      </c>
      <c r="C11861" t="s">
        <v>34</v>
      </c>
      <c r="D11861">
        <v>901001</v>
      </c>
      <c r="E11861" t="s">
        <v>254</v>
      </c>
      <c r="F11861">
        <v>120</v>
      </c>
      <c r="G11861" t="s">
        <v>332</v>
      </c>
      <c r="H11861" t="s">
        <v>84</v>
      </c>
      <c r="I11861">
        <v>2014</v>
      </c>
      <c r="J11861">
        <v>29.175000000000001</v>
      </c>
    </row>
    <row r="11862" spans="1:10" x14ac:dyDescent="0.25">
      <c r="A11862" t="s">
        <v>223</v>
      </c>
      <c r="B11862" t="s">
        <v>74</v>
      </c>
      <c r="C11862" t="s">
        <v>34</v>
      </c>
      <c r="D11862">
        <v>901001</v>
      </c>
      <c r="E11862" t="s">
        <v>254</v>
      </c>
      <c r="F11862">
        <v>120</v>
      </c>
      <c r="G11862" t="s">
        <v>332</v>
      </c>
      <c r="H11862" t="s">
        <v>84</v>
      </c>
      <c r="I11862">
        <v>2005</v>
      </c>
      <c r="J11862">
        <v>27.2286</v>
      </c>
    </row>
    <row r="11863" spans="1:10" x14ac:dyDescent="0.25">
      <c r="A11863" t="s">
        <v>223</v>
      </c>
      <c r="B11863" t="s">
        <v>80</v>
      </c>
      <c r="C11863" t="s">
        <v>37</v>
      </c>
      <c r="D11863">
        <v>130113</v>
      </c>
      <c r="E11863" t="s">
        <v>339</v>
      </c>
      <c r="F11863">
        <v>120</v>
      </c>
      <c r="G11863" t="s">
        <v>332</v>
      </c>
      <c r="H11863" t="s">
        <v>84</v>
      </c>
      <c r="I11863">
        <v>1990</v>
      </c>
      <c r="J11863">
        <v>0.42543599999999998</v>
      </c>
    </row>
    <row r="11864" spans="1:10" x14ac:dyDescent="0.25">
      <c r="A11864" t="s">
        <v>223</v>
      </c>
      <c r="B11864" t="s">
        <v>80</v>
      </c>
      <c r="C11864" t="s">
        <v>37</v>
      </c>
      <c r="D11864">
        <v>120213</v>
      </c>
      <c r="E11864" t="s">
        <v>265</v>
      </c>
      <c r="F11864">
        <v>120</v>
      </c>
      <c r="G11864" t="s">
        <v>332</v>
      </c>
      <c r="H11864" t="s">
        <v>84</v>
      </c>
      <c r="I11864">
        <v>1990</v>
      </c>
      <c r="J11864">
        <v>116.801</v>
      </c>
    </row>
    <row r="11865" spans="1:10" x14ac:dyDescent="0.25">
      <c r="A11865" t="s">
        <v>223</v>
      </c>
      <c r="B11865" t="s">
        <v>80</v>
      </c>
      <c r="C11865" t="s">
        <v>37</v>
      </c>
      <c r="D11865">
        <v>130113</v>
      </c>
      <c r="E11865" t="s">
        <v>339</v>
      </c>
      <c r="F11865">
        <v>104</v>
      </c>
      <c r="G11865" t="s">
        <v>340</v>
      </c>
      <c r="H11865" t="s">
        <v>84</v>
      </c>
      <c r="I11865">
        <v>1990</v>
      </c>
      <c r="J11865">
        <v>2.8362400000000001E-4</v>
      </c>
    </row>
    <row r="11866" spans="1:10" x14ac:dyDescent="0.25">
      <c r="A11866" t="s">
        <v>223</v>
      </c>
      <c r="B11866" t="s">
        <v>80</v>
      </c>
      <c r="C11866" t="s">
        <v>37</v>
      </c>
      <c r="D11866">
        <v>130303</v>
      </c>
      <c r="E11866" t="s">
        <v>351</v>
      </c>
      <c r="F11866">
        <v>111</v>
      </c>
      <c r="G11866" t="s">
        <v>333</v>
      </c>
      <c r="H11866" t="s">
        <v>84</v>
      </c>
      <c r="I11866">
        <v>1990</v>
      </c>
      <c r="J11866">
        <v>5.9576500000000005E-4</v>
      </c>
    </row>
    <row r="11867" spans="1:10" x14ac:dyDescent="0.25">
      <c r="A11867" t="s">
        <v>223</v>
      </c>
      <c r="B11867" t="s">
        <v>80</v>
      </c>
      <c r="C11867" t="s">
        <v>37</v>
      </c>
      <c r="D11867">
        <v>120106</v>
      </c>
      <c r="E11867" t="s">
        <v>269</v>
      </c>
      <c r="F11867">
        <v>109</v>
      </c>
      <c r="G11867" t="s">
        <v>342</v>
      </c>
      <c r="H11867" t="s">
        <v>84</v>
      </c>
      <c r="I11867">
        <v>1990</v>
      </c>
      <c r="J11867">
        <v>1.03504</v>
      </c>
    </row>
    <row r="11868" spans="1:10" x14ac:dyDescent="0.25">
      <c r="A11868" t="s">
        <v>223</v>
      </c>
      <c r="B11868" t="s">
        <v>80</v>
      </c>
      <c r="C11868" t="s">
        <v>37</v>
      </c>
      <c r="D11868">
        <v>130113</v>
      </c>
      <c r="E11868" t="s">
        <v>339</v>
      </c>
      <c r="F11868">
        <v>109</v>
      </c>
      <c r="G11868" t="s">
        <v>342</v>
      </c>
      <c r="H11868" t="s">
        <v>84</v>
      </c>
      <c r="I11868">
        <v>1990</v>
      </c>
      <c r="J11868">
        <v>1.0777699999999999</v>
      </c>
    </row>
    <row r="11869" spans="1:10" x14ac:dyDescent="0.25">
      <c r="A11869" t="s">
        <v>223</v>
      </c>
      <c r="B11869" t="s">
        <v>80</v>
      </c>
      <c r="C11869" t="s">
        <v>37</v>
      </c>
      <c r="D11869">
        <v>120106</v>
      </c>
      <c r="E11869" t="s">
        <v>269</v>
      </c>
      <c r="F11869">
        <v>103</v>
      </c>
      <c r="G11869" t="s">
        <v>82</v>
      </c>
      <c r="H11869" t="s">
        <v>84</v>
      </c>
      <c r="I11869">
        <v>1990</v>
      </c>
      <c r="J11869">
        <v>2.0700799999999998E-2</v>
      </c>
    </row>
    <row r="11870" spans="1:10" x14ac:dyDescent="0.25">
      <c r="A11870" t="s">
        <v>224</v>
      </c>
      <c r="B11870" t="s">
        <v>74</v>
      </c>
      <c r="C11870" t="s">
        <v>34</v>
      </c>
      <c r="D11870">
        <v>901000</v>
      </c>
      <c r="E11870" t="s">
        <v>34</v>
      </c>
      <c r="F11870">
        <v>110</v>
      </c>
      <c r="G11870" t="s">
        <v>344</v>
      </c>
      <c r="H11870" t="s">
        <v>84</v>
      </c>
      <c r="I11870">
        <v>1990</v>
      </c>
      <c r="J11870">
        <v>0.25154900000000002</v>
      </c>
    </row>
    <row r="11871" spans="1:10" x14ac:dyDescent="0.25">
      <c r="A11871" t="s">
        <v>223</v>
      </c>
      <c r="B11871" t="s">
        <v>80</v>
      </c>
      <c r="C11871" t="s">
        <v>37</v>
      </c>
      <c r="D11871">
        <v>130112</v>
      </c>
      <c r="E11871" t="s">
        <v>349</v>
      </c>
      <c r="F11871">
        <v>104</v>
      </c>
      <c r="G11871" t="s">
        <v>340</v>
      </c>
      <c r="H11871" t="s">
        <v>84</v>
      </c>
      <c r="I11871">
        <v>1995</v>
      </c>
      <c r="J11871">
        <v>5.0830500000000001E-5</v>
      </c>
    </row>
    <row r="11872" spans="1:10" x14ac:dyDescent="0.25">
      <c r="A11872" t="s">
        <v>223</v>
      </c>
      <c r="B11872" t="s">
        <v>80</v>
      </c>
      <c r="C11872" t="s">
        <v>37</v>
      </c>
      <c r="D11872">
        <v>120105</v>
      </c>
      <c r="E11872" t="s">
        <v>270</v>
      </c>
      <c r="F11872">
        <v>115</v>
      </c>
      <c r="G11872" t="s">
        <v>341</v>
      </c>
      <c r="H11872" t="s">
        <v>84</v>
      </c>
      <c r="I11872">
        <v>2014</v>
      </c>
      <c r="J11872">
        <v>3.3815499999999998E-2</v>
      </c>
    </row>
    <row r="11873" spans="1:10" x14ac:dyDescent="0.25">
      <c r="A11873" t="s">
        <v>223</v>
      </c>
      <c r="B11873" t="s">
        <v>80</v>
      </c>
      <c r="C11873" t="s">
        <v>37</v>
      </c>
      <c r="D11873">
        <v>130112</v>
      </c>
      <c r="E11873" t="s">
        <v>349</v>
      </c>
      <c r="F11873">
        <v>114</v>
      </c>
      <c r="G11873" t="s">
        <v>335</v>
      </c>
      <c r="H11873" t="s">
        <v>84</v>
      </c>
      <c r="I11873">
        <v>2014</v>
      </c>
      <c r="J11873">
        <v>4.27765E-3</v>
      </c>
    </row>
    <row r="11874" spans="1:10" x14ac:dyDescent="0.25">
      <c r="A11874" t="s">
        <v>223</v>
      </c>
      <c r="B11874" t="s">
        <v>80</v>
      </c>
      <c r="C11874" t="s">
        <v>37</v>
      </c>
      <c r="D11874">
        <v>120105</v>
      </c>
      <c r="E11874" t="s">
        <v>270</v>
      </c>
      <c r="F11874">
        <v>111</v>
      </c>
      <c r="G11874" t="s">
        <v>333</v>
      </c>
      <c r="H11874" t="s">
        <v>84</v>
      </c>
      <c r="I11874">
        <v>2014</v>
      </c>
      <c r="J11874">
        <v>0.33815499999999998</v>
      </c>
    </row>
    <row r="11875" spans="1:10" x14ac:dyDescent="0.25">
      <c r="A11875" t="s">
        <v>225</v>
      </c>
      <c r="B11875" t="s">
        <v>80</v>
      </c>
      <c r="C11875" t="s">
        <v>37</v>
      </c>
      <c r="D11875">
        <v>120105</v>
      </c>
      <c r="E11875" t="s">
        <v>270</v>
      </c>
      <c r="F11875">
        <v>104</v>
      </c>
      <c r="G11875" t="s">
        <v>340</v>
      </c>
      <c r="H11875" t="s">
        <v>84</v>
      </c>
      <c r="I11875">
        <v>2015</v>
      </c>
      <c r="J11875">
        <v>1.5701099999999999E-2</v>
      </c>
    </row>
    <row r="11876" spans="1:10" x14ac:dyDescent="0.25">
      <c r="A11876" t="s">
        <v>225</v>
      </c>
      <c r="B11876" t="s">
        <v>80</v>
      </c>
      <c r="C11876" t="s">
        <v>37</v>
      </c>
      <c r="D11876">
        <v>150102</v>
      </c>
      <c r="E11876" t="s">
        <v>288</v>
      </c>
      <c r="F11876">
        <v>109</v>
      </c>
      <c r="G11876" t="s">
        <v>342</v>
      </c>
      <c r="H11876" t="s">
        <v>84</v>
      </c>
      <c r="I11876">
        <v>2015</v>
      </c>
      <c r="J11876">
        <v>6.3333700000000007E-2</v>
      </c>
    </row>
    <row r="11877" spans="1:10" x14ac:dyDescent="0.25">
      <c r="A11877" t="s">
        <v>225</v>
      </c>
      <c r="B11877" t="s">
        <v>80</v>
      </c>
      <c r="C11877" t="s">
        <v>37</v>
      </c>
      <c r="D11877">
        <v>130302</v>
      </c>
      <c r="E11877" t="s">
        <v>336</v>
      </c>
      <c r="F11877">
        <v>114</v>
      </c>
      <c r="G11877" t="s">
        <v>335</v>
      </c>
      <c r="H11877" t="s">
        <v>84</v>
      </c>
      <c r="I11877">
        <v>2015</v>
      </c>
      <c r="J11877">
        <v>9.1982399999999997E-4</v>
      </c>
    </row>
    <row r="11878" spans="1:10" x14ac:dyDescent="0.25">
      <c r="A11878" t="s">
        <v>225</v>
      </c>
      <c r="B11878" t="s">
        <v>80</v>
      </c>
      <c r="C11878" t="s">
        <v>191</v>
      </c>
      <c r="D11878">
        <v>230900</v>
      </c>
      <c r="E11878" t="s">
        <v>390</v>
      </c>
      <c r="F11878">
        <v>104</v>
      </c>
      <c r="G11878" t="s">
        <v>340</v>
      </c>
      <c r="H11878" t="s">
        <v>84</v>
      </c>
      <c r="I11878">
        <v>2015</v>
      </c>
      <c r="J11878">
        <v>1.42241E-2</v>
      </c>
    </row>
    <row r="11879" spans="1:10" x14ac:dyDescent="0.25">
      <c r="A11879" t="s">
        <v>223</v>
      </c>
      <c r="B11879" t="s">
        <v>80</v>
      </c>
      <c r="C11879" t="s">
        <v>37</v>
      </c>
      <c r="D11879">
        <v>130218</v>
      </c>
      <c r="E11879" t="s">
        <v>343</v>
      </c>
      <c r="F11879">
        <v>114</v>
      </c>
      <c r="G11879" t="s">
        <v>335</v>
      </c>
      <c r="H11879" t="s">
        <v>84</v>
      </c>
      <c r="I11879">
        <v>2000</v>
      </c>
      <c r="J11879">
        <v>1.89717E-4</v>
      </c>
    </row>
    <row r="11880" spans="1:10" x14ac:dyDescent="0.25">
      <c r="A11880" t="s">
        <v>223</v>
      </c>
      <c r="B11880" t="s">
        <v>80</v>
      </c>
      <c r="C11880" t="s">
        <v>37</v>
      </c>
      <c r="D11880">
        <v>120218</v>
      </c>
      <c r="E11880" t="s">
        <v>262</v>
      </c>
      <c r="F11880">
        <v>111</v>
      </c>
      <c r="G11880" t="s">
        <v>333</v>
      </c>
      <c r="H11880" t="s">
        <v>84</v>
      </c>
      <c r="I11880">
        <v>2000</v>
      </c>
      <c r="J11880">
        <v>3.83498E-3</v>
      </c>
    </row>
    <row r="11881" spans="1:10" x14ac:dyDescent="0.25">
      <c r="A11881" t="s">
        <v>223</v>
      </c>
      <c r="B11881" t="s">
        <v>80</v>
      </c>
      <c r="C11881" t="s">
        <v>37</v>
      </c>
      <c r="D11881">
        <v>120212</v>
      </c>
      <c r="E11881" t="s">
        <v>266</v>
      </c>
      <c r="F11881">
        <v>109</v>
      </c>
      <c r="G11881" t="s">
        <v>342</v>
      </c>
      <c r="H11881" t="s">
        <v>84</v>
      </c>
      <c r="I11881">
        <v>2000</v>
      </c>
      <c r="J11881">
        <v>0.19515199999999999</v>
      </c>
    </row>
    <row r="11882" spans="1:10" x14ac:dyDescent="0.25">
      <c r="A11882" t="s">
        <v>229</v>
      </c>
      <c r="B11882" t="s">
        <v>74</v>
      </c>
      <c r="C11882" t="s">
        <v>208</v>
      </c>
      <c r="D11882">
        <v>500600</v>
      </c>
      <c r="E11882" t="s">
        <v>398</v>
      </c>
      <c r="F11882">
        <v>111</v>
      </c>
      <c r="G11882" t="s">
        <v>333</v>
      </c>
      <c r="H11882" t="s">
        <v>84</v>
      </c>
      <c r="I11882">
        <v>2014</v>
      </c>
      <c r="J11882">
        <v>3140.04</v>
      </c>
    </row>
    <row r="11883" spans="1:10" x14ac:dyDescent="0.25">
      <c r="A11883" t="s">
        <v>229</v>
      </c>
      <c r="B11883" t="s">
        <v>80</v>
      </c>
      <c r="C11883" t="s">
        <v>32</v>
      </c>
      <c r="D11883">
        <v>804300</v>
      </c>
      <c r="E11883" t="s">
        <v>387</v>
      </c>
      <c r="F11883">
        <v>103</v>
      </c>
      <c r="G11883" t="s">
        <v>82</v>
      </c>
      <c r="H11883" t="s">
        <v>84</v>
      </c>
      <c r="I11883">
        <v>2014</v>
      </c>
      <c r="J11883">
        <v>668.65700000000004</v>
      </c>
    </row>
    <row r="11884" spans="1:10" x14ac:dyDescent="0.25">
      <c r="A11884" t="s">
        <v>229</v>
      </c>
      <c r="B11884" t="s">
        <v>74</v>
      </c>
      <c r="C11884" t="s">
        <v>208</v>
      </c>
      <c r="D11884">
        <v>500600</v>
      </c>
      <c r="E11884" t="s">
        <v>398</v>
      </c>
      <c r="F11884">
        <v>111</v>
      </c>
      <c r="G11884" t="s">
        <v>333</v>
      </c>
      <c r="H11884" t="s">
        <v>84</v>
      </c>
      <c r="I11884">
        <v>2010</v>
      </c>
      <c r="J11884">
        <v>3140.04</v>
      </c>
    </row>
    <row r="11885" spans="1:10" x14ac:dyDescent="0.25">
      <c r="A11885" t="s">
        <v>227</v>
      </c>
      <c r="B11885" t="s">
        <v>74</v>
      </c>
      <c r="C11885" t="s">
        <v>34</v>
      </c>
      <c r="D11885">
        <v>901000</v>
      </c>
      <c r="E11885" t="s">
        <v>34</v>
      </c>
      <c r="F11885">
        <v>103</v>
      </c>
      <c r="G11885" t="s">
        <v>82</v>
      </c>
      <c r="H11885" t="s">
        <v>84</v>
      </c>
      <c r="I11885">
        <v>2000</v>
      </c>
      <c r="J11885">
        <v>12.468999999999999</v>
      </c>
    </row>
    <row r="11886" spans="1:10" x14ac:dyDescent="0.25">
      <c r="A11886" t="s">
        <v>229</v>
      </c>
      <c r="B11886" t="s">
        <v>75</v>
      </c>
      <c r="C11886" t="s">
        <v>31</v>
      </c>
      <c r="D11886" t="s">
        <v>237</v>
      </c>
      <c r="E11886" t="s">
        <v>236</v>
      </c>
      <c r="F11886">
        <v>108</v>
      </c>
      <c r="G11886" t="s">
        <v>83</v>
      </c>
      <c r="H11886" t="s">
        <v>84</v>
      </c>
      <c r="I11886">
        <v>1995</v>
      </c>
      <c r="J11886">
        <v>60.884099999999997</v>
      </c>
    </row>
    <row r="11887" spans="1:10" x14ac:dyDescent="0.25">
      <c r="A11887" t="s">
        <v>227</v>
      </c>
      <c r="B11887" t="s">
        <v>80</v>
      </c>
      <c r="C11887" t="s">
        <v>192</v>
      </c>
      <c r="D11887">
        <v>200200</v>
      </c>
      <c r="E11887" t="s">
        <v>334</v>
      </c>
      <c r="F11887">
        <v>109</v>
      </c>
      <c r="G11887" t="s">
        <v>342</v>
      </c>
      <c r="H11887" t="s">
        <v>84</v>
      </c>
      <c r="I11887">
        <v>2015</v>
      </c>
      <c r="J11887">
        <v>71.232399999999998</v>
      </c>
    </row>
    <row r="11888" spans="1:10" x14ac:dyDescent="0.25">
      <c r="A11888" t="s">
        <v>227</v>
      </c>
      <c r="B11888" t="s">
        <v>80</v>
      </c>
      <c r="C11888" t="s">
        <v>192</v>
      </c>
      <c r="D11888">
        <v>200200</v>
      </c>
      <c r="E11888" t="s">
        <v>334</v>
      </c>
      <c r="F11888">
        <v>111</v>
      </c>
      <c r="G11888" t="s">
        <v>333</v>
      </c>
      <c r="H11888" t="s">
        <v>84</v>
      </c>
      <c r="I11888">
        <v>2014</v>
      </c>
      <c r="J11888">
        <v>30.317699999999999</v>
      </c>
    </row>
    <row r="11889" spans="1:10" x14ac:dyDescent="0.25">
      <c r="A11889" t="s">
        <v>229</v>
      </c>
      <c r="B11889" t="s">
        <v>80</v>
      </c>
      <c r="C11889" t="s">
        <v>37</v>
      </c>
      <c r="D11889">
        <v>120215</v>
      </c>
      <c r="E11889" t="s">
        <v>264</v>
      </c>
      <c r="F11889">
        <v>111</v>
      </c>
      <c r="G11889" t="s">
        <v>333</v>
      </c>
      <c r="H11889" t="s">
        <v>84</v>
      </c>
      <c r="I11889">
        <v>2015</v>
      </c>
      <c r="J11889">
        <v>1.0328E-3</v>
      </c>
    </row>
    <row r="11890" spans="1:10" x14ac:dyDescent="0.25">
      <c r="A11890" t="s">
        <v>227</v>
      </c>
      <c r="B11890" t="s">
        <v>75</v>
      </c>
      <c r="C11890" t="s">
        <v>31</v>
      </c>
      <c r="D11890" t="s">
        <v>235</v>
      </c>
      <c r="E11890" t="s">
        <v>234</v>
      </c>
      <c r="F11890">
        <v>108</v>
      </c>
      <c r="G11890" t="s">
        <v>83</v>
      </c>
      <c r="H11890" t="s">
        <v>84</v>
      </c>
      <c r="I11890">
        <v>2010</v>
      </c>
      <c r="J11890">
        <v>1.4539899999999999</v>
      </c>
    </row>
    <row r="11891" spans="1:10" x14ac:dyDescent="0.25">
      <c r="A11891" t="s">
        <v>229</v>
      </c>
      <c r="B11891" t="s">
        <v>79</v>
      </c>
      <c r="C11891" t="s">
        <v>35</v>
      </c>
      <c r="D11891" t="s">
        <v>245</v>
      </c>
      <c r="E11891" t="s">
        <v>244</v>
      </c>
      <c r="F11891">
        <v>110</v>
      </c>
      <c r="G11891" t="s">
        <v>344</v>
      </c>
      <c r="H11891" t="s">
        <v>84</v>
      </c>
      <c r="I11891">
        <v>2005</v>
      </c>
      <c r="J11891">
        <v>4.2263299999999999</v>
      </c>
    </row>
    <row r="11892" spans="1:10" x14ac:dyDescent="0.25">
      <c r="A11892" t="s">
        <v>229</v>
      </c>
      <c r="B11892" t="s">
        <v>79</v>
      </c>
      <c r="C11892" t="s">
        <v>35</v>
      </c>
      <c r="D11892" t="s">
        <v>243</v>
      </c>
      <c r="E11892" t="s">
        <v>242</v>
      </c>
      <c r="F11892">
        <v>122</v>
      </c>
      <c r="G11892" t="s">
        <v>369</v>
      </c>
      <c r="H11892" t="s">
        <v>84</v>
      </c>
      <c r="I11892">
        <v>2000</v>
      </c>
      <c r="J11892">
        <v>3272.85</v>
      </c>
    </row>
    <row r="11893" spans="1:10" x14ac:dyDescent="0.25">
      <c r="A11893" t="s">
        <v>229</v>
      </c>
      <c r="B11893" t="s">
        <v>76</v>
      </c>
      <c r="C11893" t="s">
        <v>77</v>
      </c>
      <c r="D11893" t="s">
        <v>403</v>
      </c>
      <c r="E11893" t="s">
        <v>402</v>
      </c>
      <c r="F11893">
        <v>120</v>
      </c>
      <c r="G11893" t="s">
        <v>332</v>
      </c>
      <c r="H11893" t="s">
        <v>84</v>
      </c>
      <c r="I11893">
        <v>2005</v>
      </c>
      <c r="J11893">
        <v>177</v>
      </c>
    </row>
    <row r="11894" spans="1:10" x14ac:dyDescent="0.25">
      <c r="A11894" t="s">
        <v>227</v>
      </c>
      <c r="B11894" t="s">
        <v>76</v>
      </c>
      <c r="C11894" t="s">
        <v>77</v>
      </c>
      <c r="D11894" t="s">
        <v>274</v>
      </c>
      <c r="E11894" t="s">
        <v>273</v>
      </c>
      <c r="F11894">
        <v>120</v>
      </c>
      <c r="G11894" t="s">
        <v>332</v>
      </c>
      <c r="H11894" t="s">
        <v>84</v>
      </c>
      <c r="I11894">
        <v>2005</v>
      </c>
      <c r="J11894">
        <v>1759</v>
      </c>
    </row>
    <row r="11895" spans="1:10" x14ac:dyDescent="0.25">
      <c r="A11895" t="s">
        <v>229</v>
      </c>
      <c r="B11895" t="s">
        <v>73</v>
      </c>
      <c r="C11895" t="s">
        <v>209</v>
      </c>
      <c r="D11895" t="s">
        <v>376</v>
      </c>
      <c r="E11895" t="s">
        <v>375</v>
      </c>
      <c r="F11895">
        <v>120</v>
      </c>
      <c r="G11895" t="s">
        <v>332</v>
      </c>
      <c r="H11895" t="s">
        <v>84</v>
      </c>
      <c r="I11895">
        <v>2005</v>
      </c>
      <c r="J11895">
        <v>76.400000000000006</v>
      </c>
    </row>
    <row r="11896" spans="1:10" x14ac:dyDescent="0.25">
      <c r="A11896" t="s">
        <v>229</v>
      </c>
      <c r="B11896" t="s">
        <v>204</v>
      </c>
      <c r="C11896" t="s">
        <v>203</v>
      </c>
      <c r="D11896" t="s">
        <v>422</v>
      </c>
      <c r="E11896" t="s">
        <v>421</v>
      </c>
      <c r="F11896">
        <v>120</v>
      </c>
      <c r="G11896" t="s">
        <v>332</v>
      </c>
      <c r="H11896" t="s">
        <v>84</v>
      </c>
      <c r="I11896">
        <v>2000</v>
      </c>
      <c r="J11896" t="e">
        <v>#VALUE!</v>
      </c>
    </row>
    <row r="11897" spans="1:10" x14ac:dyDescent="0.25">
      <c r="A11897" t="s">
        <v>225</v>
      </c>
      <c r="B11897" t="s">
        <v>202</v>
      </c>
      <c r="C11897" t="s">
        <v>470</v>
      </c>
      <c r="D11897" t="s">
        <v>469</v>
      </c>
      <c r="E11897" t="s">
        <v>468</v>
      </c>
      <c r="F11897">
        <v>120</v>
      </c>
      <c r="G11897" t="s">
        <v>332</v>
      </c>
      <c r="H11897" t="s">
        <v>84</v>
      </c>
      <c r="I11897">
        <v>2000</v>
      </c>
      <c r="J11897">
        <v>2.96</v>
      </c>
    </row>
    <row r="11898" spans="1:10" x14ac:dyDescent="0.25">
      <c r="A11898" t="s">
        <v>225</v>
      </c>
      <c r="B11898" t="s">
        <v>76</v>
      </c>
      <c r="C11898" t="s">
        <v>196</v>
      </c>
      <c r="D11898" t="s">
        <v>397</v>
      </c>
      <c r="E11898" t="s">
        <v>396</v>
      </c>
      <c r="F11898">
        <v>120</v>
      </c>
      <c r="G11898" t="s">
        <v>332</v>
      </c>
      <c r="H11898" t="s">
        <v>84</v>
      </c>
      <c r="I11898">
        <v>2000</v>
      </c>
      <c r="J11898">
        <v>19.59</v>
      </c>
    </row>
    <row r="11899" spans="1:10" x14ac:dyDescent="0.25">
      <c r="A11899" t="s">
        <v>225</v>
      </c>
      <c r="B11899" t="s">
        <v>76</v>
      </c>
      <c r="C11899" t="s">
        <v>77</v>
      </c>
      <c r="D11899" t="s">
        <v>403</v>
      </c>
      <c r="E11899" t="s">
        <v>402</v>
      </c>
      <c r="F11899">
        <v>120</v>
      </c>
      <c r="G11899" t="s">
        <v>332</v>
      </c>
      <c r="H11899" t="s">
        <v>84</v>
      </c>
      <c r="I11899">
        <v>2000</v>
      </c>
      <c r="J11899">
        <v>882.17499999999995</v>
      </c>
    </row>
    <row r="11900" spans="1:10" x14ac:dyDescent="0.25">
      <c r="A11900" t="s">
        <v>227</v>
      </c>
      <c r="B11900" t="s">
        <v>73</v>
      </c>
      <c r="C11900" t="s">
        <v>209</v>
      </c>
      <c r="D11900" t="s">
        <v>465</v>
      </c>
      <c r="E11900" t="s">
        <v>464</v>
      </c>
      <c r="F11900">
        <v>120</v>
      </c>
      <c r="G11900" t="s">
        <v>332</v>
      </c>
      <c r="H11900" t="s">
        <v>84</v>
      </c>
      <c r="I11900">
        <v>2000</v>
      </c>
      <c r="J11900">
        <v>18</v>
      </c>
    </row>
    <row r="11901" spans="1:10" x14ac:dyDescent="0.25">
      <c r="A11901" t="s">
        <v>225</v>
      </c>
      <c r="B11901" t="s">
        <v>73</v>
      </c>
      <c r="C11901" t="s">
        <v>209</v>
      </c>
      <c r="D11901" t="s">
        <v>371</v>
      </c>
      <c r="E11901" t="s">
        <v>370</v>
      </c>
      <c r="F11901">
        <v>120</v>
      </c>
      <c r="G11901" t="s">
        <v>332</v>
      </c>
      <c r="H11901" t="s">
        <v>84</v>
      </c>
      <c r="I11901">
        <v>2000</v>
      </c>
      <c r="J11901">
        <v>5.5</v>
      </c>
    </row>
    <row r="11902" spans="1:10" x14ac:dyDescent="0.25">
      <c r="A11902" t="s">
        <v>227</v>
      </c>
      <c r="B11902" t="s">
        <v>76</v>
      </c>
      <c r="C11902" t="s">
        <v>196</v>
      </c>
      <c r="D11902" t="s">
        <v>458</v>
      </c>
      <c r="E11902" t="s">
        <v>457</v>
      </c>
      <c r="F11902">
        <v>120</v>
      </c>
      <c r="G11902" t="s">
        <v>332</v>
      </c>
      <c r="H11902" t="s">
        <v>84</v>
      </c>
      <c r="I11902">
        <v>2000</v>
      </c>
      <c r="J11902">
        <v>128</v>
      </c>
    </row>
    <row r="11903" spans="1:10" x14ac:dyDescent="0.25">
      <c r="A11903" t="s">
        <v>227</v>
      </c>
      <c r="B11903" t="s">
        <v>71</v>
      </c>
      <c r="C11903" t="s">
        <v>215</v>
      </c>
      <c r="D11903" t="s">
        <v>329</v>
      </c>
      <c r="E11903" t="s">
        <v>328</v>
      </c>
      <c r="F11903">
        <v>120</v>
      </c>
      <c r="G11903" t="s">
        <v>332</v>
      </c>
      <c r="H11903" t="s">
        <v>84</v>
      </c>
      <c r="I11903">
        <v>1995</v>
      </c>
      <c r="J11903">
        <v>4</v>
      </c>
    </row>
    <row r="11904" spans="1:10" x14ac:dyDescent="0.25">
      <c r="A11904" t="s">
        <v>227</v>
      </c>
      <c r="B11904" t="s">
        <v>71</v>
      </c>
      <c r="C11904" t="s">
        <v>72</v>
      </c>
      <c r="D11904" t="s">
        <v>239</v>
      </c>
      <c r="E11904" t="s">
        <v>238</v>
      </c>
      <c r="F11904">
        <v>120</v>
      </c>
      <c r="G11904" t="s">
        <v>332</v>
      </c>
      <c r="H11904" t="s">
        <v>84</v>
      </c>
      <c r="I11904">
        <v>1995</v>
      </c>
      <c r="J11904">
        <v>433.89</v>
      </c>
    </row>
    <row r="11905" spans="1:10" x14ac:dyDescent="0.25">
      <c r="A11905" t="s">
        <v>227</v>
      </c>
      <c r="B11905" t="s">
        <v>76</v>
      </c>
      <c r="C11905" t="s">
        <v>78</v>
      </c>
      <c r="D11905" t="s">
        <v>272</v>
      </c>
      <c r="E11905" t="s">
        <v>271</v>
      </c>
      <c r="F11905">
        <v>120</v>
      </c>
      <c r="G11905" t="s">
        <v>332</v>
      </c>
      <c r="H11905" t="s">
        <v>84</v>
      </c>
      <c r="I11905">
        <v>1995</v>
      </c>
      <c r="J11905">
        <v>8.8000000000000007</v>
      </c>
    </row>
    <row r="11906" spans="1:10" x14ac:dyDescent="0.25">
      <c r="A11906" t="s">
        <v>229</v>
      </c>
      <c r="B11906" t="s">
        <v>73</v>
      </c>
      <c r="C11906" t="s">
        <v>209</v>
      </c>
      <c r="D11906" t="s">
        <v>305</v>
      </c>
      <c r="E11906" t="s">
        <v>304</v>
      </c>
      <c r="F11906">
        <v>120</v>
      </c>
      <c r="G11906" t="s">
        <v>332</v>
      </c>
      <c r="H11906" t="s">
        <v>84</v>
      </c>
      <c r="I11906">
        <v>1995</v>
      </c>
      <c r="J11906">
        <v>1217</v>
      </c>
    </row>
    <row r="11907" spans="1:10" x14ac:dyDescent="0.25">
      <c r="A11907" t="s">
        <v>224</v>
      </c>
      <c r="B11907" t="s">
        <v>73</v>
      </c>
      <c r="C11907" t="s">
        <v>210</v>
      </c>
      <c r="D11907" t="s">
        <v>386</v>
      </c>
      <c r="E11907" t="s">
        <v>385</v>
      </c>
      <c r="F11907">
        <v>120</v>
      </c>
      <c r="G11907" t="s">
        <v>332</v>
      </c>
      <c r="H11907" t="s">
        <v>84</v>
      </c>
      <c r="I11907">
        <v>1995</v>
      </c>
      <c r="J11907">
        <v>514</v>
      </c>
    </row>
    <row r="11908" spans="1:10" x14ac:dyDescent="0.25">
      <c r="A11908" t="s">
        <v>225</v>
      </c>
      <c r="B11908" t="s">
        <v>76</v>
      </c>
      <c r="C11908" t="s">
        <v>197</v>
      </c>
      <c r="D11908" t="s">
        <v>241</v>
      </c>
      <c r="E11908" t="s">
        <v>240</v>
      </c>
      <c r="F11908">
        <v>120</v>
      </c>
      <c r="G11908" t="s">
        <v>332</v>
      </c>
      <c r="H11908" t="s">
        <v>84</v>
      </c>
      <c r="I11908">
        <v>1995</v>
      </c>
      <c r="J11908">
        <v>230</v>
      </c>
    </row>
    <row r="11909" spans="1:10" x14ac:dyDescent="0.25">
      <c r="A11909" t="s">
        <v>227</v>
      </c>
      <c r="B11909" t="s">
        <v>76</v>
      </c>
      <c r="C11909" t="s">
        <v>196</v>
      </c>
      <c r="D11909" t="s">
        <v>458</v>
      </c>
      <c r="E11909" t="s">
        <v>457</v>
      </c>
      <c r="F11909">
        <v>120</v>
      </c>
      <c r="G11909" t="s">
        <v>332</v>
      </c>
      <c r="H11909" t="s">
        <v>84</v>
      </c>
      <c r="I11909">
        <v>1995</v>
      </c>
      <c r="J11909">
        <v>1</v>
      </c>
    </row>
    <row r="11910" spans="1:10" x14ac:dyDescent="0.25">
      <c r="A11910" t="s">
        <v>226</v>
      </c>
      <c r="B11910" t="s">
        <v>79</v>
      </c>
      <c r="C11910" t="s">
        <v>33</v>
      </c>
      <c r="D11910" t="s">
        <v>253</v>
      </c>
      <c r="E11910" t="s">
        <v>252</v>
      </c>
      <c r="F11910">
        <v>120</v>
      </c>
      <c r="G11910" t="s">
        <v>332</v>
      </c>
      <c r="H11910" t="s">
        <v>84</v>
      </c>
      <c r="I11910">
        <v>1990</v>
      </c>
      <c r="J11910">
        <v>4659.53</v>
      </c>
    </row>
    <row r="11911" spans="1:10" x14ac:dyDescent="0.25">
      <c r="A11911" t="s">
        <v>225</v>
      </c>
      <c r="B11911" t="s">
        <v>79</v>
      </c>
      <c r="C11911" t="s">
        <v>33</v>
      </c>
      <c r="D11911" t="s">
        <v>253</v>
      </c>
      <c r="E11911" t="s">
        <v>252</v>
      </c>
      <c r="F11911">
        <v>120</v>
      </c>
      <c r="G11911" t="s">
        <v>332</v>
      </c>
      <c r="H11911" t="s">
        <v>84</v>
      </c>
      <c r="I11911">
        <v>1990</v>
      </c>
      <c r="J11911">
        <v>36769.4</v>
      </c>
    </row>
    <row r="11912" spans="1:10" x14ac:dyDescent="0.25">
      <c r="A11912" t="s">
        <v>225</v>
      </c>
      <c r="B11912" t="s">
        <v>207</v>
      </c>
      <c r="C11912" t="s">
        <v>206</v>
      </c>
      <c r="D11912" t="s">
        <v>338</v>
      </c>
      <c r="E11912" t="s">
        <v>337</v>
      </c>
      <c r="F11912">
        <v>120</v>
      </c>
      <c r="G11912" t="s">
        <v>332</v>
      </c>
      <c r="H11912" t="s">
        <v>84</v>
      </c>
      <c r="I11912">
        <v>1990</v>
      </c>
      <c r="J11912">
        <v>4</v>
      </c>
    </row>
    <row r="11913" spans="1:10" x14ac:dyDescent="0.25">
      <c r="A11913" t="s">
        <v>227</v>
      </c>
      <c r="B11913" t="s">
        <v>76</v>
      </c>
      <c r="C11913" t="s">
        <v>196</v>
      </c>
      <c r="D11913" t="s">
        <v>367</v>
      </c>
      <c r="E11913" t="s">
        <v>366</v>
      </c>
      <c r="F11913">
        <v>120</v>
      </c>
      <c r="G11913" t="s">
        <v>332</v>
      </c>
      <c r="H11913" t="s">
        <v>84</v>
      </c>
      <c r="I11913">
        <v>1990</v>
      </c>
      <c r="J11913">
        <v>40</v>
      </c>
    </row>
    <row r="11914" spans="1:10" x14ac:dyDescent="0.25">
      <c r="A11914" t="s">
        <v>223</v>
      </c>
      <c r="B11914" t="s">
        <v>76</v>
      </c>
      <c r="C11914" t="s">
        <v>78</v>
      </c>
      <c r="D11914" t="s">
        <v>272</v>
      </c>
      <c r="E11914" t="s">
        <v>271</v>
      </c>
      <c r="F11914">
        <v>120</v>
      </c>
      <c r="G11914" t="s">
        <v>332</v>
      </c>
      <c r="H11914" t="s">
        <v>84</v>
      </c>
      <c r="I11914">
        <v>1990</v>
      </c>
      <c r="J11914">
        <v>0.7</v>
      </c>
    </row>
    <row r="11915" spans="1:10" x14ac:dyDescent="0.25">
      <c r="A11915" t="s">
        <v>225</v>
      </c>
      <c r="B11915" t="s">
        <v>73</v>
      </c>
      <c r="C11915" t="s">
        <v>212</v>
      </c>
      <c r="D11915" t="s">
        <v>251</v>
      </c>
      <c r="E11915" t="s">
        <v>250</v>
      </c>
      <c r="F11915">
        <v>120</v>
      </c>
      <c r="G11915" t="s">
        <v>332</v>
      </c>
      <c r="H11915" t="s">
        <v>84</v>
      </c>
      <c r="I11915">
        <v>1990</v>
      </c>
      <c r="J11915">
        <v>1170</v>
      </c>
    </row>
    <row r="11916" spans="1:10" x14ac:dyDescent="0.25">
      <c r="A11916" t="s">
        <v>224</v>
      </c>
      <c r="B11916" t="s">
        <v>195</v>
      </c>
      <c r="C11916" t="s">
        <v>194</v>
      </c>
      <c r="D11916" t="s">
        <v>299</v>
      </c>
      <c r="E11916" t="s">
        <v>298</v>
      </c>
      <c r="F11916">
        <v>120</v>
      </c>
      <c r="G11916" t="s">
        <v>332</v>
      </c>
      <c r="H11916" t="s">
        <v>84</v>
      </c>
      <c r="I11916">
        <v>1990</v>
      </c>
      <c r="J11916">
        <v>88</v>
      </c>
    </row>
    <row r="11917" spans="1:10" x14ac:dyDescent="0.25">
      <c r="A11917" t="s">
        <v>229</v>
      </c>
      <c r="B11917" t="s">
        <v>76</v>
      </c>
      <c r="C11917" t="s">
        <v>77</v>
      </c>
      <c r="D11917" t="s">
        <v>438</v>
      </c>
      <c r="E11917" t="s">
        <v>437</v>
      </c>
      <c r="F11917">
        <v>120</v>
      </c>
      <c r="G11917" t="s">
        <v>332</v>
      </c>
      <c r="H11917" t="s">
        <v>84</v>
      </c>
      <c r="I11917">
        <v>2010</v>
      </c>
      <c r="J11917">
        <v>2.04</v>
      </c>
    </row>
    <row r="11918" spans="1:10" x14ac:dyDescent="0.25">
      <c r="A11918" t="s">
        <v>225</v>
      </c>
      <c r="B11918" t="s">
        <v>76</v>
      </c>
      <c r="C11918" t="s">
        <v>77</v>
      </c>
      <c r="D11918" t="s">
        <v>274</v>
      </c>
      <c r="E11918" t="s">
        <v>273</v>
      </c>
      <c r="F11918">
        <v>120</v>
      </c>
      <c r="G11918" t="s">
        <v>332</v>
      </c>
      <c r="H11918" t="s">
        <v>84</v>
      </c>
      <c r="I11918">
        <v>2010</v>
      </c>
      <c r="J11918">
        <v>273</v>
      </c>
    </row>
    <row r="11919" spans="1:10" x14ac:dyDescent="0.25">
      <c r="A11919" t="s">
        <v>225</v>
      </c>
      <c r="B11919" t="s">
        <v>73</v>
      </c>
      <c r="C11919" t="s">
        <v>212</v>
      </c>
      <c r="D11919" t="s">
        <v>393</v>
      </c>
      <c r="E11919" t="s">
        <v>392</v>
      </c>
      <c r="F11919">
        <v>120</v>
      </c>
      <c r="G11919" t="s">
        <v>332</v>
      </c>
      <c r="H11919" t="s">
        <v>84</v>
      </c>
      <c r="I11919">
        <v>2010</v>
      </c>
      <c r="J11919">
        <v>9.1199999999999992</v>
      </c>
    </row>
    <row r="11920" spans="1:10" x14ac:dyDescent="0.25">
      <c r="A11920" t="s">
        <v>229</v>
      </c>
      <c r="B11920" t="s">
        <v>76</v>
      </c>
      <c r="C11920" t="s">
        <v>197</v>
      </c>
      <c r="D11920" t="s">
        <v>467</v>
      </c>
      <c r="E11920" t="s">
        <v>466</v>
      </c>
      <c r="F11920">
        <v>120</v>
      </c>
      <c r="G11920" t="s">
        <v>332</v>
      </c>
      <c r="H11920" t="s">
        <v>84</v>
      </c>
      <c r="I11920">
        <v>2010</v>
      </c>
      <c r="J11920">
        <v>27</v>
      </c>
    </row>
    <row r="11921" spans="1:10" x14ac:dyDescent="0.25">
      <c r="A11921" t="s">
        <v>225</v>
      </c>
      <c r="B11921" t="s">
        <v>73</v>
      </c>
      <c r="C11921" t="s">
        <v>212</v>
      </c>
      <c r="D11921" t="s">
        <v>249</v>
      </c>
      <c r="E11921" t="s">
        <v>248</v>
      </c>
      <c r="F11921">
        <v>109</v>
      </c>
      <c r="G11921" t="s">
        <v>342</v>
      </c>
      <c r="H11921" t="s">
        <v>84</v>
      </c>
      <c r="I11921">
        <v>2015</v>
      </c>
      <c r="J11921">
        <v>3.38</v>
      </c>
    </row>
    <row r="11922" spans="1:10" x14ac:dyDescent="0.25">
      <c r="A11922" t="s">
        <v>227</v>
      </c>
      <c r="B11922" t="s">
        <v>195</v>
      </c>
      <c r="C11922" t="s">
        <v>194</v>
      </c>
      <c r="D11922" t="s">
        <v>299</v>
      </c>
      <c r="E11922" t="s">
        <v>298</v>
      </c>
      <c r="F11922">
        <v>109</v>
      </c>
      <c r="G11922" t="s">
        <v>342</v>
      </c>
      <c r="H11922" t="s">
        <v>84</v>
      </c>
      <c r="I11922">
        <v>2015</v>
      </c>
      <c r="J11922">
        <v>72.86</v>
      </c>
    </row>
    <row r="11923" spans="1:10" x14ac:dyDescent="0.25">
      <c r="A11923" t="s">
        <v>225</v>
      </c>
      <c r="B11923" t="s">
        <v>76</v>
      </c>
      <c r="C11923" t="s">
        <v>197</v>
      </c>
      <c r="D11923" t="s">
        <v>241</v>
      </c>
      <c r="E11923" t="s">
        <v>240</v>
      </c>
      <c r="F11923">
        <v>109</v>
      </c>
      <c r="G11923" t="s">
        <v>342</v>
      </c>
      <c r="H11923" t="s">
        <v>84</v>
      </c>
      <c r="I11923">
        <v>2015</v>
      </c>
      <c r="J11923">
        <v>26.015999999999998</v>
      </c>
    </row>
    <row r="11924" spans="1:10" x14ac:dyDescent="0.25">
      <c r="A11924" t="s">
        <v>227</v>
      </c>
      <c r="B11924" t="s">
        <v>204</v>
      </c>
      <c r="C11924" t="s">
        <v>203</v>
      </c>
      <c r="D11924" t="s">
        <v>442</v>
      </c>
      <c r="E11924" t="s">
        <v>441</v>
      </c>
      <c r="F11924">
        <v>109</v>
      </c>
      <c r="G11924" t="s">
        <v>342</v>
      </c>
      <c r="H11924" t="s">
        <v>84</v>
      </c>
      <c r="I11924">
        <v>2014</v>
      </c>
      <c r="J11924">
        <v>1.82</v>
      </c>
    </row>
    <row r="11925" spans="1:10" x14ac:dyDescent="0.25">
      <c r="A11925" t="s">
        <v>225</v>
      </c>
      <c r="B11925" t="s">
        <v>73</v>
      </c>
      <c r="C11925" t="s">
        <v>209</v>
      </c>
      <c r="D11925" t="s">
        <v>376</v>
      </c>
      <c r="E11925" t="s">
        <v>375</v>
      </c>
      <c r="F11925">
        <v>109</v>
      </c>
      <c r="G11925" t="s">
        <v>342</v>
      </c>
      <c r="H11925" t="s">
        <v>84</v>
      </c>
      <c r="I11925">
        <v>2014</v>
      </c>
      <c r="J11925">
        <v>0.7</v>
      </c>
    </row>
    <row r="11926" spans="1:10" x14ac:dyDescent="0.25">
      <c r="A11926" t="s">
        <v>227</v>
      </c>
      <c r="B11926" t="s">
        <v>73</v>
      </c>
      <c r="C11926" t="s">
        <v>212</v>
      </c>
      <c r="D11926" t="s">
        <v>393</v>
      </c>
      <c r="E11926" t="s">
        <v>392</v>
      </c>
      <c r="F11926">
        <v>109</v>
      </c>
      <c r="G11926" t="s">
        <v>342</v>
      </c>
      <c r="H11926" t="s">
        <v>84</v>
      </c>
      <c r="I11926">
        <v>2014</v>
      </c>
      <c r="J11926">
        <v>16</v>
      </c>
    </row>
    <row r="11927" spans="1:10" x14ac:dyDescent="0.25">
      <c r="A11927" t="s">
        <v>227</v>
      </c>
      <c r="B11927" t="s">
        <v>207</v>
      </c>
      <c r="C11927" t="s">
        <v>206</v>
      </c>
      <c r="D11927" t="s">
        <v>338</v>
      </c>
      <c r="E11927" t="s">
        <v>337</v>
      </c>
      <c r="F11927">
        <v>109</v>
      </c>
      <c r="G11927" t="s">
        <v>342</v>
      </c>
      <c r="H11927" t="s">
        <v>84</v>
      </c>
      <c r="I11927">
        <v>2005</v>
      </c>
      <c r="J11927">
        <v>3.9</v>
      </c>
    </row>
    <row r="11928" spans="1:10" x14ac:dyDescent="0.25">
      <c r="A11928" t="s">
        <v>225</v>
      </c>
      <c r="B11928" t="s">
        <v>204</v>
      </c>
      <c r="C11928" t="s">
        <v>203</v>
      </c>
      <c r="D11928" t="s">
        <v>454</v>
      </c>
      <c r="E11928" t="s">
        <v>453</v>
      </c>
      <c r="F11928">
        <v>109</v>
      </c>
      <c r="G11928" t="s">
        <v>342</v>
      </c>
      <c r="H11928" t="s">
        <v>84</v>
      </c>
      <c r="I11928">
        <v>2005</v>
      </c>
      <c r="J11928">
        <v>8</v>
      </c>
    </row>
    <row r="11929" spans="1:10" x14ac:dyDescent="0.25">
      <c r="A11929" t="s">
        <v>225</v>
      </c>
      <c r="B11929" t="s">
        <v>76</v>
      </c>
      <c r="C11929" t="s">
        <v>77</v>
      </c>
      <c r="D11929" t="s">
        <v>438</v>
      </c>
      <c r="E11929" t="s">
        <v>437</v>
      </c>
      <c r="F11929">
        <v>109</v>
      </c>
      <c r="G11929" t="s">
        <v>342</v>
      </c>
      <c r="H11929" t="s">
        <v>84</v>
      </c>
      <c r="I11929">
        <v>2005</v>
      </c>
      <c r="J11929">
        <v>0.63</v>
      </c>
    </row>
    <row r="11930" spans="1:10" x14ac:dyDescent="0.25">
      <c r="A11930" t="s">
        <v>227</v>
      </c>
      <c r="B11930" t="s">
        <v>73</v>
      </c>
      <c r="C11930" t="s">
        <v>209</v>
      </c>
      <c r="D11930" t="s">
        <v>465</v>
      </c>
      <c r="E11930" t="s">
        <v>464</v>
      </c>
      <c r="F11930">
        <v>109</v>
      </c>
      <c r="G11930" t="s">
        <v>342</v>
      </c>
      <c r="H11930" t="s">
        <v>84</v>
      </c>
      <c r="I11930">
        <v>2005</v>
      </c>
      <c r="J11930">
        <v>3.55</v>
      </c>
    </row>
    <row r="11931" spans="1:10" x14ac:dyDescent="0.25">
      <c r="A11931" t="s">
        <v>227</v>
      </c>
      <c r="B11931" t="s">
        <v>73</v>
      </c>
      <c r="C11931" t="s">
        <v>212</v>
      </c>
      <c r="D11931" t="s">
        <v>251</v>
      </c>
      <c r="E11931" t="s">
        <v>250</v>
      </c>
      <c r="F11931">
        <v>109</v>
      </c>
      <c r="G11931" t="s">
        <v>342</v>
      </c>
      <c r="H11931" t="s">
        <v>84</v>
      </c>
      <c r="I11931">
        <v>2005</v>
      </c>
      <c r="J11931">
        <v>78.31</v>
      </c>
    </row>
    <row r="11932" spans="1:10" x14ac:dyDescent="0.25">
      <c r="A11932" t="s">
        <v>227</v>
      </c>
      <c r="B11932" t="s">
        <v>204</v>
      </c>
      <c r="C11932" t="s">
        <v>203</v>
      </c>
      <c r="D11932" t="s">
        <v>415</v>
      </c>
      <c r="E11932" t="s">
        <v>414</v>
      </c>
      <c r="F11932">
        <v>109</v>
      </c>
      <c r="G11932" t="s">
        <v>342</v>
      </c>
      <c r="H11932" t="s">
        <v>84</v>
      </c>
      <c r="I11932">
        <v>2000</v>
      </c>
      <c r="J11932">
        <v>2.9965999999999999</v>
      </c>
    </row>
    <row r="11933" spans="1:10" x14ac:dyDescent="0.25">
      <c r="A11933" t="s">
        <v>229</v>
      </c>
      <c r="B11933" t="s">
        <v>204</v>
      </c>
      <c r="C11933" t="s">
        <v>203</v>
      </c>
      <c r="D11933" t="s">
        <v>422</v>
      </c>
      <c r="E11933" t="s">
        <v>421</v>
      </c>
      <c r="F11933">
        <v>109</v>
      </c>
      <c r="G11933" t="s">
        <v>342</v>
      </c>
      <c r="H11933" t="s">
        <v>84</v>
      </c>
      <c r="I11933">
        <v>2000</v>
      </c>
      <c r="J11933" t="e">
        <v>#VALUE!</v>
      </c>
    </row>
    <row r="11934" spans="1:10" x14ac:dyDescent="0.25">
      <c r="A11934" t="s">
        <v>225</v>
      </c>
      <c r="B11934" t="s">
        <v>204</v>
      </c>
      <c r="C11934" t="s">
        <v>203</v>
      </c>
      <c r="D11934" t="s">
        <v>454</v>
      </c>
      <c r="E11934" t="s">
        <v>453</v>
      </c>
      <c r="F11934">
        <v>109</v>
      </c>
      <c r="G11934" t="s">
        <v>342</v>
      </c>
      <c r="H11934" t="s">
        <v>84</v>
      </c>
      <c r="I11934">
        <v>2000</v>
      </c>
      <c r="J11934">
        <v>7</v>
      </c>
    </row>
    <row r="11935" spans="1:10" x14ac:dyDescent="0.25">
      <c r="A11935" t="s">
        <v>227</v>
      </c>
      <c r="B11935" t="s">
        <v>73</v>
      </c>
      <c r="C11935" t="s">
        <v>212</v>
      </c>
      <c r="D11935" t="s">
        <v>324</v>
      </c>
      <c r="E11935" t="s">
        <v>323</v>
      </c>
      <c r="F11935">
        <v>109</v>
      </c>
      <c r="G11935" t="s">
        <v>342</v>
      </c>
      <c r="H11935" t="s">
        <v>84</v>
      </c>
      <c r="I11935">
        <v>2000</v>
      </c>
      <c r="J11935">
        <v>8.01</v>
      </c>
    </row>
    <row r="11936" spans="1:10" x14ac:dyDescent="0.25">
      <c r="A11936" t="s">
        <v>225</v>
      </c>
      <c r="B11936" t="s">
        <v>204</v>
      </c>
      <c r="C11936" t="s">
        <v>203</v>
      </c>
      <c r="D11936" t="s">
        <v>454</v>
      </c>
      <c r="E11936" t="s">
        <v>453</v>
      </c>
      <c r="F11936">
        <v>109</v>
      </c>
      <c r="G11936" t="s">
        <v>342</v>
      </c>
      <c r="H11936" t="s">
        <v>84</v>
      </c>
      <c r="I11936">
        <v>1995</v>
      </c>
      <c r="J11936">
        <v>13</v>
      </c>
    </row>
    <row r="11937" spans="1:10" x14ac:dyDescent="0.25">
      <c r="A11937" t="s">
        <v>226</v>
      </c>
      <c r="B11937" t="s">
        <v>73</v>
      </c>
      <c r="C11937" t="s">
        <v>212</v>
      </c>
      <c r="D11937" t="s">
        <v>307</v>
      </c>
      <c r="E11937" t="s">
        <v>306</v>
      </c>
      <c r="F11937">
        <v>109</v>
      </c>
      <c r="G11937" t="s">
        <v>342</v>
      </c>
      <c r="H11937" t="s">
        <v>84</v>
      </c>
      <c r="I11937">
        <v>1995</v>
      </c>
      <c r="J11937">
        <v>792</v>
      </c>
    </row>
    <row r="11938" spans="1:10" x14ac:dyDescent="0.25">
      <c r="A11938" t="s">
        <v>227</v>
      </c>
      <c r="B11938" t="s">
        <v>195</v>
      </c>
      <c r="C11938" t="s">
        <v>194</v>
      </c>
      <c r="D11938" t="s">
        <v>299</v>
      </c>
      <c r="E11938" t="s">
        <v>298</v>
      </c>
      <c r="F11938">
        <v>109</v>
      </c>
      <c r="G11938" t="s">
        <v>342</v>
      </c>
      <c r="H11938" t="s">
        <v>84</v>
      </c>
      <c r="I11938">
        <v>1995</v>
      </c>
      <c r="J11938">
        <v>9</v>
      </c>
    </row>
    <row r="11939" spans="1:10" x14ac:dyDescent="0.25">
      <c r="A11939" t="s">
        <v>223</v>
      </c>
      <c r="B11939" t="s">
        <v>79</v>
      </c>
      <c r="C11939" t="s">
        <v>35</v>
      </c>
      <c r="D11939" t="s">
        <v>243</v>
      </c>
      <c r="E11939" t="s">
        <v>242</v>
      </c>
      <c r="F11939">
        <v>122</v>
      </c>
      <c r="G11939" t="s">
        <v>369</v>
      </c>
      <c r="H11939" t="s">
        <v>84</v>
      </c>
      <c r="I11939">
        <v>2015</v>
      </c>
      <c r="J11939">
        <v>1403.88</v>
      </c>
    </row>
    <row r="11940" spans="1:10" x14ac:dyDescent="0.25">
      <c r="A11940" t="s">
        <v>223</v>
      </c>
      <c r="B11940" t="s">
        <v>80</v>
      </c>
      <c r="C11940" t="s">
        <v>37</v>
      </c>
      <c r="D11940">
        <v>120105</v>
      </c>
      <c r="E11940" t="s">
        <v>270</v>
      </c>
      <c r="F11940">
        <v>111</v>
      </c>
      <c r="G11940" t="s">
        <v>333</v>
      </c>
      <c r="H11940" t="s">
        <v>84</v>
      </c>
      <c r="I11940">
        <v>2000</v>
      </c>
      <c r="J11940">
        <v>0.66325500000000004</v>
      </c>
    </row>
    <row r="11941" spans="1:10" x14ac:dyDescent="0.25">
      <c r="A11941" t="s">
        <v>223</v>
      </c>
      <c r="B11941" t="s">
        <v>80</v>
      </c>
      <c r="C11941" t="s">
        <v>37</v>
      </c>
      <c r="D11941">
        <v>120105</v>
      </c>
      <c r="E11941" t="s">
        <v>270</v>
      </c>
      <c r="F11941">
        <v>109</v>
      </c>
      <c r="G11941" t="s">
        <v>342</v>
      </c>
      <c r="H11941" t="s">
        <v>84</v>
      </c>
      <c r="I11941">
        <v>2000</v>
      </c>
      <c r="J11941">
        <v>0.33162700000000001</v>
      </c>
    </row>
    <row r="11942" spans="1:10" x14ac:dyDescent="0.25">
      <c r="A11942" t="s">
        <v>223</v>
      </c>
      <c r="B11942" t="s">
        <v>80</v>
      </c>
      <c r="C11942" t="s">
        <v>37</v>
      </c>
      <c r="D11942">
        <v>150102</v>
      </c>
      <c r="E11942" t="s">
        <v>288</v>
      </c>
      <c r="F11942">
        <v>111</v>
      </c>
      <c r="G11942" t="s">
        <v>333</v>
      </c>
      <c r="H11942" t="s">
        <v>84</v>
      </c>
      <c r="I11942">
        <v>2000</v>
      </c>
      <c r="J11942">
        <v>8.4921200000000001E-4</v>
      </c>
    </row>
    <row r="11943" spans="1:10" x14ac:dyDescent="0.25">
      <c r="A11943" t="s">
        <v>225</v>
      </c>
      <c r="B11943" t="s">
        <v>75</v>
      </c>
      <c r="C11943" t="s">
        <v>31</v>
      </c>
      <c r="D11943" t="s">
        <v>237</v>
      </c>
      <c r="E11943" t="s">
        <v>236</v>
      </c>
      <c r="F11943">
        <v>114</v>
      </c>
      <c r="G11943" t="s">
        <v>335</v>
      </c>
      <c r="H11943" t="s">
        <v>84</v>
      </c>
      <c r="I11943">
        <v>2005</v>
      </c>
      <c r="J11943">
        <v>270.90499999999997</v>
      </c>
    </row>
    <row r="11944" spans="1:10" x14ac:dyDescent="0.25">
      <c r="A11944" t="s">
        <v>223</v>
      </c>
      <c r="B11944" t="s">
        <v>75</v>
      </c>
      <c r="C11944" t="s">
        <v>31</v>
      </c>
      <c r="D11944" t="s">
        <v>235</v>
      </c>
      <c r="E11944" t="s">
        <v>234</v>
      </c>
      <c r="F11944">
        <v>111</v>
      </c>
      <c r="G11944" t="s">
        <v>333</v>
      </c>
      <c r="H11944" t="s">
        <v>84</v>
      </c>
      <c r="I11944">
        <v>1995</v>
      </c>
      <c r="J11944">
        <v>111.65900000000001</v>
      </c>
    </row>
    <row r="11945" spans="1:10" x14ac:dyDescent="0.25">
      <c r="A11945" t="s">
        <v>224</v>
      </c>
      <c r="B11945" t="s">
        <v>80</v>
      </c>
      <c r="C11945" t="s">
        <v>37</v>
      </c>
      <c r="D11945">
        <v>120216</v>
      </c>
      <c r="E11945" t="s">
        <v>263</v>
      </c>
      <c r="F11945">
        <v>120</v>
      </c>
      <c r="G11945" t="s">
        <v>332</v>
      </c>
      <c r="H11945" t="s">
        <v>84</v>
      </c>
      <c r="I11945">
        <v>2015</v>
      </c>
      <c r="J11945">
        <v>4.2240799999999998</v>
      </c>
    </row>
    <row r="11946" spans="1:10" x14ac:dyDescent="0.25">
      <c r="A11946" t="s">
        <v>223</v>
      </c>
      <c r="B11946" t="s">
        <v>75</v>
      </c>
      <c r="C11946" t="s">
        <v>31</v>
      </c>
      <c r="D11946" t="s">
        <v>237</v>
      </c>
      <c r="E11946" t="s">
        <v>236</v>
      </c>
      <c r="F11946">
        <v>108</v>
      </c>
      <c r="G11946" t="s">
        <v>83</v>
      </c>
      <c r="H11946" t="s">
        <v>84</v>
      </c>
      <c r="I11946">
        <v>2010</v>
      </c>
      <c r="J11946">
        <v>67.966700000000003</v>
      </c>
    </row>
    <row r="11947" spans="1:10" x14ac:dyDescent="0.25">
      <c r="A11947" t="s">
        <v>225</v>
      </c>
      <c r="B11947" t="s">
        <v>80</v>
      </c>
      <c r="C11947" t="s">
        <v>37</v>
      </c>
      <c r="D11947">
        <v>130105</v>
      </c>
      <c r="E11947" t="s">
        <v>352</v>
      </c>
      <c r="F11947">
        <v>109</v>
      </c>
      <c r="G11947" t="s">
        <v>342</v>
      </c>
      <c r="H11947" t="s">
        <v>84</v>
      </c>
      <c r="I11947">
        <v>2014</v>
      </c>
      <c r="J11947">
        <v>4.6385800000000001</v>
      </c>
    </row>
    <row r="11948" spans="1:10" x14ac:dyDescent="0.25">
      <c r="A11948" t="s">
        <v>225</v>
      </c>
      <c r="B11948" t="s">
        <v>80</v>
      </c>
      <c r="C11948" t="s">
        <v>37</v>
      </c>
      <c r="D11948">
        <v>120112</v>
      </c>
      <c r="E11948" t="s">
        <v>268</v>
      </c>
      <c r="F11948">
        <v>111</v>
      </c>
      <c r="G11948" t="s">
        <v>333</v>
      </c>
      <c r="H11948" t="s">
        <v>84</v>
      </c>
      <c r="I11948">
        <v>2014</v>
      </c>
      <c r="J11948">
        <v>0.40442600000000001</v>
      </c>
    </row>
    <row r="11949" spans="1:10" x14ac:dyDescent="0.25">
      <c r="A11949" t="s">
        <v>229</v>
      </c>
      <c r="B11949" t="s">
        <v>79</v>
      </c>
      <c r="C11949" t="s">
        <v>35</v>
      </c>
      <c r="D11949" t="s">
        <v>245</v>
      </c>
      <c r="E11949" t="s">
        <v>244</v>
      </c>
      <c r="F11949">
        <v>108</v>
      </c>
      <c r="G11949" t="s">
        <v>83</v>
      </c>
      <c r="H11949" t="s">
        <v>84</v>
      </c>
      <c r="I11949">
        <v>2015</v>
      </c>
      <c r="J11949">
        <v>2.6512500000000001</v>
      </c>
    </row>
    <row r="11950" spans="1:10" x14ac:dyDescent="0.25">
      <c r="A11950" t="s">
        <v>225</v>
      </c>
      <c r="B11950" t="s">
        <v>79</v>
      </c>
      <c r="C11950" t="s">
        <v>35</v>
      </c>
      <c r="D11950" t="s">
        <v>243</v>
      </c>
      <c r="E11950" t="s">
        <v>242</v>
      </c>
      <c r="F11950">
        <v>109</v>
      </c>
      <c r="G11950" t="s">
        <v>342</v>
      </c>
      <c r="H11950" t="s">
        <v>84</v>
      </c>
      <c r="I11950">
        <v>1995</v>
      </c>
      <c r="J11950">
        <v>414.745</v>
      </c>
    </row>
    <row r="11951" spans="1:10" x14ac:dyDescent="0.25">
      <c r="A11951" t="s">
        <v>227</v>
      </c>
      <c r="B11951" t="s">
        <v>80</v>
      </c>
      <c r="C11951" t="s">
        <v>37</v>
      </c>
      <c r="D11951">
        <v>120113</v>
      </c>
      <c r="E11951" t="s">
        <v>267</v>
      </c>
      <c r="F11951">
        <v>104</v>
      </c>
      <c r="G11951" t="s">
        <v>340</v>
      </c>
      <c r="H11951" t="s">
        <v>84</v>
      </c>
      <c r="I11951">
        <v>2005</v>
      </c>
      <c r="J11951">
        <v>1.7364000000000001E-2</v>
      </c>
    </row>
    <row r="11952" spans="1:10" x14ac:dyDescent="0.25">
      <c r="A11952" t="s">
        <v>227</v>
      </c>
      <c r="B11952" t="s">
        <v>80</v>
      </c>
      <c r="C11952" t="s">
        <v>37</v>
      </c>
      <c r="D11952">
        <v>150103</v>
      </c>
      <c r="E11952" t="s">
        <v>287</v>
      </c>
      <c r="F11952">
        <v>111</v>
      </c>
      <c r="G11952" t="s">
        <v>333</v>
      </c>
      <c r="H11952" t="s">
        <v>84</v>
      </c>
      <c r="I11952">
        <v>2005</v>
      </c>
      <c r="J11952">
        <v>1.02387E-2</v>
      </c>
    </row>
    <row r="11953" spans="1:10" x14ac:dyDescent="0.25">
      <c r="A11953" t="s">
        <v>223</v>
      </c>
      <c r="B11953" t="s">
        <v>80</v>
      </c>
      <c r="C11953" t="s">
        <v>37</v>
      </c>
      <c r="D11953">
        <v>120112</v>
      </c>
      <c r="E11953" t="s">
        <v>268</v>
      </c>
      <c r="F11953">
        <v>115</v>
      </c>
      <c r="G11953" t="s">
        <v>341</v>
      </c>
      <c r="H11953" t="s">
        <v>84</v>
      </c>
      <c r="I11953">
        <v>2005</v>
      </c>
      <c r="J11953">
        <v>1.54235E-2</v>
      </c>
    </row>
    <row r="11954" spans="1:10" x14ac:dyDescent="0.25">
      <c r="A11954" t="s">
        <v>223</v>
      </c>
      <c r="B11954" t="s">
        <v>80</v>
      </c>
      <c r="C11954" t="s">
        <v>37</v>
      </c>
      <c r="D11954">
        <v>130215</v>
      </c>
      <c r="E11954" t="s">
        <v>384</v>
      </c>
      <c r="F11954">
        <v>104</v>
      </c>
      <c r="G11954" t="s">
        <v>340</v>
      </c>
      <c r="H11954" t="s">
        <v>84</v>
      </c>
      <c r="I11954">
        <v>2005</v>
      </c>
      <c r="J11954">
        <v>2.6265300000000002E-7</v>
      </c>
    </row>
    <row r="11955" spans="1:10" x14ac:dyDescent="0.25">
      <c r="A11955" t="s">
        <v>227</v>
      </c>
      <c r="B11955" t="s">
        <v>80</v>
      </c>
      <c r="C11955" t="s">
        <v>37</v>
      </c>
      <c r="D11955">
        <v>130219</v>
      </c>
      <c r="E11955" t="s">
        <v>354</v>
      </c>
      <c r="F11955">
        <v>111</v>
      </c>
      <c r="G11955" t="s">
        <v>333</v>
      </c>
      <c r="H11955" t="s">
        <v>84</v>
      </c>
      <c r="I11955">
        <v>2010</v>
      </c>
      <c r="J11955">
        <v>2.50095E-3</v>
      </c>
    </row>
    <row r="11956" spans="1:10" x14ac:dyDescent="0.25">
      <c r="A11956" t="s">
        <v>227</v>
      </c>
      <c r="B11956" t="s">
        <v>80</v>
      </c>
      <c r="C11956" t="s">
        <v>37</v>
      </c>
      <c r="D11956">
        <v>150203</v>
      </c>
      <c r="E11956" t="s">
        <v>285</v>
      </c>
      <c r="F11956">
        <v>120</v>
      </c>
      <c r="G11956" t="s">
        <v>332</v>
      </c>
      <c r="H11956" t="s">
        <v>84</v>
      </c>
      <c r="I11956">
        <v>2010</v>
      </c>
      <c r="J11956">
        <v>0.71925799999999995</v>
      </c>
    </row>
    <row r="11957" spans="1:10" x14ac:dyDescent="0.25">
      <c r="A11957" t="s">
        <v>227</v>
      </c>
      <c r="B11957" t="s">
        <v>80</v>
      </c>
      <c r="C11957" t="s">
        <v>37</v>
      </c>
      <c r="D11957">
        <v>120219</v>
      </c>
      <c r="E11957" t="s">
        <v>261</v>
      </c>
      <c r="F11957">
        <v>111</v>
      </c>
      <c r="G11957" t="s">
        <v>333</v>
      </c>
      <c r="H11957" t="s">
        <v>84</v>
      </c>
      <c r="I11957">
        <v>2010</v>
      </c>
      <c r="J11957">
        <v>5.07383E-2</v>
      </c>
    </row>
    <row r="11958" spans="1:10" x14ac:dyDescent="0.25">
      <c r="A11958" t="s">
        <v>227</v>
      </c>
      <c r="B11958" t="s">
        <v>80</v>
      </c>
      <c r="C11958" t="s">
        <v>37</v>
      </c>
      <c r="D11958">
        <v>120219</v>
      </c>
      <c r="E11958" t="s">
        <v>261</v>
      </c>
      <c r="F11958">
        <v>104</v>
      </c>
      <c r="G11958" t="s">
        <v>340</v>
      </c>
      <c r="H11958" t="s">
        <v>84</v>
      </c>
      <c r="I11958">
        <v>2010</v>
      </c>
      <c r="J11958">
        <v>5.0738300000000003E-4</v>
      </c>
    </row>
    <row r="11959" spans="1:10" x14ac:dyDescent="0.25">
      <c r="A11959" t="s">
        <v>224</v>
      </c>
      <c r="B11959" t="s">
        <v>80</v>
      </c>
      <c r="C11959" t="s">
        <v>37</v>
      </c>
      <c r="D11959">
        <v>120105</v>
      </c>
      <c r="E11959" t="s">
        <v>270</v>
      </c>
      <c r="F11959">
        <v>111</v>
      </c>
      <c r="G11959" t="s">
        <v>333</v>
      </c>
      <c r="H11959" t="s">
        <v>84</v>
      </c>
      <c r="I11959">
        <v>2010</v>
      </c>
      <c r="J11959">
        <v>0.22276199999999999</v>
      </c>
    </row>
    <row r="11960" spans="1:10" x14ac:dyDescent="0.25">
      <c r="A11960" t="s">
        <v>225</v>
      </c>
      <c r="B11960" t="s">
        <v>71</v>
      </c>
      <c r="C11960" t="s">
        <v>428</v>
      </c>
      <c r="D11960">
        <v>8924000</v>
      </c>
      <c r="E11960" t="s">
        <v>427</v>
      </c>
      <c r="F11960">
        <v>111</v>
      </c>
      <c r="G11960" t="s">
        <v>333</v>
      </c>
      <c r="H11960" t="s">
        <v>84</v>
      </c>
      <c r="I11960">
        <v>1995</v>
      </c>
      <c r="J11960">
        <v>19</v>
      </c>
    </row>
    <row r="11961" spans="1:10" x14ac:dyDescent="0.25">
      <c r="A11961" t="s">
        <v>224</v>
      </c>
      <c r="B11961" t="s">
        <v>80</v>
      </c>
      <c r="C11961" t="s">
        <v>37</v>
      </c>
      <c r="D11961">
        <v>120106</v>
      </c>
      <c r="E11961" t="s">
        <v>269</v>
      </c>
      <c r="F11961">
        <v>109</v>
      </c>
      <c r="G11961" t="s">
        <v>342</v>
      </c>
      <c r="H11961" t="s">
        <v>84</v>
      </c>
      <c r="I11961">
        <v>2005</v>
      </c>
      <c r="J11961">
        <v>0.55791800000000003</v>
      </c>
    </row>
    <row r="11962" spans="1:10" x14ac:dyDescent="0.25">
      <c r="A11962" t="s">
        <v>224</v>
      </c>
      <c r="B11962" t="s">
        <v>80</v>
      </c>
      <c r="C11962" t="s">
        <v>37</v>
      </c>
      <c r="D11962">
        <v>150102</v>
      </c>
      <c r="E11962" t="s">
        <v>288</v>
      </c>
      <c r="F11962">
        <v>109</v>
      </c>
      <c r="G11962" t="s">
        <v>342</v>
      </c>
      <c r="H11962" t="s">
        <v>84</v>
      </c>
      <c r="I11962">
        <v>1995</v>
      </c>
      <c r="J11962">
        <v>4.0016499999999998E-3</v>
      </c>
    </row>
    <row r="11963" spans="1:10" x14ac:dyDescent="0.25">
      <c r="A11963" t="s">
        <v>225</v>
      </c>
      <c r="B11963" t="s">
        <v>80</v>
      </c>
      <c r="C11963" t="s">
        <v>37</v>
      </c>
      <c r="D11963">
        <v>150103</v>
      </c>
      <c r="E11963" t="s">
        <v>287</v>
      </c>
      <c r="F11963">
        <v>109</v>
      </c>
      <c r="G11963" t="s">
        <v>342</v>
      </c>
      <c r="H11963" t="s">
        <v>84</v>
      </c>
      <c r="I11963">
        <v>2010</v>
      </c>
      <c r="J11963">
        <v>0.10465099999999999</v>
      </c>
    </row>
    <row r="11964" spans="1:10" x14ac:dyDescent="0.25">
      <c r="A11964" t="s">
        <v>225</v>
      </c>
      <c r="B11964" t="s">
        <v>80</v>
      </c>
      <c r="C11964" t="s">
        <v>37</v>
      </c>
      <c r="D11964">
        <v>130106</v>
      </c>
      <c r="E11964" t="s">
        <v>345</v>
      </c>
      <c r="F11964">
        <v>114</v>
      </c>
      <c r="G11964" t="s">
        <v>335</v>
      </c>
      <c r="H11964" t="s">
        <v>84</v>
      </c>
      <c r="I11964">
        <v>2010</v>
      </c>
      <c r="J11964">
        <v>0.93483400000000005</v>
      </c>
    </row>
    <row r="11965" spans="1:10" x14ac:dyDescent="0.25">
      <c r="A11965" t="s">
        <v>225</v>
      </c>
      <c r="B11965" t="s">
        <v>80</v>
      </c>
      <c r="C11965" t="s">
        <v>37</v>
      </c>
      <c r="D11965">
        <v>130216</v>
      </c>
      <c r="E11965" t="s">
        <v>355</v>
      </c>
      <c r="F11965">
        <v>120</v>
      </c>
      <c r="G11965" t="s">
        <v>332</v>
      </c>
      <c r="H11965" t="s">
        <v>84</v>
      </c>
      <c r="I11965">
        <v>2010</v>
      </c>
      <c r="J11965">
        <v>0.158528</v>
      </c>
    </row>
    <row r="11966" spans="1:10" x14ac:dyDescent="0.25">
      <c r="A11966" t="s">
        <v>225</v>
      </c>
      <c r="B11966" t="s">
        <v>80</v>
      </c>
      <c r="C11966" t="s">
        <v>37</v>
      </c>
      <c r="D11966">
        <v>120303</v>
      </c>
      <c r="E11966" t="s">
        <v>259</v>
      </c>
      <c r="F11966">
        <v>115</v>
      </c>
      <c r="G11966" t="s">
        <v>341</v>
      </c>
      <c r="H11966" t="s">
        <v>84</v>
      </c>
      <c r="I11966">
        <v>2010</v>
      </c>
      <c r="J11966">
        <v>1.03914E-2</v>
      </c>
    </row>
    <row r="11967" spans="1:10" x14ac:dyDescent="0.25">
      <c r="A11967" t="s">
        <v>225</v>
      </c>
      <c r="B11967" t="s">
        <v>80</v>
      </c>
      <c r="C11967" t="s">
        <v>37</v>
      </c>
      <c r="D11967">
        <v>120216</v>
      </c>
      <c r="E11967" t="s">
        <v>263</v>
      </c>
      <c r="F11967">
        <v>109</v>
      </c>
      <c r="G11967" t="s">
        <v>342</v>
      </c>
      <c r="H11967" t="s">
        <v>84</v>
      </c>
      <c r="I11967">
        <v>2010</v>
      </c>
      <c r="J11967">
        <v>4.2882099999999999E-2</v>
      </c>
    </row>
    <row r="11968" spans="1:10" x14ac:dyDescent="0.25">
      <c r="A11968" t="s">
        <v>225</v>
      </c>
      <c r="B11968" t="s">
        <v>80</v>
      </c>
      <c r="C11968" t="s">
        <v>37</v>
      </c>
      <c r="D11968">
        <v>120113</v>
      </c>
      <c r="E11968" t="s">
        <v>267</v>
      </c>
      <c r="F11968">
        <v>115</v>
      </c>
      <c r="G11968" t="s">
        <v>341</v>
      </c>
      <c r="H11968" t="s">
        <v>84</v>
      </c>
      <c r="I11968">
        <v>2010</v>
      </c>
      <c r="J11968">
        <v>0.121199</v>
      </c>
    </row>
    <row r="11969" spans="1:10" x14ac:dyDescent="0.25">
      <c r="A11969" t="s">
        <v>224</v>
      </c>
      <c r="B11969" t="s">
        <v>80</v>
      </c>
      <c r="C11969" t="s">
        <v>37</v>
      </c>
      <c r="D11969">
        <v>120215</v>
      </c>
      <c r="E11969" t="s">
        <v>264</v>
      </c>
      <c r="F11969">
        <v>103</v>
      </c>
      <c r="G11969" t="s">
        <v>82</v>
      </c>
      <c r="H11969" t="s">
        <v>84</v>
      </c>
      <c r="I11969">
        <v>2014</v>
      </c>
      <c r="J11969">
        <v>2.7750499999999998E-6</v>
      </c>
    </row>
    <row r="11970" spans="1:10" x14ac:dyDescent="0.25">
      <c r="A11970" t="s">
        <v>223</v>
      </c>
      <c r="B11970" t="s">
        <v>75</v>
      </c>
      <c r="C11970" t="s">
        <v>31</v>
      </c>
      <c r="D11970" t="s">
        <v>235</v>
      </c>
      <c r="E11970" t="s">
        <v>234</v>
      </c>
      <c r="F11970">
        <v>120</v>
      </c>
      <c r="G11970" t="s">
        <v>332</v>
      </c>
      <c r="H11970" t="s">
        <v>84</v>
      </c>
      <c r="I11970">
        <v>2010</v>
      </c>
      <c r="J11970">
        <v>113.47199999999999</v>
      </c>
    </row>
    <row r="11971" spans="1:10" x14ac:dyDescent="0.25">
      <c r="A11971" t="s">
        <v>225</v>
      </c>
      <c r="B11971" t="s">
        <v>76</v>
      </c>
      <c r="C11971" t="s">
        <v>78</v>
      </c>
      <c r="D11971">
        <v>8902500</v>
      </c>
      <c r="E11971" t="s">
        <v>327</v>
      </c>
      <c r="F11971">
        <v>109</v>
      </c>
      <c r="G11971" t="s">
        <v>342</v>
      </c>
      <c r="H11971" t="s">
        <v>84</v>
      </c>
      <c r="I11971">
        <v>2015</v>
      </c>
      <c r="J11971">
        <v>980.072</v>
      </c>
    </row>
    <row r="11972" spans="1:10" x14ac:dyDescent="0.25">
      <c r="A11972" t="s">
        <v>229</v>
      </c>
      <c r="B11972" t="s">
        <v>80</v>
      </c>
      <c r="C11972" t="s">
        <v>37</v>
      </c>
      <c r="D11972">
        <v>130213</v>
      </c>
      <c r="E11972" t="s">
        <v>368</v>
      </c>
      <c r="F11972">
        <v>120</v>
      </c>
      <c r="G11972" t="s">
        <v>332</v>
      </c>
      <c r="H11972" t="s">
        <v>84</v>
      </c>
      <c r="I11972">
        <v>2015</v>
      </c>
      <c r="J11972">
        <v>2.1852399999999998</v>
      </c>
    </row>
    <row r="11973" spans="1:10" x14ac:dyDescent="0.25">
      <c r="A11973" t="s">
        <v>229</v>
      </c>
      <c r="B11973" t="s">
        <v>80</v>
      </c>
      <c r="C11973" t="s">
        <v>37</v>
      </c>
      <c r="D11973">
        <v>130219</v>
      </c>
      <c r="E11973" t="s">
        <v>354</v>
      </c>
      <c r="F11973">
        <v>111</v>
      </c>
      <c r="G11973" t="s">
        <v>333</v>
      </c>
      <c r="H11973" t="s">
        <v>84</v>
      </c>
      <c r="I11973">
        <v>2015</v>
      </c>
      <c r="J11973">
        <v>1.6623E-3</v>
      </c>
    </row>
    <row r="11974" spans="1:10" x14ac:dyDescent="0.25">
      <c r="A11974" t="s">
        <v>225</v>
      </c>
      <c r="B11974" t="s">
        <v>79</v>
      </c>
      <c r="C11974" t="s">
        <v>35</v>
      </c>
      <c r="D11974" t="s">
        <v>243</v>
      </c>
      <c r="E11974" t="s">
        <v>242</v>
      </c>
      <c r="F11974">
        <v>103</v>
      </c>
      <c r="G11974" t="s">
        <v>82</v>
      </c>
      <c r="H11974" t="s">
        <v>84</v>
      </c>
      <c r="I11974">
        <v>2014</v>
      </c>
      <c r="J11974">
        <v>2.3304399999999998</v>
      </c>
    </row>
    <row r="11975" spans="1:10" x14ac:dyDescent="0.25">
      <c r="A11975" t="s">
        <v>225</v>
      </c>
      <c r="B11975" t="s">
        <v>79</v>
      </c>
      <c r="C11975" t="s">
        <v>35</v>
      </c>
      <c r="D11975" t="s">
        <v>243</v>
      </c>
      <c r="E11975" t="s">
        <v>242</v>
      </c>
      <c r="F11975">
        <v>103</v>
      </c>
      <c r="G11975" t="s">
        <v>82</v>
      </c>
      <c r="H11975" t="s">
        <v>84</v>
      </c>
      <c r="I11975">
        <v>1995</v>
      </c>
      <c r="J11975">
        <v>1.7538800000000001</v>
      </c>
    </row>
    <row r="11976" spans="1:10" x14ac:dyDescent="0.25">
      <c r="A11976" t="s">
        <v>223</v>
      </c>
      <c r="B11976" t="s">
        <v>79</v>
      </c>
      <c r="C11976" t="s">
        <v>35</v>
      </c>
      <c r="D11976" t="s">
        <v>243</v>
      </c>
      <c r="E11976" t="s">
        <v>242</v>
      </c>
      <c r="F11976">
        <v>122</v>
      </c>
      <c r="G11976" t="s">
        <v>369</v>
      </c>
      <c r="H11976" t="s">
        <v>84</v>
      </c>
      <c r="I11976">
        <v>1995</v>
      </c>
      <c r="J11976">
        <v>357.62700000000001</v>
      </c>
    </row>
    <row r="11977" spans="1:10" x14ac:dyDescent="0.25">
      <c r="A11977" t="s">
        <v>223</v>
      </c>
      <c r="B11977" t="s">
        <v>80</v>
      </c>
      <c r="C11977" t="s">
        <v>37</v>
      </c>
      <c r="D11977">
        <v>120215</v>
      </c>
      <c r="E11977" t="s">
        <v>264</v>
      </c>
      <c r="F11977">
        <v>111</v>
      </c>
      <c r="G11977" t="s">
        <v>333</v>
      </c>
      <c r="H11977" t="s">
        <v>84</v>
      </c>
      <c r="I11977">
        <v>2005</v>
      </c>
      <c r="J11977">
        <v>4.8845599999999996E-4</v>
      </c>
    </row>
    <row r="11978" spans="1:10" x14ac:dyDescent="0.25">
      <c r="A11978" t="s">
        <v>223</v>
      </c>
      <c r="B11978" t="s">
        <v>80</v>
      </c>
      <c r="C11978" t="s">
        <v>37</v>
      </c>
      <c r="D11978">
        <v>130112</v>
      </c>
      <c r="E11978" t="s">
        <v>349</v>
      </c>
      <c r="F11978">
        <v>111</v>
      </c>
      <c r="G11978" t="s">
        <v>333</v>
      </c>
      <c r="H11978" t="s">
        <v>84</v>
      </c>
      <c r="I11978">
        <v>2005</v>
      </c>
      <c r="J11978">
        <v>3.7759400000000002E-3</v>
      </c>
    </row>
    <row r="11979" spans="1:10" x14ac:dyDescent="0.25">
      <c r="A11979" t="s">
        <v>223</v>
      </c>
      <c r="B11979" t="s">
        <v>80</v>
      </c>
      <c r="C11979" t="s">
        <v>81</v>
      </c>
      <c r="D11979">
        <v>230800</v>
      </c>
      <c r="E11979" t="s">
        <v>379</v>
      </c>
      <c r="F11979">
        <v>104</v>
      </c>
      <c r="G11979" t="s">
        <v>340</v>
      </c>
      <c r="H11979" t="s">
        <v>84</v>
      </c>
      <c r="I11979">
        <v>1990</v>
      </c>
      <c r="J11979">
        <v>3.2610100000000003E-2</v>
      </c>
    </row>
    <row r="11980" spans="1:10" x14ac:dyDescent="0.25">
      <c r="A11980" t="s">
        <v>226</v>
      </c>
      <c r="B11980" t="s">
        <v>80</v>
      </c>
      <c r="C11980" t="s">
        <v>37</v>
      </c>
      <c r="D11980">
        <v>120213</v>
      </c>
      <c r="E11980" t="s">
        <v>265</v>
      </c>
      <c r="F11980">
        <v>114</v>
      </c>
      <c r="G11980" t="s">
        <v>335</v>
      </c>
      <c r="H11980" t="s">
        <v>84</v>
      </c>
      <c r="I11980">
        <v>2010</v>
      </c>
      <c r="J11980">
        <v>9.6997200000000006E-2</v>
      </c>
    </row>
    <row r="11981" spans="1:10" x14ac:dyDescent="0.25">
      <c r="A11981" t="s">
        <v>226</v>
      </c>
      <c r="B11981" t="s">
        <v>80</v>
      </c>
      <c r="C11981" t="s">
        <v>37</v>
      </c>
      <c r="D11981">
        <v>150203</v>
      </c>
      <c r="E11981" t="s">
        <v>285</v>
      </c>
      <c r="F11981">
        <v>109</v>
      </c>
      <c r="G11981" t="s">
        <v>342</v>
      </c>
      <c r="H11981" t="s">
        <v>84</v>
      </c>
      <c r="I11981">
        <v>2010</v>
      </c>
      <c r="J11981">
        <v>2.2657100000000002E-3</v>
      </c>
    </row>
    <row r="11982" spans="1:10" x14ac:dyDescent="0.25">
      <c r="A11982" t="s">
        <v>229</v>
      </c>
      <c r="B11982" t="s">
        <v>74</v>
      </c>
      <c r="C11982" t="s">
        <v>34</v>
      </c>
      <c r="D11982">
        <v>901000</v>
      </c>
      <c r="E11982" t="s">
        <v>34</v>
      </c>
      <c r="F11982">
        <v>103</v>
      </c>
      <c r="G11982" t="s">
        <v>82</v>
      </c>
      <c r="H11982" t="s">
        <v>84</v>
      </c>
      <c r="I11982">
        <v>2010</v>
      </c>
      <c r="J11982">
        <v>3.32281</v>
      </c>
    </row>
    <row r="11983" spans="1:10" x14ac:dyDescent="0.25">
      <c r="A11983" t="s">
        <v>229</v>
      </c>
      <c r="B11983" t="s">
        <v>74</v>
      </c>
      <c r="C11983" t="s">
        <v>34</v>
      </c>
      <c r="D11983">
        <v>901000</v>
      </c>
      <c r="E11983" t="s">
        <v>34</v>
      </c>
      <c r="F11983">
        <v>103</v>
      </c>
      <c r="G11983" t="s">
        <v>82</v>
      </c>
      <c r="H11983" t="s">
        <v>84</v>
      </c>
      <c r="I11983">
        <v>2014</v>
      </c>
      <c r="J11983">
        <v>1.64022</v>
      </c>
    </row>
    <row r="11984" spans="1:10" x14ac:dyDescent="0.25">
      <c r="A11984" t="s">
        <v>229</v>
      </c>
      <c r="B11984" t="s">
        <v>74</v>
      </c>
      <c r="C11984" t="s">
        <v>34</v>
      </c>
      <c r="D11984">
        <v>901000</v>
      </c>
      <c r="E11984" t="s">
        <v>34</v>
      </c>
      <c r="F11984">
        <v>114</v>
      </c>
      <c r="G11984" t="s">
        <v>335</v>
      </c>
      <c r="H11984" t="s">
        <v>84</v>
      </c>
      <c r="I11984">
        <v>2010</v>
      </c>
      <c r="J11984">
        <v>8.3070199999999996</v>
      </c>
    </row>
    <row r="11985" spans="1:10" x14ac:dyDescent="0.25">
      <c r="A11985" t="s">
        <v>229</v>
      </c>
      <c r="B11985" t="s">
        <v>80</v>
      </c>
      <c r="C11985" t="s">
        <v>37</v>
      </c>
      <c r="D11985">
        <v>130213</v>
      </c>
      <c r="E11985" t="s">
        <v>368</v>
      </c>
      <c r="F11985">
        <v>109</v>
      </c>
      <c r="G11985" t="s">
        <v>342</v>
      </c>
      <c r="H11985" t="s">
        <v>84</v>
      </c>
      <c r="I11985">
        <v>2010</v>
      </c>
      <c r="J11985">
        <v>6.3989099999999999</v>
      </c>
    </row>
    <row r="11986" spans="1:10" x14ac:dyDescent="0.25">
      <c r="A11986" t="s">
        <v>226</v>
      </c>
      <c r="B11986" t="s">
        <v>79</v>
      </c>
      <c r="C11986" t="s">
        <v>35</v>
      </c>
      <c r="D11986" t="s">
        <v>243</v>
      </c>
      <c r="E11986" t="s">
        <v>242</v>
      </c>
      <c r="F11986">
        <v>119</v>
      </c>
      <c r="G11986" t="s">
        <v>357</v>
      </c>
      <c r="H11986" t="s">
        <v>84</v>
      </c>
      <c r="I11986">
        <v>1995</v>
      </c>
      <c r="J11986">
        <v>0.20580399999999999</v>
      </c>
    </row>
    <row r="11987" spans="1:10" x14ac:dyDescent="0.25">
      <c r="A11987" t="s">
        <v>227</v>
      </c>
      <c r="B11987" t="s">
        <v>80</v>
      </c>
      <c r="C11987" t="s">
        <v>37</v>
      </c>
      <c r="D11987">
        <v>150202</v>
      </c>
      <c r="E11987" t="s">
        <v>286</v>
      </c>
      <c r="F11987">
        <v>109</v>
      </c>
      <c r="G11987" t="s">
        <v>342</v>
      </c>
      <c r="H11987" t="s">
        <v>84</v>
      </c>
      <c r="I11987">
        <v>1990</v>
      </c>
      <c r="J11987">
        <v>8.2179500000000003E-2</v>
      </c>
    </row>
    <row r="11988" spans="1:10" x14ac:dyDescent="0.25">
      <c r="A11988" t="s">
        <v>227</v>
      </c>
      <c r="B11988" t="s">
        <v>80</v>
      </c>
      <c r="C11988" t="s">
        <v>37</v>
      </c>
      <c r="D11988">
        <v>130215</v>
      </c>
      <c r="E11988" t="s">
        <v>384</v>
      </c>
      <c r="F11988">
        <v>114</v>
      </c>
      <c r="G11988" t="s">
        <v>335</v>
      </c>
      <c r="H11988" t="s">
        <v>84</v>
      </c>
      <c r="I11988">
        <v>1990</v>
      </c>
      <c r="J11988">
        <v>8.5436699999999997E-4</v>
      </c>
    </row>
    <row r="11989" spans="1:10" x14ac:dyDescent="0.25">
      <c r="A11989" t="s">
        <v>225</v>
      </c>
      <c r="B11989" t="s">
        <v>80</v>
      </c>
      <c r="C11989" t="s">
        <v>37</v>
      </c>
      <c r="D11989">
        <v>120213</v>
      </c>
      <c r="E11989" t="s">
        <v>265</v>
      </c>
      <c r="F11989">
        <v>111</v>
      </c>
      <c r="G11989" t="s">
        <v>333</v>
      </c>
      <c r="H11989" t="s">
        <v>84</v>
      </c>
      <c r="I11989">
        <v>2000</v>
      </c>
      <c r="J11989">
        <v>1.41601</v>
      </c>
    </row>
    <row r="11990" spans="1:10" x14ac:dyDescent="0.25">
      <c r="A11990" t="s">
        <v>225</v>
      </c>
      <c r="B11990" t="s">
        <v>80</v>
      </c>
      <c r="C11990" t="s">
        <v>37</v>
      </c>
      <c r="D11990">
        <v>130216</v>
      </c>
      <c r="E11990" t="s">
        <v>355</v>
      </c>
      <c r="F11990">
        <v>111</v>
      </c>
      <c r="G11990" t="s">
        <v>333</v>
      </c>
      <c r="H11990" t="s">
        <v>84</v>
      </c>
      <c r="I11990">
        <v>2000</v>
      </c>
      <c r="J11990">
        <v>3.5511499999999999E-3</v>
      </c>
    </row>
    <row r="11991" spans="1:10" x14ac:dyDescent="0.25">
      <c r="A11991" t="s">
        <v>225</v>
      </c>
      <c r="B11991" t="s">
        <v>80</v>
      </c>
      <c r="C11991" t="s">
        <v>37</v>
      </c>
      <c r="D11991">
        <v>130216</v>
      </c>
      <c r="E11991" t="s">
        <v>355</v>
      </c>
      <c r="F11991">
        <v>109</v>
      </c>
      <c r="G11991" t="s">
        <v>342</v>
      </c>
      <c r="H11991" t="s">
        <v>84</v>
      </c>
      <c r="I11991">
        <v>2000</v>
      </c>
      <c r="J11991">
        <v>0.33735900000000002</v>
      </c>
    </row>
    <row r="11992" spans="1:10" x14ac:dyDescent="0.25">
      <c r="A11992" t="s">
        <v>225</v>
      </c>
      <c r="B11992" t="s">
        <v>80</v>
      </c>
      <c r="C11992" t="s">
        <v>37</v>
      </c>
      <c r="D11992">
        <v>120106</v>
      </c>
      <c r="E11992" t="s">
        <v>269</v>
      </c>
      <c r="F11992">
        <v>120</v>
      </c>
      <c r="G11992" t="s">
        <v>332</v>
      </c>
      <c r="H11992" t="s">
        <v>84</v>
      </c>
      <c r="I11992">
        <v>2000</v>
      </c>
      <c r="J11992">
        <v>542.36900000000003</v>
      </c>
    </row>
    <row r="11993" spans="1:10" x14ac:dyDescent="0.25">
      <c r="A11993" t="s">
        <v>225</v>
      </c>
      <c r="B11993" t="s">
        <v>80</v>
      </c>
      <c r="C11993" t="s">
        <v>37</v>
      </c>
      <c r="D11993">
        <v>120113</v>
      </c>
      <c r="E11993" t="s">
        <v>267</v>
      </c>
      <c r="F11993">
        <v>115</v>
      </c>
      <c r="G11993" t="s">
        <v>341</v>
      </c>
      <c r="H11993" t="s">
        <v>84</v>
      </c>
      <c r="I11993">
        <v>2000</v>
      </c>
      <c r="J11993">
        <v>0.104228</v>
      </c>
    </row>
    <row r="11994" spans="1:10" x14ac:dyDescent="0.25">
      <c r="A11994" t="s">
        <v>223</v>
      </c>
      <c r="B11994" t="s">
        <v>74</v>
      </c>
      <c r="C11994" t="s">
        <v>34</v>
      </c>
      <c r="D11994">
        <v>901000</v>
      </c>
      <c r="E11994" t="s">
        <v>34</v>
      </c>
      <c r="F11994">
        <v>111</v>
      </c>
      <c r="G11994" t="s">
        <v>333</v>
      </c>
      <c r="H11994" t="s">
        <v>84</v>
      </c>
      <c r="I11994">
        <v>2015</v>
      </c>
      <c r="J11994">
        <v>1.17727</v>
      </c>
    </row>
    <row r="11995" spans="1:10" x14ac:dyDescent="0.25">
      <c r="A11995" t="s">
        <v>223</v>
      </c>
      <c r="B11995" t="s">
        <v>80</v>
      </c>
      <c r="C11995" t="s">
        <v>81</v>
      </c>
      <c r="D11995">
        <v>260201</v>
      </c>
      <c r="E11995" t="s">
        <v>230</v>
      </c>
      <c r="F11995">
        <v>109</v>
      </c>
      <c r="G11995" t="s">
        <v>342</v>
      </c>
      <c r="H11995" t="s">
        <v>84</v>
      </c>
      <c r="I11995">
        <v>1990</v>
      </c>
      <c r="J11995">
        <v>5.2435</v>
      </c>
    </row>
    <row r="11996" spans="1:10" x14ac:dyDescent="0.25">
      <c r="A11996" t="s">
        <v>223</v>
      </c>
      <c r="B11996" t="s">
        <v>80</v>
      </c>
      <c r="C11996" t="s">
        <v>81</v>
      </c>
      <c r="D11996">
        <v>260200</v>
      </c>
      <c r="E11996" t="s">
        <v>389</v>
      </c>
      <c r="F11996">
        <v>104</v>
      </c>
      <c r="G11996" t="s">
        <v>340</v>
      </c>
      <c r="H11996" t="s">
        <v>84</v>
      </c>
      <c r="I11996">
        <v>2005</v>
      </c>
      <c r="J11996">
        <v>1.17001E-2</v>
      </c>
    </row>
    <row r="11997" spans="1:10" x14ac:dyDescent="0.25">
      <c r="A11997" t="s">
        <v>226</v>
      </c>
      <c r="B11997" t="s">
        <v>80</v>
      </c>
      <c r="C11997" t="s">
        <v>191</v>
      </c>
      <c r="D11997">
        <v>230701</v>
      </c>
      <c r="E11997" t="s">
        <v>232</v>
      </c>
      <c r="F11997">
        <v>109</v>
      </c>
      <c r="G11997" t="s">
        <v>342</v>
      </c>
      <c r="H11997" t="s">
        <v>84</v>
      </c>
      <c r="I11997">
        <v>2000</v>
      </c>
      <c r="J11997">
        <v>39.840699999999998</v>
      </c>
    </row>
    <row r="11998" spans="1:10" x14ac:dyDescent="0.25">
      <c r="A11998" t="s">
        <v>226</v>
      </c>
      <c r="B11998" t="s">
        <v>80</v>
      </c>
      <c r="C11998" t="s">
        <v>191</v>
      </c>
      <c r="D11998">
        <v>230901</v>
      </c>
      <c r="E11998" t="s">
        <v>401</v>
      </c>
      <c r="F11998">
        <v>104</v>
      </c>
      <c r="G11998" t="s">
        <v>340</v>
      </c>
      <c r="H11998" t="s">
        <v>84</v>
      </c>
      <c r="I11998">
        <v>2014</v>
      </c>
      <c r="J11998">
        <v>9.0181299999999992E-3</v>
      </c>
    </row>
    <row r="11999" spans="1:10" x14ac:dyDescent="0.25">
      <c r="A11999" t="s">
        <v>226</v>
      </c>
      <c r="B11999" t="s">
        <v>80</v>
      </c>
      <c r="C11999" t="s">
        <v>191</v>
      </c>
      <c r="D11999">
        <v>230901</v>
      </c>
      <c r="E11999" t="s">
        <v>401</v>
      </c>
      <c r="F11999">
        <v>120</v>
      </c>
      <c r="G11999" t="s">
        <v>332</v>
      </c>
      <c r="H11999" t="s">
        <v>84</v>
      </c>
      <c r="I11999">
        <v>1995</v>
      </c>
      <c r="J11999">
        <v>29.680499999999999</v>
      </c>
    </row>
    <row r="12000" spans="1:10" x14ac:dyDescent="0.25">
      <c r="A12000" t="s">
        <v>223</v>
      </c>
      <c r="B12000" t="s">
        <v>80</v>
      </c>
      <c r="C12000" t="s">
        <v>37</v>
      </c>
      <c r="D12000">
        <v>150203</v>
      </c>
      <c r="E12000" t="s">
        <v>285</v>
      </c>
      <c r="F12000">
        <v>114</v>
      </c>
      <c r="G12000" t="s">
        <v>335</v>
      </c>
      <c r="H12000" t="s">
        <v>84</v>
      </c>
      <c r="I12000">
        <v>1995</v>
      </c>
      <c r="J12000">
        <v>2.19499E-3</v>
      </c>
    </row>
    <row r="12001" spans="1:10" x14ac:dyDescent="0.25">
      <c r="A12001" t="s">
        <v>223</v>
      </c>
      <c r="B12001" t="s">
        <v>80</v>
      </c>
      <c r="C12001" t="s">
        <v>37</v>
      </c>
      <c r="D12001">
        <v>130302</v>
      </c>
      <c r="E12001" t="s">
        <v>336</v>
      </c>
      <c r="F12001">
        <v>114</v>
      </c>
      <c r="G12001" t="s">
        <v>335</v>
      </c>
      <c r="H12001" t="s">
        <v>84</v>
      </c>
      <c r="I12001">
        <v>1990</v>
      </c>
      <c r="J12001">
        <v>2.01697E-4</v>
      </c>
    </row>
    <row r="12002" spans="1:10" x14ac:dyDescent="0.25">
      <c r="A12002" t="s">
        <v>227</v>
      </c>
      <c r="B12002" t="s">
        <v>204</v>
      </c>
      <c r="C12002" t="s">
        <v>203</v>
      </c>
      <c r="D12002" t="s">
        <v>442</v>
      </c>
      <c r="E12002" t="s">
        <v>441</v>
      </c>
      <c r="F12002">
        <v>120</v>
      </c>
      <c r="G12002" t="s">
        <v>332</v>
      </c>
      <c r="H12002" t="s">
        <v>84</v>
      </c>
      <c r="I12002">
        <v>2000</v>
      </c>
      <c r="J12002">
        <v>1.4542999999999999</v>
      </c>
    </row>
    <row r="12003" spans="1:10" x14ac:dyDescent="0.25">
      <c r="A12003" t="s">
        <v>224</v>
      </c>
      <c r="B12003" t="s">
        <v>79</v>
      </c>
      <c r="C12003" t="s">
        <v>193</v>
      </c>
      <c r="D12003" t="s">
        <v>419</v>
      </c>
      <c r="E12003" t="s">
        <v>418</v>
      </c>
      <c r="F12003">
        <v>120</v>
      </c>
      <c r="G12003" t="s">
        <v>332</v>
      </c>
      <c r="H12003" t="s">
        <v>84</v>
      </c>
      <c r="I12003">
        <v>2000</v>
      </c>
      <c r="J12003">
        <v>36</v>
      </c>
    </row>
    <row r="12004" spans="1:10" x14ac:dyDescent="0.25">
      <c r="A12004" t="s">
        <v>227</v>
      </c>
      <c r="B12004" t="s">
        <v>204</v>
      </c>
      <c r="C12004" t="s">
        <v>203</v>
      </c>
      <c r="D12004" t="s">
        <v>463</v>
      </c>
      <c r="E12004" t="s">
        <v>462</v>
      </c>
      <c r="F12004">
        <v>120</v>
      </c>
      <c r="G12004" t="s">
        <v>332</v>
      </c>
      <c r="H12004" t="s">
        <v>84</v>
      </c>
      <c r="I12004">
        <v>2000</v>
      </c>
      <c r="J12004">
        <v>50</v>
      </c>
    </row>
    <row r="12005" spans="1:10" x14ac:dyDescent="0.25">
      <c r="A12005" t="s">
        <v>226</v>
      </c>
      <c r="B12005" t="s">
        <v>214</v>
      </c>
      <c r="C12005" t="s">
        <v>213</v>
      </c>
      <c r="D12005" t="s">
        <v>309</v>
      </c>
      <c r="E12005" t="s">
        <v>308</v>
      </c>
      <c r="F12005">
        <v>120</v>
      </c>
      <c r="G12005" t="s">
        <v>332</v>
      </c>
      <c r="H12005" t="s">
        <v>84</v>
      </c>
      <c r="I12005">
        <v>2000</v>
      </c>
      <c r="J12005">
        <v>190</v>
      </c>
    </row>
    <row r="12006" spans="1:10" x14ac:dyDescent="0.25">
      <c r="A12006" t="s">
        <v>227</v>
      </c>
      <c r="B12006" t="s">
        <v>76</v>
      </c>
      <c r="C12006" t="s">
        <v>196</v>
      </c>
      <c r="D12006" t="s">
        <v>444</v>
      </c>
      <c r="E12006" t="s">
        <v>443</v>
      </c>
      <c r="F12006">
        <v>120</v>
      </c>
      <c r="G12006" t="s">
        <v>332</v>
      </c>
      <c r="H12006" t="s">
        <v>84</v>
      </c>
      <c r="I12006">
        <v>2000</v>
      </c>
      <c r="J12006">
        <v>14</v>
      </c>
    </row>
    <row r="12007" spans="1:10" x14ac:dyDescent="0.25">
      <c r="A12007" t="s">
        <v>224</v>
      </c>
      <c r="B12007" t="s">
        <v>76</v>
      </c>
      <c r="C12007" t="s">
        <v>196</v>
      </c>
      <c r="D12007" t="s">
        <v>397</v>
      </c>
      <c r="E12007" t="s">
        <v>396</v>
      </c>
      <c r="F12007">
        <v>120</v>
      </c>
      <c r="G12007" t="s">
        <v>332</v>
      </c>
      <c r="H12007" t="s">
        <v>84</v>
      </c>
      <c r="I12007">
        <v>2000</v>
      </c>
      <c r="J12007">
        <v>406</v>
      </c>
    </row>
    <row r="12008" spans="1:10" x14ac:dyDescent="0.25">
      <c r="A12008" t="s">
        <v>225</v>
      </c>
      <c r="B12008" t="s">
        <v>76</v>
      </c>
      <c r="C12008" t="s">
        <v>77</v>
      </c>
      <c r="D12008" t="s">
        <v>274</v>
      </c>
      <c r="E12008" t="s">
        <v>273</v>
      </c>
      <c r="F12008">
        <v>120</v>
      </c>
      <c r="G12008" t="s">
        <v>332</v>
      </c>
      <c r="H12008" t="s">
        <v>84</v>
      </c>
      <c r="I12008">
        <v>2000</v>
      </c>
      <c r="J12008">
        <v>353</v>
      </c>
    </row>
    <row r="12009" spans="1:10" x14ac:dyDescent="0.25">
      <c r="A12009" t="s">
        <v>227</v>
      </c>
      <c r="B12009" t="s">
        <v>73</v>
      </c>
      <c r="C12009" t="s">
        <v>209</v>
      </c>
      <c r="D12009" t="s">
        <v>376</v>
      </c>
      <c r="E12009" t="s">
        <v>375</v>
      </c>
      <c r="F12009">
        <v>120</v>
      </c>
      <c r="G12009" t="s">
        <v>332</v>
      </c>
      <c r="H12009" t="s">
        <v>84</v>
      </c>
      <c r="I12009">
        <v>2000</v>
      </c>
      <c r="J12009">
        <v>166.52</v>
      </c>
    </row>
    <row r="12010" spans="1:10" x14ac:dyDescent="0.25">
      <c r="A12010" t="s">
        <v>229</v>
      </c>
      <c r="B12010" t="s">
        <v>73</v>
      </c>
      <c r="C12010" t="s">
        <v>212</v>
      </c>
      <c r="D12010" t="s">
        <v>393</v>
      </c>
      <c r="E12010" t="s">
        <v>392</v>
      </c>
      <c r="F12010">
        <v>120</v>
      </c>
      <c r="G12010" t="s">
        <v>332</v>
      </c>
      <c r="H12010" t="s">
        <v>84</v>
      </c>
      <c r="I12010">
        <v>2000</v>
      </c>
      <c r="J12010">
        <v>26</v>
      </c>
    </row>
    <row r="12011" spans="1:10" x14ac:dyDescent="0.25">
      <c r="A12011" t="s">
        <v>227</v>
      </c>
      <c r="B12011" t="s">
        <v>76</v>
      </c>
      <c r="C12011" t="s">
        <v>78</v>
      </c>
      <c r="D12011" t="s">
        <v>400</v>
      </c>
      <c r="E12011" t="s">
        <v>399</v>
      </c>
      <c r="F12011">
        <v>120</v>
      </c>
      <c r="G12011" t="s">
        <v>332</v>
      </c>
      <c r="H12011" t="s">
        <v>84</v>
      </c>
      <c r="I12011">
        <v>1995</v>
      </c>
      <c r="J12011">
        <v>8.4</v>
      </c>
    </row>
    <row r="12012" spans="1:10" x14ac:dyDescent="0.25">
      <c r="A12012" t="s">
        <v>226</v>
      </c>
      <c r="B12012" t="s">
        <v>73</v>
      </c>
      <c r="C12012" t="s">
        <v>209</v>
      </c>
      <c r="D12012" t="s">
        <v>376</v>
      </c>
      <c r="E12012" t="s">
        <v>375</v>
      </c>
      <c r="F12012">
        <v>120</v>
      </c>
      <c r="G12012" t="s">
        <v>332</v>
      </c>
      <c r="H12012" t="s">
        <v>84</v>
      </c>
      <c r="I12012">
        <v>1995</v>
      </c>
      <c r="J12012">
        <v>8.6</v>
      </c>
    </row>
    <row r="12013" spans="1:10" x14ac:dyDescent="0.25">
      <c r="A12013" t="s">
        <v>227</v>
      </c>
      <c r="B12013" t="s">
        <v>73</v>
      </c>
      <c r="C12013" t="s">
        <v>212</v>
      </c>
      <c r="D12013" t="s">
        <v>324</v>
      </c>
      <c r="E12013" t="s">
        <v>323</v>
      </c>
      <c r="F12013">
        <v>120</v>
      </c>
      <c r="G12013" t="s">
        <v>332</v>
      </c>
      <c r="H12013" t="s">
        <v>84</v>
      </c>
      <c r="I12013">
        <v>1995</v>
      </c>
      <c r="J12013">
        <v>1900</v>
      </c>
    </row>
    <row r="12014" spans="1:10" x14ac:dyDescent="0.25">
      <c r="A12014" t="s">
        <v>226</v>
      </c>
      <c r="B12014" t="s">
        <v>80</v>
      </c>
      <c r="C12014" t="s">
        <v>37</v>
      </c>
      <c r="D12014">
        <v>120218</v>
      </c>
      <c r="E12014" t="s">
        <v>262</v>
      </c>
      <c r="F12014">
        <v>120</v>
      </c>
      <c r="G12014" t="s">
        <v>332</v>
      </c>
      <c r="H12014" t="s">
        <v>84</v>
      </c>
      <c r="I12014">
        <v>2014</v>
      </c>
      <c r="J12014">
        <v>0.121115</v>
      </c>
    </row>
    <row r="12015" spans="1:10" x14ac:dyDescent="0.25">
      <c r="A12015" t="s">
        <v>226</v>
      </c>
      <c r="B12015" t="s">
        <v>80</v>
      </c>
      <c r="C12015" t="s">
        <v>37</v>
      </c>
      <c r="D12015">
        <v>130212</v>
      </c>
      <c r="E12015" t="s">
        <v>388</v>
      </c>
      <c r="F12015">
        <v>114</v>
      </c>
      <c r="G12015" t="s">
        <v>335</v>
      </c>
      <c r="H12015" t="s">
        <v>84</v>
      </c>
      <c r="I12015">
        <v>2014</v>
      </c>
      <c r="J12015">
        <v>3.5350799999999999E-3</v>
      </c>
    </row>
    <row r="12016" spans="1:10" x14ac:dyDescent="0.25">
      <c r="A12016" t="s">
        <v>229</v>
      </c>
      <c r="B12016" t="s">
        <v>80</v>
      </c>
      <c r="C12016" t="s">
        <v>37</v>
      </c>
      <c r="D12016">
        <v>130105</v>
      </c>
      <c r="E12016" t="s">
        <v>352</v>
      </c>
      <c r="F12016">
        <v>109</v>
      </c>
      <c r="G12016" t="s">
        <v>342</v>
      </c>
      <c r="H12016" t="s">
        <v>84</v>
      </c>
      <c r="I12016">
        <v>2015</v>
      </c>
      <c r="J12016">
        <v>3.98672</v>
      </c>
    </row>
    <row r="12017" spans="1:10" x14ac:dyDescent="0.25">
      <c r="A12017" t="s">
        <v>229</v>
      </c>
      <c r="B12017" t="s">
        <v>80</v>
      </c>
      <c r="C12017" t="s">
        <v>37</v>
      </c>
      <c r="D12017">
        <v>120112</v>
      </c>
      <c r="E12017" t="s">
        <v>268</v>
      </c>
      <c r="F12017">
        <v>114</v>
      </c>
      <c r="G12017" t="s">
        <v>335</v>
      </c>
      <c r="H12017" t="s">
        <v>84</v>
      </c>
      <c r="I12017">
        <v>2015</v>
      </c>
      <c r="J12017">
        <v>0.17798900000000001</v>
      </c>
    </row>
    <row r="12018" spans="1:10" x14ac:dyDescent="0.25">
      <c r="A12018" t="s">
        <v>229</v>
      </c>
      <c r="B12018" t="s">
        <v>80</v>
      </c>
      <c r="C12018" t="s">
        <v>37</v>
      </c>
      <c r="D12018">
        <v>130302</v>
      </c>
      <c r="E12018" t="s">
        <v>336</v>
      </c>
      <c r="F12018">
        <v>104</v>
      </c>
      <c r="G12018" t="s">
        <v>340</v>
      </c>
      <c r="H12018" t="s">
        <v>84</v>
      </c>
      <c r="I12018">
        <v>2015</v>
      </c>
      <c r="J12018">
        <v>9.8522700000000001E-6</v>
      </c>
    </row>
    <row r="12019" spans="1:10" x14ac:dyDescent="0.25">
      <c r="A12019" t="s">
        <v>229</v>
      </c>
      <c r="B12019" t="s">
        <v>80</v>
      </c>
      <c r="C12019" t="s">
        <v>37</v>
      </c>
      <c r="D12019">
        <v>130105</v>
      </c>
      <c r="E12019" t="s">
        <v>352</v>
      </c>
      <c r="F12019">
        <v>111</v>
      </c>
      <c r="G12019" t="s">
        <v>333</v>
      </c>
      <c r="H12019" t="s">
        <v>84</v>
      </c>
      <c r="I12019">
        <v>2015</v>
      </c>
      <c r="J12019">
        <v>4.1965500000000003E-2</v>
      </c>
    </row>
    <row r="12020" spans="1:10" x14ac:dyDescent="0.25">
      <c r="A12020" t="s">
        <v>229</v>
      </c>
      <c r="B12020" t="s">
        <v>80</v>
      </c>
      <c r="C12020" t="s">
        <v>37</v>
      </c>
      <c r="D12020">
        <v>119900</v>
      </c>
      <c r="E12020" t="s">
        <v>350</v>
      </c>
      <c r="F12020">
        <v>120</v>
      </c>
      <c r="G12020" t="s">
        <v>332</v>
      </c>
      <c r="H12020" t="s">
        <v>84</v>
      </c>
      <c r="I12020">
        <v>2015</v>
      </c>
      <c r="J12020">
        <v>448.02100000000002</v>
      </c>
    </row>
    <row r="12021" spans="1:10" x14ac:dyDescent="0.25">
      <c r="A12021" t="s">
        <v>226</v>
      </c>
      <c r="B12021" t="s">
        <v>80</v>
      </c>
      <c r="C12021" t="s">
        <v>37</v>
      </c>
      <c r="D12021">
        <v>120213</v>
      </c>
      <c r="E12021" t="s">
        <v>265</v>
      </c>
      <c r="F12021">
        <v>103</v>
      </c>
      <c r="G12021" t="s">
        <v>82</v>
      </c>
      <c r="H12021" t="s">
        <v>84</v>
      </c>
      <c r="I12021">
        <v>2015</v>
      </c>
      <c r="J12021">
        <v>1.6303699999999999E-3</v>
      </c>
    </row>
    <row r="12022" spans="1:10" x14ac:dyDescent="0.25">
      <c r="A12022" t="s">
        <v>225</v>
      </c>
      <c r="B12022" t="s">
        <v>74</v>
      </c>
      <c r="C12022" t="s">
        <v>34</v>
      </c>
      <c r="D12022">
        <v>901001</v>
      </c>
      <c r="E12022" t="s">
        <v>254</v>
      </c>
      <c r="F12022">
        <v>110</v>
      </c>
      <c r="G12022" t="s">
        <v>344</v>
      </c>
      <c r="H12022" t="s">
        <v>84</v>
      </c>
      <c r="I12022">
        <v>2005</v>
      </c>
      <c r="J12022">
        <v>2.5345099999999999E-2</v>
      </c>
    </row>
    <row r="12023" spans="1:10" x14ac:dyDescent="0.25">
      <c r="A12023" t="s">
        <v>225</v>
      </c>
      <c r="B12023" t="s">
        <v>74</v>
      </c>
      <c r="C12023" t="s">
        <v>34</v>
      </c>
      <c r="D12023">
        <v>901001</v>
      </c>
      <c r="E12023" t="s">
        <v>254</v>
      </c>
      <c r="F12023">
        <v>111</v>
      </c>
      <c r="G12023" t="s">
        <v>333</v>
      </c>
      <c r="H12023" t="s">
        <v>84</v>
      </c>
      <c r="I12023">
        <v>2010</v>
      </c>
      <c r="J12023">
        <v>1.13771</v>
      </c>
    </row>
    <row r="12024" spans="1:10" x14ac:dyDescent="0.25">
      <c r="A12024" t="s">
        <v>225</v>
      </c>
      <c r="B12024" t="s">
        <v>74</v>
      </c>
      <c r="C12024" t="s">
        <v>34</v>
      </c>
      <c r="D12024">
        <v>901001</v>
      </c>
      <c r="E12024" t="s">
        <v>254</v>
      </c>
      <c r="F12024">
        <v>120</v>
      </c>
      <c r="G12024" t="s">
        <v>332</v>
      </c>
      <c r="H12024" t="s">
        <v>84</v>
      </c>
      <c r="I12024">
        <v>2010</v>
      </c>
      <c r="J12024">
        <v>15.7395</v>
      </c>
    </row>
    <row r="12025" spans="1:10" x14ac:dyDescent="0.25">
      <c r="A12025" t="s">
        <v>225</v>
      </c>
      <c r="B12025" t="s">
        <v>80</v>
      </c>
      <c r="C12025" t="s">
        <v>37</v>
      </c>
      <c r="D12025">
        <v>130302</v>
      </c>
      <c r="E12025" t="s">
        <v>336</v>
      </c>
      <c r="F12025">
        <v>114</v>
      </c>
      <c r="G12025" t="s">
        <v>335</v>
      </c>
      <c r="H12025" t="s">
        <v>84</v>
      </c>
      <c r="I12025">
        <v>1990</v>
      </c>
      <c r="J12025">
        <v>1.3784299999999999E-3</v>
      </c>
    </row>
    <row r="12026" spans="1:10" x14ac:dyDescent="0.25">
      <c r="A12026" t="s">
        <v>225</v>
      </c>
      <c r="B12026" t="s">
        <v>80</v>
      </c>
      <c r="C12026" t="s">
        <v>37</v>
      </c>
      <c r="D12026">
        <v>120302</v>
      </c>
      <c r="E12026" t="s">
        <v>260</v>
      </c>
      <c r="F12026">
        <v>114</v>
      </c>
      <c r="G12026" t="s">
        <v>335</v>
      </c>
      <c r="H12026" t="s">
        <v>84</v>
      </c>
      <c r="I12026">
        <v>1990</v>
      </c>
      <c r="J12026">
        <v>1.38643E-2</v>
      </c>
    </row>
    <row r="12027" spans="1:10" x14ac:dyDescent="0.25">
      <c r="A12027" t="s">
        <v>225</v>
      </c>
      <c r="B12027" t="s">
        <v>80</v>
      </c>
      <c r="C12027" t="s">
        <v>37</v>
      </c>
      <c r="D12027">
        <v>150102</v>
      </c>
      <c r="E12027" t="s">
        <v>288</v>
      </c>
      <c r="F12027">
        <v>111</v>
      </c>
      <c r="G12027" t="s">
        <v>333</v>
      </c>
      <c r="H12027" t="s">
        <v>84</v>
      </c>
      <c r="I12027">
        <v>1990</v>
      </c>
      <c r="J12027">
        <v>4.6737100000000002E-3</v>
      </c>
    </row>
    <row r="12028" spans="1:10" x14ac:dyDescent="0.25">
      <c r="A12028" t="s">
        <v>225</v>
      </c>
      <c r="B12028" t="s">
        <v>80</v>
      </c>
      <c r="C12028" t="s">
        <v>37</v>
      </c>
      <c r="D12028">
        <v>130105</v>
      </c>
      <c r="E12028" t="s">
        <v>352</v>
      </c>
      <c r="F12028">
        <v>109</v>
      </c>
      <c r="G12028" t="s">
        <v>342</v>
      </c>
      <c r="H12028" t="s">
        <v>84</v>
      </c>
      <c r="I12028">
        <v>1990</v>
      </c>
      <c r="J12028">
        <v>12.182700000000001</v>
      </c>
    </row>
    <row r="12029" spans="1:10" x14ac:dyDescent="0.25">
      <c r="A12029" t="s">
        <v>224</v>
      </c>
      <c r="B12029" t="s">
        <v>71</v>
      </c>
      <c r="C12029" t="s">
        <v>72</v>
      </c>
      <c r="D12029" t="s">
        <v>239</v>
      </c>
      <c r="E12029" t="s">
        <v>238</v>
      </c>
      <c r="F12029">
        <v>109</v>
      </c>
      <c r="G12029" t="s">
        <v>342</v>
      </c>
      <c r="H12029" t="s">
        <v>84</v>
      </c>
      <c r="I12029">
        <v>1995</v>
      </c>
      <c r="J12029">
        <v>10.5</v>
      </c>
    </row>
    <row r="12030" spans="1:10" x14ac:dyDescent="0.25">
      <c r="A12030" t="s">
        <v>224</v>
      </c>
      <c r="B12030" t="s">
        <v>79</v>
      </c>
      <c r="C12030" t="s">
        <v>33</v>
      </c>
      <c r="D12030" t="s">
        <v>253</v>
      </c>
      <c r="E12030" t="s">
        <v>252</v>
      </c>
      <c r="F12030">
        <v>109</v>
      </c>
      <c r="G12030" t="s">
        <v>342</v>
      </c>
      <c r="H12030" t="s">
        <v>84</v>
      </c>
      <c r="I12030">
        <v>1995</v>
      </c>
      <c r="J12030">
        <v>689.64400000000001</v>
      </c>
    </row>
    <row r="12031" spans="1:10" x14ac:dyDescent="0.25">
      <c r="A12031" t="s">
        <v>224</v>
      </c>
      <c r="B12031" t="s">
        <v>76</v>
      </c>
      <c r="C12031" t="s">
        <v>196</v>
      </c>
      <c r="D12031" t="s">
        <v>405</v>
      </c>
      <c r="E12031" t="s">
        <v>404</v>
      </c>
      <c r="F12031">
        <v>109</v>
      </c>
      <c r="G12031" t="s">
        <v>342</v>
      </c>
      <c r="H12031" t="s">
        <v>84</v>
      </c>
      <c r="I12031">
        <v>1995</v>
      </c>
      <c r="J12031">
        <v>2</v>
      </c>
    </row>
    <row r="12032" spans="1:10" x14ac:dyDescent="0.25">
      <c r="A12032" t="s">
        <v>227</v>
      </c>
      <c r="B12032" t="s">
        <v>73</v>
      </c>
      <c r="C12032" t="s">
        <v>211</v>
      </c>
      <c r="D12032" t="s">
        <v>365</v>
      </c>
      <c r="E12032" t="s">
        <v>364</v>
      </c>
      <c r="F12032">
        <v>109</v>
      </c>
      <c r="G12032" t="s">
        <v>342</v>
      </c>
      <c r="H12032" t="s">
        <v>84</v>
      </c>
      <c r="I12032">
        <v>1995</v>
      </c>
      <c r="J12032">
        <v>0.2</v>
      </c>
    </row>
    <row r="12033" spans="1:10" x14ac:dyDescent="0.25">
      <c r="A12033" t="s">
        <v>227</v>
      </c>
      <c r="B12033" t="s">
        <v>73</v>
      </c>
      <c r="C12033" t="s">
        <v>212</v>
      </c>
      <c r="D12033" t="s">
        <v>307</v>
      </c>
      <c r="E12033" t="s">
        <v>306</v>
      </c>
      <c r="F12033">
        <v>109</v>
      </c>
      <c r="G12033" t="s">
        <v>342</v>
      </c>
      <c r="H12033" t="s">
        <v>84</v>
      </c>
      <c r="I12033">
        <v>1990</v>
      </c>
      <c r="J12033">
        <v>266.5</v>
      </c>
    </row>
    <row r="12034" spans="1:10" x14ac:dyDescent="0.25">
      <c r="A12034" t="s">
        <v>224</v>
      </c>
      <c r="B12034" t="s">
        <v>76</v>
      </c>
      <c r="C12034" t="s">
        <v>461</v>
      </c>
      <c r="D12034" t="s">
        <v>460</v>
      </c>
      <c r="E12034" t="s">
        <v>459</v>
      </c>
      <c r="F12034">
        <v>109</v>
      </c>
      <c r="G12034" t="s">
        <v>342</v>
      </c>
      <c r="H12034" t="s">
        <v>84</v>
      </c>
      <c r="I12034">
        <v>1990</v>
      </c>
      <c r="J12034">
        <v>2</v>
      </c>
    </row>
    <row r="12035" spans="1:10" x14ac:dyDescent="0.25">
      <c r="A12035" t="s">
        <v>223</v>
      </c>
      <c r="B12035" t="s">
        <v>71</v>
      </c>
      <c r="C12035" t="s">
        <v>215</v>
      </c>
      <c r="D12035" t="s">
        <v>329</v>
      </c>
      <c r="E12035" t="s">
        <v>328</v>
      </c>
      <c r="F12035">
        <v>109</v>
      </c>
      <c r="G12035" t="s">
        <v>342</v>
      </c>
      <c r="H12035" t="s">
        <v>84</v>
      </c>
      <c r="I12035">
        <v>2010</v>
      </c>
      <c r="J12035">
        <v>5.9999999999999995E-4</v>
      </c>
    </row>
    <row r="12036" spans="1:10" x14ac:dyDescent="0.25">
      <c r="A12036" t="s">
        <v>225</v>
      </c>
      <c r="B12036" t="s">
        <v>76</v>
      </c>
      <c r="C12036" t="s">
        <v>77</v>
      </c>
      <c r="D12036" t="s">
        <v>403</v>
      </c>
      <c r="E12036" t="s">
        <v>402</v>
      </c>
      <c r="F12036">
        <v>109</v>
      </c>
      <c r="G12036" t="s">
        <v>342</v>
      </c>
      <c r="H12036" t="s">
        <v>84</v>
      </c>
      <c r="I12036">
        <v>2010</v>
      </c>
      <c r="J12036">
        <v>8.26</v>
      </c>
    </row>
    <row r="12037" spans="1:10" x14ac:dyDescent="0.25">
      <c r="A12037" t="s">
        <v>225</v>
      </c>
      <c r="B12037" t="s">
        <v>74</v>
      </c>
      <c r="C12037" t="s">
        <v>34</v>
      </c>
      <c r="D12037">
        <v>901000</v>
      </c>
      <c r="E12037" t="s">
        <v>34</v>
      </c>
      <c r="F12037">
        <v>114</v>
      </c>
      <c r="G12037" t="s">
        <v>335</v>
      </c>
      <c r="H12037" t="s">
        <v>84</v>
      </c>
      <c r="I12037">
        <v>2005</v>
      </c>
      <c r="J12037">
        <v>7.8522100000000004</v>
      </c>
    </row>
    <row r="12038" spans="1:10" x14ac:dyDescent="0.25">
      <c r="A12038" t="s">
        <v>229</v>
      </c>
      <c r="B12038" t="s">
        <v>80</v>
      </c>
      <c r="C12038" t="s">
        <v>37</v>
      </c>
      <c r="D12038">
        <v>130112</v>
      </c>
      <c r="E12038" t="s">
        <v>349</v>
      </c>
      <c r="F12038">
        <v>109</v>
      </c>
      <c r="G12038" t="s">
        <v>342</v>
      </c>
      <c r="H12038" t="s">
        <v>84</v>
      </c>
      <c r="I12038">
        <v>1995</v>
      </c>
      <c r="J12038">
        <v>1.70651</v>
      </c>
    </row>
    <row r="12039" spans="1:10" x14ac:dyDescent="0.25">
      <c r="A12039" t="s">
        <v>229</v>
      </c>
      <c r="B12039" t="s">
        <v>80</v>
      </c>
      <c r="C12039" t="s">
        <v>37</v>
      </c>
      <c r="D12039">
        <v>120112</v>
      </c>
      <c r="E12039" t="s">
        <v>268</v>
      </c>
      <c r="F12039">
        <v>103</v>
      </c>
      <c r="G12039" t="s">
        <v>82</v>
      </c>
      <c r="H12039" t="s">
        <v>84</v>
      </c>
      <c r="I12039">
        <v>1995</v>
      </c>
      <c r="J12039">
        <v>7.3374299999999998E-3</v>
      </c>
    </row>
    <row r="12040" spans="1:10" x14ac:dyDescent="0.25">
      <c r="A12040" t="s">
        <v>227</v>
      </c>
      <c r="B12040" t="s">
        <v>80</v>
      </c>
      <c r="C12040" t="s">
        <v>37</v>
      </c>
      <c r="D12040">
        <v>120216</v>
      </c>
      <c r="E12040" t="s">
        <v>263</v>
      </c>
      <c r="F12040">
        <v>114</v>
      </c>
      <c r="G12040" t="s">
        <v>335</v>
      </c>
      <c r="H12040" t="s">
        <v>84</v>
      </c>
      <c r="I12040">
        <v>1990</v>
      </c>
      <c r="J12040">
        <v>5.0486400000000001E-2</v>
      </c>
    </row>
    <row r="12041" spans="1:10" x14ac:dyDescent="0.25">
      <c r="A12041" t="s">
        <v>223</v>
      </c>
      <c r="B12041" t="s">
        <v>80</v>
      </c>
      <c r="C12041" t="s">
        <v>36</v>
      </c>
      <c r="D12041">
        <v>500200</v>
      </c>
      <c r="E12041" t="s">
        <v>300</v>
      </c>
      <c r="F12041">
        <v>109</v>
      </c>
      <c r="G12041" t="s">
        <v>342</v>
      </c>
      <c r="H12041" t="s">
        <v>84</v>
      </c>
      <c r="I12041">
        <v>2014</v>
      </c>
      <c r="J12041">
        <v>1820.47</v>
      </c>
    </row>
    <row r="12042" spans="1:10" x14ac:dyDescent="0.25">
      <c r="A12042" t="s">
        <v>223</v>
      </c>
      <c r="B12042" t="s">
        <v>80</v>
      </c>
      <c r="C12042" t="s">
        <v>191</v>
      </c>
      <c r="D12042">
        <v>230901</v>
      </c>
      <c r="E12042" t="s">
        <v>401</v>
      </c>
      <c r="F12042">
        <v>120</v>
      </c>
      <c r="G12042" t="s">
        <v>332</v>
      </c>
      <c r="H12042" t="s">
        <v>84</v>
      </c>
      <c r="I12042">
        <v>2015</v>
      </c>
      <c r="J12042">
        <v>273.59899999999999</v>
      </c>
    </row>
    <row r="12043" spans="1:10" x14ac:dyDescent="0.25">
      <c r="A12043" t="s">
        <v>225</v>
      </c>
      <c r="B12043" t="s">
        <v>80</v>
      </c>
      <c r="C12043" t="s">
        <v>191</v>
      </c>
      <c r="D12043">
        <v>230901</v>
      </c>
      <c r="E12043" t="s">
        <v>401</v>
      </c>
      <c r="F12043">
        <v>120</v>
      </c>
      <c r="G12043" t="s">
        <v>332</v>
      </c>
      <c r="H12043" t="s">
        <v>84</v>
      </c>
      <c r="I12043">
        <v>2015</v>
      </c>
      <c r="J12043">
        <v>146.16900000000001</v>
      </c>
    </row>
    <row r="12044" spans="1:10" x14ac:dyDescent="0.25">
      <c r="A12044" t="s">
        <v>229</v>
      </c>
      <c r="B12044" t="s">
        <v>79</v>
      </c>
      <c r="C12044" t="s">
        <v>35</v>
      </c>
      <c r="D12044" t="s">
        <v>245</v>
      </c>
      <c r="E12044" t="s">
        <v>244</v>
      </c>
      <c r="F12044">
        <v>110</v>
      </c>
      <c r="G12044" t="s">
        <v>344</v>
      </c>
      <c r="H12044" t="s">
        <v>84</v>
      </c>
      <c r="I12044">
        <v>1995</v>
      </c>
      <c r="J12044">
        <v>12.043100000000001</v>
      </c>
    </row>
    <row r="12045" spans="1:10" x14ac:dyDescent="0.25">
      <c r="A12045" t="s">
        <v>223</v>
      </c>
      <c r="B12045" t="s">
        <v>71</v>
      </c>
      <c r="C12045" t="s">
        <v>72</v>
      </c>
      <c r="D12045" t="s">
        <v>239</v>
      </c>
      <c r="E12045" t="s">
        <v>238</v>
      </c>
      <c r="F12045">
        <v>120</v>
      </c>
      <c r="G12045" t="s">
        <v>332</v>
      </c>
      <c r="H12045" t="s">
        <v>84</v>
      </c>
      <c r="I12045">
        <v>2005</v>
      </c>
      <c r="J12045">
        <v>1.64</v>
      </c>
    </row>
    <row r="12046" spans="1:10" x14ac:dyDescent="0.25">
      <c r="A12046" t="s">
        <v>226</v>
      </c>
      <c r="B12046" t="s">
        <v>214</v>
      </c>
      <c r="C12046" t="s">
        <v>213</v>
      </c>
      <c r="D12046" t="s">
        <v>309</v>
      </c>
      <c r="E12046" t="s">
        <v>308</v>
      </c>
      <c r="F12046">
        <v>120</v>
      </c>
      <c r="G12046" t="s">
        <v>332</v>
      </c>
      <c r="H12046" t="s">
        <v>84</v>
      </c>
      <c r="I12046">
        <v>2005</v>
      </c>
      <c r="J12046">
        <v>398</v>
      </c>
    </row>
    <row r="12047" spans="1:10" x14ac:dyDescent="0.25">
      <c r="A12047" t="s">
        <v>229</v>
      </c>
      <c r="B12047" t="s">
        <v>76</v>
      </c>
      <c r="C12047" t="s">
        <v>196</v>
      </c>
      <c r="D12047" t="s">
        <v>444</v>
      </c>
      <c r="E12047" t="s">
        <v>443</v>
      </c>
      <c r="F12047">
        <v>120</v>
      </c>
      <c r="G12047" t="s">
        <v>332</v>
      </c>
      <c r="H12047" t="s">
        <v>84</v>
      </c>
      <c r="I12047">
        <v>2005</v>
      </c>
      <c r="J12047">
        <v>4.9000000000000004</v>
      </c>
    </row>
    <row r="12048" spans="1:10" x14ac:dyDescent="0.25">
      <c r="A12048" t="s">
        <v>227</v>
      </c>
      <c r="B12048" t="s">
        <v>73</v>
      </c>
      <c r="C12048" t="s">
        <v>209</v>
      </c>
      <c r="D12048" t="s">
        <v>433</v>
      </c>
      <c r="E12048" t="s">
        <v>432</v>
      </c>
      <c r="F12048">
        <v>120</v>
      </c>
      <c r="G12048" t="s">
        <v>332</v>
      </c>
      <c r="H12048" t="s">
        <v>84</v>
      </c>
      <c r="I12048">
        <v>2005</v>
      </c>
      <c r="J12048">
        <v>31</v>
      </c>
    </row>
    <row r="12049" spans="1:10" x14ac:dyDescent="0.25">
      <c r="A12049" t="s">
        <v>227</v>
      </c>
      <c r="B12049" t="s">
        <v>73</v>
      </c>
      <c r="C12049" t="s">
        <v>209</v>
      </c>
      <c r="D12049" t="s">
        <v>374</v>
      </c>
      <c r="E12049" t="s">
        <v>373</v>
      </c>
      <c r="F12049">
        <v>120</v>
      </c>
      <c r="G12049" t="s">
        <v>332</v>
      </c>
      <c r="H12049" t="s">
        <v>84</v>
      </c>
      <c r="I12049">
        <v>2005</v>
      </c>
      <c r="J12049">
        <v>315.2</v>
      </c>
    </row>
    <row r="12050" spans="1:10" x14ac:dyDescent="0.25">
      <c r="A12050" t="s">
        <v>227</v>
      </c>
      <c r="B12050" t="s">
        <v>73</v>
      </c>
      <c r="C12050" t="s">
        <v>212</v>
      </c>
      <c r="D12050" t="s">
        <v>393</v>
      </c>
      <c r="E12050" t="s">
        <v>392</v>
      </c>
      <c r="F12050">
        <v>120</v>
      </c>
      <c r="G12050" t="s">
        <v>332</v>
      </c>
      <c r="H12050" t="s">
        <v>84</v>
      </c>
      <c r="I12050">
        <v>2005</v>
      </c>
      <c r="J12050">
        <v>278.39999999999998</v>
      </c>
    </row>
    <row r="12051" spans="1:10" x14ac:dyDescent="0.25">
      <c r="A12051" t="s">
        <v>225</v>
      </c>
      <c r="B12051" t="s">
        <v>73</v>
      </c>
      <c r="C12051" t="s">
        <v>212</v>
      </c>
      <c r="D12051" t="s">
        <v>393</v>
      </c>
      <c r="E12051" t="s">
        <v>392</v>
      </c>
      <c r="F12051">
        <v>120</v>
      </c>
      <c r="G12051" t="s">
        <v>332</v>
      </c>
      <c r="H12051" t="s">
        <v>84</v>
      </c>
      <c r="I12051">
        <v>2005</v>
      </c>
      <c r="J12051">
        <v>25.91</v>
      </c>
    </row>
    <row r="12052" spans="1:10" x14ac:dyDescent="0.25">
      <c r="A12052" t="s">
        <v>225</v>
      </c>
      <c r="B12052" t="s">
        <v>76</v>
      </c>
      <c r="C12052" t="s">
        <v>197</v>
      </c>
      <c r="D12052" t="s">
        <v>241</v>
      </c>
      <c r="E12052" t="s">
        <v>240</v>
      </c>
      <c r="F12052">
        <v>120</v>
      </c>
      <c r="G12052" t="s">
        <v>332</v>
      </c>
      <c r="H12052" t="s">
        <v>84</v>
      </c>
      <c r="I12052">
        <v>2005</v>
      </c>
      <c r="J12052">
        <v>205.43</v>
      </c>
    </row>
    <row r="12053" spans="1:10" x14ac:dyDescent="0.25">
      <c r="A12053" t="s">
        <v>227</v>
      </c>
      <c r="B12053" t="s">
        <v>76</v>
      </c>
      <c r="C12053" t="s">
        <v>196</v>
      </c>
      <c r="D12053" t="s">
        <v>458</v>
      </c>
      <c r="E12053" t="s">
        <v>457</v>
      </c>
      <c r="F12053">
        <v>120</v>
      </c>
      <c r="G12053" t="s">
        <v>332</v>
      </c>
      <c r="H12053" t="s">
        <v>84</v>
      </c>
      <c r="I12053">
        <v>2005</v>
      </c>
      <c r="J12053">
        <v>228</v>
      </c>
    </row>
    <row r="12054" spans="1:10" x14ac:dyDescent="0.25">
      <c r="A12054" t="s">
        <v>225</v>
      </c>
      <c r="B12054" t="s">
        <v>76</v>
      </c>
      <c r="C12054" t="s">
        <v>198</v>
      </c>
      <c r="D12054" t="s">
        <v>456</v>
      </c>
      <c r="E12054" t="s">
        <v>455</v>
      </c>
      <c r="F12054">
        <v>120</v>
      </c>
      <c r="G12054" t="s">
        <v>332</v>
      </c>
      <c r="H12054" t="s">
        <v>84</v>
      </c>
      <c r="I12054">
        <v>2000</v>
      </c>
      <c r="J12054">
        <v>24.1</v>
      </c>
    </row>
    <row r="12055" spans="1:10" x14ac:dyDescent="0.25">
      <c r="A12055" t="s">
        <v>224</v>
      </c>
      <c r="B12055" t="s">
        <v>204</v>
      </c>
      <c r="C12055" t="s">
        <v>203</v>
      </c>
      <c r="D12055" t="s">
        <v>449</v>
      </c>
      <c r="E12055" t="s">
        <v>448</v>
      </c>
      <c r="F12055">
        <v>120</v>
      </c>
      <c r="G12055" t="s">
        <v>332</v>
      </c>
      <c r="H12055" t="s">
        <v>84</v>
      </c>
      <c r="I12055">
        <v>2000</v>
      </c>
      <c r="J12055">
        <v>17.531400000000001</v>
      </c>
    </row>
    <row r="12056" spans="1:10" x14ac:dyDescent="0.25">
      <c r="A12056" t="s">
        <v>225</v>
      </c>
      <c r="B12056" t="s">
        <v>204</v>
      </c>
      <c r="C12056" t="s">
        <v>203</v>
      </c>
      <c r="D12056" t="s">
        <v>454</v>
      </c>
      <c r="E12056" t="s">
        <v>453</v>
      </c>
      <c r="F12056">
        <v>120</v>
      </c>
      <c r="G12056" t="s">
        <v>332</v>
      </c>
      <c r="H12056" t="s">
        <v>84</v>
      </c>
      <c r="I12056">
        <v>2000</v>
      </c>
      <c r="J12056">
        <v>26</v>
      </c>
    </row>
    <row r="12057" spans="1:10" x14ac:dyDescent="0.25">
      <c r="A12057" t="s">
        <v>226</v>
      </c>
      <c r="B12057" t="s">
        <v>73</v>
      </c>
      <c r="C12057" t="s">
        <v>212</v>
      </c>
      <c r="D12057" t="s">
        <v>307</v>
      </c>
      <c r="E12057" t="s">
        <v>306</v>
      </c>
      <c r="F12057">
        <v>120</v>
      </c>
      <c r="G12057" t="s">
        <v>332</v>
      </c>
      <c r="H12057" t="s">
        <v>84</v>
      </c>
      <c r="I12057">
        <v>1995</v>
      </c>
      <c r="J12057">
        <v>6445</v>
      </c>
    </row>
    <row r="12058" spans="1:10" x14ac:dyDescent="0.25">
      <c r="A12058" t="s">
        <v>226</v>
      </c>
      <c r="B12058" t="s">
        <v>76</v>
      </c>
      <c r="C12058" t="s">
        <v>78</v>
      </c>
      <c r="D12058" t="s">
        <v>272</v>
      </c>
      <c r="E12058" t="s">
        <v>271</v>
      </c>
      <c r="F12058">
        <v>120</v>
      </c>
      <c r="G12058" t="s">
        <v>332</v>
      </c>
      <c r="H12058" t="s">
        <v>84</v>
      </c>
      <c r="I12058">
        <v>1990</v>
      </c>
      <c r="J12058">
        <v>7</v>
      </c>
    </row>
    <row r="12059" spans="1:10" x14ac:dyDescent="0.25">
      <c r="A12059" t="s">
        <v>229</v>
      </c>
      <c r="B12059" t="s">
        <v>79</v>
      </c>
      <c r="C12059" t="s">
        <v>33</v>
      </c>
      <c r="D12059" t="s">
        <v>253</v>
      </c>
      <c r="E12059" t="s">
        <v>252</v>
      </c>
      <c r="F12059">
        <v>120</v>
      </c>
      <c r="G12059" t="s">
        <v>332</v>
      </c>
      <c r="H12059" t="s">
        <v>84</v>
      </c>
      <c r="I12059">
        <v>2010</v>
      </c>
      <c r="J12059">
        <v>21290.9</v>
      </c>
    </row>
    <row r="12060" spans="1:10" x14ac:dyDescent="0.25">
      <c r="A12060" t="s">
        <v>227</v>
      </c>
      <c r="B12060" t="s">
        <v>204</v>
      </c>
      <c r="C12060" t="s">
        <v>203</v>
      </c>
      <c r="D12060" t="s">
        <v>449</v>
      </c>
      <c r="E12060" t="s">
        <v>448</v>
      </c>
      <c r="F12060">
        <v>120</v>
      </c>
      <c r="G12060" t="s">
        <v>332</v>
      </c>
      <c r="H12060" t="s">
        <v>84</v>
      </c>
      <c r="I12060">
        <v>2010</v>
      </c>
      <c r="J12060">
        <v>0.27300000000000002</v>
      </c>
    </row>
    <row r="12061" spans="1:10" x14ac:dyDescent="0.25">
      <c r="A12061" t="s">
        <v>227</v>
      </c>
      <c r="B12061" t="s">
        <v>73</v>
      </c>
      <c r="C12061" t="s">
        <v>209</v>
      </c>
      <c r="D12061" t="s">
        <v>376</v>
      </c>
      <c r="E12061" t="s">
        <v>375</v>
      </c>
      <c r="F12061">
        <v>120</v>
      </c>
      <c r="G12061" t="s">
        <v>332</v>
      </c>
      <c r="H12061" t="s">
        <v>84</v>
      </c>
      <c r="I12061">
        <v>2010</v>
      </c>
      <c r="J12061">
        <v>17</v>
      </c>
    </row>
    <row r="12062" spans="1:10" x14ac:dyDescent="0.25">
      <c r="A12062" t="s">
        <v>227</v>
      </c>
      <c r="B12062" t="s">
        <v>76</v>
      </c>
      <c r="C12062" t="s">
        <v>77</v>
      </c>
      <c r="D12062" t="s">
        <v>274</v>
      </c>
      <c r="E12062" t="s">
        <v>273</v>
      </c>
      <c r="F12062">
        <v>110</v>
      </c>
      <c r="G12062" t="s">
        <v>344</v>
      </c>
      <c r="H12062" t="s">
        <v>84</v>
      </c>
      <c r="I12062">
        <v>2015</v>
      </c>
      <c r="J12062">
        <v>2.2000000000000002</v>
      </c>
    </row>
    <row r="12063" spans="1:10" x14ac:dyDescent="0.25">
      <c r="A12063" t="s">
        <v>226</v>
      </c>
      <c r="B12063" t="s">
        <v>214</v>
      </c>
      <c r="C12063" t="s">
        <v>213</v>
      </c>
      <c r="D12063" t="s">
        <v>309</v>
      </c>
      <c r="E12063" t="s">
        <v>308</v>
      </c>
      <c r="F12063">
        <v>110</v>
      </c>
      <c r="G12063" t="s">
        <v>344</v>
      </c>
      <c r="H12063" t="s">
        <v>84</v>
      </c>
      <c r="I12063">
        <v>2005</v>
      </c>
      <c r="J12063">
        <v>0.35</v>
      </c>
    </row>
    <row r="12064" spans="1:10" x14ac:dyDescent="0.25">
      <c r="A12064" t="s">
        <v>227</v>
      </c>
      <c r="B12064" t="s">
        <v>207</v>
      </c>
      <c r="C12064" t="s">
        <v>205</v>
      </c>
      <c r="D12064" t="s">
        <v>426</v>
      </c>
      <c r="E12064" t="s">
        <v>425</v>
      </c>
      <c r="F12064">
        <v>110</v>
      </c>
      <c r="G12064" t="s">
        <v>344</v>
      </c>
      <c r="H12064" t="s">
        <v>84</v>
      </c>
      <c r="I12064">
        <v>2000</v>
      </c>
      <c r="J12064">
        <v>3.8E-3</v>
      </c>
    </row>
    <row r="12065" spans="1:10" x14ac:dyDescent="0.25">
      <c r="A12065" t="s">
        <v>227</v>
      </c>
      <c r="B12065" t="s">
        <v>195</v>
      </c>
      <c r="C12065" t="s">
        <v>194</v>
      </c>
      <c r="D12065" t="s">
        <v>299</v>
      </c>
      <c r="E12065" t="s">
        <v>298</v>
      </c>
      <c r="F12065">
        <v>110</v>
      </c>
      <c r="G12065" t="s">
        <v>344</v>
      </c>
      <c r="H12065" t="s">
        <v>84</v>
      </c>
      <c r="I12065">
        <v>2000</v>
      </c>
      <c r="J12065">
        <v>0.2</v>
      </c>
    </row>
    <row r="12066" spans="1:10" x14ac:dyDescent="0.25">
      <c r="A12066" t="s">
        <v>225</v>
      </c>
      <c r="B12066" t="s">
        <v>76</v>
      </c>
      <c r="C12066" t="s">
        <v>436</v>
      </c>
      <c r="D12066" t="s">
        <v>435</v>
      </c>
      <c r="E12066" t="s">
        <v>434</v>
      </c>
      <c r="F12066">
        <v>110</v>
      </c>
      <c r="G12066" t="s">
        <v>344</v>
      </c>
      <c r="H12066" t="s">
        <v>84</v>
      </c>
      <c r="I12066">
        <v>1995</v>
      </c>
      <c r="J12066">
        <v>0.05</v>
      </c>
    </row>
    <row r="12067" spans="1:10" x14ac:dyDescent="0.25">
      <c r="A12067" t="s">
        <v>225</v>
      </c>
      <c r="B12067" t="s">
        <v>76</v>
      </c>
      <c r="C12067" t="s">
        <v>78</v>
      </c>
      <c r="D12067" t="s">
        <v>272</v>
      </c>
      <c r="E12067" t="s">
        <v>271</v>
      </c>
      <c r="F12067">
        <v>110</v>
      </c>
      <c r="G12067" t="s">
        <v>344</v>
      </c>
      <c r="H12067" t="s">
        <v>84</v>
      </c>
      <c r="I12067">
        <v>1990</v>
      </c>
      <c r="J12067">
        <v>1</v>
      </c>
    </row>
    <row r="12068" spans="1:10" x14ac:dyDescent="0.25">
      <c r="A12068" t="s">
        <v>225</v>
      </c>
      <c r="B12068" t="s">
        <v>73</v>
      </c>
      <c r="C12068" t="s">
        <v>212</v>
      </c>
      <c r="D12068" t="s">
        <v>307</v>
      </c>
      <c r="E12068" t="s">
        <v>306</v>
      </c>
      <c r="F12068">
        <v>110</v>
      </c>
      <c r="G12068" t="s">
        <v>344</v>
      </c>
      <c r="H12068" t="s">
        <v>84</v>
      </c>
      <c r="I12068">
        <v>1990</v>
      </c>
      <c r="J12068">
        <v>0.7</v>
      </c>
    </row>
    <row r="12069" spans="1:10" x14ac:dyDescent="0.25">
      <c r="A12069" t="s">
        <v>224</v>
      </c>
      <c r="B12069" t="s">
        <v>73</v>
      </c>
      <c r="C12069" t="s">
        <v>212</v>
      </c>
      <c r="D12069" t="s">
        <v>307</v>
      </c>
      <c r="E12069" t="s">
        <v>306</v>
      </c>
      <c r="F12069">
        <v>110</v>
      </c>
      <c r="G12069" t="s">
        <v>344</v>
      </c>
      <c r="H12069" t="s">
        <v>84</v>
      </c>
      <c r="I12069">
        <v>1990</v>
      </c>
      <c r="J12069">
        <v>4.13</v>
      </c>
    </row>
    <row r="12070" spans="1:10" x14ac:dyDescent="0.25">
      <c r="A12070" t="s">
        <v>227</v>
      </c>
      <c r="B12070" t="s">
        <v>76</v>
      </c>
      <c r="C12070" t="s">
        <v>196</v>
      </c>
      <c r="D12070" t="s">
        <v>431</v>
      </c>
      <c r="E12070" t="s">
        <v>430</v>
      </c>
      <c r="F12070">
        <v>110</v>
      </c>
      <c r="G12070" t="s">
        <v>344</v>
      </c>
      <c r="H12070" t="s">
        <v>84</v>
      </c>
      <c r="I12070">
        <v>2010</v>
      </c>
      <c r="J12070">
        <v>0.06</v>
      </c>
    </row>
    <row r="12071" spans="1:10" x14ac:dyDescent="0.25">
      <c r="A12071" t="s">
        <v>227</v>
      </c>
      <c r="B12071" t="s">
        <v>71</v>
      </c>
      <c r="C12071" t="s">
        <v>72</v>
      </c>
      <c r="D12071" t="s">
        <v>239</v>
      </c>
      <c r="E12071" t="s">
        <v>238</v>
      </c>
      <c r="F12071">
        <v>136</v>
      </c>
      <c r="G12071" t="s">
        <v>452</v>
      </c>
      <c r="H12071" t="s">
        <v>84</v>
      </c>
      <c r="I12071">
        <v>2010</v>
      </c>
      <c r="J12071">
        <v>2.585</v>
      </c>
    </row>
    <row r="12072" spans="1:10" x14ac:dyDescent="0.25">
      <c r="A12072" t="s">
        <v>223</v>
      </c>
      <c r="B12072" t="s">
        <v>80</v>
      </c>
      <c r="C12072" t="s">
        <v>37</v>
      </c>
      <c r="D12072">
        <v>150103</v>
      </c>
      <c r="E12072" t="s">
        <v>287</v>
      </c>
      <c r="F12072">
        <v>120</v>
      </c>
      <c r="G12072" t="s">
        <v>332</v>
      </c>
      <c r="H12072" t="s">
        <v>84</v>
      </c>
      <c r="I12072">
        <v>2005</v>
      </c>
      <c r="J12072">
        <v>0.87386600000000003</v>
      </c>
    </row>
    <row r="12073" spans="1:10" x14ac:dyDescent="0.25">
      <c r="A12073" t="s">
        <v>223</v>
      </c>
      <c r="B12073" t="s">
        <v>80</v>
      </c>
      <c r="C12073" t="s">
        <v>37</v>
      </c>
      <c r="D12073">
        <v>120113</v>
      </c>
      <c r="E12073" t="s">
        <v>267</v>
      </c>
      <c r="F12073">
        <v>109</v>
      </c>
      <c r="G12073" t="s">
        <v>342</v>
      </c>
      <c r="H12073" t="s">
        <v>84</v>
      </c>
      <c r="I12073">
        <v>2005</v>
      </c>
      <c r="J12073">
        <v>0.21171599999999999</v>
      </c>
    </row>
    <row r="12074" spans="1:10" x14ac:dyDescent="0.25">
      <c r="A12074" t="s">
        <v>223</v>
      </c>
      <c r="B12074" t="s">
        <v>80</v>
      </c>
      <c r="C12074" t="s">
        <v>37</v>
      </c>
      <c r="D12074">
        <v>150103</v>
      </c>
      <c r="E12074" t="s">
        <v>287</v>
      </c>
      <c r="F12074">
        <v>111</v>
      </c>
      <c r="G12074" t="s">
        <v>333</v>
      </c>
      <c r="H12074" t="s">
        <v>84</v>
      </c>
      <c r="I12074">
        <v>2005</v>
      </c>
      <c r="J12074">
        <v>2.4967600000000002E-3</v>
      </c>
    </row>
    <row r="12075" spans="1:10" x14ac:dyDescent="0.25">
      <c r="A12075" t="s">
        <v>227</v>
      </c>
      <c r="B12075" t="s">
        <v>80</v>
      </c>
      <c r="C12075" t="s">
        <v>37</v>
      </c>
      <c r="D12075">
        <v>130215</v>
      </c>
      <c r="E12075" t="s">
        <v>384</v>
      </c>
      <c r="F12075">
        <v>120</v>
      </c>
      <c r="G12075" t="s">
        <v>332</v>
      </c>
      <c r="H12075" t="s">
        <v>84</v>
      </c>
      <c r="I12075">
        <v>2005</v>
      </c>
      <c r="J12075">
        <v>4.6301800000000002E-3</v>
      </c>
    </row>
    <row r="12076" spans="1:10" x14ac:dyDescent="0.25">
      <c r="A12076" t="s">
        <v>227</v>
      </c>
      <c r="B12076" t="s">
        <v>80</v>
      </c>
      <c r="C12076" t="s">
        <v>37</v>
      </c>
      <c r="D12076">
        <v>120105</v>
      </c>
      <c r="E12076" t="s">
        <v>270</v>
      </c>
      <c r="F12076">
        <v>109</v>
      </c>
      <c r="G12076" t="s">
        <v>342</v>
      </c>
      <c r="H12076" t="s">
        <v>84</v>
      </c>
      <c r="I12076">
        <v>2005</v>
      </c>
      <c r="J12076">
        <v>3.58595</v>
      </c>
    </row>
    <row r="12077" spans="1:10" x14ac:dyDescent="0.25">
      <c r="A12077" t="s">
        <v>229</v>
      </c>
      <c r="B12077" t="s">
        <v>80</v>
      </c>
      <c r="C12077" t="s">
        <v>37</v>
      </c>
      <c r="D12077">
        <v>130112</v>
      </c>
      <c r="E12077" t="s">
        <v>349</v>
      </c>
      <c r="F12077">
        <v>120</v>
      </c>
      <c r="G12077" t="s">
        <v>332</v>
      </c>
      <c r="H12077" t="s">
        <v>84</v>
      </c>
      <c r="I12077">
        <v>1990</v>
      </c>
      <c r="J12077">
        <v>0.37360500000000002</v>
      </c>
    </row>
    <row r="12078" spans="1:10" x14ac:dyDescent="0.25">
      <c r="A12078" t="s">
        <v>229</v>
      </c>
      <c r="B12078" t="s">
        <v>80</v>
      </c>
      <c r="C12078" t="s">
        <v>37</v>
      </c>
      <c r="D12078">
        <v>120215</v>
      </c>
      <c r="E12078" t="s">
        <v>264</v>
      </c>
      <c r="F12078">
        <v>109</v>
      </c>
      <c r="G12078" t="s">
        <v>342</v>
      </c>
      <c r="H12078" t="s">
        <v>84</v>
      </c>
      <c r="I12078">
        <v>1990</v>
      </c>
      <c r="J12078">
        <v>3.9448499999999997E-3</v>
      </c>
    </row>
    <row r="12079" spans="1:10" x14ac:dyDescent="0.25">
      <c r="A12079" t="s">
        <v>229</v>
      </c>
      <c r="B12079" t="s">
        <v>80</v>
      </c>
      <c r="C12079" t="s">
        <v>37</v>
      </c>
      <c r="D12079">
        <v>120105</v>
      </c>
      <c r="E12079" t="s">
        <v>270</v>
      </c>
      <c r="F12079">
        <v>115</v>
      </c>
      <c r="G12079" t="s">
        <v>341</v>
      </c>
      <c r="H12079" t="s">
        <v>84</v>
      </c>
      <c r="I12079">
        <v>1990</v>
      </c>
      <c r="J12079">
        <v>0.56592799999999999</v>
      </c>
    </row>
    <row r="12080" spans="1:10" x14ac:dyDescent="0.25">
      <c r="A12080" t="s">
        <v>229</v>
      </c>
      <c r="B12080" t="s">
        <v>80</v>
      </c>
      <c r="C12080" t="s">
        <v>37</v>
      </c>
      <c r="D12080">
        <v>120112</v>
      </c>
      <c r="E12080" t="s">
        <v>268</v>
      </c>
      <c r="F12080">
        <v>109</v>
      </c>
      <c r="G12080" t="s">
        <v>342</v>
      </c>
      <c r="H12080" t="s">
        <v>84</v>
      </c>
      <c r="I12080">
        <v>1990</v>
      </c>
      <c r="J12080">
        <v>0.20347399999999999</v>
      </c>
    </row>
    <row r="12081" spans="1:10" x14ac:dyDescent="0.25">
      <c r="A12081" t="s">
        <v>229</v>
      </c>
      <c r="B12081" t="s">
        <v>80</v>
      </c>
      <c r="C12081" t="s">
        <v>37</v>
      </c>
      <c r="D12081">
        <v>120112</v>
      </c>
      <c r="E12081" t="s">
        <v>268</v>
      </c>
      <c r="F12081">
        <v>120</v>
      </c>
      <c r="G12081" t="s">
        <v>332</v>
      </c>
      <c r="H12081" t="s">
        <v>84</v>
      </c>
      <c r="I12081">
        <v>1990</v>
      </c>
      <c r="J12081">
        <v>38.6601</v>
      </c>
    </row>
    <row r="12082" spans="1:10" x14ac:dyDescent="0.25">
      <c r="A12082" t="s">
        <v>226</v>
      </c>
      <c r="B12082" t="s">
        <v>74</v>
      </c>
      <c r="C12082" t="s">
        <v>34</v>
      </c>
      <c r="D12082">
        <v>901000</v>
      </c>
      <c r="E12082" t="s">
        <v>34</v>
      </c>
      <c r="F12082">
        <v>111</v>
      </c>
      <c r="G12082" t="s">
        <v>333</v>
      </c>
      <c r="H12082" t="s">
        <v>84</v>
      </c>
      <c r="I12082">
        <v>2005</v>
      </c>
      <c r="J12082">
        <v>2.27475</v>
      </c>
    </row>
    <row r="12083" spans="1:10" x14ac:dyDescent="0.25">
      <c r="A12083" t="s">
        <v>229</v>
      </c>
      <c r="B12083" t="s">
        <v>202</v>
      </c>
      <c r="C12083" t="s">
        <v>199</v>
      </c>
      <c r="D12083" t="s">
        <v>381</v>
      </c>
      <c r="E12083" t="s">
        <v>380</v>
      </c>
      <c r="F12083">
        <v>111</v>
      </c>
      <c r="G12083" t="s">
        <v>333</v>
      </c>
      <c r="H12083" t="s">
        <v>84</v>
      </c>
      <c r="I12083">
        <v>2010</v>
      </c>
      <c r="J12083">
        <v>483.94400000000002</v>
      </c>
    </row>
    <row r="12084" spans="1:10" x14ac:dyDescent="0.25">
      <c r="A12084" t="s">
        <v>223</v>
      </c>
      <c r="B12084" t="s">
        <v>75</v>
      </c>
      <c r="C12084" t="s">
        <v>31</v>
      </c>
      <c r="D12084" t="s">
        <v>235</v>
      </c>
      <c r="E12084" t="s">
        <v>234</v>
      </c>
      <c r="F12084">
        <v>115</v>
      </c>
      <c r="G12084" t="s">
        <v>341</v>
      </c>
      <c r="H12084" t="s">
        <v>84</v>
      </c>
      <c r="I12084">
        <v>2014</v>
      </c>
      <c r="J12084">
        <v>0.93821600000000005</v>
      </c>
    </row>
    <row r="12085" spans="1:10" x14ac:dyDescent="0.25">
      <c r="A12085" t="s">
        <v>227</v>
      </c>
      <c r="B12085" t="s">
        <v>75</v>
      </c>
      <c r="C12085" t="s">
        <v>31</v>
      </c>
      <c r="D12085" t="s">
        <v>235</v>
      </c>
      <c r="E12085" t="s">
        <v>234</v>
      </c>
      <c r="F12085">
        <v>114</v>
      </c>
      <c r="G12085" t="s">
        <v>335</v>
      </c>
      <c r="H12085" t="s">
        <v>84</v>
      </c>
      <c r="I12085">
        <v>2010</v>
      </c>
      <c r="J12085">
        <v>8.7705900000000003</v>
      </c>
    </row>
    <row r="12086" spans="1:10" x14ac:dyDescent="0.25">
      <c r="A12086" t="s">
        <v>229</v>
      </c>
      <c r="B12086" t="s">
        <v>80</v>
      </c>
      <c r="C12086" t="s">
        <v>37</v>
      </c>
      <c r="D12086">
        <v>120303</v>
      </c>
      <c r="E12086" t="s">
        <v>259</v>
      </c>
      <c r="F12086">
        <v>115</v>
      </c>
      <c r="G12086" t="s">
        <v>341</v>
      </c>
      <c r="H12086" t="s">
        <v>84</v>
      </c>
      <c r="I12086">
        <v>2000</v>
      </c>
      <c r="J12086">
        <v>1.1184599999999999E-2</v>
      </c>
    </row>
    <row r="12087" spans="1:10" x14ac:dyDescent="0.25">
      <c r="A12087" t="s">
        <v>229</v>
      </c>
      <c r="B12087" t="s">
        <v>80</v>
      </c>
      <c r="C12087" t="s">
        <v>37</v>
      </c>
      <c r="D12087">
        <v>130113</v>
      </c>
      <c r="E12087" t="s">
        <v>339</v>
      </c>
      <c r="F12087">
        <v>114</v>
      </c>
      <c r="G12087" t="s">
        <v>335</v>
      </c>
      <c r="H12087" t="s">
        <v>84</v>
      </c>
      <c r="I12087">
        <v>2000</v>
      </c>
      <c r="J12087">
        <v>0.18931300000000001</v>
      </c>
    </row>
    <row r="12088" spans="1:10" x14ac:dyDescent="0.25">
      <c r="A12088" t="s">
        <v>229</v>
      </c>
      <c r="B12088" t="s">
        <v>80</v>
      </c>
      <c r="C12088" t="s">
        <v>37</v>
      </c>
      <c r="D12088">
        <v>120106</v>
      </c>
      <c r="E12088" t="s">
        <v>269</v>
      </c>
      <c r="F12088">
        <v>111</v>
      </c>
      <c r="G12088" t="s">
        <v>333</v>
      </c>
      <c r="H12088" t="s">
        <v>84</v>
      </c>
      <c r="I12088">
        <v>2000</v>
      </c>
      <c r="J12088">
        <v>8.0361200000000004</v>
      </c>
    </row>
    <row r="12089" spans="1:10" x14ac:dyDescent="0.25">
      <c r="A12089" t="s">
        <v>229</v>
      </c>
      <c r="B12089" t="s">
        <v>80</v>
      </c>
      <c r="C12089" t="s">
        <v>37</v>
      </c>
      <c r="D12089">
        <v>120216</v>
      </c>
      <c r="E12089" t="s">
        <v>263</v>
      </c>
      <c r="F12089">
        <v>109</v>
      </c>
      <c r="G12089" t="s">
        <v>342</v>
      </c>
      <c r="H12089" t="s">
        <v>84</v>
      </c>
      <c r="I12089">
        <v>2000</v>
      </c>
      <c r="J12089">
        <v>5.0704399999999997E-2</v>
      </c>
    </row>
    <row r="12090" spans="1:10" x14ac:dyDescent="0.25">
      <c r="A12090" t="s">
        <v>225</v>
      </c>
      <c r="B12090" t="s">
        <v>80</v>
      </c>
      <c r="C12090" t="s">
        <v>37</v>
      </c>
      <c r="D12090">
        <v>150202</v>
      </c>
      <c r="E12090" t="s">
        <v>286</v>
      </c>
      <c r="F12090">
        <v>104</v>
      </c>
      <c r="G12090" t="s">
        <v>340</v>
      </c>
      <c r="H12090" t="s">
        <v>84</v>
      </c>
      <c r="I12090">
        <v>1995</v>
      </c>
      <c r="J12090">
        <v>8.97151E-4</v>
      </c>
    </row>
    <row r="12091" spans="1:10" x14ac:dyDescent="0.25">
      <c r="A12091" t="s">
        <v>225</v>
      </c>
      <c r="B12091" t="s">
        <v>80</v>
      </c>
      <c r="C12091" t="s">
        <v>37</v>
      </c>
      <c r="D12091">
        <v>150202</v>
      </c>
      <c r="E12091" t="s">
        <v>286</v>
      </c>
      <c r="F12091">
        <v>120</v>
      </c>
      <c r="G12091" t="s">
        <v>332</v>
      </c>
      <c r="H12091" t="s">
        <v>84</v>
      </c>
      <c r="I12091">
        <v>1995</v>
      </c>
      <c r="J12091">
        <v>1.2560100000000001</v>
      </c>
    </row>
    <row r="12092" spans="1:10" x14ac:dyDescent="0.25">
      <c r="A12092" t="s">
        <v>229</v>
      </c>
      <c r="B12092" t="s">
        <v>80</v>
      </c>
      <c r="C12092" t="s">
        <v>37</v>
      </c>
      <c r="D12092">
        <v>120218</v>
      </c>
      <c r="E12092" t="s">
        <v>262</v>
      </c>
      <c r="F12092">
        <v>114</v>
      </c>
      <c r="G12092" t="s">
        <v>335</v>
      </c>
      <c r="H12092" t="s">
        <v>84</v>
      </c>
      <c r="I12092">
        <v>1990</v>
      </c>
      <c r="J12092">
        <v>2.25455E-2</v>
      </c>
    </row>
    <row r="12093" spans="1:10" x14ac:dyDescent="0.25">
      <c r="A12093" t="s">
        <v>229</v>
      </c>
      <c r="B12093" t="s">
        <v>80</v>
      </c>
      <c r="C12093" t="s">
        <v>37</v>
      </c>
      <c r="D12093">
        <v>130215</v>
      </c>
      <c r="E12093" t="s">
        <v>384</v>
      </c>
      <c r="F12093">
        <v>120</v>
      </c>
      <c r="G12093" t="s">
        <v>332</v>
      </c>
      <c r="H12093" t="s">
        <v>84</v>
      </c>
      <c r="I12093">
        <v>1990</v>
      </c>
      <c r="J12093">
        <v>6.7315200000000004E-3</v>
      </c>
    </row>
    <row r="12094" spans="1:10" x14ac:dyDescent="0.25">
      <c r="A12094" t="s">
        <v>229</v>
      </c>
      <c r="B12094" t="s">
        <v>80</v>
      </c>
      <c r="C12094" t="s">
        <v>37</v>
      </c>
      <c r="D12094">
        <v>120218</v>
      </c>
      <c r="E12094" t="s">
        <v>262</v>
      </c>
      <c r="F12094">
        <v>109</v>
      </c>
      <c r="G12094" t="s">
        <v>342</v>
      </c>
      <c r="H12094" t="s">
        <v>84</v>
      </c>
      <c r="I12094">
        <v>1990</v>
      </c>
      <c r="J12094">
        <v>2.25455E-2</v>
      </c>
    </row>
    <row r="12095" spans="1:10" x14ac:dyDescent="0.25">
      <c r="A12095" t="s">
        <v>225</v>
      </c>
      <c r="B12095" t="s">
        <v>80</v>
      </c>
      <c r="C12095" t="s">
        <v>192</v>
      </c>
      <c r="D12095">
        <v>203100</v>
      </c>
      <c r="E12095" t="s">
        <v>420</v>
      </c>
      <c r="F12095">
        <v>109</v>
      </c>
      <c r="G12095" t="s">
        <v>342</v>
      </c>
      <c r="H12095" t="s">
        <v>84</v>
      </c>
      <c r="I12095">
        <v>2014</v>
      </c>
      <c r="J12095">
        <v>189.04599999999999</v>
      </c>
    </row>
    <row r="12096" spans="1:10" x14ac:dyDescent="0.25">
      <c r="A12096" t="s">
        <v>225</v>
      </c>
      <c r="B12096" t="s">
        <v>80</v>
      </c>
      <c r="C12096" t="s">
        <v>192</v>
      </c>
      <c r="D12096">
        <v>200200</v>
      </c>
      <c r="E12096" t="s">
        <v>334</v>
      </c>
      <c r="F12096">
        <v>111</v>
      </c>
      <c r="G12096" t="s">
        <v>333</v>
      </c>
      <c r="H12096" t="s">
        <v>84</v>
      </c>
      <c r="I12096">
        <v>2014</v>
      </c>
      <c r="J12096">
        <v>10.959199999999999</v>
      </c>
    </row>
    <row r="12097" spans="1:10" x14ac:dyDescent="0.25">
      <c r="A12097" t="s">
        <v>225</v>
      </c>
      <c r="B12097" t="s">
        <v>80</v>
      </c>
      <c r="C12097" t="s">
        <v>32</v>
      </c>
      <c r="D12097">
        <v>230301</v>
      </c>
      <c r="E12097" t="s">
        <v>429</v>
      </c>
      <c r="F12097">
        <v>120</v>
      </c>
      <c r="G12097" t="s">
        <v>332</v>
      </c>
      <c r="H12097" t="s">
        <v>84</v>
      </c>
      <c r="I12097">
        <v>2000</v>
      </c>
      <c r="J12097">
        <v>2349.4699999999998</v>
      </c>
    </row>
    <row r="12098" spans="1:10" x14ac:dyDescent="0.25">
      <c r="A12098" t="s">
        <v>226</v>
      </c>
      <c r="B12098" t="s">
        <v>79</v>
      </c>
      <c r="C12098" t="s">
        <v>35</v>
      </c>
      <c r="D12098" t="s">
        <v>243</v>
      </c>
      <c r="E12098" t="s">
        <v>242</v>
      </c>
      <c r="F12098">
        <v>108</v>
      </c>
      <c r="G12098" t="s">
        <v>83</v>
      </c>
      <c r="H12098" t="s">
        <v>84</v>
      </c>
      <c r="I12098">
        <v>2005</v>
      </c>
      <c r="J12098">
        <v>1.2700100000000001</v>
      </c>
    </row>
    <row r="12099" spans="1:10" x14ac:dyDescent="0.25">
      <c r="A12099" t="s">
        <v>226</v>
      </c>
      <c r="B12099" t="s">
        <v>79</v>
      </c>
      <c r="C12099" t="s">
        <v>35</v>
      </c>
      <c r="D12099" t="s">
        <v>243</v>
      </c>
      <c r="E12099" t="s">
        <v>242</v>
      </c>
      <c r="F12099">
        <v>115</v>
      </c>
      <c r="G12099" t="s">
        <v>341</v>
      </c>
      <c r="H12099" t="s">
        <v>84</v>
      </c>
      <c r="I12099">
        <v>2005</v>
      </c>
      <c r="J12099">
        <v>0.91681599999999996</v>
      </c>
    </row>
    <row r="12100" spans="1:10" x14ac:dyDescent="0.25">
      <c r="A12100" t="s">
        <v>226</v>
      </c>
      <c r="B12100" t="s">
        <v>80</v>
      </c>
      <c r="C12100" t="s">
        <v>37</v>
      </c>
      <c r="D12100">
        <v>150103</v>
      </c>
      <c r="E12100" t="s">
        <v>287</v>
      </c>
      <c r="F12100">
        <v>109</v>
      </c>
      <c r="G12100" t="s">
        <v>342</v>
      </c>
      <c r="H12100" t="s">
        <v>84</v>
      </c>
      <c r="I12100">
        <v>2005</v>
      </c>
      <c r="J12100">
        <v>1.5894999999999999E-2</v>
      </c>
    </row>
    <row r="12101" spans="1:10" x14ac:dyDescent="0.25">
      <c r="A12101" t="s">
        <v>226</v>
      </c>
      <c r="B12101" t="s">
        <v>80</v>
      </c>
      <c r="C12101" t="s">
        <v>37</v>
      </c>
      <c r="D12101">
        <v>130113</v>
      </c>
      <c r="E12101" t="s">
        <v>339</v>
      </c>
      <c r="F12101">
        <v>109</v>
      </c>
      <c r="G12101" t="s">
        <v>342</v>
      </c>
      <c r="H12101" t="s">
        <v>84</v>
      </c>
      <c r="I12101">
        <v>2005</v>
      </c>
      <c r="J12101">
        <v>1.1052</v>
      </c>
    </row>
    <row r="12102" spans="1:10" x14ac:dyDescent="0.25">
      <c r="A12102" t="s">
        <v>226</v>
      </c>
      <c r="B12102" t="s">
        <v>80</v>
      </c>
      <c r="C12102" t="s">
        <v>37</v>
      </c>
      <c r="D12102">
        <v>130113</v>
      </c>
      <c r="E12102" t="s">
        <v>339</v>
      </c>
      <c r="F12102">
        <v>120</v>
      </c>
      <c r="G12102" t="s">
        <v>332</v>
      </c>
      <c r="H12102" t="s">
        <v>84</v>
      </c>
      <c r="I12102">
        <v>2005</v>
      </c>
      <c r="J12102">
        <v>0.43626500000000001</v>
      </c>
    </row>
    <row r="12103" spans="1:10" x14ac:dyDescent="0.25">
      <c r="A12103" t="s">
        <v>227</v>
      </c>
      <c r="B12103" t="s">
        <v>80</v>
      </c>
      <c r="C12103" t="s">
        <v>37</v>
      </c>
      <c r="D12103">
        <v>130303</v>
      </c>
      <c r="E12103" t="s">
        <v>351</v>
      </c>
      <c r="F12103">
        <v>111</v>
      </c>
      <c r="G12103" t="s">
        <v>333</v>
      </c>
      <c r="H12103" t="s">
        <v>84</v>
      </c>
      <c r="I12103">
        <v>2010</v>
      </c>
      <c r="J12103">
        <v>7.0594500000000001E-3</v>
      </c>
    </row>
    <row r="12104" spans="1:10" x14ac:dyDescent="0.25">
      <c r="A12104" t="s">
        <v>227</v>
      </c>
      <c r="B12104" t="s">
        <v>80</v>
      </c>
      <c r="C12104" t="s">
        <v>37</v>
      </c>
      <c r="D12104">
        <v>120106</v>
      </c>
      <c r="E12104" t="s">
        <v>269</v>
      </c>
      <c r="F12104">
        <v>111</v>
      </c>
      <c r="G12104" t="s">
        <v>333</v>
      </c>
      <c r="H12104" t="s">
        <v>84</v>
      </c>
      <c r="I12104">
        <v>2010</v>
      </c>
      <c r="J12104">
        <v>10.237</v>
      </c>
    </row>
    <row r="12105" spans="1:10" x14ac:dyDescent="0.25">
      <c r="A12105" t="s">
        <v>227</v>
      </c>
      <c r="B12105" t="s">
        <v>80</v>
      </c>
      <c r="C12105" t="s">
        <v>37</v>
      </c>
      <c r="D12105">
        <v>130216</v>
      </c>
      <c r="E12105" t="s">
        <v>355</v>
      </c>
      <c r="F12105">
        <v>109</v>
      </c>
      <c r="G12105" t="s">
        <v>342</v>
      </c>
      <c r="H12105" t="s">
        <v>84</v>
      </c>
      <c r="I12105">
        <v>2010</v>
      </c>
      <c r="J12105">
        <v>0.62872300000000003</v>
      </c>
    </row>
    <row r="12106" spans="1:10" x14ac:dyDescent="0.25">
      <c r="A12106" t="s">
        <v>227</v>
      </c>
      <c r="B12106" t="s">
        <v>80</v>
      </c>
      <c r="C12106" t="s">
        <v>37</v>
      </c>
      <c r="D12106">
        <v>120106</v>
      </c>
      <c r="E12106" t="s">
        <v>269</v>
      </c>
      <c r="F12106">
        <v>115</v>
      </c>
      <c r="G12106" t="s">
        <v>341</v>
      </c>
      <c r="H12106" t="s">
        <v>84</v>
      </c>
      <c r="I12106">
        <v>2010</v>
      </c>
      <c r="J12106">
        <v>1.0237000000000001</v>
      </c>
    </row>
    <row r="12107" spans="1:10" x14ac:dyDescent="0.25">
      <c r="A12107" t="s">
        <v>227</v>
      </c>
      <c r="B12107" t="s">
        <v>80</v>
      </c>
      <c r="C12107" t="s">
        <v>37</v>
      </c>
      <c r="D12107">
        <v>120216</v>
      </c>
      <c r="E12107" t="s">
        <v>263</v>
      </c>
      <c r="F12107">
        <v>103</v>
      </c>
      <c r="G12107" t="s">
        <v>82</v>
      </c>
      <c r="H12107" t="s">
        <v>84</v>
      </c>
      <c r="I12107">
        <v>2010</v>
      </c>
      <c r="J12107">
        <v>1.3426600000000001E-3</v>
      </c>
    </row>
    <row r="12108" spans="1:10" x14ac:dyDescent="0.25">
      <c r="A12108" t="s">
        <v>223</v>
      </c>
      <c r="B12108" t="s">
        <v>75</v>
      </c>
      <c r="C12108" t="s">
        <v>31</v>
      </c>
      <c r="D12108" t="s">
        <v>237</v>
      </c>
      <c r="E12108" t="s">
        <v>236</v>
      </c>
      <c r="F12108">
        <v>114</v>
      </c>
      <c r="G12108" t="s">
        <v>335</v>
      </c>
      <c r="H12108" t="s">
        <v>84</v>
      </c>
      <c r="I12108">
        <v>2000</v>
      </c>
      <c r="J12108">
        <v>872.98199999999997</v>
      </c>
    </row>
    <row r="12109" spans="1:10" x14ac:dyDescent="0.25">
      <c r="A12109" t="s">
        <v>227</v>
      </c>
      <c r="B12109" t="s">
        <v>202</v>
      </c>
      <c r="C12109" t="s">
        <v>199</v>
      </c>
      <c r="D12109" t="s">
        <v>381</v>
      </c>
      <c r="E12109" t="s">
        <v>380</v>
      </c>
      <c r="F12109">
        <v>104</v>
      </c>
      <c r="G12109" t="s">
        <v>340</v>
      </c>
      <c r="H12109" t="s">
        <v>84</v>
      </c>
      <c r="I12109">
        <v>2005</v>
      </c>
      <c r="J12109">
        <v>35.693300000000001</v>
      </c>
    </row>
    <row r="12110" spans="1:10" x14ac:dyDescent="0.25">
      <c r="A12110" t="s">
        <v>229</v>
      </c>
      <c r="B12110" t="s">
        <v>202</v>
      </c>
      <c r="C12110" t="s">
        <v>199</v>
      </c>
      <c r="D12110" t="s">
        <v>381</v>
      </c>
      <c r="E12110" t="s">
        <v>380</v>
      </c>
      <c r="F12110">
        <v>109</v>
      </c>
      <c r="G12110" t="s">
        <v>342</v>
      </c>
      <c r="H12110" t="s">
        <v>84</v>
      </c>
      <c r="I12110">
        <v>1995</v>
      </c>
      <c r="J12110">
        <v>5763.83</v>
      </c>
    </row>
    <row r="12111" spans="1:10" x14ac:dyDescent="0.25">
      <c r="A12111" t="s">
        <v>225</v>
      </c>
      <c r="B12111" t="s">
        <v>79</v>
      </c>
      <c r="C12111" t="s">
        <v>35</v>
      </c>
      <c r="D12111" t="s">
        <v>245</v>
      </c>
      <c r="E12111" t="s">
        <v>244</v>
      </c>
      <c r="F12111">
        <v>120</v>
      </c>
      <c r="G12111" t="s">
        <v>332</v>
      </c>
      <c r="H12111" t="s">
        <v>84</v>
      </c>
      <c r="I12111">
        <v>1990</v>
      </c>
      <c r="J12111">
        <v>11894.7</v>
      </c>
    </row>
    <row r="12112" spans="1:10" x14ac:dyDescent="0.25">
      <c r="A12112" t="s">
        <v>225</v>
      </c>
      <c r="B12112" t="s">
        <v>79</v>
      </c>
      <c r="C12112" t="s">
        <v>35</v>
      </c>
      <c r="D12112" t="s">
        <v>245</v>
      </c>
      <c r="E12112" t="s">
        <v>244</v>
      </c>
      <c r="F12112">
        <v>109</v>
      </c>
      <c r="G12112" t="s">
        <v>342</v>
      </c>
      <c r="H12112" t="s">
        <v>84</v>
      </c>
      <c r="I12112">
        <v>1990</v>
      </c>
      <c r="J12112">
        <v>1413.19</v>
      </c>
    </row>
    <row r="12113" spans="1:10" x14ac:dyDescent="0.25">
      <c r="A12113" t="s">
        <v>229</v>
      </c>
      <c r="B12113" t="s">
        <v>74</v>
      </c>
      <c r="C12113" t="s">
        <v>34</v>
      </c>
      <c r="D12113">
        <v>901000</v>
      </c>
      <c r="E12113" t="s">
        <v>34</v>
      </c>
      <c r="F12113">
        <v>109</v>
      </c>
      <c r="G12113" t="s">
        <v>342</v>
      </c>
      <c r="H12113" t="s">
        <v>84</v>
      </c>
      <c r="I12113">
        <v>1995</v>
      </c>
      <c r="J12113">
        <v>621.04300000000001</v>
      </c>
    </row>
    <row r="12114" spans="1:10" x14ac:dyDescent="0.25">
      <c r="A12114" t="s">
        <v>224</v>
      </c>
      <c r="B12114" t="s">
        <v>79</v>
      </c>
      <c r="C12114" t="s">
        <v>35</v>
      </c>
      <c r="D12114" t="s">
        <v>243</v>
      </c>
      <c r="E12114" t="s">
        <v>242</v>
      </c>
      <c r="F12114">
        <v>108</v>
      </c>
      <c r="G12114" t="s">
        <v>83</v>
      </c>
      <c r="H12114" t="s">
        <v>84</v>
      </c>
      <c r="I12114">
        <v>2010</v>
      </c>
      <c r="J12114">
        <v>1.03037</v>
      </c>
    </row>
    <row r="12115" spans="1:10" x14ac:dyDescent="0.25">
      <c r="A12115" t="s">
        <v>223</v>
      </c>
      <c r="B12115" t="s">
        <v>80</v>
      </c>
      <c r="C12115" t="s">
        <v>81</v>
      </c>
      <c r="D12115">
        <v>230801</v>
      </c>
      <c r="E12115" t="s">
        <v>391</v>
      </c>
      <c r="F12115">
        <v>104</v>
      </c>
      <c r="G12115" t="s">
        <v>340</v>
      </c>
      <c r="H12115" t="s">
        <v>84</v>
      </c>
      <c r="I12115">
        <v>2005</v>
      </c>
      <c r="J12115">
        <v>5.3084300000000003E-3</v>
      </c>
    </row>
    <row r="12116" spans="1:10" x14ac:dyDescent="0.25">
      <c r="A12116" t="s">
        <v>225</v>
      </c>
      <c r="B12116" t="s">
        <v>80</v>
      </c>
      <c r="C12116" t="s">
        <v>37</v>
      </c>
      <c r="D12116">
        <v>120216</v>
      </c>
      <c r="E12116" t="s">
        <v>263</v>
      </c>
      <c r="F12116">
        <v>104</v>
      </c>
      <c r="G12116" t="s">
        <v>340</v>
      </c>
      <c r="H12116" t="s">
        <v>84</v>
      </c>
      <c r="I12116">
        <v>2000</v>
      </c>
      <c r="J12116">
        <v>7.2044399999999999E-4</v>
      </c>
    </row>
    <row r="12117" spans="1:10" x14ac:dyDescent="0.25">
      <c r="A12117" t="s">
        <v>229</v>
      </c>
      <c r="B12117" t="s">
        <v>80</v>
      </c>
      <c r="C12117" t="s">
        <v>37</v>
      </c>
      <c r="D12117">
        <v>150203</v>
      </c>
      <c r="E12117" t="s">
        <v>285</v>
      </c>
      <c r="F12117">
        <v>104</v>
      </c>
      <c r="G12117" t="s">
        <v>340</v>
      </c>
      <c r="H12117" t="s">
        <v>84</v>
      </c>
      <c r="I12117">
        <v>2005</v>
      </c>
      <c r="J12117">
        <v>5.5342599999999998E-4</v>
      </c>
    </row>
    <row r="12118" spans="1:10" x14ac:dyDescent="0.25">
      <c r="A12118" t="s">
        <v>229</v>
      </c>
      <c r="B12118" t="s">
        <v>80</v>
      </c>
      <c r="C12118" t="s">
        <v>37</v>
      </c>
      <c r="D12118">
        <v>120213</v>
      </c>
      <c r="E12118" t="s">
        <v>265</v>
      </c>
      <c r="F12118">
        <v>111</v>
      </c>
      <c r="G12118" t="s">
        <v>333</v>
      </c>
      <c r="H12118" t="s">
        <v>84</v>
      </c>
      <c r="I12118">
        <v>2005</v>
      </c>
      <c r="J12118">
        <v>2.17896</v>
      </c>
    </row>
    <row r="12119" spans="1:10" x14ac:dyDescent="0.25">
      <c r="A12119" t="s">
        <v>223</v>
      </c>
      <c r="B12119" t="s">
        <v>74</v>
      </c>
      <c r="C12119" t="s">
        <v>34</v>
      </c>
      <c r="D12119">
        <v>901000</v>
      </c>
      <c r="E12119" t="s">
        <v>34</v>
      </c>
      <c r="F12119">
        <v>109</v>
      </c>
      <c r="G12119" t="s">
        <v>342</v>
      </c>
      <c r="H12119" t="s">
        <v>84</v>
      </c>
      <c r="I12119">
        <v>2010</v>
      </c>
      <c r="J12119">
        <v>26.805099999999999</v>
      </c>
    </row>
    <row r="12120" spans="1:10" x14ac:dyDescent="0.25">
      <c r="A12120" t="s">
        <v>227</v>
      </c>
      <c r="B12120" t="s">
        <v>80</v>
      </c>
      <c r="C12120" t="s">
        <v>37</v>
      </c>
      <c r="D12120">
        <v>130215</v>
      </c>
      <c r="E12120" t="s">
        <v>384</v>
      </c>
      <c r="F12120">
        <v>120</v>
      </c>
      <c r="G12120" t="s">
        <v>332</v>
      </c>
      <c r="H12120" t="s">
        <v>84</v>
      </c>
      <c r="I12120">
        <v>1990</v>
      </c>
      <c r="J12120">
        <v>1.39299E-2</v>
      </c>
    </row>
    <row r="12121" spans="1:10" x14ac:dyDescent="0.25">
      <c r="A12121" t="s">
        <v>227</v>
      </c>
      <c r="B12121" t="s">
        <v>80</v>
      </c>
      <c r="C12121" t="s">
        <v>37</v>
      </c>
      <c r="D12121">
        <v>130212</v>
      </c>
      <c r="E12121" t="s">
        <v>388</v>
      </c>
      <c r="F12121">
        <v>111</v>
      </c>
      <c r="G12121" t="s">
        <v>333</v>
      </c>
      <c r="H12121" t="s">
        <v>84</v>
      </c>
      <c r="I12121">
        <v>1990</v>
      </c>
      <c r="J12121">
        <v>0.109329</v>
      </c>
    </row>
    <row r="12122" spans="1:10" x14ac:dyDescent="0.25">
      <c r="A12122" t="s">
        <v>224</v>
      </c>
      <c r="B12122" t="s">
        <v>74</v>
      </c>
      <c r="C12122" t="s">
        <v>208</v>
      </c>
      <c r="D12122">
        <v>500600</v>
      </c>
      <c r="E12122" t="s">
        <v>398</v>
      </c>
      <c r="F12122">
        <v>111</v>
      </c>
      <c r="G12122" t="s">
        <v>333</v>
      </c>
      <c r="H12122" t="s">
        <v>84</v>
      </c>
      <c r="I12122">
        <v>2000</v>
      </c>
      <c r="J12122">
        <v>943.95600000000002</v>
      </c>
    </row>
    <row r="12123" spans="1:10" x14ac:dyDescent="0.25">
      <c r="A12123" t="s">
        <v>224</v>
      </c>
      <c r="B12123" t="s">
        <v>74</v>
      </c>
      <c r="C12123" t="s">
        <v>208</v>
      </c>
      <c r="D12123">
        <v>505100</v>
      </c>
      <c r="E12123" t="s">
        <v>383</v>
      </c>
      <c r="F12123">
        <v>111</v>
      </c>
      <c r="G12123" t="s">
        <v>333</v>
      </c>
      <c r="H12123" t="s">
        <v>84</v>
      </c>
      <c r="I12123">
        <v>2000</v>
      </c>
      <c r="J12123">
        <v>45.335299999999997</v>
      </c>
    </row>
    <row r="12124" spans="1:10" x14ac:dyDescent="0.25">
      <c r="A12124" t="s">
        <v>227</v>
      </c>
      <c r="B12124" t="s">
        <v>75</v>
      </c>
      <c r="C12124" t="s">
        <v>31</v>
      </c>
      <c r="D12124" t="s">
        <v>237</v>
      </c>
      <c r="E12124" t="s">
        <v>236</v>
      </c>
      <c r="F12124">
        <v>109</v>
      </c>
      <c r="G12124" t="s">
        <v>342</v>
      </c>
      <c r="H12124" t="s">
        <v>84</v>
      </c>
      <c r="I12124">
        <v>2010</v>
      </c>
      <c r="J12124">
        <v>887.149</v>
      </c>
    </row>
    <row r="12125" spans="1:10" x14ac:dyDescent="0.25">
      <c r="A12125" t="s">
        <v>225</v>
      </c>
      <c r="B12125" t="s">
        <v>75</v>
      </c>
      <c r="C12125" t="s">
        <v>31</v>
      </c>
      <c r="D12125" t="s">
        <v>235</v>
      </c>
      <c r="E12125" t="s">
        <v>234</v>
      </c>
      <c r="F12125">
        <v>114</v>
      </c>
      <c r="G12125" t="s">
        <v>335</v>
      </c>
      <c r="H12125" t="s">
        <v>84</v>
      </c>
      <c r="I12125">
        <v>2015</v>
      </c>
      <c r="J12125">
        <v>2.07152</v>
      </c>
    </row>
    <row r="12126" spans="1:10" x14ac:dyDescent="0.25">
      <c r="A12126" t="s">
        <v>225</v>
      </c>
      <c r="B12126" t="s">
        <v>75</v>
      </c>
      <c r="C12126" t="s">
        <v>31</v>
      </c>
      <c r="D12126" t="s">
        <v>235</v>
      </c>
      <c r="E12126" t="s">
        <v>234</v>
      </c>
      <c r="F12126">
        <v>109</v>
      </c>
      <c r="G12126" t="s">
        <v>342</v>
      </c>
      <c r="H12126" t="s">
        <v>84</v>
      </c>
      <c r="I12126">
        <v>2010</v>
      </c>
      <c r="J12126">
        <v>6.4698099999999998</v>
      </c>
    </row>
    <row r="12127" spans="1:10" x14ac:dyDescent="0.25">
      <c r="A12127" t="s">
        <v>224</v>
      </c>
      <c r="B12127" t="s">
        <v>79</v>
      </c>
      <c r="C12127" t="s">
        <v>33</v>
      </c>
      <c r="D12127" t="s">
        <v>253</v>
      </c>
      <c r="E12127" t="s">
        <v>252</v>
      </c>
      <c r="F12127">
        <v>104</v>
      </c>
      <c r="G12127" t="s">
        <v>340</v>
      </c>
      <c r="H12127" t="s">
        <v>84</v>
      </c>
      <c r="I12127">
        <v>2015</v>
      </c>
      <c r="J12127">
        <v>5.6820000000000004</v>
      </c>
    </row>
    <row r="12128" spans="1:10" x14ac:dyDescent="0.25">
      <c r="A12128" t="s">
        <v>223</v>
      </c>
      <c r="B12128" t="s">
        <v>80</v>
      </c>
      <c r="C12128" t="s">
        <v>37</v>
      </c>
      <c r="D12128">
        <v>120216</v>
      </c>
      <c r="E12128" t="s">
        <v>263</v>
      </c>
      <c r="F12128">
        <v>114</v>
      </c>
      <c r="G12128" t="s">
        <v>335</v>
      </c>
      <c r="H12128" t="s">
        <v>84</v>
      </c>
      <c r="I12128">
        <v>2005</v>
      </c>
      <c r="J12128">
        <v>1.2161E-2</v>
      </c>
    </row>
    <row r="12129" spans="1:10" x14ac:dyDescent="0.25">
      <c r="A12129" t="s">
        <v>227</v>
      </c>
      <c r="B12129" t="s">
        <v>80</v>
      </c>
      <c r="C12129" t="s">
        <v>37</v>
      </c>
      <c r="D12129">
        <v>120302</v>
      </c>
      <c r="E12129" t="s">
        <v>260</v>
      </c>
      <c r="F12129">
        <v>111</v>
      </c>
      <c r="G12129" t="s">
        <v>333</v>
      </c>
      <c r="H12129" t="s">
        <v>84</v>
      </c>
      <c r="I12129">
        <v>2005</v>
      </c>
      <c r="J12129">
        <v>7.4960299999999994E-2</v>
      </c>
    </row>
    <row r="12130" spans="1:10" x14ac:dyDescent="0.25">
      <c r="A12130" t="s">
        <v>227</v>
      </c>
      <c r="B12130" t="s">
        <v>80</v>
      </c>
      <c r="C12130" t="s">
        <v>37</v>
      </c>
      <c r="D12130">
        <v>120112</v>
      </c>
      <c r="E12130" t="s">
        <v>268</v>
      </c>
      <c r="F12130">
        <v>111</v>
      </c>
      <c r="G12130" t="s">
        <v>333</v>
      </c>
      <c r="H12130" t="s">
        <v>84</v>
      </c>
      <c r="I12130">
        <v>2005</v>
      </c>
      <c r="J12130">
        <v>1.8126199999999999</v>
      </c>
    </row>
    <row r="12131" spans="1:10" x14ac:dyDescent="0.25">
      <c r="A12131" t="s">
        <v>229</v>
      </c>
      <c r="B12131" t="s">
        <v>80</v>
      </c>
      <c r="C12131" t="s">
        <v>37</v>
      </c>
      <c r="D12131">
        <v>120218</v>
      </c>
      <c r="E12131" t="s">
        <v>262</v>
      </c>
      <c r="F12131">
        <v>120</v>
      </c>
      <c r="G12131" t="s">
        <v>332</v>
      </c>
      <c r="H12131" t="s">
        <v>84</v>
      </c>
      <c r="I12131">
        <v>2005</v>
      </c>
      <c r="J12131">
        <v>3.5190800000000002</v>
      </c>
    </row>
    <row r="12132" spans="1:10" x14ac:dyDescent="0.25">
      <c r="A12132" t="s">
        <v>229</v>
      </c>
      <c r="B12132" t="s">
        <v>80</v>
      </c>
      <c r="C12132" t="s">
        <v>37</v>
      </c>
      <c r="D12132">
        <v>120212</v>
      </c>
      <c r="E12132" t="s">
        <v>266</v>
      </c>
      <c r="F12132">
        <v>103</v>
      </c>
      <c r="G12132" t="s">
        <v>82</v>
      </c>
      <c r="H12132" t="s">
        <v>84</v>
      </c>
      <c r="I12132">
        <v>2005</v>
      </c>
      <c r="J12132">
        <v>2.38651E-2</v>
      </c>
    </row>
    <row r="12133" spans="1:10" x14ac:dyDescent="0.25">
      <c r="A12133" t="s">
        <v>229</v>
      </c>
      <c r="B12133" t="s">
        <v>80</v>
      </c>
      <c r="C12133" t="s">
        <v>37</v>
      </c>
      <c r="D12133">
        <v>130212</v>
      </c>
      <c r="E12133" t="s">
        <v>388</v>
      </c>
      <c r="F12133">
        <v>120</v>
      </c>
      <c r="G12133" t="s">
        <v>332</v>
      </c>
      <c r="H12133" t="s">
        <v>84</v>
      </c>
      <c r="I12133">
        <v>2005</v>
      </c>
      <c r="J12133">
        <v>1.36402</v>
      </c>
    </row>
    <row r="12134" spans="1:10" x14ac:dyDescent="0.25">
      <c r="A12134" t="s">
        <v>229</v>
      </c>
      <c r="B12134" t="s">
        <v>80</v>
      </c>
      <c r="C12134" t="s">
        <v>37</v>
      </c>
      <c r="D12134">
        <v>150202</v>
      </c>
      <c r="E12134" t="s">
        <v>286</v>
      </c>
      <c r="F12134">
        <v>103</v>
      </c>
      <c r="G12134" t="s">
        <v>82</v>
      </c>
      <c r="H12134" t="s">
        <v>84</v>
      </c>
      <c r="I12134">
        <v>2005</v>
      </c>
      <c r="J12134">
        <v>1.53399E-4</v>
      </c>
    </row>
    <row r="12135" spans="1:10" x14ac:dyDescent="0.25">
      <c r="A12135" t="s">
        <v>229</v>
      </c>
      <c r="B12135" t="s">
        <v>80</v>
      </c>
      <c r="C12135" t="s">
        <v>37</v>
      </c>
      <c r="D12135">
        <v>150202</v>
      </c>
      <c r="E12135" t="s">
        <v>286</v>
      </c>
      <c r="F12135">
        <v>114</v>
      </c>
      <c r="G12135" t="s">
        <v>335</v>
      </c>
      <c r="H12135" t="s">
        <v>84</v>
      </c>
      <c r="I12135">
        <v>2005</v>
      </c>
      <c r="J12135">
        <v>9.2039400000000007E-3</v>
      </c>
    </row>
    <row r="12136" spans="1:10" x14ac:dyDescent="0.25">
      <c r="A12136" t="s">
        <v>229</v>
      </c>
      <c r="B12136" t="s">
        <v>80</v>
      </c>
      <c r="C12136" t="s">
        <v>37</v>
      </c>
      <c r="D12136">
        <v>130112</v>
      </c>
      <c r="E12136" t="s">
        <v>349</v>
      </c>
      <c r="F12136">
        <v>114</v>
      </c>
      <c r="G12136" t="s">
        <v>335</v>
      </c>
      <c r="H12136" t="s">
        <v>84</v>
      </c>
      <c r="I12136">
        <v>2005</v>
      </c>
      <c r="J12136">
        <v>4.9961499999999999E-2</v>
      </c>
    </row>
    <row r="12137" spans="1:10" x14ac:dyDescent="0.25">
      <c r="A12137" t="s">
        <v>226</v>
      </c>
      <c r="B12137" t="s">
        <v>80</v>
      </c>
      <c r="C12137" t="s">
        <v>37</v>
      </c>
      <c r="D12137">
        <v>120106</v>
      </c>
      <c r="E12137" t="s">
        <v>269</v>
      </c>
      <c r="F12137">
        <v>109</v>
      </c>
      <c r="G12137" t="s">
        <v>342</v>
      </c>
      <c r="H12137" t="s">
        <v>84</v>
      </c>
      <c r="I12137">
        <v>2010</v>
      </c>
      <c r="J12137">
        <v>0.490143</v>
      </c>
    </row>
    <row r="12138" spans="1:10" x14ac:dyDescent="0.25">
      <c r="A12138" t="s">
        <v>226</v>
      </c>
      <c r="B12138" t="s">
        <v>80</v>
      </c>
      <c r="C12138" t="s">
        <v>37</v>
      </c>
      <c r="D12138">
        <v>120113</v>
      </c>
      <c r="E12138" t="s">
        <v>267</v>
      </c>
      <c r="F12138">
        <v>103</v>
      </c>
      <c r="G12138" t="s">
        <v>82</v>
      </c>
      <c r="H12138" t="s">
        <v>84</v>
      </c>
      <c r="I12138">
        <v>2010</v>
      </c>
      <c r="J12138">
        <v>1.81693E-3</v>
      </c>
    </row>
    <row r="12139" spans="1:10" x14ac:dyDescent="0.25">
      <c r="A12139" t="s">
        <v>226</v>
      </c>
      <c r="B12139" t="s">
        <v>80</v>
      </c>
      <c r="C12139" t="s">
        <v>37</v>
      </c>
      <c r="D12139">
        <v>130113</v>
      </c>
      <c r="E12139" t="s">
        <v>339</v>
      </c>
      <c r="F12139">
        <v>114</v>
      </c>
      <c r="G12139" t="s">
        <v>335</v>
      </c>
      <c r="H12139" t="s">
        <v>84</v>
      </c>
      <c r="I12139">
        <v>2010</v>
      </c>
      <c r="J12139">
        <v>2.3445500000000001E-2</v>
      </c>
    </row>
    <row r="12140" spans="1:10" x14ac:dyDescent="0.25">
      <c r="A12140" t="s">
        <v>229</v>
      </c>
      <c r="B12140" t="s">
        <v>202</v>
      </c>
      <c r="C12140" t="s">
        <v>200</v>
      </c>
      <c r="D12140">
        <v>403703</v>
      </c>
      <c r="E12140" t="s">
        <v>372</v>
      </c>
      <c r="F12140">
        <v>120</v>
      </c>
      <c r="G12140" t="s">
        <v>332</v>
      </c>
      <c r="H12140" t="s">
        <v>84</v>
      </c>
      <c r="I12140">
        <v>2005</v>
      </c>
      <c r="J12140">
        <v>1.0487300000000001E-3</v>
      </c>
    </row>
    <row r="12141" spans="1:10" x14ac:dyDescent="0.25">
      <c r="A12141" t="s">
        <v>225</v>
      </c>
      <c r="B12141" t="s">
        <v>202</v>
      </c>
      <c r="C12141" t="s">
        <v>199</v>
      </c>
      <c r="D12141" t="s">
        <v>381</v>
      </c>
      <c r="E12141" t="s">
        <v>380</v>
      </c>
      <c r="F12141">
        <v>114</v>
      </c>
      <c r="G12141" t="s">
        <v>335</v>
      </c>
      <c r="H12141" t="s">
        <v>84</v>
      </c>
      <c r="I12141">
        <v>2010</v>
      </c>
      <c r="J12141">
        <v>18723.599999999999</v>
      </c>
    </row>
    <row r="12142" spans="1:10" x14ac:dyDescent="0.25">
      <c r="A12142" t="s">
        <v>227</v>
      </c>
      <c r="B12142" t="s">
        <v>80</v>
      </c>
      <c r="C12142" t="s">
        <v>37</v>
      </c>
      <c r="D12142">
        <v>130302</v>
      </c>
      <c r="E12142" t="s">
        <v>336</v>
      </c>
      <c r="F12142">
        <v>109</v>
      </c>
      <c r="G12142" t="s">
        <v>342</v>
      </c>
      <c r="H12142" t="s">
        <v>84</v>
      </c>
      <c r="I12142">
        <v>2014</v>
      </c>
      <c r="J12142">
        <v>6.7907999999999996E-2</v>
      </c>
    </row>
    <row r="12143" spans="1:10" x14ac:dyDescent="0.25">
      <c r="A12143" t="s">
        <v>227</v>
      </c>
      <c r="B12143" t="s">
        <v>80</v>
      </c>
      <c r="C12143" t="s">
        <v>37</v>
      </c>
      <c r="D12143">
        <v>130105</v>
      </c>
      <c r="E12143" t="s">
        <v>352</v>
      </c>
      <c r="F12143">
        <v>104</v>
      </c>
      <c r="G12143" t="s">
        <v>340</v>
      </c>
      <c r="H12143" t="s">
        <v>84</v>
      </c>
      <c r="I12143">
        <v>2014</v>
      </c>
      <c r="J12143">
        <v>2.1459199999999999E-3</v>
      </c>
    </row>
    <row r="12144" spans="1:10" x14ac:dyDescent="0.25">
      <c r="A12144" t="s">
        <v>229</v>
      </c>
      <c r="B12144" t="s">
        <v>79</v>
      </c>
      <c r="C12144" t="s">
        <v>35</v>
      </c>
      <c r="D12144" t="s">
        <v>243</v>
      </c>
      <c r="E12144" t="s">
        <v>242</v>
      </c>
      <c r="F12144">
        <v>111</v>
      </c>
      <c r="G12144" t="s">
        <v>333</v>
      </c>
      <c r="H12144" t="s">
        <v>84</v>
      </c>
      <c r="I12144">
        <v>2005</v>
      </c>
      <c r="J12144">
        <v>1598.79</v>
      </c>
    </row>
    <row r="12145" spans="1:10" x14ac:dyDescent="0.25">
      <c r="A12145" t="s">
        <v>223</v>
      </c>
      <c r="B12145" t="s">
        <v>79</v>
      </c>
      <c r="C12145" t="s">
        <v>35</v>
      </c>
      <c r="D12145" t="s">
        <v>322</v>
      </c>
      <c r="E12145" t="s">
        <v>321</v>
      </c>
      <c r="F12145">
        <v>103</v>
      </c>
      <c r="G12145" t="s">
        <v>82</v>
      </c>
      <c r="H12145" t="s">
        <v>84</v>
      </c>
      <c r="I12145">
        <v>1995</v>
      </c>
      <c r="J12145">
        <v>5.4673699999999998</v>
      </c>
    </row>
    <row r="12146" spans="1:10" x14ac:dyDescent="0.25">
      <c r="A12146" t="s">
        <v>224</v>
      </c>
      <c r="B12146" t="s">
        <v>79</v>
      </c>
      <c r="C12146" t="s">
        <v>35</v>
      </c>
      <c r="D12146" t="s">
        <v>243</v>
      </c>
      <c r="E12146" t="s">
        <v>242</v>
      </c>
      <c r="F12146">
        <v>122</v>
      </c>
      <c r="G12146" t="s">
        <v>369</v>
      </c>
      <c r="H12146" t="s">
        <v>84</v>
      </c>
      <c r="I12146">
        <v>2014</v>
      </c>
      <c r="J12146">
        <v>791.67200000000003</v>
      </c>
    </row>
    <row r="12147" spans="1:10" x14ac:dyDescent="0.25">
      <c r="A12147" t="s">
        <v>227</v>
      </c>
      <c r="B12147" t="s">
        <v>80</v>
      </c>
      <c r="C12147" t="s">
        <v>37</v>
      </c>
      <c r="D12147">
        <v>130219</v>
      </c>
      <c r="E12147" t="s">
        <v>354</v>
      </c>
      <c r="F12147">
        <v>109</v>
      </c>
      <c r="G12147" t="s">
        <v>342</v>
      </c>
      <c r="H12147" t="s">
        <v>84</v>
      </c>
      <c r="I12147">
        <v>2015</v>
      </c>
      <c r="J12147">
        <v>0.19975100000000001</v>
      </c>
    </row>
    <row r="12148" spans="1:10" x14ac:dyDescent="0.25">
      <c r="A12148" t="s">
        <v>225</v>
      </c>
      <c r="B12148" t="s">
        <v>79</v>
      </c>
      <c r="C12148" t="s">
        <v>35</v>
      </c>
      <c r="D12148" t="s">
        <v>245</v>
      </c>
      <c r="E12148" t="s">
        <v>244</v>
      </c>
      <c r="F12148">
        <v>104</v>
      </c>
      <c r="G12148" t="s">
        <v>340</v>
      </c>
      <c r="H12148" t="s">
        <v>84</v>
      </c>
      <c r="I12148">
        <v>2010</v>
      </c>
      <c r="J12148">
        <v>3.7936100000000001</v>
      </c>
    </row>
    <row r="12149" spans="1:10" x14ac:dyDescent="0.25">
      <c r="A12149" t="s">
        <v>226</v>
      </c>
      <c r="B12149" t="s">
        <v>74</v>
      </c>
      <c r="C12149" t="s">
        <v>34</v>
      </c>
      <c r="D12149">
        <v>901001</v>
      </c>
      <c r="E12149" t="s">
        <v>254</v>
      </c>
      <c r="F12149">
        <v>120</v>
      </c>
      <c r="G12149" t="s">
        <v>332</v>
      </c>
      <c r="H12149" t="s">
        <v>84</v>
      </c>
      <c r="I12149">
        <v>2014</v>
      </c>
      <c r="J12149">
        <v>7.68764</v>
      </c>
    </row>
    <row r="12150" spans="1:10" x14ac:dyDescent="0.25">
      <c r="A12150" t="s">
        <v>226</v>
      </c>
      <c r="B12150" t="s">
        <v>74</v>
      </c>
      <c r="C12150" t="s">
        <v>34</v>
      </c>
      <c r="D12150">
        <v>901001</v>
      </c>
      <c r="E12150" t="s">
        <v>254</v>
      </c>
      <c r="F12150">
        <v>109</v>
      </c>
      <c r="G12150" t="s">
        <v>342</v>
      </c>
      <c r="H12150" t="s">
        <v>84</v>
      </c>
      <c r="I12150">
        <v>2005</v>
      </c>
      <c r="J12150">
        <v>5.1954000000000002</v>
      </c>
    </row>
    <row r="12151" spans="1:10" x14ac:dyDescent="0.25">
      <c r="A12151" t="s">
        <v>229</v>
      </c>
      <c r="B12151" t="s">
        <v>80</v>
      </c>
      <c r="C12151" t="s">
        <v>37</v>
      </c>
      <c r="D12151">
        <v>130106</v>
      </c>
      <c r="E12151" t="s">
        <v>345</v>
      </c>
      <c r="F12151">
        <v>109</v>
      </c>
      <c r="G12151" t="s">
        <v>342</v>
      </c>
      <c r="H12151" t="s">
        <v>84</v>
      </c>
      <c r="I12151">
        <v>1990</v>
      </c>
      <c r="J12151">
        <v>44.467799999999997</v>
      </c>
    </row>
    <row r="12152" spans="1:10" x14ac:dyDescent="0.25">
      <c r="A12152" t="s">
        <v>229</v>
      </c>
      <c r="B12152" t="s">
        <v>80</v>
      </c>
      <c r="C12152" t="s">
        <v>37</v>
      </c>
      <c r="D12152">
        <v>120113</v>
      </c>
      <c r="E12152" t="s">
        <v>267</v>
      </c>
      <c r="F12152">
        <v>103</v>
      </c>
      <c r="G12152" t="s">
        <v>82</v>
      </c>
      <c r="H12152" t="s">
        <v>84</v>
      </c>
      <c r="I12152">
        <v>1990</v>
      </c>
      <c r="J12152">
        <v>7.3561599999999996E-3</v>
      </c>
    </row>
    <row r="12153" spans="1:10" x14ac:dyDescent="0.25">
      <c r="A12153" t="s">
        <v>229</v>
      </c>
      <c r="B12153" t="s">
        <v>80</v>
      </c>
      <c r="C12153" t="s">
        <v>37</v>
      </c>
      <c r="D12153">
        <v>120303</v>
      </c>
      <c r="E12153" t="s">
        <v>259</v>
      </c>
      <c r="F12153">
        <v>120</v>
      </c>
      <c r="G12153" t="s">
        <v>332</v>
      </c>
      <c r="H12153" t="s">
        <v>84</v>
      </c>
      <c r="I12153">
        <v>1990</v>
      </c>
      <c r="J12153">
        <v>5.2484900000000003</v>
      </c>
    </row>
    <row r="12154" spans="1:10" x14ac:dyDescent="0.25">
      <c r="A12154" t="s">
        <v>229</v>
      </c>
      <c r="B12154" t="s">
        <v>80</v>
      </c>
      <c r="C12154" t="s">
        <v>37</v>
      </c>
      <c r="D12154">
        <v>120216</v>
      </c>
      <c r="E12154" t="s">
        <v>263</v>
      </c>
      <c r="F12154">
        <v>115</v>
      </c>
      <c r="G12154" t="s">
        <v>341</v>
      </c>
      <c r="H12154" t="s">
        <v>84</v>
      </c>
      <c r="I12154">
        <v>1990</v>
      </c>
      <c r="J12154">
        <v>1.08237E-2</v>
      </c>
    </row>
    <row r="12155" spans="1:10" x14ac:dyDescent="0.25">
      <c r="A12155" t="s">
        <v>229</v>
      </c>
      <c r="B12155" t="s">
        <v>80</v>
      </c>
      <c r="C12155" t="s">
        <v>37</v>
      </c>
      <c r="D12155">
        <v>120303</v>
      </c>
      <c r="E12155" t="s">
        <v>259</v>
      </c>
      <c r="F12155">
        <v>103</v>
      </c>
      <c r="G12155" t="s">
        <v>82</v>
      </c>
      <c r="H12155" t="s">
        <v>84</v>
      </c>
      <c r="I12155">
        <v>1990</v>
      </c>
      <c r="J12155">
        <v>5.5247300000000005E-4</v>
      </c>
    </row>
    <row r="12156" spans="1:10" x14ac:dyDescent="0.25">
      <c r="A12156" t="s">
        <v>229</v>
      </c>
      <c r="B12156" t="s">
        <v>80</v>
      </c>
      <c r="C12156" t="s">
        <v>37</v>
      </c>
      <c r="D12156">
        <v>120212</v>
      </c>
      <c r="E12156" t="s">
        <v>266</v>
      </c>
      <c r="F12156">
        <v>109</v>
      </c>
      <c r="G12156" t="s">
        <v>342</v>
      </c>
      <c r="H12156" t="s">
        <v>84</v>
      </c>
      <c r="I12156">
        <v>2000</v>
      </c>
      <c r="J12156">
        <v>1.5945800000000001</v>
      </c>
    </row>
    <row r="12157" spans="1:10" x14ac:dyDescent="0.25">
      <c r="A12157" t="s">
        <v>229</v>
      </c>
      <c r="B12157" t="s">
        <v>80</v>
      </c>
      <c r="C12157" t="s">
        <v>37</v>
      </c>
      <c r="D12157">
        <v>130212</v>
      </c>
      <c r="E12157" t="s">
        <v>388</v>
      </c>
      <c r="F12157">
        <v>111</v>
      </c>
      <c r="G12157" t="s">
        <v>333</v>
      </c>
      <c r="H12157" t="s">
        <v>84</v>
      </c>
      <c r="I12157">
        <v>2000</v>
      </c>
      <c r="J12157">
        <v>4.7802499999999998E-2</v>
      </c>
    </row>
    <row r="12158" spans="1:10" x14ac:dyDescent="0.25">
      <c r="A12158" t="s">
        <v>229</v>
      </c>
      <c r="B12158" t="s">
        <v>80</v>
      </c>
      <c r="C12158" t="s">
        <v>37</v>
      </c>
      <c r="D12158">
        <v>120218</v>
      </c>
      <c r="E12158" t="s">
        <v>262</v>
      </c>
      <c r="F12158">
        <v>103</v>
      </c>
      <c r="G12158" t="s">
        <v>82</v>
      </c>
      <c r="H12158" t="s">
        <v>84</v>
      </c>
      <c r="I12158">
        <v>2000</v>
      </c>
      <c r="J12158">
        <v>3.1335400000000001E-4</v>
      </c>
    </row>
    <row r="12159" spans="1:10" x14ac:dyDescent="0.25">
      <c r="A12159" t="s">
        <v>229</v>
      </c>
      <c r="B12159" t="s">
        <v>80</v>
      </c>
      <c r="C12159" t="s">
        <v>37</v>
      </c>
      <c r="D12159">
        <v>120213</v>
      </c>
      <c r="E12159" t="s">
        <v>265</v>
      </c>
      <c r="F12159">
        <v>103</v>
      </c>
      <c r="G12159" t="s">
        <v>82</v>
      </c>
      <c r="H12159" t="s">
        <v>84</v>
      </c>
      <c r="I12159">
        <v>1990</v>
      </c>
      <c r="J12159">
        <v>2.38692E-2</v>
      </c>
    </row>
    <row r="12160" spans="1:10" x14ac:dyDescent="0.25">
      <c r="A12160" t="s">
        <v>223</v>
      </c>
      <c r="B12160" t="s">
        <v>80</v>
      </c>
      <c r="C12160" t="s">
        <v>37</v>
      </c>
      <c r="D12160">
        <v>130113</v>
      </c>
      <c r="E12160" t="s">
        <v>339</v>
      </c>
      <c r="F12160">
        <v>120</v>
      </c>
      <c r="G12160" t="s">
        <v>332</v>
      </c>
      <c r="H12160" t="s">
        <v>84</v>
      </c>
      <c r="I12160">
        <v>1995</v>
      </c>
      <c r="J12160">
        <v>0.61767799999999995</v>
      </c>
    </row>
    <row r="12161" spans="1:10" x14ac:dyDescent="0.25">
      <c r="A12161" t="s">
        <v>223</v>
      </c>
      <c r="B12161" t="s">
        <v>80</v>
      </c>
      <c r="C12161" t="s">
        <v>37</v>
      </c>
      <c r="D12161">
        <v>130303</v>
      </c>
      <c r="E12161" t="s">
        <v>351</v>
      </c>
      <c r="F12161">
        <v>111</v>
      </c>
      <c r="G12161" t="s">
        <v>333</v>
      </c>
      <c r="H12161" t="s">
        <v>84</v>
      </c>
      <c r="I12161">
        <v>1995</v>
      </c>
      <c r="J12161">
        <v>1.16336E-3</v>
      </c>
    </row>
    <row r="12162" spans="1:10" x14ac:dyDescent="0.25">
      <c r="A12162" t="s">
        <v>224</v>
      </c>
      <c r="B12162" t="s">
        <v>80</v>
      </c>
      <c r="C12162" t="s">
        <v>37</v>
      </c>
      <c r="D12162">
        <v>150203</v>
      </c>
      <c r="E12162" t="s">
        <v>285</v>
      </c>
      <c r="F12162">
        <v>109</v>
      </c>
      <c r="G12162" t="s">
        <v>342</v>
      </c>
      <c r="H12162" t="s">
        <v>84</v>
      </c>
      <c r="I12162">
        <v>2005</v>
      </c>
      <c r="J12162">
        <v>2.8547899999999998E-3</v>
      </c>
    </row>
    <row r="12163" spans="1:10" x14ac:dyDescent="0.25">
      <c r="A12163" t="s">
        <v>224</v>
      </c>
      <c r="B12163" t="s">
        <v>80</v>
      </c>
      <c r="C12163" t="s">
        <v>37</v>
      </c>
      <c r="D12163">
        <v>130213</v>
      </c>
      <c r="E12163" t="s">
        <v>368</v>
      </c>
      <c r="F12163">
        <v>114</v>
      </c>
      <c r="G12163" t="s">
        <v>335</v>
      </c>
      <c r="H12163" t="s">
        <v>84</v>
      </c>
      <c r="I12163">
        <v>2005</v>
      </c>
      <c r="J12163">
        <v>1.711E-2</v>
      </c>
    </row>
    <row r="12164" spans="1:10" x14ac:dyDescent="0.25">
      <c r="A12164" t="s">
        <v>226</v>
      </c>
      <c r="B12164" t="s">
        <v>74</v>
      </c>
      <c r="C12164" t="s">
        <v>208</v>
      </c>
      <c r="D12164">
        <v>500601</v>
      </c>
      <c r="E12164" t="s">
        <v>406</v>
      </c>
      <c r="F12164">
        <v>111</v>
      </c>
      <c r="G12164" t="s">
        <v>333</v>
      </c>
      <c r="H12164" t="s">
        <v>84</v>
      </c>
      <c r="I12164">
        <v>2005</v>
      </c>
      <c r="J12164">
        <v>1.9945999999999998E-2</v>
      </c>
    </row>
    <row r="12165" spans="1:10" x14ac:dyDescent="0.25">
      <c r="A12165" t="s">
        <v>227</v>
      </c>
      <c r="B12165" t="s">
        <v>80</v>
      </c>
      <c r="C12165" t="s">
        <v>81</v>
      </c>
      <c r="D12165">
        <v>340200</v>
      </c>
      <c r="E12165" t="s">
        <v>228</v>
      </c>
      <c r="F12165">
        <v>109</v>
      </c>
      <c r="G12165" t="s">
        <v>342</v>
      </c>
      <c r="H12165" t="s">
        <v>84</v>
      </c>
      <c r="I12165">
        <v>2000</v>
      </c>
      <c r="J12165">
        <v>9714.9500000000007</v>
      </c>
    </row>
    <row r="12166" spans="1:10" x14ac:dyDescent="0.25">
      <c r="A12166" t="s">
        <v>227</v>
      </c>
      <c r="B12166" t="s">
        <v>74</v>
      </c>
      <c r="C12166" t="s">
        <v>34</v>
      </c>
      <c r="D12166">
        <v>901000</v>
      </c>
      <c r="E12166" t="s">
        <v>34</v>
      </c>
      <c r="F12166">
        <v>109</v>
      </c>
      <c r="G12166" t="s">
        <v>342</v>
      </c>
      <c r="H12166" t="s">
        <v>84</v>
      </c>
      <c r="I12166">
        <v>2005</v>
      </c>
      <c r="J12166">
        <v>250.21100000000001</v>
      </c>
    </row>
    <row r="12167" spans="1:10" x14ac:dyDescent="0.25">
      <c r="A12167" t="s">
        <v>227</v>
      </c>
      <c r="B12167" t="s">
        <v>74</v>
      </c>
      <c r="C12167" t="s">
        <v>34</v>
      </c>
      <c r="D12167">
        <v>901000</v>
      </c>
      <c r="E12167" t="s">
        <v>34</v>
      </c>
      <c r="F12167">
        <v>110</v>
      </c>
      <c r="G12167" t="s">
        <v>344</v>
      </c>
      <c r="H12167" t="s">
        <v>84</v>
      </c>
      <c r="I12167">
        <v>2005</v>
      </c>
      <c r="J12167">
        <v>0.59383399999999997</v>
      </c>
    </row>
    <row r="12168" spans="1:10" x14ac:dyDescent="0.25">
      <c r="A12168" t="s">
        <v>229</v>
      </c>
      <c r="B12168" t="s">
        <v>80</v>
      </c>
      <c r="C12168" t="s">
        <v>37</v>
      </c>
      <c r="D12168">
        <v>120113</v>
      </c>
      <c r="E12168" t="s">
        <v>267</v>
      </c>
      <c r="F12168">
        <v>103</v>
      </c>
      <c r="G12168" t="s">
        <v>82</v>
      </c>
      <c r="H12168" t="s">
        <v>84</v>
      </c>
      <c r="I12168">
        <v>2010</v>
      </c>
      <c r="J12168">
        <v>1.53375E-2</v>
      </c>
    </row>
    <row r="12169" spans="1:10" x14ac:dyDescent="0.25">
      <c r="A12169" t="s">
        <v>229</v>
      </c>
      <c r="B12169" t="s">
        <v>80</v>
      </c>
      <c r="C12169" t="s">
        <v>37</v>
      </c>
      <c r="D12169">
        <v>120106</v>
      </c>
      <c r="E12169" t="s">
        <v>269</v>
      </c>
      <c r="F12169">
        <v>120</v>
      </c>
      <c r="G12169" t="s">
        <v>332</v>
      </c>
      <c r="H12169" t="s">
        <v>84</v>
      </c>
      <c r="I12169">
        <v>2010</v>
      </c>
      <c r="J12169">
        <v>786.12900000000002</v>
      </c>
    </row>
    <row r="12170" spans="1:10" x14ac:dyDescent="0.25">
      <c r="A12170" t="s">
        <v>226</v>
      </c>
      <c r="B12170" t="s">
        <v>75</v>
      </c>
      <c r="C12170" t="s">
        <v>31</v>
      </c>
      <c r="D12170" t="s">
        <v>235</v>
      </c>
      <c r="E12170" t="s">
        <v>234</v>
      </c>
      <c r="F12170">
        <v>120</v>
      </c>
      <c r="G12170" t="s">
        <v>332</v>
      </c>
      <c r="H12170" t="s">
        <v>84</v>
      </c>
      <c r="I12170">
        <v>2000</v>
      </c>
      <c r="J12170">
        <v>45.359299999999998</v>
      </c>
    </row>
    <row r="12171" spans="1:10" x14ac:dyDescent="0.25">
      <c r="A12171" t="s">
        <v>227</v>
      </c>
      <c r="B12171" t="s">
        <v>80</v>
      </c>
      <c r="C12171" t="s">
        <v>37</v>
      </c>
      <c r="D12171">
        <v>130215</v>
      </c>
      <c r="E12171" t="s">
        <v>384</v>
      </c>
      <c r="F12171">
        <v>114</v>
      </c>
      <c r="G12171" t="s">
        <v>335</v>
      </c>
      <c r="H12171" t="s">
        <v>84</v>
      </c>
      <c r="I12171">
        <v>1995</v>
      </c>
      <c r="J12171">
        <v>6.3962199999999996E-4</v>
      </c>
    </row>
    <row r="12172" spans="1:10" x14ac:dyDescent="0.25">
      <c r="A12172" t="s">
        <v>227</v>
      </c>
      <c r="B12172" t="s">
        <v>80</v>
      </c>
      <c r="C12172" t="s">
        <v>37</v>
      </c>
      <c r="D12172">
        <v>150202</v>
      </c>
      <c r="E12172" t="s">
        <v>286</v>
      </c>
      <c r="F12172">
        <v>111</v>
      </c>
      <c r="G12172" t="s">
        <v>333</v>
      </c>
      <c r="H12172" t="s">
        <v>84</v>
      </c>
      <c r="I12172">
        <v>1995</v>
      </c>
      <c r="J12172">
        <v>6.2386300000000002E-3</v>
      </c>
    </row>
    <row r="12173" spans="1:10" x14ac:dyDescent="0.25">
      <c r="A12173" t="s">
        <v>227</v>
      </c>
      <c r="B12173" t="s">
        <v>80</v>
      </c>
      <c r="C12173" t="s">
        <v>37</v>
      </c>
      <c r="D12173">
        <v>120212</v>
      </c>
      <c r="E12173" t="s">
        <v>266</v>
      </c>
      <c r="F12173">
        <v>114</v>
      </c>
      <c r="G12173" t="s">
        <v>335</v>
      </c>
      <c r="H12173" t="s">
        <v>84</v>
      </c>
      <c r="I12173">
        <v>1995</v>
      </c>
      <c r="J12173">
        <v>3.4996700000000001</v>
      </c>
    </row>
    <row r="12174" spans="1:10" x14ac:dyDescent="0.25">
      <c r="A12174" t="s">
        <v>225</v>
      </c>
      <c r="B12174" t="s">
        <v>80</v>
      </c>
      <c r="C12174" t="s">
        <v>37</v>
      </c>
      <c r="D12174">
        <v>120106</v>
      </c>
      <c r="E12174" t="s">
        <v>269</v>
      </c>
      <c r="F12174">
        <v>114</v>
      </c>
      <c r="G12174" t="s">
        <v>335</v>
      </c>
      <c r="H12174" t="s">
        <v>84</v>
      </c>
      <c r="I12174">
        <v>2005</v>
      </c>
      <c r="J12174">
        <v>3.1932499999999999</v>
      </c>
    </row>
    <row r="12175" spans="1:10" x14ac:dyDescent="0.25">
      <c r="A12175" t="s">
        <v>225</v>
      </c>
      <c r="B12175" t="s">
        <v>80</v>
      </c>
      <c r="C12175" t="s">
        <v>37</v>
      </c>
      <c r="D12175">
        <v>120213</v>
      </c>
      <c r="E12175" t="s">
        <v>265</v>
      </c>
      <c r="F12175">
        <v>120</v>
      </c>
      <c r="G12175" t="s">
        <v>332</v>
      </c>
      <c r="H12175" t="s">
        <v>84</v>
      </c>
      <c r="I12175">
        <v>2005</v>
      </c>
      <c r="J12175">
        <v>215.89</v>
      </c>
    </row>
    <row r="12176" spans="1:10" x14ac:dyDescent="0.25">
      <c r="A12176" t="s">
        <v>225</v>
      </c>
      <c r="B12176" t="s">
        <v>80</v>
      </c>
      <c r="C12176" t="s">
        <v>37</v>
      </c>
      <c r="D12176">
        <v>150203</v>
      </c>
      <c r="E12176" t="s">
        <v>285</v>
      </c>
      <c r="F12176">
        <v>111</v>
      </c>
      <c r="G12176" t="s">
        <v>333</v>
      </c>
      <c r="H12176" t="s">
        <v>84</v>
      </c>
      <c r="I12176">
        <v>2005</v>
      </c>
      <c r="J12176">
        <v>1.2901900000000001E-3</v>
      </c>
    </row>
    <row r="12177" spans="1:10" x14ac:dyDescent="0.25">
      <c r="A12177" t="s">
        <v>225</v>
      </c>
      <c r="B12177" t="s">
        <v>80</v>
      </c>
      <c r="C12177" t="s">
        <v>37</v>
      </c>
      <c r="D12177">
        <v>130216</v>
      </c>
      <c r="E12177" t="s">
        <v>355</v>
      </c>
      <c r="F12177">
        <v>104</v>
      </c>
      <c r="G12177" t="s">
        <v>340</v>
      </c>
      <c r="H12177" t="s">
        <v>84</v>
      </c>
      <c r="I12177">
        <v>2005</v>
      </c>
      <c r="J12177">
        <v>9.02634E-5</v>
      </c>
    </row>
    <row r="12178" spans="1:10" x14ac:dyDescent="0.25">
      <c r="A12178" t="s">
        <v>224</v>
      </c>
      <c r="B12178" t="s">
        <v>79</v>
      </c>
      <c r="C12178" t="s">
        <v>35</v>
      </c>
      <c r="D12178" t="s">
        <v>245</v>
      </c>
      <c r="E12178" t="s">
        <v>244</v>
      </c>
      <c r="F12178">
        <v>115</v>
      </c>
      <c r="G12178" t="s">
        <v>341</v>
      </c>
      <c r="H12178" t="s">
        <v>84</v>
      </c>
      <c r="I12178">
        <v>2014</v>
      </c>
      <c r="J12178">
        <v>0.17616200000000001</v>
      </c>
    </row>
    <row r="12179" spans="1:10" x14ac:dyDescent="0.25">
      <c r="A12179" t="s">
        <v>223</v>
      </c>
      <c r="B12179" t="s">
        <v>80</v>
      </c>
      <c r="C12179" t="s">
        <v>191</v>
      </c>
      <c r="D12179">
        <v>230901</v>
      </c>
      <c r="E12179" t="s">
        <v>401</v>
      </c>
      <c r="F12179">
        <v>104</v>
      </c>
      <c r="G12179" t="s">
        <v>340</v>
      </c>
      <c r="H12179" t="s">
        <v>84</v>
      </c>
      <c r="I12179">
        <v>2000</v>
      </c>
      <c r="J12179">
        <v>0.334895</v>
      </c>
    </row>
    <row r="12180" spans="1:10" x14ac:dyDescent="0.25">
      <c r="A12180" t="s">
        <v>223</v>
      </c>
      <c r="B12180" t="s">
        <v>80</v>
      </c>
      <c r="C12180" t="s">
        <v>81</v>
      </c>
      <c r="D12180">
        <v>260201</v>
      </c>
      <c r="E12180" t="s">
        <v>230</v>
      </c>
      <c r="F12180">
        <v>109</v>
      </c>
      <c r="G12180" t="s">
        <v>342</v>
      </c>
      <c r="H12180" t="s">
        <v>84</v>
      </c>
      <c r="I12180">
        <v>1995</v>
      </c>
      <c r="J12180">
        <v>5.0306499999999996</v>
      </c>
    </row>
    <row r="12181" spans="1:10" x14ac:dyDescent="0.25">
      <c r="A12181" t="s">
        <v>223</v>
      </c>
      <c r="B12181" t="s">
        <v>80</v>
      </c>
      <c r="C12181" t="s">
        <v>81</v>
      </c>
      <c r="D12181">
        <v>260201</v>
      </c>
      <c r="E12181" t="s">
        <v>230</v>
      </c>
      <c r="F12181">
        <v>109</v>
      </c>
      <c r="G12181" t="s">
        <v>342</v>
      </c>
      <c r="H12181" t="s">
        <v>84</v>
      </c>
      <c r="I12181">
        <v>2005</v>
      </c>
      <c r="J12181">
        <v>5.7950900000000001</v>
      </c>
    </row>
    <row r="12182" spans="1:10" x14ac:dyDescent="0.25">
      <c r="A12182" t="s">
        <v>229</v>
      </c>
      <c r="B12182" t="s">
        <v>80</v>
      </c>
      <c r="C12182" t="s">
        <v>36</v>
      </c>
      <c r="D12182">
        <v>500200</v>
      </c>
      <c r="E12182" t="s">
        <v>300</v>
      </c>
      <c r="F12182">
        <v>120</v>
      </c>
      <c r="G12182" t="s">
        <v>332</v>
      </c>
      <c r="H12182" t="s">
        <v>84</v>
      </c>
      <c r="I12182">
        <v>2000</v>
      </c>
      <c r="J12182">
        <v>12.895300000000001</v>
      </c>
    </row>
    <row r="12183" spans="1:10" x14ac:dyDescent="0.25">
      <c r="A12183" t="s">
        <v>227</v>
      </c>
      <c r="B12183" t="s">
        <v>79</v>
      </c>
      <c r="C12183" t="s">
        <v>33</v>
      </c>
      <c r="D12183">
        <v>9400000</v>
      </c>
      <c r="E12183" t="s">
        <v>246</v>
      </c>
      <c r="F12183">
        <v>115</v>
      </c>
      <c r="G12183" t="s">
        <v>341</v>
      </c>
      <c r="H12183" t="s">
        <v>84</v>
      </c>
      <c r="I12183">
        <v>1995</v>
      </c>
      <c r="J12183">
        <v>11.1004</v>
      </c>
    </row>
    <row r="12184" spans="1:10" x14ac:dyDescent="0.25">
      <c r="A12184" t="s">
        <v>227</v>
      </c>
      <c r="B12184" t="s">
        <v>74</v>
      </c>
      <c r="C12184" t="s">
        <v>34</v>
      </c>
      <c r="D12184">
        <v>901001</v>
      </c>
      <c r="E12184" t="s">
        <v>254</v>
      </c>
      <c r="F12184">
        <v>110</v>
      </c>
      <c r="G12184" t="s">
        <v>344</v>
      </c>
      <c r="H12184" t="s">
        <v>84</v>
      </c>
      <c r="I12184">
        <v>2010</v>
      </c>
      <c r="J12184">
        <v>9.38417E-2</v>
      </c>
    </row>
    <row r="12185" spans="1:10" x14ac:dyDescent="0.25">
      <c r="A12185" t="s">
        <v>227</v>
      </c>
      <c r="B12185" t="s">
        <v>80</v>
      </c>
      <c r="C12185" t="s">
        <v>37</v>
      </c>
      <c r="D12185">
        <v>120213</v>
      </c>
      <c r="E12185" t="s">
        <v>265</v>
      </c>
      <c r="F12185">
        <v>104</v>
      </c>
      <c r="G12185" t="s">
        <v>340</v>
      </c>
      <c r="H12185" t="s">
        <v>84</v>
      </c>
      <c r="I12185">
        <v>2000</v>
      </c>
      <c r="J12185">
        <v>1.9546399999999998E-2</v>
      </c>
    </row>
    <row r="12186" spans="1:10" x14ac:dyDescent="0.25">
      <c r="A12186" t="s">
        <v>225</v>
      </c>
      <c r="B12186" t="s">
        <v>80</v>
      </c>
      <c r="C12186" t="s">
        <v>37</v>
      </c>
      <c r="D12186">
        <v>120302</v>
      </c>
      <c r="E12186" t="s">
        <v>260</v>
      </c>
      <c r="F12186">
        <v>111</v>
      </c>
      <c r="G12186" t="s">
        <v>333</v>
      </c>
      <c r="H12186" t="s">
        <v>84</v>
      </c>
      <c r="I12186">
        <v>2000</v>
      </c>
      <c r="J12186">
        <v>3.9435100000000001E-2</v>
      </c>
    </row>
    <row r="12187" spans="1:10" x14ac:dyDescent="0.25">
      <c r="A12187" t="s">
        <v>223</v>
      </c>
      <c r="B12187" t="s">
        <v>80</v>
      </c>
      <c r="C12187" t="s">
        <v>37</v>
      </c>
      <c r="D12187">
        <v>120105</v>
      </c>
      <c r="E12187" t="s">
        <v>270</v>
      </c>
      <c r="F12187">
        <v>109</v>
      </c>
      <c r="G12187" t="s">
        <v>342</v>
      </c>
      <c r="H12187" t="s">
        <v>84</v>
      </c>
      <c r="I12187">
        <v>1990</v>
      </c>
      <c r="J12187">
        <v>0.34591100000000002</v>
      </c>
    </row>
    <row r="12188" spans="1:10" x14ac:dyDescent="0.25">
      <c r="A12188" t="s">
        <v>223</v>
      </c>
      <c r="B12188" t="s">
        <v>80</v>
      </c>
      <c r="C12188" t="s">
        <v>37</v>
      </c>
      <c r="D12188">
        <v>120105</v>
      </c>
      <c r="E12188" t="s">
        <v>270</v>
      </c>
      <c r="F12188">
        <v>114</v>
      </c>
      <c r="G12188" t="s">
        <v>335</v>
      </c>
      <c r="H12188" t="s">
        <v>84</v>
      </c>
      <c r="I12188">
        <v>1990</v>
      </c>
      <c r="J12188">
        <v>0.34591100000000002</v>
      </c>
    </row>
    <row r="12189" spans="1:10" x14ac:dyDescent="0.25">
      <c r="A12189" t="s">
        <v>223</v>
      </c>
      <c r="B12189" t="s">
        <v>80</v>
      </c>
      <c r="C12189" t="s">
        <v>37</v>
      </c>
      <c r="D12189">
        <v>120112</v>
      </c>
      <c r="E12189" t="s">
        <v>268</v>
      </c>
      <c r="F12189">
        <v>103</v>
      </c>
      <c r="G12189" t="s">
        <v>82</v>
      </c>
      <c r="H12189" t="s">
        <v>84</v>
      </c>
      <c r="I12189">
        <v>1990</v>
      </c>
      <c r="J12189">
        <v>4.9747599999999995E-4</v>
      </c>
    </row>
    <row r="12190" spans="1:10" x14ac:dyDescent="0.25">
      <c r="A12190" t="s">
        <v>223</v>
      </c>
      <c r="B12190" t="s">
        <v>80</v>
      </c>
      <c r="C12190" t="s">
        <v>37</v>
      </c>
      <c r="D12190">
        <v>120215</v>
      </c>
      <c r="E12190" t="s">
        <v>264</v>
      </c>
      <c r="F12190">
        <v>103</v>
      </c>
      <c r="G12190" t="s">
        <v>82</v>
      </c>
      <c r="H12190" t="s">
        <v>84</v>
      </c>
      <c r="I12190">
        <v>1990</v>
      </c>
      <c r="J12190">
        <v>9.6448100000000002E-6</v>
      </c>
    </row>
    <row r="12191" spans="1:10" x14ac:dyDescent="0.25">
      <c r="A12191" t="s">
        <v>229</v>
      </c>
      <c r="B12191" t="s">
        <v>80</v>
      </c>
      <c r="C12191" t="s">
        <v>37</v>
      </c>
      <c r="D12191">
        <v>130112</v>
      </c>
      <c r="E12191" t="s">
        <v>349</v>
      </c>
      <c r="F12191">
        <v>111</v>
      </c>
      <c r="G12191" t="s">
        <v>333</v>
      </c>
      <c r="H12191" t="s">
        <v>84</v>
      </c>
      <c r="I12191">
        <v>1990</v>
      </c>
      <c r="J12191">
        <v>9.9627899999999991E-3</v>
      </c>
    </row>
    <row r="12192" spans="1:10" x14ac:dyDescent="0.25">
      <c r="A12192" t="s">
        <v>229</v>
      </c>
      <c r="B12192" t="s">
        <v>80</v>
      </c>
      <c r="C12192" t="s">
        <v>37</v>
      </c>
      <c r="D12192">
        <v>120112</v>
      </c>
      <c r="E12192" t="s">
        <v>268</v>
      </c>
      <c r="F12192">
        <v>103</v>
      </c>
      <c r="G12192" t="s">
        <v>82</v>
      </c>
      <c r="H12192" t="s">
        <v>84</v>
      </c>
      <c r="I12192">
        <v>1990</v>
      </c>
      <c r="J12192">
        <v>4.0694800000000003E-3</v>
      </c>
    </row>
    <row r="12193" spans="1:10" x14ac:dyDescent="0.25">
      <c r="A12193" t="s">
        <v>224</v>
      </c>
      <c r="B12193" t="s">
        <v>74</v>
      </c>
      <c r="C12193" t="s">
        <v>208</v>
      </c>
      <c r="D12193">
        <v>500601</v>
      </c>
      <c r="E12193" t="s">
        <v>406</v>
      </c>
      <c r="F12193">
        <v>111</v>
      </c>
      <c r="G12193" t="s">
        <v>333</v>
      </c>
      <c r="H12193" t="s">
        <v>84</v>
      </c>
      <c r="I12193">
        <v>2015</v>
      </c>
      <c r="J12193">
        <v>1371.05</v>
      </c>
    </row>
    <row r="12194" spans="1:10" x14ac:dyDescent="0.25">
      <c r="A12194" t="s">
        <v>225</v>
      </c>
      <c r="B12194" t="s">
        <v>80</v>
      </c>
      <c r="C12194" t="s">
        <v>37</v>
      </c>
      <c r="D12194">
        <v>130216</v>
      </c>
      <c r="E12194" t="s">
        <v>355</v>
      </c>
      <c r="F12194">
        <v>120</v>
      </c>
      <c r="G12194" t="s">
        <v>332</v>
      </c>
      <c r="H12194" t="s">
        <v>84</v>
      </c>
      <c r="I12194">
        <v>2014</v>
      </c>
      <c r="J12194">
        <v>0.117454</v>
      </c>
    </row>
    <row r="12195" spans="1:10" x14ac:dyDescent="0.25">
      <c r="A12195" t="s">
        <v>226</v>
      </c>
      <c r="B12195" t="s">
        <v>202</v>
      </c>
      <c r="C12195" t="s">
        <v>199</v>
      </c>
      <c r="D12195" t="s">
        <v>381</v>
      </c>
      <c r="E12195" t="s">
        <v>380</v>
      </c>
      <c r="F12195">
        <v>114</v>
      </c>
      <c r="G12195" t="s">
        <v>335</v>
      </c>
      <c r="H12195" t="s">
        <v>84</v>
      </c>
      <c r="I12195">
        <v>2014</v>
      </c>
      <c r="J12195">
        <v>2354.66</v>
      </c>
    </row>
    <row r="12196" spans="1:10" x14ac:dyDescent="0.25">
      <c r="A12196" t="s">
        <v>224</v>
      </c>
      <c r="B12196" t="s">
        <v>79</v>
      </c>
      <c r="C12196" t="s">
        <v>35</v>
      </c>
      <c r="D12196" t="s">
        <v>243</v>
      </c>
      <c r="E12196" t="s">
        <v>242</v>
      </c>
      <c r="F12196">
        <v>122</v>
      </c>
      <c r="G12196" t="s">
        <v>369</v>
      </c>
      <c r="H12196" t="s">
        <v>84</v>
      </c>
      <c r="I12196">
        <v>2005</v>
      </c>
      <c r="J12196">
        <v>500.60599999999999</v>
      </c>
    </row>
    <row r="12197" spans="1:10" x14ac:dyDescent="0.25">
      <c r="A12197" t="s">
        <v>224</v>
      </c>
      <c r="B12197" t="s">
        <v>79</v>
      </c>
      <c r="C12197" t="s">
        <v>35</v>
      </c>
      <c r="D12197" t="s">
        <v>243</v>
      </c>
      <c r="E12197" t="s">
        <v>242</v>
      </c>
      <c r="F12197">
        <v>114</v>
      </c>
      <c r="G12197" t="s">
        <v>335</v>
      </c>
      <c r="H12197" t="s">
        <v>84</v>
      </c>
      <c r="I12197">
        <v>1990</v>
      </c>
      <c r="J12197">
        <v>21.119800000000001</v>
      </c>
    </row>
    <row r="12198" spans="1:10" x14ac:dyDescent="0.25">
      <c r="A12198" t="s">
        <v>227</v>
      </c>
      <c r="B12198" t="s">
        <v>80</v>
      </c>
      <c r="C12198" t="s">
        <v>37</v>
      </c>
      <c r="D12198">
        <v>130105</v>
      </c>
      <c r="E12198" t="s">
        <v>352</v>
      </c>
      <c r="F12198">
        <v>114</v>
      </c>
      <c r="G12198" t="s">
        <v>335</v>
      </c>
      <c r="H12198" t="s">
        <v>84</v>
      </c>
      <c r="I12198">
        <v>1995</v>
      </c>
      <c r="J12198">
        <v>0.75852699999999995</v>
      </c>
    </row>
    <row r="12199" spans="1:10" x14ac:dyDescent="0.25">
      <c r="A12199" t="s">
        <v>227</v>
      </c>
      <c r="B12199" t="s">
        <v>80</v>
      </c>
      <c r="C12199" t="s">
        <v>37</v>
      </c>
      <c r="D12199">
        <v>120105</v>
      </c>
      <c r="E12199" t="s">
        <v>270</v>
      </c>
      <c r="F12199">
        <v>120</v>
      </c>
      <c r="G12199" t="s">
        <v>332</v>
      </c>
      <c r="H12199" t="s">
        <v>84</v>
      </c>
      <c r="I12199">
        <v>1995</v>
      </c>
      <c r="J12199">
        <v>1155.1099999999999</v>
      </c>
    </row>
    <row r="12200" spans="1:10" x14ac:dyDescent="0.25">
      <c r="A12200" t="s">
        <v>227</v>
      </c>
      <c r="B12200" t="s">
        <v>80</v>
      </c>
      <c r="C12200" t="s">
        <v>37</v>
      </c>
      <c r="D12200">
        <v>120215</v>
      </c>
      <c r="E12200" t="s">
        <v>264</v>
      </c>
      <c r="F12200">
        <v>115</v>
      </c>
      <c r="G12200" t="s">
        <v>341</v>
      </c>
      <c r="H12200" t="s">
        <v>84</v>
      </c>
      <c r="I12200">
        <v>1995</v>
      </c>
      <c r="J12200">
        <v>1.5306899999999999E-3</v>
      </c>
    </row>
    <row r="12201" spans="1:10" x14ac:dyDescent="0.25">
      <c r="A12201" t="s">
        <v>225</v>
      </c>
      <c r="B12201" t="s">
        <v>80</v>
      </c>
      <c r="C12201" t="s">
        <v>37</v>
      </c>
      <c r="D12201">
        <v>130216</v>
      </c>
      <c r="E12201" t="s">
        <v>355</v>
      </c>
      <c r="F12201">
        <v>104</v>
      </c>
      <c r="G12201" t="s">
        <v>340</v>
      </c>
      <c r="H12201" t="s">
        <v>84</v>
      </c>
      <c r="I12201">
        <v>1990</v>
      </c>
      <c r="J12201">
        <v>1.0199799999999999E-4</v>
      </c>
    </row>
    <row r="12202" spans="1:10" x14ac:dyDescent="0.25">
      <c r="A12202" t="s">
        <v>225</v>
      </c>
      <c r="B12202" t="s">
        <v>80</v>
      </c>
      <c r="C12202" t="s">
        <v>37</v>
      </c>
      <c r="D12202">
        <v>130216</v>
      </c>
      <c r="E12202" t="s">
        <v>355</v>
      </c>
      <c r="F12202">
        <v>109</v>
      </c>
      <c r="G12202" t="s">
        <v>342</v>
      </c>
      <c r="H12202" t="s">
        <v>84</v>
      </c>
      <c r="I12202">
        <v>1990</v>
      </c>
      <c r="J12202">
        <v>0.38759100000000002</v>
      </c>
    </row>
    <row r="12203" spans="1:10" x14ac:dyDescent="0.25">
      <c r="A12203" t="s">
        <v>225</v>
      </c>
      <c r="B12203" t="s">
        <v>80</v>
      </c>
      <c r="C12203" t="s">
        <v>37</v>
      </c>
      <c r="D12203">
        <v>120216</v>
      </c>
      <c r="E12203" t="s">
        <v>263</v>
      </c>
      <c r="F12203">
        <v>115</v>
      </c>
      <c r="G12203" t="s">
        <v>341</v>
      </c>
      <c r="H12203" t="s">
        <v>84</v>
      </c>
      <c r="I12203">
        <v>1990</v>
      </c>
      <c r="J12203">
        <v>8.2771700000000004E-3</v>
      </c>
    </row>
    <row r="12204" spans="1:10" x14ac:dyDescent="0.25">
      <c r="A12204" t="s">
        <v>225</v>
      </c>
      <c r="B12204" t="s">
        <v>80</v>
      </c>
      <c r="C12204" t="s">
        <v>37</v>
      </c>
      <c r="D12204">
        <v>130215</v>
      </c>
      <c r="E12204" t="s">
        <v>384</v>
      </c>
      <c r="F12204">
        <v>104</v>
      </c>
      <c r="G12204" t="s">
        <v>340</v>
      </c>
      <c r="H12204" t="s">
        <v>84</v>
      </c>
      <c r="I12204">
        <v>1990</v>
      </c>
      <c r="J12204">
        <v>3.7599000000000002E-6</v>
      </c>
    </row>
    <row r="12205" spans="1:10" x14ac:dyDescent="0.25">
      <c r="A12205" t="s">
        <v>229</v>
      </c>
      <c r="B12205" t="s">
        <v>80</v>
      </c>
      <c r="C12205" t="s">
        <v>37</v>
      </c>
      <c r="D12205">
        <v>120112</v>
      </c>
      <c r="E12205" t="s">
        <v>268</v>
      </c>
      <c r="F12205">
        <v>111</v>
      </c>
      <c r="G12205" t="s">
        <v>333</v>
      </c>
      <c r="H12205" t="s">
        <v>84</v>
      </c>
      <c r="I12205">
        <v>2000</v>
      </c>
      <c r="J12205">
        <v>1.04461</v>
      </c>
    </row>
    <row r="12206" spans="1:10" x14ac:dyDescent="0.25">
      <c r="A12206" t="s">
        <v>223</v>
      </c>
      <c r="B12206" t="s">
        <v>80</v>
      </c>
      <c r="C12206" t="s">
        <v>37</v>
      </c>
      <c r="D12206">
        <v>150202</v>
      </c>
      <c r="E12206" t="s">
        <v>286</v>
      </c>
      <c r="F12206">
        <v>104</v>
      </c>
      <c r="G12206" t="s">
        <v>340</v>
      </c>
      <c r="H12206" t="s">
        <v>84</v>
      </c>
      <c r="I12206">
        <v>1995</v>
      </c>
      <c r="J12206">
        <v>9.4242399999999997E-5</v>
      </c>
    </row>
    <row r="12207" spans="1:10" x14ac:dyDescent="0.25">
      <c r="A12207" t="s">
        <v>225</v>
      </c>
      <c r="B12207" t="s">
        <v>80</v>
      </c>
      <c r="C12207" t="s">
        <v>81</v>
      </c>
      <c r="D12207">
        <v>260200</v>
      </c>
      <c r="E12207" t="s">
        <v>389</v>
      </c>
      <c r="F12207">
        <v>120</v>
      </c>
      <c r="G12207" t="s">
        <v>332</v>
      </c>
      <c r="H12207" t="s">
        <v>84</v>
      </c>
      <c r="I12207">
        <v>1990</v>
      </c>
      <c r="J12207">
        <v>323.887</v>
      </c>
    </row>
    <row r="12208" spans="1:10" x14ac:dyDescent="0.25">
      <c r="A12208" t="s">
        <v>225</v>
      </c>
      <c r="B12208" t="s">
        <v>80</v>
      </c>
      <c r="C12208" t="s">
        <v>81</v>
      </c>
      <c r="D12208">
        <v>260200</v>
      </c>
      <c r="E12208" t="s">
        <v>389</v>
      </c>
      <c r="F12208">
        <v>120</v>
      </c>
      <c r="G12208" t="s">
        <v>332</v>
      </c>
      <c r="H12208" t="s">
        <v>84</v>
      </c>
      <c r="I12208">
        <v>2000</v>
      </c>
      <c r="J12208">
        <v>296.85199999999998</v>
      </c>
    </row>
    <row r="12209" spans="1:10" x14ac:dyDescent="0.25">
      <c r="A12209" t="s">
        <v>224</v>
      </c>
      <c r="B12209" t="s">
        <v>202</v>
      </c>
      <c r="C12209" t="s">
        <v>201</v>
      </c>
      <c r="D12209">
        <v>450100</v>
      </c>
      <c r="E12209" t="s">
        <v>201</v>
      </c>
      <c r="F12209">
        <v>109</v>
      </c>
      <c r="G12209" t="s">
        <v>342</v>
      </c>
      <c r="H12209" t="s">
        <v>84</v>
      </c>
      <c r="I12209">
        <v>2010</v>
      </c>
      <c r="J12209">
        <v>0.96906700000000001</v>
      </c>
    </row>
    <row r="12210" spans="1:10" x14ac:dyDescent="0.25">
      <c r="A12210" t="s">
        <v>227</v>
      </c>
      <c r="B12210" t="s">
        <v>80</v>
      </c>
      <c r="C12210" t="s">
        <v>37</v>
      </c>
      <c r="D12210">
        <v>120212</v>
      </c>
      <c r="E12210" t="s">
        <v>266</v>
      </c>
      <c r="F12210">
        <v>114</v>
      </c>
      <c r="G12210" t="s">
        <v>335</v>
      </c>
      <c r="H12210" t="s">
        <v>84</v>
      </c>
      <c r="I12210">
        <v>2005</v>
      </c>
      <c r="J12210">
        <v>1.7360500000000001</v>
      </c>
    </row>
    <row r="12211" spans="1:10" x14ac:dyDescent="0.25">
      <c r="A12211" t="s">
        <v>227</v>
      </c>
      <c r="B12211" t="s">
        <v>80</v>
      </c>
      <c r="C12211" t="s">
        <v>37</v>
      </c>
      <c r="D12211">
        <v>130218</v>
      </c>
      <c r="E12211" t="s">
        <v>343</v>
      </c>
      <c r="F12211">
        <v>114</v>
      </c>
      <c r="G12211" t="s">
        <v>335</v>
      </c>
      <c r="H12211" t="s">
        <v>84</v>
      </c>
      <c r="I12211">
        <v>2005</v>
      </c>
      <c r="J12211">
        <v>1.48989E-3</v>
      </c>
    </row>
    <row r="12212" spans="1:10" x14ac:dyDescent="0.25">
      <c r="A12212" t="s">
        <v>227</v>
      </c>
      <c r="B12212" t="s">
        <v>80</v>
      </c>
      <c r="C12212" t="s">
        <v>37</v>
      </c>
      <c r="D12212">
        <v>120212</v>
      </c>
      <c r="E12212" t="s">
        <v>266</v>
      </c>
      <c r="F12212">
        <v>104</v>
      </c>
      <c r="G12212" t="s">
        <v>340</v>
      </c>
      <c r="H12212" t="s">
        <v>84</v>
      </c>
      <c r="I12212">
        <v>2005</v>
      </c>
      <c r="J12212">
        <v>3.4721000000000002E-2</v>
      </c>
    </row>
    <row r="12213" spans="1:10" x14ac:dyDescent="0.25">
      <c r="A12213" t="s">
        <v>223</v>
      </c>
      <c r="B12213" t="s">
        <v>80</v>
      </c>
      <c r="C12213" t="s">
        <v>37</v>
      </c>
      <c r="D12213">
        <v>130105</v>
      </c>
      <c r="E12213" t="s">
        <v>352</v>
      </c>
      <c r="F12213">
        <v>120</v>
      </c>
      <c r="G12213" t="s">
        <v>332</v>
      </c>
      <c r="H12213" t="s">
        <v>84</v>
      </c>
      <c r="I12213">
        <v>1995</v>
      </c>
      <c r="J12213">
        <v>0.59239399999999998</v>
      </c>
    </row>
    <row r="12214" spans="1:10" x14ac:dyDescent="0.25">
      <c r="A12214" t="s">
        <v>223</v>
      </c>
      <c r="B12214" t="s">
        <v>80</v>
      </c>
      <c r="C12214" t="s">
        <v>37</v>
      </c>
      <c r="D12214">
        <v>120105</v>
      </c>
      <c r="E12214" t="s">
        <v>270</v>
      </c>
      <c r="F12214">
        <v>120</v>
      </c>
      <c r="G12214" t="s">
        <v>332</v>
      </c>
      <c r="H12214" t="s">
        <v>84</v>
      </c>
      <c r="I12214">
        <v>1995</v>
      </c>
      <c r="J12214">
        <v>55.330100000000002</v>
      </c>
    </row>
    <row r="12215" spans="1:10" x14ac:dyDescent="0.25">
      <c r="A12215" t="s">
        <v>223</v>
      </c>
      <c r="B12215" t="s">
        <v>80</v>
      </c>
      <c r="C12215" t="s">
        <v>37</v>
      </c>
      <c r="D12215">
        <v>120112</v>
      </c>
      <c r="E12215" t="s">
        <v>268</v>
      </c>
      <c r="F12215">
        <v>120</v>
      </c>
      <c r="G12215" t="s">
        <v>332</v>
      </c>
      <c r="H12215" t="s">
        <v>84</v>
      </c>
      <c r="I12215">
        <v>1995</v>
      </c>
      <c r="J12215">
        <v>7.8898000000000001</v>
      </c>
    </row>
    <row r="12216" spans="1:10" x14ac:dyDescent="0.25">
      <c r="A12216" t="s">
        <v>223</v>
      </c>
      <c r="B12216" t="s">
        <v>80</v>
      </c>
      <c r="C12216" t="s">
        <v>37</v>
      </c>
      <c r="D12216">
        <v>120215</v>
      </c>
      <c r="E12216" t="s">
        <v>264</v>
      </c>
      <c r="F12216">
        <v>104</v>
      </c>
      <c r="G12216" t="s">
        <v>340</v>
      </c>
      <c r="H12216" t="s">
        <v>84</v>
      </c>
      <c r="I12216">
        <v>1995</v>
      </c>
      <c r="J12216">
        <v>7.3320399999999997E-6</v>
      </c>
    </row>
    <row r="12217" spans="1:10" x14ac:dyDescent="0.25">
      <c r="A12217" t="s">
        <v>229</v>
      </c>
      <c r="B12217" t="s">
        <v>80</v>
      </c>
      <c r="C12217" t="s">
        <v>37</v>
      </c>
      <c r="D12217">
        <v>130303</v>
      </c>
      <c r="E12217" t="s">
        <v>351</v>
      </c>
      <c r="F12217">
        <v>114</v>
      </c>
      <c r="G12217" t="s">
        <v>335</v>
      </c>
      <c r="H12217" t="s">
        <v>84</v>
      </c>
      <c r="I12217">
        <v>1995</v>
      </c>
      <c r="J12217">
        <v>9.5821099999999996E-3</v>
      </c>
    </row>
    <row r="12218" spans="1:10" x14ac:dyDescent="0.25">
      <c r="A12218" t="s">
        <v>229</v>
      </c>
      <c r="B12218" t="s">
        <v>80</v>
      </c>
      <c r="C12218" t="s">
        <v>37</v>
      </c>
      <c r="D12218">
        <v>130216</v>
      </c>
      <c r="E12218" t="s">
        <v>355</v>
      </c>
      <c r="F12218">
        <v>111</v>
      </c>
      <c r="G12218" t="s">
        <v>333</v>
      </c>
      <c r="H12218" t="s">
        <v>84</v>
      </c>
      <c r="I12218">
        <v>1995</v>
      </c>
      <c r="J12218">
        <v>5.9641599999999996E-3</v>
      </c>
    </row>
    <row r="12219" spans="1:10" x14ac:dyDescent="0.25">
      <c r="A12219" t="s">
        <v>229</v>
      </c>
      <c r="B12219" t="s">
        <v>80</v>
      </c>
      <c r="C12219" t="s">
        <v>37</v>
      </c>
      <c r="D12219">
        <v>120303</v>
      </c>
      <c r="E12219" t="s">
        <v>259</v>
      </c>
      <c r="F12219">
        <v>111</v>
      </c>
      <c r="G12219" t="s">
        <v>333</v>
      </c>
      <c r="H12219" t="s">
        <v>84</v>
      </c>
      <c r="I12219">
        <v>1995</v>
      </c>
      <c r="J12219">
        <v>9.4489299999999998E-2</v>
      </c>
    </row>
    <row r="12220" spans="1:10" x14ac:dyDescent="0.25">
      <c r="A12220" t="s">
        <v>229</v>
      </c>
      <c r="B12220" t="s">
        <v>80</v>
      </c>
      <c r="C12220" t="s">
        <v>37</v>
      </c>
      <c r="D12220">
        <v>150103</v>
      </c>
      <c r="E12220" t="s">
        <v>287</v>
      </c>
      <c r="F12220">
        <v>103</v>
      </c>
      <c r="G12220" t="s">
        <v>82</v>
      </c>
      <c r="H12220" t="s">
        <v>84</v>
      </c>
      <c r="I12220">
        <v>1995</v>
      </c>
      <c r="J12220">
        <v>4.6308500000000002E-4</v>
      </c>
    </row>
    <row r="12221" spans="1:10" x14ac:dyDescent="0.25">
      <c r="A12221" t="s">
        <v>226</v>
      </c>
      <c r="B12221" t="s">
        <v>80</v>
      </c>
      <c r="C12221" t="s">
        <v>37</v>
      </c>
      <c r="D12221">
        <v>120215</v>
      </c>
      <c r="E12221" t="s">
        <v>264</v>
      </c>
      <c r="F12221">
        <v>104</v>
      </c>
      <c r="G12221" t="s">
        <v>340</v>
      </c>
      <c r="H12221" t="s">
        <v>84</v>
      </c>
      <c r="I12221">
        <v>2000</v>
      </c>
      <c r="J12221">
        <v>3.22848E-6</v>
      </c>
    </row>
    <row r="12222" spans="1:10" x14ac:dyDescent="0.25">
      <c r="A12222" t="s">
        <v>226</v>
      </c>
      <c r="B12222" t="s">
        <v>80</v>
      </c>
      <c r="C12222" t="s">
        <v>37</v>
      </c>
      <c r="D12222">
        <v>120105</v>
      </c>
      <c r="E12222" t="s">
        <v>270</v>
      </c>
      <c r="F12222">
        <v>115</v>
      </c>
      <c r="G12222" t="s">
        <v>341</v>
      </c>
      <c r="H12222" t="s">
        <v>84</v>
      </c>
      <c r="I12222">
        <v>2000</v>
      </c>
      <c r="J12222">
        <v>3.6670399999999999E-2</v>
      </c>
    </row>
    <row r="12223" spans="1:10" x14ac:dyDescent="0.25">
      <c r="A12223" t="s">
        <v>224</v>
      </c>
      <c r="B12223" t="s">
        <v>202</v>
      </c>
      <c r="C12223" t="s">
        <v>201</v>
      </c>
      <c r="D12223">
        <v>450100</v>
      </c>
      <c r="E12223" t="s">
        <v>201</v>
      </c>
      <c r="F12223">
        <v>111</v>
      </c>
      <c r="G12223" t="s">
        <v>333</v>
      </c>
      <c r="H12223" t="s">
        <v>84</v>
      </c>
      <c r="I12223">
        <v>2000</v>
      </c>
      <c r="J12223">
        <v>7.1998699999999998</v>
      </c>
    </row>
    <row r="12224" spans="1:10" x14ac:dyDescent="0.25">
      <c r="A12224" t="s">
        <v>223</v>
      </c>
      <c r="B12224" t="s">
        <v>80</v>
      </c>
      <c r="C12224" t="s">
        <v>37</v>
      </c>
      <c r="D12224">
        <v>130112</v>
      </c>
      <c r="E12224" t="s">
        <v>349</v>
      </c>
      <c r="F12224">
        <v>111</v>
      </c>
      <c r="G12224" t="s">
        <v>333</v>
      </c>
      <c r="H12224" t="s">
        <v>84</v>
      </c>
      <c r="I12224">
        <v>1990</v>
      </c>
      <c r="J12224">
        <v>1.21791E-3</v>
      </c>
    </row>
    <row r="12225" spans="1:10" x14ac:dyDescent="0.25">
      <c r="A12225" t="s">
        <v>223</v>
      </c>
      <c r="B12225" t="s">
        <v>80</v>
      </c>
      <c r="C12225" t="s">
        <v>37</v>
      </c>
      <c r="D12225">
        <v>120212</v>
      </c>
      <c r="E12225" t="s">
        <v>266</v>
      </c>
      <c r="F12225">
        <v>115</v>
      </c>
      <c r="G12225" t="s">
        <v>341</v>
      </c>
      <c r="H12225" t="s">
        <v>84</v>
      </c>
      <c r="I12225">
        <v>2010</v>
      </c>
      <c r="J12225">
        <v>2.2441599999999999E-2</v>
      </c>
    </row>
    <row r="12226" spans="1:10" x14ac:dyDescent="0.25">
      <c r="A12226" t="s">
        <v>223</v>
      </c>
      <c r="B12226" t="s">
        <v>80</v>
      </c>
      <c r="C12226" t="s">
        <v>37</v>
      </c>
      <c r="D12226">
        <v>120218</v>
      </c>
      <c r="E12226" t="s">
        <v>262</v>
      </c>
      <c r="F12226">
        <v>115</v>
      </c>
      <c r="G12226" t="s">
        <v>341</v>
      </c>
      <c r="H12226" t="s">
        <v>84</v>
      </c>
      <c r="I12226">
        <v>2010</v>
      </c>
      <c r="J12226">
        <v>1.66875E-4</v>
      </c>
    </row>
    <row r="12227" spans="1:10" x14ac:dyDescent="0.25">
      <c r="A12227" t="s">
        <v>224</v>
      </c>
      <c r="B12227" t="s">
        <v>75</v>
      </c>
      <c r="C12227" t="s">
        <v>31</v>
      </c>
      <c r="D12227" t="s">
        <v>235</v>
      </c>
      <c r="E12227" t="s">
        <v>234</v>
      </c>
      <c r="F12227">
        <v>103</v>
      </c>
      <c r="G12227" t="s">
        <v>82</v>
      </c>
      <c r="H12227" t="s">
        <v>84</v>
      </c>
      <c r="I12227">
        <v>1995</v>
      </c>
      <c r="J12227">
        <v>24.510999999999999</v>
      </c>
    </row>
    <row r="12228" spans="1:10" x14ac:dyDescent="0.25">
      <c r="A12228" t="s">
        <v>227</v>
      </c>
      <c r="B12228" t="s">
        <v>80</v>
      </c>
      <c r="C12228" t="s">
        <v>37</v>
      </c>
      <c r="D12228">
        <v>120106</v>
      </c>
      <c r="E12228" t="s">
        <v>269</v>
      </c>
      <c r="F12228">
        <v>104</v>
      </c>
      <c r="G12228" t="s">
        <v>340</v>
      </c>
      <c r="H12228" t="s">
        <v>84</v>
      </c>
      <c r="I12228">
        <v>2015</v>
      </c>
      <c r="J12228">
        <v>0.104659</v>
      </c>
    </row>
    <row r="12229" spans="1:10" x14ac:dyDescent="0.25">
      <c r="A12229" t="s">
        <v>227</v>
      </c>
      <c r="B12229" t="s">
        <v>80</v>
      </c>
      <c r="C12229" t="s">
        <v>37</v>
      </c>
      <c r="D12229">
        <v>130106</v>
      </c>
      <c r="E12229" t="s">
        <v>345</v>
      </c>
      <c r="F12229">
        <v>111</v>
      </c>
      <c r="G12229" t="s">
        <v>333</v>
      </c>
      <c r="H12229" t="s">
        <v>84</v>
      </c>
      <c r="I12229">
        <v>2015</v>
      </c>
      <c r="J12229">
        <v>0.65053399999999995</v>
      </c>
    </row>
    <row r="12230" spans="1:10" x14ac:dyDescent="0.25">
      <c r="A12230" t="s">
        <v>227</v>
      </c>
      <c r="B12230" t="s">
        <v>214</v>
      </c>
      <c r="C12230" t="s">
        <v>213</v>
      </c>
      <c r="D12230" t="s">
        <v>309</v>
      </c>
      <c r="E12230" t="s">
        <v>308</v>
      </c>
      <c r="F12230">
        <v>109</v>
      </c>
      <c r="G12230" t="s">
        <v>342</v>
      </c>
      <c r="H12230" t="s">
        <v>84</v>
      </c>
      <c r="I12230">
        <v>1990</v>
      </c>
      <c r="J12230">
        <v>4.5999999999999996</v>
      </c>
    </row>
    <row r="12231" spans="1:10" x14ac:dyDescent="0.25">
      <c r="A12231" t="s">
        <v>227</v>
      </c>
      <c r="B12231" t="s">
        <v>76</v>
      </c>
      <c r="C12231" t="s">
        <v>78</v>
      </c>
      <c r="D12231" t="s">
        <v>331</v>
      </c>
      <c r="E12231" t="s">
        <v>330</v>
      </c>
      <c r="F12231">
        <v>109</v>
      </c>
      <c r="G12231" t="s">
        <v>342</v>
      </c>
      <c r="H12231" t="s">
        <v>84</v>
      </c>
      <c r="I12231">
        <v>1990</v>
      </c>
      <c r="J12231">
        <v>2</v>
      </c>
    </row>
    <row r="12232" spans="1:10" x14ac:dyDescent="0.25">
      <c r="A12232" t="s">
        <v>229</v>
      </c>
      <c r="B12232" t="s">
        <v>73</v>
      </c>
      <c r="C12232" t="s">
        <v>209</v>
      </c>
      <c r="D12232" t="s">
        <v>376</v>
      </c>
      <c r="E12232" t="s">
        <v>375</v>
      </c>
      <c r="F12232">
        <v>109</v>
      </c>
      <c r="G12232" t="s">
        <v>342</v>
      </c>
      <c r="H12232" t="s">
        <v>84</v>
      </c>
      <c r="I12232">
        <v>2010</v>
      </c>
      <c r="J12232">
        <v>1</v>
      </c>
    </row>
    <row r="12233" spans="1:10" x14ac:dyDescent="0.25">
      <c r="A12233" t="s">
        <v>227</v>
      </c>
      <c r="B12233" t="s">
        <v>79</v>
      </c>
      <c r="C12233" t="s">
        <v>35</v>
      </c>
      <c r="D12233" t="s">
        <v>245</v>
      </c>
      <c r="E12233" t="s">
        <v>244</v>
      </c>
      <c r="F12233">
        <v>108</v>
      </c>
      <c r="G12233" t="s">
        <v>83</v>
      </c>
      <c r="H12233" t="s">
        <v>84</v>
      </c>
      <c r="I12233">
        <v>2005</v>
      </c>
      <c r="J12233">
        <v>7.7763400000000003</v>
      </c>
    </row>
    <row r="12234" spans="1:10" x14ac:dyDescent="0.25">
      <c r="A12234" t="s">
        <v>225</v>
      </c>
      <c r="B12234" t="s">
        <v>79</v>
      </c>
      <c r="C12234" t="s">
        <v>35</v>
      </c>
      <c r="D12234" t="s">
        <v>243</v>
      </c>
      <c r="E12234" t="s">
        <v>242</v>
      </c>
      <c r="F12234">
        <v>119</v>
      </c>
      <c r="G12234" t="s">
        <v>357</v>
      </c>
      <c r="H12234" t="s">
        <v>84</v>
      </c>
      <c r="I12234">
        <v>2000</v>
      </c>
      <c r="J12234">
        <v>0.172737</v>
      </c>
    </row>
    <row r="12235" spans="1:10" x14ac:dyDescent="0.25">
      <c r="A12235" t="s">
        <v>225</v>
      </c>
      <c r="B12235" t="s">
        <v>74</v>
      </c>
      <c r="C12235" t="s">
        <v>34</v>
      </c>
      <c r="D12235">
        <v>901001</v>
      </c>
      <c r="E12235" t="s">
        <v>254</v>
      </c>
      <c r="F12235">
        <v>104</v>
      </c>
      <c r="G12235" t="s">
        <v>340</v>
      </c>
      <c r="H12235" t="s">
        <v>84</v>
      </c>
      <c r="I12235">
        <v>2015</v>
      </c>
      <c r="J12235">
        <v>5.2699299999999998E-2</v>
      </c>
    </row>
    <row r="12236" spans="1:10" x14ac:dyDescent="0.25">
      <c r="A12236" t="s">
        <v>226</v>
      </c>
      <c r="B12236" t="s">
        <v>73</v>
      </c>
      <c r="C12236" t="s">
        <v>212</v>
      </c>
      <c r="D12236" t="s">
        <v>251</v>
      </c>
      <c r="E12236" t="s">
        <v>250</v>
      </c>
      <c r="F12236">
        <v>103</v>
      </c>
      <c r="G12236" t="s">
        <v>82</v>
      </c>
      <c r="H12236" t="s">
        <v>84</v>
      </c>
      <c r="I12236">
        <v>2014</v>
      </c>
      <c r="J12236">
        <v>10.26</v>
      </c>
    </row>
    <row r="12237" spans="1:10" x14ac:dyDescent="0.25">
      <c r="A12237" t="s">
        <v>225</v>
      </c>
      <c r="B12237" t="s">
        <v>76</v>
      </c>
      <c r="C12237" t="s">
        <v>197</v>
      </c>
      <c r="D12237" t="s">
        <v>241</v>
      </c>
      <c r="E12237" t="s">
        <v>240</v>
      </c>
      <c r="F12237">
        <v>103</v>
      </c>
      <c r="G12237" t="s">
        <v>82</v>
      </c>
      <c r="H12237" t="s">
        <v>84</v>
      </c>
      <c r="I12237">
        <v>2000</v>
      </c>
      <c r="J12237">
        <v>17.100000000000001</v>
      </c>
    </row>
    <row r="12238" spans="1:10" x14ac:dyDescent="0.25">
      <c r="A12238" t="s">
        <v>227</v>
      </c>
      <c r="B12238" t="s">
        <v>76</v>
      </c>
      <c r="C12238" t="s">
        <v>196</v>
      </c>
      <c r="D12238" t="s">
        <v>431</v>
      </c>
      <c r="E12238" t="s">
        <v>430</v>
      </c>
      <c r="F12238">
        <v>103</v>
      </c>
      <c r="G12238" t="s">
        <v>82</v>
      </c>
      <c r="H12238" t="s">
        <v>84</v>
      </c>
      <c r="I12238">
        <v>1995</v>
      </c>
      <c r="J12238">
        <v>40.39</v>
      </c>
    </row>
    <row r="12239" spans="1:10" x14ac:dyDescent="0.25">
      <c r="A12239" t="s">
        <v>225</v>
      </c>
      <c r="B12239" t="s">
        <v>71</v>
      </c>
      <c r="C12239" t="s">
        <v>72</v>
      </c>
      <c r="D12239" t="s">
        <v>239</v>
      </c>
      <c r="E12239" t="s">
        <v>238</v>
      </c>
      <c r="F12239">
        <v>103</v>
      </c>
      <c r="G12239" t="s">
        <v>82</v>
      </c>
      <c r="H12239" t="s">
        <v>84</v>
      </c>
      <c r="I12239">
        <v>1990</v>
      </c>
      <c r="J12239">
        <v>2.3039999999999998</v>
      </c>
    </row>
    <row r="12240" spans="1:10" x14ac:dyDescent="0.25">
      <c r="A12240" t="s">
        <v>225</v>
      </c>
      <c r="B12240" t="s">
        <v>76</v>
      </c>
      <c r="C12240" t="s">
        <v>77</v>
      </c>
      <c r="D12240" t="s">
        <v>403</v>
      </c>
      <c r="E12240" t="s">
        <v>402</v>
      </c>
      <c r="F12240">
        <v>103</v>
      </c>
      <c r="G12240" t="s">
        <v>82</v>
      </c>
      <c r="H12240" t="s">
        <v>84</v>
      </c>
      <c r="I12240">
        <v>2010</v>
      </c>
      <c r="J12240">
        <v>2.97</v>
      </c>
    </row>
    <row r="12241" spans="1:10" x14ac:dyDescent="0.25">
      <c r="A12241" t="s">
        <v>224</v>
      </c>
      <c r="B12241" t="s">
        <v>73</v>
      </c>
      <c r="C12241" t="s">
        <v>212</v>
      </c>
      <c r="D12241" t="s">
        <v>307</v>
      </c>
      <c r="E12241" t="s">
        <v>306</v>
      </c>
      <c r="F12241">
        <v>103</v>
      </c>
      <c r="G12241" t="s">
        <v>82</v>
      </c>
      <c r="H12241" t="s">
        <v>84</v>
      </c>
      <c r="I12241">
        <v>2010</v>
      </c>
      <c r="J12241">
        <v>6</v>
      </c>
    </row>
    <row r="12242" spans="1:10" x14ac:dyDescent="0.25">
      <c r="A12242" t="s">
        <v>224</v>
      </c>
      <c r="B12242" t="s">
        <v>80</v>
      </c>
      <c r="C12242" t="s">
        <v>37</v>
      </c>
      <c r="D12242">
        <v>119900</v>
      </c>
      <c r="E12242" t="s">
        <v>350</v>
      </c>
      <c r="F12242">
        <v>120</v>
      </c>
      <c r="G12242" t="s">
        <v>332</v>
      </c>
      <c r="H12242" t="s">
        <v>84</v>
      </c>
      <c r="I12242">
        <v>2010</v>
      </c>
      <c r="J12242">
        <v>43.816499999999998</v>
      </c>
    </row>
    <row r="12243" spans="1:10" x14ac:dyDescent="0.25">
      <c r="A12243" t="s">
        <v>224</v>
      </c>
      <c r="B12243" t="s">
        <v>80</v>
      </c>
      <c r="C12243" t="s">
        <v>37</v>
      </c>
      <c r="D12243">
        <v>120112</v>
      </c>
      <c r="E12243" t="s">
        <v>268</v>
      </c>
      <c r="F12243">
        <v>120</v>
      </c>
      <c r="G12243" t="s">
        <v>332</v>
      </c>
      <c r="H12243" t="s">
        <v>84</v>
      </c>
      <c r="I12243">
        <v>2010</v>
      </c>
      <c r="J12243">
        <v>5.10886</v>
      </c>
    </row>
    <row r="12244" spans="1:10" x14ac:dyDescent="0.25">
      <c r="A12244" t="s">
        <v>225</v>
      </c>
      <c r="B12244" t="s">
        <v>80</v>
      </c>
      <c r="C12244" t="s">
        <v>37</v>
      </c>
      <c r="D12244">
        <v>120215</v>
      </c>
      <c r="E12244" t="s">
        <v>264</v>
      </c>
      <c r="F12244">
        <v>111</v>
      </c>
      <c r="G12244" t="s">
        <v>333</v>
      </c>
      <c r="H12244" t="s">
        <v>84</v>
      </c>
      <c r="I12244">
        <v>2015</v>
      </c>
      <c r="J12244">
        <v>6.8170199999999996E-4</v>
      </c>
    </row>
    <row r="12245" spans="1:10" x14ac:dyDescent="0.25">
      <c r="A12245" t="s">
        <v>225</v>
      </c>
      <c r="B12245" t="s">
        <v>80</v>
      </c>
      <c r="C12245" t="s">
        <v>37</v>
      </c>
      <c r="D12245">
        <v>120215</v>
      </c>
      <c r="E12245" t="s">
        <v>264</v>
      </c>
      <c r="F12245">
        <v>109</v>
      </c>
      <c r="G12245" t="s">
        <v>342</v>
      </c>
      <c r="H12245" t="s">
        <v>84</v>
      </c>
      <c r="I12245">
        <v>2014</v>
      </c>
      <c r="J12245">
        <v>3.2815200000000001E-4</v>
      </c>
    </row>
    <row r="12246" spans="1:10" x14ac:dyDescent="0.25">
      <c r="A12246" t="s">
        <v>225</v>
      </c>
      <c r="B12246" t="s">
        <v>80</v>
      </c>
      <c r="C12246" t="s">
        <v>37</v>
      </c>
      <c r="D12246">
        <v>120215</v>
      </c>
      <c r="E12246" t="s">
        <v>264</v>
      </c>
      <c r="F12246">
        <v>104</v>
      </c>
      <c r="G12246" t="s">
        <v>340</v>
      </c>
      <c r="H12246" t="s">
        <v>84</v>
      </c>
      <c r="I12246">
        <v>2014</v>
      </c>
      <c r="J12246">
        <v>6.5630399999999999E-6</v>
      </c>
    </row>
    <row r="12247" spans="1:10" x14ac:dyDescent="0.25">
      <c r="A12247" t="s">
        <v>224</v>
      </c>
      <c r="B12247" t="s">
        <v>80</v>
      </c>
      <c r="C12247" t="s">
        <v>37</v>
      </c>
      <c r="D12247">
        <v>130212</v>
      </c>
      <c r="E12247" t="s">
        <v>388</v>
      </c>
      <c r="F12247">
        <v>114</v>
      </c>
      <c r="G12247" t="s">
        <v>335</v>
      </c>
      <c r="H12247" t="s">
        <v>84</v>
      </c>
      <c r="I12247">
        <v>2014</v>
      </c>
      <c r="J12247">
        <v>3.8543800000000001E-3</v>
      </c>
    </row>
    <row r="12248" spans="1:10" x14ac:dyDescent="0.25">
      <c r="A12248" t="s">
        <v>224</v>
      </c>
      <c r="B12248" t="s">
        <v>80</v>
      </c>
      <c r="C12248" t="s">
        <v>37</v>
      </c>
      <c r="D12248">
        <v>120302</v>
      </c>
      <c r="E12248" t="s">
        <v>260</v>
      </c>
      <c r="F12248">
        <v>103</v>
      </c>
      <c r="G12248" t="s">
        <v>82</v>
      </c>
      <c r="H12248" t="s">
        <v>84</v>
      </c>
      <c r="I12248">
        <v>2014</v>
      </c>
      <c r="J12248">
        <v>1.9061099999999999E-5</v>
      </c>
    </row>
    <row r="12249" spans="1:10" x14ac:dyDescent="0.25">
      <c r="A12249" t="s">
        <v>224</v>
      </c>
      <c r="B12249" t="s">
        <v>80</v>
      </c>
      <c r="C12249" t="s">
        <v>37</v>
      </c>
      <c r="D12249">
        <v>130112</v>
      </c>
      <c r="E12249" t="s">
        <v>349</v>
      </c>
      <c r="F12249">
        <v>114</v>
      </c>
      <c r="G12249" t="s">
        <v>335</v>
      </c>
      <c r="H12249" t="s">
        <v>84</v>
      </c>
      <c r="I12249">
        <v>2014</v>
      </c>
      <c r="J12249">
        <v>2.3072800000000001E-3</v>
      </c>
    </row>
    <row r="12250" spans="1:10" x14ac:dyDescent="0.25">
      <c r="A12250" t="s">
        <v>224</v>
      </c>
      <c r="B12250" t="s">
        <v>80</v>
      </c>
      <c r="C12250" t="s">
        <v>37</v>
      </c>
      <c r="D12250">
        <v>120215</v>
      </c>
      <c r="E12250" t="s">
        <v>264</v>
      </c>
      <c r="F12250">
        <v>114</v>
      </c>
      <c r="G12250" t="s">
        <v>335</v>
      </c>
      <c r="H12250" t="s">
        <v>84</v>
      </c>
      <c r="I12250">
        <v>1995</v>
      </c>
      <c r="J12250">
        <v>1.80934E-4</v>
      </c>
    </row>
    <row r="12251" spans="1:10" x14ac:dyDescent="0.25">
      <c r="A12251" t="s">
        <v>224</v>
      </c>
      <c r="B12251" t="s">
        <v>80</v>
      </c>
      <c r="C12251" t="s">
        <v>37</v>
      </c>
      <c r="D12251">
        <v>130105</v>
      </c>
      <c r="E12251" t="s">
        <v>352</v>
      </c>
      <c r="F12251">
        <v>120</v>
      </c>
      <c r="G12251" t="s">
        <v>332</v>
      </c>
      <c r="H12251" t="s">
        <v>84</v>
      </c>
      <c r="I12251">
        <v>1995</v>
      </c>
      <c r="J12251">
        <v>0.29237200000000002</v>
      </c>
    </row>
    <row r="12252" spans="1:10" x14ac:dyDescent="0.25">
      <c r="A12252" t="s">
        <v>224</v>
      </c>
      <c r="B12252" t="s">
        <v>80</v>
      </c>
      <c r="C12252" t="s">
        <v>37</v>
      </c>
      <c r="D12252">
        <v>120302</v>
      </c>
      <c r="E12252" t="s">
        <v>260</v>
      </c>
      <c r="F12252">
        <v>103</v>
      </c>
      <c r="G12252" t="s">
        <v>82</v>
      </c>
      <c r="H12252" t="s">
        <v>84</v>
      </c>
      <c r="I12252">
        <v>1995</v>
      </c>
      <c r="J12252">
        <v>2.6642500000000001E-5</v>
      </c>
    </row>
    <row r="12253" spans="1:10" x14ac:dyDescent="0.25">
      <c r="A12253" t="s">
        <v>224</v>
      </c>
      <c r="B12253" t="s">
        <v>80</v>
      </c>
      <c r="C12253" t="s">
        <v>37</v>
      </c>
      <c r="D12253">
        <v>120112</v>
      </c>
      <c r="E12253" t="s">
        <v>268</v>
      </c>
      <c r="F12253">
        <v>111</v>
      </c>
      <c r="G12253" t="s">
        <v>333</v>
      </c>
      <c r="H12253" t="s">
        <v>84</v>
      </c>
      <c r="I12253">
        <v>1995</v>
      </c>
      <c r="J12253">
        <v>4.0988999999999998E-2</v>
      </c>
    </row>
    <row r="12254" spans="1:10" x14ac:dyDescent="0.25">
      <c r="A12254" t="s">
        <v>224</v>
      </c>
      <c r="B12254" t="s">
        <v>80</v>
      </c>
      <c r="C12254" t="s">
        <v>37</v>
      </c>
      <c r="D12254">
        <v>120215</v>
      </c>
      <c r="E12254" t="s">
        <v>264</v>
      </c>
      <c r="F12254">
        <v>103</v>
      </c>
      <c r="G12254" t="s">
        <v>82</v>
      </c>
      <c r="H12254" t="s">
        <v>84</v>
      </c>
      <c r="I12254">
        <v>1995</v>
      </c>
      <c r="J12254">
        <v>3.6186700000000002E-6</v>
      </c>
    </row>
    <row r="12255" spans="1:10" x14ac:dyDescent="0.25">
      <c r="A12255" t="s">
        <v>225</v>
      </c>
      <c r="B12255" t="s">
        <v>80</v>
      </c>
      <c r="C12255" t="s">
        <v>37</v>
      </c>
      <c r="D12255">
        <v>120106</v>
      </c>
      <c r="E12255" t="s">
        <v>269</v>
      </c>
      <c r="F12255">
        <v>114</v>
      </c>
      <c r="G12255" t="s">
        <v>335</v>
      </c>
      <c r="H12255" t="s">
        <v>84</v>
      </c>
      <c r="I12255">
        <v>2015</v>
      </c>
      <c r="J12255">
        <v>3.44604</v>
      </c>
    </row>
    <row r="12256" spans="1:10" x14ac:dyDescent="0.25">
      <c r="A12256" t="s">
        <v>225</v>
      </c>
      <c r="B12256" t="s">
        <v>80</v>
      </c>
      <c r="C12256" t="s">
        <v>37</v>
      </c>
      <c r="D12256">
        <v>150103</v>
      </c>
      <c r="E12256" t="s">
        <v>287</v>
      </c>
      <c r="F12256">
        <v>120</v>
      </c>
      <c r="G12256" t="s">
        <v>332</v>
      </c>
      <c r="H12256" t="s">
        <v>84</v>
      </c>
      <c r="I12256">
        <v>2015</v>
      </c>
      <c r="J12256">
        <v>2.9342700000000002</v>
      </c>
    </row>
    <row r="12257" spans="1:10" x14ac:dyDescent="0.25">
      <c r="A12257" t="s">
        <v>229</v>
      </c>
      <c r="B12257" t="s">
        <v>80</v>
      </c>
      <c r="C12257" t="s">
        <v>37</v>
      </c>
      <c r="D12257">
        <v>130113</v>
      </c>
      <c r="E12257" t="s">
        <v>339</v>
      </c>
      <c r="F12257">
        <v>111</v>
      </c>
      <c r="G12257" t="s">
        <v>333</v>
      </c>
      <c r="H12257" t="s">
        <v>84</v>
      </c>
      <c r="I12257">
        <v>2015</v>
      </c>
      <c r="J12257">
        <v>7.9283400000000004E-2</v>
      </c>
    </row>
    <row r="12258" spans="1:10" x14ac:dyDescent="0.25">
      <c r="A12258" t="s">
        <v>225</v>
      </c>
      <c r="B12258" t="s">
        <v>79</v>
      </c>
      <c r="C12258" t="s">
        <v>35</v>
      </c>
      <c r="D12258" t="s">
        <v>245</v>
      </c>
      <c r="E12258" t="s">
        <v>244</v>
      </c>
      <c r="F12258">
        <v>108</v>
      </c>
      <c r="G12258" t="s">
        <v>83</v>
      </c>
      <c r="H12258" t="s">
        <v>84</v>
      </c>
      <c r="I12258">
        <v>2010</v>
      </c>
      <c r="J12258">
        <v>4.2222400000000002</v>
      </c>
    </row>
    <row r="12259" spans="1:10" x14ac:dyDescent="0.25">
      <c r="A12259" t="s">
        <v>227</v>
      </c>
      <c r="B12259" t="s">
        <v>79</v>
      </c>
      <c r="C12259" t="s">
        <v>35</v>
      </c>
      <c r="D12259" t="s">
        <v>245</v>
      </c>
      <c r="E12259" t="s">
        <v>244</v>
      </c>
      <c r="F12259">
        <v>115</v>
      </c>
      <c r="G12259" t="s">
        <v>341</v>
      </c>
      <c r="H12259" t="s">
        <v>84</v>
      </c>
      <c r="I12259">
        <v>2015</v>
      </c>
      <c r="J12259">
        <v>2.4429799999999999</v>
      </c>
    </row>
    <row r="12260" spans="1:10" x14ac:dyDescent="0.25">
      <c r="A12260" t="s">
        <v>227</v>
      </c>
      <c r="B12260" t="s">
        <v>79</v>
      </c>
      <c r="C12260" t="s">
        <v>35</v>
      </c>
      <c r="D12260" t="s">
        <v>245</v>
      </c>
      <c r="E12260" t="s">
        <v>244</v>
      </c>
      <c r="F12260">
        <v>109</v>
      </c>
      <c r="G12260" t="s">
        <v>342</v>
      </c>
      <c r="H12260" t="s">
        <v>84</v>
      </c>
      <c r="I12260">
        <v>2015</v>
      </c>
      <c r="J12260">
        <v>1381.15</v>
      </c>
    </row>
    <row r="12261" spans="1:10" x14ac:dyDescent="0.25">
      <c r="A12261" t="s">
        <v>225</v>
      </c>
      <c r="B12261" t="s">
        <v>80</v>
      </c>
      <c r="C12261" t="s">
        <v>37</v>
      </c>
      <c r="D12261">
        <v>120302</v>
      </c>
      <c r="E12261" t="s">
        <v>260</v>
      </c>
      <c r="F12261">
        <v>114</v>
      </c>
      <c r="G12261" t="s">
        <v>335</v>
      </c>
      <c r="H12261" t="s">
        <v>84</v>
      </c>
      <c r="I12261">
        <v>2005</v>
      </c>
      <c r="J12261">
        <v>1.7314699999999999E-2</v>
      </c>
    </row>
    <row r="12262" spans="1:10" x14ac:dyDescent="0.25">
      <c r="A12262" t="s">
        <v>225</v>
      </c>
      <c r="B12262" t="s">
        <v>80</v>
      </c>
      <c r="C12262" t="s">
        <v>37</v>
      </c>
      <c r="D12262">
        <v>120302</v>
      </c>
      <c r="E12262" t="s">
        <v>260</v>
      </c>
      <c r="F12262">
        <v>103</v>
      </c>
      <c r="G12262" t="s">
        <v>82</v>
      </c>
      <c r="H12262" t="s">
        <v>84</v>
      </c>
      <c r="I12262">
        <v>2005</v>
      </c>
      <c r="J12262">
        <v>3.4629399999999997E-4</v>
      </c>
    </row>
    <row r="12263" spans="1:10" x14ac:dyDescent="0.25">
      <c r="A12263" t="s">
        <v>225</v>
      </c>
      <c r="B12263" t="s">
        <v>80</v>
      </c>
      <c r="C12263" t="s">
        <v>37</v>
      </c>
      <c r="D12263">
        <v>120105</v>
      </c>
      <c r="E12263" t="s">
        <v>270</v>
      </c>
      <c r="F12263">
        <v>109</v>
      </c>
      <c r="G12263" t="s">
        <v>342</v>
      </c>
      <c r="H12263" t="s">
        <v>84</v>
      </c>
      <c r="I12263">
        <v>2005</v>
      </c>
      <c r="J12263">
        <v>1.6566000000000001</v>
      </c>
    </row>
    <row r="12264" spans="1:10" x14ac:dyDescent="0.25">
      <c r="A12264" t="s">
        <v>225</v>
      </c>
      <c r="B12264" t="s">
        <v>80</v>
      </c>
      <c r="C12264" t="s">
        <v>37</v>
      </c>
      <c r="D12264">
        <v>130105</v>
      </c>
      <c r="E12264" t="s">
        <v>352</v>
      </c>
      <c r="F12264">
        <v>109</v>
      </c>
      <c r="G12264" t="s">
        <v>342</v>
      </c>
      <c r="H12264" t="s">
        <v>84</v>
      </c>
      <c r="I12264">
        <v>2005</v>
      </c>
      <c r="J12264">
        <v>8.5371699999999997</v>
      </c>
    </row>
    <row r="12265" spans="1:10" x14ac:dyDescent="0.25">
      <c r="A12265" t="s">
        <v>224</v>
      </c>
      <c r="B12265" t="s">
        <v>80</v>
      </c>
      <c r="C12265" t="s">
        <v>37</v>
      </c>
      <c r="D12265">
        <v>130303</v>
      </c>
      <c r="E12265" t="s">
        <v>351</v>
      </c>
      <c r="F12265">
        <v>114</v>
      </c>
      <c r="G12265" t="s">
        <v>335</v>
      </c>
      <c r="H12265" t="s">
        <v>84</v>
      </c>
      <c r="I12265">
        <v>2005</v>
      </c>
      <c r="J12265">
        <v>1.7449500000000001E-3</v>
      </c>
    </row>
    <row r="12266" spans="1:10" x14ac:dyDescent="0.25">
      <c r="A12266" t="s">
        <v>224</v>
      </c>
      <c r="B12266" t="s">
        <v>80</v>
      </c>
      <c r="C12266" t="s">
        <v>37</v>
      </c>
      <c r="D12266">
        <v>130106</v>
      </c>
      <c r="E12266" t="s">
        <v>345</v>
      </c>
      <c r="F12266">
        <v>111</v>
      </c>
      <c r="G12266" t="s">
        <v>333</v>
      </c>
      <c r="H12266" t="s">
        <v>84</v>
      </c>
      <c r="I12266">
        <v>2005</v>
      </c>
      <c r="J12266">
        <v>6.9357500000000002E-2</v>
      </c>
    </row>
    <row r="12267" spans="1:10" x14ac:dyDescent="0.25">
      <c r="A12267" t="s">
        <v>224</v>
      </c>
      <c r="B12267" t="s">
        <v>80</v>
      </c>
      <c r="C12267" t="s">
        <v>37</v>
      </c>
      <c r="D12267">
        <v>120216</v>
      </c>
      <c r="E12267" t="s">
        <v>263</v>
      </c>
      <c r="F12267">
        <v>115</v>
      </c>
      <c r="G12267" t="s">
        <v>341</v>
      </c>
      <c r="H12267" t="s">
        <v>84</v>
      </c>
      <c r="I12267">
        <v>2005</v>
      </c>
      <c r="J12267">
        <v>1.2798E-3</v>
      </c>
    </row>
    <row r="12268" spans="1:10" x14ac:dyDescent="0.25">
      <c r="A12268" t="s">
        <v>224</v>
      </c>
      <c r="B12268" t="s">
        <v>80</v>
      </c>
      <c r="C12268" t="s">
        <v>37</v>
      </c>
      <c r="D12268">
        <v>150103</v>
      </c>
      <c r="E12268" t="s">
        <v>287</v>
      </c>
      <c r="F12268">
        <v>114</v>
      </c>
      <c r="G12268" t="s">
        <v>335</v>
      </c>
      <c r="H12268" t="s">
        <v>84</v>
      </c>
      <c r="I12268">
        <v>2005</v>
      </c>
      <c r="J12268">
        <v>3.9413E-3</v>
      </c>
    </row>
    <row r="12269" spans="1:10" x14ac:dyDescent="0.25">
      <c r="A12269" t="s">
        <v>224</v>
      </c>
      <c r="B12269" t="s">
        <v>80</v>
      </c>
      <c r="C12269" t="s">
        <v>37</v>
      </c>
      <c r="D12269">
        <v>120302</v>
      </c>
      <c r="E12269" t="s">
        <v>260</v>
      </c>
      <c r="F12269">
        <v>109</v>
      </c>
      <c r="G12269" t="s">
        <v>342</v>
      </c>
      <c r="H12269" t="s">
        <v>84</v>
      </c>
      <c r="I12269">
        <v>1995</v>
      </c>
      <c r="J12269">
        <v>1.3321299999999999E-3</v>
      </c>
    </row>
    <row r="12270" spans="1:10" x14ac:dyDescent="0.25">
      <c r="A12270" t="s">
        <v>224</v>
      </c>
      <c r="B12270" t="s">
        <v>80</v>
      </c>
      <c r="C12270" t="s">
        <v>37</v>
      </c>
      <c r="D12270">
        <v>120215</v>
      </c>
      <c r="E12270" t="s">
        <v>264</v>
      </c>
      <c r="F12270">
        <v>109</v>
      </c>
      <c r="G12270" t="s">
        <v>342</v>
      </c>
      <c r="H12270" t="s">
        <v>84</v>
      </c>
      <c r="I12270">
        <v>1995</v>
      </c>
      <c r="J12270">
        <v>1.80934E-4</v>
      </c>
    </row>
    <row r="12271" spans="1:10" x14ac:dyDescent="0.25">
      <c r="A12271" t="s">
        <v>229</v>
      </c>
      <c r="B12271" t="s">
        <v>80</v>
      </c>
      <c r="C12271" t="s">
        <v>36</v>
      </c>
      <c r="D12271">
        <v>500200</v>
      </c>
      <c r="E12271" t="s">
        <v>300</v>
      </c>
      <c r="F12271">
        <v>120</v>
      </c>
      <c r="G12271" t="s">
        <v>332</v>
      </c>
      <c r="H12271" t="s">
        <v>84</v>
      </c>
      <c r="I12271">
        <v>2005</v>
      </c>
      <c r="J12271">
        <v>2.8334800000000002</v>
      </c>
    </row>
    <row r="12272" spans="1:10" x14ac:dyDescent="0.25">
      <c r="A12272" t="s">
        <v>224</v>
      </c>
      <c r="B12272" t="s">
        <v>80</v>
      </c>
      <c r="C12272" t="s">
        <v>37</v>
      </c>
      <c r="D12272">
        <v>120212</v>
      </c>
      <c r="E12272" t="s">
        <v>266</v>
      </c>
      <c r="F12272">
        <v>109</v>
      </c>
      <c r="G12272" t="s">
        <v>342</v>
      </c>
      <c r="H12272" t="s">
        <v>84</v>
      </c>
      <c r="I12272">
        <v>2000</v>
      </c>
      <c r="J12272">
        <v>0.121588</v>
      </c>
    </row>
    <row r="12273" spans="1:10" x14ac:dyDescent="0.25">
      <c r="A12273" t="s">
        <v>226</v>
      </c>
      <c r="B12273" t="s">
        <v>79</v>
      </c>
      <c r="C12273" t="s">
        <v>35</v>
      </c>
      <c r="D12273" t="s">
        <v>245</v>
      </c>
      <c r="E12273" t="s">
        <v>244</v>
      </c>
      <c r="F12273">
        <v>111</v>
      </c>
      <c r="G12273" t="s">
        <v>333</v>
      </c>
      <c r="H12273" t="s">
        <v>84</v>
      </c>
      <c r="I12273">
        <v>1995</v>
      </c>
      <c r="J12273">
        <v>301.93900000000002</v>
      </c>
    </row>
    <row r="12274" spans="1:10" x14ac:dyDescent="0.25">
      <c r="A12274" t="s">
        <v>226</v>
      </c>
      <c r="B12274" t="s">
        <v>75</v>
      </c>
      <c r="C12274" t="s">
        <v>31</v>
      </c>
      <c r="D12274" t="s">
        <v>235</v>
      </c>
      <c r="E12274" t="s">
        <v>234</v>
      </c>
      <c r="F12274">
        <v>110</v>
      </c>
      <c r="G12274" t="s">
        <v>344</v>
      </c>
      <c r="H12274" t="s">
        <v>84</v>
      </c>
      <c r="I12274">
        <v>1995</v>
      </c>
      <c r="J12274">
        <v>0.237287</v>
      </c>
    </row>
    <row r="12275" spans="1:10" x14ac:dyDescent="0.25">
      <c r="A12275" t="s">
        <v>225</v>
      </c>
      <c r="B12275" t="s">
        <v>80</v>
      </c>
      <c r="C12275" t="s">
        <v>37</v>
      </c>
      <c r="D12275">
        <v>120302</v>
      </c>
      <c r="E12275" t="s">
        <v>260</v>
      </c>
      <c r="F12275">
        <v>120</v>
      </c>
      <c r="G12275" t="s">
        <v>332</v>
      </c>
      <c r="H12275" t="s">
        <v>84</v>
      </c>
      <c r="I12275">
        <v>1995</v>
      </c>
      <c r="J12275">
        <v>3.7840199999999999</v>
      </c>
    </row>
    <row r="12276" spans="1:10" x14ac:dyDescent="0.25">
      <c r="A12276" t="s">
        <v>225</v>
      </c>
      <c r="B12276" t="s">
        <v>80</v>
      </c>
      <c r="C12276" t="s">
        <v>37</v>
      </c>
      <c r="D12276">
        <v>120215</v>
      </c>
      <c r="E12276" t="s">
        <v>264</v>
      </c>
      <c r="F12276">
        <v>104</v>
      </c>
      <c r="G12276" t="s">
        <v>340</v>
      </c>
      <c r="H12276" t="s">
        <v>84</v>
      </c>
      <c r="I12276">
        <v>1995</v>
      </c>
      <c r="J12276">
        <v>5.4100900000000002E-5</v>
      </c>
    </row>
    <row r="12277" spans="1:10" x14ac:dyDescent="0.25">
      <c r="A12277" t="s">
        <v>225</v>
      </c>
      <c r="B12277" t="s">
        <v>74</v>
      </c>
      <c r="C12277" t="s">
        <v>208</v>
      </c>
      <c r="D12277">
        <v>500601</v>
      </c>
      <c r="E12277" t="s">
        <v>406</v>
      </c>
      <c r="F12277">
        <v>111</v>
      </c>
      <c r="G12277" t="s">
        <v>333</v>
      </c>
      <c r="H12277" t="s">
        <v>84</v>
      </c>
      <c r="I12277">
        <v>1995</v>
      </c>
      <c r="J12277">
        <v>358.83800000000002</v>
      </c>
    </row>
    <row r="12278" spans="1:10" x14ac:dyDescent="0.25">
      <c r="A12278" t="s">
        <v>224</v>
      </c>
      <c r="B12278" t="s">
        <v>80</v>
      </c>
      <c r="C12278" t="s">
        <v>37</v>
      </c>
      <c r="D12278">
        <v>120219</v>
      </c>
      <c r="E12278" t="s">
        <v>261</v>
      </c>
      <c r="F12278">
        <v>109</v>
      </c>
      <c r="G12278" t="s">
        <v>342</v>
      </c>
      <c r="H12278" t="s">
        <v>84</v>
      </c>
      <c r="I12278">
        <v>2000</v>
      </c>
      <c r="J12278">
        <v>4.5991499999999998E-3</v>
      </c>
    </row>
    <row r="12279" spans="1:10" x14ac:dyDescent="0.25">
      <c r="A12279" t="s">
        <v>224</v>
      </c>
      <c r="B12279" t="s">
        <v>74</v>
      </c>
      <c r="C12279" t="s">
        <v>34</v>
      </c>
      <c r="D12279">
        <v>901000</v>
      </c>
      <c r="E12279" t="s">
        <v>34</v>
      </c>
      <c r="F12279">
        <v>114</v>
      </c>
      <c r="G12279" t="s">
        <v>335</v>
      </c>
      <c r="H12279" t="s">
        <v>84</v>
      </c>
      <c r="I12279">
        <v>2014</v>
      </c>
      <c r="J12279">
        <v>0.38594000000000001</v>
      </c>
    </row>
    <row r="12280" spans="1:10" x14ac:dyDescent="0.25">
      <c r="A12280" t="s">
        <v>226</v>
      </c>
      <c r="B12280" t="s">
        <v>80</v>
      </c>
      <c r="C12280" t="s">
        <v>37</v>
      </c>
      <c r="D12280">
        <v>120112</v>
      </c>
      <c r="E12280" t="s">
        <v>268</v>
      </c>
      <c r="F12280">
        <v>115</v>
      </c>
      <c r="G12280" t="s">
        <v>341</v>
      </c>
      <c r="H12280" t="s">
        <v>84</v>
      </c>
      <c r="I12280">
        <v>2014</v>
      </c>
      <c r="J12280">
        <v>3.8784000000000002E-3</v>
      </c>
    </row>
    <row r="12281" spans="1:10" x14ac:dyDescent="0.25">
      <c r="A12281" t="s">
        <v>226</v>
      </c>
      <c r="B12281" t="s">
        <v>80</v>
      </c>
      <c r="C12281" t="s">
        <v>37</v>
      </c>
      <c r="D12281">
        <v>150102</v>
      </c>
      <c r="E12281" t="s">
        <v>288</v>
      </c>
      <c r="F12281">
        <v>111</v>
      </c>
      <c r="G12281" t="s">
        <v>333</v>
      </c>
      <c r="H12281" t="s">
        <v>84</v>
      </c>
      <c r="I12281">
        <v>2014</v>
      </c>
      <c r="J12281">
        <v>4.80419E-4</v>
      </c>
    </row>
    <row r="12282" spans="1:10" x14ac:dyDescent="0.25">
      <c r="A12282" t="s">
        <v>226</v>
      </c>
      <c r="B12282" t="s">
        <v>80</v>
      </c>
      <c r="C12282" t="s">
        <v>37</v>
      </c>
      <c r="D12282">
        <v>120302</v>
      </c>
      <c r="E12282" t="s">
        <v>260</v>
      </c>
      <c r="F12282">
        <v>103</v>
      </c>
      <c r="G12282" t="s">
        <v>82</v>
      </c>
      <c r="H12282" t="s">
        <v>84</v>
      </c>
      <c r="I12282">
        <v>2014</v>
      </c>
      <c r="J12282">
        <v>1.80414E-5</v>
      </c>
    </row>
    <row r="12283" spans="1:10" x14ac:dyDescent="0.25">
      <c r="A12283" t="s">
        <v>225</v>
      </c>
      <c r="B12283" t="s">
        <v>80</v>
      </c>
      <c r="C12283" t="s">
        <v>37</v>
      </c>
      <c r="D12283">
        <v>130105</v>
      </c>
      <c r="E12283" t="s">
        <v>352</v>
      </c>
      <c r="F12283">
        <v>104</v>
      </c>
      <c r="G12283" t="s">
        <v>340</v>
      </c>
      <c r="H12283" t="s">
        <v>84</v>
      </c>
      <c r="I12283">
        <v>2010</v>
      </c>
      <c r="J12283">
        <v>1.42767E-3</v>
      </c>
    </row>
    <row r="12284" spans="1:10" x14ac:dyDescent="0.25">
      <c r="A12284" t="s">
        <v>225</v>
      </c>
      <c r="B12284" t="s">
        <v>80</v>
      </c>
      <c r="C12284" t="s">
        <v>37</v>
      </c>
      <c r="D12284">
        <v>150102</v>
      </c>
      <c r="E12284" t="s">
        <v>288</v>
      </c>
      <c r="F12284">
        <v>109</v>
      </c>
      <c r="G12284" t="s">
        <v>342</v>
      </c>
      <c r="H12284" t="s">
        <v>84</v>
      </c>
      <c r="I12284">
        <v>2010</v>
      </c>
      <c r="J12284">
        <v>6.4003299999999999E-2</v>
      </c>
    </row>
    <row r="12285" spans="1:10" x14ac:dyDescent="0.25">
      <c r="A12285" t="s">
        <v>225</v>
      </c>
      <c r="B12285" t="s">
        <v>80</v>
      </c>
      <c r="C12285" t="s">
        <v>37</v>
      </c>
      <c r="D12285">
        <v>120215</v>
      </c>
      <c r="E12285" t="s">
        <v>264</v>
      </c>
      <c r="F12285">
        <v>120</v>
      </c>
      <c r="G12285" t="s">
        <v>332</v>
      </c>
      <c r="H12285" t="s">
        <v>84</v>
      </c>
      <c r="I12285">
        <v>2010</v>
      </c>
      <c r="J12285">
        <v>0.33739999999999998</v>
      </c>
    </row>
    <row r="12286" spans="1:10" x14ac:dyDescent="0.25">
      <c r="A12286" t="s">
        <v>223</v>
      </c>
      <c r="B12286" t="s">
        <v>80</v>
      </c>
      <c r="C12286" t="s">
        <v>81</v>
      </c>
      <c r="D12286">
        <v>230800</v>
      </c>
      <c r="E12286" t="s">
        <v>379</v>
      </c>
      <c r="F12286">
        <v>120</v>
      </c>
      <c r="G12286" t="s">
        <v>332</v>
      </c>
      <c r="H12286" t="s">
        <v>84</v>
      </c>
      <c r="I12286">
        <v>1990</v>
      </c>
      <c r="J12286">
        <v>65.220299999999995</v>
      </c>
    </row>
    <row r="12287" spans="1:10" x14ac:dyDescent="0.25">
      <c r="A12287" t="s">
        <v>229</v>
      </c>
      <c r="B12287" t="s">
        <v>80</v>
      </c>
      <c r="C12287" t="s">
        <v>32</v>
      </c>
      <c r="D12287">
        <v>804300</v>
      </c>
      <c r="E12287" t="s">
        <v>387</v>
      </c>
      <c r="F12287">
        <v>103</v>
      </c>
      <c r="G12287" t="s">
        <v>82</v>
      </c>
      <c r="H12287" t="s">
        <v>84</v>
      </c>
      <c r="I12287">
        <v>2000</v>
      </c>
      <c r="J12287">
        <v>789.89</v>
      </c>
    </row>
    <row r="12288" spans="1:10" x14ac:dyDescent="0.25">
      <c r="A12288" t="s">
        <v>223</v>
      </c>
      <c r="B12288" t="s">
        <v>74</v>
      </c>
      <c r="C12288" t="s">
        <v>34</v>
      </c>
      <c r="D12288">
        <v>901000</v>
      </c>
      <c r="E12288" t="s">
        <v>34</v>
      </c>
      <c r="F12288">
        <v>104</v>
      </c>
      <c r="G12288" t="s">
        <v>340</v>
      </c>
      <c r="H12288" t="s">
        <v>84</v>
      </c>
      <c r="I12288">
        <v>2010</v>
      </c>
      <c r="J12288">
        <v>4.1169900000000001E-3</v>
      </c>
    </row>
    <row r="12289" spans="1:10" x14ac:dyDescent="0.25">
      <c r="A12289" t="s">
        <v>223</v>
      </c>
      <c r="B12289" t="s">
        <v>74</v>
      </c>
      <c r="C12289" t="s">
        <v>34</v>
      </c>
      <c r="D12289">
        <v>901000</v>
      </c>
      <c r="E12289" t="s">
        <v>34</v>
      </c>
      <c r="F12289">
        <v>104</v>
      </c>
      <c r="G12289" t="s">
        <v>340</v>
      </c>
      <c r="H12289" t="s">
        <v>84</v>
      </c>
      <c r="I12289">
        <v>2015</v>
      </c>
      <c r="J12289">
        <v>3.8901699999999997E-2</v>
      </c>
    </row>
    <row r="12290" spans="1:10" x14ac:dyDescent="0.25">
      <c r="A12290" t="s">
        <v>229</v>
      </c>
      <c r="B12290" t="s">
        <v>80</v>
      </c>
      <c r="C12290" t="s">
        <v>192</v>
      </c>
      <c r="D12290">
        <v>200200</v>
      </c>
      <c r="E12290" t="s">
        <v>334</v>
      </c>
      <c r="F12290">
        <v>111</v>
      </c>
      <c r="G12290" t="s">
        <v>333</v>
      </c>
      <c r="H12290" t="s">
        <v>84</v>
      </c>
      <c r="I12290">
        <v>2015</v>
      </c>
      <c r="J12290">
        <v>12.795999999999999</v>
      </c>
    </row>
    <row r="12291" spans="1:10" x14ac:dyDescent="0.25">
      <c r="A12291" t="s">
        <v>223</v>
      </c>
      <c r="B12291" t="s">
        <v>80</v>
      </c>
      <c r="C12291" t="s">
        <v>37</v>
      </c>
      <c r="D12291">
        <v>130113</v>
      </c>
      <c r="E12291" t="s">
        <v>339</v>
      </c>
      <c r="F12291">
        <v>120</v>
      </c>
      <c r="G12291" t="s">
        <v>332</v>
      </c>
      <c r="H12291" t="s">
        <v>84</v>
      </c>
      <c r="I12291">
        <v>2014</v>
      </c>
      <c r="J12291">
        <v>0.75146999999999997</v>
      </c>
    </row>
    <row r="12292" spans="1:10" x14ac:dyDescent="0.25">
      <c r="A12292" t="s">
        <v>223</v>
      </c>
      <c r="B12292" t="s">
        <v>80</v>
      </c>
      <c r="C12292" t="s">
        <v>37</v>
      </c>
      <c r="D12292">
        <v>150203</v>
      </c>
      <c r="E12292" t="s">
        <v>285</v>
      </c>
      <c r="F12292">
        <v>114</v>
      </c>
      <c r="G12292" t="s">
        <v>335</v>
      </c>
      <c r="H12292" t="s">
        <v>84</v>
      </c>
      <c r="I12292">
        <v>2014</v>
      </c>
      <c r="J12292">
        <v>1.33796E-3</v>
      </c>
    </row>
    <row r="12293" spans="1:10" x14ac:dyDescent="0.25">
      <c r="A12293" t="s">
        <v>227</v>
      </c>
      <c r="B12293" t="s">
        <v>204</v>
      </c>
      <c r="C12293" t="s">
        <v>203</v>
      </c>
      <c r="D12293" t="s">
        <v>442</v>
      </c>
      <c r="E12293" t="s">
        <v>441</v>
      </c>
      <c r="F12293">
        <v>120</v>
      </c>
      <c r="G12293" t="s">
        <v>332</v>
      </c>
      <c r="H12293" t="s">
        <v>84</v>
      </c>
      <c r="I12293">
        <v>1990</v>
      </c>
      <c r="J12293">
        <v>20</v>
      </c>
    </row>
    <row r="12294" spans="1:10" x14ac:dyDescent="0.25">
      <c r="A12294" t="s">
        <v>227</v>
      </c>
      <c r="B12294" t="s">
        <v>207</v>
      </c>
      <c r="C12294" t="s">
        <v>205</v>
      </c>
      <c r="D12294" t="s">
        <v>426</v>
      </c>
      <c r="E12294" t="s">
        <v>425</v>
      </c>
      <c r="F12294">
        <v>120</v>
      </c>
      <c r="G12294" t="s">
        <v>332</v>
      </c>
      <c r="H12294" t="s">
        <v>84</v>
      </c>
      <c r="I12294">
        <v>1990</v>
      </c>
      <c r="J12294">
        <v>60</v>
      </c>
    </row>
    <row r="12295" spans="1:10" x14ac:dyDescent="0.25">
      <c r="A12295" t="s">
        <v>224</v>
      </c>
      <c r="B12295" t="s">
        <v>76</v>
      </c>
      <c r="C12295" t="s">
        <v>78</v>
      </c>
      <c r="D12295" t="s">
        <v>331</v>
      </c>
      <c r="E12295" t="s">
        <v>330</v>
      </c>
      <c r="F12295">
        <v>120</v>
      </c>
      <c r="G12295" t="s">
        <v>332</v>
      </c>
      <c r="H12295" t="s">
        <v>84</v>
      </c>
      <c r="I12295">
        <v>2010</v>
      </c>
      <c r="J12295">
        <v>1.4774</v>
      </c>
    </row>
    <row r="12296" spans="1:10" x14ac:dyDescent="0.25">
      <c r="A12296" t="s">
        <v>226</v>
      </c>
      <c r="B12296" t="s">
        <v>76</v>
      </c>
      <c r="C12296" t="s">
        <v>197</v>
      </c>
      <c r="D12296" t="s">
        <v>241</v>
      </c>
      <c r="E12296" t="s">
        <v>240</v>
      </c>
      <c r="F12296">
        <v>120</v>
      </c>
      <c r="G12296" t="s">
        <v>332</v>
      </c>
      <c r="H12296" t="s">
        <v>84</v>
      </c>
      <c r="I12296">
        <v>2010</v>
      </c>
      <c r="J12296">
        <v>47.883000000000003</v>
      </c>
    </row>
    <row r="12297" spans="1:10" x14ac:dyDescent="0.25">
      <c r="A12297" t="s">
        <v>225</v>
      </c>
      <c r="B12297" t="s">
        <v>80</v>
      </c>
      <c r="C12297" t="s">
        <v>191</v>
      </c>
      <c r="D12297">
        <v>230701</v>
      </c>
      <c r="E12297" t="s">
        <v>232</v>
      </c>
      <c r="F12297">
        <v>120</v>
      </c>
      <c r="G12297" t="s">
        <v>332</v>
      </c>
      <c r="H12297" t="s">
        <v>84</v>
      </c>
      <c r="I12297">
        <v>2005</v>
      </c>
      <c r="J12297">
        <v>1.3878299999999999</v>
      </c>
    </row>
    <row r="12298" spans="1:10" x14ac:dyDescent="0.25">
      <c r="A12298" t="s">
        <v>224</v>
      </c>
      <c r="B12298" t="s">
        <v>79</v>
      </c>
      <c r="C12298" t="s">
        <v>35</v>
      </c>
      <c r="D12298" t="s">
        <v>245</v>
      </c>
      <c r="E12298" t="s">
        <v>244</v>
      </c>
      <c r="F12298">
        <v>108</v>
      </c>
      <c r="G12298" t="s">
        <v>83</v>
      </c>
      <c r="H12298" t="s">
        <v>84</v>
      </c>
      <c r="I12298">
        <v>2010</v>
      </c>
      <c r="J12298">
        <v>0.43926199999999999</v>
      </c>
    </row>
    <row r="12299" spans="1:10" x14ac:dyDescent="0.25">
      <c r="A12299" t="s">
        <v>224</v>
      </c>
      <c r="B12299" t="s">
        <v>79</v>
      </c>
      <c r="C12299" t="s">
        <v>35</v>
      </c>
      <c r="D12299" t="s">
        <v>245</v>
      </c>
      <c r="E12299" t="s">
        <v>244</v>
      </c>
      <c r="F12299">
        <v>122</v>
      </c>
      <c r="G12299" t="s">
        <v>369</v>
      </c>
      <c r="H12299" t="s">
        <v>84</v>
      </c>
      <c r="I12299">
        <v>2010</v>
      </c>
      <c r="J12299">
        <v>178.88900000000001</v>
      </c>
    </row>
    <row r="12300" spans="1:10" x14ac:dyDescent="0.25">
      <c r="A12300" t="s">
        <v>225</v>
      </c>
      <c r="B12300" t="s">
        <v>75</v>
      </c>
      <c r="C12300" t="s">
        <v>31</v>
      </c>
      <c r="D12300" t="s">
        <v>235</v>
      </c>
      <c r="E12300" t="s">
        <v>234</v>
      </c>
      <c r="F12300">
        <v>111</v>
      </c>
      <c r="G12300" t="s">
        <v>333</v>
      </c>
      <c r="H12300" t="s">
        <v>84</v>
      </c>
      <c r="I12300">
        <v>1995</v>
      </c>
      <c r="J12300">
        <v>24.1295</v>
      </c>
    </row>
    <row r="12301" spans="1:10" x14ac:dyDescent="0.25">
      <c r="A12301" t="s">
        <v>229</v>
      </c>
      <c r="B12301" t="s">
        <v>75</v>
      </c>
      <c r="C12301" t="s">
        <v>31</v>
      </c>
      <c r="D12301" t="s">
        <v>237</v>
      </c>
      <c r="E12301" t="s">
        <v>236</v>
      </c>
      <c r="F12301">
        <v>109</v>
      </c>
      <c r="G12301" t="s">
        <v>342</v>
      </c>
      <c r="H12301" t="s">
        <v>84</v>
      </c>
      <c r="I12301">
        <v>2014</v>
      </c>
      <c r="J12301">
        <v>1810.52</v>
      </c>
    </row>
    <row r="12302" spans="1:10" x14ac:dyDescent="0.25">
      <c r="A12302" t="s">
        <v>224</v>
      </c>
      <c r="B12302" t="s">
        <v>80</v>
      </c>
      <c r="C12302" t="s">
        <v>37</v>
      </c>
      <c r="D12302">
        <v>120106</v>
      </c>
      <c r="E12302" t="s">
        <v>269</v>
      </c>
      <c r="F12302">
        <v>111</v>
      </c>
      <c r="G12302" t="s">
        <v>333</v>
      </c>
      <c r="H12302" t="s">
        <v>84</v>
      </c>
      <c r="I12302">
        <v>2014</v>
      </c>
      <c r="J12302">
        <v>1.1287400000000001</v>
      </c>
    </row>
    <row r="12303" spans="1:10" x14ac:dyDescent="0.25">
      <c r="A12303" t="s">
        <v>224</v>
      </c>
      <c r="B12303" t="s">
        <v>80</v>
      </c>
      <c r="C12303" t="s">
        <v>37</v>
      </c>
      <c r="D12303">
        <v>120303</v>
      </c>
      <c r="E12303" t="s">
        <v>259</v>
      </c>
      <c r="F12303">
        <v>103</v>
      </c>
      <c r="G12303" t="s">
        <v>82</v>
      </c>
      <c r="H12303" t="s">
        <v>84</v>
      </c>
      <c r="I12303">
        <v>2014</v>
      </c>
      <c r="J12303">
        <v>1.71349E-4</v>
      </c>
    </row>
    <row r="12304" spans="1:10" x14ac:dyDescent="0.25">
      <c r="A12304" t="s">
        <v>224</v>
      </c>
      <c r="B12304" t="s">
        <v>80</v>
      </c>
      <c r="C12304" t="s">
        <v>37</v>
      </c>
      <c r="D12304">
        <v>120113</v>
      </c>
      <c r="E12304" t="s">
        <v>267</v>
      </c>
      <c r="F12304">
        <v>120</v>
      </c>
      <c r="G12304" t="s">
        <v>332</v>
      </c>
      <c r="H12304" t="s">
        <v>84</v>
      </c>
      <c r="I12304">
        <v>2014</v>
      </c>
      <c r="J12304">
        <v>18.462800000000001</v>
      </c>
    </row>
    <row r="12305" spans="1:10" x14ac:dyDescent="0.25">
      <c r="A12305" t="s">
        <v>224</v>
      </c>
      <c r="B12305" t="s">
        <v>80</v>
      </c>
      <c r="C12305" t="s">
        <v>37</v>
      </c>
      <c r="D12305">
        <v>120106</v>
      </c>
      <c r="E12305" t="s">
        <v>269</v>
      </c>
      <c r="F12305">
        <v>109</v>
      </c>
      <c r="G12305" t="s">
        <v>342</v>
      </c>
      <c r="H12305" t="s">
        <v>84</v>
      </c>
      <c r="I12305">
        <v>2014</v>
      </c>
      <c r="J12305">
        <v>0.56437199999999998</v>
      </c>
    </row>
    <row r="12306" spans="1:10" x14ac:dyDescent="0.25">
      <c r="A12306" t="s">
        <v>229</v>
      </c>
      <c r="B12306" t="s">
        <v>80</v>
      </c>
      <c r="C12306" t="s">
        <v>37</v>
      </c>
      <c r="D12306">
        <v>150202</v>
      </c>
      <c r="E12306" t="s">
        <v>286</v>
      </c>
      <c r="F12306">
        <v>109</v>
      </c>
      <c r="G12306" t="s">
        <v>342</v>
      </c>
      <c r="H12306" t="s">
        <v>84</v>
      </c>
      <c r="I12306">
        <v>2014</v>
      </c>
      <c r="J12306">
        <v>2.8682099999999999E-2</v>
      </c>
    </row>
    <row r="12307" spans="1:10" x14ac:dyDescent="0.25">
      <c r="A12307" t="s">
        <v>227</v>
      </c>
      <c r="B12307" t="s">
        <v>204</v>
      </c>
      <c r="C12307" t="s">
        <v>203</v>
      </c>
      <c r="D12307" t="s">
        <v>442</v>
      </c>
      <c r="E12307" t="s">
        <v>441</v>
      </c>
      <c r="F12307">
        <v>104</v>
      </c>
      <c r="G12307" t="s">
        <v>340</v>
      </c>
      <c r="H12307" t="s">
        <v>84</v>
      </c>
      <c r="I12307">
        <v>2005</v>
      </c>
      <c r="J12307">
        <v>0.1</v>
      </c>
    </row>
    <row r="12308" spans="1:10" x14ac:dyDescent="0.25">
      <c r="A12308" t="s">
        <v>227</v>
      </c>
      <c r="B12308" t="s">
        <v>71</v>
      </c>
      <c r="C12308" t="s">
        <v>215</v>
      </c>
      <c r="D12308" t="s">
        <v>303</v>
      </c>
      <c r="E12308" t="s">
        <v>302</v>
      </c>
      <c r="F12308">
        <v>104</v>
      </c>
      <c r="G12308" t="s">
        <v>340</v>
      </c>
      <c r="H12308" t="s">
        <v>84</v>
      </c>
      <c r="I12308">
        <v>2005</v>
      </c>
      <c r="J12308">
        <v>2.4300000000000002</v>
      </c>
    </row>
    <row r="12309" spans="1:10" x14ac:dyDescent="0.25">
      <c r="A12309" t="s">
        <v>229</v>
      </c>
      <c r="B12309" t="s">
        <v>76</v>
      </c>
      <c r="C12309" t="s">
        <v>77</v>
      </c>
      <c r="D12309" t="s">
        <v>403</v>
      </c>
      <c r="E12309" t="s">
        <v>402</v>
      </c>
      <c r="F12309">
        <v>104</v>
      </c>
      <c r="G12309" t="s">
        <v>340</v>
      </c>
      <c r="H12309" t="s">
        <v>84</v>
      </c>
      <c r="I12309">
        <v>2005</v>
      </c>
      <c r="J12309">
        <v>0.02</v>
      </c>
    </row>
    <row r="12310" spans="1:10" x14ac:dyDescent="0.25">
      <c r="A12310" t="s">
        <v>227</v>
      </c>
      <c r="B12310" t="s">
        <v>207</v>
      </c>
      <c r="C12310" t="s">
        <v>206</v>
      </c>
      <c r="D12310" t="s">
        <v>338</v>
      </c>
      <c r="E12310" t="s">
        <v>337</v>
      </c>
      <c r="F12310">
        <v>104</v>
      </c>
      <c r="G12310" t="s">
        <v>340</v>
      </c>
      <c r="H12310" t="s">
        <v>84</v>
      </c>
      <c r="I12310">
        <v>2000</v>
      </c>
      <c r="J12310">
        <v>0.48</v>
      </c>
    </row>
    <row r="12311" spans="1:10" x14ac:dyDescent="0.25">
      <c r="A12311" t="s">
        <v>227</v>
      </c>
      <c r="B12311" t="s">
        <v>73</v>
      </c>
      <c r="C12311" t="s">
        <v>209</v>
      </c>
      <c r="D12311" t="s">
        <v>376</v>
      </c>
      <c r="E12311" t="s">
        <v>375</v>
      </c>
      <c r="F12311">
        <v>104</v>
      </c>
      <c r="G12311" t="s">
        <v>340</v>
      </c>
      <c r="H12311" t="s">
        <v>84</v>
      </c>
      <c r="I12311">
        <v>2000</v>
      </c>
      <c r="J12311">
        <v>0.4</v>
      </c>
    </row>
    <row r="12312" spans="1:10" x14ac:dyDescent="0.25">
      <c r="A12312" t="s">
        <v>227</v>
      </c>
      <c r="B12312" t="s">
        <v>73</v>
      </c>
      <c r="C12312" t="s">
        <v>212</v>
      </c>
      <c r="D12312" t="s">
        <v>393</v>
      </c>
      <c r="E12312" t="s">
        <v>392</v>
      </c>
      <c r="F12312">
        <v>104</v>
      </c>
      <c r="G12312" t="s">
        <v>340</v>
      </c>
      <c r="H12312" t="s">
        <v>84</v>
      </c>
      <c r="I12312">
        <v>2000</v>
      </c>
      <c r="J12312">
        <v>9.6999999999999993</v>
      </c>
    </row>
    <row r="12313" spans="1:10" x14ac:dyDescent="0.25">
      <c r="A12313" t="s">
        <v>224</v>
      </c>
      <c r="B12313" t="s">
        <v>73</v>
      </c>
      <c r="C12313" t="s">
        <v>212</v>
      </c>
      <c r="D12313" t="s">
        <v>251</v>
      </c>
      <c r="E12313" t="s">
        <v>250</v>
      </c>
      <c r="F12313">
        <v>104</v>
      </c>
      <c r="G12313" t="s">
        <v>340</v>
      </c>
      <c r="H12313" t="s">
        <v>84</v>
      </c>
      <c r="I12313">
        <v>1995</v>
      </c>
      <c r="J12313">
        <v>30</v>
      </c>
    </row>
    <row r="12314" spans="1:10" x14ac:dyDescent="0.25">
      <c r="A12314" t="s">
        <v>227</v>
      </c>
      <c r="B12314" t="s">
        <v>204</v>
      </c>
      <c r="C12314" t="s">
        <v>203</v>
      </c>
      <c r="D12314" t="s">
        <v>440</v>
      </c>
      <c r="E12314" t="s">
        <v>439</v>
      </c>
      <c r="F12314">
        <v>104</v>
      </c>
      <c r="G12314" t="s">
        <v>340</v>
      </c>
      <c r="H12314" t="s">
        <v>84</v>
      </c>
      <c r="I12314">
        <v>1990</v>
      </c>
      <c r="J12314">
        <v>1.64</v>
      </c>
    </row>
    <row r="12315" spans="1:10" x14ac:dyDescent="0.25">
      <c r="A12315" t="s">
        <v>226</v>
      </c>
      <c r="B12315" t="s">
        <v>79</v>
      </c>
      <c r="C12315" t="s">
        <v>33</v>
      </c>
      <c r="D12315" t="s">
        <v>253</v>
      </c>
      <c r="E12315" t="s">
        <v>252</v>
      </c>
      <c r="F12315">
        <v>104</v>
      </c>
      <c r="G12315" t="s">
        <v>340</v>
      </c>
      <c r="H12315" t="s">
        <v>84</v>
      </c>
      <c r="I12315">
        <v>2010</v>
      </c>
      <c r="J12315">
        <v>6.2910000000000004</v>
      </c>
    </row>
    <row r="12316" spans="1:10" x14ac:dyDescent="0.25">
      <c r="A12316" t="s">
        <v>227</v>
      </c>
      <c r="B12316" t="s">
        <v>76</v>
      </c>
      <c r="C12316" t="s">
        <v>78</v>
      </c>
      <c r="D12316" t="s">
        <v>272</v>
      </c>
      <c r="E12316" t="s">
        <v>271</v>
      </c>
      <c r="F12316">
        <v>104</v>
      </c>
      <c r="G12316" t="s">
        <v>340</v>
      </c>
      <c r="H12316" t="s">
        <v>84</v>
      </c>
      <c r="I12316">
        <v>2010</v>
      </c>
      <c r="J12316">
        <v>2.6</v>
      </c>
    </row>
    <row r="12317" spans="1:10" x14ac:dyDescent="0.25">
      <c r="A12317" t="s">
        <v>226</v>
      </c>
      <c r="B12317" t="s">
        <v>76</v>
      </c>
      <c r="C12317" t="s">
        <v>197</v>
      </c>
      <c r="D12317" t="s">
        <v>241</v>
      </c>
      <c r="E12317" t="s">
        <v>240</v>
      </c>
      <c r="F12317">
        <v>104</v>
      </c>
      <c r="G12317" t="s">
        <v>340</v>
      </c>
      <c r="H12317" t="s">
        <v>84</v>
      </c>
      <c r="I12317">
        <v>2010</v>
      </c>
      <c r="J12317">
        <v>1.9E-2</v>
      </c>
    </row>
    <row r="12318" spans="1:10" x14ac:dyDescent="0.25">
      <c r="A12318" t="s">
        <v>227</v>
      </c>
      <c r="B12318" t="s">
        <v>79</v>
      </c>
      <c r="C12318" t="s">
        <v>33</v>
      </c>
      <c r="D12318" t="s">
        <v>253</v>
      </c>
      <c r="E12318" t="s">
        <v>252</v>
      </c>
      <c r="F12318">
        <v>111</v>
      </c>
      <c r="G12318" t="s">
        <v>333</v>
      </c>
      <c r="H12318" t="s">
        <v>84</v>
      </c>
      <c r="I12318">
        <v>2015</v>
      </c>
      <c r="J12318">
        <v>842.976</v>
      </c>
    </row>
    <row r="12319" spans="1:10" x14ac:dyDescent="0.25">
      <c r="A12319" t="s">
        <v>226</v>
      </c>
      <c r="B12319" t="s">
        <v>207</v>
      </c>
      <c r="C12319" t="s">
        <v>206</v>
      </c>
      <c r="D12319" t="s">
        <v>338</v>
      </c>
      <c r="E12319" t="s">
        <v>337</v>
      </c>
      <c r="F12319">
        <v>111</v>
      </c>
      <c r="G12319" t="s">
        <v>333</v>
      </c>
      <c r="H12319" t="s">
        <v>84</v>
      </c>
      <c r="I12319">
        <v>2014</v>
      </c>
      <c r="J12319">
        <v>3.6</v>
      </c>
    </row>
    <row r="12320" spans="1:10" x14ac:dyDescent="0.25">
      <c r="A12320" t="s">
        <v>226</v>
      </c>
      <c r="B12320" t="s">
        <v>214</v>
      </c>
      <c r="C12320" t="s">
        <v>213</v>
      </c>
      <c r="D12320" t="s">
        <v>309</v>
      </c>
      <c r="E12320" t="s">
        <v>308</v>
      </c>
      <c r="F12320">
        <v>111</v>
      </c>
      <c r="G12320" t="s">
        <v>333</v>
      </c>
      <c r="H12320" t="s">
        <v>84</v>
      </c>
      <c r="I12320">
        <v>2014</v>
      </c>
      <c r="J12320">
        <v>312</v>
      </c>
    </row>
    <row r="12321" spans="1:10" x14ac:dyDescent="0.25">
      <c r="A12321" t="s">
        <v>227</v>
      </c>
      <c r="B12321" t="s">
        <v>76</v>
      </c>
      <c r="C12321" t="s">
        <v>197</v>
      </c>
      <c r="D12321" t="s">
        <v>241</v>
      </c>
      <c r="E12321" t="s">
        <v>240</v>
      </c>
      <c r="F12321">
        <v>111</v>
      </c>
      <c r="G12321" t="s">
        <v>333</v>
      </c>
      <c r="H12321" t="s">
        <v>84</v>
      </c>
      <c r="I12321">
        <v>2014</v>
      </c>
      <c r="J12321">
        <v>22.36</v>
      </c>
    </row>
    <row r="12322" spans="1:10" x14ac:dyDescent="0.25">
      <c r="A12322" t="s">
        <v>229</v>
      </c>
      <c r="B12322" t="s">
        <v>79</v>
      </c>
      <c r="C12322" t="s">
        <v>33</v>
      </c>
      <c r="D12322" t="s">
        <v>253</v>
      </c>
      <c r="E12322" t="s">
        <v>252</v>
      </c>
      <c r="F12322">
        <v>111</v>
      </c>
      <c r="G12322" t="s">
        <v>333</v>
      </c>
      <c r="H12322" t="s">
        <v>84</v>
      </c>
      <c r="I12322">
        <v>2005</v>
      </c>
      <c r="J12322">
        <v>1503.74</v>
      </c>
    </row>
    <row r="12323" spans="1:10" x14ac:dyDescent="0.25">
      <c r="A12323" t="s">
        <v>227</v>
      </c>
      <c r="B12323" t="s">
        <v>76</v>
      </c>
      <c r="C12323" t="s">
        <v>196</v>
      </c>
      <c r="D12323" t="s">
        <v>431</v>
      </c>
      <c r="E12323" t="s">
        <v>430</v>
      </c>
      <c r="F12323">
        <v>111</v>
      </c>
      <c r="G12323" t="s">
        <v>333</v>
      </c>
      <c r="H12323" t="s">
        <v>84</v>
      </c>
      <c r="I12323">
        <v>2005</v>
      </c>
      <c r="J12323">
        <v>2.23</v>
      </c>
    </row>
    <row r="12324" spans="1:10" x14ac:dyDescent="0.25">
      <c r="A12324" t="s">
        <v>224</v>
      </c>
      <c r="B12324" t="s">
        <v>80</v>
      </c>
      <c r="C12324" t="s">
        <v>37</v>
      </c>
      <c r="D12324">
        <v>120212</v>
      </c>
      <c r="E12324" t="s">
        <v>266</v>
      </c>
      <c r="F12324">
        <v>115</v>
      </c>
      <c r="G12324" t="s">
        <v>341</v>
      </c>
      <c r="H12324" t="s">
        <v>84</v>
      </c>
      <c r="I12324">
        <v>2005</v>
      </c>
      <c r="J12324">
        <v>2.6128200000000001E-2</v>
      </c>
    </row>
    <row r="12325" spans="1:10" x14ac:dyDescent="0.25">
      <c r="A12325" t="s">
        <v>229</v>
      </c>
      <c r="B12325" t="s">
        <v>80</v>
      </c>
      <c r="C12325" t="s">
        <v>37</v>
      </c>
      <c r="D12325">
        <v>120105</v>
      </c>
      <c r="E12325" t="s">
        <v>270</v>
      </c>
      <c r="F12325">
        <v>104</v>
      </c>
      <c r="G12325" t="s">
        <v>340</v>
      </c>
      <c r="H12325" t="s">
        <v>84</v>
      </c>
      <c r="I12325">
        <v>2010</v>
      </c>
      <c r="J12325">
        <v>2.3048200000000001E-2</v>
      </c>
    </row>
    <row r="12326" spans="1:10" x14ac:dyDescent="0.25">
      <c r="A12326" t="s">
        <v>223</v>
      </c>
      <c r="B12326" t="s">
        <v>80</v>
      </c>
      <c r="C12326" t="s">
        <v>37</v>
      </c>
      <c r="D12326">
        <v>120105</v>
      </c>
      <c r="E12326" t="s">
        <v>270</v>
      </c>
      <c r="F12326">
        <v>111</v>
      </c>
      <c r="G12326" t="s">
        <v>333</v>
      </c>
      <c r="H12326" t="s">
        <v>84</v>
      </c>
      <c r="I12326">
        <v>2010</v>
      </c>
      <c r="J12326">
        <v>0.40287600000000001</v>
      </c>
    </row>
    <row r="12327" spans="1:10" x14ac:dyDescent="0.25">
      <c r="A12327" t="s">
        <v>223</v>
      </c>
      <c r="B12327" t="s">
        <v>80</v>
      </c>
      <c r="C12327" t="s">
        <v>37</v>
      </c>
      <c r="D12327">
        <v>120302</v>
      </c>
      <c r="E12327" t="s">
        <v>260</v>
      </c>
      <c r="F12327">
        <v>115</v>
      </c>
      <c r="G12327" t="s">
        <v>341</v>
      </c>
      <c r="H12327" t="s">
        <v>84</v>
      </c>
      <c r="I12327">
        <v>2010</v>
      </c>
      <c r="J12327">
        <v>4.4425699999999999E-4</v>
      </c>
    </row>
    <row r="12328" spans="1:10" x14ac:dyDescent="0.25">
      <c r="A12328" t="s">
        <v>224</v>
      </c>
      <c r="B12328" t="s">
        <v>76</v>
      </c>
      <c r="C12328" t="s">
        <v>78</v>
      </c>
      <c r="D12328">
        <v>8902500</v>
      </c>
      <c r="E12328" t="s">
        <v>327</v>
      </c>
      <c r="F12328">
        <v>109</v>
      </c>
      <c r="G12328" t="s">
        <v>342</v>
      </c>
      <c r="H12328" t="s">
        <v>84</v>
      </c>
      <c r="I12328">
        <v>2014</v>
      </c>
      <c r="J12328">
        <v>271.30799999999999</v>
      </c>
    </row>
    <row r="12329" spans="1:10" x14ac:dyDescent="0.25">
      <c r="A12329" t="s">
        <v>223</v>
      </c>
      <c r="B12329" t="s">
        <v>80</v>
      </c>
      <c r="C12329" t="s">
        <v>36</v>
      </c>
      <c r="D12329">
        <v>500200</v>
      </c>
      <c r="E12329" t="s">
        <v>300</v>
      </c>
      <c r="F12329">
        <v>120</v>
      </c>
      <c r="G12329" t="s">
        <v>332</v>
      </c>
      <c r="H12329" t="s">
        <v>84</v>
      </c>
      <c r="I12329">
        <v>1990</v>
      </c>
      <c r="J12329">
        <v>5.2486100000000002</v>
      </c>
    </row>
    <row r="12330" spans="1:10" x14ac:dyDescent="0.25">
      <c r="A12330" t="s">
        <v>227</v>
      </c>
      <c r="B12330" t="s">
        <v>74</v>
      </c>
      <c r="C12330" t="s">
        <v>208</v>
      </c>
      <c r="D12330">
        <v>505100</v>
      </c>
      <c r="E12330" t="s">
        <v>383</v>
      </c>
      <c r="F12330">
        <v>111</v>
      </c>
      <c r="G12330" t="s">
        <v>333</v>
      </c>
      <c r="H12330" t="s">
        <v>84</v>
      </c>
      <c r="I12330">
        <v>1990</v>
      </c>
      <c r="J12330">
        <v>12674.3</v>
      </c>
    </row>
    <row r="12331" spans="1:10" x14ac:dyDescent="0.25">
      <c r="A12331" t="s">
        <v>226</v>
      </c>
      <c r="B12331" t="s">
        <v>80</v>
      </c>
      <c r="C12331" t="s">
        <v>37</v>
      </c>
      <c r="D12331">
        <v>120216</v>
      </c>
      <c r="E12331" t="s">
        <v>263</v>
      </c>
      <c r="F12331">
        <v>111</v>
      </c>
      <c r="G12331" t="s">
        <v>333</v>
      </c>
      <c r="H12331" t="s">
        <v>84</v>
      </c>
      <c r="I12331">
        <v>1990</v>
      </c>
      <c r="J12331">
        <v>1.55029E-2</v>
      </c>
    </row>
    <row r="12332" spans="1:10" x14ac:dyDescent="0.25">
      <c r="A12332" t="s">
        <v>226</v>
      </c>
      <c r="B12332" t="s">
        <v>80</v>
      </c>
      <c r="C12332" t="s">
        <v>37</v>
      </c>
      <c r="D12332">
        <v>120216</v>
      </c>
      <c r="E12332" t="s">
        <v>263</v>
      </c>
      <c r="F12332">
        <v>109</v>
      </c>
      <c r="G12332" t="s">
        <v>342</v>
      </c>
      <c r="H12332" t="s">
        <v>84</v>
      </c>
      <c r="I12332">
        <v>1990</v>
      </c>
      <c r="J12332">
        <v>7.7514300000000001E-3</v>
      </c>
    </row>
    <row r="12333" spans="1:10" x14ac:dyDescent="0.25">
      <c r="A12333" t="s">
        <v>226</v>
      </c>
      <c r="B12333" t="s">
        <v>80</v>
      </c>
      <c r="C12333" t="s">
        <v>37</v>
      </c>
      <c r="D12333">
        <v>130113</v>
      </c>
      <c r="E12333" t="s">
        <v>339</v>
      </c>
      <c r="F12333">
        <v>111</v>
      </c>
      <c r="G12333" t="s">
        <v>333</v>
      </c>
      <c r="H12333" t="s">
        <v>84</v>
      </c>
      <c r="I12333">
        <v>1990</v>
      </c>
      <c r="J12333">
        <v>5.9112899999999996E-3</v>
      </c>
    </row>
    <row r="12334" spans="1:10" x14ac:dyDescent="0.25">
      <c r="A12334" t="s">
        <v>225</v>
      </c>
      <c r="B12334" t="s">
        <v>79</v>
      </c>
      <c r="C12334" t="s">
        <v>33</v>
      </c>
      <c r="D12334">
        <v>9400000</v>
      </c>
      <c r="E12334" t="s">
        <v>246</v>
      </c>
      <c r="F12334">
        <v>122</v>
      </c>
      <c r="G12334" t="s">
        <v>369</v>
      </c>
      <c r="H12334" t="s">
        <v>84</v>
      </c>
      <c r="I12334">
        <v>2014</v>
      </c>
      <c r="J12334">
        <v>2797.15</v>
      </c>
    </row>
    <row r="12335" spans="1:10" x14ac:dyDescent="0.25">
      <c r="A12335" t="s">
        <v>223</v>
      </c>
      <c r="B12335" t="s">
        <v>79</v>
      </c>
      <c r="C12335" t="s">
        <v>33</v>
      </c>
      <c r="D12335">
        <v>9400000</v>
      </c>
      <c r="E12335" t="s">
        <v>246</v>
      </c>
      <c r="F12335">
        <v>122</v>
      </c>
      <c r="G12335" t="s">
        <v>369</v>
      </c>
      <c r="H12335" t="s">
        <v>84</v>
      </c>
      <c r="I12335">
        <v>2014</v>
      </c>
      <c r="J12335">
        <v>620.20399999999995</v>
      </c>
    </row>
    <row r="12336" spans="1:10" x14ac:dyDescent="0.25">
      <c r="A12336" t="s">
        <v>225</v>
      </c>
      <c r="B12336" t="s">
        <v>79</v>
      </c>
      <c r="C12336" t="s">
        <v>33</v>
      </c>
      <c r="D12336">
        <v>9400000</v>
      </c>
      <c r="E12336" t="s">
        <v>246</v>
      </c>
      <c r="F12336">
        <v>122</v>
      </c>
      <c r="G12336" t="s">
        <v>369</v>
      </c>
      <c r="H12336" t="s">
        <v>84</v>
      </c>
      <c r="I12336">
        <v>2000</v>
      </c>
      <c r="J12336">
        <v>2171.86</v>
      </c>
    </row>
    <row r="12337" spans="1:10" x14ac:dyDescent="0.25">
      <c r="A12337" t="s">
        <v>224</v>
      </c>
      <c r="B12337" t="s">
        <v>79</v>
      </c>
      <c r="C12337" t="s">
        <v>33</v>
      </c>
      <c r="D12337">
        <v>9400000</v>
      </c>
      <c r="E12337" t="s">
        <v>246</v>
      </c>
      <c r="F12337">
        <v>122</v>
      </c>
      <c r="G12337" t="s">
        <v>369</v>
      </c>
      <c r="H12337" t="s">
        <v>84</v>
      </c>
      <c r="I12337">
        <v>2000</v>
      </c>
      <c r="J12337">
        <v>442.80200000000002</v>
      </c>
    </row>
    <row r="12338" spans="1:10" x14ac:dyDescent="0.25">
      <c r="A12338" t="s">
        <v>225</v>
      </c>
      <c r="B12338" t="s">
        <v>80</v>
      </c>
      <c r="C12338" t="s">
        <v>37</v>
      </c>
      <c r="D12338">
        <v>120216</v>
      </c>
      <c r="E12338" t="s">
        <v>263</v>
      </c>
      <c r="F12338">
        <v>104</v>
      </c>
      <c r="G12338" t="s">
        <v>340</v>
      </c>
      <c r="H12338" t="s">
        <v>84</v>
      </c>
      <c r="I12338">
        <v>2010</v>
      </c>
      <c r="J12338">
        <v>8.5764299999999995E-4</v>
      </c>
    </row>
    <row r="12339" spans="1:10" x14ac:dyDescent="0.25">
      <c r="A12339" t="s">
        <v>223</v>
      </c>
      <c r="B12339" t="s">
        <v>75</v>
      </c>
      <c r="C12339" t="s">
        <v>31</v>
      </c>
      <c r="D12339" t="s">
        <v>237</v>
      </c>
      <c r="E12339" t="s">
        <v>236</v>
      </c>
      <c r="F12339">
        <v>120</v>
      </c>
      <c r="G12339" t="s">
        <v>332</v>
      </c>
      <c r="H12339" t="s">
        <v>84</v>
      </c>
      <c r="I12339">
        <v>1995</v>
      </c>
      <c r="J12339">
        <v>19269.599999999999</v>
      </c>
    </row>
    <row r="12340" spans="1:10" x14ac:dyDescent="0.25">
      <c r="A12340" t="s">
        <v>224</v>
      </c>
      <c r="B12340" t="s">
        <v>80</v>
      </c>
      <c r="C12340" t="s">
        <v>37</v>
      </c>
      <c r="D12340">
        <v>130215</v>
      </c>
      <c r="E12340" t="s">
        <v>384</v>
      </c>
      <c r="F12340">
        <v>104</v>
      </c>
      <c r="G12340" t="s">
        <v>340</v>
      </c>
      <c r="H12340" t="s">
        <v>84</v>
      </c>
      <c r="I12340">
        <v>2015</v>
      </c>
      <c r="J12340">
        <v>1.5499499999999999E-7</v>
      </c>
    </row>
    <row r="12341" spans="1:10" x14ac:dyDescent="0.25">
      <c r="A12341" t="s">
        <v>226</v>
      </c>
      <c r="B12341" t="s">
        <v>75</v>
      </c>
      <c r="C12341" t="s">
        <v>31</v>
      </c>
      <c r="D12341" t="s">
        <v>237</v>
      </c>
      <c r="E12341" t="s">
        <v>236</v>
      </c>
      <c r="F12341">
        <v>114</v>
      </c>
      <c r="G12341" t="s">
        <v>335</v>
      </c>
      <c r="H12341" t="s">
        <v>84</v>
      </c>
      <c r="I12341">
        <v>2014</v>
      </c>
      <c r="J12341">
        <v>42.804099999999998</v>
      </c>
    </row>
    <row r="12342" spans="1:10" x14ac:dyDescent="0.25">
      <c r="A12342" t="s">
        <v>227</v>
      </c>
      <c r="B12342" t="s">
        <v>80</v>
      </c>
      <c r="C12342" t="s">
        <v>37</v>
      </c>
      <c r="D12342">
        <v>130112</v>
      </c>
      <c r="E12342" t="s">
        <v>349</v>
      </c>
      <c r="F12342">
        <v>109</v>
      </c>
      <c r="G12342" t="s">
        <v>342</v>
      </c>
      <c r="H12342" t="s">
        <v>84</v>
      </c>
      <c r="I12342">
        <v>2015</v>
      </c>
      <c r="J12342">
        <v>1.4819199999999999</v>
      </c>
    </row>
    <row r="12343" spans="1:10" x14ac:dyDescent="0.25">
      <c r="A12343" t="s">
        <v>227</v>
      </c>
      <c r="B12343" t="s">
        <v>79</v>
      </c>
      <c r="C12343" t="s">
        <v>35</v>
      </c>
      <c r="D12343" t="s">
        <v>245</v>
      </c>
      <c r="E12343" t="s">
        <v>244</v>
      </c>
      <c r="F12343">
        <v>120</v>
      </c>
      <c r="G12343" t="s">
        <v>332</v>
      </c>
      <c r="H12343" t="s">
        <v>84</v>
      </c>
      <c r="I12343">
        <v>1990</v>
      </c>
      <c r="J12343">
        <v>17664.5</v>
      </c>
    </row>
    <row r="12344" spans="1:10" x14ac:dyDescent="0.25">
      <c r="A12344" t="s">
        <v>227</v>
      </c>
      <c r="B12344" t="s">
        <v>79</v>
      </c>
      <c r="C12344" t="s">
        <v>35</v>
      </c>
      <c r="D12344" t="s">
        <v>245</v>
      </c>
      <c r="E12344" t="s">
        <v>244</v>
      </c>
      <c r="F12344">
        <v>114</v>
      </c>
      <c r="G12344" t="s">
        <v>335</v>
      </c>
      <c r="H12344" t="s">
        <v>84</v>
      </c>
      <c r="I12344">
        <v>1990</v>
      </c>
      <c r="J12344">
        <v>600.83600000000001</v>
      </c>
    </row>
    <row r="12345" spans="1:10" x14ac:dyDescent="0.25">
      <c r="A12345" t="s">
        <v>227</v>
      </c>
      <c r="B12345" t="s">
        <v>202</v>
      </c>
      <c r="C12345" t="s">
        <v>200</v>
      </c>
      <c r="D12345">
        <v>403703</v>
      </c>
      <c r="E12345" t="s">
        <v>372</v>
      </c>
      <c r="F12345">
        <v>120</v>
      </c>
      <c r="G12345" t="s">
        <v>332</v>
      </c>
      <c r="H12345" t="s">
        <v>84</v>
      </c>
      <c r="I12345">
        <v>2014</v>
      </c>
      <c r="J12345">
        <v>3.60984E-3</v>
      </c>
    </row>
    <row r="12346" spans="1:10" x14ac:dyDescent="0.25">
      <c r="A12346" t="s">
        <v>227</v>
      </c>
      <c r="B12346" t="s">
        <v>202</v>
      </c>
      <c r="C12346" t="s">
        <v>200</v>
      </c>
      <c r="D12346">
        <v>403703</v>
      </c>
      <c r="E12346" t="s">
        <v>372</v>
      </c>
      <c r="F12346">
        <v>120</v>
      </c>
      <c r="G12346" t="s">
        <v>332</v>
      </c>
      <c r="H12346" t="s">
        <v>84</v>
      </c>
      <c r="I12346">
        <v>2010</v>
      </c>
      <c r="J12346">
        <v>2.69039E-3</v>
      </c>
    </row>
    <row r="12347" spans="1:10" x14ac:dyDescent="0.25">
      <c r="A12347" t="s">
        <v>227</v>
      </c>
      <c r="B12347" t="s">
        <v>80</v>
      </c>
      <c r="C12347" t="s">
        <v>37</v>
      </c>
      <c r="D12347">
        <v>130215</v>
      </c>
      <c r="E12347" t="s">
        <v>384</v>
      </c>
      <c r="F12347">
        <v>109</v>
      </c>
      <c r="G12347" t="s">
        <v>342</v>
      </c>
      <c r="H12347" t="s">
        <v>84</v>
      </c>
      <c r="I12347">
        <v>2010</v>
      </c>
      <c r="J12347">
        <v>8.2802099999999997E-3</v>
      </c>
    </row>
    <row r="12348" spans="1:10" x14ac:dyDescent="0.25">
      <c r="A12348" t="s">
        <v>227</v>
      </c>
      <c r="B12348" t="s">
        <v>80</v>
      </c>
      <c r="C12348" t="s">
        <v>37</v>
      </c>
      <c r="D12348">
        <v>120215</v>
      </c>
      <c r="E12348" t="s">
        <v>264</v>
      </c>
      <c r="F12348">
        <v>115</v>
      </c>
      <c r="G12348" t="s">
        <v>341</v>
      </c>
      <c r="H12348" t="s">
        <v>84</v>
      </c>
      <c r="I12348">
        <v>2010</v>
      </c>
      <c r="J12348">
        <v>4.0522900000000001E-4</v>
      </c>
    </row>
    <row r="12349" spans="1:10" x14ac:dyDescent="0.25">
      <c r="A12349" t="s">
        <v>227</v>
      </c>
      <c r="B12349" t="s">
        <v>80</v>
      </c>
      <c r="C12349" t="s">
        <v>37</v>
      </c>
      <c r="D12349">
        <v>130112</v>
      </c>
      <c r="E12349" t="s">
        <v>349</v>
      </c>
      <c r="F12349">
        <v>104</v>
      </c>
      <c r="G12349" t="s">
        <v>340</v>
      </c>
      <c r="H12349" t="s">
        <v>84</v>
      </c>
      <c r="I12349">
        <v>2010</v>
      </c>
      <c r="J12349">
        <v>6.3517399999999996E-4</v>
      </c>
    </row>
    <row r="12350" spans="1:10" x14ac:dyDescent="0.25">
      <c r="A12350" t="s">
        <v>223</v>
      </c>
      <c r="B12350" t="s">
        <v>80</v>
      </c>
      <c r="C12350" t="s">
        <v>37</v>
      </c>
      <c r="D12350">
        <v>120212</v>
      </c>
      <c r="E12350" t="s">
        <v>266</v>
      </c>
      <c r="F12350">
        <v>109</v>
      </c>
      <c r="G12350" t="s">
        <v>342</v>
      </c>
      <c r="H12350" t="s">
        <v>84</v>
      </c>
      <c r="I12350">
        <v>2010</v>
      </c>
      <c r="J12350">
        <v>0.112208</v>
      </c>
    </row>
    <row r="12351" spans="1:10" x14ac:dyDescent="0.25">
      <c r="A12351" t="s">
        <v>223</v>
      </c>
      <c r="B12351" t="s">
        <v>80</v>
      </c>
      <c r="C12351" t="s">
        <v>37</v>
      </c>
      <c r="D12351">
        <v>130212</v>
      </c>
      <c r="E12351" t="s">
        <v>388</v>
      </c>
      <c r="F12351">
        <v>114</v>
      </c>
      <c r="G12351" t="s">
        <v>335</v>
      </c>
      <c r="H12351" t="s">
        <v>84</v>
      </c>
      <c r="I12351">
        <v>2010</v>
      </c>
      <c r="J12351">
        <v>7.9344800000000007E-3</v>
      </c>
    </row>
    <row r="12352" spans="1:10" x14ac:dyDescent="0.25">
      <c r="A12352" t="s">
        <v>223</v>
      </c>
      <c r="B12352" t="s">
        <v>75</v>
      </c>
      <c r="C12352" t="s">
        <v>31</v>
      </c>
      <c r="D12352" t="s">
        <v>237</v>
      </c>
      <c r="E12352" t="s">
        <v>236</v>
      </c>
      <c r="F12352">
        <v>120</v>
      </c>
      <c r="G12352" t="s">
        <v>332</v>
      </c>
      <c r="H12352" t="s">
        <v>84</v>
      </c>
      <c r="I12352">
        <v>2015</v>
      </c>
      <c r="J12352">
        <v>5589.34</v>
      </c>
    </row>
    <row r="12353" spans="1:10" x14ac:dyDescent="0.25">
      <c r="A12353" t="s">
        <v>223</v>
      </c>
      <c r="B12353" t="s">
        <v>80</v>
      </c>
      <c r="C12353" t="s">
        <v>37</v>
      </c>
      <c r="D12353">
        <v>130212</v>
      </c>
      <c r="E12353" t="s">
        <v>388</v>
      </c>
      <c r="F12353">
        <v>111</v>
      </c>
      <c r="G12353" t="s">
        <v>333</v>
      </c>
      <c r="H12353" t="s">
        <v>84</v>
      </c>
      <c r="I12353">
        <v>1990</v>
      </c>
      <c r="J12353">
        <v>5.6097100000000004E-3</v>
      </c>
    </row>
    <row r="12354" spans="1:10" x14ac:dyDescent="0.25">
      <c r="A12354" t="s">
        <v>223</v>
      </c>
      <c r="B12354" t="s">
        <v>80</v>
      </c>
      <c r="C12354" t="s">
        <v>37</v>
      </c>
      <c r="D12354">
        <v>120218</v>
      </c>
      <c r="E12354" t="s">
        <v>262</v>
      </c>
      <c r="F12354">
        <v>109</v>
      </c>
      <c r="G12354" t="s">
        <v>342</v>
      </c>
      <c r="H12354" t="s">
        <v>84</v>
      </c>
      <c r="I12354">
        <v>1990</v>
      </c>
      <c r="J12354">
        <v>2.3938700000000002E-3</v>
      </c>
    </row>
    <row r="12355" spans="1:10" x14ac:dyDescent="0.25">
      <c r="A12355" t="s">
        <v>223</v>
      </c>
      <c r="B12355" t="s">
        <v>80</v>
      </c>
      <c r="C12355" t="s">
        <v>37</v>
      </c>
      <c r="D12355">
        <v>130218</v>
      </c>
      <c r="E12355" t="s">
        <v>343</v>
      </c>
      <c r="F12355">
        <v>120</v>
      </c>
      <c r="G12355" t="s">
        <v>332</v>
      </c>
      <c r="H12355" t="s">
        <v>84</v>
      </c>
      <c r="I12355">
        <v>1990</v>
      </c>
      <c r="J12355">
        <v>3.8616900000000001E-3</v>
      </c>
    </row>
    <row r="12356" spans="1:10" x14ac:dyDescent="0.25">
      <c r="A12356" t="s">
        <v>225</v>
      </c>
      <c r="B12356" t="s">
        <v>80</v>
      </c>
      <c r="C12356" t="s">
        <v>37</v>
      </c>
      <c r="D12356">
        <v>120106</v>
      </c>
      <c r="E12356" t="s">
        <v>269</v>
      </c>
      <c r="F12356">
        <v>103</v>
      </c>
      <c r="G12356" t="s">
        <v>82</v>
      </c>
      <c r="H12356" t="s">
        <v>84</v>
      </c>
      <c r="I12356">
        <v>1995</v>
      </c>
      <c r="J12356">
        <v>5.36026E-2</v>
      </c>
    </row>
    <row r="12357" spans="1:10" x14ac:dyDescent="0.25">
      <c r="A12357" t="s">
        <v>225</v>
      </c>
      <c r="B12357" t="s">
        <v>80</v>
      </c>
      <c r="C12357" t="s">
        <v>37</v>
      </c>
      <c r="D12357">
        <v>120216</v>
      </c>
      <c r="E12357" t="s">
        <v>263</v>
      </c>
      <c r="F12357">
        <v>103</v>
      </c>
      <c r="G12357" t="s">
        <v>82</v>
      </c>
      <c r="H12357" t="s">
        <v>84</v>
      </c>
      <c r="I12357">
        <v>1995</v>
      </c>
      <c r="J12357">
        <v>8.0714700000000003E-4</v>
      </c>
    </row>
    <row r="12358" spans="1:10" x14ac:dyDescent="0.25">
      <c r="A12358" t="s">
        <v>225</v>
      </c>
      <c r="B12358" t="s">
        <v>80</v>
      </c>
      <c r="C12358" t="s">
        <v>37</v>
      </c>
      <c r="D12358">
        <v>150103</v>
      </c>
      <c r="E12358" t="s">
        <v>287</v>
      </c>
      <c r="F12358">
        <v>114</v>
      </c>
      <c r="G12358" t="s">
        <v>335</v>
      </c>
      <c r="H12358" t="s">
        <v>84</v>
      </c>
      <c r="I12358">
        <v>1995</v>
      </c>
      <c r="J12358">
        <v>1.8534599999999998E-2</v>
      </c>
    </row>
    <row r="12359" spans="1:10" x14ac:dyDescent="0.25">
      <c r="A12359" t="s">
        <v>225</v>
      </c>
      <c r="B12359" t="s">
        <v>80</v>
      </c>
      <c r="C12359" t="s">
        <v>37</v>
      </c>
      <c r="D12359">
        <v>120113</v>
      </c>
      <c r="E12359" t="s">
        <v>267</v>
      </c>
      <c r="F12359">
        <v>115</v>
      </c>
      <c r="G12359" t="s">
        <v>341</v>
      </c>
      <c r="H12359" t="s">
        <v>84</v>
      </c>
      <c r="I12359">
        <v>1995</v>
      </c>
      <c r="J12359">
        <v>7.0133899999999999E-2</v>
      </c>
    </row>
    <row r="12360" spans="1:10" x14ac:dyDescent="0.25">
      <c r="A12360" t="s">
        <v>225</v>
      </c>
      <c r="B12360" t="s">
        <v>80</v>
      </c>
      <c r="C12360" t="s">
        <v>37</v>
      </c>
      <c r="D12360">
        <v>120219</v>
      </c>
      <c r="E12360" t="s">
        <v>261</v>
      </c>
      <c r="F12360">
        <v>109</v>
      </c>
      <c r="G12360" t="s">
        <v>342</v>
      </c>
      <c r="H12360" t="s">
        <v>84</v>
      </c>
      <c r="I12360">
        <v>1995</v>
      </c>
      <c r="J12360">
        <v>1.8172600000000001E-2</v>
      </c>
    </row>
    <row r="12361" spans="1:10" x14ac:dyDescent="0.25">
      <c r="A12361" t="s">
        <v>225</v>
      </c>
      <c r="B12361" t="s">
        <v>80</v>
      </c>
      <c r="C12361" t="s">
        <v>37</v>
      </c>
      <c r="D12361">
        <v>130106</v>
      </c>
      <c r="E12361" t="s">
        <v>345</v>
      </c>
      <c r="F12361">
        <v>104</v>
      </c>
      <c r="G12361" t="s">
        <v>340</v>
      </c>
      <c r="H12361" t="s">
        <v>84</v>
      </c>
      <c r="I12361">
        <v>1995</v>
      </c>
      <c r="J12361">
        <v>8.32951E-3</v>
      </c>
    </row>
    <row r="12362" spans="1:10" x14ac:dyDescent="0.25">
      <c r="A12362" t="s">
        <v>226</v>
      </c>
      <c r="B12362" t="s">
        <v>79</v>
      </c>
      <c r="C12362" t="s">
        <v>35</v>
      </c>
      <c r="D12362" t="s">
        <v>245</v>
      </c>
      <c r="E12362" t="s">
        <v>244</v>
      </c>
      <c r="F12362">
        <v>108</v>
      </c>
      <c r="G12362" t="s">
        <v>83</v>
      </c>
      <c r="H12362" t="s">
        <v>84</v>
      </c>
      <c r="I12362">
        <v>2014</v>
      </c>
      <c r="J12362">
        <v>0.38947700000000002</v>
      </c>
    </row>
    <row r="12363" spans="1:10" x14ac:dyDescent="0.25">
      <c r="A12363" t="s">
        <v>226</v>
      </c>
      <c r="B12363" t="s">
        <v>79</v>
      </c>
      <c r="C12363" t="s">
        <v>35</v>
      </c>
      <c r="D12363" t="s">
        <v>245</v>
      </c>
      <c r="E12363" t="s">
        <v>244</v>
      </c>
      <c r="F12363">
        <v>108</v>
      </c>
      <c r="G12363" t="s">
        <v>83</v>
      </c>
      <c r="H12363" t="s">
        <v>84</v>
      </c>
      <c r="I12363">
        <v>1995</v>
      </c>
      <c r="J12363">
        <v>1.17753</v>
      </c>
    </row>
    <row r="12364" spans="1:10" x14ac:dyDescent="0.25">
      <c r="A12364" t="s">
        <v>227</v>
      </c>
      <c r="B12364" t="s">
        <v>74</v>
      </c>
      <c r="C12364" t="s">
        <v>208</v>
      </c>
      <c r="D12364">
        <v>500601</v>
      </c>
      <c r="E12364" t="s">
        <v>406</v>
      </c>
      <c r="F12364">
        <v>111</v>
      </c>
      <c r="G12364" t="s">
        <v>333</v>
      </c>
      <c r="H12364" t="s">
        <v>84</v>
      </c>
      <c r="I12364">
        <v>2014</v>
      </c>
      <c r="J12364">
        <v>1065.27</v>
      </c>
    </row>
    <row r="12365" spans="1:10" x14ac:dyDescent="0.25">
      <c r="A12365" t="s">
        <v>225</v>
      </c>
      <c r="B12365" t="s">
        <v>80</v>
      </c>
      <c r="C12365" t="s">
        <v>37</v>
      </c>
      <c r="D12365">
        <v>150203</v>
      </c>
      <c r="E12365" t="s">
        <v>285</v>
      </c>
      <c r="F12365">
        <v>104</v>
      </c>
      <c r="G12365" t="s">
        <v>340</v>
      </c>
      <c r="H12365" t="s">
        <v>84</v>
      </c>
      <c r="I12365">
        <v>2000</v>
      </c>
      <c r="J12365">
        <v>3.6203400000000001E-4</v>
      </c>
    </row>
    <row r="12366" spans="1:10" x14ac:dyDescent="0.25">
      <c r="A12366" t="s">
        <v>225</v>
      </c>
      <c r="B12366" t="s">
        <v>80</v>
      </c>
      <c r="C12366" t="s">
        <v>37</v>
      </c>
      <c r="D12366">
        <v>130106</v>
      </c>
      <c r="E12366" t="s">
        <v>345</v>
      </c>
      <c r="F12366">
        <v>111</v>
      </c>
      <c r="G12366" t="s">
        <v>333</v>
      </c>
      <c r="H12366" t="s">
        <v>84</v>
      </c>
      <c r="I12366">
        <v>2000</v>
      </c>
      <c r="J12366">
        <v>0.35486600000000001</v>
      </c>
    </row>
    <row r="12367" spans="1:10" x14ac:dyDescent="0.25">
      <c r="A12367" t="s">
        <v>225</v>
      </c>
      <c r="B12367" t="s">
        <v>80</v>
      </c>
      <c r="C12367" t="s">
        <v>37</v>
      </c>
      <c r="D12367">
        <v>120219</v>
      </c>
      <c r="E12367" t="s">
        <v>261</v>
      </c>
      <c r="F12367">
        <v>115</v>
      </c>
      <c r="G12367" t="s">
        <v>341</v>
      </c>
      <c r="H12367" t="s">
        <v>84</v>
      </c>
      <c r="I12367">
        <v>2000</v>
      </c>
      <c r="J12367">
        <v>3.9479600000000004E-3</v>
      </c>
    </row>
    <row r="12368" spans="1:10" x14ac:dyDescent="0.25">
      <c r="A12368" t="s">
        <v>223</v>
      </c>
      <c r="B12368" t="s">
        <v>80</v>
      </c>
      <c r="C12368" t="s">
        <v>37</v>
      </c>
      <c r="D12368">
        <v>130106</v>
      </c>
      <c r="E12368" t="s">
        <v>345</v>
      </c>
      <c r="F12368">
        <v>104</v>
      </c>
      <c r="G12368" t="s">
        <v>340</v>
      </c>
      <c r="H12368" t="s">
        <v>84</v>
      </c>
      <c r="I12368">
        <v>2014</v>
      </c>
      <c r="J12368">
        <v>3.2236000000000001E-3</v>
      </c>
    </row>
    <row r="12369" spans="1:10" x14ac:dyDescent="0.25">
      <c r="A12369" t="s">
        <v>223</v>
      </c>
      <c r="B12369" t="s">
        <v>80</v>
      </c>
      <c r="C12369" t="s">
        <v>37</v>
      </c>
      <c r="D12369">
        <v>150103</v>
      </c>
      <c r="E12369" t="s">
        <v>287</v>
      </c>
      <c r="F12369">
        <v>111</v>
      </c>
      <c r="G12369" t="s">
        <v>333</v>
      </c>
      <c r="H12369" t="s">
        <v>84</v>
      </c>
      <c r="I12369">
        <v>2014</v>
      </c>
      <c r="J12369">
        <v>2.49497E-3</v>
      </c>
    </row>
    <row r="12370" spans="1:10" x14ac:dyDescent="0.25">
      <c r="A12370" t="s">
        <v>223</v>
      </c>
      <c r="B12370" t="s">
        <v>80</v>
      </c>
      <c r="C12370" t="s">
        <v>37</v>
      </c>
      <c r="D12370">
        <v>130303</v>
      </c>
      <c r="E12370" t="s">
        <v>351</v>
      </c>
      <c r="F12370">
        <v>120</v>
      </c>
      <c r="G12370" t="s">
        <v>332</v>
      </c>
      <c r="H12370" t="s">
        <v>84</v>
      </c>
      <c r="I12370">
        <v>2014</v>
      </c>
      <c r="J12370">
        <v>5.0481199999999997E-2</v>
      </c>
    </row>
    <row r="12371" spans="1:10" x14ac:dyDescent="0.25">
      <c r="A12371" t="s">
        <v>223</v>
      </c>
      <c r="B12371" t="s">
        <v>80</v>
      </c>
      <c r="C12371" t="s">
        <v>37</v>
      </c>
      <c r="D12371">
        <v>130213</v>
      </c>
      <c r="E12371" t="s">
        <v>368</v>
      </c>
      <c r="F12371">
        <v>109</v>
      </c>
      <c r="G12371" t="s">
        <v>342</v>
      </c>
      <c r="H12371" t="s">
        <v>84</v>
      </c>
      <c r="I12371">
        <v>2014</v>
      </c>
      <c r="J12371">
        <v>1.31328</v>
      </c>
    </row>
    <row r="12372" spans="1:10" x14ac:dyDescent="0.25">
      <c r="A12372" t="s">
        <v>223</v>
      </c>
      <c r="B12372" t="s">
        <v>80</v>
      </c>
      <c r="C12372" t="s">
        <v>37</v>
      </c>
      <c r="D12372">
        <v>130212</v>
      </c>
      <c r="E12372" t="s">
        <v>388</v>
      </c>
      <c r="F12372">
        <v>109</v>
      </c>
      <c r="G12372" t="s">
        <v>342</v>
      </c>
      <c r="H12372" t="s">
        <v>84</v>
      </c>
      <c r="I12372">
        <v>2015</v>
      </c>
      <c r="J12372">
        <v>0.23862700000000001</v>
      </c>
    </row>
    <row r="12373" spans="1:10" x14ac:dyDescent="0.25">
      <c r="A12373" t="s">
        <v>229</v>
      </c>
      <c r="B12373" t="s">
        <v>79</v>
      </c>
      <c r="C12373" t="s">
        <v>35</v>
      </c>
      <c r="D12373" t="s">
        <v>243</v>
      </c>
      <c r="E12373" t="s">
        <v>242</v>
      </c>
      <c r="F12373">
        <v>120</v>
      </c>
      <c r="G12373" t="s">
        <v>332</v>
      </c>
      <c r="H12373" t="s">
        <v>84</v>
      </c>
      <c r="I12373">
        <v>2014</v>
      </c>
      <c r="J12373">
        <v>9196.65</v>
      </c>
    </row>
    <row r="12374" spans="1:10" x14ac:dyDescent="0.25">
      <c r="A12374" t="s">
        <v>229</v>
      </c>
      <c r="B12374" t="s">
        <v>79</v>
      </c>
      <c r="C12374" t="s">
        <v>35</v>
      </c>
      <c r="D12374" t="s">
        <v>243</v>
      </c>
      <c r="E12374" t="s">
        <v>242</v>
      </c>
      <c r="F12374">
        <v>122</v>
      </c>
      <c r="G12374" t="s">
        <v>369</v>
      </c>
      <c r="H12374" t="s">
        <v>84</v>
      </c>
      <c r="I12374">
        <v>2010</v>
      </c>
      <c r="J12374">
        <v>5434.88</v>
      </c>
    </row>
    <row r="12375" spans="1:10" x14ac:dyDescent="0.25">
      <c r="A12375" t="s">
        <v>229</v>
      </c>
      <c r="B12375" t="s">
        <v>79</v>
      </c>
      <c r="C12375" t="s">
        <v>35</v>
      </c>
      <c r="D12375" t="s">
        <v>243</v>
      </c>
      <c r="E12375" t="s">
        <v>242</v>
      </c>
      <c r="F12375">
        <v>109</v>
      </c>
      <c r="G12375" t="s">
        <v>342</v>
      </c>
      <c r="H12375" t="s">
        <v>84</v>
      </c>
      <c r="I12375">
        <v>2010</v>
      </c>
      <c r="J12375">
        <v>1147.8900000000001</v>
      </c>
    </row>
    <row r="12376" spans="1:10" x14ac:dyDescent="0.25">
      <c r="A12376" t="s">
        <v>226</v>
      </c>
      <c r="B12376" t="s">
        <v>74</v>
      </c>
      <c r="C12376" t="s">
        <v>34</v>
      </c>
      <c r="D12376">
        <v>901001</v>
      </c>
      <c r="E12376" t="s">
        <v>254</v>
      </c>
      <c r="F12376">
        <v>104</v>
      </c>
      <c r="G12376" t="s">
        <v>340</v>
      </c>
      <c r="H12376" t="s">
        <v>84</v>
      </c>
      <c r="I12376">
        <v>2015</v>
      </c>
      <c r="J12376">
        <v>2.6994400000000002E-2</v>
      </c>
    </row>
    <row r="12377" spans="1:10" x14ac:dyDescent="0.25">
      <c r="A12377" t="s">
        <v>226</v>
      </c>
      <c r="B12377" t="s">
        <v>74</v>
      </c>
      <c r="C12377" t="s">
        <v>34</v>
      </c>
      <c r="D12377">
        <v>901001</v>
      </c>
      <c r="E12377" t="s">
        <v>254</v>
      </c>
      <c r="F12377">
        <v>104</v>
      </c>
      <c r="G12377" t="s">
        <v>340</v>
      </c>
      <c r="H12377" t="s">
        <v>84</v>
      </c>
      <c r="I12377">
        <v>2005</v>
      </c>
      <c r="J12377">
        <v>2.88975E-2</v>
      </c>
    </row>
    <row r="12378" spans="1:10" x14ac:dyDescent="0.25">
      <c r="A12378" t="s">
        <v>226</v>
      </c>
      <c r="B12378" t="s">
        <v>80</v>
      </c>
      <c r="C12378" t="s">
        <v>36</v>
      </c>
      <c r="D12378">
        <v>500200</v>
      </c>
      <c r="E12378" t="s">
        <v>300</v>
      </c>
      <c r="F12378">
        <v>109</v>
      </c>
      <c r="G12378" t="s">
        <v>342</v>
      </c>
      <c r="H12378" t="s">
        <v>84</v>
      </c>
      <c r="I12378">
        <v>2000</v>
      </c>
      <c r="J12378">
        <v>278.58800000000002</v>
      </c>
    </row>
    <row r="12379" spans="1:10" x14ac:dyDescent="0.25">
      <c r="A12379" t="s">
        <v>226</v>
      </c>
      <c r="B12379" t="s">
        <v>75</v>
      </c>
      <c r="C12379" t="s">
        <v>31</v>
      </c>
      <c r="D12379" t="s">
        <v>235</v>
      </c>
      <c r="E12379" t="s">
        <v>234</v>
      </c>
      <c r="F12379">
        <v>103</v>
      </c>
      <c r="G12379" t="s">
        <v>82</v>
      </c>
      <c r="H12379" t="s">
        <v>84</v>
      </c>
      <c r="I12379">
        <v>2014</v>
      </c>
      <c r="J12379">
        <v>0.361543</v>
      </c>
    </row>
    <row r="12380" spans="1:10" x14ac:dyDescent="0.25">
      <c r="A12380" t="s">
        <v>223</v>
      </c>
      <c r="B12380" t="s">
        <v>80</v>
      </c>
      <c r="C12380" t="s">
        <v>37</v>
      </c>
      <c r="D12380">
        <v>120212</v>
      </c>
      <c r="E12380" t="s">
        <v>266</v>
      </c>
      <c r="F12380">
        <v>103</v>
      </c>
      <c r="G12380" t="s">
        <v>82</v>
      </c>
      <c r="H12380" t="s">
        <v>84</v>
      </c>
      <c r="I12380">
        <v>1990</v>
      </c>
      <c r="J12380">
        <v>3.7859600000000001E-3</v>
      </c>
    </row>
    <row r="12381" spans="1:10" x14ac:dyDescent="0.25">
      <c r="A12381" t="s">
        <v>225</v>
      </c>
      <c r="B12381" t="s">
        <v>80</v>
      </c>
      <c r="C12381" t="s">
        <v>37</v>
      </c>
      <c r="D12381">
        <v>120216</v>
      </c>
      <c r="E12381" t="s">
        <v>263</v>
      </c>
      <c r="F12381">
        <v>115</v>
      </c>
      <c r="G12381" t="s">
        <v>341</v>
      </c>
      <c r="H12381" t="s">
        <v>84</v>
      </c>
      <c r="I12381">
        <v>1995</v>
      </c>
      <c r="J12381">
        <v>8.0714700000000007E-3</v>
      </c>
    </row>
    <row r="12382" spans="1:10" x14ac:dyDescent="0.25">
      <c r="A12382" t="s">
        <v>225</v>
      </c>
      <c r="B12382" t="s">
        <v>80</v>
      </c>
      <c r="C12382" t="s">
        <v>37</v>
      </c>
      <c r="D12382">
        <v>120213</v>
      </c>
      <c r="E12382" t="s">
        <v>265</v>
      </c>
      <c r="F12382">
        <v>115</v>
      </c>
      <c r="G12382" t="s">
        <v>341</v>
      </c>
      <c r="H12382" t="s">
        <v>84</v>
      </c>
      <c r="I12382">
        <v>1995</v>
      </c>
      <c r="J12382">
        <v>0.185199</v>
      </c>
    </row>
    <row r="12383" spans="1:10" x14ac:dyDescent="0.25">
      <c r="A12383" t="s">
        <v>224</v>
      </c>
      <c r="B12383" t="s">
        <v>80</v>
      </c>
      <c r="C12383" t="s">
        <v>32</v>
      </c>
      <c r="D12383">
        <v>230500</v>
      </c>
      <c r="E12383" t="s">
        <v>356</v>
      </c>
      <c r="F12383">
        <v>120</v>
      </c>
      <c r="G12383" t="s">
        <v>332</v>
      </c>
      <c r="H12383" t="s">
        <v>84</v>
      </c>
      <c r="I12383">
        <v>1995</v>
      </c>
      <c r="J12383">
        <v>8.4501200000000001</v>
      </c>
    </row>
    <row r="12384" spans="1:10" x14ac:dyDescent="0.25">
      <c r="A12384" t="s">
        <v>227</v>
      </c>
      <c r="B12384" t="s">
        <v>202</v>
      </c>
      <c r="C12384" t="s">
        <v>200</v>
      </c>
      <c r="D12384">
        <v>411900</v>
      </c>
      <c r="E12384" t="s">
        <v>353</v>
      </c>
      <c r="F12384">
        <v>120</v>
      </c>
      <c r="G12384" t="s">
        <v>332</v>
      </c>
      <c r="H12384" t="s">
        <v>84</v>
      </c>
      <c r="I12384">
        <v>1995</v>
      </c>
      <c r="J12384">
        <v>977.79899999999998</v>
      </c>
    </row>
    <row r="12385" spans="1:10" x14ac:dyDescent="0.25">
      <c r="A12385" t="s">
        <v>229</v>
      </c>
      <c r="B12385" t="s">
        <v>80</v>
      </c>
      <c r="C12385" t="s">
        <v>37</v>
      </c>
      <c r="D12385">
        <v>120302</v>
      </c>
      <c r="E12385" t="s">
        <v>260</v>
      </c>
      <c r="F12385">
        <v>115</v>
      </c>
      <c r="G12385" t="s">
        <v>341</v>
      </c>
      <c r="H12385" t="s">
        <v>84</v>
      </c>
      <c r="I12385">
        <v>2005</v>
      </c>
      <c r="J12385">
        <v>3.66935E-3</v>
      </c>
    </row>
    <row r="12386" spans="1:10" x14ac:dyDescent="0.25">
      <c r="A12386" t="s">
        <v>229</v>
      </c>
      <c r="B12386" t="s">
        <v>80</v>
      </c>
      <c r="C12386" t="s">
        <v>37</v>
      </c>
      <c r="D12386">
        <v>120112</v>
      </c>
      <c r="E12386" t="s">
        <v>268</v>
      </c>
      <c r="F12386">
        <v>114</v>
      </c>
      <c r="G12386" t="s">
        <v>335</v>
      </c>
      <c r="H12386" t="s">
        <v>84</v>
      </c>
      <c r="I12386">
        <v>2005</v>
      </c>
      <c r="J12386">
        <v>0.44364500000000001</v>
      </c>
    </row>
    <row r="12387" spans="1:10" x14ac:dyDescent="0.25">
      <c r="A12387" t="s">
        <v>229</v>
      </c>
      <c r="B12387" t="s">
        <v>80</v>
      </c>
      <c r="C12387" t="s">
        <v>37</v>
      </c>
      <c r="D12387">
        <v>130105</v>
      </c>
      <c r="E12387" t="s">
        <v>352</v>
      </c>
      <c r="F12387">
        <v>104</v>
      </c>
      <c r="G12387" t="s">
        <v>340</v>
      </c>
      <c r="H12387" t="s">
        <v>84</v>
      </c>
      <c r="I12387">
        <v>2005</v>
      </c>
      <c r="J12387">
        <v>2.3805300000000001E-3</v>
      </c>
    </row>
    <row r="12388" spans="1:10" x14ac:dyDescent="0.25">
      <c r="A12388" t="s">
        <v>224</v>
      </c>
      <c r="B12388" t="s">
        <v>207</v>
      </c>
      <c r="C12388" t="s">
        <v>206</v>
      </c>
      <c r="D12388" t="s">
        <v>338</v>
      </c>
      <c r="E12388" t="s">
        <v>337</v>
      </c>
      <c r="F12388">
        <v>104</v>
      </c>
      <c r="G12388" t="s">
        <v>340</v>
      </c>
      <c r="H12388" t="s">
        <v>84</v>
      </c>
      <c r="I12388">
        <v>2005</v>
      </c>
      <c r="J12388">
        <v>0.03</v>
      </c>
    </row>
    <row r="12389" spans="1:10" x14ac:dyDescent="0.25">
      <c r="A12389" t="s">
        <v>226</v>
      </c>
      <c r="B12389" t="s">
        <v>76</v>
      </c>
      <c r="C12389" t="s">
        <v>197</v>
      </c>
      <c r="D12389" t="s">
        <v>241</v>
      </c>
      <c r="E12389" t="s">
        <v>240</v>
      </c>
      <c r="F12389">
        <v>104</v>
      </c>
      <c r="G12389" t="s">
        <v>340</v>
      </c>
      <c r="H12389" t="s">
        <v>84</v>
      </c>
      <c r="I12389">
        <v>2005</v>
      </c>
      <c r="J12389">
        <v>7.5999999999999998E-2</v>
      </c>
    </row>
    <row r="12390" spans="1:10" x14ac:dyDescent="0.25">
      <c r="A12390" t="s">
        <v>224</v>
      </c>
      <c r="B12390" t="s">
        <v>207</v>
      </c>
      <c r="C12390" t="s">
        <v>206</v>
      </c>
      <c r="D12390" t="s">
        <v>338</v>
      </c>
      <c r="E12390" t="s">
        <v>337</v>
      </c>
      <c r="F12390">
        <v>104</v>
      </c>
      <c r="G12390" t="s">
        <v>340</v>
      </c>
      <c r="H12390" t="s">
        <v>84</v>
      </c>
      <c r="I12390">
        <v>2000</v>
      </c>
      <c r="J12390">
        <v>4.0000000000000001E-3</v>
      </c>
    </row>
    <row r="12391" spans="1:10" x14ac:dyDescent="0.25">
      <c r="A12391" t="s">
        <v>227</v>
      </c>
      <c r="B12391" t="s">
        <v>71</v>
      </c>
      <c r="C12391" t="s">
        <v>215</v>
      </c>
      <c r="D12391" t="s">
        <v>303</v>
      </c>
      <c r="E12391" t="s">
        <v>302</v>
      </c>
      <c r="F12391">
        <v>104</v>
      </c>
      <c r="G12391" t="s">
        <v>340</v>
      </c>
      <c r="H12391" t="s">
        <v>84</v>
      </c>
      <c r="I12391">
        <v>2000</v>
      </c>
      <c r="J12391">
        <v>0.01</v>
      </c>
    </row>
    <row r="12392" spans="1:10" x14ac:dyDescent="0.25">
      <c r="A12392" t="s">
        <v>227</v>
      </c>
      <c r="B12392" t="s">
        <v>195</v>
      </c>
      <c r="C12392" t="s">
        <v>194</v>
      </c>
      <c r="D12392" t="s">
        <v>299</v>
      </c>
      <c r="E12392" t="s">
        <v>298</v>
      </c>
      <c r="F12392">
        <v>104</v>
      </c>
      <c r="G12392" t="s">
        <v>340</v>
      </c>
      <c r="H12392" t="s">
        <v>84</v>
      </c>
      <c r="I12392">
        <v>1995</v>
      </c>
      <c r="J12392">
        <v>0.5</v>
      </c>
    </row>
    <row r="12393" spans="1:10" x14ac:dyDescent="0.25">
      <c r="A12393" t="s">
        <v>225</v>
      </c>
      <c r="B12393" t="s">
        <v>76</v>
      </c>
      <c r="C12393" t="s">
        <v>77</v>
      </c>
      <c r="D12393" t="s">
        <v>403</v>
      </c>
      <c r="E12393" t="s">
        <v>402</v>
      </c>
      <c r="F12393">
        <v>104</v>
      </c>
      <c r="G12393" t="s">
        <v>340</v>
      </c>
      <c r="H12393" t="s">
        <v>84</v>
      </c>
      <c r="I12393">
        <v>1990</v>
      </c>
      <c r="J12393">
        <v>85</v>
      </c>
    </row>
    <row r="12394" spans="1:10" x14ac:dyDescent="0.25">
      <c r="A12394" t="s">
        <v>226</v>
      </c>
      <c r="B12394" t="s">
        <v>214</v>
      </c>
      <c r="C12394" t="s">
        <v>213</v>
      </c>
      <c r="D12394" t="s">
        <v>309</v>
      </c>
      <c r="E12394" t="s">
        <v>308</v>
      </c>
      <c r="F12394">
        <v>111</v>
      </c>
      <c r="G12394" t="s">
        <v>333</v>
      </c>
      <c r="H12394" t="s">
        <v>84</v>
      </c>
      <c r="I12394">
        <v>2015</v>
      </c>
      <c r="J12394">
        <v>227</v>
      </c>
    </row>
    <row r="12395" spans="1:10" x14ac:dyDescent="0.25">
      <c r="A12395" t="s">
        <v>225</v>
      </c>
      <c r="B12395" t="s">
        <v>73</v>
      </c>
      <c r="C12395" t="s">
        <v>209</v>
      </c>
      <c r="D12395" t="s">
        <v>376</v>
      </c>
      <c r="E12395" t="s">
        <v>375</v>
      </c>
      <c r="F12395">
        <v>111</v>
      </c>
      <c r="G12395" t="s">
        <v>333</v>
      </c>
      <c r="H12395" t="s">
        <v>84</v>
      </c>
      <c r="I12395">
        <v>2015</v>
      </c>
      <c r="J12395">
        <v>0.26</v>
      </c>
    </row>
    <row r="12396" spans="1:10" x14ac:dyDescent="0.25">
      <c r="A12396" t="s">
        <v>227</v>
      </c>
      <c r="B12396" t="s">
        <v>73</v>
      </c>
      <c r="C12396" t="s">
        <v>210</v>
      </c>
      <c r="D12396" t="s">
        <v>386</v>
      </c>
      <c r="E12396" t="s">
        <v>385</v>
      </c>
      <c r="F12396">
        <v>111</v>
      </c>
      <c r="G12396" t="s">
        <v>333</v>
      </c>
      <c r="H12396" t="s">
        <v>84</v>
      </c>
      <c r="I12396">
        <v>2015</v>
      </c>
      <c r="J12396">
        <v>1.1000000000000001</v>
      </c>
    </row>
    <row r="12397" spans="1:10" x14ac:dyDescent="0.25">
      <c r="A12397" t="s">
        <v>227</v>
      </c>
      <c r="B12397" t="s">
        <v>73</v>
      </c>
      <c r="C12397" t="s">
        <v>212</v>
      </c>
      <c r="D12397" t="s">
        <v>251</v>
      </c>
      <c r="E12397" t="s">
        <v>250</v>
      </c>
      <c r="F12397">
        <v>111</v>
      </c>
      <c r="G12397" t="s">
        <v>333</v>
      </c>
      <c r="H12397" t="s">
        <v>84</v>
      </c>
      <c r="I12397">
        <v>2015</v>
      </c>
      <c r="J12397">
        <v>4</v>
      </c>
    </row>
    <row r="12398" spans="1:10" x14ac:dyDescent="0.25">
      <c r="A12398" t="s">
        <v>227</v>
      </c>
      <c r="B12398" t="s">
        <v>79</v>
      </c>
      <c r="C12398" t="s">
        <v>33</v>
      </c>
      <c r="D12398" t="s">
        <v>253</v>
      </c>
      <c r="E12398" t="s">
        <v>252</v>
      </c>
      <c r="F12398">
        <v>111</v>
      </c>
      <c r="G12398" t="s">
        <v>333</v>
      </c>
      <c r="H12398" t="s">
        <v>84</v>
      </c>
      <c r="I12398">
        <v>2014</v>
      </c>
      <c r="J12398">
        <v>944.76800000000003</v>
      </c>
    </row>
    <row r="12399" spans="1:10" x14ac:dyDescent="0.25">
      <c r="A12399" t="s">
        <v>227</v>
      </c>
      <c r="B12399" t="s">
        <v>76</v>
      </c>
      <c r="C12399" t="s">
        <v>77</v>
      </c>
      <c r="D12399" t="s">
        <v>274</v>
      </c>
      <c r="E12399" t="s">
        <v>273</v>
      </c>
      <c r="F12399">
        <v>111</v>
      </c>
      <c r="G12399" t="s">
        <v>333</v>
      </c>
      <c r="H12399" t="s">
        <v>84</v>
      </c>
      <c r="I12399">
        <v>2014</v>
      </c>
      <c r="J12399">
        <v>360.1</v>
      </c>
    </row>
    <row r="12400" spans="1:10" x14ac:dyDescent="0.25">
      <c r="A12400" t="s">
        <v>227</v>
      </c>
      <c r="B12400" t="s">
        <v>73</v>
      </c>
      <c r="C12400" t="s">
        <v>209</v>
      </c>
      <c r="D12400" t="s">
        <v>376</v>
      </c>
      <c r="E12400" t="s">
        <v>375</v>
      </c>
      <c r="F12400">
        <v>111</v>
      </c>
      <c r="G12400" t="s">
        <v>333</v>
      </c>
      <c r="H12400" t="s">
        <v>84</v>
      </c>
      <c r="I12400">
        <v>2014</v>
      </c>
      <c r="J12400">
        <v>12</v>
      </c>
    </row>
    <row r="12401" spans="1:10" x14ac:dyDescent="0.25">
      <c r="A12401" t="s">
        <v>229</v>
      </c>
      <c r="B12401" t="s">
        <v>202</v>
      </c>
      <c r="C12401" t="s">
        <v>200</v>
      </c>
      <c r="D12401">
        <v>403703</v>
      </c>
      <c r="E12401" t="s">
        <v>372</v>
      </c>
      <c r="F12401">
        <v>120</v>
      </c>
      <c r="G12401" t="s">
        <v>332</v>
      </c>
      <c r="H12401" t="s">
        <v>84</v>
      </c>
      <c r="I12401">
        <v>2015</v>
      </c>
      <c r="J12401">
        <v>7.7720599999999996E-5</v>
      </c>
    </row>
    <row r="12402" spans="1:10" x14ac:dyDescent="0.25">
      <c r="A12402" t="s">
        <v>225</v>
      </c>
      <c r="B12402" t="s">
        <v>80</v>
      </c>
      <c r="C12402" t="s">
        <v>37</v>
      </c>
      <c r="D12402">
        <v>130213</v>
      </c>
      <c r="E12402" t="s">
        <v>368</v>
      </c>
      <c r="F12402">
        <v>109</v>
      </c>
      <c r="G12402" t="s">
        <v>342</v>
      </c>
      <c r="H12402" t="s">
        <v>84</v>
      </c>
      <c r="I12402">
        <v>2010</v>
      </c>
      <c r="J12402">
        <v>5.54427</v>
      </c>
    </row>
    <row r="12403" spans="1:10" x14ac:dyDescent="0.25">
      <c r="A12403" t="s">
        <v>225</v>
      </c>
      <c r="B12403" t="s">
        <v>80</v>
      </c>
      <c r="C12403" t="s">
        <v>37</v>
      </c>
      <c r="D12403">
        <v>130219</v>
      </c>
      <c r="E12403" t="s">
        <v>354</v>
      </c>
      <c r="F12403">
        <v>114</v>
      </c>
      <c r="G12403" t="s">
        <v>335</v>
      </c>
      <c r="H12403" t="s">
        <v>84</v>
      </c>
      <c r="I12403">
        <v>2010</v>
      </c>
      <c r="J12403">
        <v>4.2281300000000001E-3</v>
      </c>
    </row>
    <row r="12404" spans="1:10" x14ac:dyDescent="0.25">
      <c r="A12404" t="s">
        <v>224</v>
      </c>
      <c r="B12404" t="s">
        <v>75</v>
      </c>
      <c r="C12404" t="s">
        <v>31</v>
      </c>
      <c r="D12404" t="s">
        <v>237</v>
      </c>
      <c r="E12404" t="s">
        <v>236</v>
      </c>
      <c r="F12404">
        <v>110</v>
      </c>
      <c r="G12404" t="s">
        <v>344</v>
      </c>
      <c r="H12404" t="s">
        <v>84</v>
      </c>
      <c r="I12404">
        <v>1990</v>
      </c>
      <c r="J12404">
        <v>67.641900000000007</v>
      </c>
    </row>
    <row r="12405" spans="1:10" x14ac:dyDescent="0.25">
      <c r="A12405" t="s">
        <v>227</v>
      </c>
      <c r="B12405" t="s">
        <v>80</v>
      </c>
      <c r="C12405" t="s">
        <v>37</v>
      </c>
      <c r="D12405">
        <v>120112</v>
      </c>
      <c r="E12405" t="s">
        <v>268</v>
      </c>
      <c r="F12405">
        <v>103</v>
      </c>
      <c r="G12405" t="s">
        <v>82</v>
      </c>
      <c r="H12405" t="s">
        <v>84</v>
      </c>
      <c r="I12405">
        <v>2014</v>
      </c>
      <c r="J12405">
        <v>7.10971E-3</v>
      </c>
    </row>
    <row r="12406" spans="1:10" x14ac:dyDescent="0.25">
      <c r="A12406" t="s">
        <v>227</v>
      </c>
      <c r="B12406" t="s">
        <v>80</v>
      </c>
      <c r="C12406" t="s">
        <v>37</v>
      </c>
      <c r="D12406">
        <v>150102</v>
      </c>
      <c r="E12406" t="s">
        <v>288</v>
      </c>
      <c r="F12406">
        <v>109</v>
      </c>
      <c r="G12406" t="s">
        <v>342</v>
      </c>
      <c r="H12406" t="s">
        <v>84</v>
      </c>
      <c r="I12406">
        <v>2014</v>
      </c>
      <c r="J12406">
        <v>0.11448899999999999</v>
      </c>
    </row>
    <row r="12407" spans="1:10" x14ac:dyDescent="0.25">
      <c r="A12407" t="s">
        <v>227</v>
      </c>
      <c r="B12407" t="s">
        <v>80</v>
      </c>
      <c r="C12407" t="s">
        <v>37</v>
      </c>
      <c r="D12407">
        <v>120302</v>
      </c>
      <c r="E12407" t="s">
        <v>260</v>
      </c>
      <c r="F12407">
        <v>109</v>
      </c>
      <c r="G12407" t="s">
        <v>342</v>
      </c>
      <c r="H12407" t="s">
        <v>84</v>
      </c>
      <c r="I12407">
        <v>2014</v>
      </c>
      <c r="J12407">
        <v>1.65363E-2</v>
      </c>
    </row>
    <row r="12408" spans="1:10" x14ac:dyDescent="0.25">
      <c r="A12408" t="s">
        <v>227</v>
      </c>
      <c r="B12408" t="s">
        <v>80</v>
      </c>
      <c r="C12408" t="s">
        <v>37</v>
      </c>
      <c r="D12408">
        <v>150102</v>
      </c>
      <c r="E12408" t="s">
        <v>288</v>
      </c>
      <c r="F12408">
        <v>114</v>
      </c>
      <c r="G12408" t="s">
        <v>335</v>
      </c>
      <c r="H12408" t="s">
        <v>84</v>
      </c>
      <c r="I12408">
        <v>2014</v>
      </c>
      <c r="J12408">
        <v>2.64205E-2</v>
      </c>
    </row>
    <row r="12409" spans="1:10" x14ac:dyDescent="0.25">
      <c r="A12409" t="s">
        <v>224</v>
      </c>
      <c r="B12409" t="s">
        <v>75</v>
      </c>
      <c r="C12409" t="s">
        <v>31</v>
      </c>
      <c r="D12409" t="s">
        <v>237</v>
      </c>
      <c r="E12409" t="s">
        <v>236</v>
      </c>
      <c r="F12409">
        <v>111</v>
      </c>
      <c r="G12409" t="s">
        <v>333</v>
      </c>
      <c r="H12409" t="s">
        <v>84</v>
      </c>
      <c r="I12409">
        <v>1995</v>
      </c>
      <c r="J12409">
        <v>4174.3</v>
      </c>
    </row>
    <row r="12410" spans="1:10" x14ac:dyDescent="0.25">
      <c r="A12410" t="s">
        <v>229</v>
      </c>
      <c r="B12410" t="s">
        <v>80</v>
      </c>
      <c r="C12410" t="s">
        <v>37</v>
      </c>
      <c r="D12410">
        <v>130216</v>
      </c>
      <c r="E12410" t="s">
        <v>355</v>
      </c>
      <c r="F12410">
        <v>120</v>
      </c>
      <c r="G12410" t="s">
        <v>332</v>
      </c>
      <c r="H12410" t="s">
        <v>84</v>
      </c>
      <c r="I12410">
        <v>2010</v>
      </c>
      <c r="J12410">
        <v>0.20061499999999999</v>
      </c>
    </row>
    <row r="12411" spans="1:10" x14ac:dyDescent="0.25">
      <c r="A12411" t="s">
        <v>229</v>
      </c>
      <c r="B12411" t="s">
        <v>80</v>
      </c>
      <c r="C12411" t="s">
        <v>37</v>
      </c>
      <c r="D12411">
        <v>120106</v>
      </c>
      <c r="E12411" t="s">
        <v>269</v>
      </c>
      <c r="F12411">
        <v>111</v>
      </c>
      <c r="G12411" t="s">
        <v>333</v>
      </c>
      <c r="H12411" t="s">
        <v>84</v>
      </c>
      <c r="I12411">
        <v>2010</v>
      </c>
      <c r="J12411">
        <v>8.2750400000000006</v>
      </c>
    </row>
    <row r="12412" spans="1:10" x14ac:dyDescent="0.25">
      <c r="A12412" t="s">
        <v>229</v>
      </c>
      <c r="B12412" t="s">
        <v>80</v>
      </c>
      <c r="C12412" t="s">
        <v>37</v>
      </c>
      <c r="D12412">
        <v>120113</v>
      </c>
      <c r="E12412" t="s">
        <v>267</v>
      </c>
      <c r="F12412">
        <v>111</v>
      </c>
      <c r="G12412" t="s">
        <v>333</v>
      </c>
      <c r="H12412" t="s">
        <v>84</v>
      </c>
      <c r="I12412">
        <v>2010</v>
      </c>
      <c r="J12412">
        <v>1.5337499999999999</v>
      </c>
    </row>
    <row r="12413" spans="1:10" x14ac:dyDescent="0.25">
      <c r="A12413" t="s">
        <v>224</v>
      </c>
      <c r="B12413" t="s">
        <v>80</v>
      </c>
      <c r="C12413" t="s">
        <v>37</v>
      </c>
      <c r="D12413">
        <v>130212</v>
      </c>
      <c r="E12413" t="s">
        <v>388</v>
      </c>
      <c r="F12413">
        <v>111</v>
      </c>
      <c r="G12413" t="s">
        <v>333</v>
      </c>
      <c r="H12413" t="s">
        <v>84</v>
      </c>
      <c r="I12413">
        <v>2015</v>
      </c>
      <c r="J12413">
        <v>1.63324E-3</v>
      </c>
    </row>
    <row r="12414" spans="1:10" x14ac:dyDescent="0.25">
      <c r="A12414" t="s">
        <v>225</v>
      </c>
      <c r="B12414" t="s">
        <v>80</v>
      </c>
      <c r="C12414" t="s">
        <v>37</v>
      </c>
      <c r="D12414">
        <v>150203</v>
      </c>
      <c r="E12414" t="s">
        <v>285</v>
      </c>
      <c r="F12414">
        <v>114</v>
      </c>
      <c r="G12414" t="s">
        <v>335</v>
      </c>
      <c r="H12414" t="s">
        <v>84</v>
      </c>
      <c r="I12414">
        <v>1990</v>
      </c>
      <c r="J12414">
        <v>6.4123899999999996E-3</v>
      </c>
    </row>
    <row r="12415" spans="1:10" x14ac:dyDescent="0.25">
      <c r="A12415" t="s">
        <v>225</v>
      </c>
      <c r="B12415" t="s">
        <v>80</v>
      </c>
      <c r="C12415" t="s">
        <v>37</v>
      </c>
      <c r="D12415">
        <v>130219</v>
      </c>
      <c r="E12415" t="s">
        <v>354</v>
      </c>
      <c r="F12415">
        <v>111</v>
      </c>
      <c r="G12415" t="s">
        <v>333</v>
      </c>
      <c r="H12415" t="s">
        <v>84</v>
      </c>
      <c r="I12415">
        <v>1990</v>
      </c>
      <c r="J12415">
        <v>1.79736E-3</v>
      </c>
    </row>
    <row r="12416" spans="1:10" x14ac:dyDescent="0.25">
      <c r="A12416" t="s">
        <v>224</v>
      </c>
      <c r="B12416" t="s">
        <v>80</v>
      </c>
      <c r="C12416" t="s">
        <v>37</v>
      </c>
      <c r="D12416">
        <v>130113</v>
      </c>
      <c r="E12416" t="s">
        <v>339</v>
      </c>
      <c r="F12416">
        <v>104</v>
      </c>
      <c r="G12416" t="s">
        <v>340</v>
      </c>
      <c r="H12416" t="s">
        <v>84</v>
      </c>
      <c r="I12416">
        <v>2000</v>
      </c>
      <c r="J12416">
        <v>3.1859500000000002E-4</v>
      </c>
    </row>
    <row r="12417" spans="1:10" x14ac:dyDescent="0.25">
      <c r="A12417" t="s">
        <v>224</v>
      </c>
      <c r="B12417" t="s">
        <v>80</v>
      </c>
      <c r="C12417" t="s">
        <v>37</v>
      </c>
      <c r="D12417">
        <v>120216</v>
      </c>
      <c r="E12417" t="s">
        <v>263</v>
      </c>
      <c r="F12417">
        <v>114</v>
      </c>
      <c r="G12417" t="s">
        <v>335</v>
      </c>
      <c r="H12417" t="s">
        <v>84</v>
      </c>
      <c r="I12417">
        <v>2000</v>
      </c>
      <c r="J12417">
        <v>7.8504000000000004E-3</v>
      </c>
    </row>
    <row r="12418" spans="1:10" x14ac:dyDescent="0.25">
      <c r="A12418" t="s">
        <v>224</v>
      </c>
      <c r="B12418" t="s">
        <v>80</v>
      </c>
      <c r="C12418" t="s">
        <v>37</v>
      </c>
      <c r="D12418">
        <v>130106</v>
      </c>
      <c r="E12418" t="s">
        <v>345</v>
      </c>
      <c r="F12418">
        <v>109</v>
      </c>
      <c r="G12418" t="s">
        <v>342</v>
      </c>
      <c r="H12418" t="s">
        <v>84</v>
      </c>
      <c r="I12418">
        <v>2000</v>
      </c>
      <c r="J12418">
        <v>7.3470000000000004</v>
      </c>
    </row>
    <row r="12419" spans="1:10" x14ac:dyDescent="0.25">
      <c r="A12419" t="s">
        <v>224</v>
      </c>
      <c r="B12419" t="s">
        <v>80</v>
      </c>
      <c r="C12419" t="s">
        <v>37</v>
      </c>
      <c r="D12419">
        <v>120216</v>
      </c>
      <c r="E12419" t="s">
        <v>263</v>
      </c>
      <c r="F12419">
        <v>109</v>
      </c>
      <c r="G12419" t="s">
        <v>342</v>
      </c>
      <c r="H12419" t="s">
        <v>84</v>
      </c>
      <c r="I12419">
        <v>2000</v>
      </c>
      <c r="J12419">
        <v>7.8504000000000004E-3</v>
      </c>
    </row>
    <row r="12420" spans="1:10" x14ac:dyDescent="0.25">
      <c r="A12420" t="s">
        <v>224</v>
      </c>
      <c r="B12420" t="s">
        <v>80</v>
      </c>
      <c r="C12420" t="s">
        <v>37</v>
      </c>
      <c r="D12420">
        <v>120113</v>
      </c>
      <c r="E12420" t="s">
        <v>267</v>
      </c>
      <c r="F12420">
        <v>114</v>
      </c>
      <c r="G12420" t="s">
        <v>335</v>
      </c>
      <c r="H12420" t="s">
        <v>84</v>
      </c>
      <c r="I12420">
        <v>2000</v>
      </c>
      <c r="J12420">
        <v>0.11357299999999999</v>
      </c>
    </row>
    <row r="12421" spans="1:10" x14ac:dyDescent="0.25">
      <c r="A12421" t="s">
        <v>226</v>
      </c>
      <c r="B12421" t="s">
        <v>202</v>
      </c>
      <c r="C12421" t="s">
        <v>200</v>
      </c>
      <c r="D12421">
        <v>403701</v>
      </c>
      <c r="E12421" t="s">
        <v>382</v>
      </c>
      <c r="F12421">
        <v>120</v>
      </c>
      <c r="G12421" t="s">
        <v>332</v>
      </c>
      <c r="H12421" t="s">
        <v>84</v>
      </c>
      <c r="I12421">
        <v>2015</v>
      </c>
      <c r="J12421">
        <v>0.60204100000000005</v>
      </c>
    </row>
    <row r="12422" spans="1:10" x14ac:dyDescent="0.25">
      <c r="A12422" t="s">
        <v>225</v>
      </c>
      <c r="B12422" t="s">
        <v>80</v>
      </c>
      <c r="C12422" t="s">
        <v>36</v>
      </c>
      <c r="D12422">
        <v>500200</v>
      </c>
      <c r="E12422" t="s">
        <v>300</v>
      </c>
      <c r="F12422">
        <v>109</v>
      </c>
      <c r="G12422" t="s">
        <v>342</v>
      </c>
      <c r="H12422" t="s">
        <v>84</v>
      </c>
      <c r="I12422">
        <v>2014</v>
      </c>
      <c r="J12422">
        <v>1167.21</v>
      </c>
    </row>
    <row r="12423" spans="1:10" x14ac:dyDescent="0.25">
      <c r="A12423" t="s">
        <v>227</v>
      </c>
      <c r="B12423" t="s">
        <v>80</v>
      </c>
      <c r="C12423" t="s">
        <v>37</v>
      </c>
      <c r="D12423">
        <v>130113</v>
      </c>
      <c r="E12423" t="s">
        <v>339</v>
      </c>
      <c r="F12423">
        <v>120</v>
      </c>
      <c r="G12423" t="s">
        <v>332</v>
      </c>
      <c r="H12423" t="s">
        <v>84</v>
      </c>
      <c r="I12423">
        <v>2010</v>
      </c>
      <c r="J12423">
        <v>3.9919500000000001</v>
      </c>
    </row>
    <row r="12424" spans="1:10" x14ac:dyDescent="0.25">
      <c r="A12424" t="s">
        <v>223</v>
      </c>
      <c r="B12424" t="s">
        <v>80</v>
      </c>
      <c r="C12424" t="s">
        <v>37</v>
      </c>
      <c r="D12424">
        <v>130215</v>
      </c>
      <c r="E12424" t="s">
        <v>384</v>
      </c>
      <c r="F12424">
        <v>109</v>
      </c>
      <c r="G12424" t="s">
        <v>342</v>
      </c>
      <c r="H12424" t="s">
        <v>84</v>
      </c>
      <c r="I12424">
        <v>1990</v>
      </c>
      <c r="J12424">
        <v>1.8106999999999999E-3</v>
      </c>
    </row>
    <row r="12425" spans="1:10" x14ac:dyDescent="0.25">
      <c r="A12425" t="s">
        <v>225</v>
      </c>
      <c r="B12425" t="s">
        <v>80</v>
      </c>
      <c r="C12425" t="s">
        <v>37</v>
      </c>
      <c r="D12425">
        <v>150203</v>
      </c>
      <c r="E12425" t="s">
        <v>285</v>
      </c>
      <c r="F12425">
        <v>109</v>
      </c>
      <c r="G12425" t="s">
        <v>342</v>
      </c>
      <c r="H12425" t="s">
        <v>84</v>
      </c>
      <c r="I12425">
        <v>1995</v>
      </c>
      <c r="J12425">
        <v>2.4331100000000001E-2</v>
      </c>
    </row>
    <row r="12426" spans="1:10" x14ac:dyDescent="0.25">
      <c r="A12426" t="s">
        <v>225</v>
      </c>
      <c r="B12426" t="s">
        <v>80</v>
      </c>
      <c r="C12426" t="s">
        <v>37</v>
      </c>
      <c r="D12426">
        <v>120213</v>
      </c>
      <c r="E12426" t="s">
        <v>265</v>
      </c>
      <c r="F12426">
        <v>114</v>
      </c>
      <c r="G12426" t="s">
        <v>335</v>
      </c>
      <c r="H12426" t="s">
        <v>84</v>
      </c>
      <c r="I12426">
        <v>1995</v>
      </c>
      <c r="J12426">
        <v>0.92599500000000001</v>
      </c>
    </row>
    <row r="12427" spans="1:10" x14ac:dyDescent="0.25">
      <c r="A12427" t="s">
        <v>225</v>
      </c>
      <c r="B12427" t="s">
        <v>80</v>
      </c>
      <c r="C12427" t="s">
        <v>37</v>
      </c>
      <c r="D12427">
        <v>130219</v>
      </c>
      <c r="E12427" t="s">
        <v>354</v>
      </c>
      <c r="F12427">
        <v>109</v>
      </c>
      <c r="G12427" t="s">
        <v>342</v>
      </c>
      <c r="H12427" t="s">
        <v>84</v>
      </c>
      <c r="I12427">
        <v>1990</v>
      </c>
      <c r="J12427">
        <v>0.17074900000000001</v>
      </c>
    </row>
    <row r="12428" spans="1:10" x14ac:dyDescent="0.25">
      <c r="A12428" t="s">
        <v>225</v>
      </c>
      <c r="B12428" t="s">
        <v>80</v>
      </c>
      <c r="C12428" t="s">
        <v>37</v>
      </c>
      <c r="D12428">
        <v>150203</v>
      </c>
      <c r="E12428" t="s">
        <v>285</v>
      </c>
      <c r="F12428">
        <v>111</v>
      </c>
      <c r="G12428" t="s">
        <v>333</v>
      </c>
      <c r="H12428" t="s">
        <v>84</v>
      </c>
      <c r="I12428">
        <v>1990</v>
      </c>
      <c r="J12428">
        <v>2.1374599999999999E-3</v>
      </c>
    </row>
    <row r="12429" spans="1:10" x14ac:dyDescent="0.25">
      <c r="A12429" t="s">
        <v>224</v>
      </c>
      <c r="B12429" t="s">
        <v>80</v>
      </c>
      <c r="C12429" t="s">
        <v>37</v>
      </c>
      <c r="D12429">
        <v>120216</v>
      </c>
      <c r="E12429" t="s">
        <v>263</v>
      </c>
      <c r="F12429">
        <v>111</v>
      </c>
      <c r="G12429" t="s">
        <v>333</v>
      </c>
      <c r="H12429" t="s">
        <v>84</v>
      </c>
      <c r="I12429">
        <v>2000</v>
      </c>
      <c r="J12429">
        <v>1.5700800000000001E-2</v>
      </c>
    </row>
    <row r="12430" spans="1:10" x14ac:dyDescent="0.25">
      <c r="A12430" t="s">
        <v>224</v>
      </c>
      <c r="B12430" t="s">
        <v>80</v>
      </c>
      <c r="C12430" t="s">
        <v>37</v>
      </c>
      <c r="D12430">
        <v>120113</v>
      </c>
      <c r="E12430" t="s">
        <v>267</v>
      </c>
      <c r="F12430">
        <v>115</v>
      </c>
      <c r="G12430" t="s">
        <v>341</v>
      </c>
      <c r="H12430" t="s">
        <v>84</v>
      </c>
      <c r="I12430">
        <v>2000</v>
      </c>
      <c r="J12430">
        <v>2.2714600000000001E-2</v>
      </c>
    </row>
    <row r="12431" spans="1:10" x14ac:dyDescent="0.25">
      <c r="A12431" t="s">
        <v>226</v>
      </c>
      <c r="B12431" t="s">
        <v>80</v>
      </c>
      <c r="C12431" t="s">
        <v>37</v>
      </c>
      <c r="D12431">
        <v>120303</v>
      </c>
      <c r="E12431" t="s">
        <v>259</v>
      </c>
      <c r="F12431">
        <v>114</v>
      </c>
      <c r="G12431" t="s">
        <v>335</v>
      </c>
      <c r="H12431" t="s">
        <v>84</v>
      </c>
      <c r="I12431">
        <v>2005</v>
      </c>
      <c r="J12431">
        <v>7.7694599999999997E-3</v>
      </c>
    </row>
    <row r="12432" spans="1:10" x14ac:dyDescent="0.25">
      <c r="A12432" t="s">
        <v>223</v>
      </c>
      <c r="B12432" t="s">
        <v>207</v>
      </c>
      <c r="C12432" t="s">
        <v>451</v>
      </c>
      <c r="D12432">
        <v>230700</v>
      </c>
      <c r="E12432" t="s">
        <v>450</v>
      </c>
      <c r="F12432">
        <v>114</v>
      </c>
      <c r="G12432" t="s">
        <v>335</v>
      </c>
      <c r="H12432" t="s">
        <v>84</v>
      </c>
      <c r="I12432">
        <v>2005</v>
      </c>
      <c r="J12432">
        <v>1.28948</v>
      </c>
    </row>
    <row r="12433" spans="1:10" x14ac:dyDescent="0.25">
      <c r="A12433" t="s">
        <v>225</v>
      </c>
      <c r="B12433" t="s">
        <v>80</v>
      </c>
      <c r="C12433" t="s">
        <v>37</v>
      </c>
      <c r="D12433">
        <v>130112</v>
      </c>
      <c r="E12433" t="s">
        <v>349</v>
      </c>
      <c r="F12433">
        <v>104</v>
      </c>
      <c r="G12433" t="s">
        <v>340</v>
      </c>
      <c r="H12433" t="s">
        <v>84</v>
      </c>
      <c r="I12433">
        <v>1995</v>
      </c>
      <c r="J12433">
        <v>3.7506300000000002E-4</v>
      </c>
    </row>
    <row r="12434" spans="1:10" x14ac:dyDescent="0.25">
      <c r="A12434" t="s">
        <v>229</v>
      </c>
      <c r="B12434" t="s">
        <v>80</v>
      </c>
      <c r="C12434" t="s">
        <v>81</v>
      </c>
      <c r="D12434">
        <v>260201</v>
      </c>
      <c r="E12434" t="s">
        <v>230</v>
      </c>
      <c r="F12434">
        <v>120</v>
      </c>
      <c r="G12434" t="s">
        <v>332</v>
      </c>
      <c r="H12434" t="s">
        <v>84</v>
      </c>
      <c r="I12434">
        <v>2014</v>
      </c>
      <c r="J12434">
        <v>4.5460099999999996E-3</v>
      </c>
    </row>
    <row r="12435" spans="1:10" x14ac:dyDescent="0.25">
      <c r="A12435" t="s">
        <v>223</v>
      </c>
      <c r="B12435" t="s">
        <v>202</v>
      </c>
      <c r="C12435" t="s">
        <v>201</v>
      </c>
      <c r="D12435">
        <v>450100</v>
      </c>
      <c r="E12435" t="s">
        <v>201</v>
      </c>
      <c r="F12435">
        <v>111</v>
      </c>
      <c r="G12435" t="s">
        <v>333</v>
      </c>
      <c r="H12435" t="s">
        <v>84</v>
      </c>
      <c r="I12435">
        <v>1995</v>
      </c>
      <c r="J12435">
        <v>57.297199999999997</v>
      </c>
    </row>
    <row r="12436" spans="1:10" x14ac:dyDescent="0.25">
      <c r="A12436" t="s">
        <v>223</v>
      </c>
      <c r="B12436" t="s">
        <v>202</v>
      </c>
      <c r="C12436" t="s">
        <v>201</v>
      </c>
      <c r="D12436">
        <v>450100</v>
      </c>
      <c r="E12436" t="s">
        <v>201</v>
      </c>
      <c r="F12436">
        <v>104</v>
      </c>
      <c r="G12436" t="s">
        <v>340</v>
      </c>
      <c r="H12436" t="s">
        <v>84</v>
      </c>
      <c r="I12436">
        <v>1995</v>
      </c>
      <c r="J12436">
        <v>5.2088400000000004</v>
      </c>
    </row>
    <row r="12437" spans="1:10" x14ac:dyDescent="0.25">
      <c r="A12437" t="s">
        <v>225</v>
      </c>
      <c r="B12437" t="s">
        <v>80</v>
      </c>
      <c r="C12437" t="s">
        <v>32</v>
      </c>
      <c r="D12437">
        <v>804300</v>
      </c>
      <c r="E12437" t="s">
        <v>387</v>
      </c>
      <c r="F12437">
        <v>103</v>
      </c>
      <c r="G12437" t="s">
        <v>82</v>
      </c>
      <c r="H12437" t="s">
        <v>84</v>
      </c>
      <c r="I12437">
        <v>2000</v>
      </c>
      <c r="J12437">
        <v>642.00400000000002</v>
      </c>
    </row>
    <row r="12438" spans="1:10" x14ac:dyDescent="0.25">
      <c r="A12438" t="s">
        <v>227</v>
      </c>
      <c r="B12438" t="s">
        <v>80</v>
      </c>
      <c r="C12438" t="s">
        <v>37</v>
      </c>
      <c r="D12438">
        <v>120218</v>
      </c>
      <c r="E12438" t="s">
        <v>262</v>
      </c>
      <c r="F12438">
        <v>103</v>
      </c>
      <c r="G12438" t="s">
        <v>82</v>
      </c>
      <c r="H12438" t="s">
        <v>84</v>
      </c>
      <c r="I12438">
        <v>1990</v>
      </c>
      <c r="J12438">
        <v>9.3309199999999995E-4</v>
      </c>
    </row>
    <row r="12439" spans="1:10" x14ac:dyDescent="0.25">
      <c r="A12439" t="s">
        <v>227</v>
      </c>
      <c r="B12439" t="s">
        <v>80</v>
      </c>
      <c r="C12439" t="s">
        <v>37</v>
      </c>
      <c r="D12439">
        <v>150202</v>
      </c>
      <c r="E12439" t="s">
        <v>286</v>
      </c>
      <c r="F12439">
        <v>114</v>
      </c>
      <c r="G12439" t="s">
        <v>335</v>
      </c>
      <c r="H12439" t="s">
        <v>84</v>
      </c>
      <c r="I12439">
        <v>1990</v>
      </c>
      <c r="J12439">
        <v>1.8964499999999999E-2</v>
      </c>
    </row>
    <row r="12440" spans="1:10" x14ac:dyDescent="0.25">
      <c r="A12440" t="s">
        <v>227</v>
      </c>
      <c r="B12440" t="s">
        <v>80</v>
      </c>
      <c r="C12440" t="s">
        <v>37</v>
      </c>
      <c r="D12440">
        <v>130212</v>
      </c>
      <c r="E12440" t="s">
        <v>388</v>
      </c>
      <c r="F12440">
        <v>120</v>
      </c>
      <c r="G12440" t="s">
        <v>332</v>
      </c>
      <c r="H12440" t="s">
        <v>84</v>
      </c>
      <c r="I12440">
        <v>1990</v>
      </c>
      <c r="J12440">
        <v>4.0998299999999999</v>
      </c>
    </row>
    <row r="12441" spans="1:10" x14ac:dyDescent="0.25">
      <c r="A12441" t="s">
        <v>225</v>
      </c>
      <c r="B12441" t="s">
        <v>202</v>
      </c>
      <c r="C12441" t="s">
        <v>200</v>
      </c>
      <c r="D12441">
        <v>411900</v>
      </c>
      <c r="E12441" t="s">
        <v>353</v>
      </c>
      <c r="F12441">
        <v>120</v>
      </c>
      <c r="G12441" t="s">
        <v>332</v>
      </c>
      <c r="H12441" t="s">
        <v>84</v>
      </c>
      <c r="I12441">
        <v>1995</v>
      </c>
      <c r="J12441">
        <v>203.679</v>
      </c>
    </row>
    <row r="12442" spans="1:10" x14ac:dyDescent="0.25">
      <c r="A12442" t="s">
        <v>225</v>
      </c>
      <c r="B12442" t="s">
        <v>80</v>
      </c>
      <c r="C12442" t="s">
        <v>37</v>
      </c>
      <c r="D12442">
        <v>120303</v>
      </c>
      <c r="E12442" t="s">
        <v>259</v>
      </c>
      <c r="F12442">
        <v>120</v>
      </c>
      <c r="G12442" t="s">
        <v>332</v>
      </c>
      <c r="H12442" t="s">
        <v>84</v>
      </c>
      <c r="I12442">
        <v>2000</v>
      </c>
      <c r="J12442">
        <v>7.5486399999999998</v>
      </c>
    </row>
    <row r="12443" spans="1:10" x14ac:dyDescent="0.25">
      <c r="A12443" t="s">
        <v>225</v>
      </c>
      <c r="B12443" t="s">
        <v>80</v>
      </c>
      <c r="C12443" t="s">
        <v>37</v>
      </c>
      <c r="D12443">
        <v>130106</v>
      </c>
      <c r="E12443" t="s">
        <v>345</v>
      </c>
      <c r="F12443">
        <v>120</v>
      </c>
      <c r="G12443" t="s">
        <v>332</v>
      </c>
      <c r="H12443" t="s">
        <v>84</v>
      </c>
      <c r="I12443">
        <v>2005</v>
      </c>
      <c r="J12443">
        <v>14.8863</v>
      </c>
    </row>
    <row r="12444" spans="1:10" x14ac:dyDescent="0.25">
      <c r="A12444" t="s">
        <v>225</v>
      </c>
      <c r="B12444" t="s">
        <v>80</v>
      </c>
      <c r="C12444" t="s">
        <v>37</v>
      </c>
      <c r="D12444">
        <v>130113</v>
      </c>
      <c r="E12444" t="s">
        <v>339</v>
      </c>
      <c r="F12444">
        <v>120</v>
      </c>
      <c r="G12444" t="s">
        <v>332</v>
      </c>
      <c r="H12444" t="s">
        <v>84</v>
      </c>
      <c r="I12444">
        <v>2005</v>
      </c>
      <c r="J12444">
        <v>2.6829499999999999</v>
      </c>
    </row>
    <row r="12445" spans="1:10" x14ac:dyDescent="0.25">
      <c r="A12445" t="s">
        <v>227</v>
      </c>
      <c r="B12445" t="s">
        <v>202</v>
      </c>
      <c r="C12445" t="s">
        <v>201</v>
      </c>
      <c r="D12445">
        <v>450100</v>
      </c>
      <c r="E12445" t="s">
        <v>201</v>
      </c>
      <c r="F12445">
        <v>111</v>
      </c>
      <c r="G12445" t="s">
        <v>333</v>
      </c>
      <c r="H12445" t="s">
        <v>84</v>
      </c>
      <c r="I12445">
        <v>2000</v>
      </c>
      <c r="J12445">
        <v>25.937200000000001</v>
      </c>
    </row>
    <row r="12446" spans="1:10" x14ac:dyDescent="0.25">
      <c r="A12446" t="s">
        <v>224</v>
      </c>
      <c r="B12446" t="s">
        <v>80</v>
      </c>
      <c r="C12446" t="s">
        <v>37</v>
      </c>
      <c r="D12446">
        <v>120216</v>
      </c>
      <c r="E12446" t="s">
        <v>263</v>
      </c>
      <c r="F12446">
        <v>109</v>
      </c>
      <c r="G12446" t="s">
        <v>342</v>
      </c>
      <c r="H12446" t="s">
        <v>84</v>
      </c>
      <c r="I12446">
        <v>1995</v>
      </c>
      <c r="J12446">
        <v>8.0041999999999995E-3</v>
      </c>
    </row>
    <row r="12447" spans="1:10" x14ac:dyDescent="0.25">
      <c r="A12447" t="s">
        <v>224</v>
      </c>
      <c r="B12447" t="s">
        <v>80</v>
      </c>
      <c r="C12447" t="s">
        <v>37</v>
      </c>
      <c r="D12447">
        <v>120113</v>
      </c>
      <c r="E12447" t="s">
        <v>267</v>
      </c>
      <c r="F12447">
        <v>114</v>
      </c>
      <c r="G12447" t="s">
        <v>335</v>
      </c>
      <c r="H12447" t="s">
        <v>84</v>
      </c>
      <c r="I12447">
        <v>1995</v>
      </c>
      <c r="J12447">
        <v>6.9549299999999994E-2</v>
      </c>
    </row>
    <row r="12448" spans="1:10" x14ac:dyDescent="0.25">
      <c r="A12448" t="s">
        <v>224</v>
      </c>
      <c r="B12448" t="s">
        <v>80</v>
      </c>
      <c r="C12448" t="s">
        <v>37</v>
      </c>
      <c r="D12448">
        <v>130113</v>
      </c>
      <c r="E12448" t="s">
        <v>339</v>
      </c>
      <c r="F12448">
        <v>109</v>
      </c>
      <c r="G12448" t="s">
        <v>342</v>
      </c>
      <c r="H12448" t="s">
        <v>84</v>
      </c>
      <c r="I12448">
        <v>1995</v>
      </c>
      <c r="J12448">
        <v>0.74137900000000001</v>
      </c>
    </row>
    <row r="12449" spans="1:10" x14ac:dyDescent="0.25">
      <c r="A12449" t="s">
        <v>224</v>
      </c>
      <c r="B12449" t="s">
        <v>80</v>
      </c>
      <c r="C12449" t="s">
        <v>37</v>
      </c>
      <c r="D12449">
        <v>120303</v>
      </c>
      <c r="E12449" t="s">
        <v>259</v>
      </c>
      <c r="F12449">
        <v>111</v>
      </c>
      <c r="G12449" t="s">
        <v>333</v>
      </c>
      <c r="H12449" t="s">
        <v>84</v>
      </c>
      <c r="I12449">
        <v>1995</v>
      </c>
      <c r="J12449">
        <v>1.2501099999999999E-2</v>
      </c>
    </row>
    <row r="12450" spans="1:10" x14ac:dyDescent="0.25">
      <c r="A12450" t="s">
        <v>224</v>
      </c>
      <c r="B12450" t="s">
        <v>80</v>
      </c>
      <c r="C12450" t="s">
        <v>37</v>
      </c>
      <c r="D12450">
        <v>130303</v>
      </c>
      <c r="E12450" t="s">
        <v>351</v>
      </c>
      <c r="F12450">
        <v>111</v>
      </c>
      <c r="G12450" t="s">
        <v>333</v>
      </c>
      <c r="H12450" t="s">
        <v>84</v>
      </c>
      <c r="I12450">
        <v>1995</v>
      </c>
      <c r="J12450">
        <v>5.5118799999999998E-4</v>
      </c>
    </row>
    <row r="12451" spans="1:10" x14ac:dyDescent="0.25">
      <c r="A12451" t="s">
        <v>226</v>
      </c>
      <c r="B12451" t="s">
        <v>80</v>
      </c>
      <c r="C12451" t="s">
        <v>37</v>
      </c>
      <c r="D12451">
        <v>120219</v>
      </c>
      <c r="E12451" t="s">
        <v>261</v>
      </c>
      <c r="F12451">
        <v>114</v>
      </c>
      <c r="G12451" t="s">
        <v>335</v>
      </c>
      <c r="H12451" t="s">
        <v>84</v>
      </c>
      <c r="I12451">
        <v>1995</v>
      </c>
      <c r="J12451">
        <v>4.5893399999999999E-3</v>
      </c>
    </row>
    <row r="12452" spans="1:10" x14ac:dyDescent="0.25">
      <c r="A12452" t="s">
        <v>226</v>
      </c>
      <c r="B12452" t="s">
        <v>80</v>
      </c>
      <c r="C12452" t="s">
        <v>37</v>
      </c>
      <c r="D12452">
        <v>120106</v>
      </c>
      <c r="E12452" t="s">
        <v>269</v>
      </c>
      <c r="F12452">
        <v>115</v>
      </c>
      <c r="G12452" t="s">
        <v>341</v>
      </c>
      <c r="H12452" t="s">
        <v>84</v>
      </c>
      <c r="I12452">
        <v>1995</v>
      </c>
      <c r="J12452">
        <v>0.12903600000000001</v>
      </c>
    </row>
    <row r="12453" spans="1:10" x14ac:dyDescent="0.25">
      <c r="A12453" t="s">
        <v>226</v>
      </c>
      <c r="B12453" t="s">
        <v>80</v>
      </c>
      <c r="C12453" t="s">
        <v>37</v>
      </c>
      <c r="D12453">
        <v>120113</v>
      </c>
      <c r="E12453" t="s">
        <v>267</v>
      </c>
      <c r="F12453">
        <v>104</v>
      </c>
      <c r="G12453" t="s">
        <v>340</v>
      </c>
      <c r="H12453" t="s">
        <v>84</v>
      </c>
      <c r="I12453">
        <v>1995</v>
      </c>
      <c r="J12453">
        <v>1.6883099999999999E-3</v>
      </c>
    </row>
    <row r="12454" spans="1:10" x14ac:dyDescent="0.25">
      <c r="A12454" t="s">
        <v>223</v>
      </c>
      <c r="B12454" t="s">
        <v>80</v>
      </c>
      <c r="C12454" t="s">
        <v>37</v>
      </c>
      <c r="D12454">
        <v>130213</v>
      </c>
      <c r="E12454" t="s">
        <v>368</v>
      </c>
      <c r="F12454">
        <v>111</v>
      </c>
      <c r="G12454" t="s">
        <v>333</v>
      </c>
      <c r="H12454" t="s">
        <v>84</v>
      </c>
      <c r="I12454">
        <v>2005</v>
      </c>
      <c r="J12454">
        <v>2.02734E-2</v>
      </c>
    </row>
    <row r="12455" spans="1:10" x14ac:dyDescent="0.25">
      <c r="A12455" t="s">
        <v>226</v>
      </c>
      <c r="B12455" t="s">
        <v>80</v>
      </c>
      <c r="C12455" t="s">
        <v>191</v>
      </c>
      <c r="D12455">
        <v>230901</v>
      </c>
      <c r="E12455" t="s">
        <v>401</v>
      </c>
      <c r="F12455">
        <v>104</v>
      </c>
      <c r="G12455" t="s">
        <v>340</v>
      </c>
      <c r="H12455" t="s">
        <v>84</v>
      </c>
      <c r="I12455">
        <v>1990</v>
      </c>
      <c r="J12455">
        <v>1.6737200000000001E-2</v>
      </c>
    </row>
    <row r="12456" spans="1:10" x14ac:dyDescent="0.25">
      <c r="A12456" t="s">
        <v>224</v>
      </c>
      <c r="B12456" t="s">
        <v>80</v>
      </c>
      <c r="C12456" t="s">
        <v>37</v>
      </c>
      <c r="D12456">
        <v>120213</v>
      </c>
      <c r="E12456" t="s">
        <v>265</v>
      </c>
      <c r="F12456">
        <v>120</v>
      </c>
      <c r="G12456" t="s">
        <v>332</v>
      </c>
      <c r="H12456" t="s">
        <v>84</v>
      </c>
      <c r="I12456">
        <v>1990</v>
      </c>
      <c r="J12456">
        <v>63.313000000000002</v>
      </c>
    </row>
    <row r="12457" spans="1:10" x14ac:dyDescent="0.25">
      <c r="A12457" t="s">
        <v>224</v>
      </c>
      <c r="B12457" t="s">
        <v>80</v>
      </c>
      <c r="C12457" t="s">
        <v>37</v>
      </c>
      <c r="D12457">
        <v>120213</v>
      </c>
      <c r="E12457" t="s">
        <v>265</v>
      </c>
      <c r="F12457">
        <v>115</v>
      </c>
      <c r="G12457" t="s">
        <v>341</v>
      </c>
      <c r="H12457" t="s">
        <v>84</v>
      </c>
      <c r="I12457">
        <v>1990</v>
      </c>
      <c r="J12457">
        <v>3.7242900000000002E-2</v>
      </c>
    </row>
    <row r="12458" spans="1:10" x14ac:dyDescent="0.25">
      <c r="A12458" t="s">
        <v>223</v>
      </c>
      <c r="B12458" t="s">
        <v>80</v>
      </c>
      <c r="C12458" t="s">
        <v>37</v>
      </c>
      <c r="D12458">
        <v>120213</v>
      </c>
      <c r="E12458" t="s">
        <v>265</v>
      </c>
      <c r="F12458">
        <v>104</v>
      </c>
      <c r="G12458" t="s">
        <v>340</v>
      </c>
      <c r="H12458" t="s">
        <v>84</v>
      </c>
      <c r="I12458">
        <v>1995</v>
      </c>
      <c r="J12458">
        <v>7.2398899999999997E-3</v>
      </c>
    </row>
    <row r="12459" spans="1:10" x14ac:dyDescent="0.25">
      <c r="A12459" t="s">
        <v>225</v>
      </c>
      <c r="B12459" t="s">
        <v>80</v>
      </c>
      <c r="C12459" t="s">
        <v>81</v>
      </c>
      <c r="D12459">
        <v>230800</v>
      </c>
      <c r="E12459" t="s">
        <v>379</v>
      </c>
      <c r="F12459">
        <v>120</v>
      </c>
      <c r="G12459" t="s">
        <v>332</v>
      </c>
      <c r="H12459" t="s">
        <v>84</v>
      </c>
      <c r="I12459">
        <v>2005</v>
      </c>
      <c r="J12459">
        <v>180.542</v>
      </c>
    </row>
    <row r="12460" spans="1:10" x14ac:dyDescent="0.25">
      <c r="A12460" t="s">
        <v>226</v>
      </c>
      <c r="B12460" t="s">
        <v>80</v>
      </c>
      <c r="C12460" t="s">
        <v>37</v>
      </c>
      <c r="D12460">
        <v>130303</v>
      </c>
      <c r="E12460" t="s">
        <v>351</v>
      </c>
      <c r="F12460">
        <v>111</v>
      </c>
      <c r="G12460" t="s">
        <v>333</v>
      </c>
      <c r="H12460" t="s">
        <v>84</v>
      </c>
      <c r="I12460">
        <v>1990</v>
      </c>
      <c r="J12460">
        <v>3.1042299999999999E-4</v>
      </c>
    </row>
    <row r="12461" spans="1:10" x14ac:dyDescent="0.25">
      <c r="A12461" t="s">
        <v>226</v>
      </c>
      <c r="B12461" t="s">
        <v>80</v>
      </c>
      <c r="C12461" t="s">
        <v>37</v>
      </c>
      <c r="D12461">
        <v>120106</v>
      </c>
      <c r="E12461" t="s">
        <v>269</v>
      </c>
      <c r="F12461">
        <v>111</v>
      </c>
      <c r="G12461" t="s">
        <v>333</v>
      </c>
      <c r="H12461" t="s">
        <v>84</v>
      </c>
      <c r="I12461">
        <v>1990</v>
      </c>
      <c r="J12461">
        <v>1.0786199999999999</v>
      </c>
    </row>
    <row r="12462" spans="1:10" x14ac:dyDescent="0.25">
      <c r="A12462" t="s">
        <v>226</v>
      </c>
      <c r="B12462" t="s">
        <v>80</v>
      </c>
      <c r="C12462" t="s">
        <v>37</v>
      </c>
      <c r="D12462">
        <v>120106</v>
      </c>
      <c r="E12462" t="s">
        <v>269</v>
      </c>
      <c r="F12462">
        <v>103</v>
      </c>
      <c r="G12462" t="s">
        <v>82</v>
      </c>
      <c r="H12462" t="s">
        <v>84</v>
      </c>
      <c r="I12462">
        <v>1990</v>
      </c>
      <c r="J12462">
        <v>1.0786199999999999E-2</v>
      </c>
    </row>
    <row r="12463" spans="1:10" x14ac:dyDescent="0.25">
      <c r="A12463" t="s">
        <v>226</v>
      </c>
      <c r="B12463" t="s">
        <v>80</v>
      </c>
      <c r="C12463" t="s">
        <v>37</v>
      </c>
      <c r="D12463">
        <v>120219</v>
      </c>
      <c r="E12463" t="s">
        <v>261</v>
      </c>
      <c r="F12463">
        <v>104</v>
      </c>
      <c r="G12463" t="s">
        <v>340</v>
      </c>
      <c r="H12463" t="s">
        <v>84</v>
      </c>
      <c r="I12463">
        <v>1990</v>
      </c>
      <c r="J12463">
        <v>7.2409499999999998E-5</v>
      </c>
    </row>
    <row r="12464" spans="1:10" x14ac:dyDescent="0.25">
      <c r="A12464" t="s">
        <v>223</v>
      </c>
      <c r="B12464" t="s">
        <v>80</v>
      </c>
      <c r="C12464" t="s">
        <v>192</v>
      </c>
      <c r="D12464">
        <v>203100</v>
      </c>
      <c r="E12464" t="s">
        <v>420</v>
      </c>
      <c r="F12464">
        <v>109</v>
      </c>
      <c r="G12464" t="s">
        <v>342</v>
      </c>
      <c r="H12464" t="s">
        <v>84</v>
      </c>
      <c r="I12464">
        <v>1995</v>
      </c>
      <c r="J12464">
        <v>11.385199999999999</v>
      </c>
    </row>
    <row r="12465" spans="1:10" x14ac:dyDescent="0.25">
      <c r="A12465" t="s">
        <v>227</v>
      </c>
      <c r="B12465" t="s">
        <v>80</v>
      </c>
      <c r="C12465" t="s">
        <v>37</v>
      </c>
      <c r="D12465">
        <v>120216</v>
      </c>
      <c r="E12465" t="s">
        <v>263</v>
      </c>
      <c r="F12465">
        <v>114</v>
      </c>
      <c r="G12465" t="s">
        <v>335</v>
      </c>
      <c r="H12465" t="s">
        <v>84</v>
      </c>
      <c r="I12465">
        <v>2014</v>
      </c>
      <c r="J12465">
        <v>5.7490100000000002E-2</v>
      </c>
    </row>
    <row r="12466" spans="1:10" x14ac:dyDescent="0.25">
      <c r="A12466" t="s">
        <v>226</v>
      </c>
      <c r="B12466" t="s">
        <v>75</v>
      </c>
      <c r="C12466" t="s">
        <v>31</v>
      </c>
      <c r="D12466" t="s">
        <v>235</v>
      </c>
      <c r="E12466" t="s">
        <v>234</v>
      </c>
      <c r="F12466">
        <v>111</v>
      </c>
      <c r="G12466" t="s">
        <v>333</v>
      </c>
      <c r="H12466" t="s">
        <v>84</v>
      </c>
      <c r="I12466">
        <v>2015</v>
      </c>
      <c r="J12466">
        <v>1.3224199999999999</v>
      </c>
    </row>
    <row r="12467" spans="1:10" x14ac:dyDescent="0.25">
      <c r="A12467" t="s">
        <v>227</v>
      </c>
      <c r="B12467" t="s">
        <v>80</v>
      </c>
      <c r="C12467" t="s">
        <v>37</v>
      </c>
      <c r="D12467">
        <v>130113</v>
      </c>
      <c r="E12467" t="s">
        <v>339</v>
      </c>
      <c r="F12467">
        <v>104</v>
      </c>
      <c r="G12467" t="s">
        <v>340</v>
      </c>
      <c r="H12467" t="s">
        <v>84</v>
      </c>
      <c r="I12467">
        <v>1995</v>
      </c>
      <c r="J12467">
        <v>1.20049E-3</v>
      </c>
    </row>
    <row r="12468" spans="1:10" x14ac:dyDescent="0.25">
      <c r="A12468" t="s">
        <v>227</v>
      </c>
      <c r="B12468" t="s">
        <v>80</v>
      </c>
      <c r="C12468" t="s">
        <v>37</v>
      </c>
      <c r="D12468">
        <v>120113</v>
      </c>
      <c r="E12468" t="s">
        <v>267</v>
      </c>
      <c r="F12468">
        <v>104</v>
      </c>
      <c r="G12468" t="s">
        <v>340</v>
      </c>
      <c r="H12468" t="s">
        <v>84</v>
      </c>
      <c r="I12468">
        <v>1995</v>
      </c>
      <c r="J12468">
        <v>8.5590200000000005E-3</v>
      </c>
    </row>
    <row r="12469" spans="1:10" x14ac:dyDescent="0.25">
      <c r="A12469" t="s">
        <v>227</v>
      </c>
      <c r="B12469" t="s">
        <v>80</v>
      </c>
      <c r="C12469" t="s">
        <v>37</v>
      </c>
      <c r="D12469">
        <v>120303</v>
      </c>
      <c r="E12469" t="s">
        <v>259</v>
      </c>
      <c r="F12469">
        <v>104</v>
      </c>
      <c r="G12469" t="s">
        <v>340</v>
      </c>
      <c r="H12469" t="s">
        <v>84</v>
      </c>
      <c r="I12469">
        <v>1995</v>
      </c>
      <c r="J12469">
        <v>7.6922000000000004E-4</v>
      </c>
    </row>
    <row r="12470" spans="1:10" x14ac:dyDescent="0.25">
      <c r="A12470" t="s">
        <v>223</v>
      </c>
      <c r="B12470" t="s">
        <v>80</v>
      </c>
      <c r="C12470" t="s">
        <v>81</v>
      </c>
      <c r="D12470">
        <v>230702</v>
      </c>
      <c r="E12470" t="s">
        <v>231</v>
      </c>
      <c r="F12470">
        <v>109</v>
      </c>
      <c r="G12470" t="s">
        <v>342</v>
      </c>
      <c r="H12470" t="s">
        <v>84</v>
      </c>
      <c r="I12470">
        <v>2000</v>
      </c>
      <c r="J12470">
        <v>20.4938</v>
      </c>
    </row>
    <row r="12471" spans="1:10" x14ac:dyDescent="0.25">
      <c r="A12471" t="s">
        <v>223</v>
      </c>
      <c r="B12471" t="s">
        <v>80</v>
      </c>
      <c r="C12471" t="s">
        <v>81</v>
      </c>
      <c r="D12471">
        <v>230702</v>
      </c>
      <c r="E12471" t="s">
        <v>231</v>
      </c>
      <c r="F12471">
        <v>109</v>
      </c>
      <c r="G12471" t="s">
        <v>342</v>
      </c>
      <c r="H12471" t="s">
        <v>84</v>
      </c>
      <c r="I12471">
        <v>2005</v>
      </c>
      <c r="J12471">
        <v>21.889399999999998</v>
      </c>
    </row>
    <row r="12472" spans="1:10" x14ac:dyDescent="0.25">
      <c r="A12472" t="s">
        <v>229</v>
      </c>
      <c r="B12472" t="s">
        <v>80</v>
      </c>
      <c r="C12472" t="s">
        <v>37</v>
      </c>
      <c r="D12472">
        <v>120212</v>
      </c>
      <c r="E12472" t="s">
        <v>266</v>
      </c>
      <c r="F12472">
        <v>115</v>
      </c>
      <c r="G12472" t="s">
        <v>341</v>
      </c>
      <c r="H12472" t="s">
        <v>84</v>
      </c>
      <c r="I12472">
        <v>1990</v>
      </c>
      <c r="J12472">
        <v>0.35656300000000002</v>
      </c>
    </row>
    <row r="12473" spans="1:10" x14ac:dyDescent="0.25">
      <c r="A12473" t="s">
        <v>226</v>
      </c>
      <c r="B12473" t="s">
        <v>80</v>
      </c>
      <c r="C12473" t="s">
        <v>37</v>
      </c>
      <c r="D12473">
        <v>120218</v>
      </c>
      <c r="E12473" t="s">
        <v>262</v>
      </c>
      <c r="F12473">
        <v>114</v>
      </c>
      <c r="G12473" t="s">
        <v>335</v>
      </c>
      <c r="H12473" t="s">
        <v>84</v>
      </c>
      <c r="I12473">
        <v>2000</v>
      </c>
      <c r="J12473">
        <v>9.3812599999999996E-4</v>
      </c>
    </row>
    <row r="12474" spans="1:10" x14ac:dyDescent="0.25">
      <c r="A12474" t="s">
        <v>226</v>
      </c>
      <c r="B12474" t="s">
        <v>80</v>
      </c>
      <c r="C12474" t="s">
        <v>37</v>
      </c>
      <c r="D12474">
        <v>130215</v>
      </c>
      <c r="E12474" t="s">
        <v>384</v>
      </c>
      <c r="F12474">
        <v>104</v>
      </c>
      <c r="G12474" t="s">
        <v>340</v>
      </c>
      <c r="H12474" t="s">
        <v>84</v>
      </c>
      <c r="I12474">
        <v>2000</v>
      </c>
      <c r="J12474">
        <v>1.4147399999999999E-7</v>
      </c>
    </row>
    <row r="12475" spans="1:10" x14ac:dyDescent="0.25">
      <c r="A12475" t="s">
        <v>226</v>
      </c>
      <c r="B12475" t="s">
        <v>80</v>
      </c>
      <c r="C12475" t="s">
        <v>37</v>
      </c>
      <c r="D12475">
        <v>150103</v>
      </c>
      <c r="E12475" t="s">
        <v>287</v>
      </c>
      <c r="F12475">
        <v>111</v>
      </c>
      <c r="G12475" t="s">
        <v>333</v>
      </c>
      <c r="H12475" t="s">
        <v>84</v>
      </c>
      <c r="I12475">
        <v>1995</v>
      </c>
      <c r="J12475">
        <v>1.48726E-3</v>
      </c>
    </row>
    <row r="12476" spans="1:10" x14ac:dyDescent="0.25">
      <c r="A12476" t="s">
        <v>226</v>
      </c>
      <c r="B12476" t="s">
        <v>80</v>
      </c>
      <c r="C12476" t="s">
        <v>37</v>
      </c>
      <c r="D12476">
        <v>130113</v>
      </c>
      <c r="E12476" t="s">
        <v>339</v>
      </c>
      <c r="F12476">
        <v>120</v>
      </c>
      <c r="G12476" t="s">
        <v>332</v>
      </c>
      <c r="H12476" t="s">
        <v>84</v>
      </c>
      <c r="I12476">
        <v>1995</v>
      </c>
      <c r="J12476">
        <v>0.35520200000000002</v>
      </c>
    </row>
    <row r="12477" spans="1:10" x14ac:dyDescent="0.25">
      <c r="A12477" t="s">
        <v>226</v>
      </c>
      <c r="B12477" t="s">
        <v>80</v>
      </c>
      <c r="C12477" t="s">
        <v>37</v>
      </c>
      <c r="D12477">
        <v>130303</v>
      </c>
      <c r="E12477" t="s">
        <v>351</v>
      </c>
      <c r="F12477">
        <v>111</v>
      </c>
      <c r="G12477" t="s">
        <v>333</v>
      </c>
      <c r="H12477" t="s">
        <v>84</v>
      </c>
      <c r="I12477">
        <v>1995</v>
      </c>
      <c r="J12477">
        <v>6.6900300000000005E-4</v>
      </c>
    </row>
    <row r="12478" spans="1:10" x14ac:dyDescent="0.25">
      <c r="A12478" t="s">
        <v>226</v>
      </c>
      <c r="B12478" t="s">
        <v>80</v>
      </c>
      <c r="C12478" t="s">
        <v>37</v>
      </c>
      <c r="D12478">
        <v>120213</v>
      </c>
      <c r="E12478" t="s">
        <v>265</v>
      </c>
      <c r="F12478">
        <v>115</v>
      </c>
      <c r="G12478" t="s">
        <v>341</v>
      </c>
      <c r="H12478" t="s">
        <v>84</v>
      </c>
      <c r="I12478">
        <v>2000</v>
      </c>
      <c r="J12478">
        <v>3.8255699999999997E-2</v>
      </c>
    </row>
    <row r="12479" spans="1:10" x14ac:dyDescent="0.25">
      <c r="A12479" t="s">
        <v>224</v>
      </c>
      <c r="B12479" t="s">
        <v>80</v>
      </c>
      <c r="C12479" t="s">
        <v>37</v>
      </c>
      <c r="D12479">
        <v>120112</v>
      </c>
      <c r="E12479" t="s">
        <v>268</v>
      </c>
      <c r="F12479">
        <v>103</v>
      </c>
      <c r="G12479" t="s">
        <v>82</v>
      </c>
      <c r="H12479" t="s">
        <v>84</v>
      </c>
      <c r="I12479">
        <v>2000</v>
      </c>
      <c r="J12479">
        <v>7.9858999999999996E-4</v>
      </c>
    </row>
    <row r="12480" spans="1:10" x14ac:dyDescent="0.25">
      <c r="A12480" t="s">
        <v>224</v>
      </c>
      <c r="B12480" t="s">
        <v>80</v>
      </c>
      <c r="C12480" t="s">
        <v>37</v>
      </c>
      <c r="D12480">
        <v>120105</v>
      </c>
      <c r="E12480" t="s">
        <v>270</v>
      </c>
      <c r="F12480">
        <v>120</v>
      </c>
      <c r="G12480" t="s">
        <v>332</v>
      </c>
      <c r="H12480" t="s">
        <v>84</v>
      </c>
      <c r="I12480">
        <v>2000</v>
      </c>
      <c r="J12480">
        <v>32.836199999999998</v>
      </c>
    </row>
    <row r="12481" spans="1:10" x14ac:dyDescent="0.25">
      <c r="A12481" t="s">
        <v>224</v>
      </c>
      <c r="B12481" t="s">
        <v>80</v>
      </c>
      <c r="C12481" t="s">
        <v>37</v>
      </c>
      <c r="D12481">
        <v>120105</v>
      </c>
      <c r="E12481" t="s">
        <v>270</v>
      </c>
      <c r="F12481">
        <v>115</v>
      </c>
      <c r="G12481" t="s">
        <v>341</v>
      </c>
      <c r="H12481" t="s">
        <v>84</v>
      </c>
      <c r="I12481">
        <v>2000</v>
      </c>
      <c r="J12481">
        <v>3.4564400000000002E-2</v>
      </c>
    </row>
    <row r="12482" spans="1:10" x14ac:dyDescent="0.25">
      <c r="A12482" t="s">
        <v>224</v>
      </c>
      <c r="B12482" t="s">
        <v>74</v>
      </c>
      <c r="C12482" t="s">
        <v>34</v>
      </c>
      <c r="D12482">
        <v>901000</v>
      </c>
      <c r="E12482" t="s">
        <v>34</v>
      </c>
      <c r="F12482">
        <v>103</v>
      </c>
      <c r="G12482" t="s">
        <v>82</v>
      </c>
      <c r="H12482" t="s">
        <v>84</v>
      </c>
      <c r="I12482">
        <v>1995</v>
      </c>
      <c r="J12482">
        <v>2.2672300000000001</v>
      </c>
    </row>
    <row r="12483" spans="1:10" x14ac:dyDescent="0.25">
      <c r="A12483" t="s">
        <v>223</v>
      </c>
      <c r="B12483" t="s">
        <v>80</v>
      </c>
      <c r="C12483" t="s">
        <v>37</v>
      </c>
      <c r="D12483">
        <v>130213</v>
      </c>
      <c r="E12483" t="s">
        <v>368</v>
      </c>
      <c r="F12483">
        <v>109</v>
      </c>
      <c r="G12483" t="s">
        <v>342</v>
      </c>
      <c r="H12483" t="s">
        <v>84</v>
      </c>
      <c r="I12483">
        <v>2005</v>
      </c>
      <c r="J12483">
        <v>1.92598</v>
      </c>
    </row>
    <row r="12484" spans="1:10" x14ac:dyDescent="0.25">
      <c r="A12484" t="s">
        <v>227</v>
      </c>
      <c r="B12484" t="s">
        <v>80</v>
      </c>
      <c r="C12484" t="s">
        <v>37</v>
      </c>
      <c r="D12484">
        <v>130212</v>
      </c>
      <c r="E12484" t="s">
        <v>388</v>
      </c>
      <c r="F12484">
        <v>114</v>
      </c>
      <c r="G12484" t="s">
        <v>335</v>
      </c>
      <c r="H12484" t="s">
        <v>84</v>
      </c>
      <c r="I12484">
        <v>2005</v>
      </c>
      <c r="J12484">
        <v>0.121715</v>
      </c>
    </row>
    <row r="12485" spans="1:10" x14ac:dyDescent="0.25">
      <c r="A12485" t="s">
        <v>225</v>
      </c>
      <c r="B12485" t="s">
        <v>80</v>
      </c>
      <c r="C12485" t="s">
        <v>37</v>
      </c>
      <c r="D12485">
        <v>130218</v>
      </c>
      <c r="E12485" t="s">
        <v>343</v>
      </c>
      <c r="F12485">
        <v>111</v>
      </c>
      <c r="G12485" t="s">
        <v>333</v>
      </c>
      <c r="H12485" t="s">
        <v>84</v>
      </c>
      <c r="I12485">
        <v>2010</v>
      </c>
      <c r="J12485">
        <v>2.6581899999999998E-4</v>
      </c>
    </row>
    <row r="12486" spans="1:10" x14ac:dyDescent="0.25">
      <c r="A12486" t="s">
        <v>223</v>
      </c>
      <c r="B12486" t="s">
        <v>80</v>
      </c>
      <c r="C12486" t="s">
        <v>37</v>
      </c>
      <c r="D12486">
        <v>120219</v>
      </c>
      <c r="E12486" t="s">
        <v>261</v>
      </c>
      <c r="F12486">
        <v>109</v>
      </c>
      <c r="G12486" t="s">
        <v>342</v>
      </c>
      <c r="H12486" t="s">
        <v>84</v>
      </c>
      <c r="I12486">
        <v>2010</v>
      </c>
      <c r="J12486">
        <v>5.2746499999999997E-3</v>
      </c>
    </row>
    <row r="12487" spans="1:10" x14ac:dyDescent="0.25">
      <c r="A12487" t="s">
        <v>223</v>
      </c>
      <c r="B12487" t="s">
        <v>80</v>
      </c>
      <c r="C12487" t="s">
        <v>37</v>
      </c>
      <c r="D12487">
        <v>120213</v>
      </c>
      <c r="E12487" t="s">
        <v>265</v>
      </c>
      <c r="F12487">
        <v>114</v>
      </c>
      <c r="G12487" t="s">
        <v>335</v>
      </c>
      <c r="H12487" t="s">
        <v>84</v>
      </c>
      <c r="I12487">
        <v>2010</v>
      </c>
      <c r="J12487">
        <v>0.23779500000000001</v>
      </c>
    </row>
    <row r="12488" spans="1:10" x14ac:dyDescent="0.25">
      <c r="A12488" t="s">
        <v>224</v>
      </c>
      <c r="B12488" t="s">
        <v>80</v>
      </c>
      <c r="C12488" t="s">
        <v>81</v>
      </c>
      <c r="D12488">
        <v>260201</v>
      </c>
      <c r="E12488" t="s">
        <v>230</v>
      </c>
      <c r="F12488">
        <v>120</v>
      </c>
      <c r="G12488" t="s">
        <v>332</v>
      </c>
      <c r="H12488" t="s">
        <v>84</v>
      </c>
      <c r="I12488">
        <v>2000</v>
      </c>
      <c r="J12488">
        <v>0.632853</v>
      </c>
    </row>
    <row r="12489" spans="1:10" x14ac:dyDescent="0.25">
      <c r="A12489" t="s">
        <v>224</v>
      </c>
      <c r="B12489" t="s">
        <v>76</v>
      </c>
      <c r="C12489" t="s">
        <v>78</v>
      </c>
      <c r="D12489">
        <v>8902500</v>
      </c>
      <c r="E12489" t="s">
        <v>327</v>
      </c>
      <c r="F12489">
        <v>109</v>
      </c>
      <c r="G12489" t="s">
        <v>342</v>
      </c>
      <c r="H12489" t="s">
        <v>84</v>
      </c>
      <c r="I12489">
        <v>2015</v>
      </c>
      <c r="J12489">
        <v>271.30799999999999</v>
      </c>
    </row>
    <row r="12490" spans="1:10" x14ac:dyDescent="0.25">
      <c r="A12490" t="s">
        <v>229</v>
      </c>
      <c r="B12490" t="s">
        <v>202</v>
      </c>
      <c r="C12490" t="s">
        <v>201</v>
      </c>
      <c r="D12490">
        <v>450100</v>
      </c>
      <c r="E12490" t="s">
        <v>201</v>
      </c>
      <c r="F12490">
        <v>104</v>
      </c>
      <c r="G12490" t="s">
        <v>340</v>
      </c>
      <c r="H12490" t="s">
        <v>84</v>
      </c>
      <c r="I12490">
        <v>2010</v>
      </c>
      <c r="J12490">
        <v>0.91247</v>
      </c>
    </row>
    <row r="12491" spans="1:10" x14ac:dyDescent="0.25">
      <c r="A12491" t="s">
        <v>229</v>
      </c>
      <c r="B12491" t="s">
        <v>80</v>
      </c>
      <c r="C12491" t="s">
        <v>37</v>
      </c>
      <c r="D12491">
        <v>130213</v>
      </c>
      <c r="E12491" t="s">
        <v>368</v>
      </c>
      <c r="F12491">
        <v>104</v>
      </c>
      <c r="G12491" t="s">
        <v>340</v>
      </c>
      <c r="H12491" t="s">
        <v>84</v>
      </c>
      <c r="I12491">
        <v>2010</v>
      </c>
      <c r="J12491">
        <v>1.68392E-3</v>
      </c>
    </row>
    <row r="12492" spans="1:10" x14ac:dyDescent="0.25">
      <c r="A12492" t="s">
        <v>225</v>
      </c>
      <c r="B12492" t="s">
        <v>80</v>
      </c>
      <c r="C12492" t="s">
        <v>37</v>
      </c>
      <c r="D12492">
        <v>120105</v>
      </c>
      <c r="E12492" t="s">
        <v>270</v>
      </c>
      <c r="F12492">
        <v>111</v>
      </c>
      <c r="G12492" t="s">
        <v>333</v>
      </c>
      <c r="H12492" t="s">
        <v>84</v>
      </c>
      <c r="I12492">
        <v>2010</v>
      </c>
      <c r="J12492">
        <v>2.1054499999999998</v>
      </c>
    </row>
    <row r="12493" spans="1:10" x14ac:dyDescent="0.25">
      <c r="A12493" t="s">
        <v>229</v>
      </c>
      <c r="B12493" t="s">
        <v>80</v>
      </c>
      <c r="C12493" t="s">
        <v>32</v>
      </c>
      <c r="D12493">
        <v>230500</v>
      </c>
      <c r="E12493" t="s">
        <v>356</v>
      </c>
      <c r="F12493">
        <v>120</v>
      </c>
      <c r="G12493" t="s">
        <v>332</v>
      </c>
      <c r="H12493" t="s">
        <v>84</v>
      </c>
      <c r="I12493">
        <v>2000</v>
      </c>
      <c r="J12493">
        <v>12.3927</v>
      </c>
    </row>
    <row r="12494" spans="1:10" x14ac:dyDescent="0.25">
      <c r="A12494" t="s">
        <v>229</v>
      </c>
      <c r="B12494" t="s">
        <v>75</v>
      </c>
      <c r="C12494" t="s">
        <v>31</v>
      </c>
      <c r="D12494" t="s">
        <v>237</v>
      </c>
      <c r="E12494" t="s">
        <v>236</v>
      </c>
      <c r="F12494">
        <v>115</v>
      </c>
      <c r="G12494" t="s">
        <v>341</v>
      </c>
      <c r="H12494" t="s">
        <v>84</v>
      </c>
      <c r="I12494">
        <v>1995</v>
      </c>
      <c r="J12494">
        <v>93.115499999999997</v>
      </c>
    </row>
    <row r="12495" spans="1:10" x14ac:dyDescent="0.25">
      <c r="A12495" t="s">
        <v>227</v>
      </c>
      <c r="B12495" t="s">
        <v>80</v>
      </c>
      <c r="C12495" t="s">
        <v>37</v>
      </c>
      <c r="D12495">
        <v>130216</v>
      </c>
      <c r="E12495" t="s">
        <v>355</v>
      </c>
      <c r="F12495">
        <v>104</v>
      </c>
      <c r="G12495" t="s">
        <v>340</v>
      </c>
      <c r="H12495" t="s">
        <v>84</v>
      </c>
      <c r="I12495">
        <v>2015</v>
      </c>
      <c r="J12495">
        <v>1.47171E-4</v>
      </c>
    </row>
    <row r="12496" spans="1:10" x14ac:dyDescent="0.25">
      <c r="A12496" t="s">
        <v>225</v>
      </c>
      <c r="B12496" t="s">
        <v>202</v>
      </c>
      <c r="C12496" t="s">
        <v>199</v>
      </c>
      <c r="D12496" t="s">
        <v>381</v>
      </c>
      <c r="E12496" t="s">
        <v>380</v>
      </c>
      <c r="F12496">
        <v>104</v>
      </c>
      <c r="G12496" t="s">
        <v>340</v>
      </c>
      <c r="H12496" t="s">
        <v>84</v>
      </c>
      <c r="I12496">
        <v>1990</v>
      </c>
      <c r="J12496">
        <v>274.63299999999998</v>
      </c>
    </row>
    <row r="12497" spans="1:10" x14ac:dyDescent="0.25">
      <c r="A12497" t="s">
        <v>223</v>
      </c>
      <c r="B12497" t="s">
        <v>202</v>
      </c>
      <c r="C12497" t="s">
        <v>199</v>
      </c>
      <c r="D12497" t="s">
        <v>381</v>
      </c>
      <c r="E12497" t="s">
        <v>380</v>
      </c>
      <c r="F12497">
        <v>109</v>
      </c>
      <c r="G12497" t="s">
        <v>342</v>
      </c>
      <c r="H12497" t="s">
        <v>84</v>
      </c>
      <c r="I12497">
        <v>2000</v>
      </c>
      <c r="J12497">
        <v>2963.69</v>
      </c>
    </row>
    <row r="12498" spans="1:10" x14ac:dyDescent="0.25">
      <c r="A12498" t="s">
        <v>224</v>
      </c>
      <c r="B12498" t="s">
        <v>80</v>
      </c>
      <c r="C12498" t="s">
        <v>37</v>
      </c>
      <c r="D12498">
        <v>130106</v>
      </c>
      <c r="E12498" t="s">
        <v>345</v>
      </c>
      <c r="F12498">
        <v>120</v>
      </c>
      <c r="G12498" t="s">
        <v>332</v>
      </c>
      <c r="H12498" t="s">
        <v>84</v>
      </c>
      <c r="I12498">
        <v>2014</v>
      </c>
      <c r="J12498">
        <v>2.6309999999999998</v>
      </c>
    </row>
    <row r="12499" spans="1:10" x14ac:dyDescent="0.25">
      <c r="A12499" t="s">
        <v>224</v>
      </c>
      <c r="B12499" t="s">
        <v>80</v>
      </c>
      <c r="C12499" t="s">
        <v>37</v>
      </c>
      <c r="D12499">
        <v>120303</v>
      </c>
      <c r="E12499" t="s">
        <v>259</v>
      </c>
      <c r="F12499">
        <v>120</v>
      </c>
      <c r="G12499" t="s">
        <v>332</v>
      </c>
      <c r="H12499" t="s">
        <v>84</v>
      </c>
      <c r="I12499">
        <v>2014</v>
      </c>
      <c r="J12499">
        <v>1.62782</v>
      </c>
    </row>
    <row r="12500" spans="1:10" x14ac:dyDescent="0.25">
      <c r="A12500" t="s">
        <v>224</v>
      </c>
      <c r="B12500" t="s">
        <v>80</v>
      </c>
      <c r="C12500" t="s">
        <v>37</v>
      </c>
      <c r="D12500">
        <v>130113</v>
      </c>
      <c r="E12500" t="s">
        <v>339</v>
      </c>
      <c r="F12500">
        <v>111</v>
      </c>
      <c r="G12500" t="s">
        <v>333</v>
      </c>
      <c r="H12500" t="s">
        <v>84</v>
      </c>
      <c r="I12500">
        <v>2014</v>
      </c>
      <c r="J12500">
        <v>1.09035E-2</v>
      </c>
    </row>
    <row r="12501" spans="1:10" x14ac:dyDescent="0.25">
      <c r="A12501" t="s">
        <v>225</v>
      </c>
      <c r="B12501" t="s">
        <v>73</v>
      </c>
      <c r="C12501" t="s">
        <v>209</v>
      </c>
      <c r="D12501" t="s">
        <v>371</v>
      </c>
      <c r="E12501" t="s">
        <v>370</v>
      </c>
      <c r="F12501">
        <v>122</v>
      </c>
      <c r="G12501" t="s">
        <v>369</v>
      </c>
      <c r="H12501" t="s">
        <v>84</v>
      </c>
      <c r="I12501">
        <v>2015</v>
      </c>
      <c r="J12501">
        <v>3.9</v>
      </c>
    </row>
    <row r="12502" spans="1:10" x14ac:dyDescent="0.25">
      <c r="A12502" t="s">
        <v>225</v>
      </c>
      <c r="B12502" t="s">
        <v>79</v>
      </c>
      <c r="C12502" t="s">
        <v>33</v>
      </c>
      <c r="D12502">
        <v>9400000</v>
      </c>
      <c r="E12502" t="s">
        <v>246</v>
      </c>
      <c r="F12502">
        <v>122</v>
      </c>
      <c r="G12502" t="s">
        <v>369</v>
      </c>
      <c r="H12502" t="s">
        <v>84</v>
      </c>
      <c r="I12502">
        <v>2010</v>
      </c>
      <c r="J12502">
        <v>2649.17</v>
      </c>
    </row>
    <row r="12503" spans="1:10" x14ac:dyDescent="0.25">
      <c r="A12503" t="s">
        <v>229</v>
      </c>
      <c r="B12503" t="s">
        <v>80</v>
      </c>
      <c r="C12503" t="s">
        <v>37</v>
      </c>
      <c r="D12503">
        <v>120213</v>
      </c>
      <c r="E12503" t="s">
        <v>265</v>
      </c>
      <c r="F12503">
        <v>114</v>
      </c>
      <c r="G12503" t="s">
        <v>335</v>
      </c>
      <c r="H12503" t="s">
        <v>84</v>
      </c>
      <c r="I12503">
        <v>2015</v>
      </c>
      <c r="J12503">
        <v>0.83364400000000005</v>
      </c>
    </row>
    <row r="12504" spans="1:10" x14ac:dyDescent="0.25">
      <c r="A12504" t="s">
        <v>229</v>
      </c>
      <c r="B12504" t="s">
        <v>80</v>
      </c>
      <c r="C12504" t="s">
        <v>37</v>
      </c>
      <c r="D12504">
        <v>120213</v>
      </c>
      <c r="E12504" t="s">
        <v>265</v>
      </c>
      <c r="F12504">
        <v>115</v>
      </c>
      <c r="G12504" t="s">
        <v>341</v>
      </c>
      <c r="H12504" t="s">
        <v>84</v>
      </c>
      <c r="I12504">
        <v>2015</v>
      </c>
      <c r="J12504">
        <v>0.16672899999999999</v>
      </c>
    </row>
    <row r="12505" spans="1:10" x14ac:dyDescent="0.25">
      <c r="A12505" t="s">
        <v>227</v>
      </c>
      <c r="B12505" t="s">
        <v>79</v>
      </c>
      <c r="C12505" t="s">
        <v>35</v>
      </c>
      <c r="D12505" t="s">
        <v>245</v>
      </c>
      <c r="E12505" t="s">
        <v>244</v>
      </c>
      <c r="F12505">
        <v>108</v>
      </c>
      <c r="G12505" t="s">
        <v>83</v>
      </c>
      <c r="H12505" t="s">
        <v>84</v>
      </c>
      <c r="I12505">
        <v>2014</v>
      </c>
      <c r="J12505">
        <v>5.4899800000000001</v>
      </c>
    </row>
    <row r="12506" spans="1:10" x14ac:dyDescent="0.25">
      <c r="A12506" t="s">
        <v>227</v>
      </c>
      <c r="B12506" t="s">
        <v>79</v>
      </c>
      <c r="C12506" t="s">
        <v>35</v>
      </c>
      <c r="D12506" t="s">
        <v>245</v>
      </c>
      <c r="E12506" t="s">
        <v>244</v>
      </c>
      <c r="F12506">
        <v>110</v>
      </c>
      <c r="G12506" t="s">
        <v>344</v>
      </c>
      <c r="H12506" t="s">
        <v>84</v>
      </c>
      <c r="I12506">
        <v>2014</v>
      </c>
      <c r="J12506">
        <v>4.2320500000000001</v>
      </c>
    </row>
    <row r="12507" spans="1:10" x14ac:dyDescent="0.25">
      <c r="A12507" t="s">
        <v>225</v>
      </c>
      <c r="B12507" t="s">
        <v>79</v>
      </c>
      <c r="C12507" t="s">
        <v>35</v>
      </c>
      <c r="D12507" t="s">
        <v>243</v>
      </c>
      <c r="E12507" t="s">
        <v>242</v>
      </c>
      <c r="F12507">
        <v>103</v>
      </c>
      <c r="G12507" t="s">
        <v>82</v>
      </c>
      <c r="H12507" t="s">
        <v>84</v>
      </c>
      <c r="I12507">
        <v>2005</v>
      </c>
      <c r="J12507">
        <v>2.0664899999999999</v>
      </c>
    </row>
    <row r="12508" spans="1:10" x14ac:dyDescent="0.25">
      <c r="A12508" t="s">
        <v>226</v>
      </c>
      <c r="B12508" t="s">
        <v>80</v>
      </c>
      <c r="C12508" t="s">
        <v>32</v>
      </c>
      <c r="D12508">
        <v>230500</v>
      </c>
      <c r="E12508" t="s">
        <v>356</v>
      </c>
      <c r="F12508">
        <v>120</v>
      </c>
      <c r="G12508" t="s">
        <v>332</v>
      </c>
      <c r="H12508" t="s">
        <v>84</v>
      </c>
      <c r="I12508">
        <v>2005</v>
      </c>
      <c r="J12508">
        <v>0.64173899999999995</v>
      </c>
    </row>
    <row r="12509" spans="1:10" x14ac:dyDescent="0.25">
      <c r="A12509" t="s">
        <v>224</v>
      </c>
      <c r="B12509" t="s">
        <v>80</v>
      </c>
      <c r="C12509" t="s">
        <v>37</v>
      </c>
      <c r="D12509">
        <v>120303</v>
      </c>
      <c r="E12509" t="s">
        <v>259</v>
      </c>
      <c r="F12509">
        <v>109</v>
      </c>
      <c r="G12509" t="s">
        <v>342</v>
      </c>
      <c r="H12509" t="s">
        <v>84</v>
      </c>
      <c r="I12509">
        <v>2005</v>
      </c>
      <c r="J12509">
        <v>8.3481600000000003E-3</v>
      </c>
    </row>
    <row r="12510" spans="1:10" x14ac:dyDescent="0.25">
      <c r="A12510" t="s">
        <v>224</v>
      </c>
      <c r="B12510" t="s">
        <v>80</v>
      </c>
      <c r="C12510" t="s">
        <v>37</v>
      </c>
      <c r="D12510">
        <v>120303</v>
      </c>
      <c r="E12510" t="s">
        <v>259</v>
      </c>
      <c r="F12510">
        <v>120</v>
      </c>
      <c r="G12510" t="s">
        <v>332</v>
      </c>
      <c r="H12510" t="s">
        <v>84</v>
      </c>
      <c r="I12510">
        <v>2005</v>
      </c>
      <c r="J12510">
        <v>1.5861499999999999</v>
      </c>
    </row>
    <row r="12511" spans="1:10" x14ac:dyDescent="0.25">
      <c r="A12511" t="s">
        <v>224</v>
      </c>
      <c r="B12511" t="s">
        <v>80</v>
      </c>
      <c r="C12511" t="s">
        <v>37</v>
      </c>
      <c r="D12511">
        <v>120106</v>
      </c>
      <c r="E12511" t="s">
        <v>269</v>
      </c>
      <c r="F12511">
        <v>104</v>
      </c>
      <c r="G12511" t="s">
        <v>340</v>
      </c>
      <c r="H12511" t="s">
        <v>84</v>
      </c>
      <c r="I12511">
        <v>2005</v>
      </c>
      <c r="J12511">
        <v>1.1158400000000001E-2</v>
      </c>
    </row>
    <row r="12512" spans="1:10" x14ac:dyDescent="0.25">
      <c r="A12512" t="s">
        <v>227</v>
      </c>
      <c r="B12512" t="s">
        <v>80</v>
      </c>
      <c r="C12512" t="s">
        <v>37</v>
      </c>
      <c r="D12512">
        <v>120218</v>
      </c>
      <c r="E12512" t="s">
        <v>262</v>
      </c>
      <c r="F12512">
        <v>115</v>
      </c>
      <c r="G12512" t="s">
        <v>341</v>
      </c>
      <c r="H12512" t="s">
        <v>84</v>
      </c>
      <c r="I12512">
        <v>2000</v>
      </c>
      <c r="J12512">
        <v>5.3770199999999997E-3</v>
      </c>
    </row>
    <row r="12513" spans="1:10" x14ac:dyDescent="0.25">
      <c r="A12513" t="s">
        <v>229</v>
      </c>
      <c r="B12513" t="s">
        <v>80</v>
      </c>
      <c r="C12513" t="s">
        <v>192</v>
      </c>
      <c r="D12513">
        <v>200200</v>
      </c>
      <c r="E12513" t="s">
        <v>334</v>
      </c>
      <c r="F12513">
        <v>111</v>
      </c>
      <c r="G12513" t="s">
        <v>333</v>
      </c>
      <c r="H12513" t="s">
        <v>84</v>
      </c>
      <c r="I12513">
        <v>1995</v>
      </c>
      <c r="J12513">
        <v>14.6668</v>
      </c>
    </row>
    <row r="12514" spans="1:10" x14ac:dyDescent="0.25">
      <c r="A12514" t="s">
        <v>224</v>
      </c>
      <c r="B12514" t="s">
        <v>74</v>
      </c>
      <c r="C12514" t="s">
        <v>208</v>
      </c>
      <c r="D12514">
        <v>500600</v>
      </c>
      <c r="E12514" t="s">
        <v>398</v>
      </c>
      <c r="F12514">
        <v>111</v>
      </c>
      <c r="G12514" t="s">
        <v>333</v>
      </c>
      <c r="H12514" t="s">
        <v>84</v>
      </c>
      <c r="I12514">
        <v>1990</v>
      </c>
      <c r="J12514">
        <v>943.95600000000002</v>
      </c>
    </row>
    <row r="12515" spans="1:10" x14ac:dyDescent="0.25">
      <c r="A12515" t="s">
        <v>227</v>
      </c>
      <c r="B12515" t="s">
        <v>80</v>
      </c>
      <c r="C12515" t="s">
        <v>37</v>
      </c>
      <c r="D12515">
        <v>120219</v>
      </c>
      <c r="E12515" t="s">
        <v>261</v>
      </c>
      <c r="F12515">
        <v>103</v>
      </c>
      <c r="G12515" t="s">
        <v>82</v>
      </c>
      <c r="H12515" t="s">
        <v>84</v>
      </c>
      <c r="I12515">
        <v>2000</v>
      </c>
      <c r="J12515">
        <v>5.4496999999999998E-4</v>
      </c>
    </row>
    <row r="12516" spans="1:10" x14ac:dyDescent="0.25">
      <c r="A12516" t="s">
        <v>227</v>
      </c>
      <c r="B12516" t="s">
        <v>80</v>
      </c>
      <c r="C12516" t="s">
        <v>37</v>
      </c>
      <c r="D12516">
        <v>150203</v>
      </c>
      <c r="E12516" t="s">
        <v>285</v>
      </c>
      <c r="F12516">
        <v>109</v>
      </c>
      <c r="G12516" t="s">
        <v>342</v>
      </c>
      <c r="H12516" t="s">
        <v>84</v>
      </c>
      <c r="I12516">
        <v>2000</v>
      </c>
      <c r="J12516">
        <v>2.5986700000000001E-2</v>
      </c>
    </row>
    <row r="12517" spans="1:10" x14ac:dyDescent="0.25">
      <c r="A12517" t="s">
        <v>227</v>
      </c>
      <c r="B12517" t="s">
        <v>80</v>
      </c>
      <c r="C12517" t="s">
        <v>37</v>
      </c>
      <c r="D12517">
        <v>130219</v>
      </c>
      <c r="E12517" t="s">
        <v>354</v>
      </c>
      <c r="F12517">
        <v>111</v>
      </c>
      <c r="G12517" t="s">
        <v>333</v>
      </c>
      <c r="H12517" t="s">
        <v>84</v>
      </c>
      <c r="I12517">
        <v>2000</v>
      </c>
      <c r="J12517">
        <v>2.68622E-3</v>
      </c>
    </row>
    <row r="12518" spans="1:10" x14ac:dyDescent="0.25">
      <c r="A12518" t="s">
        <v>225</v>
      </c>
      <c r="B12518" t="s">
        <v>80</v>
      </c>
      <c r="C12518" t="s">
        <v>37</v>
      </c>
      <c r="D12518">
        <v>130302</v>
      </c>
      <c r="E12518" t="s">
        <v>336</v>
      </c>
      <c r="F12518">
        <v>114</v>
      </c>
      <c r="G12518" t="s">
        <v>335</v>
      </c>
      <c r="H12518" t="s">
        <v>84</v>
      </c>
      <c r="I12518">
        <v>2000</v>
      </c>
      <c r="J12518">
        <v>1.9603699999999999E-3</v>
      </c>
    </row>
    <row r="12519" spans="1:10" x14ac:dyDescent="0.25">
      <c r="A12519" t="s">
        <v>225</v>
      </c>
      <c r="B12519" t="s">
        <v>80</v>
      </c>
      <c r="C12519" t="s">
        <v>37</v>
      </c>
      <c r="D12519">
        <v>150102</v>
      </c>
      <c r="E12519" t="s">
        <v>288</v>
      </c>
      <c r="F12519">
        <v>103</v>
      </c>
      <c r="G12519" t="s">
        <v>82</v>
      </c>
      <c r="H12519" t="s">
        <v>84</v>
      </c>
      <c r="I12519">
        <v>2000</v>
      </c>
      <c r="J12519">
        <v>2.67445E-4</v>
      </c>
    </row>
    <row r="12520" spans="1:10" x14ac:dyDescent="0.25">
      <c r="A12520" t="s">
        <v>225</v>
      </c>
      <c r="B12520" t="s">
        <v>80</v>
      </c>
      <c r="C12520" t="s">
        <v>37</v>
      </c>
      <c r="D12520">
        <v>120215</v>
      </c>
      <c r="E12520" t="s">
        <v>264</v>
      </c>
      <c r="F12520">
        <v>109</v>
      </c>
      <c r="G12520" t="s">
        <v>342</v>
      </c>
      <c r="H12520" t="s">
        <v>84</v>
      </c>
      <c r="I12520">
        <v>2000</v>
      </c>
      <c r="J12520">
        <v>1.83899E-3</v>
      </c>
    </row>
    <row r="12521" spans="1:10" x14ac:dyDescent="0.25">
      <c r="A12521" t="s">
        <v>225</v>
      </c>
      <c r="B12521" t="s">
        <v>80</v>
      </c>
      <c r="C12521" t="s">
        <v>37</v>
      </c>
      <c r="D12521">
        <v>120105</v>
      </c>
      <c r="E12521" t="s">
        <v>270</v>
      </c>
      <c r="F12521">
        <v>115</v>
      </c>
      <c r="G12521" t="s">
        <v>341</v>
      </c>
      <c r="H12521" t="s">
        <v>84</v>
      </c>
      <c r="I12521">
        <v>2000</v>
      </c>
      <c r="J12521">
        <v>0.41776099999999999</v>
      </c>
    </row>
    <row r="12522" spans="1:10" x14ac:dyDescent="0.25">
      <c r="A12522" t="s">
        <v>224</v>
      </c>
      <c r="B12522" t="s">
        <v>79</v>
      </c>
      <c r="C12522" t="s">
        <v>35</v>
      </c>
      <c r="D12522" t="s">
        <v>245</v>
      </c>
      <c r="E12522" t="s">
        <v>244</v>
      </c>
      <c r="F12522">
        <v>119</v>
      </c>
      <c r="G12522" t="s">
        <v>357</v>
      </c>
      <c r="H12522" t="s">
        <v>84</v>
      </c>
      <c r="I12522">
        <v>1990</v>
      </c>
      <c r="J12522">
        <v>4.4202499999999999E-2</v>
      </c>
    </row>
    <row r="12523" spans="1:10" x14ac:dyDescent="0.25">
      <c r="A12523" t="s">
        <v>224</v>
      </c>
      <c r="B12523" t="s">
        <v>79</v>
      </c>
      <c r="C12523" t="s">
        <v>35</v>
      </c>
      <c r="D12523" t="s">
        <v>245</v>
      </c>
      <c r="E12523" t="s">
        <v>244</v>
      </c>
      <c r="F12523">
        <v>109</v>
      </c>
      <c r="G12523" t="s">
        <v>342</v>
      </c>
      <c r="H12523" t="s">
        <v>84</v>
      </c>
      <c r="I12523">
        <v>1990</v>
      </c>
      <c r="J12523">
        <v>138.136</v>
      </c>
    </row>
    <row r="12524" spans="1:10" x14ac:dyDescent="0.25">
      <c r="A12524" t="s">
        <v>225</v>
      </c>
      <c r="B12524" t="s">
        <v>80</v>
      </c>
      <c r="C12524" t="s">
        <v>32</v>
      </c>
      <c r="D12524">
        <v>804300</v>
      </c>
      <c r="E12524" t="s">
        <v>387</v>
      </c>
      <c r="F12524">
        <v>103</v>
      </c>
      <c r="G12524" t="s">
        <v>82</v>
      </c>
      <c r="H12524" t="s">
        <v>84</v>
      </c>
      <c r="I12524">
        <v>2010</v>
      </c>
      <c r="J12524">
        <v>566.63800000000003</v>
      </c>
    </row>
    <row r="12525" spans="1:10" x14ac:dyDescent="0.25">
      <c r="A12525" t="s">
        <v>227</v>
      </c>
      <c r="B12525" t="s">
        <v>79</v>
      </c>
      <c r="C12525" t="s">
        <v>35</v>
      </c>
      <c r="D12525" t="s">
        <v>243</v>
      </c>
      <c r="E12525" t="s">
        <v>242</v>
      </c>
      <c r="F12525">
        <v>122</v>
      </c>
      <c r="G12525" t="s">
        <v>369</v>
      </c>
      <c r="H12525" t="s">
        <v>84</v>
      </c>
      <c r="I12525">
        <v>2014</v>
      </c>
      <c r="J12525">
        <v>14028.4</v>
      </c>
    </row>
    <row r="12526" spans="1:10" x14ac:dyDescent="0.25">
      <c r="A12526" t="s">
        <v>227</v>
      </c>
      <c r="B12526" t="s">
        <v>79</v>
      </c>
      <c r="C12526" t="s">
        <v>35</v>
      </c>
      <c r="D12526" t="s">
        <v>243</v>
      </c>
      <c r="E12526" t="s">
        <v>242</v>
      </c>
      <c r="F12526">
        <v>115</v>
      </c>
      <c r="G12526" t="s">
        <v>341</v>
      </c>
      <c r="H12526" t="s">
        <v>84</v>
      </c>
      <c r="I12526">
        <v>2014</v>
      </c>
      <c r="J12526">
        <v>14.155099999999999</v>
      </c>
    </row>
    <row r="12527" spans="1:10" x14ac:dyDescent="0.25">
      <c r="A12527" t="s">
        <v>225</v>
      </c>
      <c r="B12527" t="s">
        <v>79</v>
      </c>
      <c r="C12527" t="s">
        <v>35</v>
      </c>
      <c r="D12527" t="s">
        <v>245</v>
      </c>
      <c r="E12527" t="s">
        <v>244</v>
      </c>
      <c r="F12527">
        <v>110</v>
      </c>
      <c r="G12527" t="s">
        <v>344</v>
      </c>
      <c r="H12527" t="s">
        <v>84</v>
      </c>
      <c r="I12527">
        <v>1990</v>
      </c>
      <c r="J12527">
        <v>25.7867</v>
      </c>
    </row>
    <row r="12528" spans="1:10" x14ac:dyDescent="0.25">
      <c r="A12528" t="s">
        <v>229</v>
      </c>
      <c r="B12528" t="s">
        <v>74</v>
      </c>
      <c r="C12528" t="s">
        <v>34</v>
      </c>
      <c r="D12528">
        <v>901000</v>
      </c>
      <c r="E12528" t="s">
        <v>34</v>
      </c>
      <c r="F12528">
        <v>111</v>
      </c>
      <c r="G12528" t="s">
        <v>333</v>
      </c>
      <c r="H12528" t="s">
        <v>84</v>
      </c>
      <c r="I12528">
        <v>1995</v>
      </c>
      <c r="J12528">
        <v>80.224199999999996</v>
      </c>
    </row>
    <row r="12529" spans="1:10" x14ac:dyDescent="0.25">
      <c r="A12529" t="s">
        <v>224</v>
      </c>
      <c r="B12529" t="s">
        <v>79</v>
      </c>
      <c r="C12529" t="s">
        <v>35</v>
      </c>
      <c r="D12529" t="s">
        <v>245</v>
      </c>
      <c r="E12529" t="s">
        <v>244</v>
      </c>
      <c r="F12529">
        <v>108</v>
      </c>
      <c r="G12529" t="s">
        <v>83</v>
      </c>
      <c r="H12529" t="s">
        <v>84</v>
      </c>
      <c r="I12529">
        <v>2005</v>
      </c>
      <c r="J12529">
        <v>0.55785300000000004</v>
      </c>
    </row>
    <row r="12530" spans="1:10" x14ac:dyDescent="0.25">
      <c r="A12530" t="s">
        <v>224</v>
      </c>
      <c r="B12530" t="s">
        <v>80</v>
      </c>
      <c r="C12530" t="s">
        <v>37</v>
      </c>
      <c r="D12530">
        <v>130212</v>
      </c>
      <c r="E12530" t="s">
        <v>388</v>
      </c>
      <c r="F12530">
        <v>104</v>
      </c>
      <c r="G12530" t="s">
        <v>340</v>
      </c>
      <c r="H12530" t="s">
        <v>84</v>
      </c>
      <c r="I12530">
        <v>2010</v>
      </c>
      <c r="J12530">
        <v>5.1015900000000001E-5</v>
      </c>
    </row>
    <row r="12531" spans="1:10" x14ac:dyDescent="0.25">
      <c r="A12531" t="s">
        <v>224</v>
      </c>
      <c r="B12531" t="s">
        <v>80</v>
      </c>
      <c r="C12531" t="s">
        <v>37</v>
      </c>
      <c r="D12531">
        <v>120218</v>
      </c>
      <c r="E12531" t="s">
        <v>262</v>
      </c>
      <c r="F12531">
        <v>111</v>
      </c>
      <c r="G12531" t="s">
        <v>333</v>
      </c>
      <c r="H12531" t="s">
        <v>84</v>
      </c>
      <c r="I12531">
        <v>2010</v>
      </c>
      <c r="J12531">
        <v>9.8711200000000006E-4</v>
      </c>
    </row>
    <row r="12532" spans="1:10" x14ac:dyDescent="0.25">
      <c r="A12532" t="s">
        <v>224</v>
      </c>
      <c r="B12532" t="s">
        <v>80</v>
      </c>
      <c r="C12532" t="s">
        <v>37</v>
      </c>
      <c r="D12532">
        <v>130212</v>
      </c>
      <c r="E12532" t="s">
        <v>388</v>
      </c>
      <c r="F12532">
        <v>109</v>
      </c>
      <c r="G12532" t="s">
        <v>342</v>
      </c>
      <c r="H12532" t="s">
        <v>84</v>
      </c>
      <c r="I12532">
        <v>2010</v>
      </c>
      <c r="J12532">
        <v>0.19386100000000001</v>
      </c>
    </row>
    <row r="12533" spans="1:10" x14ac:dyDescent="0.25">
      <c r="A12533" t="s">
        <v>224</v>
      </c>
      <c r="B12533" t="s">
        <v>80</v>
      </c>
      <c r="C12533" t="s">
        <v>37</v>
      </c>
      <c r="D12533">
        <v>130218</v>
      </c>
      <c r="E12533" t="s">
        <v>343</v>
      </c>
      <c r="F12533">
        <v>120</v>
      </c>
      <c r="G12533" t="s">
        <v>332</v>
      </c>
      <c r="H12533" t="s">
        <v>84</v>
      </c>
      <c r="I12533">
        <v>2010</v>
      </c>
      <c r="J12533">
        <v>7.9618600000000005E-4</v>
      </c>
    </row>
    <row r="12534" spans="1:10" x14ac:dyDescent="0.25">
      <c r="A12534" t="s">
        <v>226</v>
      </c>
      <c r="B12534" t="s">
        <v>80</v>
      </c>
      <c r="C12534" t="s">
        <v>37</v>
      </c>
      <c r="D12534">
        <v>120106</v>
      </c>
      <c r="E12534" t="s">
        <v>269</v>
      </c>
      <c r="F12534">
        <v>114</v>
      </c>
      <c r="G12534" t="s">
        <v>335</v>
      </c>
      <c r="H12534" t="s">
        <v>84</v>
      </c>
      <c r="I12534">
        <v>2010</v>
      </c>
      <c r="J12534">
        <v>0.490143</v>
      </c>
    </row>
    <row r="12535" spans="1:10" x14ac:dyDescent="0.25">
      <c r="A12535" t="s">
        <v>226</v>
      </c>
      <c r="B12535" t="s">
        <v>80</v>
      </c>
      <c r="C12535" t="s">
        <v>37</v>
      </c>
      <c r="D12535">
        <v>120216</v>
      </c>
      <c r="E12535" t="s">
        <v>263</v>
      </c>
      <c r="F12535">
        <v>114</v>
      </c>
      <c r="G12535" t="s">
        <v>335</v>
      </c>
      <c r="H12535" t="s">
        <v>84</v>
      </c>
      <c r="I12535">
        <v>2010</v>
      </c>
      <c r="J12535">
        <v>6.4285899999999997E-3</v>
      </c>
    </row>
    <row r="12536" spans="1:10" x14ac:dyDescent="0.25">
      <c r="A12536" t="s">
        <v>226</v>
      </c>
      <c r="B12536" t="s">
        <v>80</v>
      </c>
      <c r="C12536" t="s">
        <v>37</v>
      </c>
      <c r="D12536">
        <v>120113</v>
      </c>
      <c r="E12536" t="s">
        <v>267</v>
      </c>
      <c r="F12536">
        <v>120</v>
      </c>
      <c r="G12536" t="s">
        <v>332</v>
      </c>
      <c r="H12536" t="s">
        <v>84</v>
      </c>
      <c r="I12536">
        <v>2010</v>
      </c>
      <c r="J12536">
        <v>17.2608</v>
      </c>
    </row>
    <row r="12537" spans="1:10" x14ac:dyDescent="0.25">
      <c r="A12537" t="s">
        <v>224</v>
      </c>
      <c r="B12537" t="s">
        <v>75</v>
      </c>
      <c r="C12537" t="s">
        <v>31</v>
      </c>
      <c r="D12537" t="s">
        <v>237</v>
      </c>
      <c r="E12537" t="s">
        <v>236</v>
      </c>
      <c r="F12537">
        <v>115</v>
      </c>
      <c r="G12537" t="s">
        <v>341</v>
      </c>
      <c r="H12537" t="s">
        <v>84</v>
      </c>
      <c r="I12537">
        <v>2000</v>
      </c>
      <c r="J12537">
        <v>50.185699999999997</v>
      </c>
    </row>
    <row r="12538" spans="1:10" x14ac:dyDescent="0.25">
      <c r="A12538" t="s">
        <v>223</v>
      </c>
      <c r="B12538" t="s">
        <v>75</v>
      </c>
      <c r="C12538" t="s">
        <v>31</v>
      </c>
      <c r="D12538" t="s">
        <v>237</v>
      </c>
      <c r="E12538" t="s">
        <v>236</v>
      </c>
      <c r="F12538">
        <v>108</v>
      </c>
      <c r="G12538" t="s">
        <v>83</v>
      </c>
      <c r="H12538" t="s">
        <v>84</v>
      </c>
      <c r="I12538">
        <v>1995</v>
      </c>
      <c r="J12538">
        <v>96.211100000000002</v>
      </c>
    </row>
    <row r="12539" spans="1:10" x14ac:dyDescent="0.25">
      <c r="A12539" t="s">
        <v>227</v>
      </c>
      <c r="B12539" t="s">
        <v>80</v>
      </c>
      <c r="C12539" t="s">
        <v>37</v>
      </c>
      <c r="D12539">
        <v>120105</v>
      </c>
      <c r="E12539" t="s">
        <v>270</v>
      </c>
      <c r="F12539">
        <v>104</v>
      </c>
      <c r="G12539" t="s">
        <v>340</v>
      </c>
      <c r="H12539" t="s">
        <v>84</v>
      </c>
      <c r="I12539">
        <v>2014</v>
      </c>
      <c r="J12539">
        <v>3.1646899999999999E-2</v>
      </c>
    </row>
    <row r="12540" spans="1:10" x14ac:dyDescent="0.25">
      <c r="A12540" t="s">
        <v>227</v>
      </c>
      <c r="B12540" t="s">
        <v>80</v>
      </c>
      <c r="C12540" t="s">
        <v>37</v>
      </c>
      <c r="D12540">
        <v>130112</v>
      </c>
      <c r="E12540" t="s">
        <v>349</v>
      </c>
      <c r="F12540">
        <v>109</v>
      </c>
      <c r="G12540" t="s">
        <v>342</v>
      </c>
      <c r="H12540" t="s">
        <v>84</v>
      </c>
      <c r="I12540">
        <v>2014</v>
      </c>
      <c r="J12540">
        <v>1.6535500000000001</v>
      </c>
    </row>
    <row r="12541" spans="1:10" x14ac:dyDescent="0.25">
      <c r="A12541" t="s">
        <v>224</v>
      </c>
      <c r="B12541" t="s">
        <v>80</v>
      </c>
      <c r="C12541" t="s">
        <v>37</v>
      </c>
      <c r="D12541">
        <v>120105</v>
      </c>
      <c r="E12541" t="s">
        <v>270</v>
      </c>
      <c r="F12541">
        <v>114</v>
      </c>
      <c r="G12541" t="s">
        <v>335</v>
      </c>
      <c r="H12541" t="s">
        <v>84</v>
      </c>
      <c r="I12541">
        <v>1995</v>
      </c>
      <c r="J12541">
        <v>0.14372499999999999</v>
      </c>
    </row>
    <row r="12542" spans="1:10" x14ac:dyDescent="0.25">
      <c r="A12542" t="s">
        <v>224</v>
      </c>
      <c r="B12542" t="s">
        <v>80</v>
      </c>
      <c r="C12542" t="s">
        <v>37</v>
      </c>
      <c r="D12542">
        <v>120112</v>
      </c>
      <c r="E12542" t="s">
        <v>268</v>
      </c>
      <c r="F12542">
        <v>114</v>
      </c>
      <c r="G12542" t="s">
        <v>335</v>
      </c>
      <c r="H12542" t="s">
        <v>84</v>
      </c>
      <c r="I12542">
        <v>1995</v>
      </c>
      <c r="J12542">
        <v>2.0494499999999999E-2</v>
      </c>
    </row>
    <row r="12543" spans="1:10" x14ac:dyDescent="0.25">
      <c r="A12543" t="s">
        <v>224</v>
      </c>
      <c r="B12543" t="s">
        <v>80</v>
      </c>
      <c r="C12543" t="s">
        <v>37</v>
      </c>
      <c r="D12543">
        <v>120215</v>
      </c>
      <c r="E12543" t="s">
        <v>264</v>
      </c>
      <c r="F12543">
        <v>104</v>
      </c>
      <c r="G12543" t="s">
        <v>340</v>
      </c>
      <c r="H12543" t="s">
        <v>84</v>
      </c>
      <c r="I12543">
        <v>1995</v>
      </c>
      <c r="J12543">
        <v>3.6186700000000002E-6</v>
      </c>
    </row>
    <row r="12544" spans="1:10" x14ac:dyDescent="0.25">
      <c r="A12544" t="s">
        <v>227</v>
      </c>
      <c r="B12544" t="s">
        <v>80</v>
      </c>
      <c r="C12544" t="s">
        <v>37</v>
      </c>
      <c r="D12544">
        <v>120302</v>
      </c>
      <c r="E12544" t="s">
        <v>260</v>
      </c>
      <c r="F12544">
        <v>111</v>
      </c>
      <c r="G12544" t="s">
        <v>333</v>
      </c>
      <c r="H12544" t="s">
        <v>84</v>
      </c>
      <c r="I12544">
        <v>2015</v>
      </c>
      <c r="J12544">
        <v>3.2636400000000003E-2</v>
      </c>
    </row>
    <row r="12545" spans="1:10" x14ac:dyDescent="0.25">
      <c r="A12545" t="s">
        <v>227</v>
      </c>
      <c r="B12545" t="s">
        <v>80</v>
      </c>
      <c r="C12545" t="s">
        <v>37</v>
      </c>
      <c r="D12545">
        <v>130105</v>
      </c>
      <c r="E12545" t="s">
        <v>352</v>
      </c>
      <c r="F12545">
        <v>111</v>
      </c>
      <c r="G12545" t="s">
        <v>333</v>
      </c>
      <c r="H12545" t="s">
        <v>84</v>
      </c>
      <c r="I12545">
        <v>2015</v>
      </c>
      <c r="J12545">
        <v>7.5114899999999998E-2</v>
      </c>
    </row>
    <row r="12546" spans="1:10" x14ac:dyDescent="0.25">
      <c r="A12546" t="s">
        <v>227</v>
      </c>
      <c r="B12546" t="s">
        <v>80</v>
      </c>
      <c r="C12546" t="s">
        <v>37</v>
      </c>
      <c r="D12546">
        <v>120105</v>
      </c>
      <c r="E12546" t="s">
        <v>270</v>
      </c>
      <c r="F12546">
        <v>114</v>
      </c>
      <c r="G12546" t="s">
        <v>335</v>
      </c>
      <c r="H12546" t="s">
        <v>84</v>
      </c>
      <c r="I12546">
        <v>2015</v>
      </c>
      <c r="J12546">
        <v>1.3847</v>
      </c>
    </row>
    <row r="12547" spans="1:10" x14ac:dyDescent="0.25">
      <c r="A12547" t="s">
        <v>227</v>
      </c>
      <c r="B12547" t="s">
        <v>80</v>
      </c>
      <c r="C12547" t="s">
        <v>37</v>
      </c>
      <c r="D12547">
        <v>130105</v>
      </c>
      <c r="E12547" t="s">
        <v>352</v>
      </c>
      <c r="F12547">
        <v>114</v>
      </c>
      <c r="G12547" t="s">
        <v>335</v>
      </c>
      <c r="H12547" t="s">
        <v>84</v>
      </c>
      <c r="I12547">
        <v>2015</v>
      </c>
      <c r="J12547">
        <v>0.172764</v>
      </c>
    </row>
    <row r="12548" spans="1:10" x14ac:dyDescent="0.25">
      <c r="A12548" t="s">
        <v>227</v>
      </c>
      <c r="B12548" t="s">
        <v>79</v>
      </c>
      <c r="C12548" t="s">
        <v>35</v>
      </c>
      <c r="D12548" t="s">
        <v>243</v>
      </c>
      <c r="E12548" t="s">
        <v>242</v>
      </c>
      <c r="F12548">
        <v>111</v>
      </c>
      <c r="G12548" t="s">
        <v>333</v>
      </c>
      <c r="H12548" t="s">
        <v>84</v>
      </c>
      <c r="I12548">
        <v>2010</v>
      </c>
      <c r="J12548">
        <v>2608.9299999999998</v>
      </c>
    </row>
    <row r="12549" spans="1:10" x14ac:dyDescent="0.25">
      <c r="A12549" t="s">
        <v>223</v>
      </c>
      <c r="B12549" t="s">
        <v>80</v>
      </c>
      <c r="C12549" t="s">
        <v>37</v>
      </c>
      <c r="D12549">
        <v>130215</v>
      </c>
      <c r="E12549" t="s">
        <v>384</v>
      </c>
      <c r="F12549">
        <v>111</v>
      </c>
      <c r="G12549" t="s">
        <v>333</v>
      </c>
      <c r="H12549" t="s">
        <v>84</v>
      </c>
      <c r="I12549">
        <v>1990</v>
      </c>
      <c r="J12549">
        <v>1.906E-5</v>
      </c>
    </row>
    <row r="12550" spans="1:10" x14ac:dyDescent="0.25">
      <c r="A12550" t="s">
        <v>223</v>
      </c>
      <c r="B12550" t="s">
        <v>80</v>
      </c>
      <c r="C12550" t="s">
        <v>37</v>
      </c>
      <c r="D12550">
        <v>130218</v>
      </c>
      <c r="E12550" t="s">
        <v>343</v>
      </c>
      <c r="F12550">
        <v>114</v>
      </c>
      <c r="G12550" t="s">
        <v>335</v>
      </c>
      <c r="H12550" t="s">
        <v>84</v>
      </c>
      <c r="I12550">
        <v>1990</v>
      </c>
      <c r="J12550">
        <v>2.36851E-4</v>
      </c>
    </row>
    <row r="12551" spans="1:10" x14ac:dyDescent="0.25">
      <c r="A12551" t="s">
        <v>225</v>
      </c>
      <c r="B12551" t="s">
        <v>80</v>
      </c>
      <c r="C12551" t="s">
        <v>37</v>
      </c>
      <c r="D12551">
        <v>130303</v>
      </c>
      <c r="E12551" t="s">
        <v>351</v>
      </c>
      <c r="F12551">
        <v>120</v>
      </c>
      <c r="G12551" t="s">
        <v>332</v>
      </c>
      <c r="H12551" t="s">
        <v>84</v>
      </c>
      <c r="I12551">
        <v>1995</v>
      </c>
      <c r="J12551">
        <v>0.104216</v>
      </c>
    </row>
    <row r="12552" spans="1:10" x14ac:dyDescent="0.25">
      <c r="A12552" t="s">
        <v>225</v>
      </c>
      <c r="B12552" t="s">
        <v>80</v>
      </c>
      <c r="C12552" t="s">
        <v>37</v>
      </c>
      <c r="D12552">
        <v>130106</v>
      </c>
      <c r="E12552" t="s">
        <v>345</v>
      </c>
      <c r="F12552">
        <v>114</v>
      </c>
      <c r="G12552" t="s">
        <v>335</v>
      </c>
      <c r="H12552" t="s">
        <v>84</v>
      </c>
      <c r="I12552">
        <v>1995</v>
      </c>
      <c r="J12552">
        <v>0.76631499999999997</v>
      </c>
    </row>
    <row r="12553" spans="1:10" x14ac:dyDescent="0.25">
      <c r="A12553" t="s">
        <v>225</v>
      </c>
      <c r="B12553" t="s">
        <v>80</v>
      </c>
      <c r="C12553" t="s">
        <v>37</v>
      </c>
      <c r="D12553">
        <v>120113</v>
      </c>
      <c r="E12553" t="s">
        <v>267</v>
      </c>
      <c r="F12553">
        <v>114</v>
      </c>
      <c r="G12553" t="s">
        <v>335</v>
      </c>
      <c r="H12553" t="s">
        <v>84</v>
      </c>
      <c r="I12553">
        <v>1995</v>
      </c>
      <c r="J12553">
        <v>0.35066900000000001</v>
      </c>
    </row>
    <row r="12554" spans="1:10" x14ac:dyDescent="0.25">
      <c r="A12554" t="s">
        <v>225</v>
      </c>
      <c r="B12554" t="s">
        <v>80</v>
      </c>
      <c r="C12554" t="s">
        <v>37</v>
      </c>
      <c r="D12554">
        <v>120213</v>
      </c>
      <c r="E12554" t="s">
        <v>265</v>
      </c>
      <c r="F12554">
        <v>103</v>
      </c>
      <c r="G12554" t="s">
        <v>82</v>
      </c>
      <c r="H12554" t="s">
        <v>84</v>
      </c>
      <c r="I12554">
        <v>1995</v>
      </c>
      <c r="J12554">
        <v>1.8519899999999999E-2</v>
      </c>
    </row>
    <row r="12555" spans="1:10" x14ac:dyDescent="0.25">
      <c r="A12555" t="s">
        <v>225</v>
      </c>
      <c r="B12555" t="s">
        <v>80</v>
      </c>
      <c r="C12555" t="s">
        <v>37</v>
      </c>
      <c r="D12555">
        <v>120213</v>
      </c>
      <c r="E12555" t="s">
        <v>265</v>
      </c>
      <c r="F12555">
        <v>109</v>
      </c>
      <c r="G12555" t="s">
        <v>342</v>
      </c>
      <c r="H12555" t="s">
        <v>84</v>
      </c>
      <c r="I12555">
        <v>1995</v>
      </c>
      <c r="J12555">
        <v>0.92599500000000001</v>
      </c>
    </row>
    <row r="12556" spans="1:10" x14ac:dyDescent="0.25">
      <c r="A12556" t="s">
        <v>229</v>
      </c>
      <c r="B12556" t="s">
        <v>80</v>
      </c>
      <c r="C12556" t="s">
        <v>37</v>
      </c>
      <c r="D12556">
        <v>120113</v>
      </c>
      <c r="E12556" t="s">
        <v>267</v>
      </c>
      <c r="F12556">
        <v>114</v>
      </c>
      <c r="G12556" t="s">
        <v>335</v>
      </c>
      <c r="H12556" t="s">
        <v>84</v>
      </c>
      <c r="I12556">
        <v>1990</v>
      </c>
      <c r="J12556">
        <v>0.36780800000000002</v>
      </c>
    </row>
    <row r="12557" spans="1:10" x14ac:dyDescent="0.25">
      <c r="A12557" t="s">
        <v>229</v>
      </c>
      <c r="B12557" t="s">
        <v>80</v>
      </c>
      <c r="C12557" t="s">
        <v>37</v>
      </c>
      <c r="D12557">
        <v>130113</v>
      </c>
      <c r="E12557" t="s">
        <v>339</v>
      </c>
      <c r="F12557">
        <v>111</v>
      </c>
      <c r="G12557" t="s">
        <v>333</v>
      </c>
      <c r="H12557" t="s">
        <v>84</v>
      </c>
      <c r="I12557">
        <v>1990</v>
      </c>
      <c r="J12557">
        <v>4.1271000000000002E-2</v>
      </c>
    </row>
    <row r="12558" spans="1:10" x14ac:dyDescent="0.25">
      <c r="A12558" t="s">
        <v>229</v>
      </c>
      <c r="B12558" t="s">
        <v>80</v>
      </c>
      <c r="C12558" t="s">
        <v>37</v>
      </c>
      <c r="D12558">
        <v>120106</v>
      </c>
      <c r="E12558" t="s">
        <v>269</v>
      </c>
      <c r="F12558">
        <v>114</v>
      </c>
      <c r="G12558" t="s">
        <v>335</v>
      </c>
      <c r="H12558" t="s">
        <v>84</v>
      </c>
      <c r="I12558">
        <v>1990</v>
      </c>
      <c r="J12558">
        <v>3.7652899999999998</v>
      </c>
    </row>
    <row r="12559" spans="1:10" x14ac:dyDescent="0.25">
      <c r="A12559" t="s">
        <v>229</v>
      </c>
      <c r="B12559" t="s">
        <v>80</v>
      </c>
      <c r="C12559" t="s">
        <v>37</v>
      </c>
      <c r="D12559">
        <v>130218</v>
      </c>
      <c r="E12559" t="s">
        <v>343</v>
      </c>
      <c r="F12559">
        <v>114</v>
      </c>
      <c r="G12559" t="s">
        <v>335</v>
      </c>
      <c r="H12559" t="s">
        <v>84</v>
      </c>
      <c r="I12559">
        <v>2000</v>
      </c>
      <c r="J12559">
        <v>1.55017E-3</v>
      </c>
    </row>
    <row r="12560" spans="1:10" x14ac:dyDescent="0.25">
      <c r="A12560" t="s">
        <v>229</v>
      </c>
      <c r="B12560" t="s">
        <v>80</v>
      </c>
      <c r="C12560" t="s">
        <v>37</v>
      </c>
      <c r="D12560">
        <v>150202</v>
      </c>
      <c r="E12560" t="s">
        <v>286</v>
      </c>
      <c r="F12560">
        <v>109</v>
      </c>
      <c r="G12560" t="s">
        <v>342</v>
      </c>
      <c r="H12560" t="s">
        <v>84</v>
      </c>
      <c r="I12560">
        <v>2000</v>
      </c>
      <c r="J12560">
        <v>4.2616099999999997E-2</v>
      </c>
    </row>
    <row r="12561" spans="1:10" x14ac:dyDescent="0.25">
      <c r="A12561" t="s">
        <v>229</v>
      </c>
      <c r="B12561" t="s">
        <v>80</v>
      </c>
      <c r="C12561" t="s">
        <v>37</v>
      </c>
      <c r="D12561">
        <v>150202</v>
      </c>
      <c r="E12561" t="s">
        <v>286</v>
      </c>
      <c r="F12561">
        <v>111</v>
      </c>
      <c r="G12561" t="s">
        <v>333</v>
      </c>
      <c r="H12561" t="s">
        <v>84</v>
      </c>
      <c r="I12561">
        <v>2000</v>
      </c>
      <c r="J12561">
        <v>3.27816E-3</v>
      </c>
    </row>
    <row r="12562" spans="1:10" x14ac:dyDescent="0.25">
      <c r="A12562" t="s">
        <v>224</v>
      </c>
      <c r="B12562" t="s">
        <v>80</v>
      </c>
      <c r="C12562" t="s">
        <v>37</v>
      </c>
      <c r="D12562">
        <v>150102</v>
      </c>
      <c r="E12562" t="s">
        <v>288</v>
      </c>
      <c r="F12562">
        <v>111</v>
      </c>
      <c r="G12562" t="s">
        <v>333</v>
      </c>
      <c r="H12562" t="s">
        <v>84</v>
      </c>
      <c r="I12562">
        <v>2005</v>
      </c>
      <c r="J12562">
        <v>6.6615100000000003E-4</v>
      </c>
    </row>
    <row r="12563" spans="1:10" x14ac:dyDescent="0.25">
      <c r="A12563" t="s">
        <v>227</v>
      </c>
      <c r="B12563" t="s">
        <v>80</v>
      </c>
      <c r="C12563" t="s">
        <v>37</v>
      </c>
      <c r="D12563">
        <v>130212</v>
      </c>
      <c r="E12563" t="s">
        <v>388</v>
      </c>
      <c r="F12563">
        <v>111</v>
      </c>
      <c r="G12563" t="s">
        <v>333</v>
      </c>
      <c r="H12563" t="s">
        <v>84</v>
      </c>
      <c r="I12563">
        <v>2010</v>
      </c>
      <c r="J12563">
        <v>3.6454199999999999E-2</v>
      </c>
    </row>
    <row r="12564" spans="1:10" x14ac:dyDescent="0.25">
      <c r="A12564" t="s">
        <v>224</v>
      </c>
      <c r="B12564" t="s">
        <v>80</v>
      </c>
      <c r="C12564" t="s">
        <v>37</v>
      </c>
      <c r="D12564">
        <v>130216</v>
      </c>
      <c r="E12564" t="s">
        <v>355</v>
      </c>
      <c r="F12564">
        <v>111</v>
      </c>
      <c r="G12564" t="s">
        <v>333</v>
      </c>
      <c r="H12564" t="s">
        <v>84</v>
      </c>
      <c r="I12564">
        <v>2010</v>
      </c>
      <c r="J12564">
        <v>7.2641100000000005E-4</v>
      </c>
    </row>
    <row r="12565" spans="1:10" x14ac:dyDescent="0.25">
      <c r="A12565" t="s">
        <v>224</v>
      </c>
      <c r="B12565" t="s">
        <v>80</v>
      </c>
      <c r="C12565" t="s">
        <v>37</v>
      </c>
      <c r="D12565">
        <v>130219</v>
      </c>
      <c r="E12565" t="s">
        <v>354</v>
      </c>
      <c r="F12565">
        <v>111</v>
      </c>
      <c r="G12565" t="s">
        <v>333</v>
      </c>
      <c r="H12565" t="s">
        <v>84</v>
      </c>
      <c r="I12565">
        <v>2000</v>
      </c>
      <c r="J12565">
        <v>4.5339399999999998E-4</v>
      </c>
    </row>
    <row r="12566" spans="1:10" x14ac:dyDescent="0.25">
      <c r="A12566" t="s">
        <v>224</v>
      </c>
      <c r="B12566" t="s">
        <v>80</v>
      </c>
      <c r="C12566" t="s">
        <v>37</v>
      </c>
      <c r="D12566">
        <v>120213</v>
      </c>
      <c r="E12566" t="s">
        <v>265</v>
      </c>
      <c r="F12566">
        <v>120</v>
      </c>
      <c r="G12566" t="s">
        <v>332</v>
      </c>
      <c r="H12566" t="s">
        <v>84</v>
      </c>
      <c r="I12566">
        <v>2000</v>
      </c>
      <c r="J12566">
        <v>56.085599999999999</v>
      </c>
    </row>
    <row r="12567" spans="1:10" x14ac:dyDescent="0.25">
      <c r="A12567" t="s">
        <v>229</v>
      </c>
      <c r="B12567" t="s">
        <v>80</v>
      </c>
      <c r="C12567" t="s">
        <v>37</v>
      </c>
      <c r="D12567">
        <v>130219</v>
      </c>
      <c r="E12567" t="s">
        <v>354</v>
      </c>
      <c r="F12567">
        <v>111</v>
      </c>
      <c r="G12567" t="s">
        <v>333</v>
      </c>
      <c r="H12567" t="s">
        <v>84</v>
      </c>
      <c r="I12567">
        <v>1995</v>
      </c>
      <c r="J12567">
        <v>2.4410299999999998E-3</v>
      </c>
    </row>
    <row r="12568" spans="1:10" x14ac:dyDescent="0.25">
      <c r="A12568" t="s">
        <v>229</v>
      </c>
      <c r="B12568" t="s">
        <v>80</v>
      </c>
      <c r="C12568" t="s">
        <v>37</v>
      </c>
      <c r="D12568">
        <v>150203</v>
      </c>
      <c r="E12568" t="s">
        <v>285</v>
      </c>
      <c r="F12568">
        <v>104</v>
      </c>
      <c r="G12568" t="s">
        <v>340</v>
      </c>
      <c r="H12568" t="s">
        <v>84</v>
      </c>
      <c r="I12568">
        <v>1995</v>
      </c>
      <c r="J12568">
        <v>6.37552E-4</v>
      </c>
    </row>
    <row r="12569" spans="1:10" x14ac:dyDescent="0.25">
      <c r="A12569" t="s">
        <v>224</v>
      </c>
      <c r="B12569" t="s">
        <v>80</v>
      </c>
      <c r="C12569" t="s">
        <v>37</v>
      </c>
      <c r="D12569">
        <v>150103</v>
      </c>
      <c r="E12569" t="s">
        <v>287</v>
      </c>
      <c r="F12569">
        <v>114</v>
      </c>
      <c r="G12569" t="s">
        <v>335</v>
      </c>
      <c r="H12569" t="s">
        <v>84</v>
      </c>
      <c r="I12569">
        <v>1990</v>
      </c>
      <c r="J12569">
        <v>4.1302800000000001E-3</v>
      </c>
    </row>
    <row r="12570" spans="1:10" x14ac:dyDescent="0.25">
      <c r="A12570" t="s">
        <v>225</v>
      </c>
      <c r="B12570" t="s">
        <v>202</v>
      </c>
      <c r="C12570" t="s">
        <v>201</v>
      </c>
      <c r="D12570">
        <v>450100</v>
      </c>
      <c r="E12570" t="s">
        <v>201</v>
      </c>
      <c r="F12570">
        <v>109</v>
      </c>
      <c r="G12570" t="s">
        <v>342</v>
      </c>
      <c r="H12570" t="s">
        <v>84</v>
      </c>
      <c r="I12570">
        <v>1995</v>
      </c>
      <c r="J12570">
        <v>58.792099999999998</v>
      </c>
    </row>
    <row r="12571" spans="1:10" x14ac:dyDescent="0.25">
      <c r="A12571" t="s">
        <v>226</v>
      </c>
      <c r="B12571" t="s">
        <v>80</v>
      </c>
      <c r="C12571" t="s">
        <v>37</v>
      </c>
      <c r="D12571">
        <v>120105</v>
      </c>
      <c r="E12571" t="s">
        <v>270</v>
      </c>
      <c r="F12571">
        <v>120</v>
      </c>
      <c r="G12571" t="s">
        <v>332</v>
      </c>
      <c r="H12571" t="s">
        <v>84</v>
      </c>
      <c r="I12571">
        <v>2014</v>
      </c>
      <c r="J12571">
        <v>16.400500000000001</v>
      </c>
    </row>
    <row r="12572" spans="1:10" x14ac:dyDescent="0.25">
      <c r="A12572" t="s">
        <v>226</v>
      </c>
      <c r="B12572" t="s">
        <v>80</v>
      </c>
      <c r="C12572" t="s">
        <v>37</v>
      </c>
      <c r="D12572">
        <v>130105</v>
      </c>
      <c r="E12572" t="s">
        <v>352</v>
      </c>
      <c r="F12572">
        <v>104</v>
      </c>
      <c r="G12572" t="s">
        <v>340</v>
      </c>
      <c r="H12572" t="s">
        <v>84</v>
      </c>
      <c r="I12572">
        <v>2014</v>
      </c>
      <c r="J12572">
        <v>1.17062E-4</v>
      </c>
    </row>
    <row r="12573" spans="1:10" x14ac:dyDescent="0.25">
      <c r="A12573" t="s">
        <v>224</v>
      </c>
      <c r="B12573" t="s">
        <v>79</v>
      </c>
      <c r="C12573" t="s">
        <v>35</v>
      </c>
      <c r="D12573" t="s">
        <v>245</v>
      </c>
      <c r="E12573" t="s">
        <v>244</v>
      </c>
      <c r="F12573">
        <v>120</v>
      </c>
      <c r="G12573" t="s">
        <v>332</v>
      </c>
      <c r="H12573" t="s">
        <v>84</v>
      </c>
      <c r="I12573">
        <v>2015</v>
      </c>
      <c r="J12573">
        <v>341.34199999999998</v>
      </c>
    </row>
    <row r="12574" spans="1:10" x14ac:dyDescent="0.25">
      <c r="A12574" t="s">
        <v>227</v>
      </c>
      <c r="B12574" t="s">
        <v>75</v>
      </c>
      <c r="C12574" t="s">
        <v>31</v>
      </c>
      <c r="D12574" t="s">
        <v>237</v>
      </c>
      <c r="E12574" t="s">
        <v>236</v>
      </c>
      <c r="F12574">
        <v>111</v>
      </c>
      <c r="G12574" t="s">
        <v>333</v>
      </c>
      <c r="H12574" t="s">
        <v>84</v>
      </c>
      <c r="I12574">
        <v>2010</v>
      </c>
      <c r="J12574">
        <v>598.43899999999996</v>
      </c>
    </row>
    <row r="12575" spans="1:10" x14ac:dyDescent="0.25">
      <c r="A12575" t="s">
        <v>226</v>
      </c>
      <c r="B12575" t="s">
        <v>80</v>
      </c>
      <c r="C12575" t="s">
        <v>37</v>
      </c>
      <c r="D12575">
        <v>120113</v>
      </c>
      <c r="E12575" t="s">
        <v>267</v>
      </c>
      <c r="F12575">
        <v>114</v>
      </c>
      <c r="G12575" t="s">
        <v>335</v>
      </c>
      <c r="H12575" t="s">
        <v>84</v>
      </c>
      <c r="I12575">
        <v>2014</v>
      </c>
      <c r="J12575">
        <v>8.4676899999999999E-2</v>
      </c>
    </row>
    <row r="12576" spans="1:10" x14ac:dyDescent="0.25">
      <c r="A12576" t="s">
        <v>226</v>
      </c>
      <c r="B12576" t="s">
        <v>80</v>
      </c>
      <c r="C12576" t="s">
        <v>37</v>
      </c>
      <c r="D12576">
        <v>130303</v>
      </c>
      <c r="E12576" t="s">
        <v>351</v>
      </c>
      <c r="F12576">
        <v>114</v>
      </c>
      <c r="G12576" t="s">
        <v>335</v>
      </c>
      <c r="H12576" t="s">
        <v>84</v>
      </c>
      <c r="I12576">
        <v>2014</v>
      </c>
      <c r="J12576">
        <v>1.4680299999999999E-3</v>
      </c>
    </row>
    <row r="12577" spans="1:10" x14ac:dyDescent="0.25">
      <c r="A12577" t="s">
        <v>223</v>
      </c>
      <c r="B12577" t="s">
        <v>80</v>
      </c>
      <c r="C12577" t="s">
        <v>37</v>
      </c>
      <c r="D12577">
        <v>130113</v>
      </c>
      <c r="E12577" t="s">
        <v>339</v>
      </c>
      <c r="F12577">
        <v>120</v>
      </c>
      <c r="G12577" t="s">
        <v>332</v>
      </c>
      <c r="H12577" t="s">
        <v>84</v>
      </c>
      <c r="I12577">
        <v>2015</v>
      </c>
      <c r="J12577">
        <v>0.74990000000000001</v>
      </c>
    </row>
    <row r="12578" spans="1:10" x14ac:dyDescent="0.25">
      <c r="A12578" t="s">
        <v>223</v>
      </c>
      <c r="B12578" t="s">
        <v>80</v>
      </c>
      <c r="C12578" t="s">
        <v>37</v>
      </c>
      <c r="D12578">
        <v>120106</v>
      </c>
      <c r="E12578" t="s">
        <v>269</v>
      </c>
      <c r="F12578">
        <v>120</v>
      </c>
      <c r="G12578" t="s">
        <v>332</v>
      </c>
      <c r="H12578" t="s">
        <v>84</v>
      </c>
      <c r="I12578">
        <v>2015</v>
      </c>
      <c r="J12578">
        <v>191.79300000000001</v>
      </c>
    </row>
    <row r="12579" spans="1:10" x14ac:dyDescent="0.25">
      <c r="A12579" t="s">
        <v>223</v>
      </c>
      <c r="B12579" t="s">
        <v>80</v>
      </c>
      <c r="C12579" t="s">
        <v>37</v>
      </c>
      <c r="D12579">
        <v>130106</v>
      </c>
      <c r="E12579" t="s">
        <v>345</v>
      </c>
      <c r="F12579">
        <v>120</v>
      </c>
      <c r="G12579" t="s">
        <v>332</v>
      </c>
      <c r="H12579" t="s">
        <v>84</v>
      </c>
      <c r="I12579">
        <v>2015</v>
      </c>
      <c r="J12579">
        <v>4.7058099999999996</v>
      </c>
    </row>
    <row r="12580" spans="1:10" x14ac:dyDescent="0.25">
      <c r="A12580" t="s">
        <v>225</v>
      </c>
      <c r="B12580" t="s">
        <v>80</v>
      </c>
      <c r="C12580" t="s">
        <v>37</v>
      </c>
      <c r="D12580">
        <v>130106</v>
      </c>
      <c r="E12580" t="s">
        <v>345</v>
      </c>
      <c r="F12580">
        <v>111</v>
      </c>
      <c r="G12580" t="s">
        <v>333</v>
      </c>
      <c r="H12580" t="s">
        <v>84</v>
      </c>
      <c r="I12580">
        <v>2005</v>
      </c>
      <c r="J12580">
        <v>0.39696900000000002</v>
      </c>
    </row>
    <row r="12581" spans="1:10" x14ac:dyDescent="0.25">
      <c r="A12581" t="s">
        <v>225</v>
      </c>
      <c r="B12581" t="s">
        <v>80</v>
      </c>
      <c r="C12581" t="s">
        <v>37</v>
      </c>
      <c r="D12581">
        <v>120113</v>
      </c>
      <c r="E12581" t="s">
        <v>267</v>
      </c>
      <c r="F12581">
        <v>104</v>
      </c>
      <c r="G12581" t="s">
        <v>340</v>
      </c>
      <c r="H12581" t="s">
        <v>84</v>
      </c>
      <c r="I12581">
        <v>2005</v>
      </c>
      <c r="J12581">
        <v>1.2752299999999999E-2</v>
      </c>
    </row>
    <row r="12582" spans="1:10" x14ac:dyDescent="0.25">
      <c r="A12582" t="s">
        <v>224</v>
      </c>
      <c r="B12582" t="s">
        <v>202</v>
      </c>
      <c r="C12582" t="s">
        <v>201</v>
      </c>
      <c r="D12582">
        <v>450100</v>
      </c>
      <c r="E12582" t="s">
        <v>201</v>
      </c>
      <c r="F12582">
        <v>114</v>
      </c>
      <c r="G12582" t="s">
        <v>335</v>
      </c>
      <c r="H12582" t="s">
        <v>84</v>
      </c>
      <c r="I12582">
        <v>1990</v>
      </c>
      <c r="J12582">
        <v>5.7563199999999997</v>
      </c>
    </row>
    <row r="12583" spans="1:10" x14ac:dyDescent="0.25">
      <c r="A12583" t="s">
        <v>224</v>
      </c>
      <c r="B12583" t="s">
        <v>80</v>
      </c>
      <c r="C12583" t="s">
        <v>192</v>
      </c>
      <c r="D12583">
        <v>203100</v>
      </c>
      <c r="E12583" t="s">
        <v>420</v>
      </c>
      <c r="F12583">
        <v>109</v>
      </c>
      <c r="G12583" t="s">
        <v>342</v>
      </c>
      <c r="H12583" t="s">
        <v>84</v>
      </c>
      <c r="I12583">
        <v>2005</v>
      </c>
      <c r="J12583">
        <v>23.891400000000001</v>
      </c>
    </row>
    <row r="12584" spans="1:10" x14ac:dyDescent="0.25">
      <c r="A12584" t="s">
        <v>229</v>
      </c>
      <c r="B12584" t="s">
        <v>80</v>
      </c>
      <c r="C12584" t="s">
        <v>37</v>
      </c>
      <c r="D12584">
        <v>120113</v>
      </c>
      <c r="E12584" t="s">
        <v>267</v>
      </c>
      <c r="F12584">
        <v>115</v>
      </c>
      <c r="G12584" t="s">
        <v>341</v>
      </c>
      <c r="H12584" t="s">
        <v>84</v>
      </c>
      <c r="I12584">
        <v>2010</v>
      </c>
      <c r="J12584">
        <v>0.15337500000000001</v>
      </c>
    </row>
    <row r="12585" spans="1:10" x14ac:dyDescent="0.25">
      <c r="A12585" t="s">
        <v>229</v>
      </c>
      <c r="B12585" t="s">
        <v>80</v>
      </c>
      <c r="C12585" t="s">
        <v>37</v>
      </c>
      <c r="D12585">
        <v>120303</v>
      </c>
      <c r="E12585" t="s">
        <v>259</v>
      </c>
      <c r="F12585">
        <v>109</v>
      </c>
      <c r="G12585" t="s">
        <v>342</v>
      </c>
      <c r="H12585" t="s">
        <v>84</v>
      </c>
      <c r="I12585">
        <v>2010</v>
      </c>
      <c r="J12585">
        <v>6.5750900000000001E-2</v>
      </c>
    </row>
    <row r="12586" spans="1:10" x14ac:dyDescent="0.25">
      <c r="A12586" t="s">
        <v>229</v>
      </c>
      <c r="B12586" t="s">
        <v>80</v>
      </c>
      <c r="C12586" t="s">
        <v>37</v>
      </c>
      <c r="D12586">
        <v>130113</v>
      </c>
      <c r="E12586" t="s">
        <v>339</v>
      </c>
      <c r="F12586">
        <v>120</v>
      </c>
      <c r="G12586" t="s">
        <v>332</v>
      </c>
      <c r="H12586" t="s">
        <v>84</v>
      </c>
      <c r="I12586">
        <v>2010</v>
      </c>
      <c r="J12586">
        <v>3.2268599999999998</v>
      </c>
    </row>
    <row r="12587" spans="1:10" x14ac:dyDescent="0.25">
      <c r="A12587" t="s">
        <v>229</v>
      </c>
      <c r="B12587" t="s">
        <v>80</v>
      </c>
      <c r="C12587" t="s">
        <v>37</v>
      </c>
      <c r="D12587">
        <v>150103</v>
      </c>
      <c r="E12587" t="s">
        <v>287</v>
      </c>
      <c r="F12587">
        <v>114</v>
      </c>
      <c r="G12587" t="s">
        <v>335</v>
      </c>
      <c r="H12587" t="s">
        <v>84</v>
      </c>
      <c r="I12587">
        <v>2010</v>
      </c>
      <c r="J12587">
        <v>3.05618E-2</v>
      </c>
    </row>
    <row r="12588" spans="1:10" x14ac:dyDescent="0.25">
      <c r="A12588" t="s">
        <v>227</v>
      </c>
      <c r="B12588" t="s">
        <v>202</v>
      </c>
      <c r="C12588" t="s">
        <v>199</v>
      </c>
      <c r="D12588" t="s">
        <v>381</v>
      </c>
      <c r="E12588" t="s">
        <v>380</v>
      </c>
      <c r="F12588">
        <v>109</v>
      </c>
      <c r="G12588" t="s">
        <v>342</v>
      </c>
      <c r="H12588" t="s">
        <v>84</v>
      </c>
      <c r="I12588">
        <v>1990</v>
      </c>
      <c r="J12588">
        <v>3310.11</v>
      </c>
    </row>
    <row r="12589" spans="1:10" x14ac:dyDescent="0.25">
      <c r="A12589" t="s">
        <v>225</v>
      </c>
      <c r="B12589" t="s">
        <v>202</v>
      </c>
      <c r="C12589" t="s">
        <v>199</v>
      </c>
      <c r="D12589" t="s">
        <v>381</v>
      </c>
      <c r="E12589" t="s">
        <v>380</v>
      </c>
      <c r="F12589">
        <v>111</v>
      </c>
      <c r="G12589" t="s">
        <v>333</v>
      </c>
      <c r="H12589" t="s">
        <v>84</v>
      </c>
      <c r="I12589">
        <v>1995</v>
      </c>
      <c r="J12589">
        <v>682.52300000000002</v>
      </c>
    </row>
    <row r="12590" spans="1:10" x14ac:dyDescent="0.25">
      <c r="A12590" t="s">
        <v>227</v>
      </c>
      <c r="B12590" t="s">
        <v>80</v>
      </c>
      <c r="C12590" t="s">
        <v>37</v>
      </c>
      <c r="D12590">
        <v>120212</v>
      </c>
      <c r="E12590" t="s">
        <v>266</v>
      </c>
      <c r="F12590">
        <v>103</v>
      </c>
      <c r="G12590" t="s">
        <v>82</v>
      </c>
      <c r="H12590" t="s">
        <v>84</v>
      </c>
      <c r="I12590">
        <v>1995</v>
      </c>
      <c r="J12590">
        <v>6.9993399999999997E-2</v>
      </c>
    </row>
    <row r="12591" spans="1:10" x14ac:dyDescent="0.25">
      <c r="A12591" t="s">
        <v>227</v>
      </c>
      <c r="B12591" t="s">
        <v>80</v>
      </c>
      <c r="C12591" t="s">
        <v>37</v>
      </c>
      <c r="D12591">
        <v>120218</v>
      </c>
      <c r="E12591" t="s">
        <v>262</v>
      </c>
      <c r="F12591">
        <v>103</v>
      </c>
      <c r="G12591" t="s">
        <v>82</v>
      </c>
      <c r="H12591" t="s">
        <v>84</v>
      </c>
      <c r="I12591">
        <v>1995</v>
      </c>
      <c r="J12591">
        <v>6.7765800000000004E-4</v>
      </c>
    </row>
    <row r="12592" spans="1:10" x14ac:dyDescent="0.25">
      <c r="A12592" t="s">
        <v>227</v>
      </c>
      <c r="B12592" t="s">
        <v>80</v>
      </c>
      <c r="C12592" t="s">
        <v>37</v>
      </c>
      <c r="D12592">
        <v>150202</v>
      </c>
      <c r="E12592" t="s">
        <v>286</v>
      </c>
      <c r="F12592">
        <v>104</v>
      </c>
      <c r="G12592" t="s">
        <v>340</v>
      </c>
      <c r="H12592" t="s">
        <v>84</v>
      </c>
      <c r="I12592">
        <v>1995</v>
      </c>
      <c r="J12592">
        <v>1.55966E-3</v>
      </c>
    </row>
    <row r="12593" spans="1:10" x14ac:dyDescent="0.25">
      <c r="A12593" t="s">
        <v>227</v>
      </c>
      <c r="B12593" t="s">
        <v>80</v>
      </c>
      <c r="C12593" t="s">
        <v>37</v>
      </c>
      <c r="D12593">
        <v>130213</v>
      </c>
      <c r="E12593" t="s">
        <v>368</v>
      </c>
      <c r="F12593">
        <v>111</v>
      </c>
      <c r="G12593" t="s">
        <v>333</v>
      </c>
      <c r="H12593" t="s">
        <v>84</v>
      </c>
      <c r="I12593">
        <v>1990</v>
      </c>
      <c r="J12593">
        <v>7.8981700000000002E-2</v>
      </c>
    </row>
    <row r="12594" spans="1:10" x14ac:dyDescent="0.25">
      <c r="A12594" t="s">
        <v>227</v>
      </c>
      <c r="B12594" t="s">
        <v>80</v>
      </c>
      <c r="C12594" t="s">
        <v>37</v>
      </c>
      <c r="D12594">
        <v>150203</v>
      </c>
      <c r="E12594" t="s">
        <v>285</v>
      </c>
      <c r="F12594">
        <v>103</v>
      </c>
      <c r="G12594" t="s">
        <v>82</v>
      </c>
      <c r="H12594" t="s">
        <v>84</v>
      </c>
      <c r="I12594">
        <v>1990</v>
      </c>
      <c r="J12594">
        <v>1.3010800000000001E-4</v>
      </c>
    </row>
    <row r="12595" spans="1:10" x14ac:dyDescent="0.25">
      <c r="A12595" t="s">
        <v>227</v>
      </c>
      <c r="B12595" t="s">
        <v>80</v>
      </c>
      <c r="C12595" t="s">
        <v>37</v>
      </c>
      <c r="D12595">
        <v>120213</v>
      </c>
      <c r="E12595" t="s">
        <v>265</v>
      </c>
      <c r="F12595">
        <v>103</v>
      </c>
      <c r="G12595" t="s">
        <v>82</v>
      </c>
      <c r="H12595" t="s">
        <v>84</v>
      </c>
      <c r="I12595">
        <v>1990</v>
      </c>
      <c r="J12595">
        <v>2.3900899999999999E-2</v>
      </c>
    </row>
    <row r="12596" spans="1:10" x14ac:dyDescent="0.25">
      <c r="A12596" t="s">
        <v>227</v>
      </c>
      <c r="B12596" t="s">
        <v>80</v>
      </c>
      <c r="C12596" t="s">
        <v>37</v>
      </c>
      <c r="D12596">
        <v>130219</v>
      </c>
      <c r="E12596" t="s">
        <v>354</v>
      </c>
      <c r="F12596">
        <v>120</v>
      </c>
      <c r="G12596" t="s">
        <v>332</v>
      </c>
      <c r="H12596" t="s">
        <v>84</v>
      </c>
      <c r="I12596">
        <v>1990</v>
      </c>
      <c r="J12596">
        <v>8.20544E-2</v>
      </c>
    </row>
    <row r="12597" spans="1:10" x14ac:dyDescent="0.25">
      <c r="A12597" t="s">
        <v>227</v>
      </c>
      <c r="B12597" t="s">
        <v>80</v>
      </c>
      <c r="C12597" t="s">
        <v>37</v>
      </c>
      <c r="D12597">
        <v>150102</v>
      </c>
      <c r="E12597" t="s">
        <v>288</v>
      </c>
      <c r="F12597">
        <v>104</v>
      </c>
      <c r="G12597" t="s">
        <v>340</v>
      </c>
      <c r="H12597" t="s">
        <v>84</v>
      </c>
      <c r="I12597">
        <v>1995</v>
      </c>
      <c r="J12597">
        <v>3.2551799999999999E-3</v>
      </c>
    </row>
    <row r="12598" spans="1:10" x14ac:dyDescent="0.25">
      <c r="A12598" t="s">
        <v>229</v>
      </c>
      <c r="B12598" t="s">
        <v>80</v>
      </c>
      <c r="C12598" t="s">
        <v>37</v>
      </c>
      <c r="D12598">
        <v>130219</v>
      </c>
      <c r="E12598" t="s">
        <v>354</v>
      </c>
      <c r="F12598">
        <v>111</v>
      </c>
      <c r="G12598" t="s">
        <v>333</v>
      </c>
      <c r="H12598" t="s">
        <v>84</v>
      </c>
      <c r="I12598">
        <v>2014</v>
      </c>
      <c r="J12598">
        <v>1.74106E-3</v>
      </c>
    </row>
    <row r="12599" spans="1:10" x14ac:dyDescent="0.25">
      <c r="A12599" t="s">
        <v>227</v>
      </c>
      <c r="B12599" t="s">
        <v>80</v>
      </c>
      <c r="C12599" t="s">
        <v>37</v>
      </c>
      <c r="D12599">
        <v>150202</v>
      </c>
      <c r="E12599" t="s">
        <v>286</v>
      </c>
      <c r="F12599">
        <v>109</v>
      </c>
      <c r="G12599" t="s">
        <v>342</v>
      </c>
      <c r="H12599" t="s">
        <v>84</v>
      </c>
      <c r="I12599">
        <v>2014</v>
      </c>
      <c r="J12599">
        <v>4.3941300000000003E-2</v>
      </c>
    </row>
    <row r="12600" spans="1:10" x14ac:dyDescent="0.25">
      <c r="A12600" t="s">
        <v>227</v>
      </c>
      <c r="B12600" t="s">
        <v>80</v>
      </c>
      <c r="C12600" t="s">
        <v>37</v>
      </c>
      <c r="D12600">
        <v>150202</v>
      </c>
      <c r="E12600" t="s">
        <v>286</v>
      </c>
      <c r="F12600">
        <v>114</v>
      </c>
      <c r="G12600" t="s">
        <v>335</v>
      </c>
      <c r="H12600" t="s">
        <v>84</v>
      </c>
      <c r="I12600">
        <v>2014</v>
      </c>
      <c r="J12600">
        <v>1.01403E-2</v>
      </c>
    </row>
    <row r="12601" spans="1:10" x14ac:dyDescent="0.25">
      <c r="A12601" t="s">
        <v>224</v>
      </c>
      <c r="B12601" t="s">
        <v>80</v>
      </c>
      <c r="C12601" t="s">
        <v>192</v>
      </c>
      <c r="D12601">
        <v>203100</v>
      </c>
      <c r="E12601" t="s">
        <v>420</v>
      </c>
      <c r="F12601">
        <v>109</v>
      </c>
      <c r="G12601" t="s">
        <v>342</v>
      </c>
      <c r="H12601" t="s">
        <v>84</v>
      </c>
      <c r="I12601">
        <v>1995</v>
      </c>
      <c r="J12601">
        <v>21.0626</v>
      </c>
    </row>
    <row r="12602" spans="1:10" x14ac:dyDescent="0.25">
      <c r="A12602" t="s">
        <v>225</v>
      </c>
      <c r="B12602" t="s">
        <v>80</v>
      </c>
      <c r="C12602" t="s">
        <v>81</v>
      </c>
      <c r="D12602">
        <v>340200</v>
      </c>
      <c r="E12602" t="s">
        <v>228</v>
      </c>
      <c r="F12602">
        <v>120</v>
      </c>
      <c r="G12602" t="s">
        <v>332</v>
      </c>
      <c r="H12602" t="s">
        <v>84</v>
      </c>
      <c r="I12602">
        <v>2015</v>
      </c>
      <c r="J12602">
        <v>4.5405300000000004</v>
      </c>
    </row>
    <row r="12603" spans="1:10" x14ac:dyDescent="0.25">
      <c r="A12603" t="s">
        <v>225</v>
      </c>
      <c r="B12603" t="s">
        <v>80</v>
      </c>
      <c r="C12603" t="s">
        <v>81</v>
      </c>
      <c r="D12603">
        <v>230800</v>
      </c>
      <c r="E12603" t="s">
        <v>379</v>
      </c>
      <c r="F12603">
        <v>120</v>
      </c>
      <c r="G12603" t="s">
        <v>332</v>
      </c>
      <c r="H12603" t="s">
        <v>84</v>
      </c>
      <c r="I12603">
        <v>2000</v>
      </c>
      <c r="J12603">
        <v>175.93600000000001</v>
      </c>
    </row>
    <row r="12604" spans="1:10" x14ac:dyDescent="0.25">
      <c r="A12604" t="s">
        <v>223</v>
      </c>
      <c r="B12604" t="s">
        <v>80</v>
      </c>
      <c r="C12604" t="s">
        <v>37</v>
      </c>
      <c r="D12604">
        <v>120219</v>
      </c>
      <c r="E12604" t="s">
        <v>261</v>
      </c>
      <c r="F12604">
        <v>111</v>
      </c>
      <c r="G12604" t="s">
        <v>333</v>
      </c>
      <c r="H12604" t="s">
        <v>84</v>
      </c>
      <c r="I12604">
        <v>2000</v>
      </c>
      <c r="J12604">
        <v>1.6022499999999999E-2</v>
      </c>
    </row>
    <row r="12605" spans="1:10" x14ac:dyDescent="0.25">
      <c r="A12605" t="s">
        <v>223</v>
      </c>
      <c r="B12605" t="s">
        <v>80</v>
      </c>
      <c r="C12605" t="s">
        <v>37</v>
      </c>
      <c r="D12605">
        <v>130213</v>
      </c>
      <c r="E12605" t="s">
        <v>368</v>
      </c>
      <c r="F12605">
        <v>120</v>
      </c>
      <c r="G12605" t="s">
        <v>332</v>
      </c>
      <c r="H12605" t="s">
        <v>84</v>
      </c>
      <c r="I12605">
        <v>2000</v>
      </c>
      <c r="J12605">
        <v>0.72958100000000004</v>
      </c>
    </row>
    <row r="12606" spans="1:10" x14ac:dyDescent="0.25">
      <c r="A12606" t="s">
        <v>223</v>
      </c>
      <c r="B12606" t="s">
        <v>80</v>
      </c>
      <c r="C12606" t="s">
        <v>37</v>
      </c>
      <c r="D12606">
        <v>150203</v>
      </c>
      <c r="E12606" t="s">
        <v>285</v>
      </c>
      <c r="F12606">
        <v>114</v>
      </c>
      <c r="G12606" t="s">
        <v>335</v>
      </c>
      <c r="H12606" t="s">
        <v>84</v>
      </c>
      <c r="I12606">
        <v>2000</v>
      </c>
      <c r="J12606">
        <v>1.76315E-3</v>
      </c>
    </row>
    <row r="12607" spans="1:10" x14ac:dyDescent="0.25">
      <c r="A12607" t="s">
        <v>223</v>
      </c>
      <c r="B12607" t="s">
        <v>80</v>
      </c>
      <c r="C12607" t="s">
        <v>37</v>
      </c>
      <c r="D12607">
        <v>120302</v>
      </c>
      <c r="E12607" t="s">
        <v>260</v>
      </c>
      <c r="F12607">
        <v>104</v>
      </c>
      <c r="G12607" t="s">
        <v>340</v>
      </c>
      <c r="H12607" t="s">
        <v>84</v>
      </c>
      <c r="I12607">
        <v>1995</v>
      </c>
      <c r="J12607">
        <v>5.39822E-5</v>
      </c>
    </row>
    <row r="12608" spans="1:10" x14ac:dyDescent="0.25">
      <c r="A12608" t="s">
        <v>226</v>
      </c>
      <c r="B12608" t="s">
        <v>76</v>
      </c>
      <c r="C12608" t="s">
        <v>77</v>
      </c>
      <c r="D12608" t="s">
        <v>403</v>
      </c>
      <c r="E12608" t="s">
        <v>402</v>
      </c>
      <c r="F12608">
        <v>111</v>
      </c>
      <c r="G12608" t="s">
        <v>333</v>
      </c>
      <c r="H12608" t="s">
        <v>84</v>
      </c>
      <c r="I12608">
        <v>2000</v>
      </c>
      <c r="J12608">
        <v>1</v>
      </c>
    </row>
    <row r="12609" spans="1:10" x14ac:dyDescent="0.25">
      <c r="A12609" t="s">
        <v>223</v>
      </c>
      <c r="B12609" t="s">
        <v>79</v>
      </c>
      <c r="C12609" t="s">
        <v>33</v>
      </c>
      <c r="D12609" t="s">
        <v>253</v>
      </c>
      <c r="E12609" t="s">
        <v>252</v>
      </c>
      <c r="F12609">
        <v>111</v>
      </c>
      <c r="G12609" t="s">
        <v>333</v>
      </c>
      <c r="H12609" t="s">
        <v>84</v>
      </c>
      <c r="I12609">
        <v>2000</v>
      </c>
      <c r="J12609">
        <v>266.43200000000002</v>
      </c>
    </row>
    <row r="12610" spans="1:10" x14ac:dyDescent="0.25">
      <c r="A12610" t="s">
        <v>224</v>
      </c>
      <c r="B12610" t="s">
        <v>207</v>
      </c>
      <c r="C12610" t="s">
        <v>206</v>
      </c>
      <c r="D12610" t="s">
        <v>338</v>
      </c>
      <c r="E12610" t="s">
        <v>337</v>
      </c>
      <c r="F12610">
        <v>111</v>
      </c>
      <c r="G12610" t="s">
        <v>333</v>
      </c>
      <c r="H12610" t="s">
        <v>84</v>
      </c>
      <c r="I12610">
        <v>2000</v>
      </c>
      <c r="J12610">
        <v>0.29899999999999999</v>
      </c>
    </row>
    <row r="12611" spans="1:10" x14ac:dyDescent="0.25">
      <c r="A12611" t="s">
        <v>227</v>
      </c>
      <c r="B12611" t="s">
        <v>76</v>
      </c>
      <c r="C12611" t="s">
        <v>78</v>
      </c>
      <c r="D12611" t="s">
        <v>331</v>
      </c>
      <c r="E12611" t="s">
        <v>330</v>
      </c>
      <c r="F12611">
        <v>111</v>
      </c>
      <c r="G12611" t="s">
        <v>333</v>
      </c>
      <c r="H12611" t="s">
        <v>84</v>
      </c>
      <c r="I12611">
        <v>2000</v>
      </c>
      <c r="J12611">
        <v>5.3</v>
      </c>
    </row>
    <row r="12612" spans="1:10" x14ac:dyDescent="0.25">
      <c r="A12612" t="s">
        <v>227</v>
      </c>
      <c r="B12612" t="s">
        <v>73</v>
      </c>
      <c r="C12612" t="s">
        <v>209</v>
      </c>
      <c r="D12612" t="s">
        <v>376</v>
      </c>
      <c r="E12612" t="s">
        <v>375</v>
      </c>
      <c r="F12612">
        <v>111</v>
      </c>
      <c r="G12612" t="s">
        <v>333</v>
      </c>
      <c r="H12612" t="s">
        <v>84</v>
      </c>
      <c r="I12612">
        <v>2000</v>
      </c>
      <c r="J12612">
        <v>30.1</v>
      </c>
    </row>
    <row r="12613" spans="1:10" x14ac:dyDescent="0.25">
      <c r="A12613" t="s">
        <v>224</v>
      </c>
      <c r="B12613" t="s">
        <v>79</v>
      </c>
      <c r="C12613" t="s">
        <v>33</v>
      </c>
      <c r="D12613" t="s">
        <v>253</v>
      </c>
      <c r="E12613" t="s">
        <v>252</v>
      </c>
      <c r="F12613">
        <v>103</v>
      </c>
      <c r="G12613" t="s">
        <v>82</v>
      </c>
      <c r="H12613" t="s">
        <v>84</v>
      </c>
      <c r="I12613">
        <v>1995</v>
      </c>
      <c r="J12613">
        <v>192.21600000000001</v>
      </c>
    </row>
    <row r="12614" spans="1:10" x14ac:dyDescent="0.25">
      <c r="A12614" t="s">
        <v>223</v>
      </c>
      <c r="B12614" t="s">
        <v>79</v>
      </c>
      <c r="C12614" t="s">
        <v>33</v>
      </c>
      <c r="D12614" t="s">
        <v>253</v>
      </c>
      <c r="E12614" t="s">
        <v>252</v>
      </c>
      <c r="F12614">
        <v>103</v>
      </c>
      <c r="G12614" t="s">
        <v>82</v>
      </c>
      <c r="H12614" t="s">
        <v>84</v>
      </c>
      <c r="I12614">
        <v>1995</v>
      </c>
      <c r="J12614">
        <v>208.14</v>
      </c>
    </row>
    <row r="12615" spans="1:10" x14ac:dyDescent="0.25">
      <c r="A12615" t="s">
        <v>227</v>
      </c>
      <c r="B12615" t="s">
        <v>79</v>
      </c>
      <c r="C12615" t="s">
        <v>33</v>
      </c>
      <c r="D12615" t="s">
        <v>253</v>
      </c>
      <c r="E12615" t="s">
        <v>252</v>
      </c>
      <c r="F12615">
        <v>103</v>
      </c>
      <c r="G12615" t="s">
        <v>82</v>
      </c>
      <c r="H12615" t="s">
        <v>84</v>
      </c>
      <c r="I12615">
        <v>1990</v>
      </c>
      <c r="J12615">
        <v>987.83299999999997</v>
      </c>
    </row>
    <row r="12616" spans="1:10" x14ac:dyDescent="0.25">
      <c r="A12616" t="s">
        <v>229</v>
      </c>
      <c r="B12616" t="s">
        <v>79</v>
      </c>
      <c r="C12616" t="s">
        <v>33</v>
      </c>
      <c r="D12616" t="s">
        <v>253</v>
      </c>
      <c r="E12616" t="s">
        <v>252</v>
      </c>
      <c r="F12616">
        <v>103</v>
      </c>
      <c r="G12616" t="s">
        <v>82</v>
      </c>
      <c r="H12616" t="s">
        <v>84</v>
      </c>
      <c r="I12616">
        <v>2010</v>
      </c>
      <c r="J12616">
        <v>384.62400000000002</v>
      </c>
    </row>
    <row r="12617" spans="1:10" x14ac:dyDescent="0.25">
      <c r="A12617" t="s">
        <v>227</v>
      </c>
      <c r="B12617" t="s">
        <v>73</v>
      </c>
      <c r="C12617" t="s">
        <v>212</v>
      </c>
      <c r="D12617" t="s">
        <v>359</v>
      </c>
      <c r="E12617" t="s">
        <v>358</v>
      </c>
      <c r="F12617">
        <v>114</v>
      </c>
      <c r="G12617" t="s">
        <v>335</v>
      </c>
      <c r="H12617" t="s">
        <v>84</v>
      </c>
      <c r="I12617">
        <v>2015</v>
      </c>
      <c r="J12617">
        <v>1.6</v>
      </c>
    </row>
    <row r="12618" spans="1:10" x14ac:dyDescent="0.25">
      <c r="A12618" t="s">
        <v>227</v>
      </c>
      <c r="B12618" t="s">
        <v>71</v>
      </c>
      <c r="C12618" t="s">
        <v>72</v>
      </c>
      <c r="D12618" t="s">
        <v>239</v>
      </c>
      <c r="E12618" t="s">
        <v>238</v>
      </c>
      <c r="F12618">
        <v>114</v>
      </c>
      <c r="G12618" t="s">
        <v>335</v>
      </c>
      <c r="H12618" t="s">
        <v>84</v>
      </c>
      <c r="I12618">
        <v>2014</v>
      </c>
      <c r="J12618">
        <v>47.91</v>
      </c>
    </row>
    <row r="12619" spans="1:10" x14ac:dyDescent="0.25">
      <c r="A12619" t="s">
        <v>227</v>
      </c>
      <c r="B12619" t="s">
        <v>76</v>
      </c>
      <c r="C12619" t="s">
        <v>77</v>
      </c>
      <c r="D12619" t="s">
        <v>274</v>
      </c>
      <c r="E12619" t="s">
        <v>273</v>
      </c>
      <c r="F12619">
        <v>114</v>
      </c>
      <c r="G12619" t="s">
        <v>335</v>
      </c>
      <c r="H12619" t="s">
        <v>84</v>
      </c>
      <c r="I12619">
        <v>2014</v>
      </c>
      <c r="J12619">
        <v>132.6</v>
      </c>
    </row>
    <row r="12620" spans="1:10" x14ac:dyDescent="0.25">
      <c r="A12620" t="s">
        <v>226</v>
      </c>
      <c r="B12620" t="s">
        <v>76</v>
      </c>
      <c r="C12620" t="s">
        <v>198</v>
      </c>
      <c r="D12620" t="s">
        <v>417</v>
      </c>
      <c r="E12620" t="s">
        <v>416</v>
      </c>
      <c r="F12620">
        <v>114</v>
      </c>
      <c r="G12620" t="s">
        <v>335</v>
      </c>
      <c r="H12620" t="s">
        <v>84</v>
      </c>
      <c r="I12620">
        <v>2014</v>
      </c>
      <c r="J12620">
        <v>0.59</v>
      </c>
    </row>
    <row r="12621" spans="1:10" x14ac:dyDescent="0.25">
      <c r="A12621" t="s">
        <v>227</v>
      </c>
      <c r="B12621" t="s">
        <v>195</v>
      </c>
      <c r="C12621" t="s">
        <v>194</v>
      </c>
      <c r="D12621" t="s">
        <v>299</v>
      </c>
      <c r="E12621" t="s">
        <v>298</v>
      </c>
      <c r="F12621">
        <v>114</v>
      </c>
      <c r="G12621" t="s">
        <v>335</v>
      </c>
      <c r="H12621" t="s">
        <v>84</v>
      </c>
      <c r="I12621">
        <v>2014</v>
      </c>
      <c r="J12621">
        <v>423.4</v>
      </c>
    </row>
    <row r="12622" spans="1:10" x14ac:dyDescent="0.25">
      <c r="A12622" t="s">
        <v>225</v>
      </c>
      <c r="B12622" t="s">
        <v>76</v>
      </c>
      <c r="C12622" t="s">
        <v>196</v>
      </c>
      <c r="D12622" t="s">
        <v>424</v>
      </c>
      <c r="E12622" t="s">
        <v>423</v>
      </c>
      <c r="F12622">
        <v>114</v>
      </c>
      <c r="G12622" t="s">
        <v>335</v>
      </c>
      <c r="H12622" t="s">
        <v>84</v>
      </c>
      <c r="I12622">
        <v>2005</v>
      </c>
      <c r="J12622">
        <v>0.47199999999999998</v>
      </c>
    </row>
    <row r="12623" spans="1:10" x14ac:dyDescent="0.25">
      <c r="A12623" t="s">
        <v>227</v>
      </c>
      <c r="B12623" t="s">
        <v>73</v>
      </c>
      <c r="C12623" t="s">
        <v>209</v>
      </c>
      <c r="D12623" t="s">
        <v>376</v>
      </c>
      <c r="E12623" t="s">
        <v>375</v>
      </c>
      <c r="F12623">
        <v>114</v>
      </c>
      <c r="G12623" t="s">
        <v>335</v>
      </c>
      <c r="H12623" t="s">
        <v>84</v>
      </c>
      <c r="I12623">
        <v>2005</v>
      </c>
      <c r="J12623">
        <v>33.479999999999997</v>
      </c>
    </row>
    <row r="12624" spans="1:10" x14ac:dyDescent="0.25">
      <c r="A12624" t="s">
        <v>229</v>
      </c>
      <c r="B12624" t="s">
        <v>71</v>
      </c>
      <c r="C12624" t="s">
        <v>72</v>
      </c>
      <c r="D12624" t="s">
        <v>239</v>
      </c>
      <c r="E12624" t="s">
        <v>238</v>
      </c>
      <c r="F12624">
        <v>114</v>
      </c>
      <c r="G12624" t="s">
        <v>335</v>
      </c>
      <c r="H12624" t="s">
        <v>84</v>
      </c>
      <c r="I12624">
        <v>2000</v>
      </c>
      <c r="J12624">
        <v>1</v>
      </c>
    </row>
    <row r="12625" spans="1:10" x14ac:dyDescent="0.25">
      <c r="A12625" t="s">
        <v>224</v>
      </c>
      <c r="B12625" t="s">
        <v>204</v>
      </c>
      <c r="C12625" t="s">
        <v>203</v>
      </c>
      <c r="D12625" t="s">
        <v>449</v>
      </c>
      <c r="E12625" t="s">
        <v>448</v>
      </c>
      <c r="F12625">
        <v>114</v>
      </c>
      <c r="G12625" t="s">
        <v>335</v>
      </c>
      <c r="H12625" t="s">
        <v>84</v>
      </c>
      <c r="I12625">
        <v>2000</v>
      </c>
      <c r="J12625">
        <v>0.82350000000000001</v>
      </c>
    </row>
    <row r="12626" spans="1:10" x14ac:dyDescent="0.25">
      <c r="A12626" t="s">
        <v>227</v>
      </c>
      <c r="B12626" t="s">
        <v>76</v>
      </c>
      <c r="C12626" t="s">
        <v>78</v>
      </c>
      <c r="D12626" t="s">
        <v>272</v>
      </c>
      <c r="E12626" t="s">
        <v>271</v>
      </c>
      <c r="F12626">
        <v>114</v>
      </c>
      <c r="G12626" t="s">
        <v>335</v>
      </c>
      <c r="H12626" t="s">
        <v>84</v>
      </c>
      <c r="I12626">
        <v>2000</v>
      </c>
      <c r="J12626">
        <v>2.87</v>
      </c>
    </row>
    <row r="12627" spans="1:10" x14ac:dyDescent="0.25">
      <c r="A12627" t="s">
        <v>225</v>
      </c>
      <c r="B12627" t="s">
        <v>73</v>
      </c>
      <c r="C12627" t="s">
        <v>209</v>
      </c>
      <c r="D12627" t="s">
        <v>433</v>
      </c>
      <c r="E12627" t="s">
        <v>432</v>
      </c>
      <c r="F12627">
        <v>114</v>
      </c>
      <c r="G12627" t="s">
        <v>335</v>
      </c>
      <c r="H12627" t="s">
        <v>84</v>
      </c>
      <c r="I12627">
        <v>2000</v>
      </c>
      <c r="J12627">
        <v>25.58</v>
      </c>
    </row>
    <row r="12628" spans="1:10" x14ac:dyDescent="0.25">
      <c r="A12628" t="s">
        <v>225</v>
      </c>
      <c r="B12628" t="s">
        <v>76</v>
      </c>
      <c r="C12628" t="s">
        <v>197</v>
      </c>
      <c r="D12628" t="s">
        <v>241</v>
      </c>
      <c r="E12628" t="s">
        <v>240</v>
      </c>
      <c r="F12628">
        <v>114</v>
      </c>
      <c r="G12628" t="s">
        <v>335</v>
      </c>
      <c r="H12628" t="s">
        <v>84</v>
      </c>
      <c r="I12628">
        <v>2000</v>
      </c>
      <c r="J12628">
        <v>34.18</v>
      </c>
    </row>
    <row r="12629" spans="1:10" x14ac:dyDescent="0.25">
      <c r="A12629" t="s">
        <v>226</v>
      </c>
      <c r="B12629" t="s">
        <v>76</v>
      </c>
      <c r="C12629" t="s">
        <v>77</v>
      </c>
      <c r="D12629" t="s">
        <v>403</v>
      </c>
      <c r="E12629" t="s">
        <v>402</v>
      </c>
      <c r="F12629">
        <v>114</v>
      </c>
      <c r="G12629" t="s">
        <v>335</v>
      </c>
      <c r="H12629" t="s">
        <v>84</v>
      </c>
      <c r="I12629">
        <v>1995</v>
      </c>
      <c r="J12629">
        <v>1190</v>
      </c>
    </row>
    <row r="12630" spans="1:10" x14ac:dyDescent="0.25">
      <c r="A12630" t="s">
        <v>229</v>
      </c>
      <c r="B12630" t="s">
        <v>76</v>
      </c>
      <c r="C12630" t="s">
        <v>447</v>
      </c>
      <c r="D12630" t="s">
        <v>446</v>
      </c>
      <c r="E12630" t="s">
        <v>445</v>
      </c>
      <c r="F12630">
        <v>114</v>
      </c>
      <c r="G12630" t="s">
        <v>335</v>
      </c>
      <c r="H12630" t="s">
        <v>84</v>
      </c>
      <c r="I12630">
        <v>1995</v>
      </c>
      <c r="J12630">
        <v>4.0999999999999996</v>
      </c>
    </row>
    <row r="12631" spans="1:10" x14ac:dyDescent="0.25">
      <c r="A12631" t="s">
        <v>224</v>
      </c>
      <c r="B12631" t="s">
        <v>73</v>
      </c>
      <c r="C12631" t="s">
        <v>212</v>
      </c>
      <c r="D12631" t="s">
        <v>307</v>
      </c>
      <c r="E12631" t="s">
        <v>306</v>
      </c>
      <c r="F12631">
        <v>114</v>
      </c>
      <c r="G12631" t="s">
        <v>335</v>
      </c>
      <c r="H12631" t="s">
        <v>84</v>
      </c>
      <c r="I12631">
        <v>1990</v>
      </c>
      <c r="J12631">
        <v>312</v>
      </c>
    </row>
    <row r="12632" spans="1:10" x14ac:dyDescent="0.25">
      <c r="A12632" t="s">
        <v>227</v>
      </c>
      <c r="B12632" t="s">
        <v>204</v>
      </c>
      <c r="C12632" t="s">
        <v>203</v>
      </c>
      <c r="D12632" t="s">
        <v>442</v>
      </c>
      <c r="E12632" t="s">
        <v>441</v>
      </c>
      <c r="F12632">
        <v>120</v>
      </c>
      <c r="G12632" t="s">
        <v>332</v>
      </c>
      <c r="H12632" t="s">
        <v>84</v>
      </c>
      <c r="I12632">
        <v>2015</v>
      </c>
      <c r="J12632">
        <v>1.476</v>
      </c>
    </row>
    <row r="12633" spans="1:10" x14ac:dyDescent="0.25">
      <c r="A12633" t="s">
        <v>227</v>
      </c>
      <c r="B12633" t="s">
        <v>76</v>
      </c>
      <c r="C12633" t="s">
        <v>196</v>
      </c>
      <c r="D12633" t="s">
        <v>431</v>
      </c>
      <c r="E12633" t="s">
        <v>430</v>
      </c>
      <c r="F12633">
        <v>120</v>
      </c>
      <c r="G12633" t="s">
        <v>332</v>
      </c>
      <c r="H12633" t="s">
        <v>84</v>
      </c>
      <c r="I12633">
        <v>2015</v>
      </c>
      <c r="J12633">
        <v>40</v>
      </c>
    </row>
    <row r="12634" spans="1:10" x14ac:dyDescent="0.25">
      <c r="A12634" t="s">
        <v>227</v>
      </c>
      <c r="B12634" t="s">
        <v>73</v>
      </c>
      <c r="C12634" t="s">
        <v>212</v>
      </c>
      <c r="D12634" t="s">
        <v>251</v>
      </c>
      <c r="E12634" t="s">
        <v>250</v>
      </c>
      <c r="F12634">
        <v>120</v>
      </c>
      <c r="G12634" t="s">
        <v>332</v>
      </c>
      <c r="H12634" t="s">
        <v>84</v>
      </c>
      <c r="I12634">
        <v>2015</v>
      </c>
      <c r="J12634">
        <v>14</v>
      </c>
    </row>
    <row r="12635" spans="1:10" x14ac:dyDescent="0.25">
      <c r="A12635" t="s">
        <v>225</v>
      </c>
      <c r="B12635" t="s">
        <v>79</v>
      </c>
      <c r="C12635" t="s">
        <v>33</v>
      </c>
      <c r="D12635" t="s">
        <v>253</v>
      </c>
      <c r="E12635" t="s">
        <v>252</v>
      </c>
      <c r="F12635">
        <v>120</v>
      </c>
      <c r="G12635" t="s">
        <v>332</v>
      </c>
      <c r="H12635" t="s">
        <v>84</v>
      </c>
      <c r="I12635">
        <v>2014</v>
      </c>
      <c r="J12635">
        <v>20737.900000000001</v>
      </c>
    </row>
    <row r="12636" spans="1:10" x14ac:dyDescent="0.25">
      <c r="A12636" t="s">
        <v>227</v>
      </c>
      <c r="B12636" t="s">
        <v>76</v>
      </c>
      <c r="C12636" t="s">
        <v>78</v>
      </c>
      <c r="D12636" t="s">
        <v>400</v>
      </c>
      <c r="E12636" t="s">
        <v>399</v>
      </c>
      <c r="F12636">
        <v>120</v>
      </c>
      <c r="G12636" t="s">
        <v>332</v>
      </c>
      <c r="H12636" t="s">
        <v>84</v>
      </c>
      <c r="I12636">
        <v>2014</v>
      </c>
      <c r="J12636">
        <v>5.94</v>
      </c>
    </row>
    <row r="12637" spans="1:10" x14ac:dyDescent="0.25">
      <c r="A12637" t="s">
        <v>223</v>
      </c>
      <c r="B12637" t="s">
        <v>75</v>
      </c>
      <c r="C12637" t="s">
        <v>31</v>
      </c>
      <c r="D12637" t="s">
        <v>235</v>
      </c>
      <c r="E12637" t="s">
        <v>234</v>
      </c>
      <c r="F12637">
        <v>103</v>
      </c>
      <c r="G12637" t="s">
        <v>82</v>
      </c>
      <c r="H12637" t="s">
        <v>84</v>
      </c>
      <c r="I12637">
        <v>1990</v>
      </c>
      <c r="J12637">
        <v>22.699100000000001</v>
      </c>
    </row>
    <row r="12638" spans="1:10" x14ac:dyDescent="0.25">
      <c r="A12638" t="s">
        <v>224</v>
      </c>
      <c r="B12638" t="s">
        <v>202</v>
      </c>
      <c r="C12638" t="s">
        <v>199</v>
      </c>
      <c r="D12638" t="s">
        <v>381</v>
      </c>
      <c r="E12638" t="s">
        <v>380</v>
      </c>
      <c r="F12638">
        <v>104</v>
      </c>
      <c r="G12638" t="s">
        <v>340</v>
      </c>
      <c r="H12638" t="s">
        <v>84</v>
      </c>
      <c r="I12638">
        <v>1990</v>
      </c>
      <c r="J12638">
        <v>1.6632400000000001</v>
      </c>
    </row>
    <row r="12639" spans="1:10" x14ac:dyDescent="0.25">
      <c r="A12639" t="s">
        <v>223</v>
      </c>
      <c r="B12639" t="s">
        <v>202</v>
      </c>
      <c r="C12639" t="s">
        <v>199</v>
      </c>
      <c r="D12639" t="s">
        <v>381</v>
      </c>
      <c r="E12639" t="s">
        <v>380</v>
      </c>
      <c r="F12639">
        <v>104</v>
      </c>
      <c r="G12639" t="s">
        <v>340</v>
      </c>
      <c r="H12639" t="s">
        <v>84</v>
      </c>
      <c r="I12639">
        <v>2015</v>
      </c>
      <c r="J12639">
        <v>68.493600000000001</v>
      </c>
    </row>
    <row r="12640" spans="1:10" x14ac:dyDescent="0.25">
      <c r="A12640" t="s">
        <v>227</v>
      </c>
      <c r="B12640" t="s">
        <v>80</v>
      </c>
      <c r="C12640" t="s">
        <v>37</v>
      </c>
      <c r="D12640">
        <v>150103</v>
      </c>
      <c r="E12640" t="s">
        <v>287</v>
      </c>
      <c r="F12640">
        <v>120</v>
      </c>
      <c r="G12640" t="s">
        <v>332</v>
      </c>
      <c r="H12640" t="s">
        <v>84</v>
      </c>
      <c r="I12640">
        <v>2014</v>
      </c>
      <c r="J12640">
        <v>4.45601</v>
      </c>
    </row>
    <row r="12641" spans="1:10" x14ac:dyDescent="0.25">
      <c r="A12641" t="s">
        <v>227</v>
      </c>
      <c r="B12641" t="s">
        <v>80</v>
      </c>
      <c r="C12641" t="s">
        <v>37</v>
      </c>
      <c r="D12641">
        <v>120106</v>
      </c>
      <c r="E12641" t="s">
        <v>269</v>
      </c>
      <c r="F12641">
        <v>114</v>
      </c>
      <c r="G12641" t="s">
        <v>335</v>
      </c>
      <c r="H12641" t="s">
        <v>84</v>
      </c>
      <c r="I12641">
        <v>2014</v>
      </c>
      <c r="J12641">
        <v>5.2928699999999997</v>
      </c>
    </row>
    <row r="12642" spans="1:10" x14ac:dyDescent="0.25">
      <c r="A12642" t="s">
        <v>227</v>
      </c>
      <c r="B12642" t="s">
        <v>80</v>
      </c>
      <c r="C12642" t="s">
        <v>37</v>
      </c>
      <c r="D12642">
        <v>150103</v>
      </c>
      <c r="E12642" t="s">
        <v>287</v>
      </c>
      <c r="F12642">
        <v>114</v>
      </c>
      <c r="G12642" t="s">
        <v>335</v>
      </c>
      <c r="H12642" t="s">
        <v>84</v>
      </c>
      <c r="I12642">
        <v>2014</v>
      </c>
      <c r="J12642">
        <v>3.8194400000000003E-2</v>
      </c>
    </row>
    <row r="12643" spans="1:10" x14ac:dyDescent="0.25">
      <c r="A12643" t="s">
        <v>227</v>
      </c>
      <c r="B12643" t="s">
        <v>80</v>
      </c>
      <c r="C12643" t="s">
        <v>37</v>
      </c>
      <c r="D12643">
        <v>130218</v>
      </c>
      <c r="E12643" t="s">
        <v>343</v>
      </c>
      <c r="F12643">
        <v>104</v>
      </c>
      <c r="G12643" t="s">
        <v>340</v>
      </c>
      <c r="H12643" t="s">
        <v>84</v>
      </c>
      <c r="I12643">
        <v>2014</v>
      </c>
      <c r="J12643">
        <v>6.1813999999999998E-6</v>
      </c>
    </row>
    <row r="12644" spans="1:10" x14ac:dyDescent="0.25">
      <c r="A12644" t="s">
        <v>225</v>
      </c>
      <c r="B12644" t="s">
        <v>75</v>
      </c>
      <c r="C12644" t="s">
        <v>31</v>
      </c>
      <c r="D12644" t="s">
        <v>237</v>
      </c>
      <c r="E12644" t="s">
        <v>236</v>
      </c>
      <c r="F12644">
        <v>111</v>
      </c>
      <c r="G12644" t="s">
        <v>333</v>
      </c>
      <c r="H12644" t="s">
        <v>84</v>
      </c>
      <c r="I12644">
        <v>1995</v>
      </c>
      <c r="J12644">
        <v>1726.08</v>
      </c>
    </row>
    <row r="12645" spans="1:10" x14ac:dyDescent="0.25">
      <c r="A12645" t="s">
        <v>224</v>
      </c>
      <c r="B12645" t="s">
        <v>75</v>
      </c>
      <c r="C12645" t="s">
        <v>31</v>
      </c>
      <c r="D12645" t="s">
        <v>237</v>
      </c>
      <c r="E12645" t="s">
        <v>236</v>
      </c>
      <c r="F12645">
        <v>104</v>
      </c>
      <c r="G12645" t="s">
        <v>340</v>
      </c>
      <c r="H12645" t="s">
        <v>84</v>
      </c>
      <c r="I12645">
        <v>1995</v>
      </c>
      <c r="J12645">
        <v>305.36900000000003</v>
      </c>
    </row>
    <row r="12646" spans="1:10" x14ac:dyDescent="0.25">
      <c r="A12646" t="s">
        <v>224</v>
      </c>
      <c r="B12646" t="s">
        <v>80</v>
      </c>
      <c r="C12646" t="s">
        <v>37</v>
      </c>
      <c r="D12646">
        <v>130216</v>
      </c>
      <c r="E12646" t="s">
        <v>355</v>
      </c>
      <c r="F12646">
        <v>109</v>
      </c>
      <c r="G12646" t="s">
        <v>342</v>
      </c>
      <c r="H12646" t="s">
        <v>84</v>
      </c>
      <c r="I12646">
        <v>2015</v>
      </c>
      <c r="J12646">
        <v>0.116352</v>
      </c>
    </row>
    <row r="12647" spans="1:10" x14ac:dyDescent="0.25">
      <c r="A12647" t="s">
        <v>224</v>
      </c>
      <c r="B12647" t="s">
        <v>80</v>
      </c>
      <c r="C12647" t="s">
        <v>37</v>
      </c>
      <c r="D12647">
        <v>130216</v>
      </c>
      <c r="E12647" t="s">
        <v>355</v>
      </c>
      <c r="F12647">
        <v>114</v>
      </c>
      <c r="G12647" t="s">
        <v>335</v>
      </c>
      <c r="H12647" t="s">
        <v>84</v>
      </c>
      <c r="I12647">
        <v>2014</v>
      </c>
      <c r="J12647">
        <v>2.712E-3</v>
      </c>
    </row>
    <row r="12648" spans="1:10" x14ac:dyDescent="0.25">
      <c r="A12648" t="s">
        <v>225</v>
      </c>
      <c r="B12648" t="s">
        <v>202</v>
      </c>
      <c r="C12648" t="s">
        <v>199</v>
      </c>
      <c r="D12648" t="s">
        <v>381</v>
      </c>
      <c r="E12648" t="s">
        <v>380</v>
      </c>
      <c r="F12648">
        <v>109</v>
      </c>
      <c r="G12648" t="s">
        <v>342</v>
      </c>
      <c r="H12648" t="s">
        <v>84</v>
      </c>
      <c r="I12648">
        <v>1990</v>
      </c>
      <c r="J12648">
        <v>1982.51</v>
      </c>
    </row>
    <row r="12649" spans="1:10" x14ac:dyDescent="0.25">
      <c r="A12649" t="s">
        <v>223</v>
      </c>
      <c r="B12649" t="s">
        <v>75</v>
      </c>
      <c r="C12649" t="s">
        <v>31</v>
      </c>
      <c r="D12649" t="s">
        <v>237</v>
      </c>
      <c r="E12649" t="s">
        <v>236</v>
      </c>
      <c r="F12649">
        <v>108</v>
      </c>
      <c r="G12649" t="s">
        <v>83</v>
      </c>
      <c r="H12649" t="s">
        <v>84</v>
      </c>
      <c r="I12649">
        <v>2014</v>
      </c>
      <c r="J12649">
        <v>72.626900000000006</v>
      </c>
    </row>
    <row r="12650" spans="1:10" x14ac:dyDescent="0.25">
      <c r="A12650" t="s">
        <v>225</v>
      </c>
      <c r="B12650" t="s">
        <v>80</v>
      </c>
      <c r="C12650" t="s">
        <v>37</v>
      </c>
      <c r="D12650">
        <v>130112</v>
      </c>
      <c r="E12650" t="s">
        <v>349</v>
      </c>
      <c r="F12650">
        <v>109</v>
      </c>
      <c r="G12650" t="s">
        <v>342</v>
      </c>
      <c r="H12650" t="s">
        <v>84</v>
      </c>
      <c r="I12650">
        <v>2014</v>
      </c>
      <c r="J12650">
        <v>0.94059999999999999</v>
      </c>
    </row>
    <row r="12651" spans="1:10" x14ac:dyDescent="0.25">
      <c r="A12651" t="s">
        <v>225</v>
      </c>
      <c r="B12651" t="s">
        <v>80</v>
      </c>
      <c r="C12651" t="s">
        <v>37</v>
      </c>
      <c r="D12651">
        <v>120105</v>
      </c>
      <c r="E12651" t="s">
        <v>270</v>
      </c>
      <c r="F12651">
        <v>115</v>
      </c>
      <c r="G12651" t="s">
        <v>341</v>
      </c>
      <c r="H12651" t="s">
        <v>84</v>
      </c>
      <c r="I12651">
        <v>2014</v>
      </c>
      <c r="J12651">
        <v>0.18001900000000001</v>
      </c>
    </row>
    <row r="12652" spans="1:10" x14ac:dyDescent="0.25">
      <c r="A12652" t="s">
        <v>227</v>
      </c>
      <c r="B12652" t="s">
        <v>79</v>
      </c>
      <c r="C12652" t="s">
        <v>35</v>
      </c>
      <c r="D12652" t="s">
        <v>245</v>
      </c>
      <c r="E12652" t="s">
        <v>244</v>
      </c>
      <c r="F12652">
        <v>115</v>
      </c>
      <c r="G12652" t="s">
        <v>341</v>
      </c>
      <c r="H12652" t="s">
        <v>84</v>
      </c>
      <c r="I12652">
        <v>1990</v>
      </c>
      <c r="J12652">
        <v>11.289</v>
      </c>
    </row>
    <row r="12653" spans="1:10" x14ac:dyDescent="0.25">
      <c r="A12653" t="s">
        <v>227</v>
      </c>
      <c r="B12653" t="s">
        <v>79</v>
      </c>
      <c r="C12653" t="s">
        <v>35</v>
      </c>
      <c r="D12653" t="s">
        <v>243</v>
      </c>
      <c r="E12653" t="s">
        <v>242</v>
      </c>
      <c r="F12653">
        <v>110</v>
      </c>
      <c r="G12653" t="s">
        <v>344</v>
      </c>
      <c r="H12653" t="s">
        <v>84</v>
      </c>
      <c r="I12653">
        <v>2010</v>
      </c>
      <c r="J12653">
        <v>7.4412099999999999</v>
      </c>
    </row>
    <row r="12654" spans="1:10" x14ac:dyDescent="0.25">
      <c r="A12654" t="s">
        <v>227</v>
      </c>
      <c r="B12654" t="s">
        <v>80</v>
      </c>
      <c r="C12654" t="s">
        <v>37</v>
      </c>
      <c r="D12654">
        <v>130303</v>
      </c>
      <c r="E12654" t="s">
        <v>351</v>
      </c>
      <c r="F12654">
        <v>104</v>
      </c>
      <c r="G12654" t="s">
        <v>340</v>
      </c>
      <c r="H12654" t="s">
        <v>84</v>
      </c>
      <c r="I12654">
        <v>2015</v>
      </c>
      <c r="J12654">
        <v>1.6803900000000001E-4</v>
      </c>
    </row>
    <row r="12655" spans="1:10" x14ac:dyDescent="0.25">
      <c r="A12655" t="s">
        <v>227</v>
      </c>
      <c r="B12655" t="s">
        <v>80</v>
      </c>
      <c r="C12655" t="s">
        <v>37</v>
      </c>
      <c r="D12655">
        <v>130303</v>
      </c>
      <c r="E12655" t="s">
        <v>351</v>
      </c>
      <c r="F12655">
        <v>109</v>
      </c>
      <c r="G12655" t="s">
        <v>342</v>
      </c>
      <c r="H12655" t="s">
        <v>84</v>
      </c>
      <c r="I12655">
        <v>2015</v>
      </c>
      <c r="J12655">
        <v>0.638548</v>
      </c>
    </row>
    <row r="12656" spans="1:10" x14ac:dyDescent="0.25">
      <c r="A12656" t="s">
        <v>229</v>
      </c>
      <c r="B12656" t="s">
        <v>80</v>
      </c>
      <c r="C12656" t="s">
        <v>37</v>
      </c>
      <c r="D12656">
        <v>150203</v>
      </c>
      <c r="E12656" t="s">
        <v>285</v>
      </c>
      <c r="F12656">
        <v>120</v>
      </c>
      <c r="G12656" t="s">
        <v>332</v>
      </c>
      <c r="H12656" t="s">
        <v>84</v>
      </c>
      <c r="I12656">
        <v>2015</v>
      </c>
      <c r="J12656">
        <v>0.64208900000000002</v>
      </c>
    </row>
    <row r="12657" spans="1:10" x14ac:dyDescent="0.25">
      <c r="A12657" t="s">
        <v>229</v>
      </c>
      <c r="B12657" t="s">
        <v>80</v>
      </c>
      <c r="C12657" t="s">
        <v>37</v>
      </c>
      <c r="D12657">
        <v>120219</v>
      </c>
      <c r="E12657" t="s">
        <v>261</v>
      </c>
      <c r="F12657">
        <v>104</v>
      </c>
      <c r="G12657" t="s">
        <v>340</v>
      </c>
      <c r="H12657" t="s">
        <v>84</v>
      </c>
      <c r="I12657">
        <v>2015</v>
      </c>
      <c r="J12657">
        <v>3.3724200000000002E-4</v>
      </c>
    </row>
    <row r="12658" spans="1:10" x14ac:dyDescent="0.25">
      <c r="A12658" t="s">
        <v>229</v>
      </c>
      <c r="B12658" t="s">
        <v>80</v>
      </c>
      <c r="C12658" t="s">
        <v>37</v>
      </c>
      <c r="D12658">
        <v>150203</v>
      </c>
      <c r="E12658" t="s">
        <v>285</v>
      </c>
      <c r="F12658">
        <v>114</v>
      </c>
      <c r="G12658" t="s">
        <v>335</v>
      </c>
      <c r="H12658" t="s">
        <v>84</v>
      </c>
      <c r="I12658">
        <v>2015</v>
      </c>
      <c r="J12658">
        <v>5.5036199999999999E-3</v>
      </c>
    </row>
    <row r="12659" spans="1:10" x14ac:dyDescent="0.25">
      <c r="A12659" t="s">
        <v>229</v>
      </c>
      <c r="B12659" t="s">
        <v>80</v>
      </c>
      <c r="C12659" t="s">
        <v>37</v>
      </c>
      <c r="D12659">
        <v>150203</v>
      </c>
      <c r="E12659" t="s">
        <v>285</v>
      </c>
      <c r="F12659">
        <v>109</v>
      </c>
      <c r="G12659" t="s">
        <v>342</v>
      </c>
      <c r="H12659" t="s">
        <v>84</v>
      </c>
      <c r="I12659">
        <v>2015</v>
      </c>
      <c r="J12659">
        <v>2.3848999999999999E-2</v>
      </c>
    </row>
    <row r="12660" spans="1:10" x14ac:dyDescent="0.25">
      <c r="A12660" t="s">
        <v>229</v>
      </c>
      <c r="B12660" t="s">
        <v>80</v>
      </c>
      <c r="C12660" t="s">
        <v>37</v>
      </c>
      <c r="D12660">
        <v>130215</v>
      </c>
      <c r="E12660" t="s">
        <v>384</v>
      </c>
      <c r="F12660">
        <v>120</v>
      </c>
      <c r="G12660" t="s">
        <v>332</v>
      </c>
      <c r="H12660" t="s">
        <v>84</v>
      </c>
      <c r="I12660">
        <v>2000</v>
      </c>
      <c r="J12660">
        <v>3.5441499999999998E-3</v>
      </c>
    </row>
    <row r="12661" spans="1:10" x14ac:dyDescent="0.25">
      <c r="A12661" t="s">
        <v>229</v>
      </c>
      <c r="B12661" t="s">
        <v>80</v>
      </c>
      <c r="C12661" t="s">
        <v>37</v>
      </c>
      <c r="D12661">
        <v>130215</v>
      </c>
      <c r="E12661" t="s">
        <v>384</v>
      </c>
      <c r="F12661">
        <v>104</v>
      </c>
      <c r="G12661" t="s">
        <v>340</v>
      </c>
      <c r="H12661" t="s">
        <v>84</v>
      </c>
      <c r="I12661">
        <v>2000</v>
      </c>
      <c r="J12661">
        <v>2.3627599999999998E-6</v>
      </c>
    </row>
    <row r="12662" spans="1:10" x14ac:dyDescent="0.25">
      <c r="A12662" t="s">
        <v>223</v>
      </c>
      <c r="B12662" t="s">
        <v>80</v>
      </c>
      <c r="C12662" t="s">
        <v>37</v>
      </c>
      <c r="D12662">
        <v>150103</v>
      </c>
      <c r="E12662" t="s">
        <v>287</v>
      </c>
      <c r="F12662">
        <v>109</v>
      </c>
      <c r="G12662" t="s">
        <v>342</v>
      </c>
      <c r="H12662" t="s">
        <v>84</v>
      </c>
      <c r="I12662">
        <v>1995</v>
      </c>
      <c r="J12662">
        <v>3.3621400000000003E-2</v>
      </c>
    </row>
    <row r="12663" spans="1:10" x14ac:dyDescent="0.25">
      <c r="A12663" t="s">
        <v>223</v>
      </c>
      <c r="B12663" t="s">
        <v>80</v>
      </c>
      <c r="C12663" t="s">
        <v>37</v>
      </c>
      <c r="D12663">
        <v>130113</v>
      </c>
      <c r="E12663" t="s">
        <v>339</v>
      </c>
      <c r="F12663">
        <v>111</v>
      </c>
      <c r="G12663" t="s">
        <v>333</v>
      </c>
      <c r="H12663" t="s">
        <v>84</v>
      </c>
      <c r="I12663">
        <v>1995</v>
      </c>
      <c r="J12663">
        <v>1.6471400000000001E-2</v>
      </c>
    </row>
    <row r="12664" spans="1:10" x14ac:dyDescent="0.25">
      <c r="A12664" t="s">
        <v>225</v>
      </c>
      <c r="B12664" t="s">
        <v>80</v>
      </c>
      <c r="C12664" t="s">
        <v>37</v>
      </c>
      <c r="D12664">
        <v>120219</v>
      </c>
      <c r="E12664" t="s">
        <v>261</v>
      </c>
      <c r="F12664">
        <v>103</v>
      </c>
      <c r="G12664" t="s">
        <v>82</v>
      </c>
      <c r="H12664" t="s">
        <v>84</v>
      </c>
      <c r="I12664">
        <v>1990</v>
      </c>
      <c r="J12664">
        <v>3.64643E-4</v>
      </c>
    </row>
    <row r="12665" spans="1:10" x14ac:dyDescent="0.25">
      <c r="A12665" t="s">
        <v>223</v>
      </c>
      <c r="B12665" t="s">
        <v>80</v>
      </c>
      <c r="C12665" t="s">
        <v>37</v>
      </c>
      <c r="D12665">
        <v>130215</v>
      </c>
      <c r="E12665" t="s">
        <v>384</v>
      </c>
      <c r="F12665">
        <v>111</v>
      </c>
      <c r="G12665" t="s">
        <v>333</v>
      </c>
      <c r="H12665" t="s">
        <v>84</v>
      </c>
      <c r="I12665">
        <v>2015</v>
      </c>
      <c r="J12665">
        <v>2.8038399999999999E-5</v>
      </c>
    </row>
    <row r="12666" spans="1:10" x14ac:dyDescent="0.25">
      <c r="A12666" t="s">
        <v>229</v>
      </c>
      <c r="B12666" t="s">
        <v>79</v>
      </c>
      <c r="C12666" t="s">
        <v>35</v>
      </c>
      <c r="D12666" t="s">
        <v>245</v>
      </c>
      <c r="E12666" t="s">
        <v>244</v>
      </c>
      <c r="F12666">
        <v>109</v>
      </c>
      <c r="G12666" t="s">
        <v>342</v>
      </c>
      <c r="H12666" t="s">
        <v>84</v>
      </c>
      <c r="I12666">
        <v>2010</v>
      </c>
      <c r="J12666">
        <v>679.69</v>
      </c>
    </row>
    <row r="12667" spans="1:10" x14ac:dyDescent="0.25">
      <c r="A12667" t="s">
        <v>229</v>
      </c>
      <c r="B12667" t="s">
        <v>79</v>
      </c>
      <c r="C12667" t="s">
        <v>35</v>
      </c>
      <c r="D12667" t="s">
        <v>245</v>
      </c>
      <c r="E12667" t="s">
        <v>244</v>
      </c>
      <c r="F12667">
        <v>111</v>
      </c>
      <c r="G12667" t="s">
        <v>333</v>
      </c>
      <c r="H12667" t="s">
        <v>84</v>
      </c>
      <c r="I12667">
        <v>2000</v>
      </c>
      <c r="J12667">
        <v>1420.47</v>
      </c>
    </row>
    <row r="12668" spans="1:10" x14ac:dyDescent="0.25">
      <c r="A12668" t="s">
        <v>225</v>
      </c>
      <c r="B12668" t="s">
        <v>79</v>
      </c>
      <c r="C12668" t="s">
        <v>35</v>
      </c>
      <c r="D12668" t="s">
        <v>245</v>
      </c>
      <c r="E12668" t="s">
        <v>244</v>
      </c>
      <c r="F12668">
        <v>108</v>
      </c>
      <c r="G12668" t="s">
        <v>83</v>
      </c>
      <c r="H12668" t="s">
        <v>84</v>
      </c>
      <c r="I12668">
        <v>2014</v>
      </c>
      <c r="J12668">
        <v>3.94157</v>
      </c>
    </row>
    <row r="12669" spans="1:10" x14ac:dyDescent="0.25">
      <c r="A12669" t="s">
        <v>226</v>
      </c>
      <c r="B12669" t="s">
        <v>80</v>
      </c>
      <c r="C12669" t="s">
        <v>37</v>
      </c>
      <c r="D12669">
        <v>120212</v>
      </c>
      <c r="E12669" t="s">
        <v>266</v>
      </c>
      <c r="F12669">
        <v>111</v>
      </c>
      <c r="G12669" t="s">
        <v>333</v>
      </c>
      <c r="H12669" t="s">
        <v>84</v>
      </c>
      <c r="I12669">
        <v>1990</v>
      </c>
      <c r="J12669">
        <v>0.33328099999999999</v>
      </c>
    </row>
    <row r="12670" spans="1:10" x14ac:dyDescent="0.25">
      <c r="A12670" t="s">
        <v>226</v>
      </c>
      <c r="B12670" t="s">
        <v>79</v>
      </c>
      <c r="C12670" t="s">
        <v>35</v>
      </c>
      <c r="D12670" t="s">
        <v>245</v>
      </c>
      <c r="E12670" t="s">
        <v>244</v>
      </c>
      <c r="F12670">
        <v>120</v>
      </c>
      <c r="G12670" t="s">
        <v>332</v>
      </c>
      <c r="H12670" t="s">
        <v>84</v>
      </c>
      <c r="I12670">
        <v>2014</v>
      </c>
      <c r="J12670">
        <v>340.50099999999998</v>
      </c>
    </row>
    <row r="12671" spans="1:10" x14ac:dyDescent="0.25">
      <c r="A12671" t="s">
        <v>227</v>
      </c>
      <c r="B12671" t="s">
        <v>80</v>
      </c>
      <c r="C12671" t="s">
        <v>37</v>
      </c>
      <c r="D12671">
        <v>120215</v>
      </c>
      <c r="E12671" t="s">
        <v>264</v>
      </c>
      <c r="F12671">
        <v>115</v>
      </c>
      <c r="G12671" t="s">
        <v>341</v>
      </c>
      <c r="H12671" t="s">
        <v>84</v>
      </c>
      <c r="I12671">
        <v>2000</v>
      </c>
      <c r="J12671">
        <v>9.1971399999999997E-4</v>
      </c>
    </row>
    <row r="12672" spans="1:10" x14ac:dyDescent="0.25">
      <c r="A12672" t="s">
        <v>229</v>
      </c>
      <c r="B12672" t="s">
        <v>80</v>
      </c>
      <c r="C12672" t="s">
        <v>37</v>
      </c>
      <c r="D12672">
        <v>120106</v>
      </c>
      <c r="E12672" t="s">
        <v>269</v>
      </c>
      <c r="F12672">
        <v>120</v>
      </c>
      <c r="G12672" t="s">
        <v>332</v>
      </c>
      <c r="H12672" t="s">
        <v>84</v>
      </c>
      <c r="I12672">
        <v>2005</v>
      </c>
      <c r="J12672">
        <v>831.67600000000004</v>
      </c>
    </row>
    <row r="12673" spans="1:10" x14ac:dyDescent="0.25">
      <c r="A12673" t="s">
        <v>227</v>
      </c>
      <c r="B12673" t="s">
        <v>80</v>
      </c>
      <c r="C12673" t="s">
        <v>36</v>
      </c>
      <c r="D12673">
        <v>500200</v>
      </c>
      <c r="E12673" t="s">
        <v>300</v>
      </c>
      <c r="F12673">
        <v>120</v>
      </c>
      <c r="G12673" t="s">
        <v>332</v>
      </c>
      <c r="H12673" t="s">
        <v>84</v>
      </c>
      <c r="I12673">
        <v>2010</v>
      </c>
      <c r="J12673">
        <v>3.1194999999999999</v>
      </c>
    </row>
    <row r="12674" spans="1:10" x14ac:dyDescent="0.25">
      <c r="A12674" t="s">
        <v>223</v>
      </c>
      <c r="B12674" t="s">
        <v>80</v>
      </c>
      <c r="C12674" t="s">
        <v>37</v>
      </c>
      <c r="D12674">
        <v>120216</v>
      </c>
      <c r="E12674" t="s">
        <v>263</v>
      </c>
      <c r="F12674">
        <v>111</v>
      </c>
      <c r="G12674" t="s">
        <v>333</v>
      </c>
      <c r="H12674" t="s">
        <v>84</v>
      </c>
      <c r="I12674">
        <v>2010</v>
      </c>
      <c r="J12674">
        <v>2.7917000000000001E-2</v>
      </c>
    </row>
    <row r="12675" spans="1:10" x14ac:dyDescent="0.25">
      <c r="A12675" t="s">
        <v>223</v>
      </c>
      <c r="B12675" t="s">
        <v>80</v>
      </c>
      <c r="C12675" t="s">
        <v>37</v>
      </c>
      <c r="D12675">
        <v>120106</v>
      </c>
      <c r="E12675" t="s">
        <v>269</v>
      </c>
      <c r="F12675">
        <v>111</v>
      </c>
      <c r="G12675" t="s">
        <v>333</v>
      </c>
      <c r="H12675" t="s">
        <v>84</v>
      </c>
      <c r="I12675">
        <v>2010</v>
      </c>
      <c r="J12675">
        <v>2.1285099999999999</v>
      </c>
    </row>
    <row r="12676" spans="1:10" x14ac:dyDescent="0.25">
      <c r="A12676" t="s">
        <v>223</v>
      </c>
      <c r="B12676" t="s">
        <v>80</v>
      </c>
      <c r="C12676" t="s">
        <v>37</v>
      </c>
      <c r="D12676">
        <v>120303</v>
      </c>
      <c r="E12676" t="s">
        <v>259</v>
      </c>
      <c r="F12676">
        <v>111</v>
      </c>
      <c r="G12676" t="s">
        <v>333</v>
      </c>
      <c r="H12676" t="s">
        <v>84</v>
      </c>
      <c r="I12676">
        <v>2010</v>
      </c>
      <c r="J12676">
        <v>3.3824899999999998E-2</v>
      </c>
    </row>
    <row r="12677" spans="1:10" x14ac:dyDescent="0.25">
      <c r="A12677" t="s">
        <v>223</v>
      </c>
      <c r="B12677" t="s">
        <v>80</v>
      </c>
      <c r="C12677" t="s">
        <v>37</v>
      </c>
      <c r="D12677">
        <v>120106</v>
      </c>
      <c r="E12677" t="s">
        <v>269</v>
      </c>
      <c r="F12677">
        <v>109</v>
      </c>
      <c r="G12677" t="s">
        <v>342</v>
      </c>
      <c r="H12677" t="s">
        <v>84</v>
      </c>
      <c r="I12677">
        <v>2010</v>
      </c>
      <c r="J12677">
        <v>1.0642499999999999</v>
      </c>
    </row>
    <row r="12678" spans="1:10" x14ac:dyDescent="0.25">
      <c r="A12678" t="s">
        <v>226</v>
      </c>
      <c r="B12678" t="s">
        <v>80</v>
      </c>
      <c r="C12678" t="s">
        <v>37</v>
      </c>
      <c r="D12678">
        <v>120218</v>
      </c>
      <c r="E12678" t="s">
        <v>262</v>
      </c>
      <c r="F12678">
        <v>109</v>
      </c>
      <c r="G12678" t="s">
        <v>342</v>
      </c>
      <c r="H12678" t="s">
        <v>84</v>
      </c>
      <c r="I12678">
        <v>2005</v>
      </c>
      <c r="J12678">
        <v>9.1497400000000004E-4</v>
      </c>
    </row>
    <row r="12679" spans="1:10" x14ac:dyDescent="0.25">
      <c r="A12679" t="s">
        <v>226</v>
      </c>
      <c r="B12679" t="s">
        <v>80</v>
      </c>
      <c r="C12679" t="s">
        <v>37</v>
      </c>
      <c r="D12679">
        <v>150202</v>
      </c>
      <c r="E12679" t="s">
        <v>286</v>
      </c>
      <c r="F12679">
        <v>109</v>
      </c>
      <c r="G12679" t="s">
        <v>342</v>
      </c>
      <c r="H12679" t="s">
        <v>84</v>
      </c>
      <c r="I12679">
        <v>2005</v>
      </c>
      <c r="J12679">
        <v>3.5257700000000001E-3</v>
      </c>
    </row>
    <row r="12680" spans="1:10" x14ac:dyDescent="0.25">
      <c r="A12680" t="s">
        <v>224</v>
      </c>
      <c r="B12680" t="s">
        <v>80</v>
      </c>
      <c r="C12680" t="s">
        <v>37</v>
      </c>
      <c r="D12680">
        <v>150202</v>
      </c>
      <c r="E12680" t="s">
        <v>286</v>
      </c>
      <c r="F12680">
        <v>109</v>
      </c>
      <c r="G12680" t="s">
        <v>342</v>
      </c>
      <c r="H12680" t="s">
        <v>84</v>
      </c>
      <c r="I12680">
        <v>1995</v>
      </c>
      <c r="J12680">
        <v>2.82848E-3</v>
      </c>
    </row>
    <row r="12681" spans="1:10" x14ac:dyDescent="0.25">
      <c r="A12681" t="s">
        <v>224</v>
      </c>
      <c r="B12681" t="s">
        <v>80</v>
      </c>
      <c r="C12681" t="s">
        <v>37</v>
      </c>
      <c r="D12681">
        <v>120218</v>
      </c>
      <c r="E12681" t="s">
        <v>262</v>
      </c>
      <c r="F12681">
        <v>115</v>
      </c>
      <c r="G12681" t="s">
        <v>341</v>
      </c>
      <c r="H12681" t="s">
        <v>84</v>
      </c>
      <c r="I12681">
        <v>1995</v>
      </c>
      <c r="J12681">
        <v>2.3633700000000001E-4</v>
      </c>
    </row>
    <row r="12682" spans="1:10" x14ac:dyDescent="0.25">
      <c r="A12682" t="s">
        <v>226</v>
      </c>
      <c r="B12682" t="s">
        <v>74</v>
      </c>
      <c r="C12682" t="s">
        <v>208</v>
      </c>
      <c r="D12682">
        <v>505100</v>
      </c>
      <c r="E12682" t="s">
        <v>383</v>
      </c>
      <c r="F12682">
        <v>120</v>
      </c>
      <c r="G12682" t="s">
        <v>332</v>
      </c>
      <c r="H12682" t="s">
        <v>84</v>
      </c>
      <c r="I12682">
        <v>1995</v>
      </c>
      <c r="J12682">
        <v>46.317500000000003</v>
      </c>
    </row>
    <row r="12683" spans="1:10" x14ac:dyDescent="0.25">
      <c r="A12683" t="s">
        <v>223</v>
      </c>
      <c r="B12683" t="s">
        <v>80</v>
      </c>
      <c r="C12683" t="s">
        <v>37</v>
      </c>
      <c r="D12683">
        <v>130303</v>
      </c>
      <c r="E12683" t="s">
        <v>351</v>
      </c>
      <c r="F12683">
        <v>120</v>
      </c>
      <c r="G12683" t="s">
        <v>332</v>
      </c>
      <c r="H12683" t="s">
        <v>84</v>
      </c>
      <c r="I12683">
        <v>1990</v>
      </c>
      <c r="J12683">
        <v>2.2341199999999999E-2</v>
      </c>
    </row>
    <row r="12684" spans="1:10" x14ac:dyDescent="0.25">
      <c r="A12684" t="s">
        <v>223</v>
      </c>
      <c r="B12684" t="s">
        <v>80</v>
      </c>
      <c r="C12684" t="s">
        <v>37</v>
      </c>
      <c r="D12684">
        <v>130303</v>
      </c>
      <c r="E12684" t="s">
        <v>351</v>
      </c>
      <c r="F12684">
        <v>114</v>
      </c>
      <c r="G12684" t="s">
        <v>335</v>
      </c>
      <c r="H12684" t="s">
        <v>84</v>
      </c>
      <c r="I12684">
        <v>1990</v>
      </c>
      <c r="J12684">
        <v>1.3702600000000001E-3</v>
      </c>
    </row>
    <row r="12685" spans="1:10" x14ac:dyDescent="0.25">
      <c r="A12685" t="s">
        <v>223</v>
      </c>
      <c r="B12685" t="s">
        <v>80</v>
      </c>
      <c r="C12685" t="s">
        <v>37</v>
      </c>
      <c r="D12685">
        <v>150103</v>
      </c>
      <c r="E12685" t="s">
        <v>287</v>
      </c>
      <c r="F12685">
        <v>120</v>
      </c>
      <c r="G12685" t="s">
        <v>332</v>
      </c>
      <c r="H12685" t="s">
        <v>84</v>
      </c>
      <c r="I12685">
        <v>1990</v>
      </c>
      <c r="J12685">
        <v>0.87225299999999995</v>
      </c>
    </row>
    <row r="12686" spans="1:10" x14ac:dyDescent="0.25">
      <c r="A12686" t="s">
        <v>223</v>
      </c>
      <c r="B12686" t="s">
        <v>80</v>
      </c>
      <c r="C12686" t="s">
        <v>37</v>
      </c>
      <c r="D12686">
        <v>150203</v>
      </c>
      <c r="E12686" t="s">
        <v>285</v>
      </c>
      <c r="F12686">
        <v>104</v>
      </c>
      <c r="G12686" t="s">
        <v>340</v>
      </c>
      <c r="H12686" t="s">
        <v>84</v>
      </c>
      <c r="I12686">
        <v>1990</v>
      </c>
      <c r="J12686">
        <v>1.8700699999999999E-4</v>
      </c>
    </row>
    <row r="12687" spans="1:10" x14ac:dyDescent="0.25">
      <c r="A12687" t="s">
        <v>226</v>
      </c>
      <c r="B12687" t="s">
        <v>80</v>
      </c>
      <c r="C12687" t="s">
        <v>37</v>
      </c>
      <c r="D12687">
        <v>120105</v>
      </c>
      <c r="E12687" t="s">
        <v>270</v>
      </c>
      <c r="F12687">
        <v>103</v>
      </c>
      <c r="G12687" t="s">
        <v>82</v>
      </c>
      <c r="H12687" t="s">
        <v>84</v>
      </c>
      <c r="I12687">
        <v>2010</v>
      </c>
      <c r="J12687">
        <v>2.32833E-3</v>
      </c>
    </row>
    <row r="12688" spans="1:10" x14ac:dyDescent="0.25">
      <c r="A12688" t="s">
        <v>226</v>
      </c>
      <c r="B12688" t="s">
        <v>80</v>
      </c>
      <c r="C12688" t="s">
        <v>37</v>
      </c>
      <c r="D12688">
        <v>130105</v>
      </c>
      <c r="E12688" t="s">
        <v>352</v>
      </c>
      <c r="F12688">
        <v>109</v>
      </c>
      <c r="G12688" t="s">
        <v>342</v>
      </c>
      <c r="H12688" t="s">
        <v>84</v>
      </c>
      <c r="I12688">
        <v>2010</v>
      </c>
      <c r="J12688">
        <v>0.59994400000000003</v>
      </c>
    </row>
    <row r="12689" spans="1:10" x14ac:dyDescent="0.25">
      <c r="A12689" t="s">
        <v>226</v>
      </c>
      <c r="B12689" t="s">
        <v>80</v>
      </c>
      <c r="C12689" t="s">
        <v>37</v>
      </c>
      <c r="D12689">
        <v>130215</v>
      </c>
      <c r="E12689" t="s">
        <v>384</v>
      </c>
      <c r="F12689">
        <v>114</v>
      </c>
      <c r="G12689" t="s">
        <v>335</v>
      </c>
      <c r="H12689" t="s">
        <v>84</v>
      </c>
      <c r="I12689">
        <v>1995</v>
      </c>
      <c r="J12689">
        <v>1.9642600000000001E-5</v>
      </c>
    </row>
    <row r="12690" spans="1:10" x14ac:dyDescent="0.25">
      <c r="A12690" t="s">
        <v>226</v>
      </c>
      <c r="B12690" t="s">
        <v>80</v>
      </c>
      <c r="C12690" t="s">
        <v>37</v>
      </c>
      <c r="D12690">
        <v>120212</v>
      </c>
      <c r="E12690" t="s">
        <v>266</v>
      </c>
      <c r="F12690">
        <v>103</v>
      </c>
      <c r="G12690" t="s">
        <v>82</v>
      </c>
      <c r="H12690" t="s">
        <v>84</v>
      </c>
      <c r="I12690">
        <v>1995</v>
      </c>
      <c r="J12690">
        <v>2.1494800000000001E-3</v>
      </c>
    </row>
    <row r="12691" spans="1:10" x14ac:dyDescent="0.25">
      <c r="A12691" t="s">
        <v>226</v>
      </c>
      <c r="B12691" t="s">
        <v>80</v>
      </c>
      <c r="C12691" t="s">
        <v>37</v>
      </c>
      <c r="D12691">
        <v>150202</v>
      </c>
      <c r="E12691" t="s">
        <v>286</v>
      </c>
      <c r="F12691">
        <v>120</v>
      </c>
      <c r="G12691" t="s">
        <v>332</v>
      </c>
      <c r="H12691" t="s">
        <v>84</v>
      </c>
      <c r="I12691">
        <v>1995</v>
      </c>
      <c r="J12691">
        <v>6.7055100000000006E-2</v>
      </c>
    </row>
    <row r="12692" spans="1:10" x14ac:dyDescent="0.25">
      <c r="A12692" t="s">
        <v>227</v>
      </c>
      <c r="B12692" t="s">
        <v>80</v>
      </c>
      <c r="C12692" t="s">
        <v>37</v>
      </c>
      <c r="D12692">
        <v>130219</v>
      </c>
      <c r="E12692" t="s">
        <v>354</v>
      </c>
      <c r="F12692">
        <v>109</v>
      </c>
      <c r="G12692" t="s">
        <v>342</v>
      </c>
      <c r="H12692" t="s">
        <v>84</v>
      </c>
      <c r="I12692">
        <v>1990</v>
      </c>
      <c r="J12692">
        <v>0.207871</v>
      </c>
    </row>
    <row r="12693" spans="1:10" x14ac:dyDescent="0.25">
      <c r="A12693" t="s">
        <v>227</v>
      </c>
      <c r="B12693" t="s">
        <v>80</v>
      </c>
      <c r="C12693" t="s">
        <v>37</v>
      </c>
      <c r="D12693">
        <v>120213</v>
      </c>
      <c r="E12693" t="s">
        <v>265</v>
      </c>
      <c r="F12693">
        <v>104</v>
      </c>
      <c r="G12693" t="s">
        <v>340</v>
      </c>
      <c r="H12693" t="s">
        <v>84</v>
      </c>
      <c r="I12693">
        <v>1990</v>
      </c>
      <c r="J12693">
        <v>2.3900899999999999E-2</v>
      </c>
    </row>
    <row r="12694" spans="1:10" x14ac:dyDescent="0.25">
      <c r="A12694" t="s">
        <v>229</v>
      </c>
      <c r="B12694" t="s">
        <v>71</v>
      </c>
      <c r="C12694" t="s">
        <v>215</v>
      </c>
      <c r="D12694" t="s">
        <v>329</v>
      </c>
      <c r="E12694" t="s">
        <v>328</v>
      </c>
      <c r="F12694">
        <v>103</v>
      </c>
      <c r="G12694" t="s">
        <v>82</v>
      </c>
      <c r="H12694" t="s">
        <v>84</v>
      </c>
      <c r="I12694">
        <v>2015</v>
      </c>
      <c r="J12694">
        <v>20.7</v>
      </c>
    </row>
    <row r="12695" spans="1:10" x14ac:dyDescent="0.25">
      <c r="A12695" t="s">
        <v>224</v>
      </c>
      <c r="B12695" t="s">
        <v>73</v>
      </c>
      <c r="C12695" t="s">
        <v>212</v>
      </c>
      <c r="D12695" t="s">
        <v>307</v>
      </c>
      <c r="E12695" t="s">
        <v>306</v>
      </c>
      <c r="F12695">
        <v>103</v>
      </c>
      <c r="G12695" t="s">
        <v>82</v>
      </c>
      <c r="H12695" t="s">
        <v>84</v>
      </c>
      <c r="I12695">
        <v>2015</v>
      </c>
      <c r="J12695">
        <v>5</v>
      </c>
    </row>
    <row r="12696" spans="1:10" x14ac:dyDescent="0.25">
      <c r="A12696" t="s">
        <v>226</v>
      </c>
      <c r="B12696" t="s">
        <v>76</v>
      </c>
      <c r="C12696" t="s">
        <v>197</v>
      </c>
      <c r="D12696" t="s">
        <v>241</v>
      </c>
      <c r="E12696" t="s">
        <v>240</v>
      </c>
      <c r="F12696">
        <v>103</v>
      </c>
      <c r="G12696" t="s">
        <v>82</v>
      </c>
      <c r="H12696" t="s">
        <v>84</v>
      </c>
      <c r="I12696">
        <v>2015</v>
      </c>
      <c r="J12696">
        <v>2.0007700000000002</v>
      </c>
    </row>
    <row r="12697" spans="1:10" x14ac:dyDescent="0.25">
      <c r="A12697" t="s">
        <v>224</v>
      </c>
      <c r="B12697" t="s">
        <v>76</v>
      </c>
      <c r="C12697" t="s">
        <v>196</v>
      </c>
      <c r="D12697" t="s">
        <v>397</v>
      </c>
      <c r="E12697" t="s">
        <v>396</v>
      </c>
      <c r="F12697">
        <v>103</v>
      </c>
      <c r="G12697" t="s">
        <v>82</v>
      </c>
      <c r="H12697" t="s">
        <v>84</v>
      </c>
      <c r="I12697">
        <v>2005</v>
      </c>
      <c r="J12697">
        <v>0.99</v>
      </c>
    </row>
    <row r="12698" spans="1:10" x14ac:dyDescent="0.25">
      <c r="A12698" t="s">
        <v>224</v>
      </c>
      <c r="B12698" t="s">
        <v>79</v>
      </c>
      <c r="C12698" t="s">
        <v>193</v>
      </c>
      <c r="D12698" t="s">
        <v>419</v>
      </c>
      <c r="E12698" t="s">
        <v>418</v>
      </c>
      <c r="F12698">
        <v>103</v>
      </c>
      <c r="G12698" t="s">
        <v>82</v>
      </c>
      <c r="H12698" t="s">
        <v>84</v>
      </c>
      <c r="I12698">
        <v>2000</v>
      </c>
      <c r="J12698">
        <v>14</v>
      </c>
    </row>
    <row r="12699" spans="1:10" x14ac:dyDescent="0.25">
      <c r="A12699" t="s">
        <v>225</v>
      </c>
      <c r="B12699" t="s">
        <v>207</v>
      </c>
      <c r="C12699" t="s">
        <v>206</v>
      </c>
      <c r="D12699" t="s">
        <v>338</v>
      </c>
      <c r="E12699" t="s">
        <v>337</v>
      </c>
      <c r="F12699">
        <v>103</v>
      </c>
      <c r="G12699" t="s">
        <v>82</v>
      </c>
      <c r="H12699" t="s">
        <v>84</v>
      </c>
      <c r="I12699">
        <v>2000</v>
      </c>
      <c r="J12699">
        <v>0.8</v>
      </c>
    </row>
    <row r="12700" spans="1:10" x14ac:dyDescent="0.25">
      <c r="A12700" t="s">
        <v>227</v>
      </c>
      <c r="B12700" t="s">
        <v>76</v>
      </c>
      <c r="C12700" t="s">
        <v>77</v>
      </c>
      <c r="D12700" t="s">
        <v>274</v>
      </c>
      <c r="E12700" t="s">
        <v>273</v>
      </c>
      <c r="F12700">
        <v>103</v>
      </c>
      <c r="G12700" t="s">
        <v>82</v>
      </c>
      <c r="H12700" t="s">
        <v>84</v>
      </c>
      <c r="I12700">
        <v>1995</v>
      </c>
      <c r="J12700">
        <v>802.5</v>
      </c>
    </row>
    <row r="12701" spans="1:10" x14ac:dyDescent="0.25">
      <c r="A12701" t="s">
        <v>225</v>
      </c>
      <c r="B12701" t="s">
        <v>73</v>
      </c>
      <c r="C12701" t="s">
        <v>212</v>
      </c>
      <c r="D12701" t="s">
        <v>324</v>
      </c>
      <c r="E12701" t="s">
        <v>323</v>
      </c>
      <c r="F12701">
        <v>103</v>
      </c>
      <c r="G12701" t="s">
        <v>82</v>
      </c>
      <c r="H12701" t="s">
        <v>84</v>
      </c>
      <c r="I12701">
        <v>1995</v>
      </c>
      <c r="J12701">
        <v>2</v>
      </c>
    </row>
    <row r="12702" spans="1:10" x14ac:dyDescent="0.25">
      <c r="A12702" t="s">
        <v>226</v>
      </c>
      <c r="B12702" t="s">
        <v>214</v>
      </c>
      <c r="C12702" t="s">
        <v>213</v>
      </c>
      <c r="D12702" t="s">
        <v>309</v>
      </c>
      <c r="E12702" t="s">
        <v>308</v>
      </c>
      <c r="F12702">
        <v>103</v>
      </c>
      <c r="G12702" t="s">
        <v>82</v>
      </c>
      <c r="H12702" t="s">
        <v>84</v>
      </c>
      <c r="I12702">
        <v>2010</v>
      </c>
      <c r="J12702">
        <v>4.9000000000000004</v>
      </c>
    </row>
    <row r="12703" spans="1:10" x14ac:dyDescent="0.25">
      <c r="A12703" t="s">
        <v>226</v>
      </c>
      <c r="B12703" t="s">
        <v>79</v>
      </c>
      <c r="C12703" t="s">
        <v>35</v>
      </c>
      <c r="D12703" t="s">
        <v>243</v>
      </c>
      <c r="E12703" t="s">
        <v>242</v>
      </c>
      <c r="F12703">
        <v>104</v>
      </c>
      <c r="G12703" t="s">
        <v>340</v>
      </c>
      <c r="H12703" t="s">
        <v>84</v>
      </c>
      <c r="I12703">
        <v>2015</v>
      </c>
      <c r="J12703">
        <v>1.1755199999999999</v>
      </c>
    </row>
    <row r="12704" spans="1:10" x14ac:dyDescent="0.25">
      <c r="A12704" t="s">
        <v>224</v>
      </c>
      <c r="B12704" t="s">
        <v>80</v>
      </c>
      <c r="C12704" t="s">
        <v>37</v>
      </c>
      <c r="D12704">
        <v>150202</v>
      </c>
      <c r="E12704" t="s">
        <v>286</v>
      </c>
      <c r="F12704">
        <v>103</v>
      </c>
      <c r="G12704" t="s">
        <v>82</v>
      </c>
      <c r="H12704" t="s">
        <v>84</v>
      </c>
      <c r="I12704">
        <v>2015</v>
      </c>
      <c r="J12704">
        <v>1.1950099999999999E-5</v>
      </c>
    </row>
    <row r="12705" spans="1:10" x14ac:dyDescent="0.25">
      <c r="A12705" t="s">
        <v>224</v>
      </c>
      <c r="B12705" t="s">
        <v>80</v>
      </c>
      <c r="C12705" t="s">
        <v>37</v>
      </c>
      <c r="D12705">
        <v>130218</v>
      </c>
      <c r="E12705" t="s">
        <v>343</v>
      </c>
      <c r="F12705">
        <v>114</v>
      </c>
      <c r="G12705" t="s">
        <v>335</v>
      </c>
      <c r="H12705" t="s">
        <v>84</v>
      </c>
      <c r="I12705">
        <v>2015</v>
      </c>
      <c r="J12705">
        <v>3.9811500000000003E-5</v>
      </c>
    </row>
    <row r="12706" spans="1:10" x14ac:dyDescent="0.25">
      <c r="A12706" t="s">
        <v>229</v>
      </c>
      <c r="B12706" t="s">
        <v>79</v>
      </c>
      <c r="C12706" t="s">
        <v>35</v>
      </c>
      <c r="D12706" t="s">
        <v>243</v>
      </c>
      <c r="E12706" t="s">
        <v>242</v>
      </c>
      <c r="F12706">
        <v>103</v>
      </c>
      <c r="G12706" t="s">
        <v>82</v>
      </c>
      <c r="H12706" t="s">
        <v>84</v>
      </c>
      <c r="I12706">
        <v>2005</v>
      </c>
      <c r="J12706">
        <v>74.987899999999996</v>
      </c>
    </row>
    <row r="12707" spans="1:10" x14ac:dyDescent="0.25">
      <c r="A12707" t="s">
        <v>225</v>
      </c>
      <c r="B12707" t="s">
        <v>79</v>
      </c>
      <c r="C12707" t="s">
        <v>35</v>
      </c>
      <c r="D12707" t="s">
        <v>245</v>
      </c>
      <c r="E12707" t="s">
        <v>244</v>
      </c>
      <c r="F12707">
        <v>109</v>
      </c>
      <c r="G12707" t="s">
        <v>342</v>
      </c>
      <c r="H12707" t="s">
        <v>84</v>
      </c>
      <c r="I12707">
        <v>2000</v>
      </c>
      <c r="J12707">
        <v>1526.41</v>
      </c>
    </row>
    <row r="12708" spans="1:10" x14ac:dyDescent="0.25">
      <c r="A12708" t="s">
        <v>229</v>
      </c>
      <c r="B12708" t="s">
        <v>202</v>
      </c>
      <c r="C12708" t="s">
        <v>199</v>
      </c>
      <c r="D12708" t="s">
        <v>381</v>
      </c>
      <c r="E12708" t="s">
        <v>380</v>
      </c>
      <c r="F12708">
        <v>120</v>
      </c>
      <c r="G12708" t="s">
        <v>332</v>
      </c>
      <c r="H12708" t="s">
        <v>84</v>
      </c>
      <c r="I12708">
        <v>2005</v>
      </c>
      <c r="J12708">
        <v>27357.1</v>
      </c>
    </row>
    <row r="12709" spans="1:10" x14ac:dyDescent="0.25">
      <c r="A12709" t="s">
        <v>223</v>
      </c>
      <c r="B12709" t="s">
        <v>80</v>
      </c>
      <c r="C12709" t="s">
        <v>37</v>
      </c>
      <c r="D12709">
        <v>130212</v>
      </c>
      <c r="E12709" t="s">
        <v>388</v>
      </c>
      <c r="F12709">
        <v>111</v>
      </c>
      <c r="G12709" t="s">
        <v>333</v>
      </c>
      <c r="H12709" t="s">
        <v>84</v>
      </c>
      <c r="I12709">
        <v>2014</v>
      </c>
      <c r="J12709">
        <v>2.7174600000000001E-3</v>
      </c>
    </row>
    <row r="12710" spans="1:10" x14ac:dyDescent="0.25">
      <c r="A12710" t="s">
        <v>224</v>
      </c>
      <c r="B12710" t="s">
        <v>80</v>
      </c>
      <c r="C12710" t="s">
        <v>37</v>
      </c>
      <c r="D12710">
        <v>130106</v>
      </c>
      <c r="E12710" t="s">
        <v>345</v>
      </c>
      <c r="F12710">
        <v>114</v>
      </c>
      <c r="G12710" t="s">
        <v>335</v>
      </c>
      <c r="H12710" t="s">
        <v>84</v>
      </c>
      <c r="I12710">
        <v>2015</v>
      </c>
      <c r="J12710">
        <v>0.16007199999999999</v>
      </c>
    </row>
    <row r="12711" spans="1:10" x14ac:dyDescent="0.25">
      <c r="A12711" t="s">
        <v>224</v>
      </c>
      <c r="B12711" t="s">
        <v>80</v>
      </c>
      <c r="C12711" t="s">
        <v>37</v>
      </c>
      <c r="D12711">
        <v>130212</v>
      </c>
      <c r="E12711" t="s">
        <v>388</v>
      </c>
      <c r="F12711">
        <v>120</v>
      </c>
      <c r="G12711" t="s">
        <v>332</v>
      </c>
      <c r="H12711" t="s">
        <v>84</v>
      </c>
      <c r="I12711">
        <v>2015</v>
      </c>
      <c r="J12711">
        <v>6.1246500000000002E-2</v>
      </c>
    </row>
    <row r="12712" spans="1:10" x14ac:dyDescent="0.25">
      <c r="A12712" t="s">
        <v>224</v>
      </c>
      <c r="B12712" t="s">
        <v>80</v>
      </c>
      <c r="C12712" t="s">
        <v>37</v>
      </c>
      <c r="D12712">
        <v>130212</v>
      </c>
      <c r="E12712" t="s">
        <v>388</v>
      </c>
      <c r="F12712">
        <v>114</v>
      </c>
      <c r="G12712" t="s">
        <v>335</v>
      </c>
      <c r="H12712" t="s">
        <v>84</v>
      </c>
      <c r="I12712">
        <v>2015</v>
      </c>
      <c r="J12712">
        <v>3.7564500000000002E-3</v>
      </c>
    </row>
    <row r="12713" spans="1:10" x14ac:dyDescent="0.25">
      <c r="A12713" t="s">
        <v>227</v>
      </c>
      <c r="B12713" t="s">
        <v>79</v>
      </c>
      <c r="C12713" t="s">
        <v>35</v>
      </c>
      <c r="D12713" t="s">
        <v>243</v>
      </c>
      <c r="E12713" t="s">
        <v>242</v>
      </c>
      <c r="F12713">
        <v>111</v>
      </c>
      <c r="G12713" t="s">
        <v>333</v>
      </c>
      <c r="H12713" t="s">
        <v>84</v>
      </c>
      <c r="I12713">
        <v>2015</v>
      </c>
      <c r="J12713">
        <v>3431.48</v>
      </c>
    </row>
    <row r="12714" spans="1:10" x14ac:dyDescent="0.25">
      <c r="A12714" t="s">
        <v>229</v>
      </c>
      <c r="B12714" t="s">
        <v>79</v>
      </c>
      <c r="C12714" t="s">
        <v>35</v>
      </c>
      <c r="D12714" t="s">
        <v>243</v>
      </c>
      <c r="E12714" t="s">
        <v>242</v>
      </c>
      <c r="F12714">
        <v>109</v>
      </c>
      <c r="G12714" t="s">
        <v>342</v>
      </c>
      <c r="H12714" t="s">
        <v>84</v>
      </c>
      <c r="I12714">
        <v>1995</v>
      </c>
      <c r="J12714">
        <v>670.471</v>
      </c>
    </row>
    <row r="12715" spans="1:10" x14ac:dyDescent="0.25">
      <c r="A12715" t="s">
        <v>224</v>
      </c>
      <c r="B12715" t="s">
        <v>202</v>
      </c>
      <c r="C12715" t="s">
        <v>200</v>
      </c>
      <c r="D12715">
        <v>411900</v>
      </c>
      <c r="E12715" t="s">
        <v>353</v>
      </c>
      <c r="F12715">
        <v>120</v>
      </c>
      <c r="G12715" t="s">
        <v>332</v>
      </c>
      <c r="H12715" t="s">
        <v>84</v>
      </c>
      <c r="I12715">
        <v>1990</v>
      </c>
      <c r="J12715">
        <v>15.542299999999999</v>
      </c>
    </row>
    <row r="12716" spans="1:10" x14ac:dyDescent="0.25">
      <c r="A12716" t="s">
        <v>223</v>
      </c>
      <c r="B12716" t="s">
        <v>79</v>
      </c>
      <c r="C12716" t="s">
        <v>35</v>
      </c>
      <c r="D12716" t="s">
        <v>243</v>
      </c>
      <c r="E12716" t="s">
        <v>242</v>
      </c>
      <c r="F12716">
        <v>120</v>
      </c>
      <c r="G12716" t="s">
        <v>332</v>
      </c>
      <c r="H12716" t="s">
        <v>84</v>
      </c>
      <c r="I12716">
        <v>2005</v>
      </c>
      <c r="J12716">
        <v>1589.06</v>
      </c>
    </row>
    <row r="12717" spans="1:10" x14ac:dyDescent="0.25">
      <c r="A12717" t="s">
        <v>223</v>
      </c>
      <c r="B12717" t="s">
        <v>74</v>
      </c>
      <c r="C12717" t="s">
        <v>34</v>
      </c>
      <c r="D12717">
        <v>901000</v>
      </c>
      <c r="E12717" t="s">
        <v>34</v>
      </c>
      <c r="F12717">
        <v>109</v>
      </c>
      <c r="G12717" t="s">
        <v>342</v>
      </c>
      <c r="H12717" t="s">
        <v>84</v>
      </c>
      <c r="I12717">
        <v>2014</v>
      </c>
      <c r="J12717">
        <v>13.2316</v>
      </c>
    </row>
    <row r="12718" spans="1:10" x14ac:dyDescent="0.25">
      <c r="A12718" t="s">
        <v>223</v>
      </c>
      <c r="B12718" t="s">
        <v>80</v>
      </c>
      <c r="C12718" t="s">
        <v>37</v>
      </c>
      <c r="D12718">
        <v>150103</v>
      </c>
      <c r="E12718" t="s">
        <v>287</v>
      </c>
      <c r="F12718">
        <v>109</v>
      </c>
      <c r="G12718" t="s">
        <v>342</v>
      </c>
      <c r="H12718" t="s">
        <v>84</v>
      </c>
      <c r="I12718">
        <v>2014</v>
      </c>
      <c r="J12718">
        <v>3.2434600000000001E-2</v>
      </c>
    </row>
    <row r="12719" spans="1:10" x14ac:dyDescent="0.25">
      <c r="A12719" t="s">
        <v>223</v>
      </c>
      <c r="B12719" t="s">
        <v>80</v>
      </c>
      <c r="C12719" t="s">
        <v>37</v>
      </c>
      <c r="D12719">
        <v>120219</v>
      </c>
      <c r="E12719" t="s">
        <v>261</v>
      </c>
      <c r="F12719">
        <v>109</v>
      </c>
      <c r="G12719" t="s">
        <v>342</v>
      </c>
      <c r="H12719" t="s">
        <v>84</v>
      </c>
      <c r="I12719">
        <v>2015</v>
      </c>
      <c r="J12719">
        <v>3.6071200000000001E-3</v>
      </c>
    </row>
    <row r="12720" spans="1:10" x14ac:dyDescent="0.25">
      <c r="A12720" t="s">
        <v>223</v>
      </c>
      <c r="B12720" t="s">
        <v>79</v>
      </c>
      <c r="C12720" t="s">
        <v>35</v>
      </c>
      <c r="D12720" t="s">
        <v>245</v>
      </c>
      <c r="E12720" t="s">
        <v>244</v>
      </c>
      <c r="F12720">
        <v>120</v>
      </c>
      <c r="G12720" t="s">
        <v>332</v>
      </c>
      <c r="H12720" t="s">
        <v>84</v>
      </c>
      <c r="I12720">
        <v>2000</v>
      </c>
      <c r="J12720">
        <v>1471.85</v>
      </c>
    </row>
    <row r="12721" spans="1:10" x14ac:dyDescent="0.25">
      <c r="A12721" t="s">
        <v>223</v>
      </c>
      <c r="B12721" t="s">
        <v>79</v>
      </c>
      <c r="C12721" t="s">
        <v>35</v>
      </c>
      <c r="D12721" t="s">
        <v>245</v>
      </c>
      <c r="E12721" t="s">
        <v>244</v>
      </c>
      <c r="F12721">
        <v>103</v>
      </c>
      <c r="G12721" t="s">
        <v>82</v>
      </c>
      <c r="H12721" t="s">
        <v>84</v>
      </c>
      <c r="I12721">
        <v>2000</v>
      </c>
      <c r="J12721">
        <v>3.87235</v>
      </c>
    </row>
    <row r="12722" spans="1:10" x14ac:dyDescent="0.25">
      <c r="A12722" t="s">
        <v>227</v>
      </c>
      <c r="B12722" t="s">
        <v>79</v>
      </c>
      <c r="C12722" t="s">
        <v>35</v>
      </c>
      <c r="D12722" t="s">
        <v>245</v>
      </c>
      <c r="E12722" t="s">
        <v>244</v>
      </c>
      <c r="F12722">
        <v>114</v>
      </c>
      <c r="G12722" t="s">
        <v>335</v>
      </c>
      <c r="H12722" t="s">
        <v>84</v>
      </c>
      <c r="I12722">
        <v>2015</v>
      </c>
      <c r="J12722">
        <v>224.27500000000001</v>
      </c>
    </row>
    <row r="12723" spans="1:10" x14ac:dyDescent="0.25">
      <c r="A12723" t="s">
        <v>227</v>
      </c>
      <c r="B12723" t="s">
        <v>79</v>
      </c>
      <c r="C12723" t="s">
        <v>35</v>
      </c>
      <c r="D12723" t="s">
        <v>245</v>
      </c>
      <c r="E12723" t="s">
        <v>244</v>
      </c>
      <c r="F12723">
        <v>110</v>
      </c>
      <c r="G12723" t="s">
        <v>344</v>
      </c>
      <c r="H12723" t="s">
        <v>84</v>
      </c>
      <c r="I12723">
        <v>2015</v>
      </c>
      <c r="J12723">
        <v>4.15266</v>
      </c>
    </row>
    <row r="12724" spans="1:10" x14ac:dyDescent="0.25">
      <c r="A12724" t="s">
        <v>224</v>
      </c>
      <c r="B12724" t="s">
        <v>80</v>
      </c>
      <c r="C12724" t="s">
        <v>37</v>
      </c>
      <c r="D12724">
        <v>120212</v>
      </c>
      <c r="E12724" t="s">
        <v>266</v>
      </c>
      <c r="F12724">
        <v>115</v>
      </c>
      <c r="G12724" t="s">
        <v>341</v>
      </c>
      <c r="H12724" t="s">
        <v>84</v>
      </c>
      <c r="I12724">
        <v>2000</v>
      </c>
      <c r="J12724">
        <v>2.4317499999999999E-2</v>
      </c>
    </row>
    <row r="12725" spans="1:10" x14ac:dyDescent="0.25">
      <c r="A12725" t="s">
        <v>223</v>
      </c>
      <c r="B12725" t="s">
        <v>80</v>
      </c>
      <c r="C12725" t="s">
        <v>37</v>
      </c>
      <c r="D12725">
        <v>130215</v>
      </c>
      <c r="E12725" t="s">
        <v>384</v>
      </c>
      <c r="F12725">
        <v>104</v>
      </c>
      <c r="G12725" t="s">
        <v>340</v>
      </c>
      <c r="H12725" t="s">
        <v>84</v>
      </c>
      <c r="I12725">
        <v>1990</v>
      </c>
      <c r="J12725">
        <v>4.7649899999999998E-7</v>
      </c>
    </row>
    <row r="12726" spans="1:10" x14ac:dyDescent="0.25">
      <c r="A12726" t="s">
        <v>223</v>
      </c>
      <c r="B12726" t="s">
        <v>80</v>
      </c>
      <c r="C12726" t="s">
        <v>37</v>
      </c>
      <c r="D12726">
        <v>130212</v>
      </c>
      <c r="E12726" t="s">
        <v>388</v>
      </c>
      <c r="F12726">
        <v>114</v>
      </c>
      <c r="G12726" t="s">
        <v>335</v>
      </c>
      <c r="H12726" t="s">
        <v>84</v>
      </c>
      <c r="I12726">
        <v>1990</v>
      </c>
      <c r="J12726">
        <v>1.29023E-2</v>
      </c>
    </row>
    <row r="12727" spans="1:10" x14ac:dyDescent="0.25">
      <c r="A12727" t="s">
        <v>223</v>
      </c>
      <c r="B12727" t="s">
        <v>80</v>
      </c>
      <c r="C12727" t="s">
        <v>37</v>
      </c>
      <c r="D12727">
        <v>120212</v>
      </c>
      <c r="E12727" t="s">
        <v>266</v>
      </c>
      <c r="F12727">
        <v>111</v>
      </c>
      <c r="G12727" t="s">
        <v>333</v>
      </c>
      <c r="H12727" t="s">
        <v>84</v>
      </c>
      <c r="I12727">
        <v>1990</v>
      </c>
      <c r="J12727">
        <v>0.37859599999999999</v>
      </c>
    </row>
    <row r="12728" spans="1:10" x14ac:dyDescent="0.25">
      <c r="A12728" t="s">
        <v>224</v>
      </c>
      <c r="B12728" t="s">
        <v>80</v>
      </c>
      <c r="C12728" t="s">
        <v>81</v>
      </c>
      <c r="D12728">
        <v>230702</v>
      </c>
      <c r="E12728" t="s">
        <v>231</v>
      </c>
      <c r="F12728">
        <v>109</v>
      </c>
      <c r="G12728" t="s">
        <v>342</v>
      </c>
      <c r="H12728" t="s">
        <v>84</v>
      </c>
      <c r="I12728">
        <v>2000</v>
      </c>
      <c r="J12728">
        <v>5.2194900000000004</v>
      </c>
    </row>
    <row r="12729" spans="1:10" x14ac:dyDescent="0.25">
      <c r="A12729" t="s">
        <v>224</v>
      </c>
      <c r="B12729" t="s">
        <v>80</v>
      </c>
      <c r="C12729" t="s">
        <v>81</v>
      </c>
      <c r="D12729">
        <v>230702</v>
      </c>
      <c r="E12729" t="s">
        <v>231</v>
      </c>
      <c r="F12729">
        <v>120</v>
      </c>
      <c r="G12729" t="s">
        <v>332</v>
      </c>
      <c r="H12729" t="s">
        <v>84</v>
      </c>
      <c r="I12729">
        <v>2014</v>
      </c>
      <c r="J12729">
        <v>4.1896599999999999E-2</v>
      </c>
    </row>
    <row r="12730" spans="1:10" x14ac:dyDescent="0.25">
      <c r="A12730" t="s">
        <v>225</v>
      </c>
      <c r="B12730" t="s">
        <v>80</v>
      </c>
      <c r="C12730" t="s">
        <v>37</v>
      </c>
      <c r="D12730">
        <v>120219</v>
      </c>
      <c r="E12730" t="s">
        <v>261</v>
      </c>
      <c r="F12730">
        <v>114</v>
      </c>
      <c r="G12730" t="s">
        <v>335</v>
      </c>
      <c r="H12730" t="s">
        <v>84</v>
      </c>
      <c r="I12730">
        <v>2000</v>
      </c>
      <c r="J12730">
        <v>1.9739799999999998E-2</v>
      </c>
    </row>
    <row r="12731" spans="1:10" x14ac:dyDescent="0.25">
      <c r="A12731" t="s">
        <v>225</v>
      </c>
      <c r="B12731" t="s">
        <v>80</v>
      </c>
      <c r="C12731" t="s">
        <v>37</v>
      </c>
      <c r="D12731">
        <v>130216</v>
      </c>
      <c r="E12731" t="s">
        <v>355</v>
      </c>
      <c r="F12731">
        <v>114</v>
      </c>
      <c r="G12731" t="s">
        <v>335</v>
      </c>
      <c r="H12731" t="s">
        <v>84</v>
      </c>
      <c r="I12731">
        <v>2000</v>
      </c>
      <c r="J12731">
        <v>8.1676400000000003E-3</v>
      </c>
    </row>
    <row r="12732" spans="1:10" x14ac:dyDescent="0.25">
      <c r="A12732" t="s">
        <v>225</v>
      </c>
      <c r="B12732" t="s">
        <v>80</v>
      </c>
      <c r="C12732" t="s">
        <v>37</v>
      </c>
      <c r="D12732">
        <v>150103</v>
      </c>
      <c r="E12732" t="s">
        <v>287</v>
      </c>
      <c r="F12732">
        <v>104</v>
      </c>
      <c r="G12732" t="s">
        <v>340</v>
      </c>
      <c r="H12732" t="s">
        <v>84</v>
      </c>
      <c r="I12732">
        <v>2000</v>
      </c>
      <c r="J12732">
        <v>1.63451E-3</v>
      </c>
    </row>
    <row r="12733" spans="1:10" x14ac:dyDescent="0.25">
      <c r="A12733" t="s">
        <v>225</v>
      </c>
      <c r="B12733" t="s">
        <v>80</v>
      </c>
      <c r="C12733" t="s">
        <v>37</v>
      </c>
      <c r="D12733">
        <v>120216</v>
      </c>
      <c r="E12733" t="s">
        <v>263</v>
      </c>
      <c r="F12733">
        <v>109</v>
      </c>
      <c r="G12733" t="s">
        <v>342</v>
      </c>
      <c r="H12733" t="s">
        <v>84</v>
      </c>
      <c r="I12733">
        <v>2000</v>
      </c>
      <c r="J12733">
        <v>3.6022199999999997E-2</v>
      </c>
    </row>
    <row r="12734" spans="1:10" x14ac:dyDescent="0.25">
      <c r="A12734" t="s">
        <v>227</v>
      </c>
      <c r="B12734" t="s">
        <v>80</v>
      </c>
      <c r="C12734" t="s">
        <v>37</v>
      </c>
      <c r="D12734">
        <v>120215</v>
      </c>
      <c r="E12734" t="s">
        <v>264</v>
      </c>
      <c r="F12734">
        <v>114</v>
      </c>
      <c r="G12734" t="s">
        <v>335</v>
      </c>
      <c r="H12734" t="s">
        <v>84</v>
      </c>
      <c r="I12734">
        <v>1995</v>
      </c>
      <c r="J12734">
        <v>7.6534699999999999E-3</v>
      </c>
    </row>
    <row r="12735" spans="1:10" x14ac:dyDescent="0.25">
      <c r="A12735" t="s">
        <v>227</v>
      </c>
      <c r="B12735" t="s">
        <v>80</v>
      </c>
      <c r="C12735" t="s">
        <v>37</v>
      </c>
      <c r="D12735">
        <v>130112</v>
      </c>
      <c r="E12735" t="s">
        <v>349</v>
      </c>
      <c r="F12735">
        <v>104</v>
      </c>
      <c r="G12735" t="s">
        <v>340</v>
      </c>
      <c r="H12735" t="s">
        <v>84</v>
      </c>
      <c r="I12735">
        <v>1995</v>
      </c>
      <c r="J12735">
        <v>1.0611799999999999E-3</v>
      </c>
    </row>
    <row r="12736" spans="1:10" x14ac:dyDescent="0.25">
      <c r="A12736" t="s">
        <v>227</v>
      </c>
      <c r="B12736" t="s">
        <v>80</v>
      </c>
      <c r="C12736" t="s">
        <v>37</v>
      </c>
      <c r="D12736">
        <v>130302</v>
      </c>
      <c r="E12736" t="s">
        <v>336</v>
      </c>
      <c r="F12736">
        <v>114</v>
      </c>
      <c r="G12736" t="s">
        <v>335</v>
      </c>
      <c r="H12736" t="s">
        <v>84</v>
      </c>
      <c r="I12736">
        <v>1995</v>
      </c>
      <c r="J12736">
        <v>5.6023499999999999E-3</v>
      </c>
    </row>
    <row r="12737" spans="1:10" x14ac:dyDescent="0.25">
      <c r="A12737" t="s">
        <v>227</v>
      </c>
      <c r="B12737" t="s">
        <v>80</v>
      </c>
      <c r="C12737" t="s">
        <v>37</v>
      </c>
      <c r="D12737">
        <v>120215</v>
      </c>
      <c r="E12737" t="s">
        <v>264</v>
      </c>
      <c r="F12737">
        <v>111</v>
      </c>
      <c r="G12737" t="s">
        <v>333</v>
      </c>
      <c r="H12737" t="s">
        <v>84</v>
      </c>
      <c r="I12737">
        <v>1995</v>
      </c>
      <c r="J12737">
        <v>1.53069E-2</v>
      </c>
    </row>
    <row r="12738" spans="1:10" x14ac:dyDescent="0.25">
      <c r="A12738" t="s">
        <v>227</v>
      </c>
      <c r="B12738" t="s">
        <v>80</v>
      </c>
      <c r="C12738" t="s">
        <v>37</v>
      </c>
      <c r="D12738">
        <v>120112</v>
      </c>
      <c r="E12738" t="s">
        <v>268</v>
      </c>
      <c r="F12738">
        <v>120</v>
      </c>
      <c r="G12738" t="s">
        <v>332</v>
      </c>
      <c r="H12738" t="s">
        <v>84</v>
      </c>
      <c r="I12738">
        <v>1995</v>
      </c>
      <c r="J12738">
        <v>164.714</v>
      </c>
    </row>
    <row r="12739" spans="1:10" x14ac:dyDescent="0.25">
      <c r="A12739" t="s">
        <v>227</v>
      </c>
      <c r="B12739" t="s">
        <v>80</v>
      </c>
      <c r="C12739" t="s">
        <v>37</v>
      </c>
      <c r="D12739">
        <v>120215</v>
      </c>
      <c r="E12739" t="s">
        <v>264</v>
      </c>
      <c r="F12739">
        <v>104</v>
      </c>
      <c r="G12739" t="s">
        <v>340</v>
      </c>
      <c r="H12739" t="s">
        <v>84</v>
      </c>
      <c r="I12739">
        <v>1995</v>
      </c>
      <c r="J12739">
        <v>1.5306900000000001E-4</v>
      </c>
    </row>
    <row r="12740" spans="1:10" x14ac:dyDescent="0.25">
      <c r="A12740" t="s">
        <v>226</v>
      </c>
      <c r="B12740" t="s">
        <v>80</v>
      </c>
      <c r="C12740" t="s">
        <v>37</v>
      </c>
      <c r="D12740">
        <v>120106</v>
      </c>
      <c r="E12740" t="s">
        <v>269</v>
      </c>
      <c r="F12740">
        <v>120</v>
      </c>
      <c r="G12740" t="s">
        <v>332</v>
      </c>
      <c r="H12740" t="s">
        <v>84</v>
      </c>
      <c r="I12740">
        <v>1995</v>
      </c>
      <c r="J12740">
        <v>122.584</v>
      </c>
    </row>
    <row r="12741" spans="1:10" x14ac:dyDescent="0.25">
      <c r="A12741" t="s">
        <v>226</v>
      </c>
      <c r="B12741" t="s">
        <v>80</v>
      </c>
      <c r="C12741" t="s">
        <v>37</v>
      </c>
      <c r="D12741">
        <v>130113</v>
      </c>
      <c r="E12741" t="s">
        <v>339</v>
      </c>
      <c r="F12741">
        <v>109</v>
      </c>
      <c r="G12741" t="s">
        <v>342</v>
      </c>
      <c r="H12741" t="s">
        <v>84</v>
      </c>
      <c r="I12741">
        <v>1995</v>
      </c>
      <c r="J12741">
        <v>0.89984600000000003</v>
      </c>
    </row>
    <row r="12742" spans="1:10" x14ac:dyDescent="0.25">
      <c r="A12742" t="s">
        <v>226</v>
      </c>
      <c r="B12742" t="s">
        <v>80</v>
      </c>
      <c r="C12742" t="s">
        <v>37</v>
      </c>
      <c r="D12742">
        <v>150203</v>
      </c>
      <c r="E12742" t="s">
        <v>285</v>
      </c>
      <c r="F12742">
        <v>120</v>
      </c>
      <c r="G12742" t="s">
        <v>332</v>
      </c>
      <c r="H12742" t="s">
        <v>84</v>
      </c>
      <c r="I12742">
        <v>1995</v>
      </c>
      <c r="J12742">
        <v>0.165432</v>
      </c>
    </row>
    <row r="12743" spans="1:10" x14ac:dyDescent="0.25">
      <c r="A12743" t="s">
        <v>226</v>
      </c>
      <c r="B12743" t="s">
        <v>80</v>
      </c>
      <c r="C12743" t="s">
        <v>37</v>
      </c>
      <c r="D12743">
        <v>130113</v>
      </c>
      <c r="E12743" t="s">
        <v>339</v>
      </c>
      <c r="F12743">
        <v>111</v>
      </c>
      <c r="G12743" t="s">
        <v>333</v>
      </c>
      <c r="H12743" t="s">
        <v>84</v>
      </c>
      <c r="I12743">
        <v>1995</v>
      </c>
      <c r="J12743">
        <v>9.4720700000000008E-3</v>
      </c>
    </row>
    <row r="12744" spans="1:10" x14ac:dyDescent="0.25">
      <c r="A12744" t="s">
        <v>226</v>
      </c>
      <c r="B12744" t="s">
        <v>80</v>
      </c>
      <c r="C12744" t="s">
        <v>37</v>
      </c>
      <c r="D12744">
        <v>120303</v>
      </c>
      <c r="E12744" t="s">
        <v>259</v>
      </c>
      <c r="F12744">
        <v>120</v>
      </c>
      <c r="G12744" t="s">
        <v>332</v>
      </c>
      <c r="H12744" t="s">
        <v>84</v>
      </c>
      <c r="I12744">
        <v>2000</v>
      </c>
      <c r="J12744">
        <v>1.54359</v>
      </c>
    </row>
    <row r="12745" spans="1:10" x14ac:dyDescent="0.25">
      <c r="A12745" t="s">
        <v>226</v>
      </c>
      <c r="B12745" t="s">
        <v>80</v>
      </c>
      <c r="C12745" t="s">
        <v>37</v>
      </c>
      <c r="D12745">
        <v>120303</v>
      </c>
      <c r="E12745" t="s">
        <v>259</v>
      </c>
      <c r="F12745">
        <v>115</v>
      </c>
      <c r="G12745" t="s">
        <v>341</v>
      </c>
      <c r="H12745" t="s">
        <v>84</v>
      </c>
      <c r="I12745">
        <v>2000</v>
      </c>
      <c r="J12745">
        <v>1.6248300000000001E-3</v>
      </c>
    </row>
    <row r="12746" spans="1:10" x14ac:dyDescent="0.25">
      <c r="A12746" t="s">
        <v>226</v>
      </c>
      <c r="B12746" t="s">
        <v>80</v>
      </c>
      <c r="C12746" t="s">
        <v>37</v>
      </c>
      <c r="D12746">
        <v>120106</v>
      </c>
      <c r="E12746" t="s">
        <v>269</v>
      </c>
      <c r="F12746">
        <v>120</v>
      </c>
      <c r="G12746" t="s">
        <v>332</v>
      </c>
      <c r="H12746" t="s">
        <v>84</v>
      </c>
      <c r="I12746">
        <v>2000</v>
      </c>
      <c r="J12746">
        <v>110.907</v>
      </c>
    </row>
    <row r="12747" spans="1:10" x14ac:dyDescent="0.25">
      <c r="A12747" t="s">
        <v>226</v>
      </c>
      <c r="B12747" t="s">
        <v>80</v>
      </c>
      <c r="C12747" t="s">
        <v>37</v>
      </c>
      <c r="D12747">
        <v>130113</v>
      </c>
      <c r="E12747" t="s">
        <v>339</v>
      </c>
      <c r="F12747">
        <v>109</v>
      </c>
      <c r="G12747" t="s">
        <v>342</v>
      </c>
      <c r="H12747" t="s">
        <v>84</v>
      </c>
      <c r="I12747">
        <v>2000</v>
      </c>
      <c r="J12747">
        <v>1.1359600000000001</v>
      </c>
    </row>
    <row r="12748" spans="1:10" x14ac:dyDescent="0.25">
      <c r="A12748" t="s">
        <v>227</v>
      </c>
      <c r="B12748" t="s">
        <v>80</v>
      </c>
      <c r="C12748" t="s">
        <v>37</v>
      </c>
      <c r="D12748">
        <v>130105</v>
      </c>
      <c r="E12748" t="s">
        <v>352</v>
      </c>
      <c r="F12748">
        <v>104</v>
      </c>
      <c r="G12748" t="s">
        <v>340</v>
      </c>
      <c r="H12748" t="s">
        <v>84</v>
      </c>
      <c r="I12748">
        <v>1995</v>
      </c>
      <c r="J12748">
        <v>8.2448599999999997E-3</v>
      </c>
    </row>
    <row r="12749" spans="1:10" x14ac:dyDescent="0.25">
      <c r="A12749" t="s">
        <v>225</v>
      </c>
      <c r="B12749" t="s">
        <v>80</v>
      </c>
      <c r="C12749" t="s">
        <v>37</v>
      </c>
      <c r="D12749">
        <v>120216</v>
      </c>
      <c r="E12749" t="s">
        <v>263</v>
      </c>
      <c r="F12749">
        <v>104</v>
      </c>
      <c r="G12749" t="s">
        <v>340</v>
      </c>
      <c r="H12749" t="s">
        <v>84</v>
      </c>
      <c r="I12749">
        <v>1990</v>
      </c>
      <c r="J12749">
        <v>8.2771699999999995E-4</v>
      </c>
    </row>
    <row r="12750" spans="1:10" x14ac:dyDescent="0.25">
      <c r="A12750" t="s">
        <v>225</v>
      </c>
      <c r="B12750" t="s">
        <v>80</v>
      </c>
      <c r="C12750" t="s">
        <v>37</v>
      </c>
      <c r="D12750">
        <v>130218</v>
      </c>
      <c r="E12750" t="s">
        <v>343</v>
      </c>
      <c r="F12750">
        <v>111</v>
      </c>
      <c r="G12750" t="s">
        <v>333</v>
      </c>
      <c r="H12750" t="s">
        <v>84</v>
      </c>
      <c r="I12750">
        <v>1990</v>
      </c>
      <c r="J12750">
        <v>8.1256899999999996E-4</v>
      </c>
    </row>
    <row r="12751" spans="1:10" x14ac:dyDescent="0.25">
      <c r="A12751" t="s">
        <v>229</v>
      </c>
      <c r="B12751" t="s">
        <v>80</v>
      </c>
      <c r="C12751" t="s">
        <v>37</v>
      </c>
      <c r="D12751">
        <v>150102</v>
      </c>
      <c r="E12751" t="s">
        <v>288</v>
      </c>
      <c r="F12751">
        <v>111</v>
      </c>
      <c r="G12751" t="s">
        <v>333</v>
      </c>
      <c r="H12751" t="s">
        <v>84</v>
      </c>
      <c r="I12751">
        <v>2000</v>
      </c>
      <c r="J12751">
        <v>5.7889100000000004E-3</v>
      </c>
    </row>
    <row r="12752" spans="1:10" x14ac:dyDescent="0.25">
      <c r="A12752" t="s">
        <v>229</v>
      </c>
      <c r="B12752" t="s">
        <v>80</v>
      </c>
      <c r="C12752" t="s">
        <v>37</v>
      </c>
      <c r="D12752">
        <v>150102</v>
      </c>
      <c r="E12752" t="s">
        <v>288</v>
      </c>
      <c r="F12752">
        <v>114</v>
      </c>
      <c r="G12752" t="s">
        <v>335</v>
      </c>
      <c r="H12752" t="s">
        <v>84</v>
      </c>
      <c r="I12752">
        <v>2000</v>
      </c>
      <c r="J12752">
        <v>1.7366699999999999E-2</v>
      </c>
    </row>
    <row r="12753" spans="1:10" x14ac:dyDescent="0.25">
      <c r="A12753" t="s">
        <v>227</v>
      </c>
      <c r="B12753" t="s">
        <v>80</v>
      </c>
      <c r="C12753" t="s">
        <v>37</v>
      </c>
      <c r="D12753">
        <v>150203</v>
      </c>
      <c r="E12753" t="s">
        <v>285</v>
      </c>
      <c r="F12753">
        <v>111</v>
      </c>
      <c r="G12753" t="s">
        <v>333</v>
      </c>
      <c r="H12753" t="s">
        <v>84</v>
      </c>
      <c r="I12753">
        <v>2005</v>
      </c>
      <c r="J12753">
        <v>2.0538599999999998E-3</v>
      </c>
    </row>
    <row r="12754" spans="1:10" x14ac:dyDescent="0.25">
      <c r="A12754" t="s">
        <v>224</v>
      </c>
      <c r="B12754" t="s">
        <v>74</v>
      </c>
      <c r="C12754" t="s">
        <v>34</v>
      </c>
      <c r="D12754">
        <v>901001</v>
      </c>
      <c r="E12754" t="s">
        <v>254</v>
      </c>
      <c r="F12754">
        <v>111</v>
      </c>
      <c r="G12754" t="s">
        <v>333</v>
      </c>
      <c r="H12754" t="s">
        <v>84</v>
      </c>
      <c r="I12754">
        <v>2014</v>
      </c>
      <c r="J12754">
        <v>0.52714099999999997</v>
      </c>
    </row>
    <row r="12755" spans="1:10" x14ac:dyDescent="0.25">
      <c r="A12755" t="s">
        <v>224</v>
      </c>
      <c r="B12755" t="s">
        <v>74</v>
      </c>
      <c r="C12755" t="s">
        <v>34</v>
      </c>
      <c r="D12755">
        <v>901001</v>
      </c>
      <c r="E12755" t="s">
        <v>254</v>
      </c>
      <c r="F12755">
        <v>110</v>
      </c>
      <c r="G12755" t="s">
        <v>344</v>
      </c>
      <c r="H12755" t="s">
        <v>84</v>
      </c>
      <c r="I12755">
        <v>2005</v>
      </c>
      <c r="J12755">
        <v>1.2315599999999999E-2</v>
      </c>
    </row>
    <row r="12756" spans="1:10" x14ac:dyDescent="0.25">
      <c r="A12756" t="s">
        <v>227</v>
      </c>
      <c r="B12756" t="s">
        <v>74</v>
      </c>
      <c r="C12756" t="s">
        <v>34</v>
      </c>
      <c r="D12756">
        <v>901001</v>
      </c>
      <c r="E12756" t="s">
        <v>254</v>
      </c>
      <c r="F12756">
        <v>111</v>
      </c>
      <c r="G12756" t="s">
        <v>333</v>
      </c>
      <c r="H12756" t="s">
        <v>84</v>
      </c>
      <c r="I12756">
        <v>2014</v>
      </c>
      <c r="J12756">
        <v>3.5679400000000001</v>
      </c>
    </row>
    <row r="12757" spans="1:10" x14ac:dyDescent="0.25">
      <c r="A12757" t="s">
        <v>227</v>
      </c>
      <c r="B12757" t="s">
        <v>80</v>
      </c>
      <c r="C12757" t="s">
        <v>37</v>
      </c>
      <c r="D12757">
        <v>120215</v>
      </c>
      <c r="E12757" t="s">
        <v>264</v>
      </c>
      <c r="F12757">
        <v>120</v>
      </c>
      <c r="G12757" t="s">
        <v>332</v>
      </c>
      <c r="H12757" t="s">
        <v>84</v>
      </c>
      <c r="I12757">
        <v>1990</v>
      </c>
      <c r="J12757">
        <v>3.0867399999999998</v>
      </c>
    </row>
    <row r="12758" spans="1:10" x14ac:dyDescent="0.25">
      <c r="A12758" t="s">
        <v>227</v>
      </c>
      <c r="B12758" t="s">
        <v>80</v>
      </c>
      <c r="C12758" t="s">
        <v>191</v>
      </c>
      <c r="D12758">
        <v>230901</v>
      </c>
      <c r="E12758" t="s">
        <v>401</v>
      </c>
      <c r="F12758">
        <v>120</v>
      </c>
      <c r="G12758" t="s">
        <v>332</v>
      </c>
      <c r="H12758" t="s">
        <v>84</v>
      </c>
      <c r="I12758">
        <v>2014</v>
      </c>
      <c r="J12758">
        <v>685.88199999999995</v>
      </c>
    </row>
    <row r="12759" spans="1:10" x14ac:dyDescent="0.25">
      <c r="A12759" t="s">
        <v>227</v>
      </c>
      <c r="B12759" t="s">
        <v>80</v>
      </c>
      <c r="C12759" t="s">
        <v>191</v>
      </c>
      <c r="D12759">
        <v>230701</v>
      </c>
      <c r="E12759" t="s">
        <v>232</v>
      </c>
      <c r="F12759">
        <v>109</v>
      </c>
      <c r="G12759" t="s">
        <v>342</v>
      </c>
      <c r="H12759" t="s">
        <v>84</v>
      </c>
      <c r="I12759">
        <v>2014</v>
      </c>
      <c r="J12759">
        <v>1276.68</v>
      </c>
    </row>
    <row r="12760" spans="1:10" x14ac:dyDescent="0.25">
      <c r="A12760" t="s">
        <v>227</v>
      </c>
      <c r="B12760" t="s">
        <v>80</v>
      </c>
      <c r="C12760" t="s">
        <v>191</v>
      </c>
      <c r="D12760">
        <v>230701</v>
      </c>
      <c r="E12760" t="s">
        <v>232</v>
      </c>
      <c r="F12760">
        <v>120</v>
      </c>
      <c r="G12760" t="s">
        <v>332</v>
      </c>
      <c r="H12760" t="s">
        <v>84</v>
      </c>
      <c r="I12760">
        <v>1990</v>
      </c>
      <c r="J12760">
        <v>2.34612</v>
      </c>
    </row>
    <row r="12761" spans="1:10" x14ac:dyDescent="0.25">
      <c r="A12761" t="s">
        <v>223</v>
      </c>
      <c r="B12761" t="s">
        <v>202</v>
      </c>
      <c r="C12761" t="s">
        <v>200</v>
      </c>
      <c r="D12761">
        <v>403701</v>
      </c>
      <c r="E12761" t="s">
        <v>382</v>
      </c>
      <c r="F12761">
        <v>120</v>
      </c>
      <c r="G12761" t="s">
        <v>332</v>
      </c>
      <c r="H12761" t="s">
        <v>84</v>
      </c>
      <c r="I12761">
        <v>2005</v>
      </c>
      <c r="J12761">
        <v>0.24069599999999999</v>
      </c>
    </row>
    <row r="12762" spans="1:10" x14ac:dyDescent="0.25">
      <c r="A12762" t="s">
        <v>226</v>
      </c>
      <c r="B12762" t="s">
        <v>80</v>
      </c>
      <c r="C12762" t="s">
        <v>37</v>
      </c>
      <c r="D12762">
        <v>120106</v>
      </c>
      <c r="E12762" t="s">
        <v>269</v>
      </c>
      <c r="F12762">
        <v>115</v>
      </c>
      <c r="G12762" t="s">
        <v>341</v>
      </c>
      <c r="H12762" t="s">
        <v>84</v>
      </c>
      <c r="I12762">
        <v>2000</v>
      </c>
      <c r="J12762">
        <v>0.116744</v>
      </c>
    </row>
    <row r="12763" spans="1:10" x14ac:dyDescent="0.25">
      <c r="A12763" t="s">
        <v>226</v>
      </c>
      <c r="B12763" t="s">
        <v>80</v>
      </c>
      <c r="C12763" t="s">
        <v>37</v>
      </c>
      <c r="D12763">
        <v>120213</v>
      </c>
      <c r="E12763" t="s">
        <v>265</v>
      </c>
      <c r="F12763">
        <v>120</v>
      </c>
      <c r="G12763" t="s">
        <v>332</v>
      </c>
      <c r="H12763" t="s">
        <v>84</v>
      </c>
      <c r="I12763">
        <v>2000</v>
      </c>
      <c r="J12763">
        <v>65.034700000000001</v>
      </c>
    </row>
    <row r="12764" spans="1:10" x14ac:dyDescent="0.25">
      <c r="A12764" t="s">
        <v>223</v>
      </c>
      <c r="B12764" t="s">
        <v>80</v>
      </c>
      <c r="C12764" t="s">
        <v>37</v>
      </c>
      <c r="D12764">
        <v>150203</v>
      </c>
      <c r="E12764" t="s">
        <v>285</v>
      </c>
      <c r="F12764">
        <v>109</v>
      </c>
      <c r="G12764" t="s">
        <v>342</v>
      </c>
      <c r="H12764" t="s">
        <v>84</v>
      </c>
      <c r="I12764">
        <v>2005</v>
      </c>
      <c r="J12764">
        <v>7.7799599999999998E-3</v>
      </c>
    </row>
    <row r="12765" spans="1:10" x14ac:dyDescent="0.25">
      <c r="A12765" t="s">
        <v>223</v>
      </c>
      <c r="B12765" t="s">
        <v>80</v>
      </c>
      <c r="C12765" t="s">
        <v>37</v>
      </c>
      <c r="D12765">
        <v>120213</v>
      </c>
      <c r="E12765" t="s">
        <v>265</v>
      </c>
      <c r="F12765">
        <v>120</v>
      </c>
      <c r="G12765" t="s">
        <v>332</v>
      </c>
      <c r="H12765" t="s">
        <v>84</v>
      </c>
      <c r="I12765">
        <v>2005</v>
      </c>
      <c r="J12765">
        <v>100.14100000000001</v>
      </c>
    </row>
    <row r="12766" spans="1:10" x14ac:dyDescent="0.25">
      <c r="A12766" t="s">
        <v>224</v>
      </c>
      <c r="B12766" t="s">
        <v>80</v>
      </c>
      <c r="C12766" t="s">
        <v>81</v>
      </c>
      <c r="D12766">
        <v>230800</v>
      </c>
      <c r="E12766" t="s">
        <v>379</v>
      </c>
      <c r="F12766">
        <v>104</v>
      </c>
      <c r="G12766" t="s">
        <v>340</v>
      </c>
      <c r="H12766" t="s">
        <v>84</v>
      </c>
      <c r="I12766">
        <v>2015</v>
      </c>
      <c r="J12766">
        <v>0.93450299999999997</v>
      </c>
    </row>
    <row r="12767" spans="1:10" x14ac:dyDescent="0.25">
      <c r="A12767" t="s">
        <v>224</v>
      </c>
      <c r="B12767" t="s">
        <v>80</v>
      </c>
      <c r="C12767" t="s">
        <v>37</v>
      </c>
      <c r="D12767">
        <v>130105</v>
      </c>
      <c r="E12767" t="s">
        <v>352</v>
      </c>
      <c r="F12767">
        <v>104</v>
      </c>
      <c r="G12767" t="s">
        <v>340</v>
      </c>
      <c r="H12767" t="s">
        <v>84</v>
      </c>
      <c r="I12767">
        <v>1990</v>
      </c>
      <c r="J12767">
        <v>2.2071100000000001E-4</v>
      </c>
    </row>
    <row r="12768" spans="1:10" x14ac:dyDescent="0.25">
      <c r="A12768" t="s">
        <v>224</v>
      </c>
      <c r="B12768" t="s">
        <v>80</v>
      </c>
      <c r="C12768" t="s">
        <v>37</v>
      </c>
      <c r="D12768">
        <v>150102</v>
      </c>
      <c r="E12768" t="s">
        <v>288</v>
      </c>
      <c r="F12768">
        <v>111</v>
      </c>
      <c r="G12768" t="s">
        <v>333</v>
      </c>
      <c r="H12768" t="s">
        <v>84</v>
      </c>
      <c r="I12768">
        <v>1990</v>
      </c>
      <c r="J12768">
        <v>3.21754E-4</v>
      </c>
    </row>
    <row r="12769" spans="1:10" x14ac:dyDescent="0.25">
      <c r="A12769" t="s">
        <v>224</v>
      </c>
      <c r="B12769" t="s">
        <v>80</v>
      </c>
      <c r="C12769" t="s">
        <v>37</v>
      </c>
      <c r="D12769">
        <v>120215</v>
      </c>
      <c r="E12769" t="s">
        <v>264</v>
      </c>
      <c r="F12769">
        <v>115</v>
      </c>
      <c r="G12769" t="s">
        <v>341</v>
      </c>
      <c r="H12769" t="s">
        <v>84</v>
      </c>
      <c r="I12769">
        <v>1990</v>
      </c>
      <c r="J12769">
        <v>4.5377599999999997E-5</v>
      </c>
    </row>
    <row r="12770" spans="1:10" x14ac:dyDescent="0.25">
      <c r="A12770" t="s">
        <v>226</v>
      </c>
      <c r="B12770" t="s">
        <v>79</v>
      </c>
      <c r="C12770" t="s">
        <v>35</v>
      </c>
      <c r="D12770" t="s">
        <v>245</v>
      </c>
      <c r="E12770" t="s">
        <v>244</v>
      </c>
      <c r="F12770">
        <v>120</v>
      </c>
      <c r="G12770" t="s">
        <v>332</v>
      </c>
      <c r="H12770" t="s">
        <v>84</v>
      </c>
      <c r="I12770">
        <v>2015</v>
      </c>
      <c r="J12770">
        <v>409.911</v>
      </c>
    </row>
    <row r="12771" spans="1:10" x14ac:dyDescent="0.25">
      <c r="A12771" t="s">
        <v>226</v>
      </c>
      <c r="B12771" t="s">
        <v>80</v>
      </c>
      <c r="C12771" t="s">
        <v>192</v>
      </c>
      <c r="D12771">
        <v>200200</v>
      </c>
      <c r="E12771" t="s">
        <v>334</v>
      </c>
      <c r="F12771">
        <v>109</v>
      </c>
      <c r="G12771" t="s">
        <v>342</v>
      </c>
      <c r="H12771" t="s">
        <v>84</v>
      </c>
      <c r="I12771">
        <v>2005</v>
      </c>
      <c r="J12771">
        <v>2.2812000000000001</v>
      </c>
    </row>
    <row r="12772" spans="1:10" x14ac:dyDescent="0.25">
      <c r="A12772" t="s">
        <v>229</v>
      </c>
      <c r="B12772" t="s">
        <v>80</v>
      </c>
      <c r="C12772" t="s">
        <v>37</v>
      </c>
      <c r="D12772">
        <v>120212</v>
      </c>
      <c r="E12772" t="s">
        <v>266</v>
      </c>
      <c r="F12772">
        <v>114</v>
      </c>
      <c r="G12772" t="s">
        <v>335</v>
      </c>
      <c r="H12772" t="s">
        <v>84</v>
      </c>
      <c r="I12772">
        <v>2014</v>
      </c>
      <c r="J12772">
        <v>0.52401399999999998</v>
      </c>
    </row>
    <row r="12773" spans="1:10" x14ac:dyDescent="0.25">
      <c r="A12773" t="s">
        <v>229</v>
      </c>
      <c r="B12773" t="s">
        <v>80</v>
      </c>
      <c r="C12773" t="s">
        <v>37</v>
      </c>
      <c r="D12773">
        <v>120218</v>
      </c>
      <c r="E12773" t="s">
        <v>262</v>
      </c>
      <c r="F12773">
        <v>120</v>
      </c>
      <c r="G12773" t="s">
        <v>332</v>
      </c>
      <c r="H12773" t="s">
        <v>84</v>
      </c>
      <c r="I12773">
        <v>2014</v>
      </c>
      <c r="J12773">
        <v>1.2756099999999999</v>
      </c>
    </row>
    <row r="12774" spans="1:10" x14ac:dyDescent="0.25">
      <c r="A12774" t="s">
        <v>223</v>
      </c>
      <c r="B12774" t="s">
        <v>79</v>
      </c>
      <c r="C12774" t="s">
        <v>35</v>
      </c>
      <c r="D12774" t="s">
        <v>243</v>
      </c>
      <c r="E12774" t="s">
        <v>242</v>
      </c>
      <c r="F12774">
        <v>103</v>
      </c>
      <c r="G12774" t="s">
        <v>82</v>
      </c>
      <c r="H12774" t="s">
        <v>84</v>
      </c>
      <c r="I12774">
        <v>1990</v>
      </c>
      <c r="J12774">
        <v>14.9763</v>
      </c>
    </row>
    <row r="12775" spans="1:10" x14ac:dyDescent="0.25">
      <c r="A12775" t="s">
        <v>225</v>
      </c>
      <c r="B12775" t="s">
        <v>73</v>
      </c>
      <c r="C12775" t="s">
        <v>212</v>
      </c>
      <c r="D12775" t="s">
        <v>249</v>
      </c>
      <c r="E12775" t="s">
        <v>248</v>
      </c>
      <c r="F12775">
        <v>111</v>
      </c>
      <c r="G12775" t="s">
        <v>333</v>
      </c>
      <c r="H12775" t="s">
        <v>84</v>
      </c>
      <c r="I12775">
        <v>2015</v>
      </c>
      <c r="J12775">
        <v>0.9</v>
      </c>
    </row>
    <row r="12776" spans="1:10" x14ac:dyDescent="0.25">
      <c r="A12776" t="s">
        <v>226</v>
      </c>
      <c r="B12776" t="s">
        <v>76</v>
      </c>
      <c r="C12776" t="s">
        <v>197</v>
      </c>
      <c r="D12776" t="s">
        <v>241</v>
      </c>
      <c r="E12776" t="s">
        <v>240</v>
      </c>
      <c r="F12776">
        <v>111</v>
      </c>
      <c r="G12776" t="s">
        <v>333</v>
      </c>
      <c r="H12776" t="s">
        <v>84</v>
      </c>
      <c r="I12776">
        <v>2015</v>
      </c>
      <c r="J12776">
        <v>0.504</v>
      </c>
    </row>
    <row r="12777" spans="1:10" x14ac:dyDescent="0.25">
      <c r="A12777" t="s">
        <v>227</v>
      </c>
      <c r="B12777" t="s">
        <v>71</v>
      </c>
      <c r="C12777" t="s">
        <v>72</v>
      </c>
      <c r="D12777" t="s">
        <v>239</v>
      </c>
      <c r="E12777" t="s">
        <v>238</v>
      </c>
      <c r="F12777">
        <v>111</v>
      </c>
      <c r="G12777" t="s">
        <v>333</v>
      </c>
      <c r="H12777" t="s">
        <v>84</v>
      </c>
      <c r="I12777">
        <v>2014</v>
      </c>
      <c r="J12777">
        <v>72.102000000000004</v>
      </c>
    </row>
    <row r="12778" spans="1:10" x14ac:dyDescent="0.25">
      <c r="A12778" t="s">
        <v>224</v>
      </c>
      <c r="B12778" t="s">
        <v>207</v>
      </c>
      <c r="C12778" t="s">
        <v>206</v>
      </c>
      <c r="D12778" t="s">
        <v>338</v>
      </c>
      <c r="E12778" t="s">
        <v>337</v>
      </c>
      <c r="F12778">
        <v>111</v>
      </c>
      <c r="G12778" t="s">
        <v>333</v>
      </c>
      <c r="H12778" t="s">
        <v>84</v>
      </c>
      <c r="I12778">
        <v>2005</v>
      </c>
      <c r="J12778">
        <v>0.44800000000000001</v>
      </c>
    </row>
    <row r="12779" spans="1:10" x14ac:dyDescent="0.25">
      <c r="A12779" t="s">
        <v>227</v>
      </c>
      <c r="B12779" t="s">
        <v>76</v>
      </c>
      <c r="C12779" t="s">
        <v>196</v>
      </c>
      <c r="D12779" t="s">
        <v>444</v>
      </c>
      <c r="E12779" t="s">
        <v>443</v>
      </c>
      <c r="F12779">
        <v>111</v>
      </c>
      <c r="G12779" t="s">
        <v>333</v>
      </c>
      <c r="H12779" t="s">
        <v>84</v>
      </c>
      <c r="I12779">
        <v>2005</v>
      </c>
      <c r="J12779">
        <v>1.6</v>
      </c>
    </row>
    <row r="12780" spans="1:10" x14ac:dyDescent="0.25">
      <c r="A12780" t="s">
        <v>229</v>
      </c>
      <c r="B12780" t="s">
        <v>73</v>
      </c>
      <c r="C12780" t="s">
        <v>209</v>
      </c>
      <c r="D12780" t="s">
        <v>376</v>
      </c>
      <c r="E12780" t="s">
        <v>375</v>
      </c>
      <c r="F12780">
        <v>111</v>
      </c>
      <c r="G12780" t="s">
        <v>333</v>
      </c>
      <c r="H12780" t="s">
        <v>84</v>
      </c>
      <c r="I12780">
        <v>2005</v>
      </c>
      <c r="J12780">
        <v>1.9</v>
      </c>
    </row>
    <row r="12781" spans="1:10" x14ac:dyDescent="0.25">
      <c r="A12781" t="s">
        <v>226</v>
      </c>
      <c r="B12781" t="s">
        <v>73</v>
      </c>
      <c r="C12781" t="s">
        <v>212</v>
      </c>
      <c r="D12781" t="s">
        <v>251</v>
      </c>
      <c r="E12781" t="s">
        <v>250</v>
      </c>
      <c r="F12781">
        <v>111</v>
      </c>
      <c r="G12781" t="s">
        <v>333</v>
      </c>
      <c r="H12781" t="s">
        <v>84</v>
      </c>
      <c r="I12781">
        <v>2005</v>
      </c>
      <c r="J12781">
        <v>849.03899999999999</v>
      </c>
    </row>
    <row r="12782" spans="1:10" x14ac:dyDescent="0.25">
      <c r="A12782" t="s">
        <v>223</v>
      </c>
      <c r="B12782" t="s">
        <v>75</v>
      </c>
      <c r="C12782" t="s">
        <v>31</v>
      </c>
      <c r="D12782" t="s">
        <v>237</v>
      </c>
      <c r="E12782" t="s">
        <v>236</v>
      </c>
      <c r="F12782">
        <v>104</v>
      </c>
      <c r="G12782" t="s">
        <v>340</v>
      </c>
      <c r="H12782" t="s">
        <v>84</v>
      </c>
      <c r="I12782">
        <v>2015</v>
      </c>
      <c r="J12782">
        <v>40.884700000000002</v>
      </c>
    </row>
    <row r="12783" spans="1:10" x14ac:dyDescent="0.25">
      <c r="A12783" t="s">
        <v>225</v>
      </c>
      <c r="B12783" t="s">
        <v>75</v>
      </c>
      <c r="C12783" t="s">
        <v>31</v>
      </c>
      <c r="D12783" t="s">
        <v>235</v>
      </c>
      <c r="E12783" t="s">
        <v>234</v>
      </c>
      <c r="F12783">
        <v>108</v>
      </c>
      <c r="G12783" t="s">
        <v>83</v>
      </c>
      <c r="H12783" t="s">
        <v>84</v>
      </c>
      <c r="I12783">
        <v>2010</v>
      </c>
      <c r="J12783">
        <v>0.68207899999999999</v>
      </c>
    </row>
    <row r="12784" spans="1:10" x14ac:dyDescent="0.25">
      <c r="A12784" t="s">
        <v>227</v>
      </c>
      <c r="B12784" t="s">
        <v>80</v>
      </c>
      <c r="C12784" t="s">
        <v>37</v>
      </c>
      <c r="D12784">
        <v>120215</v>
      </c>
      <c r="E12784" t="s">
        <v>264</v>
      </c>
      <c r="F12784">
        <v>111</v>
      </c>
      <c r="G12784" t="s">
        <v>333</v>
      </c>
      <c r="H12784" t="s">
        <v>84</v>
      </c>
      <c r="I12784">
        <v>1990</v>
      </c>
      <c r="J12784">
        <v>1.8157300000000001E-2</v>
      </c>
    </row>
    <row r="12785" spans="1:10" x14ac:dyDescent="0.25">
      <c r="A12785" t="s">
        <v>227</v>
      </c>
      <c r="B12785" t="s">
        <v>80</v>
      </c>
      <c r="C12785" t="s">
        <v>37</v>
      </c>
      <c r="D12785">
        <v>130112</v>
      </c>
      <c r="E12785" t="s">
        <v>349</v>
      </c>
      <c r="F12785">
        <v>104</v>
      </c>
      <c r="G12785" t="s">
        <v>340</v>
      </c>
      <c r="H12785" t="s">
        <v>84</v>
      </c>
      <c r="I12785">
        <v>1990</v>
      </c>
      <c r="J12785">
        <v>5.7320699999999995E-4</v>
      </c>
    </row>
    <row r="12786" spans="1:10" x14ac:dyDescent="0.25">
      <c r="A12786" t="s">
        <v>227</v>
      </c>
      <c r="B12786" t="s">
        <v>80</v>
      </c>
      <c r="C12786" t="s">
        <v>37</v>
      </c>
      <c r="D12786">
        <v>120215</v>
      </c>
      <c r="E12786" t="s">
        <v>264</v>
      </c>
      <c r="F12786">
        <v>115</v>
      </c>
      <c r="G12786" t="s">
        <v>341</v>
      </c>
      <c r="H12786" t="s">
        <v>84</v>
      </c>
      <c r="I12786">
        <v>1990</v>
      </c>
      <c r="J12786">
        <v>1.81573E-3</v>
      </c>
    </row>
    <row r="12787" spans="1:10" x14ac:dyDescent="0.25">
      <c r="A12787" t="s">
        <v>223</v>
      </c>
      <c r="B12787" t="s">
        <v>80</v>
      </c>
      <c r="C12787" t="s">
        <v>37</v>
      </c>
      <c r="D12787">
        <v>120215</v>
      </c>
      <c r="E12787" t="s">
        <v>264</v>
      </c>
      <c r="F12787">
        <v>114</v>
      </c>
      <c r="G12787" t="s">
        <v>335</v>
      </c>
      <c r="H12787" t="s">
        <v>84</v>
      </c>
      <c r="I12787">
        <v>2015</v>
      </c>
      <c r="J12787">
        <v>6.5178800000000004E-4</v>
      </c>
    </row>
    <row r="12788" spans="1:10" x14ac:dyDescent="0.25">
      <c r="A12788" t="s">
        <v>223</v>
      </c>
      <c r="B12788" t="s">
        <v>80</v>
      </c>
      <c r="C12788" t="s">
        <v>37</v>
      </c>
      <c r="D12788">
        <v>120215</v>
      </c>
      <c r="E12788" t="s">
        <v>264</v>
      </c>
      <c r="F12788">
        <v>104</v>
      </c>
      <c r="G12788" t="s">
        <v>340</v>
      </c>
      <c r="H12788" t="s">
        <v>84</v>
      </c>
      <c r="I12788">
        <v>2014</v>
      </c>
      <c r="J12788">
        <v>1.25501E-5</v>
      </c>
    </row>
    <row r="12789" spans="1:10" x14ac:dyDescent="0.25">
      <c r="A12789" t="s">
        <v>224</v>
      </c>
      <c r="B12789" t="s">
        <v>75</v>
      </c>
      <c r="C12789" t="s">
        <v>31</v>
      </c>
      <c r="D12789" t="s">
        <v>235</v>
      </c>
      <c r="E12789" t="s">
        <v>234</v>
      </c>
      <c r="F12789">
        <v>108</v>
      </c>
      <c r="G12789" t="s">
        <v>83</v>
      </c>
      <c r="H12789" t="s">
        <v>84</v>
      </c>
      <c r="I12789">
        <v>2010</v>
      </c>
      <c r="J12789">
        <v>2.64066</v>
      </c>
    </row>
    <row r="12790" spans="1:10" x14ac:dyDescent="0.25">
      <c r="A12790" t="s">
        <v>229</v>
      </c>
      <c r="B12790" t="s">
        <v>79</v>
      </c>
      <c r="C12790" t="s">
        <v>35</v>
      </c>
      <c r="D12790" t="s">
        <v>245</v>
      </c>
      <c r="E12790" t="s">
        <v>244</v>
      </c>
      <c r="F12790">
        <v>122</v>
      </c>
      <c r="G12790" t="s">
        <v>369</v>
      </c>
      <c r="H12790" t="s">
        <v>84</v>
      </c>
      <c r="I12790">
        <v>2010</v>
      </c>
      <c r="J12790">
        <v>1247.1600000000001</v>
      </c>
    </row>
    <row r="12791" spans="1:10" x14ac:dyDescent="0.25">
      <c r="A12791" t="s">
        <v>229</v>
      </c>
      <c r="B12791" t="s">
        <v>79</v>
      </c>
      <c r="C12791" t="s">
        <v>35</v>
      </c>
      <c r="D12791" t="s">
        <v>245</v>
      </c>
      <c r="E12791" t="s">
        <v>244</v>
      </c>
      <c r="F12791">
        <v>114</v>
      </c>
      <c r="G12791" t="s">
        <v>335</v>
      </c>
      <c r="H12791" t="s">
        <v>84</v>
      </c>
      <c r="I12791">
        <v>2010</v>
      </c>
      <c r="J12791">
        <v>115.164</v>
      </c>
    </row>
    <row r="12792" spans="1:10" x14ac:dyDescent="0.25">
      <c r="A12792" t="s">
        <v>229</v>
      </c>
      <c r="B12792" t="s">
        <v>79</v>
      </c>
      <c r="C12792" t="s">
        <v>35</v>
      </c>
      <c r="D12792" t="s">
        <v>245</v>
      </c>
      <c r="E12792" t="s">
        <v>244</v>
      </c>
      <c r="F12792">
        <v>119</v>
      </c>
      <c r="G12792" t="s">
        <v>357</v>
      </c>
      <c r="H12792" t="s">
        <v>84</v>
      </c>
      <c r="I12792">
        <v>2000</v>
      </c>
      <c r="J12792">
        <v>0.51252900000000001</v>
      </c>
    </row>
    <row r="12793" spans="1:10" x14ac:dyDescent="0.25">
      <c r="A12793" t="s">
        <v>226</v>
      </c>
      <c r="B12793" t="s">
        <v>76</v>
      </c>
      <c r="C12793" t="s">
        <v>78</v>
      </c>
      <c r="D12793">
        <v>8902500</v>
      </c>
      <c r="E12793" t="s">
        <v>327</v>
      </c>
      <c r="F12793">
        <v>109</v>
      </c>
      <c r="G12793" t="s">
        <v>342</v>
      </c>
      <c r="H12793" t="s">
        <v>84</v>
      </c>
      <c r="I12793">
        <v>2010</v>
      </c>
      <c r="J12793">
        <v>643.06100000000004</v>
      </c>
    </row>
    <row r="12794" spans="1:10" x14ac:dyDescent="0.25">
      <c r="A12794" t="s">
        <v>223</v>
      </c>
      <c r="B12794" t="s">
        <v>79</v>
      </c>
      <c r="C12794" t="s">
        <v>35</v>
      </c>
      <c r="D12794" t="s">
        <v>243</v>
      </c>
      <c r="E12794" t="s">
        <v>242</v>
      </c>
      <c r="F12794">
        <v>110</v>
      </c>
      <c r="G12794" t="s">
        <v>344</v>
      </c>
      <c r="H12794" t="s">
        <v>84</v>
      </c>
      <c r="I12794">
        <v>2014</v>
      </c>
      <c r="J12794">
        <v>0.76605500000000004</v>
      </c>
    </row>
    <row r="12795" spans="1:10" x14ac:dyDescent="0.25">
      <c r="A12795" t="s">
        <v>223</v>
      </c>
      <c r="B12795" t="s">
        <v>79</v>
      </c>
      <c r="C12795" t="s">
        <v>35</v>
      </c>
      <c r="D12795" t="s">
        <v>243</v>
      </c>
      <c r="E12795" t="s">
        <v>242</v>
      </c>
      <c r="F12795">
        <v>111</v>
      </c>
      <c r="G12795" t="s">
        <v>333</v>
      </c>
      <c r="H12795" t="s">
        <v>84</v>
      </c>
      <c r="I12795">
        <v>2014</v>
      </c>
      <c r="J12795">
        <v>307.74</v>
      </c>
    </row>
    <row r="12796" spans="1:10" x14ac:dyDescent="0.25">
      <c r="A12796" t="s">
        <v>225</v>
      </c>
      <c r="B12796" t="s">
        <v>80</v>
      </c>
      <c r="C12796" t="s">
        <v>36</v>
      </c>
      <c r="D12796">
        <v>500200</v>
      </c>
      <c r="E12796" t="s">
        <v>300</v>
      </c>
      <c r="F12796">
        <v>120</v>
      </c>
      <c r="G12796" t="s">
        <v>332</v>
      </c>
      <c r="H12796" t="s">
        <v>84</v>
      </c>
      <c r="I12796">
        <v>1995</v>
      </c>
      <c r="J12796">
        <v>1.8872199999999999</v>
      </c>
    </row>
    <row r="12797" spans="1:10" x14ac:dyDescent="0.25">
      <c r="A12797" t="s">
        <v>226</v>
      </c>
      <c r="B12797" t="s">
        <v>74</v>
      </c>
      <c r="C12797" t="s">
        <v>34</v>
      </c>
      <c r="D12797">
        <v>901000</v>
      </c>
      <c r="E12797" t="s">
        <v>34</v>
      </c>
      <c r="F12797">
        <v>114</v>
      </c>
      <c r="G12797" t="s">
        <v>335</v>
      </c>
      <c r="H12797" t="s">
        <v>84</v>
      </c>
      <c r="I12797">
        <v>2000</v>
      </c>
      <c r="J12797">
        <v>3.22539</v>
      </c>
    </row>
    <row r="12798" spans="1:10" x14ac:dyDescent="0.25">
      <c r="A12798" t="s">
        <v>223</v>
      </c>
      <c r="B12798" t="s">
        <v>74</v>
      </c>
      <c r="C12798" t="s">
        <v>34</v>
      </c>
      <c r="D12798">
        <v>901000</v>
      </c>
      <c r="E12798" t="s">
        <v>34</v>
      </c>
      <c r="F12798">
        <v>114</v>
      </c>
      <c r="G12798" t="s">
        <v>335</v>
      </c>
      <c r="H12798" t="s">
        <v>84</v>
      </c>
      <c r="I12798">
        <v>1990</v>
      </c>
      <c r="J12798">
        <v>21.317900000000002</v>
      </c>
    </row>
    <row r="12799" spans="1:10" x14ac:dyDescent="0.25">
      <c r="A12799" t="s">
        <v>226</v>
      </c>
      <c r="B12799" t="s">
        <v>202</v>
      </c>
      <c r="C12799" t="s">
        <v>201</v>
      </c>
      <c r="D12799">
        <v>450100</v>
      </c>
      <c r="E12799" t="s">
        <v>201</v>
      </c>
      <c r="F12799">
        <v>111</v>
      </c>
      <c r="G12799" t="s">
        <v>333</v>
      </c>
      <c r="H12799" t="s">
        <v>84</v>
      </c>
      <c r="I12799">
        <v>2005</v>
      </c>
      <c r="J12799">
        <v>7.3519199999999998</v>
      </c>
    </row>
    <row r="12800" spans="1:10" x14ac:dyDescent="0.25">
      <c r="A12800" t="s">
        <v>229</v>
      </c>
      <c r="B12800" t="s">
        <v>80</v>
      </c>
      <c r="C12800" t="s">
        <v>37</v>
      </c>
      <c r="D12800">
        <v>120106</v>
      </c>
      <c r="E12800" t="s">
        <v>269</v>
      </c>
      <c r="F12800">
        <v>109</v>
      </c>
      <c r="G12800" t="s">
        <v>342</v>
      </c>
      <c r="H12800" t="s">
        <v>84</v>
      </c>
      <c r="I12800">
        <v>2000</v>
      </c>
      <c r="J12800">
        <v>4.0180600000000002</v>
      </c>
    </row>
    <row r="12801" spans="1:10" x14ac:dyDescent="0.25">
      <c r="A12801" t="s">
        <v>225</v>
      </c>
      <c r="B12801" t="s">
        <v>80</v>
      </c>
      <c r="C12801" t="s">
        <v>37</v>
      </c>
      <c r="D12801">
        <v>120212</v>
      </c>
      <c r="E12801" t="s">
        <v>266</v>
      </c>
      <c r="F12801">
        <v>115</v>
      </c>
      <c r="G12801" t="s">
        <v>341</v>
      </c>
      <c r="H12801" t="s">
        <v>84</v>
      </c>
      <c r="I12801">
        <v>1995</v>
      </c>
      <c r="J12801">
        <v>0.402619</v>
      </c>
    </row>
    <row r="12802" spans="1:10" x14ac:dyDescent="0.25">
      <c r="A12802" t="s">
        <v>227</v>
      </c>
      <c r="B12802" t="s">
        <v>79</v>
      </c>
      <c r="C12802" t="s">
        <v>35</v>
      </c>
      <c r="D12802" t="s">
        <v>245</v>
      </c>
      <c r="E12802" t="s">
        <v>244</v>
      </c>
      <c r="F12802">
        <v>115</v>
      </c>
      <c r="G12802" t="s">
        <v>341</v>
      </c>
      <c r="H12802" t="s">
        <v>84</v>
      </c>
      <c r="I12802">
        <v>2000</v>
      </c>
      <c r="J12802">
        <v>5.6648899999999998</v>
      </c>
    </row>
    <row r="12803" spans="1:10" x14ac:dyDescent="0.25">
      <c r="A12803" t="s">
        <v>227</v>
      </c>
      <c r="B12803" t="s">
        <v>80</v>
      </c>
      <c r="C12803" t="s">
        <v>37</v>
      </c>
      <c r="D12803">
        <v>120106</v>
      </c>
      <c r="E12803" t="s">
        <v>269</v>
      </c>
      <c r="F12803">
        <v>109</v>
      </c>
      <c r="G12803" t="s">
        <v>342</v>
      </c>
      <c r="H12803" t="s">
        <v>84</v>
      </c>
      <c r="I12803">
        <v>1995</v>
      </c>
      <c r="J12803">
        <v>3.2707899999999999</v>
      </c>
    </row>
    <row r="12804" spans="1:10" x14ac:dyDescent="0.25">
      <c r="A12804" t="s">
        <v>225</v>
      </c>
      <c r="B12804" t="s">
        <v>74</v>
      </c>
      <c r="C12804" t="s">
        <v>34</v>
      </c>
      <c r="D12804">
        <v>901000</v>
      </c>
      <c r="E12804" t="s">
        <v>34</v>
      </c>
      <c r="F12804">
        <v>104</v>
      </c>
      <c r="G12804" t="s">
        <v>340</v>
      </c>
      <c r="H12804" t="s">
        <v>84</v>
      </c>
      <c r="I12804">
        <v>1995</v>
      </c>
      <c r="J12804">
        <v>1.2342299999999999</v>
      </c>
    </row>
    <row r="12805" spans="1:10" x14ac:dyDescent="0.25">
      <c r="A12805" t="s">
        <v>227</v>
      </c>
      <c r="B12805" t="s">
        <v>202</v>
      </c>
      <c r="C12805" t="s">
        <v>199</v>
      </c>
      <c r="D12805" t="s">
        <v>381</v>
      </c>
      <c r="E12805" t="s">
        <v>380</v>
      </c>
      <c r="F12805">
        <v>120</v>
      </c>
      <c r="G12805" t="s">
        <v>332</v>
      </c>
      <c r="H12805" t="s">
        <v>84</v>
      </c>
      <c r="I12805">
        <v>1995</v>
      </c>
      <c r="J12805">
        <v>22002.7</v>
      </c>
    </row>
    <row r="12806" spans="1:10" x14ac:dyDescent="0.25">
      <c r="A12806" t="s">
        <v>229</v>
      </c>
      <c r="B12806" t="s">
        <v>202</v>
      </c>
      <c r="C12806" t="s">
        <v>199</v>
      </c>
      <c r="D12806" t="s">
        <v>381</v>
      </c>
      <c r="E12806" t="s">
        <v>380</v>
      </c>
      <c r="F12806">
        <v>104</v>
      </c>
      <c r="G12806" t="s">
        <v>340</v>
      </c>
      <c r="H12806" t="s">
        <v>84</v>
      </c>
      <c r="I12806">
        <v>2014</v>
      </c>
      <c r="J12806">
        <v>181.16900000000001</v>
      </c>
    </row>
    <row r="12807" spans="1:10" x14ac:dyDescent="0.25">
      <c r="A12807" t="s">
        <v>224</v>
      </c>
      <c r="B12807" t="s">
        <v>75</v>
      </c>
      <c r="C12807" t="s">
        <v>31</v>
      </c>
      <c r="D12807" t="s">
        <v>235</v>
      </c>
      <c r="E12807" t="s">
        <v>234</v>
      </c>
      <c r="F12807">
        <v>104</v>
      </c>
      <c r="G12807" t="s">
        <v>340</v>
      </c>
      <c r="H12807" t="s">
        <v>84</v>
      </c>
      <c r="I12807">
        <v>2015</v>
      </c>
      <c r="J12807">
        <v>1.34108</v>
      </c>
    </row>
    <row r="12808" spans="1:10" x14ac:dyDescent="0.25">
      <c r="A12808" t="s">
        <v>225</v>
      </c>
      <c r="B12808" t="s">
        <v>75</v>
      </c>
      <c r="C12808" t="s">
        <v>31</v>
      </c>
      <c r="D12808" t="s">
        <v>237</v>
      </c>
      <c r="E12808" t="s">
        <v>236</v>
      </c>
      <c r="F12808">
        <v>120</v>
      </c>
      <c r="G12808" t="s">
        <v>332</v>
      </c>
      <c r="H12808" t="s">
        <v>84</v>
      </c>
      <c r="I12808">
        <v>2014</v>
      </c>
      <c r="J12808">
        <v>1697.63</v>
      </c>
    </row>
    <row r="12809" spans="1:10" x14ac:dyDescent="0.25">
      <c r="A12809" t="s">
        <v>227</v>
      </c>
      <c r="B12809" t="s">
        <v>74</v>
      </c>
      <c r="C12809" t="s">
        <v>34</v>
      </c>
      <c r="D12809">
        <v>901001</v>
      </c>
      <c r="E12809" t="s">
        <v>254</v>
      </c>
      <c r="F12809">
        <v>103</v>
      </c>
      <c r="G12809" t="s">
        <v>82</v>
      </c>
      <c r="H12809" t="s">
        <v>84</v>
      </c>
      <c r="I12809">
        <v>2015</v>
      </c>
      <c r="J12809">
        <v>1.5722700000000001</v>
      </c>
    </row>
    <row r="12810" spans="1:10" x14ac:dyDescent="0.25">
      <c r="A12810" t="s">
        <v>229</v>
      </c>
      <c r="B12810" t="s">
        <v>80</v>
      </c>
      <c r="C12810" t="s">
        <v>37</v>
      </c>
      <c r="D12810">
        <v>120212</v>
      </c>
      <c r="E12810" t="s">
        <v>266</v>
      </c>
      <c r="F12810">
        <v>111</v>
      </c>
      <c r="G12810" t="s">
        <v>333</v>
      </c>
      <c r="H12810" t="s">
        <v>84</v>
      </c>
      <c r="I12810">
        <v>2005</v>
      </c>
      <c r="J12810">
        <v>2.3865099999999999</v>
      </c>
    </row>
    <row r="12811" spans="1:10" x14ac:dyDescent="0.25">
      <c r="A12811" t="s">
        <v>229</v>
      </c>
      <c r="B12811" t="s">
        <v>80</v>
      </c>
      <c r="C12811" t="s">
        <v>37</v>
      </c>
      <c r="D12811">
        <v>150202</v>
      </c>
      <c r="E12811" t="s">
        <v>286</v>
      </c>
      <c r="F12811">
        <v>104</v>
      </c>
      <c r="G12811" t="s">
        <v>340</v>
      </c>
      <c r="H12811" t="s">
        <v>84</v>
      </c>
      <c r="I12811">
        <v>2005</v>
      </c>
      <c r="J12811">
        <v>7.6699500000000002E-4</v>
      </c>
    </row>
    <row r="12812" spans="1:10" x14ac:dyDescent="0.25">
      <c r="A12812" t="s">
        <v>229</v>
      </c>
      <c r="B12812" t="s">
        <v>80</v>
      </c>
      <c r="C12812" t="s">
        <v>37</v>
      </c>
      <c r="D12812">
        <v>120215</v>
      </c>
      <c r="E12812" t="s">
        <v>264</v>
      </c>
      <c r="F12812">
        <v>111</v>
      </c>
      <c r="G12812" t="s">
        <v>333</v>
      </c>
      <c r="H12812" t="s">
        <v>84</v>
      </c>
      <c r="I12812">
        <v>2005</v>
      </c>
      <c r="J12812">
        <v>2.8100099999999999E-3</v>
      </c>
    </row>
    <row r="12813" spans="1:10" x14ac:dyDescent="0.25">
      <c r="A12813" t="s">
        <v>224</v>
      </c>
      <c r="B12813" t="s">
        <v>80</v>
      </c>
      <c r="C12813" t="s">
        <v>32</v>
      </c>
      <c r="D12813">
        <v>804300</v>
      </c>
      <c r="E12813" t="s">
        <v>387</v>
      </c>
      <c r="F12813">
        <v>103</v>
      </c>
      <c r="G12813" t="s">
        <v>82</v>
      </c>
      <c r="H12813" t="s">
        <v>84</v>
      </c>
      <c r="I12813">
        <v>2010</v>
      </c>
      <c r="J12813">
        <v>209.58099999999999</v>
      </c>
    </row>
    <row r="12814" spans="1:10" x14ac:dyDescent="0.25">
      <c r="A12814" t="s">
        <v>224</v>
      </c>
      <c r="B12814" t="s">
        <v>80</v>
      </c>
      <c r="C12814" t="s">
        <v>32</v>
      </c>
      <c r="D12814">
        <v>804300</v>
      </c>
      <c r="E12814" t="s">
        <v>387</v>
      </c>
      <c r="F12814">
        <v>109</v>
      </c>
      <c r="G12814" t="s">
        <v>342</v>
      </c>
      <c r="H12814" t="s">
        <v>84</v>
      </c>
      <c r="I12814">
        <v>2014</v>
      </c>
      <c r="J12814">
        <v>29.290700000000001</v>
      </c>
    </row>
    <row r="12815" spans="1:10" x14ac:dyDescent="0.25">
      <c r="A12815" t="s">
        <v>227</v>
      </c>
      <c r="B12815" t="s">
        <v>80</v>
      </c>
      <c r="C12815" t="s">
        <v>37</v>
      </c>
      <c r="D12815">
        <v>120113</v>
      </c>
      <c r="E12815" t="s">
        <v>267</v>
      </c>
      <c r="F12815">
        <v>115</v>
      </c>
      <c r="G12815" t="s">
        <v>341</v>
      </c>
      <c r="H12815" t="s">
        <v>84</v>
      </c>
      <c r="I12815">
        <v>1995</v>
      </c>
      <c r="J12815">
        <v>8.5590200000000005E-2</v>
      </c>
    </row>
    <row r="12816" spans="1:10" x14ac:dyDescent="0.25">
      <c r="A12816" t="s">
        <v>227</v>
      </c>
      <c r="B12816" t="s">
        <v>80</v>
      </c>
      <c r="C12816" t="s">
        <v>37</v>
      </c>
      <c r="D12816">
        <v>120113</v>
      </c>
      <c r="E12816" t="s">
        <v>267</v>
      </c>
      <c r="F12816">
        <v>120</v>
      </c>
      <c r="G12816" t="s">
        <v>332</v>
      </c>
      <c r="H12816" t="s">
        <v>84</v>
      </c>
      <c r="I12816">
        <v>1995</v>
      </c>
      <c r="J12816">
        <v>81.310699999999997</v>
      </c>
    </row>
    <row r="12817" spans="1:10" x14ac:dyDescent="0.25">
      <c r="A12817" t="s">
        <v>227</v>
      </c>
      <c r="B12817" t="s">
        <v>80</v>
      </c>
      <c r="C12817" t="s">
        <v>37</v>
      </c>
      <c r="D12817">
        <v>130216</v>
      </c>
      <c r="E12817" t="s">
        <v>355</v>
      </c>
      <c r="F12817">
        <v>111</v>
      </c>
      <c r="G12817" t="s">
        <v>333</v>
      </c>
      <c r="H12817" t="s">
        <v>84</v>
      </c>
      <c r="I12817">
        <v>1995</v>
      </c>
      <c r="J12817">
        <v>4.8553099999999998E-3</v>
      </c>
    </row>
    <row r="12818" spans="1:10" x14ac:dyDescent="0.25">
      <c r="A12818" t="s">
        <v>226</v>
      </c>
      <c r="B12818" t="s">
        <v>79</v>
      </c>
      <c r="C12818" t="s">
        <v>35</v>
      </c>
      <c r="D12818" t="s">
        <v>245</v>
      </c>
      <c r="E12818" t="s">
        <v>244</v>
      </c>
      <c r="F12818">
        <v>104</v>
      </c>
      <c r="G12818" t="s">
        <v>340</v>
      </c>
      <c r="H12818" t="s">
        <v>84</v>
      </c>
      <c r="I12818">
        <v>2000</v>
      </c>
      <c r="J12818">
        <v>2.3237000000000001</v>
      </c>
    </row>
    <row r="12819" spans="1:10" x14ac:dyDescent="0.25">
      <c r="A12819" t="s">
        <v>226</v>
      </c>
      <c r="B12819" t="s">
        <v>79</v>
      </c>
      <c r="C12819" t="s">
        <v>35</v>
      </c>
      <c r="D12819" t="s">
        <v>245</v>
      </c>
      <c r="E12819" t="s">
        <v>244</v>
      </c>
      <c r="F12819">
        <v>109</v>
      </c>
      <c r="G12819" t="s">
        <v>342</v>
      </c>
      <c r="H12819" t="s">
        <v>84</v>
      </c>
      <c r="I12819">
        <v>2000</v>
      </c>
      <c r="J12819">
        <v>160.21899999999999</v>
      </c>
    </row>
    <row r="12820" spans="1:10" x14ac:dyDescent="0.25">
      <c r="A12820" t="s">
        <v>229</v>
      </c>
      <c r="B12820" t="s">
        <v>80</v>
      </c>
      <c r="C12820" t="s">
        <v>37</v>
      </c>
      <c r="D12820">
        <v>120219</v>
      </c>
      <c r="E12820" t="s">
        <v>261</v>
      </c>
      <c r="F12820">
        <v>109</v>
      </c>
      <c r="G12820" t="s">
        <v>342</v>
      </c>
      <c r="H12820" t="s">
        <v>84</v>
      </c>
      <c r="I12820">
        <v>1990</v>
      </c>
      <c r="J12820">
        <v>2.2166399999999999E-2</v>
      </c>
    </row>
    <row r="12821" spans="1:10" x14ac:dyDescent="0.25">
      <c r="A12821" t="s">
        <v>223</v>
      </c>
      <c r="B12821" t="s">
        <v>80</v>
      </c>
      <c r="C12821" t="s">
        <v>37</v>
      </c>
      <c r="D12821">
        <v>130106</v>
      </c>
      <c r="E12821" t="s">
        <v>345</v>
      </c>
      <c r="F12821">
        <v>114</v>
      </c>
      <c r="G12821" t="s">
        <v>335</v>
      </c>
      <c r="H12821" t="s">
        <v>84</v>
      </c>
      <c r="I12821">
        <v>1995</v>
      </c>
      <c r="J12821">
        <v>0.32078699999999999</v>
      </c>
    </row>
    <row r="12822" spans="1:10" x14ac:dyDescent="0.25">
      <c r="A12822" t="s">
        <v>227</v>
      </c>
      <c r="B12822" t="s">
        <v>80</v>
      </c>
      <c r="C12822" t="s">
        <v>37</v>
      </c>
      <c r="D12822">
        <v>120219</v>
      </c>
      <c r="E12822" t="s">
        <v>261</v>
      </c>
      <c r="F12822">
        <v>103</v>
      </c>
      <c r="G12822" t="s">
        <v>82</v>
      </c>
      <c r="H12822" t="s">
        <v>84</v>
      </c>
      <c r="I12822">
        <v>2010</v>
      </c>
      <c r="J12822">
        <v>5.0738300000000003E-4</v>
      </c>
    </row>
    <row r="12823" spans="1:10" x14ac:dyDescent="0.25">
      <c r="A12823" t="s">
        <v>224</v>
      </c>
      <c r="B12823" t="s">
        <v>80</v>
      </c>
      <c r="C12823" t="s">
        <v>37</v>
      </c>
      <c r="D12823">
        <v>130215</v>
      </c>
      <c r="E12823" t="s">
        <v>384</v>
      </c>
      <c r="F12823">
        <v>114</v>
      </c>
      <c r="G12823" t="s">
        <v>335</v>
      </c>
      <c r="H12823" t="s">
        <v>84</v>
      </c>
      <c r="I12823">
        <v>2010</v>
      </c>
      <c r="J12823">
        <v>1.03881E-5</v>
      </c>
    </row>
    <row r="12824" spans="1:10" x14ac:dyDescent="0.25">
      <c r="A12824" t="s">
        <v>224</v>
      </c>
      <c r="B12824" t="s">
        <v>80</v>
      </c>
      <c r="C12824" t="s">
        <v>37</v>
      </c>
      <c r="D12824">
        <v>130112</v>
      </c>
      <c r="E12824" t="s">
        <v>349</v>
      </c>
      <c r="F12824">
        <v>109</v>
      </c>
      <c r="G12824" t="s">
        <v>342</v>
      </c>
      <c r="H12824" t="s">
        <v>84</v>
      </c>
      <c r="I12824">
        <v>2010</v>
      </c>
      <c r="J12824">
        <v>0.12507399999999999</v>
      </c>
    </row>
    <row r="12825" spans="1:10" x14ac:dyDescent="0.25">
      <c r="A12825" t="s">
        <v>224</v>
      </c>
      <c r="B12825" t="s">
        <v>202</v>
      </c>
      <c r="C12825" t="s">
        <v>199</v>
      </c>
      <c r="D12825" t="s">
        <v>381</v>
      </c>
      <c r="E12825" t="s">
        <v>380</v>
      </c>
      <c r="F12825">
        <v>111</v>
      </c>
      <c r="G12825" t="s">
        <v>333</v>
      </c>
      <c r="H12825" t="s">
        <v>84</v>
      </c>
      <c r="I12825">
        <v>2010</v>
      </c>
      <c r="J12825">
        <v>39.422199999999997</v>
      </c>
    </row>
    <row r="12826" spans="1:10" x14ac:dyDescent="0.25">
      <c r="A12826" t="s">
        <v>224</v>
      </c>
      <c r="B12826" t="s">
        <v>80</v>
      </c>
      <c r="C12826" t="s">
        <v>37</v>
      </c>
      <c r="D12826">
        <v>120218</v>
      </c>
      <c r="E12826" t="s">
        <v>262</v>
      </c>
      <c r="F12826">
        <v>111</v>
      </c>
      <c r="G12826" t="s">
        <v>333</v>
      </c>
      <c r="H12826" t="s">
        <v>84</v>
      </c>
      <c r="I12826">
        <v>2014</v>
      </c>
      <c r="J12826">
        <v>7.7679400000000003E-4</v>
      </c>
    </row>
    <row r="12827" spans="1:10" x14ac:dyDescent="0.25">
      <c r="A12827" t="s">
        <v>224</v>
      </c>
      <c r="B12827" t="s">
        <v>80</v>
      </c>
      <c r="C12827" t="s">
        <v>37</v>
      </c>
      <c r="D12827">
        <v>150103</v>
      </c>
      <c r="E12827" t="s">
        <v>287</v>
      </c>
      <c r="F12827">
        <v>103</v>
      </c>
      <c r="G12827" t="s">
        <v>82</v>
      </c>
      <c r="H12827" t="s">
        <v>84</v>
      </c>
      <c r="I12827">
        <v>2010</v>
      </c>
      <c r="J12827">
        <v>6.9163699999999996E-5</v>
      </c>
    </row>
    <row r="12828" spans="1:10" x14ac:dyDescent="0.25">
      <c r="A12828" t="s">
        <v>224</v>
      </c>
      <c r="B12828" t="s">
        <v>80</v>
      </c>
      <c r="C12828" t="s">
        <v>37</v>
      </c>
      <c r="D12828">
        <v>130106</v>
      </c>
      <c r="E12828" t="s">
        <v>345</v>
      </c>
      <c r="F12828">
        <v>111</v>
      </c>
      <c r="G12828" t="s">
        <v>333</v>
      </c>
      <c r="H12828" t="s">
        <v>84</v>
      </c>
      <c r="I12828">
        <v>2010</v>
      </c>
      <c r="J12828">
        <v>6.9841600000000004E-2</v>
      </c>
    </row>
    <row r="12829" spans="1:10" x14ac:dyDescent="0.25">
      <c r="A12829" t="s">
        <v>224</v>
      </c>
      <c r="B12829" t="s">
        <v>80</v>
      </c>
      <c r="C12829" t="s">
        <v>37</v>
      </c>
      <c r="D12829">
        <v>120303</v>
      </c>
      <c r="E12829" t="s">
        <v>259</v>
      </c>
      <c r="F12829">
        <v>111</v>
      </c>
      <c r="G12829" t="s">
        <v>333</v>
      </c>
      <c r="H12829" t="s">
        <v>84</v>
      </c>
      <c r="I12829">
        <v>2010</v>
      </c>
      <c r="J12829">
        <v>1.7855900000000001E-2</v>
      </c>
    </row>
    <row r="12830" spans="1:10" x14ac:dyDescent="0.25">
      <c r="A12830" t="s">
        <v>224</v>
      </c>
      <c r="B12830" t="s">
        <v>80</v>
      </c>
      <c r="C12830" t="s">
        <v>81</v>
      </c>
      <c r="D12830">
        <v>340201</v>
      </c>
      <c r="E12830" t="s">
        <v>222</v>
      </c>
      <c r="F12830">
        <v>109</v>
      </c>
      <c r="G12830" t="s">
        <v>342</v>
      </c>
      <c r="H12830" t="s">
        <v>84</v>
      </c>
      <c r="I12830">
        <v>2015</v>
      </c>
      <c r="J12830">
        <v>73.785799999999995</v>
      </c>
    </row>
    <row r="12831" spans="1:10" x14ac:dyDescent="0.25">
      <c r="A12831" t="s">
        <v>229</v>
      </c>
      <c r="B12831" t="s">
        <v>202</v>
      </c>
      <c r="C12831" t="s">
        <v>199</v>
      </c>
      <c r="D12831" t="s">
        <v>381</v>
      </c>
      <c r="E12831" t="s">
        <v>380</v>
      </c>
      <c r="F12831">
        <v>111</v>
      </c>
      <c r="G12831" t="s">
        <v>333</v>
      </c>
      <c r="H12831" t="s">
        <v>84</v>
      </c>
      <c r="I12831">
        <v>2014</v>
      </c>
      <c r="J12831">
        <v>478.34800000000001</v>
      </c>
    </row>
    <row r="12832" spans="1:10" x14ac:dyDescent="0.25">
      <c r="A12832" t="s">
        <v>223</v>
      </c>
      <c r="B12832" t="s">
        <v>75</v>
      </c>
      <c r="C12832" t="s">
        <v>31</v>
      </c>
      <c r="D12832" t="s">
        <v>237</v>
      </c>
      <c r="E12832" t="s">
        <v>236</v>
      </c>
      <c r="F12832">
        <v>110</v>
      </c>
      <c r="G12832" t="s">
        <v>344</v>
      </c>
      <c r="H12832" t="s">
        <v>84</v>
      </c>
      <c r="I12832">
        <v>2010</v>
      </c>
      <c r="J12832">
        <v>38.791800000000002</v>
      </c>
    </row>
    <row r="12833" spans="1:10" x14ac:dyDescent="0.25">
      <c r="A12833" t="s">
        <v>229</v>
      </c>
      <c r="B12833" t="s">
        <v>80</v>
      </c>
      <c r="C12833" t="s">
        <v>37</v>
      </c>
      <c r="D12833">
        <v>150102</v>
      </c>
      <c r="E12833" t="s">
        <v>288</v>
      </c>
      <c r="F12833">
        <v>111</v>
      </c>
      <c r="G12833" t="s">
        <v>333</v>
      </c>
      <c r="H12833" t="s">
        <v>84</v>
      </c>
      <c r="I12833">
        <v>2014</v>
      </c>
      <c r="J12833">
        <v>5.0001500000000001E-3</v>
      </c>
    </row>
    <row r="12834" spans="1:10" x14ac:dyDescent="0.25">
      <c r="A12834" t="s">
        <v>229</v>
      </c>
      <c r="B12834" t="s">
        <v>80</v>
      </c>
      <c r="C12834" t="s">
        <v>37</v>
      </c>
      <c r="D12834">
        <v>130105</v>
      </c>
      <c r="E12834" t="s">
        <v>352</v>
      </c>
      <c r="F12834">
        <v>120</v>
      </c>
      <c r="G12834" t="s">
        <v>332</v>
      </c>
      <c r="H12834" t="s">
        <v>84</v>
      </c>
      <c r="I12834">
        <v>2014</v>
      </c>
      <c r="J12834">
        <v>1.8275399999999999</v>
      </c>
    </row>
    <row r="12835" spans="1:10" x14ac:dyDescent="0.25">
      <c r="A12835" t="s">
        <v>229</v>
      </c>
      <c r="B12835" t="s">
        <v>80</v>
      </c>
      <c r="C12835" t="s">
        <v>37</v>
      </c>
      <c r="D12835">
        <v>120112</v>
      </c>
      <c r="E12835" t="s">
        <v>268</v>
      </c>
      <c r="F12835">
        <v>104</v>
      </c>
      <c r="G12835" t="s">
        <v>340</v>
      </c>
      <c r="H12835" t="s">
        <v>84</v>
      </c>
      <c r="I12835">
        <v>2014</v>
      </c>
      <c r="J12835">
        <v>4.0365899999999996E-3</v>
      </c>
    </row>
    <row r="12836" spans="1:10" x14ac:dyDescent="0.25">
      <c r="A12836" t="s">
        <v>224</v>
      </c>
      <c r="B12836" t="s">
        <v>80</v>
      </c>
      <c r="C12836" t="s">
        <v>37</v>
      </c>
      <c r="D12836">
        <v>150203</v>
      </c>
      <c r="E12836" t="s">
        <v>285</v>
      </c>
      <c r="F12836">
        <v>103</v>
      </c>
      <c r="G12836" t="s">
        <v>82</v>
      </c>
      <c r="H12836" t="s">
        <v>84</v>
      </c>
      <c r="I12836">
        <v>2005</v>
      </c>
      <c r="J12836">
        <v>1.09799E-5</v>
      </c>
    </row>
    <row r="12837" spans="1:10" x14ac:dyDescent="0.25">
      <c r="A12837" t="s">
        <v>229</v>
      </c>
      <c r="B12837" t="s">
        <v>80</v>
      </c>
      <c r="C12837" t="s">
        <v>37</v>
      </c>
      <c r="D12837">
        <v>120212</v>
      </c>
      <c r="E12837" t="s">
        <v>266</v>
      </c>
      <c r="F12837">
        <v>114</v>
      </c>
      <c r="G12837" t="s">
        <v>335</v>
      </c>
      <c r="H12837" t="s">
        <v>84</v>
      </c>
      <c r="I12837">
        <v>2010</v>
      </c>
      <c r="J12837">
        <v>0.75410200000000005</v>
      </c>
    </row>
    <row r="12838" spans="1:10" x14ac:dyDescent="0.25">
      <c r="A12838" t="s">
        <v>229</v>
      </c>
      <c r="B12838" t="s">
        <v>80</v>
      </c>
      <c r="C12838" t="s">
        <v>37</v>
      </c>
      <c r="D12838">
        <v>130212</v>
      </c>
      <c r="E12838" t="s">
        <v>388</v>
      </c>
      <c r="F12838">
        <v>111</v>
      </c>
      <c r="G12838" t="s">
        <v>333</v>
      </c>
      <c r="H12838" t="s">
        <v>84</v>
      </c>
      <c r="I12838">
        <v>2010</v>
      </c>
      <c r="J12838">
        <v>2.31845E-2</v>
      </c>
    </row>
    <row r="12839" spans="1:10" x14ac:dyDescent="0.25">
      <c r="A12839" t="s">
        <v>226</v>
      </c>
      <c r="B12839" t="s">
        <v>80</v>
      </c>
      <c r="C12839" t="s">
        <v>81</v>
      </c>
      <c r="D12839">
        <v>260200</v>
      </c>
      <c r="E12839" t="s">
        <v>389</v>
      </c>
      <c r="F12839">
        <v>120</v>
      </c>
      <c r="G12839" t="s">
        <v>332</v>
      </c>
      <c r="H12839" t="s">
        <v>84</v>
      </c>
      <c r="I12839">
        <v>2014</v>
      </c>
      <c r="J12839">
        <v>336.79500000000002</v>
      </c>
    </row>
    <row r="12840" spans="1:10" x14ac:dyDescent="0.25">
      <c r="A12840" t="s">
        <v>226</v>
      </c>
      <c r="B12840" t="s">
        <v>202</v>
      </c>
      <c r="C12840" t="s">
        <v>201</v>
      </c>
      <c r="D12840">
        <v>450100</v>
      </c>
      <c r="E12840" t="s">
        <v>201</v>
      </c>
      <c r="F12840">
        <v>104</v>
      </c>
      <c r="G12840" t="s">
        <v>340</v>
      </c>
      <c r="H12840" t="s">
        <v>84</v>
      </c>
      <c r="I12840">
        <v>2000</v>
      </c>
      <c r="J12840">
        <v>0.82189800000000002</v>
      </c>
    </row>
    <row r="12841" spans="1:10" x14ac:dyDescent="0.25">
      <c r="A12841" t="s">
        <v>229</v>
      </c>
      <c r="B12841" t="s">
        <v>80</v>
      </c>
      <c r="C12841" t="s">
        <v>32</v>
      </c>
      <c r="D12841">
        <v>804300</v>
      </c>
      <c r="E12841" t="s">
        <v>387</v>
      </c>
      <c r="F12841">
        <v>109</v>
      </c>
      <c r="G12841" t="s">
        <v>342</v>
      </c>
      <c r="H12841" t="s">
        <v>84</v>
      </c>
      <c r="I12841">
        <v>1990</v>
      </c>
      <c r="J12841">
        <v>365.738</v>
      </c>
    </row>
    <row r="12842" spans="1:10" x14ac:dyDescent="0.25">
      <c r="A12842" t="s">
        <v>224</v>
      </c>
      <c r="B12842" t="s">
        <v>80</v>
      </c>
      <c r="C12842" t="s">
        <v>37</v>
      </c>
      <c r="D12842">
        <v>130113</v>
      </c>
      <c r="E12842" t="s">
        <v>339</v>
      </c>
      <c r="F12842">
        <v>104</v>
      </c>
      <c r="G12842" t="s">
        <v>340</v>
      </c>
      <c r="H12842" t="s">
        <v>84</v>
      </c>
      <c r="I12842">
        <v>1995</v>
      </c>
      <c r="J12842">
        <v>1.951E-4</v>
      </c>
    </row>
    <row r="12843" spans="1:10" x14ac:dyDescent="0.25">
      <c r="A12843" t="s">
        <v>224</v>
      </c>
      <c r="B12843" t="s">
        <v>80</v>
      </c>
      <c r="C12843" t="s">
        <v>37</v>
      </c>
      <c r="D12843">
        <v>130113</v>
      </c>
      <c r="E12843" t="s">
        <v>339</v>
      </c>
      <c r="F12843">
        <v>114</v>
      </c>
      <c r="G12843" t="s">
        <v>335</v>
      </c>
      <c r="H12843" t="s">
        <v>84</v>
      </c>
      <c r="I12843">
        <v>1995</v>
      </c>
      <c r="J12843">
        <v>1.7949199999999998E-2</v>
      </c>
    </row>
    <row r="12844" spans="1:10" x14ac:dyDescent="0.25">
      <c r="A12844" t="s">
        <v>224</v>
      </c>
      <c r="B12844" t="s">
        <v>80</v>
      </c>
      <c r="C12844" t="s">
        <v>37</v>
      </c>
      <c r="D12844">
        <v>130113</v>
      </c>
      <c r="E12844" t="s">
        <v>339</v>
      </c>
      <c r="F12844">
        <v>120</v>
      </c>
      <c r="G12844" t="s">
        <v>332</v>
      </c>
      <c r="H12844" t="s">
        <v>84</v>
      </c>
      <c r="I12844">
        <v>1995</v>
      </c>
      <c r="J12844">
        <v>0.29264899999999999</v>
      </c>
    </row>
    <row r="12845" spans="1:10" x14ac:dyDescent="0.25">
      <c r="A12845" t="s">
        <v>224</v>
      </c>
      <c r="B12845" t="s">
        <v>80</v>
      </c>
      <c r="C12845" t="s">
        <v>37</v>
      </c>
      <c r="D12845">
        <v>120303</v>
      </c>
      <c r="E12845" t="s">
        <v>259</v>
      </c>
      <c r="F12845">
        <v>114</v>
      </c>
      <c r="G12845" t="s">
        <v>335</v>
      </c>
      <c r="H12845" t="s">
        <v>84</v>
      </c>
      <c r="I12845">
        <v>1995</v>
      </c>
      <c r="J12845">
        <v>6.2505599999999996E-3</v>
      </c>
    </row>
    <row r="12846" spans="1:10" x14ac:dyDescent="0.25">
      <c r="A12846" t="s">
        <v>224</v>
      </c>
      <c r="B12846" t="s">
        <v>80</v>
      </c>
      <c r="C12846" t="s">
        <v>37</v>
      </c>
      <c r="D12846">
        <v>150203</v>
      </c>
      <c r="E12846" t="s">
        <v>285</v>
      </c>
      <c r="F12846">
        <v>111</v>
      </c>
      <c r="G12846" t="s">
        <v>333</v>
      </c>
      <c r="H12846" t="s">
        <v>84</v>
      </c>
      <c r="I12846">
        <v>1995</v>
      </c>
      <c r="J12846">
        <v>3.5374400000000002E-4</v>
      </c>
    </row>
    <row r="12847" spans="1:10" x14ac:dyDescent="0.25">
      <c r="A12847" t="s">
        <v>224</v>
      </c>
      <c r="B12847" t="s">
        <v>80</v>
      </c>
      <c r="C12847" t="s">
        <v>37</v>
      </c>
      <c r="D12847">
        <v>130113</v>
      </c>
      <c r="E12847" t="s">
        <v>339</v>
      </c>
      <c r="F12847">
        <v>111</v>
      </c>
      <c r="G12847" t="s">
        <v>333</v>
      </c>
      <c r="H12847" t="s">
        <v>84</v>
      </c>
      <c r="I12847">
        <v>1995</v>
      </c>
      <c r="J12847">
        <v>7.8039800000000003E-3</v>
      </c>
    </row>
    <row r="12848" spans="1:10" x14ac:dyDescent="0.25">
      <c r="A12848" t="s">
        <v>226</v>
      </c>
      <c r="B12848" t="s">
        <v>80</v>
      </c>
      <c r="C12848" t="s">
        <v>37</v>
      </c>
      <c r="D12848">
        <v>120219</v>
      </c>
      <c r="E12848" t="s">
        <v>261</v>
      </c>
      <c r="F12848">
        <v>111</v>
      </c>
      <c r="G12848" t="s">
        <v>333</v>
      </c>
      <c r="H12848" t="s">
        <v>84</v>
      </c>
      <c r="I12848">
        <v>1995</v>
      </c>
      <c r="J12848">
        <v>9.1786899999999998E-3</v>
      </c>
    </row>
    <row r="12849" spans="1:10" x14ac:dyDescent="0.25">
      <c r="A12849" t="s">
        <v>226</v>
      </c>
      <c r="B12849" t="s">
        <v>80</v>
      </c>
      <c r="C12849" t="s">
        <v>37</v>
      </c>
      <c r="D12849">
        <v>130106</v>
      </c>
      <c r="E12849" t="s">
        <v>345</v>
      </c>
      <c r="F12849">
        <v>114</v>
      </c>
      <c r="G12849" t="s">
        <v>335</v>
      </c>
      <c r="H12849" t="s">
        <v>84</v>
      </c>
      <c r="I12849">
        <v>1995</v>
      </c>
      <c r="J12849">
        <v>0.184472</v>
      </c>
    </row>
    <row r="12850" spans="1:10" x14ac:dyDescent="0.25">
      <c r="A12850" t="s">
        <v>226</v>
      </c>
      <c r="B12850" t="s">
        <v>80</v>
      </c>
      <c r="C12850" t="s">
        <v>37</v>
      </c>
      <c r="D12850">
        <v>120113</v>
      </c>
      <c r="E12850" t="s">
        <v>267</v>
      </c>
      <c r="F12850">
        <v>109</v>
      </c>
      <c r="G12850" t="s">
        <v>342</v>
      </c>
      <c r="H12850" t="s">
        <v>84</v>
      </c>
      <c r="I12850">
        <v>1995</v>
      </c>
      <c r="J12850">
        <v>8.4415299999999999E-2</v>
      </c>
    </row>
    <row r="12851" spans="1:10" x14ac:dyDescent="0.25">
      <c r="A12851" t="s">
        <v>229</v>
      </c>
      <c r="B12851" t="s">
        <v>74</v>
      </c>
      <c r="C12851" t="s">
        <v>34</v>
      </c>
      <c r="D12851">
        <v>901000</v>
      </c>
      <c r="E12851" t="s">
        <v>34</v>
      </c>
      <c r="F12851">
        <v>104</v>
      </c>
      <c r="G12851" t="s">
        <v>340</v>
      </c>
      <c r="H12851" t="s">
        <v>84</v>
      </c>
      <c r="I12851">
        <v>2015</v>
      </c>
      <c r="J12851">
        <v>0.15769</v>
      </c>
    </row>
    <row r="12852" spans="1:10" x14ac:dyDescent="0.25">
      <c r="A12852" t="s">
        <v>223</v>
      </c>
      <c r="B12852" t="s">
        <v>75</v>
      </c>
      <c r="C12852" t="s">
        <v>31</v>
      </c>
      <c r="D12852" t="s">
        <v>237</v>
      </c>
      <c r="E12852" t="s">
        <v>236</v>
      </c>
      <c r="F12852">
        <v>103</v>
      </c>
      <c r="G12852" t="s">
        <v>82</v>
      </c>
      <c r="H12852" t="s">
        <v>84</v>
      </c>
      <c r="I12852">
        <v>2005</v>
      </c>
      <c r="J12852">
        <v>284.16000000000003</v>
      </c>
    </row>
    <row r="12853" spans="1:10" x14ac:dyDescent="0.25">
      <c r="A12853" t="s">
        <v>226</v>
      </c>
      <c r="B12853" t="s">
        <v>75</v>
      </c>
      <c r="C12853" t="s">
        <v>31</v>
      </c>
      <c r="D12853" t="s">
        <v>237</v>
      </c>
      <c r="E12853" t="s">
        <v>236</v>
      </c>
      <c r="F12853">
        <v>115</v>
      </c>
      <c r="G12853" t="s">
        <v>341</v>
      </c>
      <c r="H12853" t="s">
        <v>84</v>
      </c>
      <c r="I12853">
        <v>1990</v>
      </c>
      <c r="J12853">
        <v>16.921299999999999</v>
      </c>
    </row>
    <row r="12854" spans="1:10" x14ac:dyDescent="0.25">
      <c r="A12854" t="s">
        <v>224</v>
      </c>
      <c r="B12854" t="s">
        <v>75</v>
      </c>
      <c r="C12854" t="s">
        <v>31</v>
      </c>
      <c r="D12854" t="s">
        <v>237</v>
      </c>
      <c r="E12854" t="s">
        <v>236</v>
      </c>
      <c r="F12854">
        <v>108</v>
      </c>
      <c r="G12854" t="s">
        <v>83</v>
      </c>
      <c r="H12854" t="s">
        <v>84</v>
      </c>
      <c r="I12854">
        <v>2005</v>
      </c>
      <c r="J12854">
        <v>82.694599999999994</v>
      </c>
    </row>
    <row r="12855" spans="1:10" x14ac:dyDescent="0.25">
      <c r="A12855" t="s">
        <v>223</v>
      </c>
      <c r="B12855" t="s">
        <v>75</v>
      </c>
      <c r="C12855" t="s">
        <v>31</v>
      </c>
      <c r="D12855" t="s">
        <v>235</v>
      </c>
      <c r="E12855" t="s">
        <v>234</v>
      </c>
      <c r="F12855">
        <v>103</v>
      </c>
      <c r="G12855" t="s">
        <v>82</v>
      </c>
      <c r="H12855" t="s">
        <v>84</v>
      </c>
      <c r="I12855">
        <v>2014</v>
      </c>
      <c r="J12855">
        <v>4.7503500000000001</v>
      </c>
    </row>
    <row r="12856" spans="1:10" x14ac:dyDescent="0.25">
      <c r="A12856" t="s">
        <v>223</v>
      </c>
      <c r="B12856" t="s">
        <v>75</v>
      </c>
      <c r="C12856" t="s">
        <v>31</v>
      </c>
      <c r="D12856" t="s">
        <v>235</v>
      </c>
      <c r="E12856" t="s">
        <v>234</v>
      </c>
      <c r="F12856">
        <v>103</v>
      </c>
      <c r="G12856" t="s">
        <v>82</v>
      </c>
      <c r="H12856" t="s">
        <v>84</v>
      </c>
      <c r="I12856">
        <v>2015</v>
      </c>
      <c r="J12856">
        <v>4.41031</v>
      </c>
    </row>
    <row r="12857" spans="1:10" x14ac:dyDescent="0.25">
      <c r="A12857" t="s">
        <v>223</v>
      </c>
      <c r="B12857" t="s">
        <v>80</v>
      </c>
      <c r="C12857" t="s">
        <v>37</v>
      </c>
      <c r="D12857">
        <v>120212</v>
      </c>
      <c r="E12857" t="s">
        <v>266</v>
      </c>
      <c r="F12857">
        <v>111</v>
      </c>
      <c r="G12857" t="s">
        <v>333</v>
      </c>
      <c r="H12857" t="s">
        <v>84</v>
      </c>
      <c r="I12857">
        <v>2014</v>
      </c>
      <c r="J12857">
        <v>0.17593300000000001</v>
      </c>
    </row>
    <row r="12858" spans="1:10" x14ac:dyDescent="0.25">
      <c r="A12858" t="s">
        <v>224</v>
      </c>
      <c r="B12858" t="s">
        <v>80</v>
      </c>
      <c r="C12858" t="s">
        <v>37</v>
      </c>
      <c r="D12858">
        <v>120113</v>
      </c>
      <c r="E12858" t="s">
        <v>267</v>
      </c>
      <c r="F12858">
        <v>114</v>
      </c>
      <c r="G12858" t="s">
        <v>335</v>
      </c>
      <c r="H12858" t="s">
        <v>84</v>
      </c>
      <c r="I12858">
        <v>2015</v>
      </c>
      <c r="J12858">
        <v>9.8840200000000003E-2</v>
      </c>
    </row>
    <row r="12859" spans="1:10" x14ac:dyDescent="0.25">
      <c r="A12859" t="s">
        <v>224</v>
      </c>
      <c r="B12859" t="s">
        <v>80</v>
      </c>
      <c r="C12859" t="s">
        <v>37</v>
      </c>
      <c r="D12859">
        <v>130113</v>
      </c>
      <c r="E12859" t="s">
        <v>339</v>
      </c>
      <c r="F12859">
        <v>109</v>
      </c>
      <c r="G12859" t="s">
        <v>342</v>
      </c>
      <c r="H12859" t="s">
        <v>84</v>
      </c>
      <c r="I12859">
        <v>2015</v>
      </c>
      <c r="J12859">
        <v>1.0536099999999999</v>
      </c>
    </row>
    <row r="12860" spans="1:10" x14ac:dyDescent="0.25">
      <c r="A12860" t="s">
        <v>225</v>
      </c>
      <c r="B12860" t="s">
        <v>79</v>
      </c>
      <c r="C12860" t="s">
        <v>35</v>
      </c>
      <c r="D12860" t="s">
        <v>245</v>
      </c>
      <c r="E12860" t="s">
        <v>244</v>
      </c>
      <c r="F12860">
        <v>109</v>
      </c>
      <c r="G12860" t="s">
        <v>342</v>
      </c>
      <c r="H12860" t="s">
        <v>84</v>
      </c>
      <c r="I12860">
        <v>2005</v>
      </c>
      <c r="J12860">
        <v>1117.82</v>
      </c>
    </row>
    <row r="12861" spans="1:10" x14ac:dyDescent="0.25">
      <c r="A12861" t="s">
        <v>229</v>
      </c>
      <c r="B12861" t="s">
        <v>79</v>
      </c>
      <c r="C12861" t="s">
        <v>35</v>
      </c>
      <c r="D12861" t="s">
        <v>243</v>
      </c>
      <c r="E12861" t="s">
        <v>242</v>
      </c>
      <c r="F12861">
        <v>104</v>
      </c>
      <c r="G12861" t="s">
        <v>340</v>
      </c>
      <c r="H12861" t="s">
        <v>84</v>
      </c>
      <c r="I12861">
        <v>2015</v>
      </c>
      <c r="J12861">
        <v>8.6640800000000002</v>
      </c>
    </row>
    <row r="12862" spans="1:10" x14ac:dyDescent="0.25">
      <c r="A12862" t="s">
        <v>229</v>
      </c>
      <c r="B12862" t="s">
        <v>79</v>
      </c>
      <c r="C12862" t="s">
        <v>35</v>
      </c>
      <c r="D12862" t="s">
        <v>243</v>
      </c>
      <c r="E12862" t="s">
        <v>242</v>
      </c>
      <c r="F12862">
        <v>122</v>
      </c>
      <c r="G12862" t="s">
        <v>369</v>
      </c>
      <c r="H12862" t="s">
        <v>84</v>
      </c>
      <c r="I12862">
        <v>2015</v>
      </c>
      <c r="J12862">
        <v>7547.45</v>
      </c>
    </row>
    <row r="12863" spans="1:10" x14ac:dyDescent="0.25">
      <c r="A12863" t="s">
        <v>223</v>
      </c>
      <c r="B12863" t="s">
        <v>79</v>
      </c>
      <c r="C12863" t="s">
        <v>35</v>
      </c>
      <c r="D12863" t="s">
        <v>322</v>
      </c>
      <c r="E12863" t="s">
        <v>321</v>
      </c>
      <c r="F12863">
        <v>109</v>
      </c>
      <c r="G12863" t="s">
        <v>342</v>
      </c>
      <c r="H12863" t="s">
        <v>84</v>
      </c>
      <c r="I12863">
        <v>1995</v>
      </c>
      <c r="J12863">
        <v>150.98500000000001</v>
      </c>
    </row>
    <row r="12864" spans="1:10" x14ac:dyDescent="0.25">
      <c r="A12864" t="s">
        <v>229</v>
      </c>
      <c r="B12864" t="s">
        <v>80</v>
      </c>
      <c r="C12864" t="s">
        <v>37</v>
      </c>
      <c r="D12864">
        <v>150203</v>
      </c>
      <c r="E12864" t="s">
        <v>285</v>
      </c>
      <c r="F12864">
        <v>111</v>
      </c>
      <c r="G12864" t="s">
        <v>333</v>
      </c>
      <c r="H12864" t="s">
        <v>84</v>
      </c>
      <c r="I12864">
        <v>2005</v>
      </c>
      <c r="J12864">
        <v>2.2136999999999999E-3</v>
      </c>
    </row>
    <row r="12865" spans="1:10" x14ac:dyDescent="0.25">
      <c r="A12865" t="s">
        <v>223</v>
      </c>
      <c r="B12865" t="s">
        <v>80</v>
      </c>
      <c r="C12865" t="s">
        <v>37</v>
      </c>
      <c r="D12865">
        <v>120213</v>
      </c>
      <c r="E12865" t="s">
        <v>265</v>
      </c>
      <c r="F12865">
        <v>114</v>
      </c>
      <c r="G12865" t="s">
        <v>335</v>
      </c>
      <c r="H12865" t="s">
        <v>84</v>
      </c>
      <c r="I12865">
        <v>2014</v>
      </c>
      <c r="J12865">
        <v>0.19808500000000001</v>
      </c>
    </row>
    <row r="12866" spans="1:10" x14ac:dyDescent="0.25">
      <c r="A12866" t="s">
        <v>223</v>
      </c>
      <c r="B12866" t="s">
        <v>80</v>
      </c>
      <c r="C12866" t="s">
        <v>37</v>
      </c>
      <c r="D12866">
        <v>120219</v>
      </c>
      <c r="E12866" t="s">
        <v>261</v>
      </c>
      <c r="F12866">
        <v>103</v>
      </c>
      <c r="G12866" t="s">
        <v>82</v>
      </c>
      <c r="H12866" t="s">
        <v>84</v>
      </c>
      <c r="I12866">
        <v>2014</v>
      </c>
      <c r="J12866">
        <v>8.5690800000000003E-5</v>
      </c>
    </row>
    <row r="12867" spans="1:10" x14ac:dyDescent="0.25">
      <c r="A12867" t="s">
        <v>227</v>
      </c>
      <c r="B12867" t="s">
        <v>80</v>
      </c>
      <c r="C12867" t="s">
        <v>37</v>
      </c>
      <c r="D12867">
        <v>120215</v>
      </c>
      <c r="E12867" t="s">
        <v>264</v>
      </c>
      <c r="F12867">
        <v>103</v>
      </c>
      <c r="G12867" t="s">
        <v>82</v>
      </c>
      <c r="H12867" t="s">
        <v>84</v>
      </c>
      <c r="I12867">
        <v>1995</v>
      </c>
      <c r="J12867">
        <v>1.5306900000000001E-4</v>
      </c>
    </row>
    <row r="12868" spans="1:10" x14ac:dyDescent="0.25">
      <c r="A12868" t="s">
        <v>227</v>
      </c>
      <c r="B12868" t="s">
        <v>80</v>
      </c>
      <c r="C12868" t="s">
        <v>37</v>
      </c>
      <c r="D12868">
        <v>120112</v>
      </c>
      <c r="E12868" t="s">
        <v>268</v>
      </c>
      <c r="F12868">
        <v>114</v>
      </c>
      <c r="G12868" t="s">
        <v>335</v>
      </c>
      <c r="H12868" t="s">
        <v>84</v>
      </c>
      <c r="I12868">
        <v>1995</v>
      </c>
      <c r="J12868">
        <v>0.86691399999999996</v>
      </c>
    </row>
    <row r="12869" spans="1:10" x14ac:dyDescent="0.25">
      <c r="A12869" t="s">
        <v>225</v>
      </c>
      <c r="B12869" t="s">
        <v>80</v>
      </c>
      <c r="C12869" t="s">
        <v>37</v>
      </c>
      <c r="D12869">
        <v>130106</v>
      </c>
      <c r="E12869" t="s">
        <v>345</v>
      </c>
      <c r="F12869">
        <v>111</v>
      </c>
      <c r="G12869" t="s">
        <v>333</v>
      </c>
      <c r="H12869" t="s">
        <v>84</v>
      </c>
      <c r="I12869">
        <v>1990</v>
      </c>
      <c r="J12869">
        <v>0.357956</v>
      </c>
    </row>
    <row r="12870" spans="1:10" x14ac:dyDescent="0.25">
      <c r="A12870" t="s">
        <v>225</v>
      </c>
      <c r="B12870" t="s">
        <v>80</v>
      </c>
      <c r="C12870" t="s">
        <v>37</v>
      </c>
      <c r="D12870">
        <v>150103</v>
      </c>
      <c r="E12870" t="s">
        <v>287</v>
      </c>
      <c r="F12870">
        <v>120</v>
      </c>
      <c r="G12870" t="s">
        <v>332</v>
      </c>
      <c r="H12870" t="s">
        <v>84</v>
      </c>
      <c r="I12870">
        <v>1990</v>
      </c>
      <c r="J12870">
        <v>2.4265599999999998</v>
      </c>
    </row>
    <row r="12871" spans="1:10" x14ac:dyDescent="0.25">
      <c r="A12871" t="s">
        <v>225</v>
      </c>
      <c r="B12871" t="s">
        <v>80</v>
      </c>
      <c r="C12871" t="s">
        <v>37</v>
      </c>
      <c r="D12871">
        <v>130113</v>
      </c>
      <c r="E12871" t="s">
        <v>339</v>
      </c>
      <c r="F12871">
        <v>111</v>
      </c>
      <c r="G12871" t="s">
        <v>333</v>
      </c>
      <c r="H12871" t="s">
        <v>84</v>
      </c>
      <c r="I12871">
        <v>1990</v>
      </c>
      <c r="J12871">
        <v>3.1561100000000002E-2</v>
      </c>
    </row>
    <row r="12872" spans="1:10" x14ac:dyDescent="0.25">
      <c r="A12872" t="s">
        <v>225</v>
      </c>
      <c r="B12872" t="s">
        <v>80</v>
      </c>
      <c r="C12872" t="s">
        <v>37</v>
      </c>
      <c r="D12872">
        <v>120106</v>
      </c>
      <c r="E12872" t="s">
        <v>269</v>
      </c>
      <c r="F12872">
        <v>120</v>
      </c>
      <c r="G12872" t="s">
        <v>332</v>
      </c>
      <c r="H12872" t="s">
        <v>84</v>
      </c>
      <c r="I12872">
        <v>1990</v>
      </c>
      <c r="J12872">
        <v>547.09199999999998</v>
      </c>
    </row>
    <row r="12873" spans="1:10" x14ac:dyDescent="0.25">
      <c r="A12873" t="s">
        <v>225</v>
      </c>
      <c r="B12873" t="s">
        <v>80</v>
      </c>
      <c r="C12873" t="s">
        <v>37</v>
      </c>
      <c r="D12873">
        <v>130212</v>
      </c>
      <c r="E12873" t="s">
        <v>388</v>
      </c>
      <c r="F12873">
        <v>104</v>
      </c>
      <c r="G12873" t="s">
        <v>340</v>
      </c>
      <c r="H12873" t="s">
        <v>84</v>
      </c>
      <c r="I12873">
        <v>1990</v>
      </c>
      <c r="J12873">
        <v>1.1066100000000001E-3</v>
      </c>
    </row>
    <row r="12874" spans="1:10" x14ac:dyDescent="0.25">
      <c r="A12874" t="s">
        <v>225</v>
      </c>
      <c r="B12874" t="s">
        <v>80</v>
      </c>
      <c r="C12874" t="s">
        <v>37</v>
      </c>
      <c r="D12874">
        <v>150202</v>
      </c>
      <c r="E12874" t="s">
        <v>286</v>
      </c>
      <c r="F12874">
        <v>109</v>
      </c>
      <c r="G12874" t="s">
        <v>342</v>
      </c>
      <c r="H12874" t="s">
        <v>84</v>
      </c>
      <c r="I12874">
        <v>1990</v>
      </c>
      <c r="J12874">
        <v>3.3272299999999998E-2</v>
      </c>
    </row>
    <row r="12875" spans="1:10" x14ac:dyDescent="0.25">
      <c r="A12875" t="s">
        <v>229</v>
      </c>
      <c r="B12875" t="s">
        <v>80</v>
      </c>
      <c r="C12875" t="s">
        <v>37</v>
      </c>
      <c r="D12875">
        <v>150102</v>
      </c>
      <c r="E12875" t="s">
        <v>288</v>
      </c>
      <c r="F12875">
        <v>104</v>
      </c>
      <c r="G12875" t="s">
        <v>340</v>
      </c>
      <c r="H12875" t="s">
        <v>84</v>
      </c>
      <c r="I12875">
        <v>2000</v>
      </c>
      <c r="J12875">
        <v>1.4472300000000001E-3</v>
      </c>
    </row>
    <row r="12876" spans="1:10" x14ac:dyDescent="0.25">
      <c r="A12876" t="s">
        <v>229</v>
      </c>
      <c r="B12876" t="s">
        <v>80</v>
      </c>
      <c r="C12876" t="s">
        <v>37</v>
      </c>
      <c r="D12876">
        <v>150102</v>
      </c>
      <c r="E12876" t="s">
        <v>288</v>
      </c>
      <c r="F12876">
        <v>103</v>
      </c>
      <c r="G12876" t="s">
        <v>82</v>
      </c>
      <c r="H12876" t="s">
        <v>84</v>
      </c>
      <c r="I12876">
        <v>2000</v>
      </c>
      <c r="J12876">
        <v>2.8944600000000001E-4</v>
      </c>
    </row>
    <row r="12877" spans="1:10" x14ac:dyDescent="0.25">
      <c r="A12877" t="s">
        <v>229</v>
      </c>
      <c r="B12877" t="s">
        <v>76</v>
      </c>
      <c r="C12877" t="s">
        <v>78</v>
      </c>
      <c r="D12877">
        <v>8902500</v>
      </c>
      <c r="E12877" t="s">
        <v>327</v>
      </c>
      <c r="F12877">
        <v>109</v>
      </c>
      <c r="G12877" t="s">
        <v>342</v>
      </c>
      <c r="H12877" t="s">
        <v>84</v>
      </c>
      <c r="I12877">
        <v>2014</v>
      </c>
      <c r="J12877">
        <v>1011.62</v>
      </c>
    </row>
    <row r="12878" spans="1:10" x14ac:dyDescent="0.25">
      <c r="A12878" t="s">
        <v>227</v>
      </c>
      <c r="B12878" t="s">
        <v>80</v>
      </c>
      <c r="C12878" t="s">
        <v>192</v>
      </c>
      <c r="D12878">
        <v>203100</v>
      </c>
      <c r="E12878" t="s">
        <v>420</v>
      </c>
      <c r="F12878">
        <v>109</v>
      </c>
      <c r="G12878" t="s">
        <v>342</v>
      </c>
      <c r="H12878" t="s">
        <v>84</v>
      </c>
      <c r="I12878">
        <v>2000</v>
      </c>
      <c r="J12878">
        <v>536.97799999999995</v>
      </c>
    </row>
    <row r="12879" spans="1:10" x14ac:dyDescent="0.25">
      <c r="A12879" t="s">
        <v>223</v>
      </c>
      <c r="B12879" t="s">
        <v>80</v>
      </c>
      <c r="C12879" t="s">
        <v>37</v>
      </c>
      <c r="D12879">
        <v>120105</v>
      </c>
      <c r="E12879" t="s">
        <v>270</v>
      </c>
      <c r="F12879">
        <v>111</v>
      </c>
      <c r="G12879" t="s">
        <v>333</v>
      </c>
      <c r="H12879" t="s">
        <v>84</v>
      </c>
      <c r="I12879">
        <v>1995</v>
      </c>
      <c r="J12879">
        <v>0.582422</v>
      </c>
    </row>
    <row r="12880" spans="1:10" x14ac:dyDescent="0.25">
      <c r="A12880" t="s">
        <v>229</v>
      </c>
      <c r="B12880" t="s">
        <v>80</v>
      </c>
      <c r="C12880" t="s">
        <v>37</v>
      </c>
      <c r="D12880">
        <v>120303</v>
      </c>
      <c r="E12880" t="s">
        <v>259</v>
      </c>
      <c r="F12880">
        <v>109</v>
      </c>
      <c r="G12880" t="s">
        <v>342</v>
      </c>
      <c r="H12880" t="s">
        <v>84</v>
      </c>
      <c r="I12880">
        <v>1995</v>
      </c>
      <c r="J12880">
        <v>4.7244700000000001E-2</v>
      </c>
    </row>
    <row r="12881" spans="1:10" x14ac:dyDescent="0.25">
      <c r="A12881" t="s">
        <v>229</v>
      </c>
      <c r="B12881" t="s">
        <v>80</v>
      </c>
      <c r="C12881" t="s">
        <v>37</v>
      </c>
      <c r="D12881">
        <v>120113</v>
      </c>
      <c r="E12881" t="s">
        <v>267</v>
      </c>
      <c r="F12881">
        <v>103</v>
      </c>
      <c r="G12881" t="s">
        <v>82</v>
      </c>
      <c r="H12881" t="s">
        <v>84</v>
      </c>
      <c r="I12881">
        <v>1995</v>
      </c>
      <c r="J12881">
        <v>1.0513700000000001E-2</v>
      </c>
    </row>
    <row r="12882" spans="1:10" x14ac:dyDescent="0.25">
      <c r="A12882" t="s">
        <v>229</v>
      </c>
      <c r="B12882" t="s">
        <v>80</v>
      </c>
      <c r="C12882" t="s">
        <v>37</v>
      </c>
      <c r="D12882">
        <v>130303</v>
      </c>
      <c r="E12882" t="s">
        <v>351</v>
      </c>
      <c r="F12882">
        <v>111</v>
      </c>
      <c r="G12882" t="s">
        <v>333</v>
      </c>
      <c r="H12882" t="s">
        <v>84</v>
      </c>
      <c r="I12882">
        <v>1995</v>
      </c>
      <c r="J12882">
        <v>4.1661399999999996E-3</v>
      </c>
    </row>
    <row r="12883" spans="1:10" x14ac:dyDescent="0.25">
      <c r="A12883" t="s">
        <v>226</v>
      </c>
      <c r="B12883" t="s">
        <v>80</v>
      </c>
      <c r="C12883" t="s">
        <v>37</v>
      </c>
      <c r="D12883">
        <v>130112</v>
      </c>
      <c r="E12883" t="s">
        <v>349</v>
      </c>
      <c r="F12883">
        <v>104</v>
      </c>
      <c r="G12883" t="s">
        <v>340</v>
      </c>
      <c r="H12883" t="s">
        <v>84</v>
      </c>
      <c r="I12883">
        <v>2000</v>
      </c>
      <c r="J12883">
        <v>5.1855199999999998E-5</v>
      </c>
    </row>
    <row r="12884" spans="1:10" x14ac:dyDescent="0.25">
      <c r="A12884" t="s">
        <v>227</v>
      </c>
      <c r="B12884" t="s">
        <v>80</v>
      </c>
      <c r="C12884" t="s">
        <v>32</v>
      </c>
      <c r="D12884">
        <v>230600</v>
      </c>
      <c r="E12884" t="s">
        <v>411</v>
      </c>
      <c r="F12884">
        <v>120</v>
      </c>
      <c r="G12884" t="s">
        <v>332</v>
      </c>
      <c r="H12884" t="s">
        <v>84</v>
      </c>
      <c r="I12884">
        <v>1990</v>
      </c>
      <c r="J12884">
        <v>6448.95</v>
      </c>
    </row>
    <row r="12885" spans="1:10" x14ac:dyDescent="0.25">
      <c r="A12885" t="s">
        <v>226</v>
      </c>
      <c r="B12885" t="s">
        <v>71</v>
      </c>
      <c r="C12885" t="s">
        <v>348</v>
      </c>
      <c r="D12885" t="s">
        <v>347</v>
      </c>
      <c r="E12885" t="s">
        <v>346</v>
      </c>
      <c r="F12885">
        <v>104</v>
      </c>
      <c r="G12885" t="s">
        <v>340</v>
      </c>
      <c r="H12885" t="s">
        <v>84</v>
      </c>
      <c r="I12885">
        <v>1990</v>
      </c>
      <c r="J12885">
        <v>0.84332600000000002</v>
      </c>
    </row>
    <row r="12886" spans="1:10" x14ac:dyDescent="0.25">
      <c r="A12886" t="s">
        <v>223</v>
      </c>
      <c r="B12886" t="s">
        <v>80</v>
      </c>
      <c r="C12886" t="s">
        <v>37</v>
      </c>
      <c r="D12886">
        <v>120302</v>
      </c>
      <c r="E12886" t="s">
        <v>260</v>
      </c>
      <c r="F12886">
        <v>120</v>
      </c>
      <c r="G12886" t="s">
        <v>332</v>
      </c>
      <c r="H12886" t="s">
        <v>84</v>
      </c>
      <c r="I12886">
        <v>2000</v>
      </c>
      <c r="J12886">
        <v>0.59478399999999998</v>
      </c>
    </row>
    <row r="12887" spans="1:10" x14ac:dyDescent="0.25">
      <c r="A12887" t="s">
        <v>223</v>
      </c>
      <c r="B12887" t="s">
        <v>80</v>
      </c>
      <c r="C12887" t="s">
        <v>37</v>
      </c>
      <c r="D12887">
        <v>130112</v>
      </c>
      <c r="E12887" t="s">
        <v>349</v>
      </c>
      <c r="F12887">
        <v>114</v>
      </c>
      <c r="G12887" t="s">
        <v>335</v>
      </c>
      <c r="H12887" t="s">
        <v>84</v>
      </c>
      <c r="I12887">
        <v>2000</v>
      </c>
      <c r="J12887">
        <v>8.6286899999999996E-3</v>
      </c>
    </row>
    <row r="12888" spans="1:10" x14ac:dyDescent="0.25">
      <c r="A12888" t="s">
        <v>223</v>
      </c>
      <c r="B12888" t="s">
        <v>80</v>
      </c>
      <c r="C12888" t="s">
        <v>37</v>
      </c>
      <c r="D12888">
        <v>150102</v>
      </c>
      <c r="E12888" t="s">
        <v>288</v>
      </c>
      <c r="F12888">
        <v>103</v>
      </c>
      <c r="G12888" t="s">
        <v>82</v>
      </c>
      <c r="H12888" t="s">
        <v>84</v>
      </c>
      <c r="I12888">
        <v>2000</v>
      </c>
      <c r="J12888">
        <v>4.2460599999999998E-5</v>
      </c>
    </row>
    <row r="12889" spans="1:10" x14ac:dyDescent="0.25">
      <c r="A12889" t="s">
        <v>223</v>
      </c>
      <c r="B12889" t="s">
        <v>80</v>
      </c>
      <c r="C12889" t="s">
        <v>37</v>
      </c>
      <c r="D12889">
        <v>120112</v>
      </c>
      <c r="E12889" t="s">
        <v>268</v>
      </c>
      <c r="F12889">
        <v>115</v>
      </c>
      <c r="G12889" t="s">
        <v>341</v>
      </c>
      <c r="H12889" t="s">
        <v>84</v>
      </c>
      <c r="I12889">
        <v>2000</v>
      </c>
      <c r="J12889">
        <v>1.53241E-2</v>
      </c>
    </row>
    <row r="12890" spans="1:10" x14ac:dyDescent="0.25">
      <c r="A12890" t="s">
        <v>223</v>
      </c>
      <c r="B12890" t="s">
        <v>80</v>
      </c>
      <c r="C12890" t="s">
        <v>32</v>
      </c>
      <c r="D12890">
        <v>804300</v>
      </c>
      <c r="E12890" t="s">
        <v>387</v>
      </c>
      <c r="F12890">
        <v>109</v>
      </c>
      <c r="G12890" t="s">
        <v>342</v>
      </c>
      <c r="H12890" t="s">
        <v>84</v>
      </c>
      <c r="I12890">
        <v>1990</v>
      </c>
      <c r="J12890">
        <v>241.21700000000001</v>
      </c>
    </row>
    <row r="12891" spans="1:10" x14ac:dyDescent="0.25">
      <c r="A12891" t="s">
        <v>227</v>
      </c>
      <c r="B12891" t="s">
        <v>79</v>
      </c>
      <c r="C12891" t="s">
        <v>35</v>
      </c>
      <c r="D12891" t="s">
        <v>245</v>
      </c>
      <c r="E12891" t="s">
        <v>244</v>
      </c>
      <c r="F12891">
        <v>109</v>
      </c>
      <c r="G12891" t="s">
        <v>342</v>
      </c>
      <c r="H12891" t="s">
        <v>84</v>
      </c>
      <c r="I12891">
        <v>2000</v>
      </c>
      <c r="J12891">
        <v>2265.9899999999998</v>
      </c>
    </row>
    <row r="12892" spans="1:10" x14ac:dyDescent="0.25">
      <c r="A12892" t="s">
        <v>223</v>
      </c>
      <c r="B12892" t="s">
        <v>79</v>
      </c>
      <c r="C12892" t="s">
        <v>35</v>
      </c>
      <c r="D12892" t="s">
        <v>245</v>
      </c>
      <c r="E12892" t="s">
        <v>244</v>
      </c>
      <c r="F12892">
        <v>111</v>
      </c>
      <c r="G12892" t="s">
        <v>333</v>
      </c>
      <c r="H12892" t="s">
        <v>84</v>
      </c>
      <c r="I12892">
        <v>1990</v>
      </c>
      <c r="J12892">
        <v>628.83399999999995</v>
      </c>
    </row>
    <row r="12893" spans="1:10" x14ac:dyDescent="0.25">
      <c r="A12893" t="s">
        <v>229</v>
      </c>
      <c r="B12893" t="s">
        <v>80</v>
      </c>
      <c r="C12893" t="s">
        <v>37</v>
      </c>
      <c r="D12893">
        <v>150203</v>
      </c>
      <c r="E12893" t="s">
        <v>285</v>
      </c>
      <c r="F12893">
        <v>120</v>
      </c>
      <c r="G12893" t="s">
        <v>332</v>
      </c>
      <c r="H12893" t="s">
        <v>84</v>
      </c>
      <c r="I12893">
        <v>2010</v>
      </c>
      <c r="J12893">
        <v>0.61018600000000001</v>
      </c>
    </row>
    <row r="12894" spans="1:10" x14ac:dyDescent="0.25">
      <c r="A12894" t="s">
        <v>229</v>
      </c>
      <c r="B12894" t="s">
        <v>80</v>
      </c>
      <c r="C12894" t="s">
        <v>37</v>
      </c>
      <c r="D12894">
        <v>150203</v>
      </c>
      <c r="E12894" t="s">
        <v>285</v>
      </c>
      <c r="F12894">
        <v>103</v>
      </c>
      <c r="G12894" t="s">
        <v>82</v>
      </c>
      <c r="H12894" t="s">
        <v>84</v>
      </c>
      <c r="I12894">
        <v>2010</v>
      </c>
      <c r="J12894">
        <v>8.7169400000000006E-5</v>
      </c>
    </row>
    <row r="12895" spans="1:10" x14ac:dyDescent="0.25">
      <c r="A12895" t="s">
        <v>229</v>
      </c>
      <c r="B12895" t="s">
        <v>80</v>
      </c>
      <c r="C12895" t="s">
        <v>37</v>
      </c>
      <c r="D12895">
        <v>120219</v>
      </c>
      <c r="E12895" t="s">
        <v>261</v>
      </c>
      <c r="F12895">
        <v>115</v>
      </c>
      <c r="G12895" t="s">
        <v>341</v>
      </c>
      <c r="H12895" t="s">
        <v>84</v>
      </c>
      <c r="I12895">
        <v>2010</v>
      </c>
      <c r="J12895">
        <v>4.3044099999999998E-3</v>
      </c>
    </row>
    <row r="12896" spans="1:10" x14ac:dyDescent="0.25">
      <c r="A12896" t="s">
        <v>225</v>
      </c>
      <c r="B12896" t="s">
        <v>80</v>
      </c>
      <c r="C12896" t="s">
        <v>37</v>
      </c>
      <c r="D12896">
        <v>119900</v>
      </c>
      <c r="E12896" t="s">
        <v>350</v>
      </c>
      <c r="F12896">
        <v>120</v>
      </c>
      <c r="G12896" t="s">
        <v>332</v>
      </c>
      <c r="H12896" t="s">
        <v>84</v>
      </c>
      <c r="I12896">
        <v>2010</v>
      </c>
      <c r="J12896">
        <v>414.13499999999999</v>
      </c>
    </row>
    <row r="12897" spans="1:10" x14ac:dyDescent="0.25">
      <c r="A12897" t="s">
        <v>225</v>
      </c>
      <c r="B12897" t="s">
        <v>80</v>
      </c>
      <c r="C12897" t="s">
        <v>37</v>
      </c>
      <c r="D12897">
        <v>130302</v>
      </c>
      <c r="E12897" t="s">
        <v>336</v>
      </c>
      <c r="F12897">
        <v>109</v>
      </c>
      <c r="G12897" t="s">
        <v>342</v>
      </c>
      <c r="H12897" t="s">
        <v>84</v>
      </c>
      <c r="I12897">
        <v>2010</v>
      </c>
      <c r="J12897">
        <v>4.7671499999999999E-2</v>
      </c>
    </row>
    <row r="12898" spans="1:10" x14ac:dyDescent="0.25">
      <c r="A12898" t="s">
        <v>225</v>
      </c>
      <c r="B12898" t="s">
        <v>80</v>
      </c>
      <c r="C12898" t="s">
        <v>37</v>
      </c>
      <c r="D12898">
        <v>120112</v>
      </c>
      <c r="E12898" t="s">
        <v>268</v>
      </c>
      <c r="F12898">
        <v>115</v>
      </c>
      <c r="G12898" t="s">
        <v>341</v>
      </c>
      <c r="H12898" t="s">
        <v>84</v>
      </c>
      <c r="I12898">
        <v>2010</v>
      </c>
      <c r="J12898">
        <v>5.08283E-2</v>
      </c>
    </row>
    <row r="12899" spans="1:10" x14ac:dyDescent="0.25">
      <c r="A12899" t="s">
        <v>223</v>
      </c>
      <c r="B12899" t="s">
        <v>80</v>
      </c>
      <c r="C12899" t="s">
        <v>37</v>
      </c>
      <c r="D12899">
        <v>130302</v>
      </c>
      <c r="E12899" t="s">
        <v>336</v>
      </c>
      <c r="F12899">
        <v>104</v>
      </c>
      <c r="G12899" t="s">
        <v>340</v>
      </c>
      <c r="H12899" t="s">
        <v>84</v>
      </c>
      <c r="I12899">
        <v>1990</v>
      </c>
      <c r="J12899">
        <v>2.1923600000000001E-6</v>
      </c>
    </row>
    <row r="12900" spans="1:10" x14ac:dyDescent="0.25">
      <c r="A12900" t="s">
        <v>223</v>
      </c>
      <c r="B12900" t="s">
        <v>80</v>
      </c>
      <c r="C12900" t="s">
        <v>37</v>
      </c>
      <c r="D12900">
        <v>120302</v>
      </c>
      <c r="E12900" t="s">
        <v>260</v>
      </c>
      <c r="F12900">
        <v>103</v>
      </c>
      <c r="G12900" t="s">
        <v>82</v>
      </c>
      <c r="H12900" t="s">
        <v>84</v>
      </c>
      <c r="I12900">
        <v>1990</v>
      </c>
      <c r="J12900">
        <v>4.0573700000000001E-5</v>
      </c>
    </row>
    <row r="12901" spans="1:10" x14ac:dyDescent="0.25">
      <c r="A12901" t="s">
        <v>223</v>
      </c>
      <c r="B12901" t="s">
        <v>80</v>
      </c>
      <c r="C12901" t="s">
        <v>37</v>
      </c>
      <c r="D12901">
        <v>150102</v>
      </c>
      <c r="E12901" t="s">
        <v>288</v>
      </c>
      <c r="F12901">
        <v>103</v>
      </c>
      <c r="G12901" t="s">
        <v>82</v>
      </c>
      <c r="H12901" t="s">
        <v>84</v>
      </c>
      <c r="I12901">
        <v>1990</v>
      </c>
      <c r="J12901">
        <v>3.4193799999999998E-5</v>
      </c>
    </row>
    <row r="12902" spans="1:10" x14ac:dyDescent="0.25">
      <c r="A12902" t="s">
        <v>223</v>
      </c>
      <c r="B12902" t="s">
        <v>80</v>
      </c>
      <c r="C12902" t="s">
        <v>37</v>
      </c>
      <c r="D12902">
        <v>120105</v>
      </c>
      <c r="E12902" t="s">
        <v>270</v>
      </c>
      <c r="F12902">
        <v>115</v>
      </c>
      <c r="G12902" t="s">
        <v>341</v>
      </c>
      <c r="H12902" t="s">
        <v>84</v>
      </c>
      <c r="I12902">
        <v>1990</v>
      </c>
      <c r="J12902">
        <v>6.9182199999999999E-2</v>
      </c>
    </row>
    <row r="12903" spans="1:10" x14ac:dyDescent="0.25">
      <c r="A12903" t="s">
        <v>225</v>
      </c>
      <c r="B12903" t="s">
        <v>76</v>
      </c>
      <c r="C12903" t="s">
        <v>77</v>
      </c>
      <c r="D12903" t="s">
        <v>403</v>
      </c>
      <c r="E12903" t="s">
        <v>402</v>
      </c>
      <c r="F12903">
        <v>103</v>
      </c>
      <c r="G12903" t="s">
        <v>82</v>
      </c>
      <c r="H12903" t="s">
        <v>84</v>
      </c>
      <c r="I12903">
        <v>2015</v>
      </c>
      <c r="J12903">
        <v>2.89</v>
      </c>
    </row>
    <row r="12904" spans="1:10" x14ac:dyDescent="0.25">
      <c r="A12904" t="s">
        <v>225</v>
      </c>
      <c r="B12904" t="s">
        <v>73</v>
      </c>
      <c r="C12904" t="s">
        <v>212</v>
      </c>
      <c r="D12904" t="s">
        <v>249</v>
      </c>
      <c r="E12904" t="s">
        <v>248</v>
      </c>
      <c r="F12904">
        <v>103</v>
      </c>
      <c r="G12904" t="s">
        <v>82</v>
      </c>
      <c r="H12904" t="s">
        <v>84</v>
      </c>
      <c r="I12904">
        <v>2014</v>
      </c>
      <c r="J12904">
        <v>4.04</v>
      </c>
    </row>
    <row r="12905" spans="1:10" x14ac:dyDescent="0.25">
      <c r="A12905" t="s">
        <v>229</v>
      </c>
      <c r="B12905" t="s">
        <v>80</v>
      </c>
      <c r="C12905" t="s">
        <v>191</v>
      </c>
      <c r="D12905">
        <v>230701</v>
      </c>
      <c r="E12905" t="s">
        <v>232</v>
      </c>
      <c r="F12905">
        <v>120</v>
      </c>
      <c r="G12905" t="s">
        <v>332</v>
      </c>
      <c r="H12905" t="s">
        <v>84</v>
      </c>
      <c r="I12905">
        <v>2015</v>
      </c>
      <c r="J12905">
        <v>4.76838E-3</v>
      </c>
    </row>
    <row r="12906" spans="1:10" x14ac:dyDescent="0.25">
      <c r="A12906" t="s">
        <v>224</v>
      </c>
      <c r="B12906" t="s">
        <v>80</v>
      </c>
      <c r="C12906" t="s">
        <v>37</v>
      </c>
      <c r="D12906">
        <v>120303</v>
      </c>
      <c r="E12906" t="s">
        <v>259</v>
      </c>
      <c r="F12906">
        <v>104</v>
      </c>
      <c r="G12906" t="s">
        <v>340</v>
      </c>
      <c r="H12906" t="s">
        <v>84</v>
      </c>
      <c r="I12906">
        <v>2005</v>
      </c>
      <c r="J12906">
        <v>1.6696300000000001E-4</v>
      </c>
    </row>
    <row r="12907" spans="1:10" x14ac:dyDescent="0.25">
      <c r="A12907" t="s">
        <v>224</v>
      </c>
      <c r="B12907" t="s">
        <v>80</v>
      </c>
      <c r="C12907" t="s">
        <v>37</v>
      </c>
      <c r="D12907">
        <v>120106</v>
      </c>
      <c r="E12907" t="s">
        <v>269</v>
      </c>
      <c r="F12907">
        <v>120</v>
      </c>
      <c r="G12907" t="s">
        <v>332</v>
      </c>
      <c r="H12907" t="s">
        <v>84</v>
      </c>
      <c r="I12907">
        <v>2005</v>
      </c>
      <c r="J12907">
        <v>106.004</v>
      </c>
    </row>
    <row r="12908" spans="1:10" x14ac:dyDescent="0.25">
      <c r="A12908" t="s">
        <v>226</v>
      </c>
      <c r="B12908" t="s">
        <v>79</v>
      </c>
      <c r="C12908" t="s">
        <v>35</v>
      </c>
      <c r="D12908" t="s">
        <v>245</v>
      </c>
      <c r="E12908" t="s">
        <v>244</v>
      </c>
      <c r="F12908">
        <v>103</v>
      </c>
      <c r="G12908" t="s">
        <v>82</v>
      </c>
      <c r="H12908" t="s">
        <v>84</v>
      </c>
      <c r="I12908">
        <v>1990</v>
      </c>
      <c r="J12908">
        <v>6.9097999999999997</v>
      </c>
    </row>
    <row r="12909" spans="1:10" x14ac:dyDescent="0.25">
      <c r="A12909" t="s">
        <v>226</v>
      </c>
      <c r="B12909" t="s">
        <v>79</v>
      </c>
      <c r="C12909" t="s">
        <v>35</v>
      </c>
      <c r="D12909" t="s">
        <v>245</v>
      </c>
      <c r="E12909" t="s">
        <v>244</v>
      </c>
      <c r="F12909">
        <v>122</v>
      </c>
      <c r="G12909" t="s">
        <v>369</v>
      </c>
      <c r="H12909" t="s">
        <v>84</v>
      </c>
      <c r="I12909">
        <v>1990</v>
      </c>
      <c r="J12909">
        <v>92.4024</v>
      </c>
    </row>
    <row r="12910" spans="1:10" x14ac:dyDescent="0.25">
      <c r="A12910" t="s">
        <v>226</v>
      </c>
      <c r="B12910" t="s">
        <v>79</v>
      </c>
      <c r="C12910" t="s">
        <v>35</v>
      </c>
      <c r="D12910" t="s">
        <v>245</v>
      </c>
      <c r="E12910" t="s">
        <v>244</v>
      </c>
      <c r="F12910">
        <v>104</v>
      </c>
      <c r="G12910" t="s">
        <v>340</v>
      </c>
      <c r="H12910" t="s">
        <v>84</v>
      </c>
      <c r="I12910">
        <v>1990</v>
      </c>
      <c r="J12910">
        <v>4.2963899999999997</v>
      </c>
    </row>
    <row r="12911" spans="1:10" x14ac:dyDescent="0.25">
      <c r="A12911" t="s">
        <v>229</v>
      </c>
      <c r="B12911" t="s">
        <v>80</v>
      </c>
      <c r="C12911" t="s">
        <v>191</v>
      </c>
      <c r="D12911">
        <v>230701</v>
      </c>
      <c r="E12911" t="s">
        <v>232</v>
      </c>
      <c r="F12911">
        <v>120</v>
      </c>
      <c r="G12911" t="s">
        <v>332</v>
      </c>
      <c r="H12911" t="s">
        <v>84</v>
      </c>
      <c r="I12911">
        <v>2005</v>
      </c>
      <c r="J12911">
        <v>8.03899E-2</v>
      </c>
    </row>
    <row r="12912" spans="1:10" x14ac:dyDescent="0.25">
      <c r="A12912" t="s">
        <v>223</v>
      </c>
      <c r="B12912" t="s">
        <v>80</v>
      </c>
      <c r="C12912" t="s">
        <v>37</v>
      </c>
      <c r="D12912">
        <v>150102</v>
      </c>
      <c r="E12912" t="s">
        <v>288</v>
      </c>
      <c r="F12912">
        <v>120</v>
      </c>
      <c r="G12912" t="s">
        <v>332</v>
      </c>
      <c r="H12912" t="s">
        <v>84</v>
      </c>
      <c r="I12912">
        <v>2000</v>
      </c>
      <c r="J12912">
        <v>0.29722399999999999</v>
      </c>
    </row>
    <row r="12913" spans="1:10" x14ac:dyDescent="0.25">
      <c r="A12913" t="s">
        <v>227</v>
      </c>
      <c r="B12913" t="s">
        <v>80</v>
      </c>
      <c r="C12913" t="s">
        <v>37</v>
      </c>
      <c r="D12913">
        <v>120213</v>
      </c>
      <c r="E12913" t="s">
        <v>265</v>
      </c>
      <c r="F12913">
        <v>111</v>
      </c>
      <c r="G12913" t="s">
        <v>333</v>
      </c>
      <c r="H12913" t="s">
        <v>84</v>
      </c>
      <c r="I12913">
        <v>1995</v>
      </c>
      <c r="J12913">
        <v>1.9369000000000001</v>
      </c>
    </row>
    <row r="12914" spans="1:10" x14ac:dyDescent="0.25">
      <c r="A12914" t="s">
        <v>227</v>
      </c>
      <c r="B12914" t="s">
        <v>80</v>
      </c>
      <c r="C12914" t="s">
        <v>37</v>
      </c>
      <c r="D12914">
        <v>150203</v>
      </c>
      <c r="E12914" t="s">
        <v>285</v>
      </c>
      <c r="F12914">
        <v>104</v>
      </c>
      <c r="G12914" t="s">
        <v>340</v>
      </c>
      <c r="H12914" t="s">
        <v>84</v>
      </c>
      <c r="I12914">
        <v>1995</v>
      </c>
      <c r="J12914">
        <v>4.8935700000000005E-4</v>
      </c>
    </row>
    <row r="12915" spans="1:10" x14ac:dyDescent="0.25">
      <c r="A12915" t="s">
        <v>227</v>
      </c>
      <c r="B12915" t="s">
        <v>80</v>
      </c>
      <c r="C12915" t="s">
        <v>37</v>
      </c>
      <c r="D12915">
        <v>120106</v>
      </c>
      <c r="E12915" t="s">
        <v>269</v>
      </c>
      <c r="F12915">
        <v>115</v>
      </c>
      <c r="G12915" t="s">
        <v>341</v>
      </c>
      <c r="H12915" t="s">
        <v>84</v>
      </c>
      <c r="I12915">
        <v>1995</v>
      </c>
      <c r="J12915">
        <v>0.65415699999999999</v>
      </c>
    </row>
    <row r="12916" spans="1:10" x14ac:dyDescent="0.25">
      <c r="A12916" t="s">
        <v>227</v>
      </c>
      <c r="B12916" t="s">
        <v>80</v>
      </c>
      <c r="C12916" t="s">
        <v>37</v>
      </c>
      <c r="D12916">
        <v>130216</v>
      </c>
      <c r="E12916" t="s">
        <v>355</v>
      </c>
      <c r="F12916">
        <v>109</v>
      </c>
      <c r="G12916" t="s">
        <v>342</v>
      </c>
      <c r="H12916" t="s">
        <v>84</v>
      </c>
      <c r="I12916">
        <v>1995</v>
      </c>
      <c r="J12916">
        <v>0.46125500000000003</v>
      </c>
    </row>
    <row r="12917" spans="1:10" x14ac:dyDescent="0.25">
      <c r="A12917" t="s">
        <v>227</v>
      </c>
      <c r="B12917" t="s">
        <v>80</v>
      </c>
      <c r="C12917" t="s">
        <v>37</v>
      </c>
      <c r="D12917">
        <v>130303</v>
      </c>
      <c r="E12917" t="s">
        <v>351</v>
      </c>
      <c r="F12917">
        <v>109</v>
      </c>
      <c r="G12917" t="s">
        <v>342</v>
      </c>
      <c r="H12917" t="s">
        <v>84</v>
      </c>
      <c r="I12917">
        <v>1995</v>
      </c>
      <c r="J12917">
        <v>0.32219900000000001</v>
      </c>
    </row>
    <row r="12918" spans="1:10" x14ac:dyDescent="0.25">
      <c r="A12918" t="s">
        <v>227</v>
      </c>
      <c r="B12918" t="s">
        <v>71</v>
      </c>
      <c r="C12918" t="s">
        <v>348</v>
      </c>
      <c r="D12918" t="s">
        <v>347</v>
      </c>
      <c r="E12918" t="s">
        <v>346</v>
      </c>
      <c r="F12918">
        <v>114</v>
      </c>
      <c r="G12918" t="s">
        <v>335</v>
      </c>
      <c r="H12918" t="s">
        <v>84</v>
      </c>
      <c r="I12918">
        <v>1995</v>
      </c>
      <c r="J12918">
        <v>20.258099999999999</v>
      </c>
    </row>
    <row r="12919" spans="1:10" x14ac:dyDescent="0.25">
      <c r="A12919" t="s">
        <v>225</v>
      </c>
      <c r="B12919" t="s">
        <v>80</v>
      </c>
      <c r="C12919" t="s">
        <v>37</v>
      </c>
      <c r="D12919">
        <v>120106</v>
      </c>
      <c r="E12919" t="s">
        <v>269</v>
      </c>
      <c r="F12919">
        <v>115</v>
      </c>
      <c r="G12919" t="s">
        <v>341</v>
      </c>
      <c r="H12919" t="s">
        <v>84</v>
      </c>
      <c r="I12919">
        <v>2014</v>
      </c>
      <c r="J12919">
        <v>0.68942400000000004</v>
      </c>
    </row>
    <row r="12920" spans="1:10" x14ac:dyDescent="0.25">
      <c r="A12920" t="s">
        <v>224</v>
      </c>
      <c r="B12920" t="s">
        <v>80</v>
      </c>
      <c r="C12920" t="s">
        <v>192</v>
      </c>
      <c r="D12920">
        <v>200200</v>
      </c>
      <c r="E12920" t="s">
        <v>334</v>
      </c>
      <c r="F12920">
        <v>109</v>
      </c>
      <c r="G12920" t="s">
        <v>342</v>
      </c>
      <c r="H12920" t="s">
        <v>84</v>
      </c>
      <c r="I12920">
        <v>2014</v>
      </c>
      <c r="J12920">
        <v>1.5776399999999999</v>
      </c>
    </row>
    <row r="12921" spans="1:10" x14ac:dyDescent="0.25">
      <c r="A12921" t="s">
        <v>227</v>
      </c>
      <c r="B12921" t="s">
        <v>80</v>
      </c>
      <c r="C12921" t="s">
        <v>37</v>
      </c>
      <c r="D12921">
        <v>150203</v>
      </c>
      <c r="E12921" t="s">
        <v>285</v>
      </c>
      <c r="F12921">
        <v>120</v>
      </c>
      <c r="G12921" t="s">
        <v>332</v>
      </c>
      <c r="H12921" t="s">
        <v>84</v>
      </c>
      <c r="I12921">
        <v>2000</v>
      </c>
      <c r="J12921">
        <v>0.69964300000000001</v>
      </c>
    </row>
    <row r="12922" spans="1:10" x14ac:dyDescent="0.25">
      <c r="A12922" t="s">
        <v>227</v>
      </c>
      <c r="B12922" t="s">
        <v>80</v>
      </c>
      <c r="C12922" t="s">
        <v>37</v>
      </c>
      <c r="D12922">
        <v>150203</v>
      </c>
      <c r="E12922" t="s">
        <v>285</v>
      </c>
      <c r="F12922">
        <v>104</v>
      </c>
      <c r="G12922" t="s">
        <v>340</v>
      </c>
      <c r="H12922" t="s">
        <v>84</v>
      </c>
      <c r="I12922">
        <v>2000</v>
      </c>
      <c r="J12922">
        <v>4.9974500000000001E-4</v>
      </c>
    </row>
    <row r="12923" spans="1:10" x14ac:dyDescent="0.25">
      <c r="A12923" t="s">
        <v>225</v>
      </c>
      <c r="B12923" t="s">
        <v>80</v>
      </c>
      <c r="C12923" t="s">
        <v>37</v>
      </c>
      <c r="D12923">
        <v>120302</v>
      </c>
      <c r="E12923" t="s">
        <v>260</v>
      </c>
      <c r="F12923">
        <v>103</v>
      </c>
      <c r="G12923" t="s">
        <v>82</v>
      </c>
      <c r="H12923" t="s">
        <v>84</v>
      </c>
      <c r="I12923">
        <v>2000</v>
      </c>
      <c r="J12923">
        <v>3.9435099999999998E-4</v>
      </c>
    </row>
    <row r="12924" spans="1:10" x14ac:dyDescent="0.25">
      <c r="A12924" t="s">
        <v>225</v>
      </c>
      <c r="B12924" t="s">
        <v>80</v>
      </c>
      <c r="C12924" t="s">
        <v>37</v>
      </c>
      <c r="D12924">
        <v>120302</v>
      </c>
      <c r="E12924" t="s">
        <v>260</v>
      </c>
      <c r="F12924">
        <v>115</v>
      </c>
      <c r="G12924" t="s">
        <v>341</v>
      </c>
      <c r="H12924" t="s">
        <v>84</v>
      </c>
      <c r="I12924">
        <v>2000</v>
      </c>
      <c r="J12924">
        <v>3.9435099999999999E-3</v>
      </c>
    </row>
    <row r="12925" spans="1:10" x14ac:dyDescent="0.25">
      <c r="A12925" t="s">
        <v>225</v>
      </c>
      <c r="B12925" t="s">
        <v>80</v>
      </c>
      <c r="C12925" t="s">
        <v>37</v>
      </c>
      <c r="D12925">
        <v>130105</v>
      </c>
      <c r="E12925" t="s">
        <v>352</v>
      </c>
      <c r="F12925">
        <v>120</v>
      </c>
      <c r="G12925" t="s">
        <v>332</v>
      </c>
      <c r="H12925" t="s">
        <v>84</v>
      </c>
      <c r="I12925">
        <v>2000</v>
      </c>
      <c r="J12925">
        <v>4.2491399999999997</v>
      </c>
    </row>
    <row r="12926" spans="1:10" x14ac:dyDescent="0.25">
      <c r="A12926" t="s">
        <v>225</v>
      </c>
      <c r="B12926" t="s">
        <v>80</v>
      </c>
      <c r="C12926" t="s">
        <v>37</v>
      </c>
      <c r="D12926">
        <v>120105</v>
      </c>
      <c r="E12926" t="s">
        <v>270</v>
      </c>
      <c r="F12926">
        <v>120</v>
      </c>
      <c r="G12926" t="s">
        <v>332</v>
      </c>
      <c r="H12926" t="s">
        <v>84</v>
      </c>
      <c r="I12926">
        <v>2000</v>
      </c>
      <c r="J12926">
        <v>396.87299999999999</v>
      </c>
    </row>
    <row r="12927" spans="1:10" x14ac:dyDescent="0.25">
      <c r="A12927" t="s">
        <v>223</v>
      </c>
      <c r="B12927" t="s">
        <v>80</v>
      </c>
      <c r="C12927" t="s">
        <v>192</v>
      </c>
      <c r="D12927">
        <v>200200</v>
      </c>
      <c r="E12927" t="s">
        <v>334</v>
      </c>
      <c r="F12927">
        <v>111</v>
      </c>
      <c r="G12927" t="s">
        <v>333</v>
      </c>
      <c r="H12927" t="s">
        <v>84</v>
      </c>
      <c r="I12927">
        <v>1995</v>
      </c>
      <c r="J12927">
        <v>0.66001200000000004</v>
      </c>
    </row>
    <row r="12928" spans="1:10" x14ac:dyDescent="0.25">
      <c r="A12928" t="s">
        <v>223</v>
      </c>
      <c r="B12928" t="s">
        <v>80</v>
      </c>
      <c r="C12928" t="s">
        <v>81</v>
      </c>
      <c r="D12928">
        <v>260200</v>
      </c>
      <c r="E12928" t="s">
        <v>389</v>
      </c>
      <c r="F12928">
        <v>104</v>
      </c>
      <c r="G12928" t="s">
        <v>340</v>
      </c>
      <c r="H12928" t="s">
        <v>84</v>
      </c>
      <c r="I12928">
        <v>1995</v>
      </c>
      <c r="J12928">
        <v>1.1934999999999999E-2</v>
      </c>
    </row>
    <row r="12929" spans="1:10" x14ac:dyDescent="0.25">
      <c r="A12929" t="s">
        <v>223</v>
      </c>
      <c r="B12929" t="s">
        <v>80</v>
      </c>
      <c r="C12929" t="s">
        <v>81</v>
      </c>
      <c r="D12929">
        <v>260201</v>
      </c>
      <c r="E12929" t="s">
        <v>230</v>
      </c>
      <c r="F12929">
        <v>120</v>
      </c>
      <c r="G12929" t="s">
        <v>332</v>
      </c>
      <c r="H12929" t="s">
        <v>84</v>
      </c>
      <c r="I12929">
        <v>1995</v>
      </c>
      <c r="J12929">
        <v>6.8888200000000004E-3</v>
      </c>
    </row>
    <row r="12930" spans="1:10" x14ac:dyDescent="0.25">
      <c r="A12930" t="s">
        <v>223</v>
      </c>
      <c r="B12930" t="s">
        <v>80</v>
      </c>
      <c r="C12930" t="s">
        <v>81</v>
      </c>
      <c r="D12930">
        <v>260201</v>
      </c>
      <c r="E12930" t="s">
        <v>230</v>
      </c>
      <c r="F12930">
        <v>120</v>
      </c>
      <c r="G12930" t="s">
        <v>332</v>
      </c>
      <c r="H12930" t="s">
        <v>84</v>
      </c>
      <c r="I12930">
        <v>1990</v>
      </c>
      <c r="J12930">
        <v>7.1802799999999998E-3</v>
      </c>
    </row>
    <row r="12931" spans="1:10" x14ac:dyDescent="0.25">
      <c r="A12931" t="s">
        <v>226</v>
      </c>
      <c r="B12931" t="s">
        <v>80</v>
      </c>
      <c r="C12931" t="s">
        <v>191</v>
      </c>
      <c r="D12931">
        <v>230901</v>
      </c>
      <c r="E12931" t="s">
        <v>401</v>
      </c>
      <c r="F12931">
        <v>104</v>
      </c>
      <c r="G12931" t="s">
        <v>340</v>
      </c>
      <c r="H12931" t="s">
        <v>84</v>
      </c>
      <c r="I12931">
        <v>2005</v>
      </c>
      <c r="J12931">
        <v>1.1551000000000001E-2</v>
      </c>
    </row>
    <row r="12932" spans="1:10" x14ac:dyDescent="0.25">
      <c r="A12932" t="s">
        <v>226</v>
      </c>
      <c r="B12932" t="s">
        <v>80</v>
      </c>
      <c r="C12932" t="s">
        <v>191</v>
      </c>
      <c r="D12932">
        <v>230901</v>
      </c>
      <c r="E12932" t="s">
        <v>401</v>
      </c>
      <c r="F12932">
        <v>120</v>
      </c>
      <c r="G12932" t="s">
        <v>332</v>
      </c>
      <c r="H12932" t="s">
        <v>84</v>
      </c>
      <c r="I12932">
        <v>2000</v>
      </c>
      <c r="J12932">
        <v>28.784300000000002</v>
      </c>
    </row>
    <row r="12933" spans="1:10" x14ac:dyDescent="0.25">
      <c r="A12933" t="s">
        <v>224</v>
      </c>
      <c r="B12933" t="s">
        <v>80</v>
      </c>
      <c r="C12933" t="s">
        <v>37</v>
      </c>
      <c r="D12933">
        <v>120213</v>
      </c>
      <c r="E12933" t="s">
        <v>265</v>
      </c>
      <c r="F12933">
        <v>114</v>
      </c>
      <c r="G12933" t="s">
        <v>335</v>
      </c>
      <c r="H12933" t="s">
        <v>84</v>
      </c>
      <c r="I12933">
        <v>1990</v>
      </c>
      <c r="J12933">
        <v>0.18621499999999999</v>
      </c>
    </row>
    <row r="12934" spans="1:10" x14ac:dyDescent="0.25">
      <c r="A12934" t="s">
        <v>223</v>
      </c>
      <c r="B12934" t="s">
        <v>80</v>
      </c>
      <c r="C12934" t="s">
        <v>37</v>
      </c>
      <c r="D12934">
        <v>120219</v>
      </c>
      <c r="E12934" t="s">
        <v>261</v>
      </c>
      <c r="F12934">
        <v>109</v>
      </c>
      <c r="G12934" t="s">
        <v>342</v>
      </c>
      <c r="H12934" t="s">
        <v>84</v>
      </c>
      <c r="I12934">
        <v>1995</v>
      </c>
      <c r="J12934">
        <v>7.1041300000000002E-3</v>
      </c>
    </row>
    <row r="12935" spans="1:10" x14ac:dyDescent="0.25">
      <c r="A12935" t="s">
        <v>227</v>
      </c>
      <c r="B12935" t="s">
        <v>80</v>
      </c>
      <c r="C12935" t="s">
        <v>81</v>
      </c>
      <c r="D12935">
        <v>260201</v>
      </c>
      <c r="E12935" t="s">
        <v>230</v>
      </c>
      <c r="F12935">
        <v>109</v>
      </c>
      <c r="G12935" t="s">
        <v>342</v>
      </c>
      <c r="H12935" t="s">
        <v>84</v>
      </c>
      <c r="I12935">
        <v>2010</v>
      </c>
      <c r="J12935">
        <v>3319.97</v>
      </c>
    </row>
    <row r="12936" spans="1:10" x14ac:dyDescent="0.25">
      <c r="A12936" t="s">
        <v>227</v>
      </c>
      <c r="B12936" t="s">
        <v>80</v>
      </c>
      <c r="C12936" t="s">
        <v>81</v>
      </c>
      <c r="D12936">
        <v>260201</v>
      </c>
      <c r="E12936" t="s">
        <v>230</v>
      </c>
      <c r="F12936">
        <v>120</v>
      </c>
      <c r="G12936" t="s">
        <v>332</v>
      </c>
      <c r="H12936" t="s">
        <v>84</v>
      </c>
      <c r="I12936">
        <v>2014</v>
      </c>
      <c r="J12936">
        <v>44.142299999999999</v>
      </c>
    </row>
    <row r="12937" spans="1:10" x14ac:dyDescent="0.25">
      <c r="A12937" t="s">
        <v>226</v>
      </c>
      <c r="B12937" t="s">
        <v>80</v>
      </c>
      <c r="C12937" t="s">
        <v>37</v>
      </c>
      <c r="D12937">
        <v>130215</v>
      </c>
      <c r="E12937" t="s">
        <v>384</v>
      </c>
      <c r="F12937">
        <v>114</v>
      </c>
      <c r="G12937" t="s">
        <v>335</v>
      </c>
      <c r="H12937" t="s">
        <v>84</v>
      </c>
      <c r="I12937">
        <v>2015</v>
      </c>
      <c r="J12937">
        <v>2.63857E-5</v>
      </c>
    </row>
    <row r="12938" spans="1:10" x14ac:dyDescent="0.25">
      <c r="A12938" t="s">
        <v>226</v>
      </c>
      <c r="B12938" t="s">
        <v>80</v>
      </c>
      <c r="C12938" t="s">
        <v>37</v>
      </c>
      <c r="D12938">
        <v>120215</v>
      </c>
      <c r="E12938" t="s">
        <v>264</v>
      </c>
      <c r="F12938">
        <v>109</v>
      </c>
      <c r="G12938" t="s">
        <v>342</v>
      </c>
      <c r="H12938" t="s">
        <v>84</v>
      </c>
      <c r="I12938">
        <v>2015</v>
      </c>
      <c r="J12938">
        <v>2.6668200000000002E-4</v>
      </c>
    </row>
    <row r="12939" spans="1:10" x14ac:dyDescent="0.25">
      <c r="A12939" t="s">
        <v>227</v>
      </c>
      <c r="B12939" t="s">
        <v>202</v>
      </c>
      <c r="C12939" t="s">
        <v>199</v>
      </c>
      <c r="D12939" t="s">
        <v>381</v>
      </c>
      <c r="E12939" t="s">
        <v>380</v>
      </c>
      <c r="F12939">
        <v>114</v>
      </c>
      <c r="G12939" t="s">
        <v>335</v>
      </c>
      <c r="H12939" t="s">
        <v>84</v>
      </c>
      <c r="I12939">
        <v>1995</v>
      </c>
      <c r="J12939">
        <v>5195.42</v>
      </c>
    </row>
    <row r="12940" spans="1:10" x14ac:dyDescent="0.25">
      <c r="A12940" t="s">
        <v>229</v>
      </c>
      <c r="B12940" t="s">
        <v>79</v>
      </c>
      <c r="C12940" t="s">
        <v>35</v>
      </c>
      <c r="D12940" t="s">
        <v>322</v>
      </c>
      <c r="E12940" t="s">
        <v>321</v>
      </c>
      <c r="F12940">
        <v>104</v>
      </c>
      <c r="G12940" t="s">
        <v>340</v>
      </c>
      <c r="H12940" t="s">
        <v>84</v>
      </c>
      <c r="I12940">
        <v>1995</v>
      </c>
      <c r="J12940">
        <v>0.93069400000000002</v>
      </c>
    </row>
    <row r="12941" spans="1:10" x14ac:dyDescent="0.25">
      <c r="A12941" t="s">
        <v>223</v>
      </c>
      <c r="B12941" t="s">
        <v>71</v>
      </c>
      <c r="C12941" t="s">
        <v>348</v>
      </c>
      <c r="D12941" t="s">
        <v>347</v>
      </c>
      <c r="E12941" t="s">
        <v>346</v>
      </c>
      <c r="F12941">
        <v>111</v>
      </c>
      <c r="G12941" t="s">
        <v>333</v>
      </c>
      <c r="H12941" t="s">
        <v>84</v>
      </c>
      <c r="I12941">
        <v>1995</v>
      </c>
      <c r="J12941">
        <v>2.61198</v>
      </c>
    </row>
    <row r="12942" spans="1:10" x14ac:dyDescent="0.25">
      <c r="A12942" t="s">
        <v>227</v>
      </c>
      <c r="B12942" t="s">
        <v>80</v>
      </c>
      <c r="C12942" t="s">
        <v>37</v>
      </c>
      <c r="D12942">
        <v>120112</v>
      </c>
      <c r="E12942" t="s">
        <v>268</v>
      </c>
      <c r="F12942">
        <v>103</v>
      </c>
      <c r="G12942" t="s">
        <v>82</v>
      </c>
      <c r="H12942" t="s">
        <v>84</v>
      </c>
      <c r="I12942">
        <v>1995</v>
      </c>
      <c r="J12942">
        <v>1.7338300000000001E-2</v>
      </c>
    </row>
    <row r="12943" spans="1:10" x14ac:dyDescent="0.25">
      <c r="A12943" t="s">
        <v>225</v>
      </c>
      <c r="B12943" t="s">
        <v>80</v>
      </c>
      <c r="C12943" t="s">
        <v>37</v>
      </c>
      <c r="D12943">
        <v>150103</v>
      </c>
      <c r="E12943" t="s">
        <v>287</v>
      </c>
      <c r="F12943">
        <v>104</v>
      </c>
      <c r="G12943" t="s">
        <v>340</v>
      </c>
      <c r="H12943" t="s">
        <v>84</v>
      </c>
      <c r="I12943">
        <v>1990</v>
      </c>
      <c r="J12943">
        <v>1.7332599999999999E-3</v>
      </c>
    </row>
    <row r="12944" spans="1:10" x14ac:dyDescent="0.25">
      <c r="A12944" t="s">
        <v>225</v>
      </c>
      <c r="B12944" t="s">
        <v>80</v>
      </c>
      <c r="C12944" t="s">
        <v>37</v>
      </c>
      <c r="D12944">
        <v>120216</v>
      </c>
      <c r="E12944" t="s">
        <v>263</v>
      </c>
      <c r="F12944">
        <v>120</v>
      </c>
      <c r="G12944" t="s">
        <v>332</v>
      </c>
      <c r="H12944" t="s">
        <v>84</v>
      </c>
      <c r="I12944">
        <v>1990</v>
      </c>
      <c r="J12944">
        <v>14.071199999999999</v>
      </c>
    </row>
    <row r="12945" spans="1:10" x14ac:dyDescent="0.25">
      <c r="A12945" t="s">
        <v>225</v>
      </c>
      <c r="B12945" t="s">
        <v>80</v>
      </c>
      <c r="C12945" t="s">
        <v>37</v>
      </c>
      <c r="D12945">
        <v>120303</v>
      </c>
      <c r="E12945" t="s">
        <v>259</v>
      </c>
      <c r="F12945">
        <v>120</v>
      </c>
      <c r="G12945" t="s">
        <v>332</v>
      </c>
      <c r="H12945" t="s">
        <v>84</v>
      </c>
      <c r="I12945">
        <v>1990</v>
      </c>
      <c r="J12945">
        <v>4.0136700000000003</v>
      </c>
    </row>
    <row r="12946" spans="1:10" x14ac:dyDescent="0.25">
      <c r="A12946" t="s">
        <v>225</v>
      </c>
      <c r="B12946" t="s">
        <v>80</v>
      </c>
      <c r="C12946" t="s">
        <v>37</v>
      </c>
      <c r="D12946">
        <v>130106</v>
      </c>
      <c r="E12946" t="s">
        <v>345</v>
      </c>
      <c r="F12946">
        <v>114</v>
      </c>
      <c r="G12946" t="s">
        <v>335</v>
      </c>
      <c r="H12946" t="s">
        <v>84</v>
      </c>
      <c r="I12946">
        <v>1990</v>
      </c>
      <c r="J12946">
        <v>0.82330000000000003</v>
      </c>
    </row>
    <row r="12947" spans="1:10" x14ac:dyDescent="0.25">
      <c r="A12947" t="s">
        <v>225</v>
      </c>
      <c r="B12947" t="s">
        <v>80</v>
      </c>
      <c r="C12947" t="s">
        <v>37</v>
      </c>
      <c r="D12947">
        <v>120113</v>
      </c>
      <c r="E12947" t="s">
        <v>267</v>
      </c>
      <c r="F12947">
        <v>115</v>
      </c>
      <c r="G12947" t="s">
        <v>341</v>
      </c>
      <c r="H12947" t="s">
        <v>84</v>
      </c>
      <c r="I12947">
        <v>1990</v>
      </c>
      <c r="J12947">
        <v>5.6254699999999998E-2</v>
      </c>
    </row>
    <row r="12948" spans="1:10" x14ac:dyDescent="0.25">
      <c r="A12948" t="s">
        <v>225</v>
      </c>
      <c r="B12948" t="s">
        <v>80</v>
      </c>
      <c r="C12948" t="s">
        <v>37</v>
      </c>
      <c r="D12948">
        <v>130215</v>
      </c>
      <c r="E12948" t="s">
        <v>384</v>
      </c>
      <c r="F12948">
        <v>111</v>
      </c>
      <c r="G12948" t="s">
        <v>333</v>
      </c>
      <c r="H12948" t="s">
        <v>84</v>
      </c>
      <c r="I12948">
        <v>1990</v>
      </c>
      <c r="J12948">
        <v>1.5039599999999999E-4</v>
      </c>
    </row>
    <row r="12949" spans="1:10" x14ac:dyDescent="0.25">
      <c r="A12949" t="s">
        <v>225</v>
      </c>
      <c r="B12949" t="s">
        <v>80</v>
      </c>
      <c r="C12949" t="s">
        <v>37</v>
      </c>
      <c r="D12949">
        <v>130218</v>
      </c>
      <c r="E12949" t="s">
        <v>343</v>
      </c>
      <c r="F12949">
        <v>120</v>
      </c>
      <c r="G12949" t="s">
        <v>332</v>
      </c>
      <c r="H12949" t="s">
        <v>84</v>
      </c>
      <c r="I12949">
        <v>1990</v>
      </c>
      <c r="J12949">
        <v>3.0471399999999999E-2</v>
      </c>
    </row>
    <row r="12950" spans="1:10" x14ac:dyDescent="0.25">
      <c r="A12950" t="s">
        <v>229</v>
      </c>
      <c r="B12950" t="s">
        <v>80</v>
      </c>
      <c r="C12950" t="s">
        <v>37</v>
      </c>
      <c r="D12950">
        <v>120112</v>
      </c>
      <c r="E12950" t="s">
        <v>268</v>
      </c>
      <c r="F12950">
        <v>104</v>
      </c>
      <c r="G12950" t="s">
        <v>340</v>
      </c>
      <c r="H12950" t="s">
        <v>84</v>
      </c>
      <c r="I12950">
        <v>2000</v>
      </c>
      <c r="J12950">
        <v>1.04461E-2</v>
      </c>
    </row>
    <row r="12951" spans="1:10" x14ac:dyDescent="0.25">
      <c r="A12951" t="s">
        <v>229</v>
      </c>
      <c r="B12951" t="s">
        <v>80</v>
      </c>
      <c r="C12951" t="s">
        <v>37</v>
      </c>
      <c r="D12951">
        <v>120302</v>
      </c>
      <c r="E12951" t="s">
        <v>260</v>
      </c>
      <c r="F12951">
        <v>114</v>
      </c>
      <c r="G12951" t="s">
        <v>335</v>
      </c>
      <c r="H12951" t="s">
        <v>84</v>
      </c>
      <c r="I12951">
        <v>2000</v>
      </c>
      <c r="J12951">
        <v>2.13396E-2</v>
      </c>
    </row>
    <row r="12952" spans="1:10" x14ac:dyDescent="0.25">
      <c r="A12952" t="s">
        <v>227</v>
      </c>
      <c r="B12952" t="s">
        <v>80</v>
      </c>
      <c r="C12952" t="s">
        <v>81</v>
      </c>
      <c r="D12952">
        <v>230800</v>
      </c>
      <c r="E12952" t="s">
        <v>379</v>
      </c>
      <c r="F12952">
        <v>104</v>
      </c>
      <c r="G12952" t="s">
        <v>340</v>
      </c>
      <c r="H12952" t="s">
        <v>84</v>
      </c>
      <c r="I12952">
        <v>1995</v>
      </c>
      <c r="J12952">
        <v>7.6659100000000002</v>
      </c>
    </row>
    <row r="12953" spans="1:10" x14ac:dyDescent="0.25">
      <c r="A12953" t="s">
        <v>227</v>
      </c>
      <c r="B12953" t="s">
        <v>74</v>
      </c>
      <c r="C12953" t="s">
        <v>34</v>
      </c>
      <c r="D12953">
        <v>901000</v>
      </c>
      <c r="E12953" t="s">
        <v>34</v>
      </c>
      <c r="F12953">
        <v>111</v>
      </c>
      <c r="G12953" t="s">
        <v>333</v>
      </c>
      <c r="H12953" t="s">
        <v>84</v>
      </c>
      <c r="I12953">
        <v>2005</v>
      </c>
      <c r="J12953">
        <v>30.2242</v>
      </c>
    </row>
    <row r="12954" spans="1:10" x14ac:dyDescent="0.25">
      <c r="A12954" t="s">
        <v>224</v>
      </c>
      <c r="B12954" t="s">
        <v>80</v>
      </c>
      <c r="C12954" t="s">
        <v>37</v>
      </c>
      <c r="D12954">
        <v>130105</v>
      </c>
      <c r="E12954" t="s">
        <v>352</v>
      </c>
      <c r="F12954">
        <v>109</v>
      </c>
      <c r="G12954" t="s">
        <v>342</v>
      </c>
      <c r="H12954" t="s">
        <v>84</v>
      </c>
      <c r="I12954">
        <v>2000</v>
      </c>
      <c r="J12954">
        <v>0.890625</v>
      </c>
    </row>
    <row r="12955" spans="1:10" x14ac:dyDescent="0.25">
      <c r="A12955" t="s">
        <v>224</v>
      </c>
      <c r="B12955" t="s">
        <v>80</v>
      </c>
      <c r="C12955" t="s">
        <v>37</v>
      </c>
      <c r="D12955">
        <v>130302</v>
      </c>
      <c r="E12955" t="s">
        <v>336</v>
      </c>
      <c r="F12955">
        <v>111</v>
      </c>
      <c r="G12955" t="s">
        <v>333</v>
      </c>
      <c r="H12955" t="s">
        <v>84</v>
      </c>
      <c r="I12955">
        <v>2000</v>
      </c>
      <c r="J12955">
        <v>7.0520100000000003E-5</v>
      </c>
    </row>
    <row r="12956" spans="1:10" x14ac:dyDescent="0.25">
      <c r="A12956" t="s">
        <v>225</v>
      </c>
      <c r="B12956" t="s">
        <v>71</v>
      </c>
      <c r="C12956" t="s">
        <v>348</v>
      </c>
      <c r="D12956" t="s">
        <v>347</v>
      </c>
      <c r="E12956" t="s">
        <v>346</v>
      </c>
      <c r="F12956">
        <v>109</v>
      </c>
      <c r="G12956" t="s">
        <v>342</v>
      </c>
      <c r="H12956" t="s">
        <v>84</v>
      </c>
      <c r="I12956">
        <v>1995</v>
      </c>
      <c r="J12956">
        <v>16.0016</v>
      </c>
    </row>
    <row r="12957" spans="1:10" x14ac:dyDescent="0.25">
      <c r="A12957" t="s">
        <v>225</v>
      </c>
      <c r="B12957" t="s">
        <v>80</v>
      </c>
      <c r="C12957" t="s">
        <v>37</v>
      </c>
      <c r="D12957">
        <v>150202</v>
      </c>
      <c r="E12957" t="s">
        <v>286</v>
      </c>
      <c r="F12957">
        <v>103</v>
      </c>
      <c r="G12957" t="s">
        <v>82</v>
      </c>
      <c r="H12957" t="s">
        <v>84</v>
      </c>
      <c r="I12957">
        <v>2005</v>
      </c>
      <c r="J12957">
        <v>1.6911300000000001E-4</v>
      </c>
    </row>
    <row r="12958" spans="1:10" x14ac:dyDescent="0.25">
      <c r="A12958" t="s">
        <v>226</v>
      </c>
      <c r="B12958" t="s">
        <v>79</v>
      </c>
      <c r="C12958" t="s">
        <v>35</v>
      </c>
      <c r="D12958" t="s">
        <v>243</v>
      </c>
      <c r="E12958" t="s">
        <v>242</v>
      </c>
      <c r="F12958">
        <v>104</v>
      </c>
      <c r="G12958" t="s">
        <v>340</v>
      </c>
      <c r="H12958" t="s">
        <v>84</v>
      </c>
      <c r="I12958">
        <v>2000</v>
      </c>
      <c r="J12958">
        <v>2.40909</v>
      </c>
    </row>
    <row r="12959" spans="1:10" x14ac:dyDescent="0.25">
      <c r="A12959" t="s">
        <v>226</v>
      </c>
      <c r="B12959" t="s">
        <v>79</v>
      </c>
      <c r="C12959" t="s">
        <v>35</v>
      </c>
      <c r="D12959" t="s">
        <v>243</v>
      </c>
      <c r="E12959" t="s">
        <v>242</v>
      </c>
      <c r="F12959">
        <v>110</v>
      </c>
      <c r="G12959" t="s">
        <v>344</v>
      </c>
      <c r="H12959" t="s">
        <v>84</v>
      </c>
      <c r="I12959">
        <v>2000</v>
      </c>
      <c r="J12959">
        <v>0.57061899999999999</v>
      </c>
    </row>
    <row r="12960" spans="1:10" x14ac:dyDescent="0.25">
      <c r="A12960" t="s">
        <v>229</v>
      </c>
      <c r="B12960" t="s">
        <v>80</v>
      </c>
      <c r="C12960" t="s">
        <v>37</v>
      </c>
      <c r="D12960">
        <v>150102</v>
      </c>
      <c r="E12960" t="s">
        <v>288</v>
      </c>
      <c r="F12960">
        <v>114</v>
      </c>
      <c r="G12960" t="s">
        <v>335</v>
      </c>
      <c r="H12960" t="s">
        <v>84</v>
      </c>
      <c r="I12960">
        <v>1990</v>
      </c>
      <c r="J12960">
        <v>1.67828E-2</v>
      </c>
    </row>
    <row r="12961" spans="1:10" x14ac:dyDescent="0.25">
      <c r="A12961" t="s">
        <v>229</v>
      </c>
      <c r="B12961" t="s">
        <v>80</v>
      </c>
      <c r="C12961" t="s">
        <v>37</v>
      </c>
      <c r="D12961">
        <v>120215</v>
      </c>
      <c r="E12961" t="s">
        <v>264</v>
      </c>
      <c r="F12961">
        <v>103</v>
      </c>
      <c r="G12961" t="s">
        <v>82</v>
      </c>
      <c r="H12961" t="s">
        <v>84</v>
      </c>
      <c r="I12961">
        <v>1990</v>
      </c>
      <c r="J12961">
        <v>7.8897E-5</v>
      </c>
    </row>
    <row r="12962" spans="1:10" x14ac:dyDescent="0.25">
      <c r="A12962" t="s">
        <v>225</v>
      </c>
      <c r="B12962" t="s">
        <v>80</v>
      </c>
      <c r="C12962" t="s">
        <v>37</v>
      </c>
      <c r="D12962">
        <v>120303</v>
      </c>
      <c r="E12962" t="s">
        <v>259</v>
      </c>
      <c r="F12962">
        <v>111</v>
      </c>
      <c r="G12962" t="s">
        <v>333</v>
      </c>
      <c r="H12962" t="s">
        <v>84</v>
      </c>
      <c r="I12962">
        <v>2010</v>
      </c>
      <c r="J12962">
        <v>0.10391400000000001</v>
      </c>
    </row>
    <row r="12963" spans="1:10" x14ac:dyDescent="0.25">
      <c r="A12963" t="s">
        <v>225</v>
      </c>
      <c r="B12963" t="s">
        <v>80</v>
      </c>
      <c r="C12963" t="s">
        <v>37</v>
      </c>
      <c r="D12963">
        <v>120113</v>
      </c>
      <c r="E12963" t="s">
        <v>267</v>
      </c>
      <c r="F12963">
        <v>111</v>
      </c>
      <c r="G12963" t="s">
        <v>333</v>
      </c>
      <c r="H12963" t="s">
        <v>84</v>
      </c>
      <c r="I12963">
        <v>2010</v>
      </c>
      <c r="J12963">
        <v>1.2119899999999999</v>
      </c>
    </row>
    <row r="12964" spans="1:10" x14ac:dyDescent="0.25">
      <c r="A12964" t="s">
        <v>225</v>
      </c>
      <c r="B12964" t="s">
        <v>80</v>
      </c>
      <c r="C12964" t="s">
        <v>37</v>
      </c>
      <c r="D12964">
        <v>120106</v>
      </c>
      <c r="E12964" t="s">
        <v>269</v>
      </c>
      <c r="F12964">
        <v>104</v>
      </c>
      <c r="G12964" t="s">
        <v>340</v>
      </c>
      <c r="H12964" t="s">
        <v>84</v>
      </c>
      <c r="I12964">
        <v>2010</v>
      </c>
      <c r="J12964">
        <v>6.5390299999999998E-2</v>
      </c>
    </row>
    <row r="12965" spans="1:10" x14ac:dyDescent="0.25">
      <c r="A12965" t="s">
        <v>225</v>
      </c>
      <c r="B12965" t="s">
        <v>80</v>
      </c>
      <c r="C12965" t="s">
        <v>37</v>
      </c>
      <c r="D12965">
        <v>120113</v>
      </c>
      <c r="E12965" t="s">
        <v>267</v>
      </c>
      <c r="F12965">
        <v>120</v>
      </c>
      <c r="G12965" t="s">
        <v>332</v>
      </c>
      <c r="H12965" t="s">
        <v>84</v>
      </c>
      <c r="I12965">
        <v>2010</v>
      </c>
      <c r="J12965">
        <v>115.139</v>
      </c>
    </row>
    <row r="12966" spans="1:10" x14ac:dyDescent="0.25">
      <c r="A12966" t="s">
        <v>223</v>
      </c>
      <c r="B12966" t="s">
        <v>75</v>
      </c>
      <c r="C12966" t="s">
        <v>31</v>
      </c>
      <c r="D12966" t="s">
        <v>237</v>
      </c>
      <c r="E12966" t="s">
        <v>236</v>
      </c>
      <c r="F12966">
        <v>115</v>
      </c>
      <c r="G12966" t="s">
        <v>341</v>
      </c>
      <c r="H12966" t="s">
        <v>84</v>
      </c>
      <c r="I12966">
        <v>1990</v>
      </c>
      <c r="J12966">
        <v>130.55199999999999</v>
      </c>
    </row>
    <row r="12967" spans="1:10" x14ac:dyDescent="0.25">
      <c r="A12967" t="s">
        <v>227</v>
      </c>
      <c r="B12967" t="s">
        <v>75</v>
      </c>
      <c r="C12967" t="s">
        <v>31</v>
      </c>
      <c r="D12967" t="s">
        <v>235</v>
      </c>
      <c r="E12967" t="s">
        <v>234</v>
      </c>
      <c r="F12967">
        <v>108</v>
      </c>
      <c r="G12967" t="s">
        <v>83</v>
      </c>
      <c r="H12967" t="s">
        <v>84</v>
      </c>
      <c r="I12967">
        <v>1990</v>
      </c>
      <c r="J12967">
        <v>4.8950500000000001E-2</v>
      </c>
    </row>
    <row r="12968" spans="1:10" x14ac:dyDescent="0.25">
      <c r="A12968" t="s">
        <v>227</v>
      </c>
      <c r="B12968" t="s">
        <v>80</v>
      </c>
      <c r="C12968" t="s">
        <v>37</v>
      </c>
      <c r="D12968">
        <v>150203</v>
      </c>
      <c r="E12968" t="s">
        <v>285</v>
      </c>
      <c r="F12968">
        <v>120</v>
      </c>
      <c r="G12968" t="s">
        <v>332</v>
      </c>
      <c r="H12968" t="s">
        <v>84</v>
      </c>
      <c r="I12968">
        <v>1995</v>
      </c>
      <c r="J12968">
        <v>0.68509900000000001</v>
      </c>
    </row>
    <row r="12969" spans="1:10" x14ac:dyDescent="0.25">
      <c r="A12969" t="s">
        <v>226</v>
      </c>
      <c r="B12969" t="s">
        <v>76</v>
      </c>
      <c r="C12969" t="s">
        <v>78</v>
      </c>
      <c r="D12969">
        <v>8902500</v>
      </c>
      <c r="E12969" t="s">
        <v>327</v>
      </c>
      <c r="F12969">
        <v>109</v>
      </c>
      <c r="G12969" t="s">
        <v>342</v>
      </c>
      <c r="H12969" t="s">
        <v>84</v>
      </c>
      <c r="I12969">
        <v>2015</v>
      </c>
      <c r="J12969">
        <v>488.98399999999998</v>
      </c>
    </row>
    <row r="12970" spans="1:10" x14ac:dyDescent="0.25">
      <c r="A12970" t="s">
        <v>225</v>
      </c>
      <c r="B12970" t="s">
        <v>79</v>
      </c>
      <c r="C12970" t="s">
        <v>35</v>
      </c>
      <c r="D12970" t="s">
        <v>243</v>
      </c>
      <c r="E12970" t="s">
        <v>242</v>
      </c>
      <c r="F12970">
        <v>109</v>
      </c>
      <c r="G12970" t="s">
        <v>342</v>
      </c>
      <c r="H12970" t="s">
        <v>84</v>
      </c>
      <c r="I12970">
        <v>2014</v>
      </c>
      <c r="J12970">
        <v>1073.0999999999999</v>
      </c>
    </row>
    <row r="12971" spans="1:10" x14ac:dyDescent="0.25">
      <c r="A12971" t="s">
        <v>225</v>
      </c>
      <c r="B12971" t="s">
        <v>79</v>
      </c>
      <c r="C12971" t="s">
        <v>35</v>
      </c>
      <c r="D12971" t="s">
        <v>243</v>
      </c>
      <c r="E12971" t="s">
        <v>242</v>
      </c>
      <c r="F12971">
        <v>108</v>
      </c>
      <c r="G12971" t="s">
        <v>83</v>
      </c>
      <c r="H12971" t="s">
        <v>84</v>
      </c>
      <c r="I12971">
        <v>2014</v>
      </c>
      <c r="J12971">
        <v>7.9059900000000001</v>
      </c>
    </row>
    <row r="12972" spans="1:10" x14ac:dyDescent="0.25">
      <c r="A12972" t="s">
        <v>227</v>
      </c>
      <c r="B12972" t="s">
        <v>79</v>
      </c>
      <c r="C12972" t="s">
        <v>35</v>
      </c>
      <c r="D12972" t="s">
        <v>322</v>
      </c>
      <c r="E12972" t="s">
        <v>321</v>
      </c>
      <c r="F12972">
        <v>109</v>
      </c>
      <c r="G12972" t="s">
        <v>342</v>
      </c>
      <c r="H12972" t="s">
        <v>84</v>
      </c>
      <c r="I12972">
        <v>1990</v>
      </c>
      <c r="J12972">
        <v>525.84500000000003</v>
      </c>
    </row>
    <row r="12973" spans="1:10" x14ac:dyDescent="0.25">
      <c r="A12973" t="s">
        <v>224</v>
      </c>
      <c r="B12973" t="s">
        <v>79</v>
      </c>
      <c r="C12973" t="s">
        <v>35</v>
      </c>
      <c r="D12973" t="s">
        <v>245</v>
      </c>
      <c r="E12973" t="s">
        <v>244</v>
      </c>
      <c r="F12973">
        <v>110</v>
      </c>
      <c r="G12973" t="s">
        <v>344</v>
      </c>
      <c r="H12973" t="s">
        <v>84</v>
      </c>
      <c r="I12973">
        <v>2005</v>
      </c>
      <c r="J12973">
        <v>0.61644900000000002</v>
      </c>
    </row>
    <row r="12974" spans="1:10" x14ac:dyDescent="0.25">
      <c r="A12974" t="s">
        <v>224</v>
      </c>
      <c r="B12974" t="s">
        <v>79</v>
      </c>
      <c r="C12974" t="s">
        <v>35</v>
      </c>
      <c r="D12974" t="s">
        <v>243</v>
      </c>
      <c r="E12974" t="s">
        <v>242</v>
      </c>
      <c r="F12974">
        <v>104</v>
      </c>
      <c r="G12974" t="s">
        <v>340</v>
      </c>
      <c r="H12974" t="s">
        <v>84</v>
      </c>
      <c r="I12974">
        <v>2010</v>
      </c>
      <c r="J12974">
        <v>0.71167000000000002</v>
      </c>
    </row>
    <row r="12975" spans="1:10" x14ac:dyDescent="0.25">
      <c r="A12975" t="s">
        <v>225</v>
      </c>
      <c r="B12975" t="s">
        <v>80</v>
      </c>
      <c r="C12975" t="s">
        <v>37</v>
      </c>
      <c r="D12975">
        <v>120106</v>
      </c>
      <c r="E12975" t="s">
        <v>269</v>
      </c>
      <c r="F12975">
        <v>115</v>
      </c>
      <c r="G12975" t="s">
        <v>341</v>
      </c>
      <c r="H12975" t="s">
        <v>84</v>
      </c>
      <c r="I12975">
        <v>1995</v>
      </c>
      <c r="J12975">
        <v>0.536026</v>
      </c>
    </row>
    <row r="12976" spans="1:10" x14ac:dyDescent="0.25">
      <c r="A12976" t="s">
        <v>225</v>
      </c>
      <c r="B12976" t="s">
        <v>80</v>
      </c>
      <c r="C12976" t="s">
        <v>37</v>
      </c>
      <c r="D12976">
        <v>120219</v>
      </c>
      <c r="E12976" t="s">
        <v>261</v>
      </c>
      <c r="F12976">
        <v>120</v>
      </c>
      <c r="G12976" t="s">
        <v>332</v>
      </c>
      <c r="H12976" t="s">
        <v>84</v>
      </c>
      <c r="I12976">
        <v>1995</v>
      </c>
      <c r="J12976">
        <v>6.1786899999999996</v>
      </c>
    </row>
    <row r="12977" spans="1:10" x14ac:dyDescent="0.25">
      <c r="A12977" t="s">
        <v>225</v>
      </c>
      <c r="B12977" t="s">
        <v>80</v>
      </c>
      <c r="C12977" t="s">
        <v>37</v>
      </c>
      <c r="D12977">
        <v>120213</v>
      </c>
      <c r="E12977" t="s">
        <v>265</v>
      </c>
      <c r="F12977">
        <v>104</v>
      </c>
      <c r="G12977" t="s">
        <v>340</v>
      </c>
      <c r="H12977" t="s">
        <v>84</v>
      </c>
      <c r="I12977">
        <v>1995</v>
      </c>
      <c r="J12977">
        <v>1.8519899999999999E-2</v>
      </c>
    </row>
    <row r="12978" spans="1:10" x14ac:dyDescent="0.25">
      <c r="A12978" t="s">
        <v>225</v>
      </c>
      <c r="B12978" t="s">
        <v>80</v>
      </c>
      <c r="C12978" t="s">
        <v>37</v>
      </c>
      <c r="D12978">
        <v>120216</v>
      </c>
      <c r="E12978" t="s">
        <v>263</v>
      </c>
      <c r="F12978">
        <v>111</v>
      </c>
      <c r="G12978" t="s">
        <v>333</v>
      </c>
      <c r="H12978" t="s">
        <v>84</v>
      </c>
      <c r="I12978">
        <v>1995</v>
      </c>
      <c r="J12978">
        <v>8.07147E-2</v>
      </c>
    </row>
    <row r="12979" spans="1:10" x14ac:dyDescent="0.25">
      <c r="A12979" t="s">
        <v>225</v>
      </c>
      <c r="B12979" t="s">
        <v>80</v>
      </c>
      <c r="C12979" t="s">
        <v>37</v>
      </c>
      <c r="D12979">
        <v>120303</v>
      </c>
      <c r="E12979" t="s">
        <v>259</v>
      </c>
      <c r="F12979">
        <v>103</v>
      </c>
      <c r="G12979" t="s">
        <v>82</v>
      </c>
      <c r="H12979" t="s">
        <v>84</v>
      </c>
      <c r="I12979">
        <v>1995</v>
      </c>
      <c r="J12979">
        <v>6.3031000000000003E-4</v>
      </c>
    </row>
    <row r="12980" spans="1:10" x14ac:dyDescent="0.25">
      <c r="A12980" t="s">
        <v>225</v>
      </c>
      <c r="B12980" t="s">
        <v>80</v>
      </c>
      <c r="C12980" t="s">
        <v>37</v>
      </c>
      <c r="D12980">
        <v>150103</v>
      </c>
      <c r="E12980" t="s">
        <v>287</v>
      </c>
      <c r="F12980">
        <v>111</v>
      </c>
      <c r="G12980" t="s">
        <v>333</v>
      </c>
      <c r="H12980" t="s">
        <v>84</v>
      </c>
      <c r="I12980">
        <v>1995</v>
      </c>
      <c r="J12980">
        <v>6.17821E-3</v>
      </c>
    </row>
    <row r="12981" spans="1:10" x14ac:dyDescent="0.25">
      <c r="A12981" t="s">
        <v>226</v>
      </c>
      <c r="B12981" t="s">
        <v>80</v>
      </c>
      <c r="C12981" t="s">
        <v>37</v>
      </c>
      <c r="D12981">
        <v>150103</v>
      </c>
      <c r="E12981" t="s">
        <v>287</v>
      </c>
      <c r="F12981">
        <v>109</v>
      </c>
      <c r="G12981" t="s">
        <v>342</v>
      </c>
      <c r="H12981" t="s">
        <v>84</v>
      </c>
      <c r="I12981">
        <v>2010</v>
      </c>
      <c r="J12981">
        <v>1.56886E-2</v>
      </c>
    </row>
    <row r="12982" spans="1:10" x14ac:dyDescent="0.25">
      <c r="A12982" t="s">
        <v>226</v>
      </c>
      <c r="B12982" t="s">
        <v>80</v>
      </c>
      <c r="C12982" t="s">
        <v>37</v>
      </c>
      <c r="D12982">
        <v>150103</v>
      </c>
      <c r="E12982" t="s">
        <v>287</v>
      </c>
      <c r="F12982">
        <v>104</v>
      </c>
      <c r="G12982" t="s">
        <v>340</v>
      </c>
      <c r="H12982" t="s">
        <v>84</v>
      </c>
      <c r="I12982">
        <v>2010</v>
      </c>
      <c r="J12982">
        <v>3.0170300000000001E-4</v>
      </c>
    </row>
    <row r="12983" spans="1:10" x14ac:dyDescent="0.25">
      <c r="A12983" t="s">
        <v>226</v>
      </c>
      <c r="B12983" t="s">
        <v>80</v>
      </c>
      <c r="C12983" t="s">
        <v>37</v>
      </c>
      <c r="D12983">
        <v>130106</v>
      </c>
      <c r="E12983" t="s">
        <v>345</v>
      </c>
      <c r="F12983">
        <v>104</v>
      </c>
      <c r="G12983" t="s">
        <v>340</v>
      </c>
      <c r="H12983" t="s">
        <v>84</v>
      </c>
      <c r="I12983">
        <v>2010</v>
      </c>
      <c r="J12983">
        <v>1.5233E-3</v>
      </c>
    </row>
    <row r="12984" spans="1:10" x14ac:dyDescent="0.25">
      <c r="A12984" t="s">
        <v>226</v>
      </c>
      <c r="B12984" t="s">
        <v>80</v>
      </c>
      <c r="C12984" t="s">
        <v>37</v>
      </c>
      <c r="D12984">
        <v>120106</v>
      </c>
      <c r="E12984" t="s">
        <v>269</v>
      </c>
      <c r="F12984">
        <v>120</v>
      </c>
      <c r="G12984" t="s">
        <v>332</v>
      </c>
      <c r="H12984" t="s">
        <v>84</v>
      </c>
      <c r="I12984">
        <v>2010</v>
      </c>
      <c r="J12984">
        <v>93.127099999999999</v>
      </c>
    </row>
    <row r="12985" spans="1:10" x14ac:dyDescent="0.25">
      <c r="A12985" t="s">
        <v>224</v>
      </c>
      <c r="B12985" t="s">
        <v>75</v>
      </c>
      <c r="C12985" t="s">
        <v>31</v>
      </c>
      <c r="D12985" t="s">
        <v>237</v>
      </c>
      <c r="E12985" t="s">
        <v>236</v>
      </c>
      <c r="F12985">
        <v>115</v>
      </c>
      <c r="G12985" t="s">
        <v>341</v>
      </c>
      <c r="H12985" t="s">
        <v>84</v>
      </c>
      <c r="I12985">
        <v>1990</v>
      </c>
      <c r="J12985">
        <v>93.779899999999998</v>
      </c>
    </row>
    <row r="12986" spans="1:10" x14ac:dyDescent="0.25">
      <c r="A12986" t="s">
        <v>224</v>
      </c>
      <c r="B12986" t="s">
        <v>202</v>
      </c>
      <c r="C12986" t="s">
        <v>199</v>
      </c>
      <c r="D12986" t="s">
        <v>381</v>
      </c>
      <c r="E12986" t="s">
        <v>380</v>
      </c>
      <c r="F12986">
        <v>104</v>
      </c>
      <c r="G12986" t="s">
        <v>340</v>
      </c>
      <c r="H12986" t="s">
        <v>84</v>
      </c>
      <c r="I12986">
        <v>1995</v>
      </c>
      <c r="J12986">
        <v>3.2979599999999998</v>
      </c>
    </row>
    <row r="12987" spans="1:10" x14ac:dyDescent="0.25">
      <c r="A12987" t="s">
        <v>227</v>
      </c>
      <c r="B12987" t="s">
        <v>80</v>
      </c>
      <c r="C12987" t="s">
        <v>37</v>
      </c>
      <c r="D12987">
        <v>120302</v>
      </c>
      <c r="E12987" t="s">
        <v>260</v>
      </c>
      <c r="F12987">
        <v>111</v>
      </c>
      <c r="G12987" t="s">
        <v>333</v>
      </c>
      <c r="H12987" t="s">
        <v>84</v>
      </c>
      <c r="I12987">
        <v>2014</v>
      </c>
      <c r="J12987">
        <v>3.3072699999999997E-2</v>
      </c>
    </row>
    <row r="12988" spans="1:10" x14ac:dyDescent="0.25">
      <c r="A12988" t="s">
        <v>227</v>
      </c>
      <c r="B12988" t="s">
        <v>80</v>
      </c>
      <c r="C12988" t="s">
        <v>37</v>
      </c>
      <c r="D12988">
        <v>120105</v>
      </c>
      <c r="E12988" t="s">
        <v>270</v>
      </c>
      <c r="F12988">
        <v>111</v>
      </c>
      <c r="G12988" t="s">
        <v>333</v>
      </c>
      <c r="H12988" t="s">
        <v>84</v>
      </c>
      <c r="I12988">
        <v>2014</v>
      </c>
      <c r="J12988">
        <v>3.1646899999999998</v>
      </c>
    </row>
    <row r="12989" spans="1:10" x14ac:dyDescent="0.25">
      <c r="A12989" t="s">
        <v>229</v>
      </c>
      <c r="B12989" t="s">
        <v>80</v>
      </c>
      <c r="C12989" t="s">
        <v>37</v>
      </c>
      <c r="D12989">
        <v>130212</v>
      </c>
      <c r="E12989" t="s">
        <v>388</v>
      </c>
      <c r="F12989">
        <v>114</v>
      </c>
      <c r="G12989" t="s">
        <v>335</v>
      </c>
      <c r="H12989" t="s">
        <v>84</v>
      </c>
      <c r="I12989">
        <v>2010</v>
      </c>
      <c r="J12989">
        <v>5.3324299999999998E-2</v>
      </c>
    </row>
    <row r="12990" spans="1:10" x14ac:dyDescent="0.25">
      <c r="A12990" t="s">
        <v>224</v>
      </c>
      <c r="B12990" t="s">
        <v>75</v>
      </c>
      <c r="C12990" t="s">
        <v>31</v>
      </c>
      <c r="D12990" t="s">
        <v>237</v>
      </c>
      <c r="E12990" t="s">
        <v>236</v>
      </c>
      <c r="F12990">
        <v>109</v>
      </c>
      <c r="G12990" t="s">
        <v>342</v>
      </c>
      <c r="H12990" t="s">
        <v>84</v>
      </c>
      <c r="I12990">
        <v>2005</v>
      </c>
      <c r="J12990">
        <v>1780.57</v>
      </c>
    </row>
    <row r="12991" spans="1:10" x14ac:dyDescent="0.25">
      <c r="A12991" t="s">
        <v>225</v>
      </c>
      <c r="B12991" t="s">
        <v>80</v>
      </c>
      <c r="C12991" t="s">
        <v>37</v>
      </c>
      <c r="D12991">
        <v>130216</v>
      </c>
      <c r="E12991" t="s">
        <v>355</v>
      </c>
      <c r="F12991">
        <v>120</v>
      </c>
      <c r="G12991" t="s">
        <v>332</v>
      </c>
      <c r="H12991" t="s">
        <v>84</v>
      </c>
      <c r="I12991">
        <v>1990</v>
      </c>
      <c r="J12991">
        <v>0.15299599999999999</v>
      </c>
    </row>
    <row r="12992" spans="1:10" x14ac:dyDescent="0.25">
      <c r="A12992" t="s">
        <v>225</v>
      </c>
      <c r="B12992" t="s">
        <v>80</v>
      </c>
      <c r="C12992" t="s">
        <v>37</v>
      </c>
      <c r="D12992">
        <v>130113</v>
      </c>
      <c r="E12992" t="s">
        <v>339</v>
      </c>
      <c r="F12992">
        <v>109</v>
      </c>
      <c r="G12992" t="s">
        <v>342</v>
      </c>
      <c r="H12992" t="s">
        <v>84</v>
      </c>
      <c r="I12992">
        <v>1990</v>
      </c>
      <c r="J12992">
        <v>2.99831</v>
      </c>
    </row>
    <row r="12993" spans="1:10" x14ac:dyDescent="0.25">
      <c r="A12993" t="s">
        <v>225</v>
      </c>
      <c r="B12993" t="s">
        <v>80</v>
      </c>
      <c r="C12993" t="s">
        <v>37</v>
      </c>
      <c r="D12993">
        <v>130303</v>
      </c>
      <c r="E12993" t="s">
        <v>351</v>
      </c>
      <c r="F12993">
        <v>120</v>
      </c>
      <c r="G12993" t="s">
        <v>332</v>
      </c>
      <c r="H12993" t="s">
        <v>84</v>
      </c>
      <c r="I12993">
        <v>1990</v>
      </c>
      <c r="J12993">
        <v>6.2151999999999999E-2</v>
      </c>
    </row>
    <row r="12994" spans="1:10" x14ac:dyDescent="0.25">
      <c r="A12994" t="s">
        <v>225</v>
      </c>
      <c r="B12994" t="s">
        <v>80</v>
      </c>
      <c r="C12994" t="s">
        <v>37</v>
      </c>
      <c r="D12994">
        <v>120106</v>
      </c>
      <c r="E12994" t="s">
        <v>269</v>
      </c>
      <c r="F12994">
        <v>115</v>
      </c>
      <c r="G12994" t="s">
        <v>341</v>
      </c>
      <c r="H12994" t="s">
        <v>84</v>
      </c>
      <c r="I12994">
        <v>1990</v>
      </c>
      <c r="J12994">
        <v>0.57588600000000001</v>
      </c>
    </row>
    <row r="12995" spans="1:10" x14ac:dyDescent="0.25">
      <c r="A12995" t="s">
        <v>225</v>
      </c>
      <c r="B12995" t="s">
        <v>80</v>
      </c>
      <c r="C12995" t="s">
        <v>37</v>
      </c>
      <c r="D12995">
        <v>120106</v>
      </c>
      <c r="E12995" t="s">
        <v>269</v>
      </c>
      <c r="F12995">
        <v>103</v>
      </c>
      <c r="G12995" t="s">
        <v>82</v>
      </c>
      <c r="H12995" t="s">
        <v>84</v>
      </c>
      <c r="I12995">
        <v>1990</v>
      </c>
      <c r="J12995">
        <v>5.7588599999999997E-2</v>
      </c>
    </row>
    <row r="12996" spans="1:10" x14ac:dyDescent="0.25">
      <c r="A12996" t="s">
        <v>225</v>
      </c>
      <c r="B12996" t="s">
        <v>80</v>
      </c>
      <c r="C12996" t="s">
        <v>37</v>
      </c>
      <c r="D12996">
        <v>120212</v>
      </c>
      <c r="E12996" t="s">
        <v>266</v>
      </c>
      <c r="F12996">
        <v>120</v>
      </c>
      <c r="G12996" t="s">
        <v>332</v>
      </c>
      <c r="H12996" t="s">
        <v>84</v>
      </c>
      <c r="I12996">
        <v>1990</v>
      </c>
      <c r="J12996">
        <v>507.85500000000002</v>
      </c>
    </row>
    <row r="12997" spans="1:10" x14ac:dyDescent="0.25">
      <c r="A12997" t="s">
        <v>229</v>
      </c>
      <c r="B12997" t="s">
        <v>80</v>
      </c>
      <c r="C12997" t="s">
        <v>37</v>
      </c>
      <c r="D12997">
        <v>130302</v>
      </c>
      <c r="E12997" t="s">
        <v>336</v>
      </c>
      <c r="F12997">
        <v>109</v>
      </c>
      <c r="G12997" t="s">
        <v>342</v>
      </c>
      <c r="H12997" t="s">
        <v>84</v>
      </c>
      <c r="I12997">
        <v>2000</v>
      </c>
      <c r="J12997">
        <v>8.7633100000000005E-2</v>
      </c>
    </row>
    <row r="12998" spans="1:10" x14ac:dyDescent="0.25">
      <c r="A12998" t="s">
        <v>224</v>
      </c>
      <c r="B12998" t="s">
        <v>80</v>
      </c>
      <c r="C12998" t="s">
        <v>37</v>
      </c>
      <c r="D12998">
        <v>120302</v>
      </c>
      <c r="E12998" t="s">
        <v>260</v>
      </c>
      <c r="F12998">
        <v>103</v>
      </c>
      <c r="G12998" t="s">
        <v>82</v>
      </c>
      <c r="H12998" t="s">
        <v>84</v>
      </c>
      <c r="I12998">
        <v>2000</v>
      </c>
      <c r="J12998">
        <v>3.2627599999999999E-5</v>
      </c>
    </row>
    <row r="12999" spans="1:10" x14ac:dyDescent="0.25">
      <c r="A12999" t="s">
        <v>227</v>
      </c>
      <c r="B12999" t="s">
        <v>80</v>
      </c>
      <c r="C12999" t="s">
        <v>37</v>
      </c>
      <c r="D12999">
        <v>120212</v>
      </c>
      <c r="E12999" t="s">
        <v>266</v>
      </c>
      <c r="F12999">
        <v>109</v>
      </c>
      <c r="G12999" t="s">
        <v>342</v>
      </c>
      <c r="H12999" t="s">
        <v>84</v>
      </c>
      <c r="I12999">
        <v>2000</v>
      </c>
      <c r="J12999">
        <v>2.7362299999999999</v>
      </c>
    </row>
    <row r="13000" spans="1:10" x14ac:dyDescent="0.25">
      <c r="A13000" t="s">
        <v>224</v>
      </c>
      <c r="B13000" t="s">
        <v>80</v>
      </c>
      <c r="C13000" t="s">
        <v>37</v>
      </c>
      <c r="D13000">
        <v>120215</v>
      </c>
      <c r="E13000" t="s">
        <v>264</v>
      </c>
      <c r="F13000">
        <v>104</v>
      </c>
      <c r="G13000" t="s">
        <v>340</v>
      </c>
      <c r="H13000" t="s">
        <v>84</v>
      </c>
      <c r="I13000">
        <v>2000</v>
      </c>
      <c r="J13000">
        <v>3.0430700000000002E-6</v>
      </c>
    </row>
    <row r="13001" spans="1:10" x14ac:dyDescent="0.25">
      <c r="A13001" t="s">
        <v>224</v>
      </c>
      <c r="B13001" t="s">
        <v>80</v>
      </c>
      <c r="C13001" t="s">
        <v>37</v>
      </c>
      <c r="D13001">
        <v>130112</v>
      </c>
      <c r="E13001" t="s">
        <v>349</v>
      </c>
      <c r="F13001">
        <v>104</v>
      </c>
      <c r="G13001" t="s">
        <v>340</v>
      </c>
      <c r="H13001" t="s">
        <v>84</v>
      </c>
      <c r="I13001">
        <v>2000</v>
      </c>
      <c r="J13001">
        <v>4.88772E-5</v>
      </c>
    </row>
    <row r="13002" spans="1:10" x14ac:dyDescent="0.25">
      <c r="A13002" t="s">
        <v>224</v>
      </c>
      <c r="B13002" t="s">
        <v>80</v>
      </c>
      <c r="C13002" t="s">
        <v>37</v>
      </c>
      <c r="D13002">
        <v>120302</v>
      </c>
      <c r="E13002" t="s">
        <v>260</v>
      </c>
      <c r="F13002">
        <v>114</v>
      </c>
      <c r="G13002" t="s">
        <v>335</v>
      </c>
      <c r="H13002" t="s">
        <v>84</v>
      </c>
      <c r="I13002">
        <v>2000</v>
      </c>
      <c r="J13002">
        <v>1.63138E-3</v>
      </c>
    </row>
    <row r="13003" spans="1:10" x14ac:dyDescent="0.25">
      <c r="A13003" t="s">
        <v>227</v>
      </c>
      <c r="B13003" t="s">
        <v>202</v>
      </c>
      <c r="C13003" t="s">
        <v>200</v>
      </c>
      <c r="D13003">
        <v>411900</v>
      </c>
      <c r="E13003" t="s">
        <v>353</v>
      </c>
      <c r="F13003">
        <v>120</v>
      </c>
      <c r="G13003" t="s">
        <v>332</v>
      </c>
      <c r="H13003" t="s">
        <v>84</v>
      </c>
      <c r="I13003">
        <v>2010</v>
      </c>
      <c r="J13003">
        <v>748.07500000000005</v>
      </c>
    </row>
    <row r="13004" spans="1:10" x14ac:dyDescent="0.25">
      <c r="A13004" t="s">
        <v>226</v>
      </c>
      <c r="B13004" t="s">
        <v>79</v>
      </c>
      <c r="C13004" t="s">
        <v>35</v>
      </c>
      <c r="D13004" t="s">
        <v>243</v>
      </c>
      <c r="E13004" t="s">
        <v>242</v>
      </c>
      <c r="F13004">
        <v>103</v>
      </c>
      <c r="G13004" t="s">
        <v>82</v>
      </c>
      <c r="H13004" t="s">
        <v>84</v>
      </c>
      <c r="I13004">
        <v>2000</v>
      </c>
      <c r="J13004">
        <v>15.153700000000001</v>
      </c>
    </row>
    <row r="13005" spans="1:10" x14ac:dyDescent="0.25">
      <c r="A13005" t="s">
        <v>223</v>
      </c>
      <c r="B13005" t="s">
        <v>79</v>
      </c>
      <c r="C13005" t="s">
        <v>35</v>
      </c>
      <c r="D13005" t="s">
        <v>243</v>
      </c>
      <c r="E13005" t="s">
        <v>242</v>
      </c>
      <c r="F13005">
        <v>109</v>
      </c>
      <c r="G13005" t="s">
        <v>342</v>
      </c>
      <c r="H13005" t="s">
        <v>84</v>
      </c>
      <c r="I13005">
        <v>2000</v>
      </c>
      <c r="J13005">
        <v>200.40799999999999</v>
      </c>
    </row>
    <row r="13006" spans="1:10" x14ac:dyDescent="0.25">
      <c r="A13006" t="s">
        <v>227</v>
      </c>
      <c r="B13006" t="s">
        <v>204</v>
      </c>
      <c r="C13006" t="s">
        <v>203</v>
      </c>
      <c r="D13006" t="s">
        <v>442</v>
      </c>
      <c r="E13006" t="s">
        <v>441</v>
      </c>
      <c r="F13006">
        <v>103</v>
      </c>
      <c r="G13006" t="s">
        <v>82</v>
      </c>
      <c r="H13006" t="s">
        <v>84</v>
      </c>
      <c r="I13006">
        <v>2015</v>
      </c>
      <c r="J13006">
        <v>0.2</v>
      </c>
    </row>
    <row r="13007" spans="1:10" x14ac:dyDescent="0.25">
      <c r="A13007" t="s">
        <v>227</v>
      </c>
      <c r="B13007" t="s">
        <v>202</v>
      </c>
      <c r="C13007" t="s">
        <v>199</v>
      </c>
      <c r="D13007" t="s">
        <v>381</v>
      </c>
      <c r="E13007" t="s">
        <v>380</v>
      </c>
      <c r="F13007">
        <v>111</v>
      </c>
      <c r="G13007" t="s">
        <v>333</v>
      </c>
      <c r="H13007" t="s">
        <v>84</v>
      </c>
      <c r="I13007">
        <v>2000</v>
      </c>
      <c r="J13007">
        <v>905.34199999999998</v>
      </c>
    </row>
    <row r="13008" spans="1:10" x14ac:dyDescent="0.25">
      <c r="A13008" t="s">
        <v>224</v>
      </c>
      <c r="B13008" t="s">
        <v>80</v>
      </c>
      <c r="C13008" t="s">
        <v>37</v>
      </c>
      <c r="D13008">
        <v>130303</v>
      </c>
      <c r="E13008" t="s">
        <v>351</v>
      </c>
      <c r="F13008">
        <v>104</v>
      </c>
      <c r="G13008" t="s">
        <v>340</v>
      </c>
      <c r="H13008" t="s">
        <v>84</v>
      </c>
      <c r="I13008">
        <v>2014</v>
      </c>
      <c r="J13008">
        <v>1.8311599999999999E-5</v>
      </c>
    </row>
    <row r="13009" spans="1:10" x14ac:dyDescent="0.25">
      <c r="A13009" t="s">
        <v>224</v>
      </c>
      <c r="B13009" t="s">
        <v>80</v>
      </c>
      <c r="C13009" t="s">
        <v>37</v>
      </c>
      <c r="D13009">
        <v>120113</v>
      </c>
      <c r="E13009" t="s">
        <v>267</v>
      </c>
      <c r="F13009">
        <v>103</v>
      </c>
      <c r="G13009" t="s">
        <v>82</v>
      </c>
      <c r="H13009" t="s">
        <v>84</v>
      </c>
      <c r="I13009">
        <v>2014</v>
      </c>
      <c r="J13009">
        <v>1.94345E-3</v>
      </c>
    </row>
    <row r="13010" spans="1:10" x14ac:dyDescent="0.25">
      <c r="A13010" t="s">
        <v>224</v>
      </c>
      <c r="B13010" t="s">
        <v>80</v>
      </c>
      <c r="C13010" t="s">
        <v>37</v>
      </c>
      <c r="D13010">
        <v>120113</v>
      </c>
      <c r="E13010" t="s">
        <v>267</v>
      </c>
      <c r="F13010">
        <v>111</v>
      </c>
      <c r="G13010" t="s">
        <v>333</v>
      </c>
      <c r="H13010" t="s">
        <v>84</v>
      </c>
      <c r="I13010">
        <v>2014</v>
      </c>
      <c r="J13010">
        <v>0.19434499999999999</v>
      </c>
    </row>
    <row r="13011" spans="1:10" x14ac:dyDescent="0.25">
      <c r="A13011" t="s">
        <v>223</v>
      </c>
      <c r="B13011" t="s">
        <v>80</v>
      </c>
      <c r="C13011" t="s">
        <v>37</v>
      </c>
      <c r="D13011">
        <v>120218</v>
      </c>
      <c r="E13011" t="s">
        <v>262</v>
      </c>
      <c r="F13011">
        <v>109</v>
      </c>
      <c r="G13011" t="s">
        <v>342</v>
      </c>
      <c r="H13011" t="s">
        <v>84</v>
      </c>
      <c r="I13011">
        <v>2000</v>
      </c>
      <c r="J13011">
        <v>1.91749E-3</v>
      </c>
    </row>
    <row r="13012" spans="1:10" x14ac:dyDescent="0.25">
      <c r="A13012" t="s">
        <v>229</v>
      </c>
      <c r="B13012" t="s">
        <v>74</v>
      </c>
      <c r="C13012" t="s">
        <v>208</v>
      </c>
      <c r="D13012">
        <v>500600</v>
      </c>
      <c r="E13012" t="s">
        <v>398</v>
      </c>
      <c r="F13012">
        <v>111</v>
      </c>
      <c r="G13012" t="s">
        <v>333</v>
      </c>
      <c r="H13012" t="s">
        <v>84</v>
      </c>
      <c r="I13012">
        <v>2005</v>
      </c>
      <c r="J13012">
        <v>3140.04</v>
      </c>
    </row>
    <row r="13013" spans="1:10" x14ac:dyDescent="0.25">
      <c r="A13013" t="s">
        <v>227</v>
      </c>
      <c r="B13013" t="s">
        <v>80</v>
      </c>
      <c r="C13013" t="s">
        <v>37</v>
      </c>
      <c r="D13013">
        <v>120112</v>
      </c>
      <c r="E13013" t="s">
        <v>268</v>
      </c>
      <c r="F13013">
        <v>120</v>
      </c>
      <c r="G13013" t="s">
        <v>332</v>
      </c>
      <c r="H13013" t="s">
        <v>84</v>
      </c>
      <c r="I13013">
        <v>2010</v>
      </c>
      <c r="J13013">
        <v>98.590299999999999</v>
      </c>
    </row>
    <row r="13014" spans="1:10" x14ac:dyDescent="0.25">
      <c r="A13014" t="s">
        <v>227</v>
      </c>
      <c r="B13014" t="s">
        <v>80</v>
      </c>
      <c r="C13014" t="s">
        <v>37</v>
      </c>
      <c r="D13014">
        <v>130215</v>
      </c>
      <c r="E13014" t="s">
        <v>384</v>
      </c>
      <c r="F13014">
        <v>111</v>
      </c>
      <c r="G13014" t="s">
        <v>333</v>
      </c>
      <c r="H13014" t="s">
        <v>84</v>
      </c>
      <c r="I13014">
        <v>2010</v>
      </c>
      <c r="J13014">
        <v>8.7160100000000006E-5</v>
      </c>
    </row>
    <row r="13015" spans="1:10" x14ac:dyDescent="0.25">
      <c r="A13015" t="s">
        <v>229</v>
      </c>
      <c r="B13015" t="s">
        <v>202</v>
      </c>
      <c r="C13015" t="s">
        <v>199</v>
      </c>
      <c r="D13015" t="s">
        <v>381</v>
      </c>
      <c r="E13015" t="s">
        <v>380</v>
      </c>
      <c r="F13015">
        <v>104</v>
      </c>
      <c r="G13015" t="s">
        <v>340</v>
      </c>
      <c r="H13015" t="s">
        <v>84</v>
      </c>
      <c r="I13015">
        <v>2000</v>
      </c>
      <c r="J13015">
        <v>249.25</v>
      </c>
    </row>
    <row r="13016" spans="1:10" x14ac:dyDescent="0.25">
      <c r="A13016" t="s">
        <v>225</v>
      </c>
      <c r="B13016" t="s">
        <v>79</v>
      </c>
      <c r="C13016" t="s">
        <v>35</v>
      </c>
      <c r="D13016" t="s">
        <v>322</v>
      </c>
      <c r="E13016" t="s">
        <v>321</v>
      </c>
      <c r="F13016">
        <v>104</v>
      </c>
      <c r="G13016" t="s">
        <v>340</v>
      </c>
      <c r="H13016" t="s">
        <v>84</v>
      </c>
      <c r="I13016">
        <v>1995</v>
      </c>
      <c r="J13016">
        <v>1.0053099999999999</v>
      </c>
    </row>
    <row r="13017" spans="1:10" x14ac:dyDescent="0.25">
      <c r="A13017" t="s">
        <v>225</v>
      </c>
      <c r="B13017" t="s">
        <v>79</v>
      </c>
      <c r="C13017" t="s">
        <v>35</v>
      </c>
      <c r="D13017" t="s">
        <v>322</v>
      </c>
      <c r="E13017" t="s">
        <v>321</v>
      </c>
      <c r="F13017">
        <v>120</v>
      </c>
      <c r="G13017" t="s">
        <v>332</v>
      </c>
      <c r="H13017" t="s">
        <v>84</v>
      </c>
      <c r="I13017">
        <v>1990</v>
      </c>
      <c r="J13017">
        <v>929.43200000000002</v>
      </c>
    </row>
    <row r="13018" spans="1:10" x14ac:dyDescent="0.25">
      <c r="A13018" t="s">
        <v>224</v>
      </c>
      <c r="B13018" t="s">
        <v>79</v>
      </c>
      <c r="C13018" t="s">
        <v>35</v>
      </c>
      <c r="D13018" t="s">
        <v>322</v>
      </c>
      <c r="E13018" t="s">
        <v>321</v>
      </c>
      <c r="F13018">
        <v>109</v>
      </c>
      <c r="G13018" t="s">
        <v>342</v>
      </c>
      <c r="H13018" t="s">
        <v>84</v>
      </c>
      <c r="I13018">
        <v>1990</v>
      </c>
      <c r="J13018">
        <v>353.70699999999999</v>
      </c>
    </row>
    <row r="13019" spans="1:10" x14ac:dyDescent="0.25">
      <c r="A13019" t="s">
        <v>226</v>
      </c>
      <c r="B13019" t="s">
        <v>80</v>
      </c>
      <c r="C13019" t="s">
        <v>37</v>
      </c>
      <c r="D13019">
        <v>120218</v>
      </c>
      <c r="E13019" t="s">
        <v>262</v>
      </c>
      <c r="F13019">
        <v>111</v>
      </c>
      <c r="G13019" t="s">
        <v>333</v>
      </c>
      <c r="H13019" t="s">
        <v>84</v>
      </c>
      <c r="I13019">
        <v>2010</v>
      </c>
      <c r="J13019">
        <v>1.0359499999999999E-3</v>
      </c>
    </row>
    <row r="13020" spans="1:10" x14ac:dyDescent="0.25">
      <c r="A13020" t="s">
        <v>226</v>
      </c>
      <c r="B13020" t="s">
        <v>80</v>
      </c>
      <c r="C13020" t="s">
        <v>37</v>
      </c>
      <c r="D13020">
        <v>130212</v>
      </c>
      <c r="E13020" t="s">
        <v>388</v>
      </c>
      <c r="F13020">
        <v>114</v>
      </c>
      <c r="G13020" t="s">
        <v>335</v>
      </c>
      <c r="H13020" t="s">
        <v>84</v>
      </c>
      <c r="I13020">
        <v>2010</v>
      </c>
      <c r="J13020">
        <v>4.9256999999999999E-3</v>
      </c>
    </row>
    <row r="13021" spans="1:10" x14ac:dyDescent="0.25">
      <c r="A13021" t="s">
        <v>227</v>
      </c>
      <c r="B13021" t="s">
        <v>80</v>
      </c>
      <c r="C13021" t="s">
        <v>37</v>
      </c>
      <c r="D13021">
        <v>120218</v>
      </c>
      <c r="E13021" t="s">
        <v>262</v>
      </c>
      <c r="F13021">
        <v>109</v>
      </c>
      <c r="G13021" t="s">
        <v>342</v>
      </c>
      <c r="H13021" t="s">
        <v>84</v>
      </c>
      <c r="I13021">
        <v>1995</v>
      </c>
      <c r="J13021">
        <v>3.3882900000000001E-2</v>
      </c>
    </row>
    <row r="13022" spans="1:10" x14ac:dyDescent="0.25">
      <c r="A13022" t="s">
        <v>227</v>
      </c>
      <c r="B13022" t="s">
        <v>80</v>
      </c>
      <c r="C13022" t="s">
        <v>37</v>
      </c>
      <c r="D13022">
        <v>130212</v>
      </c>
      <c r="E13022" t="s">
        <v>388</v>
      </c>
      <c r="F13022">
        <v>114</v>
      </c>
      <c r="G13022" t="s">
        <v>335</v>
      </c>
      <c r="H13022" t="s">
        <v>84</v>
      </c>
      <c r="I13022">
        <v>1995</v>
      </c>
      <c r="J13022">
        <v>0.23932600000000001</v>
      </c>
    </row>
    <row r="13023" spans="1:10" x14ac:dyDescent="0.25">
      <c r="A13023" t="s">
        <v>227</v>
      </c>
      <c r="B13023" t="s">
        <v>80</v>
      </c>
      <c r="C13023" t="s">
        <v>37</v>
      </c>
      <c r="D13023">
        <v>130212</v>
      </c>
      <c r="E13023" t="s">
        <v>388</v>
      </c>
      <c r="F13023">
        <v>111</v>
      </c>
      <c r="G13023" t="s">
        <v>333</v>
      </c>
      <c r="H13023" t="s">
        <v>84</v>
      </c>
      <c r="I13023">
        <v>1995</v>
      </c>
      <c r="J13023">
        <v>0.10405499999999999</v>
      </c>
    </row>
    <row r="13024" spans="1:10" x14ac:dyDescent="0.25">
      <c r="A13024" t="s">
        <v>225</v>
      </c>
      <c r="B13024" t="s">
        <v>80</v>
      </c>
      <c r="C13024" t="s">
        <v>37</v>
      </c>
      <c r="D13024">
        <v>120113</v>
      </c>
      <c r="E13024" t="s">
        <v>267</v>
      </c>
      <c r="F13024">
        <v>111</v>
      </c>
      <c r="G13024" t="s">
        <v>333</v>
      </c>
      <c r="H13024" t="s">
        <v>84</v>
      </c>
      <c r="I13024">
        <v>2005</v>
      </c>
      <c r="J13024">
        <v>1.2752300000000001</v>
      </c>
    </row>
    <row r="13025" spans="1:10" x14ac:dyDescent="0.25">
      <c r="A13025" t="s">
        <v>225</v>
      </c>
      <c r="B13025" t="s">
        <v>80</v>
      </c>
      <c r="C13025" t="s">
        <v>37</v>
      </c>
      <c r="D13025">
        <v>120303</v>
      </c>
      <c r="E13025" t="s">
        <v>259</v>
      </c>
      <c r="F13025">
        <v>111</v>
      </c>
      <c r="G13025" t="s">
        <v>333</v>
      </c>
      <c r="H13025" t="s">
        <v>84</v>
      </c>
      <c r="I13025">
        <v>2005</v>
      </c>
      <c r="J13025">
        <v>9.5561599999999997E-2</v>
      </c>
    </row>
    <row r="13026" spans="1:10" x14ac:dyDescent="0.25">
      <c r="A13026" t="s">
        <v>225</v>
      </c>
      <c r="B13026" t="s">
        <v>80</v>
      </c>
      <c r="C13026" t="s">
        <v>37</v>
      </c>
      <c r="D13026">
        <v>120213</v>
      </c>
      <c r="E13026" t="s">
        <v>265</v>
      </c>
      <c r="F13026">
        <v>115</v>
      </c>
      <c r="G13026" t="s">
        <v>341</v>
      </c>
      <c r="H13026" t="s">
        <v>84</v>
      </c>
      <c r="I13026">
        <v>2005</v>
      </c>
      <c r="J13026">
        <v>0.126994</v>
      </c>
    </row>
    <row r="13027" spans="1:10" x14ac:dyDescent="0.25">
      <c r="A13027" t="s">
        <v>223</v>
      </c>
      <c r="B13027" t="s">
        <v>80</v>
      </c>
      <c r="C13027" t="s">
        <v>37</v>
      </c>
      <c r="D13027">
        <v>150103</v>
      </c>
      <c r="E13027" t="s">
        <v>287</v>
      </c>
      <c r="F13027">
        <v>111</v>
      </c>
      <c r="G13027" t="s">
        <v>333</v>
      </c>
      <c r="H13027" t="s">
        <v>84</v>
      </c>
      <c r="I13027">
        <v>2000</v>
      </c>
      <c r="J13027">
        <v>2.48679E-3</v>
      </c>
    </row>
    <row r="13028" spans="1:10" x14ac:dyDescent="0.25">
      <c r="A13028" t="s">
        <v>223</v>
      </c>
      <c r="B13028" t="s">
        <v>80</v>
      </c>
      <c r="C13028" t="s">
        <v>37</v>
      </c>
      <c r="D13028">
        <v>130303</v>
      </c>
      <c r="E13028" t="s">
        <v>351</v>
      </c>
      <c r="F13028">
        <v>109</v>
      </c>
      <c r="G13028" t="s">
        <v>342</v>
      </c>
      <c r="H13028" t="s">
        <v>84</v>
      </c>
      <c r="I13028">
        <v>2000</v>
      </c>
      <c r="J13028">
        <v>0.128522</v>
      </c>
    </row>
    <row r="13029" spans="1:10" x14ac:dyDescent="0.25">
      <c r="A13029" t="s">
        <v>227</v>
      </c>
      <c r="B13029" t="s">
        <v>214</v>
      </c>
      <c r="C13029" t="s">
        <v>213</v>
      </c>
      <c r="D13029" t="s">
        <v>309</v>
      </c>
      <c r="E13029" t="s">
        <v>308</v>
      </c>
      <c r="F13029">
        <v>111</v>
      </c>
      <c r="G13029" t="s">
        <v>333</v>
      </c>
      <c r="H13029" t="s">
        <v>84</v>
      </c>
      <c r="I13029">
        <v>2000</v>
      </c>
      <c r="J13029">
        <v>1.5</v>
      </c>
    </row>
    <row r="13030" spans="1:10" x14ac:dyDescent="0.25">
      <c r="A13030" t="s">
        <v>227</v>
      </c>
      <c r="B13030" t="s">
        <v>71</v>
      </c>
      <c r="C13030" t="s">
        <v>215</v>
      </c>
      <c r="D13030" t="s">
        <v>313</v>
      </c>
      <c r="E13030" t="s">
        <v>312</v>
      </c>
      <c r="F13030">
        <v>111</v>
      </c>
      <c r="G13030" t="s">
        <v>333</v>
      </c>
      <c r="H13030" t="s">
        <v>84</v>
      </c>
      <c r="I13030">
        <v>2000</v>
      </c>
      <c r="J13030">
        <v>1.38</v>
      </c>
    </row>
    <row r="13031" spans="1:10" x14ac:dyDescent="0.25">
      <c r="A13031" t="s">
        <v>227</v>
      </c>
      <c r="B13031" t="s">
        <v>204</v>
      </c>
      <c r="C13031" t="s">
        <v>203</v>
      </c>
      <c r="D13031" t="s">
        <v>440</v>
      </c>
      <c r="E13031" t="s">
        <v>439</v>
      </c>
      <c r="F13031">
        <v>111</v>
      </c>
      <c r="G13031" t="s">
        <v>333</v>
      </c>
      <c r="H13031" t="s">
        <v>84</v>
      </c>
      <c r="I13031">
        <v>1995</v>
      </c>
      <c r="J13031">
        <v>7.27</v>
      </c>
    </row>
    <row r="13032" spans="1:10" x14ac:dyDescent="0.25">
      <c r="A13032" t="s">
        <v>224</v>
      </c>
      <c r="B13032" t="s">
        <v>73</v>
      </c>
      <c r="C13032" t="s">
        <v>212</v>
      </c>
      <c r="D13032" t="s">
        <v>251</v>
      </c>
      <c r="E13032" t="s">
        <v>250</v>
      </c>
      <c r="F13032">
        <v>111</v>
      </c>
      <c r="G13032" t="s">
        <v>333</v>
      </c>
      <c r="H13032" t="s">
        <v>84</v>
      </c>
      <c r="I13032">
        <v>1995</v>
      </c>
      <c r="J13032">
        <v>120</v>
      </c>
    </row>
    <row r="13033" spans="1:10" x14ac:dyDescent="0.25">
      <c r="A13033" t="s">
        <v>227</v>
      </c>
      <c r="B13033" t="s">
        <v>76</v>
      </c>
      <c r="C13033" t="s">
        <v>78</v>
      </c>
      <c r="D13033" t="s">
        <v>331</v>
      </c>
      <c r="E13033" t="s">
        <v>330</v>
      </c>
      <c r="F13033">
        <v>111</v>
      </c>
      <c r="G13033" t="s">
        <v>333</v>
      </c>
      <c r="H13033" t="s">
        <v>84</v>
      </c>
      <c r="I13033">
        <v>1990</v>
      </c>
      <c r="J13033">
        <v>1</v>
      </c>
    </row>
    <row r="13034" spans="1:10" x14ac:dyDescent="0.25">
      <c r="A13034" t="s">
        <v>229</v>
      </c>
      <c r="B13034" t="s">
        <v>76</v>
      </c>
      <c r="C13034" t="s">
        <v>77</v>
      </c>
      <c r="D13034" t="s">
        <v>438</v>
      </c>
      <c r="E13034" t="s">
        <v>437</v>
      </c>
      <c r="F13034">
        <v>111</v>
      </c>
      <c r="G13034" t="s">
        <v>333</v>
      </c>
      <c r="H13034" t="s">
        <v>84</v>
      </c>
      <c r="I13034">
        <v>1990</v>
      </c>
      <c r="J13034">
        <v>2</v>
      </c>
    </row>
    <row r="13035" spans="1:10" x14ac:dyDescent="0.25">
      <c r="A13035" t="s">
        <v>225</v>
      </c>
      <c r="B13035" t="s">
        <v>76</v>
      </c>
      <c r="C13035" t="s">
        <v>77</v>
      </c>
      <c r="D13035" t="s">
        <v>403</v>
      </c>
      <c r="E13035" t="s">
        <v>402</v>
      </c>
      <c r="F13035">
        <v>111</v>
      </c>
      <c r="G13035" t="s">
        <v>333</v>
      </c>
      <c r="H13035" t="s">
        <v>84</v>
      </c>
      <c r="I13035">
        <v>2010</v>
      </c>
      <c r="J13035">
        <v>5.76</v>
      </c>
    </row>
    <row r="13036" spans="1:10" x14ac:dyDescent="0.25">
      <c r="A13036" t="s">
        <v>224</v>
      </c>
      <c r="B13036" t="s">
        <v>79</v>
      </c>
      <c r="C13036" t="s">
        <v>33</v>
      </c>
      <c r="D13036">
        <v>9400000</v>
      </c>
      <c r="E13036" t="s">
        <v>246</v>
      </c>
      <c r="F13036">
        <v>119</v>
      </c>
      <c r="G13036" t="s">
        <v>357</v>
      </c>
      <c r="H13036" t="s">
        <v>84</v>
      </c>
      <c r="I13036">
        <v>2015</v>
      </c>
      <c r="J13036">
        <v>0.46487200000000001</v>
      </c>
    </row>
    <row r="13037" spans="1:10" x14ac:dyDescent="0.25">
      <c r="A13037" t="s">
        <v>227</v>
      </c>
      <c r="B13037" t="s">
        <v>79</v>
      </c>
      <c r="C13037" t="s">
        <v>33</v>
      </c>
      <c r="D13037">
        <v>9400000</v>
      </c>
      <c r="E13037" t="s">
        <v>246</v>
      </c>
      <c r="F13037">
        <v>119</v>
      </c>
      <c r="G13037" t="s">
        <v>357</v>
      </c>
      <c r="H13037" t="s">
        <v>84</v>
      </c>
      <c r="I13037">
        <v>2014</v>
      </c>
      <c r="J13037">
        <v>8.5967400000000005</v>
      </c>
    </row>
    <row r="13038" spans="1:10" x14ac:dyDescent="0.25">
      <c r="A13038" t="s">
        <v>226</v>
      </c>
      <c r="B13038" t="s">
        <v>79</v>
      </c>
      <c r="C13038" t="s">
        <v>33</v>
      </c>
      <c r="D13038">
        <v>9400000</v>
      </c>
      <c r="E13038" t="s">
        <v>246</v>
      </c>
      <c r="F13038">
        <v>119</v>
      </c>
      <c r="G13038" t="s">
        <v>357</v>
      </c>
      <c r="H13038" t="s">
        <v>84</v>
      </c>
      <c r="I13038">
        <v>2000</v>
      </c>
      <c r="J13038">
        <v>5.8809699999999996</v>
      </c>
    </row>
    <row r="13039" spans="1:10" x14ac:dyDescent="0.25">
      <c r="A13039" t="s">
        <v>227</v>
      </c>
      <c r="B13039" t="s">
        <v>80</v>
      </c>
      <c r="C13039" t="s">
        <v>37</v>
      </c>
      <c r="D13039">
        <v>120112</v>
      </c>
      <c r="E13039" t="s">
        <v>268</v>
      </c>
      <c r="F13039">
        <v>114</v>
      </c>
      <c r="G13039" t="s">
        <v>335</v>
      </c>
      <c r="H13039" t="s">
        <v>84</v>
      </c>
      <c r="I13039">
        <v>1990</v>
      </c>
      <c r="J13039">
        <v>0.46827400000000002</v>
      </c>
    </row>
    <row r="13040" spans="1:10" x14ac:dyDescent="0.25">
      <c r="A13040" t="s">
        <v>224</v>
      </c>
      <c r="B13040" t="s">
        <v>202</v>
      </c>
      <c r="C13040" t="s">
        <v>200</v>
      </c>
      <c r="D13040">
        <v>403701</v>
      </c>
      <c r="E13040" t="s">
        <v>382</v>
      </c>
      <c r="F13040">
        <v>120</v>
      </c>
      <c r="G13040" t="s">
        <v>332</v>
      </c>
      <c r="H13040" t="s">
        <v>84</v>
      </c>
      <c r="I13040">
        <v>2015</v>
      </c>
      <c r="J13040">
        <v>0.28295300000000001</v>
      </c>
    </row>
    <row r="13041" spans="1:10" x14ac:dyDescent="0.25">
      <c r="A13041" t="s">
        <v>225</v>
      </c>
      <c r="B13041" t="s">
        <v>80</v>
      </c>
      <c r="C13041" t="s">
        <v>37</v>
      </c>
      <c r="D13041">
        <v>130213</v>
      </c>
      <c r="E13041" t="s">
        <v>368</v>
      </c>
      <c r="F13041">
        <v>120</v>
      </c>
      <c r="G13041" t="s">
        <v>332</v>
      </c>
      <c r="H13041" t="s">
        <v>84</v>
      </c>
      <c r="I13041">
        <v>2010</v>
      </c>
      <c r="J13041">
        <v>2.1885300000000001</v>
      </c>
    </row>
    <row r="13042" spans="1:10" x14ac:dyDescent="0.25">
      <c r="A13042" t="s">
        <v>225</v>
      </c>
      <c r="B13042" t="s">
        <v>80</v>
      </c>
      <c r="C13042" t="s">
        <v>37</v>
      </c>
      <c r="D13042">
        <v>150203</v>
      </c>
      <c r="E13042" t="s">
        <v>285</v>
      </c>
      <c r="F13042">
        <v>120</v>
      </c>
      <c r="G13042" t="s">
        <v>332</v>
      </c>
      <c r="H13042" t="s">
        <v>84</v>
      </c>
      <c r="I13042">
        <v>2010</v>
      </c>
      <c r="J13042">
        <v>0.52868899999999996</v>
      </c>
    </row>
    <row r="13043" spans="1:10" x14ac:dyDescent="0.25">
      <c r="A13043" t="s">
        <v>225</v>
      </c>
      <c r="B13043" t="s">
        <v>75</v>
      </c>
      <c r="C13043" t="s">
        <v>31</v>
      </c>
      <c r="D13043" t="s">
        <v>237</v>
      </c>
      <c r="E13043" t="s">
        <v>236</v>
      </c>
      <c r="F13043">
        <v>114</v>
      </c>
      <c r="G13043" t="s">
        <v>335</v>
      </c>
      <c r="H13043" t="s">
        <v>84</v>
      </c>
      <c r="I13043">
        <v>1995</v>
      </c>
      <c r="J13043">
        <v>323.04000000000002</v>
      </c>
    </row>
    <row r="13044" spans="1:10" x14ac:dyDescent="0.25">
      <c r="A13044" t="s">
        <v>227</v>
      </c>
      <c r="B13044" t="s">
        <v>73</v>
      </c>
      <c r="C13044" t="s">
        <v>210</v>
      </c>
      <c r="D13044" t="s">
        <v>386</v>
      </c>
      <c r="E13044" t="s">
        <v>385</v>
      </c>
      <c r="F13044">
        <v>110</v>
      </c>
      <c r="G13044" t="s">
        <v>344</v>
      </c>
      <c r="H13044" t="s">
        <v>84</v>
      </c>
      <c r="I13044">
        <v>2014</v>
      </c>
      <c r="J13044">
        <v>0.6</v>
      </c>
    </row>
    <row r="13045" spans="1:10" x14ac:dyDescent="0.25">
      <c r="A13045" t="s">
        <v>227</v>
      </c>
      <c r="B13045" t="s">
        <v>76</v>
      </c>
      <c r="C13045" t="s">
        <v>197</v>
      </c>
      <c r="D13045" t="s">
        <v>241</v>
      </c>
      <c r="E13045" t="s">
        <v>240</v>
      </c>
      <c r="F13045">
        <v>110</v>
      </c>
      <c r="G13045" t="s">
        <v>344</v>
      </c>
      <c r="H13045" t="s">
        <v>84</v>
      </c>
      <c r="I13045">
        <v>2014</v>
      </c>
      <c r="J13045">
        <v>0.54</v>
      </c>
    </row>
    <row r="13046" spans="1:10" x14ac:dyDescent="0.25">
      <c r="A13046" t="s">
        <v>227</v>
      </c>
      <c r="B13046" t="s">
        <v>71</v>
      </c>
      <c r="C13046" t="s">
        <v>72</v>
      </c>
      <c r="D13046" t="s">
        <v>239</v>
      </c>
      <c r="E13046" t="s">
        <v>238</v>
      </c>
      <c r="F13046">
        <v>110</v>
      </c>
      <c r="G13046" t="s">
        <v>344</v>
      </c>
      <c r="H13046" t="s">
        <v>84</v>
      </c>
      <c r="I13046">
        <v>2000</v>
      </c>
      <c r="J13046">
        <v>1.101</v>
      </c>
    </row>
    <row r="13047" spans="1:10" x14ac:dyDescent="0.25">
      <c r="A13047" t="s">
        <v>225</v>
      </c>
      <c r="B13047" t="s">
        <v>76</v>
      </c>
      <c r="C13047" t="s">
        <v>436</v>
      </c>
      <c r="D13047" t="s">
        <v>435</v>
      </c>
      <c r="E13047" t="s">
        <v>434</v>
      </c>
      <c r="F13047">
        <v>110</v>
      </c>
      <c r="G13047" t="s">
        <v>344</v>
      </c>
      <c r="H13047" t="s">
        <v>84</v>
      </c>
      <c r="I13047">
        <v>2000</v>
      </c>
      <c r="J13047">
        <v>2.1999999999999999E-2</v>
      </c>
    </row>
    <row r="13048" spans="1:10" x14ac:dyDescent="0.25">
      <c r="A13048" t="s">
        <v>227</v>
      </c>
      <c r="B13048" t="s">
        <v>71</v>
      </c>
      <c r="C13048" t="s">
        <v>72</v>
      </c>
      <c r="D13048" t="s">
        <v>239</v>
      </c>
      <c r="E13048" t="s">
        <v>238</v>
      </c>
      <c r="F13048">
        <v>110</v>
      </c>
      <c r="G13048" t="s">
        <v>344</v>
      </c>
      <c r="H13048" t="s">
        <v>84</v>
      </c>
      <c r="I13048">
        <v>1995</v>
      </c>
      <c r="J13048">
        <v>77.534000000000006</v>
      </c>
    </row>
    <row r="13049" spans="1:10" x14ac:dyDescent="0.25">
      <c r="A13049" t="s">
        <v>227</v>
      </c>
      <c r="B13049" t="s">
        <v>76</v>
      </c>
      <c r="C13049" t="s">
        <v>77</v>
      </c>
      <c r="D13049" t="s">
        <v>274</v>
      </c>
      <c r="E13049" t="s">
        <v>273</v>
      </c>
      <c r="F13049">
        <v>110</v>
      </c>
      <c r="G13049" t="s">
        <v>344</v>
      </c>
      <c r="H13049" t="s">
        <v>84</v>
      </c>
      <c r="I13049">
        <v>1995</v>
      </c>
      <c r="J13049">
        <v>40.5</v>
      </c>
    </row>
    <row r="13050" spans="1:10" x14ac:dyDescent="0.25">
      <c r="A13050" t="s">
        <v>225</v>
      </c>
      <c r="B13050" t="s">
        <v>73</v>
      </c>
      <c r="C13050" t="s">
        <v>209</v>
      </c>
      <c r="D13050" t="s">
        <v>433</v>
      </c>
      <c r="E13050" t="s">
        <v>432</v>
      </c>
      <c r="F13050">
        <v>110</v>
      </c>
      <c r="G13050" t="s">
        <v>344</v>
      </c>
      <c r="H13050" t="s">
        <v>84</v>
      </c>
      <c r="I13050">
        <v>1995</v>
      </c>
      <c r="J13050">
        <v>0.03</v>
      </c>
    </row>
    <row r="13051" spans="1:10" x14ac:dyDescent="0.25">
      <c r="A13051" t="s">
        <v>224</v>
      </c>
      <c r="B13051" t="s">
        <v>207</v>
      </c>
      <c r="C13051" t="s">
        <v>206</v>
      </c>
      <c r="D13051" t="s">
        <v>338</v>
      </c>
      <c r="E13051" t="s">
        <v>337</v>
      </c>
      <c r="F13051">
        <v>110</v>
      </c>
      <c r="G13051" t="s">
        <v>344</v>
      </c>
      <c r="H13051" t="s">
        <v>84</v>
      </c>
      <c r="I13051">
        <v>1990</v>
      </c>
      <c r="J13051">
        <v>0.02</v>
      </c>
    </row>
    <row r="13052" spans="1:10" x14ac:dyDescent="0.25">
      <c r="A13052" t="s">
        <v>227</v>
      </c>
      <c r="B13052" t="s">
        <v>76</v>
      </c>
      <c r="C13052" t="s">
        <v>196</v>
      </c>
      <c r="D13052" t="s">
        <v>431</v>
      </c>
      <c r="E13052" t="s">
        <v>430</v>
      </c>
      <c r="F13052">
        <v>110</v>
      </c>
      <c r="G13052" t="s">
        <v>344</v>
      </c>
      <c r="H13052" t="s">
        <v>84</v>
      </c>
      <c r="I13052">
        <v>1990</v>
      </c>
      <c r="J13052">
        <v>1</v>
      </c>
    </row>
    <row r="13053" spans="1:10" x14ac:dyDescent="0.25">
      <c r="A13053" t="s">
        <v>223</v>
      </c>
      <c r="B13053" t="s">
        <v>79</v>
      </c>
      <c r="C13053" t="s">
        <v>33</v>
      </c>
      <c r="D13053" t="s">
        <v>253</v>
      </c>
      <c r="E13053" t="s">
        <v>252</v>
      </c>
      <c r="F13053">
        <v>110</v>
      </c>
      <c r="G13053" t="s">
        <v>344</v>
      </c>
      <c r="H13053" t="s">
        <v>84</v>
      </c>
      <c r="I13053">
        <v>2010</v>
      </c>
      <c r="J13053">
        <v>3.988</v>
      </c>
    </row>
    <row r="13054" spans="1:10" x14ac:dyDescent="0.25">
      <c r="A13054" t="s">
        <v>224</v>
      </c>
      <c r="B13054" t="s">
        <v>202</v>
      </c>
      <c r="C13054" t="s">
        <v>201</v>
      </c>
      <c r="D13054">
        <v>450100</v>
      </c>
      <c r="E13054" t="s">
        <v>201</v>
      </c>
      <c r="F13054">
        <v>111</v>
      </c>
      <c r="G13054" t="s">
        <v>333</v>
      </c>
      <c r="H13054" t="s">
        <v>84</v>
      </c>
      <c r="I13054">
        <v>2010</v>
      </c>
      <c r="J13054">
        <v>5.7336499999999999</v>
      </c>
    </row>
    <row r="13055" spans="1:10" x14ac:dyDescent="0.25">
      <c r="A13055" t="s">
        <v>227</v>
      </c>
      <c r="B13055" t="s">
        <v>80</v>
      </c>
      <c r="C13055" t="s">
        <v>37</v>
      </c>
      <c r="D13055">
        <v>150202</v>
      </c>
      <c r="E13055" t="s">
        <v>286</v>
      </c>
      <c r="F13055">
        <v>103</v>
      </c>
      <c r="G13055" t="s">
        <v>82</v>
      </c>
      <c r="H13055" t="s">
        <v>84</v>
      </c>
      <c r="I13055">
        <v>2005</v>
      </c>
      <c r="J13055">
        <v>2.2317800000000001E-4</v>
      </c>
    </row>
    <row r="13056" spans="1:10" x14ac:dyDescent="0.25">
      <c r="A13056" t="s">
        <v>229</v>
      </c>
      <c r="B13056" t="s">
        <v>80</v>
      </c>
      <c r="C13056" t="s">
        <v>37</v>
      </c>
      <c r="D13056">
        <v>130212</v>
      </c>
      <c r="E13056" t="s">
        <v>388</v>
      </c>
      <c r="F13056">
        <v>114</v>
      </c>
      <c r="G13056" t="s">
        <v>335</v>
      </c>
      <c r="H13056" t="s">
        <v>84</v>
      </c>
      <c r="I13056">
        <v>1990</v>
      </c>
      <c r="J13056">
        <v>0.121514</v>
      </c>
    </row>
    <row r="13057" spans="1:10" x14ac:dyDescent="0.25">
      <c r="A13057" t="s">
        <v>223</v>
      </c>
      <c r="B13057" t="s">
        <v>80</v>
      </c>
      <c r="C13057" t="s">
        <v>37</v>
      </c>
      <c r="D13057">
        <v>130105</v>
      </c>
      <c r="E13057" t="s">
        <v>352</v>
      </c>
      <c r="F13057">
        <v>120</v>
      </c>
      <c r="G13057" t="s">
        <v>332</v>
      </c>
      <c r="H13057" t="s">
        <v>84</v>
      </c>
      <c r="I13057">
        <v>2000</v>
      </c>
      <c r="J13057">
        <v>0.67461199999999999</v>
      </c>
    </row>
    <row r="13058" spans="1:10" x14ac:dyDescent="0.25">
      <c r="A13058" t="s">
        <v>223</v>
      </c>
      <c r="B13058" t="s">
        <v>80</v>
      </c>
      <c r="C13058" t="s">
        <v>37</v>
      </c>
      <c r="D13058">
        <v>120215</v>
      </c>
      <c r="E13058" t="s">
        <v>264</v>
      </c>
      <c r="F13058">
        <v>103</v>
      </c>
      <c r="G13058" t="s">
        <v>82</v>
      </c>
      <c r="H13058" t="s">
        <v>84</v>
      </c>
      <c r="I13058">
        <v>2000</v>
      </c>
      <c r="J13058">
        <v>5.8393199999999999E-6</v>
      </c>
    </row>
    <row r="13059" spans="1:10" x14ac:dyDescent="0.25">
      <c r="A13059" t="s">
        <v>223</v>
      </c>
      <c r="B13059" t="s">
        <v>80</v>
      </c>
      <c r="C13059" t="s">
        <v>37</v>
      </c>
      <c r="D13059">
        <v>130112</v>
      </c>
      <c r="E13059" t="s">
        <v>349</v>
      </c>
      <c r="F13059">
        <v>111</v>
      </c>
      <c r="G13059" t="s">
        <v>333</v>
      </c>
      <c r="H13059" t="s">
        <v>84</v>
      </c>
      <c r="I13059">
        <v>2000</v>
      </c>
      <c r="J13059">
        <v>3.7516099999999998E-3</v>
      </c>
    </row>
    <row r="13060" spans="1:10" x14ac:dyDescent="0.25">
      <c r="A13060" t="s">
        <v>227</v>
      </c>
      <c r="B13060" t="s">
        <v>80</v>
      </c>
      <c r="C13060" t="s">
        <v>37</v>
      </c>
      <c r="D13060">
        <v>150103</v>
      </c>
      <c r="E13060" t="s">
        <v>287</v>
      </c>
      <c r="F13060">
        <v>109</v>
      </c>
      <c r="G13060" t="s">
        <v>342</v>
      </c>
      <c r="H13060" t="s">
        <v>84</v>
      </c>
      <c r="I13060">
        <v>2000</v>
      </c>
      <c r="J13060">
        <v>0.1191</v>
      </c>
    </row>
    <row r="13061" spans="1:10" x14ac:dyDescent="0.25">
      <c r="A13061" t="s">
        <v>227</v>
      </c>
      <c r="B13061" t="s">
        <v>74</v>
      </c>
      <c r="C13061" t="s">
        <v>34</v>
      </c>
      <c r="D13061">
        <v>901000</v>
      </c>
      <c r="E13061" t="s">
        <v>34</v>
      </c>
      <c r="F13061">
        <v>114</v>
      </c>
      <c r="G13061" t="s">
        <v>335</v>
      </c>
      <c r="H13061" t="s">
        <v>84</v>
      </c>
      <c r="I13061">
        <v>2010</v>
      </c>
      <c r="J13061">
        <v>10.421799999999999</v>
      </c>
    </row>
    <row r="13062" spans="1:10" x14ac:dyDescent="0.25">
      <c r="A13062" t="s">
        <v>229</v>
      </c>
      <c r="B13062" t="s">
        <v>75</v>
      </c>
      <c r="C13062" t="s">
        <v>31</v>
      </c>
      <c r="D13062" t="s">
        <v>237</v>
      </c>
      <c r="E13062" t="s">
        <v>236</v>
      </c>
      <c r="F13062">
        <v>111</v>
      </c>
      <c r="G13062" t="s">
        <v>333</v>
      </c>
      <c r="H13062" t="s">
        <v>84</v>
      </c>
      <c r="I13062">
        <v>2000</v>
      </c>
      <c r="J13062">
        <v>6641.81</v>
      </c>
    </row>
    <row r="13063" spans="1:10" x14ac:dyDescent="0.25">
      <c r="A13063" t="s">
        <v>229</v>
      </c>
      <c r="B13063" t="s">
        <v>80</v>
      </c>
      <c r="C13063" t="s">
        <v>37</v>
      </c>
      <c r="D13063">
        <v>130303</v>
      </c>
      <c r="E13063" t="s">
        <v>351</v>
      </c>
      <c r="F13063">
        <v>120</v>
      </c>
      <c r="G13063" t="s">
        <v>332</v>
      </c>
      <c r="H13063" t="s">
        <v>84</v>
      </c>
      <c r="I13063">
        <v>2014</v>
      </c>
      <c r="J13063">
        <v>0.19580400000000001</v>
      </c>
    </row>
    <row r="13064" spans="1:10" x14ac:dyDescent="0.25">
      <c r="A13064" t="s">
        <v>223</v>
      </c>
      <c r="B13064" t="s">
        <v>80</v>
      </c>
      <c r="C13064" t="s">
        <v>37</v>
      </c>
      <c r="D13064">
        <v>150202</v>
      </c>
      <c r="E13064" t="s">
        <v>286</v>
      </c>
      <c r="F13064">
        <v>114</v>
      </c>
      <c r="G13064" t="s">
        <v>335</v>
      </c>
      <c r="H13064" t="s">
        <v>84</v>
      </c>
      <c r="I13064">
        <v>2000</v>
      </c>
      <c r="J13064">
        <v>1.20359E-3</v>
      </c>
    </row>
    <row r="13065" spans="1:10" x14ac:dyDescent="0.25">
      <c r="A13065" t="s">
        <v>223</v>
      </c>
      <c r="B13065" t="s">
        <v>80</v>
      </c>
      <c r="C13065" t="s">
        <v>37</v>
      </c>
      <c r="D13065">
        <v>130215</v>
      </c>
      <c r="E13065" t="s">
        <v>384</v>
      </c>
      <c r="F13065">
        <v>104</v>
      </c>
      <c r="G13065" t="s">
        <v>340</v>
      </c>
      <c r="H13065" t="s">
        <v>84</v>
      </c>
      <c r="I13065">
        <v>2000</v>
      </c>
      <c r="J13065">
        <v>2.8916700000000001E-7</v>
      </c>
    </row>
    <row r="13066" spans="1:10" x14ac:dyDescent="0.25">
      <c r="A13066" t="s">
        <v>227</v>
      </c>
      <c r="B13066" t="s">
        <v>80</v>
      </c>
      <c r="C13066" t="s">
        <v>32</v>
      </c>
      <c r="D13066">
        <v>230301</v>
      </c>
      <c r="E13066" t="s">
        <v>429</v>
      </c>
      <c r="F13066">
        <v>120</v>
      </c>
      <c r="G13066" t="s">
        <v>332</v>
      </c>
      <c r="H13066" t="s">
        <v>84</v>
      </c>
      <c r="I13066">
        <v>1990</v>
      </c>
      <c r="J13066">
        <v>10319.9</v>
      </c>
    </row>
    <row r="13067" spans="1:10" x14ac:dyDescent="0.25">
      <c r="A13067" t="s">
        <v>225</v>
      </c>
      <c r="B13067" t="s">
        <v>75</v>
      </c>
      <c r="C13067" t="s">
        <v>31</v>
      </c>
      <c r="D13067" t="s">
        <v>237</v>
      </c>
      <c r="E13067" t="s">
        <v>236</v>
      </c>
      <c r="F13067">
        <v>109</v>
      </c>
      <c r="G13067" t="s">
        <v>342</v>
      </c>
      <c r="H13067" t="s">
        <v>84</v>
      </c>
      <c r="I13067">
        <v>2015</v>
      </c>
      <c r="J13067">
        <v>486.6</v>
      </c>
    </row>
    <row r="13068" spans="1:10" x14ac:dyDescent="0.25">
      <c r="A13068" t="s">
        <v>225</v>
      </c>
      <c r="B13068" t="s">
        <v>75</v>
      </c>
      <c r="C13068" t="s">
        <v>31</v>
      </c>
      <c r="D13068" t="s">
        <v>237</v>
      </c>
      <c r="E13068" t="s">
        <v>236</v>
      </c>
      <c r="F13068">
        <v>109</v>
      </c>
      <c r="G13068" t="s">
        <v>342</v>
      </c>
      <c r="H13068" t="s">
        <v>84</v>
      </c>
      <c r="I13068">
        <v>2010</v>
      </c>
      <c r="J13068">
        <v>434.22800000000001</v>
      </c>
    </row>
    <row r="13069" spans="1:10" x14ac:dyDescent="0.25">
      <c r="A13069" t="s">
        <v>226</v>
      </c>
      <c r="B13069" t="s">
        <v>74</v>
      </c>
      <c r="C13069" t="s">
        <v>34</v>
      </c>
      <c r="D13069">
        <v>901000</v>
      </c>
      <c r="E13069" t="s">
        <v>34</v>
      </c>
      <c r="F13069">
        <v>110</v>
      </c>
      <c r="G13069" t="s">
        <v>344</v>
      </c>
      <c r="H13069" t="s">
        <v>84</v>
      </c>
      <c r="I13069">
        <v>1990</v>
      </c>
      <c r="J13069">
        <v>0.24381900000000001</v>
      </c>
    </row>
    <row r="13070" spans="1:10" x14ac:dyDescent="0.25">
      <c r="A13070" t="s">
        <v>223</v>
      </c>
      <c r="B13070" t="s">
        <v>80</v>
      </c>
      <c r="C13070" t="s">
        <v>37</v>
      </c>
      <c r="D13070">
        <v>150103</v>
      </c>
      <c r="E13070" t="s">
        <v>287</v>
      </c>
      <c r="F13070">
        <v>109</v>
      </c>
      <c r="G13070" t="s">
        <v>342</v>
      </c>
      <c r="H13070" t="s">
        <v>84</v>
      </c>
      <c r="I13070">
        <v>2010</v>
      </c>
      <c r="J13070">
        <v>3.4064799999999999E-2</v>
      </c>
    </row>
    <row r="13071" spans="1:10" x14ac:dyDescent="0.25">
      <c r="A13071" t="s">
        <v>223</v>
      </c>
      <c r="B13071" t="s">
        <v>80</v>
      </c>
      <c r="C13071" t="s">
        <v>37</v>
      </c>
      <c r="D13071">
        <v>120303</v>
      </c>
      <c r="E13071" t="s">
        <v>259</v>
      </c>
      <c r="F13071">
        <v>109</v>
      </c>
      <c r="G13071" t="s">
        <v>342</v>
      </c>
      <c r="H13071" t="s">
        <v>84</v>
      </c>
      <c r="I13071">
        <v>2010</v>
      </c>
      <c r="J13071">
        <v>1.6912400000000001E-2</v>
      </c>
    </row>
    <row r="13072" spans="1:10" x14ac:dyDescent="0.25">
      <c r="A13072" t="s">
        <v>223</v>
      </c>
      <c r="B13072" t="s">
        <v>80</v>
      </c>
      <c r="C13072" t="s">
        <v>37</v>
      </c>
      <c r="D13072">
        <v>130113</v>
      </c>
      <c r="E13072" t="s">
        <v>339</v>
      </c>
      <c r="F13072">
        <v>109</v>
      </c>
      <c r="G13072" t="s">
        <v>342</v>
      </c>
      <c r="H13072" t="s">
        <v>84</v>
      </c>
      <c r="I13072">
        <v>2010</v>
      </c>
      <c r="J13072">
        <v>2.1027</v>
      </c>
    </row>
    <row r="13073" spans="1:10" x14ac:dyDescent="0.25">
      <c r="A13073" t="s">
        <v>225</v>
      </c>
      <c r="B13073" t="s">
        <v>75</v>
      </c>
      <c r="C13073" t="s">
        <v>31</v>
      </c>
      <c r="D13073" t="s">
        <v>237</v>
      </c>
      <c r="E13073" t="s">
        <v>236</v>
      </c>
      <c r="F13073">
        <v>120</v>
      </c>
      <c r="G13073" t="s">
        <v>332</v>
      </c>
      <c r="H13073" t="s">
        <v>84</v>
      </c>
      <c r="I13073">
        <v>2015</v>
      </c>
      <c r="J13073">
        <v>1959.39</v>
      </c>
    </row>
    <row r="13074" spans="1:10" x14ac:dyDescent="0.25">
      <c r="A13074" t="s">
        <v>224</v>
      </c>
      <c r="B13074" t="s">
        <v>80</v>
      </c>
      <c r="C13074" t="s">
        <v>37</v>
      </c>
      <c r="D13074">
        <v>120213</v>
      </c>
      <c r="E13074" t="s">
        <v>265</v>
      </c>
      <c r="F13074">
        <v>120</v>
      </c>
      <c r="G13074" t="s">
        <v>332</v>
      </c>
      <c r="H13074" t="s">
        <v>84</v>
      </c>
      <c r="I13074">
        <v>2015</v>
      </c>
      <c r="J13074">
        <v>37.937899999999999</v>
      </c>
    </row>
    <row r="13075" spans="1:10" x14ac:dyDescent="0.25">
      <c r="A13075" t="s">
        <v>224</v>
      </c>
      <c r="B13075" t="s">
        <v>80</v>
      </c>
      <c r="C13075" t="s">
        <v>37</v>
      </c>
      <c r="D13075">
        <v>120213</v>
      </c>
      <c r="E13075" t="s">
        <v>265</v>
      </c>
      <c r="F13075">
        <v>111</v>
      </c>
      <c r="G13075" t="s">
        <v>333</v>
      </c>
      <c r="H13075" t="s">
        <v>84</v>
      </c>
      <c r="I13075">
        <v>2015</v>
      </c>
      <c r="J13075">
        <v>0.223164</v>
      </c>
    </row>
    <row r="13076" spans="1:10" x14ac:dyDescent="0.25">
      <c r="A13076" t="s">
        <v>224</v>
      </c>
      <c r="B13076" t="s">
        <v>80</v>
      </c>
      <c r="C13076" t="s">
        <v>37</v>
      </c>
      <c r="D13076">
        <v>120218</v>
      </c>
      <c r="E13076" t="s">
        <v>262</v>
      </c>
      <c r="F13076">
        <v>104</v>
      </c>
      <c r="G13076" t="s">
        <v>340</v>
      </c>
      <c r="H13076" t="s">
        <v>84</v>
      </c>
      <c r="I13076">
        <v>2015</v>
      </c>
      <c r="J13076">
        <v>8.0475599999999996E-6</v>
      </c>
    </row>
    <row r="13077" spans="1:10" x14ac:dyDescent="0.25">
      <c r="A13077" t="s">
        <v>224</v>
      </c>
      <c r="B13077" t="s">
        <v>80</v>
      </c>
      <c r="C13077" t="s">
        <v>37</v>
      </c>
      <c r="D13077">
        <v>120212</v>
      </c>
      <c r="E13077" t="s">
        <v>266</v>
      </c>
      <c r="F13077">
        <v>109</v>
      </c>
      <c r="G13077" t="s">
        <v>342</v>
      </c>
      <c r="H13077" t="s">
        <v>84</v>
      </c>
      <c r="I13077">
        <v>2015</v>
      </c>
      <c r="J13077">
        <v>5.2774000000000001E-2</v>
      </c>
    </row>
    <row r="13078" spans="1:10" x14ac:dyDescent="0.25">
      <c r="A13078" t="s">
        <v>224</v>
      </c>
      <c r="B13078" t="s">
        <v>80</v>
      </c>
      <c r="C13078" t="s">
        <v>37</v>
      </c>
      <c r="D13078">
        <v>130212</v>
      </c>
      <c r="E13078" t="s">
        <v>388</v>
      </c>
      <c r="F13078">
        <v>109</v>
      </c>
      <c r="G13078" t="s">
        <v>342</v>
      </c>
      <c r="H13078" t="s">
        <v>84</v>
      </c>
      <c r="I13078">
        <v>2015</v>
      </c>
      <c r="J13078">
        <v>0.15515799999999999</v>
      </c>
    </row>
    <row r="13079" spans="1:10" x14ac:dyDescent="0.25">
      <c r="A13079" t="s">
        <v>229</v>
      </c>
      <c r="B13079" t="s">
        <v>79</v>
      </c>
      <c r="C13079" t="s">
        <v>35</v>
      </c>
      <c r="D13079" t="s">
        <v>243</v>
      </c>
      <c r="E13079" t="s">
        <v>242</v>
      </c>
      <c r="F13079">
        <v>103</v>
      </c>
      <c r="G13079" t="s">
        <v>82</v>
      </c>
      <c r="H13079" t="s">
        <v>84</v>
      </c>
      <c r="I13079">
        <v>2010</v>
      </c>
      <c r="J13079">
        <v>68.005499999999998</v>
      </c>
    </row>
    <row r="13080" spans="1:10" x14ac:dyDescent="0.25">
      <c r="A13080" t="s">
        <v>227</v>
      </c>
      <c r="B13080" t="s">
        <v>79</v>
      </c>
      <c r="C13080" t="s">
        <v>35</v>
      </c>
      <c r="D13080" t="s">
        <v>243</v>
      </c>
      <c r="E13080" t="s">
        <v>242</v>
      </c>
      <c r="F13080">
        <v>103</v>
      </c>
      <c r="G13080" t="s">
        <v>82</v>
      </c>
      <c r="H13080" t="s">
        <v>84</v>
      </c>
      <c r="I13080">
        <v>2015</v>
      </c>
      <c r="J13080">
        <v>684.98400000000004</v>
      </c>
    </row>
    <row r="13081" spans="1:10" x14ac:dyDescent="0.25">
      <c r="A13081" t="s">
        <v>229</v>
      </c>
      <c r="B13081" t="s">
        <v>79</v>
      </c>
      <c r="C13081" t="s">
        <v>35</v>
      </c>
      <c r="D13081" t="s">
        <v>243</v>
      </c>
      <c r="E13081" t="s">
        <v>242</v>
      </c>
      <c r="F13081">
        <v>111</v>
      </c>
      <c r="G13081" t="s">
        <v>333</v>
      </c>
      <c r="H13081" t="s">
        <v>84</v>
      </c>
      <c r="I13081">
        <v>1995</v>
      </c>
      <c r="J13081">
        <v>1111.78</v>
      </c>
    </row>
    <row r="13082" spans="1:10" x14ac:dyDescent="0.25">
      <c r="A13082" t="s">
        <v>225</v>
      </c>
      <c r="B13082" t="s">
        <v>79</v>
      </c>
      <c r="C13082" t="s">
        <v>35</v>
      </c>
      <c r="D13082" t="s">
        <v>245</v>
      </c>
      <c r="E13082" t="s">
        <v>244</v>
      </c>
      <c r="F13082">
        <v>108</v>
      </c>
      <c r="G13082" t="s">
        <v>83</v>
      </c>
      <c r="H13082" t="s">
        <v>84</v>
      </c>
      <c r="I13082">
        <v>2000</v>
      </c>
      <c r="J13082">
        <v>7.1447700000000003</v>
      </c>
    </row>
    <row r="13083" spans="1:10" x14ac:dyDescent="0.25">
      <c r="A13083" t="s">
        <v>223</v>
      </c>
      <c r="B13083" t="s">
        <v>79</v>
      </c>
      <c r="C13083" t="s">
        <v>35</v>
      </c>
      <c r="D13083" t="s">
        <v>243</v>
      </c>
      <c r="E13083" t="s">
        <v>242</v>
      </c>
      <c r="F13083">
        <v>108</v>
      </c>
      <c r="G13083" t="s">
        <v>83</v>
      </c>
      <c r="H13083" t="s">
        <v>84</v>
      </c>
      <c r="I13083">
        <v>2005</v>
      </c>
      <c r="J13083">
        <v>1.8626</v>
      </c>
    </row>
    <row r="13084" spans="1:10" x14ac:dyDescent="0.25">
      <c r="A13084" t="s">
        <v>227</v>
      </c>
      <c r="B13084" t="s">
        <v>80</v>
      </c>
      <c r="C13084" t="s">
        <v>37</v>
      </c>
      <c r="D13084">
        <v>150103</v>
      </c>
      <c r="E13084" t="s">
        <v>287</v>
      </c>
      <c r="F13084">
        <v>103</v>
      </c>
      <c r="G13084" t="s">
        <v>82</v>
      </c>
      <c r="H13084" t="s">
        <v>84</v>
      </c>
      <c r="I13084">
        <v>2010</v>
      </c>
      <c r="J13084">
        <v>6.3013200000000004E-4</v>
      </c>
    </row>
    <row r="13085" spans="1:10" x14ac:dyDescent="0.25">
      <c r="A13085" t="s">
        <v>224</v>
      </c>
      <c r="B13085" t="s">
        <v>80</v>
      </c>
      <c r="C13085" t="s">
        <v>37</v>
      </c>
      <c r="D13085">
        <v>130105</v>
      </c>
      <c r="E13085" t="s">
        <v>352</v>
      </c>
      <c r="F13085">
        <v>104</v>
      </c>
      <c r="G13085" t="s">
        <v>340</v>
      </c>
      <c r="H13085" t="s">
        <v>84</v>
      </c>
      <c r="I13085">
        <v>2014</v>
      </c>
      <c r="J13085">
        <v>1.23678E-4</v>
      </c>
    </row>
    <row r="13086" spans="1:10" x14ac:dyDescent="0.25">
      <c r="A13086" t="s">
        <v>224</v>
      </c>
      <c r="B13086" t="s">
        <v>80</v>
      </c>
      <c r="C13086" t="s">
        <v>37</v>
      </c>
      <c r="D13086">
        <v>120112</v>
      </c>
      <c r="E13086" t="s">
        <v>268</v>
      </c>
      <c r="F13086">
        <v>114</v>
      </c>
      <c r="G13086" t="s">
        <v>335</v>
      </c>
      <c r="H13086" t="s">
        <v>84</v>
      </c>
      <c r="I13086">
        <v>2014</v>
      </c>
      <c r="J13086">
        <v>2.0487999999999999E-2</v>
      </c>
    </row>
    <row r="13087" spans="1:10" x14ac:dyDescent="0.25">
      <c r="A13087" t="s">
        <v>229</v>
      </c>
      <c r="B13087" t="s">
        <v>80</v>
      </c>
      <c r="C13087" t="s">
        <v>37</v>
      </c>
      <c r="D13087">
        <v>150203</v>
      </c>
      <c r="E13087" t="s">
        <v>285</v>
      </c>
      <c r="F13087">
        <v>114</v>
      </c>
      <c r="G13087" t="s">
        <v>335</v>
      </c>
      <c r="H13087" t="s">
        <v>84</v>
      </c>
      <c r="I13087">
        <v>2005</v>
      </c>
      <c r="J13087">
        <v>6.6411100000000004E-3</v>
      </c>
    </row>
    <row r="13088" spans="1:10" x14ac:dyDescent="0.25">
      <c r="A13088" t="s">
        <v>225</v>
      </c>
      <c r="B13088" t="s">
        <v>80</v>
      </c>
      <c r="C13088" t="s">
        <v>37</v>
      </c>
      <c r="D13088">
        <v>130113</v>
      </c>
      <c r="E13088" t="s">
        <v>339</v>
      </c>
      <c r="F13088">
        <v>104</v>
      </c>
      <c r="G13088" t="s">
        <v>340</v>
      </c>
      <c r="H13088" t="s">
        <v>84</v>
      </c>
      <c r="I13088">
        <v>1990</v>
      </c>
      <c r="J13088">
        <v>7.8902799999999999E-4</v>
      </c>
    </row>
    <row r="13089" spans="1:10" x14ac:dyDescent="0.25">
      <c r="A13089" t="s">
        <v>225</v>
      </c>
      <c r="B13089" t="s">
        <v>80</v>
      </c>
      <c r="C13089" t="s">
        <v>37</v>
      </c>
      <c r="D13089">
        <v>120216</v>
      </c>
      <c r="E13089" t="s">
        <v>263</v>
      </c>
      <c r="F13089">
        <v>111</v>
      </c>
      <c r="G13089" t="s">
        <v>333</v>
      </c>
      <c r="H13089" t="s">
        <v>84</v>
      </c>
      <c r="I13089">
        <v>1990</v>
      </c>
      <c r="J13089">
        <v>8.2771700000000004E-2</v>
      </c>
    </row>
    <row r="13090" spans="1:10" x14ac:dyDescent="0.25">
      <c r="A13090" t="s">
        <v>225</v>
      </c>
      <c r="B13090" t="s">
        <v>80</v>
      </c>
      <c r="C13090" t="s">
        <v>37</v>
      </c>
      <c r="D13090">
        <v>120113</v>
      </c>
      <c r="E13090" t="s">
        <v>267</v>
      </c>
      <c r="F13090">
        <v>103</v>
      </c>
      <c r="G13090" t="s">
        <v>82</v>
      </c>
      <c r="H13090" t="s">
        <v>84</v>
      </c>
      <c r="I13090">
        <v>1990</v>
      </c>
      <c r="J13090">
        <v>5.6254699999999996E-3</v>
      </c>
    </row>
    <row r="13091" spans="1:10" x14ac:dyDescent="0.25">
      <c r="A13091" t="s">
        <v>225</v>
      </c>
      <c r="B13091" t="s">
        <v>80</v>
      </c>
      <c r="C13091" t="s">
        <v>37</v>
      </c>
      <c r="D13091">
        <v>130113</v>
      </c>
      <c r="E13091" t="s">
        <v>339</v>
      </c>
      <c r="F13091">
        <v>120</v>
      </c>
      <c r="G13091" t="s">
        <v>332</v>
      </c>
      <c r="H13091" t="s">
        <v>84</v>
      </c>
      <c r="I13091">
        <v>1990</v>
      </c>
      <c r="J13091">
        <v>1.18354</v>
      </c>
    </row>
    <row r="13092" spans="1:10" x14ac:dyDescent="0.25">
      <c r="A13092" t="s">
        <v>225</v>
      </c>
      <c r="B13092" t="s">
        <v>80</v>
      </c>
      <c r="C13092" t="s">
        <v>37</v>
      </c>
      <c r="D13092">
        <v>150202</v>
      </c>
      <c r="E13092" t="s">
        <v>286</v>
      </c>
      <c r="F13092">
        <v>104</v>
      </c>
      <c r="G13092" t="s">
        <v>340</v>
      </c>
      <c r="H13092" t="s">
        <v>84</v>
      </c>
      <c r="I13092">
        <v>1990</v>
      </c>
      <c r="J13092">
        <v>6.39852E-4</v>
      </c>
    </row>
    <row r="13093" spans="1:10" x14ac:dyDescent="0.25">
      <c r="A13093" t="s">
        <v>225</v>
      </c>
      <c r="B13093" t="s">
        <v>80</v>
      </c>
      <c r="C13093" t="s">
        <v>37</v>
      </c>
      <c r="D13093">
        <v>120212</v>
      </c>
      <c r="E13093" t="s">
        <v>266</v>
      </c>
      <c r="F13093">
        <v>115</v>
      </c>
      <c r="G13093" t="s">
        <v>341</v>
      </c>
      <c r="H13093" t="s">
        <v>84</v>
      </c>
      <c r="I13093">
        <v>1990</v>
      </c>
      <c r="J13093">
        <v>0.298738</v>
      </c>
    </row>
    <row r="13094" spans="1:10" x14ac:dyDescent="0.25">
      <c r="A13094" t="s">
        <v>225</v>
      </c>
      <c r="B13094" t="s">
        <v>80</v>
      </c>
      <c r="C13094" t="s">
        <v>37</v>
      </c>
      <c r="D13094">
        <v>120212</v>
      </c>
      <c r="E13094" t="s">
        <v>266</v>
      </c>
      <c r="F13094">
        <v>114</v>
      </c>
      <c r="G13094" t="s">
        <v>335</v>
      </c>
      <c r="H13094" t="s">
        <v>84</v>
      </c>
      <c r="I13094">
        <v>1990</v>
      </c>
      <c r="J13094">
        <v>1.49369</v>
      </c>
    </row>
    <row r="13095" spans="1:10" x14ac:dyDescent="0.25">
      <c r="A13095" t="s">
        <v>225</v>
      </c>
      <c r="B13095" t="s">
        <v>80</v>
      </c>
      <c r="C13095" t="s">
        <v>37</v>
      </c>
      <c r="D13095">
        <v>130212</v>
      </c>
      <c r="E13095" t="s">
        <v>388</v>
      </c>
      <c r="F13095">
        <v>109</v>
      </c>
      <c r="G13095" t="s">
        <v>342</v>
      </c>
      <c r="H13095" t="s">
        <v>84</v>
      </c>
      <c r="I13095">
        <v>1990</v>
      </c>
      <c r="J13095">
        <v>4.2051100000000003</v>
      </c>
    </row>
    <row r="13096" spans="1:10" x14ac:dyDescent="0.25">
      <c r="A13096" t="s">
        <v>229</v>
      </c>
      <c r="B13096" t="s">
        <v>80</v>
      </c>
      <c r="C13096" t="s">
        <v>37</v>
      </c>
      <c r="D13096">
        <v>120302</v>
      </c>
      <c r="E13096" t="s">
        <v>260</v>
      </c>
      <c r="F13096">
        <v>103</v>
      </c>
      <c r="G13096" t="s">
        <v>82</v>
      </c>
      <c r="H13096" t="s">
        <v>84</v>
      </c>
      <c r="I13096">
        <v>2000</v>
      </c>
      <c r="J13096">
        <v>4.26792E-4</v>
      </c>
    </row>
    <row r="13097" spans="1:10" x14ac:dyDescent="0.25">
      <c r="A13097" t="s">
        <v>229</v>
      </c>
      <c r="B13097" t="s">
        <v>80</v>
      </c>
      <c r="C13097" t="s">
        <v>37</v>
      </c>
      <c r="D13097">
        <v>120215</v>
      </c>
      <c r="E13097" t="s">
        <v>264</v>
      </c>
      <c r="F13097">
        <v>115</v>
      </c>
      <c r="G13097" t="s">
        <v>341</v>
      </c>
      <c r="H13097" t="s">
        <v>84</v>
      </c>
      <c r="I13097">
        <v>2000</v>
      </c>
      <c r="J13097">
        <v>3.9805500000000002E-4</v>
      </c>
    </row>
    <row r="13098" spans="1:10" x14ac:dyDescent="0.25">
      <c r="A13098" t="s">
        <v>225</v>
      </c>
      <c r="B13098" t="s">
        <v>74</v>
      </c>
      <c r="C13098" t="s">
        <v>34</v>
      </c>
      <c r="D13098">
        <v>901000</v>
      </c>
      <c r="E13098" t="s">
        <v>34</v>
      </c>
      <c r="F13098">
        <v>114</v>
      </c>
      <c r="G13098" t="s">
        <v>335</v>
      </c>
      <c r="H13098" t="s">
        <v>84</v>
      </c>
      <c r="I13098">
        <v>2010</v>
      </c>
      <c r="J13098">
        <v>3.6331500000000001</v>
      </c>
    </row>
    <row r="13099" spans="1:10" x14ac:dyDescent="0.25">
      <c r="A13099" t="s">
        <v>225</v>
      </c>
      <c r="B13099" t="s">
        <v>80</v>
      </c>
      <c r="C13099" t="s">
        <v>37</v>
      </c>
      <c r="D13099">
        <v>130113</v>
      </c>
      <c r="E13099" t="s">
        <v>339</v>
      </c>
      <c r="F13099">
        <v>120</v>
      </c>
      <c r="G13099" t="s">
        <v>332</v>
      </c>
      <c r="H13099" t="s">
        <v>84</v>
      </c>
      <c r="I13099">
        <v>2015</v>
      </c>
      <c r="J13099">
        <v>2.5600200000000002</v>
      </c>
    </row>
    <row r="13100" spans="1:10" x14ac:dyDescent="0.25">
      <c r="A13100" t="s">
        <v>225</v>
      </c>
      <c r="B13100" t="s">
        <v>80</v>
      </c>
      <c r="C13100" t="s">
        <v>37</v>
      </c>
      <c r="D13100">
        <v>120303</v>
      </c>
      <c r="E13100" t="s">
        <v>259</v>
      </c>
      <c r="F13100">
        <v>114</v>
      </c>
      <c r="G13100" t="s">
        <v>335</v>
      </c>
      <c r="H13100" t="s">
        <v>84</v>
      </c>
      <c r="I13100">
        <v>2015</v>
      </c>
      <c r="J13100">
        <v>5.1806100000000001E-2</v>
      </c>
    </row>
    <row r="13101" spans="1:10" x14ac:dyDescent="0.25">
      <c r="A13101" t="s">
        <v>225</v>
      </c>
      <c r="B13101" t="s">
        <v>80</v>
      </c>
      <c r="C13101" t="s">
        <v>37</v>
      </c>
      <c r="D13101">
        <v>130113</v>
      </c>
      <c r="E13101" t="s">
        <v>339</v>
      </c>
      <c r="F13101">
        <v>114</v>
      </c>
      <c r="G13101" t="s">
        <v>335</v>
      </c>
      <c r="H13101" t="s">
        <v>84</v>
      </c>
      <c r="I13101">
        <v>2015</v>
      </c>
      <c r="J13101">
        <v>0.15701499999999999</v>
      </c>
    </row>
    <row r="13102" spans="1:10" x14ac:dyDescent="0.25">
      <c r="A13102" t="s">
        <v>225</v>
      </c>
      <c r="B13102" t="s">
        <v>80</v>
      </c>
      <c r="C13102" t="s">
        <v>37</v>
      </c>
      <c r="D13102">
        <v>130303</v>
      </c>
      <c r="E13102" t="s">
        <v>351</v>
      </c>
      <c r="F13102">
        <v>120</v>
      </c>
      <c r="G13102" t="s">
        <v>332</v>
      </c>
      <c r="H13102" t="s">
        <v>84</v>
      </c>
      <c r="I13102">
        <v>2015</v>
      </c>
      <c r="J13102">
        <v>0.165987</v>
      </c>
    </row>
    <row r="13103" spans="1:10" x14ac:dyDescent="0.25">
      <c r="A13103" t="s">
        <v>229</v>
      </c>
      <c r="B13103" t="s">
        <v>80</v>
      </c>
      <c r="C13103" t="s">
        <v>37</v>
      </c>
      <c r="D13103">
        <v>150103</v>
      </c>
      <c r="E13103" t="s">
        <v>287</v>
      </c>
      <c r="F13103">
        <v>104</v>
      </c>
      <c r="G13103" t="s">
        <v>340</v>
      </c>
      <c r="H13103" t="s">
        <v>84</v>
      </c>
      <c r="I13103">
        <v>2015</v>
      </c>
      <c r="J13103">
        <v>2.4341200000000001E-3</v>
      </c>
    </row>
    <row r="13104" spans="1:10" x14ac:dyDescent="0.25">
      <c r="A13104" t="s">
        <v>223</v>
      </c>
      <c r="B13104" t="s">
        <v>202</v>
      </c>
      <c r="C13104" t="s">
        <v>201</v>
      </c>
      <c r="D13104">
        <v>450100</v>
      </c>
      <c r="E13104" t="s">
        <v>201</v>
      </c>
      <c r="F13104">
        <v>114</v>
      </c>
      <c r="G13104" t="s">
        <v>335</v>
      </c>
      <c r="H13104" t="s">
        <v>84</v>
      </c>
      <c r="I13104">
        <v>2005</v>
      </c>
      <c r="J13104">
        <v>3.7737500000000002</v>
      </c>
    </row>
    <row r="13105" spans="1:10" x14ac:dyDescent="0.25">
      <c r="A13105" t="s">
        <v>225</v>
      </c>
      <c r="B13105" t="s">
        <v>202</v>
      </c>
      <c r="C13105" t="s">
        <v>200</v>
      </c>
      <c r="D13105">
        <v>403701</v>
      </c>
      <c r="E13105" t="s">
        <v>382</v>
      </c>
      <c r="F13105">
        <v>120</v>
      </c>
      <c r="G13105" t="s">
        <v>332</v>
      </c>
      <c r="H13105" t="s">
        <v>84</v>
      </c>
      <c r="I13105">
        <v>2010</v>
      </c>
      <c r="J13105">
        <v>0.25545600000000002</v>
      </c>
    </row>
    <row r="13106" spans="1:10" x14ac:dyDescent="0.25">
      <c r="A13106" t="s">
        <v>226</v>
      </c>
      <c r="B13106" t="s">
        <v>80</v>
      </c>
      <c r="C13106" t="s">
        <v>37</v>
      </c>
      <c r="D13106">
        <v>120112</v>
      </c>
      <c r="E13106" t="s">
        <v>268</v>
      </c>
      <c r="F13106">
        <v>115</v>
      </c>
      <c r="G13106" t="s">
        <v>341</v>
      </c>
      <c r="H13106" t="s">
        <v>84</v>
      </c>
      <c r="I13106">
        <v>2010</v>
      </c>
      <c r="J13106">
        <v>5.6208899999999999E-3</v>
      </c>
    </row>
    <row r="13107" spans="1:10" x14ac:dyDescent="0.25">
      <c r="A13107" t="s">
        <v>226</v>
      </c>
      <c r="B13107" t="s">
        <v>80</v>
      </c>
      <c r="C13107" t="s">
        <v>37</v>
      </c>
      <c r="D13107">
        <v>120302</v>
      </c>
      <c r="E13107" t="s">
        <v>260</v>
      </c>
      <c r="F13107">
        <v>120</v>
      </c>
      <c r="G13107" t="s">
        <v>332</v>
      </c>
      <c r="H13107" t="s">
        <v>84</v>
      </c>
      <c r="I13107">
        <v>2010</v>
      </c>
      <c r="J13107">
        <v>0.24391099999999999</v>
      </c>
    </row>
    <row r="13108" spans="1:10" x14ac:dyDescent="0.25">
      <c r="A13108" t="s">
        <v>226</v>
      </c>
      <c r="B13108" t="s">
        <v>80</v>
      </c>
      <c r="C13108" t="s">
        <v>37</v>
      </c>
      <c r="D13108">
        <v>120112</v>
      </c>
      <c r="E13108" t="s">
        <v>268</v>
      </c>
      <c r="F13108">
        <v>111</v>
      </c>
      <c r="G13108" t="s">
        <v>333</v>
      </c>
      <c r="H13108" t="s">
        <v>84</v>
      </c>
      <c r="I13108">
        <v>2010</v>
      </c>
      <c r="J13108">
        <v>5.6208899999999999E-2</v>
      </c>
    </row>
    <row r="13109" spans="1:10" x14ac:dyDescent="0.25">
      <c r="A13109" t="s">
        <v>229</v>
      </c>
      <c r="B13109" t="s">
        <v>79</v>
      </c>
      <c r="C13109" t="s">
        <v>35</v>
      </c>
      <c r="D13109" t="s">
        <v>243</v>
      </c>
      <c r="E13109" t="s">
        <v>242</v>
      </c>
      <c r="F13109">
        <v>104</v>
      </c>
      <c r="G13109" t="s">
        <v>340</v>
      </c>
      <c r="H13109" t="s">
        <v>84</v>
      </c>
      <c r="I13109">
        <v>1990</v>
      </c>
      <c r="J13109">
        <v>20.1462</v>
      </c>
    </row>
    <row r="13110" spans="1:10" x14ac:dyDescent="0.25">
      <c r="A13110" t="s">
        <v>229</v>
      </c>
      <c r="B13110" t="s">
        <v>79</v>
      </c>
      <c r="C13110" t="s">
        <v>35</v>
      </c>
      <c r="D13110" t="s">
        <v>243</v>
      </c>
      <c r="E13110" t="s">
        <v>242</v>
      </c>
      <c r="F13110">
        <v>109</v>
      </c>
      <c r="G13110" t="s">
        <v>342</v>
      </c>
      <c r="H13110" t="s">
        <v>84</v>
      </c>
      <c r="I13110">
        <v>1990</v>
      </c>
      <c r="J13110">
        <v>674.10400000000004</v>
      </c>
    </row>
    <row r="13111" spans="1:10" x14ac:dyDescent="0.25">
      <c r="A13111" t="s">
        <v>223</v>
      </c>
      <c r="B13111" t="s">
        <v>79</v>
      </c>
      <c r="C13111" t="s">
        <v>35</v>
      </c>
      <c r="D13111" t="s">
        <v>322</v>
      </c>
      <c r="E13111" t="s">
        <v>321</v>
      </c>
      <c r="F13111">
        <v>115</v>
      </c>
      <c r="G13111" t="s">
        <v>341</v>
      </c>
      <c r="H13111" t="s">
        <v>84</v>
      </c>
      <c r="I13111">
        <v>1990</v>
      </c>
      <c r="J13111">
        <v>1.1433800000000001</v>
      </c>
    </row>
    <row r="13112" spans="1:10" x14ac:dyDescent="0.25">
      <c r="A13112" t="s">
        <v>224</v>
      </c>
      <c r="B13112" t="s">
        <v>79</v>
      </c>
      <c r="C13112" t="s">
        <v>35</v>
      </c>
      <c r="D13112" t="s">
        <v>243</v>
      </c>
      <c r="E13112" t="s">
        <v>242</v>
      </c>
      <c r="F13112">
        <v>108</v>
      </c>
      <c r="G13112" t="s">
        <v>83</v>
      </c>
      <c r="H13112" t="s">
        <v>84</v>
      </c>
      <c r="I13112">
        <v>2014</v>
      </c>
      <c r="J13112">
        <v>1.2535099999999999</v>
      </c>
    </row>
    <row r="13113" spans="1:10" x14ac:dyDescent="0.25">
      <c r="A13113" t="s">
        <v>224</v>
      </c>
      <c r="B13113" t="s">
        <v>79</v>
      </c>
      <c r="C13113" t="s">
        <v>35</v>
      </c>
      <c r="D13113" t="s">
        <v>245</v>
      </c>
      <c r="E13113" t="s">
        <v>244</v>
      </c>
      <c r="F13113">
        <v>111</v>
      </c>
      <c r="G13113" t="s">
        <v>333</v>
      </c>
      <c r="H13113" t="s">
        <v>84</v>
      </c>
      <c r="I13113">
        <v>1995</v>
      </c>
      <c r="J13113">
        <v>259.26400000000001</v>
      </c>
    </row>
    <row r="13114" spans="1:10" x14ac:dyDescent="0.25">
      <c r="A13114" t="s">
        <v>225</v>
      </c>
      <c r="B13114" t="s">
        <v>74</v>
      </c>
      <c r="C13114" t="s">
        <v>208</v>
      </c>
      <c r="D13114">
        <v>500601</v>
      </c>
      <c r="E13114" t="s">
        <v>406</v>
      </c>
      <c r="F13114">
        <v>111</v>
      </c>
      <c r="G13114" t="s">
        <v>333</v>
      </c>
      <c r="H13114" t="s">
        <v>84</v>
      </c>
      <c r="I13114">
        <v>2010</v>
      </c>
      <c r="J13114">
        <v>358.83800000000002</v>
      </c>
    </row>
    <row r="13115" spans="1:10" x14ac:dyDescent="0.25">
      <c r="A13115" t="s">
        <v>224</v>
      </c>
      <c r="B13115" t="s">
        <v>80</v>
      </c>
      <c r="C13115" t="s">
        <v>192</v>
      </c>
      <c r="D13115">
        <v>203100</v>
      </c>
      <c r="E13115" t="s">
        <v>420</v>
      </c>
      <c r="F13115">
        <v>109</v>
      </c>
      <c r="G13115" t="s">
        <v>342</v>
      </c>
      <c r="H13115" t="s">
        <v>84</v>
      </c>
      <c r="I13115">
        <v>1990</v>
      </c>
      <c r="J13115">
        <v>17.8324</v>
      </c>
    </row>
    <row r="13116" spans="1:10" x14ac:dyDescent="0.25">
      <c r="A13116" t="s">
        <v>224</v>
      </c>
      <c r="B13116" t="s">
        <v>80</v>
      </c>
      <c r="C13116" t="s">
        <v>37</v>
      </c>
      <c r="D13116">
        <v>130213</v>
      </c>
      <c r="E13116" t="s">
        <v>368</v>
      </c>
      <c r="F13116">
        <v>111</v>
      </c>
      <c r="G13116" t="s">
        <v>333</v>
      </c>
      <c r="H13116" t="s">
        <v>84</v>
      </c>
      <c r="I13116">
        <v>2000</v>
      </c>
      <c r="J13116">
        <v>1.11691E-2</v>
      </c>
    </row>
    <row r="13117" spans="1:10" x14ac:dyDescent="0.25">
      <c r="A13117" t="s">
        <v>224</v>
      </c>
      <c r="B13117" t="s">
        <v>80</v>
      </c>
      <c r="C13117" t="s">
        <v>37</v>
      </c>
      <c r="D13117">
        <v>130213</v>
      </c>
      <c r="E13117" t="s">
        <v>368</v>
      </c>
      <c r="F13117">
        <v>120</v>
      </c>
      <c r="G13117" t="s">
        <v>332</v>
      </c>
      <c r="H13117" t="s">
        <v>84</v>
      </c>
      <c r="I13117">
        <v>2000</v>
      </c>
      <c r="J13117">
        <v>0.41884100000000002</v>
      </c>
    </row>
    <row r="13118" spans="1:10" x14ac:dyDescent="0.25">
      <c r="A13118" t="s">
        <v>225</v>
      </c>
      <c r="B13118" t="s">
        <v>80</v>
      </c>
      <c r="C13118" t="s">
        <v>37</v>
      </c>
      <c r="D13118">
        <v>150202</v>
      </c>
      <c r="E13118" t="s">
        <v>286</v>
      </c>
      <c r="F13118">
        <v>114</v>
      </c>
      <c r="G13118" t="s">
        <v>335</v>
      </c>
      <c r="H13118" t="s">
        <v>84</v>
      </c>
      <c r="I13118">
        <v>2015</v>
      </c>
      <c r="J13118">
        <v>7.16783E-3</v>
      </c>
    </row>
    <row r="13119" spans="1:10" x14ac:dyDescent="0.25">
      <c r="A13119" t="s">
        <v>223</v>
      </c>
      <c r="B13119" t="s">
        <v>80</v>
      </c>
      <c r="C13119" t="s">
        <v>37</v>
      </c>
      <c r="D13119">
        <v>130212</v>
      </c>
      <c r="E13119" t="s">
        <v>388</v>
      </c>
      <c r="F13119">
        <v>104</v>
      </c>
      <c r="G13119" t="s">
        <v>340</v>
      </c>
      <c r="H13119" t="s">
        <v>84</v>
      </c>
      <c r="I13119">
        <v>2015</v>
      </c>
      <c r="J13119">
        <v>6.2796600000000001E-5</v>
      </c>
    </row>
    <row r="13120" spans="1:10" x14ac:dyDescent="0.25">
      <c r="A13120" t="s">
        <v>224</v>
      </c>
      <c r="B13120" t="s">
        <v>75</v>
      </c>
      <c r="C13120" t="s">
        <v>31</v>
      </c>
      <c r="D13120" t="s">
        <v>235</v>
      </c>
      <c r="E13120" t="s">
        <v>234</v>
      </c>
      <c r="F13120">
        <v>120</v>
      </c>
      <c r="G13120" t="s">
        <v>332</v>
      </c>
      <c r="H13120" t="s">
        <v>84</v>
      </c>
      <c r="I13120">
        <v>2015</v>
      </c>
      <c r="J13120">
        <v>167.03399999999999</v>
      </c>
    </row>
    <row r="13121" spans="1:10" x14ac:dyDescent="0.25">
      <c r="A13121" t="s">
        <v>227</v>
      </c>
      <c r="B13121" t="s">
        <v>80</v>
      </c>
      <c r="C13121" t="s">
        <v>37</v>
      </c>
      <c r="D13121">
        <v>120213</v>
      </c>
      <c r="E13121" t="s">
        <v>265</v>
      </c>
      <c r="F13121">
        <v>114</v>
      </c>
      <c r="G13121" t="s">
        <v>335</v>
      </c>
      <c r="H13121" t="s">
        <v>84</v>
      </c>
      <c r="I13121">
        <v>2014</v>
      </c>
      <c r="J13121">
        <v>1.0422400000000001</v>
      </c>
    </row>
    <row r="13122" spans="1:10" x14ac:dyDescent="0.25">
      <c r="A13122" t="s">
        <v>226</v>
      </c>
      <c r="B13122" t="s">
        <v>80</v>
      </c>
      <c r="C13122" t="s">
        <v>37</v>
      </c>
      <c r="D13122">
        <v>130303</v>
      </c>
      <c r="E13122" t="s">
        <v>351</v>
      </c>
      <c r="F13122">
        <v>109</v>
      </c>
      <c r="G13122" t="s">
        <v>342</v>
      </c>
      <c r="H13122" t="s">
        <v>84</v>
      </c>
      <c r="I13122">
        <v>2014</v>
      </c>
      <c r="J13122">
        <v>6.0636000000000002E-2</v>
      </c>
    </row>
    <row r="13123" spans="1:10" x14ac:dyDescent="0.25">
      <c r="A13123" t="s">
        <v>226</v>
      </c>
      <c r="B13123" t="s">
        <v>80</v>
      </c>
      <c r="C13123" t="s">
        <v>37</v>
      </c>
      <c r="D13123">
        <v>120106</v>
      </c>
      <c r="E13123" t="s">
        <v>269</v>
      </c>
      <c r="F13123">
        <v>103</v>
      </c>
      <c r="G13123" t="s">
        <v>82</v>
      </c>
      <c r="H13123" t="s">
        <v>84</v>
      </c>
      <c r="I13123">
        <v>2014</v>
      </c>
      <c r="J13123">
        <v>9.8359499999999996E-3</v>
      </c>
    </row>
    <row r="13124" spans="1:10" x14ac:dyDescent="0.25">
      <c r="A13124" t="s">
        <v>223</v>
      </c>
      <c r="B13124" t="s">
        <v>80</v>
      </c>
      <c r="C13124" t="s">
        <v>37</v>
      </c>
      <c r="D13124">
        <v>130303</v>
      </c>
      <c r="E13124" t="s">
        <v>351</v>
      </c>
      <c r="F13124">
        <v>104</v>
      </c>
      <c r="G13124" t="s">
        <v>340</v>
      </c>
      <c r="H13124" t="s">
        <v>84</v>
      </c>
      <c r="I13124">
        <v>2015</v>
      </c>
      <c r="J13124">
        <v>3.24148E-5</v>
      </c>
    </row>
    <row r="13125" spans="1:10" x14ac:dyDescent="0.25">
      <c r="A13125" t="s">
        <v>223</v>
      </c>
      <c r="B13125" t="s">
        <v>80</v>
      </c>
      <c r="C13125" t="s">
        <v>37</v>
      </c>
      <c r="D13125">
        <v>120113</v>
      </c>
      <c r="E13125" t="s">
        <v>267</v>
      </c>
      <c r="F13125">
        <v>115</v>
      </c>
      <c r="G13125" t="s">
        <v>341</v>
      </c>
      <c r="H13125" t="s">
        <v>84</v>
      </c>
      <c r="I13125">
        <v>2015</v>
      </c>
      <c r="J13125">
        <v>3.5643300000000003E-2</v>
      </c>
    </row>
    <row r="13126" spans="1:10" x14ac:dyDescent="0.25">
      <c r="A13126" t="s">
        <v>225</v>
      </c>
      <c r="B13126" t="s">
        <v>80</v>
      </c>
      <c r="C13126" t="s">
        <v>37</v>
      </c>
      <c r="D13126">
        <v>120113</v>
      </c>
      <c r="E13126" t="s">
        <v>267</v>
      </c>
      <c r="F13126">
        <v>115</v>
      </c>
      <c r="G13126" t="s">
        <v>341</v>
      </c>
      <c r="H13126" t="s">
        <v>84</v>
      </c>
      <c r="I13126">
        <v>2005</v>
      </c>
      <c r="J13126">
        <v>0.127523</v>
      </c>
    </row>
    <row r="13127" spans="1:10" x14ac:dyDescent="0.25">
      <c r="A13127" t="s">
        <v>225</v>
      </c>
      <c r="B13127" t="s">
        <v>76</v>
      </c>
      <c r="C13127" t="s">
        <v>78</v>
      </c>
      <c r="D13127">
        <v>8902500</v>
      </c>
      <c r="E13127" t="s">
        <v>327</v>
      </c>
      <c r="F13127">
        <v>109</v>
      </c>
      <c r="G13127" t="s">
        <v>342</v>
      </c>
      <c r="H13127" t="s">
        <v>84</v>
      </c>
      <c r="I13127">
        <v>2005</v>
      </c>
      <c r="J13127">
        <v>725.00699999999995</v>
      </c>
    </row>
    <row r="13128" spans="1:10" x14ac:dyDescent="0.25">
      <c r="A13128" t="s">
        <v>225</v>
      </c>
      <c r="B13128" t="s">
        <v>71</v>
      </c>
      <c r="C13128" t="s">
        <v>428</v>
      </c>
      <c r="D13128">
        <v>8924000</v>
      </c>
      <c r="E13128" t="s">
        <v>427</v>
      </c>
      <c r="F13128">
        <v>120</v>
      </c>
      <c r="G13128" t="s">
        <v>332</v>
      </c>
      <c r="H13128" t="s">
        <v>84</v>
      </c>
      <c r="I13128">
        <v>2000</v>
      </c>
      <c r="J13128">
        <v>268</v>
      </c>
    </row>
    <row r="13129" spans="1:10" x14ac:dyDescent="0.25">
      <c r="A13129" t="s">
        <v>226</v>
      </c>
      <c r="B13129" t="s">
        <v>80</v>
      </c>
      <c r="C13129" t="s">
        <v>37</v>
      </c>
      <c r="D13129">
        <v>120112</v>
      </c>
      <c r="E13129" t="s">
        <v>268</v>
      </c>
      <c r="F13129">
        <v>111</v>
      </c>
      <c r="G13129" t="s">
        <v>333</v>
      </c>
      <c r="H13129" t="s">
        <v>84</v>
      </c>
      <c r="I13129">
        <v>1995</v>
      </c>
      <c r="J13129">
        <v>4.75941E-2</v>
      </c>
    </row>
    <row r="13130" spans="1:10" x14ac:dyDescent="0.25">
      <c r="A13130" t="s">
        <v>226</v>
      </c>
      <c r="B13130" t="s">
        <v>80</v>
      </c>
      <c r="C13130" t="s">
        <v>37</v>
      </c>
      <c r="D13130">
        <v>120302</v>
      </c>
      <c r="E13130" t="s">
        <v>260</v>
      </c>
      <c r="F13130">
        <v>115</v>
      </c>
      <c r="G13130" t="s">
        <v>341</v>
      </c>
      <c r="H13130" t="s">
        <v>84</v>
      </c>
      <c r="I13130">
        <v>1995</v>
      </c>
      <c r="J13130">
        <v>3.0935799999999997E-4</v>
      </c>
    </row>
    <row r="13131" spans="1:10" x14ac:dyDescent="0.25">
      <c r="A13131" t="s">
        <v>227</v>
      </c>
      <c r="B13131" t="s">
        <v>80</v>
      </c>
      <c r="C13131" t="s">
        <v>32</v>
      </c>
      <c r="D13131">
        <v>804300</v>
      </c>
      <c r="E13131" t="s">
        <v>387</v>
      </c>
      <c r="F13131">
        <v>109</v>
      </c>
      <c r="G13131" t="s">
        <v>342</v>
      </c>
      <c r="H13131" t="s">
        <v>84</v>
      </c>
      <c r="I13131">
        <v>2005</v>
      </c>
      <c r="J13131">
        <v>611.91800000000001</v>
      </c>
    </row>
    <row r="13132" spans="1:10" x14ac:dyDescent="0.25">
      <c r="A13132" t="s">
        <v>225</v>
      </c>
      <c r="B13132" t="s">
        <v>74</v>
      </c>
      <c r="C13132" t="s">
        <v>34</v>
      </c>
      <c r="D13132">
        <v>901000</v>
      </c>
      <c r="E13132" t="s">
        <v>34</v>
      </c>
      <c r="F13132">
        <v>104</v>
      </c>
      <c r="G13132" t="s">
        <v>340</v>
      </c>
      <c r="H13132" t="s">
        <v>84</v>
      </c>
      <c r="I13132">
        <v>2005</v>
      </c>
      <c r="J13132">
        <v>0.46411999999999998</v>
      </c>
    </row>
    <row r="13133" spans="1:10" x14ac:dyDescent="0.25">
      <c r="A13133" t="s">
        <v>229</v>
      </c>
      <c r="B13133" t="s">
        <v>76</v>
      </c>
      <c r="C13133" t="s">
        <v>78</v>
      </c>
      <c r="D13133">
        <v>8902500</v>
      </c>
      <c r="E13133" t="s">
        <v>327</v>
      </c>
      <c r="F13133">
        <v>109</v>
      </c>
      <c r="G13133" t="s">
        <v>342</v>
      </c>
      <c r="H13133" t="s">
        <v>84</v>
      </c>
      <c r="I13133">
        <v>2005</v>
      </c>
      <c r="J13133">
        <v>910.33</v>
      </c>
    </row>
    <row r="13134" spans="1:10" x14ac:dyDescent="0.25">
      <c r="A13134" t="s">
        <v>224</v>
      </c>
      <c r="B13134" t="s">
        <v>80</v>
      </c>
      <c r="C13134" t="s">
        <v>37</v>
      </c>
      <c r="D13134">
        <v>130218</v>
      </c>
      <c r="E13134" t="s">
        <v>343</v>
      </c>
      <c r="F13134">
        <v>114</v>
      </c>
      <c r="G13134" t="s">
        <v>335</v>
      </c>
      <c r="H13134" t="s">
        <v>84</v>
      </c>
      <c r="I13134">
        <v>2005</v>
      </c>
      <c r="J13134">
        <v>1.12117E-4</v>
      </c>
    </row>
    <row r="13135" spans="1:10" x14ac:dyDescent="0.25">
      <c r="A13135" t="s">
        <v>229</v>
      </c>
      <c r="B13135" t="s">
        <v>80</v>
      </c>
      <c r="C13135" t="s">
        <v>37</v>
      </c>
      <c r="D13135">
        <v>130105</v>
      </c>
      <c r="E13135" t="s">
        <v>352</v>
      </c>
      <c r="F13135">
        <v>109</v>
      </c>
      <c r="G13135" t="s">
        <v>342</v>
      </c>
      <c r="H13135" t="s">
        <v>84</v>
      </c>
      <c r="I13135">
        <v>2010</v>
      </c>
      <c r="J13135">
        <v>5.93886</v>
      </c>
    </row>
    <row r="13136" spans="1:10" x14ac:dyDescent="0.25">
      <c r="A13136" t="s">
        <v>223</v>
      </c>
      <c r="B13136" t="s">
        <v>80</v>
      </c>
      <c r="C13136" t="s">
        <v>37</v>
      </c>
      <c r="D13136">
        <v>130302</v>
      </c>
      <c r="E13136" t="s">
        <v>336</v>
      </c>
      <c r="F13136">
        <v>120</v>
      </c>
      <c r="G13136" t="s">
        <v>332</v>
      </c>
      <c r="H13136" t="s">
        <v>84</v>
      </c>
      <c r="I13136">
        <v>2010</v>
      </c>
      <c r="J13136">
        <v>3.6007499999999998E-3</v>
      </c>
    </row>
    <row r="13137" spans="1:10" x14ac:dyDescent="0.25">
      <c r="A13137" t="s">
        <v>227</v>
      </c>
      <c r="B13137" t="s">
        <v>73</v>
      </c>
      <c r="C13137" t="s">
        <v>212</v>
      </c>
      <c r="D13137" t="s">
        <v>307</v>
      </c>
      <c r="E13137" t="s">
        <v>306</v>
      </c>
      <c r="F13137">
        <v>111</v>
      </c>
      <c r="G13137" t="s">
        <v>333</v>
      </c>
      <c r="H13137" t="s">
        <v>84</v>
      </c>
      <c r="I13137">
        <v>2000</v>
      </c>
      <c r="J13137">
        <v>15</v>
      </c>
    </row>
    <row r="13138" spans="1:10" x14ac:dyDescent="0.25">
      <c r="A13138" t="s">
        <v>225</v>
      </c>
      <c r="B13138" t="s">
        <v>73</v>
      </c>
      <c r="C13138" t="s">
        <v>212</v>
      </c>
      <c r="D13138" t="s">
        <v>324</v>
      </c>
      <c r="E13138" t="s">
        <v>323</v>
      </c>
      <c r="F13138">
        <v>111</v>
      </c>
      <c r="G13138" t="s">
        <v>333</v>
      </c>
      <c r="H13138" t="s">
        <v>84</v>
      </c>
      <c r="I13138">
        <v>2000</v>
      </c>
      <c r="J13138">
        <v>101</v>
      </c>
    </row>
    <row r="13139" spans="1:10" x14ac:dyDescent="0.25">
      <c r="A13139" t="s">
        <v>225</v>
      </c>
      <c r="B13139" t="s">
        <v>76</v>
      </c>
      <c r="C13139" t="s">
        <v>196</v>
      </c>
      <c r="D13139" t="s">
        <v>326</v>
      </c>
      <c r="E13139" t="s">
        <v>325</v>
      </c>
      <c r="F13139">
        <v>111</v>
      </c>
      <c r="G13139" t="s">
        <v>333</v>
      </c>
      <c r="H13139" t="s">
        <v>84</v>
      </c>
      <c r="I13139">
        <v>2000</v>
      </c>
      <c r="J13139">
        <v>7.96</v>
      </c>
    </row>
    <row r="13140" spans="1:10" x14ac:dyDescent="0.25">
      <c r="A13140" t="s">
        <v>227</v>
      </c>
      <c r="B13140" t="s">
        <v>80</v>
      </c>
      <c r="C13140" t="s">
        <v>37</v>
      </c>
      <c r="D13140">
        <v>120212</v>
      </c>
      <c r="E13140" t="s">
        <v>266</v>
      </c>
      <c r="F13140">
        <v>111</v>
      </c>
      <c r="G13140" t="s">
        <v>333</v>
      </c>
      <c r="H13140" t="s">
        <v>84</v>
      </c>
      <c r="I13140">
        <v>2000</v>
      </c>
      <c r="J13140">
        <v>5.4724599999999999</v>
      </c>
    </row>
    <row r="13141" spans="1:10" x14ac:dyDescent="0.25">
      <c r="A13141" t="s">
        <v>224</v>
      </c>
      <c r="B13141" t="s">
        <v>202</v>
      </c>
      <c r="C13141" t="s">
        <v>201</v>
      </c>
      <c r="D13141">
        <v>450100</v>
      </c>
      <c r="E13141" t="s">
        <v>201</v>
      </c>
      <c r="F13141">
        <v>114</v>
      </c>
      <c r="G13141" t="s">
        <v>335</v>
      </c>
      <c r="H13141" t="s">
        <v>84</v>
      </c>
      <c r="I13141">
        <v>2005</v>
      </c>
      <c r="J13141">
        <v>1.4865999999999999</v>
      </c>
    </row>
    <row r="13142" spans="1:10" x14ac:dyDescent="0.25">
      <c r="A13142" t="s">
        <v>224</v>
      </c>
      <c r="B13142" t="s">
        <v>80</v>
      </c>
      <c r="C13142" t="s">
        <v>37</v>
      </c>
      <c r="D13142">
        <v>130105</v>
      </c>
      <c r="E13142" t="s">
        <v>352</v>
      </c>
      <c r="F13142">
        <v>109</v>
      </c>
      <c r="G13142" t="s">
        <v>342</v>
      </c>
      <c r="H13142" t="s">
        <v>84</v>
      </c>
      <c r="I13142">
        <v>1995</v>
      </c>
      <c r="J13142">
        <v>0.74067499999999997</v>
      </c>
    </row>
    <row r="13143" spans="1:10" x14ac:dyDescent="0.25">
      <c r="A13143" t="s">
        <v>224</v>
      </c>
      <c r="B13143" t="s">
        <v>80</v>
      </c>
      <c r="C13143" t="s">
        <v>37</v>
      </c>
      <c r="D13143">
        <v>130112</v>
      </c>
      <c r="E13143" t="s">
        <v>349</v>
      </c>
      <c r="F13143">
        <v>104</v>
      </c>
      <c r="G13143" t="s">
        <v>340</v>
      </c>
      <c r="H13143" t="s">
        <v>84</v>
      </c>
      <c r="I13143">
        <v>1995</v>
      </c>
      <c r="J13143">
        <v>2.5086999999999999E-5</v>
      </c>
    </row>
    <row r="13144" spans="1:10" x14ac:dyDescent="0.25">
      <c r="A13144" t="s">
        <v>224</v>
      </c>
      <c r="B13144" t="s">
        <v>80</v>
      </c>
      <c r="C13144" t="s">
        <v>37</v>
      </c>
      <c r="D13144">
        <v>150102</v>
      </c>
      <c r="E13144" t="s">
        <v>288</v>
      </c>
      <c r="F13144">
        <v>104</v>
      </c>
      <c r="G13144" t="s">
        <v>340</v>
      </c>
      <c r="H13144" t="s">
        <v>84</v>
      </c>
      <c r="I13144">
        <v>1995</v>
      </c>
      <c r="J13144">
        <v>7.6954700000000004E-5</v>
      </c>
    </row>
    <row r="13145" spans="1:10" x14ac:dyDescent="0.25">
      <c r="A13145" t="s">
        <v>223</v>
      </c>
      <c r="B13145" t="s">
        <v>80</v>
      </c>
      <c r="C13145" t="s">
        <v>37</v>
      </c>
      <c r="D13145">
        <v>130105</v>
      </c>
      <c r="E13145" t="s">
        <v>352</v>
      </c>
      <c r="F13145">
        <v>111</v>
      </c>
      <c r="G13145" t="s">
        <v>333</v>
      </c>
      <c r="H13145" t="s">
        <v>84</v>
      </c>
      <c r="I13145">
        <v>2000</v>
      </c>
      <c r="J13145">
        <v>1.7989600000000001E-2</v>
      </c>
    </row>
    <row r="13146" spans="1:10" x14ac:dyDescent="0.25">
      <c r="A13146" t="s">
        <v>223</v>
      </c>
      <c r="B13146" t="s">
        <v>80</v>
      </c>
      <c r="C13146" t="s">
        <v>37</v>
      </c>
      <c r="D13146">
        <v>120112</v>
      </c>
      <c r="E13146" t="s">
        <v>268</v>
      </c>
      <c r="F13146">
        <v>114</v>
      </c>
      <c r="G13146" t="s">
        <v>335</v>
      </c>
      <c r="H13146" t="s">
        <v>84</v>
      </c>
      <c r="I13146">
        <v>2000</v>
      </c>
      <c r="J13146">
        <v>7.6620499999999994E-2</v>
      </c>
    </row>
    <row r="13147" spans="1:10" x14ac:dyDescent="0.25">
      <c r="A13147" t="s">
        <v>225</v>
      </c>
      <c r="B13147" t="s">
        <v>80</v>
      </c>
      <c r="C13147" t="s">
        <v>37</v>
      </c>
      <c r="D13147">
        <v>130303</v>
      </c>
      <c r="E13147" t="s">
        <v>351</v>
      </c>
      <c r="F13147">
        <v>114</v>
      </c>
      <c r="G13147" t="s">
        <v>335</v>
      </c>
      <c r="H13147" t="s">
        <v>84</v>
      </c>
      <c r="I13147">
        <v>2014</v>
      </c>
      <c r="J13147">
        <v>1.02898E-2</v>
      </c>
    </row>
    <row r="13148" spans="1:10" x14ac:dyDescent="0.25">
      <c r="A13148" t="s">
        <v>225</v>
      </c>
      <c r="B13148" t="s">
        <v>80</v>
      </c>
      <c r="C13148" t="s">
        <v>37</v>
      </c>
      <c r="D13148">
        <v>130303</v>
      </c>
      <c r="E13148" t="s">
        <v>351</v>
      </c>
      <c r="F13148">
        <v>120</v>
      </c>
      <c r="G13148" t="s">
        <v>332</v>
      </c>
      <c r="H13148" t="s">
        <v>84</v>
      </c>
      <c r="I13148">
        <v>2014</v>
      </c>
      <c r="J13148">
        <v>0.167768</v>
      </c>
    </row>
    <row r="13149" spans="1:10" x14ac:dyDescent="0.25">
      <c r="A13149" t="s">
        <v>225</v>
      </c>
      <c r="B13149" t="s">
        <v>80</v>
      </c>
      <c r="C13149" t="s">
        <v>37</v>
      </c>
      <c r="D13149">
        <v>120303</v>
      </c>
      <c r="E13149" t="s">
        <v>259</v>
      </c>
      <c r="F13149">
        <v>115</v>
      </c>
      <c r="G13149" t="s">
        <v>341</v>
      </c>
      <c r="H13149" t="s">
        <v>84</v>
      </c>
      <c r="I13149">
        <v>2014</v>
      </c>
      <c r="J13149">
        <v>1.0465800000000001E-2</v>
      </c>
    </row>
    <row r="13150" spans="1:10" x14ac:dyDescent="0.25">
      <c r="A13150" t="s">
        <v>226</v>
      </c>
      <c r="B13150" t="s">
        <v>80</v>
      </c>
      <c r="C13150" t="s">
        <v>37</v>
      </c>
      <c r="D13150">
        <v>150203</v>
      </c>
      <c r="E13150" t="s">
        <v>285</v>
      </c>
      <c r="F13150">
        <v>120</v>
      </c>
      <c r="G13150" t="s">
        <v>332</v>
      </c>
      <c r="H13150" t="s">
        <v>84</v>
      </c>
      <c r="I13150">
        <v>2014</v>
      </c>
      <c r="J13150">
        <v>7.8977800000000001E-2</v>
      </c>
    </row>
    <row r="13151" spans="1:10" x14ac:dyDescent="0.25">
      <c r="A13151" t="s">
        <v>226</v>
      </c>
      <c r="B13151" t="s">
        <v>80</v>
      </c>
      <c r="C13151" t="s">
        <v>37</v>
      </c>
      <c r="D13151">
        <v>130213</v>
      </c>
      <c r="E13151" t="s">
        <v>368</v>
      </c>
      <c r="F13151">
        <v>104</v>
      </c>
      <c r="G13151" t="s">
        <v>340</v>
      </c>
      <c r="H13151" t="s">
        <v>84</v>
      </c>
      <c r="I13151">
        <v>2014</v>
      </c>
      <c r="J13151">
        <v>1.7485999999999999E-4</v>
      </c>
    </row>
    <row r="13152" spans="1:10" x14ac:dyDescent="0.25">
      <c r="A13152" t="s">
        <v>226</v>
      </c>
      <c r="B13152" t="s">
        <v>80</v>
      </c>
      <c r="C13152" t="s">
        <v>37</v>
      </c>
      <c r="D13152">
        <v>120219</v>
      </c>
      <c r="E13152" t="s">
        <v>261</v>
      </c>
      <c r="F13152">
        <v>104</v>
      </c>
      <c r="G13152" t="s">
        <v>340</v>
      </c>
      <c r="H13152" t="s">
        <v>84</v>
      </c>
      <c r="I13152">
        <v>2014</v>
      </c>
      <c r="J13152">
        <v>4.3356000000000003E-5</v>
      </c>
    </row>
    <row r="13153" spans="1:10" x14ac:dyDescent="0.25">
      <c r="A13153" t="s">
        <v>229</v>
      </c>
      <c r="B13153" t="s">
        <v>74</v>
      </c>
      <c r="C13153" t="s">
        <v>34</v>
      </c>
      <c r="D13153">
        <v>901000</v>
      </c>
      <c r="E13153" t="s">
        <v>34</v>
      </c>
      <c r="F13153">
        <v>111</v>
      </c>
      <c r="G13153" t="s">
        <v>333</v>
      </c>
      <c r="H13153" t="s">
        <v>84</v>
      </c>
      <c r="I13153">
        <v>1990</v>
      </c>
      <c r="J13153">
        <v>120.896</v>
      </c>
    </row>
    <row r="13154" spans="1:10" x14ac:dyDescent="0.25">
      <c r="A13154" t="s">
        <v>227</v>
      </c>
      <c r="B13154" t="s">
        <v>202</v>
      </c>
      <c r="C13154" t="s">
        <v>199</v>
      </c>
      <c r="D13154" t="s">
        <v>381</v>
      </c>
      <c r="E13154" t="s">
        <v>380</v>
      </c>
      <c r="F13154">
        <v>104</v>
      </c>
      <c r="G13154" t="s">
        <v>340</v>
      </c>
      <c r="H13154" t="s">
        <v>84</v>
      </c>
      <c r="I13154">
        <v>2010</v>
      </c>
      <c r="J13154">
        <v>42.5199</v>
      </c>
    </row>
    <row r="13155" spans="1:10" x14ac:dyDescent="0.25">
      <c r="A13155" t="s">
        <v>223</v>
      </c>
      <c r="B13155" t="s">
        <v>80</v>
      </c>
      <c r="C13155" t="s">
        <v>37</v>
      </c>
      <c r="D13155">
        <v>150203</v>
      </c>
      <c r="E13155" t="s">
        <v>285</v>
      </c>
      <c r="F13155">
        <v>114</v>
      </c>
      <c r="G13155" t="s">
        <v>335</v>
      </c>
      <c r="H13155" t="s">
        <v>84</v>
      </c>
      <c r="I13155">
        <v>2005</v>
      </c>
      <c r="J13155">
        <v>1.7953800000000001E-3</v>
      </c>
    </row>
    <row r="13156" spans="1:10" x14ac:dyDescent="0.25">
      <c r="A13156" t="s">
        <v>223</v>
      </c>
      <c r="B13156" t="s">
        <v>80</v>
      </c>
      <c r="C13156" t="s">
        <v>37</v>
      </c>
      <c r="D13156">
        <v>130219</v>
      </c>
      <c r="E13156" t="s">
        <v>354</v>
      </c>
      <c r="F13156">
        <v>111</v>
      </c>
      <c r="G13156" t="s">
        <v>333</v>
      </c>
      <c r="H13156" t="s">
        <v>84</v>
      </c>
      <c r="I13156">
        <v>2005</v>
      </c>
      <c r="J13156">
        <v>7.4077799999999999E-4</v>
      </c>
    </row>
    <row r="13157" spans="1:10" x14ac:dyDescent="0.25">
      <c r="A13157" t="s">
        <v>226</v>
      </c>
      <c r="B13157" t="s">
        <v>80</v>
      </c>
      <c r="C13157" t="s">
        <v>37</v>
      </c>
      <c r="D13157">
        <v>120216</v>
      </c>
      <c r="E13157" t="s">
        <v>263</v>
      </c>
      <c r="F13157">
        <v>120</v>
      </c>
      <c r="G13157" t="s">
        <v>332</v>
      </c>
      <c r="H13157" t="s">
        <v>84</v>
      </c>
      <c r="I13157">
        <v>1995</v>
      </c>
      <c r="J13157">
        <v>3.3031199999999998</v>
      </c>
    </row>
    <row r="13158" spans="1:10" x14ac:dyDescent="0.25">
      <c r="A13158" t="s">
        <v>226</v>
      </c>
      <c r="B13158" t="s">
        <v>80</v>
      </c>
      <c r="C13158" t="s">
        <v>37</v>
      </c>
      <c r="D13158">
        <v>120216</v>
      </c>
      <c r="E13158" t="s">
        <v>263</v>
      </c>
      <c r="F13158">
        <v>103</v>
      </c>
      <c r="G13158" t="s">
        <v>82</v>
      </c>
      <c r="H13158" t="s">
        <v>84</v>
      </c>
      <c r="I13158">
        <v>1995</v>
      </c>
      <c r="J13158">
        <v>1.94301E-4</v>
      </c>
    </row>
    <row r="13159" spans="1:10" x14ac:dyDescent="0.25">
      <c r="A13159" t="s">
        <v>226</v>
      </c>
      <c r="B13159" t="s">
        <v>80</v>
      </c>
      <c r="C13159" t="s">
        <v>37</v>
      </c>
      <c r="D13159">
        <v>130213</v>
      </c>
      <c r="E13159" t="s">
        <v>368</v>
      </c>
      <c r="F13159">
        <v>111</v>
      </c>
      <c r="G13159" t="s">
        <v>333</v>
      </c>
      <c r="H13159" t="s">
        <v>84</v>
      </c>
      <c r="I13159">
        <v>1995</v>
      </c>
      <c r="J13159">
        <v>1.55905E-2</v>
      </c>
    </row>
    <row r="13160" spans="1:10" x14ac:dyDescent="0.25">
      <c r="A13160" t="s">
        <v>226</v>
      </c>
      <c r="B13160" t="s">
        <v>80</v>
      </c>
      <c r="C13160" t="s">
        <v>37</v>
      </c>
      <c r="D13160">
        <v>120113</v>
      </c>
      <c r="E13160" t="s">
        <v>267</v>
      </c>
      <c r="F13160">
        <v>114</v>
      </c>
      <c r="G13160" t="s">
        <v>335</v>
      </c>
      <c r="H13160" t="s">
        <v>84</v>
      </c>
      <c r="I13160">
        <v>1995</v>
      </c>
      <c r="J13160">
        <v>8.4415299999999999E-2</v>
      </c>
    </row>
    <row r="13161" spans="1:10" x14ac:dyDescent="0.25">
      <c r="A13161" t="s">
        <v>226</v>
      </c>
      <c r="B13161" t="s">
        <v>80</v>
      </c>
      <c r="C13161" t="s">
        <v>37</v>
      </c>
      <c r="D13161">
        <v>120213</v>
      </c>
      <c r="E13161" t="s">
        <v>265</v>
      </c>
      <c r="F13161">
        <v>115</v>
      </c>
      <c r="G13161" t="s">
        <v>341</v>
      </c>
      <c r="H13161" t="s">
        <v>84</v>
      </c>
      <c r="I13161">
        <v>1995</v>
      </c>
      <c r="J13161">
        <v>4.67705E-2</v>
      </c>
    </row>
    <row r="13162" spans="1:10" x14ac:dyDescent="0.25">
      <c r="A13162" t="s">
        <v>226</v>
      </c>
      <c r="B13162" t="s">
        <v>80</v>
      </c>
      <c r="C13162" t="s">
        <v>37</v>
      </c>
      <c r="D13162">
        <v>120113</v>
      </c>
      <c r="E13162" t="s">
        <v>267</v>
      </c>
      <c r="F13162">
        <v>111</v>
      </c>
      <c r="G13162" t="s">
        <v>333</v>
      </c>
      <c r="H13162" t="s">
        <v>84</v>
      </c>
      <c r="I13162">
        <v>1995</v>
      </c>
      <c r="J13162">
        <v>0.16883100000000001</v>
      </c>
    </row>
    <row r="13163" spans="1:10" x14ac:dyDescent="0.25">
      <c r="A13163" t="s">
        <v>226</v>
      </c>
      <c r="B13163" t="s">
        <v>80</v>
      </c>
      <c r="C13163" t="s">
        <v>37</v>
      </c>
      <c r="D13163">
        <v>150103</v>
      </c>
      <c r="E13163" t="s">
        <v>287</v>
      </c>
      <c r="F13163">
        <v>120</v>
      </c>
      <c r="G13163" t="s">
        <v>332</v>
      </c>
      <c r="H13163" t="s">
        <v>84</v>
      </c>
      <c r="I13163">
        <v>2000</v>
      </c>
      <c r="J13163">
        <v>0.46792899999999998</v>
      </c>
    </row>
    <row r="13164" spans="1:10" x14ac:dyDescent="0.25">
      <c r="A13164" t="s">
        <v>226</v>
      </c>
      <c r="B13164" t="s">
        <v>80</v>
      </c>
      <c r="C13164" t="s">
        <v>37</v>
      </c>
      <c r="D13164">
        <v>130216</v>
      </c>
      <c r="E13164" t="s">
        <v>355</v>
      </c>
      <c r="F13164">
        <v>104</v>
      </c>
      <c r="G13164" t="s">
        <v>340</v>
      </c>
      <c r="H13164" t="s">
        <v>84</v>
      </c>
      <c r="I13164">
        <v>2000</v>
      </c>
      <c r="J13164">
        <v>1.8153999999999999E-5</v>
      </c>
    </row>
    <row r="13165" spans="1:10" x14ac:dyDescent="0.25">
      <c r="A13165" t="s">
        <v>226</v>
      </c>
      <c r="B13165" t="s">
        <v>80</v>
      </c>
      <c r="C13165" t="s">
        <v>37</v>
      </c>
      <c r="D13165">
        <v>120216</v>
      </c>
      <c r="E13165" t="s">
        <v>263</v>
      </c>
      <c r="F13165">
        <v>109</v>
      </c>
      <c r="G13165" t="s">
        <v>342</v>
      </c>
      <c r="H13165" t="s">
        <v>84</v>
      </c>
      <c r="I13165">
        <v>2000</v>
      </c>
      <c r="J13165">
        <v>7.3660399999999999E-3</v>
      </c>
    </row>
    <row r="13166" spans="1:10" x14ac:dyDescent="0.25">
      <c r="A13166" t="s">
        <v>224</v>
      </c>
      <c r="B13166" t="s">
        <v>80</v>
      </c>
      <c r="C13166" t="s">
        <v>37</v>
      </c>
      <c r="D13166">
        <v>130219</v>
      </c>
      <c r="E13166" t="s">
        <v>354</v>
      </c>
      <c r="F13166">
        <v>120</v>
      </c>
      <c r="G13166" t="s">
        <v>332</v>
      </c>
      <c r="H13166" t="s">
        <v>84</v>
      </c>
      <c r="I13166">
        <v>2000</v>
      </c>
      <c r="J13166">
        <v>1.7002300000000001E-2</v>
      </c>
    </row>
    <row r="13167" spans="1:10" x14ac:dyDescent="0.25">
      <c r="A13167" t="s">
        <v>225</v>
      </c>
      <c r="B13167" t="s">
        <v>80</v>
      </c>
      <c r="C13167" t="s">
        <v>37</v>
      </c>
      <c r="D13167">
        <v>120215</v>
      </c>
      <c r="E13167" t="s">
        <v>264</v>
      </c>
      <c r="F13167">
        <v>109</v>
      </c>
      <c r="G13167" t="s">
        <v>342</v>
      </c>
      <c r="H13167" t="s">
        <v>84</v>
      </c>
      <c r="I13167">
        <v>1995</v>
      </c>
      <c r="J13167">
        <v>2.7050400000000001E-3</v>
      </c>
    </row>
    <row r="13168" spans="1:10" x14ac:dyDescent="0.25">
      <c r="A13168" t="s">
        <v>225</v>
      </c>
      <c r="B13168" t="s">
        <v>80</v>
      </c>
      <c r="C13168" t="s">
        <v>37</v>
      </c>
      <c r="D13168">
        <v>130105</v>
      </c>
      <c r="E13168" t="s">
        <v>352</v>
      </c>
      <c r="F13168">
        <v>114</v>
      </c>
      <c r="G13168" t="s">
        <v>335</v>
      </c>
      <c r="H13168" t="s">
        <v>84</v>
      </c>
      <c r="I13168">
        <v>1995</v>
      </c>
      <c r="J13168">
        <v>0.268094</v>
      </c>
    </row>
    <row r="13169" spans="1:10" x14ac:dyDescent="0.25">
      <c r="A13169" t="s">
        <v>225</v>
      </c>
      <c r="B13169" t="s">
        <v>80</v>
      </c>
      <c r="C13169" t="s">
        <v>37</v>
      </c>
      <c r="D13169">
        <v>120112</v>
      </c>
      <c r="E13169" t="s">
        <v>268</v>
      </c>
      <c r="F13169">
        <v>109</v>
      </c>
      <c r="G13169" t="s">
        <v>342</v>
      </c>
      <c r="H13169" t="s">
        <v>84</v>
      </c>
      <c r="I13169">
        <v>1995</v>
      </c>
      <c r="J13169">
        <v>0.30640200000000001</v>
      </c>
    </row>
    <row r="13170" spans="1:10" x14ac:dyDescent="0.25">
      <c r="A13170" t="s">
        <v>225</v>
      </c>
      <c r="B13170" t="s">
        <v>80</v>
      </c>
      <c r="C13170" t="s">
        <v>36</v>
      </c>
      <c r="D13170">
        <v>500200</v>
      </c>
      <c r="E13170" t="s">
        <v>300</v>
      </c>
      <c r="F13170">
        <v>120</v>
      </c>
      <c r="G13170" t="s">
        <v>332</v>
      </c>
      <c r="H13170" t="s">
        <v>84</v>
      </c>
      <c r="I13170">
        <v>2015</v>
      </c>
      <c r="J13170">
        <v>1.22946</v>
      </c>
    </row>
    <row r="13171" spans="1:10" x14ac:dyDescent="0.25">
      <c r="A13171" t="s">
        <v>223</v>
      </c>
      <c r="B13171" t="s">
        <v>75</v>
      </c>
      <c r="C13171" t="s">
        <v>31</v>
      </c>
      <c r="D13171" t="s">
        <v>235</v>
      </c>
      <c r="E13171" t="s">
        <v>234</v>
      </c>
      <c r="F13171">
        <v>115</v>
      </c>
      <c r="G13171" t="s">
        <v>341</v>
      </c>
      <c r="H13171" t="s">
        <v>84</v>
      </c>
      <c r="I13171">
        <v>2000</v>
      </c>
      <c r="J13171">
        <v>1.5342199999999999</v>
      </c>
    </row>
    <row r="13172" spans="1:10" x14ac:dyDescent="0.25">
      <c r="A13172" t="s">
        <v>224</v>
      </c>
      <c r="B13172" t="s">
        <v>80</v>
      </c>
      <c r="C13172" t="s">
        <v>37</v>
      </c>
      <c r="D13172">
        <v>120302</v>
      </c>
      <c r="E13172" t="s">
        <v>260</v>
      </c>
      <c r="F13172">
        <v>109</v>
      </c>
      <c r="G13172" t="s">
        <v>342</v>
      </c>
      <c r="H13172" t="s">
        <v>84</v>
      </c>
      <c r="I13172">
        <v>2005</v>
      </c>
      <c r="J13172">
        <v>2.12737E-3</v>
      </c>
    </row>
    <row r="13173" spans="1:10" x14ac:dyDescent="0.25">
      <c r="A13173" t="s">
        <v>227</v>
      </c>
      <c r="B13173" t="s">
        <v>80</v>
      </c>
      <c r="C13173" t="s">
        <v>37</v>
      </c>
      <c r="D13173">
        <v>120218</v>
      </c>
      <c r="E13173" t="s">
        <v>262</v>
      </c>
      <c r="F13173">
        <v>120</v>
      </c>
      <c r="G13173" t="s">
        <v>332</v>
      </c>
      <c r="H13173" t="s">
        <v>84</v>
      </c>
      <c r="I13173">
        <v>2010</v>
      </c>
      <c r="J13173">
        <v>2.99776</v>
      </c>
    </row>
    <row r="13174" spans="1:10" x14ac:dyDescent="0.25">
      <c r="A13174" t="s">
        <v>227</v>
      </c>
      <c r="B13174" t="s">
        <v>80</v>
      </c>
      <c r="C13174" t="s">
        <v>37</v>
      </c>
      <c r="D13174">
        <v>120212</v>
      </c>
      <c r="E13174" t="s">
        <v>266</v>
      </c>
      <c r="F13174">
        <v>120</v>
      </c>
      <c r="G13174" t="s">
        <v>332</v>
      </c>
      <c r="H13174" t="s">
        <v>84</v>
      </c>
      <c r="I13174">
        <v>2010</v>
      </c>
      <c r="J13174">
        <v>403.14299999999997</v>
      </c>
    </row>
    <row r="13175" spans="1:10" x14ac:dyDescent="0.25">
      <c r="A13175" t="s">
        <v>227</v>
      </c>
      <c r="B13175" t="s">
        <v>80</v>
      </c>
      <c r="C13175" t="s">
        <v>37</v>
      </c>
      <c r="D13175">
        <v>120218</v>
      </c>
      <c r="E13175" t="s">
        <v>262</v>
      </c>
      <c r="F13175">
        <v>103</v>
      </c>
      <c r="G13175" t="s">
        <v>82</v>
      </c>
      <c r="H13175" t="s">
        <v>84</v>
      </c>
      <c r="I13175">
        <v>2010</v>
      </c>
      <c r="J13175">
        <v>1.7633899999999999E-4</v>
      </c>
    </row>
    <row r="13176" spans="1:10" x14ac:dyDescent="0.25">
      <c r="A13176" t="s">
        <v>227</v>
      </c>
      <c r="B13176" t="s">
        <v>80</v>
      </c>
      <c r="C13176" t="s">
        <v>37</v>
      </c>
      <c r="D13176">
        <v>120218</v>
      </c>
      <c r="E13176" t="s">
        <v>262</v>
      </c>
      <c r="F13176">
        <v>115</v>
      </c>
      <c r="G13176" t="s">
        <v>341</v>
      </c>
      <c r="H13176" t="s">
        <v>84</v>
      </c>
      <c r="I13176">
        <v>2010</v>
      </c>
      <c r="J13176">
        <v>1.7633900000000001E-3</v>
      </c>
    </row>
    <row r="13177" spans="1:10" x14ac:dyDescent="0.25">
      <c r="A13177" t="s">
        <v>224</v>
      </c>
      <c r="B13177" t="s">
        <v>80</v>
      </c>
      <c r="C13177" t="s">
        <v>37</v>
      </c>
      <c r="D13177">
        <v>130106</v>
      </c>
      <c r="E13177" t="s">
        <v>345</v>
      </c>
      <c r="F13177">
        <v>114</v>
      </c>
      <c r="G13177" t="s">
        <v>335</v>
      </c>
      <c r="H13177" t="s">
        <v>84</v>
      </c>
      <c r="I13177">
        <v>2010</v>
      </c>
      <c r="J13177">
        <v>0.160636</v>
      </c>
    </row>
    <row r="13178" spans="1:10" x14ac:dyDescent="0.25">
      <c r="A13178" t="s">
        <v>225</v>
      </c>
      <c r="B13178" t="s">
        <v>74</v>
      </c>
      <c r="C13178" t="s">
        <v>34</v>
      </c>
      <c r="D13178">
        <v>901000</v>
      </c>
      <c r="E13178" t="s">
        <v>34</v>
      </c>
      <c r="F13178">
        <v>109</v>
      </c>
      <c r="G13178" t="s">
        <v>342</v>
      </c>
      <c r="H13178" t="s">
        <v>84</v>
      </c>
      <c r="I13178">
        <v>2010</v>
      </c>
      <c r="J13178">
        <v>47.521700000000003</v>
      </c>
    </row>
    <row r="13179" spans="1:10" x14ac:dyDescent="0.25">
      <c r="A13179" t="s">
        <v>225</v>
      </c>
      <c r="B13179" t="s">
        <v>74</v>
      </c>
      <c r="C13179" t="s">
        <v>34</v>
      </c>
      <c r="D13179">
        <v>901000</v>
      </c>
      <c r="E13179" t="s">
        <v>34</v>
      </c>
      <c r="F13179">
        <v>120</v>
      </c>
      <c r="G13179" t="s">
        <v>332</v>
      </c>
      <c r="H13179" t="s">
        <v>84</v>
      </c>
      <c r="I13179">
        <v>2014</v>
      </c>
      <c r="J13179">
        <v>32.2545</v>
      </c>
    </row>
    <row r="13180" spans="1:10" x14ac:dyDescent="0.25">
      <c r="A13180" t="s">
        <v>226</v>
      </c>
      <c r="B13180" t="s">
        <v>74</v>
      </c>
      <c r="C13180" t="s">
        <v>208</v>
      </c>
      <c r="D13180">
        <v>500601</v>
      </c>
      <c r="E13180" t="s">
        <v>406</v>
      </c>
      <c r="F13180">
        <v>111</v>
      </c>
      <c r="G13180" t="s">
        <v>333</v>
      </c>
      <c r="H13180" t="s">
        <v>84</v>
      </c>
      <c r="I13180">
        <v>2000</v>
      </c>
      <c r="J13180">
        <v>1.9945999999999998E-2</v>
      </c>
    </row>
    <row r="13181" spans="1:10" x14ac:dyDescent="0.25">
      <c r="A13181" t="s">
        <v>229</v>
      </c>
      <c r="B13181" t="s">
        <v>76</v>
      </c>
      <c r="C13181" t="s">
        <v>78</v>
      </c>
      <c r="D13181">
        <v>8902500</v>
      </c>
      <c r="E13181" t="s">
        <v>327</v>
      </c>
      <c r="F13181">
        <v>109</v>
      </c>
      <c r="G13181" t="s">
        <v>342</v>
      </c>
      <c r="H13181" t="s">
        <v>84</v>
      </c>
      <c r="I13181">
        <v>2015</v>
      </c>
      <c r="J13181">
        <v>1011.62</v>
      </c>
    </row>
    <row r="13182" spans="1:10" x14ac:dyDescent="0.25">
      <c r="A13182" t="s">
        <v>225</v>
      </c>
      <c r="B13182" t="s">
        <v>79</v>
      </c>
      <c r="C13182" t="s">
        <v>35</v>
      </c>
      <c r="D13182" t="s">
        <v>243</v>
      </c>
      <c r="E13182" t="s">
        <v>242</v>
      </c>
      <c r="F13182">
        <v>119</v>
      </c>
      <c r="G13182" t="s">
        <v>357</v>
      </c>
      <c r="H13182" t="s">
        <v>84</v>
      </c>
      <c r="I13182">
        <v>2010</v>
      </c>
      <c r="J13182">
        <v>3.3043299999999998E-2</v>
      </c>
    </row>
    <row r="13183" spans="1:10" x14ac:dyDescent="0.25">
      <c r="A13183" t="s">
        <v>225</v>
      </c>
      <c r="B13183" t="s">
        <v>74</v>
      </c>
      <c r="C13183" t="s">
        <v>34</v>
      </c>
      <c r="D13183">
        <v>901001</v>
      </c>
      <c r="E13183" t="s">
        <v>254</v>
      </c>
      <c r="F13183">
        <v>109</v>
      </c>
      <c r="G13183" t="s">
        <v>342</v>
      </c>
      <c r="H13183" t="s">
        <v>84</v>
      </c>
      <c r="I13183">
        <v>2015</v>
      </c>
      <c r="J13183">
        <v>10.7264</v>
      </c>
    </row>
    <row r="13184" spans="1:10" x14ac:dyDescent="0.25">
      <c r="A13184" t="s">
        <v>226</v>
      </c>
      <c r="B13184" t="s">
        <v>80</v>
      </c>
      <c r="C13184" t="s">
        <v>32</v>
      </c>
      <c r="D13184">
        <v>804300</v>
      </c>
      <c r="E13184" t="s">
        <v>387</v>
      </c>
      <c r="F13184">
        <v>109</v>
      </c>
      <c r="G13184" t="s">
        <v>342</v>
      </c>
      <c r="H13184" t="s">
        <v>84</v>
      </c>
      <c r="I13184">
        <v>2000</v>
      </c>
      <c r="J13184">
        <v>94.571600000000004</v>
      </c>
    </row>
    <row r="13185" spans="1:10" x14ac:dyDescent="0.25">
      <c r="A13185" t="s">
        <v>224</v>
      </c>
      <c r="B13185" t="s">
        <v>74</v>
      </c>
      <c r="C13185" t="s">
        <v>208</v>
      </c>
      <c r="D13185">
        <v>500600</v>
      </c>
      <c r="E13185" t="s">
        <v>398</v>
      </c>
      <c r="F13185">
        <v>111</v>
      </c>
      <c r="G13185" t="s">
        <v>333</v>
      </c>
      <c r="H13185" t="s">
        <v>84</v>
      </c>
      <c r="I13185">
        <v>2014</v>
      </c>
      <c r="J13185">
        <v>943.95600000000002</v>
      </c>
    </row>
    <row r="13186" spans="1:10" x14ac:dyDescent="0.25">
      <c r="A13186" t="s">
        <v>227</v>
      </c>
      <c r="B13186" t="s">
        <v>80</v>
      </c>
      <c r="C13186" t="s">
        <v>37</v>
      </c>
      <c r="D13186">
        <v>120216</v>
      </c>
      <c r="E13186" t="s">
        <v>263</v>
      </c>
      <c r="F13186">
        <v>109</v>
      </c>
      <c r="G13186" t="s">
        <v>342</v>
      </c>
      <c r="H13186" t="s">
        <v>84</v>
      </c>
      <c r="I13186">
        <v>1995</v>
      </c>
      <c r="J13186">
        <v>4.9251400000000001E-2</v>
      </c>
    </row>
    <row r="13187" spans="1:10" x14ac:dyDescent="0.25">
      <c r="A13187" t="s">
        <v>227</v>
      </c>
      <c r="B13187" t="s">
        <v>80</v>
      </c>
      <c r="C13187" t="s">
        <v>37</v>
      </c>
      <c r="D13187">
        <v>120106</v>
      </c>
      <c r="E13187" t="s">
        <v>269</v>
      </c>
      <c r="F13187">
        <v>114</v>
      </c>
      <c r="G13187" t="s">
        <v>335</v>
      </c>
      <c r="H13187" t="s">
        <v>84</v>
      </c>
      <c r="I13187">
        <v>1995</v>
      </c>
      <c r="J13187">
        <v>3.2707899999999999</v>
      </c>
    </row>
    <row r="13188" spans="1:10" x14ac:dyDescent="0.25">
      <c r="A13188" t="s">
        <v>227</v>
      </c>
      <c r="B13188" t="s">
        <v>80</v>
      </c>
      <c r="C13188" t="s">
        <v>37</v>
      </c>
      <c r="D13188">
        <v>120106</v>
      </c>
      <c r="E13188" t="s">
        <v>269</v>
      </c>
      <c r="F13188">
        <v>111</v>
      </c>
      <c r="G13188" t="s">
        <v>333</v>
      </c>
      <c r="H13188" t="s">
        <v>84</v>
      </c>
      <c r="I13188">
        <v>1995</v>
      </c>
      <c r="J13188">
        <v>6.5415700000000001</v>
      </c>
    </row>
    <row r="13189" spans="1:10" x14ac:dyDescent="0.25">
      <c r="A13189" t="s">
        <v>225</v>
      </c>
      <c r="B13189" t="s">
        <v>80</v>
      </c>
      <c r="C13189" t="s">
        <v>37</v>
      </c>
      <c r="D13189">
        <v>130303</v>
      </c>
      <c r="E13189" t="s">
        <v>351</v>
      </c>
      <c r="F13189">
        <v>104</v>
      </c>
      <c r="G13189" t="s">
        <v>340</v>
      </c>
      <c r="H13189" t="s">
        <v>84</v>
      </c>
      <c r="I13189">
        <v>2014</v>
      </c>
      <c r="J13189">
        <v>1.11845E-4</v>
      </c>
    </row>
    <row r="13190" spans="1:10" x14ac:dyDescent="0.25">
      <c r="A13190" t="s">
        <v>225</v>
      </c>
      <c r="B13190" t="s">
        <v>80</v>
      </c>
      <c r="C13190" t="s">
        <v>37</v>
      </c>
      <c r="D13190">
        <v>120106</v>
      </c>
      <c r="E13190" t="s">
        <v>269</v>
      </c>
      <c r="F13190">
        <v>111</v>
      </c>
      <c r="G13190" t="s">
        <v>333</v>
      </c>
      <c r="H13190" t="s">
        <v>84</v>
      </c>
      <c r="I13190">
        <v>2014</v>
      </c>
      <c r="J13190">
        <v>6.8942399999999999</v>
      </c>
    </row>
    <row r="13191" spans="1:10" x14ac:dyDescent="0.25">
      <c r="A13191" t="s">
        <v>225</v>
      </c>
      <c r="B13191" t="s">
        <v>80</v>
      </c>
      <c r="C13191" t="s">
        <v>37</v>
      </c>
      <c r="D13191">
        <v>150103</v>
      </c>
      <c r="E13191" t="s">
        <v>287</v>
      </c>
      <c r="F13191">
        <v>120</v>
      </c>
      <c r="G13191" t="s">
        <v>332</v>
      </c>
      <c r="H13191" t="s">
        <v>84</v>
      </c>
      <c r="I13191">
        <v>2014</v>
      </c>
      <c r="J13191">
        <v>2.9020899999999998</v>
      </c>
    </row>
    <row r="13192" spans="1:10" x14ac:dyDescent="0.25">
      <c r="A13192" t="s">
        <v>225</v>
      </c>
      <c r="B13192" t="s">
        <v>80</v>
      </c>
      <c r="C13192" t="s">
        <v>37</v>
      </c>
      <c r="D13192">
        <v>120106</v>
      </c>
      <c r="E13192" t="s">
        <v>269</v>
      </c>
      <c r="F13192">
        <v>114</v>
      </c>
      <c r="G13192" t="s">
        <v>335</v>
      </c>
      <c r="H13192" t="s">
        <v>84</v>
      </c>
      <c r="I13192">
        <v>2014</v>
      </c>
      <c r="J13192">
        <v>3.44712</v>
      </c>
    </row>
    <row r="13193" spans="1:10" x14ac:dyDescent="0.25">
      <c r="A13193" t="s">
        <v>225</v>
      </c>
      <c r="B13193" t="s">
        <v>80</v>
      </c>
      <c r="C13193" t="s">
        <v>37</v>
      </c>
      <c r="D13193">
        <v>120113</v>
      </c>
      <c r="E13193" t="s">
        <v>267</v>
      </c>
      <c r="F13193">
        <v>120</v>
      </c>
      <c r="G13193" t="s">
        <v>332</v>
      </c>
      <c r="H13193" t="s">
        <v>84</v>
      </c>
      <c r="I13193">
        <v>2014</v>
      </c>
      <c r="J13193">
        <v>112.76900000000001</v>
      </c>
    </row>
    <row r="13194" spans="1:10" x14ac:dyDescent="0.25">
      <c r="A13194" t="s">
        <v>227</v>
      </c>
      <c r="B13194" t="s">
        <v>80</v>
      </c>
      <c r="C13194" t="s">
        <v>37</v>
      </c>
      <c r="D13194">
        <v>120302</v>
      </c>
      <c r="E13194" t="s">
        <v>260</v>
      </c>
      <c r="F13194">
        <v>114</v>
      </c>
      <c r="G13194" t="s">
        <v>335</v>
      </c>
      <c r="H13194" t="s">
        <v>84</v>
      </c>
      <c r="I13194">
        <v>2015</v>
      </c>
      <c r="J13194">
        <v>1.6318200000000001E-2</v>
      </c>
    </row>
    <row r="13195" spans="1:10" x14ac:dyDescent="0.25">
      <c r="A13195" t="s">
        <v>226</v>
      </c>
      <c r="B13195" t="s">
        <v>71</v>
      </c>
      <c r="C13195" t="s">
        <v>348</v>
      </c>
      <c r="D13195" t="s">
        <v>347</v>
      </c>
      <c r="E13195" t="s">
        <v>346</v>
      </c>
      <c r="F13195">
        <v>114</v>
      </c>
      <c r="G13195" t="s">
        <v>335</v>
      </c>
      <c r="H13195" t="s">
        <v>84</v>
      </c>
      <c r="I13195">
        <v>1995</v>
      </c>
      <c r="J13195">
        <v>6.5454999999999997</v>
      </c>
    </row>
    <row r="13196" spans="1:10" x14ac:dyDescent="0.25">
      <c r="A13196" t="s">
        <v>227</v>
      </c>
      <c r="B13196" t="s">
        <v>75</v>
      </c>
      <c r="C13196" t="s">
        <v>31</v>
      </c>
      <c r="D13196" t="s">
        <v>237</v>
      </c>
      <c r="E13196" t="s">
        <v>236</v>
      </c>
      <c r="F13196">
        <v>108</v>
      </c>
      <c r="G13196" t="s">
        <v>83</v>
      </c>
      <c r="H13196" t="s">
        <v>84</v>
      </c>
      <c r="I13196">
        <v>2010</v>
      </c>
      <c r="J13196">
        <v>50.466700000000003</v>
      </c>
    </row>
    <row r="13197" spans="1:10" x14ac:dyDescent="0.25">
      <c r="A13197" t="s">
        <v>226</v>
      </c>
      <c r="B13197" t="s">
        <v>80</v>
      </c>
      <c r="C13197" t="s">
        <v>37</v>
      </c>
      <c r="D13197">
        <v>120212</v>
      </c>
      <c r="E13197" t="s">
        <v>266</v>
      </c>
      <c r="F13197">
        <v>111</v>
      </c>
      <c r="G13197" t="s">
        <v>333</v>
      </c>
      <c r="H13197" t="s">
        <v>84</v>
      </c>
      <c r="I13197">
        <v>2015</v>
      </c>
      <c r="J13197">
        <v>8.7164699999999998E-2</v>
      </c>
    </row>
    <row r="13198" spans="1:10" x14ac:dyDescent="0.25">
      <c r="A13198" t="s">
        <v>226</v>
      </c>
      <c r="B13198" t="s">
        <v>80</v>
      </c>
      <c r="C13198" t="s">
        <v>37</v>
      </c>
      <c r="D13198">
        <v>150202</v>
      </c>
      <c r="E13198" t="s">
        <v>286</v>
      </c>
      <c r="F13198">
        <v>103</v>
      </c>
      <c r="G13198" t="s">
        <v>82</v>
      </c>
      <c r="H13198" t="s">
        <v>84</v>
      </c>
      <c r="I13198">
        <v>1990</v>
      </c>
      <c r="J13198">
        <v>1.42768E-5</v>
      </c>
    </row>
    <row r="13199" spans="1:10" x14ac:dyDescent="0.25">
      <c r="A13199" t="s">
        <v>226</v>
      </c>
      <c r="B13199" t="s">
        <v>80</v>
      </c>
      <c r="C13199" t="s">
        <v>37</v>
      </c>
      <c r="D13199">
        <v>130215</v>
      </c>
      <c r="E13199" t="s">
        <v>384</v>
      </c>
      <c r="F13199">
        <v>114</v>
      </c>
      <c r="G13199" t="s">
        <v>335</v>
      </c>
      <c r="H13199" t="s">
        <v>84</v>
      </c>
      <c r="I13199">
        <v>1990</v>
      </c>
      <c r="J13199">
        <v>3.8590800000000003E-5</v>
      </c>
    </row>
    <row r="13200" spans="1:10" x14ac:dyDescent="0.25">
      <c r="A13200" t="s">
        <v>227</v>
      </c>
      <c r="B13200" t="s">
        <v>80</v>
      </c>
      <c r="C13200" t="s">
        <v>37</v>
      </c>
      <c r="D13200">
        <v>120106</v>
      </c>
      <c r="E13200" t="s">
        <v>269</v>
      </c>
      <c r="F13200">
        <v>109</v>
      </c>
      <c r="G13200" t="s">
        <v>342</v>
      </c>
      <c r="H13200" t="s">
        <v>84</v>
      </c>
      <c r="I13200">
        <v>2005</v>
      </c>
      <c r="J13200">
        <v>4.3480600000000003</v>
      </c>
    </row>
    <row r="13201" spans="1:10" x14ac:dyDescent="0.25">
      <c r="A13201" t="s">
        <v>224</v>
      </c>
      <c r="B13201" t="s">
        <v>80</v>
      </c>
      <c r="C13201" t="s">
        <v>37</v>
      </c>
      <c r="D13201">
        <v>120219</v>
      </c>
      <c r="E13201" t="s">
        <v>261</v>
      </c>
      <c r="F13201">
        <v>111</v>
      </c>
      <c r="G13201" t="s">
        <v>333</v>
      </c>
      <c r="H13201" t="s">
        <v>84</v>
      </c>
      <c r="I13201">
        <v>2000</v>
      </c>
      <c r="J13201">
        <v>9.1982999999999995E-3</v>
      </c>
    </row>
    <row r="13202" spans="1:10" x14ac:dyDescent="0.25">
      <c r="A13202" t="s">
        <v>224</v>
      </c>
      <c r="B13202" t="s">
        <v>80</v>
      </c>
      <c r="C13202" t="s">
        <v>37</v>
      </c>
      <c r="D13202">
        <v>130219</v>
      </c>
      <c r="E13202" t="s">
        <v>354</v>
      </c>
      <c r="F13202">
        <v>109</v>
      </c>
      <c r="G13202" t="s">
        <v>342</v>
      </c>
      <c r="H13202" t="s">
        <v>84</v>
      </c>
      <c r="I13202">
        <v>2000</v>
      </c>
      <c r="J13202">
        <v>4.3072399999999997E-2</v>
      </c>
    </row>
    <row r="13203" spans="1:10" x14ac:dyDescent="0.25">
      <c r="A13203" t="s">
        <v>229</v>
      </c>
      <c r="B13203" t="s">
        <v>80</v>
      </c>
      <c r="C13203" t="s">
        <v>37</v>
      </c>
      <c r="D13203">
        <v>130213</v>
      </c>
      <c r="E13203" t="s">
        <v>368</v>
      </c>
      <c r="F13203">
        <v>120</v>
      </c>
      <c r="G13203" t="s">
        <v>332</v>
      </c>
      <c r="H13203" t="s">
        <v>84</v>
      </c>
      <c r="I13203">
        <v>1995</v>
      </c>
      <c r="J13203">
        <v>3.1543999999999999</v>
      </c>
    </row>
    <row r="13204" spans="1:10" x14ac:dyDescent="0.25">
      <c r="A13204" t="s">
        <v>229</v>
      </c>
      <c r="B13204" t="s">
        <v>80</v>
      </c>
      <c r="C13204" t="s">
        <v>37</v>
      </c>
      <c r="D13204">
        <v>130215</v>
      </c>
      <c r="E13204" t="s">
        <v>384</v>
      </c>
      <c r="F13204">
        <v>114</v>
      </c>
      <c r="G13204" t="s">
        <v>335</v>
      </c>
      <c r="H13204" t="s">
        <v>84</v>
      </c>
      <c r="I13204">
        <v>1995</v>
      </c>
      <c r="J13204">
        <v>3.32145E-4</v>
      </c>
    </row>
    <row r="13205" spans="1:10" x14ac:dyDescent="0.25">
      <c r="A13205" t="s">
        <v>229</v>
      </c>
      <c r="B13205" t="s">
        <v>80</v>
      </c>
      <c r="C13205" t="s">
        <v>37</v>
      </c>
      <c r="D13205">
        <v>130212</v>
      </c>
      <c r="E13205" t="s">
        <v>388</v>
      </c>
      <c r="F13205">
        <v>120</v>
      </c>
      <c r="G13205" t="s">
        <v>332</v>
      </c>
      <c r="H13205" t="s">
        <v>84</v>
      </c>
      <c r="I13205">
        <v>1995</v>
      </c>
      <c r="J13205">
        <v>2.0262699999999998</v>
      </c>
    </row>
    <row r="13206" spans="1:10" x14ac:dyDescent="0.25">
      <c r="A13206" t="s">
        <v>229</v>
      </c>
      <c r="B13206" t="s">
        <v>80</v>
      </c>
      <c r="C13206" t="s">
        <v>37</v>
      </c>
      <c r="D13206">
        <v>130215</v>
      </c>
      <c r="E13206" t="s">
        <v>384</v>
      </c>
      <c r="F13206">
        <v>104</v>
      </c>
      <c r="G13206" t="s">
        <v>340</v>
      </c>
      <c r="H13206" t="s">
        <v>84</v>
      </c>
      <c r="I13206">
        <v>1995</v>
      </c>
      <c r="J13206">
        <v>3.6102799999999998E-6</v>
      </c>
    </row>
    <row r="13207" spans="1:10" x14ac:dyDescent="0.25">
      <c r="A13207" t="s">
        <v>224</v>
      </c>
      <c r="B13207" t="s">
        <v>80</v>
      </c>
      <c r="C13207" t="s">
        <v>37</v>
      </c>
      <c r="D13207">
        <v>120216</v>
      </c>
      <c r="E13207" t="s">
        <v>263</v>
      </c>
      <c r="F13207">
        <v>111</v>
      </c>
      <c r="G13207" t="s">
        <v>333</v>
      </c>
      <c r="H13207" t="s">
        <v>84</v>
      </c>
      <c r="I13207">
        <v>1990</v>
      </c>
      <c r="J13207">
        <v>1.6436800000000001E-2</v>
      </c>
    </row>
    <row r="13208" spans="1:10" x14ac:dyDescent="0.25">
      <c r="A13208" t="s">
        <v>224</v>
      </c>
      <c r="B13208" t="s">
        <v>80</v>
      </c>
      <c r="C13208" t="s">
        <v>37</v>
      </c>
      <c r="D13208">
        <v>120218</v>
      </c>
      <c r="E13208" t="s">
        <v>262</v>
      </c>
      <c r="F13208">
        <v>115</v>
      </c>
      <c r="G13208" t="s">
        <v>341</v>
      </c>
      <c r="H13208" t="s">
        <v>84</v>
      </c>
      <c r="I13208">
        <v>2015</v>
      </c>
      <c r="J13208">
        <v>8.0475600000000006E-5</v>
      </c>
    </row>
    <row r="13209" spans="1:10" x14ac:dyDescent="0.25">
      <c r="A13209" t="s">
        <v>229</v>
      </c>
      <c r="B13209" t="s">
        <v>79</v>
      </c>
      <c r="C13209" t="s">
        <v>35</v>
      </c>
      <c r="D13209" t="s">
        <v>243</v>
      </c>
      <c r="E13209" t="s">
        <v>242</v>
      </c>
      <c r="F13209">
        <v>103</v>
      </c>
      <c r="G13209" t="s">
        <v>82</v>
      </c>
      <c r="H13209" t="s">
        <v>84</v>
      </c>
      <c r="I13209">
        <v>1990</v>
      </c>
      <c r="J13209">
        <v>53.037100000000002</v>
      </c>
    </row>
    <row r="13210" spans="1:10" x14ac:dyDescent="0.25">
      <c r="A13210" t="s">
        <v>227</v>
      </c>
      <c r="B13210" t="s">
        <v>79</v>
      </c>
      <c r="C13210" t="s">
        <v>35</v>
      </c>
      <c r="D13210" t="s">
        <v>243</v>
      </c>
      <c r="E13210" t="s">
        <v>242</v>
      </c>
      <c r="F13210">
        <v>103</v>
      </c>
      <c r="G13210" t="s">
        <v>82</v>
      </c>
      <c r="H13210" t="s">
        <v>84</v>
      </c>
      <c r="I13210">
        <v>1995</v>
      </c>
      <c r="J13210">
        <v>496.51100000000002</v>
      </c>
    </row>
    <row r="13211" spans="1:10" x14ac:dyDescent="0.25">
      <c r="A13211" t="s">
        <v>227</v>
      </c>
      <c r="B13211" t="s">
        <v>79</v>
      </c>
      <c r="C13211" t="s">
        <v>35</v>
      </c>
      <c r="D13211" t="s">
        <v>243</v>
      </c>
      <c r="E13211" t="s">
        <v>242</v>
      </c>
      <c r="F13211">
        <v>104</v>
      </c>
      <c r="G13211" t="s">
        <v>340</v>
      </c>
      <c r="H13211" t="s">
        <v>84</v>
      </c>
      <c r="I13211">
        <v>2015</v>
      </c>
      <c r="J13211">
        <v>15.4077</v>
      </c>
    </row>
    <row r="13212" spans="1:10" x14ac:dyDescent="0.25">
      <c r="A13212" t="s">
        <v>225</v>
      </c>
      <c r="B13212" t="s">
        <v>79</v>
      </c>
      <c r="C13212" t="s">
        <v>35</v>
      </c>
      <c r="D13212" t="s">
        <v>245</v>
      </c>
      <c r="E13212" t="s">
        <v>244</v>
      </c>
      <c r="F13212">
        <v>104</v>
      </c>
      <c r="G13212" t="s">
        <v>340</v>
      </c>
      <c r="H13212" t="s">
        <v>84</v>
      </c>
      <c r="I13212">
        <v>2000</v>
      </c>
      <c r="J13212">
        <v>22.138000000000002</v>
      </c>
    </row>
    <row r="13213" spans="1:10" x14ac:dyDescent="0.25">
      <c r="A13213" t="s">
        <v>227</v>
      </c>
      <c r="B13213" t="s">
        <v>80</v>
      </c>
      <c r="C13213" t="s">
        <v>37</v>
      </c>
      <c r="D13213">
        <v>130215</v>
      </c>
      <c r="E13213" t="s">
        <v>384</v>
      </c>
      <c r="F13213">
        <v>120</v>
      </c>
      <c r="G13213" t="s">
        <v>332</v>
      </c>
      <c r="H13213" t="s">
        <v>84</v>
      </c>
      <c r="I13213">
        <v>2000</v>
      </c>
      <c r="J13213">
        <v>6.0816100000000003E-3</v>
      </c>
    </row>
    <row r="13214" spans="1:10" x14ac:dyDescent="0.25">
      <c r="A13214" t="s">
        <v>227</v>
      </c>
      <c r="B13214" t="s">
        <v>80</v>
      </c>
      <c r="C13214" t="s">
        <v>37</v>
      </c>
      <c r="D13214">
        <v>130218</v>
      </c>
      <c r="E13214" t="s">
        <v>343</v>
      </c>
      <c r="F13214">
        <v>111</v>
      </c>
      <c r="G13214" t="s">
        <v>333</v>
      </c>
      <c r="H13214" t="s">
        <v>84</v>
      </c>
      <c r="I13214">
        <v>2000</v>
      </c>
      <c r="J13214">
        <v>1.15653E-3</v>
      </c>
    </row>
    <row r="13215" spans="1:10" x14ac:dyDescent="0.25">
      <c r="A13215" t="s">
        <v>226</v>
      </c>
      <c r="B13215" t="s">
        <v>202</v>
      </c>
      <c r="C13215" t="s">
        <v>200</v>
      </c>
      <c r="D13215">
        <v>411900</v>
      </c>
      <c r="E13215" t="s">
        <v>353</v>
      </c>
      <c r="F13215">
        <v>120</v>
      </c>
      <c r="G13215" t="s">
        <v>332</v>
      </c>
      <c r="H13215" t="s">
        <v>84</v>
      </c>
      <c r="I13215">
        <v>2000</v>
      </c>
      <c r="J13215">
        <v>18.9331</v>
      </c>
    </row>
    <row r="13216" spans="1:10" x14ac:dyDescent="0.25">
      <c r="A13216" t="s">
        <v>226</v>
      </c>
      <c r="B13216" t="s">
        <v>74</v>
      </c>
      <c r="C13216" t="s">
        <v>34</v>
      </c>
      <c r="D13216">
        <v>901000</v>
      </c>
      <c r="E13216" t="s">
        <v>34</v>
      </c>
      <c r="F13216">
        <v>104</v>
      </c>
      <c r="G13216" t="s">
        <v>340</v>
      </c>
      <c r="H13216" t="s">
        <v>84</v>
      </c>
      <c r="I13216">
        <v>2000</v>
      </c>
      <c r="J13216">
        <v>0.18573799999999999</v>
      </c>
    </row>
    <row r="13217" spans="1:10" x14ac:dyDescent="0.25">
      <c r="A13217" t="s">
        <v>226</v>
      </c>
      <c r="B13217" t="s">
        <v>74</v>
      </c>
      <c r="C13217" t="s">
        <v>34</v>
      </c>
      <c r="D13217">
        <v>901000</v>
      </c>
      <c r="E13217" t="s">
        <v>34</v>
      </c>
      <c r="F13217">
        <v>103</v>
      </c>
      <c r="G13217" t="s">
        <v>82</v>
      </c>
      <c r="H13217" t="s">
        <v>84</v>
      </c>
      <c r="I13217">
        <v>2000</v>
      </c>
      <c r="J13217">
        <v>1.29016</v>
      </c>
    </row>
    <row r="13218" spans="1:10" x14ac:dyDescent="0.25">
      <c r="A13218" t="s">
        <v>223</v>
      </c>
      <c r="B13218" t="s">
        <v>80</v>
      </c>
      <c r="C13218" t="s">
        <v>32</v>
      </c>
      <c r="D13218">
        <v>230600</v>
      </c>
      <c r="E13218" t="s">
        <v>411</v>
      </c>
      <c r="F13218">
        <v>120</v>
      </c>
      <c r="G13218" t="s">
        <v>332</v>
      </c>
      <c r="H13218" t="s">
        <v>84</v>
      </c>
      <c r="I13218">
        <v>2010</v>
      </c>
      <c r="J13218">
        <v>267.90600000000001</v>
      </c>
    </row>
    <row r="13219" spans="1:10" x14ac:dyDescent="0.25">
      <c r="A13219" t="s">
        <v>224</v>
      </c>
      <c r="B13219" t="s">
        <v>80</v>
      </c>
      <c r="C13219" t="s">
        <v>37</v>
      </c>
      <c r="D13219">
        <v>120213</v>
      </c>
      <c r="E13219" t="s">
        <v>265</v>
      </c>
      <c r="F13219">
        <v>120</v>
      </c>
      <c r="G13219" t="s">
        <v>332</v>
      </c>
      <c r="H13219" t="s">
        <v>84</v>
      </c>
      <c r="I13219">
        <v>2010</v>
      </c>
      <c r="J13219">
        <v>48.100200000000001</v>
      </c>
    </row>
    <row r="13220" spans="1:10" x14ac:dyDescent="0.25">
      <c r="A13220" t="s">
        <v>226</v>
      </c>
      <c r="B13220" t="s">
        <v>80</v>
      </c>
      <c r="C13220" t="s">
        <v>37</v>
      </c>
      <c r="D13220">
        <v>120218</v>
      </c>
      <c r="E13220" t="s">
        <v>262</v>
      </c>
      <c r="F13220">
        <v>114</v>
      </c>
      <c r="G13220" t="s">
        <v>335</v>
      </c>
      <c r="H13220" t="s">
        <v>84</v>
      </c>
      <c r="I13220">
        <v>2010</v>
      </c>
      <c r="J13220">
        <v>5.1797699999999998E-4</v>
      </c>
    </row>
    <row r="13221" spans="1:10" x14ac:dyDescent="0.25">
      <c r="A13221" t="s">
        <v>226</v>
      </c>
      <c r="B13221" t="s">
        <v>80</v>
      </c>
      <c r="C13221" t="s">
        <v>37</v>
      </c>
      <c r="D13221">
        <v>120218</v>
      </c>
      <c r="E13221" t="s">
        <v>262</v>
      </c>
      <c r="F13221">
        <v>120</v>
      </c>
      <c r="G13221" t="s">
        <v>332</v>
      </c>
      <c r="H13221" t="s">
        <v>84</v>
      </c>
      <c r="I13221">
        <v>2010</v>
      </c>
      <c r="J13221">
        <v>0.17611199999999999</v>
      </c>
    </row>
    <row r="13222" spans="1:10" x14ac:dyDescent="0.25">
      <c r="A13222" t="s">
        <v>226</v>
      </c>
      <c r="B13222" t="s">
        <v>80</v>
      </c>
      <c r="C13222" t="s">
        <v>37</v>
      </c>
      <c r="D13222">
        <v>150202</v>
      </c>
      <c r="E13222" t="s">
        <v>286</v>
      </c>
      <c r="F13222">
        <v>104</v>
      </c>
      <c r="G13222" t="s">
        <v>340</v>
      </c>
      <c r="H13222" t="s">
        <v>84</v>
      </c>
      <c r="I13222">
        <v>2010</v>
      </c>
      <c r="J13222">
        <v>5.4947900000000003E-5</v>
      </c>
    </row>
    <row r="13223" spans="1:10" x14ac:dyDescent="0.25">
      <c r="A13223" t="s">
        <v>223</v>
      </c>
      <c r="B13223" t="s">
        <v>80</v>
      </c>
      <c r="C13223" t="s">
        <v>37</v>
      </c>
      <c r="D13223">
        <v>130105</v>
      </c>
      <c r="E13223" t="s">
        <v>352</v>
      </c>
      <c r="F13223">
        <v>109</v>
      </c>
      <c r="G13223" t="s">
        <v>342</v>
      </c>
      <c r="H13223" t="s">
        <v>84</v>
      </c>
      <c r="I13223">
        <v>1995</v>
      </c>
      <c r="J13223">
        <v>1.5007299999999999</v>
      </c>
    </row>
    <row r="13224" spans="1:10" x14ac:dyDescent="0.25">
      <c r="A13224" t="s">
        <v>223</v>
      </c>
      <c r="B13224" t="s">
        <v>80</v>
      </c>
      <c r="C13224" t="s">
        <v>37</v>
      </c>
      <c r="D13224">
        <v>120105</v>
      </c>
      <c r="E13224" t="s">
        <v>270</v>
      </c>
      <c r="F13224">
        <v>115</v>
      </c>
      <c r="G13224" t="s">
        <v>341</v>
      </c>
      <c r="H13224" t="s">
        <v>84</v>
      </c>
      <c r="I13224">
        <v>1995</v>
      </c>
      <c r="J13224">
        <v>5.8242200000000001E-2</v>
      </c>
    </row>
    <row r="13225" spans="1:10" x14ac:dyDescent="0.25">
      <c r="A13225" t="s">
        <v>223</v>
      </c>
      <c r="B13225" t="s">
        <v>80</v>
      </c>
      <c r="C13225" t="s">
        <v>37</v>
      </c>
      <c r="D13225">
        <v>130105</v>
      </c>
      <c r="E13225" t="s">
        <v>352</v>
      </c>
      <c r="F13225">
        <v>114</v>
      </c>
      <c r="G13225" t="s">
        <v>335</v>
      </c>
      <c r="H13225" t="s">
        <v>84</v>
      </c>
      <c r="I13225">
        <v>1995</v>
      </c>
      <c r="J13225">
        <v>3.6333499999999998E-2</v>
      </c>
    </row>
    <row r="13226" spans="1:10" x14ac:dyDescent="0.25">
      <c r="A13226" t="s">
        <v>229</v>
      </c>
      <c r="B13226" t="s">
        <v>80</v>
      </c>
      <c r="C13226" t="s">
        <v>37</v>
      </c>
      <c r="D13226">
        <v>150202</v>
      </c>
      <c r="E13226" t="s">
        <v>286</v>
      </c>
      <c r="F13226">
        <v>103</v>
      </c>
      <c r="G13226" t="s">
        <v>82</v>
      </c>
      <c r="H13226" t="s">
        <v>84</v>
      </c>
      <c r="I13226">
        <v>2014</v>
      </c>
      <c r="J13226">
        <v>1.1031600000000001E-4</v>
      </c>
    </row>
    <row r="13227" spans="1:10" x14ac:dyDescent="0.25">
      <c r="A13227" t="s">
        <v>229</v>
      </c>
      <c r="B13227" t="s">
        <v>80</v>
      </c>
      <c r="C13227" t="s">
        <v>37</v>
      </c>
      <c r="D13227">
        <v>130218</v>
      </c>
      <c r="E13227" t="s">
        <v>343</v>
      </c>
      <c r="F13227">
        <v>120</v>
      </c>
      <c r="G13227" t="s">
        <v>332</v>
      </c>
      <c r="H13227" t="s">
        <v>84</v>
      </c>
      <c r="I13227">
        <v>2014</v>
      </c>
      <c r="J13227">
        <v>6.0522299999999996E-3</v>
      </c>
    </row>
    <row r="13228" spans="1:10" x14ac:dyDescent="0.25">
      <c r="A13228" t="s">
        <v>225</v>
      </c>
      <c r="B13228" t="s">
        <v>214</v>
      </c>
      <c r="C13228" t="s">
        <v>213</v>
      </c>
      <c r="D13228" t="s">
        <v>309</v>
      </c>
      <c r="E13228" t="s">
        <v>308</v>
      </c>
      <c r="F13228">
        <v>103</v>
      </c>
      <c r="G13228" t="s">
        <v>82</v>
      </c>
      <c r="H13228" t="s">
        <v>84</v>
      </c>
      <c r="I13228">
        <v>2005</v>
      </c>
      <c r="J13228">
        <v>1.92</v>
      </c>
    </row>
    <row r="13229" spans="1:10" x14ac:dyDescent="0.25">
      <c r="A13229" t="s">
        <v>225</v>
      </c>
      <c r="B13229" t="s">
        <v>76</v>
      </c>
      <c r="C13229" t="s">
        <v>198</v>
      </c>
      <c r="D13229" t="s">
        <v>395</v>
      </c>
      <c r="E13229" t="s">
        <v>394</v>
      </c>
      <c r="F13229">
        <v>103</v>
      </c>
      <c r="G13229" t="s">
        <v>82</v>
      </c>
      <c r="H13229" t="s">
        <v>84</v>
      </c>
      <c r="I13229">
        <v>2005</v>
      </c>
      <c r="J13229">
        <v>0.14000000000000001</v>
      </c>
    </row>
    <row r="13230" spans="1:10" x14ac:dyDescent="0.25">
      <c r="A13230" t="s">
        <v>225</v>
      </c>
      <c r="B13230" t="s">
        <v>73</v>
      </c>
      <c r="C13230" t="s">
        <v>212</v>
      </c>
      <c r="D13230" t="s">
        <v>307</v>
      </c>
      <c r="E13230" t="s">
        <v>306</v>
      </c>
      <c r="F13230">
        <v>103</v>
      </c>
      <c r="G13230" t="s">
        <v>82</v>
      </c>
      <c r="H13230" t="s">
        <v>84</v>
      </c>
      <c r="I13230">
        <v>2005</v>
      </c>
      <c r="J13230">
        <v>22.67</v>
      </c>
    </row>
    <row r="13231" spans="1:10" x14ac:dyDescent="0.25">
      <c r="A13231" t="s">
        <v>225</v>
      </c>
      <c r="B13231" t="s">
        <v>76</v>
      </c>
      <c r="C13231" t="s">
        <v>196</v>
      </c>
      <c r="D13231" t="s">
        <v>326</v>
      </c>
      <c r="E13231" t="s">
        <v>325</v>
      </c>
      <c r="F13231">
        <v>103</v>
      </c>
      <c r="G13231" t="s">
        <v>82</v>
      </c>
      <c r="H13231" t="s">
        <v>84</v>
      </c>
      <c r="I13231">
        <v>2005</v>
      </c>
      <c r="J13231">
        <v>3</v>
      </c>
    </row>
    <row r="13232" spans="1:10" x14ac:dyDescent="0.25">
      <c r="A13232" t="s">
        <v>227</v>
      </c>
      <c r="B13232" t="s">
        <v>207</v>
      </c>
      <c r="C13232" t="s">
        <v>205</v>
      </c>
      <c r="D13232" t="s">
        <v>426</v>
      </c>
      <c r="E13232" t="s">
        <v>425</v>
      </c>
      <c r="F13232">
        <v>103</v>
      </c>
      <c r="G13232" t="s">
        <v>82</v>
      </c>
      <c r="H13232" t="s">
        <v>84</v>
      </c>
      <c r="I13232">
        <v>2000</v>
      </c>
      <c r="J13232">
        <v>0.06</v>
      </c>
    </row>
    <row r="13233" spans="1:10" x14ac:dyDescent="0.25">
      <c r="A13233" t="s">
        <v>225</v>
      </c>
      <c r="B13233" t="s">
        <v>73</v>
      </c>
      <c r="C13233" t="s">
        <v>212</v>
      </c>
      <c r="D13233" t="s">
        <v>251</v>
      </c>
      <c r="E13233" t="s">
        <v>250</v>
      </c>
      <c r="F13233">
        <v>103</v>
      </c>
      <c r="G13233" t="s">
        <v>82</v>
      </c>
      <c r="H13233" t="s">
        <v>84</v>
      </c>
      <c r="I13233">
        <v>2000</v>
      </c>
      <c r="J13233">
        <v>0.8</v>
      </c>
    </row>
    <row r="13234" spans="1:10" x14ac:dyDescent="0.25">
      <c r="A13234" t="s">
        <v>223</v>
      </c>
      <c r="B13234" t="s">
        <v>76</v>
      </c>
      <c r="C13234" t="s">
        <v>196</v>
      </c>
      <c r="D13234" t="s">
        <v>424</v>
      </c>
      <c r="E13234" t="s">
        <v>423</v>
      </c>
      <c r="F13234">
        <v>103</v>
      </c>
      <c r="G13234" t="s">
        <v>82</v>
      </c>
      <c r="H13234" t="s">
        <v>84</v>
      </c>
      <c r="I13234">
        <v>1995</v>
      </c>
      <c r="J13234">
        <v>24</v>
      </c>
    </row>
    <row r="13235" spans="1:10" x14ac:dyDescent="0.25">
      <c r="A13235" t="s">
        <v>225</v>
      </c>
      <c r="B13235" t="s">
        <v>76</v>
      </c>
      <c r="C13235" t="s">
        <v>77</v>
      </c>
      <c r="D13235" t="s">
        <v>403</v>
      </c>
      <c r="E13235" t="s">
        <v>402</v>
      </c>
      <c r="F13235">
        <v>103</v>
      </c>
      <c r="G13235" t="s">
        <v>82</v>
      </c>
      <c r="H13235" t="s">
        <v>84</v>
      </c>
      <c r="I13235">
        <v>1995</v>
      </c>
      <c r="J13235">
        <v>7</v>
      </c>
    </row>
    <row r="13236" spans="1:10" x14ac:dyDescent="0.25">
      <c r="A13236" t="s">
        <v>227</v>
      </c>
      <c r="B13236" t="s">
        <v>73</v>
      </c>
      <c r="C13236" t="s">
        <v>209</v>
      </c>
      <c r="D13236" t="s">
        <v>305</v>
      </c>
      <c r="E13236" t="s">
        <v>304</v>
      </c>
      <c r="F13236">
        <v>103</v>
      </c>
      <c r="G13236" t="s">
        <v>82</v>
      </c>
      <c r="H13236" t="s">
        <v>84</v>
      </c>
      <c r="I13236">
        <v>1995</v>
      </c>
      <c r="J13236">
        <v>20</v>
      </c>
    </row>
    <row r="13237" spans="1:10" x14ac:dyDescent="0.25">
      <c r="A13237" t="s">
        <v>227</v>
      </c>
      <c r="B13237" t="s">
        <v>73</v>
      </c>
      <c r="C13237" t="s">
        <v>209</v>
      </c>
      <c r="D13237" t="s">
        <v>376</v>
      </c>
      <c r="E13237" t="s">
        <v>375</v>
      </c>
      <c r="F13237">
        <v>103</v>
      </c>
      <c r="G13237" t="s">
        <v>82</v>
      </c>
      <c r="H13237" t="s">
        <v>84</v>
      </c>
      <c r="I13237">
        <v>1995</v>
      </c>
      <c r="J13237">
        <v>1.66</v>
      </c>
    </row>
    <row r="13238" spans="1:10" x14ac:dyDescent="0.25">
      <c r="A13238" t="s">
        <v>224</v>
      </c>
      <c r="B13238" t="s">
        <v>76</v>
      </c>
      <c r="C13238" t="s">
        <v>77</v>
      </c>
      <c r="D13238" t="s">
        <v>403</v>
      </c>
      <c r="E13238" t="s">
        <v>402</v>
      </c>
      <c r="F13238">
        <v>103</v>
      </c>
      <c r="G13238" t="s">
        <v>82</v>
      </c>
      <c r="H13238" t="s">
        <v>84</v>
      </c>
      <c r="I13238">
        <v>1990</v>
      </c>
      <c r="J13238">
        <v>122</v>
      </c>
    </row>
    <row r="13239" spans="1:10" x14ac:dyDescent="0.25">
      <c r="A13239" t="s">
        <v>225</v>
      </c>
      <c r="B13239" t="s">
        <v>73</v>
      </c>
      <c r="C13239" t="s">
        <v>212</v>
      </c>
      <c r="D13239" t="s">
        <v>324</v>
      </c>
      <c r="E13239" t="s">
        <v>323</v>
      </c>
      <c r="F13239">
        <v>103</v>
      </c>
      <c r="G13239" t="s">
        <v>82</v>
      </c>
      <c r="H13239" t="s">
        <v>84</v>
      </c>
      <c r="I13239">
        <v>1990</v>
      </c>
      <c r="J13239">
        <v>5</v>
      </c>
    </row>
    <row r="13240" spans="1:10" x14ac:dyDescent="0.25">
      <c r="A13240" t="s">
        <v>224</v>
      </c>
      <c r="B13240" t="s">
        <v>76</v>
      </c>
      <c r="C13240" t="s">
        <v>77</v>
      </c>
      <c r="D13240" t="s">
        <v>363</v>
      </c>
      <c r="E13240" t="s">
        <v>362</v>
      </c>
      <c r="F13240">
        <v>103</v>
      </c>
      <c r="G13240" t="s">
        <v>82</v>
      </c>
      <c r="H13240" t="s">
        <v>84</v>
      </c>
      <c r="I13240">
        <v>2010</v>
      </c>
      <c r="J13240">
        <v>54</v>
      </c>
    </row>
    <row r="13241" spans="1:10" x14ac:dyDescent="0.25">
      <c r="A13241" t="s">
        <v>223</v>
      </c>
      <c r="B13241" t="s">
        <v>71</v>
      </c>
      <c r="C13241" t="s">
        <v>215</v>
      </c>
      <c r="D13241" t="s">
        <v>329</v>
      </c>
      <c r="E13241" t="s">
        <v>328</v>
      </c>
      <c r="F13241">
        <v>103</v>
      </c>
      <c r="G13241" t="s">
        <v>82</v>
      </c>
      <c r="H13241" t="s">
        <v>84</v>
      </c>
      <c r="I13241">
        <v>2010</v>
      </c>
      <c r="J13241">
        <v>1E-3</v>
      </c>
    </row>
    <row r="13242" spans="1:10" x14ac:dyDescent="0.25">
      <c r="A13242" t="s">
        <v>227</v>
      </c>
      <c r="B13242" t="s">
        <v>76</v>
      </c>
      <c r="C13242" t="s">
        <v>197</v>
      </c>
      <c r="D13242" t="s">
        <v>241</v>
      </c>
      <c r="E13242" t="s">
        <v>240</v>
      </c>
      <c r="F13242">
        <v>103</v>
      </c>
      <c r="G13242" t="s">
        <v>82</v>
      </c>
      <c r="H13242" t="s">
        <v>84</v>
      </c>
      <c r="I13242">
        <v>2010</v>
      </c>
      <c r="J13242">
        <v>23</v>
      </c>
    </row>
    <row r="13243" spans="1:10" x14ac:dyDescent="0.25">
      <c r="A13243" t="s">
        <v>227</v>
      </c>
      <c r="B13243" t="s">
        <v>80</v>
      </c>
      <c r="C13243" t="s">
        <v>37</v>
      </c>
      <c r="D13243">
        <v>150102</v>
      </c>
      <c r="E13243" t="s">
        <v>288</v>
      </c>
      <c r="F13243">
        <v>114</v>
      </c>
      <c r="G13243" t="s">
        <v>335</v>
      </c>
      <c r="H13243" t="s">
        <v>84</v>
      </c>
      <c r="I13243">
        <v>2010</v>
      </c>
      <c r="J13243">
        <v>3.0156800000000001E-2</v>
      </c>
    </row>
    <row r="13244" spans="1:10" x14ac:dyDescent="0.25">
      <c r="A13244" t="s">
        <v>227</v>
      </c>
      <c r="B13244" t="s">
        <v>80</v>
      </c>
      <c r="C13244" t="s">
        <v>37</v>
      </c>
      <c r="D13244">
        <v>130105</v>
      </c>
      <c r="E13244" t="s">
        <v>352</v>
      </c>
      <c r="F13244">
        <v>120</v>
      </c>
      <c r="G13244" t="s">
        <v>332</v>
      </c>
      <c r="H13244" t="s">
        <v>84</v>
      </c>
      <c r="I13244">
        <v>2010</v>
      </c>
      <c r="J13244">
        <v>4.3724299999999996</v>
      </c>
    </row>
    <row r="13245" spans="1:10" x14ac:dyDescent="0.25">
      <c r="A13245" t="s">
        <v>227</v>
      </c>
      <c r="B13245" t="s">
        <v>80</v>
      </c>
      <c r="C13245" t="s">
        <v>37</v>
      </c>
      <c r="D13245">
        <v>150102</v>
      </c>
      <c r="E13245" t="s">
        <v>288</v>
      </c>
      <c r="F13245">
        <v>104</v>
      </c>
      <c r="G13245" t="s">
        <v>340</v>
      </c>
      <c r="H13245" t="s">
        <v>84</v>
      </c>
      <c r="I13245">
        <v>2010</v>
      </c>
      <c r="J13245">
        <v>2.5130700000000001E-3</v>
      </c>
    </row>
    <row r="13246" spans="1:10" x14ac:dyDescent="0.25">
      <c r="A13246" t="s">
        <v>223</v>
      </c>
      <c r="B13246" t="s">
        <v>80</v>
      </c>
      <c r="C13246" t="s">
        <v>37</v>
      </c>
      <c r="D13246">
        <v>130212</v>
      </c>
      <c r="E13246" t="s">
        <v>388</v>
      </c>
      <c r="F13246">
        <v>109</v>
      </c>
      <c r="G13246" t="s">
        <v>342</v>
      </c>
      <c r="H13246" t="s">
        <v>84</v>
      </c>
      <c r="I13246">
        <v>2010</v>
      </c>
      <c r="J13246">
        <v>0.32772899999999999</v>
      </c>
    </row>
    <row r="13247" spans="1:10" x14ac:dyDescent="0.25">
      <c r="A13247" t="s">
        <v>227</v>
      </c>
      <c r="B13247" t="s">
        <v>80</v>
      </c>
      <c r="C13247" t="s">
        <v>37</v>
      </c>
      <c r="D13247">
        <v>120303</v>
      </c>
      <c r="E13247" t="s">
        <v>259</v>
      </c>
      <c r="F13247">
        <v>103</v>
      </c>
      <c r="G13247" t="s">
        <v>82</v>
      </c>
      <c r="H13247" t="s">
        <v>84</v>
      </c>
      <c r="I13247">
        <v>2015</v>
      </c>
      <c r="J13247">
        <v>1.57339E-3</v>
      </c>
    </row>
    <row r="13248" spans="1:10" x14ac:dyDescent="0.25">
      <c r="A13248" t="s">
        <v>224</v>
      </c>
      <c r="B13248" t="s">
        <v>80</v>
      </c>
      <c r="C13248" t="s">
        <v>37</v>
      </c>
      <c r="D13248">
        <v>130303</v>
      </c>
      <c r="E13248" t="s">
        <v>351</v>
      </c>
      <c r="F13248">
        <v>111</v>
      </c>
      <c r="G13248" t="s">
        <v>333</v>
      </c>
      <c r="H13248" t="s">
        <v>84</v>
      </c>
      <c r="I13248">
        <v>2005</v>
      </c>
      <c r="J13248">
        <v>7.58675E-4</v>
      </c>
    </row>
    <row r="13249" spans="1:10" x14ac:dyDescent="0.25">
      <c r="A13249" t="s">
        <v>224</v>
      </c>
      <c r="B13249" t="s">
        <v>80</v>
      </c>
      <c r="C13249" t="s">
        <v>37</v>
      </c>
      <c r="D13249">
        <v>130303</v>
      </c>
      <c r="E13249" t="s">
        <v>351</v>
      </c>
      <c r="F13249">
        <v>120</v>
      </c>
      <c r="G13249" t="s">
        <v>332</v>
      </c>
      <c r="H13249" t="s">
        <v>84</v>
      </c>
      <c r="I13249">
        <v>2005</v>
      </c>
      <c r="J13249">
        <v>2.8450300000000001E-2</v>
      </c>
    </row>
    <row r="13250" spans="1:10" x14ac:dyDescent="0.25">
      <c r="A13250" t="s">
        <v>224</v>
      </c>
      <c r="B13250" t="s">
        <v>80</v>
      </c>
      <c r="C13250" t="s">
        <v>37</v>
      </c>
      <c r="D13250">
        <v>150102</v>
      </c>
      <c r="E13250" t="s">
        <v>288</v>
      </c>
      <c r="F13250">
        <v>114</v>
      </c>
      <c r="G13250" t="s">
        <v>335</v>
      </c>
      <c r="H13250" t="s">
        <v>84</v>
      </c>
      <c r="I13250">
        <v>1995</v>
      </c>
      <c r="J13250">
        <v>9.2345700000000003E-4</v>
      </c>
    </row>
    <row r="13251" spans="1:10" x14ac:dyDescent="0.25">
      <c r="A13251" t="s">
        <v>224</v>
      </c>
      <c r="B13251" t="s">
        <v>80</v>
      </c>
      <c r="C13251" t="s">
        <v>37</v>
      </c>
      <c r="D13251">
        <v>120105</v>
      </c>
      <c r="E13251" t="s">
        <v>270</v>
      </c>
      <c r="F13251">
        <v>120</v>
      </c>
      <c r="G13251" t="s">
        <v>332</v>
      </c>
      <c r="H13251" t="s">
        <v>84</v>
      </c>
      <c r="I13251">
        <v>1995</v>
      </c>
      <c r="J13251">
        <v>27.307700000000001</v>
      </c>
    </row>
    <row r="13252" spans="1:10" x14ac:dyDescent="0.25">
      <c r="A13252" t="s">
        <v>224</v>
      </c>
      <c r="B13252" t="s">
        <v>80</v>
      </c>
      <c r="C13252" t="s">
        <v>37</v>
      </c>
      <c r="D13252">
        <v>120302</v>
      </c>
      <c r="E13252" t="s">
        <v>260</v>
      </c>
      <c r="F13252">
        <v>120</v>
      </c>
      <c r="G13252" t="s">
        <v>332</v>
      </c>
      <c r="H13252" t="s">
        <v>84</v>
      </c>
      <c r="I13252">
        <v>1995</v>
      </c>
      <c r="J13252">
        <v>0.253104</v>
      </c>
    </row>
    <row r="13253" spans="1:10" x14ac:dyDescent="0.25">
      <c r="A13253" t="s">
        <v>226</v>
      </c>
      <c r="B13253" t="s">
        <v>202</v>
      </c>
      <c r="C13253" t="s">
        <v>201</v>
      </c>
      <c r="D13253">
        <v>450100</v>
      </c>
      <c r="E13253" t="s">
        <v>201</v>
      </c>
      <c r="F13253">
        <v>111</v>
      </c>
      <c r="G13253" t="s">
        <v>333</v>
      </c>
      <c r="H13253" t="s">
        <v>84</v>
      </c>
      <c r="I13253">
        <v>2010</v>
      </c>
      <c r="J13253">
        <v>2.8830800000000001</v>
      </c>
    </row>
    <row r="13254" spans="1:10" x14ac:dyDescent="0.25">
      <c r="A13254" t="s">
        <v>226</v>
      </c>
      <c r="B13254" t="s">
        <v>80</v>
      </c>
      <c r="C13254" t="s">
        <v>37</v>
      </c>
      <c r="D13254">
        <v>130302</v>
      </c>
      <c r="E13254" t="s">
        <v>336</v>
      </c>
      <c r="F13254">
        <v>111</v>
      </c>
      <c r="G13254" t="s">
        <v>333</v>
      </c>
      <c r="H13254" t="s">
        <v>84</v>
      </c>
      <c r="I13254">
        <v>2005</v>
      </c>
      <c r="J13254">
        <v>8.2972200000000005E-5</v>
      </c>
    </row>
    <row r="13255" spans="1:10" x14ac:dyDescent="0.25">
      <c r="A13255" t="s">
        <v>226</v>
      </c>
      <c r="B13255" t="s">
        <v>80</v>
      </c>
      <c r="C13255" t="s">
        <v>37</v>
      </c>
      <c r="D13255">
        <v>120302</v>
      </c>
      <c r="E13255" t="s">
        <v>260</v>
      </c>
      <c r="F13255">
        <v>103</v>
      </c>
      <c r="G13255" t="s">
        <v>82</v>
      </c>
      <c r="H13255" t="s">
        <v>84</v>
      </c>
      <c r="I13255">
        <v>2005</v>
      </c>
      <c r="J13255">
        <v>3.8388800000000001E-5</v>
      </c>
    </row>
    <row r="13256" spans="1:10" x14ac:dyDescent="0.25">
      <c r="A13256" t="s">
        <v>225</v>
      </c>
      <c r="B13256" t="s">
        <v>80</v>
      </c>
      <c r="C13256" t="s">
        <v>81</v>
      </c>
      <c r="D13256">
        <v>230801</v>
      </c>
      <c r="E13256" t="s">
        <v>391</v>
      </c>
      <c r="F13256">
        <v>104</v>
      </c>
      <c r="G13256" t="s">
        <v>340</v>
      </c>
      <c r="H13256" t="s">
        <v>84</v>
      </c>
      <c r="I13256">
        <v>2014</v>
      </c>
      <c r="J13256">
        <v>7.7996699999999999E-3</v>
      </c>
    </row>
    <row r="13257" spans="1:10" x14ac:dyDescent="0.25">
      <c r="A13257" t="s">
        <v>226</v>
      </c>
      <c r="B13257" t="s">
        <v>74</v>
      </c>
      <c r="C13257" t="s">
        <v>34</v>
      </c>
      <c r="D13257">
        <v>901000</v>
      </c>
      <c r="E13257" t="s">
        <v>34</v>
      </c>
      <c r="F13257">
        <v>114</v>
      </c>
      <c r="G13257" t="s">
        <v>335</v>
      </c>
      <c r="H13257" t="s">
        <v>84</v>
      </c>
      <c r="I13257">
        <v>2010</v>
      </c>
      <c r="J13257">
        <v>0.55077799999999999</v>
      </c>
    </row>
    <row r="13258" spans="1:10" x14ac:dyDescent="0.25">
      <c r="A13258" t="s">
        <v>225</v>
      </c>
      <c r="B13258" t="s">
        <v>202</v>
      </c>
      <c r="C13258" t="s">
        <v>201</v>
      </c>
      <c r="D13258">
        <v>450100</v>
      </c>
      <c r="E13258" t="s">
        <v>201</v>
      </c>
      <c r="F13258">
        <v>111</v>
      </c>
      <c r="G13258" t="s">
        <v>333</v>
      </c>
      <c r="H13258" t="s">
        <v>84</v>
      </c>
      <c r="I13258">
        <v>2015</v>
      </c>
      <c r="J13258">
        <v>13.4696</v>
      </c>
    </row>
    <row r="13259" spans="1:10" x14ac:dyDescent="0.25">
      <c r="A13259" t="s">
        <v>225</v>
      </c>
      <c r="B13259" t="s">
        <v>75</v>
      </c>
      <c r="C13259" t="s">
        <v>31</v>
      </c>
      <c r="D13259" t="s">
        <v>237</v>
      </c>
      <c r="E13259" t="s">
        <v>236</v>
      </c>
      <c r="F13259">
        <v>103</v>
      </c>
      <c r="G13259" t="s">
        <v>82</v>
      </c>
      <c r="H13259" t="s">
        <v>84</v>
      </c>
      <c r="I13259">
        <v>2015</v>
      </c>
      <c r="J13259">
        <v>58.729900000000001</v>
      </c>
    </row>
    <row r="13260" spans="1:10" x14ac:dyDescent="0.25">
      <c r="A13260" t="s">
        <v>227</v>
      </c>
      <c r="B13260" t="s">
        <v>75</v>
      </c>
      <c r="C13260" t="s">
        <v>31</v>
      </c>
      <c r="D13260" t="s">
        <v>235</v>
      </c>
      <c r="E13260" t="s">
        <v>234</v>
      </c>
      <c r="F13260">
        <v>120</v>
      </c>
      <c r="G13260" t="s">
        <v>332</v>
      </c>
      <c r="H13260" t="s">
        <v>84</v>
      </c>
      <c r="I13260">
        <v>2010</v>
      </c>
      <c r="J13260">
        <v>104.104</v>
      </c>
    </row>
    <row r="13261" spans="1:10" x14ac:dyDescent="0.25">
      <c r="A13261" t="s">
        <v>223</v>
      </c>
      <c r="B13261" t="s">
        <v>80</v>
      </c>
      <c r="C13261" t="s">
        <v>37</v>
      </c>
      <c r="D13261">
        <v>120216</v>
      </c>
      <c r="E13261" t="s">
        <v>263</v>
      </c>
      <c r="F13261">
        <v>104</v>
      </c>
      <c r="G13261" t="s">
        <v>340</v>
      </c>
      <c r="H13261" t="s">
        <v>84</v>
      </c>
      <c r="I13261">
        <v>2000</v>
      </c>
      <c r="J13261">
        <v>2.7402600000000002E-4</v>
      </c>
    </row>
    <row r="13262" spans="1:10" x14ac:dyDescent="0.25">
      <c r="A13262" t="s">
        <v>227</v>
      </c>
      <c r="B13262" t="s">
        <v>79</v>
      </c>
      <c r="C13262" t="s">
        <v>33</v>
      </c>
      <c r="D13262">
        <v>9400000</v>
      </c>
      <c r="E13262" t="s">
        <v>246</v>
      </c>
      <c r="F13262">
        <v>108</v>
      </c>
      <c r="G13262" t="s">
        <v>83</v>
      </c>
      <c r="H13262" t="s">
        <v>84</v>
      </c>
      <c r="I13262">
        <v>2015</v>
      </c>
      <c r="J13262">
        <v>18.390899999999998</v>
      </c>
    </row>
    <row r="13263" spans="1:10" x14ac:dyDescent="0.25">
      <c r="A13263" t="s">
        <v>223</v>
      </c>
      <c r="B13263" t="s">
        <v>79</v>
      </c>
      <c r="C13263" t="s">
        <v>33</v>
      </c>
      <c r="D13263">
        <v>9400000</v>
      </c>
      <c r="E13263" t="s">
        <v>246</v>
      </c>
      <c r="F13263">
        <v>108</v>
      </c>
      <c r="G13263" t="s">
        <v>83</v>
      </c>
      <c r="H13263" t="s">
        <v>84</v>
      </c>
      <c r="I13263">
        <v>2010</v>
      </c>
      <c r="J13263">
        <v>5.1774800000000001</v>
      </c>
    </row>
    <row r="13264" spans="1:10" x14ac:dyDescent="0.25">
      <c r="A13264" t="s">
        <v>223</v>
      </c>
      <c r="B13264" t="s">
        <v>79</v>
      </c>
      <c r="C13264" t="s">
        <v>35</v>
      </c>
      <c r="D13264" t="s">
        <v>243</v>
      </c>
      <c r="E13264" t="s">
        <v>242</v>
      </c>
      <c r="F13264">
        <v>111</v>
      </c>
      <c r="G13264" t="s">
        <v>333</v>
      </c>
      <c r="H13264" t="s">
        <v>84</v>
      </c>
      <c r="I13264">
        <v>1995</v>
      </c>
      <c r="J13264">
        <v>231.477</v>
      </c>
    </row>
    <row r="13265" spans="1:10" x14ac:dyDescent="0.25">
      <c r="A13265" t="s">
        <v>227</v>
      </c>
      <c r="B13265" t="s">
        <v>80</v>
      </c>
      <c r="C13265" t="s">
        <v>37</v>
      </c>
      <c r="D13265">
        <v>130303</v>
      </c>
      <c r="E13265" t="s">
        <v>351</v>
      </c>
      <c r="F13265">
        <v>104</v>
      </c>
      <c r="G13265" t="s">
        <v>340</v>
      </c>
      <c r="H13265" t="s">
        <v>84</v>
      </c>
      <c r="I13265">
        <v>2014</v>
      </c>
      <c r="J13265">
        <v>1.7173199999999999E-4</v>
      </c>
    </row>
    <row r="13266" spans="1:10" x14ac:dyDescent="0.25">
      <c r="A13266" t="s">
        <v>227</v>
      </c>
      <c r="B13266" t="s">
        <v>80</v>
      </c>
      <c r="C13266" t="s">
        <v>37</v>
      </c>
      <c r="D13266">
        <v>130113</v>
      </c>
      <c r="E13266" t="s">
        <v>339</v>
      </c>
      <c r="F13266">
        <v>120</v>
      </c>
      <c r="G13266" t="s">
        <v>332</v>
      </c>
      <c r="H13266" t="s">
        <v>84</v>
      </c>
      <c r="I13266">
        <v>2014</v>
      </c>
      <c r="J13266">
        <v>3.8346399999999998</v>
      </c>
    </row>
    <row r="13267" spans="1:10" x14ac:dyDescent="0.25">
      <c r="A13267" t="s">
        <v>227</v>
      </c>
      <c r="B13267" t="s">
        <v>80</v>
      </c>
      <c r="C13267" t="s">
        <v>37</v>
      </c>
      <c r="D13267">
        <v>120303</v>
      </c>
      <c r="E13267" t="s">
        <v>259</v>
      </c>
      <c r="F13267">
        <v>114</v>
      </c>
      <c r="G13267" t="s">
        <v>335</v>
      </c>
      <c r="H13267" t="s">
        <v>84</v>
      </c>
      <c r="I13267">
        <v>2014</v>
      </c>
      <c r="J13267">
        <v>8.0348500000000003E-2</v>
      </c>
    </row>
    <row r="13268" spans="1:10" x14ac:dyDescent="0.25">
      <c r="A13268" t="s">
        <v>224</v>
      </c>
      <c r="B13268" t="s">
        <v>80</v>
      </c>
      <c r="C13268" t="s">
        <v>37</v>
      </c>
      <c r="D13268">
        <v>130216</v>
      </c>
      <c r="E13268" t="s">
        <v>355</v>
      </c>
      <c r="F13268">
        <v>109</v>
      </c>
      <c r="G13268" t="s">
        <v>342</v>
      </c>
      <c r="H13268" t="s">
        <v>84</v>
      </c>
      <c r="I13268">
        <v>2014</v>
      </c>
      <c r="J13268">
        <v>0.11201700000000001</v>
      </c>
    </row>
    <row r="13269" spans="1:10" x14ac:dyDescent="0.25">
      <c r="A13269" t="s">
        <v>224</v>
      </c>
      <c r="B13269" t="s">
        <v>80</v>
      </c>
      <c r="C13269" t="s">
        <v>37</v>
      </c>
      <c r="D13269">
        <v>120113</v>
      </c>
      <c r="E13269" t="s">
        <v>267</v>
      </c>
      <c r="F13269">
        <v>103</v>
      </c>
      <c r="G13269" t="s">
        <v>82</v>
      </c>
      <c r="H13269" t="s">
        <v>84</v>
      </c>
      <c r="I13269">
        <v>2005</v>
      </c>
      <c r="J13269">
        <v>2.2280500000000001E-3</v>
      </c>
    </row>
    <row r="13270" spans="1:10" x14ac:dyDescent="0.25">
      <c r="A13270" t="s">
        <v>225</v>
      </c>
      <c r="B13270" t="s">
        <v>80</v>
      </c>
      <c r="C13270" t="s">
        <v>37</v>
      </c>
      <c r="D13270">
        <v>130212</v>
      </c>
      <c r="E13270" t="s">
        <v>388</v>
      </c>
      <c r="F13270">
        <v>111</v>
      </c>
      <c r="G13270" t="s">
        <v>333</v>
      </c>
      <c r="H13270" t="s">
        <v>84</v>
      </c>
      <c r="I13270">
        <v>2010</v>
      </c>
      <c r="J13270">
        <v>2.5548700000000001E-2</v>
      </c>
    </row>
    <row r="13271" spans="1:10" x14ac:dyDescent="0.25">
      <c r="A13271" t="s">
        <v>223</v>
      </c>
      <c r="B13271" t="s">
        <v>80</v>
      </c>
      <c r="C13271" t="s">
        <v>37</v>
      </c>
      <c r="D13271">
        <v>120219</v>
      </c>
      <c r="E13271" t="s">
        <v>261</v>
      </c>
      <c r="F13271">
        <v>104</v>
      </c>
      <c r="G13271" t="s">
        <v>340</v>
      </c>
      <c r="H13271" t="s">
        <v>84</v>
      </c>
      <c r="I13271">
        <v>2010</v>
      </c>
      <c r="J13271">
        <v>1.05493E-4</v>
      </c>
    </row>
    <row r="13272" spans="1:10" x14ac:dyDescent="0.25">
      <c r="A13272" t="s">
        <v>225</v>
      </c>
      <c r="B13272" t="s">
        <v>80</v>
      </c>
      <c r="C13272" t="s">
        <v>81</v>
      </c>
      <c r="D13272">
        <v>230801</v>
      </c>
      <c r="E13272" t="s">
        <v>391</v>
      </c>
      <c r="F13272">
        <v>104</v>
      </c>
      <c r="G13272" t="s">
        <v>340</v>
      </c>
      <c r="H13272" t="s">
        <v>84</v>
      </c>
      <c r="I13272">
        <v>2010</v>
      </c>
      <c r="J13272">
        <v>7.7996699999999999E-3</v>
      </c>
    </row>
    <row r="13273" spans="1:10" x14ac:dyDescent="0.25">
      <c r="A13273" t="s">
        <v>225</v>
      </c>
      <c r="B13273" t="s">
        <v>80</v>
      </c>
      <c r="C13273" t="s">
        <v>81</v>
      </c>
      <c r="D13273">
        <v>230801</v>
      </c>
      <c r="E13273" t="s">
        <v>391</v>
      </c>
      <c r="F13273">
        <v>120</v>
      </c>
      <c r="G13273" t="s">
        <v>332</v>
      </c>
      <c r="H13273" t="s">
        <v>84</v>
      </c>
      <c r="I13273">
        <v>2014</v>
      </c>
      <c r="J13273">
        <v>15.597899999999999</v>
      </c>
    </row>
    <row r="13274" spans="1:10" x14ac:dyDescent="0.25">
      <c r="A13274" t="s">
        <v>226</v>
      </c>
      <c r="B13274" t="s">
        <v>74</v>
      </c>
      <c r="C13274" t="s">
        <v>34</v>
      </c>
      <c r="D13274">
        <v>901000</v>
      </c>
      <c r="E13274" t="s">
        <v>34</v>
      </c>
      <c r="F13274">
        <v>109</v>
      </c>
      <c r="G13274" t="s">
        <v>342</v>
      </c>
      <c r="H13274" t="s">
        <v>84</v>
      </c>
      <c r="I13274">
        <v>2015</v>
      </c>
      <c r="J13274">
        <v>2.6193599999999999</v>
      </c>
    </row>
    <row r="13275" spans="1:10" x14ac:dyDescent="0.25">
      <c r="A13275" t="s">
        <v>229</v>
      </c>
      <c r="B13275" t="s">
        <v>80</v>
      </c>
      <c r="C13275" t="s">
        <v>32</v>
      </c>
      <c r="D13275">
        <v>230500</v>
      </c>
      <c r="E13275" t="s">
        <v>356</v>
      </c>
      <c r="F13275">
        <v>120</v>
      </c>
      <c r="G13275" t="s">
        <v>332</v>
      </c>
      <c r="H13275" t="s">
        <v>84</v>
      </c>
      <c r="I13275">
        <v>2010</v>
      </c>
      <c r="J13275">
        <v>9.0997000000000003</v>
      </c>
    </row>
    <row r="13276" spans="1:10" x14ac:dyDescent="0.25">
      <c r="A13276" t="s">
        <v>223</v>
      </c>
      <c r="B13276" t="s">
        <v>80</v>
      </c>
      <c r="C13276" t="s">
        <v>37</v>
      </c>
      <c r="D13276">
        <v>120216</v>
      </c>
      <c r="E13276" t="s">
        <v>263</v>
      </c>
      <c r="F13276">
        <v>104</v>
      </c>
      <c r="G13276" t="s">
        <v>340</v>
      </c>
      <c r="H13276" t="s">
        <v>84</v>
      </c>
      <c r="I13276">
        <v>2014</v>
      </c>
      <c r="J13276">
        <v>6.1691999999999997E-4</v>
      </c>
    </row>
    <row r="13277" spans="1:10" x14ac:dyDescent="0.25">
      <c r="A13277" t="s">
        <v>226</v>
      </c>
      <c r="B13277" t="s">
        <v>80</v>
      </c>
      <c r="C13277" t="s">
        <v>37</v>
      </c>
      <c r="D13277">
        <v>130216</v>
      </c>
      <c r="E13277" t="s">
        <v>355</v>
      </c>
      <c r="F13277">
        <v>104</v>
      </c>
      <c r="G13277" t="s">
        <v>340</v>
      </c>
      <c r="H13277" t="s">
        <v>84</v>
      </c>
      <c r="I13277">
        <v>2014</v>
      </c>
      <c r="J13277">
        <v>2.00223E-5</v>
      </c>
    </row>
    <row r="13278" spans="1:10" x14ac:dyDescent="0.25">
      <c r="A13278" t="s">
        <v>223</v>
      </c>
      <c r="B13278" t="s">
        <v>74</v>
      </c>
      <c r="C13278" t="s">
        <v>34</v>
      </c>
      <c r="D13278">
        <v>901000</v>
      </c>
      <c r="E13278" t="s">
        <v>34</v>
      </c>
      <c r="F13278">
        <v>111</v>
      </c>
      <c r="G13278" t="s">
        <v>333</v>
      </c>
      <c r="H13278" t="s">
        <v>84</v>
      </c>
      <c r="I13278">
        <v>2010</v>
      </c>
      <c r="J13278">
        <v>3.23793</v>
      </c>
    </row>
    <row r="13279" spans="1:10" x14ac:dyDescent="0.25">
      <c r="A13279" t="s">
        <v>224</v>
      </c>
      <c r="B13279" t="s">
        <v>80</v>
      </c>
      <c r="C13279" t="s">
        <v>37</v>
      </c>
      <c r="D13279">
        <v>130105</v>
      </c>
      <c r="E13279" t="s">
        <v>352</v>
      </c>
      <c r="F13279">
        <v>109</v>
      </c>
      <c r="G13279" t="s">
        <v>342</v>
      </c>
      <c r="H13279" t="s">
        <v>84</v>
      </c>
      <c r="I13279">
        <v>2015</v>
      </c>
      <c r="J13279">
        <v>0.42032599999999998</v>
      </c>
    </row>
    <row r="13280" spans="1:10" x14ac:dyDescent="0.25">
      <c r="A13280" t="s">
        <v>224</v>
      </c>
      <c r="B13280" t="s">
        <v>80</v>
      </c>
      <c r="C13280" t="s">
        <v>37</v>
      </c>
      <c r="D13280">
        <v>130302</v>
      </c>
      <c r="E13280" t="s">
        <v>336</v>
      </c>
      <c r="F13280">
        <v>114</v>
      </c>
      <c r="G13280" t="s">
        <v>335</v>
      </c>
      <c r="H13280" t="s">
        <v>84</v>
      </c>
      <c r="I13280">
        <v>2015</v>
      </c>
      <c r="J13280">
        <v>9.5563999999999995E-5</v>
      </c>
    </row>
    <row r="13281" spans="1:10" x14ac:dyDescent="0.25">
      <c r="A13281" t="s">
        <v>223</v>
      </c>
      <c r="B13281" t="s">
        <v>79</v>
      </c>
      <c r="C13281" t="s">
        <v>35</v>
      </c>
      <c r="D13281" t="s">
        <v>245</v>
      </c>
      <c r="E13281" t="s">
        <v>244</v>
      </c>
      <c r="F13281">
        <v>115</v>
      </c>
      <c r="G13281" t="s">
        <v>341</v>
      </c>
      <c r="H13281" t="s">
        <v>84</v>
      </c>
      <c r="I13281">
        <v>1995</v>
      </c>
      <c r="J13281">
        <v>1.4725299999999999</v>
      </c>
    </row>
    <row r="13282" spans="1:10" x14ac:dyDescent="0.25">
      <c r="A13282" t="s">
        <v>229</v>
      </c>
      <c r="B13282" t="s">
        <v>80</v>
      </c>
      <c r="C13282" t="s">
        <v>37</v>
      </c>
      <c r="D13282">
        <v>120212</v>
      </c>
      <c r="E13282" t="s">
        <v>266</v>
      </c>
      <c r="F13282">
        <v>115</v>
      </c>
      <c r="G13282" t="s">
        <v>341</v>
      </c>
      <c r="H13282" t="s">
        <v>84</v>
      </c>
      <c r="I13282">
        <v>1995</v>
      </c>
      <c r="J13282">
        <v>0.36346499999999998</v>
      </c>
    </row>
    <row r="13283" spans="1:10" x14ac:dyDescent="0.25">
      <c r="A13283" t="s">
        <v>227</v>
      </c>
      <c r="B13283" t="s">
        <v>79</v>
      </c>
      <c r="C13283" t="s">
        <v>35</v>
      </c>
      <c r="D13283" t="s">
        <v>243</v>
      </c>
      <c r="E13283" t="s">
        <v>242</v>
      </c>
      <c r="F13283">
        <v>122</v>
      </c>
      <c r="G13283" t="s">
        <v>369</v>
      </c>
      <c r="H13283" t="s">
        <v>84</v>
      </c>
      <c r="I13283">
        <v>2000</v>
      </c>
      <c r="J13283">
        <v>6169.88</v>
      </c>
    </row>
    <row r="13284" spans="1:10" x14ac:dyDescent="0.25">
      <c r="A13284" t="s">
        <v>227</v>
      </c>
      <c r="B13284" t="s">
        <v>80</v>
      </c>
      <c r="C13284" t="s">
        <v>37</v>
      </c>
      <c r="D13284">
        <v>130215</v>
      </c>
      <c r="E13284" t="s">
        <v>384</v>
      </c>
      <c r="F13284">
        <v>104</v>
      </c>
      <c r="G13284" t="s">
        <v>340</v>
      </c>
      <c r="H13284" t="s">
        <v>84</v>
      </c>
      <c r="I13284">
        <v>1990</v>
      </c>
      <c r="J13284">
        <v>9.2866000000000002E-6</v>
      </c>
    </row>
    <row r="13285" spans="1:10" x14ac:dyDescent="0.25">
      <c r="A13285" t="s">
        <v>225</v>
      </c>
      <c r="B13285" t="s">
        <v>80</v>
      </c>
      <c r="C13285" t="s">
        <v>37</v>
      </c>
      <c r="D13285">
        <v>130303</v>
      </c>
      <c r="E13285" t="s">
        <v>351</v>
      </c>
      <c r="F13285">
        <v>111</v>
      </c>
      <c r="G13285" t="s">
        <v>333</v>
      </c>
      <c r="H13285" t="s">
        <v>84</v>
      </c>
      <c r="I13285">
        <v>2000</v>
      </c>
      <c r="J13285">
        <v>3.5568100000000001E-3</v>
      </c>
    </row>
    <row r="13286" spans="1:10" x14ac:dyDescent="0.25">
      <c r="A13286" t="s">
        <v>225</v>
      </c>
      <c r="B13286" t="s">
        <v>80</v>
      </c>
      <c r="C13286" t="s">
        <v>37</v>
      </c>
      <c r="D13286">
        <v>120113</v>
      </c>
      <c r="E13286" t="s">
        <v>267</v>
      </c>
      <c r="F13286">
        <v>114</v>
      </c>
      <c r="G13286" t="s">
        <v>335</v>
      </c>
      <c r="H13286" t="s">
        <v>84</v>
      </c>
      <c r="I13286">
        <v>2000</v>
      </c>
      <c r="J13286">
        <v>0.52113900000000002</v>
      </c>
    </row>
    <row r="13287" spans="1:10" x14ac:dyDescent="0.25">
      <c r="A13287" t="s">
        <v>223</v>
      </c>
      <c r="B13287" t="s">
        <v>80</v>
      </c>
      <c r="C13287" t="s">
        <v>37</v>
      </c>
      <c r="D13287">
        <v>120303</v>
      </c>
      <c r="E13287" t="s">
        <v>259</v>
      </c>
      <c r="F13287">
        <v>103</v>
      </c>
      <c r="G13287" t="s">
        <v>82</v>
      </c>
      <c r="H13287" t="s">
        <v>84</v>
      </c>
      <c r="I13287">
        <v>2010</v>
      </c>
      <c r="J13287">
        <v>3.3824899999999999E-4</v>
      </c>
    </row>
    <row r="13288" spans="1:10" x14ac:dyDescent="0.25">
      <c r="A13288" t="s">
        <v>223</v>
      </c>
      <c r="B13288" t="s">
        <v>80</v>
      </c>
      <c r="C13288" t="s">
        <v>37</v>
      </c>
      <c r="D13288">
        <v>120113</v>
      </c>
      <c r="E13288" t="s">
        <v>267</v>
      </c>
      <c r="F13288">
        <v>120</v>
      </c>
      <c r="G13288" t="s">
        <v>332</v>
      </c>
      <c r="H13288" t="s">
        <v>84</v>
      </c>
      <c r="I13288">
        <v>2010</v>
      </c>
      <c r="J13288">
        <v>37.4786</v>
      </c>
    </row>
    <row r="13289" spans="1:10" x14ac:dyDescent="0.25">
      <c r="A13289" t="s">
        <v>229</v>
      </c>
      <c r="B13289" t="s">
        <v>80</v>
      </c>
      <c r="C13289" t="s">
        <v>37</v>
      </c>
      <c r="D13289">
        <v>130112</v>
      </c>
      <c r="E13289" t="s">
        <v>349</v>
      </c>
      <c r="F13289">
        <v>104</v>
      </c>
      <c r="G13289" t="s">
        <v>340</v>
      </c>
      <c r="H13289" t="s">
        <v>84</v>
      </c>
      <c r="I13289">
        <v>1990</v>
      </c>
      <c r="J13289">
        <v>2.4907E-4</v>
      </c>
    </row>
    <row r="13290" spans="1:10" x14ac:dyDescent="0.25">
      <c r="A13290" t="s">
        <v>227</v>
      </c>
      <c r="B13290" t="s">
        <v>74</v>
      </c>
      <c r="C13290" t="s">
        <v>34</v>
      </c>
      <c r="D13290">
        <v>901001</v>
      </c>
      <c r="E13290" t="s">
        <v>254</v>
      </c>
      <c r="F13290">
        <v>114</v>
      </c>
      <c r="G13290" t="s">
        <v>335</v>
      </c>
      <c r="H13290" t="s">
        <v>84</v>
      </c>
      <c r="I13290">
        <v>2005</v>
      </c>
      <c r="J13290">
        <v>3.4691900000000002</v>
      </c>
    </row>
    <row r="13291" spans="1:10" x14ac:dyDescent="0.25">
      <c r="A13291" t="s">
        <v>226</v>
      </c>
      <c r="B13291" t="s">
        <v>79</v>
      </c>
      <c r="C13291" t="s">
        <v>35</v>
      </c>
      <c r="D13291" t="s">
        <v>243</v>
      </c>
      <c r="E13291" t="s">
        <v>242</v>
      </c>
      <c r="F13291">
        <v>103</v>
      </c>
      <c r="G13291" t="s">
        <v>82</v>
      </c>
      <c r="H13291" t="s">
        <v>84</v>
      </c>
      <c r="I13291">
        <v>2010</v>
      </c>
      <c r="J13291">
        <v>14.1335</v>
      </c>
    </row>
    <row r="13292" spans="1:10" x14ac:dyDescent="0.25">
      <c r="A13292" t="s">
        <v>223</v>
      </c>
      <c r="B13292" t="s">
        <v>79</v>
      </c>
      <c r="C13292" t="s">
        <v>35</v>
      </c>
      <c r="D13292" t="s">
        <v>243</v>
      </c>
      <c r="E13292" t="s">
        <v>242</v>
      </c>
      <c r="F13292">
        <v>115</v>
      </c>
      <c r="G13292" t="s">
        <v>341</v>
      </c>
      <c r="H13292" t="s">
        <v>84</v>
      </c>
      <c r="I13292">
        <v>2000</v>
      </c>
      <c r="J13292">
        <v>1.2968</v>
      </c>
    </row>
    <row r="13293" spans="1:10" x14ac:dyDescent="0.25">
      <c r="A13293" t="s">
        <v>227</v>
      </c>
      <c r="B13293" t="s">
        <v>80</v>
      </c>
      <c r="C13293" t="s">
        <v>37</v>
      </c>
      <c r="D13293">
        <v>130113</v>
      </c>
      <c r="E13293" t="s">
        <v>339</v>
      </c>
      <c r="F13293">
        <v>109</v>
      </c>
      <c r="G13293" t="s">
        <v>342</v>
      </c>
      <c r="H13293" t="s">
        <v>84</v>
      </c>
      <c r="I13293">
        <v>2010</v>
      </c>
      <c r="J13293">
        <v>10.1129</v>
      </c>
    </row>
    <row r="13294" spans="1:10" x14ac:dyDescent="0.25">
      <c r="A13294" t="s">
        <v>227</v>
      </c>
      <c r="B13294" t="s">
        <v>80</v>
      </c>
      <c r="C13294" t="s">
        <v>37</v>
      </c>
      <c r="D13294">
        <v>130113</v>
      </c>
      <c r="E13294" t="s">
        <v>339</v>
      </c>
      <c r="F13294">
        <v>114</v>
      </c>
      <c r="G13294" t="s">
        <v>335</v>
      </c>
      <c r="H13294" t="s">
        <v>84</v>
      </c>
      <c r="I13294">
        <v>2010</v>
      </c>
      <c r="J13294">
        <v>0.244839</v>
      </c>
    </row>
    <row r="13295" spans="1:10" x14ac:dyDescent="0.25">
      <c r="A13295" t="s">
        <v>226</v>
      </c>
      <c r="B13295" t="s">
        <v>80</v>
      </c>
      <c r="C13295" t="s">
        <v>191</v>
      </c>
      <c r="D13295">
        <v>230901</v>
      </c>
      <c r="E13295" t="s">
        <v>401</v>
      </c>
      <c r="F13295">
        <v>120</v>
      </c>
      <c r="G13295" t="s">
        <v>332</v>
      </c>
      <c r="H13295" t="s">
        <v>84</v>
      </c>
      <c r="I13295">
        <v>2015</v>
      </c>
      <c r="J13295">
        <v>59.872300000000003</v>
      </c>
    </row>
    <row r="13296" spans="1:10" x14ac:dyDescent="0.25">
      <c r="A13296" t="s">
        <v>225</v>
      </c>
      <c r="B13296" t="s">
        <v>79</v>
      </c>
      <c r="C13296" t="s">
        <v>35</v>
      </c>
      <c r="D13296" t="s">
        <v>243</v>
      </c>
      <c r="E13296" t="s">
        <v>242</v>
      </c>
      <c r="F13296">
        <v>120</v>
      </c>
      <c r="G13296" t="s">
        <v>332</v>
      </c>
      <c r="H13296" t="s">
        <v>84</v>
      </c>
      <c r="I13296">
        <v>2014</v>
      </c>
      <c r="J13296">
        <v>6132.92</v>
      </c>
    </row>
    <row r="13297" spans="1:10" x14ac:dyDescent="0.25">
      <c r="A13297" t="s">
        <v>225</v>
      </c>
      <c r="B13297" t="s">
        <v>79</v>
      </c>
      <c r="C13297" t="s">
        <v>35</v>
      </c>
      <c r="D13297" t="s">
        <v>245</v>
      </c>
      <c r="E13297" t="s">
        <v>244</v>
      </c>
      <c r="F13297">
        <v>104</v>
      </c>
      <c r="G13297" t="s">
        <v>340</v>
      </c>
      <c r="H13297" t="s">
        <v>84</v>
      </c>
      <c r="I13297">
        <v>1990</v>
      </c>
      <c r="J13297">
        <v>35.083799999999997</v>
      </c>
    </row>
    <row r="13298" spans="1:10" x14ac:dyDescent="0.25">
      <c r="A13298" t="s">
        <v>227</v>
      </c>
      <c r="B13298" t="s">
        <v>79</v>
      </c>
      <c r="C13298" t="s">
        <v>35</v>
      </c>
      <c r="D13298" t="s">
        <v>322</v>
      </c>
      <c r="E13298" t="s">
        <v>321</v>
      </c>
      <c r="F13298">
        <v>110</v>
      </c>
      <c r="G13298" t="s">
        <v>344</v>
      </c>
      <c r="H13298" t="s">
        <v>84</v>
      </c>
      <c r="I13298">
        <v>1990</v>
      </c>
      <c r="J13298">
        <v>2.0259900000000002</v>
      </c>
    </row>
    <row r="13299" spans="1:10" x14ac:dyDescent="0.25">
      <c r="A13299" t="s">
        <v>227</v>
      </c>
      <c r="B13299" t="s">
        <v>79</v>
      </c>
      <c r="C13299" t="s">
        <v>35</v>
      </c>
      <c r="D13299" t="s">
        <v>322</v>
      </c>
      <c r="E13299" t="s">
        <v>321</v>
      </c>
      <c r="F13299">
        <v>103</v>
      </c>
      <c r="G13299" t="s">
        <v>82</v>
      </c>
      <c r="H13299" t="s">
        <v>84</v>
      </c>
      <c r="I13299">
        <v>1990</v>
      </c>
      <c r="J13299">
        <v>20.7393</v>
      </c>
    </row>
    <row r="13300" spans="1:10" x14ac:dyDescent="0.25">
      <c r="A13300" t="s">
        <v>223</v>
      </c>
      <c r="B13300" t="s">
        <v>74</v>
      </c>
      <c r="C13300" t="s">
        <v>34</v>
      </c>
      <c r="D13300">
        <v>901000</v>
      </c>
      <c r="E13300" t="s">
        <v>34</v>
      </c>
      <c r="F13300">
        <v>103</v>
      </c>
      <c r="G13300" t="s">
        <v>82</v>
      </c>
      <c r="H13300" t="s">
        <v>84</v>
      </c>
      <c r="I13300">
        <v>2014</v>
      </c>
      <c r="J13300">
        <v>0.40463700000000002</v>
      </c>
    </row>
    <row r="13301" spans="1:10" x14ac:dyDescent="0.25">
      <c r="A13301" t="s">
        <v>227</v>
      </c>
      <c r="B13301" t="s">
        <v>75</v>
      </c>
      <c r="C13301" t="s">
        <v>31</v>
      </c>
      <c r="D13301" t="s">
        <v>235</v>
      </c>
      <c r="E13301" t="s">
        <v>234</v>
      </c>
      <c r="F13301">
        <v>120</v>
      </c>
      <c r="G13301" t="s">
        <v>332</v>
      </c>
      <c r="H13301" t="s">
        <v>84</v>
      </c>
      <c r="I13301">
        <v>2000</v>
      </c>
      <c r="J13301">
        <v>436.435</v>
      </c>
    </row>
    <row r="13302" spans="1:10" x14ac:dyDescent="0.25">
      <c r="A13302" t="s">
        <v>226</v>
      </c>
      <c r="B13302" t="s">
        <v>202</v>
      </c>
      <c r="C13302" t="s">
        <v>199</v>
      </c>
      <c r="D13302" t="s">
        <v>381</v>
      </c>
      <c r="E13302" t="s">
        <v>380</v>
      </c>
      <c r="F13302">
        <v>104</v>
      </c>
      <c r="G13302" t="s">
        <v>340</v>
      </c>
      <c r="H13302" t="s">
        <v>84</v>
      </c>
      <c r="I13302">
        <v>2014</v>
      </c>
      <c r="J13302">
        <v>54.793799999999997</v>
      </c>
    </row>
    <row r="13303" spans="1:10" x14ac:dyDescent="0.25">
      <c r="A13303" t="s">
        <v>226</v>
      </c>
      <c r="B13303" t="s">
        <v>202</v>
      </c>
      <c r="C13303" t="s">
        <v>199</v>
      </c>
      <c r="D13303" t="s">
        <v>381</v>
      </c>
      <c r="E13303" t="s">
        <v>380</v>
      </c>
      <c r="F13303">
        <v>104</v>
      </c>
      <c r="G13303" t="s">
        <v>340</v>
      </c>
      <c r="H13303" t="s">
        <v>84</v>
      </c>
      <c r="I13303">
        <v>2015</v>
      </c>
      <c r="J13303">
        <v>54.793799999999997</v>
      </c>
    </row>
    <row r="13304" spans="1:10" x14ac:dyDescent="0.25">
      <c r="A13304" t="s">
        <v>227</v>
      </c>
      <c r="B13304" t="s">
        <v>80</v>
      </c>
      <c r="C13304" t="s">
        <v>37</v>
      </c>
      <c r="D13304">
        <v>120105</v>
      </c>
      <c r="E13304" t="s">
        <v>270</v>
      </c>
      <c r="F13304">
        <v>103</v>
      </c>
      <c r="G13304" t="s">
        <v>82</v>
      </c>
      <c r="H13304" t="s">
        <v>84</v>
      </c>
      <c r="I13304">
        <v>2000</v>
      </c>
      <c r="J13304">
        <v>0.104465</v>
      </c>
    </row>
    <row r="13305" spans="1:10" x14ac:dyDescent="0.25">
      <c r="A13305" t="s">
        <v>227</v>
      </c>
      <c r="B13305" t="s">
        <v>80</v>
      </c>
      <c r="C13305" t="s">
        <v>37</v>
      </c>
      <c r="D13305">
        <v>120112</v>
      </c>
      <c r="E13305" t="s">
        <v>268</v>
      </c>
      <c r="F13305">
        <v>103</v>
      </c>
      <c r="G13305" t="s">
        <v>82</v>
      </c>
      <c r="H13305" t="s">
        <v>84</v>
      </c>
      <c r="I13305">
        <v>2000</v>
      </c>
      <c r="J13305">
        <v>2.4136000000000001E-2</v>
      </c>
    </row>
    <row r="13306" spans="1:10" x14ac:dyDescent="0.25">
      <c r="A13306" t="s">
        <v>227</v>
      </c>
      <c r="B13306" t="s">
        <v>80</v>
      </c>
      <c r="C13306" t="s">
        <v>37</v>
      </c>
      <c r="D13306">
        <v>130105</v>
      </c>
      <c r="E13306" t="s">
        <v>352</v>
      </c>
      <c r="F13306">
        <v>111</v>
      </c>
      <c r="G13306" t="s">
        <v>333</v>
      </c>
      <c r="H13306" t="s">
        <v>84</v>
      </c>
      <c r="I13306">
        <v>2000</v>
      </c>
      <c r="J13306">
        <v>0.28334300000000001</v>
      </c>
    </row>
    <row r="13307" spans="1:10" x14ac:dyDescent="0.25">
      <c r="A13307" t="s">
        <v>227</v>
      </c>
      <c r="B13307" t="s">
        <v>80</v>
      </c>
      <c r="C13307" t="s">
        <v>37</v>
      </c>
      <c r="D13307">
        <v>120302</v>
      </c>
      <c r="E13307" t="s">
        <v>260</v>
      </c>
      <c r="F13307">
        <v>104</v>
      </c>
      <c r="G13307" t="s">
        <v>340</v>
      </c>
      <c r="H13307" t="s">
        <v>84</v>
      </c>
      <c r="I13307">
        <v>2000</v>
      </c>
      <c r="J13307">
        <v>9.8611100000000002E-4</v>
      </c>
    </row>
    <row r="13308" spans="1:10" x14ac:dyDescent="0.25">
      <c r="A13308" t="s">
        <v>224</v>
      </c>
      <c r="B13308" t="s">
        <v>80</v>
      </c>
      <c r="C13308" t="s">
        <v>37</v>
      </c>
      <c r="D13308">
        <v>130112</v>
      </c>
      <c r="E13308" t="s">
        <v>349</v>
      </c>
      <c r="F13308">
        <v>114</v>
      </c>
      <c r="G13308" t="s">
        <v>335</v>
      </c>
      <c r="H13308" t="s">
        <v>84</v>
      </c>
      <c r="I13308">
        <v>2000</v>
      </c>
      <c r="J13308">
        <v>4.4967000000000002E-3</v>
      </c>
    </row>
    <row r="13309" spans="1:10" x14ac:dyDescent="0.25">
      <c r="A13309" t="s">
        <v>226</v>
      </c>
      <c r="B13309" t="s">
        <v>80</v>
      </c>
      <c r="C13309" t="s">
        <v>37</v>
      </c>
      <c r="D13309">
        <v>120212</v>
      </c>
      <c r="E13309" t="s">
        <v>266</v>
      </c>
      <c r="F13309">
        <v>103</v>
      </c>
      <c r="G13309" t="s">
        <v>82</v>
      </c>
      <c r="H13309" t="s">
        <v>84</v>
      </c>
      <c r="I13309">
        <v>2010</v>
      </c>
      <c r="J13309">
        <v>1.39317E-3</v>
      </c>
    </row>
    <row r="13310" spans="1:10" x14ac:dyDescent="0.25">
      <c r="A13310" t="s">
        <v>229</v>
      </c>
      <c r="B13310" t="s">
        <v>80</v>
      </c>
      <c r="C13310" t="s">
        <v>37</v>
      </c>
      <c r="D13310">
        <v>130303</v>
      </c>
      <c r="E13310" t="s">
        <v>351</v>
      </c>
      <c r="F13310">
        <v>114</v>
      </c>
      <c r="G13310" t="s">
        <v>335</v>
      </c>
      <c r="H13310" t="s">
        <v>84</v>
      </c>
      <c r="I13310">
        <v>2015</v>
      </c>
      <c r="J13310">
        <v>1.18234E-2</v>
      </c>
    </row>
    <row r="13311" spans="1:10" x14ac:dyDescent="0.25">
      <c r="A13311" t="s">
        <v>227</v>
      </c>
      <c r="B13311" t="s">
        <v>80</v>
      </c>
      <c r="C13311" t="s">
        <v>37</v>
      </c>
      <c r="D13311">
        <v>150203</v>
      </c>
      <c r="E13311" t="s">
        <v>285</v>
      </c>
      <c r="F13311">
        <v>103</v>
      </c>
      <c r="G13311" t="s">
        <v>82</v>
      </c>
      <c r="H13311" t="s">
        <v>84</v>
      </c>
      <c r="I13311">
        <v>2015</v>
      </c>
      <c r="J13311">
        <v>1.16025E-4</v>
      </c>
    </row>
    <row r="13312" spans="1:10" x14ac:dyDescent="0.25">
      <c r="A13312" t="s">
        <v>225</v>
      </c>
      <c r="B13312" t="s">
        <v>79</v>
      </c>
      <c r="C13312" t="s">
        <v>35</v>
      </c>
      <c r="D13312" t="s">
        <v>245</v>
      </c>
      <c r="E13312" t="s">
        <v>244</v>
      </c>
      <c r="F13312">
        <v>120</v>
      </c>
      <c r="G13312" t="s">
        <v>332</v>
      </c>
      <c r="H13312" t="s">
        <v>84</v>
      </c>
      <c r="I13312">
        <v>2010</v>
      </c>
      <c r="J13312">
        <v>3701.28</v>
      </c>
    </row>
    <row r="13313" spans="1:10" x14ac:dyDescent="0.25">
      <c r="A13313" t="s">
        <v>225</v>
      </c>
      <c r="B13313" t="s">
        <v>79</v>
      </c>
      <c r="C13313" t="s">
        <v>35</v>
      </c>
      <c r="D13313" t="s">
        <v>245</v>
      </c>
      <c r="E13313" t="s">
        <v>244</v>
      </c>
      <c r="F13313">
        <v>109</v>
      </c>
      <c r="G13313" t="s">
        <v>342</v>
      </c>
      <c r="H13313" t="s">
        <v>84</v>
      </c>
      <c r="I13313">
        <v>2010</v>
      </c>
      <c r="J13313">
        <v>937.11</v>
      </c>
    </row>
    <row r="13314" spans="1:10" x14ac:dyDescent="0.25">
      <c r="A13314" t="s">
        <v>226</v>
      </c>
      <c r="B13314" t="s">
        <v>76</v>
      </c>
      <c r="C13314" t="s">
        <v>78</v>
      </c>
      <c r="D13314">
        <v>8902500</v>
      </c>
      <c r="E13314" t="s">
        <v>327</v>
      </c>
      <c r="F13314">
        <v>109</v>
      </c>
      <c r="G13314" t="s">
        <v>342</v>
      </c>
      <c r="H13314" t="s">
        <v>84</v>
      </c>
      <c r="I13314">
        <v>2014</v>
      </c>
      <c r="J13314">
        <v>488.98399999999998</v>
      </c>
    </row>
    <row r="13315" spans="1:10" x14ac:dyDescent="0.25">
      <c r="A13315" t="s">
        <v>223</v>
      </c>
      <c r="B13315" t="s">
        <v>79</v>
      </c>
      <c r="C13315" t="s">
        <v>35</v>
      </c>
      <c r="D13315" t="s">
        <v>243</v>
      </c>
      <c r="E13315" t="s">
        <v>242</v>
      </c>
      <c r="F13315">
        <v>111</v>
      </c>
      <c r="G13315" t="s">
        <v>333</v>
      </c>
      <c r="H13315" t="s">
        <v>84</v>
      </c>
      <c r="I13315">
        <v>1990</v>
      </c>
      <c r="J13315">
        <v>233.15</v>
      </c>
    </row>
    <row r="13316" spans="1:10" x14ac:dyDescent="0.25">
      <c r="A13316" t="s">
        <v>224</v>
      </c>
      <c r="B13316" t="s">
        <v>74</v>
      </c>
      <c r="C13316" t="s">
        <v>34</v>
      </c>
      <c r="D13316">
        <v>901000</v>
      </c>
      <c r="E13316" t="s">
        <v>34</v>
      </c>
      <c r="F13316">
        <v>109</v>
      </c>
      <c r="G13316" t="s">
        <v>342</v>
      </c>
      <c r="H13316" t="s">
        <v>84</v>
      </c>
      <c r="I13316">
        <v>2005</v>
      </c>
      <c r="J13316">
        <v>23.836300000000001</v>
      </c>
    </row>
    <row r="13317" spans="1:10" x14ac:dyDescent="0.25">
      <c r="A13317" t="s">
        <v>226</v>
      </c>
      <c r="B13317" t="s">
        <v>79</v>
      </c>
      <c r="C13317" t="s">
        <v>35</v>
      </c>
      <c r="D13317" t="s">
        <v>243</v>
      </c>
      <c r="E13317" t="s">
        <v>242</v>
      </c>
      <c r="F13317">
        <v>115</v>
      </c>
      <c r="G13317" t="s">
        <v>341</v>
      </c>
      <c r="H13317" t="s">
        <v>84</v>
      </c>
      <c r="I13317">
        <v>2010</v>
      </c>
      <c r="J13317">
        <v>0.76978400000000002</v>
      </c>
    </row>
    <row r="13318" spans="1:10" x14ac:dyDescent="0.25">
      <c r="A13318" t="s">
        <v>226</v>
      </c>
      <c r="B13318" t="s">
        <v>75</v>
      </c>
      <c r="C13318" t="s">
        <v>31</v>
      </c>
      <c r="D13318" t="s">
        <v>235</v>
      </c>
      <c r="E13318" t="s">
        <v>234</v>
      </c>
      <c r="F13318">
        <v>103</v>
      </c>
      <c r="G13318" t="s">
        <v>82</v>
      </c>
      <c r="H13318" t="s">
        <v>84</v>
      </c>
      <c r="I13318">
        <v>1995</v>
      </c>
      <c r="J13318">
        <v>1.81755</v>
      </c>
    </row>
    <row r="13319" spans="1:10" x14ac:dyDescent="0.25">
      <c r="A13319" t="s">
        <v>226</v>
      </c>
      <c r="B13319" t="s">
        <v>75</v>
      </c>
      <c r="C13319" t="s">
        <v>31</v>
      </c>
      <c r="D13319" t="s">
        <v>235</v>
      </c>
      <c r="E13319" t="s">
        <v>234</v>
      </c>
      <c r="F13319">
        <v>103</v>
      </c>
      <c r="G13319" t="s">
        <v>82</v>
      </c>
      <c r="H13319" t="s">
        <v>84</v>
      </c>
      <c r="I13319">
        <v>1990</v>
      </c>
      <c r="J13319">
        <v>2.6926600000000001</v>
      </c>
    </row>
    <row r="13320" spans="1:10" x14ac:dyDescent="0.25">
      <c r="A13320" t="s">
        <v>226</v>
      </c>
      <c r="B13320" t="s">
        <v>75</v>
      </c>
      <c r="C13320" t="s">
        <v>31</v>
      </c>
      <c r="D13320" t="s">
        <v>235</v>
      </c>
      <c r="E13320" t="s">
        <v>234</v>
      </c>
      <c r="F13320">
        <v>120</v>
      </c>
      <c r="G13320" t="s">
        <v>332</v>
      </c>
      <c r="H13320" t="s">
        <v>84</v>
      </c>
      <c r="I13320">
        <v>2010</v>
      </c>
      <c r="J13320">
        <v>9.30105</v>
      </c>
    </row>
    <row r="13321" spans="1:10" x14ac:dyDescent="0.25">
      <c r="A13321" t="s">
        <v>223</v>
      </c>
      <c r="B13321" t="s">
        <v>80</v>
      </c>
      <c r="C13321" t="s">
        <v>37</v>
      </c>
      <c r="D13321">
        <v>120113</v>
      </c>
      <c r="E13321" t="s">
        <v>267</v>
      </c>
      <c r="F13321">
        <v>115</v>
      </c>
      <c r="G13321" t="s">
        <v>341</v>
      </c>
      <c r="H13321" t="s">
        <v>84</v>
      </c>
      <c r="I13321">
        <v>1990</v>
      </c>
      <c r="J13321">
        <v>2.0221300000000001E-2</v>
      </c>
    </row>
    <row r="13322" spans="1:10" x14ac:dyDescent="0.25">
      <c r="A13322" t="s">
        <v>223</v>
      </c>
      <c r="B13322" t="s">
        <v>80</v>
      </c>
      <c r="C13322" t="s">
        <v>37</v>
      </c>
      <c r="D13322">
        <v>130213</v>
      </c>
      <c r="E13322" t="s">
        <v>368</v>
      </c>
      <c r="F13322">
        <v>111</v>
      </c>
      <c r="G13322" t="s">
        <v>333</v>
      </c>
      <c r="H13322" t="s">
        <v>84</v>
      </c>
      <c r="I13322">
        <v>1990</v>
      </c>
      <c r="J13322">
        <v>2.27044E-2</v>
      </c>
    </row>
    <row r="13323" spans="1:10" x14ac:dyDescent="0.25">
      <c r="A13323" t="s">
        <v>223</v>
      </c>
      <c r="B13323" t="s">
        <v>80</v>
      </c>
      <c r="C13323" t="s">
        <v>37</v>
      </c>
      <c r="D13323">
        <v>120213</v>
      </c>
      <c r="E13323" t="s">
        <v>265</v>
      </c>
      <c r="F13323">
        <v>103</v>
      </c>
      <c r="G13323" t="s">
        <v>82</v>
      </c>
      <c r="H13323" t="s">
        <v>84</v>
      </c>
      <c r="I13323">
        <v>1990</v>
      </c>
      <c r="J13323">
        <v>6.8706599999999998E-3</v>
      </c>
    </row>
    <row r="13324" spans="1:10" x14ac:dyDescent="0.25">
      <c r="A13324" t="s">
        <v>229</v>
      </c>
      <c r="B13324" t="s">
        <v>80</v>
      </c>
      <c r="C13324" t="s">
        <v>37</v>
      </c>
      <c r="D13324">
        <v>130219</v>
      </c>
      <c r="E13324" t="s">
        <v>354</v>
      </c>
      <c r="F13324">
        <v>104</v>
      </c>
      <c r="G13324" t="s">
        <v>340</v>
      </c>
      <c r="H13324" t="s">
        <v>84</v>
      </c>
      <c r="I13324">
        <v>1995</v>
      </c>
      <c r="J13324">
        <v>6.1025800000000001E-5</v>
      </c>
    </row>
    <row r="13325" spans="1:10" x14ac:dyDescent="0.25">
      <c r="A13325" t="s">
        <v>224</v>
      </c>
      <c r="B13325" t="s">
        <v>80</v>
      </c>
      <c r="C13325" t="s">
        <v>37</v>
      </c>
      <c r="D13325">
        <v>120216</v>
      </c>
      <c r="E13325" t="s">
        <v>263</v>
      </c>
      <c r="F13325">
        <v>109</v>
      </c>
      <c r="G13325" t="s">
        <v>342</v>
      </c>
      <c r="H13325" t="s">
        <v>84</v>
      </c>
      <c r="I13325">
        <v>1990</v>
      </c>
      <c r="J13325">
        <v>8.2184000000000007E-3</v>
      </c>
    </row>
    <row r="13326" spans="1:10" x14ac:dyDescent="0.25">
      <c r="A13326" t="s">
        <v>224</v>
      </c>
      <c r="B13326" t="s">
        <v>80</v>
      </c>
      <c r="C13326" t="s">
        <v>37</v>
      </c>
      <c r="D13326">
        <v>120303</v>
      </c>
      <c r="E13326" t="s">
        <v>259</v>
      </c>
      <c r="F13326">
        <v>109</v>
      </c>
      <c r="G13326" t="s">
        <v>342</v>
      </c>
      <c r="H13326" t="s">
        <v>84</v>
      </c>
      <c r="I13326">
        <v>1990</v>
      </c>
      <c r="J13326">
        <v>4.1949200000000004E-3</v>
      </c>
    </row>
    <row r="13327" spans="1:10" x14ac:dyDescent="0.25">
      <c r="A13327" t="s">
        <v>224</v>
      </c>
      <c r="B13327" t="s">
        <v>80</v>
      </c>
      <c r="C13327" t="s">
        <v>37</v>
      </c>
      <c r="D13327">
        <v>120216</v>
      </c>
      <c r="E13327" t="s">
        <v>263</v>
      </c>
      <c r="F13327">
        <v>115</v>
      </c>
      <c r="G13327" t="s">
        <v>341</v>
      </c>
      <c r="H13327" t="s">
        <v>84</v>
      </c>
      <c r="I13327">
        <v>1990</v>
      </c>
      <c r="J13327">
        <v>1.64368E-3</v>
      </c>
    </row>
    <row r="13328" spans="1:10" x14ac:dyDescent="0.25">
      <c r="A13328" t="s">
        <v>224</v>
      </c>
      <c r="B13328" t="s">
        <v>80</v>
      </c>
      <c r="C13328" t="s">
        <v>37</v>
      </c>
      <c r="D13328">
        <v>120303</v>
      </c>
      <c r="E13328" t="s">
        <v>259</v>
      </c>
      <c r="F13328">
        <v>114</v>
      </c>
      <c r="G13328" t="s">
        <v>335</v>
      </c>
      <c r="H13328" t="s">
        <v>84</v>
      </c>
      <c r="I13328">
        <v>1990</v>
      </c>
      <c r="J13328">
        <v>4.1949200000000004E-3</v>
      </c>
    </row>
    <row r="13329" spans="1:10" x14ac:dyDescent="0.25">
      <c r="A13329" t="s">
        <v>224</v>
      </c>
      <c r="B13329" t="s">
        <v>80</v>
      </c>
      <c r="C13329" t="s">
        <v>37</v>
      </c>
      <c r="D13329">
        <v>130216</v>
      </c>
      <c r="E13329" t="s">
        <v>355</v>
      </c>
      <c r="F13329">
        <v>111</v>
      </c>
      <c r="G13329" t="s">
        <v>333</v>
      </c>
      <c r="H13329" t="s">
        <v>84</v>
      </c>
      <c r="I13329">
        <v>1990</v>
      </c>
      <c r="J13329">
        <v>8.1018699999999997E-4</v>
      </c>
    </row>
    <row r="13330" spans="1:10" x14ac:dyDescent="0.25">
      <c r="A13330" t="s">
        <v>224</v>
      </c>
      <c r="B13330" t="s">
        <v>80</v>
      </c>
      <c r="C13330" t="s">
        <v>37</v>
      </c>
      <c r="D13330">
        <v>130113</v>
      </c>
      <c r="E13330" t="s">
        <v>339</v>
      </c>
      <c r="F13330">
        <v>120</v>
      </c>
      <c r="G13330" t="s">
        <v>332</v>
      </c>
      <c r="H13330" t="s">
        <v>84</v>
      </c>
      <c r="I13330">
        <v>1990</v>
      </c>
      <c r="J13330">
        <v>0.23502799999999999</v>
      </c>
    </row>
    <row r="13331" spans="1:10" x14ac:dyDescent="0.25">
      <c r="A13331" t="s">
        <v>223</v>
      </c>
      <c r="B13331" t="s">
        <v>202</v>
      </c>
      <c r="C13331" t="s">
        <v>201</v>
      </c>
      <c r="D13331">
        <v>450100</v>
      </c>
      <c r="E13331" t="s">
        <v>201</v>
      </c>
      <c r="F13331">
        <v>109</v>
      </c>
      <c r="G13331" t="s">
        <v>342</v>
      </c>
      <c r="H13331" t="s">
        <v>84</v>
      </c>
      <c r="I13331">
        <v>2000</v>
      </c>
      <c r="J13331">
        <v>29.168700000000001</v>
      </c>
    </row>
    <row r="13332" spans="1:10" x14ac:dyDescent="0.25">
      <c r="A13332" t="s">
        <v>225</v>
      </c>
      <c r="B13332" t="s">
        <v>79</v>
      </c>
      <c r="C13332" t="s">
        <v>35</v>
      </c>
      <c r="D13332" t="s">
        <v>245</v>
      </c>
      <c r="E13332" t="s">
        <v>244</v>
      </c>
      <c r="F13332">
        <v>109</v>
      </c>
      <c r="G13332" t="s">
        <v>342</v>
      </c>
      <c r="H13332" t="s">
        <v>84</v>
      </c>
      <c r="I13332">
        <v>2015</v>
      </c>
      <c r="J13332">
        <v>890.38</v>
      </c>
    </row>
    <row r="13333" spans="1:10" x14ac:dyDescent="0.25">
      <c r="A13333" t="s">
        <v>225</v>
      </c>
      <c r="B13333" t="s">
        <v>80</v>
      </c>
      <c r="C13333" t="s">
        <v>192</v>
      </c>
      <c r="D13333">
        <v>200200</v>
      </c>
      <c r="E13333" t="s">
        <v>334</v>
      </c>
      <c r="F13333">
        <v>111</v>
      </c>
      <c r="G13333" t="s">
        <v>333</v>
      </c>
      <c r="H13333" t="s">
        <v>84</v>
      </c>
      <c r="I13333">
        <v>2000</v>
      </c>
      <c r="J13333">
        <v>11.9481</v>
      </c>
    </row>
    <row r="13334" spans="1:10" x14ac:dyDescent="0.25">
      <c r="A13334" t="s">
        <v>223</v>
      </c>
      <c r="B13334" t="s">
        <v>79</v>
      </c>
      <c r="C13334" t="s">
        <v>35</v>
      </c>
      <c r="D13334" t="s">
        <v>245</v>
      </c>
      <c r="E13334" t="s">
        <v>244</v>
      </c>
      <c r="F13334">
        <v>115</v>
      </c>
      <c r="G13334" t="s">
        <v>341</v>
      </c>
      <c r="H13334" t="s">
        <v>84</v>
      </c>
      <c r="I13334">
        <v>2000</v>
      </c>
      <c r="J13334">
        <v>0.81609799999999999</v>
      </c>
    </row>
    <row r="13335" spans="1:10" x14ac:dyDescent="0.25">
      <c r="A13335" t="s">
        <v>223</v>
      </c>
      <c r="B13335" t="s">
        <v>79</v>
      </c>
      <c r="C13335" t="s">
        <v>35</v>
      </c>
      <c r="D13335" t="s">
        <v>245</v>
      </c>
      <c r="E13335" t="s">
        <v>244</v>
      </c>
      <c r="F13335">
        <v>109</v>
      </c>
      <c r="G13335" t="s">
        <v>342</v>
      </c>
      <c r="H13335" t="s">
        <v>84</v>
      </c>
      <c r="I13335">
        <v>2000</v>
      </c>
      <c r="J13335">
        <v>326.44499999999999</v>
      </c>
    </row>
    <row r="13336" spans="1:10" x14ac:dyDescent="0.25">
      <c r="A13336" t="s">
        <v>229</v>
      </c>
      <c r="B13336" t="s">
        <v>80</v>
      </c>
      <c r="C13336" t="s">
        <v>37</v>
      </c>
      <c r="D13336">
        <v>130105</v>
      </c>
      <c r="E13336" t="s">
        <v>352</v>
      </c>
      <c r="F13336">
        <v>109</v>
      </c>
      <c r="G13336" t="s">
        <v>342</v>
      </c>
      <c r="H13336" t="s">
        <v>84</v>
      </c>
      <c r="I13336">
        <v>1990</v>
      </c>
      <c r="J13336">
        <v>14.5823</v>
      </c>
    </row>
    <row r="13337" spans="1:10" x14ac:dyDescent="0.25">
      <c r="A13337" t="s">
        <v>227</v>
      </c>
      <c r="B13337" t="s">
        <v>207</v>
      </c>
      <c r="C13337" t="s">
        <v>206</v>
      </c>
      <c r="D13337" t="s">
        <v>338</v>
      </c>
      <c r="E13337" t="s">
        <v>337</v>
      </c>
      <c r="F13337">
        <v>103</v>
      </c>
      <c r="G13337" t="s">
        <v>82</v>
      </c>
      <c r="H13337" t="s">
        <v>84</v>
      </c>
      <c r="I13337">
        <v>2005</v>
      </c>
      <c r="J13337">
        <v>0.2</v>
      </c>
    </row>
    <row r="13338" spans="1:10" x14ac:dyDescent="0.25">
      <c r="A13338" t="s">
        <v>227</v>
      </c>
      <c r="B13338" t="s">
        <v>73</v>
      </c>
      <c r="C13338" t="s">
        <v>209</v>
      </c>
      <c r="D13338" t="s">
        <v>374</v>
      </c>
      <c r="E13338" t="s">
        <v>373</v>
      </c>
      <c r="F13338">
        <v>103</v>
      </c>
      <c r="G13338" t="s">
        <v>82</v>
      </c>
      <c r="H13338" t="s">
        <v>84</v>
      </c>
      <c r="I13338">
        <v>2005</v>
      </c>
      <c r="J13338">
        <v>5.23</v>
      </c>
    </row>
    <row r="13339" spans="1:10" x14ac:dyDescent="0.25">
      <c r="A13339" t="s">
        <v>224</v>
      </c>
      <c r="B13339" t="s">
        <v>71</v>
      </c>
      <c r="C13339" t="s">
        <v>72</v>
      </c>
      <c r="D13339" t="s">
        <v>239</v>
      </c>
      <c r="E13339" t="s">
        <v>238</v>
      </c>
      <c r="F13339">
        <v>103</v>
      </c>
      <c r="G13339" t="s">
        <v>82</v>
      </c>
      <c r="H13339" t="s">
        <v>84</v>
      </c>
      <c r="I13339">
        <v>2000</v>
      </c>
      <c r="J13339">
        <v>5</v>
      </c>
    </row>
    <row r="13340" spans="1:10" x14ac:dyDescent="0.25">
      <c r="A13340" t="s">
        <v>229</v>
      </c>
      <c r="B13340" t="s">
        <v>204</v>
      </c>
      <c r="C13340" t="s">
        <v>203</v>
      </c>
      <c r="D13340" t="s">
        <v>422</v>
      </c>
      <c r="E13340" t="s">
        <v>421</v>
      </c>
      <c r="F13340">
        <v>103</v>
      </c>
      <c r="G13340" t="s">
        <v>82</v>
      </c>
      <c r="H13340" t="s">
        <v>84</v>
      </c>
      <c r="I13340">
        <v>2000</v>
      </c>
      <c r="J13340" t="e">
        <v>#VALUE!</v>
      </c>
    </row>
    <row r="13341" spans="1:10" x14ac:dyDescent="0.25">
      <c r="A13341" t="s">
        <v>229</v>
      </c>
      <c r="B13341" t="s">
        <v>73</v>
      </c>
      <c r="C13341" t="s">
        <v>209</v>
      </c>
      <c r="D13341" t="s">
        <v>305</v>
      </c>
      <c r="E13341" t="s">
        <v>304</v>
      </c>
      <c r="F13341">
        <v>103</v>
      </c>
      <c r="G13341" t="s">
        <v>82</v>
      </c>
      <c r="H13341" t="s">
        <v>84</v>
      </c>
      <c r="I13341">
        <v>2000</v>
      </c>
      <c r="J13341">
        <v>0.5</v>
      </c>
    </row>
    <row r="13342" spans="1:10" x14ac:dyDescent="0.25">
      <c r="A13342" t="s">
        <v>229</v>
      </c>
      <c r="B13342" t="s">
        <v>71</v>
      </c>
      <c r="C13342" t="s">
        <v>72</v>
      </c>
      <c r="D13342" t="s">
        <v>239</v>
      </c>
      <c r="E13342" t="s">
        <v>238</v>
      </c>
      <c r="F13342">
        <v>103</v>
      </c>
      <c r="G13342" t="s">
        <v>82</v>
      </c>
      <c r="H13342" t="s">
        <v>84</v>
      </c>
      <c r="I13342">
        <v>1995</v>
      </c>
      <c r="J13342">
        <v>0.91700000000000004</v>
      </c>
    </row>
    <row r="13343" spans="1:10" x14ac:dyDescent="0.25">
      <c r="A13343" t="s">
        <v>224</v>
      </c>
      <c r="B13343" t="s">
        <v>73</v>
      </c>
      <c r="C13343" t="s">
        <v>212</v>
      </c>
      <c r="D13343" t="s">
        <v>251</v>
      </c>
      <c r="E13343" t="s">
        <v>250</v>
      </c>
      <c r="F13343">
        <v>103</v>
      </c>
      <c r="G13343" t="s">
        <v>82</v>
      </c>
      <c r="H13343" t="s">
        <v>84</v>
      </c>
      <c r="I13343">
        <v>1995</v>
      </c>
      <c r="J13343">
        <v>10</v>
      </c>
    </row>
    <row r="13344" spans="1:10" x14ac:dyDescent="0.25">
      <c r="A13344" t="s">
        <v>227</v>
      </c>
      <c r="B13344" t="s">
        <v>76</v>
      </c>
      <c r="C13344" t="s">
        <v>77</v>
      </c>
      <c r="D13344" t="s">
        <v>274</v>
      </c>
      <c r="E13344" t="s">
        <v>273</v>
      </c>
      <c r="F13344">
        <v>103</v>
      </c>
      <c r="G13344" t="s">
        <v>82</v>
      </c>
      <c r="H13344" t="s">
        <v>84</v>
      </c>
      <c r="I13344">
        <v>1990</v>
      </c>
      <c r="J13344">
        <v>70</v>
      </c>
    </row>
    <row r="13345" spans="1:10" x14ac:dyDescent="0.25">
      <c r="A13345" t="s">
        <v>224</v>
      </c>
      <c r="B13345" t="s">
        <v>79</v>
      </c>
      <c r="C13345" t="s">
        <v>33</v>
      </c>
      <c r="D13345" t="s">
        <v>253</v>
      </c>
      <c r="E13345" t="s">
        <v>252</v>
      </c>
      <c r="F13345">
        <v>109</v>
      </c>
      <c r="G13345" t="s">
        <v>342</v>
      </c>
      <c r="H13345" t="s">
        <v>84</v>
      </c>
      <c r="I13345">
        <v>2015</v>
      </c>
      <c r="J13345">
        <v>376.8</v>
      </c>
    </row>
    <row r="13346" spans="1:10" x14ac:dyDescent="0.25">
      <c r="A13346" t="s">
        <v>227</v>
      </c>
      <c r="B13346" t="s">
        <v>76</v>
      </c>
      <c r="C13346" t="s">
        <v>78</v>
      </c>
      <c r="D13346" t="s">
        <v>272</v>
      </c>
      <c r="E13346" t="s">
        <v>271</v>
      </c>
      <c r="F13346">
        <v>109</v>
      </c>
      <c r="G13346" t="s">
        <v>342</v>
      </c>
      <c r="H13346" t="s">
        <v>84</v>
      </c>
      <c r="I13346">
        <v>2015</v>
      </c>
      <c r="J13346">
        <v>2.9</v>
      </c>
    </row>
    <row r="13347" spans="1:10" x14ac:dyDescent="0.25">
      <c r="A13347" t="s">
        <v>226</v>
      </c>
      <c r="B13347" t="s">
        <v>207</v>
      </c>
      <c r="C13347" t="s">
        <v>206</v>
      </c>
      <c r="D13347" t="s">
        <v>338</v>
      </c>
      <c r="E13347" t="s">
        <v>337</v>
      </c>
      <c r="F13347">
        <v>109</v>
      </c>
      <c r="G13347" t="s">
        <v>342</v>
      </c>
      <c r="H13347" t="s">
        <v>84</v>
      </c>
      <c r="I13347">
        <v>2014</v>
      </c>
      <c r="J13347">
        <v>2.42</v>
      </c>
    </row>
    <row r="13348" spans="1:10" x14ac:dyDescent="0.25">
      <c r="A13348" t="s">
        <v>224</v>
      </c>
      <c r="B13348" t="s">
        <v>207</v>
      </c>
      <c r="C13348" t="s">
        <v>206</v>
      </c>
      <c r="D13348" t="s">
        <v>338</v>
      </c>
      <c r="E13348" t="s">
        <v>337</v>
      </c>
      <c r="F13348">
        <v>109</v>
      </c>
      <c r="G13348" t="s">
        <v>342</v>
      </c>
      <c r="H13348" t="s">
        <v>84</v>
      </c>
      <c r="I13348">
        <v>2005</v>
      </c>
      <c r="J13348">
        <v>0.27100000000000002</v>
      </c>
    </row>
    <row r="13349" spans="1:10" x14ac:dyDescent="0.25">
      <c r="A13349" t="s">
        <v>229</v>
      </c>
      <c r="B13349" t="s">
        <v>73</v>
      </c>
      <c r="C13349" t="s">
        <v>209</v>
      </c>
      <c r="D13349" t="s">
        <v>376</v>
      </c>
      <c r="E13349" t="s">
        <v>375</v>
      </c>
      <c r="F13349">
        <v>109</v>
      </c>
      <c r="G13349" t="s">
        <v>342</v>
      </c>
      <c r="H13349" t="s">
        <v>84</v>
      </c>
      <c r="I13349">
        <v>2005</v>
      </c>
      <c r="J13349">
        <v>1.9</v>
      </c>
    </row>
    <row r="13350" spans="1:10" x14ac:dyDescent="0.25">
      <c r="A13350" t="s">
        <v>226</v>
      </c>
      <c r="B13350" t="s">
        <v>73</v>
      </c>
      <c r="C13350" t="s">
        <v>212</v>
      </c>
      <c r="D13350" t="s">
        <v>307</v>
      </c>
      <c r="E13350" t="s">
        <v>306</v>
      </c>
      <c r="F13350">
        <v>109</v>
      </c>
      <c r="G13350" t="s">
        <v>342</v>
      </c>
      <c r="H13350" t="s">
        <v>84</v>
      </c>
      <c r="I13350">
        <v>2005</v>
      </c>
      <c r="J13350">
        <v>7.4029999999999996</v>
      </c>
    </row>
    <row r="13351" spans="1:10" x14ac:dyDescent="0.25">
      <c r="A13351" t="s">
        <v>227</v>
      </c>
      <c r="B13351" t="s">
        <v>75</v>
      </c>
      <c r="C13351" t="s">
        <v>31</v>
      </c>
      <c r="D13351" t="s">
        <v>235</v>
      </c>
      <c r="E13351" t="s">
        <v>234</v>
      </c>
      <c r="F13351">
        <v>111</v>
      </c>
      <c r="G13351" t="s">
        <v>333</v>
      </c>
      <c r="H13351" t="s">
        <v>84</v>
      </c>
      <c r="I13351">
        <v>1995</v>
      </c>
      <c r="J13351">
        <v>200.79499999999999</v>
      </c>
    </row>
    <row r="13352" spans="1:10" x14ac:dyDescent="0.25">
      <c r="A13352" t="s">
        <v>224</v>
      </c>
      <c r="B13352" t="s">
        <v>80</v>
      </c>
      <c r="C13352" t="s">
        <v>36</v>
      </c>
      <c r="D13352">
        <v>500200</v>
      </c>
      <c r="E13352" t="s">
        <v>300</v>
      </c>
      <c r="F13352">
        <v>120</v>
      </c>
      <c r="G13352" t="s">
        <v>332</v>
      </c>
      <c r="H13352" t="s">
        <v>84</v>
      </c>
      <c r="I13352">
        <v>2005</v>
      </c>
      <c r="J13352">
        <v>0.59954200000000002</v>
      </c>
    </row>
    <row r="13353" spans="1:10" x14ac:dyDescent="0.25">
      <c r="A13353" t="s">
        <v>224</v>
      </c>
      <c r="B13353" t="s">
        <v>80</v>
      </c>
      <c r="C13353" t="s">
        <v>37</v>
      </c>
      <c r="D13353">
        <v>150203</v>
      </c>
      <c r="E13353" t="s">
        <v>285</v>
      </c>
      <c r="F13353">
        <v>104</v>
      </c>
      <c r="G13353" t="s">
        <v>340</v>
      </c>
      <c r="H13353" t="s">
        <v>84</v>
      </c>
      <c r="I13353">
        <v>1990</v>
      </c>
      <c r="J13353">
        <v>1.01368E-4</v>
      </c>
    </row>
    <row r="13354" spans="1:10" x14ac:dyDescent="0.25">
      <c r="A13354" t="s">
        <v>224</v>
      </c>
      <c r="B13354" t="s">
        <v>80</v>
      </c>
      <c r="C13354" t="s">
        <v>32</v>
      </c>
      <c r="D13354">
        <v>230600</v>
      </c>
      <c r="E13354" t="s">
        <v>411</v>
      </c>
      <c r="F13354">
        <v>120</v>
      </c>
      <c r="G13354" t="s">
        <v>332</v>
      </c>
      <c r="H13354" t="s">
        <v>84</v>
      </c>
      <c r="I13354">
        <v>1990</v>
      </c>
      <c r="J13354">
        <v>802.60500000000002</v>
      </c>
    </row>
    <row r="13355" spans="1:10" x14ac:dyDescent="0.25">
      <c r="A13355" t="s">
        <v>226</v>
      </c>
      <c r="B13355" t="s">
        <v>79</v>
      </c>
      <c r="C13355" t="s">
        <v>35</v>
      </c>
      <c r="D13355" t="s">
        <v>243</v>
      </c>
      <c r="E13355" t="s">
        <v>242</v>
      </c>
      <c r="F13355">
        <v>120</v>
      </c>
      <c r="G13355" t="s">
        <v>332</v>
      </c>
      <c r="H13355" t="s">
        <v>84</v>
      </c>
      <c r="I13355">
        <v>2014</v>
      </c>
      <c r="J13355">
        <v>1148.5</v>
      </c>
    </row>
    <row r="13356" spans="1:10" x14ac:dyDescent="0.25">
      <c r="A13356" t="s">
        <v>223</v>
      </c>
      <c r="B13356" t="s">
        <v>79</v>
      </c>
      <c r="C13356" t="s">
        <v>35</v>
      </c>
      <c r="D13356" t="s">
        <v>245</v>
      </c>
      <c r="E13356" t="s">
        <v>244</v>
      </c>
      <c r="F13356">
        <v>120</v>
      </c>
      <c r="G13356" t="s">
        <v>332</v>
      </c>
      <c r="H13356" t="s">
        <v>84</v>
      </c>
      <c r="I13356">
        <v>2010</v>
      </c>
      <c r="J13356">
        <v>733.50400000000002</v>
      </c>
    </row>
    <row r="13357" spans="1:10" x14ac:dyDescent="0.25">
      <c r="A13357" t="s">
        <v>227</v>
      </c>
      <c r="B13357" t="s">
        <v>80</v>
      </c>
      <c r="C13357" t="s">
        <v>191</v>
      </c>
      <c r="D13357">
        <v>230900</v>
      </c>
      <c r="E13357" t="s">
        <v>390</v>
      </c>
      <c r="F13357">
        <v>120</v>
      </c>
      <c r="G13357" t="s">
        <v>332</v>
      </c>
      <c r="H13357" t="s">
        <v>84</v>
      </c>
      <c r="I13357">
        <v>1995</v>
      </c>
      <c r="J13357">
        <v>30.148</v>
      </c>
    </row>
    <row r="13358" spans="1:10" x14ac:dyDescent="0.25">
      <c r="A13358" t="s">
        <v>226</v>
      </c>
      <c r="B13358" t="s">
        <v>80</v>
      </c>
      <c r="C13358" t="s">
        <v>37</v>
      </c>
      <c r="D13358">
        <v>130218</v>
      </c>
      <c r="E13358" t="s">
        <v>343</v>
      </c>
      <c r="F13358">
        <v>120</v>
      </c>
      <c r="G13358" t="s">
        <v>332</v>
      </c>
      <c r="H13358" t="s">
        <v>84</v>
      </c>
      <c r="I13358">
        <v>1995</v>
      </c>
      <c r="J13358">
        <v>1.67855E-3</v>
      </c>
    </row>
    <row r="13359" spans="1:10" x14ac:dyDescent="0.25">
      <c r="A13359" t="s">
        <v>226</v>
      </c>
      <c r="B13359" t="s">
        <v>79</v>
      </c>
      <c r="C13359" t="s">
        <v>35</v>
      </c>
      <c r="D13359" t="s">
        <v>243</v>
      </c>
      <c r="E13359" t="s">
        <v>242</v>
      </c>
      <c r="F13359">
        <v>119</v>
      </c>
      <c r="G13359" t="s">
        <v>357</v>
      </c>
      <c r="H13359" t="s">
        <v>84</v>
      </c>
      <c r="I13359">
        <v>2014</v>
      </c>
      <c r="J13359">
        <v>5.5966499999999999E-3</v>
      </c>
    </row>
    <row r="13360" spans="1:10" x14ac:dyDescent="0.25">
      <c r="A13360" t="s">
        <v>225</v>
      </c>
      <c r="B13360" t="s">
        <v>79</v>
      </c>
      <c r="C13360" t="s">
        <v>35</v>
      </c>
      <c r="D13360" t="s">
        <v>243</v>
      </c>
      <c r="E13360" t="s">
        <v>242</v>
      </c>
      <c r="F13360">
        <v>108</v>
      </c>
      <c r="G13360" t="s">
        <v>83</v>
      </c>
      <c r="H13360" t="s">
        <v>84</v>
      </c>
      <c r="I13360">
        <v>2005</v>
      </c>
      <c r="J13360">
        <v>6.30009</v>
      </c>
    </row>
    <row r="13361" spans="1:10" x14ac:dyDescent="0.25">
      <c r="A13361" t="s">
        <v>229</v>
      </c>
      <c r="B13361" t="s">
        <v>79</v>
      </c>
      <c r="C13361" t="s">
        <v>35</v>
      </c>
      <c r="D13361" t="s">
        <v>322</v>
      </c>
      <c r="E13361" t="s">
        <v>321</v>
      </c>
      <c r="F13361">
        <v>108</v>
      </c>
      <c r="G13361" t="s">
        <v>83</v>
      </c>
      <c r="H13361" t="s">
        <v>84</v>
      </c>
      <c r="I13361">
        <v>1990</v>
      </c>
      <c r="J13361">
        <v>0.65457200000000004</v>
      </c>
    </row>
    <row r="13362" spans="1:10" x14ac:dyDescent="0.25">
      <c r="A13362" t="s">
        <v>229</v>
      </c>
      <c r="B13362" t="s">
        <v>79</v>
      </c>
      <c r="C13362" t="s">
        <v>35</v>
      </c>
      <c r="D13362" t="s">
        <v>322</v>
      </c>
      <c r="E13362" t="s">
        <v>321</v>
      </c>
      <c r="F13362">
        <v>115</v>
      </c>
      <c r="G13362" t="s">
        <v>341</v>
      </c>
      <c r="H13362" t="s">
        <v>84</v>
      </c>
      <c r="I13362">
        <v>1990</v>
      </c>
      <c r="J13362">
        <v>0.81596199999999997</v>
      </c>
    </row>
    <row r="13363" spans="1:10" x14ac:dyDescent="0.25">
      <c r="A13363" t="s">
        <v>225</v>
      </c>
      <c r="B13363" t="s">
        <v>80</v>
      </c>
      <c r="C13363" t="s">
        <v>37</v>
      </c>
      <c r="D13363">
        <v>120113</v>
      </c>
      <c r="E13363" t="s">
        <v>267</v>
      </c>
      <c r="F13363">
        <v>111</v>
      </c>
      <c r="G13363" t="s">
        <v>333</v>
      </c>
      <c r="H13363" t="s">
        <v>84</v>
      </c>
      <c r="I13363">
        <v>1995</v>
      </c>
      <c r="J13363">
        <v>0.70133900000000005</v>
      </c>
    </row>
    <row r="13364" spans="1:10" x14ac:dyDescent="0.25">
      <c r="A13364" t="s">
        <v>229</v>
      </c>
      <c r="B13364" t="s">
        <v>80</v>
      </c>
      <c r="C13364" t="s">
        <v>37</v>
      </c>
      <c r="D13364">
        <v>120219</v>
      </c>
      <c r="E13364" t="s">
        <v>261</v>
      </c>
      <c r="F13364">
        <v>103</v>
      </c>
      <c r="G13364" t="s">
        <v>82</v>
      </c>
      <c r="H13364" t="s">
        <v>84</v>
      </c>
      <c r="I13364">
        <v>2015</v>
      </c>
      <c r="J13364">
        <v>3.3724200000000002E-4</v>
      </c>
    </row>
    <row r="13365" spans="1:10" x14ac:dyDescent="0.25">
      <c r="A13365" t="s">
        <v>227</v>
      </c>
      <c r="B13365" t="s">
        <v>80</v>
      </c>
      <c r="C13365" t="s">
        <v>32</v>
      </c>
      <c r="D13365">
        <v>230500</v>
      </c>
      <c r="E13365" t="s">
        <v>356</v>
      </c>
      <c r="F13365">
        <v>120</v>
      </c>
      <c r="G13365" t="s">
        <v>332</v>
      </c>
      <c r="H13365" t="s">
        <v>84</v>
      </c>
      <c r="I13365">
        <v>2005</v>
      </c>
      <c r="J13365">
        <v>81.736800000000002</v>
      </c>
    </row>
    <row r="13366" spans="1:10" x14ac:dyDescent="0.25">
      <c r="A13366" t="s">
        <v>225</v>
      </c>
      <c r="B13366" t="s">
        <v>80</v>
      </c>
      <c r="C13366" t="s">
        <v>37</v>
      </c>
      <c r="D13366">
        <v>120218</v>
      </c>
      <c r="E13366" t="s">
        <v>262</v>
      </c>
      <c r="F13366">
        <v>104</v>
      </c>
      <c r="G13366" t="s">
        <v>340</v>
      </c>
      <c r="H13366" t="s">
        <v>84</v>
      </c>
      <c r="I13366">
        <v>1995</v>
      </c>
      <c r="J13366">
        <v>3.8980500000000001E-4</v>
      </c>
    </row>
    <row r="13367" spans="1:10" x14ac:dyDescent="0.25">
      <c r="A13367" t="s">
        <v>229</v>
      </c>
      <c r="B13367" t="s">
        <v>80</v>
      </c>
      <c r="C13367" t="s">
        <v>37</v>
      </c>
      <c r="D13367">
        <v>120218</v>
      </c>
      <c r="E13367" t="s">
        <v>262</v>
      </c>
      <c r="F13367">
        <v>103</v>
      </c>
      <c r="G13367" t="s">
        <v>82</v>
      </c>
      <c r="H13367" t="s">
        <v>84</v>
      </c>
      <c r="I13367">
        <v>1990</v>
      </c>
      <c r="J13367">
        <v>4.5091E-4</v>
      </c>
    </row>
    <row r="13368" spans="1:10" x14ac:dyDescent="0.25">
      <c r="A13368" t="s">
        <v>229</v>
      </c>
      <c r="B13368" t="s">
        <v>80</v>
      </c>
      <c r="C13368" t="s">
        <v>37</v>
      </c>
      <c r="D13368">
        <v>130215</v>
      </c>
      <c r="E13368" t="s">
        <v>384</v>
      </c>
      <c r="F13368">
        <v>104</v>
      </c>
      <c r="G13368" t="s">
        <v>340</v>
      </c>
      <c r="H13368" t="s">
        <v>84</v>
      </c>
      <c r="I13368">
        <v>1990</v>
      </c>
      <c r="J13368">
        <v>4.4876799999999997E-6</v>
      </c>
    </row>
    <row r="13369" spans="1:10" x14ac:dyDescent="0.25">
      <c r="A13369" t="s">
        <v>229</v>
      </c>
      <c r="B13369" t="s">
        <v>80</v>
      </c>
      <c r="C13369" t="s">
        <v>37</v>
      </c>
      <c r="D13369">
        <v>130215</v>
      </c>
      <c r="E13369" t="s">
        <v>384</v>
      </c>
      <c r="F13369">
        <v>111</v>
      </c>
      <c r="G13369" t="s">
        <v>333</v>
      </c>
      <c r="H13369" t="s">
        <v>84</v>
      </c>
      <c r="I13369">
        <v>1990</v>
      </c>
      <c r="J13369">
        <v>1.79507E-4</v>
      </c>
    </row>
    <row r="13370" spans="1:10" x14ac:dyDescent="0.25">
      <c r="A13370" t="s">
        <v>226</v>
      </c>
      <c r="B13370" t="s">
        <v>80</v>
      </c>
      <c r="C13370" t="s">
        <v>37</v>
      </c>
      <c r="D13370">
        <v>130218</v>
      </c>
      <c r="E13370" t="s">
        <v>343</v>
      </c>
      <c r="F13370">
        <v>111</v>
      </c>
      <c r="G13370" t="s">
        <v>333</v>
      </c>
      <c r="H13370" t="s">
        <v>84</v>
      </c>
      <c r="I13370">
        <v>2000</v>
      </c>
      <c r="J13370">
        <v>4.0355999999999998E-5</v>
      </c>
    </row>
    <row r="13371" spans="1:10" x14ac:dyDescent="0.25">
      <c r="A13371" t="s">
        <v>225</v>
      </c>
      <c r="B13371" t="s">
        <v>80</v>
      </c>
      <c r="C13371" t="s">
        <v>192</v>
      </c>
      <c r="D13371">
        <v>203100</v>
      </c>
      <c r="E13371" t="s">
        <v>420</v>
      </c>
      <c r="F13371">
        <v>109</v>
      </c>
      <c r="G13371" t="s">
        <v>342</v>
      </c>
      <c r="H13371" t="s">
        <v>84</v>
      </c>
      <c r="I13371">
        <v>2005</v>
      </c>
      <c r="J13371">
        <v>220.19499999999999</v>
      </c>
    </row>
    <row r="13372" spans="1:10" x14ac:dyDescent="0.25">
      <c r="A13372" t="s">
        <v>227</v>
      </c>
      <c r="B13372" t="s">
        <v>80</v>
      </c>
      <c r="C13372" t="s">
        <v>37</v>
      </c>
      <c r="D13372">
        <v>130106</v>
      </c>
      <c r="E13372" t="s">
        <v>345</v>
      </c>
      <c r="F13372">
        <v>120</v>
      </c>
      <c r="G13372" t="s">
        <v>332</v>
      </c>
      <c r="H13372" t="s">
        <v>84</v>
      </c>
      <c r="I13372">
        <v>2000</v>
      </c>
      <c r="J13372">
        <v>18.647400000000001</v>
      </c>
    </row>
    <row r="13373" spans="1:10" x14ac:dyDescent="0.25">
      <c r="A13373" t="s">
        <v>224</v>
      </c>
      <c r="B13373" t="s">
        <v>80</v>
      </c>
      <c r="C13373" t="s">
        <v>37</v>
      </c>
      <c r="D13373">
        <v>150202</v>
      </c>
      <c r="E13373" t="s">
        <v>286</v>
      </c>
      <c r="F13373">
        <v>120</v>
      </c>
      <c r="G13373" t="s">
        <v>332</v>
      </c>
      <c r="H13373" t="s">
        <v>84</v>
      </c>
      <c r="I13373">
        <v>2005</v>
      </c>
      <c r="J13373">
        <v>0.117562</v>
      </c>
    </row>
    <row r="13374" spans="1:10" x14ac:dyDescent="0.25">
      <c r="A13374" t="s">
        <v>227</v>
      </c>
      <c r="B13374" t="s">
        <v>80</v>
      </c>
      <c r="C13374" t="s">
        <v>37</v>
      </c>
      <c r="D13374">
        <v>120303</v>
      </c>
      <c r="E13374" t="s">
        <v>259</v>
      </c>
      <c r="F13374">
        <v>120</v>
      </c>
      <c r="G13374" t="s">
        <v>332</v>
      </c>
      <c r="H13374" t="s">
        <v>84</v>
      </c>
      <c r="I13374">
        <v>2010</v>
      </c>
      <c r="J13374">
        <v>15.454700000000001</v>
      </c>
    </row>
    <row r="13375" spans="1:10" x14ac:dyDescent="0.25">
      <c r="A13375" t="s">
        <v>227</v>
      </c>
      <c r="B13375" t="s">
        <v>75</v>
      </c>
      <c r="C13375" t="s">
        <v>31</v>
      </c>
      <c r="D13375" t="s">
        <v>237</v>
      </c>
      <c r="E13375" t="s">
        <v>236</v>
      </c>
      <c r="F13375">
        <v>114</v>
      </c>
      <c r="G13375" t="s">
        <v>335</v>
      </c>
      <c r="H13375" t="s">
        <v>84</v>
      </c>
      <c r="I13375">
        <v>2000</v>
      </c>
      <c r="J13375">
        <v>596.62199999999996</v>
      </c>
    </row>
    <row r="13376" spans="1:10" x14ac:dyDescent="0.25">
      <c r="A13376" t="s">
        <v>227</v>
      </c>
      <c r="B13376" t="s">
        <v>80</v>
      </c>
      <c r="C13376" t="s">
        <v>37</v>
      </c>
      <c r="D13376">
        <v>130212</v>
      </c>
      <c r="E13376" t="s">
        <v>388</v>
      </c>
      <c r="F13376">
        <v>109</v>
      </c>
      <c r="G13376" t="s">
        <v>342</v>
      </c>
      <c r="H13376" t="s">
        <v>84</v>
      </c>
      <c r="I13376">
        <v>1990</v>
      </c>
      <c r="J13376">
        <v>10.386200000000001</v>
      </c>
    </row>
    <row r="13377" spans="1:10" x14ac:dyDescent="0.25">
      <c r="A13377" t="s">
        <v>225</v>
      </c>
      <c r="B13377" t="s">
        <v>80</v>
      </c>
      <c r="C13377" t="s">
        <v>37</v>
      </c>
      <c r="D13377">
        <v>150103</v>
      </c>
      <c r="E13377" t="s">
        <v>287</v>
      </c>
      <c r="F13377">
        <v>103</v>
      </c>
      <c r="G13377" t="s">
        <v>82</v>
      </c>
      <c r="H13377" t="s">
        <v>84</v>
      </c>
      <c r="I13377">
        <v>2000</v>
      </c>
      <c r="J13377">
        <v>3.2690200000000001E-4</v>
      </c>
    </row>
    <row r="13378" spans="1:10" x14ac:dyDescent="0.25">
      <c r="A13378" t="s">
        <v>227</v>
      </c>
      <c r="B13378" t="s">
        <v>80</v>
      </c>
      <c r="C13378" t="s">
        <v>37</v>
      </c>
      <c r="D13378">
        <v>120212</v>
      </c>
      <c r="E13378" t="s">
        <v>266</v>
      </c>
      <c r="F13378">
        <v>120</v>
      </c>
      <c r="G13378" t="s">
        <v>332</v>
      </c>
      <c r="H13378" t="s">
        <v>84</v>
      </c>
      <c r="I13378">
        <v>2015</v>
      </c>
      <c r="J13378">
        <v>232.34800000000001</v>
      </c>
    </row>
    <row r="13379" spans="1:10" x14ac:dyDescent="0.25">
      <c r="A13379" t="s">
        <v>229</v>
      </c>
      <c r="B13379" t="s">
        <v>80</v>
      </c>
      <c r="C13379" t="s">
        <v>191</v>
      </c>
      <c r="D13379">
        <v>230701</v>
      </c>
      <c r="E13379" t="s">
        <v>232</v>
      </c>
      <c r="F13379">
        <v>120</v>
      </c>
      <c r="G13379" t="s">
        <v>332</v>
      </c>
      <c r="H13379" t="s">
        <v>84</v>
      </c>
      <c r="I13379">
        <v>2014</v>
      </c>
      <c r="J13379">
        <v>6.6249000000000002E-2</v>
      </c>
    </row>
    <row r="13380" spans="1:10" x14ac:dyDescent="0.25">
      <c r="A13380" t="s">
        <v>225</v>
      </c>
      <c r="B13380" t="s">
        <v>79</v>
      </c>
      <c r="C13380" t="s">
        <v>35</v>
      </c>
      <c r="D13380" t="s">
        <v>245</v>
      </c>
      <c r="E13380" t="s">
        <v>244</v>
      </c>
      <c r="F13380">
        <v>108</v>
      </c>
      <c r="G13380" t="s">
        <v>83</v>
      </c>
      <c r="H13380" t="s">
        <v>84</v>
      </c>
      <c r="I13380">
        <v>1990</v>
      </c>
      <c r="J13380">
        <v>8.9383099999999995</v>
      </c>
    </row>
    <row r="13381" spans="1:10" x14ac:dyDescent="0.25">
      <c r="A13381" t="s">
        <v>223</v>
      </c>
      <c r="B13381" t="s">
        <v>80</v>
      </c>
      <c r="C13381" t="s">
        <v>37</v>
      </c>
      <c r="D13381">
        <v>150202</v>
      </c>
      <c r="E13381" t="s">
        <v>286</v>
      </c>
      <c r="F13381">
        <v>120</v>
      </c>
      <c r="G13381" t="s">
        <v>332</v>
      </c>
      <c r="H13381" t="s">
        <v>84</v>
      </c>
      <c r="I13381">
        <v>2005</v>
      </c>
      <c r="J13381">
        <v>0.13561200000000001</v>
      </c>
    </row>
    <row r="13382" spans="1:10" x14ac:dyDescent="0.25">
      <c r="A13382" t="s">
        <v>225</v>
      </c>
      <c r="B13382" t="s">
        <v>207</v>
      </c>
      <c r="C13382" t="s">
        <v>206</v>
      </c>
      <c r="D13382" t="s">
        <v>338</v>
      </c>
      <c r="E13382" t="s">
        <v>337</v>
      </c>
      <c r="F13382">
        <v>109</v>
      </c>
      <c r="G13382" t="s">
        <v>342</v>
      </c>
      <c r="H13382" t="s">
        <v>84</v>
      </c>
      <c r="I13382">
        <v>2000</v>
      </c>
      <c r="J13382">
        <v>5.3</v>
      </c>
    </row>
    <row r="13383" spans="1:10" x14ac:dyDescent="0.25">
      <c r="A13383" t="s">
        <v>225</v>
      </c>
      <c r="B13383" t="s">
        <v>204</v>
      </c>
      <c r="C13383" t="s">
        <v>203</v>
      </c>
      <c r="D13383" t="s">
        <v>408</v>
      </c>
      <c r="E13383" t="s">
        <v>407</v>
      </c>
      <c r="F13383">
        <v>109</v>
      </c>
      <c r="G13383" t="s">
        <v>342</v>
      </c>
      <c r="H13383" t="s">
        <v>84</v>
      </c>
      <c r="I13383">
        <v>2000</v>
      </c>
      <c r="J13383">
        <v>1.4</v>
      </c>
    </row>
    <row r="13384" spans="1:10" x14ac:dyDescent="0.25">
      <c r="A13384" t="s">
        <v>223</v>
      </c>
      <c r="B13384" t="s">
        <v>80</v>
      </c>
      <c r="C13384" t="s">
        <v>37</v>
      </c>
      <c r="D13384">
        <v>130216</v>
      </c>
      <c r="E13384" t="s">
        <v>355</v>
      </c>
      <c r="F13384">
        <v>109</v>
      </c>
      <c r="G13384" t="s">
        <v>342</v>
      </c>
      <c r="H13384" t="s">
        <v>84</v>
      </c>
      <c r="I13384">
        <v>2000</v>
      </c>
      <c r="J13384">
        <v>0.12831699999999999</v>
      </c>
    </row>
    <row r="13385" spans="1:10" x14ac:dyDescent="0.25">
      <c r="A13385" t="s">
        <v>223</v>
      </c>
      <c r="B13385" t="s">
        <v>79</v>
      </c>
      <c r="C13385" t="s">
        <v>33</v>
      </c>
      <c r="D13385" t="s">
        <v>253</v>
      </c>
      <c r="E13385" t="s">
        <v>252</v>
      </c>
      <c r="F13385">
        <v>104</v>
      </c>
      <c r="G13385" t="s">
        <v>340</v>
      </c>
      <c r="H13385" t="s">
        <v>84</v>
      </c>
      <c r="I13385">
        <v>2005</v>
      </c>
      <c r="J13385">
        <v>8.7279999999999998</v>
      </c>
    </row>
    <row r="13386" spans="1:10" x14ac:dyDescent="0.25">
      <c r="A13386" t="s">
        <v>224</v>
      </c>
      <c r="B13386" t="s">
        <v>79</v>
      </c>
      <c r="C13386" t="s">
        <v>193</v>
      </c>
      <c r="D13386" t="s">
        <v>419</v>
      </c>
      <c r="E13386" t="s">
        <v>418</v>
      </c>
      <c r="F13386">
        <v>104</v>
      </c>
      <c r="G13386" t="s">
        <v>340</v>
      </c>
      <c r="H13386" t="s">
        <v>84</v>
      </c>
      <c r="I13386">
        <v>2000</v>
      </c>
      <c r="J13386">
        <v>0.8</v>
      </c>
    </row>
    <row r="13387" spans="1:10" x14ac:dyDescent="0.25">
      <c r="A13387" t="s">
        <v>224</v>
      </c>
      <c r="B13387" t="s">
        <v>207</v>
      </c>
      <c r="C13387" t="s">
        <v>206</v>
      </c>
      <c r="D13387" t="s">
        <v>338</v>
      </c>
      <c r="E13387" t="s">
        <v>337</v>
      </c>
      <c r="F13387">
        <v>104</v>
      </c>
      <c r="G13387" t="s">
        <v>340</v>
      </c>
      <c r="H13387" t="s">
        <v>84</v>
      </c>
      <c r="I13387">
        <v>1995</v>
      </c>
      <c r="J13387">
        <v>0.08</v>
      </c>
    </row>
    <row r="13388" spans="1:10" x14ac:dyDescent="0.25">
      <c r="A13388" t="s">
        <v>226</v>
      </c>
      <c r="B13388" t="s">
        <v>76</v>
      </c>
      <c r="C13388" t="s">
        <v>198</v>
      </c>
      <c r="D13388" t="s">
        <v>417</v>
      </c>
      <c r="E13388" t="s">
        <v>416</v>
      </c>
      <c r="F13388">
        <v>111</v>
      </c>
      <c r="G13388" t="s">
        <v>333</v>
      </c>
      <c r="H13388" t="s">
        <v>84</v>
      </c>
      <c r="I13388">
        <v>2015</v>
      </c>
      <c r="J13388">
        <v>3.9</v>
      </c>
    </row>
    <row r="13389" spans="1:10" x14ac:dyDescent="0.25">
      <c r="A13389" t="s">
        <v>226</v>
      </c>
      <c r="B13389" t="s">
        <v>79</v>
      </c>
      <c r="C13389" t="s">
        <v>33</v>
      </c>
      <c r="D13389" t="s">
        <v>253</v>
      </c>
      <c r="E13389" t="s">
        <v>252</v>
      </c>
      <c r="F13389">
        <v>111</v>
      </c>
      <c r="G13389" t="s">
        <v>333</v>
      </c>
      <c r="H13389" t="s">
        <v>84</v>
      </c>
      <c r="I13389">
        <v>2014</v>
      </c>
      <c r="J13389">
        <v>105.24</v>
      </c>
    </row>
    <row r="13390" spans="1:10" x14ac:dyDescent="0.25">
      <c r="A13390" t="s">
        <v>227</v>
      </c>
      <c r="B13390" t="s">
        <v>76</v>
      </c>
      <c r="C13390" t="s">
        <v>78</v>
      </c>
      <c r="D13390" t="s">
        <v>272</v>
      </c>
      <c r="E13390" t="s">
        <v>271</v>
      </c>
      <c r="F13390">
        <v>111</v>
      </c>
      <c r="G13390" t="s">
        <v>333</v>
      </c>
      <c r="H13390" t="s">
        <v>84</v>
      </c>
      <c r="I13390">
        <v>2014</v>
      </c>
      <c r="J13390">
        <v>2</v>
      </c>
    </row>
    <row r="13391" spans="1:10" x14ac:dyDescent="0.25">
      <c r="A13391" t="s">
        <v>225</v>
      </c>
      <c r="B13391" t="s">
        <v>76</v>
      </c>
      <c r="C13391" t="s">
        <v>78</v>
      </c>
      <c r="D13391" t="s">
        <v>400</v>
      </c>
      <c r="E13391" t="s">
        <v>399</v>
      </c>
      <c r="F13391">
        <v>111</v>
      </c>
      <c r="G13391" t="s">
        <v>333</v>
      </c>
      <c r="H13391" t="s">
        <v>84</v>
      </c>
      <c r="I13391">
        <v>2014</v>
      </c>
      <c r="J13391">
        <v>8.9999999999999993E-3</v>
      </c>
    </row>
    <row r="13392" spans="1:10" x14ac:dyDescent="0.25">
      <c r="A13392" t="s">
        <v>225</v>
      </c>
      <c r="B13392" t="s">
        <v>76</v>
      </c>
      <c r="C13392" t="s">
        <v>197</v>
      </c>
      <c r="D13392" t="s">
        <v>241</v>
      </c>
      <c r="E13392" t="s">
        <v>240</v>
      </c>
      <c r="F13392">
        <v>111</v>
      </c>
      <c r="G13392" t="s">
        <v>333</v>
      </c>
      <c r="H13392" t="s">
        <v>84</v>
      </c>
      <c r="I13392">
        <v>2014</v>
      </c>
      <c r="J13392">
        <v>1.9</v>
      </c>
    </row>
    <row r="13393" spans="1:10" x14ac:dyDescent="0.25">
      <c r="A13393" t="s">
        <v>227</v>
      </c>
      <c r="B13393" t="s">
        <v>204</v>
      </c>
      <c r="C13393" t="s">
        <v>203</v>
      </c>
      <c r="D13393" t="s">
        <v>415</v>
      </c>
      <c r="E13393" t="s">
        <v>414</v>
      </c>
      <c r="F13393">
        <v>111</v>
      </c>
      <c r="G13393" t="s">
        <v>333</v>
      </c>
      <c r="H13393" t="s">
        <v>84</v>
      </c>
      <c r="I13393">
        <v>2005</v>
      </c>
      <c r="J13393">
        <v>264.05</v>
      </c>
    </row>
    <row r="13394" spans="1:10" x14ac:dyDescent="0.25">
      <c r="A13394" t="s">
        <v>227</v>
      </c>
      <c r="B13394" t="s">
        <v>76</v>
      </c>
      <c r="C13394" t="s">
        <v>196</v>
      </c>
      <c r="D13394" t="s">
        <v>413</v>
      </c>
      <c r="E13394" t="s">
        <v>412</v>
      </c>
      <c r="F13394">
        <v>111</v>
      </c>
      <c r="G13394" t="s">
        <v>333</v>
      </c>
      <c r="H13394" t="s">
        <v>84</v>
      </c>
      <c r="I13394">
        <v>2005</v>
      </c>
      <c r="J13394">
        <v>1.5</v>
      </c>
    </row>
    <row r="13395" spans="1:10" x14ac:dyDescent="0.25">
      <c r="A13395" t="s">
        <v>227</v>
      </c>
      <c r="B13395" t="s">
        <v>73</v>
      </c>
      <c r="C13395" t="s">
        <v>209</v>
      </c>
      <c r="D13395" t="s">
        <v>374</v>
      </c>
      <c r="E13395" t="s">
        <v>373</v>
      </c>
      <c r="F13395">
        <v>111</v>
      </c>
      <c r="G13395" t="s">
        <v>333</v>
      </c>
      <c r="H13395" t="s">
        <v>84</v>
      </c>
      <c r="I13395">
        <v>2005</v>
      </c>
      <c r="J13395">
        <v>2.72</v>
      </c>
    </row>
    <row r="13396" spans="1:10" x14ac:dyDescent="0.25">
      <c r="A13396" t="s">
        <v>226</v>
      </c>
      <c r="B13396" t="s">
        <v>79</v>
      </c>
      <c r="C13396" t="s">
        <v>33</v>
      </c>
      <c r="D13396" t="s">
        <v>253</v>
      </c>
      <c r="E13396" t="s">
        <v>252</v>
      </c>
      <c r="F13396">
        <v>103</v>
      </c>
      <c r="G13396" t="s">
        <v>82</v>
      </c>
      <c r="H13396" t="s">
        <v>84</v>
      </c>
      <c r="I13396">
        <v>2005</v>
      </c>
      <c r="J13396">
        <v>117.34399999999999</v>
      </c>
    </row>
    <row r="13397" spans="1:10" x14ac:dyDescent="0.25">
      <c r="A13397" t="s">
        <v>224</v>
      </c>
      <c r="B13397" t="s">
        <v>202</v>
      </c>
      <c r="C13397" t="s">
        <v>201</v>
      </c>
      <c r="D13397">
        <v>450100</v>
      </c>
      <c r="E13397" t="s">
        <v>201</v>
      </c>
      <c r="F13397">
        <v>120</v>
      </c>
      <c r="G13397" t="s">
        <v>332</v>
      </c>
      <c r="H13397" t="s">
        <v>84</v>
      </c>
      <c r="I13397">
        <v>2005</v>
      </c>
      <c r="J13397">
        <v>24.238</v>
      </c>
    </row>
    <row r="13398" spans="1:10" x14ac:dyDescent="0.25">
      <c r="A13398" t="s">
        <v>224</v>
      </c>
      <c r="B13398" t="s">
        <v>80</v>
      </c>
      <c r="C13398" t="s">
        <v>37</v>
      </c>
      <c r="D13398">
        <v>120219</v>
      </c>
      <c r="E13398" t="s">
        <v>261</v>
      </c>
      <c r="F13398">
        <v>120</v>
      </c>
      <c r="G13398" t="s">
        <v>332</v>
      </c>
      <c r="H13398" t="s">
        <v>84</v>
      </c>
      <c r="I13398">
        <v>1990</v>
      </c>
      <c r="J13398">
        <v>1.1759299999999999</v>
      </c>
    </row>
    <row r="13399" spans="1:10" x14ac:dyDescent="0.25">
      <c r="A13399" t="s">
        <v>223</v>
      </c>
      <c r="B13399" t="s">
        <v>80</v>
      </c>
      <c r="C13399" t="s">
        <v>37</v>
      </c>
      <c r="D13399">
        <v>120213</v>
      </c>
      <c r="E13399" t="s">
        <v>265</v>
      </c>
      <c r="F13399">
        <v>103</v>
      </c>
      <c r="G13399" t="s">
        <v>82</v>
      </c>
      <c r="H13399" t="s">
        <v>84</v>
      </c>
      <c r="I13399">
        <v>1995</v>
      </c>
      <c r="J13399">
        <v>7.2398899999999997E-3</v>
      </c>
    </row>
    <row r="13400" spans="1:10" x14ac:dyDescent="0.25">
      <c r="A13400" t="s">
        <v>227</v>
      </c>
      <c r="B13400" t="s">
        <v>80</v>
      </c>
      <c r="C13400" t="s">
        <v>37</v>
      </c>
      <c r="D13400">
        <v>130112</v>
      </c>
      <c r="E13400" t="s">
        <v>349</v>
      </c>
      <c r="F13400">
        <v>120</v>
      </c>
      <c r="G13400" t="s">
        <v>332</v>
      </c>
      <c r="H13400" t="s">
        <v>84</v>
      </c>
      <c r="I13400">
        <v>1995</v>
      </c>
      <c r="J13400">
        <v>1.5917699999999999</v>
      </c>
    </row>
    <row r="13401" spans="1:10" x14ac:dyDescent="0.25">
      <c r="A13401" t="s">
        <v>227</v>
      </c>
      <c r="B13401" t="s">
        <v>80</v>
      </c>
      <c r="C13401" t="s">
        <v>37</v>
      </c>
      <c r="D13401">
        <v>120105</v>
      </c>
      <c r="E13401" t="s">
        <v>270</v>
      </c>
      <c r="F13401">
        <v>111</v>
      </c>
      <c r="G13401" t="s">
        <v>333</v>
      </c>
      <c r="H13401" t="s">
        <v>84</v>
      </c>
      <c r="I13401">
        <v>1995</v>
      </c>
      <c r="J13401">
        <v>12.1591</v>
      </c>
    </row>
    <row r="13402" spans="1:10" x14ac:dyDescent="0.25">
      <c r="A13402" t="s">
        <v>227</v>
      </c>
      <c r="B13402" t="s">
        <v>80</v>
      </c>
      <c r="C13402" t="s">
        <v>37</v>
      </c>
      <c r="D13402">
        <v>120302</v>
      </c>
      <c r="E13402" t="s">
        <v>260</v>
      </c>
      <c r="F13402">
        <v>115</v>
      </c>
      <c r="G13402" t="s">
        <v>341</v>
      </c>
      <c r="H13402" t="s">
        <v>84</v>
      </c>
      <c r="I13402">
        <v>1995</v>
      </c>
      <c r="J13402">
        <v>1.12698E-2</v>
      </c>
    </row>
    <row r="13403" spans="1:10" x14ac:dyDescent="0.25">
      <c r="A13403" t="s">
        <v>225</v>
      </c>
      <c r="B13403" t="s">
        <v>80</v>
      </c>
      <c r="C13403" t="s">
        <v>37</v>
      </c>
      <c r="D13403">
        <v>120303</v>
      </c>
      <c r="E13403" t="s">
        <v>259</v>
      </c>
      <c r="F13403">
        <v>104</v>
      </c>
      <c r="G13403" t="s">
        <v>340</v>
      </c>
      <c r="H13403" t="s">
        <v>84</v>
      </c>
      <c r="I13403">
        <v>1990</v>
      </c>
      <c r="J13403">
        <v>4.2249200000000001E-4</v>
      </c>
    </row>
    <row r="13404" spans="1:10" x14ac:dyDescent="0.25">
      <c r="A13404" t="s">
        <v>225</v>
      </c>
      <c r="B13404" t="s">
        <v>80</v>
      </c>
      <c r="C13404" t="s">
        <v>37</v>
      </c>
      <c r="D13404">
        <v>150103</v>
      </c>
      <c r="E13404" t="s">
        <v>287</v>
      </c>
      <c r="F13404">
        <v>114</v>
      </c>
      <c r="G13404" t="s">
        <v>335</v>
      </c>
      <c r="H13404" t="s">
        <v>84</v>
      </c>
      <c r="I13404">
        <v>1990</v>
      </c>
      <c r="J13404">
        <v>2.0799100000000001E-2</v>
      </c>
    </row>
    <row r="13405" spans="1:10" x14ac:dyDescent="0.25">
      <c r="A13405" t="s">
        <v>223</v>
      </c>
      <c r="B13405" t="s">
        <v>80</v>
      </c>
      <c r="C13405" t="s">
        <v>81</v>
      </c>
      <c r="D13405">
        <v>230800</v>
      </c>
      <c r="E13405" t="s">
        <v>379</v>
      </c>
      <c r="F13405">
        <v>120</v>
      </c>
      <c r="G13405" t="s">
        <v>332</v>
      </c>
      <c r="H13405" t="s">
        <v>84</v>
      </c>
      <c r="I13405">
        <v>1995</v>
      </c>
      <c r="J13405">
        <v>62.572800000000001</v>
      </c>
    </row>
    <row r="13406" spans="1:10" x14ac:dyDescent="0.25">
      <c r="A13406" t="s">
        <v>227</v>
      </c>
      <c r="B13406" t="s">
        <v>80</v>
      </c>
      <c r="C13406" t="s">
        <v>81</v>
      </c>
      <c r="D13406">
        <v>260200</v>
      </c>
      <c r="E13406" t="s">
        <v>389</v>
      </c>
      <c r="F13406">
        <v>104</v>
      </c>
      <c r="G13406" t="s">
        <v>340</v>
      </c>
      <c r="H13406" t="s">
        <v>84</v>
      </c>
      <c r="I13406">
        <v>2005</v>
      </c>
      <c r="J13406">
        <v>7.8115800000000002</v>
      </c>
    </row>
    <row r="13407" spans="1:10" x14ac:dyDescent="0.25">
      <c r="A13407" t="s">
        <v>227</v>
      </c>
      <c r="B13407" t="s">
        <v>80</v>
      </c>
      <c r="C13407" t="s">
        <v>81</v>
      </c>
      <c r="D13407">
        <v>260200</v>
      </c>
      <c r="E13407" t="s">
        <v>389</v>
      </c>
      <c r="F13407">
        <v>120</v>
      </c>
      <c r="G13407" t="s">
        <v>332</v>
      </c>
      <c r="H13407" t="s">
        <v>84</v>
      </c>
      <c r="I13407">
        <v>1990</v>
      </c>
      <c r="J13407">
        <v>16611.099999999999</v>
      </c>
    </row>
    <row r="13408" spans="1:10" x14ac:dyDescent="0.25">
      <c r="A13408" t="s">
        <v>226</v>
      </c>
      <c r="B13408" t="s">
        <v>80</v>
      </c>
      <c r="C13408" t="s">
        <v>37</v>
      </c>
      <c r="D13408">
        <v>120219</v>
      </c>
      <c r="E13408" t="s">
        <v>261</v>
      </c>
      <c r="F13408">
        <v>109</v>
      </c>
      <c r="G13408" t="s">
        <v>342</v>
      </c>
      <c r="H13408" t="s">
        <v>84</v>
      </c>
      <c r="I13408">
        <v>2010</v>
      </c>
      <c r="J13408">
        <v>2.15154E-3</v>
      </c>
    </row>
    <row r="13409" spans="1:10" x14ac:dyDescent="0.25">
      <c r="A13409" t="s">
        <v>226</v>
      </c>
      <c r="B13409" t="s">
        <v>80</v>
      </c>
      <c r="C13409" t="s">
        <v>37</v>
      </c>
      <c r="D13409">
        <v>130213</v>
      </c>
      <c r="E13409" t="s">
        <v>368</v>
      </c>
      <c r="F13409">
        <v>114</v>
      </c>
      <c r="G13409" t="s">
        <v>335</v>
      </c>
      <c r="H13409" t="s">
        <v>84</v>
      </c>
      <c r="I13409">
        <v>2010</v>
      </c>
      <c r="J13409">
        <v>1.5487300000000001E-2</v>
      </c>
    </row>
    <row r="13410" spans="1:10" x14ac:dyDescent="0.25">
      <c r="A13410" t="s">
        <v>229</v>
      </c>
      <c r="B13410" t="s">
        <v>80</v>
      </c>
      <c r="C13410" t="s">
        <v>37</v>
      </c>
      <c r="D13410">
        <v>130112</v>
      </c>
      <c r="E13410" t="s">
        <v>349</v>
      </c>
      <c r="F13410">
        <v>109</v>
      </c>
      <c r="G13410" t="s">
        <v>342</v>
      </c>
      <c r="H13410" t="s">
        <v>84</v>
      </c>
      <c r="I13410">
        <v>2000</v>
      </c>
      <c r="J13410">
        <v>2.4295300000000002</v>
      </c>
    </row>
    <row r="13411" spans="1:10" x14ac:dyDescent="0.25">
      <c r="A13411" t="s">
        <v>224</v>
      </c>
      <c r="B13411" t="s">
        <v>80</v>
      </c>
      <c r="C13411" t="s">
        <v>37</v>
      </c>
      <c r="D13411">
        <v>120302</v>
      </c>
      <c r="E13411" t="s">
        <v>260</v>
      </c>
      <c r="F13411">
        <v>115</v>
      </c>
      <c r="G13411" t="s">
        <v>341</v>
      </c>
      <c r="H13411" t="s">
        <v>84</v>
      </c>
      <c r="I13411">
        <v>2000</v>
      </c>
      <c r="J13411">
        <v>3.2627600000000002E-4</v>
      </c>
    </row>
    <row r="13412" spans="1:10" x14ac:dyDescent="0.25">
      <c r="A13412" t="s">
        <v>227</v>
      </c>
      <c r="B13412" t="s">
        <v>80</v>
      </c>
      <c r="C13412" t="s">
        <v>37</v>
      </c>
      <c r="D13412">
        <v>120219</v>
      </c>
      <c r="E13412" t="s">
        <v>261</v>
      </c>
      <c r="F13412">
        <v>120</v>
      </c>
      <c r="G13412" t="s">
        <v>332</v>
      </c>
      <c r="H13412" t="s">
        <v>84</v>
      </c>
      <c r="I13412">
        <v>1995</v>
      </c>
      <c r="J13412">
        <v>6.4619600000000004</v>
      </c>
    </row>
    <row r="13413" spans="1:10" x14ac:dyDescent="0.25">
      <c r="A13413" t="s">
        <v>224</v>
      </c>
      <c r="B13413" t="s">
        <v>80</v>
      </c>
      <c r="C13413" t="s">
        <v>32</v>
      </c>
      <c r="D13413">
        <v>230600</v>
      </c>
      <c r="E13413" t="s">
        <v>411</v>
      </c>
      <c r="F13413">
        <v>120</v>
      </c>
      <c r="G13413" t="s">
        <v>332</v>
      </c>
      <c r="H13413" t="s">
        <v>84</v>
      </c>
      <c r="I13413">
        <v>2005</v>
      </c>
      <c r="J13413">
        <v>779.62099999999998</v>
      </c>
    </row>
    <row r="13414" spans="1:10" x14ac:dyDescent="0.25">
      <c r="A13414" t="s">
        <v>227</v>
      </c>
      <c r="B13414" t="s">
        <v>74</v>
      </c>
      <c r="C13414" t="s">
        <v>34</v>
      </c>
      <c r="D13414">
        <v>901000</v>
      </c>
      <c r="E13414" t="s">
        <v>34</v>
      </c>
      <c r="F13414">
        <v>120</v>
      </c>
      <c r="G13414" t="s">
        <v>332</v>
      </c>
      <c r="H13414" t="s">
        <v>84</v>
      </c>
      <c r="I13414">
        <v>2010</v>
      </c>
      <c r="J13414">
        <v>187.43600000000001</v>
      </c>
    </row>
    <row r="13415" spans="1:10" x14ac:dyDescent="0.25">
      <c r="A13415" t="s">
        <v>225</v>
      </c>
      <c r="B13415" t="s">
        <v>80</v>
      </c>
      <c r="C13415" t="s">
        <v>37</v>
      </c>
      <c r="D13415">
        <v>120215</v>
      </c>
      <c r="E13415" t="s">
        <v>264</v>
      </c>
      <c r="F13415">
        <v>103</v>
      </c>
      <c r="G13415" t="s">
        <v>82</v>
      </c>
      <c r="H13415" t="s">
        <v>84</v>
      </c>
      <c r="I13415">
        <v>2005</v>
      </c>
      <c r="J13415">
        <v>2.6519399999999999E-5</v>
      </c>
    </row>
    <row r="13416" spans="1:10" x14ac:dyDescent="0.25">
      <c r="A13416" t="s">
        <v>226</v>
      </c>
      <c r="B13416" t="s">
        <v>80</v>
      </c>
      <c r="C13416" t="s">
        <v>37</v>
      </c>
      <c r="D13416">
        <v>120212</v>
      </c>
      <c r="E13416" t="s">
        <v>266</v>
      </c>
      <c r="F13416">
        <v>120</v>
      </c>
      <c r="G13416" t="s">
        <v>332</v>
      </c>
      <c r="H13416" t="s">
        <v>84</v>
      </c>
      <c r="I13416">
        <v>2015</v>
      </c>
      <c r="J13416">
        <v>14.818</v>
      </c>
    </row>
    <row r="13417" spans="1:10" x14ac:dyDescent="0.25">
      <c r="A13417" t="s">
        <v>223</v>
      </c>
      <c r="B13417" t="s">
        <v>79</v>
      </c>
      <c r="C13417" t="s">
        <v>35</v>
      </c>
      <c r="D13417" t="s">
        <v>243</v>
      </c>
      <c r="E13417" t="s">
        <v>242</v>
      </c>
      <c r="F13417">
        <v>119</v>
      </c>
      <c r="G13417" t="s">
        <v>357</v>
      </c>
      <c r="H13417" t="s">
        <v>84</v>
      </c>
      <c r="I13417">
        <v>2000</v>
      </c>
      <c r="J13417">
        <v>6.2068400000000003E-2</v>
      </c>
    </row>
    <row r="13418" spans="1:10" x14ac:dyDescent="0.25">
      <c r="A13418" t="s">
        <v>226</v>
      </c>
      <c r="B13418" t="s">
        <v>79</v>
      </c>
      <c r="C13418" t="s">
        <v>35</v>
      </c>
      <c r="D13418" t="s">
        <v>243</v>
      </c>
      <c r="E13418" t="s">
        <v>242</v>
      </c>
      <c r="F13418">
        <v>119</v>
      </c>
      <c r="G13418" t="s">
        <v>357</v>
      </c>
      <c r="H13418" t="s">
        <v>84</v>
      </c>
      <c r="I13418">
        <v>2015</v>
      </c>
      <c r="J13418">
        <v>3.0658600000000001E-3</v>
      </c>
    </row>
    <row r="13419" spans="1:10" x14ac:dyDescent="0.25">
      <c r="A13419" t="s">
        <v>225</v>
      </c>
      <c r="B13419" t="s">
        <v>80</v>
      </c>
      <c r="C13419" t="s">
        <v>37</v>
      </c>
      <c r="D13419">
        <v>130303</v>
      </c>
      <c r="E13419" t="s">
        <v>351</v>
      </c>
      <c r="F13419">
        <v>114</v>
      </c>
      <c r="G13419" t="s">
        <v>335</v>
      </c>
      <c r="H13419" t="s">
        <v>84</v>
      </c>
      <c r="I13419">
        <v>2015</v>
      </c>
      <c r="J13419">
        <v>1.01805E-2</v>
      </c>
    </row>
    <row r="13420" spans="1:10" x14ac:dyDescent="0.25">
      <c r="A13420" t="s">
        <v>227</v>
      </c>
      <c r="B13420" t="s">
        <v>80</v>
      </c>
      <c r="C13420" t="s">
        <v>37</v>
      </c>
      <c r="D13420">
        <v>120219</v>
      </c>
      <c r="E13420" t="s">
        <v>261</v>
      </c>
      <c r="F13420">
        <v>111</v>
      </c>
      <c r="G13420" t="s">
        <v>333</v>
      </c>
      <c r="H13420" t="s">
        <v>84</v>
      </c>
      <c r="I13420">
        <v>2015</v>
      </c>
      <c r="J13420">
        <v>4.2657599999999997E-2</v>
      </c>
    </row>
    <row r="13421" spans="1:10" x14ac:dyDescent="0.25">
      <c r="A13421" t="s">
        <v>227</v>
      </c>
      <c r="B13421" t="s">
        <v>79</v>
      </c>
      <c r="C13421" t="s">
        <v>35</v>
      </c>
      <c r="D13421" t="s">
        <v>245</v>
      </c>
      <c r="E13421" t="s">
        <v>244</v>
      </c>
      <c r="F13421">
        <v>120</v>
      </c>
      <c r="G13421" t="s">
        <v>332</v>
      </c>
      <c r="H13421" t="s">
        <v>84</v>
      </c>
      <c r="I13421">
        <v>2015</v>
      </c>
      <c r="J13421">
        <v>5064.93</v>
      </c>
    </row>
    <row r="13422" spans="1:10" x14ac:dyDescent="0.25">
      <c r="A13422" t="s">
        <v>227</v>
      </c>
      <c r="B13422" t="s">
        <v>80</v>
      </c>
      <c r="C13422" t="s">
        <v>37</v>
      </c>
      <c r="D13422">
        <v>130216</v>
      </c>
      <c r="E13422" t="s">
        <v>355</v>
      </c>
      <c r="F13422">
        <v>120</v>
      </c>
      <c r="G13422" t="s">
        <v>332</v>
      </c>
      <c r="H13422" t="s">
        <v>84</v>
      </c>
      <c r="I13422">
        <v>2010</v>
      </c>
      <c r="J13422">
        <v>0.24818000000000001</v>
      </c>
    </row>
    <row r="13423" spans="1:10" x14ac:dyDescent="0.25">
      <c r="A13423" t="s">
        <v>227</v>
      </c>
      <c r="B13423" t="s">
        <v>80</v>
      </c>
      <c r="C13423" t="s">
        <v>37</v>
      </c>
      <c r="D13423">
        <v>130106</v>
      </c>
      <c r="E13423" t="s">
        <v>345</v>
      </c>
      <c r="F13423">
        <v>109</v>
      </c>
      <c r="G13423" t="s">
        <v>342</v>
      </c>
      <c r="H13423" t="s">
        <v>84</v>
      </c>
      <c r="I13423">
        <v>2010</v>
      </c>
      <c r="J13423">
        <v>60.449300000000001</v>
      </c>
    </row>
    <row r="13424" spans="1:10" x14ac:dyDescent="0.25">
      <c r="A13424" t="s">
        <v>227</v>
      </c>
      <c r="B13424" t="s">
        <v>73</v>
      </c>
      <c r="C13424" t="s">
        <v>210</v>
      </c>
      <c r="D13424" t="s">
        <v>386</v>
      </c>
      <c r="E13424" t="s">
        <v>385</v>
      </c>
      <c r="F13424">
        <v>103</v>
      </c>
      <c r="G13424" t="s">
        <v>82</v>
      </c>
      <c r="H13424" t="s">
        <v>84</v>
      </c>
      <c r="I13424">
        <v>2005</v>
      </c>
      <c r="J13424">
        <v>7.4</v>
      </c>
    </row>
    <row r="13425" spans="1:10" x14ac:dyDescent="0.25">
      <c r="A13425" t="s">
        <v>224</v>
      </c>
      <c r="B13425" t="s">
        <v>76</v>
      </c>
      <c r="C13425" t="s">
        <v>196</v>
      </c>
      <c r="D13425" t="s">
        <v>410</v>
      </c>
      <c r="E13425" t="s">
        <v>409</v>
      </c>
      <c r="F13425">
        <v>103</v>
      </c>
      <c r="G13425" t="s">
        <v>82</v>
      </c>
      <c r="H13425" t="s">
        <v>84</v>
      </c>
      <c r="I13425">
        <v>1995</v>
      </c>
      <c r="J13425">
        <v>1.8</v>
      </c>
    </row>
    <row r="13426" spans="1:10" x14ac:dyDescent="0.25">
      <c r="A13426" t="s">
        <v>227</v>
      </c>
      <c r="B13426" t="s">
        <v>73</v>
      </c>
      <c r="C13426" t="s">
        <v>212</v>
      </c>
      <c r="D13426" t="s">
        <v>307</v>
      </c>
      <c r="E13426" t="s">
        <v>306</v>
      </c>
      <c r="F13426">
        <v>103</v>
      </c>
      <c r="G13426" t="s">
        <v>82</v>
      </c>
      <c r="H13426" t="s">
        <v>84</v>
      </c>
      <c r="I13426">
        <v>1990</v>
      </c>
      <c r="J13426">
        <v>21.4</v>
      </c>
    </row>
    <row r="13427" spans="1:10" x14ac:dyDescent="0.25">
      <c r="A13427" t="s">
        <v>227</v>
      </c>
      <c r="B13427" t="s">
        <v>73</v>
      </c>
      <c r="C13427" t="s">
        <v>209</v>
      </c>
      <c r="D13427" t="s">
        <v>376</v>
      </c>
      <c r="E13427" t="s">
        <v>375</v>
      </c>
      <c r="F13427">
        <v>104</v>
      </c>
      <c r="G13427" t="s">
        <v>340</v>
      </c>
      <c r="H13427" t="s">
        <v>84</v>
      </c>
      <c r="I13427">
        <v>2015</v>
      </c>
      <c r="J13427">
        <v>0.11</v>
      </c>
    </row>
    <row r="13428" spans="1:10" x14ac:dyDescent="0.25">
      <c r="A13428" t="s">
        <v>225</v>
      </c>
      <c r="B13428" t="s">
        <v>76</v>
      </c>
      <c r="C13428" t="s">
        <v>197</v>
      </c>
      <c r="D13428" t="s">
        <v>241</v>
      </c>
      <c r="E13428" t="s">
        <v>240</v>
      </c>
      <c r="F13428">
        <v>104</v>
      </c>
      <c r="G13428" t="s">
        <v>340</v>
      </c>
      <c r="H13428" t="s">
        <v>84</v>
      </c>
      <c r="I13428">
        <v>2015</v>
      </c>
      <c r="J13428">
        <v>6.63</v>
      </c>
    </row>
    <row r="13429" spans="1:10" x14ac:dyDescent="0.25">
      <c r="A13429" t="s">
        <v>227</v>
      </c>
      <c r="B13429" t="s">
        <v>195</v>
      </c>
      <c r="C13429" t="s">
        <v>194</v>
      </c>
      <c r="D13429" t="s">
        <v>299</v>
      </c>
      <c r="E13429" t="s">
        <v>298</v>
      </c>
      <c r="F13429">
        <v>104</v>
      </c>
      <c r="G13429" t="s">
        <v>340</v>
      </c>
      <c r="H13429" t="s">
        <v>84</v>
      </c>
      <c r="I13429">
        <v>2005</v>
      </c>
      <c r="J13429">
        <v>7.81</v>
      </c>
    </row>
    <row r="13430" spans="1:10" x14ac:dyDescent="0.25">
      <c r="A13430" t="s">
        <v>229</v>
      </c>
      <c r="B13430" t="s">
        <v>73</v>
      </c>
      <c r="C13430" t="s">
        <v>209</v>
      </c>
      <c r="D13430" t="s">
        <v>376</v>
      </c>
      <c r="E13430" t="s">
        <v>375</v>
      </c>
      <c r="F13430">
        <v>104</v>
      </c>
      <c r="G13430" t="s">
        <v>340</v>
      </c>
      <c r="H13430" t="s">
        <v>84</v>
      </c>
      <c r="I13430">
        <v>2010</v>
      </c>
      <c r="J13430">
        <v>1</v>
      </c>
    </row>
    <row r="13431" spans="1:10" x14ac:dyDescent="0.25">
      <c r="A13431" t="s">
        <v>225</v>
      </c>
      <c r="B13431" t="s">
        <v>76</v>
      </c>
      <c r="C13431" t="s">
        <v>77</v>
      </c>
      <c r="D13431" t="s">
        <v>274</v>
      </c>
      <c r="E13431" t="s">
        <v>273</v>
      </c>
      <c r="F13431">
        <v>111</v>
      </c>
      <c r="G13431" t="s">
        <v>333</v>
      </c>
      <c r="H13431" t="s">
        <v>84</v>
      </c>
      <c r="I13431">
        <v>2005</v>
      </c>
      <c r="J13431">
        <v>5.0599999999999996</v>
      </c>
    </row>
    <row r="13432" spans="1:10" x14ac:dyDescent="0.25">
      <c r="A13432" t="s">
        <v>225</v>
      </c>
      <c r="B13432" t="s">
        <v>204</v>
      </c>
      <c r="C13432" t="s">
        <v>203</v>
      </c>
      <c r="D13432" t="s">
        <v>408</v>
      </c>
      <c r="E13432" t="s">
        <v>407</v>
      </c>
      <c r="F13432">
        <v>111</v>
      </c>
      <c r="G13432" t="s">
        <v>333</v>
      </c>
      <c r="H13432" t="s">
        <v>84</v>
      </c>
      <c r="I13432">
        <v>2000</v>
      </c>
      <c r="J13432">
        <v>0.1</v>
      </c>
    </row>
    <row r="13433" spans="1:10" x14ac:dyDescent="0.25">
      <c r="A13433" t="s">
        <v>227</v>
      </c>
      <c r="B13433" t="s">
        <v>76</v>
      </c>
      <c r="C13433" t="s">
        <v>77</v>
      </c>
      <c r="D13433" t="s">
        <v>403</v>
      </c>
      <c r="E13433" t="s">
        <v>402</v>
      </c>
      <c r="F13433">
        <v>111</v>
      </c>
      <c r="G13433" t="s">
        <v>333</v>
      </c>
      <c r="H13433" t="s">
        <v>84</v>
      </c>
      <c r="I13433">
        <v>1995</v>
      </c>
      <c r="J13433">
        <v>10</v>
      </c>
    </row>
    <row r="13434" spans="1:10" x14ac:dyDescent="0.25">
      <c r="A13434" t="s">
        <v>225</v>
      </c>
      <c r="B13434" t="s">
        <v>76</v>
      </c>
      <c r="C13434" t="s">
        <v>196</v>
      </c>
      <c r="D13434" t="s">
        <v>326</v>
      </c>
      <c r="E13434" t="s">
        <v>325</v>
      </c>
      <c r="F13434">
        <v>111</v>
      </c>
      <c r="G13434" t="s">
        <v>333</v>
      </c>
      <c r="H13434" t="s">
        <v>84</v>
      </c>
      <c r="I13434">
        <v>1995</v>
      </c>
      <c r="J13434">
        <v>34.6</v>
      </c>
    </row>
    <row r="13435" spans="1:10" x14ac:dyDescent="0.25">
      <c r="A13435" t="s">
        <v>225</v>
      </c>
      <c r="B13435" t="s">
        <v>80</v>
      </c>
      <c r="C13435" t="s">
        <v>37</v>
      </c>
      <c r="D13435">
        <v>130303</v>
      </c>
      <c r="E13435" t="s">
        <v>351</v>
      </c>
      <c r="F13435">
        <v>111</v>
      </c>
      <c r="G13435" t="s">
        <v>333</v>
      </c>
      <c r="H13435" t="s">
        <v>84</v>
      </c>
      <c r="I13435">
        <v>2014</v>
      </c>
      <c r="J13435">
        <v>4.4738E-3</v>
      </c>
    </row>
    <row r="13436" spans="1:10" x14ac:dyDescent="0.25">
      <c r="A13436" t="s">
        <v>229</v>
      </c>
      <c r="B13436" t="s">
        <v>80</v>
      </c>
      <c r="C13436" t="s">
        <v>36</v>
      </c>
      <c r="D13436">
        <v>500200</v>
      </c>
      <c r="E13436" t="s">
        <v>300</v>
      </c>
      <c r="F13436">
        <v>109</v>
      </c>
      <c r="G13436" t="s">
        <v>342</v>
      </c>
      <c r="H13436" t="s">
        <v>84</v>
      </c>
      <c r="I13436">
        <v>1990</v>
      </c>
      <c r="J13436">
        <v>31099.200000000001</v>
      </c>
    </row>
    <row r="13437" spans="1:10" x14ac:dyDescent="0.25">
      <c r="A13437" t="s">
        <v>229</v>
      </c>
      <c r="B13437" t="s">
        <v>80</v>
      </c>
      <c r="C13437" t="s">
        <v>37</v>
      </c>
      <c r="D13437">
        <v>120213</v>
      </c>
      <c r="E13437" t="s">
        <v>265</v>
      </c>
      <c r="F13437">
        <v>109</v>
      </c>
      <c r="G13437" t="s">
        <v>342</v>
      </c>
      <c r="H13437" t="s">
        <v>84</v>
      </c>
      <c r="I13437">
        <v>2005</v>
      </c>
      <c r="J13437">
        <v>1.08948</v>
      </c>
    </row>
    <row r="13438" spans="1:10" x14ac:dyDescent="0.25">
      <c r="A13438" t="s">
        <v>229</v>
      </c>
      <c r="B13438" t="s">
        <v>80</v>
      </c>
      <c r="C13438" t="s">
        <v>37</v>
      </c>
      <c r="D13438">
        <v>130213</v>
      </c>
      <c r="E13438" t="s">
        <v>368</v>
      </c>
      <c r="F13438">
        <v>111</v>
      </c>
      <c r="G13438" t="s">
        <v>333</v>
      </c>
      <c r="H13438" t="s">
        <v>84</v>
      </c>
      <c r="I13438">
        <v>2005</v>
      </c>
      <c r="J13438">
        <v>7.4991500000000003E-2</v>
      </c>
    </row>
    <row r="13439" spans="1:10" x14ac:dyDescent="0.25">
      <c r="A13439" t="s">
        <v>224</v>
      </c>
      <c r="B13439" t="s">
        <v>80</v>
      </c>
      <c r="C13439" t="s">
        <v>37</v>
      </c>
      <c r="D13439">
        <v>130215</v>
      </c>
      <c r="E13439" t="s">
        <v>384</v>
      </c>
      <c r="F13439">
        <v>120</v>
      </c>
      <c r="G13439" t="s">
        <v>332</v>
      </c>
      <c r="H13439" t="s">
        <v>84</v>
      </c>
      <c r="I13439">
        <v>1990</v>
      </c>
      <c r="J13439">
        <v>4.5580399999999997E-4</v>
      </c>
    </row>
    <row r="13440" spans="1:10" x14ac:dyDescent="0.25">
      <c r="A13440" t="s">
        <v>224</v>
      </c>
      <c r="B13440" t="s">
        <v>80</v>
      </c>
      <c r="C13440" t="s">
        <v>37</v>
      </c>
      <c r="D13440">
        <v>150202</v>
      </c>
      <c r="E13440" t="s">
        <v>286</v>
      </c>
      <c r="F13440">
        <v>109</v>
      </c>
      <c r="G13440" t="s">
        <v>342</v>
      </c>
      <c r="H13440" t="s">
        <v>84</v>
      </c>
      <c r="I13440">
        <v>1990</v>
      </c>
      <c r="J13440">
        <v>2.6890099999999999E-3</v>
      </c>
    </row>
    <row r="13441" spans="1:10" x14ac:dyDescent="0.25">
      <c r="A13441" t="s">
        <v>223</v>
      </c>
      <c r="B13441" t="s">
        <v>74</v>
      </c>
      <c r="C13441" t="s">
        <v>34</v>
      </c>
      <c r="D13441">
        <v>901000</v>
      </c>
      <c r="E13441" t="s">
        <v>34</v>
      </c>
      <c r="F13441">
        <v>109</v>
      </c>
      <c r="G13441" t="s">
        <v>342</v>
      </c>
      <c r="H13441" t="s">
        <v>84</v>
      </c>
      <c r="I13441">
        <v>2015</v>
      </c>
      <c r="J13441">
        <v>9.7460299999999993</v>
      </c>
    </row>
    <row r="13442" spans="1:10" x14ac:dyDescent="0.25">
      <c r="A13442" t="s">
        <v>223</v>
      </c>
      <c r="B13442" t="s">
        <v>80</v>
      </c>
      <c r="C13442" t="s">
        <v>37</v>
      </c>
      <c r="D13442">
        <v>130113</v>
      </c>
      <c r="E13442" t="s">
        <v>339</v>
      </c>
      <c r="F13442">
        <v>114</v>
      </c>
      <c r="G13442" t="s">
        <v>335</v>
      </c>
      <c r="H13442" t="s">
        <v>84</v>
      </c>
      <c r="I13442">
        <v>2014</v>
      </c>
      <c r="J13442">
        <v>4.6090199999999998E-2</v>
      </c>
    </row>
    <row r="13443" spans="1:10" x14ac:dyDescent="0.25">
      <c r="A13443" t="s">
        <v>225</v>
      </c>
      <c r="B13443" t="s">
        <v>80</v>
      </c>
      <c r="C13443" t="s">
        <v>37</v>
      </c>
      <c r="D13443">
        <v>150202</v>
      </c>
      <c r="E13443" t="s">
        <v>286</v>
      </c>
      <c r="F13443">
        <v>109</v>
      </c>
      <c r="G13443" t="s">
        <v>342</v>
      </c>
      <c r="H13443" t="s">
        <v>84</v>
      </c>
      <c r="I13443">
        <v>2015</v>
      </c>
      <c r="J13443">
        <v>3.1060600000000001E-2</v>
      </c>
    </row>
    <row r="13444" spans="1:10" x14ac:dyDescent="0.25">
      <c r="A13444" t="s">
        <v>226</v>
      </c>
      <c r="B13444" t="s">
        <v>75</v>
      </c>
      <c r="C13444" t="s">
        <v>31</v>
      </c>
      <c r="D13444" t="s">
        <v>237</v>
      </c>
      <c r="E13444" t="s">
        <v>236</v>
      </c>
      <c r="F13444">
        <v>103</v>
      </c>
      <c r="G13444" t="s">
        <v>82</v>
      </c>
      <c r="H13444" t="s">
        <v>84</v>
      </c>
      <c r="I13444">
        <v>2014</v>
      </c>
      <c r="J13444">
        <v>33.713799999999999</v>
      </c>
    </row>
    <row r="13445" spans="1:10" x14ac:dyDescent="0.25">
      <c r="A13445" t="s">
        <v>224</v>
      </c>
      <c r="B13445" t="s">
        <v>80</v>
      </c>
      <c r="C13445" t="s">
        <v>37</v>
      </c>
      <c r="D13445">
        <v>150203</v>
      </c>
      <c r="E13445" t="s">
        <v>285</v>
      </c>
      <c r="F13445">
        <v>111</v>
      </c>
      <c r="G13445" t="s">
        <v>333</v>
      </c>
      <c r="H13445" t="s">
        <v>84</v>
      </c>
      <c r="I13445">
        <v>2000</v>
      </c>
      <c r="J13445">
        <v>3.37399E-4</v>
      </c>
    </row>
    <row r="13446" spans="1:10" x14ac:dyDescent="0.25">
      <c r="A13446" t="s">
        <v>224</v>
      </c>
      <c r="B13446" t="s">
        <v>80</v>
      </c>
      <c r="C13446" t="s">
        <v>37</v>
      </c>
      <c r="D13446">
        <v>120213</v>
      </c>
      <c r="E13446" t="s">
        <v>265</v>
      </c>
      <c r="F13446">
        <v>111</v>
      </c>
      <c r="G13446" t="s">
        <v>333</v>
      </c>
      <c r="H13446" t="s">
        <v>84</v>
      </c>
      <c r="I13446">
        <v>2000</v>
      </c>
      <c r="J13446">
        <v>0.32991500000000001</v>
      </c>
    </row>
    <row r="13447" spans="1:10" x14ac:dyDescent="0.25">
      <c r="A13447" t="s">
        <v>224</v>
      </c>
      <c r="B13447" t="s">
        <v>80</v>
      </c>
      <c r="C13447" t="s">
        <v>37</v>
      </c>
      <c r="D13447">
        <v>130106</v>
      </c>
      <c r="E13447" t="s">
        <v>345</v>
      </c>
      <c r="F13447">
        <v>114</v>
      </c>
      <c r="G13447" t="s">
        <v>335</v>
      </c>
      <c r="H13447" t="s">
        <v>84</v>
      </c>
      <c r="I13447">
        <v>1990</v>
      </c>
      <c r="J13447">
        <v>0.163491</v>
      </c>
    </row>
    <row r="13448" spans="1:10" x14ac:dyDescent="0.25">
      <c r="A13448" t="s">
        <v>227</v>
      </c>
      <c r="B13448" t="s">
        <v>76</v>
      </c>
      <c r="C13448" t="s">
        <v>78</v>
      </c>
      <c r="D13448" t="s">
        <v>400</v>
      </c>
      <c r="E13448" t="s">
        <v>399</v>
      </c>
      <c r="F13448">
        <v>109</v>
      </c>
      <c r="G13448" t="s">
        <v>342</v>
      </c>
      <c r="H13448" t="s">
        <v>84</v>
      </c>
      <c r="I13448">
        <v>2010</v>
      </c>
      <c r="J13448">
        <v>1.9E-2</v>
      </c>
    </row>
    <row r="13449" spans="1:10" x14ac:dyDescent="0.25">
      <c r="A13449" t="s">
        <v>225</v>
      </c>
      <c r="B13449" t="s">
        <v>76</v>
      </c>
      <c r="C13449" t="s">
        <v>77</v>
      </c>
      <c r="D13449" t="s">
        <v>274</v>
      </c>
      <c r="E13449" t="s">
        <v>273</v>
      </c>
      <c r="F13449">
        <v>109</v>
      </c>
      <c r="G13449" t="s">
        <v>342</v>
      </c>
      <c r="H13449" t="s">
        <v>84</v>
      </c>
      <c r="I13449">
        <v>2010</v>
      </c>
      <c r="J13449">
        <v>3.4</v>
      </c>
    </row>
    <row r="13450" spans="1:10" x14ac:dyDescent="0.25">
      <c r="A13450" t="s">
        <v>224</v>
      </c>
      <c r="B13450" t="s">
        <v>73</v>
      </c>
      <c r="C13450" t="s">
        <v>210</v>
      </c>
      <c r="D13450" t="s">
        <v>386</v>
      </c>
      <c r="E13450" t="s">
        <v>385</v>
      </c>
      <c r="F13450">
        <v>111</v>
      </c>
      <c r="G13450" t="s">
        <v>333</v>
      </c>
      <c r="H13450" t="s">
        <v>84</v>
      </c>
      <c r="I13450">
        <v>1990</v>
      </c>
      <c r="J13450">
        <v>26</v>
      </c>
    </row>
    <row r="13451" spans="1:10" x14ac:dyDescent="0.25">
      <c r="A13451" t="s">
        <v>223</v>
      </c>
      <c r="B13451" t="s">
        <v>79</v>
      </c>
      <c r="C13451" t="s">
        <v>33</v>
      </c>
      <c r="D13451">
        <v>9400000</v>
      </c>
      <c r="E13451" t="s">
        <v>246</v>
      </c>
      <c r="F13451">
        <v>119</v>
      </c>
      <c r="G13451" t="s">
        <v>357</v>
      </c>
      <c r="H13451" t="s">
        <v>84</v>
      </c>
      <c r="I13451">
        <v>2005</v>
      </c>
      <c r="J13451">
        <v>8.0010899999999996</v>
      </c>
    </row>
    <row r="13452" spans="1:10" x14ac:dyDescent="0.25">
      <c r="A13452" t="s">
        <v>223</v>
      </c>
      <c r="B13452" t="s">
        <v>79</v>
      </c>
      <c r="C13452" t="s">
        <v>33</v>
      </c>
      <c r="D13452">
        <v>9400000</v>
      </c>
      <c r="E13452" t="s">
        <v>246</v>
      </c>
      <c r="F13452">
        <v>119</v>
      </c>
      <c r="G13452" t="s">
        <v>357</v>
      </c>
      <c r="H13452" t="s">
        <v>84</v>
      </c>
      <c r="I13452">
        <v>1990</v>
      </c>
      <c r="J13452">
        <v>4.1273799999999996</v>
      </c>
    </row>
    <row r="13453" spans="1:10" x14ac:dyDescent="0.25">
      <c r="A13453" t="s">
        <v>227</v>
      </c>
      <c r="B13453" t="s">
        <v>207</v>
      </c>
      <c r="C13453" t="s">
        <v>206</v>
      </c>
      <c r="D13453" t="s">
        <v>338</v>
      </c>
      <c r="E13453" t="s">
        <v>337</v>
      </c>
      <c r="F13453">
        <v>114</v>
      </c>
      <c r="G13453" t="s">
        <v>335</v>
      </c>
      <c r="H13453" t="s">
        <v>84</v>
      </c>
      <c r="I13453">
        <v>2005</v>
      </c>
      <c r="J13453">
        <v>5</v>
      </c>
    </row>
    <row r="13454" spans="1:10" x14ac:dyDescent="0.25">
      <c r="A13454" t="s">
        <v>225</v>
      </c>
      <c r="B13454" t="s">
        <v>80</v>
      </c>
      <c r="C13454" t="s">
        <v>37</v>
      </c>
      <c r="D13454">
        <v>120213</v>
      </c>
      <c r="E13454" t="s">
        <v>265</v>
      </c>
      <c r="F13454">
        <v>115</v>
      </c>
      <c r="G13454" t="s">
        <v>341</v>
      </c>
      <c r="H13454" t="s">
        <v>84</v>
      </c>
      <c r="I13454">
        <v>2014</v>
      </c>
      <c r="J13454">
        <v>0.15689</v>
      </c>
    </row>
    <row r="13455" spans="1:10" x14ac:dyDescent="0.25">
      <c r="A13455" t="s">
        <v>225</v>
      </c>
      <c r="B13455" t="s">
        <v>80</v>
      </c>
      <c r="C13455" t="s">
        <v>37</v>
      </c>
      <c r="D13455">
        <v>130213</v>
      </c>
      <c r="E13455" t="s">
        <v>368</v>
      </c>
      <c r="F13455">
        <v>104</v>
      </c>
      <c r="G13455" t="s">
        <v>340</v>
      </c>
      <c r="H13455" t="s">
        <v>84</v>
      </c>
      <c r="I13455">
        <v>2014</v>
      </c>
      <c r="J13455">
        <v>1.36864E-3</v>
      </c>
    </row>
    <row r="13456" spans="1:10" x14ac:dyDescent="0.25">
      <c r="A13456" t="s">
        <v>225</v>
      </c>
      <c r="B13456" t="s">
        <v>80</v>
      </c>
      <c r="C13456" t="s">
        <v>37</v>
      </c>
      <c r="D13456">
        <v>120212</v>
      </c>
      <c r="E13456" t="s">
        <v>266</v>
      </c>
      <c r="F13456">
        <v>104</v>
      </c>
      <c r="G13456" t="s">
        <v>340</v>
      </c>
      <c r="H13456" t="s">
        <v>84</v>
      </c>
      <c r="I13456">
        <v>2014</v>
      </c>
      <c r="J13456">
        <v>1.16583E-2</v>
      </c>
    </row>
    <row r="13457" spans="1:10" x14ac:dyDescent="0.25">
      <c r="A13457" t="s">
        <v>223</v>
      </c>
      <c r="B13457" t="s">
        <v>80</v>
      </c>
      <c r="C13457" t="s">
        <v>191</v>
      </c>
      <c r="D13457">
        <v>230701</v>
      </c>
      <c r="E13457" t="s">
        <v>232</v>
      </c>
      <c r="F13457">
        <v>109</v>
      </c>
      <c r="G13457" t="s">
        <v>342</v>
      </c>
      <c r="H13457" t="s">
        <v>84</v>
      </c>
      <c r="I13457">
        <v>2015</v>
      </c>
      <c r="J13457">
        <v>509.26900000000001</v>
      </c>
    </row>
    <row r="13458" spans="1:10" x14ac:dyDescent="0.25">
      <c r="A13458" t="s">
        <v>223</v>
      </c>
      <c r="B13458" t="s">
        <v>79</v>
      </c>
      <c r="C13458" t="s">
        <v>33</v>
      </c>
      <c r="D13458">
        <v>9400000</v>
      </c>
      <c r="E13458" t="s">
        <v>246</v>
      </c>
      <c r="F13458">
        <v>108</v>
      </c>
      <c r="G13458" t="s">
        <v>83</v>
      </c>
      <c r="H13458" t="s">
        <v>84</v>
      </c>
      <c r="I13458">
        <v>2015</v>
      </c>
      <c r="J13458">
        <v>1.9456599999999999</v>
      </c>
    </row>
    <row r="13459" spans="1:10" x14ac:dyDescent="0.25">
      <c r="A13459" t="s">
        <v>226</v>
      </c>
      <c r="B13459" t="s">
        <v>79</v>
      </c>
      <c r="C13459" t="s">
        <v>33</v>
      </c>
      <c r="D13459">
        <v>9400000</v>
      </c>
      <c r="E13459" t="s">
        <v>246</v>
      </c>
      <c r="F13459">
        <v>108</v>
      </c>
      <c r="G13459" t="s">
        <v>83</v>
      </c>
      <c r="H13459" t="s">
        <v>84</v>
      </c>
      <c r="I13459">
        <v>2000</v>
      </c>
      <c r="J13459">
        <v>1.72584</v>
      </c>
    </row>
    <row r="13460" spans="1:10" x14ac:dyDescent="0.25">
      <c r="A13460" t="s">
        <v>225</v>
      </c>
      <c r="B13460" t="s">
        <v>80</v>
      </c>
      <c r="C13460" t="s">
        <v>37</v>
      </c>
      <c r="D13460">
        <v>130213</v>
      </c>
      <c r="E13460" t="s">
        <v>368</v>
      </c>
      <c r="F13460">
        <v>114</v>
      </c>
      <c r="G13460" t="s">
        <v>335</v>
      </c>
      <c r="H13460" t="s">
        <v>84</v>
      </c>
      <c r="I13460">
        <v>2015</v>
      </c>
      <c r="J13460">
        <v>0.133052</v>
      </c>
    </row>
    <row r="13461" spans="1:10" x14ac:dyDescent="0.25">
      <c r="A13461" t="s">
        <v>224</v>
      </c>
      <c r="B13461" t="s">
        <v>80</v>
      </c>
      <c r="C13461" t="s">
        <v>37</v>
      </c>
      <c r="D13461">
        <v>130112</v>
      </c>
      <c r="E13461" t="s">
        <v>349</v>
      </c>
      <c r="F13461">
        <v>111</v>
      </c>
      <c r="G13461" t="s">
        <v>333</v>
      </c>
      <c r="H13461" t="s">
        <v>84</v>
      </c>
      <c r="I13461">
        <v>2000</v>
      </c>
      <c r="J13461">
        <v>1.95509E-3</v>
      </c>
    </row>
    <row r="13462" spans="1:10" x14ac:dyDescent="0.25">
      <c r="A13462" t="s">
        <v>227</v>
      </c>
      <c r="B13462" t="s">
        <v>74</v>
      </c>
      <c r="C13462" t="s">
        <v>34</v>
      </c>
      <c r="D13462">
        <v>901000</v>
      </c>
      <c r="E13462" t="s">
        <v>34</v>
      </c>
      <c r="F13462">
        <v>103</v>
      </c>
      <c r="G13462" t="s">
        <v>82</v>
      </c>
      <c r="H13462" t="s">
        <v>84</v>
      </c>
      <c r="I13462">
        <v>2005</v>
      </c>
      <c r="J13462">
        <v>7.6516999999999999</v>
      </c>
    </row>
    <row r="13463" spans="1:10" x14ac:dyDescent="0.25">
      <c r="A13463" t="s">
        <v>227</v>
      </c>
      <c r="B13463" t="s">
        <v>80</v>
      </c>
      <c r="C13463" t="s">
        <v>192</v>
      </c>
      <c r="D13463">
        <v>200200</v>
      </c>
      <c r="E13463" t="s">
        <v>334</v>
      </c>
      <c r="F13463">
        <v>111</v>
      </c>
      <c r="G13463" t="s">
        <v>333</v>
      </c>
      <c r="H13463" t="s">
        <v>84</v>
      </c>
      <c r="I13463">
        <v>2010</v>
      </c>
      <c r="J13463">
        <v>31.060700000000001</v>
      </c>
    </row>
    <row r="13464" spans="1:10" x14ac:dyDescent="0.25">
      <c r="A13464" t="s">
        <v>223</v>
      </c>
      <c r="B13464" t="s">
        <v>79</v>
      </c>
      <c r="C13464" t="s">
        <v>35</v>
      </c>
      <c r="D13464" t="s">
        <v>245</v>
      </c>
      <c r="E13464" t="s">
        <v>244</v>
      </c>
      <c r="F13464">
        <v>109</v>
      </c>
      <c r="G13464" t="s">
        <v>342</v>
      </c>
      <c r="H13464" t="s">
        <v>84</v>
      </c>
      <c r="I13464">
        <v>1990</v>
      </c>
      <c r="J13464">
        <v>349.238</v>
      </c>
    </row>
    <row r="13465" spans="1:10" x14ac:dyDescent="0.25">
      <c r="A13465" t="s">
        <v>227</v>
      </c>
      <c r="B13465" t="s">
        <v>80</v>
      </c>
      <c r="C13465" t="s">
        <v>37</v>
      </c>
      <c r="D13465">
        <v>120113</v>
      </c>
      <c r="E13465" t="s">
        <v>267</v>
      </c>
      <c r="F13465">
        <v>111</v>
      </c>
      <c r="G13465" t="s">
        <v>333</v>
      </c>
      <c r="H13465" t="s">
        <v>84</v>
      </c>
      <c r="I13465">
        <v>2005</v>
      </c>
      <c r="J13465">
        <v>1.7363999999999999</v>
      </c>
    </row>
    <row r="13466" spans="1:10" x14ac:dyDescent="0.25">
      <c r="A13466" t="s">
        <v>225</v>
      </c>
      <c r="B13466" t="s">
        <v>75</v>
      </c>
      <c r="C13466" t="s">
        <v>31</v>
      </c>
      <c r="D13466" t="s">
        <v>237</v>
      </c>
      <c r="E13466" t="s">
        <v>236</v>
      </c>
      <c r="F13466">
        <v>108</v>
      </c>
      <c r="G13466" t="s">
        <v>83</v>
      </c>
      <c r="H13466" t="s">
        <v>84</v>
      </c>
      <c r="I13466">
        <v>2015</v>
      </c>
      <c r="J13466">
        <v>28.585599999999999</v>
      </c>
    </row>
    <row r="13467" spans="1:10" x14ac:dyDescent="0.25">
      <c r="A13467" t="s">
        <v>227</v>
      </c>
      <c r="B13467" t="s">
        <v>80</v>
      </c>
      <c r="C13467" t="s">
        <v>37</v>
      </c>
      <c r="D13467">
        <v>130212</v>
      </c>
      <c r="E13467" t="s">
        <v>388</v>
      </c>
      <c r="F13467">
        <v>120</v>
      </c>
      <c r="G13467" t="s">
        <v>332</v>
      </c>
      <c r="H13467" t="s">
        <v>84</v>
      </c>
      <c r="I13467">
        <v>2015</v>
      </c>
      <c r="J13467">
        <v>0.79308699999999999</v>
      </c>
    </row>
    <row r="13468" spans="1:10" x14ac:dyDescent="0.25">
      <c r="A13468" t="s">
        <v>225</v>
      </c>
      <c r="B13468" t="s">
        <v>80</v>
      </c>
      <c r="C13468" t="s">
        <v>37</v>
      </c>
      <c r="D13468">
        <v>120219</v>
      </c>
      <c r="E13468" t="s">
        <v>261</v>
      </c>
      <c r="F13468">
        <v>103</v>
      </c>
      <c r="G13468" t="s">
        <v>82</v>
      </c>
      <c r="H13468" t="s">
        <v>84</v>
      </c>
      <c r="I13468">
        <v>1995</v>
      </c>
      <c r="J13468">
        <v>3.63452E-4</v>
      </c>
    </row>
    <row r="13469" spans="1:10" x14ac:dyDescent="0.25">
      <c r="A13469" t="s">
        <v>225</v>
      </c>
      <c r="B13469" t="s">
        <v>80</v>
      </c>
      <c r="C13469" t="s">
        <v>37</v>
      </c>
      <c r="D13469">
        <v>120106</v>
      </c>
      <c r="E13469" t="s">
        <v>269</v>
      </c>
      <c r="F13469">
        <v>109</v>
      </c>
      <c r="G13469" t="s">
        <v>342</v>
      </c>
      <c r="H13469" t="s">
        <v>84</v>
      </c>
      <c r="I13469">
        <v>1995</v>
      </c>
      <c r="J13469">
        <v>2.6801300000000001</v>
      </c>
    </row>
    <row r="13470" spans="1:10" x14ac:dyDescent="0.25">
      <c r="A13470" t="s">
        <v>229</v>
      </c>
      <c r="B13470" t="s">
        <v>80</v>
      </c>
      <c r="C13470" t="s">
        <v>37</v>
      </c>
      <c r="D13470">
        <v>120112</v>
      </c>
      <c r="E13470" t="s">
        <v>268</v>
      </c>
      <c r="F13470">
        <v>120</v>
      </c>
      <c r="G13470" t="s">
        <v>332</v>
      </c>
      <c r="H13470" t="s">
        <v>84</v>
      </c>
      <c r="I13470">
        <v>2005</v>
      </c>
      <c r="J13470">
        <v>84.292500000000004</v>
      </c>
    </row>
    <row r="13471" spans="1:10" x14ac:dyDescent="0.25">
      <c r="A13471" t="s">
        <v>229</v>
      </c>
      <c r="B13471" t="s">
        <v>80</v>
      </c>
      <c r="C13471" t="s">
        <v>37</v>
      </c>
      <c r="D13471">
        <v>120112</v>
      </c>
      <c r="E13471" t="s">
        <v>268</v>
      </c>
      <c r="F13471">
        <v>104</v>
      </c>
      <c r="G13471" t="s">
        <v>340</v>
      </c>
      <c r="H13471" t="s">
        <v>84</v>
      </c>
      <c r="I13471">
        <v>2005</v>
      </c>
      <c r="J13471">
        <v>8.8728899999999996E-3</v>
      </c>
    </row>
    <row r="13472" spans="1:10" x14ac:dyDescent="0.25">
      <c r="A13472" t="s">
        <v>225</v>
      </c>
      <c r="B13472" t="s">
        <v>79</v>
      </c>
      <c r="C13472" t="s">
        <v>35</v>
      </c>
      <c r="D13472" t="s">
        <v>245</v>
      </c>
      <c r="E13472" t="s">
        <v>244</v>
      </c>
      <c r="F13472">
        <v>111</v>
      </c>
      <c r="G13472" t="s">
        <v>333</v>
      </c>
      <c r="H13472" t="s">
        <v>84</v>
      </c>
      <c r="I13472">
        <v>1990</v>
      </c>
      <c r="J13472">
        <v>2544.56</v>
      </c>
    </row>
    <row r="13473" spans="1:10" x14ac:dyDescent="0.25">
      <c r="A13473" t="s">
        <v>226</v>
      </c>
      <c r="B13473" t="s">
        <v>80</v>
      </c>
      <c r="C13473" t="s">
        <v>37</v>
      </c>
      <c r="D13473">
        <v>130112</v>
      </c>
      <c r="E13473" t="s">
        <v>349</v>
      </c>
      <c r="F13473">
        <v>109</v>
      </c>
      <c r="G13473" t="s">
        <v>342</v>
      </c>
      <c r="H13473" t="s">
        <v>84</v>
      </c>
      <c r="I13473">
        <v>1995</v>
      </c>
      <c r="J13473">
        <v>0.110693</v>
      </c>
    </row>
    <row r="13474" spans="1:10" x14ac:dyDescent="0.25">
      <c r="A13474" t="s">
        <v>226</v>
      </c>
      <c r="B13474" t="s">
        <v>80</v>
      </c>
      <c r="C13474" t="s">
        <v>37</v>
      </c>
      <c r="D13474">
        <v>130105</v>
      </c>
      <c r="E13474" t="s">
        <v>352</v>
      </c>
      <c r="F13474">
        <v>104</v>
      </c>
      <c r="G13474" t="s">
        <v>340</v>
      </c>
      <c r="H13474" t="s">
        <v>84</v>
      </c>
      <c r="I13474">
        <v>1995</v>
      </c>
      <c r="J13474">
        <v>2.26324E-4</v>
      </c>
    </row>
    <row r="13475" spans="1:10" x14ac:dyDescent="0.25">
      <c r="A13475" t="s">
        <v>226</v>
      </c>
      <c r="B13475" t="s">
        <v>80</v>
      </c>
      <c r="C13475" t="s">
        <v>37</v>
      </c>
      <c r="D13475">
        <v>130215</v>
      </c>
      <c r="E13475" t="s">
        <v>384</v>
      </c>
      <c r="F13475">
        <v>109</v>
      </c>
      <c r="G13475" t="s">
        <v>342</v>
      </c>
      <c r="H13475" t="s">
        <v>84</v>
      </c>
      <c r="I13475">
        <v>2014</v>
      </c>
      <c r="J13475">
        <v>1.0492399999999999E-3</v>
      </c>
    </row>
    <row r="13476" spans="1:10" x14ac:dyDescent="0.25">
      <c r="A13476" t="s">
        <v>226</v>
      </c>
      <c r="B13476" t="s">
        <v>80</v>
      </c>
      <c r="C13476" t="s">
        <v>37</v>
      </c>
      <c r="D13476">
        <v>130215</v>
      </c>
      <c r="E13476" t="s">
        <v>384</v>
      </c>
      <c r="F13476">
        <v>104</v>
      </c>
      <c r="G13476" t="s">
        <v>340</v>
      </c>
      <c r="H13476" t="s">
        <v>84</v>
      </c>
      <c r="I13476">
        <v>2014</v>
      </c>
      <c r="J13476">
        <v>2.7611600000000001E-7</v>
      </c>
    </row>
    <row r="13477" spans="1:10" x14ac:dyDescent="0.25">
      <c r="A13477" t="s">
        <v>227</v>
      </c>
      <c r="B13477" t="s">
        <v>202</v>
      </c>
      <c r="C13477" t="s">
        <v>201</v>
      </c>
      <c r="D13477">
        <v>450100</v>
      </c>
      <c r="E13477" t="s">
        <v>201</v>
      </c>
      <c r="F13477">
        <v>109</v>
      </c>
      <c r="G13477" t="s">
        <v>342</v>
      </c>
      <c r="H13477" t="s">
        <v>84</v>
      </c>
      <c r="I13477">
        <v>2015</v>
      </c>
      <c r="J13477">
        <v>2.5559099999999999</v>
      </c>
    </row>
    <row r="13478" spans="1:10" x14ac:dyDescent="0.25">
      <c r="A13478" t="s">
        <v>229</v>
      </c>
      <c r="B13478" t="s">
        <v>80</v>
      </c>
      <c r="C13478" t="s">
        <v>37</v>
      </c>
      <c r="D13478">
        <v>130218</v>
      </c>
      <c r="E13478" t="s">
        <v>343</v>
      </c>
      <c r="F13478">
        <v>111</v>
      </c>
      <c r="G13478" t="s">
        <v>333</v>
      </c>
      <c r="H13478" t="s">
        <v>84</v>
      </c>
      <c r="I13478">
        <v>2015</v>
      </c>
      <c r="J13478">
        <v>1.5448299999999999E-4</v>
      </c>
    </row>
    <row r="13479" spans="1:10" x14ac:dyDescent="0.25">
      <c r="A13479" t="s">
        <v>224</v>
      </c>
      <c r="B13479" t="s">
        <v>74</v>
      </c>
      <c r="C13479" t="s">
        <v>34</v>
      </c>
      <c r="D13479">
        <v>901000</v>
      </c>
      <c r="E13479" t="s">
        <v>34</v>
      </c>
      <c r="F13479">
        <v>111</v>
      </c>
      <c r="G13479" t="s">
        <v>333</v>
      </c>
      <c r="H13479" t="s">
        <v>84</v>
      </c>
      <c r="I13479">
        <v>1990</v>
      </c>
      <c r="J13479">
        <v>14.7193</v>
      </c>
    </row>
    <row r="13480" spans="1:10" x14ac:dyDescent="0.25">
      <c r="A13480" t="s">
        <v>224</v>
      </c>
      <c r="B13480" t="s">
        <v>79</v>
      </c>
      <c r="C13480" t="s">
        <v>35</v>
      </c>
      <c r="D13480" t="s">
        <v>245</v>
      </c>
      <c r="E13480" t="s">
        <v>244</v>
      </c>
      <c r="F13480">
        <v>110</v>
      </c>
      <c r="G13480" t="s">
        <v>344</v>
      </c>
      <c r="H13480" t="s">
        <v>84</v>
      </c>
      <c r="I13480">
        <v>2014</v>
      </c>
      <c r="J13480">
        <v>0.29965000000000003</v>
      </c>
    </row>
    <row r="13481" spans="1:10" x14ac:dyDescent="0.25">
      <c r="A13481" t="s">
        <v>225</v>
      </c>
      <c r="B13481" t="s">
        <v>80</v>
      </c>
      <c r="C13481" t="s">
        <v>37</v>
      </c>
      <c r="D13481">
        <v>150203</v>
      </c>
      <c r="E13481" t="s">
        <v>285</v>
      </c>
      <c r="F13481">
        <v>104</v>
      </c>
      <c r="G13481" t="s">
        <v>340</v>
      </c>
      <c r="H13481" t="s">
        <v>84</v>
      </c>
      <c r="I13481">
        <v>2015</v>
      </c>
      <c r="J13481">
        <v>4.5529400000000002E-4</v>
      </c>
    </row>
    <row r="13482" spans="1:10" x14ac:dyDescent="0.25">
      <c r="A13482" t="s">
        <v>229</v>
      </c>
      <c r="B13482" t="s">
        <v>80</v>
      </c>
      <c r="C13482" t="s">
        <v>37</v>
      </c>
      <c r="D13482">
        <v>130302</v>
      </c>
      <c r="E13482" t="s">
        <v>336</v>
      </c>
      <c r="F13482">
        <v>109</v>
      </c>
      <c r="G13482" t="s">
        <v>342</v>
      </c>
      <c r="H13482" t="s">
        <v>84</v>
      </c>
      <c r="I13482">
        <v>1995</v>
      </c>
      <c r="J13482">
        <v>9.7927299999999995E-2</v>
      </c>
    </row>
    <row r="13483" spans="1:10" x14ac:dyDescent="0.25">
      <c r="A13483" t="s">
        <v>224</v>
      </c>
      <c r="B13483" t="s">
        <v>80</v>
      </c>
      <c r="C13483" t="s">
        <v>37</v>
      </c>
      <c r="D13483">
        <v>120105</v>
      </c>
      <c r="E13483" t="s">
        <v>270</v>
      </c>
      <c r="F13483">
        <v>109</v>
      </c>
      <c r="G13483" t="s">
        <v>342</v>
      </c>
      <c r="H13483" t="s">
        <v>84</v>
      </c>
      <c r="I13483">
        <v>1990</v>
      </c>
      <c r="J13483">
        <v>0.162747</v>
      </c>
    </row>
    <row r="13484" spans="1:10" x14ac:dyDescent="0.25">
      <c r="A13484" t="s">
        <v>226</v>
      </c>
      <c r="B13484" t="s">
        <v>80</v>
      </c>
      <c r="C13484" t="s">
        <v>81</v>
      </c>
      <c r="D13484">
        <v>260201</v>
      </c>
      <c r="E13484" t="s">
        <v>230</v>
      </c>
      <c r="F13484">
        <v>109</v>
      </c>
      <c r="G13484" t="s">
        <v>342</v>
      </c>
      <c r="H13484" t="s">
        <v>84</v>
      </c>
      <c r="I13484">
        <v>2000</v>
      </c>
      <c r="J13484">
        <v>77.858999999999995</v>
      </c>
    </row>
    <row r="13485" spans="1:10" x14ac:dyDescent="0.25">
      <c r="A13485" t="s">
        <v>229</v>
      </c>
      <c r="B13485" t="s">
        <v>80</v>
      </c>
      <c r="C13485" t="s">
        <v>37</v>
      </c>
      <c r="D13485">
        <v>120215</v>
      </c>
      <c r="E13485" t="s">
        <v>264</v>
      </c>
      <c r="F13485">
        <v>114</v>
      </c>
      <c r="G13485" t="s">
        <v>335</v>
      </c>
      <c r="H13485" t="s">
        <v>84</v>
      </c>
      <c r="I13485">
        <v>2000</v>
      </c>
      <c r="J13485">
        <v>1.9902800000000001E-3</v>
      </c>
    </row>
    <row r="13486" spans="1:10" x14ac:dyDescent="0.25">
      <c r="A13486" t="s">
        <v>227</v>
      </c>
      <c r="B13486" t="s">
        <v>80</v>
      </c>
      <c r="C13486" t="s">
        <v>81</v>
      </c>
      <c r="D13486">
        <v>340200</v>
      </c>
      <c r="E13486" t="s">
        <v>228</v>
      </c>
      <c r="F13486">
        <v>109</v>
      </c>
      <c r="G13486" t="s">
        <v>342</v>
      </c>
      <c r="H13486" t="s">
        <v>84</v>
      </c>
      <c r="I13486">
        <v>2005</v>
      </c>
      <c r="J13486">
        <v>11417.8</v>
      </c>
    </row>
    <row r="13487" spans="1:10" x14ac:dyDescent="0.25">
      <c r="A13487" t="s">
        <v>224</v>
      </c>
      <c r="B13487" t="s">
        <v>80</v>
      </c>
      <c r="C13487" t="s">
        <v>36</v>
      </c>
      <c r="D13487">
        <v>500200</v>
      </c>
      <c r="E13487" t="s">
        <v>300</v>
      </c>
      <c r="F13487">
        <v>109</v>
      </c>
      <c r="G13487" t="s">
        <v>342</v>
      </c>
      <c r="H13487" t="s">
        <v>84</v>
      </c>
      <c r="I13487">
        <v>2000</v>
      </c>
      <c r="J13487">
        <v>4538.5600000000004</v>
      </c>
    </row>
    <row r="13488" spans="1:10" x14ac:dyDescent="0.25">
      <c r="A13488" t="s">
        <v>226</v>
      </c>
      <c r="B13488" t="s">
        <v>202</v>
      </c>
      <c r="C13488" t="s">
        <v>199</v>
      </c>
      <c r="D13488" t="s">
        <v>381</v>
      </c>
      <c r="E13488" t="s">
        <v>380</v>
      </c>
      <c r="F13488">
        <v>109</v>
      </c>
      <c r="G13488" t="s">
        <v>342</v>
      </c>
      <c r="H13488" t="s">
        <v>84</v>
      </c>
      <c r="I13488">
        <v>2015</v>
      </c>
      <c r="J13488">
        <v>1098.58</v>
      </c>
    </row>
    <row r="13489" spans="1:10" x14ac:dyDescent="0.25">
      <c r="A13489" t="s">
        <v>223</v>
      </c>
      <c r="B13489" t="s">
        <v>80</v>
      </c>
      <c r="C13489" t="s">
        <v>37</v>
      </c>
      <c r="D13489">
        <v>120218</v>
      </c>
      <c r="E13489" t="s">
        <v>262</v>
      </c>
      <c r="F13489">
        <v>103</v>
      </c>
      <c r="G13489" t="s">
        <v>82</v>
      </c>
      <c r="H13489" t="s">
        <v>84</v>
      </c>
      <c r="I13489">
        <v>2014</v>
      </c>
      <c r="J13489">
        <v>1.25963E-5</v>
      </c>
    </row>
    <row r="13490" spans="1:10" x14ac:dyDescent="0.25">
      <c r="A13490" t="s">
        <v>223</v>
      </c>
      <c r="B13490" t="s">
        <v>80</v>
      </c>
      <c r="C13490" t="s">
        <v>37</v>
      </c>
      <c r="D13490">
        <v>120218</v>
      </c>
      <c r="E13490" t="s">
        <v>262</v>
      </c>
      <c r="F13490">
        <v>104</v>
      </c>
      <c r="G13490" t="s">
        <v>340</v>
      </c>
      <c r="H13490" t="s">
        <v>84</v>
      </c>
      <c r="I13490">
        <v>2014</v>
      </c>
      <c r="J13490">
        <v>1.25963E-5</v>
      </c>
    </row>
    <row r="13491" spans="1:10" x14ac:dyDescent="0.25">
      <c r="A13491" t="s">
        <v>226</v>
      </c>
      <c r="B13491" t="s">
        <v>80</v>
      </c>
      <c r="C13491" t="s">
        <v>37</v>
      </c>
      <c r="D13491">
        <v>150203</v>
      </c>
      <c r="E13491" t="s">
        <v>285</v>
      </c>
      <c r="F13491">
        <v>111</v>
      </c>
      <c r="G13491" t="s">
        <v>333</v>
      </c>
      <c r="H13491" t="s">
        <v>84</v>
      </c>
      <c r="I13491">
        <v>2000</v>
      </c>
      <c r="J13491">
        <v>3.9123499999999998E-4</v>
      </c>
    </row>
    <row r="13492" spans="1:10" x14ac:dyDescent="0.25">
      <c r="A13492" t="s">
        <v>226</v>
      </c>
      <c r="B13492" t="s">
        <v>80</v>
      </c>
      <c r="C13492" t="s">
        <v>37</v>
      </c>
      <c r="D13492">
        <v>120113</v>
      </c>
      <c r="E13492" t="s">
        <v>267</v>
      </c>
      <c r="F13492">
        <v>120</v>
      </c>
      <c r="G13492" t="s">
        <v>332</v>
      </c>
      <c r="H13492" t="s">
        <v>84</v>
      </c>
      <c r="I13492">
        <v>2000</v>
      </c>
      <c r="J13492">
        <v>20.247499999999999</v>
      </c>
    </row>
    <row r="13493" spans="1:10" x14ac:dyDescent="0.25">
      <c r="A13493" t="s">
        <v>226</v>
      </c>
      <c r="B13493" t="s">
        <v>80</v>
      </c>
      <c r="C13493" t="s">
        <v>37</v>
      </c>
      <c r="D13493">
        <v>130212</v>
      </c>
      <c r="E13493" t="s">
        <v>388</v>
      </c>
      <c r="F13493">
        <v>111</v>
      </c>
      <c r="G13493" t="s">
        <v>333</v>
      </c>
      <c r="H13493" t="s">
        <v>84</v>
      </c>
      <c r="I13493">
        <v>2010</v>
      </c>
      <c r="J13493">
        <v>2.14161E-3</v>
      </c>
    </row>
    <row r="13494" spans="1:10" x14ac:dyDescent="0.25">
      <c r="A13494" t="s">
        <v>229</v>
      </c>
      <c r="B13494" t="s">
        <v>79</v>
      </c>
      <c r="C13494" t="s">
        <v>35</v>
      </c>
      <c r="D13494" t="s">
        <v>245</v>
      </c>
      <c r="E13494" t="s">
        <v>244</v>
      </c>
      <c r="F13494">
        <v>120</v>
      </c>
      <c r="G13494" t="s">
        <v>332</v>
      </c>
      <c r="H13494" t="s">
        <v>84</v>
      </c>
      <c r="I13494">
        <v>2014</v>
      </c>
      <c r="J13494">
        <v>2416.16</v>
      </c>
    </row>
    <row r="13495" spans="1:10" x14ac:dyDescent="0.25">
      <c r="A13495" t="s">
        <v>229</v>
      </c>
      <c r="B13495" t="s">
        <v>79</v>
      </c>
      <c r="C13495" t="s">
        <v>35</v>
      </c>
      <c r="D13495" t="s">
        <v>243</v>
      </c>
      <c r="E13495" t="s">
        <v>242</v>
      </c>
      <c r="F13495">
        <v>115</v>
      </c>
      <c r="G13495" t="s">
        <v>341</v>
      </c>
      <c r="H13495" t="s">
        <v>84</v>
      </c>
      <c r="I13495">
        <v>2015</v>
      </c>
      <c r="J13495">
        <v>8.2978699999999996</v>
      </c>
    </row>
    <row r="13496" spans="1:10" x14ac:dyDescent="0.25">
      <c r="A13496" t="s">
        <v>226</v>
      </c>
      <c r="B13496" t="s">
        <v>79</v>
      </c>
      <c r="C13496" t="s">
        <v>35</v>
      </c>
      <c r="D13496" t="s">
        <v>322</v>
      </c>
      <c r="E13496" t="s">
        <v>321</v>
      </c>
      <c r="F13496">
        <v>108</v>
      </c>
      <c r="G13496" t="s">
        <v>83</v>
      </c>
      <c r="H13496" t="s">
        <v>84</v>
      </c>
      <c r="I13496">
        <v>1995</v>
      </c>
      <c r="J13496">
        <v>0.13331999999999999</v>
      </c>
    </row>
    <row r="13497" spans="1:10" x14ac:dyDescent="0.25">
      <c r="A13497" t="s">
        <v>224</v>
      </c>
      <c r="B13497" t="s">
        <v>80</v>
      </c>
      <c r="C13497" t="s">
        <v>81</v>
      </c>
      <c r="D13497">
        <v>230702</v>
      </c>
      <c r="E13497" t="s">
        <v>231</v>
      </c>
      <c r="F13497">
        <v>109</v>
      </c>
      <c r="G13497" t="s">
        <v>342</v>
      </c>
      <c r="H13497" t="s">
        <v>84</v>
      </c>
      <c r="I13497">
        <v>2005</v>
      </c>
      <c r="J13497">
        <v>5.5749199999999997</v>
      </c>
    </row>
    <row r="13498" spans="1:10" x14ac:dyDescent="0.25">
      <c r="A13498" t="s">
        <v>224</v>
      </c>
      <c r="B13498" t="s">
        <v>80</v>
      </c>
      <c r="C13498" t="s">
        <v>191</v>
      </c>
      <c r="D13498">
        <v>230901</v>
      </c>
      <c r="E13498" t="s">
        <v>401</v>
      </c>
      <c r="F13498">
        <v>104</v>
      </c>
      <c r="G13498" t="s">
        <v>340</v>
      </c>
      <c r="H13498" t="s">
        <v>84</v>
      </c>
      <c r="I13498">
        <v>1995</v>
      </c>
      <c r="J13498">
        <v>9.7693699999999994E-2</v>
      </c>
    </row>
    <row r="13499" spans="1:10" x14ac:dyDescent="0.25">
      <c r="A13499" t="s">
        <v>227</v>
      </c>
      <c r="B13499" t="s">
        <v>74</v>
      </c>
      <c r="C13499" t="s">
        <v>208</v>
      </c>
      <c r="D13499">
        <v>500601</v>
      </c>
      <c r="E13499" t="s">
        <v>406</v>
      </c>
      <c r="F13499">
        <v>111</v>
      </c>
      <c r="G13499" t="s">
        <v>333</v>
      </c>
      <c r="H13499" t="s">
        <v>84</v>
      </c>
      <c r="I13499">
        <v>2000</v>
      </c>
      <c r="J13499">
        <v>1065.27</v>
      </c>
    </row>
    <row r="13500" spans="1:10" x14ac:dyDescent="0.25">
      <c r="A13500" t="s">
        <v>229</v>
      </c>
      <c r="B13500" t="s">
        <v>80</v>
      </c>
      <c r="C13500" t="s">
        <v>37</v>
      </c>
      <c r="D13500">
        <v>120216</v>
      </c>
      <c r="E13500" t="s">
        <v>263</v>
      </c>
      <c r="F13500">
        <v>115</v>
      </c>
      <c r="G13500" t="s">
        <v>341</v>
      </c>
      <c r="H13500" t="s">
        <v>84</v>
      </c>
      <c r="I13500">
        <v>2005</v>
      </c>
      <c r="J13500">
        <v>1.00409E-2</v>
      </c>
    </row>
    <row r="13501" spans="1:10" x14ac:dyDescent="0.25">
      <c r="A13501" t="s">
        <v>225</v>
      </c>
      <c r="B13501" t="s">
        <v>76</v>
      </c>
      <c r="C13501" t="s">
        <v>197</v>
      </c>
      <c r="D13501" t="s">
        <v>241</v>
      </c>
      <c r="E13501" t="s">
        <v>240</v>
      </c>
      <c r="F13501">
        <v>114</v>
      </c>
      <c r="G13501" t="s">
        <v>335</v>
      </c>
      <c r="H13501" t="s">
        <v>84</v>
      </c>
      <c r="I13501">
        <v>2015</v>
      </c>
      <c r="J13501">
        <v>21.459</v>
      </c>
    </row>
    <row r="13502" spans="1:10" x14ac:dyDescent="0.25">
      <c r="A13502" t="s">
        <v>225</v>
      </c>
      <c r="B13502" t="s">
        <v>73</v>
      </c>
      <c r="C13502" t="s">
        <v>212</v>
      </c>
      <c r="D13502" t="s">
        <v>249</v>
      </c>
      <c r="E13502" t="s">
        <v>248</v>
      </c>
      <c r="F13502">
        <v>114</v>
      </c>
      <c r="G13502" t="s">
        <v>335</v>
      </c>
      <c r="H13502" t="s">
        <v>84</v>
      </c>
      <c r="I13502">
        <v>2014</v>
      </c>
      <c r="J13502">
        <v>5.23</v>
      </c>
    </row>
    <row r="13503" spans="1:10" x14ac:dyDescent="0.25">
      <c r="A13503" t="s">
        <v>224</v>
      </c>
      <c r="B13503" t="s">
        <v>71</v>
      </c>
      <c r="C13503" t="s">
        <v>72</v>
      </c>
      <c r="D13503" t="s">
        <v>239</v>
      </c>
      <c r="E13503" t="s">
        <v>238</v>
      </c>
      <c r="F13503">
        <v>114</v>
      </c>
      <c r="G13503" t="s">
        <v>335</v>
      </c>
      <c r="H13503" t="s">
        <v>84</v>
      </c>
      <c r="I13503">
        <v>2005</v>
      </c>
      <c r="J13503">
        <v>5.35</v>
      </c>
    </row>
    <row r="13504" spans="1:10" x14ac:dyDescent="0.25">
      <c r="A13504" t="s">
        <v>226</v>
      </c>
      <c r="B13504" t="s">
        <v>76</v>
      </c>
      <c r="C13504" t="s">
        <v>196</v>
      </c>
      <c r="D13504" t="s">
        <v>405</v>
      </c>
      <c r="E13504" t="s">
        <v>404</v>
      </c>
      <c r="F13504">
        <v>114</v>
      </c>
      <c r="G13504" t="s">
        <v>335</v>
      </c>
      <c r="H13504" t="s">
        <v>84</v>
      </c>
      <c r="I13504">
        <v>2005</v>
      </c>
      <c r="J13504">
        <v>1.39</v>
      </c>
    </row>
    <row r="13505" spans="1:10" x14ac:dyDescent="0.25">
      <c r="A13505" t="s">
        <v>225</v>
      </c>
      <c r="B13505" t="s">
        <v>79</v>
      </c>
      <c r="C13505" t="s">
        <v>33</v>
      </c>
      <c r="D13505" t="s">
        <v>253</v>
      </c>
      <c r="E13505" t="s">
        <v>252</v>
      </c>
      <c r="F13505">
        <v>114</v>
      </c>
      <c r="G13505" t="s">
        <v>335</v>
      </c>
      <c r="H13505" t="s">
        <v>84</v>
      </c>
      <c r="I13505">
        <v>1995</v>
      </c>
      <c r="J13505">
        <v>5413.6</v>
      </c>
    </row>
    <row r="13506" spans="1:10" x14ac:dyDescent="0.25">
      <c r="A13506" t="s">
        <v>224</v>
      </c>
      <c r="B13506" t="s">
        <v>76</v>
      </c>
      <c r="C13506" t="s">
        <v>77</v>
      </c>
      <c r="D13506" t="s">
        <v>403</v>
      </c>
      <c r="E13506" t="s">
        <v>402</v>
      </c>
      <c r="F13506">
        <v>114</v>
      </c>
      <c r="G13506" t="s">
        <v>335</v>
      </c>
      <c r="H13506" t="s">
        <v>84</v>
      </c>
      <c r="I13506">
        <v>1995</v>
      </c>
      <c r="J13506">
        <v>217</v>
      </c>
    </row>
    <row r="13507" spans="1:10" x14ac:dyDescent="0.25">
      <c r="A13507" t="s">
        <v>227</v>
      </c>
      <c r="B13507" t="s">
        <v>73</v>
      </c>
      <c r="C13507" t="s">
        <v>212</v>
      </c>
      <c r="D13507" t="s">
        <v>251</v>
      </c>
      <c r="E13507" t="s">
        <v>250</v>
      </c>
      <c r="F13507">
        <v>114</v>
      </c>
      <c r="G13507" t="s">
        <v>335</v>
      </c>
      <c r="H13507" t="s">
        <v>84</v>
      </c>
      <c r="I13507">
        <v>1995</v>
      </c>
      <c r="J13507">
        <v>2.2000000000000002</v>
      </c>
    </row>
    <row r="13508" spans="1:10" x14ac:dyDescent="0.25">
      <c r="A13508" t="s">
        <v>227</v>
      </c>
      <c r="B13508" t="s">
        <v>73</v>
      </c>
      <c r="C13508" t="s">
        <v>212</v>
      </c>
      <c r="D13508" t="s">
        <v>251</v>
      </c>
      <c r="E13508" t="s">
        <v>250</v>
      </c>
      <c r="F13508">
        <v>114</v>
      </c>
      <c r="G13508" t="s">
        <v>335</v>
      </c>
      <c r="H13508" t="s">
        <v>84</v>
      </c>
      <c r="I13508">
        <v>1990</v>
      </c>
      <c r="J13508">
        <v>10</v>
      </c>
    </row>
    <row r="13509" spans="1:10" x14ac:dyDescent="0.25">
      <c r="A13509" t="s">
        <v>225</v>
      </c>
      <c r="B13509" t="s">
        <v>79</v>
      </c>
      <c r="C13509" t="s">
        <v>33</v>
      </c>
      <c r="D13509" t="s">
        <v>253</v>
      </c>
      <c r="E13509" t="s">
        <v>252</v>
      </c>
      <c r="F13509">
        <v>114</v>
      </c>
      <c r="G13509" t="s">
        <v>335</v>
      </c>
      <c r="H13509" t="s">
        <v>84</v>
      </c>
      <c r="I13509">
        <v>2010</v>
      </c>
      <c r="J13509">
        <v>3229.04</v>
      </c>
    </row>
    <row r="13510" spans="1:10" x14ac:dyDescent="0.25">
      <c r="A13510" t="s">
        <v>224</v>
      </c>
      <c r="B13510" t="s">
        <v>73</v>
      </c>
      <c r="C13510" t="s">
        <v>210</v>
      </c>
      <c r="D13510" t="s">
        <v>386</v>
      </c>
      <c r="E13510" t="s">
        <v>385</v>
      </c>
      <c r="F13510">
        <v>114</v>
      </c>
      <c r="G13510" t="s">
        <v>335</v>
      </c>
      <c r="H13510" t="s">
        <v>84</v>
      </c>
      <c r="I13510">
        <v>2010</v>
      </c>
      <c r="J13510">
        <v>0.93</v>
      </c>
    </row>
    <row r="13511" spans="1:10" x14ac:dyDescent="0.25">
      <c r="A13511" t="s">
        <v>223</v>
      </c>
      <c r="B13511" t="s">
        <v>80</v>
      </c>
      <c r="C13511" t="s">
        <v>37</v>
      </c>
      <c r="D13511">
        <v>120219</v>
      </c>
      <c r="E13511" t="s">
        <v>261</v>
      </c>
      <c r="F13511">
        <v>114</v>
      </c>
      <c r="G13511" t="s">
        <v>335</v>
      </c>
      <c r="H13511" t="s">
        <v>84</v>
      </c>
      <c r="I13511">
        <v>1995</v>
      </c>
      <c r="J13511">
        <v>7.1041300000000002E-3</v>
      </c>
    </row>
    <row r="13512" spans="1:10" x14ac:dyDescent="0.25">
      <c r="A13512" t="s">
        <v>227</v>
      </c>
      <c r="B13512" t="s">
        <v>80</v>
      </c>
      <c r="C13512" t="s">
        <v>37</v>
      </c>
      <c r="D13512">
        <v>120105</v>
      </c>
      <c r="E13512" t="s">
        <v>270</v>
      </c>
      <c r="F13512">
        <v>109</v>
      </c>
      <c r="G13512" t="s">
        <v>342</v>
      </c>
      <c r="H13512" t="s">
        <v>84</v>
      </c>
      <c r="I13512">
        <v>1995</v>
      </c>
      <c r="J13512">
        <v>6.0795500000000002</v>
      </c>
    </row>
    <row r="13513" spans="1:10" x14ac:dyDescent="0.25">
      <c r="A13513" t="s">
        <v>227</v>
      </c>
      <c r="B13513" t="s">
        <v>80</v>
      </c>
      <c r="C13513" t="s">
        <v>37</v>
      </c>
      <c r="D13513">
        <v>120302</v>
      </c>
      <c r="E13513" t="s">
        <v>260</v>
      </c>
      <c r="F13513">
        <v>109</v>
      </c>
      <c r="G13513" t="s">
        <v>342</v>
      </c>
      <c r="H13513" t="s">
        <v>84</v>
      </c>
      <c r="I13513">
        <v>1995</v>
      </c>
      <c r="J13513">
        <v>5.6348799999999998E-2</v>
      </c>
    </row>
    <row r="13514" spans="1:10" x14ac:dyDescent="0.25">
      <c r="A13514" t="s">
        <v>227</v>
      </c>
      <c r="B13514" t="s">
        <v>80</v>
      </c>
      <c r="C13514" t="s">
        <v>37</v>
      </c>
      <c r="D13514">
        <v>120215</v>
      </c>
      <c r="E13514" t="s">
        <v>264</v>
      </c>
      <c r="F13514">
        <v>109</v>
      </c>
      <c r="G13514" t="s">
        <v>342</v>
      </c>
      <c r="H13514" t="s">
        <v>84</v>
      </c>
      <c r="I13514">
        <v>1995</v>
      </c>
      <c r="J13514">
        <v>7.6534699999999999E-3</v>
      </c>
    </row>
    <row r="13515" spans="1:10" x14ac:dyDescent="0.25">
      <c r="A13515" t="s">
        <v>225</v>
      </c>
      <c r="B13515" t="s">
        <v>80</v>
      </c>
      <c r="C13515" t="s">
        <v>37</v>
      </c>
      <c r="D13515">
        <v>120113</v>
      </c>
      <c r="E13515" t="s">
        <v>267</v>
      </c>
      <c r="F13515">
        <v>114</v>
      </c>
      <c r="G13515" t="s">
        <v>335</v>
      </c>
      <c r="H13515" t="s">
        <v>84</v>
      </c>
      <c r="I13515">
        <v>1990</v>
      </c>
      <c r="J13515">
        <v>0.281273</v>
      </c>
    </row>
    <row r="13516" spans="1:10" x14ac:dyDescent="0.25">
      <c r="A13516" t="s">
        <v>226</v>
      </c>
      <c r="B13516" t="s">
        <v>75</v>
      </c>
      <c r="C13516" t="s">
        <v>31</v>
      </c>
      <c r="D13516" t="s">
        <v>235</v>
      </c>
      <c r="E13516" t="s">
        <v>234</v>
      </c>
      <c r="F13516">
        <v>109</v>
      </c>
      <c r="G13516" t="s">
        <v>342</v>
      </c>
      <c r="H13516" t="s">
        <v>84</v>
      </c>
      <c r="I13516">
        <v>1990</v>
      </c>
      <c r="J13516">
        <v>11.314</v>
      </c>
    </row>
    <row r="13517" spans="1:10" x14ac:dyDescent="0.25">
      <c r="A13517" t="s">
        <v>225</v>
      </c>
      <c r="B13517" t="s">
        <v>80</v>
      </c>
      <c r="C13517" t="s">
        <v>37</v>
      </c>
      <c r="D13517">
        <v>120302</v>
      </c>
      <c r="E13517" t="s">
        <v>260</v>
      </c>
      <c r="F13517">
        <v>104</v>
      </c>
      <c r="G13517" t="s">
        <v>340</v>
      </c>
      <c r="H13517" t="s">
        <v>84</v>
      </c>
      <c r="I13517">
        <v>2005</v>
      </c>
      <c r="J13517">
        <v>3.4629399999999997E-4</v>
      </c>
    </row>
    <row r="13518" spans="1:10" x14ac:dyDescent="0.25">
      <c r="A13518" t="s">
        <v>225</v>
      </c>
      <c r="B13518" t="s">
        <v>80</v>
      </c>
      <c r="C13518" t="s">
        <v>37</v>
      </c>
      <c r="D13518">
        <v>120112</v>
      </c>
      <c r="E13518" t="s">
        <v>268</v>
      </c>
      <c r="F13518">
        <v>111</v>
      </c>
      <c r="G13518" t="s">
        <v>333</v>
      </c>
      <c r="H13518" t="s">
        <v>84</v>
      </c>
      <c r="I13518">
        <v>2005</v>
      </c>
      <c r="J13518">
        <v>0.83737700000000004</v>
      </c>
    </row>
    <row r="13519" spans="1:10" x14ac:dyDescent="0.25">
      <c r="A13519" t="s">
        <v>227</v>
      </c>
      <c r="B13519" t="s">
        <v>71</v>
      </c>
      <c r="C13519" t="s">
        <v>72</v>
      </c>
      <c r="D13519" t="s">
        <v>239</v>
      </c>
      <c r="E13519" t="s">
        <v>238</v>
      </c>
      <c r="F13519">
        <v>108</v>
      </c>
      <c r="G13519" t="s">
        <v>83</v>
      </c>
      <c r="H13519" t="s">
        <v>84</v>
      </c>
      <c r="I13519">
        <v>2015</v>
      </c>
      <c r="J13519">
        <v>5.0039999999999996</v>
      </c>
    </row>
    <row r="13520" spans="1:10" x14ac:dyDescent="0.25">
      <c r="A13520" t="s">
        <v>227</v>
      </c>
      <c r="B13520" t="s">
        <v>73</v>
      </c>
      <c r="C13520" t="s">
        <v>212</v>
      </c>
      <c r="D13520" t="s">
        <v>393</v>
      </c>
      <c r="E13520" t="s">
        <v>392</v>
      </c>
      <c r="F13520">
        <v>108</v>
      </c>
      <c r="G13520" t="s">
        <v>83</v>
      </c>
      <c r="H13520" t="s">
        <v>84</v>
      </c>
      <c r="I13520">
        <v>2010</v>
      </c>
      <c r="J13520">
        <v>183.1</v>
      </c>
    </row>
    <row r="13521" spans="1:10" x14ac:dyDescent="0.25">
      <c r="A13521" t="s">
        <v>225</v>
      </c>
      <c r="B13521" t="s">
        <v>80</v>
      </c>
      <c r="C13521" t="s">
        <v>191</v>
      </c>
      <c r="D13521">
        <v>230901</v>
      </c>
      <c r="E13521" t="s">
        <v>401</v>
      </c>
      <c r="F13521">
        <v>104</v>
      </c>
      <c r="G13521" t="s">
        <v>340</v>
      </c>
      <c r="H13521" t="s">
        <v>84</v>
      </c>
      <c r="I13521">
        <v>2005</v>
      </c>
      <c r="J13521">
        <v>4.1569599999999998E-2</v>
      </c>
    </row>
    <row r="13522" spans="1:10" x14ac:dyDescent="0.25">
      <c r="A13522" t="s">
        <v>225</v>
      </c>
      <c r="B13522" t="s">
        <v>80</v>
      </c>
      <c r="C13522" t="s">
        <v>191</v>
      </c>
      <c r="D13522">
        <v>230701</v>
      </c>
      <c r="E13522" t="s">
        <v>232</v>
      </c>
      <c r="F13522">
        <v>109</v>
      </c>
      <c r="G13522" t="s">
        <v>342</v>
      </c>
      <c r="H13522" t="s">
        <v>84</v>
      </c>
      <c r="I13522">
        <v>2014</v>
      </c>
      <c r="J13522">
        <v>121.587</v>
      </c>
    </row>
    <row r="13523" spans="1:10" x14ac:dyDescent="0.25">
      <c r="A13523" t="s">
        <v>226</v>
      </c>
      <c r="B13523" t="s">
        <v>80</v>
      </c>
      <c r="C13523" t="s">
        <v>37</v>
      </c>
      <c r="D13523">
        <v>120106</v>
      </c>
      <c r="E13523" t="s">
        <v>269</v>
      </c>
      <c r="F13523">
        <v>120</v>
      </c>
      <c r="G13523" t="s">
        <v>332</v>
      </c>
      <c r="H13523" t="s">
        <v>84</v>
      </c>
      <c r="I13523">
        <v>1990</v>
      </c>
      <c r="J13523">
        <v>102.468</v>
      </c>
    </row>
    <row r="13524" spans="1:10" x14ac:dyDescent="0.25">
      <c r="A13524" t="s">
        <v>226</v>
      </c>
      <c r="B13524" t="s">
        <v>80</v>
      </c>
      <c r="C13524" t="s">
        <v>37</v>
      </c>
      <c r="D13524">
        <v>120303</v>
      </c>
      <c r="E13524" t="s">
        <v>259</v>
      </c>
      <c r="F13524">
        <v>111</v>
      </c>
      <c r="G13524" t="s">
        <v>333</v>
      </c>
      <c r="H13524" t="s">
        <v>84</v>
      </c>
      <c r="I13524">
        <v>1990</v>
      </c>
      <c r="J13524">
        <v>7.9131300000000009E-3</v>
      </c>
    </row>
    <row r="13525" spans="1:10" x14ac:dyDescent="0.25">
      <c r="A13525" t="s">
        <v>226</v>
      </c>
      <c r="B13525" t="s">
        <v>80</v>
      </c>
      <c r="C13525" t="s">
        <v>37</v>
      </c>
      <c r="D13525">
        <v>130213</v>
      </c>
      <c r="E13525" t="s">
        <v>368</v>
      </c>
      <c r="F13525">
        <v>111</v>
      </c>
      <c r="G13525" t="s">
        <v>333</v>
      </c>
      <c r="H13525" t="s">
        <v>84</v>
      </c>
      <c r="I13525">
        <v>1990</v>
      </c>
      <c r="J13525">
        <v>1.28831E-2</v>
      </c>
    </row>
    <row r="13526" spans="1:10" x14ac:dyDescent="0.25">
      <c r="A13526" t="s">
        <v>226</v>
      </c>
      <c r="B13526" t="s">
        <v>80</v>
      </c>
      <c r="C13526" t="s">
        <v>37</v>
      </c>
      <c r="D13526">
        <v>120213</v>
      </c>
      <c r="E13526" t="s">
        <v>265</v>
      </c>
      <c r="F13526">
        <v>114</v>
      </c>
      <c r="G13526" t="s">
        <v>335</v>
      </c>
      <c r="H13526" t="s">
        <v>84</v>
      </c>
      <c r="I13526">
        <v>1990</v>
      </c>
      <c r="J13526">
        <v>0.19492999999999999</v>
      </c>
    </row>
    <row r="13527" spans="1:10" x14ac:dyDescent="0.25">
      <c r="A13527" t="s">
        <v>229</v>
      </c>
      <c r="B13527" t="s">
        <v>74</v>
      </c>
      <c r="C13527" t="s">
        <v>34</v>
      </c>
      <c r="D13527">
        <v>901000</v>
      </c>
      <c r="E13527" t="s">
        <v>34</v>
      </c>
      <c r="F13527">
        <v>110</v>
      </c>
      <c r="G13527" t="s">
        <v>344</v>
      </c>
      <c r="H13527" t="s">
        <v>84</v>
      </c>
      <c r="I13527">
        <v>2010</v>
      </c>
      <c r="J13527">
        <v>0.25835200000000003</v>
      </c>
    </row>
    <row r="13528" spans="1:10" x14ac:dyDescent="0.25">
      <c r="A13528" t="s">
        <v>223</v>
      </c>
      <c r="B13528" t="s">
        <v>80</v>
      </c>
      <c r="C13528" t="s">
        <v>36</v>
      </c>
      <c r="D13528">
        <v>500200</v>
      </c>
      <c r="E13528" t="s">
        <v>300</v>
      </c>
      <c r="F13528">
        <v>109</v>
      </c>
      <c r="G13528" t="s">
        <v>342</v>
      </c>
      <c r="H13528" t="s">
        <v>84</v>
      </c>
      <c r="I13528">
        <v>2010</v>
      </c>
      <c r="J13528">
        <v>1658.69</v>
      </c>
    </row>
    <row r="13529" spans="1:10" x14ac:dyDescent="0.25">
      <c r="A13529" t="s">
        <v>227</v>
      </c>
      <c r="B13529" t="s">
        <v>202</v>
      </c>
      <c r="C13529" t="s">
        <v>201</v>
      </c>
      <c r="D13529">
        <v>450100</v>
      </c>
      <c r="E13529" t="s">
        <v>201</v>
      </c>
      <c r="F13529">
        <v>120</v>
      </c>
      <c r="G13529" t="s">
        <v>332</v>
      </c>
      <c r="H13529" t="s">
        <v>84</v>
      </c>
      <c r="I13529">
        <v>1995</v>
      </c>
      <c r="J13529">
        <v>238.39500000000001</v>
      </c>
    </row>
    <row r="13530" spans="1:10" x14ac:dyDescent="0.25">
      <c r="A13530" t="s">
        <v>224</v>
      </c>
      <c r="B13530" t="s">
        <v>74</v>
      </c>
      <c r="C13530" t="s">
        <v>208</v>
      </c>
      <c r="D13530">
        <v>505100</v>
      </c>
      <c r="E13530" t="s">
        <v>383</v>
      </c>
      <c r="F13530">
        <v>111</v>
      </c>
      <c r="G13530" t="s">
        <v>333</v>
      </c>
      <c r="H13530" t="s">
        <v>84</v>
      </c>
      <c r="I13530">
        <v>1995</v>
      </c>
      <c r="J13530">
        <v>242.88300000000001</v>
      </c>
    </row>
    <row r="13531" spans="1:10" x14ac:dyDescent="0.25">
      <c r="A13531" t="s">
        <v>223</v>
      </c>
      <c r="B13531" t="s">
        <v>202</v>
      </c>
      <c r="C13531" t="s">
        <v>201</v>
      </c>
      <c r="D13531">
        <v>450100</v>
      </c>
      <c r="E13531" t="s">
        <v>201</v>
      </c>
      <c r="F13531">
        <v>120</v>
      </c>
      <c r="G13531" t="s">
        <v>332</v>
      </c>
      <c r="H13531" t="s">
        <v>84</v>
      </c>
      <c r="I13531">
        <v>2005</v>
      </c>
      <c r="J13531">
        <v>61.528500000000001</v>
      </c>
    </row>
    <row r="13532" spans="1:10" x14ac:dyDescent="0.25">
      <c r="A13532" t="s">
        <v>226</v>
      </c>
      <c r="B13532" t="s">
        <v>80</v>
      </c>
      <c r="C13532" t="s">
        <v>37</v>
      </c>
      <c r="D13532">
        <v>130215</v>
      </c>
      <c r="E13532" t="s">
        <v>384</v>
      </c>
      <c r="F13532">
        <v>114</v>
      </c>
      <c r="G13532" t="s">
        <v>335</v>
      </c>
      <c r="H13532" t="s">
        <v>84</v>
      </c>
      <c r="I13532">
        <v>2010</v>
      </c>
      <c r="J13532">
        <v>1.08578E-5</v>
      </c>
    </row>
    <row r="13533" spans="1:10" x14ac:dyDescent="0.25">
      <c r="A13533" t="s">
        <v>226</v>
      </c>
      <c r="B13533" t="s">
        <v>80</v>
      </c>
      <c r="C13533" t="s">
        <v>37</v>
      </c>
      <c r="D13533">
        <v>120105</v>
      </c>
      <c r="E13533" t="s">
        <v>270</v>
      </c>
      <c r="F13533">
        <v>104</v>
      </c>
      <c r="G13533" t="s">
        <v>340</v>
      </c>
      <c r="H13533" t="s">
        <v>84</v>
      </c>
      <c r="I13533">
        <v>2010</v>
      </c>
      <c r="J13533">
        <v>2.32833E-3</v>
      </c>
    </row>
    <row r="13534" spans="1:10" x14ac:dyDescent="0.25">
      <c r="A13534" t="s">
        <v>227</v>
      </c>
      <c r="B13534" t="s">
        <v>80</v>
      </c>
      <c r="C13534" t="s">
        <v>81</v>
      </c>
      <c r="D13534">
        <v>260200</v>
      </c>
      <c r="E13534" t="s">
        <v>389</v>
      </c>
      <c r="F13534">
        <v>104</v>
      </c>
      <c r="G13534" t="s">
        <v>340</v>
      </c>
      <c r="H13534" t="s">
        <v>84</v>
      </c>
      <c r="I13534">
        <v>2015</v>
      </c>
      <c r="J13534">
        <v>4.10989</v>
      </c>
    </row>
    <row r="13535" spans="1:10" x14ac:dyDescent="0.25">
      <c r="A13535" t="s">
        <v>224</v>
      </c>
      <c r="B13535" t="s">
        <v>80</v>
      </c>
      <c r="C13535" t="s">
        <v>37</v>
      </c>
      <c r="D13535">
        <v>150103</v>
      </c>
      <c r="E13535" t="s">
        <v>287</v>
      </c>
      <c r="F13535">
        <v>120</v>
      </c>
      <c r="G13535" t="s">
        <v>332</v>
      </c>
      <c r="H13535" t="s">
        <v>84</v>
      </c>
      <c r="I13535">
        <v>1995</v>
      </c>
      <c r="J13535">
        <v>0.42886999999999997</v>
      </c>
    </row>
    <row r="13536" spans="1:10" x14ac:dyDescent="0.25">
      <c r="A13536" t="s">
        <v>226</v>
      </c>
      <c r="B13536" t="s">
        <v>80</v>
      </c>
      <c r="C13536" t="s">
        <v>37</v>
      </c>
      <c r="D13536">
        <v>120219</v>
      </c>
      <c r="E13536" t="s">
        <v>261</v>
      </c>
      <c r="F13536">
        <v>103</v>
      </c>
      <c r="G13536" t="s">
        <v>82</v>
      </c>
      <c r="H13536" t="s">
        <v>84</v>
      </c>
      <c r="I13536">
        <v>1995</v>
      </c>
      <c r="J13536">
        <v>9.17869E-5</v>
      </c>
    </row>
    <row r="13537" spans="1:10" x14ac:dyDescent="0.25">
      <c r="A13537" t="s">
        <v>224</v>
      </c>
      <c r="B13537" t="s">
        <v>80</v>
      </c>
      <c r="C13537" t="s">
        <v>37</v>
      </c>
      <c r="D13537">
        <v>150103</v>
      </c>
      <c r="E13537" t="s">
        <v>287</v>
      </c>
      <c r="F13537">
        <v>109</v>
      </c>
      <c r="G13537" t="s">
        <v>342</v>
      </c>
      <c r="H13537" t="s">
        <v>84</v>
      </c>
      <c r="I13537">
        <v>2000</v>
      </c>
      <c r="J13537">
        <v>1.8523100000000001E-2</v>
      </c>
    </row>
    <row r="13538" spans="1:10" x14ac:dyDescent="0.25">
      <c r="A13538" t="s">
        <v>225</v>
      </c>
      <c r="B13538" t="s">
        <v>74</v>
      </c>
      <c r="C13538" t="s">
        <v>208</v>
      </c>
      <c r="D13538">
        <v>505100</v>
      </c>
      <c r="E13538" t="s">
        <v>383</v>
      </c>
      <c r="F13538">
        <v>120</v>
      </c>
      <c r="G13538" t="s">
        <v>332</v>
      </c>
      <c r="H13538" t="s">
        <v>84</v>
      </c>
      <c r="I13538">
        <v>1995</v>
      </c>
      <c r="J13538">
        <v>169.76</v>
      </c>
    </row>
    <row r="13539" spans="1:10" x14ac:dyDescent="0.25">
      <c r="A13539" t="s">
        <v>225</v>
      </c>
      <c r="B13539" t="s">
        <v>80</v>
      </c>
      <c r="C13539" t="s">
        <v>37</v>
      </c>
      <c r="D13539">
        <v>120112</v>
      </c>
      <c r="E13539" t="s">
        <v>268</v>
      </c>
      <c r="F13539">
        <v>120</v>
      </c>
      <c r="G13539" t="s">
        <v>332</v>
      </c>
      <c r="H13539" t="s">
        <v>84</v>
      </c>
      <c r="I13539">
        <v>1995</v>
      </c>
      <c r="J13539">
        <v>58.2164</v>
      </c>
    </row>
    <row r="13540" spans="1:10" x14ac:dyDescent="0.25">
      <c r="A13540" t="s">
        <v>224</v>
      </c>
      <c r="B13540" t="s">
        <v>80</v>
      </c>
      <c r="C13540" t="s">
        <v>37</v>
      </c>
      <c r="D13540">
        <v>130213</v>
      </c>
      <c r="E13540" t="s">
        <v>368</v>
      </c>
      <c r="F13540">
        <v>104</v>
      </c>
      <c r="G13540" t="s">
        <v>340</v>
      </c>
      <c r="H13540" t="s">
        <v>84</v>
      </c>
      <c r="I13540">
        <v>2000</v>
      </c>
      <c r="J13540">
        <v>2.79227E-4</v>
      </c>
    </row>
    <row r="13541" spans="1:10" x14ac:dyDescent="0.25">
      <c r="A13541" t="s">
        <v>225</v>
      </c>
      <c r="B13541" t="s">
        <v>76</v>
      </c>
      <c r="C13541" t="s">
        <v>78</v>
      </c>
      <c r="D13541" t="s">
        <v>331</v>
      </c>
      <c r="E13541" t="s">
        <v>330</v>
      </c>
      <c r="F13541">
        <v>120</v>
      </c>
      <c r="G13541" t="s">
        <v>332</v>
      </c>
      <c r="H13541" t="s">
        <v>84</v>
      </c>
      <c r="I13541">
        <v>2015</v>
      </c>
      <c r="J13541">
        <v>0.54600000000000004</v>
      </c>
    </row>
    <row r="13542" spans="1:10" x14ac:dyDescent="0.25">
      <c r="A13542" t="s">
        <v>225</v>
      </c>
      <c r="B13542" t="s">
        <v>73</v>
      </c>
      <c r="C13542" t="s">
        <v>209</v>
      </c>
      <c r="D13542" t="s">
        <v>371</v>
      </c>
      <c r="E13542" t="s">
        <v>370</v>
      </c>
      <c r="F13542">
        <v>120</v>
      </c>
      <c r="G13542" t="s">
        <v>332</v>
      </c>
      <c r="H13542" t="s">
        <v>84</v>
      </c>
      <c r="I13542">
        <v>2015</v>
      </c>
      <c r="J13542">
        <v>15.4</v>
      </c>
    </row>
    <row r="13543" spans="1:10" x14ac:dyDescent="0.25">
      <c r="A13543" t="s">
        <v>225</v>
      </c>
      <c r="B13543" t="s">
        <v>76</v>
      </c>
      <c r="C13543" t="s">
        <v>78</v>
      </c>
      <c r="D13543" t="s">
        <v>400</v>
      </c>
      <c r="E13543" t="s">
        <v>399</v>
      </c>
      <c r="F13543">
        <v>120</v>
      </c>
      <c r="G13543" t="s">
        <v>332</v>
      </c>
      <c r="H13543" t="s">
        <v>84</v>
      </c>
      <c r="I13543">
        <v>2014</v>
      </c>
      <c r="J13543">
        <v>1.7000000000000001E-2</v>
      </c>
    </row>
    <row r="13544" spans="1:10" x14ac:dyDescent="0.25">
      <c r="A13544" t="s">
        <v>224</v>
      </c>
      <c r="B13544" t="s">
        <v>73</v>
      </c>
      <c r="C13544" t="s">
        <v>212</v>
      </c>
      <c r="D13544" t="s">
        <v>307</v>
      </c>
      <c r="E13544" t="s">
        <v>306</v>
      </c>
      <c r="F13544">
        <v>120</v>
      </c>
      <c r="G13544" t="s">
        <v>332</v>
      </c>
      <c r="H13544" t="s">
        <v>84</v>
      </c>
      <c r="I13544">
        <v>2014</v>
      </c>
      <c r="J13544">
        <v>1084</v>
      </c>
    </row>
    <row r="13545" spans="1:10" x14ac:dyDescent="0.25">
      <c r="A13545" t="s">
        <v>225</v>
      </c>
      <c r="B13545" t="s">
        <v>207</v>
      </c>
      <c r="C13545" t="s">
        <v>206</v>
      </c>
      <c r="D13545" t="s">
        <v>338</v>
      </c>
      <c r="E13545" t="s">
        <v>337</v>
      </c>
      <c r="F13545">
        <v>120</v>
      </c>
      <c r="G13545" t="s">
        <v>332</v>
      </c>
      <c r="H13545" t="s">
        <v>84</v>
      </c>
      <c r="I13545">
        <v>2005</v>
      </c>
      <c r="J13545">
        <v>0.7</v>
      </c>
    </row>
    <row r="13546" spans="1:10" x14ac:dyDescent="0.25">
      <c r="A13546" t="s">
        <v>225</v>
      </c>
      <c r="B13546" t="s">
        <v>214</v>
      </c>
      <c r="C13546" t="s">
        <v>213</v>
      </c>
      <c r="D13546" t="s">
        <v>309</v>
      </c>
      <c r="E13546" t="s">
        <v>308</v>
      </c>
      <c r="F13546">
        <v>120</v>
      </c>
      <c r="G13546" t="s">
        <v>332</v>
      </c>
      <c r="H13546" t="s">
        <v>84</v>
      </c>
      <c r="I13546">
        <v>2005</v>
      </c>
      <c r="J13546">
        <v>80.14</v>
      </c>
    </row>
    <row r="13547" spans="1:10" x14ac:dyDescent="0.25">
      <c r="A13547" t="s">
        <v>224</v>
      </c>
      <c r="B13547" t="s">
        <v>76</v>
      </c>
      <c r="C13547" t="s">
        <v>196</v>
      </c>
      <c r="D13547" t="s">
        <v>397</v>
      </c>
      <c r="E13547" t="s">
        <v>396</v>
      </c>
      <c r="F13547">
        <v>120</v>
      </c>
      <c r="G13547" t="s">
        <v>332</v>
      </c>
      <c r="H13547" t="s">
        <v>84</v>
      </c>
      <c r="I13547">
        <v>2005</v>
      </c>
      <c r="J13547">
        <v>9.36</v>
      </c>
    </row>
    <row r="13548" spans="1:10" x14ac:dyDescent="0.25">
      <c r="A13548" t="s">
        <v>229</v>
      </c>
      <c r="B13548" t="s">
        <v>73</v>
      </c>
      <c r="C13548" t="s">
        <v>209</v>
      </c>
      <c r="D13548" t="s">
        <v>376</v>
      </c>
      <c r="E13548" t="s">
        <v>375</v>
      </c>
      <c r="F13548">
        <v>120</v>
      </c>
      <c r="G13548" t="s">
        <v>332</v>
      </c>
      <c r="H13548" t="s">
        <v>84</v>
      </c>
      <c r="I13548">
        <v>1990</v>
      </c>
      <c r="J13548">
        <v>94</v>
      </c>
    </row>
    <row r="13549" spans="1:10" x14ac:dyDescent="0.25">
      <c r="A13549" t="s">
        <v>227</v>
      </c>
      <c r="B13549" t="s">
        <v>80</v>
      </c>
      <c r="C13549" t="s">
        <v>37</v>
      </c>
      <c r="D13549">
        <v>120113</v>
      </c>
      <c r="E13549" t="s">
        <v>267</v>
      </c>
      <c r="F13549">
        <v>111</v>
      </c>
      <c r="G13549" t="s">
        <v>333</v>
      </c>
      <c r="H13549" t="s">
        <v>84</v>
      </c>
      <c r="I13549">
        <v>1995</v>
      </c>
      <c r="J13549">
        <v>0.85590200000000005</v>
      </c>
    </row>
    <row r="13550" spans="1:10" x14ac:dyDescent="0.25">
      <c r="A13550" t="s">
        <v>227</v>
      </c>
      <c r="B13550" t="s">
        <v>80</v>
      </c>
      <c r="C13550" t="s">
        <v>37</v>
      </c>
      <c r="D13550">
        <v>130113</v>
      </c>
      <c r="E13550" t="s">
        <v>339</v>
      </c>
      <c r="F13550">
        <v>104</v>
      </c>
      <c r="G13550" t="s">
        <v>340</v>
      </c>
      <c r="H13550" t="s">
        <v>84</v>
      </c>
      <c r="I13550">
        <v>2010</v>
      </c>
      <c r="J13550">
        <v>2.6613000000000001E-3</v>
      </c>
    </row>
    <row r="13551" spans="1:10" x14ac:dyDescent="0.25">
      <c r="A13551" t="s">
        <v>227</v>
      </c>
      <c r="B13551" t="s">
        <v>80</v>
      </c>
      <c r="C13551" t="s">
        <v>81</v>
      </c>
      <c r="D13551">
        <v>230800</v>
      </c>
      <c r="E13551" t="s">
        <v>379</v>
      </c>
      <c r="F13551">
        <v>104</v>
      </c>
      <c r="G13551" t="s">
        <v>340</v>
      </c>
      <c r="H13551" t="s">
        <v>84</v>
      </c>
      <c r="I13551">
        <v>2014</v>
      </c>
      <c r="J13551">
        <v>7.3354499999999998</v>
      </c>
    </row>
    <row r="13552" spans="1:10" x14ac:dyDescent="0.25">
      <c r="A13552" t="s">
        <v>224</v>
      </c>
      <c r="B13552" t="s">
        <v>80</v>
      </c>
      <c r="C13552" t="s">
        <v>81</v>
      </c>
      <c r="D13552">
        <v>230800</v>
      </c>
      <c r="E13552" t="s">
        <v>379</v>
      </c>
      <c r="F13552">
        <v>120</v>
      </c>
      <c r="G13552" t="s">
        <v>332</v>
      </c>
      <c r="H13552" t="s">
        <v>84</v>
      </c>
      <c r="I13552">
        <v>1995</v>
      </c>
      <c r="J13552">
        <v>1931.49</v>
      </c>
    </row>
    <row r="13553" spans="1:10" x14ac:dyDescent="0.25">
      <c r="A13553" t="s">
        <v>226</v>
      </c>
      <c r="B13553" t="s">
        <v>202</v>
      </c>
      <c r="C13553" t="s">
        <v>199</v>
      </c>
      <c r="D13553" t="s">
        <v>381</v>
      </c>
      <c r="E13553" t="s">
        <v>380</v>
      </c>
      <c r="F13553">
        <v>120</v>
      </c>
      <c r="G13553" t="s">
        <v>332</v>
      </c>
      <c r="H13553" t="s">
        <v>84</v>
      </c>
      <c r="I13553">
        <v>1995</v>
      </c>
      <c r="J13553">
        <v>8961.81</v>
      </c>
    </row>
    <row r="13554" spans="1:10" x14ac:dyDescent="0.25">
      <c r="A13554" t="s">
        <v>225</v>
      </c>
      <c r="B13554" t="s">
        <v>75</v>
      </c>
      <c r="C13554" t="s">
        <v>31</v>
      </c>
      <c r="D13554" t="s">
        <v>237</v>
      </c>
      <c r="E13554" t="s">
        <v>236</v>
      </c>
      <c r="F13554">
        <v>109</v>
      </c>
      <c r="G13554" t="s">
        <v>342</v>
      </c>
      <c r="H13554" t="s">
        <v>84</v>
      </c>
      <c r="I13554">
        <v>2005</v>
      </c>
      <c r="J13554">
        <v>880.63800000000003</v>
      </c>
    </row>
    <row r="13555" spans="1:10" x14ac:dyDescent="0.25">
      <c r="A13555" t="s">
        <v>224</v>
      </c>
      <c r="B13555" t="s">
        <v>80</v>
      </c>
      <c r="C13555" t="s">
        <v>37</v>
      </c>
      <c r="D13555">
        <v>130218</v>
      </c>
      <c r="E13555" t="s">
        <v>343</v>
      </c>
      <c r="F13555">
        <v>120</v>
      </c>
      <c r="G13555" t="s">
        <v>332</v>
      </c>
      <c r="H13555" t="s">
        <v>84</v>
      </c>
      <c r="I13555">
        <v>1995</v>
      </c>
      <c r="J13555">
        <v>1.90625E-3</v>
      </c>
    </row>
    <row r="13556" spans="1:10" x14ac:dyDescent="0.25">
      <c r="A13556" t="s">
        <v>224</v>
      </c>
      <c r="B13556" t="s">
        <v>80</v>
      </c>
      <c r="C13556" t="s">
        <v>37</v>
      </c>
      <c r="D13556">
        <v>130218</v>
      </c>
      <c r="E13556" t="s">
        <v>343</v>
      </c>
      <c r="F13556">
        <v>111</v>
      </c>
      <c r="G13556" t="s">
        <v>333</v>
      </c>
      <c r="H13556" t="s">
        <v>84</v>
      </c>
      <c r="I13556">
        <v>1995</v>
      </c>
      <c r="J13556">
        <v>5.08333E-5</v>
      </c>
    </row>
    <row r="13557" spans="1:10" x14ac:dyDescent="0.25">
      <c r="A13557" t="s">
        <v>227</v>
      </c>
      <c r="B13557" t="s">
        <v>80</v>
      </c>
      <c r="C13557" t="s">
        <v>37</v>
      </c>
      <c r="D13557">
        <v>130218</v>
      </c>
      <c r="E13557" t="s">
        <v>343</v>
      </c>
      <c r="F13557">
        <v>120</v>
      </c>
      <c r="G13557" t="s">
        <v>332</v>
      </c>
      <c r="H13557" t="s">
        <v>84</v>
      </c>
      <c r="I13557">
        <v>1995</v>
      </c>
      <c r="J13557">
        <v>5.4658600000000002E-2</v>
      </c>
    </row>
    <row r="13558" spans="1:10" x14ac:dyDescent="0.25">
      <c r="A13558" t="s">
        <v>227</v>
      </c>
      <c r="B13558" t="s">
        <v>80</v>
      </c>
      <c r="C13558" t="s">
        <v>37</v>
      </c>
      <c r="D13558">
        <v>120218</v>
      </c>
      <c r="E13558" t="s">
        <v>262</v>
      </c>
      <c r="F13558">
        <v>120</v>
      </c>
      <c r="G13558" t="s">
        <v>332</v>
      </c>
      <c r="H13558" t="s">
        <v>84</v>
      </c>
      <c r="I13558">
        <v>1995</v>
      </c>
      <c r="J13558">
        <v>11.520200000000001</v>
      </c>
    </row>
    <row r="13559" spans="1:10" x14ac:dyDescent="0.25">
      <c r="A13559" t="s">
        <v>224</v>
      </c>
      <c r="B13559" t="s">
        <v>80</v>
      </c>
      <c r="C13559" t="s">
        <v>37</v>
      </c>
      <c r="D13559">
        <v>130213</v>
      </c>
      <c r="E13559" t="s">
        <v>368</v>
      </c>
      <c r="F13559">
        <v>120</v>
      </c>
      <c r="G13559" t="s">
        <v>332</v>
      </c>
      <c r="H13559" t="s">
        <v>84</v>
      </c>
      <c r="I13559">
        <v>2005</v>
      </c>
      <c r="J13559">
        <v>0.27896799999999999</v>
      </c>
    </row>
    <row r="13560" spans="1:10" x14ac:dyDescent="0.25">
      <c r="A13560" t="s">
        <v>224</v>
      </c>
      <c r="B13560" t="s">
        <v>80</v>
      </c>
      <c r="C13560" t="s">
        <v>37</v>
      </c>
      <c r="D13560">
        <v>130219</v>
      </c>
      <c r="E13560" t="s">
        <v>354</v>
      </c>
      <c r="F13560">
        <v>120</v>
      </c>
      <c r="G13560" t="s">
        <v>332</v>
      </c>
      <c r="H13560" t="s">
        <v>84</v>
      </c>
      <c r="I13560">
        <v>2005</v>
      </c>
      <c r="J13560">
        <v>1.0193300000000001E-2</v>
      </c>
    </row>
    <row r="13561" spans="1:10" x14ac:dyDescent="0.25">
      <c r="A13561" t="s">
        <v>225</v>
      </c>
      <c r="B13561" t="s">
        <v>80</v>
      </c>
      <c r="C13561" t="s">
        <v>37</v>
      </c>
      <c r="D13561">
        <v>120113</v>
      </c>
      <c r="E13561" t="s">
        <v>267</v>
      </c>
      <c r="F13561">
        <v>104</v>
      </c>
      <c r="G13561" t="s">
        <v>340</v>
      </c>
      <c r="H13561" t="s">
        <v>84</v>
      </c>
      <c r="I13561">
        <v>2015</v>
      </c>
      <c r="J13561">
        <v>1.2168E-2</v>
      </c>
    </row>
    <row r="13562" spans="1:10" x14ac:dyDescent="0.25">
      <c r="A13562" t="s">
        <v>223</v>
      </c>
      <c r="B13562" t="s">
        <v>80</v>
      </c>
      <c r="C13562" t="s">
        <v>37</v>
      </c>
      <c r="D13562">
        <v>130216</v>
      </c>
      <c r="E13562" t="s">
        <v>355</v>
      </c>
      <c r="F13562">
        <v>111</v>
      </c>
      <c r="G13562" t="s">
        <v>333</v>
      </c>
      <c r="H13562" t="s">
        <v>84</v>
      </c>
      <c r="I13562">
        <v>2005</v>
      </c>
      <c r="J13562">
        <v>1.1988599999999999E-3</v>
      </c>
    </row>
    <row r="13563" spans="1:10" x14ac:dyDescent="0.25">
      <c r="A13563" t="s">
        <v>223</v>
      </c>
      <c r="B13563" t="s">
        <v>80</v>
      </c>
      <c r="C13563" t="s">
        <v>37</v>
      </c>
      <c r="D13563">
        <v>130113</v>
      </c>
      <c r="E13563" t="s">
        <v>339</v>
      </c>
      <c r="F13563">
        <v>111</v>
      </c>
      <c r="G13563" t="s">
        <v>333</v>
      </c>
      <c r="H13563" t="s">
        <v>84</v>
      </c>
      <c r="I13563">
        <v>2005</v>
      </c>
      <c r="J13563">
        <v>2.3756200000000002E-2</v>
      </c>
    </row>
    <row r="13564" spans="1:10" x14ac:dyDescent="0.25">
      <c r="A13564" t="s">
        <v>225</v>
      </c>
      <c r="B13564" t="s">
        <v>202</v>
      </c>
      <c r="C13564" t="s">
        <v>201</v>
      </c>
      <c r="D13564">
        <v>450100</v>
      </c>
      <c r="E13564" t="s">
        <v>201</v>
      </c>
      <c r="F13564">
        <v>104</v>
      </c>
      <c r="G13564" t="s">
        <v>340</v>
      </c>
      <c r="H13564" t="s">
        <v>84</v>
      </c>
      <c r="I13564">
        <v>2010</v>
      </c>
      <c r="J13564">
        <v>0.646791</v>
      </c>
    </row>
    <row r="13565" spans="1:10" x14ac:dyDescent="0.25">
      <c r="A13565" t="s">
        <v>226</v>
      </c>
      <c r="B13565" t="s">
        <v>75</v>
      </c>
      <c r="C13565" t="s">
        <v>31</v>
      </c>
      <c r="D13565" t="s">
        <v>237</v>
      </c>
      <c r="E13565" t="s">
        <v>236</v>
      </c>
      <c r="F13565">
        <v>110</v>
      </c>
      <c r="G13565" t="s">
        <v>344</v>
      </c>
      <c r="H13565" t="s">
        <v>84</v>
      </c>
      <c r="I13565">
        <v>2000</v>
      </c>
      <c r="J13565">
        <v>10.160399999999999</v>
      </c>
    </row>
    <row r="13566" spans="1:10" x14ac:dyDescent="0.25">
      <c r="A13566" t="s">
        <v>223</v>
      </c>
      <c r="B13566" t="s">
        <v>80</v>
      </c>
      <c r="C13566" t="s">
        <v>37</v>
      </c>
      <c r="D13566">
        <v>120106</v>
      </c>
      <c r="E13566" t="s">
        <v>269</v>
      </c>
      <c r="F13566">
        <v>114</v>
      </c>
      <c r="G13566" t="s">
        <v>335</v>
      </c>
      <c r="H13566" t="s">
        <v>84</v>
      </c>
      <c r="I13566">
        <v>2015</v>
      </c>
      <c r="J13566">
        <v>1.0094399999999999</v>
      </c>
    </row>
    <row r="13567" spans="1:10" x14ac:dyDescent="0.25">
      <c r="A13567" t="s">
        <v>226</v>
      </c>
      <c r="B13567" t="s">
        <v>80</v>
      </c>
      <c r="C13567" t="s">
        <v>37</v>
      </c>
      <c r="D13567">
        <v>120215</v>
      </c>
      <c r="E13567" t="s">
        <v>264</v>
      </c>
      <c r="F13567">
        <v>109</v>
      </c>
      <c r="G13567" t="s">
        <v>342</v>
      </c>
      <c r="H13567" t="s">
        <v>84</v>
      </c>
      <c r="I13567">
        <v>2005</v>
      </c>
      <c r="J13567">
        <v>1.46992E-4</v>
      </c>
    </row>
    <row r="13568" spans="1:10" x14ac:dyDescent="0.25">
      <c r="A13568" t="s">
        <v>229</v>
      </c>
      <c r="B13568" t="s">
        <v>80</v>
      </c>
      <c r="C13568" t="s">
        <v>37</v>
      </c>
      <c r="D13568">
        <v>150203</v>
      </c>
      <c r="E13568" t="s">
        <v>285</v>
      </c>
      <c r="F13568">
        <v>114</v>
      </c>
      <c r="G13568" t="s">
        <v>335</v>
      </c>
      <c r="H13568" t="s">
        <v>84</v>
      </c>
      <c r="I13568">
        <v>1990</v>
      </c>
      <c r="J13568">
        <v>7.7961100000000002E-3</v>
      </c>
    </row>
    <row r="13569" spans="1:10" x14ac:dyDescent="0.25">
      <c r="A13569" t="s">
        <v>223</v>
      </c>
      <c r="B13569" t="s">
        <v>80</v>
      </c>
      <c r="C13569" t="s">
        <v>37</v>
      </c>
      <c r="D13569">
        <v>120216</v>
      </c>
      <c r="E13569" t="s">
        <v>263</v>
      </c>
      <c r="F13569">
        <v>115</v>
      </c>
      <c r="G13569" t="s">
        <v>341</v>
      </c>
      <c r="H13569" t="s">
        <v>84</v>
      </c>
      <c r="I13569">
        <v>1995</v>
      </c>
      <c r="J13569">
        <v>3.3787999999999999E-3</v>
      </c>
    </row>
    <row r="13570" spans="1:10" x14ac:dyDescent="0.25">
      <c r="A13570" t="s">
        <v>223</v>
      </c>
      <c r="B13570" t="s">
        <v>80</v>
      </c>
      <c r="C13570" t="s">
        <v>37</v>
      </c>
      <c r="D13570">
        <v>120303</v>
      </c>
      <c r="E13570" t="s">
        <v>259</v>
      </c>
      <c r="F13570">
        <v>103</v>
      </c>
      <c r="G13570" t="s">
        <v>82</v>
      </c>
      <c r="H13570" t="s">
        <v>84</v>
      </c>
      <c r="I13570">
        <v>1995</v>
      </c>
      <c r="J13570">
        <v>2.63854E-4</v>
      </c>
    </row>
    <row r="13571" spans="1:10" x14ac:dyDescent="0.25">
      <c r="A13571" t="s">
        <v>225</v>
      </c>
      <c r="B13571" t="s">
        <v>80</v>
      </c>
      <c r="C13571" t="s">
        <v>37</v>
      </c>
      <c r="D13571">
        <v>150103</v>
      </c>
      <c r="E13571" t="s">
        <v>287</v>
      </c>
      <c r="F13571">
        <v>111</v>
      </c>
      <c r="G13571" t="s">
        <v>333</v>
      </c>
      <c r="H13571" t="s">
        <v>84</v>
      </c>
      <c r="I13571">
        <v>2014</v>
      </c>
      <c r="J13571">
        <v>8.2916900000000009E-3</v>
      </c>
    </row>
    <row r="13572" spans="1:10" x14ac:dyDescent="0.25">
      <c r="A13572" t="s">
        <v>225</v>
      </c>
      <c r="B13572" t="s">
        <v>80</v>
      </c>
      <c r="C13572" t="s">
        <v>37</v>
      </c>
      <c r="D13572">
        <v>130113</v>
      </c>
      <c r="E13572" t="s">
        <v>339</v>
      </c>
      <c r="F13572">
        <v>111</v>
      </c>
      <c r="G13572" t="s">
        <v>333</v>
      </c>
      <c r="H13572" t="s">
        <v>84</v>
      </c>
      <c r="I13572">
        <v>2014</v>
      </c>
      <c r="J13572">
        <v>6.6597699999999996E-2</v>
      </c>
    </row>
    <row r="13573" spans="1:10" x14ac:dyDescent="0.25">
      <c r="A13573" t="s">
        <v>226</v>
      </c>
      <c r="B13573" t="s">
        <v>80</v>
      </c>
      <c r="C13573" t="s">
        <v>37</v>
      </c>
      <c r="D13573">
        <v>130213</v>
      </c>
      <c r="E13573" t="s">
        <v>368</v>
      </c>
      <c r="F13573">
        <v>109</v>
      </c>
      <c r="G13573" t="s">
        <v>342</v>
      </c>
      <c r="H13573" t="s">
        <v>84</v>
      </c>
      <c r="I13573">
        <v>2014</v>
      </c>
      <c r="J13573">
        <v>0.664466</v>
      </c>
    </row>
    <row r="13574" spans="1:10" x14ac:dyDescent="0.25">
      <c r="A13574" t="s">
        <v>223</v>
      </c>
      <c r="B13574" t="s">
        <v>202</v>
      </c>
      <c r="C13574" t="s">
        <v>199</v>
      </c>
      <c r="D13574" t="s">
        <v>381</v>
      </c>
      <c r="E13574" t="s">
        <v>380</v>
      </c>
      <c r="F13574">
        <v>114</v>
      </c>
      <c r="G13574" t="s">
        <v>335</v>
      </c>
      <c r="H13574" t="s">
        <v>84</v>
      </c>
      <c r="I13574">
        <v>2014</v>
      </c>
      <c r="J13574">
        <v>2897.61</v>
      </c>
    </row>
    <row r="13575" spans="1:10" x14ac:dyDescent="0.25">
      <c r="A13575" t="s">
        <v>229</v>
      </c>
      <c r="B13575" t="s">
        <v>79</v>
      </c>
      <c r="C13575" t="s">
        <v>35</v>
      </c>
      <c r="D13575" t="s">
        <v>245</v>
      </c>
      <c r="E13575" t="s">
        <v>244</v>
      </c>
      <c r="F13575">
        <v>108</v>
      </c>
      <c r="G13575" t="s">
        <v>83</v>
      </c>
      <c r="H13575" t="s">
        <v>84</v>
      </c>
      <c r="I13575">
        <v>2000</v>
      </c>
      <c r="J13575">
        <v>5.4291999999999998</v>
      </c>
    </row>
    <row r="13576" spans="1:10" x14ac:dyDescent="0.25">
      <c r="A13576" t="s">
        <v>229</v>
      </c>
      <c r="B13576" t="s">
        <v>80</v>
      </c>
      <c r="C13576" t="s">
        <v>37</v>
      </c>
      <c r="D13576">
        <v>150202</v>
      </c>
      <c r="E13576" t="s">
        <v>286</v>
      </c>
      <c r="F13576">
        <v>120</v>
      </c>
      <c r="G13576" t="s">
        <v>332</v>
      </c>
      <c r="H13576" t="s">
        <v>84</v>
      </c>
      <c r="I13576">
        <v>2010</v>
      </c>
      <c r="J13576">
        <v>0.83279199999999998</v>
      </c>
    </row>
    <row r="13577" spans="1:10" x14ac:dyDescent="0.25">
      <c r="A13577" t="s">
        <v>223</v>
      </c>
      <c r="B13577" t="s">
        <v>75</v>
      </c>
      <c r="C13577" t="s">
        <v>31</v>
      </c>
      <c r="D13577" t="s">
        <v>237</v>
      </c>
      <c r="E13577" t="s">
        <v>236</v>
      </c>
      <c r="F13577">
        <v>109</v>
      </c>
      <c r="G13577" t="s">
        <v>342</v>
      </c>
      <c r="H13577" t="s">
        <v>84</v>
      </c>
      <c r="I13577">
        <v>2015</v>
      </c>
      <c r="J13577">
        <v>1483.23</v>
      </c>
    </row>
    <row r="13578" spans="1:10" x14ac:dyDescent="0.25">
      <c r="A13578" t="s">
        <v>224</v>
      </c>
      <c r="B13578" t="s">
        <v>80</v>
      </c>
      <c r="C13578" t="s">
        <v>37</v>
      </c>
      <c r="D13578">
        <v>130213</v>
      </c>
      <c r="E13578" t="s">
        <v>368</v>
      </c>
      <c r="F13578">
        <v>109</v>
      </c>
      <c r="G13578" t="s">
        <v>342</v>
      </c>
      <c r="H13578" t="s">
        <v>84</v>
      </c>
      <c r="I13578">
        <v>2014</v>
      </c>
      <c r="J13578">
        <v>0.81056499999999998</v>
      </c>
    </row>
    <row r="13579" spans="1:10" x14ac:dyDescent="0.25">
      <c r="A13579" t="s">
        <v>224</v>
      </c>
      <c r="B13579" t="s">
        <v>80</v>
      </c>
      <c r="C13579" t="s">
        <v>37</v>
      </c>
      <c r="D13579">
        <v>150203</v>
      </c>
      <c r="E13579" t="s">
        <v>285</v>
      </c>
      <c r="F13579">
        <v>120</v>
      </c>
      <c r="G13579" t="s">
        <v>332</v>
      </c>
      <c r="H13579" t="s">
        <v>84</v>
      </c>
      <c r="I13579">
        <v>2014</v>
      </c>
      <c r="J13579">
        <v>9.6342899999999995E-2</v>
      </c>
    </row>
    <row r="13580" spans="1:10" x14ac:dyDescent="0.25">
      <c r="A13580" t="s">
        <v>224</v>
      </c>
      <c r="B13580" t="s">
        <v>80</v>
      </c>
      <c r="C13580" t="s">
        <v>37</v>
      </c>
      <c r="D13580">
        <v>130219</v>
      </c>
      <c r="E13580" t="s">
        <v>354</v>
      </c>
      <c r="F13580">
        <v>104</v>
      </c>
      <c r="G13580" t="s">
        <v>340</v>
      </c>
      <c r="H13580" t="s">
        <v>84</v>
      </c>
      <c r="I13580">
        <v>2014</v>
      </c>
      <c r="J13580">
        <v>6.5173799999999999E-6</v>
      </c>
    </row>
    <row r="13581" spans="1:10" x14ac:dyDescent="0.25">
      <c r="A13581" t="s">
        <v>224</v>
      </c>
      <c r="B13581" t="s">
        <v>80</v>
      </c>
      <c r="C13581" t="s">
        <v>37</v>
      </c>
      <c r="D13581">
        <v>120213</v>
      </c>
      <c r="E13581" t="s">
        <v>265</v>
      </c>
      <c r="F13581">
        <v>109</v>
      </c>
      <c r="G13581" t="s">
        <v>342</v>
      </c>
      <c r="H13581" t="s">
        <v>84</v>
      </c>
      <c r="I13581">
        <v>2014</v>
      </c>
      <c r="J13581">
        <v>0.12225900000000001</v>
      </c>
    </row>
    <row r="13582" spans="1:10" x14ac:dyDescent="0.25">
      <c r="A13582" t="s">
        <v>224</v>
      </c>
      <c r="B13582" t="s">
        <v>80</v>
      </c>
      <c r="C13582" t="s">
        <v>37</v>
      </c>
      <c r="D13582">
        <v>130213</v>
      </c>
      <c r="E13582" t="s">
        <v>368</v>
      </c>
      <c r="F13582">
        <v>104</v>
      </c>
      <c r="G13582" t="s">
        <v>340</v>
      </c>
      <c r="H13582" t="s">
        <v>84</v>
      </c>
      <c r="I13582">
        <v>2005</v>
      </c>
      <c r="J13582">
        <v>1.8597899999999999E-4</v>
      </c>
    </row>
    <row r="13583" spans="1:10" x14ac:dyDescent="0.25">
      <c r="A13583" t="s">
        <v>224</v>
      </c>
      <c r="B13583" t="s">
        <v>80</v>
      </c>
      <c r="C13583" t="s">
        <v>37</v>
      </c>
      <c r="D13583">
        <v>130212</v>
      </c>
      <c r="E13583" t="s">
        <v>388</v>
      </c>
      <c r="F13583">
        <v>120</v>
      </c>
      <c r="G13583" t="s">
        <v>332</v>
      </c>
      <c r="H13583" t="s">
        <v>84</v>
      </c>
      <c r="I13583">
        <v>1990</v>
      </c>
      <c r="J13583">
        <v>0.13415099999999999</v>
      </c>
    </row>
    <row r="13584" spans="1:10" x14ac:dyDescent="0.25">
      <c r="A13584" t="s">
        <v>224</v>
      </c>
      <c r="B13584" t="s">
        <v>80</v>
      </c>
      <c r="C13584" t="s">
        <v>37</v>
      </c>
      <c r="D13584">
        <v>130218</v>
      </c>
      <c r="E13584" t="s">
        <v>343</v>
      </c>
      <c r="F13584">
        <v>104</v>
      </c>
      <c r="G13584" t="s">
        <v>340</v>
      </c>
      <c r="H13584" t="s">
        <v>84</v>
      </c>
      <c r="I13584">
        <v>1990</v>
      </c>
      <c r="J13584">
        <v>1.6417600000000001E-6</v>
      </c>
    </row>
    <row r="13585" spans="1:10" x14ac:dyDescent="0.25">
      <c r="A13585" t="s">
        <v>227</v>
      </c>
      <c r="B13585" t="s">
        <v>79</v>
      </c>
      <c r="C13585" t="s">
        <v>35</v>
      </c>
      <c r="D13585" t="s">
        <v>243</v>
      </c>
      <c r="E13585" t="s">
        <v>242</v>
      </c>
      <c r="F13585">
        <v>110</v>
      </c>
      <c r="G13585" t="s">
        <v>344</v>
      </c>
      <c r="H13585" t="s">
        <v>84</v>
      </c>
      <c r="I13585">
        <v>1990</v>
      </c>
      <c r="J13585">
        <v>14.0844</v>
      </c>
    </row>
    <row r="13586" spans="1:10" x14ac:dyDescent="0.25">
      <c r="A13586" t="s">
        <v>229</v>
      </c>
      <c r="B13586" t="s">
        <v>80</v>
      </c>
      <c r="C13586" t="s">
        <v>37</v>
      </c>
      <c r="D13586">
        <v>130303</v>
      </c>
      <c r="E13586" t="s">
        <v>351</v>
      </c>
      <c r="F13586">
        <v>111</v>
      </c>
      <c r="G13586" t="s">
        <v>333</v>
      </c>
      <c r="H13586" t="s">
        <v>84</v>
      </c>
      <c r="I13586">
        <v>1990</v>
      </c>
      <c r="J13586">
        <v>2.1672900000000001E-3</v>
      </c>
    </row>
    <row r="13587" spans="1:10" x14ac:dyDescent="0.25">
      <c r="A13587" t="s">
        <v>224</v>
      </c>
      <c r="B13587" t="s">
        <v>80</v>
      </c>
      <c r="C13587" t="s">
        <v>81</v>
      </c>
      <c r="D13587">
        <v>230702</v>
      </c>
      <c r="E13587" t="s">
        <v>231</v>
      </c>
      <c r="F13587">
        <v>120</v>
      </c>
      <c r="G13587" t="s">
        <v>332</v>
      </c>
      <c r="H13587" t="s">
        <v>84</v>
      </c>
      <c r="I13587">
        <v>1990</v>
      </c>
      <c r="J13587">
        <v>8.1850299999999994E-3</v>
      </c>
    </row>
    <row r="13588" spans="1:10" x14ac:dyDescent="0.25">
      <c r="A13588" t="s">
        <v>226</v>
      </c>
      <c r="B13588" t="s">
        <v>80</v>
      </c>
      <c r="C13588" t="s">
        <v>37</v>
      </c>
      <c r="D13588">
        <v>120106</v>
      </c>
      <c r="E13588" t="s">
        <v>269</v>
      </c>
      <c r="F13588">
        <v>103</v>
      </c>
      <c r="G13588" t="s">
        <v>82</v>
      </c>
      <c r="H13588" t="s">
        <v>84</v>
      </c>
      <c r="I13588">
        <v>2010</v>
      </c>
      <c r="J13588">
        <v>9.8028500000000001E-3</v>
      </c>
    </row>
    <row r="13589" spans="1:10" x14ac:dyDescent="0.25">
      <c r="A13589" t="s">
        <v>227</v>
      </c>
      <c r="B13589" t="s">
        <v>75</v>
      </c>
      <c r="C13589" t="s">
        <v>31</v>
      </c>
      <c r="D13589" t="s">
        <v>235</v>
      </c>
      <c r="E13589" t="s">
        <v>234</v>
      </c>
      <c r="F13589">
        <v>104</v>
      </c>
      <c r="G13589" t="s">
        <v>340</v>
      </c>
      <c r="H13589" t="s">
        <v>84</v>
      </c>
      <c r="I13589">
        <v>2014</v>
      </c>
      <c r="J13589">
        <v>1.0166299999999999</v>
      </c>
    </row>
    <row r="13590" spans="1:10" x14ac:dyDescent="0.25">
      <c r="A13590" t="s">
        <v>225</v>
      </c>
      <c r="B13590" t="s">
        <v>80</v>
      </c>
      <c r="C13590" t="s">
        <v>37</v>
      </c>
      <c r="D13590">
        <v>120302</v>
      </c>
      <c r="E13590" t="s">
        <v>260</v>
      </c>
      <c r="F13590">
        <v>109</v>
      </c>
      <c r="G13590" t="s">
        <v>342</v>
      </c>
      <c r="H13590" t="s">
        <v>84</v>
      </c>
      <c r="I13590">
        <v>1990</v>
      </c>
      <c r="J13590">
        <v>1.38643E-2</v>
      </c>
    </row>
    <row r="13591" spans="1:10" x14ac:dyDescent="0.25">
      <c r="A13591" t="s">
        <v>227</v>
      </c>
      <c r="B13591" t="s">
        <v>80</v>
      </c>
      <c r="C13591" t="s">
        <v>37</v>
      </c>
      <c r="D13591">
        <v>120216</v>
      </c>
      <c r="E13591" t="s">
        <v>263</v>
      </c>
      <c r="F13591">
        <v>111</v>
      </c>
      <c r="G13591" t="s">
        <v>333</v>
      </c>
      <c r="H13591" t="s">
        <v>84</v>
      </c>
      <c r="I13591">
        <v>2000</v>
      </c>
      <c r="J13591">
        <v>0.100954</v>
      </c>
    </row>
    <row r="13592" spans="1:10" x14ac:dyDescent="0.25">
      <c r="A13592" t="s">
        <v>226</v>
      </c>
      <c r="B13592" t="s">
        <v>75</v>
      </c>
      <c r="C13592" t="s">
        <v>31</v>
      </c>
      <c r="D13592" t="s">
        <v>237</v>
      </c>
      <c r="E13592" t="s">
        <v>236</v>
      </c>
      <c r="F13592">
        <v>120</v>
      </c>
      <c r="G13592" t="s">
        <v>332</v>
      </c>
      <c r="H13592" t="s">
        <v>84</v>
      </c>
      <c r="I13592">
        <v>1995</v>
      </c>
      <c r="J13592">
        <v>3192.93</v>
      </c>
    </row>
    <row r="13593" spans="1:10" x14ac:dyDescent="0.25">
      <c r="A13593" t="s">
        <v>223</v>
      </c>
      <c r="B13593" t="s">
        <v>79</v>
      </c>
      <c r="C13593" t="s">
        <v>35</v>
      </c>
      <c r="D13593" t="s">
        <v>243</v>
      </c>
      <c r="E13593" t="s">
        <v>242</v>
      </c>
      <c r="F13593">
        <v>115</v>
      </c>
      <c r="G13593" t="s">
        <v>341</v>
      </c>
      <c r="H13593" t="s">
        <v>84</v>
      </c>
      <c r="I13593">
        <v>2014</v>
      </c>
      <c r="J13593">
        <v>1.3234300000000001</v>
      </c>
    </row>
    <row r="13594" spans="1:10" x14ac:dyDescent="0.25">
      <c r="A13594" t="s">
        <v>224</v>
      </c>
      <c r="B13594" t="s">
        <v>80</v>
      </c>
      <c r="C13594" t="s">
        <v>37</v>
      </c>
      <c r="D13594">
        <v>130112</v>
      </c>
      <c r="E13594" t="s">
        <v>349</v>
      </c>
      <c r="F13594">
        <v>109</v>
      </c>
      <c r="G13594" t="s">
        <v>342</v>
      </c>
      <c r="H13594" t="s">
        <v>84</v>
      </c>
      <c r="I13594">
        <v>2000</v>
      </c>
      <c r="J13594">
        <v>0.18573300000000001</v>
      </c>
    </row>
    <row r="13595" spans="1:10" x14ac:dyDescent="0.25">
      <c r="A13595" t="s">
        <v>229</v>
      </c>
      <c r="B13595" t="s">
        <v>80</v>
      </c>
      <c r="C13595" t="s">
        <v>37</v>
      </c>
      <c r="D13595">
        <v>120213</v>
      </c>
      <c r="E13595" t="s">
        <v>265</v>
      </c>
      <c r="F13595">
        <v>104</v>
      </c>
      <c r="G13595" t="s">
        <v>340</v>
      </c>
      <c r="H13595" t="s">
        <v>84</v>
      </c>
      <c r="I13595">
        <v>2000</v>
      </c>
      <c r="J13595">
        <v>2.1068199999999999E-2</v>
      </c>
    </row>
    <row r="13596" spans="1:10" x14ac:dyDescent="0.25">
      <c r="A13596" t="s">
        <v>225</v>
      </c>
      <c r="B13596" t="s">
        <v>80</v>
      </c>
      <c r="C13596" t="s">
        <v>32</v>
      </c>
      <c r="D13596">
        <v>230500</v>
      </c>
      <c r="E13596" t="s">
        <v>356</v>
      </c>
      <c r="F13596">
        <v>120</v>
      </c>
      <c r="G13596" t="s">
        <v>332</v>
      </c>
      <c r="H13596" t="s">
        <v>84</v>
      </c>
      <c r="I13596">
        <v>2000</v>
      </c>
      <c r="J13596">
        <v>30.818999999999999</v>
      </c>
    </row>
    <row r="13597" spans="1:10" x14ac:dyDescent="0.25">
      <c r="A13597" t="s">
        <v>227</v>
      </c>
      <c r="B13597" t="s">
        <v>74</v>
      </c>
      <c r="C13597" t="s">
        <v>208</v>
      </c>
      <c r="D13597">
        <v>500600</v>
      </c>
      <c r="E13597" t="s">
        <v>398</v>
      </c>
      <c r="F13597">
        <v>111</v>
      </c>
      <c r="G13597" t="s">
        <v>333</v>
      </c>
      <c r="H13597" t="s">
        <v>84</v>
      </c>
      <c r="I13597">
        <v>2000</v>
      </c>
      <c r="J13597">
        <v>9277.31</v>
      </c>
    </row>
    <row r="13598" spans="1:10" x14ac:dyDescent="0.25">
      <c r="A13598" t="s">
        <v>227</v>
      </c>
      <c r="B13598" t="s">
        <v>80</v>
      </c>
      <c r="C13598" t="s">
        <v>37</v>
      </c>
      <c r="D13598">
        <v>120219</v>
      </c>
      <c r="E13598" t="s">
        <v>261</v>
      </c>
      <c r="F13598">
        <v>109</v>
      </c>
      <c r="G13598" t="s">
        <v>342</v>
      </c>
      <c r="H13598" t="s">
        <v>84</v>
      </c>
      <c r="I13598">
        <v>1990</v>
      </c>
      <c r="J13598">
        <v>2.2195900000000001E-2</v>
      </c>
    </row>
    <row r="13599" spans="1:10" x14ac:dyDescent="0.25">
      <c r="A13599" t="s">
        <v>225</v>
      </c>
      <c r="B13599" t="s">
        <v>80</v>
      </c>
      <c r="C13599" t="s">
        <v>37</v>
      </c>
      <c r="D13599">
        <v>130212</v>
      </c>
      <c r="E13599" t="s">
        <v>388</v>
      </c>
      <c r="F13599">
        <v>120</v>
      </c>
      <c r="G13599" t="s">
        <v>332</v>
      </c>
      <c r="H13599" t="s">
        <v>84</v>
      </c>
      <c r="I13599">
        <v>1990</v>
      </c>
      <c r="J13599">
        <v>1.65991</v>
      </c>
    </row>
    <row r="13600" spans="1:10" x14ac:dyDescent="0.25">
      <c r="A13600" t="s">
        <v>229</v>
      </c>
      <c r="B13600" t="s">
        <v>80</v>
      </c>
      <c r="C13600" t="s">
        <v>37</v>
      </c>
      <c r="D13600">
        <v>120105</v>
      </c>
      <c r="E13600" t="s">
        <v>270</v>
      </c>
      <c r="F13600">
        <v>111</v>
      </c>
      <c r="G13600" t="s">
        <v>333</v>
      </c>
      <c r="H13600" t="s">
        <v>84</v>
      </c>
      <c r="I13600">
        <v>2000</v>
      </c>
      <c r="J13600">
        <v>4.52128</v>
      </c>
    </row>
    <row r="13601" spans="1:10" x14ac:dyDescent="0.25">
      <c r="A13601" t="s">
        <v>223</v>
      </c>
      <c r="B13601" t="s">
        <v>80</v>
      </c>
      <c r="C13601" t="s">
        <v>37</v>
      </c>
      <c r="D13601">
        <v>150203</v>
      </c>
      <c r="E13601" t="s">
        <v>285</v>
      </c>
      <c r="F13601">
        <v>104</v>
      </c>
      <c r="G13601" t="s">
        <v>340</v>
      </c>
      <c r="H13601" t="s">
        <v>84</v>
      </c>
      <c r="I13601">
        <v>2005</v>
      </c>
      <c r="J13601">
        <v>1.49615E-4</v>
      </c>
    </row>
    <row r="13602" spans="1:10" x14ac:dyDescent="0.25">
      <c r="A13602" t="s">
        <v>226</v>
      </c>
      <c r="B13602" t="s">
        <v>80</v>
      </c>
      <c r="C13602" t="s">
        <v>37</v>
      </c>
      <c r="D13602">
        <v>130112</v>
      </c>
      <c r="E13602" t="s">
        <v>349</v>
      </c>
      <c r="F13602">
        <v>114</v>
      </c>
      <c r="G13602" t="s">
        <v>335</v>
      </c>
      <c r="H13602" t="s">
        <v>84</v>
      </c>
      <c r="I13602">
        <v>1990</v>
      </c>
      <c r="J13602">
        <v>2.2740400000000002E-3</v>
      </c>
    </row>
    <row r="13603" spans="1:10" x14ac:dyDescent="0.25">
      <c r="A13603" t="s">
        <v>226</v>
      </c>
      <c r="B13603" t="s">
        <v>80</v>
      </c>
      <c r="C13603" t="s">
        <v>37</v>
      </c>
      <c r="D13603">
        <v>130216</v>
      </c>
      <c r="E13603" t="s">
        <v>355</v>
      </c>
      <c r="F13603">
        <v>114</v>
      </c>
      <c r="G13603" t="s">
        <v>335</v>
      </c>
      <c r="H13603" t="s">
        <v>84</v>
      </c>
      <c r="I13603">
        <v>2000</v>
      </c>
      <c r="J13603">
        <v>1.6701699999999999E-3</v>
      </c>
    </row>
    <row r="13604" spans="1:10" x14ac:dyDescent="0.25">
      <c r="A13604" t="s">
        <v>225</v>
      </c>
      <c r="B13604" t="s">
        <v>80</v>
      </c>
      <c r="C13604" t="s">
        <v>37</v>
      </c>
      <c r="D13604">
        <v>150103</v>
      </c>
      <c r="E13604" t="s">
        <v>287</v>
      </c>
      <c r="F13604">
        <v>104</v>
      </c>
      <c r="G13604" t="s">
        <v>340</v>
      </c>
      <c r="H13604" t="s">
        <v>84</v>
      </c>
      <c r="I13604">
        <v>2010</v>
      </c>
      <c r="J13604">
        <v>2.0125199999999998E-3</v>
      </c>
    </row>
    <row r="13605" spans="1:10" x14ac:dyDescent="0.25">
      <c r="A13605" t="s">
        <v>225</v>
      </c>
      <c r="B13605" t="s">
        <v>80</v>
      </c>
      <c r="C13605" t="s">
        <v>37</v>
      </c>
      <c r="D13605">
        <v>130303</v>
      </c>
      <c r="E13605" t="s">
        <v>351</v>
      </c>
      <c r="F13605">
        <v>114</v>
      </c>
      <c r="G13605" t="s">
        <v>335</v>
      </c>
      <c r="H13605" t="s">
        <v>84</v>
      </c>
      <c r="I13605">
        <v>2010</v>
      </c>
      <c r="J13605">
        <v>1.0371399999999999E-2</v>
      </c>
    </row>
    <row r="13606" spans="1:10" x14ac:dyDescent="0.25">
      <c r="A13606" t="s">
        <v>227</v>
      </c>
      <c r="B13606" t="s">
        <v>80</v>
      </c>
      <c r="C13606" t="s">
        <v>37</v>
      </c>
      <c r="D13606">
        <v>120212</v>
      </c>
      <c r="E13606" t="s">
        <v>266</v>
      </c>
      <c r="F13606">
        <v>120</v>
      </c>
      <c r="G13606" t="s">
        <v>332</v>
      </c>
      <c r="H13606" t="s">
        <v>84</v>
      </c>
      <c r="I13606">
        <v>1990</v>
      </c>
      <c r="J13606">
        <v>1254.3499999999999</v>
      </c>
    </row>
    <row r="13607" spans="1:10" x14ac:dyDescent="0.25">
      <c r="A13607" t="s">
        <v>227</v>
      </c>
      <c r="B13607" t="s">
        <v>80</v>
      </c>
      <c r="C13607" t="s">
        <v>37</v>
      </c>
      <c r="D13607">
        <v>120106</v>
      </c>
      <c r="E13607" t="s">
        <v>269</v>
      </c>
      <c r="F13607">
        <v>103</v>
      </c>
      <c r="G13607" t="s">
        <v>82</v>
      </c>
      <c r="H13607" t="s">
        <v>84</v>
      </c>
      <c r="I13607">
        <v>2005</v>
      </c>
      <c r="J13607">
        <v>8.6961200000000002E-2</v>
      </c>
    </row>
    <row r="13608" spans="1:10" x14ac:dyDescent="0.25">
      <c r="A13608" t="s">
        <v>227</v>
      </c>
      <c r="B13608" t="s">
        <v>79</v>
      </c>
      <c r="C13608" t="s">
        <v>35</v>
      </c>
      <c r="D13608" t="s">
        <v>243</v>
      </c>
      <c r="E13608" t="s">
        <v>242</v>
      </c>
      <c r="F13608">
        <v>119</v>
      </c>
      <c r="G13608" t="s">
        <v>357</v>
      </c>
      <c r="H13608" t="s">
        <v>84</v>
      </c>
      <c r="I13608">
        <v>2014</v>
      </c>
      <c r="J13608">
        <v>0.13494300000000001</v>
      </c>
    </row>
    <row r="13609" spans="1:10" x14ac:dyDescent="0.25">
      <c r="A13609" t="s">
        <v>224</v>
      </c>
      <c r="B13609" t="s">
        <v>79</v>
      </c>
      <c r="C13609" t="s">
        <v>35</v>
      </c>
      <c r="D13609" t="s">
        <v>243</v>
      </c>
      <c r="E13609" t="s">
        <v>242</v>
      </c>
      <c r="F13609">
        <v>111</v>
      </c>
      <c r="G13609" t="s">
        <v>333</v>
      </c>
      <c r="H13609" t="s">
        <v>84</v>
      </c>
      <c r="I13609">
        <v>2005</v>
      </c>
      <c r="J13609">
        <v>171.417</v>
      </c>
    </row>
    <row r="13610" spans="1:10" x14ac:dyDescent="0.25">
      <c r="A13610" t="s">
        <v>224</v>
      </c>
      <c r="B13610" t="s">
        <v>80</v>
      </c>
      <c r="C13610" t="s">
        <v>37</v>
      </c>
      <c r="D13610">
        <v>130215</v>
      </c>
      <c r="E13610" t="s">
        <v>384</v>
      </c>
      <c r="F13610">
        <v>109</v>
      </c>
      <c r="G13610" t="s">
        <v>342</v>
      </c>
      <c r="H13610" t="s">
        <v>84</v>
      </c>
      <c r="I13610">
        <v>1995</v>
      </c>
      <c r="J13610">
        <v>9.21382E-4</v>
      </c>
    </row>
    <row r="13611" spans="1:10" x14ac:dyDescent="0.25">
      <c r="A13611" t="s">
        <v>223</v>
      </c>
      <c r="B13611" t="s">
        <v>202</v>
      </c>
      <c r="C13611" t="s">
        <v>200</v>
      </c>
      <c r="D13611">
        <v>411900</v>
      </c>
      <c r="E13611" t="s">
        <v>353</v>
      </c>
      <c r="F13611">
        <v>120</v>
      </c>
      <c r="G13611" t="s">
        <v>332</v>
      </c>
      <c r="H13611" t="s">
        <v>84</v>
      </c>
      <c r="I13611">
        <v>1995</v>
      </c>
      <c r="J13611">
        <v>10.404999999999999</v>
      </c>
    </row>
    <row r="13612" spans="1:10" x14ac:dyDescent="0.25">
      <c r="A13612" t="s">
        <v>223</v>
      </c>
      <c r="B13612" t="s">
        <v>80</v>
      </c>
      <c r="C13612" t="s">
        <v>37</v>
      </c>
      <c r="D13612">
        <v>130215</v>
      </c>
      <c r="E13612" t="s">
        <v>384</v>
      </c>
      <c r="F13612">
        <v>120</v>
      </c>
      <c r="G13612" t="s">
        <v>332</v>
      </c>
      <c r="H13612" t="s">
        <v>84</v>
      </c>
      <c r="I13612">
        <v>1995</v>
      </c>
      <c r="J13612">
        <v>6.3015E-4</v>
      </c>
    </row>
    <row r="13613" spans="1:10" x14ac:dyDescent="0.25">
      <c r="A13613" t="s">
        <v>227</v>
      </c>
      <c r="B13613" t="s">
        <v>80</v>
      </c>
      <c r="C13613" t="s">
        <v>37</v>
      </c>
      <c r="D13613">
        <v>120112</v>
      </c>
      <c r="E13613" t="s">
        <v>268</v>
      </c>
      <c r="F13613">
        <v>109</v>
      </c>
      <c r="G13613" t="s">
        <v>342</v>
      </c>
      <c r="H13613" t="s">
        <v>84</v>
      </c>
      <c r="I13613">
        <v>2014</v>
      </c>
      <c r="J13613">
        <v>0.355485</v>
      </c>
    </row>
    <row r="13614" spans="1:10" x14ac:dyDescent="0.25">
      <c r="A13614" t="s">
        <v>227</v>
      </c>
      <c r="B13614" t="s">
        <v>80</v>
      </c>
      <c r="C13614" t="s">
        <v>37</v>
      </c>
      <c r="D13614">
        <v>120302</v>
      </c>
      <c r="E13614" t="s">
        <v>260</v>
      </c>
      <c r="F13614">
        <v>103</v>
      </c>
      <c r="G13614" t="s">
        <v>82</v>
      </c>
      <c r="H13614" t="s">
        <v>84</v>
      </c>
      <c r="I13614">
        <v>2014</v>
      </c>
      <c r="J13614">
        <v>3.3072700000000001E-4</v>
      </c>
    </row>
    <row r="13615" spans="1:10" x14ac:dyDescent="0.25">
      <c r="A13615" t="s">
        <v>229</v>
      </c>
      <c r="B13615" t="s">
        <v>79</v>
      </c>
      <c r="C13615" t="s">
        <v>35</v>
      </c>
      <c r="D13615" t="s">
        <v>243</v>
      </c>
      <c r="E13615" t="s">
        <v>242</v>
      </c>
      <c r="F13615">
        <v>110</v>
      </c>
      <c r="G13615" t="s">
        <v>344</v>
      </c>
      <c r="H13615" t="s">
        <v>84</v>
      </c>
      <c r="I13615">
        <v>2005</v>
      </c>
      <c r="J13615">
        <v>5.1412300000000002</v>
      </c>
    </row>
    <row r="13616" spans="1:10" x14ac:dyDescent="0.25">
      <c r="A13616" t="s">
        <v>223</v>
      </c>
      <c r="B13616" t="s">
        <v>79</v>
      </c>
      <c r="C13616" t="s">
        <v>35</v>
      </c>
      <c r="D13616" t="s">
        <v>243</v>
      </c>
      <c r="E13616" t="s">
        <v>242</v>
      </c>
      <c r="F13616">
        <v>114</v>
      </c>
      <c r="G13616" t="s">
        <v>335</v>
      </c>
      <c r="H13616" t="s">
        <v>84</v>
      </c>
      <c r="I13616">
        <v>2005</v>
      </c>
      <c r="J13616">
        <v>53.395800000000001</v>
      </c>
    </row>
    <row r="13617" spans="1:10" x14ac:dyDescent="0.25">
      <c r="A13617" t="s">
        <v>224</v>
      </c>
      <c r="B13617" t="s">
        <v>80</v>
      </c>
      <c r="C13617" t="s">
        <v>37</v>
      </c>
      <c r="D13617">
        <v>150203</v>
      </c>
      <c r="E13617" t="s">
        <v>285</v>
      </c>
      <c r="F13617">
        <v>104</v>
      </c>
      <c r="G13617" t="s">
        <v>340</v>
      </c>
      <c r="H13617" t="s">
        <v>84</v>
      </c>
      <c r="I13617">
        <v>2015</v>
      </c>
      <c r="J13617">
        <v>6.1387600000000002E-5</v>
      </c>
    </row>
    <row r="13618" spans="1:10" x14ac:dyDescent="0.25">
      <c r="A13618" t="s">
        <v>225</v>
      </c>
      <c r="B13618" t="s">
        <v>80</v>
      </c>
      <c r="C13618" t="s">
        <v>37</v>
      </c>
      <c r="D13618">
        <v>150203</v>
      </c>
      <c r="E13618" t="s">
        <v>285</v>
      </c>
      <c r="F13618">
        <v>104</v>
      </c>
      <c r="G13618" t="s">
        <v>340</v>
      </c>
      <c r="H13618" t="s">
        <v>84</v>
      </c>
      <c r="I13618">
        <v>1990</v>
      </c>
      <c r="J13618">
        <v>5.3436599999999999E-4</v>
      </c>
    </row>
    <row r="13619" spans="1:10" x14ac:dyDescent="0.25">
      <c r="A13619" t="s">
        <v>224</v>
      </c>
      <c r="B13619" t="s">
        <v>80</v>
      </c>
      <c r="C13619" t="s">
        <v>37</v>
      </c>
      <c r="D13619">
        <v>120106</v>
      </c>
      <c r="E13619" t="s">
        <v>269</v>
      </c>
      <c r="F13619">
        <v>109</v>
      </c>
      <c r="G13619" t="s">
        <v>342</v>
      </c>
      <c r="H13619" t="s">
        <v>84</v>
      </c>
      <c r="I13619">
        <v>2000</v>
      </c>
      <c r="J13619">
        <v>0.62210399999999999</v>
      </c>
    </row>
    <row r="13620" spans="1:10" x14ac:dyDescent="0.25">
      <c r="A13620" t="s">
        <v>224</v>
      </c>
      <c r="B13620" t="s">
        <v>80</v>
      </c>
      <c r="C13620" t="s">
        <v>37</v>
      </c>
      <c r="D13620">
        <v>120106</v>
      </c>
      <c r="E13620" t="s">
        <v>269</v>
      </c>
      <c r="F13620">
        <v>111</v>
      </c>
      <c r="G13620" t="s">
        <v>333</v>
      </c>
      <c r="H13620" t="s">
        <v>84</v>
      </c>
      <c r="I13620">
        <v>2000</v>
      </c>
      <c r="J13620">
        <v>1.24421</v>
      </c>
    </row>
    <row r="13621" spans="1:10" x14ac:dyDescent="0.25">
      <c r="A13621" t="s">
        <v>225</v>
      </c>
      <c r="B13621" t="s">
        <v>74</v>
      </c>
      <c r="C13621" t="s">
        <v>34</v>
      </c>
      <c r="D13621">
        <v>901000</v>
      </c>
      <c r="E13621" t="s">
        <v>34</v>
      </c>
      <c r="F13621">
        <v>103</v>
      </c>
      <c r="G13621" t="s">
        <v>82</v>
      </c>
      <c r="H13621" t="s">
        <v>84</v>
      </c>
      <c r="I13621">
        <v>1995</v>
      </c>
      <c r="J13621">
        <v>8.8181200000000004</v>
      </c>
    </row>
    <row r="13622" spans="1:10" x14ac:dyDescent="0.25">
      <c r="A13622" t="s">
        <v>226</v>
      </c>
      <c r="B13622" t="s">
        <v>80</v>
      </c>
      <c r="C13622" t="s">
        <v>37</v>
      </c>
      <c r="D13622">
        <v>130219</v>
      </c>
      <c r="E13622" t="s">
        <v>354</v>
      </c>
      <c r="F13622">
        <v>114</v>
      </c>
      <c r="G13622" t="s">
        <v>335</v>
      </c>
      <c r="H13622" t="s">
        <v>84</v>
      </c>
      <c r="I13622">
        <v>2005</v>
      </c>
      <c r="J13622">
        <v>8.3979599999999997E-4</v>
      </c>
    </row>
    <row r="13623" spans="1:10" x14ac:dyDescent="0.25">
      <c r="A13623" t="s">
        <v>229</v>
      </c>
      <c r="B13623" t="s">
        <v>80</v>
      </c>
      <c r="C13623" t="s">
        <v>37</v>
      </c>
      <c r="D13623">
        <v>130112</v>
      </c>
      <c r="E13623" t="s">
        <v>349</v>
      </c>
      <c r="F13623">
        <v>104</v>
      </c>
      <c r="G13623" t="s">
        <v>340</v>
      </c>
      <c r="H13623" t="s">
        <v>84</v>
      </c>
      <c r="I13623">
        <v>2014</v>
      </c>
      <c r="J13623">
        <v>2.4705700000000002E-4</v>
      </c>
    </row>
    <row r="13624" spans="1:10" x14ac:dyDescent="0.25">
      <c r="A13624" t="s">
        <v>229</v>
      </c>
      <c r="B13624" t="s">
        <v>80</v>
      </c>
      <c r="C13624" t="s">
        <v>37</v>
      </c>
      <c r="D13624">
        <v>120112</v>
      </c>
      <c r="E13624" t="s">
        <v>268</v>
      </c>
      <c r="F13624">
        <v>111</v>
      </c>
      <c r="G13624" t="s">
        <v>333</v>
      </c>
      <c r="H13624" t="s">
        <v>84</v>
      </c>
      <c r="I13624">
        <v>2014</v>
      </c>
      <c r="J13624">
        <v>0.40365899999999999</v>
      </c>
    </row>
    <row r="13625" spans="1:10" x14ac:dyDescent="0.25">
      <c r="A13625" t="s">
        <v>227</v>
      </c>
      <c r="B13625" t="s">
        <v>202</v>
      </c>
      <c r="C13625" t="s">
        <v>199</v>
      </c>
      <c r="D13625" t="s">
        <v>381</v>
      </c>
      <c r="E13625" t="s">
        <v>380</v>
      </c>
      <c r="F13625">
        <v>114</v>
      </c>
      <c r="G13625" t="s">
        <v>335</v>
      </c>
      <c r="H13625" t="s">
        <v>84</v>
      </c>
      <c r="I13625">
        <v>2015</v>
      </c>
      <c r="J13625">
        <v>6210.63</v>
      </c>
    </row>
    <row r="13626" spans="1:10" x14ac:dyDescent="0.25">
      <c r="A13626" t="s">
        <v>225</v>
      </c>
      <c r="B13626" t="s">
        <v>80</v>
      </c>
      <c r="C13626" t="s">
        <v>37</v>
      </c>
      <c r="D13626">
        <v>130106</v>
      </c>
      <c r="E13626" t="s">
        <v>345</v>
      </c>
      <c r="F13626">
        <v>114</v>
      </c>
      <c r="G13626" t="s">
        <v>335</v>
      </c>
      <c r="H13626" t="s">
        <v>84</v>
      </c>
      <c r="I13626">
        <v>2015</v>
      </c>
      <c r="J13626">
        <v>0.98530600000000002</v>
      </c>
    </row>
    <row r="13627" spans="1:10" x14ac:dyDescent="0.25">
      <c r="A13627" t="s">
        <v>225</v>
      </c>
      <c r="B13627" t="s">
        <v>80</v>
      </c>
      <c r="C13627" t="s">
        <v>37</v>
      </c>
      <c r="D13627">
        <v>130106</v>
      </c>
      <c r="E13627" t="s">
        <v>345</v>
      </c>
      <c r="F13627">
        <v>109</v>
      </c>
      <c r="G13627" t="s">
        <v>342</v>
      </c>
      <c r="H13627" t="s">
        <v>84</v>
      </c>
      <c r="I13627">
        <v>2015</v>
      </c>
      <c r="J13627">
        <v>40.697400000000002</v>
      </c>
    </row>
    <row r="13628" spans="1:10" x14ac:dyDescent="0.25">
      <c r="A13628" t="s">
        <v>229</v>
      </c>
      <c r="B13628" t="s">
        <v>80</v>
      </c>
      <c r="C13628" t="s">
        <v>36</v>
      </c>
      <c r="D13628">
        <v>500200</v>
      </c>
      <c r="E13628" t="s">
        <v>300</v>
      </c>
      <c r="F13628">
        <v>120</v>
      </c>
      <c r="G13628" t="s">
        <v>332</v>
      </c>
      <c r="H13628" t="s">
        <v>84</v>
      </c>
      <c r="I13628">
        <v>1995</v>
      </c>
      <c r="J13628">
        <v>18.990400000000001</v>
      </c>
    </row>
    <row r="13629" spans="1:10" x14ac:dyDescent="0.25">
      <c r="A13629" t="s">
        <v>229</v>
      </c>
      <c r="B13629" t="s">
        <v>80</v>
      </c>
      <c r="C13629" t="s">
        <v>37</v>
      </c>
      <c r="D13629">
        <v>120212</v>
      </c>
      <c r="E13629" t="s">
        <v>266</v>
      </c>
      <c r="F13629">
        <v>115</v>
      </c>
      <c r="G13629" t="s">
        <v>341</v>
      </c>
      <c r="H13629" t="s">
        <v>84</v>
      </c>
      <c r="I13629">
        <v>2005</v>
      </c>
      <c r="J13629">
        <v>0.238651</v>
      </c>
    </row>
    <row r="13630" spans="1:10" x14ac:dyDescent="0.25">
      <c r="A13630" t="s">
        <v>227</v>
      </c>
      <c r="B13630" t="s">
        <v>74</v>
      </c>
      <c r="C13630" t="s">
        <v>34</v>
      </c>
      <c r="D13630">
        <v>901001</v>
      </c>
      <c r="E13630" t="s">
        <v>254</v>
      </c>
      <c r="F13630">
        <v>103</v>
      </c>
      <c r="G13630" t="s">
        <v>82</v>
      </c>
      <c r="H13630" t="s">
        <v>84</v>
      </c>
      <c r="I13630">
        <v>2005</v>
      </c>
      <c r="J13630">
        <v>1.4866999999999999</v>
      </c>
    </row>
    <row r="13631" spans="1:10" x14ac:dyDescent="0.25">
      <c r="A13631" t="s">
        <v>226</v>
      </c>
      <c r="B13631" t="s">
        <v>80</v>
      </c>
      <c r="C13631" t="s">
        <v>37</v>
      </c>
      <c r="D13631">
        <v>120113</v>
      </c>
      <c r="E13631" t="s">
        <v>267</v>
      </c>
      <c r="F13631">
        <v>109</v>
      </c>
      <c r="G13631" t="s">
        <v>342</v>
      </c>
      <c r="H13631" t="s">
        <v>84</v>
      </c>
      <c r="I13631">
        <v>2010</v>
      </c>
      <c r="J13631">
        <v>9.0846499999999997E-2</v>
      </c>
    </row>
    <row r="13632" spans="1:10" x14ac:dyDescent="0.25">
      <c r="A13632" t="s">
        <v>226</v>
      </c>
      <c r="B13632" t="s">
        <v>80</v>
      </c>
      <c r="C13632" t="s">
        <v>37</v>
      </c>
      <c r="D13632">
        <v>120106</v>
      </c>
      <c r="E13632" t="s">
        <v>269</v>
      </c>
      <c r="F13632">
        <v>111</v>
      </c>
      <c r="G13632" t="s">
        <v>333</v>
      </c>
      <c r="H13632" t="s">
        <v>84</v>
      </c>
      <c r="I13632">
        <v>2010</v>
      </c>
      <c r="J13632">
        <v>0.98028499999999996</v>
      </c>
    </row>
    <row r="13633" spans="1:10" x14ac:dyDescent="0.25">
      <c r="A13633" t="s">
        <v>226</v>
      </c>
      <c r="B13633" t="s">
        <v>75</v>
      </c>
      <c r="C13633" t="s">
        <v>31</v>
      </c>
      <c r="D13633" t="s">
        <v>237</v>
      </c>
      <c r="E13633" t="s">
        <v>236</v>
      </c>
      <c r="F13633">
        <v>108</v>
      </c>
      <c r="G13633" t="s">
        <v>83</v>
      </c>
      <c r="H13633" t="s">
        <v>84</v>
      </c>
      <c r="I13633">
        <v>1990</v>
      </c>
      <c r="J13633">
        <v>7.1823499999999996</v>
      </c>
    </row>
    <row r="13634" spans="1:10" x14ac:dyDescent="0.25">
      <c r="A13634" t="s">
        <v>229</v>
      </c>
      <c r="B13634" t="s">
        <v>80</v>
      </c>
      <c r="C13634" t="s">
        <v>37</v>
      </c>
      <c r="D13634">
        <v>120106</v>
      </c>
      <c r="E13634" t="s">
        <v>269</v>
      </c>
      <c r="F13634">
        <v>104</v>
      </c>
      <c r="G13634" t="s">
        <v>340</v>
      </c>
      <c r="H13634" t="s">
        <v>84</v>
      </c>
      <c r="I13634">
        <v>2014</v>
      </c>
      <c r="J13634">
        <v>8.0463900000000005E-2</v>
      </c>
    </row>
    <row r="13635" spans="1:10" x14ac:dyDescent="0.25">
      <c r="A13635" t="s">
        <v>229</v>
      </c>
      <c r="B13635" t="s">
        <v>80</v>
      </c>
      <c r="C13635" t="s">
        <v>37</v>
      </c>
      <c r="D13635">
        <v>130303</v>
      </c>
      <c r="E13635" t="s">
        <v>351</v>
      </c>
      <c r="F13635">
        <v>114</v>
      </c>
      <c r="G13635" t="s">
        <v>335</v>
      </c>
      <c r="H13635" t="s">
        <v>84</v>
      </c>
      <c r="I13635">
        <v>2014</v>
      </c>
      <c r="J13635">
        <v>1.2009300000000001E-2</v>
      </c>
    </row>
    <row r="13636" spans="1:10" x14ac:dyDescent="0.25">
      <c r="A13636" t="s">
        <v>223</v>
      </c>
      <c r="B13636" t="s">
        <v>75</v>
      </c>
      <c r="C13636" t="s">
        <v>31</v>
      </c>
      <c r="D13636" t="s">
        <v>237</v>
      </c>
      <c r="E13636" t="s">
        <v>236</v>
      </c>
      <c r="F13636">
        <v>104</v>
      </c>
      <c r="G13636" t="s">
        <v>340</v>
      </c>
      <c r="H13636" t="s">
        <v>84</v>
      </c>
      <c r="I13636">
        <v>2014</v>
      </c>
      <c r="J13636">
        <v>37.003100000000003</v>
      </c>
    </row>
    <row r="13637" spans="1:10" x14ac:dyDescent="0.25">
      <c r="A13637" t="s">
        <v>224</v>
      </c>
      <c r="B13637" t="s">
        <v>80</v>
      </c>
      <c r="C13637" t="s">
        <v>37</v>
      </c>
      <c r="D13637">
        <v>150103</v>
      </c>
      <c r="E13637" t="s">
        <v>287</v>
      </c>
      <c r="F13637">
        <v>104</v>
      </c>
      <c r="G13637" t="s">
        <v>340</v>
      </c>
      <c r="H13637" t="s">
        <v>84</v>
      </c>
      <c r="I13637">
        <v>2000</v>
      </c>
      <c r="J13637">
        <v>3.5621300000000003E-4</v>
      </c>
    </row>
    <row r="13638" spans="1:10" x14ac:dyDescent="0.25">
      <c r="A13638" t="s">
        <v>224</v>
      </c>
      <c r="B13638" t="s">
        <v>80</v>
      </c>
      <c r="C13638" t="s">
        <v>37</v>
      </c>
      <c r="D13638">
        <v>130303</v>
      </c>
      <c r="E13638" t="s">
        <v>351</v>
      </c>
      <c r="F13638">
        <v>114</v>
      </c>
      <c r="G13638" t="s">
        <v>335</v>
      </c>
      <c r="H13638" t="s">
        <v>84</v>
      </c>
      <c r="I13638">
        <v>2000</v>
      </c>
      <c r="J13638">
        <v>1.78283E-3</v>
      </c>
    </row>
    <row r="13639" spans="1:10" x14ac:dyDescent="0.25">
      <c r="A13639" t="s">
        <v>226</v>
      </c>
      <c r="B13639" t="s">
        <v>80</v>
      </c>
      <c r="C13639" t="s">
        <v>37</v>
      </c>
      <c r="D13639">
        <v>120216</v>
      </c>
      <c r="E13639" t="s">
        <v>263</v>
      </c>
      <c r="F13639">
        <v>120</v>
      </c>
      <c r="G13639" t="s">
        <v>332</v>
      </c>
      <c r="H13639" t="s">
        <v>84</v>
      </c>
      <c r="I13639">
        <v>1990</v>
      </c>
      <c r="J13639">
        <v>2.6354899999999999</v>
      </c>
    </row>
    <row r="13640" spans="1:10" x14ac:dyDescent="0.25">
      <c r="A13640" t="s">
        <v>227</v>
      </c>
      <c r="B13640" t="s">
        <v>74</v>
      </c>
      <c r="C13640" t="s">
        <v>208</v>
      </c>
      <c r="D13640">
        <v>505100</v>
      </c>
      <c r="E13640" t="s">
        <v>383</v>
      </c>
      <c r="F13640">
        <v>120</v>
      </c>
      <c r="G13640" t="s">
        <v>332</v>
      </c>
      <c r="H13640" t="s">
        <v>84</v>
      </c>
      <c r="I13640">
        <v>1995</v>
      </c>
      <c r="J13640">
        <v>415.22199999999998</v>
      </c>
    </row>
    <row r="13641" spans="1:10" x14ac:dyDescent="0.25">
      <c r="A13641" t="s">
        <v>227</v>
      </c>
      <c r="B13641" t="s">
        <v>80</v>
      </c>
      <c r="C13641" t="s">
        <v>81</v>
      </c>
      <c r="D13641">
        <v>260200</v>
      </c>
      <c r="E13641" t="s">
        <v>389</v>
      </c>
      <c r="F13641">
        <v>104</v>
      </c>
      <c r="G13641" t="s">
        <v>340</v>
      </c>
      <c r="H13641" t="s">
        <v>84</v>
      </c>
      <c r="I13641">
        <v>1990</v>
      </c>
      <c r="J13641">
        <v>8.3055400000000006</v>
      </c>
    </row>
    <row r="13642" spans="1:10" x14ac:dyDescent="0.25">
      <c r="A13642" t="s">
        <v>229</v>
      </c>
      <c r="B13642" t="s">
        <v>80</v>
      </c>
      <c r="C13642" t="s">
        <v>37</v>
      </c>
      <c r="D13642">
        <v>120213</v>
      </c>
      <c r="E13642" t="s">
        <v>265</v>
      </c>
      <c r="F13642">
        <v>115</v>
      </c>
      <c r="G13642" t="s">
        <v>341</v>
      </c>
      <c r="H13642" t="s">
        <v>84</v>
      </c>
      <c r="I13642">
        <v>2010</v>
      </c>
      <c r="J13642">
        <v>0.194054</v>
      </c>
    </row>
    <row r="13643" spans="1:10" x14ac:dyDescent="0.25">
      <c r="A13643" t="s">
        <v>226</v>
      </c>
      <c r="B13643" t="s">
        <v>80</v>
      </c>
      <c r="C13643" t="s">
        <v>37</v>
      </c>
      <c r="D13643">
        <v>120113</v>
      </c>
      <c r="E13643" t="s">
        <v>267</v>
      </c>
      <c r="F13643">
        <v>109</v>
      </c>
      <c r="G13643" t="s">
        <v>342</v>
      </c>
      <c r="H13643" t="s">
        <v>84</v>
      </c>
      <c r="I13643">
        <v>2000</v>
      </c>
      <c r="J13643">
        <v>0.10656599999999999</v>
      </c>
    </row>
    <row r="13644" spans="1:10" x14ac:dyDescent="0.25">
      <c r="A13644" t="s">
        <v>229</v>
      </c>
      <c r="B13644" t="s">
        <v>80</v>
      </c>
      <c r="C13644" t="s">
        <v>81</v>
      </c>
      <c r="D13644">
        <v>340200</v>
      </c>
      <c r="E13644" t="s">
        <v>228</v>
      </c>
      <c r="F13644">
        <v>109</v>
      </c>
      <c r="G13644" t="s">
        <v>342</v>
      </c>
      <c r="H13644" t="s">
        <v>84</v>
      </c>
      <c r="I13644">
        <v>2015</v>
      </c>
      <c r="J13644">
        <v>4.0731099999999998</v>
      </c>
    </row>
    <row r="13645" spans="1:10" x14ac:dyDescent="0.25">
      <c r="A13645" t="s">
        <v>225</v>
      </c>
      <c r="B13645" t="s">
        <v>80</v>
      </c>
      <c r="C13645" t="s">
        <v>37</v>
      </c>
      <c r="D13645">
        <v>130112</v>
      </c>
      <c r="E13645" t="s">
        <v>349</v>
      </c>
      <c r="F13645">
        <v>114</v>
      </c>
      <c r="G13645" t="s">
        <v>335</v>
      </c>
      <c r="H13645" t="s">
        <v>84</v>
      </c>
      <c r="I13645">
        <v>1995</v>
      </c>
      <c r="J13645">
        <v>3.4505800000000003E-2</v>
      </c>
    </row>
    <row r="13646" spans="1:10" x14ac:dyDescent="0.25">
      <c r="A13646" t="s">
        <v>224</v>
      </c>
      <c r="B13646" t="s">
        <v>74</v>
      </c>
      <c r="C13646" t="s">
        <v>34</v>
      </c>
      <c r="D13646">
        <v>901000</v>
      </c>
      <c r="E13646" t="s">
        <v>34</v>
      </c>
      <c r="F13646">
        <v>109</v>
      </c>
      <c r="G13646" t="s">
        <v>342</v>
      </c>
      <c r="H13646" t="s">
        <v>84</v>
      </c>
      <c r="I13646">
        <v>2015</v>
      </c>
      <c r="J13646">
        <v>3.71827</v>
      </c>
    </row>
    <row r="13647" spans="1:10" x14ac:dyDescent="0.25">
      <c r="A13647" t="s">
        <v>224</v>
      </c>
      <c r="B13647" t="s">
        <v>80</v>
      </c>
      <c r="C13647" t="s">
        <v>37</v>
      </c>
      <c r="D13647">
        <v>120105</v>
      </c>
      <c r="E13647" t="s">
        <v>270</v>
      </c>
      <c r="F13647">
        <v>114</v>
      </c>
      <c r="G13647" t="s">
        <v>335</v>
      </c>
      <c r="H13647" t="s">
        <v>84</v>
      </c>
      <c r="I13647">
        <v>2005</v>
      </c>
      <c r="J13647">
        <v>0.203538</v>
      </c>
    </row>
    <row r="13648" spans="1:10" x14ac:dyDescent="0.25">
      <c r="A13648" t="s">
        <v>224</v>
      </c>
      <c r="B13648" t="s">
        <v>80</v>
      </c>
      <c r="C13648" t="s">
        <v>37</v>
      </c>
      <c r="D13648">
        <v>120303</v>
      </c>
      <c r="E13648" t="s">
        <v>259</v>
      </c>
      <c r="F13648">
        <v>120</v>
      </c>
      <c r="G13648" t="s">
        <v>332</v>
      </c>
      <c r="H13648" t="s">
        <v>84</v>
      </c>
      <c r="I13648">
        <v>2010</v>
      </c>
      <c r="J13648">
        <v>1.69631</v>
      </c>
    </row>
    <row r="13649" spans="1:10" x14ac:dyDescent="0.25">
      <c r="A13649" t="s">
        <v>227</v>
      </c>
      <c r="B13649" t="s">
        <v>79</v>
      </c>
      <c r="C13649" t="s">
        <v>35</v>
      </c>
      <c r="D13649" t="s">
        <v>245</v>
      </c>
      <c r="E13649" t="s">
        <v>244</v>
      </c>
      <c r="F13649">
        <v>122</v>
      </c>
      <c r="G13649" t="s">
        <v>369</v>
      </c>
      <c r="H13649" t="s">
        <v>84</v>
      </c>
      <c r="I13649">
        <v>2015</v>
      </c>
      <c r="J13649">
        <v>2236.27</v>
      </c>
    </row>
    <row r="13650" spans="1:10" x14ac:dyDescent="0.25">
      <c r="A13650" t="s">
        <v>225</v>
      </c>
      <c r="B13650" t="s">
        <v>80</v>
      </c>
      <c r="C13650" t="s">
        <v>37</v>
      </c>
      <c r="D13650">
        <v>130216</v>
      </c>
      <c r="E13650" t="s">
        <v>355</v>
      </c>
      <c r="F13650">
        <v>111</v>
      </c>
      <c r="G13650" t="s">
        <v>333</v>
      </c>
      <c r="H13650" t="s">
        <v>84</v>
      </c>
      <c r="I13650">
        <v>2005</v>
      </c>
      <c r="J13650">
        <v>3.6105400000000002E-3</v>
      </c>
    </row>
    <row r="13651" spans="1:10" x14ac:dyDescent="0.25">
      <c r="A13651" t="s">
        <v>224</v>
      </c>
      <c r="B13651" t="s">
        <v>80</v>
      </c>
      <c r="C13651" t="s">
        <v>37</v>
      </c>
      <c r="D13651">
        <v>120106</v>
      </c>
      <c r="E13651" t="s">
        <v>269</v>
      </c>
      <c r="F13651">
        <v>115</v>
      </c>
      <c r="G13651" t="s">
        <v>341</v>
      </c>
      <c r="H13651" t="s">
        <v>84</v>
      </c>
      <c r="I13651">
        <v>1995</v>
      </c>
      <c r="J13651">
        <v>0.106312</v>
      </c>
    </row>
    <row r="13652" spans="1:10" x14ac:dyDescent="0.25">
      <c r="A13652" t="s">
        <v>226</v>
      </c>
      <c r="B13652" t="s">
        <v>80</v>
      </c>
      <c r="C13652" t="s">
        <v>37</v>
      </c>
      <c r="D13652">
        <v>120106</v>
      </c>
      <c r="E13652" t="s">
        <v>269</v>
      </c>
      <c r="F13652">
        <v>103</v>
      </c>
      <c r="G13652" t="s">
        <v>82</v>
      </c>
      <c r="H13652" t="s">
        <v>84</v>
      </c>
      <c r="I13652">
        <v>2000</v>
      </c>
      <c r="J13652">
        <v>1.16744E-2</v>
      </c>
    </row>
    <row r="13653" spans="1:10" x14ac:dyDescent="0.25">
      <c r="A13653" t="s">
        <v>226</v>
      </c>
      <c r="B13653" t="s">
        <v>80</v>
      </c>
      <c r="C13653" t="s">
        <v>37</v>
      </c>
      <c r="D13653">
        <v>150203</v>
      </c>
      <c r="E13653" t="s">
        <v>285</v>
      </c>
      <c r="F13653">
        <v>120</v>
      </c>
      <c r="G13653" t="s">
        <v>332</v>
      </c>
      <c r="H13653" t="s">
        <v>84</v>
      </c>
      <c r="I13653">
        <v>2000</v>
      </c>
      <c r="J13653">
        <v>0.136932</v>
      </c>
    </row>
    <row r="13654" spans="1:10" x14ac:dyDescent="0.25">
      <c r="A13654" t="s">
        <v>225</v>
      </c>
      <c r="B13654" t="s">
        <v>80</v>
      </c>
      <c r="C13654" t="s">
        <v>36</v>
      </c>
      <c r="D13654">
        <v>500200</v>
      </c>
      <c r="E13654" t="s">
        <v>300</v>
      </c>
      <c r="F13654">
        <v>109</v>
      </c>
      <c r="G13654" t="s">
        <v>342</v>
      </c>
      <c r="H13654" t="s">
        <v>84</v>
      </c>
      <c r="I13654">
        <v>2010</v>
      </c>
      <c r="J13654">
        <v>1063.49</v>
      </c>
    </row>
    <row r="13655" spans="1:10" x14ac:dyDescent="0.25">
      <c r="A13655" t="s">
        <v>225</v>
      </c>
      <c r="B13655" t="s">
        <v>80</v>
      </c>
      <c r="C13655" t="s">
        <v>37</v>
      </c>
      <c r="D13655">
        <v>150102</v>
      </c>
      <c r="E13655" t="s">
        <v>288</v>
      </c>
      <c r="F13655">
        <v>103</v>
      </c>
      <c r="G13655" t="s">
        <v>82</v>
      </c>
      <c r="H13655" t="s">
        <v>84</v>
      </c>
      <c r="I13655">
        <v>2010</v>
      </c>
      <c r="J13655">
        <v>2.4616699999999999E-4</v>
      </c>
    </row>
    <row r="13656" spans="1:10" x14ac:dyDescent="0.25">
      <c r="A13656" t="s">
        <v>225</v>
      </c>
      <c r="B13656" t="s">
        <v>79</v>
      </c>
      <c r="C13656" t="s">
        <v>33</v>
      </c>
      <c r="D13656" t="s">
        <v>253</v>
      </c>
      <c r="E13656" t="s">
        <v>252</v>
      </c>
      <c r="F13656">
        <v>120</v>
      </c>
      <c r="G13656" t="s">
        <v>332</v>
      </c>
      <c r="H13656" t="s">
        <v>84</v>
      </c>
      <c r="I13656">
        <v>1995</v>
      </c>
      <c r="J13656">
        <v>29328</v>
      </c>
    </row>
    <row r="13657" spans="1:10" x14ac:dyDescent="0.25">
      <c r="A13657" t="s">
        <v>224</v>
      </c>
      <c r="B13657" t="s">
        <v>195</v>
      </c>
      <c r="C13657" t="s">
        <v>194</v>
      </c>
      <c r="D13657" t="s">
        <v>299</v>
      </c>
      <c r="E13657" t="s">
        <v>298</v>
      </c>
      <c r="F13657">
        <v>120</v>
      </c>
      <c r="G13657" t="s">
        <v>332</v>
      </c>
      <c r="H13657" t="s">
        <v>84</v>
      </c>
      <c r="I13657">
        <v>1995</v>
      </c>
      <c r="J13657">
        <v>85</v>
      </c>
    </row>
    <row r="13658" spans="1:10" x14ac:dyDescent="0.25">
      <c r="A13658" t="s">
        <v>224</v>
      </c>
      <c r="B13658" t="s">
        <v>76</v>
      </c>
      <c r="C13658" t="s">
        <v>196</v>
      </c>
      <c r="D13658" t="s">
        <v>397</v>
      </c>
      <c r="E13658" t="s">
        <v>396</v>
      </c>
      <c r="F13658">
        <v>120</v>
      </c>
      <c r="G13658" t="s">
        <v>332</v>
      </c>
      <c r="H13658" t="s">
        <v>84</v>
      </c>
      <c r="I13658">
        <v>1990</v>
      </c>
      <c r="J13658">
        <v>28</v>
      </c>
    </row>
    <row r="13659" spans="1:10" x14ac:dyDescent="0.25">
      <c r="A13659" t="s">
        <v>225</v>
      </c>
      <c r="B13659" t="s">
        <v>76</v>
      </c>
      <c r="C13659" t="s">
        <v>198</v>
      </c>
      <c r="D13659" t="s">
        <v>395</v>
      </c>
      <c r="E13659" t="s">
        <v>394</v>
      </c>
      <c r="F13659">
        <v>120</v>
      </c>
      <c r="G13659" t="s">
        <v>332</v>
      </c>
      <c r="H13659" t="s">
        <v>84</v>
      </c>
      <c r="I13659">
        <v>1990</v>
      </c>
      <c r="J13659">
        <v>90</v>
      </c>
    </row>
    <row r="13660" spans="1:10" x14ac:dyDescent="0.25">
      <c r="A13660" t="s">
        <v>226</v>
      </c>
      <c r="B13660" t="s">
        <v>80</v>
      </c>
      <c r="C13660" t="s">
        <v>37</v>
      </c>
      <c r="D13660">
        <v>120105</v>
      </c>
      <c r="E13660" t="s">
        <v>270</v>
      </c>
      <c r="F13660">
        <v>115</v>
      </c>
      <c r="G13660" t="s">
        <v>341</v>
      </c>
      <c r="H13660" t="s">
        <v>84</v>
      </c>
      <c r="I13660">
        <v>2005</v>
      </c>
      <c r="J13660">
        <v>3.6728799999999999E-2</v>
      </c>
    </row>
    <row r="13661" spans="1:10" x14ac:dyDescent="0.25">
      <c r="A13661" t="s">
        <v>224</v>
      </c>
      <c r="B13661" t="s">
        <v>74</v>
      </c>
      <c r="C13661" t="s">
        <v>34</v>
      </c>
      <c r="D13661">
        <v>901000</v>
      </c>
      <c r="E13661" t="s">
        <v>34</v>
      </c>
      <c r="F13661">
        <v>103</v>
      </c>
      <c r="G13661" t="s">
        <v>82</v>
      </c>
      <c r="H13661" t="s">
        <v>84</v>
      </c>
      <c r="I13661">
        <v>2015</v>
      </c>
      <c r="J13661">
        <v>0.113709</v>
      </c>
    </row>
    <row r="13662" spans="1:10" x14ac:dyDescent="0.25">
      <c r="A13662" t="s">
        <v>227</v>
      </c>
      <c r="B13662" t="s">
        <v>80</v>
      </c>
      <c r="C13662" t="s">
        <v>37</v>
      </c>
      <c r="D13662">
        <v>130213</v>
      </c>
      <c r="E13662" t="s">
        <v>368</v>
      </c>
      <c r="F13662">
        <v>120</v>
      </c>
      <c r="G13662" t="s">
        <v>332</v>
      </c>
      <c r="H13662" t="s">
        <v>84</v>
      </c>
      <c r="I13662">
        <v>2000</v>
      </c>
      <c r="J13662">
        <v>2.4815</v>
      </c>
    </row>
    <row r="13663" spans="1:10" x14ac:dyDescent="0.25">
      <c r="A13663" t="s">
        <v>225</v>
      </c>
      <c r="B13663" t="s">
        <v>79</v>
      </c>
      <c r="C13663" t="s">
        <v>35</v>
      </c>
      <c r="D13663" t="s">
        <v>245</v>
      </c>
      <c r="E13663" t="s">
        <v>244</v>
      </c>
      <c r="F13663">
        <v>114</v>
      </c>
      <c r="G13663" t="s">
        <v>335</v>
      </c>
      <c r="H13663" t="s">
        <v>84</v>
      </c>
      <c r="I13663">
        <v>1990</v>
      </c>
      <c r="J13663">
        <v>404.58499999999998</v>
      </c>
    </row>
    <row r="13664" spans="1:10" x14ac:dyDescent="0.25">
      <c r="A13664" t="s">
        <v>227</v>
      </c>
      <c r="B13664" t="s">
        <v>80</v>
      </c>
      <c r="C13664" t="s">
        <v>37</v>
      </c>
      <c r="D13664">
        <v>130218</v>
      </c>
      <c r="E13664" t="s">
        <v>343</v>
      </c>
      <c r="F13664">
        <v>111</v>
      </c>
      <c r="G13664" t="s">
        <v>333</v>
      </c>
      <c r="H13664" t="s">
        <v>84</v>
      </c>
      <c r="I13664">
        <v>1990</v>
      </c>
      <c r="J13664">
        <v>2.0069699999999998E-3</v>
      </c>
    </row>
    <row r="13665" spans="1:10" x14ac:dyDescent="0.25">
      <c r="A13665" t="s">
        <v>227</v>
      </c>
      <c r="B13665" t="s">
        <v>80</v>
      </c>
      <c r="C13665" t="s">
        <v>37</v>
      </c>
      <c r="D13665">
        <v>120218</v>
      </c>
      <c r="E13665" t="s">
        <v>262</v>
      </c>
      <c r="F13665">
        <v>115</v>
      </c>
      <c r="G13665" t="s">
        <v>341</v>
      </c>
      <c r="H13665" t="s">
        <v>84</v>
      </c>
      <c r="I13665">
        <v>1990</v>
      </c>
      <c r="J13665">
        <v>9.3309199999999995E-3</v>
      </c>
    </row>
    <row r="13666" spans="1:10" x14ac:dyDescent="0.25">
      <c r="A13666" t="s">
        <v>227</v>
      </c>
      <c r="B13666" t="s">
        <v>79</v>
      </c>
      <c r="C13666" t="s">
        <v>35</v>
      </c>
      <c r="D13666" t="s">
        <v>243</v>
      </c>
      <c r="E13666" t="s">
        <v>242</v>
      </c>
      <c r="F13666">
        <v>108</v>
      </c>
      <c r="G13666" t="s">
        <v>83</v>
      </c>
      <c r="H13666" t="s">
        <v>84</v>
      </c>
      <c r="I13666">
        <v>2005</v>
      </c>
      <c r="J13666">
        <v>19.695599999999999</v>
      </c>
    </row>
    <row r="13667" spans="1:10" x14ac:dyDescent="0.25">
      <c r="A13667" t="s">
        <v>226</v>
      </c>
      <c r="B13667" t="s">
        <v>80</v>
      </c>
      <c r="C13667" t="s">
        <v>37</v>
      </c>
      <c r="D13667">
        <v>120215</v>
      </c>
      <c r="E13667" t="s">
        <v>264</v>
      </c>
      <c r="F13667">
        <v>114</v>
      </c>
      <c r="G13667" t="s">
        <v>335</v>
      </c>
      <c r="H13667" t="s">
        <v>84</v>
      </c>
      <c r="I13667">
        <v>1995</v>
      </c>
      <c r="J13667">
        <v>2.1008999999999999E-4</v>
      </c>
    </row>
    <row r="13668" spans="1:10" x14ac:dyDescent="0.25">
      <c r="A13668" t="s">
        <v>224</v>
      </c>
      <c r="B13668" t="s">
        <v>80</v>
      </c>
      <c r="C13668" t="s">
        <v>37</v>
      </c>
      <c r="D13668">
        <v>120105</v>
      </c>
      <c r="E13668" t="s">
        <v>270</v>
      </c>
      <c r="F13668">
        <v>103</v>
      </c>
      <c r="G13668" t="s">
        <v>82</v>
      </c>
      <c r="H13668" t="s">
        <v>84</v>
      </c>
      <c r="I13668">
        <v>1995</v>
      </c>
      <c r="J13668">
        <v>2.8744999999999999E-3</v>
      </c>
    </row>
    <row r="13669" spans="1:10" x14ac:dyDescent="0.25">
      <c r="A13669" t="s">
        <v>224</v>
      </c>
      <c r="B13669" t="s">
        <v>80</v>
      </c>
      <c r="C13669" t="s">
        <v>37</v>
      </c>
      <c r="D13669">
        <v>130112</v>
      </c>
      <c r="E13669" t="s">
        <v>349</v>
      </c>
      <c r="F13669">
        <v>120</v>
      </c>
      <c r="G13669" t="s">
        <v>332</v>
      </c>
      <c r="H13669" t="s">
        <v>84</v>
      </c>
      <c r="I13669">
        <v>1995</v>
      </c>
      <c r="J13669">
        <v>3.7630499999999997E-2</v>
      </c>
    </row>
    <row r="13670" spans="1:10" x14ac:dyDescent="0.25">
      <c r="A13670" t="s">
        <v>224</v>
      </c>
      <c r="B13670" t="s">
        <v>80</v>
      </c>
      <c r="C13670" t="s">
        <v>32</v>
      </c>
      <c r="D13670">
        <v>804300</v>
      </c>
      <c r="E13670" t="s">
        <v>387</v>
      </c>
      <c r="F13670">
        <v>103</v>
      </c>
      <c r="G13670" t="s">
        <v>82</v>
      </c>
      <c r="H13670" t="s">
        <v>84</v>
      </c>
      <c r="I13670">
        <v>1990</v>
      </c>
      <c r="J13670">
        <v>149.303</v>
      </c>
    </row>
    <row r="13671" spans="1:10" x14ac:dyDescent="0.25">
      <c r="A13671" t="s">
        <v>227</v>
      </c>
      <c r="B13671" t="s">
        <v>80</v>
      </c>
      <c r="C13671" t="s">
        <v>37</v>
      </c>
      <c r="D13671">
        <v>130216</v>
      </c>
      <c r="E13671" t="s">
        <v>355</v>
      </c>
      <c r="F13671">
        <v>120</v>
      </c>
      <c r="G13671" t="s">
        <v>332</v>
      </c>
      <c r="H13671" t="s">
        <v>84</v>
      </c>
      <c r="I13671">
        <v>2015</v>
      </c>
      <c r="J13671">
        <v>0.22075600000000001</v>
      </c>
    </row>
    <row r="13672" spans="1:10" x14ac:dyDescent="0.25">
      <c r="A13672" t="s">
        <v>224</v>
      </c>
      <c r="B13672" t="s">
        <v>80</v>
      </c>
      <c r="C13672" t="s">
        <v>37</v>
      </c>
      <c r="D13672">
        <v>130106</v>
      </c>
      <c r="E13672" t="s">
        <v>345</v>
      </c>
      <c r="F13672">
        <v>104</v>
      </c>
      <c r="G13672" t="s">
        <v>340</v>
      </c>
      <c r="H13672" t="s">
        <v>84</v>
      </c>
      <c r="I13672">
        <v>2014</v>
      </c>
      <c r="J13672">
        <v>1.7539999999999999E-3</v>
      </c>
    </row>
    <row r="13673" spans="1:10" x14ac:dyDescent="0.25">
      <c r="A13673" t="s">
        <v>224</v>
      </c>
      <c r="B13673" t="s">
        <v>80</v>
      </c>
      <c r="C13673" t="s">
        <v>37</v>
      </c>
      <c r="D13673">
        <v>120302</v>
      </c>
      <c r="E13673" t="s">
        <v>260</v>
      </c>
      <c r="F13673">
        <v>115</v>
      </c>
      <c r="G13673" t="s">
        <v>341</v>
      </c>
      <c r="H13673" t="s">
        <v>84</v>
      </c>
      <c r="I13673">
        <v>2010</v>
      </c>
      <c r="J13673">
        <v>2.4564200000000002E-4</v>
      </c>
    </row>
    <row r="13674" spans="1:10" x14ac:dyDescent="0.25">
      <c r="A13674" t="s">
        <v>224</v>
      </c>
      <c r="B13674" t="s">
        <v>80</v>
      </c>
      <c r="C13674" t="s">
        <v>37</v>
      </c>
      <c r="D13674">
        <v>150102</v>
      </c>
      <c r="E13674" t="s">
        <v>288</v>
      </c>
      <c r="F13674">
        <v>114</v>
      </c>
      <c r="G13674" t="s">
        <v>335</v>
      </c>
      <c r="H13674" t="s">
        <v>84</v>
      </c>
      <c r="I13674">
        <v>2010</v>
      </c>
      <c r="J13674">
        <v>1.5627E-3</v>
      </c>
    </row>
    <row r="13675" spans="1:10" x14ac:dyDescent="0.25">
      <c r="A13675" t="s">
        <v>224</v>
      </c>
      <c r="B13675" t="s">
        <v>80</v>
      </c>
      <c r="C13675" t="s">
        <v>37</v>
      </c>
      <c r="D13675">
        <v>130105</v>
      </c>
      <c r="E13675" t="s">
        <v>352</v>
      </c>
      <c r="F13675">
        <v>104</v>
      </c>
      <c r="G13675" t="s">
        <v>340</v>
      </c>
      <c r="H13675" t="s">
        <v>84</v>
      </c>
      <c r="I13675">
        <v>2010</v>
      </c>
      <c r="J13675">
        <v>1.51051E-4</v>
      </c>
    </row>
    <row r="13676" spans="1:10" x14ac:dyDescent="0.25">
      <c r="A13676" t="s">
        <v>227</v>
      </c>
      <c r="B13676" t="s">
        <v>80</v>
      </c>
      <c r="C13676" t="s">
        <v>37</v>
      </c>
      <c r="D13676">
        <v>120216</v>
      </c>
      <c r="E13676" t="s">
        <v>263</v>
      </c>
      <c r="F13676">
        <v>103</v>
      </c>
      <c r="G13676" t="s">
        <v>82</v>
      </c>
      <c r="H13676" t="s">
        <v>84</v>
      </c>
      <c r="I13676">
        <v>2005</v>
      </c>
      <c r="J13676">
        <v>9.9739300000000006E-4</v>
      </c>
    </row>
    <row r="13677" spans="1:10" x14ac:dyDescent="0.25">
      <c r="A13677" t="s">
        <v>227</v>
      </c>
      <c r="B13677" t="s">
        <v>80</v>
      </c>
      <c r="C13677" t="s">
        <v>37</v>
      </c>
      <c r="D13677">
        <v>150203</v>
      </c>
      <c r="E13677" t="s">
        <v>285</v>
      </c>
      <c r="F13677">
        <v>104</v>
      </c>
      <c r="G13677" t="s">
        <v>340</v>
      </c>
      <c r="H13677" t="s">
        <v>84</v>
      </c>
      <c r="I13677">
        <v>2010</v>
      </c>
      <c r="J13677">
        <v>5.1375599999999998E-4</v>
      </c>
    </row>
    <row r="13678" spans="1:10" x14ac:dyDescent="0.25">
      <c r="A13678" t="s">
        <v>227</v>
      </c>
      <c r="B13678" t="s">
        <v>80</v>
      </c>
      <c r="C13678" t="s">
        <v>81</v>
      </c>
      <c r="D13678">
        <v>340201</v>
      </c>
      <c r="E13678" t="s">
        <v>222</v>
      </c>
      <c r="F13678">
        <v>120</v>
      </c>
      <c r="G13678" t="s">
        <v>332</v>
      </c>
      <c r="H13678" t="s">
        <v>84</v>
      </c>
      <c r="I13678">
        <v>1995</v>
      </c>
      <c r="J13678">
        <v>5.9240300000000003E-2</v>
      </c>
    </row>
    <row r="13679" spans="1:10" x14ac:dyDescent="0.25">
      <c r="A13679" t="s">
        <v>223</v>
      </c>
      <c r="B13679" t="s">
        <v>80</v>
      </c>
      <c r="C13679" t="s">
        <v>37</v>
      </c>
      <c r="D13679">
        <v>130112</v>
      </c>
      <c r="E13679" t="s">
        <v>349</v>
      </c>
      <c r="F13679">
        <v>120</v>
      </c>
      <c r="G13679" t="s">
        <v>332</v>
      </c>
      <c r="H13679" t="s">
        <v>84</v>
      </c>
      <c r="I13679">
        <v>2014</v>
      </c>
      <c r="J13679">
        <v>6.9744299999999995E-2</v>
      </c>
    </row>
    <row r="13680" spans="1:10" x14ac:dyDescent="0.25">
      <c r="A13680" t="s">
        <v>225</v>
      </c>
      <c r="B13680" t="s">
        <v>80</v>
      </c>
      <c r="C13680" t="s">
        <v>37</v>
      </c>
      <c r="D13680">
        <v>120215</v>
      </c>
      <c r="E13680" t="s">
        <v>264</v>
      </c>
      <c r="F13680">
        <v>114</v>
      </c>
      <c r="G13680" t="s">
        <v>335</v>
      </c>
      <c r="H13680" t="s">
        <v>84</v>
      </c>
      <c r="I13680">
        <v>2010</v>
      </c>
      <c r="J13680">
        <v>9.9235199999999995E-4</v>
      </c>
    </row>
    <row r="13681" spans="1:10" x14ac:dyDescent="0.25">
      <c r="A13681" t="s">
        <v>225</v>
      </c>
      <c r="B13681" t="s">
        <v>202</v>
      </c>
      <c r="C13681" t="s">
        <v>199</v>
      </c>
      <c r="D13681" t="s">
        <v>381</v>
      </c>
      <c r="E13681" t="s">
        <v>380</v>
      </c>
      <c r="F13681">
        <v>120</v>
      </c>
      <c r="G13681" t="s">
        <v>332</v>
      </c>
      <c r="H13681" t="s">
        <v>84</v>
      </c>
      <c r="I13681">
        <v>2014</v>
      </c>
      <c r="J13681">
        <v>85130</v>
      </c>
    </row>
    <row r="13682" spans="1:10" x14ac:dyDescent="0.25">
      <c r="A13682" t="s">
        <v>225</v>
      </c>
      <c r="B13682" t="s">
        <v>80</v>
      </c>
      <c r="C13682" t="s">
        <v>37</v>
      </c>
      <c r="D13682">
        <v>120303</v>
      </c>
      <c r="E13682" t="s">
        <v>259</v>
      </c>
      <c r="F13682">
        <v>103</v>
      </c>
      <c r="G13682" t="s">
        <v>82</v>
      </c>
      <c r="H13682" t="s">
        <v>84</v>
      </c>
      <c r="I13682">
        <v>2005</v>
      </c>
      <c r="J13682">
        <v>9.5561599999999995E-4</v>
      </c>
    </row>
    <row r="13683" spans="1:10" x14ac:dyDescent="0.25">
      <c r="A13683" t="s">
        <v>225</v>
      </c>
      <c r="B13683" t="s">
        <v>80</v>
      </c>
      <c r="C13683" t="s">
        <v>37</v>
      </c>
      <c r="D13683">
        <v>120213</v>
      </c>
      <c r="E13683" t="s">
        <v>265</v>
      </c>
      <c r="F13683">
        <v>104</v>
      </c>
      <c r="G13683" t="s">
        <v>340</v>
      </c>
      <c r="H13683" t="s">
        <v>84</v>
      </c>
      <c r="I13683">
        <v>2005</v>
      </c>
      <c r="J13683">
        <v>1.26994E-2</v>
      </c>
    </row>
    <row r="13684" spans="1:10" x14ac:dyDescent="0.25">
      <c r="A13684" t="s">
        <v>227</v>
      </c>
      <c r="B13684" t="s">
        <v>202</v>
      </c>
      <c r="C13684" t="s">
        <v>201</v>
      </c>
      <c r="D13684">
        <v>450100</v>
      </c>
      <c r="E13684" t="s">
        <v>201</v>
      </c>
      <c r="F13684">
        <v>109</v>
      </c>
      <c r="G13684" t="s">
        <v>342</v>
      </c>
      <c r="H13684" t="s">
        <v>84</v>
      </c>
      <c r="I13684">
        <v>2000</v>
      </c>
      <c r="J13684">
        <v>36.847299999999997</v>
      </c>
    </row>
    <row r="13685" spans="1:10" x14ac:dyDescent="0.25">
      <c r="A13685" t="s">
        <v>224</v>
      </c>
      <c r="B13685" t="s">
        <v>80</v>
      </c>
      <c r="C13685" t="s">
        <v>37</v>
      </c>
      <c r="D13685">
        <v>120106</v>
      </c>
      <c r="E13685" t="s">
        <v>269</v>
      </c>
      <c r="F13685">
        <v>114</v>
      </c>
      <c r="G13685" t="s">
        <v>335</v>
      </c>
      <c r="H13685" t="s">
        <v>84</v>
      </c>
      <c r="I13685">
        <v>1995</v>
      </c>
      <c r="J13685">
        <v>0.53155799999999997</v>
      </c>
    </row>
    <row r="13686" spans="1:10" x14ac:dyDescent="0.25">
      <c r="A13686" t="s">
        <v>224</v>
      </c>
      <c r="B13686" t="s">
        <v>80</v>
      </c>
      <c r="C13686" t="s">
        <v>37</v>
      </c>
      <c r="D13686">
        <v>130216</v>
      </c>
      <c r="E13686" t="s">
        <v>355</v>
      </c>
      <c r="F13686">
        <v>109</v>
      </c>
      <c r="G13686" t="s">
        <v>342</v>
      </c>
      <c r="H13686" t="s">
        <v>84</v>
      </c>
      <c r="I13686">
        <v>1995</v>
      </c>
      <c r="J13686">
        <v>7.4961700000000006E-2</v>
      </c>
    </row>
    <row r="13687" spans="1:10" x14ac:dyDescent="0.25">
      <c r="A13687" t="s">
        <v>226</v>
      </c>
      <c r="B13687" t="s">
        <v>80</v>
      </c>
      <c r="C13687" t="s">
        <v>37</v>
      </c>
      <c r="D13687">
        <v>130219</v>
      </c>
      <c r="E13687" t="s">
        <v>354</v>
      </c>
      <c r="F13687">
        <v>114</v>
      </c>
      <c r="G13687" t="s">
        <v>335</v>
      </c>
      <c r="H13687" t="s">
        <v>84</v>
      </c>
      <c r="I13687">
        <v>2010</v>
      </c>
      <c r="J13687">
        <v>4.8783799999999999E-4</v>
      </c>
    </row>
    <row r="13688" spans="1:10" x14ac:dyDescent="0.25">
      <c r="A13688" t="s">
        <v>223</v>
      </c>
      <c r="B13688" t="s">
        <v>80</v>
      </c>
      <c r="C13688" t="s">
        <v>37</v>
      </c>
      <c r="D13688">
        <v>120303</v>
      </c>
      <c r="E13688" t="s">
        <v>259</v>
      </c>
      <c r="F13688">
        <v>109</v>
      </c>
      <c r="G13688" t="s">
        <v>342</v>
      </c>
      <c r="H13688" t="s">
        <v>84</v>
      </c>
      <c r="I13688">
        <v>2015</v>
      </c>
      <c r="J13688">
        <v>1.51754E-2</v>
      </c>
    </row>
    <row r="13689" spans="1:10" x14ac:dyDescent="0.25">
      <c r="A13689" t="s">
        <v>226</v>
      </c>
      <c r="B13689" t="s">
        <v>75</v>
      </c>
      <c r="C13689" t="s">
        <v>31</v>
      </c>
      <c r="D13689" t="s">
        <v>237</v>
      </c>
      <c r="E13689" t="s">
        <v>236</v>
      </c>
      <c r="F13689">
        <v>115</v>
      </c>
      <c r="G13689" t="s">
        <v>341</v>
      </c>
      <c r="H13689" t="s">
        <v>84</v>
      </c>
      <c r="I13689">
        <v>1995</v>
      </c>
      <c r="J13689">
        <v>12.793200000000001</v>
      </c>
    </row>
    <row r="13690" spans="1:10" x14ac:dyDescent="0.25">
      <c r="A13690" t="s">
        <v>229</v>
      </c>
      <c r="B13690" t="s">
        <v>202</v>
      </c>
      <c r="C13690" t="s">
        <v>199</v>
      </c>
      <c r="D13690" t="s">
        <v>381</v>
      </c>
      <c r="E13690" t="s">
        <v>380</v>
      </c>
      <c r="F13690">
        <v>114</v>
      </c>
      <c r="G13690" t="s">
        <v>335</v>
      </c>
      <c r="H13690" t="s">
        <v>84</v>
      </c>
      <c r="I13690">
        <v>2015</v>
      </c>
      <c r="J13690">
        <v>8728.57</v>
      </c>
    </row>
    <row r="13691" spans="1:10" x14ac:dyDescent="0.25">
      <c r="A13691" t="s">
        <v>224</v>
      </c>
      <c r="B13691" t="s">
        <v>79</v>
      </c>
      <c r="C13691" t="s">
        <v>35</v>
      </c>
      <c r="D13691" t="s">
        <v>243</v>
      </c>
      <c r="E13691" t="s">
        <v>242</v>
      </c>
      <c r="F13691">
        <v>119</v>
      </c>
      <c r="G13691" t="s">
        <v>357</v>
      </c>
      <c r="H13691" t="s">
        <v>84</v>
      </c>
      <c r="I13691">
        <v>2010</v>
      </c>
      <c r="J13691">
        <v>5.9671200000000002E-3</v>
      </c>
    </row>
    <row r="13692" spans="1:10" x14ac:dyDescent="0.25">
      <c r="A13692" t="s">
        <v>226</v>
      </c>
      <c r="B13692" t="s">
        <v>79</v>
      </c>
      <c r="C13692" t="s">
        <v>35</v>
      </c>
      <c r="D13692" t="s">
        <v>245</v>
      </c>
      <c r="E13692" t="s">
        <v>244</v>
      </c>
      <c r="F13692">
        <v>111</v>
      </c>
      <c r="G13692" t="s">
        <v>333</v>
      </c>
      <c r="H13692" t="s">
        <v>84</v>
      </c>
      <c r="I13692">
        <v>2000</v>
      </c>
      <c r="J13692">
        <v>196.21299999999999</v>
      </c>
    </row>
    <row r="13693" spans="1:10" x14ac:dyDescent="0.25">
      <c r="A13693" t="s">
        <v>224</v>
      </c>
      <c r="B13693" t="s">
        <v>80</v>
      </c>
      <c r="C13693" t="s">
        <v>37</v>
      </c>
      <c r="D13693">
        <v>130106</v>
      </c>
      <c r="E13693" t="s">
        <v>345</v>
      </c>
      <c r="F13693">
        <v>104</v>
      </c>
      <c r="G13693" t="s">
        <v>340</v>
      </c>
      <c r="H13693" t="s">
        <v>84</v>
      </c>
      <c r="I13693">
        <v>2005</v>
      </c>
      <c r="J13693">
        <v>1.73394E-3</v>
      </c>
    </row>
    <row r="13694" spans="1:10" x14ac:dyDescent="0.25">
      <c r="A13694" t="s">
        <v>224</v>
      </c>
      <c r="B13694" t="s">
        <v>80</v>
      </c>
      <c r="C13694" t="s">
        <v>37</v>
      </c>
      <c r="D13694">
        <v>130113</v>
      </c>
      <c r="E13694" t="s">
        <v>339</v>
      </c>
      <c r="F13694">
        <v>109</v>
      </c>
      <c r="G13694" t="s">
        <v>342</v>
      </c>
      <c r="H13694" t="s">
        <v>84</v>
      </c>
      <c r="I13694">
        <v>2005</v>
      </c>
      <c r="J13694">
        <v>1.1875199999999999</v>
      </c>
    </row>
    <row r="13695" spans="1:10" x14ac:dyDescent="0.25">
      <c r="A13695" t="s">
        <v>223</v>
      </c>
      <c r="B13695" t="s">
        <v>75</v>
      </c>
      <c r="C13695" t="s">
        <v>31</v>
      </c>
      <c r="D13695" t="s">
        <v>237</v>
      </c>
      <c r="E13695" t="s">
        <v>236</v>
      </c>
      <c r="F13695">
        <v>104</v>
      </c>
      <c r="G13695" t="s">
        <v>340</v>
      </c>
      <c r="H13695" t="s">
        <v>84</v>
      </c>
      <c r="I13695">
        <v>1995</v>
      </c>
      <c r="J13695">
        <v>239.34200000000001</v>
      </c>
    </row>
    <row r="13696" spans="1:10" x14ac:dyDescent="0.25">
      <c r="A13696" t="s">
        <v>226</v>
      </c>
      <c r="B13696" t="s">
        <v>75</v>
      </c>
      <c r="C13696" t="s">
        <v>31</v>
      </c>
      <c r="D13696" t="s">
        <v>237</v>
      </c>
      <c r="E13696" t="s">
        <v>236</v>
      </c>
      <c r="F13696">
        <v>114</v>
      </c>
      <c r="G13696" t="s">
        <v>335</v>
      </c>
      <c r="H13696" t="s">
        <v>84</v>
      </c>
      <c r="I13696">
        <v>2005</v>
      </c>
      <c r="J13696">
        <v>97.336699999999993</v>
      </c>
    </row>
    <row r="13697" spans="1:10" x14ac:dyDescent="0.25">
      <c r="A13697" t="s">
        <v>225</v>
      </c>
      <c r="B13697" t="s">
        <v>75</v>
      </c>
      <c r="C13697" t="s">
        <v>31</v>
      </c>
      <c r="D13697" t="s">
        <v>237</v>
      </c>
      <c r="E13697" t="s">
        <v>236</v>
      </c>
      <c r="F13697">
        <v>108</v>
      </c>
      <c r="G13697" t="s">
        <v>83</v>
      </c>
      <c r="H13697" t="s">
        <v>84</v>
      </c>
      <c r="I13697">
        <v>1990</v>
      </c>
      <c r="J13697">
        <v>38.503799999999998</v>
      </c>
    </row>
    <row r="13698" spans="1:10" x14ac:dyDescent="0.25">
      <c r="A13698" t="s">
        <v>226</v>
      </c>
      <c r="B13698" t="s">
        <v>80</v>
      </c>
      <c r="C13698" t="s">
        <v>37</v>
      </c>
      <c r="D13698">
        <v>120215</v>
      </c>
      <c r="E13698" t="s">
        <v>264</v>
      </c>
      <c r="F13698">
        <v>104</v>
      </c>
      <c r="G13698" t="s">
        <v>340</v>
      </c>
      <c r="H13698" t="s">
        <v>84</v>
      </c>
      <c r="I13698">
        <v>2005</v>
      </c>
      <c r="J13698">
        <v>2.9398300000000002E-6</v>
      </c>
    </row>
    <row r="13699" spans="1:10" x14ac:dyDescent="0.25">
      <c r="A13699" t="s">
        <v>225</v>
      </c>
      <c r="B13699" t="s">
        <v>76</v>
      </c>
      <c r="C13699" t="s">
        <v>196</v>
      </c>
      <c r="D13699" t="s">
        <v>367</v>
      </c>
      <c r="E13699" t="s">
        <v>366</v>
      </c>
      <c r="F13699">
        <v>120</v>
      </c>
      <c r="G13699" t="s">
        <v>332</v>
      </c>
      <c r="H13699" t="s">
        <v>84</v>
      </c>
      <c r="I13699">
        <v>2010</v>
      </c>
      <c r="J13699">
        <v>20.54</v>
      </c>
    </row>
    <row r="13700" spans="1:10" x14ac:dyDescent="0.25">
      <c r="A13700" t="s">
        <v>225</v>
      </c>
      <c r="B13700" t="s">
        <v>79</v>
      </c>
      <c r="C13700" t="s">
        <v>33</v>
      </c>
      <c r="D13700" t="s">
        <v>253</v>
      </c>
      <c r="E13700" t="s">
        <v>252</v>
      </c>
      <c r="F13700">
        <v>120</v>
      </c>
      <c r="G13700" t="s">
        <v>332</v>
      </c>
      <c r="H13700" t="s">
        <v>84</v>
      </c>
      <c r="I13700">
        <v>2010</v>
      </c>
      <c r="J13700">
        <v>25488</v>
      </c>
    </row>
    <row r="13701" spans="1:10" x14ac:dyDescent="0.25">
      <c r="A13701" t="s">
        <v>227</v>
      </c>
      <c r="B13701" t="s">
        <v>73</v>
      </c>
      <c r="C13701" t="s">
        <v>212</v>
      </c>
      <c r="D13701" t="s">
        <v>393</v>
      </c>
      <c r="E13701" t="s">
        <v>392</v>
      </c>
      <c r="F13701">
        <v>120</v>
      </c>
      <c r="G13701" t="s">
        <v>332</v>
      </c>
      <c r="H13701" t="s">
        <v>84</v>
      </c>
      <c r="I13701">
        <v>2010</v>
      </c>
      <c r="J13701">
        <v>178.8</v>
      </c>
    </row>
    <row r="13702" spans="1:10" x14ac:dyDescent="0.25">
      <c r="A13702" t="s">
        <v>223</v>
      </c>
      <c r="B13702" t="s">
        <v>80</v>
      </c>
      <c r="C13702" t="s">
        <v>192</v>
      </c>
      <c r="D13702">
        <v>200200</v>
      </c>
      <c r="E13702" t="s">
        <v>334</v>
      </c>
      <c r="F13702">
        <v>109</v>
      </c>
      <c r="G13702" t="s">
        <v>342</v>
      </c>
      <c r="H13702" t="s">
        <v>84</v>
      </c>
      <c r="I13702">
        <v>2010</v>
      </c>
      <c r="J13702">
        <v>1.5263100000000001</v>
      </c>
    </row>
    <row r="13703" spans="1:10" x14ac:dyDescent="0.25">
      <c r="A13703" t="s">
        <v>225</v>
      </c>
      <c r="B13703" t="s">
        <v>80</v>
      </c>
      <c r="C13703" t="s">
        <v>36</v>
      </c>
      <c r="D13703">
        <v>500200</v>
      </c>
      <c r="E13703" t="s">
        <v>300</v>
      </c>
      <c r="F13703">
        <v>120</v>
      </c>
      <c r="G13703" t="s">
        <v>332</v>
      </c>
      <c r="H13703" t="s">
        <v>84</v>
      </c>
      <c r="I13703">
        <v>2014</v>
      </c>
      <c r="J13703">
        <v>1.22946</v>
      </c>
    </row>
    <row r="13704" spans="1:10" x14ac:dyDescent="0.25">
      <c r="A13704" t="s">
        <v>223</v>
      </c>
      <c r="B13704" t="s">
        <v>80</v>
      </c>
      <c r="C13704" t="s">
        <v>37</v>
      </c>
      <c r="D13704">
        <v>130216</v>
      </c>
      <c r="E13704" t="s">
        <v>355</v>
      </c>
      <c r="F13704">
        <v>109</v>
      </c>
      <c r="G13704" t="s">
        <v>342</v>
      </c>
      <c r="H13704" t="s">
        <v>84</v>
      </c>
      <c r="I13704">
        <v>2015</v>
      </c>
      <c r="J13704">
        <v>0.30006100000000002</v>
      </c>
    </row>
    <row r="13705" spans="1:10" x14ac:dyDescent="0.25">
      <c r="A13705" t="s">
        <v>226</v>
      </c>
      <c r="B13705" t="s">
        <v>80</v>
      </c>
      <c r="C13705" t="s">
        <v>37</v>
      </c>
      <c r="D13705">
        <v>130105</v>
      </c>
      <c r="E13705" t="s">
        <v>352</v>
      </c>
      <c r="F13705">
        <v>114</v>
      </c>
      <c r="G13705" t="s">
        <v>335</v>
      </c>
      <c r="H13705" t="s">
        <v>84</v>
      </c>
      <c r="I13705">
        <v>2014</v>
      </c>
      <c r="J13705">
        <v>1.07697E-2</v>
      </c>
    </row>
    <row r="13706" spans="1:10" x14ac:dyDescent="0.25">
      <c r="A13706" t="s">
        <v>224</v>
      </c>
      <c r="B13706" t="s">
        <v>71</v>
      </c>
      <c r="C13706" t="s">
        <v>348</v>
      </c>
      <c r="D13706" t="s">
        <v>347</v>
      </c>
      <c r="E13706" t="s">
        <v>346</v>
      </c>
      <c r="F13706">
        <v>114</v>
      </c>
      <c r="G13706" t="s">
        <v>335</v>
      </c>
      <c r="H13706" t="s">
        <v>84</v>
      </c>
      <c r="I13706">
        <v>1995</v>
      </c>
      <c r="J13706">
        <v>7.3131899999999996</v>
      </c>
    </row>
    <row r="13707" spans="1:10" x14ac:dyDescent="0.25">
      <c r="A13707" t="s">
        <v>224</v>
      </c>
      <c r="B13707" t="s">
        <v>80</v>
      </c>
      <c r="C13707" t="s">
        <v>37</v>
      </c>
      <c r="D13707">
        <v>130113</v>
      </c>
      <c r="E13707" t="s">
        <v>339</v>
      </c>
      <c r="F13707">
        <v>120</v>
      </c>
      <c r="G13707" t="s">
        <v>332</v>
      </c>
      <c r="H13707" t="s">
        <v>84</v>
      </c>
      <c r="I13707">
        <v>2010</v>
      </c>
      <c r="J13707">
        <v>0.43815799999999999</v>
      </c>
    </row>
    <row r="13708" spans="1:10" x14ac:dyDescent="0.25">
      <c r="A13708" t="s">
        <v>229</v>
      </c>
      <c r="B13708" t="s">
        <v>80</v>
      </c>
      <c r="C13708" t="s">
        <v>37</v>
      </c>
      <c r="D13708">
        <v>120218</v>
      </c>
      <c r="E13708" t="s">
        <v>262</v>
      </c>
      <c r="F13708">
        <v>109</v>
      </c>
      <c r="G13708" t="s">
        <v>342</v>
      </c>
      <c r="H13708" t="s">
        <v>84</v>
      </c>
      <c r="I13708">
        <v>2010</v>
      </c>
      <c r="J13708">
        <v>5.6074799999999998E-3</v>
      </c>
    </row>
    <row r="13709" spans="1:10" x14ac:dyDescent="0.25">
      <c r="A13709" t="s">
        <v>227</v>
      </c>
      <c r="B13709" t="s">
        <v>80</v>
      </c>
      <c r="C13709" t="s">
        <v>37</v>
      </c>
      <c r="D13709">
        <v>120302</v>
      </c>
      <c r="E13709" t="s">
        <v>260</v>
      </c>
      <c r="F13709">
        <v>103</v>
      </c>
      <c r="G13709" t="s">
        <v>82</v>
      </c>
      <c r="H13709" t="s">
        <v>84</v>
      </c>
      <c r="I13709">
        <v>2000</v>
      </c>
      <c r="J13709">
        <v>9.8611100000000002E-4</v>
      </c>
    </row>
    <row r="13710" spans="1:10" x14ac:dyDescent="0.25">
      <c r="A13710" t="s">
        <v>229</v>
      </c>
      <c r="B13710" t="s">
        <v>80</v>
      </c>
      <c r="C13710" t="s">
        <v>37</v>
      </c>
      <c r="D13710">
        <v>120219</v>
      </c>
      <c r="E13710" t="s">
        <v>261</v>
      </c>
      <c r="F13710">
        <v>114</v>
      </c>
      <c r="G13710" t="s">
        <v>335</v>
      </c>
      <c r="H13710" t="s">
        <v>84</v>
      </c>
      <c r="I13710">
        <v>2005</v>
      </c>
      <c r="J13710">
        <v>2.7795500000000001E-2</v>
      </c>
    </row>
    <row r="13711" spans="1:10" x14ac:dyDescent="0.25">
      <c r="A13711" t="s">
        <v>229</v>
      </c>
      <c r="B13711" t="s">
        <v>80</v>
      </c>
      <c r="C13711" t="s">
        <v>37</v>
      </c>
      <c r="D13711">
        <v>130219</v>
      </c>
      <c r="E13711" t="s">
        <v>354</v>
      </c>
      <c r="F13711">
        <v>111</v>
      </c>
      <c r="G13711" t="s">
        <v>333</v>
      </c>
      <c r="H13711" t="s">
        <v>84</v>
      </c>
      <c r="I13711">
        <v>2005</v>
      </c>
      <c r="J13711">
        <v>2.7401399999999999E-3</v>
      </c>
    </row>
    <row r="13712" spans="1:10" x14ac:dyDescent="0.25">
      <c r="A13712" t="s">
        <v>223</v>
      </c>
      <c r="B13712" t="s">
        <v>74</v>
      </c>
      <c r="C13712" t="s">
        <v>34</v>
      </c>
      <c r="D13712">
        <v>901000</v>
      </c>
      <c r="E13712" t="s">
        <v>34</v>
      </c>
      <c r="F13712">
        <v>114</v>
      </c>
      <c r="G13712" t="s">
        <v>335</v>
      </c>
      <c r="H13712" t="s">
        <v>84</v>
      </c>
      <c r="I13712">
        <v>2014</v>
      </c>
      <c r="J13712">
        <v>1.01159</v>
      </c>
    </row>
    <row r="13713" spans="1:10" x14ac:dyDescent="0.25">
      <c r="A13713" t="s">
        <v>227</v>
      </c>
      <c r="B13713" t="s">
        <v>75</v>
      </c>
      <c r="C13713" t="s">
        <v>31</v>
      </c>
      <c r="D13713" t="s">
        <v>235</v>
      </c>
      <c r="E13713" t="s">
        <v>234</v>
      </c>
      <c r="F13713">
        <v>120</v>
      </c>
      <c r="G13713" t="s">
        <v>332</v>
      </c>
      <c r="H13713" t="s">
        <v>84</v>
      </c>
      <c r="I13713">
        <v>1995</v>
      </c>
      <c r="J13713">
        <v>495.66500000000002</v>
      </c>
    </row>
    <row r="13714" spans="1:10" x14ac:dyDescent="0.25">
      <c r="A13714" t="s">
        <v>223</v>
      </c>
      <c r="B13714" t="s">
        <v>80</v>
      </c>
      <c r="C13714" t="s">
        <v>37</v>
      </c>
      <c r="D13714">
        <v>120303</v>
      </c>
      <c r="E13714" t="s">
        <v>259</v>
      </c>
      <c r="F13714">
        <v>109</v>
      </c>
      <c r="G13714" t="s">
        <v>342</v>
      </c>
      <c r="H13714" t="s">
        <v>84</v>
      </c>
      <c r="I13714">
        <v>2014</v>
      </c>
      <c r="J13714">
        <v>1.5745800000000001E-2</v>
      </c>
    </row>
    <row r="13715" spans="1:10" x14ac:dyDescent="0.25">
      <c r="A13715" t="s">
        <v>224</v>
      </c>
      <c r="B13715" t="s">
        <v>80</v>
      </c>
      <c r="C13715" t="s">
        <v>37</v>
      </c>
      <c r="D13715">
        <v>130105</v>
      </c>
      <c r="E13715" t="s">
        <v>352</v>
      </c>
      <c r="F13715">
        <v>120</v>
      </c>
      <c r="G13715" t="s">
        <v>332</v>
      </c>
      <c r="H13715" t="s">
        <v>84</v>
      </c>
      <c r="I13715">
        <v>2010</v>
      </c>
      <c r="J13715">
        <v>0.226576</v>
      </c>
    </row>
    <row r="13716" spans="1:10" x14ac:dyDescent="0.25">
      <c r="A13716" t="s">
        <v>227</v>
      </c>
      <c r="B13716" t="s">
        <v>80</v>
      </c>
      <c r="C13716" t="s">
        <v>37</v>
      </c>
      <c r="D13716">
        <v>120213</v>
      </c>
      <c r="E13716" t="s">
        <v>265</v>
      </c>
      <c r="F13716">
        <v>109</v>
      </c>
      <c r="G13716" t="s">
        <v>342</v>
      </c>
      <c r="H13716" t="s">
        <v>84</v>
      </c>
      <c r="I13716">
        <v>2010</v>
      </c>
      <c r="J13716">
        <v>1.14371</v>
      </c>
    </row>
    <row r="13717" spans="1:10" x14ac:dyDescent="0.25">
      <c r="A13717" t="s">
        <v>224</v>
      </c>
      <c r="B13717" t="s">
        <v>80</v>
      </c>
      <c r="C13717" t="s">
        <v>37</v>
      </c>
      <c r="D13717">
        <v>130215</v>
      </c>
      <c r="E13717" t="s">
        <v>384</v>
      </c>
      <c r="F13717">
        <v>104</v>
      </c>
      <c r="G13717" t="s">
        <v>340</v>
      </c>
      <c r="H13717" t="s">
        <v>84</v>
      </c>
      <c r="I13717">
        <v>2010</v>
      </c>
      <c r="J13717">
        <v>1.12914E-7</v>
      </c>
    </row>
    <row r="13718" spans="1:10" x14ac:dyDescent="0.25">
      <c r="A13718" t="s">
        <v>225</v>
      </c>
      <c r="B13718" t="s">
        <v>80</v>
      </c>
      <c r="C13718" t="s">
        <v>37</v>
      </c>
      <c r="D13718">
        <v>120215</v>
      </c>
      <c r="E13718" t="s">
        <v>264</v>
      </c>
      <c r="F13718">
        <v>120</v>
      </c>
      <c r="G13718" t="s">
        <v>332</v>
      </c>
      <c r="H13718" t="s">
        <v>84</v>
      </c>
      <c r="I13718">
        <v>2015</v>
      </c>
      <c r="J13718">
        <v>0.11588900000000001</v>
      </c>
    </row>
    <row r="13719" spans="1:10" x14ac:dyDescent="0.25">
      <c r="A13719" t="s">
        <v>223</v>
      </c>
      <c r="B13719" t="s">
        <v>80</v>
      </c>
      <c r="C13719" t="s">
        <v>37</v>
      </c>
      <c r="D13719">
        <v>120105</v>
      </c>
      <c r="E13719" t="s">
        <v>270</v>
      </c>
      <c r="F13719">
        <v>111</v>
      </c>
      <c r="G13719" t="s">
        <v>333</v>
      </c>
      <c r="H13719" t="s">
        <v>84</v>
      </c>
      <c r="I13719">
        <v>2005</v>
      </c>
      <c r="J13719">
        <v>0.61025300000000005</v>
      </c>
    </row>
    <row r="13720" spans="1:10" x14ac:dyDescent="0.25">
      <c r="A13720" t="s">
        <v>227</v>
      </c>
      <c r="B13720" t="s">
        <v>80</v>
      </c>
      <c r="C13720" t="s">
        <v>37</v>
      </c>
      <c r="D13720">
        <v>120105</v>
      </c>
      <c r="E13720" t="s">
        <v>270</v>
      </c>
      <c r="F13720">
        <v>120</v>
      </c>
      <c r="G13720" t="s">
        <v>332</v>
      </c>
      <c r="H13720" t="s">
        <v>84</v>
      </c>
      <c r="I13720">
        <v>1990</v>
      </c>
      <c r="J13720">
        <v>1237.3</v>
      </c>
    </row>
    <row r="13721" spans="1:10" x14ac:dyDescent="0.25">
      <c r="A13721" t="s">
        <v>229</v>
      </c>
      <c r="B13721" t="s">
        <v>80</v>
      </c>
      <c r="C13721" t="s">
        <v>37</v>
      </c>
      <c r="D13721">
        <v>130218</v>
      </c>
      <c r="E13721" t="s">
        <v>343</v>
      </c>
      <c r="F13721">
        <v>114</v>
      </c>
      <c r="G13721" t="s">
        <v>335</v>
      </c>
      <c r="H13721" t="s">
        <v>84</v>
      </c>
      <c r="I13721">
        <v>2010</v>
      </c>
      <c r="J13721">
        <v>5.5480799999999995E-4</v>
      </c>
    </row>
    <row r="13722" spans="1:10" x14ac:dyDescent="0.25">
      <c r="A13722" t="s">
        <v>225</v>
      </c>
      <c r="B13722" t="s">
        <v>74</v>
      </c>
      <c r="C13722" t="s">
        <v>34</v>
      </c>
      <c r="D13722">
        <v>901000</v>
      </c>
      <c r="E13722" t="s">
        <v>34</v>
      </c>
      <c r="F13722">
        <v>111</v>
      </c>
      <c r="G13722" t="s">
        <v>333</v>
      </c>
      <c r="H13722" t="s">
        <v>84</v>
      </c>
      <c r="I13722">
        <v>2015</v>
      </c>
      <c r="J13722">
        <v>2.0871400000000002</v>
      </c>
    </row>
    <row r="13723" spans="1:10" x14ac:dyDescent="0.25">
      <c r="A13723" t="s">
        <v>229</v>
      </c>
      <c r="B13723" t="s">
        <v>202</v>
      </c>
      <c r="C13723" t="s">
        <v>199</v>
      </c>
      <c r="D13723" t="s">
        <v>381</v>
      </c>
      <c r="E13723" t="s">
        <v>380</v>
      </c>
      <c r="F13723">
        <v>120</v>
      </c>
      <c r="G13723" t="s">
        <v>332</v>
      </c>
      <c r="H13723" t="s">
        <v>84</v>
      </c>
      <c r="I13723">
        <v>1990</v>
      </c>
      <c r="J13723">
        <v>27514.9</v>
      </c>
    </row>
    <row r="13724" spans="1:10" x14ac:dyDescent="0.25">
      <c r="A13724" t="s">
        <v>224</v>
      </c>
      <c r="B13724" t="s">
        <v>80</v>
      </c>
      <c r="C13724" t="s">
        <v>37</v>
      </c>
      <c r="D13724">
        <v>120302</v>
      </c>
      <c r="E13724" t="s">
        <v>260</v>
      </c>
      <c r="F13724">
        <v>114</v>
      </c>
      <c r="G13724" t="s">
        <v>335</v>
      </c>
      <c r="H13724" t="s">
        <v>84</v>
      </c>
      <c r="I13724">
        <v>1995</v>
      </c>
      <c r="J13724">
        <v>1.3321299999999999E-3</v>
      </c>
    </row>
    <row r="13725" spans="1:10" x14ac:dyDescent="0.25">
      <c r="A13725" t="s">
        <v>224</v>
      </c>
      <c r="B13725" t="s">
        <v>80</v>
      </c>
      <c r="C13725" t="s">
        <v>37</v>
      </c>
      <c r="D13725">
        <v>120302</v>
      </c>
      <c r="E13725" t="s">
        <v>260</v>
      </c>
      <c r="F13725">
        <v>104</v>
      </c>
      <c r="G13725" t="s">
        <v>340</v>
      </c>
      <c r="H13725" t="s">
        <v>84</v>
      </c>
      <c r="I13725">
        <v>2015</v>
      </c>
      <c r="J13725">
        <v>1.92238E-5</v>
      </c>
    </row>
    <row r="13726" spans="1:10" x14ac:dyDescent="0.25">
      <c r="A13726" t="s">
        <v>224</v>
      </c>
      <c r="B13726" t="s">
        <v>80</v>
      </c>
      <c r="C13726" t="s">
        <v>37</v>
      </c>
      <c r="D13726">
        <v>120302</v>
      </c>
      <c r="E13726" t="s">
        <v>260</v>
      </c>
      <c r="F13726">
        <v>111</v>
      </c>
      <c r="G13726" t="s">
        <v>333</v>
      </c>
      <c r="H13726" t="s">
        <v>84</v>
      </c>
      <c r="I13726">
        <v>2015</v>
      </c>
      <c r="J13726">
        <v>1.92238E-3</v>
      </c>
    </row>
    <row r="13727" spans="1:10" x14ac:dyDescent="0.25">
      <c r="A13727" t="s">
        <v>223</v>
      </c>
      <c r="B13727" t="s">
        <v>75</v>
      </c>
      <c r="C13727" t="s">
        <v>31</v>
      </c>
      <c r="D13727" t="s">
        <v>235</v>
      </c>
      <c r="E13727" t="s">
        <v>234</v>
      </c>
      <c r="F13727">
        <v>104</v>
      </c>
      <c r="G13727" t="s">
        <v>340</v>
      </c>
      <c r="H13727" t="s">
        <v>84</v>
      </c>
      <c r="I13727">
        <v>1990</v>
      </c>
      <c r="J13727">
        <v>4.6452799999999996</v>
      </c>
    </row>
    <row r="13728" spans="1:10" x14ac:dyDescent="0.25">
      <c r="A13728" t="s">
        <v>227</v>
      </c>
      <c r="B13728" t="s">
        <v>80</v>
      </c>
      <c r="C13728" t="s">
        <v>37</v>
      </c>
      <c r="D13728">
        <v>120218</v>
      </c>
      <c r="E13728" t="s">
        <v>262</v>
      </c>
      <c r="F13728">
        <v>111</v>
      </c>
      <c r="G13728" t="s">
        <v>333</v>
      </c>
      <c r="H13728" t="s">
        <v>84</v>
      </c>
      <c r="I13728">
        <v>2015</v>
      </c>
      <c r="J13728">
        <v>1.04209E-2</v>
      </c>
    </row>
    <row r="13729" spans="1:10" x14ac:dyDescent="0.25">
      <c r="A13729" t="s">
        <v>226</v>
      </c>
      <c r="B13729" t="s">
        <v>80</v>
      </c>
      <c r="C13729" t="s">
        <v>37</v>
      </c>
      <c r="D13729">
        <v>120215</v>
      </c>
      <c r="E13729" t="s">
        <v>264</v>
      </c>
      <c r="F13729">
        <v>114</v>
      </c>
      <c r="G13729" t="s">
        <v>335</v>
      </c>
      <c r="H13729" t="s">
        <v>84</v>
      </c>
      <c r="I13729">
        <v>1990</v>
      </c>
      <c r="J13729">
        <v>3.9148999999999998E-4</v>
      </c>
    </row>
    <row r="13730" spans="1:10" x14ac:dyDescent="0.25">
      <c r="A13730" t="s">
        <v>226</v>
      </c>
      <c r="B13730" t="s">
        <v>80</v>
      </c>
      <c r="C13730" t="s">
        <v>37</v>
      </c>
      <c r="D13730">
        <v>120105</v>
      </c>
      <c r="E13730" t="s">
        <v>270</v>
      </c>
      <c r="F13730">
        <v>120</v>
      </c>
      <c r="G13730" t="s">
        <v>332</v>
      </c>
      <c r="H13730" t="s">
        <v>84</v>
      </c>
      <c r="I13730">
        <v>1990</v>
      </c>
      <c r="J13730">
        <v>53.354900000000001</v>
      </c>
    </row>
    <row r="13731" spans="1:10" x14ac:dyDescent="0.25">
      <c r="A13731" t="s">
        <v>226</v>
      </c>
      <c r="B13731" t="s">
        <v>80</v>
      </c>
      <c r="C13731" t="s">
        <v>37</v>
      </c>
      <c r="D13731">
        <v>120303</v>
      </c>
      <c r="E13731" t="s">
        <v>259</v>
      </c>
      <c r="F13731">
        <v>104</v>
      </c>
      <c r="G13731" t="s">
        <v>340</v>
      </c>
      <c r="H13731" t="s">
        <v>84</v>
      </c>
      <c r="I13731">
        <v>1995</v>
      </c>
      <c r="J13731">
        <v>1.5173199999999999E-4</v>
      </c>
    </row>
    <row r="13732" spans="1:10" x14ac:dyDescent="0.25">
      <c r="A13732" t="s">
        <v>225</v>
      </c>
      <c r="B13732" t="s">
        <v>75</v>
      </c>
      <c r="C13732" t="s">
        <v>31</v>
      </c>
      <c r="D13732" t="s">
        <v>235</v>
      </c>
      <c r="E13732" t="s">
        <v>234</v>
      </c>
      <c r="F13732">
        <v>108</v>
      </c>
      <c r="G13732" t="s">
        <v>83</v>
      </c>
      <c r="H13732" t="s">
        <v>84</v>
      </c>
      <c r="I13732">
        <v>2000</v>
      </c>
      <c r="J13732">
        <v>4.3619600000000001E-2</v>
      </c>
    </row>
    <row r="13733" spans="1:10" x14ac:dyDescent="0.25">
      <c r="A13733" t="s">
        <v>224</v>
      </c>
      <c r="B13733" t="s">
        <v>80</v>
      </c>
      <c r="C13733" t="s">
        <v>37</v>
      </c>
      <c r="D13733">
        <v>150202</v>
      </c>
      <c r="E13733" t="s">
        <v>286</v>
      </c>
      <c r="F13733">
        <v>114</v>
      </c>
      <c r="G13733" t="s">
        <v>335</v>
      </c>
      <c r="H13733" t="s">
        <v>84</v>
      </c>
      <c r="I13733">
        <v>2010</v>
      </c>
      <c r="J13733">
        <v>6.2828799999999996E-4</v>
      </c>
    </row>
    <row r="13734" spans="1:10" x14ac:dyDescent="0.25">
      <c r="A13734" t="s">
        <v>223</v>
      </c>
      <c r="B13734" t="s">
        <v>80</v>
      </c>
      <c r="C13734" t="s">
        <v>37</v>
      </c>
      <c r="D13734">
        <v>120106</v>
      </c>
      <c r="E13734" t="s">
        <v>269</v>
      </c>
      <c r="F13734">
        <v>120</v>
      </c>
      <c r="G13734" t="s">
        <v>332</v>
      </c>
      <c r="H13734" t="s">
        <v>84</v>
      </c>
      <c r="I13734">
        <v>2010</v>
      </c>
      <c r="J13734">
        <v>202.208</v>
      </c>
    </row>
    <row r="13735" spans="1:10" x14ac:dyDescent="0.25">
      <c r="A13735" t="s">
        <v>229</v>
      </c>
      <c r="B13735" t="s">
        <v>80</v>
      </c>
      <c r="C13735" t="s">
        <v>37</v>
      </c>
      <c r="D13735">
        <v>120216</v>
      </c>
      <c r="E13735" t="s">
        <v>263</v>
      </c>
      <c r="F13735">
        <v>103</v>
      </c>
      <c r="G13735" t="s">
        <v>82</v>
      </c>
      <c r="H13735" t="s">
        <v>84</v>
      </c>
      <c r="I13735">
        <v>2000</v>
      </c>
      <c r="J13735">
        <v>1.01409E-3</v>
      </c>
    </row>
    <row r="13736" spans="1:10" x14ac:dyDescent="0.25">
      <c r="A13736" t="s">
        <v>229</v>
      </c>
      <c r="B13736" t="s">
        <v>80</v>
      </c>
      <c r="C13736" t="s">
        <v>37</v>
      </c>
      <c r="D13736">
        <v>120212</v>
      </c>
      <c r="E13736" t="s">
        <v>266</v>
      </c>
      <c r="F13736">
        <v>109</v>
      </c>
      <c r="G13736" t="s">
        <v>342</v>
      </c>
      <c r="H13736" t="s">
        <v>84</v>
      </c>
      <c r="I13736">
        <v>1990</v>
      </c>
      <c r="J13736">
        <v>1.7828200000000001</v>
      </c>
    </row>
    <row r="13737" spans="1:10" x14ac:dyDescent="0.25">
      <c r="A13737" t="s">
        <v>226</v>
      </c>
      <c r="B13737" t="s">
        <v>80</v>
      </c>
      <c r="C13737" t="s">
        <v>37</v>
      </c>
      <c r="D13737">
        <v>150202</v>
      </c>
      <c r="E13737" t="s">
        <v>286</v>
      </c>
      <c r="F13737">
        <v>109</v>
      </c>
      <c r="G13737" t="s">
        <v>342</v>
      </c>
      <c r="H13737" t="s">
        <v>84</v>
      </c>
      <c r="I13737">
        <v>2000</v>
      </c>
      <c r="J13737">
        <v>2.5517000000000001E-3</v>
      </c>
    </row>
    <row r="13738" spans="1:10" x14ac:dyDescent="0.25">
      <c r="A13738" t="s">
        <v>229</v>
      </c>
      <c r="B13738" t="s">
        <v>74</v>
      </c>
      <c r="C13738" t="s">
        <v>34</v>
      </c>
      <c r="D13738">
        <v>901001</v>
      </c>
      <c r="E13738" t="s">
        <v>254</v>
      </c>
      <c r="F13738">
        <v>109</v>
      </c>
      <c r="G13738" t="s">
        <v>342</v>
      </c>
      <c r="H13738" t="s">
        <v>84</v>
      </c>
      <c r="I13738">
        <v>2015</v>
      </c>
      <c r="J13738">
        <v>19.0749</v>
      </c>
    </row>
    <row r="13739" spans="1:10" x14ac:dyDescent="0.25">
      <c r="A13739" t="s">
        <v>226</v>
      </c>
      <c r="B13739" t="s">
        <v>80</v>
      </c>
      <c r="C13739" t="s">
        <v>81</v>
      </c>
      <c r="D13739">
        <v>230801</v>
      </c>
      <c r="E13739" t="s">
        <v>391</v>
      </c>
      <c r="F13739">
        <v>120</v>
      </c>
      <c r="G13739" t="s">
        <v>332</v>
      </c>
      <c r="H13739" t="s">
        <v>84</v>
      </c>
      <c r="I13739">
        <v>2014</v>
      </c>
      <c r="J13739">
        <v>0.102453</v>
      </c>
    </row>
    <row r="13740" spans="1:10" x14ac:dyDescent="0.25">
      <c r="A13740" t="s">
        <v>223</v>
      </c>
      <c r="B13740" t="s">
        <v>202</v>
      </c>
      <c r="C13740" t="s">
        <v>201</v>
      </c>
      <c r="D13740">
        <v>450100</v>
      </c>
      <c r="E13740" t="s">
        <v>201</v>
      </c>
      <c r="F13740">
        <v>109</v>
      </c>
      <c r="G13740" t="s">
        <v>342</v>
      </c>
      <c r="H13740" t="s">
        <v>84</v>
      </c>
      <c r="I13740">
        <v>2005</v>
      </c>
      <c r="J13740">
        <v>19.361000000000001</v>
      </c>
    </row>
    <row r="13741" spans="1:10" x14ac:dyDescent="0.25">
      <c r="A13741" t="s">
        <v>224</v>
      </c>
      <c r="B13741" t="s">
        <v>71</v>
      </c>
      <c r="C13741" t="s">
        <v>348</v>
      </c>
      <c r="D13741" t="s">
        <v>347</v>
      </c>
      <c r="E13741" t="s">
        <v>346</v>
      </c>
      <c r="F13741">
        <v>111</v>
      </c>
      <c r="G13741" t="s">
        <v>333</v>
      </c>
      <c r="H13741" t="s">
        <v>84</v>
      </c>
      <c r="I13741">
        <v>1990</v>
      </c>
      <c r="J13741">
        <v>1.2843800000000001</v>
      </c>
    </row>
    <row r="13742" spans="1:10" x14ac:dyDescent="0.25">
      <c r="A13742" t="s">
        <v>224</v>
      </c>
      <c r="B13742" t="s">
        <v>79</v>
      </c>
      <c r="C13742" t="s">
        <v>35</v>
      </c>
      <c r="D13742" t="s">
        <v>322</v>
      </c>
      <c r="E13742" t="s">
        <v>321</v>
      </c>
      <c r="F13742">
        <v>110</v>
      </c>
      <c r="G13742" t="s">
        <v>344</v>
      </c>
      <c r="H13742" t="s">
        <v>84</v>
      </c>
      <c r="I13742">
        <v>1990</v>
      </c>
      <c r="J13742">
        <v>1.36277</v>
      </c>
    </row>
    <row r="13743" spans="1:10" x14ac:dyDescent="0.25">
      <c r="A13743" t="s">
        <v>225</v>
      </c>
      <c r="B13743" t="s">
        <v>75</v>
      </c>
      <c r="C13743" t="s">
        <v>31</v>
      </c>
      <c r="D13743" t="s">
        <v>235</v>
      </c>
      <c r="E13743" t="s">
        <v>234</v>
      </c>
      <c r="F13743">
        <v>103</v>
      </c>
      <c r="G13743" t="s">
        <v>82</v>
      </c>
      <c r="H13743" t="s">
        <v>84</v>
      </c>
      <c r="I13743">
        <v>2010</v>
      </c>
      <c r="J13743">
        <v>1.2146699999999999</v>
      </c>
    </row>
    <row r="13744" spans="1:10" x14ac:dyDescent="0.25">
      <c r="A13744" t="s">
        <v>229</v>
      </c>
      <c r="B13744" t="s">
        <v>80</v>
      </c>
      <c r="C13744" t="s">
        <v>37</v>
      </c>
      <c r="D13744">
        <v>150102</v>
      </c>
      <c r="E13744" t="s">
        <v>288</v>
      </c>
      <c r="F13744">
        <v>109</v>
      </c>
      <c r="G13744" t="s">
        <v>342</v>
      </c>
      <c r="H13744" t="s">
        <v>84</v>
      </c>
      <c r="I13744">
        <v>2014</v>
      </c>
      <c r="J13744">
        <v>6.5001900000000001E-2</v>
      </c>
    </row>
    <row r="13745" spans="1:10" x14ac:dyDescent="0.25">
      <c r="A13745" t="s">
        <v>229</v>
      </c>
      <c r="B13745" t="s">
        <v>80</v>
      </c>
      <c r="C13745" t="s">
        <v>37</v>
      </c>
      <c r="D13745">
        <v>150102</v>
      </c>
      <c r="E13745" t="s">
        <v>288</v>
      </c>
      <c r="F13745">
        <v>114</v>
      </c>
      <c r="G13745" t="s">
        <v>335</v>
      </c>
      <c r="H13745" t="s">
        <v>84</v>
      </c>
      <c r="I13745">
        <v>2014</v>
      </c>
      <c r="J13745">
        <v>1.5000400000000001E-2</v>
      </c>
    </row>
    <row r="13746" spans="1:10" x14ac:dyDescent="0.25">
      <c r="A13746" t="s">
        <v>226</v>
      </c>
      <c r="B13746" t="s">
        <v>79</v>
      </c>
      <c r="C13746" t="s">
        <v>35</v>
      </c>
      <c r="D13746" t="s">
        <v>243</v>
      </c>
      <c r="E13746" t="s">
        <v>242</v>
      </c>
      <c r="F13746">
        <v>109</v>
      </c>
      <c r="G13746" t="s">
        <v>342</v>
      </c>
      <c r="H13746" t="s">
        <v>84</v>
      </c>
      <c r="I13746">
        <v>2010</v>
      </c>
      <c r="J13746">
        <v>145.90100000000001</v>
      </c>
    </row>
    <row r="13747" spans="1:10" x14ac:dyDescent="0.25">
      <c r="A13747" t="s">
        <v>227</v>
      </c>
      <c r="B13747" t="s">
        <v>80</v>
      </c>
      <c r="C13747" t="s">
        <v>37</v>
      </c>
      <c r="D13747">
        <v>120219</v>
      </c>
      <c r="E13747" t="s">
        <v>261</v>
      </c>
      <c r="F13747">
        <v>120</v>
      </c>
      <c r="G13747" t="s">
        <v>332</v>
      </c>
      <c r="H13747" t="s">
        <v>84</v>
      </c>
      <c r="I13747">
        <v>1990</v>
      </c>
      <c r="J13747">
        <v>7.5465999999999998</v>
      </c>
    </row>
    <row r="13748" spans="1:10" x14ac:dyDescent="0.25">
      <c r="A13748" t="s">
        <v>229</v>
      </c>
      <c r="B13748" t="s">
        <v>80</v>
      </c>
      <c r="C13748" t="s">
        <v>37</v>
      </c>
      <c r="D13748">
        <v>130213</v>
      </c>
      <c r="E13748" t="s">
        <v>368</v>
      </c>
      <c r="F13748">
        <v>109</v>
      </c>
      <c r="G13748" t="s">
        <v>342</v>
      </c>
      <c r="H13748" t="s">
        <v>84</v>
      </c>
      <c r="I13748">
        <v>1995</v>
      </c>
      <c r="J13748">
        <v>7.9911599999999998</v>
      </c>
    </row>
    <row r="13749" spans="1:10" x14ac:dyDescent="0.25">
      <c r="A13749" t="s">
        <v>229</v>
      </c>
      <c r="B13749" t="s">
        <v>80</v>
      </c>
      <c r="C13749" t="s">
        <v>37</v>
      </c>
      <c r="D13749">
        <v>120213</v>
      </c>
      <c r="E13749" t="s">
        <v>265</v>
      </c>
      <c r="F13749">
        <v>115</v>
      </c>
      <c r="G13749" t="s">
        <v>341</v>
      </c>
      <c r="H13749" t="s">
        <v>84</v>
      </c>
      <c r="I13749">
        <v>1995</v>
      </c>
      <c r="J13749">
        <v>0.25234600000000001</v>
      </c>
    </row>
    <row r="13750" spans="1:10" x14ac:dyDescent="0.25">
      <c r="A13750" t="s">
        <v>229</v>
      </c>
      <c r="B13750" t="s">
        <v>80</v>
      </c>
      <c r="C13750" t="s">
        <v>37</v>
      </c>
      <c r="D13750">
        <v>130212</v>
      </c>
      <c r="E13750" t="s">
        <v>388</v>
      </c>
      <c r="F13750">
        <v>114</v>
      </c>
      <c r="G13750" t="s">
        <v>335</v>
      </c>
      <c r="H13750" t="s">
        <v>84</v>
      </c>
      <c r="I13750">
        <v>1995</v>
      </c>
      <c r="J13750">
        <v>0.124278</v>
      </c>
    </row>
    <row r="13751" spans="1:10" x14ac:dyDescent="0.25">
      <c r="A13751" t="s">
        <v>223</v>
      </c>
      <c r="B13751" t="s">
        <v>74</v>
      </c>
      <c r="C13751" t="s">
        <v>34</v>
      </c>
      <c r="D13751">
        <v>901001</v>
      </c>
      <c r="E13751" t="s">
        <v>254</v>
      </c>
      <c r="F13751">
        <v>114</v>
      </c>
      <c r="G13751" t="s">
        <v>335</v>
      </c>
      <c r="H13751" t="s">
        <v>84</v>
      </c>
      <c r="I13751">
        <v>2010</v>
      </c>
      <c r="J13751">
        <v>2.30416</v>
      </c>
    </row>
    <row r="13752" spans="1:10" x14ac:dyDescent="0.25">
      <c r="A13752" t="s">
        <v>229</v>
      </c>
      <c r="B13752" t="s">
        <v>80</v>
      </c>
      <c r="C13752" t="s">
        <v>37</v>
      </c>
      <c r="D13752">
        <v>130113</v>
      </c>
      <c r="E13752" t="s">
        <v>339</v>
      </c>
      <c r="F13752">
        <v>104</v>
      </c>
      <c r="G13752" t="s">
        <v>340</v>
      </c>
      <c r="H13752" t="s">
        <v>84</v>
      </c>
      <c r="I13752">
        <v>2015</v>
      </c>
      <c r="J13752">
        <v>1.9820900000000002E-3</v>
      </c>
    </row>
    <row r="13753" spans="1:10" x14ac:dyDescent="0.25">
      <c r="A13753" t="s">
        <v>227</v>
      </c>
      <c r="B13753" t="s">
        <v>80</v>
      </c>
      <c r="C13753" t="s">
        <v>37</v>
      </c>
      <c r="D13753">
        <v>130213</v>
      </c>
      <c r="E13753" t="s">
        <v>368</v>
      </c>
      <c r="F13753">
        <v>120</v>
      </c>
      <c r="G13753" t="s">
        <v>332</v>
      </c>
      <c r="H13753" t="s">
        <v>84</v>
      </c>
      <c r="I13753">
        <v>2015</v>
      </c>
      <c r="J13753">
        <v>2.7641</v>
      </c>
    </row>
    <row r="13754" spans="1:10" x14ac:dyDescent="0.25">
      <c r="A13754" t="s">
        <v>223</v>
      </c>
      <c r="B13754" t="s">
        <v>75</v>
      </c>
      <c r="C13754" t="s">
        <v>31</v>
      </c>
      <c r="D13754" t="s">
        <v>235</v>
      </c>
      <c r="E13754" t="s">
        <v>234</v>
      </c>
      <c r="F13754">
        <v>108</v>
      </c>
      <c r="G13754" t="s">
        <v>83</v>
      </c>
      <c r="H13754" t="s">
        <v>84</v>
      </c>
      <c r="I13754">
        <v>1995</v>
      </c>
      <c r="J13754">
        <v>0.16874700000000001</v>
      </c>
    </row>
    <row r="13755" spans="1:10" x14ac:dyDescent="0.25">
      <c r="A13755" t="s">
        <v>223</v>
      </c>
      <c r="B13755" t="s">
        <v>79</v>
      </c>
      <c r="C13755" t="s">
        <v>35</v>
      </c>
      <c r="D13755" t="s">
        <v>245</v>
      </c>
      <c r="E13755" t="s">
        <v>244</v>
      </c>
      <c r="F13755">
        <v>108</v>
      </c>
      <c r="G13755" t="s">
        <v>83</v>
      </c>
      <c r="H13755" t="s">
        <v>84</v>
      </c>
      <c r="I13755">
        <v>2010</v>
      </c>
      <c r="J13755">
        <v>0.83674599999999999</v>
      </c>
    </row>
    <row r="13756" spans="1:10" x14ac:dyDescent="0.25">
      <c r="A13756" t="s">
        <v>225</v>
      </c>
      <c r="B13756" t="s">
        <v>80</v>
      </c>
      <c r="C13756" t="s">
        <v>37</v>
      </c>
      <c r="D13756">
        <v>120303</v>
      </c>
      <c r="E13756" t="s">
        <v>259</v>
      </c>
      <c r="F13756">
        <v>111</v>
      </c>
      <c r="G13756" t="s">
        <v>333</v>
      </c>
      <c r="H13756" t="s">
        <v>84</v>
      </c>
      <c r="I13756">
        <v>1995</v>
      </c>
      <c r="J13756">
        <v>6.3031000000000004E-2</v>
      </c>
    </row>
    <row r="13757" spans="1:10" x14ac:dyDescent="0.25">
      <c r="A13757" t="s">
        <v>226</v>
      </c>
      <c r="B13757" t="s">
        <v>80</v>
      </c>
      <c r="C13757" t="s">
        <v>37</v>
      </c>
      <c r="D13757">
        <v>130215</v>
      </c>
      <c r="E13757" t="s">
        <v>384</v>
      </c>
      <c r="F13757">
        <v>109</v>
      </c>
      <c r="G13757" t="s">
        <v>342</v>
      </c>
      <c r="H13757" t="s">
        <v>84</v>
      </c>
      <c r="I13757">
        <v>1990</v>
      </c>
      <c r="J13757">
        <v>1.5939699999999999E-3</v>
      </c>
    </row>
    <row r="13758" spans="1:10" x14ac:dyDescent="0.25">
      <c r="A13758" t="s">
        <v>229</v>
      </c>
      <c r="B13758" t="s">
        <v>80</v>
      </c>
      <c r="C13758" t="s">
        <v>37</v>
      </c>
      <c r="D13758">
        <v>130113</v>
      </c>
      <c r="E13758" t="s">
        <v>339</v>
      </c>
      <c r="F13758">
        <v>120</v>
      </c>
      <c r="G13758" t="s">
        <v>332</v>
      </c>
      <c r="H13758" t="s">
        <v>84</v>
      </c>
      <c r="I13758">
        <v>2005</v>
      </c>
      <c r="J13758">
        <v>3.67774</v>
      </c>
    </row>
    <row r="13759" spans="1:10" x14ac:dyDescent="0.25">
      <c r="A13759" t="s">
        <v>226</v>
      </c>
      <c r="B13759" t="s">
        <v>80</v>
      </c>
      <c r="C13759" t="s">
        <v>36</v>
      </c>
      <c r="D13759">
        <v>500200</v>
      </c>
      <c r="E13759" t="s">
        <v>300</v>
      </c>
      <c r="F13759">
        <v>120</v>
      </c>
      <c r="G13759" t="s">
        <v>332</v>
      </c>
      <c r="H13759" t="s">
        <v>84</v>
      </c>
      <c r="I13759">
        <v>2010</v>
      </c>
      <c r="J13759">
        <v>0.14733399999999999</v>
      </c>
    </row>
    <row r="13760" spans="1:10" x14ac:dyDescent="0.25">
      <c r="A13760" t="s">
        <v>223</v>
      </c>
      <c r="B13760" t="s">
        <v>80</v>
      </c>
      <c r="C13760" t="s">
        <v>37</v>
      </c>
      <c r="D13760">
        <v>120106</v>
      </c>
      <c r="E13760" t="s">
        <v>269</v>
      </c>
      <c r="F13760">
        <v>115</v>
      </c>
      <c r="G13760" t="s">
        <v>341</v>
      </c>
      <c r="H13760" t="s">
        <v>84</v>
      </c>
      <c r="I13760">
        <v>2005</v>
      </c>
      <c r="J13760">
        <v>0.21206</v>
      </c>
    </row>
    <row r="13761" spans="1:10" x14ac:dyDescent="0.25">
      <c r="A13761" t="s">
        <v>223</v>
      </c>
      <c r="B13761" t="s">
        <v>80</v>
      </c>
      <c r="C13761" t="s">
        <v>37</v>
      </c>
      <c r="D13761">
        <v>150202</v>
      </c>
      <c r="E13761" t="s">
        <v>286</v>
      </c>
      <c r="F13761">
        <v>103</v>
      </c>
      <c r="G13761" t="s">
        <v>82</v>
      </c>
      <c r="H13761" t="s">
        <v>84</v>
      </c>
      <c r="I13761">
        <v>2000</v>
      </c>
      <c r="J13761">
        <v>2.0059900000000001E-5</v>
      </c>
    </row>
    <row r="13762" spans="1:10" x14ac:dyDescent="0.25">
      <c r="A13762" t="s">
        <v>223</v>
      </c>
      <c r="B13762" t="s">
        <v>80</v>
      </c>
      <c r="C13762" t="s">
        <v>37</v>
      </c>
      <c r="D13762">
        <v>130212</v>
      </c>
      <c r="E13762" t="s">
        <v>388</v>
      </c>
      <c r="F13762">
        <v>111</v>
      </c>
      <c r="G13762" t="s">
        <v>333</v>
      </c>
      <c r="H13762" t="s">
        <v>84</v>
      </c>
      <c r="I13762">
        <v>2000</v>
      </c>
      <c r="J13762">
        <v>5.8503000000000001E-3</v>
      </c>
    </row>
    <row r="13763" spans="1:10" x14ac:dyDescent="0.25">
      <c r="A13763" t="s">
        <v>224</v>
      </c>
      <c r="B13763" t="s">
        <v>80</v>
      </c>
      <c r="C13763" t="s">
        <v>37</v>
      </c>
      <c r="D13763">
        <v>120216</v>
      </c>
      <c r="E13763" t="s">
        <v>263</v>
      </c>
      <c r="F13763">
        <v>103</v>
      </c>
      <c r="G13763" t="s">
        <v>82</v>
      </c>
      <c r="H13763" t="s">
        <v>84</v>
      </c>
      <c r="I13763">
        <v>2015</v>
      </c>
      <c r="J13763">
        <v>2.4847500000000001E-4</v>
      </c>
    </row>
    <row r="13764" spans="1:10" x14ac:dyDescent="0.25">
      <c r="A13764" t="s">
        <v>224</v>
      </c>
      <c r="B13764" t="s">
        <v>80</v>
      </c>
      <c r="C13764" t="s">
        <v>37</v>
      </c>
      <c r="D13764">
        <v>120212</v>
      </c>
      <c r="E13764" t="s">
        <v>266</v>
      </c>
      <c r="F13764">
        <v>104</v>
      </c>
      <c r="G13764" t="s">
        <v>340</v>
      </c>
      <c r="H13764" t="s">
        <v>84</v>
      </c>
      <c r="I13764">
        <v>2005</v>
      </c>
      <c r="J13764">
        <v>2.6128200000000001E-3</v>
      </c>
    </row>
    <row r="13765" spans="1:10" x14ac:dyDescent="0.25">
      <c r="A13765" t="s">
        <v>229</v>
      </c>
      <c r="B13765" t="s">
        <v>80</v>
      </c>
      <c r="C13765" t="s">
        <v>37</v>
      </c>
      <c r="D13765">
        <v>130112</v>
      </c>
      <c r="E13765" t="s">
        <v>349</v>
      </c>
      <c r="F13765">
        <v>114</v>
      </c>
      <c r="G13765" t="s">
        <v>335</v>
      </c>
      <c r="H13765" t="s">
        <v>84</v>
      </c>
      <c r="I13765">
        <v>1990</v>
      </c>
      <c r="J13765">
        <v>2.2914400000000001E-2</v>
      </c>
    </row>
    <row r="13766" spans="1:10" x14ac:dyDescent="0.25">
      <c r="A13766" t="s">
        <v>225</v>
      </c>
      <c r="B13766" t="s">
        <v>74</v>
      </c>
      <c r="C13766" t="s">
        <v>34</v>
      </c>
      <c r="D13766">
        <v>901000</v>
      </c>
      <c r="E13766" t="s">
        <v>34</v>
      </c>
      <c r="F13766">
        <v>114</v>
      </c>
      <c r="G13766" t="s">
        <v>335</v>
      </c>
      <c r="H13766" t="s">
        <v>84</v>
      </c>
      <c r="I13766">
        <v>1990</v>
      </c>
      <c r="J13766">
        <v>30.0017</v>
      </c>
    </row>
    <row r="13767" spans="1:10" x14ac:dyDescent="0.25">
      <c r="A13767" t="s">
        <v>224</v>
      </c>
      <c r="B13767" t="s">
        <v>80</v>
      </c>
      <c r="C13767" t="s">
        <v>37</v>
      </c>
      <c r="D13767">
        <v>120213</v>
      </c>
      <c r="E13767" t="s">
        <v>265</v>
      </c>
      <c r="F13767">
        <v>104</v>
      </c>
      <c r="G13767" t="s">
        <v>340</v>
      </c>
      <c r="H13767" t="s">
        <v>84</v>
      </c>
      <c r="I13767">
        <v>1990</v>
      </c>
      <c r="J13767">
        <v>3.7242899999999999E-3</v>
      </c>
    </row>
    <row r="13768" spans="1:10" x14ac:dyDescent="0.25">
      <c r="A13768" t="s">
        <v>223</v>
      </c>
      <c r="B13768" t="s">
        <v>80</v>
      </c>
      <c r="C13768" t="s">
        <v>37</v>
      </c>
      <c r="D13768">
        <v>150203</v>
      </c>
      <c r="E13768" t="s">
        <v>285</v>
      </c>
      <c r="F13768">
        <v>120</v>
      </c>
      <c r="G13768" t="s">
        <v>332</v>
      </c>
      <c r="H13768" t="s">
        <v>84</v>
      </c>
      <c r="I13768">
        <v>1995</v>
      </c>
      <c r="J13768">
        <v>0.25608199999999998</v>
      </c>
    </row>
    <row r="13769" spans="1:10" x14ac:dyDescent="0.25">
      <c r="A13769" t="s">
        <v>223</v>
      </c>
      <c r="B13769" t="s">
        <v>75</v>
      </c>
      <c r="C13769" t="s">
        <v>31</v>
      </c>
      <c r="D13769" t="s">
        <v>235</v>
      </c>
      <c r="E13769" t="s">
        <v>234</v>
      </c>
      <c r="F13769">
        <v>108</v>
      </c>
      <c r="G13769" t="s">
        <v>83</v>
      </c>
      <c r="H13769" t="s">
        <v>84</v>
      </c>
      <c r="I13769">
        <v>2000</v>
      </c>
      <c r="J13769">
        <v>0.16501399999999999</v>
      </c>
    </row>
    <row r="13770" spans="1:10" x14ac:dyDescent="0.25">
      <c r="A13770" t="s">
        <v>227</v>
      </c>
      <c r="B13770" t="s">
        <v>80</v>
      </c>
      <c r="C13770" t="s">
        <v>191</v>
      </c>
      <c r="D13770">
        <v>230900</v>
      </c>
      <c r="E13770" t="s">
        <v>390</v>
      </c>
      <c r="F13770">
        <v>104</v>
      </c>
      <c r="G13770" t="s">
        <v>340</v>
      </c>
      <c r="H13770" t="s">
        <v>84</v>
      </c>
      <c r="I13770">
        <v>2000</v>
      </c>
      <c r="J13770">
        <v>1.46219E-2</v>
      </c>
    </row>
    <row r="13771" spans="1:10" x14ac:dyDescent="0.25">
      <c r="A13771" t="s">
        <v>227</v>
      </c>
      <c r="B13771" t="s">
        <v>80</v>
      </c>
      <c r="C13771" t="s">
        <v>191</v>
      </c>
      <c r="D13771">
        <v>230900</v>
      </c>
      <c r="E13771" t="s">
        <v>390</v>
      </c>
      <c r="F13771">
        <v>120</v>
      </c>
      <c r="G13771" t="s">
        <v>332</v>
      </c>
      <c r="H13771" t="s">
        <v>84</v>
      </c>
      <c r="I13771">
        <v>2005</v>
      </c>
      <c r="J13771">
        <v>23.614999999999998</v>
      </c>
    </row>
    <row r="13772" spans="1:10" x14ac:dyDescent="0.25">
      <c r="A13772" t="s">
        <v>229</v>
      </c>
      <c r="B13772" t="s">
        <v>80</v>
      </c>
      <c r="C13772" t="s">
        <v>32</v>
      </c>
      <c r="D13772">
        <v>804300</v>
      </c>
      <c r="E13772" t="s">
        <v>387</v>
      </c>
      <c r="F13772">
        <v>109</v>
      </c>
      <c r="G13772" t="s">
        <v>342</v>
      </c>
      <c r="H13772" t="s">
        <v>84</v>
      </c>
      <c r="I13772">
        <v>2015</v>
      </c>
      <c r="J13772">
        <v>97.4345</v>
      </c>
    </row>
    <row r="13773" spans="1:10" x14ac:dyDescent="0.25">
      <c r="A13773" t="s">
        <v>225</v>
      </c>
      <c r="B13773" t="s">
        <v>80</v>
      </c>
      <c r="C13773" t="s">
        <v>37</v>
      </c>
      <c r="D13773">
        <v>130302</v>
      </c>
      <c r="E13773" t="s">
        <v>336</v>
      </c>
      <c r="F13773">
        <v>111</v>
      </c>
      <c r="G13773" t="s">
        <v>333</v>
      </c>
      <c r="H13773" t="s">
        <v>84</v>
      </c>
      <c r="I13773">
        <v>1995</v>
      </c>
      <c r="J13773">
        <v>8.6091E-4</v>
      </c>
    </row>
    <row r="13774" spans="1:10" x14ac:dyDescent="0.25">
      <c r="A13774" t="s">
        <v>223</v>
      </c>
      <c r="B13774" t="s">
        <v>80</v>
      </c>
      <c r="C13774" t="s">
        <v>37</v>
      </c>
      <c r="D13774">
        <v>120106</v>
      </c>
      <c r="E13774" t="s">
        <v>269</v>
      </c>
      <c r="F13774">
        <v>111</v>
      </c>
      <c r="G13774" t="s">
        <v>333</v>
      </c>
      <c r="H13774" t="s">
        <v>84</v>
      </c>
      <c r="I13774">
        <v>1990</v>
      </c>
      <c r="J13774">
        <v>2.0700799999999999</v>
      </c>
    </row>
    <row r="13775" spans="1:10" x14ac:dyDescent="0.25">
      <c r="A13775" t="s">
        <v>223</v>
      </c>
      <c r="B13775" t="s">
        <v>75</v>
      </c>
      <c r="C13775" t="s">
        <v>31</v>
      </c>
      <c r="D13775" t="s">
        <v>237</v>
      </c>
      <c r="E13775" t="s">
        <v>236</v>
      </c>
      <c r="F13775">
        <v>109</v>
      </c>
      <c r="G13775" t="s">
        <v>342</v>
      </c>
      <c r="H13775" t="s">
        <v>84</v>
      </c>
      <c r="I13775">
        <v>1990</v>
      </c>
      <c r="J13775">
        <v>4295.5</v>
      </c>
    </row>
    <row r="13776" spans="1:10" x14ac:dyDescent="0.25">
      <c r="A13776" t="s">
        <v>229</v>
      </c>
      <c r="B13776" t="s">
        <v>80</v>
      </c>
      <c r="C13776" t="s">
        <v>37</v>
      </c>
      <c r="D13776">
        <v>130216</v>
      </c>
      <c r="E13776" t="s">
        <v>355</v>
      </c>
      <c r="F13776">
        <v>120</v>
      </c>
      <c r="G13776" t="s">
        <v>332</v>
      </c>
      <c r="H13776" t="s">
        <v>84</v>
      </c>
      <c r="I13776">
        <v>1990</v>
      </c>
      <c r="J13776">
        <v>0.20006599999999999</v>
      </c>
    </row>
    <row r="13777" spans="1:10" x14ac:dyDescent="0.25">
      <c r="A13777" t="s">
        <v>224</v>
      </c>
      <c r="B13777" t="s">
        <v>80</v>
      </c>
      <c r="C13777" t="s">
        <v>37</v>
      </c>
      <c r="D13777">
        <v>120112</v>
      </c>
      <c r="E13777" t="s">
        <v>268</v>
      </c>
      <c r="F13777">
        <v>120</v>
      </c>
      <c r="G13777" t="s">
        <v>332</v>
      </c>
      <c r="H13777" t="s">
        <v>84</v>
      </c>
      <c r="I13777">
        <v>2014</v>
      </c>
      <c r="J13777">
        <v>3.8927200000000002</v>
      </c>
    </row>
    <row r="13778" spans="1:10" x14ac:dyDescent="0.25">
      <c r="A13778" t="s">
        <v>223</v>
      </c>
      <c r="B13778" t="s">
        <v>202</v>
      </c>
      <c r="C13778" t="s">
        <v>200</v>
      </c>
      <c r="D13778">
        <v>403703</v>
      </c>
      <c r="E13778" t="s">
        <v>372</v>
      </c>
      <c r="F13778">
        <v>120</v>
      </c>
      <c r="G13778" t="s">
        <v>332</v>
      </c>
      <c r="H13778" t="s">
        <v>84</v>
      </c>
      <c r="I13778">
        <v>2014</v>
      </c>
      <c r="J13778">
        <v>3.9291299999999998E-6</v>
      </c>
    </row>
    <row r="13779" spans="1:10" x14ac:dyDescent="0.25">
      <c r="A13779" t="s">
        <v>224</v>
      </c>
      <c r="B13779" t="s">
        <v>80</v>
      </c>
      <c r="C13779" t="s">
        <v>37</v>
      </c>
      <c r="D13779">
        <v>120112</v>
      </c>
      <c r="E13779" t="s">
        <v>268</v>
      </c>
      <c r="F13779">
        <v>109</v>
      </c>
      <c r="G13779" t="s">
        <v>342</v>
      </c>
      <c r="H13779" t="s">
        <v>84</v>
      </c>
      <c r="I13779">
        <v>2000</v>
      </c>
      <c r="J13779">
        <v>3.99295E-2</v>
      </c>
    </row>
    <row r="13780" spans="1:10" x14ac:dyDescent="0.25">
      <c r="A13780" t="s">
        <v>224</v>
      </c>
      <c r="B13780" t="s">
        <v>74</v>
      </c>
      <c r="C13780" t="s">
        <v>34</v>
      </c>
      <c r="D13780">
        <v>901000</v>
      </c>
      <c r="E13780" t="s">
        <v>34</v>
      </c>
      <c r="F13780">
        <v>120</v>
      </c>
      <c r="G13780" t="s">
        <v>332</v>
      </c>
      <c r="H13780" t="s">
        <v>84</v>
      </c>
      <c r="I13780">
        <v>1995</v>
      </c>
      <c r="J13780">
        <v>91.188000000000002</v>
      </c>
    </row>
    <row r="13781" spans="1:10" x14ac:dyDescent="0.25">
      <c r="A13781" t="s">
        <v>223</v>
      </c>
      <c r="B13781" t="s">
        <v>80</v>
      </c>
      <c r="C13781" t="s">
        <v>37</v>
      </c>
      <c r="D13781">
        <v>150203</v>
      </c>
      <c r="E13781" t="s">
        <v>285</v>
      </c>
      <c r="F13781">
        <v>103</v>
      </c>
      <c r="G13781" t="s">
        <v>82</v>
      </c>
      <c r="H13781" t="s">
        <v>84</v>
      </c>
      <c r="I13781">
        <v>2005</v>
      </c>
      <c r="J13781">
        <v>2.9922900000000001E-5</v>
      </c>
    </row>
    <row r="13782" spans="1:10" x14ac:dyDescent="0.25">
      <c r="A13782" t="s">
        <v>225</v>
      </c>
      <c r="B13782" t="s">
        <v>80</v>
      </c>
      <c r="C13782" t="s">
        <v>192</v>
      </c>
      <c r="D13782">
        <v>200200</v>
      </c>
      <c r="E13782" t="s">
        <v>334</v>
      </c>
      <c r="F13782">
        <v>111</v>
      </c>
      <c r="G13782" t="s">
        <v>333</v>
      </c>
      <c r="H13782" t="s">
        <v>84</v>
      </c>
      <c r="I13782">
        <v>2015</v>
      </c>
      <c r="J13782">
        <v>10.2996</v>
      </c>
    </row>
    <row r="13783" spans="1:10" x14ac:dyDescent="0.25">
      <c r="A13783" t="s">
        <v>224</v>
      </c>
      <c r="B13783" t="s">
        <v>79</v>
      </c>
      <c r="C13783" t="s">
        <v>35</v>
      </c>
      <c r="D13783" t="s">
        <v>243</v>
      </c>
      <c r="E13783" t="s">
        <v>242</v>
      </c>
      <c r="F13783">
        <v>111</v>
      </c>
      <c r="G13783" t="s">
        <v>333</v>
      </c>
      <c r="H13783" t="s">
        <v>84</v>
      </c>
      <c r="I13783">
        <v>2015</v>
      </c>
      <c r="J13783">
        <v>184.45099999999999</v>
      </c>
    </row>
    <row r="13784" spans="1:10" x14ac:dyDescent="0.25">
      <c r="A13784" t="s">
        <v>225</v>
      </c>
      <c r="B13784" t="s">
        <v>80</v>
      </c>
      <c r="C13784" t="s">
        <v>37</v>
      </c>
      <c r="D13784">
        <v>120215</v>
      </c>
      <c r="E13784" t="s">
        <v>264</v>
      </c>
      <c r="F13784">
        <v>115</v>
      </c>
      <c r="G13784" t="s">
        <v>341</v>
      </c>
      <c r="H13784" t="s">
        <v>84</v>
      </c>
      <c r="I13784">
        <v>1995</v>
      </c>
      <c r="J13784">
        <v>5.4100899999999996E-4</v>
      </c>
    </row>
    <row r="13785" spans="1:10" x14ac:dyDescent="0.25">
      <c r="A13785" t="s">
        <v>225</v>
      </c>
      <c r="B13785" t="s">
        <v>80</v>
      </c>
      <c r="C13785" t="s">
        <v>37</v>
      </c>
      <c r="D13785">
        <v>120215</v>
      </c>
      <c r="E13785" t="s">
        <v>264</v>
      </c>
      <c r="F13785">
        <v>103</v>
      </c>
      <c r="G13785" t="s">
        <v>82</v>
      </c>
      <c r="H13785" t="s">
        <v>84</v>
      </c>
      <c r="I13785">
        <v>1995</v>
      </c>
      <c r="J13785">
        <v>5.4100900000000002E-5</v>
      </c>
    </row>
    <row r="13786" spans="1:10" x14ac:dyDescent="0.25">
      <c r="A13786" t="s">
        <v>225</v>
      </c>
      <c r="B13786" t="s">
        <v>80</v>
      </c>
      <c r="C13786" t="s">
        <v>81</v>
      </c>
      <c r="D13786">
        <v>260200</v>
      </c>
      <c r="E13786" t="s">
        <v>389</v>
      </c>
      <c r="F13786">
        <v>104</v>
      </c>
      <c r="G13786" t="s">
        <v>340</v>
      </c>
      <c r="H13786" t="s">
        <v>84</v>
      </c>
      <c r="I13786">
        <v>2000</v>
      </c>
      <c r="J13786">
        <v>0.148426</v>
      </c>
    </row>
    <row r="13787" spans="1:10" x14ac:dyDescent="0.25">
      <c r="A13787" t="s">
        <v>224</v>
      </c>
      <c r="B13787" t="s">
        <v>202</v>
      </c>
      <c r="C13787" t="s">
        <v>201</v>
      </c>
      <c r="D13787">
        <v>450100</v>
      </c>
      <c r="E13787" t="s">
        <v>201</v>
      </c>
      <c r="F13787">
        <v>120</v>
      </c>
      <c r="G13787" t="s">
        <v>332</v>
      </c>
      <c r="H13787" t="s">
        <v>84</v>
      </c>
      <c r="I13787">
        <v>2010</v>
      </c>
      <c r="J13787">
        <v>6.6219599999999996</v>
      </c>
    </row>
    <row r="13788" spans="1:10" x14ac:dyDescent="0.25">
      <c r="A13788" t="s">
        <v>227</v>
      </c>
      <c r="B13788" t="s">
        <v>80</v>
      </c>
      <c r="C13788" t="s">
        <v>37</v>
      </c>
      <c r="D13788">
        <v>130212</v>
      </c>
      <c r="E13788" t="s">
        <v>388</v>
      </c>
      <c r="F13788">
        <v>120</v>
      </c>
      <c r="G13788" t="s">
        <v>332</v>
      </c>
      <c r="H13788" t="s">
        <v>84</v>
      </c>
      <c r="I13788">
        <v>2005</v>
      </c>
      <c r="J13788">
        <v>1.9844900000000001</v>
      </c>
    </row>
    <row r="13789" spans="1:10" x14ac:dyDescent="0.25">
      <c r="A13789" t="s">
        <v>223</v>
      </c>
      <c r="B13789" t="s">
        <v>79</v>
      </c>
      <c r="C13789" t="s">
        <v>35</v>
      </c>
      <c r="D13789" t="s">
        <v>245</v>
      </c>
      <c r="E13789" t="s">
        <v>244</v>
      </c>
      <c r="F13789">
        <v>115</v>
      </c>
      <c r="G13789" t="s">
        <v>341</v>
      </c>
      <c r="H13789" t="s">
        <v>84</v>
      </c>
      <c r="I13789">
        <v>2014</v>
      </c>
      <c r="J13789">
        <v>0.33722800000000003</v>
      </c>
    </row>
    <row r="13790" spans="1:10" x14ac:dyDescent="0.25">
      <c r="A13790" t="s">
        <v>224</v>
      </c>
      <c r="B13790" t="s">
        <v>71</v>
      </c>
      <c r="C13790" t="s">
        <v>348</v>
      </c>
      <c r="D13790" t="s">
        <v>347</v>
      </c>
      <c r="E13790" t="s">
        <v>346</v>
      </c>
      <c r="F13790">
        <v>103</v>
      </c>
      <c r="G13790" t="s">
        <v>82</v>
      </c>
      <c r="H13790" t="s">
        <v>84</v>
      </c>
      <c r="I13790">
        <v>1990</v>
      </c>
      <c r="J13790">
        <v>1.64401</v>
      </c>
    </row>
    <row r="13791" spans="1:10" x14ac:dyDescent="0.25">
      <c r="A13791" t="s">
        <v>226</v>
      </c>
      <c r="B13791" t="s">
        <v>80</v>
      </c>
      <c r="C13791" t="s">
        <v>37</v>
      </c>
      <c r="D13791">
        <v>120216</v>
      </c>
      <c r="E13791" t="s">
        <v>263</v>
      </c>
      <c r="F13791">
        <v>109</v>
      </c>
      <c r="G13791" t="s">
        <v>342</v>
      </c>
      <c r="H13791" t="s">
        <v>84</v>
      </c>
      <c r="I13791">
        <v>2015</v>
      </c>
      <c r="J13791">
        <v>8.4384999999999998E-3</v>
      </c>
    </row>
    <row r="13792" spans="1:10" x14ac:dyDescent="0.25">
      <c r="A13792" t="s">
        <v>229</v>
      </c>
      <c r="B13792" t="s">
        <v>80</v>
      </c>
      <c r="C13792" t="s">
        <v>37</v>
      </c>
      <c r="D13792">
        <v>120303</v>
      </c>
      <c r="E13792" t="s">
        <v>259</v>
      </c>
      <c r="F13792">
        <v>109</v>
      </c>
      <c r="G13792" t="s">
        <v>342</v>
      </c>
      <c r="H13792" t="s">
        <v>84</v>
      </c>
      <c r="I13792">
        <v>2015</v>
      </c>
      <c r="J13792">
        <v>6.0165999999999997E-2</v>
      </c>
    </row>
    <row r="13793" spans="1:10" x14ac:dyDescent="0.25">
      <c r="A13793" t="s">
        <v>223</v>
      </c>
      <c r="B13793" t="s">
        <v>80</v>
      </c>
      <c r="C13793" t="s">
        <v>37</v>
      </c>
      <c r="D13793">
        <v>130216</v>
      </c>
      <c r="E13793" t="s">
        <v>355</v>
      </c>
      <c r="F13793">
        <v>104</v>
      </c>
      <c r="G13793" t="s">
        <v>340</v>
      </c>
      <c r="H13793" t="s">
        <v>84</v>
      </c>
      <c r="I13793">
        <v>2010</v>
      </c>
      <c r="J13793">
        <v>3.4401399999999999E-5</v>
      </c>
    </row>
    <row r="13794" spans="1:10" x14ac:dyDescent="0.25">
      <c r="A13794" t="s">
        <v>226</v>
      </c>
      <c r="B13794" t="s">
        <v>74</v>
      </c>
      <c r="C13794" t="s">
        <v>34</v>
      </c>
      <c r="D13794">
        <v>901001</v>
      </c>
      <c r="E13794" t="s">
        <v>254</v>
      </c>
      <c r="F13794">
        <v>114</v>
      </c>
      <c r="G13794" t="s">
        <v>335</v>
      </c>
      <c r="H13794" t="s">
        <v>84</v>
      </c>
      <c r="I13794">
        <v>2014</v>
      </c>
      <c r="J13794">
        <v>0.57893499999999998</v>
      </c>
    </row>
    <row r="13795" spans="1:10" x14ac:dyDescent="0.25">
      <c r="A13795" t="s">
        <v>224</v>
      </c>
      <c r="B13795" t="s">
        <v>80</v>
      </c>
      <c r="C13795" t="s">
        <v>37</v>
      </c>
      <c r="D13795">
        <v>120212</v>
      </c>
      <c r="E13795" t="s">
        <v>266</v>
      </c>
      <c r="F13795">
        <v>104</v>
      </c>
      <c r="G13795" t="s">
        <v>340</v>
      </c>
      <c r="H13795" t="s">
        <v>84</v>
      </c>
      <c r="I13795">
        <v>1990</v>
      </c>
      <c r="J13795">
        <v>2.41435E-3</v>
      </c>
    </row>
    <row r="13796" spans="1:10" x14ac:dyDescent="0.25">
      <c r="A13796" t="s">
        <v>224</v>
      </c>
      <c r="B13796" t="s">
        <v>80</v>
      </c>
      <c r="C13796" t="s">
        <v>37</v>
      </c>
      <c r="D13796">
        <v>130105</v>
      </c>
      <c r="E13796" t="s">
        <v>352</v>
      </c>
      <c r="F13796">
        <v>109</v>
      </c>
      <c r="G13796" t="s">
        <v>342</v>
      </c>
      <c r="H13796" t="s">
        <v>84</v>
      </c>
      <c r="I13796">
        <v>2014</v>
      </c>
      <c r="J13796">
        <v>0.46997499999999998</v>
      </c>
    </row>
    <row r="13797" spans="1:10" x14ac:dyDescent="0.25">
      <c r="A13797" t="s">
        <v>224</v>
      </c>
      <c r="B13797" t="s">
        <v>80</v>
      </c>
      <c r="C13797" t="s">
        <v>37</v>
      </c>
      <c r="D13797">
        <v>120302</v>
      </c>
      <c r="E13797" t="s">
        <v>260</v>
      </c>
      <c r="F13797">
        <v>115</v>
      </c>
      <c r="G13797" t="s">
        <v>341</v>
      </c>
      <c r="H13797" t="s">
        <v>84</v>
      </c>
      <c r="I13797">
        <v>2014</v>
      </c>
      <c r="J13797">
        <v>1.9061100000000001E-4</v>
      </c>
    </row>
    <row r="13798" spans="1:10" x14ac:dyDescent="0.25">
      <c r="A13798" t="s">
        <v>229</v>
      </c>
      <c r="B13798" t="s">
        <v>80</v>
      </c>
      <c r="C13798" t="s">
        <v>37</v>
      </c>
      <c r="D13798">
        <v>120303</v>
      </c>
      <c r="E13798" t="s">
        <v>259</v>
      </c>
      <c r="F13798">
        <v>109</v>
      </c>
      <c r="G13798" t="s">
        <v>342</v>
      </c>
      <c r="H13798" t="s">
        <v>84</v>
      </c>
      <c r="I13798">
        <v>1990</v>
      </c>
      <c r="J13798">
        <v>2.7623600000000002E-2</v>
      </c>
    </row>
    <row r="13799" spans="1:10" x14ac:dyDescent="0.25">
      <c r="A13799" t="s">
        <v>229</v>
      </c>
      <c r="B13799" t="s">
        <v>75</v>
      </c>
      <c r="C13799" t="s">
        <v>31</v>
      </c>
      <c r="D13799" t="s">
        <v>237</v>
      </c>
      <c r="E13799" t="s">
        <v>236</v>
      </c>
      <c r="F13799">
        <v>110</v>
      </c>
      <c r="G13799" t="s">
        <v>344</v>
      </c>
      <c r="H13799" t="s">
        <v>84</v>
      </c>
      <c r="I13799">
        <v>2014</v>
      </c>
      <c r="J13799">
        <v>34.708100000000002</v>
      </c>
    </row>
    <row r="13800" spans="1:10" x14ac:dyDescent="0.25">
      <c r="A13800" t="s">
        <v>223</v>
      </c>
      <c r="B13800" t="s">
        <v>80</v>
      </c>
      <c r="C13800" t="s">
        <v>37</v>
      </c>
      <c r="D13800">
        <v>120213</v>
      </c>
      <c r="E13800" t="s">
        <v>265</v>
      </c>
      <c r="F13800">
        <v>109</v>
      </c>
      <c r="G13800" t="s">
        <v>342</v>
      </c>
      <c r="H13800" t="s">
        <v>84</v>
      </c>
      <c r="I13800">
        <v>2015</v>
      </c>
      <c r="J13800">
        <v>0.17833199999999999</v>
      </c>
    </row>
    <row r="13801" spans="1:10" x14ac:dyDescent="0.25">
      <c r="A13801" t="s">
        <v>223</v>
      </c>
      <c r="B13801" t="s">
        <v>80</v>
      </c>
      <c r="C13801" t="s">
        <v>37</v>
      </c>
      <c r="D13801">
        <v>130219</v>
      </c>
      <c r="E13801" t="s">
        <v>354</v>
      </c>
      <c r="F13801">
        <v>111</v>
      </c>
      <c r="G13801" t="s">
        <v>333</v>
      </c>
      <c r="H13801" t="s">
        <v>84</v>
      </c>
      <c r="I13801">
        <v>2015</v>
      </c>
      <c r="J13801">
        <v>3.5559799999999999E-4</v>
      </c>
    </row>
    <row r="13802" spans="1:10" x14ac:dyDescent="0.25">
      <c r="A13802" t="s">
        <v>225</v>
      </c>
      <c r="B13802" t="s">
        <v>80</v>
      </c>
      <c r="C13802" t="s">
        <v>37</v>
      </c>
      <c r="D13802">
        <v>120303</v>
      </c>
      <c r="E13802" t="s">
        <v>259</v>
      </c>
      <c r="F13802">
        <v>115</v>
      </c>
      <c r="G13802" t="s">
        <v>341</v>
      </c>
      <c r="H13802" t="s">
        <v>84</v>
      </c>
      <c r="I13802">
        <v>1990</v>
      </c>
      <c r="J13802">
        <v>4.2249200000000001E-3</v>
      </c>
    </row>
    <row r="13803" spans="1:10" x14ac:dyDescent="0.25">
      <c r="A13803" t="s">
        <v>225</v>
      </c>
      <c r="B13803" t="s">
        <v>80</v>
      </c>
      <c r="C13803" t="s">
        <v>37</v>
      </c>
      <c r="D13803">
        <v>150103</v>
      </c>
      <c r="E13803" t="s">
        <v>287</v>
      </c>
      <c r="F13803">
        <v>103</v>
      </c>
      <c r="G13803" t="s">
        <v>82</v>
      </c>
      <c r="H13803" t="s">
        <v>84</v>
      </c>
      <c r="I13803">
        <v>1990</v>
      </c>
      <c r="J13803">
        <v>3.4665100000000001E-4</v>
      </c>
    </row>
    <row r="13804" spans="1:10" x14ac:dyDescent="0.25">
      <c r="A13804" t="s">
        <v>229</v>
      </c>
      <c r="B13804" t="s">
        <v>80</v>
      </c>
      <c r="C13804" t="s">
        <v>37</v>
      </c>
      <c r="D13804">
        <v>130105</v>
      </c>
      <c r="E13804" t="s">
        <v>352</v>
      </c>
      <c r="F13804">
        <v>120</v>
      </c>
      <c r="G13804" t="s">
        <v>332</v>
      </c>
      <c r="H13804" t="s">
        <v>84</v>
      </c>
      <c r="I13804">
        <v>2000</v>
      </c>
      <c r="J13804">
        <v>4.5986900000000004</v>
      </c>
    </row>
    <row r="13805" spans="1:10" x14ac:dyDescent="0.25">
      <c r="A13805" t="s">
        <v>229</v>
      </c>
      <c r="B13805" t="s">
        <v>80</v>
      </c>
      <c r="C13805" t="s">
        <v>37</v>
      </c>
      <c r="D13805">
        <v>120302</v>
      </c>
      <c r="E13805" t="s">
        <v>260</v>
      </c>
      <c r="F13805">
        <v>109</v>
      </c>
      <c r="G13805" t="s">
        <v>342</v>
      </c>
      <c r="H13805" t="s">
        <v>84</v>
      </c>
      <c r="I13805">
        <v>2000</v>
      </c>
      <c r="J13805">
        <v>2.13396E-2</v>
      </c>
    </row>
    <row r="13806" spans="1:10" x14ac:dyDescent="0.25">
      <c r="A13806" t="s">
        <v>229</v>
      </c>
      <c r="B13806" t="s">
        <v>80</v>
      </c>
      <c r="C13806" t="s">
        <v>37</v>
      </c>
      <c r="D13806">
        <v>130106</v>
      </c>
      <c r="E13806" t="s">
        <v>345</v>
      </c>
      <c r="F13806">
        <v>104</v>
      </c>
      <c r="G13806" t="s">
        <v>340</v>
      </c>
      <c r="H13806" t="s">
        <v>84</v>
      </c>
      <c r="I13806">
        <v>2010</v>
      </c>
      <c r="J13806">
        <v>1.2858899999999999E-2</v>
      </c>
    </row>
    <row r="13807" spans="1:10" x14ac:dyDescent="0.25">
      <c r="A13807" t="s">
        <v>229</v>
      </c>
      <c r="B13807" t="s">
        <v>80</v>
      </c>
      <c r="C13807" t="s">
        <v>37</v>
      </c>
      <c r="D13807">
        <v>130106</v>
      </c>
      <c r="E13807" t="s">
        <v>345</v>
      </c>
      <c r="F13807">
        <v>120</v>
      </c>
      <c r="G13807" t="s">
        <v>332</v>
      </c>
      <c r="H13807" t="s">
        <v>84</v>
      </c>
      <c r="I13807">
        <v>2010</v>
      </c>
      <c r="J13807">
        <v>19.2883</v>
      </c>
    </row>
    <row r="13808" spans="1:10" x14ac:dyDescent="0.25">
      <c r="A13808" t="s">
        <v>227</v>
      </c>
      <c r="B13808" t="s">
        <v>80</v>
      </c>
      <c r="C13808" t="s">
        <v>37</v>
      </c>
      <c r="D13808">
        <v>130302</v>
      </c>
      <c r="E13808" t="s">
        <v>336</v>
      </c>
      <c r="F13808">
        <v>120</v>
      </c>
      <c r="G13808" t="s">
        <v>332</v>
      </c>
      <c r="H13808" t="s">
        <v>84</v>
      </c>
      <c r="I13808">
        <v>2010</v>
      </c>
      <c r="J13808">
        <v>3.8421299999999999E-2</v>
      </c>
    </row>
    <row r="13809" spans="1:10" x14ac:dyDescent="0.25">
      <c r="A13809" t="s">
        <v>227</v>
      </c>
      <c r="B13809" t="s">
        <v>74</v>
      </c>
      <c r="C13809" t="s">
        <v>34</v>
      </c>
      <c r="D13809">
        <v>901000</v>
      </c>
      <c r="E13809" t="s">
        <v>34</v>
      </c>
      <c r="F13809">
        <v>103</v>
      </c>
      <c r="G13809" t="s">
        <v>82</v>
      </c>
      <c r="H13809" t="s">
        <v>84</v>
      </c>
      <c r="I13809">
        <v>2015</v>
      </c>
      <c r="J13809">
        <v>1.5157</v>
      </c>
    </row>
    <row r="13810" spans="1:10" x14ac:dyDescent="0.25">
      <c r="A13810" t="s">
        <v>229</v>
      </c>
      <c r="B13810" t="s">
        <v>80</v>
      </c>
      <c r="C13810" t="s">
        <v>37</v>
      </c>
      <c r="D13810">
        <v>130212</v>
      </c>
      <c r="E13810" t="s">
        <v>388</v>
      </c>
      <c r="F13810">
        <v>114</v>
      </c>
      <c r="G13810" t="s">
        <v>335</v>
      </c>
      <c r="H13810" t="s">
        <v>84</v>
      </c>
      <c r="I13810">
        <v>2014</v>
      </c>
      <c r="J13810">
        <v>3.7232000000000001E-2</v>
      </c>
    </row>
    <row r="13811" spans="1:10" x14ac:dyDescent="0.25">
      <c r="A13811" t="s">
        <v>226</v>
      </c>
      <c r="B13811" t="s">
        <v>80</v>
      </c>
      <c r="C13811" t="s">
        <v>37</v>
      </c>
      <c r="D13811">
        <v>120105</v>
      </c>
      <c r="E13811" t="s">
        <v>270</v>
      </c>
      <c r="F13811">
        <v>103</v>
      </c>
      <c r="G13811" t="s">
        <v>82</v>
      </c>
      <c r="H13811" t="s">
        <v>84</v>
      </c>
      <c r="I13811">
        <v>2015</v>
      </c>
      <c r="J13811">
        <v>1.5054199999999999E-3</v>
      </c>
    </row>
    <row r="13812" spans="1:10" x14ac:dyDescent="0.25">
      <c r="A13812" t="s">
        <v>223</v>
      </c>
      <c r="B13812" t="s">
        <v>74</v>
      </c>
      <c r="C13812" t="s">
        <v>34</v>
      </c>
      <c r="D13812">
        <v>901001</v>
      </c>
      <c r="E13812" t="s">
        <v>254</v>
      </c>
      <c r="F13812">
        <v>104</v>
      </c>
      <c r="G13812" t="s">
        <v>340</v>
      </c>
      <c r="H13812" t="s">
        <v>84</v>
      </c>
      <c r="I13812">
        <v>2015</v>
      </c>
      <c r="J13812">
        <v>0.10244499999999999</v>
      </c>
    </row>
    <row r="13813" spans="1:10" x14ac:dyDescent="0.25">
      <c r="A13813" t="s">
        <v>229</v>
      </c>
      <c r="B13813" t="s">
        <v>202</v>
      </c>
      <c r="C13813" t="s">
        <v>201</v>
      </c>
      <c r="D13813">
        <v>450100</v>
      </c>
      <c r="E13813" t="s">
        <v>201</v>
      </c>
      <c r="F13813">
        <v>120</v>
      </c>
      <c r="G13813" t="s">
        <v>332</v>
      </c>
      <c r="H13813" t="s">
        <v>84</v>
      </c>
      <c r="I13813">
        <v>2015</v>
      </c>
      <c r="J13813">
        <v>25.6129</v>
      </c>
    </row>
    <row r="13814" spans="1:10" x14ac:dyDescent="0.25">
      <c r="A13814" t="s">
        <v>226</v>
      </c>
      <c r="B13814" t="s">
        <v>80</v>
      </c>
      <c r="C13814" t="s">
        <v>37</v>
      </c>
      <c r="D13814">
        <v>120218</v>
      </c>
      <c r="E13814" t="s">
        <v>262</v>
      </c>
      <c r="F13814">
        <v>104</v>
      </c>
      <c r="G13814" t="s">
        <v>340</v>
      </c>
      <c r="H13814" t="s">
        <v>84</v>
      </c>
      <c r="I13814">
        <v>2010</v>
      </c>
      <c r="J13814">
        <v>1.03595E-5</v>
      </c>
    </row>
    <row r="13815" spans="1:10" x14ac:dyDescent="0.25">
      <c r="A13815" t="s">
        <v>224</v>
      </c>
      <c r="B13815" t="s">
        <v>80</v>
      </c>
      <c r="C13815" t="s">
        <v>37</v>
      </c>
      <c r="D13815">
        <v>120212</v>
      </c>
      <c r="E13815" t="s">
        <v>266</v>
      </c>
      <c r="F13815">
        <v>104</v>
      </c>
      <c r="G13815" t="s">
        <v>340</v>
      </c>
      <c r="H13815" t="s">
        <v>84</v>
      </c>
      <c r="I13815">
        <v>2015</v>
      </c>
      <c r="J13815">
        <v>1.0554799999999999E-3</v>
      </c>
    </row>
    <row r="13816" spans="1:10" x14ac:dyDescent="0.25">
      <c r="A13816" t="s">
        <v>224</v>
      </c>
      <c r="B13816" t="s">
        <v>80</v>
      </c>
      <c r="C13816" t="s">
        <v>37</v>
      </c>
      <c r="D13816">
        <v>120218</v>
      </c>
      <c r="E13816" t="s">
        <v>262</v>
      </c>
      <c r="F13816">
        <v>111</v>
      </c>
      <c r="G13816" t="s">
        <v>333</v>
      </c>
      <c r="H13816" t="s">
        <v>84</v>
      </c>
      <c r="I13816">
        <v>2015</v>
      </c>
      <c r="J13816">
        <v>8.04756E-4</v>
      </c>
    </row>
    <row r="13817" spans="1:10" x14ac:dyDescent="0.25">
      <c r="A13817" t="s">
        <v>224</v>
      </c>
      <c r="B13817" t="s">
        <v>80</v>
      </c>
      <c r="C13817" t="s">
        <v>37</v>
      </c>
      <c r="D13817">
        <v>130215</v>
      </c>
      <c r="E13817" t="s">
        <v>384</v>
      </c>
      <c r="F13817">
        <v>109</v>
      </c>
      <c r="G13817" t="s">
        <v>342</v>
      </c>
      <c r="H13817" t="s">
        <v>84</v>
      </c>
      <c r="I13817">
        <v>2000</v>
      </c>
      <c r="J13817">
        <v>6.8461699999999999E-4</v>
      </c>
    </row>
    <row r="13818" spans="1:10" x14ac:dyDescent="0.25">
      <c r="A13818" t="s">
        <v>224</v>
      </c>
      <c r="B13818" t="s">
        <v>80</v>
      </c>
      <c r="C13818" t="s">
        <v>37</v>
      </c>
      <c r="D13818">
        <v>130215</v>
      </c>
      <c r="E13818" t="s">
        <v>384</v>
      </c>
      <c r="F13818">
        <v>120</v>
      </c>
      <c r="G13818" t="s">
        <v>332</v>
      </c>
      <c r="H13818" t="s">
        <v>84</v>
      </c>
      <c r="I13818">
        <v>2000</v>
      </c>
      <c r="J13818">
        <v>2.70244E-4</v>
      </c>
    </row>
    <row r="13819" spans="1:10" x14ac:dyDescent="0.25">
      <c r="A13819" t="s">
        <v>229</v>
      </c>
      <c r="B13819" t="s">
        <v>80</v>
      </c>
      <c r="C13819" t="s">
        <v>81</v>
      </c>
      <c r="D13819">
        <v>260201</v>
      </c>
      <c r="E13819" t="s">
        <v>230</v>
      </c>
      <c r="F13819">
        <v>109</v>
      </c>
      <c r="G13819" t="s">
        <v>342</v>
      </c>
      <c r="H13819" t="s">
        <v>84</v>
      </c>
      <c r="I13819">
        <v>2014</v>
      </c>
      <c r="J13819">
        <v>0.34190799999999999</v>
      </c>
    </row>
    <row r="13820" spans="1:10" x14ac:dyDescent="0.25">
      <c r="A13820" t="s">
        <v>227</v>
      </c>
      <c r="B13820" t="s">
        <v>79</v>
      </c>
      <c r="C13820" t="s">
        <v>33</v>
      </c>
      <c r="D13820">
        <v>9400000</v>
      </c>
      <c r="E13820" t="s">
        <v>246</v>
      </c>
      <c r="F13820">
        <v>122</v>
      </c>
      <c r="G13820" t="s">
        <v>369</v>
      </c>
      <c r="H13820" t="s">
        <v>84</v>
      </c>
      <c r="I13820">
        <v>2010</v>
      </c>
      <c r="J13820">
        <v>5692.98</v>
      </c>
    </row>
    <row r="13821" spans="1:10" x14ac:dyDescent="0.25">
      <c r="A13821" t="s">
        <v>227</v>
      </c>
      <c r="B13821" t="s">
        <v>74</v>
      </c>
      <c r="C13821" t="s">
        <v>34</v>
      </c>
      <c r="D13821">
        <v>901000</v>
      </c>
      <c r="E13821" t="s">
        <v>34</v>
      </c>
      <c r="F13821">
        <v>104</v>
      </c>
      <c r="G13821" t="s">
        <v>340</v>
      </c>
      <c r="H13821" t="s">
        <v>84</v>
      </c>
      <c r="I13821">
        <v>1990</v>
      </c>
      <c r="J13821">
        <v>3.2515700000000001</v>
      </c>
    </row>
    <row r="13822" spans="1:10" x14ac:dyDescent="0.25">
      <c r="A13822" t="s">
        <v>224</v>
      </c>
      <c r="B13822" t="s">
        <v>80</v>
      </c>
      <c r="C13822" t="s">
        <v>37</v>
      </c>
      <c r="D13822">
        <v>130105</v>
      </c>
      <c r="E13822" t="s">
        <v>352</v>
      </c>
      <c r="F13822">
        <v>109</v>
      </c>
      <c r="G13822" t="s">
        <v>342</v>
      </c>
      <c r="H13822" t="s">
        <v>84</v>
      </c>
      <c r="I13822">
        <v>2005</v>
      </c>
      <c r="J13822">
        <v>1.0489200000000001</v>
      </c>
    </row>
    <row r="13823" spans="1:10" x14ac:dyDescent="0.25">
      <c r="A13823" t="s">
        <v>226</v>
      </c>
      <c r="B13823" t="s">
        <v>80</v>
      </c>
      <c r="C13823" t="s">
        <v>81</v>
      </c>
      <c r="D13823">
        <v>340200</v>
      </c>
      <c r="E13823" t="s">
        <v>228</v>
      </c>
      <c r="F13823">
        <v>109</v>
      </c>
      <c r="G13823" t="s">
        <v>342</v>
      </c>
      <c r="H13823" t="s">
        <v>84</v>
      </c>
      <c r="I13823">
        <v>2000</v>
      </c>
      <c r="J13823">
        <v>68.561800000000005</v>
      </c>
    </row>
    <row r="13824" spans="1:10" x14ac:dyDescent="0.25">
      <c r="A13824" t="s">
        <v>224</v>
      </c>
      <c r="B13824" t="s">
        <v>79</v>
      </c>
      <c r="C13824" t="s">
        <v>35</v>
      </c>
      <c r="D13824" t="s">
        <v>245</v>
      </c>
      <c r="E13824" t="s">
        <v>244</v>
      </c>
      <c r="F13824">
        <v>104</v>
      </c>
      <c r="G13824" t="s">
        <v>340</v>
      </c>
      <c r="H13824" t="s">
        <v>84</v>
      </c>
      <c r="I13824">
        <v>2014</v>
      </c>
      <c r="J13824">
        <v>0.37832900000000003</v>
      </c>
    </row>
    <row r="13825" spans="1:10" x14ac:dyDescent="0.25">
      <c r="A13825" t="s">
        <v>225</v>
      </c>
      <c r="B13825" t="s">
        <v>71</v>
      </c>
      <c r="C13825" t="s">
        <v>72</v>
      </c>
      <c r="D13825" t="s">
        <v>239</v>
      </c>
      <c r="E13825" t="s">
        <v>238</v>
      </c>
      <c r="F13825">
        <v>110</v>
      </c>
      <c r="G13825" t="s">
        <v>344</v>
      </c>
      <c r="H13825" t="s">
        <v>84</v>
      </c>
      <c r="I13825">
        <v>2000</v>
      </c>
      <c r="J13825">
        <v>1E-3</v>
      </c>
    </row>
    <row r="13826" spans="1:10" x14ac:dyDescent="0.25">
      <c r="A13826" t="s">
        <v>225</v>
      </c>
      <c r="B13826" t="s">
        <v>73</v>
      </c>
      <c r="C13826" t="s">
        <v>212</v>
      </c>
      <c r="D13826" t="s">
        <v>251</v>
      </c>
      <c r="E13826" t="s">
        <v>250</v>
      </c>
      <c r="F13826">
        <v>110</v>
      </c>
      <c r="G13826" t="s">
        <v>344</v>
      </c>
      <c r="H13826" t="s">
        <v>84</v>
      </c>
      <c r="I13826">
        <v>2000</v>
      </c>
      <c r="J13826">
        <v>4.8</v>
      </c>
    </row>
    <row r="13827" spans="1:10" x14ac:dyDescent="0.25">
      <c r="A13827" t="s">
        <v>224</v>
      </c>
      <c r="B13827" t="s">
        <v>80</v>
      </c>
      <c r="C13827" t="s">
        <v>37</v>
      </c>
      <c r="D13827">
        <v>120113</v>
      </c>
      <c r="E13827" t="s">
        <v>267</v>
      </c>
      <c r="F13827">
        <v>120</v>
      </c>
      <c r="G13827" t="s">
        <v>332</v>
      </c>
      <c r="H13827" t="s">
        <v>84</v>
      </c>
      <c r="I13827">
        <v>1990</v>
      </c>
      <c r="J13827">
        <v>10.612500000000001</v>
      </c>
    </row>
    <row r="13828" spans="1:10" x14ac:dyDescent="0.25">
      <c r="A13828" t="s">
        <v>227</v>
      </c>
      <c r="B13828" t="s">
        <v>75</v>
      </c>
      <c r="C13828" t="s">
        <v>31</v>
      </c>
      <c r="D13828" t="s">
        <v>235</v>
      </c>
      <c r="E13828" t="s">
        <v>234</v>
      </c>
      <c r="F13828">
        <v>111</v>
      </c>
      <c r="G13828" t="s">
        <v>333</v>
      </c>
      <c r="H13828" t="s">
        <v>84</v>
      </c>
      <c r="I13828">
        <v>2015</v>
      </c>
      <c r="J13828">
        <v>23.997299999999999</v>
      </c>
    </row>
    <row r="13829" spans="1:10" x14ac:dyDescent="0.25">
      <c r="A13829" t="s">
        <v>227</v>
      </c>
      <c r="B13829" t="s">
        <v>80</v>
      </c>
      <c r="C13829" t="s">
        <v>37</v>
      </c>
      <c r="D13829">
        <v>120303</v>
      </c>
      <c r="E13829" t="s">
        <v>259</v>
      </c>
      <c r="F13829">
        <v>114</v>
      </c>
      <c r="G13829" t="s">
        <v>335</v>
      </c>
      <c r="H13829" t="s">
        <v>84</v>
      </c>
      <c r="I13829">
        <v>2010</v>
      </c>
      <c r="J13829">
        <v>8.1340300000000004E-2</v>
      </c>
    </row>
    <row r="13830" spans="1:10" x14ac:dyDescent="0.25">
      <c r="A13830" t="s">
        <v>227</v>
      </c>
      <c r="B13830" t="s">
        <v>79</v>
      </c>
      <c r="C13830" t="s">
        <v>35</v>
      </c>
      <c r="D13830" t="s">
        <v>243</v>
      </c>
      <c r="E13830" t="s">
        <v>242</v>
      </c>
      <c r="F13830">
        <v>109</v>
      </c>
      <c r="G13830" t="s">
        <v>342</v>
      </c>
      <c r="H13830" t="s">
        <v>84</v>
      </c>
      <c r="I13830">
        <v>2014</v>
      </c>
      <c r="J13830">
        <v>3014.89</v>
      </c>
    </row>
    <row r="13831" spans="1:10" x14ac:dyDescent="0.25">
      <c r="A13831" t="s">
        <v>225</v>
      </c>
      <c r="B13831" t="s">
        <v>79</v>
      </c>
      <c r="C13831" t="s">
        <v>35</v>
      </c>
      <c r="D13831" t="s">
        <v>243</v>
      </c>
      <c r="E13831" t="s">
        <v>242</v>
      </c>
      <c r="F13831">
        <v>111</v>
      </c>
      <c r="G13831" t="s">
        <v>333</v>
      </c>
      <c r="H13831" t="s">
        <v>84</v>
      </c>
      <c r="I13831">
        <v>2014</v>
      </c>
      <c r="J13831">
        <v>1171.56</v>
      </c>
    </row>
    <row r="13832" spans="1:10" x14ac:dyDescent="0.25">
      <c r="A13832" t="s">
        <v>227</v>
      </c>
      <c r="B13832" t="s">
        <v>79</v>
      </c>
      <c r="C13832" t="s">
        <v>35</v>
      </c>
      <c r="D13832" t="s">
        <v>322</v>
      </c>
      <c r="E13832" t="s">
        <v>321</v>
      </c>
      <c r="F13832">
        <v>111</v>
      </c>
      <c r="G13832" t="s">
        <v>333</v>
      </c>
      <c r="H13832" t="s">
        <v>84</v>
      </c>
      <c r="I13832">
        <v>1990</v>
      </c>
      <c r="J13832">
        <v>195.56200000000001</v>
      </c>
    </row>
    <row r="13833" spans="1:10" x14ac:dyDescent="0.25">
      <c r="A13833" t="s">
        <v>229</v>
      </c>
      <c r="B13833" t="s">
        <v>74</v>
      </c>
      <c r="C13833" t="s">
        <v>34</v>
      </c>
      <c r="D13833">
        <v>901000</v>
      </c>
      <c r="E13833" t="s">
        <v>34</v>
      </c>
      <c r="F13833">
        <v>120</v>
      </c>
      <c r="G13833" t="s">
        <v>332</v>
      </c>
      <c r="H13833" t="s">
        <v>84</v>
      </c>
      <c r="I13833">
        <v>1995</v>
      </c>
      <c r="J13833">
        <v>745.17700000000002</v>
      </c>
    </row>
    <row r="13834" spans="1:10" x14ac:dyDescent="0.25">
      <c r="A13834" t="s">
        <v>225</v>
      </c>
      <c r="B13834" t="s">
        <v>80</v>
      </c>
      <c r="C13834" t="s">
        <v>37</v>
      </c>
      <c r="D13834">
        <v>130303</v>
      </c>
      <c r="E13834" t="s">
        <v>351</v>
      </c>
      <c r="F13834">
        <v>114</v>
      </c>
      <c r="G13834" t="s">
        <v>335</v>
      </c>
      <c r="H13834" t="s">
        <v>84</v>
      </c>
      <c r="I13834">
        <v>2000</v>
      </c>
      <c r="J13834">
        <v>8.1806699999999993E-3</v>
      </c>
    </row>
    <row r="13835" spans="1:10" x14ac:dyDescent="0.25">
      <c r="A13835" t="s">
        <v>223</v>
      </c>
      <c r="B13835" t="s">
        <v>79</v>
      </c>
      <c r="C13835" t="s">
        <v>35</v>
      </c>
      <c r="D13835" t="s">
        <v>243</v>
      </c>
      <c r="E13835" t="s">
        <v>242</v>
      </c>
      <c r="F13835">
        <v>108</v>
      </c>
      <c r="G13835" t="s">
        <v>83</v>
      </c>
      <c r="H13835" t="s">
        <v>84</v>
      </c>
      <c r="I13835">
        <v>2010</v>
      </c>
      <c r="J13835">
        <v>1.69262</v>
      </c>
    </row>
    <row r="13836" spans="1:10" x14ac:dyDescent="0.25">
      <c r="A13836" t="s">
        <v>227</v>
      </c>
      <c r="B13836" t="s">
        <v>80</v>
      </c>
      <c r="C13836" t="s">
        <v>37</v>
      </c>
      <c r="D13836">
        <v>130112</v>
      </c>
      <c r="E13836" t="s">
        <v>349</v>
      </c>
      <c r="F13836">
        <v>114</v>
      </c>
      <c r="G13836" t="s">
        <v>335</v>
      </c>
      <c r="H13836" t="s">
        <v>84</v>
      </c>
      <c r="I13836">
        <v>2000</v>
      </c>
      <c r="J13836">
        <v>0.135905</v>
      </c>
    </row>
    <row r="13837" spans="1:10" x14ac:dyDescent="0.25">
      <c r="A13837" t="s">
        <v>229</v>
      </c>
      <c r="B13837" t="s">
        <v>80</v>
      </c>
      <c r="C13837" t="s">
        <v>37</v>
      </c>
      <c r="D13837">
        <v>120216</v>
      </c>
      <c r="E13837" t="s">
        <v>263</v>
      </c>
      <c r="F13837">
        <v>103</v>
      </c>
      <c r="G13837" t="s">
        <v>82</v>
      </c>
      <c r="H13837" t="s">
        <v>84</v>
      </c>
      <c r="I13837">
        <v>1990</v>
      </c>
      <c r="J13837">
        <v>1.08237E-3</v>
      </c>
    </row>
    <row r="13838" spans="1:10" x14ac:dyDescent="0.25">
      <c r="A13838" t="s">
        <v>229</v>
      </c>
      <c r="B13838" t="s">
        <v>80</v>
      </c>
      <c r="C13838" t="s">
        <v>37</v>
      </c>
      <c r="D13838">
        <v>120106</v>
      </c>
      <c r="E13838" t="s">
        <v>269</v>
      </c>
      <c r="F13838">
        <v>103</v>
      </c>
      <c r="G13838" t="s">
        <v>82</v>
      </c>
      <c r="H13838" t="s">
        <v>84</v>
      </c>
      <c r="I13838">
        <v>1990</v>
      </c>
      <c r="J13838">
        <v>7.5305899999999995E-2</v>
      </c>
    </row>
    <row r="13839" spans="1:10" x14ac:dyDescent="0.25">
      <c r="A13839" t="s">
        <v>226</v>
      </c>
      <c r="B13839" t="s">
        <v>80</v>
      </c>
      <c r="C13839" t="s">
        <v>37</v>
      </c>
      <c r="D13839">
        <v>120218</v>
      </c>
      <c r="E13839" t="s">
        <v>262</v>
      </c>
      <c r="F13839">
        <v>120</v>
      </c>
      <c r="G13839" t="s">
        <v>332</v>
      </c>
      <c r="H13839" t="s">
        <v>84</v>
      </c>
      <c r="I13839">
        <v>2015</v>
      </c>
      <c r="J13839">
        <v>0.112981</v>
      </c>
    </row>
    <row r="13840" spans="1:10" x14ac:dyDescent="0.25">
      <c r="A13840" t="s">
        <v>223</v>
      </c>
      <c r="B13840" t="s">
        <v>80</v>
      </c>
      <c r="C13840" t="s">
        <v>37</v>
      </c>
      <c r="D13840">
        <v>150102</v>
      </c>
      <c r="E13840" t="s">
        <v>288</v>
      </c>
      <c r="F13840">
        <v>109</v>
      </c>
      <c r="G13840" t="s">
        <v>342</v>
      </c>
      <c r="H13840" t="s">
        <v>84</v>
      </c>
      <c r="I13840">
        <v>2015</v>
      </c>
      <c r="J13840">
        <v>1.2053899999999999E-2</v>
      </c>
    </row>
    <row r="13841" spans="1:10" x14ac:dyDescent="0.25">
      <c r="A13841" t="s">
        <v>229</v>
      </c>
      <c r="B13841" t="s">
        <v>80</v>
      </c>
      <c r="C13841" t="s">
        <v>37</v>
      </c>
      <c r="D13841">
        <v>120218</v>
      </c>
      <c r="E13841" t="s">
        <v>262</v>
      </c>
      <c r="F13841">
        <v>114</v>
      </c>
      <c r="G13841" t="s">
        <v>335</v>
      </c>
      <c r="H13841" t="s">
        <v>84</v>
      </c>
      <c r="I13841">
        <v>1995</v>
      </c>
      <c r="J13841">
        <v>1.75949E-2</v>
      </c>
    </row>
    <row r="13842" spans="1:10" x14ac:dyDescent="0.25">
      <c r="A13842" t="s">
        <v>224</v>
      </c>
      <c r="B13842" t="s">
        <v>80</v>
      </c>
      <c r="C13842" t="s">
        <v>37</v>
      </c>
      <c r="D13842">
        <v>130113</v>
      </c>
      <c r="E13842" t="s">
        <v>339</v>
      </c>
      <c r="F13842">
        <v>114</v>
      </c>
      <c r="G13842" t="s">
        <v>335</v>
      </c>
      <c r="H13842" t="s">
        <v>84</v>
      </c>
      <c r="I13842">
        <v>1990</v>
      </c>
      <c r="J13842">
        <v>1.4415000000000001E-2</v>
      </c>
    </row>
    <row r="13843" spans="1:10" x14ac:dyDescent="0.25">
      <c r="A13843" t="s">
        <v>227</v>
      </c>
      <c r="B13843" t="s">
        <v>80</v>
      </c>
      <c r="C13843" t="s">
        <v>37</v>
      </c>
      <c r="D13843">
        <v>130303</v>
      </c>
      <c r="E13843" t="s">
        <v>351</v>
      </c>
      <c r="F13843">
        <v>111</v>
      </c>
      <c r="G13843" t="s">
        <v>333</v>
      </c>
      <c r="H13843" t="s">
        <v>84</v>
      </c>
      <c r="I13843">
        <v>2014</v>
      </c>
      <c r="J13843">
        <v>6.8692900000000001E-3</v>
      </c>
    </row>
    <row r="13844" spans="1:10" x14ac:dyDescent="0.25">
      <c r="A13844" t="s">
        <v>229</v>
      </c>
      <c r="B13844" t="s">
        <v>80</v>
      </c>
      <c r="C13844" t="s">
        <v>37</v>
      </c>
      <c r="D13844">
        <v>130219</v>
      </c>
      <c r="E13844" t="s">
        <v>354</v>
      </c>
      <c r="F13844">
        <v>109</v>
      </c>
      <c r="G13844" t="s">
        <v>342</v>
      </c>
      <c r="H13844" t="s">
        <v>84</v>
      </c>
      <c r="I13844">
        <v>2014</v>
      </c>
      <c r="J13844">
        <v>0.16540099999999999</v>
      </c>
    </row>
    <row r="13845" spans="1:10" x14ac:dyDescent="0.25">
      <c r="A13845" t="s">
        <v>225</v>
      </c>
      <c r="B13845" t="s">
        <v>79</v>
      </c>
      <c r="C13845" t="s">
        <v>35</v>
      </c>
      <c r="D13845" t="s">
        <v>322</v>
      </c>
      <c r="E13845" t="s">
        <v>321</v>
      </c>
      <c r="F13845">
        <v>109</v>
      </c>
      <c r="G13845" t="s">
        <v>342</v>
      </c>
      <c r="H13845" t="s">
        <v>84</v>
      </c>
      <c r="I13845">
        <v>1990</v>
      </c>
      <c r="J13845">
        <v>392.10399999999998</v>
      </c>
    </row>
    <row r="13846" spans="1:10" x14ac:dyDescent="0.25">
      <c r="A13846" t="s">
        <v>225</v>
      </c>
      <c r="B13846" t="s">
        <v>80</v>
      </c>
      <c r="C13846" t="s">
        <v>37</v>
      </c>
      <c r="D13846">
        <v>150202</v>
      </c>
      <c r="E13846" t="s">
        <v>286</v>
      </c>
      <c r="F13846">
        <v>109</v>
      </c>
      <c r="G13846" t="s">
        <v>342</v>
      </c>
      <c r="H13846" t="s">
        <v>84</v>
      </c>
      <c r="I13846">
        <v>1995</v>
      </c>
      <c r="J13846">
        <v>4.66518E-2</v>
      </c>
    </row>
    <row r="13847" spans="1:10" x14ac:dyDescent="0.25">
      <c r="A13847" t="s">
        <v>229</v>
      </c>
      <c r="B13847" t="s">
        <v>80</v>
      </c>
      <c r="C13847" t="s">
        <v>37</v>
      </c>
      <c r="D13847">
        <v>130215</v>
      </c>
      <c r="E13847" t="s">
        <v>384</v>
      </c>
      <c r="F13847">
        <v>109</v>
      </c>
      <c r="G13847" t="s">
        <v>342</v>
      </c>
      <c r="H13847" t="s">
        <v>84</v>
      </c>
      <c r="I13847">
        <v>1990</v>
      </c>
      <c r="J13847">
        <v>1.7053200000000001E-2</v>
      </c>
    </row>
    <row r="13848" spans="1:10" x14ac:dyDescent="0.25">
      <c r="A13848" t="s">
        <v>227</v>
      </c>
      <c r="B13848" t="s">
        <v>80</v>
      </c>
      <c r="C13848" t="s">
        <v>37</v>
      </c>
      <c r="D13848">
        <v>130218</v>
      </c>
      <c r="E13848" t="s">
        <v>343</v>
      </c>
      <c r="F13848">
        <v>120</v>
      </c>
      <c r="G13848" t="s">
        <v>332</v>
      </c>
      <c r="H13848" t="s">
        <v>84</v>
      </c>
      <c r="I13848">
        <v>2010</v>
      </c>
      <c r="J13848">
        <v>1.42232E-2</v>
      </c>
    </row>
    <row r="13849" spans="1:10" x14ac:dyDescent="0.25">
      <c r="A13849" t="s">
        <v>224</v>
      </c>
      <c r="B13849" t="s">
        <v>80</v>
      </c>
      <c r="C13849" t="s">
        <v>37</v>
      </c>
      <c r="D13849">
        <v>120216</v>
      </c>
      <c r="E13849" t="s">
        <v>263</v>
      </c>
      <c r="F13849">
        <v>104</v>
      </c>
      <c r="G13849" t="s">
        <v>340</v>
      </c>
      <c r="H13849" t="s">
        <v>84</v>
      </c>
      <c r="I13849">
        <v>2010</v>
      </c>
      <c r="J13849">
        <v>1.47372E-4</v>
      </c>
    </row>
    <row r="13850" spans="1:10" x14ac:dyDescent="0.25">
      <c r="A13850" t="s">
        <v>226</v>
      </c>
      <c r="B13850" t="s">
        <v>80</v>
      </c>
      <c r="C13850" t="s">
        <v>37</v>
      </c>
      <c r="D13850">
        <v>119900</v>
      </c>
      <c r="E13850" t="s">
        <v>350</v>
      </c>
      <c r="F13850">
        <v>120</v>
      </c>
      <c r="G13850" t="s">
        <v>332</v>
      </c>
      <c r="H13850" t="s">
        <v>84</v>
      </c>
      <c r="I13850">
        <v>2010</v>
      </c>
      <c r="J13850">
        <v>45.797600000000003</v>
      </c>
    </row>
    <row r="13851" spans="1:10" x14ac:dyDescent="0.25">
      <c r="A13851" t="s">
        <v>226</v>
      </c>
      <c r="B13851" t="s">
        <v>80</v>
      </c>
      <c r="C13851" t="s">
        <v>37</v>
      </c>
      <c r="D13851">
        <v>120215</v>
      </c>
      <c r="E13851" t="s">
        <v>264</v>
      </c>
      <c r="F13851">
        <v>120</v>
      </c>
      <c r="G13851" t="s">
        <v>332</v>
      </c>
      <c r="H13851" t="s">
        <v>84</v>
      </c>
      <c r="I13851">
        <v>2010</v>
      </c>
      <c r="J13851">
        <v>3.7311700000000003E-2</v>
      </c>
    </row>
    <row r="13852" spans="1:10" x14ac:dyDescent="0.25">
      <c r="A13852" t="s">
        <v>223</v>
      </c>
      <c r="B13852" t="s">
        <v>79</v>
      </c>
      <c r="C13852" t="s">
        <v>35</v>
      </c>
      <c r="D13852" t="s">
        <v>245</v>
      </c>
      <c r="E13852" t="s">
        <v>244</v>
      </c>
      <c r="F13852">
        <v>122</v>
      </c>
      <c r="G13852" t="s">
        <v>369</v>
      </c>
      <c r="H13852" t="s">
        <v>84</v>
      </c>
      <c r="I13852">
        <v>2014</v>
      </c>
      <c r="J13852">
        <v>336.35199999999998</v>
      </c>
    </row>
    <row r="13853" spans="1:10" x14ac:dyDescent="0.25">
      <c r="A13853" t="s">
        <v>224</v>
      </c>
      <c r="B13853" t="s">
        <v>79</v>
      </c>
      <c r="C13853" t="s">
        <v>35</v>
      </c>
      <c r="D13853" t="s">
        <v>322</v>
      </c>
      <c r="E13853" t="s">
        <v>321</v>
      </c>
      <c r="F13853">
        <v>122</v>
      </c>
      <c r="G13853" t="s">
        <v>369</v>
      </c>
      <c r="H13853" t="s">
        <v>84</v>
      </c>
      <c r="I13853">
        <v>1990</v>
      </c>
      <c r="J13853">
        <v>76.924999999999997</v>
      </c>
    </row>
    <row r="13854" spans="1:10" x14ac:dyDescent="0.25">
      <c r="A13854" t="s">
        <v>229</v>
      </c>
      <c r="B13854" t="s">
        <v>80</v>
      </c>
      <c r="C13854" t="s">
        <v>37</v>
      </c>
      <c r="D13854">
        <v>130302</v>
      </c>
      <c r="E13854" t="s">
        <v>336</v>
      </c>
      <c r="F13854">
        <v>104</v>
      </c>
      <c r="G13854" t="s">
        <v>340</v>
      </c>
      <c r="H13854" t="s">
        <v>84</v>
      </c>
      <c r="I13854">
        <v>2014</v>
      </c>
      <c r="J13854">
        <v>1.0146099999999999E-5</v>
      </c>
    </row>
    <row r="13855" spans="1:10" x14ac:dyDescent="0.25">
      <c r="A13855" t="s">
        <v>229</v>
      </c>
      <c r="B13855" t="s">
        <v>80</v>
      </c>
      <c r="C13855" t="s">
        <v>37</v>
      </c>
      <c r="D13855">
        <v>150102</v>
      </c>
      <c r="E13855" t="s">
        <v>288</v>
      </c>
      <c r="F13855">
        <v>103</v>
      </c>
      <c r="G13855" t="s">
        <v>82</v>
      </c>
      <c r="H13855" t="s">
        <v>84</v>
      </c>
      <c r="I13855">
        <v>2014</v>
      </c>
      <c r="J13855">
        <v>2.5000700000000001E-4</v>
      </c>
    </row>
    <row r="13856" spans="1:10" x14ac:dyDescent="0.25">
      <c r="A13856" t="s">
        <v>225</v>
      </c>
      <c r="B13856" t="s">
        <v>80</v>
      </c>
      <c r="C13856" t="s">
        <v>37</v>
      </c>
      <c r="D13856">
        <v>120216</v>
      </c>
      <c r="E13856" t="s">
        <v>263</v>
      </c>
      <c r="F13856">
        <v>120</v>
      </c>
      <c r="G13856" t="s">
        <v>332</v>
      </c>
      <c r="H13856" t="s">
        <v>84</v>
      </c>
      <c r="I13856">
        <v>1995</v>
      </c>
      <c r="J13856">
        <v>13.721500000000001</v>
      </c>
    </row>
    <row r="13857" spans="1:10" x14ac:dyDescent="0.25">
      <c r="A13857" t="s">
        <v>225</v>
      </c>
      <c r="B13857" t="s">
        <v>80</v>
      </c>
      <c r="C13857" t="s">
        <v>37</v>
      </c>
      <c r="D13857">
        <v>150102</v>
      </c>
      <c r="E13857" t="s">
        <v>288</v>
      </c>
      <c r="F13857">
        <v>120</v>
      </c>
      <c r="G13857" t="s">
        <v>332</v>
      </c>
      <c r="H13857" t="s">
        <v>84</v>
      </c>
      <c r="I13857">
        <v>2000</v>
      </c>
      <c r="J13857">
        <v>1.8721099999999999</v>
      </c>
    </row>
    <row r="13858" spans="1:10" x14ac:dyDescent="0.25">
      <c r="A13858" t="s">
        <v>229</v>
      </c>
      <c r="B13858" t="s">
        <v>80</v>
      </c>
      <c r="C13858" t="s">
        <v>192</v>
      </c>
      <c r="D13858">
        <v>200200</v>
      </c>
      <c r="E13858" t="s">
        <v>334</v>
      </c>
      <c r="F13858">
        <v>111</v>
      </c>
      <c r="G13858" t="s">
        <v>333</v>
      </c>
      <c r="H13858" t="s">
        <v>84</v>
      </c>
      <c r="I13858">
        <v>2014</v>
      </c>
      <c r="J13858">
        <v>13.615500000000001</v>
      </c>
    </row>
    <row r="13859" spans="1:10" x14ac:dyDescent="0.25">
      <c r="A13859" t="s">
        <v>227</v>
      </c>
      <c r="B13859" t="s">
        <v>80</v>
      </c>
      <c r="C13859" t="s">
        <v>37</v>
      </c>
      <c r="D13859">
        <v>150102</v>
      </c>
      <c r="E13859" t="s">
        <v>288</v>
      </c>
      <c r="F13859">
        <v>104</v>
      </c>
      <c r="G13859" t="s">
        <v>340</v>
      </c>
      <c r="H13859" t="s">
        <v>84</v>
      </c>
      <c r="I13859">
        <v>2000</v>
      </c>
      <c r="J13859">
        <v>3.3438500000000002E-3</v>
      </c>
    </row>
    <row r="13860" spans="1:10" x14ac:dyDescent="0.25">
      <c r="A13860" t="s">
        <v>227</v>
      </c>
      <c r="B13860" t="s">
        <v>80</v>
      </c>
      <c r="C13860" t="s">
        <v>37</v>
      </c>
      <c r="D13860">
        <v>120215</v>
      </c>
      <c r="E13860" t="s">
        <v>264</v>
      </c>
      <c r="F13860">
        <v>114</v>
      </c>
      <c r="G13860" t="s">
        <v>335</v>
      </c>
      <c r="H13860" t="s">
        <v>84</v>
      </c>
      <c r="I13860">
        <v>2000</v>
      </c>
      <c r="J13860">
        <v>4.5985699999999997E-3</v>
      </c>
    </row>
    <row r="13861" spans="1:10" x14ac:dyDescent="0.25">
      <c r="A13861" t="s">
        <v>226</v>
      </c>
      <c r="B13861" t="s">
        <v>80</v>
      </c>
      <c r="C13861" t="s">
        <v>37</v>
      </c>
      <c r="D13861">
        <v>120113</v>
      </c>
      <c r="E13861" t="s">
        <v>267</v>
      </c>
      <c r="F13861">
        <v>120</v>
      </c>
      <c r="G13861" t="s">
        <v>332</v>
      </c>
      <c r="H13861" t="s">
        <v>84</v>
      </c>
      <c r="I13861">
        <v>1995</v>
      </c>
      <c r="J13861">
        <v>16.038900000000002</v>
      </c>
    </row>
    <row r="13862" spans="1:10" x14ac:dyDescent="0.25">
      <c r="A13862" t="s">
        <v>226</v>
      </c>
      <c r="B13862" t="s">
        <v>80</v>
      </c>
      <c r="C13862" t="s">
        <v>37</v>
      </c>
      <c r="D13862">
        <v>120215</v>
      </c>
      <c r="E13862" t="s">
        <v>264</v>
      </c>
      <c r="F13862">
        <v>120</v>
      </c>
      <c r="G13862" t="s">
        <v>332</v>
      </c>
      <c r="H13862" t="s">
        <v>84</v>
      </c>
      <c r="I13862">
        <v>2015</v>
      </c>
      <c r="J13862">
        <v>9.0672000000000003E-2</v>
      </c>
    </row>
    <row r="13863" spans="1:10" x14ac:dyDescent="0.25">
      <c r="A13863" t="s">
        <v>229</v>
      </c>
      <c r="B13863" t="s">
        <v>80</v>
      </c>
      <c r="C13863" t="s">
        <v>37</v>
      </c>
      <c r="D13863">
        <v>130212</v>
      </c>
      <c r="E13863" t="s">
        <v>388</v>
      </c>
      <c r="F13863">
        <v>104</v>
      </c>
      <c r="G13863" t="s">
        <v>340</v>
      </c>
      <c r="H13863" t="s">
        <v>84</v>
      </c>
      <c r="I13863">
        <v>2015</v>
      </c>
      <c r="J13863">
        <v>3.6440799999999998E-4</v>
      </c>
    </row>
    <row r="13864" spans="1:10" x14ac:dyDescent="0.25">
      <c r="A13864" t="s">
        <v>224</v>
      </c>
      <c r="B13864" t="s">
        <v>74</v>
      </c>
      <c r="C13864" t="s">
        <v>34</v>
      </c>
      <c r="D13864">
        <v>901000</v>
      </c>
      <c r="E13864" t="s">
        <v>34</v>
      </c>
      <c r="F13864">
        <v>109</v>
      </c>
      <c r="G13864" t="s">
        <v>342</v>
      </c>
      <c r="H13864" t="s">
        <v>84</v>
      </c>
      <c r="I13864">
        <v>1990</v>
      </c>
      <c r="J13864">
        <v>109.789</v>
      </c>
    </row>
    <row r="13865" spans="1:10" x14ac:dyDescent="0.25">
      <c r="A13865" t="s">
        <v>225</v>
      </c>
      <c r="B13865" t="s">
        <v>80</v>
      </c>
      <c r="C13865" t="s">
        <v>37</v>
      </c>
      <c r="D13865">
        <v>130113</v>
      </c>
      <c r="E13865" t="s">
        <v>339</v>
      </c>
      <c r="F13865">
        <v>114</v>
      </c>
      <c r="G13865" t="s">
        <v>335</v>
      </c>
      <c r="H13865" t="s">
        <v>84</v>
      </c>
      <c r="I13865">
        <v>2005</v>
      </c>
      <c r="J13865">
        <v>0.16455400000000001</v>
      </c>
    </row>
    <row r="13866" spans="1:10" x14ac:dyDescent="0.25">
      <c r="A13866" t="s">
        <v>223</v>
      </c>
      <c r="B13866" t="s">
        <v>80</v>
      </c>
      <c r="C13866" t="s">
        <v>37</v>
      </c>
      <c r="D13866">
        <v>120213</v>
      </c>
      <c r="E13866" t="s">
        <v>265</v>
      </c>
      <c r="F13866">
        <v>115</v>
      </c>
      <c r="G13866" t="s">
        <v>341</v>
      </c>
      <c r="H13866" t="s">
        <v>84</v>
      </c>
      <c r="I13866">
        <v>2000</v>
      </c>
      <c r="J13866">
        <v>5.7467999999999998E-2</v>
      </c>
    </row>
    <row r="13867" spans="1:10" x14ac:dyDescent="0.25">
      <c r="A13867" t="s">
        <v>223</v>
      </c>
      <c r="B13867" t="s">
        <v>80</v>
      </c>
      <c r="C13867" t="s">
        <v>37</v>
      </c>
      <c r="D13867">
        <v>130213</v>
      </c>
      <c r="E13867" t="s">
        <v>368</v>
      </c>
      <c r="F13867">
        <v>109</v>
      </c>
      <c r="G13867" t="s">
        <v>342</v>
      </c>
      <c r="H13867" t="s">
        <v>84</v>
      </c>
      <c r="I13867">
        <v>2000</v>
      </c>
      <c r="J13867">
        <v>1.8482700000000001</v>
      </c>
    </row>
    <row r="13868" spans="1:10" x14ac:dyDescent="0.25">
      <c r="A13868" t="s">
        <v>224</v>
      </c>
      <c r="B13868" t="s">
        <v>80</v>
      </c>
      <c r="C13868" t="s">
        <v>37</v>
      </c>
      <c r="D13868">
        <v>130302</v>
      </c>
      <c r="E13868" t="s">
        <v>336</v>
      </c>
      <c r="F13868">
        <v>109</v>
      </c>
      <c r="G13868" t="s">
        <v>342</v>
      </c>
      <c r="H13868" t="s">
        <v>84</v>
      </c>
      <c r="I13868">
        <v>1990</v>
      </c>
      <c r="J13868">
        <v>3.9196099999999996E-3</v>
      </c>
    </row>
    <row r="13869" spans="1:10" x14ac:dyDescent="0.25">
      <c r="A13869" t="s">
        <v>227</v>
      </c>
      <c r="B13869" t="s">
        <v>80</v>
      </c>
      <c r="C13869" t="s">
        <v>37</v>
      </c>
      <c r="D13869">
        <v>150203</v>
      </c>
      <c r="E13869" t="s">
        <v>285</v>
      </c>
      <c r="F13869">
        <v>120</v>
      </c>
      <c r="G13869" t="s">
        <v>332</v>
      </c>
      <c r="H13869" t="s">
        <v>84</v>
      </c>
      <c r="I13869">
        <v>2005</v>
      </c>
      <c r="J13869">
        <v>0.71884999999999999</v>
      </c>
    </row>
    <row r="13870" spans="1:10" x14ac:dyDescent="0.25">
      <c r="A13870" t="s">
        <v>223</v>
      </c>
      <c r="B13870" t="s">
        <v>80</v>
      </c>
      <c r="C13870" t="s">
        <v>37</v>
      </c>
      <c r="D13870">
        <v>120106</v>
      </c>
      <c r="E13870" t="s">
        <v>269</v>
      </c>
      <c r="F13870">
        <v>104</v>
      </c>
      <c r="G13870" t="s">
        <v>340</v>
      </c>
      <c r="H13870" t="s">
        <v>84</v>
      </c>
      <c r="I13870">
        <v>2014</v>
      </c>
      <c r="J13870">
        <v>2.0744700000000001E-2</v>
      </c>
    </row>
    <row r="13871" spans="1:10" x14ac:dyDescent="0.25">
      <c r="A13871" t="s">
        <v>225</v>
      </c>
      <c r="B13871" t="s">
        <v>80</v>
      </c>
      <c r="C13871" t="s">
        <v>37</v>
      </c>
      <c r="D13871">
        <v>120218</v>
      </c>
      <c r="E13871" t="s">
        <v>262</v>
      </c>
      <c r="F13871">
        <v>109</v>
      </c>
      <c r="G13871" t="s">
        <v>342</v>
      </c>
      <c r="H13871" t="s">
        <v>84</v>
      </c>
      <c r="I13871">
        <v>2015</v>
      </c>
      <c r="J13871">
        <v>4.02251E-3</v>
      </c>
    </row>
    <row r="13872" spans="1:10" x14ac:dyDescent="0.25">
      <c r="A13872" t="s">
        <v>224</v>
      </c>
      <c r="B13872" t="s">
        <v>80</v>
      </c>
      <c r="C13872" t="s">
        <v>37</v>
      </c>
      <c r="D13872">
        <v>120218</v>
      </c>
      <c r="E13872" t="s">
        <v>262</v>
      </c>
      <c r="F13872">
        <v>114</v>
      </c>
      <c r="G13872" t="s">
        <v>335</v>
      </c>
      <c r="H13872" t="s">
        <v>84</v>
      </c>
      <c r="I13872">
        <v>1990</v>
      </c>
      <c r="J13872">
        <v>1.5265999999999999E-3</v>
      </c>
    </row>
    <row r="13873" spans="1:10" x14ac:dyDescent="0.25">
      <c r="A13873" t="s">
        <v>227</v>
      </c>
      <c r="B13873" t="s">
        <v>80</v>
      </c>
      <c r="C13873" t="s">
        <v>37</v>
      </c>
      <c r="D13873">
        <v>120213</v>
      </c>
      <c r="E13873" t="s">
        <v>265</v>
      </c>
      <c r="F13873">
        <v>103</v>
      </c>
      <c r="G13873" t="s">
        <v>82</v>
      </c>
      <c r="H13873" t="s">
        <v>84</v>
      </c>
      <c r="I13873">
        <v>2000</v>
      </c>
      <c r="J13873">
        <v>1.9546399999999998E-2</v>
      </c>
    </row>
    <row r="13874" spans="1:10" x14ac:dyDescent="0.25">
      <c r="A13874" t="s">
        <v>229</v>
      </c>
      <c r="B13874" t="s">
        <v>80</v>
      </c>
      <c r="C13874" t="s">
        <v>37</v>
      </c>
      <c r="D13874">
        <v>150203</v>
      </c>
      <c r="E13874" t="s">
        <v>285</v>
      </c>
      <c r="F13874">
        <v>103</v>
      </c>
      <c r="G13874" t="s">
        <v>82</v>
      </c>
      <c r="H13874" t="s">
        <v>84</v>
      </c>
      <c r="I13874">
        <v>2015</v>
      </c>
      <c r="J13874">
        <v>9.1726999999999998E-5</v>
      </c>
    </row>
    <row r="13875" spans="1:10" x14ac:dyDescent="0.25">
      <c r="A13875" t="s">
        <v>227</v>
      </c>
      <c r="B13875" t="s">
        <v>79</v>
      </c>
      <c r="C13875" t="s">
        <v>35</v>
      </c>
      <c r="D13875" t="s">
        <v>245</v>
      </c>
      <c r="E13875" t="s">
        <v>244</v>
      </c>
      <c r="F13875">
        <v>115</v>
      </c>
      <c r="G13875" t="s">
        <v>341</v>
      </c>
      <c r="H13875" t="s">
        <v>84</v>
      </c>
      <c r="I13875">
        <v>2014</v>
      </c>
      <c r="J13875">
        <v>2.4879799999999999</v>
      </c>
    </row>
    <row r="13876" spans="1:10" x14ac:dyDescent="0.25">
      <c r="A13876" t="s">
        <v>225</v>
      </c>
      <c r="B13876" t="s">
        <v>79</v>
      </c>
      <c r="C13876" t="s">
        <v>35</v>
      </c>
      <c r="D13876" t="s">
        <v>243</v>
      </c>
      <c r="E13876" t="s">
        <v>242</v>
      </c>
      <c r="F13876">
        <v>114</v>
      </c>
      <c r="G13876" t="s">
        <v>335</v>
      </c>
      <c r="H13876" t="s">
        <v>84</v>
      </c>
      <c r="I13876">
        <v>2015</v>
      </c>
      <c r="J13876">
        <v>201.578</v>
      </c>
    </row>
    <row r="13877" spans="1:10" x14ac:dyDescent="0.25">
      <c r="A13877" t="s">
        <v>229</v>
      </c>
      <c r="B13877" t="s">
        <v>80</v>
      </c>
      <c r="C13877" t="s">
        <v>37</v>
      </c>
      <c r="D13877">
        <v>120212</v>
      </c>
      <c r="E13877" t="s">
        <v>266</v>
      </c>
      <c r="F13877">
        <v>104</v>
      </c>
      <c r="G13877" t="s">
        <v>340</v>
      </c>
      <c r="H13877" t="s">
        <v>84</v>
      </c>
      <c r="I13877">
        <v>1990</v>
      </c>
      <c r="J13877">
        <v>3.5656300000000002E-2</v>
      </c>
    </row>
    <row r="13878" spans="1:10" x14ac:dyDescent="0.25">
      <c r="A13878" t="s">
        <v>227</v>
      </c>
      <c r="B13878" t="s">
        <v>80</v>
      </c>
      <c r="C13878" t="s">
        <v>37</v>
      </c>
      <c r="D13878">
        <v>120113</v>
      </c>
      <c r="E13878" t="s">
        <v>267</v>
      </c>
      <c r="F13878">
        <v>109</v>
      </c>
      <c r="G13878" t="s">
        <v>342</v>
      </c>
      <c r="H13878" t="s">
        <v>84</v>
      </c>
      <c r="I13878">
        <v>2000</v>
      </c>
      <c r="J13878">
        <v>0.73025700000000004</v>
      </c>
    </row>
    <row r="13879" spans="1:10" x14ac:dyDescent="0.25">
      <c r="A13879" t="s">
        <v>227</v>
      </c>
      <c r="B13879" t="s">
        <v>75</v>
      </c>
      <c r="C13879" t="s">
        <v>31</v>
      </c>
      <c r="D13879" t="s">
        <v>237</v>
      </c>
      <c r="E13879" t="s">
        <v>236</v>
      </c>
      <c r="F13879">
        <v>109</v>
      </c>
      <c r="G13879" t="s">
        <v>342</v>
      </c>
      <c r="H13879" t="s">
        <v>84</v>
      </c>
      <c r="I13879">
        <v>1990</v>
      </c>
      <c r="J13879">
        <v>2658.56</v>
      </c>
    </row>
    <row r="13880" spans="1:10" x14ac:dyDescent="0.25">
      <c r="A13880" t="s">
        <v>224</v>
      </c>
      <c r="B13880" t="s">
        <v>202</v>
      </c>
      <c r="C13880" t="s">
        <v>199</v>
      </c>
      <c r="D13880" t="s">
        <v>381</v>
      </c>
      <c r="E13880" t="s">
        <v>380</v>
      </c>
      <c r="F13880">
        <v>109</v>
      </c>
      <c r="G13880" t="s">
        <v>342</v>
      </c>
      <c r="H13880" t="s">
        <v>84</v>
      </c>
      <c r="I13880">
        <v>2014</v>
      </c>
      <c r="J13880">
        <v>409.35899999999998</v>
      </c>
    </row>
    <row r="13881" spans="1:10" x14ac:dyDescent="0.25">
      <c r="A13881" t="s">
        <v>224</v>
      </c>
      <c r="B13881" t="s">
        <v>75</v>
      </c>
      <c r="C13881" t="s">
        <v>31</v>
      </c>
      <c r="D13881" t="s">
        <v>237</v>
      </c>
      <c r="E13881" t="s">
        <v>236</v>
      </c>
      <c r="F13881">
        <v>110</v>
      </c>
      <c r="G13881" t="s">
        <v>344</v>
      </c>
      <c r="H13881" t="s">
        <v>84</v>
      </c>
      <c r="I13881">
        <v>2015</v>
      </c>
      <c r="J13881">
        <v>19.5168</v>
      </c>
    </row>
    <row r="13882" spans="1:10" x14ac:dyDescent="0.25">
      <c r="A13882" t="s">
        <v>223</v>
      </c>
      <c r="B13882" t="s">
        <v>80</v>
      </c>
      <c r="C13882" t="s">
        <v>37</v>
      </c>
      <c r="D13882">
        <v>130105</v>
      </c>
      <c r="E13882" t="s">
        <v>352</v>
      </c>
      <c r="F13882">
        <v>114</v>
      </c>
      <c r="G13882" t="s">
        <v>335</v>
      </c>
      <c r="H13882" t="s">
        <v>84</v>
      </c>
      <c r="I13882">
        <v>2014</v>
      </c>
      <c r="J13882">
        <v>2.1095300000000001E-2</v>
      </c>
    </row>
    <row r="13883" spans="1:10" x14ac:dyDescent="0.25">
      <c r="A13883" t="s">
        <v>223</v>
      </c>
      <c r="B13883" t="s">
        <v>80</v>
      </c>
      <c r="C13883" t="s">
        <v>37</v>
      </c>
      <c r="D13883">
        <v>120112</v>
      </c>
      <c r="E13883" t="s">
        <v>268</v>
      </c>
      <c r="F13883">
        <v>109</v>
      </c>
      <c r="G13883" t="s">
        <v>342</v>
      </c>
      <c r="H13883" t="s">
        <v>84</v>
      </c>
      <c r="I13883">
        <v>2014</v>
      </c>
      <c r="J13883">
        <v>3.7984400000000001E-2</v>
      </c>
    </row>
    <row r="13884" spans="1:10" x14ac:dyDescent="0.25">
      <c r="A13884" t="s">
        <v>226</v>
      </c>
      <c r="B13884" t="s">
        <v>76</v>
      </c>
      <c r="C13884" t="s">
        <v>78</v>
      </c>
      <c r="D13884">
        <v>8902500</v>
      </c>
      <c r="E13884" t="s">
        <v>327</v>
      </c>
      <c r="F13884">
        <v>109</v>
      </c>
      <c r="G13884" t="s">
        <v>342</v>
      </c>
      <c r="H13884" t="s">
        <v>84</v>
      </c>
      <c r="I13884">
        <v>2005</v>
      </c>
      <c r="J13884">
        <v>406.58800000000002</v>
      </c>
    </row>
    <row r="13885" spans="1:10" x14ac:dyDescent="0.25">
      <c r="A13885" t="s">
        <v>224</v>
      </c>
      <c r="B13885" t="s">
        <v>80</v>
      </c>
      <c r="C13885" t="s">
        <v>37</v>
      </c>
      <c r="D13885">
        <v>120213</v>
      </c>
      <c r="E13885" t="s">
        <v>265</v>
      </c>
      <c r="F13885">
        <v>109</v>
      </c>
      <c r="G13885" t="s">
        <v>342</v>
      </c>
      <c r="H13885" t="s">
        <v>84</v>
      </c>
      <c r="I13885">
        <v>2000</v>
      </c>
      <c r="J13885">
        <v>0.16495799999999999</v>
      </c>
    </row>
    <row r="13886" spans="1:10" x14ac:dyDescent="0.25">
      <c r="A13886" t="s">
        <v>223</v>
      </c>
      <c r="B13886" t="s">
        <v>202</v>
      </c>
      <c r="C13886" t="s">
        <v>200</v>
      </c>
      <c r="D13886">
        <v>411900</v>
      </c>
      <c r="E13886" t="s">
        <v>353</v>
      </c>
      <c r="F13886">
        <v>120</v>
      </c>
      <c r="G13886" t="s">
        <v>332</v>
      </c>
      <c r="H13886" t="s">
        <v>84</v>
      </c>
      <c r="I13886">
        <v>2005</v>
      </c>
      <c r="J13886">
        <v>14.883900000000001</v>
      </c>
    </row>
    <row r="13887" spans="1:10" x14ac:dyDescent="0.25">
      <c r="A13887" t="s">
        <v>227</v>
      </c>
      <c r="B13887" t="s">
        <v>202</v>
      </c>
      <c r="C13887" t="s">
        <v>199</v>
      </c>
      <c r="D13887" t="s">
        <v>381</v>
      </c>
      <c r="E13887" t="s">
        <v>380</v>
      </c>
      <c r="F13887">
        <v>109</v>
      </c>
      <c r="G13887" t="s">
        <v>342</v>
      </c>
      <c r="H13887" t="s">
        <v>84</v>
      </c>
      <c r="I13887">
        <v>2015</v>
      </c>
      <c r="J13887">
        <v>4105.1099999999997</v>
      </c>
    </row>
    <row r="13888" spans="1:10" x14ac:dyDescent="0.25">
      <c r="A13888" t="s">
        <v>229</v>
      </c>
      <c r="B13888" t="s">
        <v>75</v>
      </c>
      <c r="C13888" t="s">
        <v>31</v>
      </c>
      <c r="D13888" t="s">
        <v>237</v>
      </c>
      <c r="E13888" t="s">
        <v>236</v>
      </c>
      <c r="F13888">
        <v>120</v>
      </c>
      <c r="G13888" t="s">
        <v>332</v>
      </c>
      <c r="H13888" t="s">
        <v>84</v>
      </c>
      <c r="I13888">
        <v>2010</v>
      </c>
      <c r="J13888">
        <v>6258.3</v>
      </c>
    </row>
    <row r="13889" spans="1:10" x14ac:dyDescent="0.25">
      <c r="A13889" t="s">
        <v>223</v>
      </c>
      <c r="B13889" t="s">
        <v>80</v>
      </c>
      <c r="C13889" t="s">
        <v>37</v>
      </c>
      <c r="D13889">
        <v>120219</v>
      </c>
      <c r="E13889" t="s">
        <v>261</v>
      </c>
      <c r="F13889">
        <v>111</v>
      </c>
      <c r="G13889" t="s">
        <v>333</v>
      </c>
      <c r="H13889" t="s">
        <v>84</v>
      </c>
      <c r="I13889">
        <v>2014</v>
      </c>
      <c r="J13889">
        <v>8.5690799999999998E-3</v>
      </c>
    </row>
    <row r="13890" spans="1:10" x14ac:dyDescent="0.25">
      <c r="A13890" t="s">
        <v>225</v>
      </c>
      <c r="B13890" t="s">
        <v>80</v>
      </c>
      <c r="C13890" t="s">
        <v>37</v>
      </c>
      <c r="D13890">
        <v>150202</v>
      </c>
      <c r="E13890" t="s">
        <v>286</v>
      </c>
      <c r="F13890">
        <v>103</v>
      </c>
      <c r="G13890" t="s">
        <v>82</v>
      </c>
      <c r="H13890" t="s">
        <v>84</v>
      </c>
      <c r="I13890">
        <v>2015</v>
      </c>
      <c r="J13890">
        <v>1.1946399999999999E-4</v>
      </c>
    </row>
    <row r="13891" spans="1:10" x14ac:dyDescent="0.25">
      <c r="A13891" t="s">
        <v>223</v>
      </c>
      <c r="B13891" t="s">
        <v>80</v>
      </c>
      <c r="C13891" t="s">
        <v>37</v>
      </c>
      <c r="D13891">
        <v>120212</v>
      </c>
      <c r="E13891" t="s">
        <v>266</v>
      </c>
      <c r="F13891">
        <v>104</v>
      </c>
      <c r="G13891" t="s">
        <v>340</v>
      </c>
      <c r="H13891" t="s">
        <v>84</v>
      </c>
      <c r="I13891">
        <v>2015</v>
      </c>
      <c r="J13891">
        <v>1.6232900000000001E-3</v>
      </c>
    </row>
    <row r="13892" spans="1:10" x14ac:dyDescent="0.25">
      <c r="A13892" t="s">
        <v>229</v>
      </c>
      <c r="B13892" t="s">
        <v>80</v>
      </c>
      <c r="C13892" t="s">
        <v>37</v>
      </c>
      <c r="D13892">
        <v>130219</v>
      </c>
      <c r="E13892" t="s">
        <v>354</v>
      </c>
      <c r="F13892">
        <v>114</v>
      </c>
      <c r="G13892" t="s">
        <v>335</v>
      </c>
      <c r="H13892" t="s">
        <v>84</v>
      </c>
      <c r="I13892">
        <v>2015</v>
      </c>
      <c r="J13892">
        <v>3.8233E-3</v>
      </c>
    </row>
    <row r="13893" spans="1:10" x14ac:dyDescent="0.25">
      <c r="A13893" t="s">
        <v>229</v>
      </c>
      <c r="B13893" t="s">
        <v>75</v>
      </c>
      <c r="C13893" t="s">
        <v>31</v>
      </c>
      <c r="D13893" t="s">
        <v>237</v>
      </c>
      <c r="E13893" t="s">
        <v>236</v>
      </c>
      <c r="F13893">
        <v>110</v>
      </c>
      <c r="G13893" t="s">
        <v>344</v>
      </c>
      <c r="H13893" t="s">
        <v>84</v>
      </c>
      <c r="I13893">
        <v>2015</v>
      </c>
      <c r="J13893">
        <v>34.712699999999998</v>
      </c>
    </row>
    <row r="13894" spans="1:10" x14ac:dyDescent="0.25">
      <c r="A13894" t="s">
        <v>223</v>
      </c>
      <c r="B13894" t="s">
        <v>80</v>
      </c>
      <c r="C13894" t="s">
        <v>37</v>
      </c>
      <c r="D13894">
        <v>130219</v>
      </c>
      <c r="E13894" t="s">
        <v>354</v>
      </c>
      <c r="F13894">
        <v>104</v>
      </c>
      <c r="G13894" t="s">
        <v>340</v>
      </c>
      <c r="H13894" t="s">
        <v>84</v>
      </c>
      <c r="I13894">
        <v>2015</v>
      </c>
      <c r="J13894">
        <v>8.8899499999999995E-6</v>
      </c>
    </row>
    <row r="13895" spans="1:10" x14ac:dyDescent="0.25">
      <c r="A13895" t="s">
        <v>223</v>
      </c>
      <c r="B13895" t="s">
        <v>80</v>
      </c>
      <c r="C13895" t="s">
        <v>37</v>
      </c>
      <c r="D13895">
        <v>120113</v>
      </c>
      <c r="E13895" t="s">
        <v>267</v>
      </c>
      <c r="F13895">
        <v>120</v>
      </c>
      <c r="G13895" t="s">
        <v>332</v>
      </c>
      <c r="H13895" t="s">
        <v>84</v>
      </c>
      <c r="I13895">
        <v>1995</v>
      </c>
      <c r="J13895">
        <v>27.890799999999999</v>
      </c>
    </row>
    <row r="13896" spans="1:10" x14ac:dyDescent="0.25">
      <c r="A13896" t="s">
        <v>223</v>
      </c>
      <c r="B13896" t="s">
        <v>80</v>
      </c>
      <c r="C13896" t="s">
        <v>37</v>
      </c>
      <c r="D13896">
        <v>120216</v>
      </c>
      <c r="E13896" t="s">
        <v>263</v>
      </c>
      <c r="F13896">
        <v>114</v>
      </c>
      <c r="G13896" t="s">
        <v>335</v>
      </c>
      <c r="H13896" t="s">
        <v>84</v>
      </c>
      <c r="I13896">
        <v>1995</v>
      </c>
      <c r="J13896">
        <v>1.6893999999999999E-2</v>
      </c>
    </row>
    <row r="13897" spans="1:10" x14ac:dyDescent="0.25">
      <c r="A13897" t="s">
        <v>225</v>
      </c>
      <c r="B13897" t="s">
        <v>80</v>
      </c>
      <c r="C13897" t="s">
        <v>37</v>
      </c>
      <c r="D13897">
        <v>130213</v>
      </c>
      <c r="E13897" t="s">
        <v>368</v>
      </c>
      <c r="F13897">
        <v>104</v>
      </c>
      <c r="G13897" t="s">
        <v>340</v>
      </c>
      <c r="H13897" t="s">
        <v>84</v>
      </c>
      <c r="I13897">
        <v>1990</v>
      </c>
      <c r="J13897">
        <v>1.6219299999999999E-3</v>
      </c>
    </row>
    <row r="13898" spans="1:10" x14ac:dyDescent="0.25">
      <c r="A13898" t="s">
        <v>225</v>
      </c>
      <c r="B13898" t="s">
        <v>80</v>
      </c>
      <c r="C13898" t="s">
        <v>32</v>
      </c>
      <c r="D13898">
        <v>804300</v>
      </c>
      <c r="E13898" t="s">
        <v>387</v>
      </c>
      <c r="F13898">
        <v>109</v>
      </c>
      <c r="G13898" t="s">
        <v>342</v>
      </c>
      <c r="H13898" t="s">
        <v>84</v>
      </c>
      <c r="I13898">
        <v>2014</v>
      </c>
      <c r="J13898">
        <v>79.192499999999995</v>
      </c>
    </row>
    <row r="13899" spans="1:10" x14ac:dyDescent="0.25">
      <c r="A13899" t="s">
        <v>229</v>
      </c>
      <c r="B13899" t="s">
        <v>80</v>
      </c>
      <c r="C13899" t="s">
        <v>37</v>
      </c>
      <c r="D13899">
        <v>150102</v>
      </c>
      <c r="E13899" t="s">
        <v>288</v>
      </c>
      <c r="F13899">
        <v>103</v>
      </c>
      <c r="G13899" t="s">
        <v>82</v>
      </c>
      <c r="H13899" t="s">
        <v>84</v>
      </c>
      <c r="I13899">
        <v>2015</v>
      </c>
      <c r="J13899">
        <v>2.4003800000000001E-4</v>
      </c>
    </row>
    <row r="13900" spans="1:10" x14ac:dyDescent="0.25">
      <c r="A13900" t="s">
        <v>226</v>
      </c>
      <c r="B13900" t="s">
        <v>73</v>
      </c>
      <c r="C13900" t="s">
        <v>212</v>
      </c>
      <c r="D13900" t="s">
        <v>251</v>
      </c>
      <c r="E13900" t="s">
        <v>250</v>
      </c>
      <c r="F13900">
        <v>110</v>
      </c>
      <c r="G13900" t="s">
        <v>344</v>
      </c>
      <c r="H13900" t="s">
        <v>84</v>
      </c>
      <c r="I13900">
        <v>2005</v>
      </c>
      <c r="J13900">
        <v>0.14899999999999999</v>
      </c>
    </row>
    <row r="13901" spans="1:10" x14ac:dyDescent="0.25">
      <c r="A13901" t="s">
        <v>226</v>
      </c>
      <c r="B13901" t="s">
        <v>76</v>
      </c>
      <c r="C13901" t="s">
        <v>77</v>
      </c>
      <c r="D13901" t="s">
        <v>363</v>
      </c>
      <c r="E13901" t="s">
        <v>362</v>
      </c>
      <c r="F13901">
        <v>109</v>
      </c>
      <c r="G13901" t="s">
        <v>342</v>
      </c>
      <c r="H13901" t="s">
        <v>84</v>
      </c>
      <c r="I13901">
        <v>2014</v>
      </c>
      <c r="J13901">
        <v>0.05</v>
      </c>
    </row>
    <row r="13902" spans="1:10" x14ac:dyDescent="0.25">
      <c r="A13902" t="s">
        <v>227</v>
      </c>
      <c r="B13902" t="s">
        <v>73</v>
      </c>
      <c r="C13902" t="s">
        <v>210</v>
      </c>
      <c r="D13902" t="s">
        <v>386</v>
      </c>
      <c r="E13902" t="s">
        <v>385</v>
      </c>
      <c r="F13902">
        <v>109</v>
      </c>
      <c r="G13902" t="s">
        <v>342</v>
      </c>
      <c r="H13902" t="s">
        <v>84</v>
      </c>
      <c r="I13902">
        <v>2014</v>
      </c>
      <c r="J13902">
        <v>4.5</v>
      </c>
    </row>
    <row r="13903" spans="1:10" x14ac:dyDescent="0.25">
      <c r="A13903" t="s">
        <v>226</v>
      </c>
      <c r="B13903" t="s">
        <v>80</v>
      </c>
      <c r="C13903" t="s">
        <v>37</v>
      </c>
      <c r="D13903">
        <v>120105</v>
      </c>
      <c r="E13903" t="s">
        <v>270</v>
      </c>
      <c r="F13903">
        <v>114</v>
      </c>
      <c r="G13903" t="s">
        <v>335</v>
      </c>
      <c r="H13903" t="s">
        <v>84</v>
      </c>
      <c r="I13903">
        <v>2000</v>
      </c>
      <c r="J13903">
        <v>0.18335199999999999</v>
      </c>
    </row>
    <row r="13904" spans="1:10" x14ac:dyDescent="0.25">
      <c r="A13904" t="s">
        <v>226</v>
      </c>
      <c r="B13904" t="s">
        <v>80</v>
      </c>
      <c r="C13904" t="s">
        <v>37</v>
      </c>
      <c r="D13904">
        <v>120215</v>
      </c>
      <c r="E13904" t="s">
        <v>264</v>
      </c>
      <c r="F13904">
        <v>120</v>
      </c>
      <c r="G13904" t="s">
        <v>332</v>
      </c>
      <c r="H13904" t="s">
        <v>84</v>
      </c>
      <c r="I13904">
        <v>2000</v>
      </c>
      <c r="J13904">
        <v>5.4884099999999998E-2</v>
      </c>
    </row>
    <row r="13905" spans="1:10" x14ac:dyDescent="0.25">
      <c r="A13905" t="s">
        <v>223</v>
      </c>
      <c r="B13905" t="s">
        <v>80</v>
      </c>
      <c r="C13905" t="s">
        <v>37</v>
      </c>
      <c r="D13905">
        <v>120303</v>
      </c>
      <c r="E13905" t="s">
        <v>259</v>
      </c>
      <c r="F13905">
        <v>103</v>
      </c>
      <c r="G13905" t="s">
        <v>82</v>
      </c>
      <c r="H13905" t="s">
        <v>84</v>
      </c>
      <c r="I13905">
        <v>2000</v>
      </c>
      <c r="J13905">
        <v>3.02229E-4</v>
      </c>
    </row>
    <row r="13906" spans="1:10" x14ac:dyDescent="0.25">
      <c r="A13906" t="s">
        <v>223</v>
      </c>
      <c r="B13906" t="s">
        <v>80</v>
      </c>
      <c r="C13906" t="s">
        <v>37</v>
      </c>
      <c r="D13906">
        <v>120216</v>
      </c>
      <c r="E13906" t="s">
        <v>263</v>
      </c>
      <c r="F13906">
        <v>109</v>
      </c>
      <c r="G13906" t="s">
        <v>342</v>
      </c>
      <c r="H13906" t="s">
        <v>84</v>
      </c>
      <c r="I13906">
        <v>2000</v>
      </c>
      <c r="J13906">
        <v>1.37013E-2</v>
      </c>
    </row>
    <row r="13907" spans="1:10" x14ac:dyDescent="0.25">
      <c r="A13907" t="s">
        <v>225</v>
      </c>
      <c r="B13907" t="s">
        <v>80</v>
      </c>
      <c r="C13907" t="s">
        <v>37</v>
      </c>
      <c r="D13907">
        <v>120215</v>
      </c>
      <c r="E13907" t="s">
        <v>264</v>
      </c>
      <c r="F13907">
        <v>109</v>
      </c>
      <c r="G13907" t="s">
        <v>342</v>
      </c>
      <c r="H13907" t="s">
        <v>84</v>
      </c>
      <c r="I13907">
        <v>2010</v>
      </c>
      <c r="J13907">
        <v>9.9235199999999995E-4</v>
      </c>
    </row>
    <row r="13908" spans="1:10" x14ac:dyDescent="0.25">
      <c r="A13908" t="s">
        <v>224</v>
      </c>
      <c r="B13908" t="s">
        <v>80</v>
      </c>
      <c r="C13908" t="s">
        <v>32</v>
      </c>
      <c r="D13908">
        <v>230500</v>
      </c>
      <c r="E13908" t="s">
        <v>356</v>
      </c>
      <c r="F13908">
        <v>111</v>
      </c>
      <c r="G13908" t="s">
        <v>333</v>
      </c>
      <c r="H13908" t="s">
        <v>84</v>
      </c>
      <c r="I13908">
        <v>1995</v>
      </c>
      <c r="J13908">
        <v>438.154</v>
      </c>
    </row>
    <row r="13909" spans="1:10" x14ac:dyDescent="0.25">
      <c r="A13909" t="s">
        <v>225</v>
      </c>
      <c r="B13909" t="s">
        <v>76</v>
      </c>
      <c r="C13909" t="s">
        <v>78</v>
      </c>
      <c r="D13909">
        <v>8902500</v>
      </c>
      <c r="E13909" t="s">
        <v>327</v>
      </c>
      <c r="F13909">
        <v>109</v>
      </c>
      <c r="G13909" t="s">
        <v>342</v>
      </c>
      <c r="H13909" t="s">
        <v>84</v>
      </c>
      <c r="I13909">
        <v>1995</v>
      </c>
      <c r="J13909">
        <v>730.80899999999997</v>
      </c>
    </row>
    <row r="13910" spans="1:10" x14ac:dyDescent="0.25">
      <c r="A13910" t="s">
        <v>229</v>
      </c>
      <c r="B13910" t="s">
        <v>80</v>
      </c>
      <c r="C13910" t="s">
        <v>37</v>
      </c>
      <c r="D13910">
        <v>130113</v>
      </c>
      <c r="E13910" t="s">
        <v>339</v>
      </c>
      <c r="F13910">
        <v>114</v>
      </c>
      <c r="G13910" t="s">
        <v>335</v>
      </c>
      <c r="H13910" t="s">
        <v>84</v>
      </c>
      <c r="I13910">
        <v>2005</v>
      </c>
      <c r="J13910">
        <v>0.22556799999999999</v>
      </c>
    </row>
    <row r="13911" spans="1:10" x14ac:dyDescent="0.25">
      <c r="A13911" t="s">
        <v>227</v>
      </c>
      <c r="B13911" t="s">
        <v>80</v>
      </c>
      <c r="C13911" t="s">
        <v>37</v>
      </c>
      <c r="D13911">
        <v>130213</v>
      </c>
      <c r="E13911" t="s">
        <v>368</v>
      </c>
      <c r="F13911">
        <v>109</v>
      </c>
      <c r="G13911" t="s">
        <v>342</v>
      </c>
      <c r="H13911" t="s">
        <v>84</v>
      </c>
      <c r="I13911">
        <v>1995</v>
      </c>
      <c r="J13911">
        <v>6.1336599999999999</v>
      </c>
    </row>
    <row r="13912" spans="1:10" x14ac:dyDescent="0.25">
      <c r="A13912" t="s">
        <v>227</v>
      </c>
      <c r="B13912" t="s">
        <v>80</v>
      </c>
      <c r="C13912" t="s">
        <v>37</v>
      </c>
      <c r="D13912">
        <v>120213</v>
      </c>
      <c r="E13912" t="s">
        <v>265</v>
      </c>
      <c r="F13912">
        <v>115</v>
      </c>
      <c r="G13912" t="s">
        <v>341</v>
      </c>
      <c r="H13912" t="s">
        <v>84</v>
      </c>
      <c r="I13912">
        <v>1995</v>
      </c>
      <c r="J13912">
        <v>0.19369</v>
      </c>
    </row>
    <row r="13913" spans="1:10" x14ac:dyDescent="0.25">
      <c r="A13913" t="s">
        <v>225</v>
      </c>
      <c r="B13913" t="s">
        <v>80</v>
      </c>
      <c r="C13913" t="s">
        <v>37</v>
      </c>
      <c r="D13913">
        <v>130215</v>
      </c>
      <c r="E13913" t="s">
        <v>384</v>
      </c>
      <c r="F13913">
        <v>120</v>
      </c>
      <c r="G13913" t="s">
        <v>332</v>
      </c>
      <c r="H13913" t="s">
        <v>84</v>
      </c>
      <c r="I13913">
        <v>2000</v>
      </c>
      <c r="J13913">
        <v>4.0298900000000004E-3</v>
      </c>
    </row>
    <row r="13914" spans="1:10" x14ac:dyDescent="0.25">
      <c r="A13914" t="s">
        <v>223</v>
      </c>
      <c r="B13914" t="s">
        <v>80</v>
      </c>
      <c r="C13914" t="s">
        <v>37</v>
      </c>
      <c r="D13914">
        <v>150102</v>
      </c>
      <c r="E13914" t="s">
        <v>288</v>
      </c>
      <c r="F13914">
        <v>120</v>
      </c>
      <c r="G13914" t="s">
        <v>332</v>
      </c>
      <c r="H13914" t="s">
        <v>84</v>
      </c>
      <c r="I13914">
        <v>2014</v>
      </c>
      <c r="J13914">
        <v>0.32935999999999999</v>
      </c>
    </row>
    <row r="13915" spans="1:10" x14ac:dyDescent="0.25">
      <c r="A13915" t="s">
        <v>225</v>
      </c>
      <c r="B13915" t="s">
        <v>80</v>
      </c>
      <c r="C13915" t="s">
        <v>37</v>
      </c>
      <c r="D13915">
        <v>130105</v>
      </c>
      <c r="E13915" t="s">
        <v>352</v>
      </c>
      <c r="F13915">
        <v>109</v>
      </c>
      <c r="G13915" t="s">
        <v>342</v>
      </c>
      <c r="H13915" t="s">
        <v>84</v>
      </c>
      <c r="I13915">
        <v>2015</v>
      </c>
      <c r="J13915">
        <v>4.0457200000000002</v>
      </c>
    </row>
    <row r="13916" spans="1:10" x14ac:dyDescent="0.25">
      <c r="A13916" t="s">
        <v>223</v>
      </c>
      <c r="B13916" t="s">
        <v>80</v>
      </c>
      <c r="C13916" t="s">
        <v>37</v>
      </c>
      <c r="D13916">
        <v>130106</v>
      </c>
      <c r="E13916" t="s">
        <v>345</v>
      </c>
      <c r="F13916">
        <v>120</v>
      </c>
      <c r="G13916" t="s">
        <v>332</v>
      </c>
      <c r="H13916" t="s">
        <v>84</v>
      </c>
      <c r="I13916">
        <v>2010</v>
      </c>
      <c r="J13916">
        <v>4.9613399999999999</v>
      </c>
    </row>
    <row r="13917" spans="1:10" x14ac:dyDescent="0.25">
      <c r="A13917" t="s">
        <v>225</v>
      </c>
      <c r="B13917" t="s">
        <v>74</v>
      </c>
      <c r="C13917" t="s">
        <v>208</v>
      </c>
      <c r="D13917">
        <v>505100</v>
      </c>
      <c r="E13917" t="s">
        <v>383</v>
      </c>
      <c r="F13917">
        <v>111</v>
      </c>
      <c r="G13917" t="s">
        <v>333</v>
      </c>
      <c r="H13917" t="s">
        <v>84</v>
      </c>
      <c r="I13917">
        <v>1995</v>
      </c>
      <c r="J13917">
        <v>1061</v>
      </c>
    </row>
    <row r="13918" spans="1:10" x14ac:dyDescent="0.25">
      <c r="A13918" t="s">
        <v>229</v>
      </c>
      <c r="B13918" t="s">
        <v>202</v>
      </c>
      <c r="C13918" t="s">
        <v>200</v>
      </c>
      <c r="D13918">
        <v>403701</v>
      </c>
      <c r="E13918" t="s">
        <v>382</v>
      </c>
      <c r="F13918">
        <v>120</v>
      </c>
      <c r="G13918" t="s">
        <v>332</v>
      </c>
      <c r="H13918" t="s">
        <v>84</v>
      </c>
      <c r="I13918">
        <v>2014</v>
      </c>
      <c r="J13918">
        <v>0.70585100000000001</v>
      </c>
    </row>
    <row r="13919" spans="1:10" x14ac:dyDescent="0.25">
      <c r="A13919" t="s">
        <v>227</v>
      </c>
      <c r="B13919" t="s">
        <v>75</v>
      </c>
      <c r="C13919" t="s">
        <v>31</v>
      </c>
      <c r="D13919" t="s">
        <v>235</v>
      </c>
      <c r="E13919" t="s">
        <v>234</v>
      </c>
      <c r="F13919">
        <v>103</v>
      </c>
      <c r="G13919" t="s">
        <v>82</v>
      </c>
      <c r="H13919" t="s">
        <v>84</v>
      </c>
      <c r="I13919">
        <v>2010</v>
      </c>
      <c r="J13919">
        <v>3.6382699999999999</v>
      </c>
    </row>
    <row r="13920" spans="1:10" x14ac:dyDescent="0.25">
      <c r="A13920" t="s">
        <v>226</v>
      </c>
      <c r="B13920" t="s">
        <v>80</v>
      </c>
      <c r="C13920" t="s">
        <v>37</v>
      </c>
      <c r="D13920">
        <v>130213</v>
      </c>
      <c r="E13920" t="s">
        <v>368</v>
      </c>
      <c r="F13920">
        <v>120</v>
      </c>
      <c r="G13920" t="s">
        <v>332</v>
      </c>
      <c r="H13920" t="s">
        <v>84</v>
      </c>
      <c r="I13920">
        <v>2014</v>
      </c>
      <c r="J13920">
        <v>0.26228899999999999</v>
      </c>
    </row>
    <row r="13921" spans="1:10" x14ac:dyDescent="0.25">
      <c r="A13921" t="s">
        <v>223</v>
      </c>
      <c r="B13921" t="s">
        <v>79</v>
      </c>
      <c r="C13921" t="s">
        <v>35</v>
      </c>
      <c r="D13921" t="s">
        <v>322</v>
      </c>
      <c r="E13921" t="s">
        <v>321</v>
      </c>
      <c r="F13921">
        <v>120</v>
      </c>
      <c r="G13921" t="s">
        <v>332</v>
      </c>
      <c r="H13921" t="s">
        <v>84</v>
      </c>
      <c r="I13921">
        <v>1995</v>
      </c>
      <c r="J13921">
        <v>326.35399999999998</v>
      </c>
    </row>
    <row r="13922" spans="1:10" x14ac:dyDescent="0.25">
      <c r="A13922" t="s">
        <v>225</v>
      </c>
      <c r="B13922" t="s">
        <v>202</v>
      </c>
      <c r="C13922" t="s">
        <v>199</v>
      </c>
      <c r="D13922" t="s">
        <v>381</v>
      </c>
      <c r="E13922" t="s">
        <v>380</v>
      </c>
      <c r="F13922">
        <v>109</v>
      </c>
      <c r="G13922" t="s">
        <v>342</v>
      </c>
      <c r="H13922" t="s">
        <v>84</v>
      </c>
      <c r="I13922">
        <v>1995</v>
      </c>
      <c r="J13922">
        <v>4025.79</v>
      </c>
    </row>
    <row r="13923" spans="1:10" x14ac:dyDescent="0.25">
      <c r="A13923" t="s">
        <v>225</v>
      </c>
      <c r="B13923" t="s">
        <v>80</v>
      </c>
      <c r="C13923" t="s">
        <v>37</v>
      </c>
      <c r="D13923">
        <v>130112</v>
      </c>
      <c r="E13923" t="s">
        <v>349</v>
      </c>
      <c r="F13923">
        <v>111</v>
      </c>
      <c r="G13923" t="s">
        <v>333</v>
      </c>
      <c r="H13923" t="s">
        <v>84</v>
      </c>
      <c r="I13923">
        <v>2014</v>
      </c>
      <c r="J13923">
        <v>9.9010599999999997E-3</v>
      </c>
    </row>
    <row r="13924" spans="1:10" x14ac:dyDescent="0.25">
      <c r="A13924" t="s">
        <v>223</v>
      </c>
      <c r="B13924" t="s">
        <v>80</v>
      </c>
      <c r="C13924" t="s">
        <v>37</v>
      </c>
      <c r="D13924">
        <v>120215</v>
      </c>
      <c r="E13924" t="s">
        <v>264</v>
      </c>
      <c r="F13924">
        <v>120</v>
      </c>
      <c r="G13924" t="s">
        <v>332</v>
      </c>
      <c r="H13924" t="s">
        <v>84</v>
      </c>
      <c r="I13924">
        <v>2010</v>
      </c>
      <c r="J13924">
        <v>6.4561199999999999E-2</v>
      </c>
    </row>
    <row r="13925" spans="1:10" x14ac:dyDescent="0.25">
      <c r="A13925" t="s">
        <v>229</v>
      </c>
      <c r="B13925" t="s">
        <v>75</v>
      </c>
      <c r="C13925" t="s">
        <v>31</v>
      </c>
      <c r="D13925" t="s">
        <v>237</v>
      </c>
      <c r="E13925" t="s">
        <v>236</v>
      </c>
      <c r="F13925">
        <v>114</v>
      </c>
      <c r="G13925" t="s">
        <v>335</v>
      </c>
      <c r="H13925" t="s">
        <v>84</v>
      </c>
      <c r="I13925">
        <v>2005</v>
      </c>
      <c r="J13925">
        <v>788.68700000000001</v>
      </c>
    </row>
    <row r="13926" spans="1:10" x14ac:dyDescent="0.25">
      <c r="A13926" t="s">
        <v>223</v>
      </c>
      <c r="B13926" t="s">
        <v>76</v>
      </c>
      <c r="C13926" t="s">
        <v>78</v>
      </c>
      <c r="D13926">
        <v>8902500</v>
      </c>
      <c r="E13926" t="s">
        <v>327</v>
      </c>
      <c r="F13926">
        <v>109</v>
      </c>
      <c r="G13926" t="s">
        <v>342</v>
      </c>
      <c r="H13926" t="s">
        <v>84</v>
      </c>
      <c r="I13926">
        <v>2005</v>
      </c>
      <c r="J13926">
        <v>958.62699999999995</v>
      </c>
    </row>
    <row r="13927" spans="1:10" x14ac:dyDescent="0.25">
      <c r="A13927" t="s">
        <v>229</v>
      </c>
      <c r="B13927" t="s">
        <v>80</v>
      </c>
      <c r="C13927" t="s">
        <v>37</v>
      </c>
      <c r="D13927">
        <v>130303</v>
      </c>
      <c r="E13927" t="s">
        <v>351</v>
      </c>
      <c r="F13927">
        <v>120</v>
      </c>
      <c r="G13927" t="s">
        <v>332</v>
      </c>
      <c r="H13927" t="s">
        <v>84</v>
      </c>
      <c r="I13927">
        <v>2010</v>
      </c>
      <c r="J13927">
        <v>0.21399199999999999</v>
      </c>
    </row>
    <row r="13928" spans="1:10" x14ac:dyDescent="0.25">
      <c r="A13928" t="s">
        <v>225</v>
      </c>
      <c r="B13928" t="s">
        <v>79</v>
      </c>
      <c r="C13928" t="s">
        <v>35</v>
      </c>
      <c r="D13928" t="s">
        <v>245</v>
      </c>
      <c r="E13928" t="s">
        <v>244</v>
      </c>
      <c r="F13928">
        <v>111</v>
      </c>
      <c r="G13928" t="s">
        <v>333</v>
      </c>
      <c r="H13928" t="s">
        <v>84</v>
      </c>
      <c r="I13928">
        <v>2005</v>
      </c>
      <c r="J13928">
        <v>1107.97</v>
      </c>
    </row>
    <row r="13929" spans="1:10" x14ac:dyDescent="0.25">
      <c r="A13929" t="s">
        <v>224</v>
      </c>
      <c r="B13929" t="s">
        <v>79</v>
      </c>
      <c r="C13929" t="s">
        <v>35</v>
      </c>
      <c r="D13929" t="s">
        <v>245</v>
      </c>
      <c r="E13929" t="s">
        <v>244</v>
      </c>
      <c r="F13929">
        <v>120</v>
      </c>
      <c r="G13929" t="s">
        <v>332</v>
      </c>
      <c r="H13929" t="s">
        <v>84</v>
      </c>
      <c r="I13929">
        <v>1995</v>
      </c>
      <c r="J13929">
        <v>1050.5899999999999</v>
      </c>
    </row>
    <row r="13930" spans="1:10" x14ac:dyDescent="0.25">
      <c r="A13930" t="s">
        <v>225</v>
      </c>
      <c r="B13930" t="s">
        <v>202</v>
      </c>
      <c r="C13930" t="s">
        <v>201</v>
      </c>
      <c r="D13930">
        <v>450100</v>
      </c>
      <c r="E13930" t="s">
        <v>201</v>
      </c>
      <c r="F13930">
        <v>120</v>
      </c>
      <c r="G13930" t="s">
        <v>332</v>
      </c>
      <c r="H13930" t="s">
        <v>84</v>
      </c>
      <c r="I13930">
        <v>1995</v>
      </c>
      <c r="J13930">
        <v>217.93299999999999</v>
      </c>
    </row>
    <row r="13931" spans="1:10" x14ac:dyDescent="0.25">
      <c r="A13931" t="s">
        <v>224</v>
      </c>
      <c r="B13931" t="s">
        <v>80</v>
      </c>
      <c r="C13931" t="s">
        <v>37</v>
      </c>
      <c r="D13931">
        <v>150102</v>
      </c>
      <c r="E13931" t="s">
        <v>288</v>
      </c>
      <c r="F13931">
        <v>114</v>
      </c>
      <c r="G13931" t="s">
        <v>335</v>
      </c>
      <c r="H13931" t="s">
        <v>84</v>
      </c>
      <c r="I13931">
        <v>2015</v>
      </c>
      <c r="J13931">
        <v>1.5184599999999999E-3</v>
      </c>
    </row>
    <row r="13932" spans="1:10" x14ac:dyDescent="0.25">
      <c r="A13932" t="s">
        <v>224</v>
      </c>
      <c r="B13932" t="s">
        <v>80</v>
      </c>
      <c r="C13932" t="s">
        <v>37</v>
      </c>
      <c r="D13932">
        <v>130302</v>
      </c>
      <c r="E13932" t="s">
        <v>336</v>
      </c>
      <c r="F13932">
        <v>111</v>
      </c>
      <c r="G13932" t="s">
        <v>333</v>
      </c>
      <c r="H13932" t="s">
        <v>84</v>
      </c>
      <c r="I13932">
        <v>2015</v>
      </c>
      <c r="J13932">
        <v>4.1549599999999999E-5</v>
      </c>
    </row>
    <row r="13933" spans="1:10" x14ac:dyDescent="0.25">
      <c r="A13933" t="s">
        <v>223</v>
      </c>
      <c r="B13933" t="s">
        <v>79</v>
      </c>
      <c r="C13933" t="s">
        <v>35</v>
      </c>
      <c r="D13933" t="s">
        <v>243</v>
      </c>
      <c r="E13933" t="s">
        <v>242</v>
      </c>
      <c r="F13933">
        <v>109</v>
      </c>
      <c r="G13933" t="s">
        <v>342</v>
      </c>
      <c r="H13933" t="s">
        <v>84</v>
      </c>
      <c r="I13933">
        <v>1995</v>
      </c>
      <c r="J13933">
        <v>139.59399999999999</v>
      </c>
    </row>
    <row r="13934" spans="1:10" x14ac:dyDescent="0.25">
      <c r="A13934" t="s">
        <v>223</v>
      </c>
      <c r="B13934" t="s">
        <v>79</v>
      </c>
      <c r="C13934" t="s">
        <v>33</v>
      </c>
      <c r="D13934">
        <v>9400000</v>
      </c>
      <c r="E13934" t="s">
        <v>246</v>
      </c>
      <c r="F13934">
        <v>115</v>
      </c>
      <c r="G13934" t="s">
        <v>341</v>
      </c>
      <c r="H13934" t="s">
        <v>84</v>
      </c>
      <c r="I13934">
        <v>2014</v>
      </c>
      <c r="J13934">
        <v>0.52176500000000003</v>
      </c>
    </row>
    <row r="13935" spans="1:10" x14ac:dyDescent="0.25">
      <c r="A13935" t="s">
        <v>225</v>
      </c>
      <c r="B13935" t="s">
        <v>80</v>
      </c>
      <c r="C13935" t="s">
        <v>81</v>
      </c>
      <c r="D13935">
        <v>230800</v>
      </c>
      <c r="E13935" t="s">
        <v>379</v>
      </c>
      <c r="F13935">
        <v>120</v>
      </c>
      <c r="G13935" t="s">
        <v>332</v>
      </c>
      <c r="H13935" t="s">
        <v>84</v>
      </c>
      <c r="I13935">
        <v>1995</v>
      </c>
      <c r="J13935">
        <v>184.167</v>
      </c>
    </row>
    <row r="13936" spans="1:10" x14ac:dyDescent="0.25">
      <c r="A13936" t="s">
        <v>227</v>
      </c>
      <c r="B13936" t="s">
        <v>214</v>
      </c>
      <c r="C13936" t="s">
        <v>213</v>
      </c>
      <c r="D13936" t="s">
        <v>361</v>
      </c>
      <c r="E13936" t="s">
        <v>360</v>
      </c>
      <c r="F13936">
        <v>109</v>
      </c>
      <c r="G13936" t="s">
        <v>342</v>
      </c>
      <c r="H13936" t="s">
        <v>84</v>
      </c>
      <c r="I13936">
        <v>1995</v>
      </c>
      <c r="J13936">
        <v>9.9</v>
      </c>
    </row>
    <row r="13937" spans="1:10" x14ac:dyDescent="0.25">
      <c r="A13937" t="s">
        <v>229</v>
      </c>
      <c r="B13937" t="s">
        <v>76</v>
      </c>
      <c r="C13937" t="s">
        <v>78</v>
      </c>
      <c r="D13937" t="s">
        <v>378</v>
      </c>
      <c r="E13937" t="s">
        <v>377</v>
      </c>
      <c r="F13937">
        <v>109</v>
      </c>
      <c r="G13937" t="s">
        <v>342</v>
      </c>
      <c r="H13937" t="s">
        <v>84</v>
      </c>
      <c r="I13937">
        <v>1995</v>
      </c>
      <c r="J13937">
        <v>1</v>
      </c>
    </row>
    <row r="13938" spans="1:10" x14ac:dyDescent="0.25">
      <c r="A13938" t="s">
        <v>223</v>
      </c>
      <c r="B13938" t="s">
        <v>79</v>
      </c>
      <c r="C13938" t="s">
        <v>33</v>
      </c>
      <c r="D13938" t="s">
        <v>253</v>
      </c>
      <c r="E13938" t="s">
        <v>252</v>
      </c>
      <c r="F13938">
        <v>109</v>
      </c>
      <c r="G13938" t="s">
        <v>342</v>
      </c>
      <c r="H13938" t="s">
        <v>84</v>
      </c>
      <c r="I13938">
        <v>1990</v>
      </c>
      <c r="J13938">
        <v>1499.52</v>
      </c>
    </row>
    <row r="13939" spans="1:10" x14ac:dyDescent="0.25">
      <c r="A13939" t="s">
        <v>224</v>
      </c>
      <c r="B13939" t="s">
        <v>76</v>
      </c>
      <c r="C13939" t="s">
        <v>78</v>
      </c>
      <c r="D13939" t="s">
        <v>272</v>
      </c>
      <c r="E13939" t="s">
        <v>271</v>
      </c>
      <c r="F13939">
        <v>109</v>
      </c>
      <c r="G13939" t="s">
        <v>342</v>
      </c>
      <c r="H13939" t="s">
        <v>84</v>
      </c>
      <c r="I13939">
        <v>1990</v>
      </c>
      <c r="J13939">
        <v>36</v>
      </c>
    </row>
    <row r="13940" spans="1:10" x14ac:dyDescent="0.25">
      <c r="A13940" t="s">
        <v>229</v>
      </c>
      <c r="B13940" t="s">
        <v>73</v>
      </c>
      <c r="C13940" t="s">
        <v>209</v>
      </c>
      <c r="D13940" t="s">
        <v>376</v>
      </c>
      <c r="E13940" t="s">
        <v>375</v>
      </c>
      <c r="F13940">
        <v>109</v>
      </c>
      <c r="G13940" t="s">
        <v>342</v>
      </c>
      <c r="H13940" t="s">
        <v>84</v>
      </c>
      <c r="I13940">
        <v>1990</v>
      </c>
      <c r="J13940">
        <v>369</v>
      </c>
    </row>
    <row r="13941" spans="1:10" x14ac:dyDescent="0.25">
      <c r="A13941" t="s">
        <v>229</v>
      </c>
      <c r="B13941" t="s">
        <v>73</v>
      </c>
      <c r="C13941" t="s">
        <v>209</v>
      </c>
      <c r="D13941" t="s">
        <v>374</v>
      </c>
      <c r="E13941" t="s">
        <v>373</v>
      </c>
      <c r="F13941">
        <v>109</v>
      </c>
      <c r="G13941" t="s">
        <v>342</v>
      </c>
      <c r="H13941" t="s">
        <v>84</v>
      </c>
      <c r="I13941">
        <v>1990</v>
      </c>
      <c r="J13941">
        <v>1.5</v>
      </c>
    </row>
    <row r="13942" spans="1:10" x14ac:dyDescent="0.25">
      <c r="A13942" t="s">
        <v>224</v>
      </c>
      <c r="B13942" t="s">
        <v>73</v>
      </c>
      <c r="C13942" t="s">
        <v>212</v>
      </c>
      <c r="D13942" t="s">
        <v>249</v>
      </c>
      <c r="E13942" t="s">
        <v>248</v>
      </c>
      <c r="F13942">
        <v>109</v>
      </c>
      <c r="G13942" t="s">
        <v>342</v>
      </c>
      <c r="H13942" t="s">
        <v>84</v>
      </c>
      <c r="I13942">
        <v>2010</v>
      </c>
      <c r="J13942">
        <v>1.6</v>
      </c>
    </row>
    <row r="13943" spans="1:10" x14ac:dyDescent="0.25">
      <c r="A13943" t="s">
        <v>224</v>
      </c>
      <c r="B13943" t="s">
        <v>202</v>
      </c>
      <c r="C13943" t="s">
        <v>200</v>
      </c>
      <c r="D13943">
        <v>403703</v>
      </c>
      <c r="E13943" t="s">
        <v>372</v>
      </c>
      <c r="F13943">
        <v>120</v>
      </c>
      <c r="G13943" t="s">
        <v>332</v>
      </c>
      <c r="H13943" t="s">
        <v>84</v>
      </c>
      <c r="I13943">
        <v>2005</v>
      </c>
      <c r="J13943">
        <v>3.6276199999999998E-4</v>
      </c>
    </row>
    <row r="13944" spans="1:10" x14ac:dyDescent="0.25">
      <c r="A13944" t="s">
        <v>225</v>
      </c>
      <c r="B13944" t="s">
        <v>73</v>
      </c>
      <c r="C13944" t="s">
        <v>209</v>
      </c>
      <c r="D13944" t="s">
        <v>371</v>
      </c>
      <c r="E13944" t="s">
        <v>370</v>
      </c>
      <c r="F13944">
        <v>122</v>
      </c>
      <c r="G13944" t="s">
        <v>369</v>
      </c>
      <c r="H13944" t="s">
        <v>84</v>
      </c>
      <c r="I13944">
        <v>2005</v>
      </c>
      <c r="J13944">
        <v>1.5</v>
      </c>
    </row>
    <row r="13945" spans="1:10" x14ac:dyDescent="0.25">
      <c r="A13945" t="s">
        <v>224</v>
      </c>
      <c r="B13945" t="s">
        <v>80</v>
      </c>
      <c r="C13945" t="s">
        <v>37</v>
      </c>
      <c r="D13945">
        <v>130213</v>
      </c>
      <c r="E13945" t="s">
        <v>368</v>
      </c>
      <c r="F13945">
        <v>109</v>
      </c>
      <c r="G13945" t="s">
        <v>342</v>
      </c>
      <c r="H13945" t="s">
        <v>84</v>
      </c>
      <c r="I13945">
        <v>2005</v>
      </c>
      <c r="J13945">
        <v>0.70671899999999999</v>
      </c>
    </row>
    <row r="13946" spans="1:10" x14ac:dyDescent="0.25">
      <c r="A13946" t="s">
        <v>227</v>
      </c>
      <c r="B13946" t="s">
        <v>214</v>
      </c>
      <c r="C13946" t="s">
        <v>213</v>
      </c>
      <c r="D13946" t="s">
        <v>361</v>
      </c>
      <c r="E13946" t="s">
        <v>360</v>
      </c>
      <c r="F13946">
        <v>114</v>
      </c>
      <c r="G13946" t="s">
        <v>335</v>
      </c>
      <c r="H13946" t="s">
        <v>84</v>
      </c>
      <c r="I13946">
        <v>1990</v>
      </c>
      <c r="J13946">
        <v>0.2</v>
      </c>
    </row>
    <row r="13947" spans="1:10" x14ac:dyDescent="0.25">
      <c r="A13947" t="s">
        <v>227</v>
      </c>
      <c r="B13947" t="s">
        <v>76</v>
      </c>
      <c r="C13947" t="s">
        <v>196</v>
      </c>
      <c r="D13947" t="s">
        <v>367</v>
      </c>
      <c r="E13947" t="s">
        <v>366</v>
      </c>
      <c r="F13947">
        <v>114</v>
      </c>
      <c r="G13947" t="s">
        <v>335</v>
      </c>
      <c r="H13947" t="s">
        <v>84</v>
      </c>
      <c r="I13947">
        <v>1990</v>
      </c>
      <c r="J13947">
        <v>20</v>
      </c>
    </row>
    <row r="13948" spans="1:10" x14ac:dyDescent="0.25">
      <c r="A13948" t="s">
        <v>227</v>
      </c>
      <c r="B13948" t="s">
        <v>73</v>
      </c>
      <c r="C13948" t="s">
        <v>211</v>
      </c>
      <c r="D13948" t="s">
        <v>365</v>
      </c>
      <c r="E13948" t="s">
        <v>364</v>
      </c>
      <c r="F13948">
        <v>114</v>
      </c>
      <c r="G13948" t="s">
        <v>335</v>
      </c>
      <c r="H13948" t="s">
        <v>84</v>
      </c>
      <c r="I13948">
        <v>1990</v>
      </c>
      <c r="J13948">
        <v>3.7</v>
      </c>
    </row>
    <row r="13949" spans="1:10" x14ac:dyDescent="0.25">
      <c r="A13949" t="s">
        <v>225</v>
      </c>
      <c r="B13949" t="s">
        <v>71</v>
      </c>
      <c r="C13949" t="s">
        <v>72</v>
      </c>
      <c r="D13949" t="s">
        <v>239</v>
      </c>
      <c r="E13949" t="s">
        <v>238</v>
      </c>
      <c r="F13949">
        <v>114</v>
      </c>
      <c r="G13949" t="s">
        <v>335</v>
      </c>
      <c r="H13949" t="s">
        <v>84</v>
      </c>
      <c r="I13949">
        <v>2010</v>
      </c>
      <c r="J13949">
        <v>4</v>
      </c>
    </row>
    <row r="13950" spans="1:10" x14ac:dyDescent="0.25">
      <c r="A13950" t="s">
        <v>227</v>
      </c>
      <c r="B13950" t="s">
        <v>76</v>
      </c>
      <c r="C13950" t="s">
        <v>77</v>
      </c>
      <c r="D13950" t="s">
        <v>274</v>
      </c>
      <c r="E13950" t="s">
        <v>273</v>
      </c>
      <c r="F13950">
        <v>114</v>
      </c>
      <c r="G13950" t="s">
        <v>335</v>
      </c>
      <c r="H13950" t="s">
        <v>84</v>
      </c>
      <c r="I13950">
        <v>2010</v>
      </c>
      <c r="J13950">
        <v>167.5</v>
      </c>
    </row>
    <row r="13951" spans="1:10" x14ac:dyDescent="0.25">
      <c r="A13951" t="s">
        <v>226</v>
      </c>
      <c r="B13951" t="s">
        <v>73</v>
      </c>
      <c r="C13951" t="s">
        <v>212</v>
      </c>
      <c r="D13951" t="s">
        <v>251</v>
      </c>
      <c r="E13951" t="s">
        <v>250</v>
      </c>
      <c r="F13951">
        <v>114</v>
      </c>
      <c r="G13951" t="s">
        <v>335</v>
      </c>
      <c r="H13951" t="s">
        <v>84</v>
      </c>
      <c r="I13951">
        <v>2010</v>
      </c>
      <c r="J13951">
        <v>13.46</v>
      </c>
    </row>
    <row r="13952" spans="1:10" x14ac:dyDescent="0.25">
      <c r="A13952" t="s">
        <v>225</v>
      </c>
      <c r="B13952" t="s">
        <v>76</v>
      </c>
      <c r="C13952" t="s">
        <v>77</v>
      </c>
      <c r="D13952" t="s">
        <v>363</v>
      </c>
      <c r="E13952" t="s">
        <v>362</v>
      </c>
      <c r="F13952">
        <v>120</v>
      </c>
      <c r="G13952" t="s">
        <v>332</v>
      </c>
      <c r="H13952" t="s">
        <v>84</v>
      </c>
      <c r="I13952">
        <v>2015</v>
      </c>
      <c r="J13952">
        <v>2.8439999999999999</v>
      </c>
    </row>
    <row r="13953" spans="1:10" x14ac:dyDescent="0.25">
      <c r="A13953" t="s">
        <v>227</v>
      </c>
      <c r="B13953" t="s">
        <v>214</v>
      </c>
      <c r="C13953" t="s">
        <v>213</v>
      </c>
      <c r="D13953" t="s">
        <v>361</v>
      </c>
      <c r="E13953" t="s">
        <v>360</v>
      </c>
      <c r="F13953">
        <v>120</v>
      </c>
      <c r="G13953" t="s">
        <v>332</v>
      </c>
      <c r="H13953" t="s">
        <v>84</v>
      </c>
      <c r="I13953">
        <v>2015</v>
      </c>
      <c r="J13953">
        <v>24</v>
      </c>
    </row>
    <row r="13954" spans="1:10" x14ac:dyDescent="0.25">
      <c r="A13954" t="s">
        <v>225</v>
      </c>
      <c r="B13954" t="s">
        <v>76</v>
      </c>
      <c r="C13954" t="s">
        <v>77</v>
      </c>
      <c r="D13954" t="s">
        <v>274</v>
      </c>
      <c r="E13954" t="s">
        <v>273</v>
      </c>
      <c r="F13954">
        <v>120</v>
      </c>
      <c r="G13954" t="s">
        <v>332</v>
      </c>
      <c r="H13954" t="s">
        <v>84</v>
      </c>
      <c r="I13954">
        <v>2015</v>
      </c>
      <c r="J13954">
        <v>237.9</v>
      </c>
    </row>
    <row r="13955" spans="1:10" x14ac:dyDescent="0.25">
      <c r="A13955" t="s">
        <v>224</v>
      </c>
      <c r="B13955" t="s">
        <v>79</v>
      </c>
      <c r="C13955" t="s">
        <v>33</v>
      </c>
      <c r="D13955" t="s">
        <v>253</v>
      </c>
      <c r="E13955" t="s">
        <v>252</v>
      </c>
      <c r="F13955">
        <v>120</v>
      </c>
      <c r="G13955" t="s">
        <v>332</v>
      </c>
      <c r="H13955" t="s">
        <v>84</v>
      </c>
      <c r="I13955">
        <v>2014</v>
      </c>
      <c r="J13955">
        <v>2816.23</v>
      </c>
    </row>
    <row r="13956" spans="1:10" x14ac:dyDescent="0.25">
      <c r="A13956" t="s">
        <v>227</v>
      </c>
      <c r="B13956" t="s">
        <v>73</v>
      </c>
      <c r="C13956" t="s">
        <v>212</v>
      </c>
      <c r="D13956" t="s">
        <v>359</v>
      </c>
      <c r="E13956" t="s">
        <v>358</v>
      </c>
      <c r="F13956">
        <v>120</v>
      </c>
      <c r="G13956" t="s">
        <v>332</v>
      </c>
      <c r="H13956" t="s">
        <v>84</v>
      </c>
      <c r="I13956">
        <v>2014</v>
      </c>
      <c r="J13956">
        <v>20</v>
      </c>
    </row>
    <row r="13957" spans="1:10" x14ac:dyDescent="0.25">
      <c r="A13957" t="s">
        <v>226</v>
      </c>
      <c r="B13957" t="s">
        <v>76</v>
      </c>
      <c r="C13957" t="s">
        <v>197</v>
      </c>
      <c r="D13957" t="s">
        <v>241</v>
      </c>
      <c r="E13957" t="s">
        <v>240</v>
      </c>
      <c r="F13957">
        <v>120</v>
      </c>
      <c r="G13957" t="s">
        <v>332</v>
      </c>
      <c r="H13957" t="s">
        <v>84</v>
      </c>
      <c r="I13957">
        <v>2014</v>
      </c>
      <c r="J13957">
        <v>35.448</v>
      </c>
    </row>
    <row r="13958" spans="1:10" x14ac:dyDescent="0.25">
      <c r="A13958" t="s">
        <v>226</v>
      </c>
      <c r="B13958" t="s">
        <v>80</v>
      </c>
      <c r="C13958" t="s">
        <v>37</v>
      </c>
      <c r="D13958">
        <v>130113</v>
      </c>
      <c r="E13958" t="s">
        <v>339</v>
      </c>
      <c r="F13958">
        <v>109</v>
      </c>
      <c r="G13958" t="s">
        <v>342</v>
      </c>
      <c r="H13958" t="s">
        <v>84</v>
      </c>
      <c r="I13958">
        <v>2014</v>
      </c>
      <c r="J13958">
        <v>0.90263499999999997</v>
      </c>
    </row>
    <row r="13959" spans="1:10" x14ac:dyDescent="0.25">
      <c r="A13959" t="s">
        <v>226</v>
      </c>
      <c r="B13959" t="s">
        <v>79</v>
      </c>
      <c r="C13959" t="s">
        <v>35</v>
      </c>
      <c r="D13959" t="s">
        <v>245</v>
      </c>
      <c r="E13959" t="s">
        <v>244</v>
      </c>
      <c r="F13959">
        <v>103</v>
      </c>
      <c r="G13959" t="s">
        <v>82</v>
      </c>
      <c r="H13959" t="s">
        <v>84</v>
      </c>
      <c r="I13959">
        <v>1995</v>
      </c>
      <c r="J13959">
        <v>5.2401200000000001</v>
      </c>
    </row>
    <row r="13960" spans="1:10" x14ac:dyDescent="0.25">
      <c r="A13960" t="s">
        <v>224</v>
      </c>
      <c r="B13960" t="s">
        <v>80</v>
      </c>
      <c r="C13960" t="s">
        <v>37</v>
      </c>
      <c r="D13960">
        <v>150202</v>
      </c>
      <c r="E13960" t="s">
        <v>286</v>
      </c>
      <c r="F13960">
        <v>103</v>
      </c>
      <c r="G13960" t="s">
        <v>82</v>
      </c>
      <c r="H13960" t="s">
        <v>84</v>
      </c>
      <c r="I13960">
        <v>2010</v>
      </c>
      <c r="J13960">
        <v>1.04715E-5</v>
      </c>
    </row>
    <row r="13961" spans="1:10" x14ac:dyDescent="0.25">
      <c r="A13961" t="s">
        <v>224</v>
      </c>
      <c r="B13961" t="s">
        <v>80</v>
      </c>
      <c r="C13961" t="s">
        <v>37</v>
      </c>
      <c r="D13961">
        <v>150202</v>
      </c>
      <c r="E13961" t="s">
        <v>286</v>
      </c>
      <c r="F13961">
        <v>120</v>
      </c>
      <c r="G13961" t="s">
        <v>332</v>
      </c>
      <c r="H13961" t="s">
        <v>84</v>
      </c>
      <c r="I13961">
        <v>2010</v>
      </c>
      <c r="J13961">
        <v>7.3300299999999999E-2</v>
      </c>
    </row>
    <row r="13962" spans="1:10" x14ac:dyDescent="0.25">
      <c r="A13962" t="s">
        <v>227</v>
      </c>
      <c r="B13962" t="s">
        <v>80</v>
      </c>
      <c r="C13962" t="s">
        <v>37</v>
      </c>
      <c r="D13962">
        <v>120302</v>
      </c>
      <c r="E13962" t="s">
        <v>260</v>
      </c>
      <c r="F13962">
        <v>115</v>
      </c>
      <c r="G13962" t="s">
        <v>341</v>
      </c>
      <c r="H13962" t="s">
        <v>84</v>
      </c>
      <c r="I13962">
        <v>2000</v>
      </c>
      <c r="J13962">
        <v>9.8611099999999993E-3</v>
      </c>
    </row>
    <row r="13963" spans="1:10" x14ac:dyDescent="0.25">
      <c r="A13963" t="s">
        <v>229</v>
      </c>
      <c r="B13963" t="s">
        <v>80</v>
      </c>
      <c r="C13963" t="s">
        <v>37</v>
      </c>
      <c r="D13963">
        <v>120219</v>
      </c>
      <c r="E13963" t="s">
        <v>261</v>
      </c>
      <c r="F13963">
        <v>109</v>
      </c>
      <c r="G13963" t="s">
        <v>342</v>
      </c>
      <c r="H13963" t="s">
        <v>84</v>
      </c>
      <c r="I13963">
        <v>2014</v>
      </c>
      <c r="J13963">
        <v>1.7661E-2</v>
      </c>
    </row>
    <row r="13964" spans="1:10" x14ac:dyDescent="0.25">
      <c r="A13964" t="s">
        <v>227</v>
      </c>
      <c r="B13964" t="s">
        <v>79</v>
      </c>
      <c r="C13964" t="s">
        <v>35</v>
      </c>
      <c r="D13964" t="s">
        <v>245</v>
      </c>
      <c r="E13964" t="s">
        <v>244</v>
      </c>
      <c r="F13964">
        <v>119</v>
      </c>
      <c r="G13964" t="s">
        <v>357</v>
      </c>
      <c r="H13964" t="s">
        <v>84</v>
      </c>
      <c r="I13964">
        <v>2005</v>
      </c>
      <c r="J13964">
        <v>0.92663099999999998</v>
      </c>
    </row>
    <row r="13965" spans="1:10" x14ac:dyDescent="0.25">
      <c r="A13965" t="s">
        <v>227</v>
      </c>
      <c r="B13965" t="s">
        <v>80</v>
      </c>
      <c r="C13965" t="s">
        <v>32</v>
      </c>
      <c r="D13965">
        <v>230500</v>
      </c>
      <c r="E13965" t="s">
        <v>356</v>
      </c>
      <c r="F13965">
        <v>120</v>
      </c>
      <c r="G13965" t="s">
        <v>332</v>
      </c>
      <c r="H13965" t="s">
        <v>84</v>
      </c>
      <c r="I13965">
        <v>2010</v>
      </c>
      <c r="J13965">
        <v>85.755899999999997</v>
      </c>
    </row>
    <row r="13966" spans="1:10" x14ac:dyDescent="0.25">
      <c r="A13966" t="s">
        <v>226</v>
      </c>
      <c r="B13966" t="s">
        <v>75</v>
      </c>
      <c r="C13966" t="s">
        <v>31</v>
      </c>
      <c r="D13966" t="s">
        <v>235</v>
      </c>
      <c r="E13966" t="s">
        <v>234</v>
      </c>
      <c r="F13966">
        <v>104</v>
      </c>
      <c r="G13966" t="s">
        <v>340</v>
      </c>
      <c r="H13966" t="s">
        <v>84</v>
      </c>
      <c r="I13966">
        <v>2014</v>
      </c>
      <c r="J13966">
        <v>5.7574199999999999E-2</v>
      </c>
    </row>
    <row r="13967" spans="1:10" x14ac:dyDescent="0.25">
      <c r="A13967" t="s">
        <v>226</v>
      </c>
      <c r="B13967" t="s">
        <v>80</v>
      </c>
      <c r="C13967" t="s">
        <v>37</v>
      </c>
      <c r="D13967">
        <v>120106</v>
      </c>
      <c r="E13967" t="s">
        <v>269</v>
      </c>
      <c r="F13967">
        <v>104</v>
      </c>
      <c r="G13967" t="s">
        <v>340</v>
      </c>
      <c r="H13967" t="s">
        <v>84</v>
      </c>
      <c r="I13967">
        <v>2010</v>
      </c>
      <c r="J13967">
        <v>9.8028500000000001E-3</v>
      </c>
    </row>
    <row r="13968" spans="1:10" x14ac:dyDescent="0.25">
      <c r="A13968" t="s">
        <v>226</v>
      </c>
      <c r="B13968" t="s">
        <v>79</v>
      </c>
      <c r="C13968" t="s">
        <v>35</v>
      </c>
      <c r="D13968" t="s">
        <v>245</v>
      </c>
      <c r="E13968" t="s">
        <v>244</v>
      </c>
      <c r="F13968">
        <v>103</v>
      </c>
      <c r="G13968" t="s">
        <v>82</v>
      </c>
      <c r="H13968" t="s">
        <v>84</v>
      </c>
      <c r="I13968">
        <v>2014</v>
      </c>
      <c r="J13968">
        <v>1.0325800000000001</v>
      </c>
    </row>
    <row r="13969" spans="1:10" x14ac:dyDescent="0.25">
      <c r="A13969" t="s">
        <v>223</v>
      </c>
      <c r="B13969" t="s">
        <v>80</v>
      </c>
      <c r="C13969" t="s">
        <v>37</v>
      </c>
      <c r="D13969">
        <v>120113</v>
      </c>
      <c r="E13969" t="s">
        <v>267</v>
      </c>
      <c r="F13969">
        <v>114</v>
      </c>
      <c r="G13969" t="s">
        <v>335</v>
      </c>
      <c r="H13969" t="s">
        <v>84</v>
      </c>
      <c r="I13969">
        <v>1995</v>
      </c>
      <c r="J13969">
        <v>0.14679400000000001</v>
      </c>
    </row>
    <row r="13970" spans="1:10" x14ac:dyDescent="0.25">
      <c r="A13970" t="s">
        <v>225</v>
      </c>
      <c r="B13970" t="s">
        <v>80</v>
      </c>
      <c r="C13970" t="s">
        <v>37</v>
      </c>
      <c r="D13970">
        <v>130216</v>
      </c>
      <c r="E13970" t="s">
        <v>355</v>
      </c>
      <c r="F13970">
        <v>114</v>
      </c>
      <c r="G13970" t="s">
        <v>335</v>
      </c>
      <c r="H13970" t="s">
        <v>84</v>
      </c>
      <c r="I13970">
        <v>2010</v>
      </c>
      <c r="J13970">
        <v>9.7230500000000004E-3</v>
      </c>
    </row>
    <row r="13971" spans="1:10" x14ac:dyDescent="0.25">
      <c r="A13971" t="s">
        <v>225</v>
      </c>
      <c r="B13971" t="s">
        <v>80</v>
      </c>
      <c r="C13971" t="s">
        <v>37</v>
      </c>
      <c r="D13971">
        <v>120219</v>
      </c>
      <c r="E13971" t="s">
        <v>261</v>
      </c>
      <c r="F13971">
        <v>109</v>
      </c>
      <c r="G13971" t="s">
        <v>342</v>
      </c>
      <c r="H13971" t="s">
        <v>84</v>
      </c>
      <c r="I13971">
        <v>2010</v>
      </c>
      <c r="J13971">
        <v>1.86476E-2</v>
      </c>
    </row>
    <row r="13972" spans="1:10" x14ac:dyDescent="0.25">
      <c r="A13972" t="s">
        <v>225</v>
      </c>
      <c r="B13972" t="s">
        <v>80</v>
      </c>
      <c r="C13972" t="s">
        <v>37</v>
      </c>
      <c r="D13972">
        <v>130219</v>
      </c>
      <c r="E13972" t="s">
        <v>354</v>
      </c>
      <c r="F13972">
        <v>104</v>
      </c>
      <c r="G13972" t="s">
        <v>340</v>
      </c>
      <c r="H13972" t="s">
        <v>84</v>
      </c>
      <c r="I13972">
        <v>2010</v>
      </c>
      <c r="J13972">
        <v>4.5957900000000003E-5</v>
      </c>
    </row>
    <row r="13973" spans="1:10" x14ac:dyDescent="0.25">
      <c r="A13973" t="s">
        <v>223</v>
      </c>
      <c r="B13973" t="s">
        <v>80</v>
      </c>
      <c r="C13973" t="s">
        <v>37</v>
      </c>
      <c r="D13973">
        <v>130112</v>
      </c>
      <c r="E13973" t="s">
        <v>349</v>
      </c>
      <c r="F13973">
        <v>104</v>
      </c>
      <c r="G13973" t="s">
        <v>340</v>
      </c>
      <c r="H13973" t="s">
        <v>84</v>
      </c>
      <c r="I13973">
        <v>2015</v>
      </c>
      <c r="J13973">
        <v>4.2080499999999998E-5</v>
      </c>
    </row>
    <row r="13974" spans="1:10" x14ac:dyDescent="0.25">
      <c r="A13974" t="s">
        <v>226</v>
      </c>
      <c r="B13974" t="s">
        <v>202</v>
      </c>
      <c r="C13974" t="s">
        <v>200</v>
      </c>
      <c r="D13974">
        <v>411900</v>
      </c>
      <c r="E13974" t="s">
        <v>353</v>
      </c>
      <c r="F13974">
        <v>120</v>
      </c>
      <c r="G13974" t="s">
        <v>332</v>
      </c>
      <c r="H13974" t="s">
        <v>84</v>
      </c>
      <c r="I13974">
        <v>1995</v>
      </c>
      <c r="J13974">
        <v>19.126100000000001</v>
      </c>
    </row>
    <row r="13975" spans="1:10" x14ac:dyDescent="0.25">
      <c r="A13975" t="s">
        <v>224</v>
      </c>
      <c r="B13975" t="s">
        <v>80</v>
      </c>
      <c r="C13975" t="s">
        <v>37</v>
      </c>
      <c r="D13975">
        <v>120113</v>
      </c>
      <c r="E13975" t="s">
        <v>267</v>
      </c>
      <c r="F13975">
        <v>109</v>
      </c>
      <c r="G13975" t="s">
        <v>342</v>
      </c>
      <c r="H13975" t="s">
        <v>84</v>
      </c>
      <c r="I13975">
        <v>2005</v>
      </c>
      <c r="J13975">
        <v>0.111403</v>
      </c>
    </row>
    <row r="13976" spans="1:10" x14ac:dyDescent="0.25">
      <c r="A13976" t="s">
        <v>227</v>
      </c>
      <c r="B13976" t="s">
        <v>80</v>
      </c>
      <c r="C13976" t="s">
        <v>37</v>
      </c>
      <c r="D13976">
        <v>130105</v>
      </c>
      <c r="E13976" t="s">
        <v>352</v>
      </c>
      <c r="F13976">
        <v>120</v>
      </c>
      <c r="G13976" t="s">
        <v>332</v>
      </c>
      <c r="H13976" t="s">
        <v>84</v>
      </c>
      <c r="I13976">
        <v>2015</v>
      </c>
      <c r="J13976">
        <v>2.8168099999999998</v>
      </c>
    </row>
    <row r="13977" spans="1:10" x14ac:dyDescent="0.25">
      <c r="A13977" t="s">
        <v>224</v>
      </c>
      <c r="B13977" t="s">
        <v>80</v>
      </c>
      <c r="C13977" t="s">
        <v>37</v>
      </c>
      <c r="D13977">
        <v>150203</v>
      </c>
      <c r="E13977" t="s">
        <v>285</v>
      </c>
      <c r="F13977">
        <v>104</v>
      </c>
      <c r="G13977" t="s">
        <v>340</v>
      </c>
      <c r="H13977" t="s">
        <v>84</v>
      </c>
      <c r="I13977">
        <v>2005</v>
      </c>
      <c r="J13977">
        <v>5.4899699999999999E-5</v>
      </c>
    </row>
    <row r="13978" spans="1:10" x14ac:dyDescent="0.25">
      <c r="A13978" t="s">
        <v>227</v>
      </c>
      <c r="B13978" t="s">
        <v>80</v>
      </c>
      <c r="C13978" t="s">
        <v>37</v>
      </c>
      <c r="D13978">
        <v>130303</v>
      </c>
      <c r="E13978" t="s">
        <v>351</v>
      </c>
      <c r="F13978">
        <v>120</v>
      </c>
      <c r="G13978" t="s">
        <v>332</v>
      </c>
      <c r="H13978" t="s">
        <v>84</v>
      </c>
      <c r="I13978">
        <v>1995</v>
      </c>
      <c r="J13978">
        <v>0.12718399999999999</v>
      </c>
    </row>
    <row r="13979" spans="1:10" x14ac:dyDescent="0.25">
      <c r="A13979" t="s">
        <v>227</v>
      </c>
      <c r="B13979" t="s">
        <v>80</v>
      </c>
      <c r="C13979" t="s">
        <v>37</v>
      </c>
      <c r="D13979">
        <v>150103</v>
      </c>
      <c r="E13979" t="s">
        <v>287</v>
      </c>
      <c r="F13979">
        <v>109</v>
      </c>
      <c r="G13979" t="s">
        <v>342</v>
      </c>
      <c r="H13979" t="s">
        <v>84</v>
      </c>
      <c r="I13979">
        <v>1995</v>
      </c>
      <c r="J13979">
        <v>9.8017099999999996E-2</v>
      </c>
    </row>
    <row r="13980" spans="1:10" x14ac:dyDescent="0.25">
      <c r="A13980" t="s">
        <v>227</v>
      </c>
      <c r="B13980" t="s">
        <v>80</v>
      </c>
      <c r="C13980" t="s">
        <v>37</v>
      </c>
      <c r="D13980">
        <v>120303</v>
      </c>
      <c r="E13980" t="s">
        <v>259</v>
      </c>
      <c r="F13980">
        <v>111</v>
      </c>
      <c r="G13980" t="s">
        <v>333</v>
      </c>
      <c r="H13980" t="s">
        <v>84</v>
      </c>
      <c r="I13980">
        <v>1995</v>
      </c>
      <c r="J13980">
        <v>7.6922000000000004E-2</v>
      </c>
    </row>
    <row r="13981" spans="1:10" x14ac:dyDescent="0.25">
      <c r="A13981" t="s">
        <v>225</v>
      </c>
      <c r="B13981" t="s">
        <v>80</v>
      </c>
      <c r="C13981" t="s">
        <v>37</v>
      </c>
      <c r="D13981">
        <v>150202</v>
      </c>
      <c r="E13981" t="s">
        <v>286</v>
      </c>
      <c r="F13981">
        <v>120</v>
      </c>
      <c r="G13981" t="s">
        <v>332</v>
      </c>
      <c r="H13981" t="s">
        <v>84</v>
      </c>
      <c r="I13981">
        <v>2015</v>
      </c>
      <c r="J13981">
        <v>0.83624699999999996</v>
      </c>
    </row>
    <row r="13982" spans="1:10" x14ac:dyDescent="0.25">
      <c r="A13982" t="s">
        <v>225</v>
      </c>
      <c r="B13982" t="s">
        <v>80</v>
      </c>
      <c r="C13982" t="s">
        <v>37</v>
      </c>
      <c r="D13982">
        <v>130218</v>
      </c>
      <c r="E13982" t="s">
        <v>343</v>
      </c>
      <c r="F13982">
        <v>109</v>
      </c>
      <c r="G13982" t="s">
        <v>342</v>
      </c>
      <c r="H13982" t="s">
        <v>84</v>
      </c>
      <c r="I13982">
        <v>2015</v>
      </c>
      <c r="J13982">
        <v>1.6438700000000001E-2</v>
      </c>
    </row>
    <row r="13983" spans="1:10" x14ac:dyDescent="0.25">
      <c r="A13983" t="s">
        <v>226</v>
      </c>
      <c r="B13983" t="s">
        <v>80</v>
      </c>
      <c r="C13983" t="s">
        <v>36</v>
      </c>
      <c r="D13983">
        <v>500200</v>
      </c>
      <c r="E13983" t="s">
        <v>300</v>
      </c>
      <c r="F13983">
        <v>120</v>
      </c>
      <c r="G13983" t="s">
        <v>332</v>
      </c>
      <c r="H13983" t="s">
        <v>84</v>
      </c>
      <c r="I13983">
        <v>2015</v>
      </c>
      <c r="J13983">
        <v>0.16170399999999999</v>
      </c>
    </row>
    <row r="13984" spans="1:10" x14ac:dyDescent="0.25">
      <c r="A13984" t="s">
        <v>227</v>
      </c>
      <c r="B13984" t="s">
        <v>80</v>
      </c>
      <c r="C13984" t="s">
        <v>36</v>
      </c>
      <c r="D13984">
        <v>500200</v>
      </c>
      <c r="E13984" t="s">
        <v>300</v>
      </c>
      <c r="F13984">
        <v>120</v>
      </c>
      <c r="G13984" t="s">
        <v>332</v>
      </c>
      <c r="H13984" t="s">
        <v>84</v>
      </c>
      <c r="I13984">
        <v>2005</v>
      </c>
      <c r="J13984">
        <v>3.2692399999999999</v>
      </c>
    </row>
    <row r="13985" spans="1:10" x14ac:dyDescent="0.25">
      <c r="A13985" t="s">
        <v>223</v>
      </c>
      <c r="B13985" t="s">
        <v>80</v>
      </c>
      <c r="C13985" t="s">
        <v>37</v>
      </c>
      <c r="D13985">
        <v>119900</v>
      </c>
      <c r="E13985" t="s">
        <v>350</v>
      </c>
      <c r="F13985">
        <v>120</v>
      </c>
      <c r="G13985" t="s">
        <v>332</v>
      </c>
      <c r="H13985" t="s">
        <v>84</v>
      </c>
      <c r="I13985">
        <v>1995</v>
      </c>
      <c r="J13985">
        <v>58.582000000000001</v>
      </c>
    </row>
    <row r="13986" spans="1:10" x14ac:dyDescent="0.25">
      <c r="A13986" t="s">
        <v>223</v>
      </c>
      <c r="B13986" t="s">
        <v>80</v>
      </c>
      <c r="C13986" t="s">
        <v>37</v>
      </c>
      <c r="D13986">
        <v>120112</v>
      </c>
      <c r="E13986" t="s">
        <v>268</v>
      </c>
      <c r="F13986">
        <v>111</v>
      </c>
      <c r="G13986" t="s">
        <v>333</v>
      </c>
      <c r="H13986" t="s">
        <v>84</v>
      </c>
      <c r="I13986">
        <v>1995</v>
      </c>
      <c r="J13986">
        <v>8.3050600000000002E-2</v>
      </c>
    </row>
    <row r="13987" spans="1:10" x14ac:dyDescent="0.25">
      <c r="A13987" t="s">
        <v>226</v>
      </c>
      <c r="B13987" t="s">
        <v>80</v>
      </c>
      <c r="C13987" t="s">
        <v>37</v>
      </c>
      <c r="D13987">
        <v>130112</v>
      </c>
      <c r="E13987" t="s">
        <v>349</v>
      </c>
      <c r="F13987">
        <v>114</v>
      </c>
      <c r="G13987" t="s">
        <v>335</v>
      </c>
      <c r="H13987" t="s">
        <v>84</v>
      </c>
      <c r="I13987">
        <v>2000</v>
      </c>
      <c r="J13987">
        <v>4.7706800000000002E-3</v>
      </c>
    </row>
    <row r="13988" spans="1:10" x14ac:dyDescent="0.25">
      <c r="A13988" t="s">
        <v>227</v>
      </c>
      <c r="B13988" t="s">
        <v>76</v>
      </c>
      <c r="C13988" t="s">
        <v>77</v>
      </c>
      <c r="D13988" t="s">
        <v>274</v>
      </c>
      <c r="E13988" t="s">
        <v>273</v>
      </c>
      <c r="F13988">
        <v>103</v>
      </c>
      <c r="G13988" t="s">
        <v>82</v>
      </c>
      <c r="H13988" t="s">
        <v>84</v>
      </c>
      <c r="I13988">
        <v>2014</v>
      </c>
      <c r="J13988">
        <v>39.799999999999997</v>
      </c>
    </row>
    <row r="13989" spans="1:10" x14ac:dyDescent="0.25">
      <c r="A13989" t="s">
        <v>229</v>
      </c>
      <c r="B13989" t="s">
        <v>75</v>
      </c>
      <c r="C13989" t="s">
        <v>31</v>
      </c>
      <c r="D13989" t="s">
        <v>237</v>
      </c>
      <c r="E13989" t="s">
        <v>236</v>
      </c>
      <c r="F13989">
        <v>115</v>
      </c>
      <c r="G13989" t="s">
        <v>341</v>
      </c>
      <c r="H13989" t="s">
        <v>84</v>
      </c>
      <c r="I13989">
        <v>2000</v>
      </c>
      <c r="J13989">
        <v>65.909400000000005</v>
      </c>
    </row>
    <row r="13990" spans="1:10" x14ac:dyDescent="0.25">
      <c r="A13990" t="s">
        <v>224</v>
      </c>
      <c r="B13990" t="s">
        <v>80</v>
      </c>
      <c r="C13990" t="s">
        <v>37</v>
      </c>
      <c r="D13990">
        <v>120106</v>
      </c>
      <c r="E13990" t="s">
        <v>269</v>
      </c>
      <c r="F13990">
        <v>115</v>
      </c>
      <c r="G13990" t="s">
        <v>341</v>
      </c>
      <c r="H13990" t="s">
        <v>84</v>
      </c>
      <c r="I13990">
        <v>2014</v>
      </c>
      <c r="J13990">
        <v>0.112874</v>
      </c>
    </row>
    <row r="13991" spans="1:10" x14ac:dyDescent="0.25">
      <c r="A13991" t="s">
        <v>224</v>
      </c>
      <c r="B13991" t="s">
        <v>80</v>
      </c>
      <c r="C13991" t="s">
        <v>37</v>
      </c>
      <c r="D13991">
        <v>130113</v>
      </c>
      <c r="E13991" t="s">
        <v>339</v>
      </c>
      <c r="F13991">
        <v>109</v>
      </c>
      <c r="G13991" t="s">
        <v>342</v>
      </c>
      <c r="H13991" t="s">
        <v>84</v>
      </c>
      <c r="I13991">
        <v>2014</v>
      </c>
      <c r="J13991">
        <v>1.0358400000000001</v>
      </c>
    </row>
    <row r="13992" spans="1:10" x14ac:dyDescent="0.25">
      <c r="A13992" t="s">
        <v>224</v>
      </c>
      <c r="B13992" t="s">
        <v>71</v>
      </c>
      <c r="C13992" t="s">
        <v>348</v>
      </c>
      <c r="D13992" t="s">
        <v>347</v>
      </c>
      <c r="E13992" t="s">
        <v>346</v>
      </c>
      <c r="F13992">
        <v>114</v>
      </c>
      <c r="G13992" t="s">
        <v>335</v>
      </c>
      <c r="H13992" t="s">
        <v>84</v>
      </c>
      <c r="I13992">
        <v>1990</v>
      </c>
      <c r="J13992">
        <v>0.97613000000000005</v>
      </c>
    </row>
    <row r="13993" spans="1:10" x14ac:dyDescent="0.25">
      <c r="A13993" t="s">
        <v>226</v>
      </c>
      <c r="B13993" t="s">
        <v>80</v>
      </c>
      <c r="C13993" t="s">
        <v>37</v>
      </c>
      <c r="D13993">
        <v>130106</v>
      </c>
      <c r="E13993" t="s">
        <v>345</v>
      </c>
      <c r="F13993">
        <v>104</v>
      </c>
      <c r="G13993" t="s">
        <v>340</v>
      </c>
      <c r="H13993" t="s">
        <v>84</v>
      </c>
      <c r="I13993">
        <v>2015</v>
      </c>
      <c r="J13993">
        <v>1.4982400000000001E-3</v>
      </c>
    </row>
    <row r="13994" spans="1:10" x14ac:dyDescent="0.25">
      <c r="A13994" t="s">
        <v>227</v>
      </c>
      <c r="B13994" t="s">
        <v>79</v>
      </c>
      <c r="C13994" t="s">
        <v>35</v>
      </c>
      <c r="D13994" t="s">
        <v>245</v>
      </c>
      <c r="E13994" t="s">
        <v>244</v>
      </c>
      <c r="F13994">
        <v>110</v>
      </c>
      <c r="G13994" t="s">
        <v>344</v>
      </c>
      <c r="H13994" t="s">
        <v>84</v>
      </c>
      <c r="I13994">
        <v>2010</v>
      </c>
      <c r="J13994">
        <v>5.1420500000000002</v>
      </c>
    </row>
    <row r="13995" spans="1:10" x14ac:dyDescent="0.25">
      <c r="A13995" t="s">
        <v>226</v>
      </c>
      <c r="B13995" t="s">
        <v>80</v>
      </c>
      <c r="C13995" t="s">
        <v>37</v>
      </c>
      <c r="D13995">
        <v>120112</v>
      </c>
      <c r="E13995" t="s">
        <v>268</v>
      </c>
      <c r="F13995">
        <v>114</v>
      </c>
      <c r="G13995" t="s">
        <v>335</v>
      </c>
      <c r="H13995" t="s">
        <v>84</v>
      </c>
      <c r="I13995">
        <v>2010</v>
      </c>
      <c r="J13995">
        <v>2.8104500000000001E-2</v>
      </c>
    </row>
    <row r="13996" spans="1:10" x14ac:dyDescent="0.25">
      <c r="A13996" t="s">
        <v>227</v>
      </c>
      <c r="B13996" t="s">
        <v>80</v>
      </c>
      <c r="C13996" t="s">
        <v>81</v>
      </c>
      <c r="D13996">
        <v>260201</v>
      </c>
      <c r="E13996" t="s">
        <v>230</v>
      </c>
      <c r="F13996">
        <v>120</v>
      </c>
      <c r="G13996" t="s">
        <v>332</v>
      </c>
      <c r="H13996" t="s">
        <v>84</v>
      </c>
      <c r="I13996">
        <v>2015</v>
      </c>
      <c r="J13996">
        <v>44.142299999999999</v>
      </c>
    </row>
    <row r="13997" spans="1:10" x14ac:dyDescent="0.25">
      <c r="A13997" t="s">
        <v>223</v>
      </c>
      <c r="B13997" t="s">
        <v>80</v>
      </c>
      <c r="C13997" t="s">
        <v>37</v>
      </c>
      <c r="D13997">
        <v>130218</v>
      </c>
      <c r="E13997" t="s">
        <v>343</v>
      </c>
      <c r="F13997">
        <v>111</v>
      </c>
      <c r="G13997" t="s">
        <v>333</v>
      </c>
      <c r="H13997" t="s">
        <v>84</v>
      </c>
      <c r="I13997">
        <v>2005</v>
      </c>
      <c r="J13997">
        <v>5.6230899999999997E-5</v>
      </c>
    </row>
    <row r="13998" spans="1:10" x14ac:dyDescent="0.25">
      <c r="A13998" t="s">
        <v>229</v>
      </c>
      <c r="B13998" t="s">
        <v>80</v>
      </c>
      <c r="C13998" t="s">
        <v>191</v>
      </c>
      <c r="D13998">
        <v>230701</v>
      </c>
      <c r="E13998" t="s">
        <v>232</v>
      </c>
      <c r="F13998">
        <v>109</v>
      </c>
      <c r="G13998" t="s">
        <v>342</v>
      </c>
      <c r="H13998" t="s">
        <v>84</v>
      </c>
      <c r="I13998">
        <v>2014</v>
      </c>
      <c r="J13998">
        <v>7.04291</v>
      </c>
    </row>
    <row r="13999" spans="1:10" x14ac:dyDescent="0.25">
      <c r="A13999" t="s">
        <v>223</v>
      </c>
      <c r="B13999" t="s">
        <v>80</v>
      </c>
      <c r="C13999" t="s">
        <v>37</v>
      </c>
      <c r="D13999">
        <v>150102</v>
      </c>
      <c r="E13999" t="s">
        <v>288</v>
      </c>
      <c r="F13999">
        <v>109</v>
      </c>
      <c r="G13999" t="s">
        <v>342</v>
      </c>
      <c r="H13999" t="s">
        <v>84</v>
      </c>
      <c r="I13999">
        <v>2000</v>
      </c>
      <c r="J13999">
        <v>1.1039800000000001E-2</v>
      </c>
    </row>
    <row r="14000" spans="1:10" x14ac:dyDescent="0.25">
      <c r="A14000" t="s">
        <v>223</v>
      </c>
      <c r="B14000" t="s">
        <v>80</v>
      </c>
      <c r="C14000" t="s">
        <v>37</v>
      </c>
      <c r="D14000">
        <v>120215</v>
      </c>
      <c r="E14000" t="s">
        <v>264</v>
      </c>
      <c r="F14000">
        <v>115</v>
      </c>
      <c r="G14000" t="s">
        <v>341</v>
      </c>
      <c r="H14000" t="s">
        <v>84</v>
      </c>
      <c r="I14000">
        <v>2000</v>
      </c>
      <c r="J14000">
        <v>5.8393200000000002E-5</v>
      </c>
    </row>
    <row r="14001" spans="1:10" x14ac:dyDescent="0.25">
      <c r="A14001" t="s">
        <v>223</v>
      </c>
      <c r="B14001" t="s">
        <v>80</v>
      </c>
      <c r="C14001" t="s">
        <v>37</v>
      </c>
      <c r="D14001">
        <v>150202</v>
      </c>
      <c r="E14001" t="s">
        <v>286</v>
      </c>
      <c r="F14001">
        <v>111</v>
      </c>
      <c r="G14001" t="s">
        <v>333</v>
      </c>
      <c r="H14001" t="s">
        <v>84</v>
      </c>
      <c r="I14001">
        <v>2000</v>
      </c>
      <c r="J14001">
        <v>4.0119800000000002E-4</v>
      </c>
    </row>
    <row r="14002" spans="1:10" x14ac:dyDescent="0.25">
      <c r="A14002" t="s">
        <v>227</v>
      </c>
      <c r="B14002" t="s">
        <v>80</v>
      </c>
      <c r="C14002" t="s">
        <v>37</v>
      </c>
      <c r="D14002">
        <v>120112</v>
      </c>
      <c r="E14002" t="s">
        <v>268</v>
      </c>
      <c r="F14002">
        <v>115</v>
      </c>
      <c r="G14002" t="s">
        <v>341</v>
      </c>
      <c r="H14002" t="s">
        <v>84</v>
      </c>
      <c r="I14002">
        <v>2010</v>
      </c>
      <c r="J14002">
        <v>0.103779</v>
      </c>
    </row>
    <row r="14003" spans="1:10" x14ac:dyDescent="0.25">
      <c r="A14003" t="s">
        <v>227</v>
      </c>
      <c r="B14003" t="s">
        <v>80</v>
      </c>
      <c r="C14003" t="s">
        <v>37</v>
      </c>
      <c r="D14003">
        <v>120105</v>
      </c>
      <c r="E14003" t="s">
        <v>270</v>
      </c>
      <c r="F14003">
        <v>103</v>
      </c>
      <c r="G14003" t="s">
        <v>82</v>
      </c>
      <c r="H14003" t="s">
        <v>84</v>
      </c>
      <c r="I14003">
        <v>2010</v>
      </c>
      <c r="J14003">
        <v>4.29883E-2</v>
      </c>
    </row>
    <row r="14004" spans="1:10" x14ac:dyDescent="0.25">
      <c r="A14004" t="s">
        <v>225</v>
      </c>
      <c r="B14004" t="s">
        <v>80</v>
      </c>
      <c r="C14004" t="s">
        <v>37</v>
      </c>
      <c r="D14004">
        <v>150202</v>
      </c>
      <c r="E14004" t="s">
        <v>286</v>
      </c>
      <c r="F14004">
        <v>104</v>
      </c>
      <c r="G14004" t="s">
        <v>340</v>
      </c>
      <c r="H14004" t="s">
        <v>84</v>
      </c>
      <c r="I14004">
        <v>2005</v>
      </c>
      <c r="J14004">
        <v>8.4556400000000004E-4</v>
      </c>
    </row>
    <row r="14005" spans="1:10" x14ac:dyDescent="0.25">
      <c r="A14005" t="s">
        <v>227</v>
      </c>
      <c r="B14005" t="s">
        <v>80</v>
      </c>
      <c r="C14005" t="s">
        <v>37</v>
      </c>
      <c r="D14005">
        <v>120215</v>
      </c>
      <c r="E14005" t="s">
        <v>264</v>
      </c>
      <c r="F14005">
        <v>114</v>
      </c>
      <c r="G14005" t="s">
        <v>335</v>
      </c>
      <c r="H14005" t="s">
        <v>84</v>
      </c>
      <c r="I14005">
        <v>1990</v>
      </c>
      <c r="J14005">
        <v>9.0786500000000006E-3</v>
      </c>
    </row>
    <row r="14006" spans="1:10" x14ac:dyDescent="0.25">
      <c r="A14006" t="s">
        <v>223</v>
      </c>
      <c r="B14006" t="s">
        <v>80</v>
      </c>
      <c r="C14006" t="s">
        <v>37</v>
      </c>
      <c r="D14006">
        <v>130113</v>
      </c>
      <c r="E14006" t="s">
        <v>339</v>
      </c>
      <c r="F14006">
        <v>120</v>
      </c>
      <c r="G14006" t="s">
        <v>332</v>
      </c>
      <c r="H14006" t="s">
        <v>84</v>
      </c>
      <c r="I14006">
        <v>2005</v>
      </c>
      <c r="J14006">
        <v>0.89085800000000004</v>
      </c>
    </row>
    <row r="14007" spans="1:10" x14ac:dyDescent="0.25">
      <c r="A14007" t="s">
        <v>227</v>
      </c>
      <c r="B14007" t="s">
        <v>73</v>
      </c>
      <c r="C14007" t="s">
        <v>212</v>
      </c>
      <c r="D14007" t="s">
        <v>324</v>
      </c>
      <c r="E14007" t="s">
        <v>323</v>
      </c>
      <c r="F14007">
        <v>103</v>
      </c>
      <c r="G14007" t="s">
        <v>82</v>
      </c>
      <c r="H14007" t="s">
        <v>84</v>
      </c>
      <c r="I14007">
        <v>2015</v>
      </c>
      <c r="J14007">
        <v>5</v>
      </c>
    </row>
    <row r="14008" spans="1:10" x14ac:dyDescent="0.25">
      <c r="A14008" t="s">
        <v>227</v>
      </c>
      <c r="B14008" t="s">
        <v>207</v>
      </c>
      <c r="C14008" t="s">
        <v>206</v>
      </c>
      <c r="D14008" t="s">
        <v>338</v>
      </c>
      <c r="E14008" t="s">
        <v>337</v>
      </c>
      <c r="F14008">
        <v>103</v>
      </c>
      <c r="G14008" t="s">
        <v>82</v>
      </c>
      <c r="H14008" t="s">
        <v>84</v>
      </c>
      <c r="I14008">
        <v>2014</v>
      </c>
      <c r="J14008">
        <v>0.77</v>
      </c>
    </row>
    <row r="14009" spans="1:10" x14ac:dyDescent="0.25">
      <c r="A14009" t="s">
        <v>224</v>
      </c>
      <c r="B14009" t="s">
        <v>80</v>
      </c>
      <c r="C14009" t="s">
        <v>37</v>
      </c>
      <c r="D14009">
        <v>120302</v>
      </c>
      <c r="E14009" t="s">
        <v>260</v>
      </c>
      <c r="F14009">
        <v>111</v>
      </c>
      <c r="G14009" t="s">
        <v>333</v>
      </c>
      <c r="H14009" t="s">
        <v>84</v>
      </c>
      <c r="I14009">
        <v>2014</v>
      </c>
      <c r="J14009">
        <v>1.9061099999999999E-3</v>
      </c>
    </row>
    <row r="14010" spans="1:10" x14ac:dyDescent="0.25">
      <c r="A14010" t="s">
        <v>224</v>
      </c>
      <c r="B14010" t="s">
        <v>80</v>
      </c>
      <c r="C14010" t="s">
        <v>37</v>
      </c>
      <c r="D14010">
        <v>130302</v>
      </c>
      <c r="E14010" t="s">
        <v>336</v>
      </c>
      <c r="F14010">
        <v>114</v>
      </c>
      <c r="G14010" t="s">
        <v>335</v>
      </c>
      <c r="H14010" t="s">
        <v>84</v>
      </c>
      <c r="I14010">
        <v>2014</v>
      </c>
      <c r="J14010">
        <v>9.4755199999999997E-5</v>
      </c>
    </row>
    <row r="14011" spans="1:10" x14ac:dyDescent="0.25">
      <c r="A14011" t="s">
        <v>226</v>
      </c>
      <c r="B14011" t="s">
        <v>80</v>
      </c>
      <c r="C14011" t="s">
        <v>192</v>
      </c>
      <c r="D14011">
        <v>200200</v>
      </c>
      <c r="E14011" t="s">
        <v>334</v>
      </c>
      <c r="F14011">
        <v>111</v>
      </c>
      <c r="G14011" t="s">
        <v>333</v>
      </c>
      <c r="H14011" t="s">
        <v>84</v>
      </c>
      <c r="I14011">
        <v>2000</v>
      </c>
      <c r="J14011">
        <v>0.87346500000000005</v>
      </c>
    </row>
    <row r="14012" spans="1:10" x14ac:dyDescent="0.25">
      <c r="A14012" t="s">
        <v>225</v>
      </c>
      <c r="B14012" t="s">
        <v>80</v>
      </c>
      <c r="C14012" t="s">
        <v>37</v>
      </c>
      <c r="D14012">
        <v>120105</v>
      </c>
      <c r="E14012" t="s">
        <v>270</v>
      </c>
      <c r="F14012">
        <v>120</v>
      </c>
      <c r="G14012" t="s">
        <v>332</v>
      </c>
      <c r="H14012" t="s">
        <v>84</v>
      </c>
      <c r="I14012">
        <v>1990</v>
      </c>
      <c r="J14012">
        <v>449.16199999999998</v>
      </c>
    </row>
    <row r="14013" spans="1:10" x14ac:dyDescent="0.25">
      <c r="A14013" t="s">
        <v>226</v>
      </c>
      <c r="B14013" t="s">
        <v>80</v>
      </c>
      <c r="C14013" t="s">
        <v>37</v>
      </c>
      <c r="D14013">
        <v>150102</v>
      </c>
      <c r="E14013" t="s">
        <v>288</v>
      </c>
      <c r="F14013">
        <v>538</v>
      </c>
      <c r="G14013" t="s">
        <v>294</v>
      </c>
      <c r="H14013" t="s">
        <v>84</v>
      </c>
      <c r="I14013">
        <v>2010</v>
      </c>
      <c r="J14013">
        <v>7.2684300000000002E-3</v>
      </c>
    </row>
    <row r="14014" spans="1:10" x14ac:dyDescent="0.25">
      <c r="A14014" t="s">
        <v>225</v>
      </c>
      <c r="B14014" t="s">
        <v>80</v>
      </c>
      <c r="C14014" t="s">
        <v>37</v>
      </c>
      <c r="D14014">
        <v>150102</v>
      </c>
      <c r="E14014" t="s">
        <v>288</v>
      </c>
      <c r="F14014">
        <v>538</v>
      </c>
      <c r="G14014" t="s">
        <v>294</v>
      </c>
      <c r="H14014" t="s">
        <v>84</v>
      </c>
      <c r="I14014">
        <v>2010</v>
      </c>
      <c r="J14014">
        <v>6.5726499999999993E-2</v>
      </c>
    </row>
    <row r="14015" spans="1:10" x14ac:dyDescent="0.25">
      <c r="A14015" t="s">
        <v>223</v>
      </c>
      <c r="B14015" t="s">
        <v>80</v>
      </c>
      <c r="C14015" t="s">
        <v>37</v>
      </c>
      <c r="D14015">
        <v>150102</v>
      </c>
      <c r="E14015" t="s">
        <v>288</v>
      </c>
      <c r="F14015">
        <v>538</v>
      </c>
      <c r="G14015" t="s">
        <v>294</v>
      </c>
      <c r="H14015" t="s">
        <v>84</v>
      </c>
      <c r="I14015">
        <v>2010</v>
      </c>
      <c r="J14015">
        <v>1.25767E-2</v>
      </c>
    </row>
    <row r="14016" spans="1:10" x14ac:dyDescent="0.25">
      <c r="A14016" t="s">
        <v>227</v>
      </c>
      <c r="B14016" t="s">
        <v>80</v>
      </c>
      <c r="C14016" t="s">
        <v>37</v>
      </c>
      <c r="D14016">
        <v>150102</v>
      </c>
      <c r="E14016" t="s">
        <v>288</v>
      </c>
      <c r="F14016">
        <v>538</v>
      </c>
      <c r="G14016" t="s">
        <v>294</v>
      </c>
      <c r="H14016" t="s">
        <v>84</v>
      </c>
      <c r="I14016">
        <v>2010</v>
      </c>
      <c r="J14016">
        <v>0.13419800000000001</v>
      </c>
    </row>
    <row r="14017" spans="1:10" x14ac:dyDescent="0.25">
      <c r="A14017" t="s">
        <v>224</v>
      </c>
      <c r="B14017" t="s">
        <v>80</v>
      </c>
      <c r="C14017" t="s">
        <v>37</v>
      </c>
      <c r="D14017">
        <v>150102</v>
      </c>
      <c r="E14017" t="s">
        <v>288</v>
      </c>
      <c r="F14017">
        <v>538</v>
      </c>
      <c r="G14017" t="s">
        <v>294</v>
      </c>
      <c r="H14017" t="s">
        <v>84</v>
      </c>
      <c r="I14017">
        <v>2010</v>
      </c>
      <c r="J14017">
        <v>6.95402E-3</v>
      </c>
    </row>
    <row r="14018" spans="1:10" x14ac:dyDescent="0.25">
      <c r="A14018" t="s">
        <v>229</v>
      </c>
      <c r="B14018" t="s">
        <v>80</v>
      </c>
      <c r="C14018" t="s">
        <v>37</v>
      </c>
      <c r="D14018">
        <v>150102</v>
      </c>
      <c r="E14018" t="s">
        <v>288</v>
      </c>
      <c r="F14018">
        <v>538</v>
      </c>
      <c r="G14018" t="s">
        <v>294</v>
      </c>
      <c r="H14018" t="s">
        <v>84</v>
      </c>
      <c r="I14018">
        <v>2010</v>
      </c>
      <c r="J14018">
        <v>7.1950500000000001E-2</v>
      </c>
    </row>
    <row r="14019" spans="1:10" x14ac:dyDescent="0.25">
      <c r="A14019" t="s">
        <v>224</v>
      </c>
      <c r="B14019" t="s">
        <v>80</v>
      </c>
      <c r="C14019" t="s">
        <v>37</v>
      </c>
      <c r="D14019">
        <v>150103</v>
      </c>
      <c r="E14019" t="s">
        <v>287</v>
      </c>
      <c r="F14019">
        <v>538</v>
      </c>
      <c r="G14019" t="s">
        <v>294</v>
      </c>
      <c r="H14019" t="s">
        <v>84</v>
      </c>
      <c r="I14019">
        <v>2010</v>
      </c>
      <c r="J14019">
        <v>1.8466699999999999E-2</v>
      </c>
    </row>
    <row r="14020" spans="1:10" x14ac:dyDescent="0.25">
      <c r="A14020" t="s">
        <v>223</v>
      </c>
      <c r="B14020" t="s">
        <v>80</v>
      </c>
      <c r="C14020" t="s">
        <v>37</v>
      </c>
      <c r="D14020">
        <v>150103</v>
      </c>
      <c r="E14020" t="s">
        <v>287</v>
      </c>
      <c r="F14020">
        <v>538</v>
      </c>
      <c r="G14020" t="s">
        <v>294</v>
      </c>
      <c r="H14020" t="s">
        <v>84</v>
      </c>
      <c r="I14020">
        <v>2010</v>
      </c>
      <c r="J14020">
        <v>3.4981900000000003E-2</v>
      </c>
    </row>
    <row r="14021" spans="1:10" x14ac:dyDescent="0.25">
      <c r="A14021" t="s">
        <v>225</v>
      </c>
      <c r="B14021" t="s">
        <v>80</v>
      </c>
      <c r="C14021" t="s">
        <v>37</v>
      </c>
      <c r="D14021">
        <v>150103</v>
      </c>
      <c r="E14021" t="s">
        <v>287</v>
      </c>
      <c r="F14021">
        <v>538</v>
      </c>
      <c r="G14021" t="s">
        <v>294</v>
      </c>
      <c r="H14021" t="s">
        <v>84</v>
      </c>
      <c r="I14021">
        <v>2010</v>
      </c>
      <c r="J14021">
        <v>0.107469</v>
      </c>
    </row>
    <row r="14022" spans="1:10" x14ac:dyDescent="0.25">
      <c r="A14022" t="s">
        <v>226</v>
      </c>
      <c r="B14022" t="s">
        <v>80</v>
      </c>
      <c r="C14022" t="s">
        <v>37</v>
      </c>
      <c r="D14022">
        <v>150103</v>
      </c>
      <c r="E14022" t="s">
        <v>287</v>
      </c>
      <c r="F14022">
        <v>538</v>
      </c>
      <c r="G14022" t="s">
        <v>294</v>
      </c>
      <c r="H14022" t="s">
        <v>84</v>
      </c>
      <c r="I14022">
        <v>2010</v>
      </c>
      <c r="J14022">
        <v>1.6110900000000001E-2</v>
      </c>
    </row>
    <row r="14023" spans="1:10" x14ac:dyDescent="0.25">
      <c r="A14023" t="s">
        <v>229</v>
      </c>
      <c r="B14023" t="s">
        <v>80</v>
      </c>
      <c r="C14023" t="s">
        <v>37</v>
      </c>
      <c r="D14023">
        <v>150103</v>
      </c>
      <c r="E14023" t="s">
        <v>287</v>
      </c>
      <c r="F14023">
        <v>538</v>
      </c>
      <c r="G14023" t="s">
        <v>294</v>
      </c>
      <c r="H14023" t="s">
        <v>84</v>
      </c>
      <c r="I14023">
        <v>2010</v>
      </c>
      <c r="J14023">
        <v>0.13600000000000001</v>
      </c>
    </row>
    <row r="14024" spans="1:10" x14ac:dyDescent="0.25">
      <c r="A14024" t="s">
        <v>227</v>
      </c>
      <c r="B14024" t="s">
        <v>80</v>
      </c>
      <c r="C14024" t="s">
        <v>37</v>
      </c>
      <c r="D14024">
        <v>150103</v>
      </c>
      <c r="E14024" t="s">
        <v>287</v>
      </c>
      <c r="F14024">
        <v>538</v>
      </c>
      <c r="G14024" t="s">
        <v>294</v>
      </c>
      <c r="H14024" t="s">
        <v>84</v>
      </c>
      <c r="I14024">
        <v>2010</v>
      </c>
      <c r="J14024">
        <v>0.16824500000000001</v>
      </c>
    </row>
    <row r="14025" spans="1:10" x14ac:dyDescent="0.25">
      <c r="A14025" t="s">
        <v>224</v>
      </c>
      <c r="B14025" t="s">
        <v>80</v>
      </c>
      <c r="C14025" t="s">
        <v>37</v>
      </c>
      <c r="D14025">
        <v>150202</v>
      </c>
      <c r="E14025" t="s">
        <v>286</v>
      </c>
      <c r="F14025">
        <v>538</v>
      </c>
      <c r="G14025" t="s">
        <v>294</v>
      </c>
      <c r="H14025" t="s">
        <v>84</v>
      </c>
      <c r="I14025">
        <v>2010</v>
      </c>
      <c r="J14025">
        <v>2.7958800000000002E-3</v>
      </c>
    </row>
    <row r="14026" spans="1:10" x14ac:dyDescent="0.25">
      <c r="A14026" t="s">
        <v>227</v>
      </c>
      <c r="B14026" t="s">
        <v>80</v>
      </c>
      <c r="C14026" t="s">
        <v>37</v>
      </c>
      <c r="D14026">
        <v>150202</v>
      </c>
      <c r="E14026" t="s">
        <v>286</v>
      </c>
      <c r="F14026">
        <v>538</v>
      </c>
      <c r="G14026" t="s">
        <v>294</v>
      </c>
      <c r="H14026" t="s">
        <v>84</v>
      </c>
      <c r="I14026">
        <v>2010</v>
      </c>
      <c r="J14026">
        <v>4.9945900000000001E-2</v>
      </c>
    </row>
    <row r="14027" spans="1:10" x14ac:dyDescent="0.25">
      <c r="A14027" t="s">
        <v>225</v>
      </c>
      <c r="B14027" t="s">
        <v>80</v>
      </c>
      <c r="C14027" t="s">
        <v>37</v>
      </c>
      <c r="D14027">
        <v>150202</v>
      </c>
      <c r="E14027" t="s">
        <v>286</v>
      </c>
      <c r="F14027">
        <v>538</v>
      </c>
      <c r="G14027" t="s">
        <v>294</v>
      </c>
      <c r="H14027" t="s">
        <v>84</v>
      </c>
      <c r="I14027">
        <v>2010</v>
      </c>
      <c r="J14027">
        <v>3.5004300000000002E-2</v>
      </c>
    </row>
    <row r="14028" spans="1:10" x14ac:dyDescent="0.25">
      <c r="A14028" t="s">
        <v>223</v>
      </c>
      <c r="B14028" t="s">
        <v>80</v>
      </c>
      <c r="C14028" t="s">
        <v>37</v>
      </c>
      <c r="D14028">
        <v>150202</v>
      </c>
      <c r="E14028" t="s">
        <v>286</v>
      </c>
      <c r="F14028">
        <v>538</v>
      </c>
      <c r="G14028" t="s">
        <v>294</v>
      </c>
      <c r="H14028" t="s">
        <v>84</v>
      </c>
      <c r="I14028">
        <v>2010</v>
      </c>
      <c r="J14028">
        <v>4.7265400000000004E-3</v>
      </c>
    </row>
    <row r="14029" spans="1:10" x14ac:dyDescent="0.25">
      <c r="A14029" t="s">
        <v>226</v>
      </c>
      <c r="B14029" t="s">
        <v>80</v>
      </c>
      <c r="C14029" t="s">
        <v>37</v>
      </c>
      <c r="D14029">
        <v>150202</v>
      </c>
      <c r="E14029" t="s">
        <v>286</v>
      </c>
      <c r="F14029">
        <v>538</v>
      </c>
      <c r="G14029" t="s">
        <v>294</v>
      </c>
      <c r="H14029" t="s">
        <v>84</v>
      </c>
      <c r="I14029">
        <v>2010</v>
      </c>
      <c r="J14029">
        <v>2.93422E-3</v>
      </c>
    </row>
    <row r="14030" spans="1:10" x14ac:dyDescent="0.25">
      <c r="A14030" t="s">
        <v>229</v>
      </c>
      <c r="B14030" t="s">
        <v>80</v>
      </c>
      <c r="C14030" t="s">
        <v>37</v>
      </c>
      <c r="D14030">
        <v>150202</v>
      </c>
      <c r="E14030" t="s">
        <v>286</v>
      </c>
      <c r="F14030">
        <v>538</v>
      </c>
      <c r="G14030" t="s">
        <v>294</v>
      </c>
      <c r="H14030" t="s">
        <v>84</v>
      </c>
      <c r="I14030">
        <v>2010</v>
      </c>
      <c r="J14030">
        <v>3.1765099999999998E-2</v>
      </c>
    </row>
    <row r="14031" spans="1:10" x14ac:dyDescent="0.25">
      <c r="A14031" t="s">
        <v>229</v>
      </c>
      <c r="B14031" t="s">
        <v>80</v>
      </c>
      <c r="C14031" t="s">
        <v>37</v>
      </c>
      <c r="D14031">
        <v>150203</v>
      </c>
      <c r="E14031" t="s">
        <v>285</v>
      </c>
      <c r="F14031">
        <v>538</v>
      </c>
      <c r="G14031" t="s">
        <v>294</v>
      </c>
      <c r="H14031" t="s">
        <v>84</v>
      </c>
      <c r="I14031">
        <v>2010</v>
      </c>
      <c r="J14031">
        <v>2.3274199999999998E-2</v>
      </c>
    </row>
    <row r="14032" spans="1:10" x14ac:dyDescent="0.25">
      <c r="A14032" t="s">
        <v>227</v>
      </c>
      <c r="B14032" t="s">
        <v>80</v>
      </c>
      <c r="C14032" t="s">
        <v>37</v>
      </c>
      <c r="D14032">
        <v>150203</v>
      </c>
      <c r="E14032" t="s">
        <v>285</v>
      </c>
      <c r="F14032">
        <v>538</v>
      </c>
      <c r="G14032" t="s">
        <v>294</v>
      </c>
      <c r="H14032" t="s">
        <v>84</v>
      </c>
      <c r="I14032">
        <v>2010</v>
      </c>
      <c r="J14032">
        <v>2.74346E-2</v>
      </c>
    </row>
    <row r="14033" spans="1:10" x14ac:dyDescent="0.25">
      <c r="A14033" t="s">
        <v>223</v>
      </c>
      <c r="B14033" t="s">
        <v>80</v>
      </c>
      <c r="C14033" t="s">
        <v>37</v>
      </c>
      <c r="D14033">
        <v>150203</v>
      </c>
      <c r="E14033" t="s">
        <v>285</v>
      </c>
      <c r="F14033">
        <v>538</v>
      </c>
      <c r="G14033" t="s">
        <v>294</v>
      </c>
      <c r="H14033" t="s">
        <v>84</v>
      </c>
      <c r="I14033">
        <v>2010</v>
      </c>
      <c r="J14033">
        <v>5.7040800000000003E-3</v>
      </c>
    </row>
    <row r="14034" spans="1:10" x14ac:dyDescent="0.25">
      <c r="A14034" t="s">
        <v>224</v>
      </c>
      <c r="B14034" t="s">
        <v>80</v>
      </c>
      <c r="C14034" t="s">
        <v>37</v>
      </c>
      <c r="D14034">
        <v>150203</v>
      </c>
      <c r="E14034" t="s">
        <v>285</v>
      </c>
      <c r="F14034">
        <v>538</v>
      </c>
      <c r="G14034" t="s">
        <v>294</v>
      </c>
      <c r="H14034" t="s">
        <v>84</v>
      </c>
      <c r="I14034">
        <v>2010</v>
      </c>
      <c r="J14034">
        <v>3.3935200000000001E-3</v>
      </c>
    </row>
    <row r="14035" spans="1:10" x14ac:dyDescent="0.25">
      <c r="A14035" t="s">
        <v>226</v>
      </c>
      <c r="B14035" t="s">
        <v>80</v>
      </c>
      <c r="C14035" t="s">
        <v>37</v>
      </c>
      <c r="D14035">
        <v>150203</v>
      </c>
      <c r="E14035" t="s">
        <v>285</v>
      </c>
      <c r="F14035">
        <v>538</v>
      </c>
      <c r="G14035" t="s">
        <v>294</v>
      </c>
      <c r="H14035" t="s">
        <v>84</v>
      </c>
      <c r="I14035">
        <v>2010</v>
      </c>
      <c r="J14035">
        <v>2.3267000000000001E-3</v>
      </c>
    </row>
    <row r="14036" spans="1:10" x14ac:dyDescent="0.25">
      <c r="A14036" t="s">
        <v>225</v>
      </c>
      <c r="B14036" t="s">
        <v>80</v>
      </c>
      <c r="C14036" t="s">
        <v>37</v>
      </c>
      <c r="D14036">
        <v>150203</v>
      </c>
      <c r="E14036" t="s">
        <v>285</v>
      </c>
      <c r="F14036">
        <v>538</v>
      </c>
      <c r="G14036" t="s">
        <v>294</v>
      </c>
      <c r="H14036" t="s">
        <v>84</v>
      </c>
      <c r="I14036">
        <v>2010</v>
      </c>
      <c r="J14036">
        <v>2.0165700000000002E-2</v>
      </c>
    </row>
    <row r="14037" spans="1:10" x14ac:dyDescent="0.25">
      <c r="A14037" t="s">
        <v>224</v>
      </c>
      <c r="B14037" t="s">
        <v>80</v>
      </c>
      <c r="C14037" t="s">
        <v>32</v>
      </c>
      <c r="D14037">
        <v>230200</v>
      </c>
      <c r="E14037" t="s">
        <v>284</v>
      </c>
      <c r="F14037">
        <v>538</v>
      </c>
      <c r="G14037" t="s">
        <v>294</v>
      </c>
      <c r="H14037" t="s">
        <v>84</v>
      </c>
      <c r="I14037">
        <v>2010</v>
      </c>
      <c r="J14037">
        <v>3.6791800000000001</v>
      </c>
    </row>
    <row r="14038" spans="1:10" x14ac:dyDescent="0.25">
      <c r="A14038" t="s">
        <v>223</v>
      </c>
      <c r="B14038" t="s">
        <v>80</v>
      </c>
      <c r="C14038" t="s">
        <v>32</v>
      </c>
      <c r="D14038">
        <v>230200</v>
      </c>
      <c r="E14038" t="s">
        <v>284</v>
      </c>
      <c r="F14038">
        <v>538</v>
      </c>
      <c r="G14038" t="s">
        <v>294</v>
      </c>
      <c r="H14038" t="s">
        <v>84</v>
      </c>
      <c r="I14038">
        <v>2010</v>
      </c>
      <c r="J14038">
        <v>0.73700399999999999</v>
      </c>
    </row>
    <row r="14039" spans="1:10" x14ac:dyDescent="0.25">
      <c r="A14039" t="s">
        <v>225</v>
      </c>
      <c r="B14039" t="s">
        <v>80</v>
      </c>
      <c r="C14039" t="s">
        <v>32</v>
      </c>
      <c r="D14039">
        <v>230200</v>
      </c>
      <c r="E14039" t="s">
        <v>284</v>
      </c>
      <c r="F14039">
        <v>538</v>
      </c>
      <c r="G14039" t="s">
        <v>294</v>
      </c>
      <c r="H14039" t="s">
        <v>84</v>
      </c>
      <c r="I14039">
        <v>2010</v>
      </c>
      <c r="J14039">
        <v>4.8864000000000001</v>
      </c>
    </row>
    <row r="14040" spans="1:10" x14ac:dyDescent="0.25">
      <c r="A14040" t="s">
        <v>227</v>
      </c>
      <c r="B14040" t="s">
        <v>80</v>
      </c>
      <c r="C14040" t="s">
        <v>32</v>
      </c>
      <c r="D14040">
        <v>230200</v>
      </c>
      <c r="E14040" t="s">
        <v>284</v>
      </c>
      <c r="F14040">
        <v>538</v>
      </c>
      <c r="G14040" t="s">
        <v>294</v>
      </c>
      <c r="H14040" t="s">
        <v>84</v>
      </c>
      <c r="I14040">
        <v>2010</v>
      </c>
      <c r="J14040">
        <v>15.955500000000001</v>
      </c>
    </row>
    <row r="14041" spans="1:10" x14ac:dyDescent="0.25">
      <c r="A14041" t="s">
        <v>229</v>
      </c>
      <c r="B14041" t="s">
        <v>80</v>
      </c>
      <c r="C14041" t="s">
        <v>32</v>
      </c>
      <c r="D14041">
        <v>230200</v>
      </c>
      <c r="E14041" t="s">
        <v>284</v>
      </c>
      <c r="F14041">
        <v>538</v>
      </c>
      <c r="G14041" t="s">
        <v>294</v>
      </c>
      <c r="H14041" t="s">
        <v>84</v>
      </c>
      <c r="I14041">
        <v>2010</v>
      </c>
      <c r="J14041">
        <v>2.5983299999999998</v>
      </c>
    </row>
    <row r="14042" spans="1:10" x14ac:dyDescent="0.25">
      <c r="A14042" t="s">
        <v>226</v>
      </c>
      <c r="B14042" t="s">
        <v>80</v>
      </c>
      <c r="C14042" t="s">
        <v>32</v>
      </c>
      <c r="D14042">
        <v>230200</v>
      </c>
      <c r="E14042" t="s">
        <v>284</v>
      </c>
      <c r="F14042">
        <v>538</v>
      </c>
      <c r="G14042" t="s">
        <v>294</v>
      </c>
      <c r="H14042" t="s">
        <v>84</v>
      </c>
      <c r="I14042">
        <v>2010</v>
      </c>
      <c r="J14042">
        <v>0.177121</v>
      </c>
    </row>
    <row r="14043" spans="1:10" x14ac:dyDescent="0.25">
      <c r="A14043" t="s">
        <v>223</v>
      </c>
      <c r="B14043" t="s">
        <v>80</v>
      </c>
      <c r="C14043" t="s">
        <v>32</v>
      </c>
      <c r="D14043">
        <v>230400</v>
      </c>
      <c r="E14043" t="s">
        <v>283</v>
      </c>
      <c r="F14043">
        <v>538</v>
      </c>
      <c r="G14043" t="s">
        <v>294</v>
      </c>
      <c r="H14043" t="s">
        <v>84</v>
      </c>
      <c r="I14043">
        <v>2010</v>
      </c>
      <c r="J14043">
        <v>3.8363E-3</v>
      </c>
    </row>
    <row r="14044" spans="1:10" x14ac:dyDescent="0.25">
      <c r="A14044" t="s">
        <v>229</v>
      </c>
      <c r="B14044" t="s">
        <v>80</v>
      </c>
      <c r="C14044" t="s">
        <v>32</v>
      </c>
      <c r="D14044">
        <v>230400</v>
      </c>
      <c r="E14044" t="s">
        <v>283</v>
      </c>
      <c r="F14044">
        <v>538</v>
      </c>
      <c r="G14044" t="s">
        <v>294</v>
      </c>
      <c r="H14044" t="s">
        <v>84</v>
      </c>
      <c r="I14044">
        <v>2010</v>
      </c>
      <c r="J14044">
        <v>1.3244000000000001E-2</v>
      </c>
    </row>
    <row r="14045" spans="1:10" x14ac:dyDescent="0.25">
      <c r="A14045" t="s">
        <v>227</v>
      </c>
      <c r="B14045" t="s">
        <v>80</v>
      </c>
      <c r="C14045" t="s">
        <v>32</v>
      </c>
      <c r="D14045">
        <v>230400</v>
      </c>
      <c r="E14045" t="s">
        <v>283</v>
      </c>
      <c r="F14045">
        <v>538</v>
      </c>
      <c r="G14045" t="s">
        <v>294</v>
      </c>
      <c r="H14045" t="s">
        <v>84</v>
      </c>
      <c r="I14045">
        <v>2010</v>
      </c>
      <c r="J14045">
        <v>0.12481200000000001</v>
      </c>
    </row>
    <row r="14046" spans="1:10" x14ac:dyDescent="0.25">
      <c r="A14046" t="s">
        <v>225</v>
      </c>
      <c r="B14046" t="s">
        <v>80</v>
      </c>
      <c r="C14046" t="s">
        <v>32</v>
      </c>
      <c r="D14046">
        <v>230400</v>
      </c>
      <c r="E14046" t="s">
        <v>283</v>
      </c>
      <c r="F14046">
        <v>538</v>
      </c>
      <c r="G14046" t="s">
        <v>294</v>
      </c>
      <c r="H14046" t="s">
        <v>84</v>
      </c>
      <c r="I14046">
        <v>2010</v>
      </c>
      <c r="J14046">
        <v>3.2936E-2</v>
      </c>
    </row>
    <row r="14047" spans="1:10" x14ac:dyDescent="0.25">
      <c r="A14047" t="s">
        <v>226</v>
      </c>
      <c r="B14047" t="s">
        <v>80</v>
      </c>
      <c r="C14047" t="s">
        <v>32</v>
      </c>
      <c r="D14047">
        <v>230400</v>
      </c>
      <c r="E14047" t="s">
        <v>283</v>
      </c>
      <c r="F14047">
        <v>538</v>
      </c>
      <c r="G14047" t="s">
        <v>294</v>
      </c>
      <c r="H14047" t="s">
        <v>84</v>
      </c>
      <c r="I14047">
        <v>2010</v>
      </c>
      <c r="J14047">
        <v>9.7993699999999995E-4</v>
      </c>
    </row>
    <row r="14048" spans="1:10" x14ac:dyDescent="0.25">
      <c r="A14048" t="s">
        <v>224</v>
      </c>
      <c r="B14048" t="s">
        <v>80</v>
      </c>
      <c r="C14048" t="s">
        <v>32</v>
      </c>
      <c r="D14048">
        <v>230400</v>
      </c>
      <c r="E14048" t="s">
        <v>283</v>
      </c>
      <c r="F14048">
        <v>538</v>
      </c>
      <c r="G14048" t="s">
        <v>294</v>
      </c>
      <c r="H14048" t="s">
        <v>84</v>
      </c>
      <c r="I14048">
        <v>2010</v>
      </c>
      <c r="J14048">
        <v>2.7314100000000001E-2</v>
      </c>
    </row>
    <row r="14049" spans="1:10" x14ac:dyDescent="0.25">
      <c r="A14049" t="s">
        <v>229</v>
      </c>
      <c r="B14049" t="s">
        <v>80</v>
      </c>
      <c r="C14049" t="s">
        <v>32</v>
      </c>
      <c r="D14049">
        <v>233700</v>
      </c>
      <c r="E14049" t="s">
        <v>282</v>
      </c>
      <c r="F14049">
        <v>538</v>
      </c>
      <c r="G14049" t="s">
        <v>294</v>
      </c>
      <c r="H14049" t="s">
        <v>84</v>
      </c>
      <c r="I14049">
        <v>2010</v>
      </c>
      <c r="J14049">
        <v>0.12933</v>
      </c>
    </row>
    <row r="14050" spans="1:10" x14ac:dyDescent="0.25">
      <c r="A14050" t="s">
        <v>227</v>
      </c>
      <c r="B14050" t="s">
        <v>80</v>
      </c>
      <c r="C14050" t="s">
        <v>32</v>
      </c>
      <c r="D14050">
        <v>233700</v>
      </c>
      <c r="E14050" t="s">
        <v>282</v>
      </c>
      <c r="F14050">
        <v>538</v>
      </c>
      <c r="G14050" t="s">
        <v>294</v>
      </c>
      <c r="H14050" t="s">
        <v>84</v>
      </c>
      <c r="I14050">
        <v>2010</v>
      </c>
      <c r="J14050">
        <v>0.60113899999999998</v>
      </c>
    </row>
    <row r="14051" spans="1:10" x14ac:dyDescent="0.25">
      <c r="A14051" t="s">
        <v>225</v>
      </c>
      <c r="B14051" t="s">
        <v>80</v>
      </c>
      <c r="C14051" t="s">
        <v>32</v>
      </c>
      <c r="D14051">
        <v>233700</v>
      </c>
      <c r="E14051" t="s">
        <v>282</v>
      </c>
      <c r="F14051">
        <v>538</v>
      </c>
      <c r="G14051" t="s">
        <v>294</v>
      </c>
      <c r="H14051" t="s">
        <v>84</v>
      </c>
      <c r="I14051">
        <v>2010</v>
      </c>
      <c r="J14051">
        <v>0.21198</v>
      </c>
    </row>
    <row r="14052" spans="1:10" x14ac:dyDescent="0.25">
      <c r="A14052" t="s">
        <v>223</v>
      </c>
      <c r="B14052" t="s">
        <v>80</v>
      </c>
      <c r="C14052" t="s">
        <v>32</v>
      </c>
      <c r="D14052">
        <v>233700</v>
      </c>
      <c r="E14052" t="s">
        <v>282</v>
      </c>
      <c r="F14052">
        <v>538</v>
      </c>
      <c r="G14052" t="s">
        <v>294</v>
      </c>
      <c r="H14052" t="s">
        <v>84</v>
      </c>
      <c r="I14052">
        <v>2010</v>
      </c>
      <c r="J14052">
        <v>3.5060500000000001E-2</v>
      </c>
    </row>
    <row r="14053" spans="1:10" x14ac:dyDescent="0.25">
      <c r="A14053" t="s">
        <v>224</v>
      </c>
      <c r="B14053" t="s">
        <v>80</v>
      </c>
      <c r="C14053" t="s">
        <v>32</v>
      </c>
      <c r="D14053">
        <v>233700</v>
      </c>
      <c r="E14053" t="s">
        <v>282</v>
      </c>
      <c r="F14053">
        <v>538</v>
      </c>
      <c r="G14053" t="s">
        <v>294</v>
      </c>
      <c r="H14053" t="s">
        <v>84</v>
      </c>
      <c r="I14053">
        <v>2010</v>
      </c>
      <c r="J14053">
        <v>0.13448499999999999</v>
      </c>
    </row>
    <row r="14054" spans="1:10" x14ac:dyDescent="0.25">
      <c r="A14054" t="s">
        <v>226</v>
      </c>
      <c r="B14054" t="s">
        <v>80</v>
      </c>
      <c r="C14054" t="s">
        <v>32</v>
      </c>
      <c r="D14054">
        <v>233700</v>
      </c>
      <c r="E14054" t="s">
        <v>282</v>
      </c>
      <c r="F14054">
        <v>538</v>
      </c>
      <c r="G14054" t="s">
        <v>294</v>
      </c>
      <c r="H14054" t="s">
        <v>84</v>
      </c>
      <c r="I14054">
        <v>2010</v>
      </c>
      <c r="J14054">
        <v>8.4108299999999993E-3</v>
      </c>
    </row>
    <row r="14055" spans="1:10" x14ac:dyDescent="0.25">
      <c r="A14055" t="s">
        <v>227</v>
      </c>
      <c r="B14055" t="s">
        <v>80</v>
      </c>
      <c r="C14055" t="s">
        <v>81</v>
      </c>
      <c r="D14055">
        <v>233701</v>
      </c>
      <c r="E14055" t="s">
        <v>281</v>
      </c>
      <c r="F14055">
        <v>538</v>
      </c>
      <c r="G14055" t="s">
        <v>294</v>
      </c>
      <c r="H14055" t="s">
        <v>84</v>
      </c>
      <c r="I14055">
        <v>2010</v>
      </c>
      <c r="J14055">
        <v>6.0926900000000004E-3</v>
      </c>
    </row>
    <row r="14056" spans="1:10" x14ac:dyDescent="0.25">
      <c r="A14056" t="s">
        <v>223</v>
      </c>
      <c r="B14056" t="s">
        <v>80</v>
      </c>
      <c r="C14056" t="s">
        <v>81</v>
      </c>
      <c r="D14056">
        <v>233701</v>
      </c>
      <c r="E14056" t="s">
        <v>281</v>
      </c>
      <c r="F14056">
        <v>538</v>
      </c>
      <c r="G14056" t="s">
        <v>294</v>
      </c>
      <c r="H14056" t="s">
        <v>84</v>
      </c>
      <c r="I14056">
        <v>2010</v>
      </c>
      <c r="J14056">
        <v>1.04261E-3</v>
      </c>
    </row>
    <row r="14057" spans="1:10" x14ac:dyDescent="0.25">
      <c r="A14057" t="s">
        <v>229</v>
      </c>
      <c r="B14057" t="s">
        <v>80</v>
      </c>
      <c r="C14057" t="s">
        <v>36</v>
      </c>
      <c r="D14057">
        <v>500100</v>
      </c>
      <c r="E14057" t="s">
        <v>280</v>
      </c>
      <c r="F14057">
        <v>538</v>
      </c>
      <c r="G14057" t="s">
        <v>294</v>
      </c>
      <c r="H14057" t="s">
        <v>84</v>
      </c>
      <c r="I14057">
        <v>2010</v>
      </c>
      <c r="J14057">
        <v>0.63669699999999996</v>
      </c>
    </row>
    <row r="14058" spans="1:10" x14ac:dyDescent="0.25">
      <c r="A14058" t="s">
        <v>227</v>
      </c>
      <c r="B14058" t="s">
        <v>80</v>
      </c>
      <c r="C14058" t="s">
        <v>36</v>
      </c>
      <c r="D14058">
        <v>500100</v>
      </c>
      <c r="E14058" t="s">
        <v>280</v>
      </c>
      <c r="F14058">
        <v>538</v>
      </c>
      <c r="G14058" t="s">
        <v>294</v>
      </c>
      <c r="H14058" t="s">
        <v>84</v>
      </c>
      <c r="I14058">
        <v>2010</v>
      </c>
      <c r="J14058">
        <v>0.54020199999999996</v>
      </c>
    </row>
    <row r="14059" spans="1:10" x14ac:dyDescent="0.25">
      <c r="A14059" t="s">
        <v>224</v>
      </c>
      <c r="B14059" t="s">
        <v>80</v>
      </c>
      <c r="C14059" t="s">
        <v>36</v>
      </c>
      <c r="D14059">
        <v>500100</v>
      </c>
      <c r="E14059" t="s">
        <v>280</v>
      </c>
      <c r="F14059">
        <v>538</v>
      </c>
      <c r="G14059" t="s">
        <v>294</v>
      </c>
      <c r="H14059" t="s">
        <v>84</v>
      </c>
      <c r="I14059">
        <v>2010</v>
      </c>
      <c r="J14059">
        <v>4.9509900000000003E-2</v>
      </c>
    </row>
    <row r="14060" spans="1:10" x14ac:dyDescent="0.25">
      <c r="A14060" t="s">
        <v>223</v>
      </c>
      <c r="B14060" t="s">
        <v>80</v>
      </c>
      <c r="C14060" t="s">
        <v>36</v>
      </c>
      <c r="D14060">
        <v>500100</v>
      </c>
      <c r="E14060" t="s">
        <v>280</v>
      </c>
      <c r="F14060">
        <v>538</v>
      </c>
      <c r="G14060" t="s">
        <v>294</v>
      </c>
      <c r="H14060" t="s">
        <v>84</v>
      </c>
      <c r="I14060">
        <v>2010</v>
      </c>
      <c r="J14060">
        <v>0.26286300000000001</v>
      </c>
    </row>
    <row r="14061" spans="1:10" x14ac:dyDescent="0.25">
      <c r="A14061" t="s">
        <v>225</v>
      </c>
      <c r="B14061" t="s">
        <v>80</v>
      </c>
      <c r="C14061" t="s">
        <v>36</v>
      </c>
      <c r="D14061">
        <v>500100</v>
      </c>
      <c r="E14061" t="s">
        <v>280</v>
      </c>
      <c r="F14061">
        <v>538</v>
      </c>
      <c r="G14061" t="s">
        <v>294</v>
      </c>
      <c r="H14061" t="s">
        <v>84</v>
      </c>
      <c r="I14061">
        <v>2010</v>
      </c>
      <c r="J14061">
        <v>0.29541899999999999</v>
      </c>
    </row>
    <row r="14062" spans="1:10" x14ac:dyDescent="0.25">
      <c r="A14062" t="s">
        <v>226</v>
      </c>
      <c r="B14062" t="s">
        <v>80</v>
      </c>
      <c r="C14062" t="s">
        <v>36</v>
      </c>
      <c r="D14062">
        <v>500100</v>
      </c>
      <c r="E14062" t="s">
        <v>280</v>
      </c>
      <c r="F14062">
        <v>538</v>
      </c>
      <c r="G14062" t="s">
        <v>294</v>
      </c>
      <c r="H14062" t="s">
        <v>84</v>
      </c>
      <c r="I14062">
        <v>2010</v>
      </c>
      <c r="J14062">
        <v>3.4459099999999999E-2</v>
      </c>
    </row>
    <row r="14063" spans="1:10" x14ac:dyDescent="0.25">
      <c r="A14063" t="s">
        <v>227</v>
      </c>
      <c r="B14063" t="s">
        <v>80</v>
      </c>
      <c r="C14063" t="s">
        <v>36</v>
      </c>
      <c r="D14063">
        <v>500200</v>
      </c>
      <c r="E14063" t="s">
        <v>300</v>
      </c>
      <c r="F14063">
        <v>538</v>
      </c>
      <c r="G14063" t="s">
        <v>294</v>
      </c>
      <c r="H14063" t="s">
        <v>84</v>
      </c>
      <c r="I14063">
        <v>2010</v>
      </c>
      <c r="J14063">
        <v>0.73668800000000001</v>
      </c>
    </row>
    <row r="14064" spans="1:10" x14ac:dyDescent="0.25">
      <c r="A14064" t="s">
        <v>223</v>
      </c>
      <c r="B14064" t="s">
        <v>80</v>
      </c>
      <c r="C14064" t="s">
        <v>36</v>
      </c>
      <c r="D14064">
        <v>500200</v>
      </c>
      <c r="E14064" t="s">
        <v>300</v>
      </c>
      <c r="F14064">
        <v>538</v>
      </c>
      <c r="G14064" t="s">
        <v>294</v>
      </c>
      <c r="H14064" t="s">
        <v>84</v>
      </c>
      <c r="I14064">
        <v>2010</v>
      </c>
      <c r="J14064">
        <v>0.41260000000000002</v>
      </c>
    </row>
    <row r="14065" spans="1:10" x14ac:dyDescent="0.25">
      <c r="A14065" t="s">
        <v>224</v>
      </c>
      <c r="B14065" t="s">
        <v>80</v>
      </c>
      <c r="C14065" t="s">
        <v>36</v>
      </c>
      <c r="D14065">
        <v>500200</v>
      </c>
      <c r="E14065" t="s">
        <v>300</v>
      </c>
      <c r="F14065">
        <v>538</v>
      </c>
      <c r="G14065" t="s">
        <v>294</v>
      </c>
      <c r="H14065" t="s">
        <v>84</v>
      </c>
      <c r="I14065">
        <v>2010</v>
      </c>
      <c r="J14065">
        <v>0.1351</v>
      </c>
    </row>
    <row r="14066" spans="1:10" x14ac:dyDescent="0.25">
      <c r="A14066" t="s">
        <v>226</v>
      </c>
      <c r="B14066" t="s">
        <v>80</v>
      </c>
      <c r="C14066" t="s">
        <v>36</v>
      </c>
      <c r="D14066">
        <v>500200</v>
      </c>
      <c r="E14066" t="s">
        <v>300</v>
      </c>
      <c r="F14066">
        <v>538</v>
      </c>
      <c r="G14066" t="s">
        <v>294</v>
      </c>
      <c r="H14066" t="s">
        <v>84</v>
      </c>
      <c r="I14066">
        <v>2010</v>
      </c>
      <c r="J14066">
        <v>3.47938E-2</v>
      </c>
    </row>
    <row r="14067" spans="1:10" x14ac:dyDescent="0.25">
      <c r="A14067" t="s">
        <v>229</v>
      </c>
      <c r="B14067" t="s">
        <v>80</v>
      </c>
      <c r="C14067" t="s">
        <v>36</v>
      </c>
      <c r="D14067">
        <v>500200</v>
      </c>
      <c r="E14067" t="s">
        <v>300</v>
      </c>
      <c r="F14067">
        <v>538</v>
      </c>
      <c r="G14067" t="s">
        <v>294</v>
      </c>
      <c r="H14067" t="s">
        <v>84</v>
      </c>
      <c r="I14067">
        <v>2010</v>
      </c>
      <c r="J14067">
        <v>0.63849400000000001</v>
      </c>
    </row>
    <row r="14068" spans="1:10" x14ac:dyDescent="0.25">
      <c r="A14068" t="s">
        <v>225</v>
      </c>
      <c r="B14068" t="s">
        <v>80</v>
      </c>
      <c r="C14068" t="s">
        <v>36</v>
      </c>
      <c r="D14068">
        <v>500200</v>
      </c>
      <c r="E14068" t="s">
        <v>300</v>
      </c>
      <c r="F14068">
        <v>538</v>
      </c>
      <c r="G14068" t="s">
        <v>294</v>
      </c>
      <c r="H14068" t="s">
        <v>84</v>
      </c>
      <c r="I14068">
        <v>2010</v>
      </c>
      <c r="J14068">
        <v>0.26454299999999997</v>
      </c>
    </row>
    <row r="14069" spans="1:10" x14ac:dyDescent="0.25">
      <c r="A14069" t="s">
        <v>229</v>
      </c>
      <c r="B14069" t="s">
        <v>74</v>
      </c>
      <c r="C14069" t="s">
        <v>34</v>
      </c>
      <c r="D14069">
        <v>901000</v>
      </c>
      <c r="E14069" t="s">
        <v>34</v>
      </c>
      <c r="F14069">
        <v>538</v>
      </c>
      <c r="G14069" t="s">
        <v>294</v>
      </c>
      <c r="H14069" t="s">
        <v>84</v>
      </c>
      <c r="I14069">
        <v>2010</v>
      </c>
      <c r="J14069">
        <v>4.37448E-2</v>
      </c>
    </row>
    <row r="14070" spans="1:10" x14ac:dyDescent="0.25">
      <c r="A14070" t="s">
        <v>223</v>
      </c>
      <c r="B14070" t="s">
        <v>74</v>
      </c>
      <c r="C14070" t="s">
        <v>34</v>
      </c>
      <c r="D14070">
        <v>901000</v>
      </c>
      <c r="E14070" t="s">
        <v>34</v>
      </c>
      <c r="F14070">
        <v>538</v>
      </c>
      <c r="G14070" t="s">
        <v>294</v>
      </c>
      <c r="H14070" t="s">
        <v>84</v>
      </c>
      <c r="I14070">
        <v>2010</v>
      </c>
      <c r="J14070">
        <v>1.07917E-2</v>
      </c>
    </row>
    <row r="14071" spans="1:10" x14ac:dyDescent="0.25">
      <c r="A14071" t="s">
        <v>227</v>
      </c>
      <c r="B14071" t="s">
        <v>74</v>
      </c>
      <c r="C14071" t="s">
        <v>34</v>
      </c>
      <c r="D14071">
        <v>901000</v>
      </c>
      <c r="E14071" t="s">
        <v>34</v>
      </c>
      <c r="F14071">
        <v>538</v>
      </c>
      <c r="G14071" t="s">
        <v>294</v>
      </c>
      <c r="H14071" t="s">
        <v>84</v>
      </c>
      <c r="I14071">
        <v>2010</v>
      </c>
      <c r="J14071">
        <v>5.4881199999999998E-2</v>
      </c>
    </row>
    <row r="14072" spans="1:10" x14ac:dyDescent="0.25">
      <c r="A14072" t="s">
        <v>226</v>
      </c>
      <c r="B14072" t="s">
        <v>74</v>
      </c>
      <c r="C14072" t="s">
        <v>34</v>
      </c>
      <c r="D14072">
        <v>901000</v>
      </c>
      <c r="E14072" t="s">
        <v>34</v>
      </c>
      <c r="F14072">
        <v>538</v>
      </c>
      <c r="G14072" t="s">
        <v>294</v>
      </c>
      <c r="H14072" t="s">
        <v>84</v>
      </c>
      <c r="I14072">
        <v>2010</v>
      </c>
      <c r="J14072">
        <v>2.9004E-3</v>
      </c>
    </row>
    <row r="14073" spans="1:10" x14ac:dyDescent="0.25">
      <c r="A14073" t="s">
        <v>224</v>
      </c>
      <c r="B14073" t="s">
        <v>74</v>
      </c>
      <c r="C14073" t="s">
        <v>34</v>
      </c>
      <c r="D14073">
        <v>901000</v>
      </c>
      <c r="E14073" t="s">
        <v>34</v>
      </c>
      <c r="F14073">
        <v>538</v>
      </c>
      <c r="G14073" t="s">
        <v>294</v>
      </c>
      <c r="H14073" t="s">
        <v>84</v>
      </c>
      <c r="I14073">
        <v>2010</v>
      </c>
      <c r="J14073">
        <v>4.1172300000000004E-3</v>
      </c>
    </row>
    <row r="14074" spans="1:10" x14ac:dyDescent="0.25">
      <c r="A14074" t="s">
        <v>225</v>
      </c>
      <c r="B14074" t="s">
        <v>74</v>
      </c>
      <c r="C14074" t="s">
        <v>34</v>
      </c>
      <c r="D14074">
        <v>901000</v>
      </c>
      <c r="E14074" t="s">
        <v>34</v>
      </c>
      <c r="F14074">
        <v>538</v>
      </c>
      <c r="G14074" t="s">
        <v>294</v>
      </c>
      <c r="H14074" t="s">
        <v>84</v>
      </c>
      <c r="I14074">
        <v>2010</v>
      </c>
      <c r="J14074">
        <v>1.9132199999999999E-2</v>
      </c>
    </row>
    <row r="14075" spans="1:10" x14ac:dyDescent="0.25">
      <c r="A14075" t="s">
        <v>225</v>
      </c>
      <c r="B14075" t="s">
        <v>74</v>
      </c>
      <c r="C14075" t="s">
        <v>34</v>
      </c>
      <c r="D14075">
        <v>901001</v>
      </c>
      <c r="E14075" t="s">
        <v>254</v>
      </c>
      <c r="F14075">
        <v>538</v>
      </c>
      <c r="G14075" t="s">
        <v>294</v>
      </c>
      <c r="H14075" t="s">
        <v>84</v>
      </c>
      <c r="I14075">
        <v>2010</v>
      </c>
      <c r="J14075">
        <v>6.7149100000000001E-3</v>
      </c>
    </row>
    <row r="14076" spans="1:10" x14ac:dyDescent="0.25">
      <c r="A14076" t="s">
        <v>224</v>
      </c>
      <c r="B14076" t="s">
        <v>74</v>
      </c>
      <c r="C14076" t="s">
        <v>34</v>
      </c>
      <c r="D14076">
        <v>901001</v>
      </c>
      <c r="E14076" t="s">
        <v>254</v>
      </c>
      <c r="F14076">
        <v>538</v>
      </c>
      <c r="G14076" t="s">
        <v>294</v>
      </c>
      <c r="H14076" t="s">
        <v>84</v>
      </c>
      <c r="I14076">
        <v>2010</v>
      </c>
      <c r="J14076">
        <v>3.2628800000000001E-3</v>
      </c>
    </row>
    <row r="14077" spans="1:10" x14ac:dyDescent="0.25">
      <c r="A14077" t="s">
        <v>229</v>
      </c>
      <c r="B14077" t="s">
        <v>74</v>
      </c>
      <c r="C14077" t="s">
        <v>34</v>
      </c>
      <c r="D14077">
        <v>901001</v>
      </c>
      <c r="E14077" t="s">
        <v>254</v>
      </c>
      <c r="F14077">
        <v>538</v>
      </c>
      <c r="G14077" t="s">
        <v>294</v>
      </c>
      <c r="H14077" t="s">
        <v>84</v>
      </c>
      <c r="I14077">
        <v>2010</v>
      </c>
      <c r="J14077">
        <v>1.1941200000000001E-2</v>
      </c>
    </row>
    <row r="14078" spans="1:10" x14ac:dyDescent="0.25">
      <c r="A14078" t="s">
        <v>223</v>
      </c>
      <c r="B14078" t="s">
        <v>74</v>
      </c>
      <c r="C14078" t="s">
        <v>34</v>
      </c>
      <c r="D14078">
        <v>901001</v>
      </c>
      <c r="E14078" t="s">
        <v>254</v>
      </c>
      <c r="F14078">
        <v>538</v>
      </c>
      <c r="G14078" t="s">
        <v>294</v>
      </c>
      <c r="H14078" t="s">
        <v>84</v>
      </c>
      <c r="I14078">
        <v>2010</v>
      </c>
      <c r="J14078">
        <v>1.3053500000000001E-2</v>
      </c>
    </row>
    <row r="14079" spans="1:10" x14ac:dyDescent="0.25">
      <c r="A14079" t="s">
        <v>227</v>
      </c>
      <c r="B14079" t="s">
        <v>74</v>
      </c>
      <c r="C14079" t="s">
        <v>34</v>
      </c>
      <c r="D14079">
        <v>901001</v>
      </c>
      <c r="E14079" t="s">
        <v>254</v>
      </c>
      <c r="F14079">
        <v>538</v>
      </c>
      <c r="G14079" t="s">
        <v>294</v>
      </c>
      <c r="H14079" t="s">
        <v>84</v>
      </c>
      <c r="I14079">
        <v>2010</v>
      </c>
      <c r="J14079">
        <v>2.2084699999999999E-2</v>
      </c>
    </row>
    <row r="14080" spans="1:10" x14ac:dyDescent="0.25">
      <c r="A14080" t="s">
        <v>226</v>
      </c>
      <c r="B14080" t="s">
        <v>74</v>
      </c>
      <c r="C14080" t="s">
        <v>34</v>
      </c>
      <c r="D14080">
        <v>901001</v>
      </c>
      <c r="E14080" t="s">
        <v>254</v>
      </c>
      <c r="F14080">
        <v>538</v>
      </c>
      <c r="G14080" t="s">
        <v>294</v>
      </c>
      <c r="H14080" t="s">
        <v>84</v>
      </c>
      <c r="I14080">
        <v>2010</v>
      </c>
      <c r="J14080">
        <v>3.4396100000000001E-3</v>
      </c>
    </row>
    <row r="14081" spans="1:10" x14ac:dyDescent="0.25">
      <c r="A14081" t="s">
        <v>226</v>
      </c>
      <c r="B14081" t="s">
        <v>79</v>
      </c>
      <c r="C14081" t="s">
        <v>33</v>
      </c>
      <c r="D14081">
        <v>9400000</v>
      </c>
      <c r="E14081" t="s">
        <v>246</v>
      </c>
      <c r="F14081">
        <v>538</v>
      </c>
      <c r="G14081" t="s">
        <v>294</v>
      </c>
      <c r="H14081" t="s">
        <v>84</v>
      </c>
      <c r="I14081">
        <v>2010</v>
      </c>
      <c r="J14081">
        <v>0.265482</v>
      </c>
    </row>
    <row r="14082" spans="1:10" x14ac:dyDescent="0.25">
      <c r="A14082" t="s">
        <v>223</v>
      </c>
      <c r="B14082" t="s">
        <v>79</v>
      </c>
      <c r="C14082" t="s">
        <v>33</v>
      </c>
      <c r="D14082">
        <v>9400000</v>
      </c>
      <c r="E14082" t="s">
        <v>246</v>
      </c>
      <c r="F14082">
        <v>538</v>
      </c>
      <c r="G14082" t="s">
        <v>294</v>
      </c>
      <c r="H14082" t="s">
        <v>84</v>
      </c>
      <c r="I14082">
        <v>2010</v>
      </c>
      <c r="J14082">
        <v>0.32145899999999999</v>
      </c>
    </row>
    <row r="14083" spans="1:10" x14ac:dyDescent="0.25">
      <c r="A14083" t="s">
        <v>224</v>
      </c>
      <c r="B14083" t="s">
        <v>79</v>
      </c>
      <c r="C14083" t="s">
        <v>33</v>
      </c>
      <c r="D14083">
        <v>9400000</v>
      </c>
      <c r="E14083" t="s">
        <v>246</v>
      </c>
      <c r="F14083">
        <v>538</v>
      </c>
      <c r="G14083" t="s">
        <v>294</v>
      </c>
      <c r="H14083" t="s">
        <v>84</v>
      </c>
      <c r="I14083">
        <v>2010</v>
      </c>
      <c r="J14083">
        <v>0.29729800000000001</v>
      </c>
    </row>
    <row r="14084" spans="1:10" x14ac:dyDescent="0.25">
      <c r="A14084" t="s">
        <v>227</v>
      </c>
      <c r="B14084" t="s">
        <v>79</v>
      </c>
      <c r="C14084" t="s">
        <v>33</v>
      </c>
      <c r="D14084">
        <v>9400000</v>
      </c>
      <c r="E14084" t="s">
        <v>246</v>
      </c>
      <c r="F14084">
        <v>538</v>
      </c>
      <c r="G14084" t="s">
        <v>294</v>
      </c>
      <c r="H14084" t="s">
        <v>84</v>
      </c>
      <c r="I14084">
        <v>2010</v>
      </c>
      <c r="J14084">
        <v>3.0666000000000002</v>
      </c>
    </row>
    <row r="14085" spans="1:10" x14ac:dyDescent="0.25">
      <c r="A14085" t="s">
        <v>229</v>
      </c>
      <c r="B14085" t="s">
        <v>79</v>
      </c>
      <c r="C14085" t="s">
        <v>33</v>
      </c>
      <c r="D14085">
        <v>9400000</v>
      </c>
      <c r="E14085" t="s">
        <v>246</v>
      </c>
      <c r="F14085">
        <v>538</v>
      </c>
      <c r="G14085" t="s">
        <v>294</v>
      </c>
      <c r="H14085" t="s">
        <v>84</v>
      </c>
      <c r="I14085">
        <v>2010</v>
      </c>
      <c r="J14085">
        <v>1.54406</v>
      </c>
    </row>
    <row r="14086" spans="1:10" x14ac:dyDescent="0.25">
      <c r="A14086" t="s">
        <v>225</v>
      </c>
      <c r="B14086" t="s">
        <v>79</v>
      </c>
      <c r="C14086" t="s">
        <v>33</v>
      </c>
      <c r="D14086">
        <v>9400000</v>
      </c>
      <c r="E14086" t="s">
        <v>246</v>
      </c>
      <c r="F14086">
        <v>538</v>
      </c>
      <c r="G14086" t="s">
        <v>294</v>
      </c>
      <c r="H14086" t="s">
        <v>84</v>
      </c>
      <c r="I14086">
        <v>2010</v>
      </c>
      <c r="J14086">
        <v>1.4270099999999999</v>
      </c>
    </row>
    <row r="14087" spans="1:10" x14ac:dyDescent="0.25">
      <c r="A14087" t="s">
        <v>227</v>
      </c>
      <c r="B14087" t="s">
        <v>80</v>
      </c>
      <c r="C14087" t="s">
        <v>32</v>
      </c>
      <c r="D14087" t="s">
        <v>278</v>
      </c>
      <c r="E14087" t="s">
        <v>277</v>
      </c>
      <c r="F14087">
        <v>538</v>
      </c>
      <c r="G14087" t="s">
        <v>294</v>
      </c>
      <c r="H14087" t="s">
        <v>84</v>
      </c>
      <c r="I14087">
        <v>2010</v>
      </c>
      <c r="J14087">
        <v>4.3710900000000002E-3</v>
      </c>
    </row>
    <row r="14088" spans="1:10" x14ac:dyDescent="0.25">
      <c r="A14088" t="s">
        <v>227</v>
      </c>
      <c r="B14088" t="s">
        <v>80</v>
      </c>
      <c r="C14088" t="s">
        <v>32</v>
      </c>
      <c r="D14088" t="s">
        <v>276</v>
      </c>
      <c r="E14088" t="s">
        <v>275</v>
      </c>
      <c r="F14088">
        <v>538</v>
      </c>
      <c r="G14088" t="s">
        <v>294</v>
      </c>
      <c r="H14088" t="s">
        <v>84</v>
      </c>
      <c r="I14088">
        <v>2010</v>
      </c>
      <c r="J14088">
        <v>0.10826</v>
      </c>
    </row>
    <row r="14089" spans="1:10" x14ac:dyDescent="0.25">
      <c r="A14089" t="s">
        <v>223</v>
      </c>
      <c r="B14089" t="s">
        <v>79</v>
      </c>
      <c r="C14089" t="s">
        <v>35</v>
      </c>
      <c r="D14089" t="s">
        <v>245</v>
      </c>
      <c r="E14089" t="s">
        <v>244</v>
      </c>
      <c r="F14089">
        <v>538</v>
      </c>
      <c r="G14089" t="s">
        <v>294</v>
      </c>
      <c r="H14089" t="s">
        <v>84</v>
      </c>
      <c r="I14089">
        <v>2010</v>
      </c>
      <c r="J14089">
        <v>0.13117300000000001</v>
      </c>
    </row>
    <row r="14090" spans="1:10" x14ac:dyDescent="0.25">
      <c r="A14090" t="s">
        <v>224</v>
      </c>
      <c r="B14090" t="s">
        <v>79</v>
      </c>
      <c r="C14090" t="s">
        <v>35</v>
      </c>
      <c r="D14090" t="s">
        <v>245</v>
      </c>
      <c r="E14090" t="s">
        <v>244</v>
      </c>
      <c r="F14090">
        <v>538</v>
      </c>
      <c r="G14090" t="s">
        <v>294</v>
      </c>
      <c r="H14090" t="s">
        <v>84</v>
      </c>
      <c r="I14090">
        <v>2010</v>
      </c>
      <c r="J14090">
        <v>6.8861400000000003E-2</v>
      </c>
    </row>
    <row r="14091" spans="1:10" x14ac:dyDescent="0.25">
      <c r="A14091" t="s">
        <v>226</v>
      </c>
      <c r="B14091" t="s">
        <v>79</v>
      </c>
      <c r="C14091" t="s">
        <v>35</v>
      </c>
      <c r="D14091" t="s">
        <v>245</v>
      </c>
      <c r="E14091" t="s">
        <v>244</v>
      </c>
      <c r="F14091">
        <v>538</v>
      </c>
      <c r="G14091" t="s">
        <v>294</v>
      </c>
      <c r="H14091" t="s">
        <v>84</v>
      </c>
      <c r="I14091">
        <v>2010</v>
      </c>
      <c r="J14091">
        <v>6.79173E-2</v>
      </c>
    </row>
    <row r="14092" spans="1:10" x14ac:dyDescent="0.25">
      <c r="A14092" t="s">
        <v>227</v>
      </c>
      <c r="B14092" t="s">
        <v>79</v>
      </c>
      <c r="C14092" t="s">
        <v>35</v>
      </c>
      <c r="D14092" t="s">
        <v>245</v>
      </c>
      <c r="E14092" t="s">
        <v>244</v>
      </c>
      <c r="F14092">
        <v>538</v>
      </c>
      <c r="G14092" t="s">
        <v>294</v>
      </c>
      <c r="H14092" t="s">
        <v>84</v>
      </c>
      <c r="I14092">
        <v>2010</v>
      </c>
      <c r="J14092">
        <v>0.95016800000000001</v>
      </c>
    </row>
    <row r="14093" spans="1:10" x14ac:dyDescent="0.25">
      <c r="A14093" t="s">
        <v>229</v>
      </c>
      <c r="B14093" t="s">
        <v>79</v>
      </c>
      <c r="C14093" t="s">
        <v>35</v>
      </c>
      <c r="D14093" t="s">
        <v>245</v>
      </c>
      <c r="E14093" t="s">
        <v>244</v>
      </c>
      <c r="F14093">
        <v>538</v>
      </c>
      <c r="G14093" t="s">
        <v>294</v>
      </c>
      <c r="H14093" t="s">
        <v>84</v>
      </c>
      <c r="I14093">
        <v>2010</v>
      </c>
      <c r="J14093">
        <v>0.48008200000000001</v>
      </c>
    </row>
    <row r="14094" spans="1:10" x14ac:dyDescent="0.25">
      <c r="A14094" t="s">
        <v>225</v>
      </c>
      <c r="B14094" t="s">
        <v>79</v>
      </c>
      <c r="C14094" t="s">
        <v>35</v>
      </c>
      <c r="D14094" t="s">
        <v>245</v>
      </c>
      <c r="E14094" t="s">
        <v>244</v>
      </c>
      <c r="F14094">
        <v>538</v>
      </c>
      <c r="G14094" t="s">
        <v>294</v>
      </c>
      <c r="H14094" t="s">
        <v>84</v>
      </c>
      <c r="I14094">
        <v>2010</v>
      </c>
      <c r="J14094">
        <v>0.66190400000000005</v>
      </c>
    </row>
    <row r="14095" spans="1:10" x14ac:dyDescent="0.25">
      <c r="A14095" t="s">
        <v>223</v>
      </c>
      <c r="B14095" t="s">
        <v>79</v>
      </c>
      <c r="C14095" t="s">
        <v>35</v>
      </c>
      <c r="D14095" t="s">
        <v>243</v>
      </c>
      <c r="E14095" t="s">
        <v>242</v>
      </c>
      <c r="F14095">
        <v>538</v>
      </c>
      <c r="G14095" t="s">
        <v>294</v>
      </c>
      <c r="H14095" t="s">
        <v>84</v>
      </c>
      <c r="I14095">
        <v>2010</v>
      </c>
      <c r="J14095">
        <v>0.373006</v>
      </c>
    </row>
    <row r="14096" spans="1:10" x14ac:dyDescent="0.25">
      <c r="A14096" t="s">
        <v>224</v>
      </c>
      <c r="B14096" t="s">
        <v>79</v>
      </c>
      <c r="C14096" t="s">
        <v>35</v>
      </c>
      <c r="D14096" t="s">
        <v>243</v>
      </c>
      <c r="E14096" t="s">
        <v>242</v>
      </c>
      <c r="F14096">
        <v>538</v>
      </c>
      <c r="G14096" t="s">
        <v>294</v>
      </c>
      <c r="H14096" t="s">
        <v>84</v>
      </c>
      <c r="I14096">
        <v>2010</v>
      </c>
      <c r="J14096">
        <v>0.22706599999999999</v>
      </c>
    </row>
    <row r="14097" spans="1:10" x14ac:dyDescent="0.25">
      <c r="A14097" t="s">
        <v>226</v>
      </c>
      <c r="B14097" t="s">
        <v>79</v>
      </c>
      <c r="C14097" t="s">
        <v>35</v>
      </c>
      <c r="D14097" t="s">
        <v>243</v>
      </c>
      <c r="E14097" t="s">
        <v>242</v>
      </c>
      <c r="F14097">
        <v>538</v>
      </c>
      <c r="G14097" t="s">
        <v>294</v>
      </c>
      <c r="H14097" t="s">
        <v>84</v>
      </c>
      <c r="I14097">
        <v>2010</v>
      </c>
      <c r="J14097">
        <v>0.26488699999999998</v>
      </c>
    </row>
    <row r="14098" spans="1:10" x14ac:dyDescent="0.25">
      <c r="A14098" t="s">
        <v>225</v>
      </c>
      <c r="B14098" t="s">
        <v>79</v>
      </c>
      <c r="C14098" t="s">
        <v>35</v>
      </c>
      <c r="D14098" t="s">
        <v>243</v>
      </c>
      <c r="E14098" t="s">
        <v>242</v>
      </c>
      <c r="F14098">
        <v>538</v>
      </c>
      <c r="G14098" t="s">
        <v>294</v>
      </c>
      <c r="H14098" t="s">
        <v>84</v>
      </c>
      <c r="I14098">
        <v>2010</v>
      </c>
      <c r="J14098">
        <v>1.3522000000000001</v>
      </c>
    </row>
    <row r="14099" spans="1:10" x14ac:dyDescent="0.25">
      <c r="A14099" t="s">
        <v>227</v>
      </c>
      <c r="B14099" t="s">
        <v>79</v>
      </c>
      <c r="C14099" t="s">
        <v>35</v>
      </c>
      <c r="D14099" t="s">
        <v>243</v>
      </c>
      <c r="E14099" t="s">
        <v>242</v>
      </c>
      <c r="F14099">
        <v>538</v>
      </c>
      <c r="G14099" t="s">
        <v>294</v>
      </c>
      <c r="H14099" t="s">
        <v>84</v>
      </c>
      <c r="I14099">
        <v>2010</v>
      </c>
      <c r="J14099">
        <v>3.9382999999999999</v>
      </c>
    </row>
    <row r="14100" spans="1:10" x14ac:dyDescent="0.25">
      <c r="A14100" t="s">
        <v>229</v>
      </c>
      <c r="B14100" t="s">
        <v>79</v>
      </c>
      <c r="C14100" t="s">
        <v>35</v>
      </c>
      <c r="D14100" t="s">
        <v>243</v>
      </c>
      <c r="E14100" t="s">
        <v>242</v>
      </c>
      <c r="F14100">
        <v>538</v>
      </c>
      <c r="G14100" t="s">
        <v>294</v>
      </c>
      <c r="H14100" t="s">
        <v>84</v>
      </c>
      <c r="I14100">
        <v>2010</v>
      </c>
      <c r="J14100">
        <v>2.0840200000000002</v>
      </c>
    </row>
    <row r="14101" spans="1:10" x14ac:dyDescent="0.25">
      <c r="A14101" t="s">
        <v>227</v>
      </c>
      <c r="B14101" t="s">
        <v>195</v>
      </c>
      <c r="C14101" t="s">
        <v>194</v>
      </c>
      <c r="D14101" t="s">
        <v>299</v>
      </c>
      <c r="E14101" t="s">
        <v>298</v>
      </c>
      <c r="F14101">
        <v>538</v>
      </c>
      <c r="G14101" t="s">
        <v>294</v>
      </c>
      <c r="H14101" t="s">
        <v>84</v>
      </c>
      <c r="I14101">
        <v>2010</v>
      </c>
      <c r="J14101">
        <v>1.02</v>
      </c>
    </row>
    <row r="14102" spans="1:10" x14ac:dyDescent="0.25">
      <c r="A14102" t="s">
        <v>227</v>
      </c>
      <c r="B14102" t="s">
        <v>76</v>
      </c>
      <c r="C14102" t="s">
        <v>77</v>
      </c>
      <c r="D14102" t="s">
        <v>274</v>
      </c>
      <c r="E14102" t="s">
        <v>273</v>
      </c>
      <c r="F14102">
        <v>538</v>
      </c>
      <c r="G14102" t="s">
        <v>294</v>
      </c>
      <c r="H14102" t="s">
        <v>84</v>
      </c>
      <c r="I14102">
        <v>2010</v>
      </c>
      <c r="J14102">
        <v>0.55900000000000005</v>
      </c>
    </row>
    <row r="14103" spans="1:10" x14ac:dyDescent="0.25">
      <c r="A14103" t="s">
        <v>223</v>
      </c>
      <c r="B14103" t="s">
        <v>71</v>
      </c>
      <c r="C14103" t="s">
        <v>215</v>
      </c>
      <c r="D14103" t="s">
        <v>329</v>
      </c>
      <c r="E14103" t="s">
        <v>328</v>
      </c>
      <c r="F14103">
        <v>538</v>
      </c>
      <c r="G14103" t="s">
        <v>294</v>
      </c>
      <c r="H14103" t="s">
        <v>84</v>
      </c>
      <c r="I14103">
        <v>2010</v>
      </c>
      <c r="J14103">
        <v>3.9999999999999998E-6</v>
      </c>
    </row>
    <row r="14104" spans="1:10" x14ac:dyDescent="0.25">
      <c r="A14104" t="s">
        <v>226</v>
      </c>
      <c r="B14104" t="s">
        <v>75</v>
      </c>
      <c r="C14104" t="s">
        <v>31</v>
      </c>
      <c r="D14104" t="s">
        <v>237</v>
      </c>
      <c r="E14104" t="s">
        <v>236</v>
      </c>
      <c r="F14104">
        <v>538</v>
      </c>
      <c r="G14104" t="s">
        <v>294</v>
      </c>
      <c r="H14104" t="s">
        <v>84</v>
      </c>
      <c r="I14104">
        <v>2010</v>
      </c>
      <c r="J14104">
        <v>1.78369</v>
      </c>
    </row>
    <row r="14105" spans="1:10" x14ac:dyDescent="0.25">
      <c r="A14105" t="s">
        <v>223</v>
      </c>
      <c r="B14105" t="s">
        <v>75</v>
      </c>
      <c r="C14105" t="s">
        <v>31</v>
      </c>
      <c r="D14105" t="s">
        <v>237</v>
      </c>
      <c r="E14105" t="s">
        <v>236</v>
      </c>
      <c r="F14105">
        <v>538</v>
      </c>
      <c r="G14105" t="s">
        <v>294</v>
      </c>
      <c r="H14105" t="s">
        <v>84</v>
      </c>
      <c r="I14105">
        <v>2010</v>
      </c>
      <c r="J14105">
        <v>19.0334</v>
      </c>
    </row>
    <row r="14106" spans="1:10" x14ac:dyDescent="0.25">
      <c r="A14106" t="s">
        <v>229</v>
      </c>
      <c r="B14106" t="s">
        <v>75</v>
      </c>
      <c r="C14106" t="s">
        <v>31</v>
      </c>
      <c r="D14106" t="s">
        <v>237</v>
      </c>
      <c r="E14106" t="s">
        <v>236</v>
      </c>
      <c r="F14106">
        <v>538</v>
      </c>
      <c r="G14106" t="s">
        <v>294</v>
      </c>
      <c r="H14106" t="s">
        <v>84</v>
      </c>
      <c r="I14106">
        <v>2010</v>
      </c>
      <c r="J14106">
        <v>11.133900000000001</v>
      </c>
    </row>
    <row r="14107" spans="1:10" x14ac:dyDescent="0.25">
      <c r="A14107" t="s">
        <v>227</v>
      </c>
      <c r="B14107" t="s">
        <v>75</v>
      </c>
      <c r="C14107" t="s">
        <v>31</v>
      </c>
      <c r="D14107" t="s">
        <v>237</v>
      </c>
      <c r="E14107" t="s">
        <v>236</v>
      </c>
      <c r="F14107">
        <v>538</v>
      </c>
      <c r="G14107" t="s">
        <v>294</v>
      </c>
      <c r="H14107" t="s">
        <v>84</v>
      </c>
      <c r="I14107">
        <v>2010</v>
      </c>
      <c r="J14107">
        <v>7.3325699999999996</v>
      </c>
    </row>
    <row r="14108" spans="1:10" x14ac:dyDescent="0.25">
      <c r="A14108" t="s">
        <v>225</v>
      </c>
      <c r="B14108" t="s">
        <v>75</v>
      </c>
      <c r="C14108" t="s">
        <v>31</v>
      </c>
      <c r="D14108" t="s">
        <v>237</v>
      </c>
      <c r="E14108" t="s">
        <v>236</v>
      </c>
      <c r="F14108">
        <v>538</v>
      </c>
      <c r="G14108" t="s">
        <v>294</v>
      </c>
      <c r="H14108" t="s">
        <v>84</v>
      </c>
      <c r="I14108">
        <v>2010</v>
      </c>
      <c r="J14108">
        <v>4.0448700000000004</v>
      </c>
    </row>
    <row r="14109" spans="1:10" x14ac:dyDescent="0.25">
      <c r="A14109" t="s">
        <v>224</v>
      </c>
      <c r="B14109" t="s">
        <v>75</v>
      </c>
      <c r="C14109" t="s">
        <v>31</v>
      </c>
      <c r="D14109" t="s">
        <v>237</v>
      </c>
      <c r="E14109" t="s">
        <v>236</v>
      </c>
      <c r="F14109">
        <v>538</v>
      </c>
      <c r="G14109" t="s">
        <v>294</v>
      </c>
      <c r="H14109" t="s">
        <v>84</v>
      </c>
      <c r="I14109">
        <v>2010</v>
      </c>
      <c r="J14109">
        <v>9.7053499999999993</v>
      </c>
    </row>
    <row r="14110" spans="1:10" x14ac:dyDescent="0.25">
      <c r="A14110" t="s">
        <v>225</v>
      </c>
      <c r="B14110" t="s">
        <v>75</v>
      </c>
      <c r="C14110" t="s">
        <v>31</v>
      </c>
      <c r="D14110" t="s">
        <v>235</v>
      </c>
      <c r="E14110" t="s">
        <v>234</v>
      </c>
      <c r="F14110">
        <v>538</v>
      </c>
      <c r="G14110" t="s">
        <v>294</v>
      </c>
      <c r="H14110" t="s">
        <v>84</v>
      </c>
      <c r="I14110">
        <v>2010</v>
      </c>
      <c r="J14110">
        <v>8.2589599999999999E-2</v>
      </c>
    </row>
    <row r="14111" spans="1:10" x14ac:dyDescent="0.25">
      <c r="A14111" t="s">
        <v>226</v>
      </c>
      <c r="B14111" t="s">
        <v>75</v>
      </c>
      <c r="C14111" t="s">
        <v>31</v>
      </c>
      <c r="D14111" t="s">
        <v>235</v>
      </c>
      <c r="E14111" t="s">
        <v>234</v>
      </c>
      <c r="F14111">
        <v>538</v>
      </c>
      <c r="G14111" t="s">
        <v>294</v>
      </c>
      <c r="H14111" t="s">
        <v>84</v>
      </c>
      <c r="I14111">
        <v>2010</v>
      </c>
      <c r="J14111">
        <v>3.5512299999999997E-2</v>
      </c>
    </row>
    <row r="14112" spans="1:10" x14ac:dyDescent="0.25">
      <c r="A14112" t="s">
        <v>227</v>
      </c>
      <c r="B14112" t="s">
        <v>75</v>
      </c>
      <c r="C14112" t="s">
        <v>31</v>
      </c>
      <c r="D14112" t="s">
        <v>235</v>
      </c>
      <c r="E14112" t="s">
        <v>234</v>
      </c>
      <c r="F14112">
        <v>538</v>
      </c>
      <c r="G14112" t="s">
        <v>294</v>
      </c>
      <c r="H14112" t="s">
        <v>84</v>
      </c>
      <c r="I14112">
        <v>2010</v>
      </c>
      <c r="J14112">
        <v>0.25301000000000001</v>
      </c>
    </row>
    <row r="14113" spans="1:10" x14ac:dyDescent="0.25">
      <c r="A14113" t="s">
        <v>223</v>
      </c>
      <c r="B14113" t="s">
        <v>75</v>
      </c>
      <c r="C14113" t="s">
        <v>31</v>
      </c>
      <c r="D14113" t="s">
        <v>235</v>
      </c>
      <c r="E14113" t="s">
        <v>234</v>
      </c>
      <c r="F14113">
        <v>538</v>
      </c>
      <c r="G14113" t="s">
        <v>294</v>
      </c>
      <c r="H14113" t="s">
        <v>84</v>
      </c>
      <c r="I14113">
        <v>2010</v>
      </c>
      <c r="J14113">
        <v>0.44090099999999999</v>
      </c>
    </row>
    <row r="14114" spans="1:10" x14ac:dyDescent="0.25">
      <c r="A14114" t="s">
        <v>224</v>
      </c>
      <c r="B14114" t="s">
        <v>75</v>
      </c>
      <c r="C14114" t="s">
        <v>31</v>
      </c>
      <c r="D14114" t="s">
        <v>235</v>
      </c>
      <c r="E14114" t="s">
        <v>234</v>
      </c>
      <c r="F14114">
        <v>538</v>
      </c>
      <c r="G14114" t="s">
        <v>294</v>
      </c>
      <c r="H14114" t="s">
        <v>84</v>
      </c>
      <c r="I14114">
        <v>2010</v>
      </c>
      <c r="J14114">
        <v>0.42098799999999997</v>
      </c>
    </row>
    <row r="14115" spans="1:10" x14ac:dyDescent="0.25">
      <c r="A14115" t="s">
        <v>225</v>
      </c>
      <c r="B14115" t="s">
        <v>80</v>
      </c>
      <c r="C14115" t="s">
        <v>37</v>
      </c>
      <c r="D14115">
        <v>120105</v>
      </c>
      <c r="E14115" t="s">
        <v>270</v>
      </c>
      <c r="F14115">
        <v>538</v>
      </c>
      <c r="G14115" t="s">
        <v>294</v>
      </c>
      <c r="H14115" t="s">
        <v>84</v>
      </c>
      <c r="I14115">
        <v>2010</v>
      </c>
      <c r="J14115">
        <v>0.13689200000000001</v>
      </c>
    </row>
    <row r="14116" spans="1:10" x14ac:dyDescent="0.25">
      <c r="A14116" t="s">
        <v>226</v>
      </c>
      <c r="B14116" t="s">
        <v>80</v>
      </c>
      <c r="C14116" t="s">
        <v>37</v>
      </c>
      <c r="D14116">
        <v>120105</v>
      </c>
      <c r="E14116" t="s">
        <v>270</v>
      </c>
      <c r="F14116">
        <v>538</v>
      </c>
      <c r="G14116" t="s">
        <v>294</v>
      </c>
      <c r="H14116" t="s">
        <v>84</v>
      </c>
      <c r="I14116">
        <v>2010</v>
      </c>
      <c r="J14116">
        <v>1.51383E-2</v>
      </c>
    </row>
    <row r="14117" spans="1:10" x14ac:dyDescent="0.25">
      <c r="A14117" t="s">
        <v>224</v>
      </c>
      <c r="B14117" t="s">
        <v>80</v>
      </c>
      <c r="C14117" t="s">
        <v>37</v>
      </c>
      <c r="D14117">
        <v>120105</v>
      </c>
      <c r="E14117" t="s">
        <v>270</v>
      </c>
      <c r="F14117">
        <v>538</v>
      </c>
      <c r="G14117" t="s">
        <v>294</v>
      </c>
      <c r="H14117" t="s">
        <v>84</v>
      </c>
      <c r="I14117">
        <v>2010</v>
      </c>
      <c r="J14117">
        <v>1.44835E-2</v>
      </c>
    </row>
    <row r="14118" spans="1:10" x14ac:dyDescent="0.25">
      <c r="A14118" t="s">
        <v>229</v>
      </c>
      <c r="B14118" t="s">
        <v>80</v>
      </c>
      <c r="C14118" t="s">
        <v>37</v>
      </c>
      <c r="D14118">
        <v>120105</v>
      </c>
      <c r="E14118" t="s">
        <v>270</v>
      </c>
      <c r="F14118">
        <v>538</v>
      </c>
      <c r="G14118" t="s">
        <v>294</v>
      </c>
      <c r="H14118" t="s">
        <v>84</v>
      </c>
      <c r="I14118">
        <v>2010</v>
      </c>
      <c r="J14118">
        <v>0.14985499999999999</v>
      </c>
    </row>
    <row r="14119" spans="1:10" x14ac:dyDescent="0.25">
      <c r="A14119" t="s">
        <v>223</v>
      </c>
      <c r="B14119" t="s">
        <v>80</v>
      </c>
      <c r="C14119" t="s">
        <v>37</v>
      </c>
      <c r="D14119">
        <v>120105</v>
      </c>
      <c r="E14119" t="s">
        <v>270</v>
      </c>
      <c r="F14119">
        <v>538</v>
      </c>
      <c r="G14119" t="s">
        <v>294</v>
      </c>
      <c r="H14119" t="s">
        <v>84</v>
      </c>
      <c r="I14119">
        <v>2010</v>
      </c>
      <c r="J14119">
        <v>2.6194200000000001E-2</v>
      </c>
    </row>
    <row r="14120" spans="1:10" x14ac:dyDescent="0.25">
      <c r="A14120" t="s">
        <v>227</v>
      </c>
      <c r="B14120" t="s">
        <v>80</v>
      </c>
      <c r="C14120" t="s">
        <v>37</v>
      </c>
      <c r="D14120">
        <v>120105</v>
      </c>
      <c r="E14120" t="s">
        <v>270</v>
      </c>
      <c r="F14120">
        <v>538</v>
      </c>
      <c r="G14120" t="s">
        <v>294</v>
      </c>
      <c r="H14120" t="s">
        <v>84</v>
      </c>
      <c r="I14120">
        <v>2010</v>
      </c>
      <c r="J14120">
        <v>0.279501</v>
      </c>
    </row>
    <row r="14121" spans="1:10" x14ac:dyDescent="0.25">
      <c r="A14121" t="s">
        <v>226</v>
      </c>
      <c r="B14121" t="s">
        <v>80</v>
      </c>
      <c r="C14121" t="s">
        <v>37</v>
      </c>
      <c r="D14121">
        <v>120106</v>
      </c>
      <c r="E14121" t="s">
        <v>269</v>
      </c>
      <c r="F14121">
        <v>538</v>
      </c>
      <c r="G14121" t="s">
        <v>294</v>
      </c>
      <c r="H14121" t="s">
        <v>84</v>
      </c>
      <c r="I14121">
        <v>2010</v>
      </c>
      <c r="J14121">
        <v>6.3736100000000004E-2</v>
      </c>
    </row>
    <row r="14122" spans="1:10" x14ac:dyDescent="0.25">
      <c r="A14122" t="s">
        <v>224</v>
      </c>
      <c r="B14122" t="s">
        <v>80</v>
      </c>
      <c r="C14122" t="s">
        <v>37</v>
      </c>
      <c r="D14122">
        <v>120106</v>
      </c>
      <c r="E14122" t="s">
        <v>269</v>
      </c>
      <c r="F14122">
        <v>538</v>
      </c>
      <c r="G14122" t="s">
        <v>294</v>
      </c>
      <c r="H14122" t="s">
        <v>84</v>
      </c>
      <c r="I14122">
        <v>2010</v>
      </c>
      <c r="J14122">
        <v>7.3055599999999998E-2</v>
      </c>
    </row>
    <row r="14123" spans="1:10" x14ac:dyDescent="0.25">
      <c r="A14123" t="s">
        <v>227</v>
      </c>
      <c r="B14123" t="s">
        <v>80</v>
      </c>
      <c r="C14123" t="s">
        <v>37</v>
      </c>
      <c r="D14123">
        <v>120106</v>
      </c>
      <c r="E14123" t="s">
        <v>269</v>
      </c>
      <c r="F14123">
        <v>538</v>
      </c>
      <c r="G14123" t="s">
        <v>294</v>
      </c>
      <c r="H14123" t="s">
        <v>84</v>
      </c>
      <c r="I14123">
        <v>2010</v>
      </c>
      <c r="J14123">
        <v>0.66559100000000004</v>
      </c>
    </row>
    <row r="14124" spans="1:10" x14ac:dyDescent="0.25">
      <c r="A14124" t="s">
        <v>225</v>
      </c>
      <c r="B14124" t="s">
        <v>80</v>
      </c>
      <c r="C14124" t="s">
        <v>37</v>
      </c>
      <c r="D14124">
        <v>120106</v>
      </c>
      <c r="E14124" t="s">
        <v>269</v>
      </c>
      <c r="F14124">
        <v>538</v>
      </c>
      <c r="G14124" t="s">
        <v>294</v>
      </c>
      <c r="H14124" t="s">
        <v>84</v>
      </c>
      <c r="I14124">
        <v>2010</v>
      </c>
      <c r="J14124">
        <v>0.42515399999999998</v>
      </c>
    </row>
    <row r="14125" spans="1:10" x14ac:dyDescent="0.25">
      <c r="A14125" t="s">
        <v>229</v>
      </c>
      <c r="B14125" t="s">
        <v>80</v>
      </c>
      <c r="C14125" t="s">
        <v>37</v>
      </c>
      <c r="D14125">
        <v>120106</v>
      </c>
      <c r="E14125" t="s">
        <v>269</v>
      </c>
      <c r="F14125">
        <v>538</v>
      </c>
      <c r="G14125" t="s">
        <v>294</v>
      </c>
      <c r="H14125" t="s">
        <v>84</v>
      </c>
      <c r="I14125">
        <v>2010</v>
      </c>
      <c r="J14125">
        <v>0.538026</v>
      </c>
    </row>
    <row r="14126" spans="1:10" x14ac:dyDescent="0.25">
      <c r="A14126" t="s">
        <v>223</v>
      </c>
      <c r="B14126" t="s">
        <v>80</v>
      </c>
      <c r="C14126" t="s">
        <v>37</v>
      </c>
      <c r="D14126">
        <v>120106</v>
      </c>
      <c r="E14126" t="s">
        <v>269</v>
      </c>
      <c r="F14126">
        <v>538</v>
      </c>
      <c r="G14126" t="s">
        <v>294</v>
      </c>
      <c r="H14126" t="s">
        <v>84</v>
      </c>
      <c r="I14126">
        <v>2010</v>
      </c>
      <c r="J14126">
        <v>0.13839099999999999</v>
      </c>
    </row>
    <row r="14127" spans="1:10" x14ac:dyDescent="0.25">
      <c r="A14127" t="s">
        <v>229</v>
      </c>
      <c r="B14127" t="s">
        <v>80</v>
      </c>
      <c r="C14127" t="s">
        <v>37</v>
      </c>
      <c r="D14127">
        <v>120112</v>
      </c>
      <c r="E14127" t="s">
        <v>268</v>
      </c>
      <c r="F14127">
        <v>538</v>
      </c>
      <c r="G14127" t="s">
        <v>294</v>
      </c>
      <c r="H14127" t="s">
        <v>84</v>
      </c>
      <c r="I14127">
        <v>2010</v>
      </c>
      <c r="J14127">
        <v>3.6176899999999998E-2</v>
      </c>
    </row>
    <row r="14128" spans="1:10" x14ac:dyDescent="0.25">
      <c r="A14128" t="s">
        <v>226</v>
      </c>
      <c r="B14128" t="s">
        <v>80</v>
      </c>
      <c r="C14128" t="s">
        <v>37</v>
      </c>
      <c r="D14128">
        <v>120112</v>
      </c>
      <c r="E14128" t="s">
        <v>268</v>
      </c>
      <c r="F14128">
        <v>538</v>
      </c>
      <c r="G14128" t="s">
        <v>294</v>
      </c>
      <c r="H14128" t="s">
        <v>84</v>
      </c>
      <c r="I14128">
        <v>2010</v>
      </c>
      <c r="J14128">
        <v>3.6545900000000001E-3</v>
      </c>
    </row>
    <row r="14129" spans="1:10" x14ac:dyDescent="0.25">
      <c r="A14129" t="s">
        <v>227</v>
      </c>
      <c r="B14129" t="s">
        <v>80</v>
      </c>
      <c r="C14129" t="s">
        <v>37</v>
      </c>
      <c r="D14129">
        <v>120112</v>
      </c>
      <c r="E14129" t="s">
        <v>268</v>
      </c>
      <c r="F14129">
        <v>538</v>
      </c>
      <c r="G14129" t="s">
        <v>294</v>
      </c>
      <c r="H14129" t="s">
        <v>84</v>
      </c>
      <c r="I14129">
        <v>2010</v>
      </c>
      <c r="J14129">
        <v>6.7475099999999996E-2</v>
      </c>
    </row>
    <row r="14130" spans="1:10" x14ac:dyDescent="0.25">
      <c r="A14130" t="s">
        <v>225</v>
      </c>
      <c r="B14130" t="s">
        <v>80</v>
      </c>
      <c r="C14130" t="s">
        <v>37</v>
      </c>
      <c r="D14130">
        <v>120112</v>
      </c>
      <c r="E14130" t="s">
        <v>268</v>
      </c>
      <c r="F14130">
        <v>538</v>
      </c>
      <c r="G14130" t="s">
        <v>294</v>
      </c>
      <c r="H14130" t="s">
        <v>84</v>
      </c>
      <c r="I14130">
        <v>2010</v>
      </c>
      <c r="J14130">
        <v>3.30475E-2</v>
      </c>
    </row>
    <row r="14131" spans="1:10" x14ac:dyDescent="0.25">
      <c r="A14131" t="s">
        <v>224</v>
      </c>
      <c r="B14131" t="s">
        <v>80</v>
      </c>
      <c r="C14131" t="s">
        <v>37</v>
      </c>
      <c r="D14131">
        <v>120112</v>
      </c>
      <c r="E14131" t="s">
        <v>268</v>
      </c>
      <c r="F14131">
        <v>538</v>
      </c>
      <c r="G14131" t="s">
        <v>294</v>
      </c>
      <c r="H14131" t="s">
        <v>84</v>
      </c>
      <c r="I14131">
        <v>2010</v>
      </c>
      <c r="J14131">
        <v>3.4965E-3</v>
      </c>
    </row>
    <row r="14132" spans="1:10" x14ac:dyDescent="0.25">
      <c r="A14132" t="s">
        <v>223</v>
      </c>
      <c r="B14132" t="s">
        <v>80</v>
      </c>
      <c r="C14132" t="s">
        <v>37</v>
      </c>
      <c r="D14132">
        <v>120112</v>
      </c>
      <c r="E14132" t="s">
        <v>268</v>
      </c>
      <c r="F14132">
        <v>538</v>
      </c>
      <c r="G14132" t="s">
        <v>294</v>
      </c>
      <c r="H14132" t="s">
        <v>84</v>
      </c>
      <c r="I14132">
        <v>2010</v>
      </c>
      <c r="J14132">
        <v>6.3236100000000003E-3</v>
      </c>
    </row>
    <row r="14133" spans="1:10" x14ac:dyDescent="0.25">
      <c r="A14133" t="s">
        <v>224</v>
      </c>
      <c r="B14133" t="s">
        <v>80</v>
      </c>
      <c r="C14133" t="s">
        <v>37</v>
      </c>
      <c r="D14133">
        <v>120113</v>
      </c>
      <c r="E14133" t="s">
        <v>267</v>
      </c>
      <c r="F14133">
        <v>538</v>
      </c>
      <c r="G14133" t="s">
        <v>294</v>
      </c>
      <c r="H14133" t="s">
        <v>84</v>
      </c>
      <c r="I14133">
        <v>2010</v>
      </c>
      <c r="J14133">
        <v>1.35406E-2</v>
      </c>
    </row>
    <row r="14134" spans="1:10" x14ac:dyDescent="0.25">
      <c r="A14134" t="s">
        <v>227</v>
      </c>
      <c r="B14134" t="s">
        <v>80</v>
      </c>
      <c r="C14134" t="s">
        <v>37</v>
      </c>
      <c r="D14134">
        <v>120113</v>
      </c>
      <c r="E14134" t="s">
        <v>267</v>
      </c>
      <c r="F14134">
        <v>538</v>
      </c>
      <c r="G14134" t="s">
        <v>294</v>
      </c>
      <c r="H14134" t="s">
        <v>84</v>
      </c>
      <c r="I14134">
        <v>2010</v>
      </c>
      <c r="J14134">
        <v>0.123365</v>
      </c>
    </row>
    <row r="14135" spans="1:10" x14ac:dyDescent="0.25">
      <c r="A14135" t="s">
        <v>226</v>
      </c>
      <c r="B14135" t="s">
        <v>80</v>
      </c>
      <c r="C14135" t="s">
        <v>37</v>
      </c>
      <c r="D14135">
        <v>120113</v>
      </c>
      <c r="E14135" t="s">
        <v>267</v>
      </c>
      <c r="F14135">
        <v>538</v>
      </c>
      <c r="G14135" t="s">
        <v>294</v>
      </c>
      <c r="H14135" t="s">
        <v>84</v>
      </c>
      <c r="I14135">
        <v>2010</v>
      </c>
      <c r="J14135">
        <v>1.1813300000000001E-2</v>
      </c>
    </row>
    <row r="14136" spans="1:10" x14ac:dyDescent="0.25">
      <c r="A14136" t="s">
        <v>225</v>
      </c>
      <c r="B14136" t="s">
        <v>80</v>
      </c>
      <c r="C14136" t="s">
        <v>37</v>
      </c>
      <c r="D14136">
        <v>120113</v>
      </c>
      <c r="E14136" t="s">
        <v>267</v>
      </c>
      <c r="F14136">
        <v>538</v>
      </c>
      <c r="G14136" t="s">
        <v>294</v>
      </c>
      <c r="H14136" t="s">
        <v>84</v>
      </c>
      <c r="I14136">
        <v>2010</v>
      </c>
      <c r="J14136">
        <v>7.8800999999999996E-2</v>
      </c>
    </row>
    <row r="14137" spans="1:10" x14ac:dyDescent="0.25">
      <c r="A14137" t="s">
        <v>229</v>
      </c>
      <c r="B14137" t="s">
        <v>80</v>
      </c>
      <c r="C14137" t="s">
        <v>37</v>
      </c>
      <c r="D14137">
        <v>120113</v>
      </c>
      <c r="E14137" t="s">
        <v>267</v>
      </c>
      <c r="F14137">
        <v>538</v>
      </c>
      <c r="G14137" t="s">
        <v>294</v>
      </c>
      <c r="H14137" t="s">
        <v>84</v>
      </c>
      <c r="I14137">
        <v>2010</v>
      </c>
      <c r="J14137">
        <v>9.9721500000000005E-2</v>
      </c>
    </row>
    <row r="14138" spans="1:10" x14ac:dyDescent="0.25">
      <c r="A14138" t="s">
        <v>223</v>
      </c>
      <c r="B14138" t="s">
        <v>80</v>
      </c>
      <c r="C14138" t="s">
        <v>37</v>
      </c>
      <c r="D14138">
        <v>120113</v>
      </c>
      <c r="E14138" t="s">
        <v>267</v>
      </c>
      <c r="F14138">
        <v>538</v>
      </c>
      <c r="G14138" t="s">
        <v>294</v>
      </c>
      <c r="H14138" t="s">
        <v>84</v>
      </c>
      <c r="I14138">
        <v>2010</v>
      </c>
      <c r="J14138">
        <v>2.56504E-2</v>
      </c>
    </row>
    <row r="14139" spans="1:10" x14ac:dyDescent="0.25">
      <c r="A14139" t="s">
        <v>224</v>
      </c>
      <c r="B14139" t="s">
        <v>80</v>
      </c>
      <c r="C14139" t="s">
        <v>37</v>
      </c>
      <c r="D14139">
        <v>120212</v>
      </c>
      <c r="E14139" t="s">
        <v>266</v>
      </c>
      <c r="F14139">
        <v>538</v>
      </c>
      <c r="G14139" t="s">
        <v>294</v>
      </c>
      <c r="H14139" t="s">
        <v>84</v>
      </c>
      <c r="I14139">
        <v>2010</v>
      </c>
      <c r="J14139">
        <v>2.78795E-3</v>
      </c>
    </row>
    <row r="14140" spans="1:10" x14ac:dyDescent="0.25">
      <c r="A14140" t="s">
        <v>227</v>
      </c>
      <c r="B14140" t="s">
        <v>80</v>
      </c>
      <c r="C14140" t="s">
        <v>37</v>
      </c>
      <c r="D14140">
        <v>120212</v>
      </c>
      <c r="E14140" t="s">
        <v>266</v>
      </c>
      <c r="F14140">
        <v>538</v>
      </c>
      <c r="G14140" t="s">
        <v>294</v>
      </c>
      <c r="H14140" t="s">
        <v>84</v>
      </c>
      <c r="I14140">
        <v>2010</v>
      </c>
      <c r="J14140">
        <v>4.9804300000000003E-2</v>
      </c>
    </row>
    <row r="14141" spans="1:10" x14ac:dyDescent="0.25">
      <c r="A14141" t="s">
        <v>225</v>
      </c>
      <c r="B14141" t="s">
        <v>80</v>
      </c>
      <c r="C14141" t="s">
        <v>37</v>
      </c>
      <c r="D14141">
        <v>120212</v>
      </c>
      <c r="E14141" t="s">
        <v>266</v>
      </c>
      <c r="F14141">
        <v>538</v>
      </c>
      <c r="G14141" t="s">
        <v>294</v>
      </c>
      <c r="H14141" t="s">
        <v>84</v>
      </c>
      <c r="I14141">
        <v>2010</v>
      </c>
      <c r="J14141">
        <v>3.4904999999999999E-2</v>
      </c>
    </row>
    <row r="14142" spans="1:10" x14ac:dyDescent="0.25">
      <c r="A14142" t="s">
        <v>223</v>
      </c>
      <c r="B14142" t="s">
        <v>80</v>
      </c>
      <c r="C14142" t="s">
        <v>37</v>
      </c>
      <c r="D14142">
        <v>120212</v>
      </c>
      <c r="E14142" t="s">
        <v>266</v>
      </c>
      <c r="F14142">
        <v>538</v>
      </c>
      <c r="G14142" t="s">
        <v>294</v>
      </c>
      <c r="H14142" t="s">
        <v>84</v>
      </c>
      <c r="I14142">
        <v>2010</v>
      </c>
      <c r="J14142">
        <v>4.7131400000000002E-3</v>
      </c>
    </row>
    <row r="14143" spans="1:10" x14ac:dyDescent="0.25">
      <c r="A14143" t="s">
        <v>229</v>
      </c>
      <c r="B14143" t="s">
        <v>80</v>
      </c>
      <c r="C14143" t="s">
        <v>37</v>
      </c>
      <c r="D14143">
        <v>120212</v>
      </c>
      <c r="E14143" t="s">
        <v>266</v>
      </c>
      <c r="F14143">
        <v>538</v>
      </c>
      <c r="G14143" t="s">
        <v>294</v>
      </c>
      <c r="H14143" t="s">
        <v>84</v>
      </c>
      <c r="I14143">
        <v>2010</v>
      </c>
      <c r="J14143">
        <v>3.1675000000000002E-2</v>
      </c>
    </row>
    <row r="14144" spans="1:10" x14ac:dyDescent="0.25">
      <c r="A14144" t="s">
        <v>226</v>
      </c>
      <c r="B14144" t="s">
        <v>80</v>
      </c>
      <c r="C14144" t="s">
        <v>37</v>
      </c>
      <c r="D14144">
        <v>120212</v>
      </c>
      <c r="E14144" t="s">
        <v>266</v>
      </c>
      <c r="F14144">
        <v>538</v>
      </c>
      <c r="G14144" t="s">
        <v>294</v>
      </c>
      <c r="H14144" t="s">
        <v>84</v>
      </c>
      <c r="I14144">
        <v>2010</v>
      </c>
      <c r="J14144">
        <v>2.9258999999999999E-3</v>
      </c>
    </row>
    <row r="14145" spans="1:10" x14ac:dyDescent="0.25">
      <c r="A14145" t="s">
        <v>224</v>
      </c>
      <c r="B14145" t="s">
        <v>80</v>
      </c>
      <c r="C14145" t="s">
        <v>37</v>
      </c>
      <c r="D14145">
        <v>120213</v>
      </c>
      <c r="E14145" t="s">
        <v>265</v>
      </c>
      <c r="F14145">
        <v>538</v>
      </c>
      <c r="G14145" t="s">
        <v>294</v>
      </c>
      <c r="H14145" t="s">
        <v>84</v>
      </c>
      <c r="I14145">
        <v>2010</v>
      </c>
      <c r="J14145">
        <v>5.9422900000000002E-3</v>
      </c>
    </row>
    <row r="14146" spans="1:10" x14ac:dyDescent="0.25">
      <c r="A14146" t="s">
        <v>229</v>
      </c>
      <c r="B14146" t="s">
        <v>80</v>
      </c>
      <c r="C14146" t="s">
        <v>37</v>
      </c>
      <c r="D14146">
        <v>120213</v>
      </c>
      <c r="E14146" t="s">
        <v>265</v>
      </c>
      <c r="F14146">
        <v>538</v>
      </c>
      <c r="G14146" t="s">
        <v>294</v>
      </c>
      <c r="H14146" t="s">
        <v>84</v>
      </c>
      <c r="I14146">
        <v>2010</v>
      </c>
      <c r="J14146">
        <v>4.0754899999999997E-2</v>
      </c>
    </row>
    <row r="14147" spans="1:10" x14ac:dyDescent="0.25">
      <c r="A14147" t="s">
        <v>225</v>
      </c>
      <c r="B14147" t="s">
        <v>80</v>
      </c>
      <c r="C14147" t="s">
        <v>37</v>
      </c>
      <c r="D14147">
        <v>120213</v>
      </c>
      <c r="E14147" t="s">
        <v>265</v>
      </c>
      <c r="F14147">
        <v>538</v>
      </c>
      <c r="G14147" t="s">
        <v>294</v>
      </c>
      <c r="H14147" t="s">
        <v>84</v>
      </c>
      <c r="I14147">
        <v>2010</v>
      </c>
      <c r="J14147">
        <v>3.5311599999999999E-2</v>
      </c>
    </row>
    <row r="14148" spans="1:10" x14ac:dyDescent="0.25">
      <c r="A14148" t="s">
        <v>227</v>
      </c>
      <c r="B14148" t="s">
        <v>80</v>
      </c>
      <c r="C14148" t="s">
        <v>37</v>
      </c>
      <c r="D14148">
        <v>120213</v>
      </c>
      <c r="E14148" t="s">
        <v>265</v>
      </c>
      <c r="F14148">
        <v>538</v>
      </c>
      <c r="G14148" t="s">
        <v>294</v>
      </c>
      <c r="H14148" t="s">
        <v>84</v>
      </c>
      <c r="I14148">
        <v>2010</v>
      </c>
      <c r="J14148">
        <v>4.8039900000000003E-2</v>
      </c>
    </row>
    <row r="14149" spans="1:10" x14ac:dyDescent="0.25">
      <c r="A14149" t="s">
        <v>226</v>
      </c>
      <c r="B14149" t="s">
        <v>80</v>
      </c>
      <c r="C14149" t="s">
        <v>37</v>
      </c>
      <c r="D14149">
        <v>120213</v>
      </c>
      <c r="E14149" t="s">
        <v>265</v>
      </c>
      <c r="F14149">
        <v>538</v>
      </c>
      <c r="G14149" t="s">
        <v>294</v>
      </c>
      <c r="H14149" t="s">
        <v>84</v>
      </c>
      <c r="I14149">
        <v>2010</v>
      </c>
      <c r="J14149">
        <v>4.0742299999999999E-3</v>
      </c>
    </row>
    <row r="14150" spans="1:10" x14ac:dyDescent="0.25">
      <c r="A14150" t="s">
        <v>223</v>
      </c>
      <c r="B14150" t="s">
        <v>80</v>
      </c>
      <c r="C14150" t="s">
        <v>37</v>
      </c>
      <c r="D14150">
        <v>120213</v>
      </c>
      <c r="E14150" t="s">
        <v>265</v>
      </c>
      <c r="F14150">
        <v>538</v>
      </c>
      <c r="G14150" t="s">
        <v>294</v>
      </c>
      <c r="H14150" t="s">
        <v>84</v>
      </c>
      <c r="I14150">
        <v>2010</v>
      </c>
      <c r="J14150">
        <v>9.9882600000000005E-3</v>
      </c>
    </row>
    <row r="14151" spans="1:10" x14ac:dyDescent="0.25">
      <c r="A14151" t="s">
        <v>225</v>
      </c>
      <c r="B14151" t="s">
        <v>80</v>
      </c>
      <c r="C14151" t="s">
        <v>37</v>
      </c>
      <c r="D14151">
        <v>120215</v>
      </c>
      <c r="E14151" t="s">
        <v>264</v>
      </c>
      <c r="F14151">
        <v>538</v>
      </c>
      <c r="G14151" t="s">
        <v>294</v>
      </c>
      <c r="H14151" t="s">
        <v>84</v>
      </c>
      <c r="I14151">
        <v>2010</v>
      </c>
      <c r="J14151">
        <v>4.1682299999999999E-5</v>
      </c>
    </row>
    <row r="14152" spans="1:10" x14ac:dyDescent="0.25">
      <c r="A14152" t="s">
        <v>224</v>
      </c>
      <c r="B14152" t="s">
        <v>80</v>
      </c>
      <c r="C14152" t="s">
        <v>37</v>
      </c>
      <c r="D14152">
        <v>120215</v>
      </c>
      <c r="E14152" t="s">
        <v>264</v>
      </c>
      <c r="F14152">
        <v>538</v>
      </c>
      <c r="G14152" t="s">
        <v>294</v>
      </c>
      <c r="H14152" t="s">
        <v>84</v>
      </c>
      <c r="I14152">
        <v>2010</v>
      </c>
      <c r="J14152">
        <v>4.4100899999999996E-6</v>
      </c>
    </row>
    <row r="14153" spans="1:10" x14ac:dyDescent="0.25">
      <c r="A14153" t="s">
        <v>229</v>
      </c>
      <c r="B14153" t="s">
        <v>80</v>
      </c>
      <c r="C14153" t="s">
        <v>37</v>
      </c>
      <c r="D14153">
        <v>120215</v>
      </c>
      <c r="E14153" t="s">
        <v>264</v>
      </c>
      <c r="F14153">
        <v>538</v>
      </c>
      <c r="G14153" t="s">
        <v>294</v>
      </c>
      <c r="H14153" t="s">
        <v>84</v>
      </c>
      <c r="I14153">
        <v>2010</v>
      </c>
      <c r="J14153">
        <v>4.5629400000000001E-5</v>
      </c>
    </row>
    <row r="14154" spans="1:10" x14ac:dyDescent="0.25">
      <c r="A14154" t="s">
        <v>226</v>
      </c>
      <c r="B14154" t="s">
        <v>80</v>
      </c>
      <c r="C14154" t="s">
        <v>37</v>
      </c>
      <c r="D14154">
        <v>120215</v>
      </c>
      <c r="E14154" t="s">
        <v>264</v>
      </c>
      <c r="F14154">
        <v>538</v>
      </c>
      <c r="G14154" t="s">
        <v>294</v>
      </c>
      <c r="H14154" t="s">
        <v>84</v>
      </c>
      <c r="I14154">
        <v>2010</v>
      </c>
      <c r="J14154">
        <v>4.60948E-6</v>
      </c>
    </row>
    <row r="14155" spans="1:10" x14ac:dyDescent="0.25">
      <c r="A14155" t="s">
        <v>227</v>
      </c>
      <c r="B14155" t="s">
        <v>80</v>
      </c>
      <c r="C14155" t="s">
        <v>37</v>
      </c>
      <c r="D14155">
        <v>120215</v>
      </c>
      <c r="E14155" t="s">
        <v>264</v>
      </c>
      <c r="F14155">
        <v>538</v>
      </c>
      <c r="G14155" t="s">
        <v>294</v>
      </c>
      <c r="H14155" t="s">
        <v>84</v>
      </c>
      <c r="I14155">
        <v>2010</v>
      </c>
      <c r="J14155">
        <v>8.5105399999999993E-5</v>
      </c>
    </row>
    <row r="14156" spans="1:10" x14ac:dyDescent="0.25">
      <c r="A14156" t="s">
        <v>223</v>
      </c>
      <c r="B14156" t="s">
        <v>80</v>
      </c>
      <c r="C14156" t="s">
        <v>37</v>
      </c>
      <c r="D14156">
        <v>120215</v>
      </c>
      <c r="E14156" t="s">
        <v>264</v>
      </c>
      <c r="F14156">
        <v>538</v>
      </c>
      <c r="G14156" t="s">
        <v>294</v>
      </c>
      <c r="H14156" t="s">
        <v>84</v>
      </c>
      <c r="I14156">
        <v>2010</v>
      </c>
      <c r="J14156">
        <v>7.9758900000000003E-6</v>
      </c>
    </row>
    <row r="14157" spans="1:10" x14ac:dyDescent="0.25">
      <c r="A14157" t="s">
        <v>225</v>
      </c>
      <c r="B14157" t="s">
        <v>80</v>
      </c>
      <c r="C14157" t="s">
        <v>37</v>
      </c>
      <c r="D14157">
        <v>120216</v>
      </c>
      <c r="E14157" t="s">
        <v>263</v>
      </c>
      <c r="F14157">
        <v>538</v>
      </c>
      <c r="G14157" t="s">
        <v>294</v>
      </c>
      <c r="H14157" t="s">
        <v>84</v>
      </c>
      <c r="I14157">
        <v>2010</v>
      </c>
      <c r="J14157">
        <v>1.8012E-3</v>
      </c>
    </row>
    <row r="14158" spans="1:10" x14ac:dyDescent="0.25">
      <c r="A14158" t="s">
        <v>227</v>
      </c>
      <c r="B14158" t="s">
        <v>80</v>
      </c>
      <c r="C14158" t="s">
        <v>37</v>
      </c>
      <c r="D14158">
        <v>120216</v>
      </c>
      <c r="E14158" t="s">
        <v>263</v>
      </c>
      <c r="F14158">
        <v>538</v>
      </c>
      <c r="G14158" t="s">
        <v>294</v>
      </c>
      <c r="H14158" t="s">
        <v>84</v>
      </c>
      <c r="I14158">
        <v>2010</v>
      </c>
      <c r="J14158">
        <v>2.8198400000000001E-3</v>
      </c>
    </row>
    <row r="14159" spans="1:10" x14ac:dyDescent="0.25">
      <c r="A14159" t="s">
        <v>229</v>
      </c>
      <c r="B14159" t="s">
        <v>80</v>
      </c>
      <c r="C14159" t="s">
        <v>37</v>
      </c>
      <c r="D14159">
        <v>120216</v>
      </c>
      <c r="E14159" t="s">
        <v>263</v>
      </c>
      <c r="F14159">
        <v>538</v>
      </c>
      <c r="G14159" t="s">
        <v>294</v>
      </c>
      <c r="H14159" t="s">
        <v>84</v>
      </c>
      <c r="I14159">
        <v>2010</v>
      </c>
      <c r="J14159">
        <v>2.2794E-3</v>
      </c>
    </row>
    <row r="14160" spans="1:10" x14ac:dyDescent="0.25">
      <c r="A14160" t="s">
        <v>223</v>
      </c>
      <c r="B14160" t="s">
        <v>80</v>
      </c>
      <c r="C14160" t="s">
        <v>37</v>
      </c>
      <c r="D14160">
        <v>120216</v>
      </c>
      <c r="E14160" t="s">
        <v>263</v>
      </c>
      <c r="F14160">
        <v>538</v>
      </c>
      <c r="G14160" t="s">
        <v>294</v>
      </c>
      <c r="H14160" t="s">
        <v>84</v>
      </c>
      <c r="I14160">
        <v>2010</v>
      </c>
      <c r="J14160">
        <v>5.8630599999999998E-4</v>
      </c>
    </row>
    <row r="14161" spans="1:10" x14ac:dyDescent="0.25">
      <c r="A14161" t="s">
        <v>224</v>
      </c>
      <c r="B14161" t="s">
        <v>80</v>
      </c>
      <c r="C14161" t="s">
        <v>37</v>
      </c>
      <c r="D14161">
        <v>120216</v>
      </c>
      <c r="E14161" t="s">
        <v>263</v>
      </c>
      <c r="F14161">
        <v>538</v>
      </c>
      <c r="G14161" t="s">
        <v>294</v>
      </c>
      <c r="H14161" t="s">
        <v>84</v>
      </c>
      <c r="I14161">
        <v>2010</v>
      </c>
      <c r="J14161">
        <v>3.0950699999999999E-4</v>
      </c>
    </row>
    <row r="14162" spans="1:10" x14ac:dyDescent="0.25">
      <c r="A14162" t="s">
        <v>226</v>
      </c>
      <c r="B14162" t="s">
        <v>80</v>
      </c>
      <c r="C14162" t="s">
        <v>37</v>
      </c>
      <c r="D14162">
        <v>120216</v>
      </c>
      <c r="E14162" t="s">
        <v>263</v>
      </c>
      <c r="F14162">
        <v>538</v>
      </c>
      <c r="G14162" t="s">
        <v>294</v>
      </c>
      <c r="H14162" t="s">
        <v>84</v>
      </c>
      <c r="I14162">
        <v>2010</v>
      </c>
      <c r="J14162">
        <v>2.70024E-4</v>
      </c>
    </row>
    <row r="14163" spans="1:10" x14ac:dyDescent="0.25">
      <c r="A14163" t="s">
        <v>226</v>
      </c>
      <c r="B14163" t="s">
        <v>80</v>
      </c>
      <c r="C14163" t="s">
        <v>37</v>
      </c>
      <c r="D14163">
        <v>120218</v>
      </c>
      <c r="E14163" t="s">
        <v>262</v>
      </c>
      <c r="F14163">
        <v>538</v>
      </c>
      <c r="G14163" t="s">
        <v>294</v>
      </c>
      <c r="H14163" t="s">
        <v>84</v>
      </c>
      <c r="I14163">
        <v>2010</v>
      </c>
      <c r="J14163">
        <v>2.1756899999999998E-5</v>
      </c>
    </row>
    <row r="14164" spans="1:10" x14ac:dyDescent="0.25">
      <c r="A14164" t="s">
        <v>224</v>
      </c>
      <c r="B14164" t="s">
        <v>80</v>
      </c>
      <c r="C14164" t="s">
        <v>37</v>
      </c>
      <c r="D14164">
        <v>120218</v>
      </c>
      <c r="E14164" t="s">
        <v>262</v>
      </c>
      <c r="F14164">
        <v>538</v>
      </c>
      <c r="G14164" t="s">
        <v>294</v>
      </c>
      <c r="H14164" t="s">
        <v>84</v>
      </c>
      <c r="I14164">
        <v>2010</v>
      </c>
      <c r="J14164">
        <v>2.0731099999999999E-5</v>
      </c>
    </row>
    <row r="14165" spans="1:10" x14ac:dyDescent="0.25">
      <c r="A14165" t="s">
        <v>225</v>
      </c>
      <c r="B14165" t="s">
        <v>80</v>
      </c>
      <c r="C14165" t="s">
        <v>37</v>
      </c>
      <c r="D14165">
        <v>120218</v>
      </c>
      <c r="E14165" t="s">
        <v>262</v>
      </c>
      <c r="F14165">
        <v>538</v>
      </c>
      <c r="G14165" t="s">
        <v>294</v>
      </c>
      <c r="H14165" t="s">
        <v>84</v>
      </c>
      <c r="I14165">
        <v>2010</v>
      </c>
      <c r="J14165">
        <v>2.5955299999999999E-4</v>
      </c>
    </row>
    <row r="14166" spans="1:10" x14ac:dyDescent="0.25">
      <c r="A14166" t="s">
        <v>227</v>
      </c>
      <c r="B14166" t="s">
        <v>80</v>
      </c>
      <c r="C14166" t="s">
        <v>37</v>
      </c>
      <c r="D14166">
        <v>120218</v>
      </c>
      <c r="E14166" t="s">
        <v>262</v>
      </c>
      <c r="F14166">
        <v>538</v>
      </c>
      <c r="G14166" t="s">
        <v>294</v>
      </c>
      <c r="H14166" t="s">
        <v>84</v>
      </c>
      <c r="I14166">
        <v>2010</v>
      </c>
      <c r="J14166">
        <v>3.7034299999999997E-4</v>
      </c>
    </row>
    <row r="14167" spans="1:10" x14ac:dyDescent="0.25">
      <c r="A14167" t="s">
        <v>229</v>
      </c>
      <c r="B14167" t="s">
        <v>80</v>
      </c>
      <c r="C14167" t="s">
        <v>37</v>
      </c>
      <c r="D14167">
        <v>120218</v>
      </c>
      <c r="E14167" t="s">
        <v>262</v>
      </c>
      <c r="F14167">
        <v>538</v>
      </c>
      <c r="G14167" t="s">
        <v>294</v>
      </c>
      <c r="H14167" t="s">
        <v>84</v>
      </c>
      <c r="I14167">
        <v>2010</v>
      </c>
      <c r="J14167">
        <v>2.35534E-4</v>
      </c>
    </row>
    <row r="14168" spans="1:10" x14ac:dyDescent="0.25">
      <c r="A14168" t="s">
        <v>223</v>
      </c>
      <c r="B14168" t="s">
        <v>80</v>
      </c>
      <c r="C14168" t="s">
        <v>37</v>
      </c>
      <c r="D14168">
        <v>120218</v>
      </c>
      <c r="E14168" t="s">
        <v>262</v>
      </c>
      <c r="F14168">
        <v>538</v>
      </c>
      <c r="G14168" t="s">
        <v>294</v>
      </c>
      <c r="H14168" t="s">
        <v>84</v>
      </c>
      <c r="I14168">
        <v>2010</v>
      </c>
      <c r="J14168">
        <v>3.5046799999999998E-5</v>
      </c>
    </row>
    <row r="14169" spans="1:10" x14ac:dyDescent="0.25">
      <c r="A14169" t="s">
        <v>224</v>
      </c>
      <c r="B14169" t="s">
        <v>80</v>
      </c>
      <c r="C14169" t="s">
        <v>37</v>
      </c>
      <c r="D14169">
        <v>120219</v>
      </c>
      <c r="E14169" t="s">
        <v>261</v>
      </c>
      <c r="F14169">
        <v>538</v>
      </c>
      <c r="G14169" t="s">
        <v>294</v>
      </c>
      <c r="H14169" t="s">
        <v>84</v>
      </c>
      <c r="I14169">
        <v>2010</v>
      </c>
      <c r="J14169">
        <v>1.3180900000000001E-4</v>
      </c>
    </row>
    <row r="14170" spans="1:10" x14ac:dyDescent="0.25">
      <c r="A14170" t="s">
        <v>226</v>
      </c>
      <c r="B14170" t="s">
        <v>80</v>
      </c>
      <c r="C14170" t="s">
        <v>37</v>
      </c>
      <c r="D14170">
        <v>120219</v>
      </c>
      <c r="E14170" t="s">
        <v>261</v>
      </c>
      <c r="F14170">
        <v>538</v>
      </c>
      <c r="G14170" t="s">
        <v>294</v>
      </c>
      <c r="H14170" t="s">
        <v>84</v>
      </c>
      <c r="I14170">
        <v>2010</v>
      </c>
      <c r="J14170">
        <v>9.0372399999999996E-5</v>
      </c>
    </row>
    <row r="14171" spans="1:10" x14ac:dyDescent="0.25">
      <c r="A14171" t="s">
        <v>223</v>
      </c>
      <c r="B14171" t="s">
        <v>80</v>
      </c>
      <c r="C14171" t="s">
        <v>37</v>
      </c>
      <c r="D14171">
        <v>120219</v>
      </c>
      <c r="E14171" t="s">
        <v>261</v>
      </c>
      <c r="F14171">
        <v>538</v>
      </c>
      <c r="G14171" t="s">
        <v>294</v>
      </c>
      <c r="H14171" t="s">
        <v>84</v>
      </c>
      <c r="I14171">
        <v>2010</v>
      </c>
      <c r="J14171">
        <v>2.21554E-4</v>
      </c>
    </row>
    <row r="14172" spans="1:10" x14ac:dyDescent="0.25">
      <c r="A14172" t="s">
        <v>229</v>
      </c>
      <c r="B14172" t="s">
        <v>80</v>
      </c>
      <c r="C14172" t="s">
        <v>37</v>
      </c>
      <c r="D14172">
        <v>120219</v>
      </c>
      <c r="E14172" t="s">
        <v>261</v>
      </c>
      <c r="F14172">
        <v>538</v>
      </c>
      <c r="G14172" t="s">
        <v>294</v>
      </c>
      <c r="H14172" t="s">
        <v>84</v>
      </c>
      <c r="I14172">
        <v>2010</v>
      </c>
      <c r="J14172">
        <v>9.0400300000000001E-4</v>
      </c>
    </row>
    <row r="14173" spans="1:10" x14ac:dyDescent="0.25">
      <c r="A14173" t="s">
        <v>225</v>
      </c>
      <c r="B14173" t="s">
        <v>80</v>
      </c>
      <c r="C14173" t="s">
        <v>37</v>
      </c>
      <c r="D14173">
        <v>120219</v>
      </c>
      <c r="E14173" t="s">
        <v>261</v>
      </c>
      <c r="F14173">
        <v>538</v>
      </c>
      <c r="G14173" t="s">
        <v>294</v>
      </c>
      <c r="H14173" t="s">
        <v>84</v>
      </c>
      <c r="I14173">
        <v>2010</v>
      </c>
      <c r="J14173">
        <v>7.8326399999999999E-4</v>
      </c>
    </row>
    <row r="14174" spans="1:10" x14ac:dyDescent="0.25">
      <c r="A14174" t="s">
        <v>227</v>
      </c>
      <c r="B14174" t="s">
        <v>80</v>
      </c>
      <c r="C14174" t="s">
        <v>37</v>
      </c>
      <c r="D14174">
        <v>120219</v>
      </c>
      <c r="E14174" t="s">
        <v>261</v>
      </c>
      <c r="F14174">
        <v>538</v>
      </c>
      <c r="G14174" t="s">
        <v>294</v>
      </c>
      <c r="H14174" t="s">
        <v>84</v>
      </c>
      <c r="I14174">
        <v>2010</v>
      </c>
      <c r="J14174">
        <v>1.0656000000000001E-3</v>
      </c>
    </row>
    <row r="14175" spans="1:10" x14ac:dyDescent="0.25">
      <c r="A14175" t="s">
        <v>227</v>
      </c>
      <c r="B14175" t="s">
        <v>80</v>
      </c>
      <c r="C14175" t="s">
        <v>37</v>
      </c>
      <c r="D14175">
        <v>120302</v>
      </c>
      <c r="E14175" t="s">
        <v>260</v>
      </c>
      <c r="F14175">
        <v>538</v>
      </c>
      <c r="G14175" t="s">
        <v>294</v>
      </c>
      <c r="H14175" t="s">
        <v>84</v>
      </c>
      <c r="I14175">
        <v>2010</v>
      </c>
      <c r="J14175">
        <v>3.08209E-3</v>
      </c>
    </row>
    <row r="14176" spans="1:10" x14ac:dyDescent="0.25">
      <c r="A14176" t="s">
        <v>226</v>
      </c>
      <c r="B14176" t="s">
        <v>80</v>
      </c>
      <c r="C14176" t="s">
        <v>37</v>
      </c>
      <c r="D14176">
        <v>120302</v>
      </c>
      <c r="E14176" t="s">
        <v>260</v>
      </c>
      <c r="F14176">
        <v>538</v>
      </c>
      <c r="G14176" t="s">
        <v>294</v>
      </c>
      <c r="H14176" t="s">
        <v>84</v>
      </c>
      <c r="I14176">
        <v>2010</v>
      </c>
      <c r="J14176">
        <v>1.6693200000000001E-4</v>
      </c>
    </row>
    <row r="14177" spans="1:10" x14ac:dyDescent="0.25">
      <c r="A14177" t="s">
        <v>229</v>
      </c>
      <c r="B14177" t="s">
        <v>80</v>
      </c>
      <c r="C14177" t="s">
        <v>37</v>
      </c>
      <c r="D14177">
        <v>120302</v>
      </c>
      <c r="E14177" t="s">
        <v>260</v>
      </c>
      <c r="F14177">
        <v>538</v>
      </c>
      <c r="G14177" t="s">
        <v>294</v>
      </c>
      <c r="H14177" t="s">
        <v>84</v>
      </c>
      <c r="I14177">
        <v>2010</v>
      </c>
      <c r="J14177">
        <v>1.6524700000000001E-3</v>
      </c>
    </row>
    <row r="14178" spans="1:10" x14ac:dyDescent="0.25">
      <c r="A14178" t="s">
        <v>223</v>
      </c>
      <c r="B14178" t="s">
        <v>80</v>
      </c>
      <c r="C14178" t="s">
        <v>37</v>
      </c>
      <c r="D14178">
        <v>120302</v>
      </c>
      <c r="E14178" t="s">
        <v>260</v>
      </c>
      <c r="F14178">
        <v>538</v>
      </c>
      <c r="G14178" t="s">
        <v>294</v>
      </c>
      <c r="H14178" t="s">
        <v>84</v>
      </c>
      <c r="I14178">
        <v>2010</v>
      </c>
      <c r="J14178">
        <v>2.8884700000000001E-4</v>
      </c>
    </row>
    <row r="14179" spans="1:10" x14ac:dyDescent="0.25">
      <c r="A14179" t="s">
        <v>225</v>
      </c>
      <c r="B14179" t="s">
        <v>80</v>
      </c>
      <c r="C14179" t="s">
        <v>37</v>
      </c>
      <c r="D14179">
        <v>120302</v>
      </c>
      <c r="E14179" t="s">
        <v>260</v>
      </c>
      <c r="F14179">
        <v>538</v>
      </c>
      <c r="G14179" t="s">
        <v>294</v>
      </c>
      <c r="H14179" t="s">
        <v>84</v>
      </c>
      <c r="I14179">
        <v>2010</v>
      </c>
      <c r="J14179">
        <v>1.50953E-3</v>
      </c>
    </row>
    <row r="14180" spans="1:10" x14ac:dyDescent="0.25">
      <c r="A14180" t="s">
        <v>224</v>
      </c>
      <c r="B14180" t="s">
        <v>80</v>
      </c>
      <c r="C14180" t="s">
        <v>37</v>
      </c>
      <c r="D14180">
        <v>120302</v>
      </c>
      <c r="E14180" t="s">
        <v>260</v>
      </c>
      <c r="F14180">
        <v>538</v>
      </c>
      <c r="G14180" t="s">
        <v>294</v>
      </c>
      <c r="H14180" t="s">
        <v>84</v>
      </c>
      <c r="I14180">
        <v>2010</v>
      </c>
      <c r="J14180">
        <v>1.5971099999999999E-4</v>
      </c>
    </row>
    <row r="14181" spans="1:10" x14ac:dyDescent="0.25">
      <c r="A14181" t="s">
        <v>225</v>
      </c>
      <c r="B14181" t="s">
        <v>80</v>
      </c>
      <c r="C14181" t="s">
        <v>37</v>
      </c>
      <c r="D14181">
        <v>120303</v>
      </c>
      <c r="E14181" t="s">
        <v>259</v>
      </c>
      <c r="F14181">
        <v>538</v>
      </c>
      <c r="G14181" t="s">
        <v>294</v>
      </c>
      <c r="H14181" t="s">
        <v>84</v>
      </c>
      <c r="I14181">
        <v>2010</v>
      </c>
      <c r="J14181">
        <v>6.7562799999999999E-3</v>
      </c>
    </row>
    <row r="14182" spans="1:10" x14ac:dyDescent="0.25">
      <c r="A14182" t="s">
        <v>226</v>
      </c>
      <c r="B14182" t="s">
        <v>80</v>
      </c>
      <c r="C14182" t="s">
        <v>37</v>
      </c>
      <c r="D14182">
        <v>120303</v>
      </c>
      <c r="E14182" t="s">
        <v>259</v>
      </c>
      <c r="F14182">
        <v>538</v>
      </c>
      <c r="G14182" t="s">
        <v>294</v>
      </c>
      <c r="H14182" t="s">
        <v>84</v>
      </c>
      <c r="I14182">
        <v>2010</v>
      </c>
      <c r="J14182">
        <v>1.01285E-3</v>
      </c>
    </row>
    <row r="14183" spans="1:10" x14ac:dyDescent="0.25">
      <c r="A14183" t="s">
        <v>227</v>
      </c>
      <c r="B14183" t="s">
        <v>80</v>
      </c>
      <c r="C14183" t="s">
        <v>37</v>
      </c>
      <c r="D14183">
        <v>120303</v>
      </c>
      <c r="E14183" t="s">
        <v>259</v>
      </c>
      <c r="F14183">
        <v>538</v>
      </c>
      <c r="G14183" t="s">
        <v>294</v>
      </c>
      <c r="H14183" t="s">
        <v>84</v>
      </c>
      <c r="I14183">
        <v>2010</v>
      </c>
      <c r="J14183">
        <v>1.05772E-2</v>
      </c>
    </row>
    <row r="14184" spans="1:10" x14ac:dyDescent="0.25">
      <c r="A14184" t="s">
        <v>229</v>
      </c>
      <c r="B14184" t="s">
        <v>80</v>
      </c>
      <c r="C14184" t="s">
        <v>37</v>
      </c>
      <c r="D14184">
        <v>120303</v>
      </c>
      <c r="E14184" t="s">
        <v>259</v>
      </c>
      <c r="F14184">
        <v>538</v>
      </c>
      <c r="G14184" t="s">
        <v>294</v>
      </c>
      <c r="H14184" t="s">
        <v>84</v>
      </c>
      <c r="I14184">
        <v>2010</v>
      </c>
      <c r="J14184">
        <v>8.5499800000000004E-3</v>
      </c>
    </row>
    <row r="14185" spans="1:10" x14ac:dyDescent="0.25">
      <c r="A14185" t="s">
        <v>223</v>
      </c>
      <c r="B14185" t="s">
        <v>80</v>
      </c>
      <c r="C14185" t="s">
        <v>37</v>
      </c>
      <c r="D14185">
        <v>120303</v>
      </c>
      <c r="E14185" t="s">
        <v>259</v>
      </c>
      <c r="F14185">
        <v>538</v>
      </c>
      <c r="G14185" t="s">
        <v>294</v>
      </c>
      <c r="H14185" t="s">
        <v>84</v>
      </c>
      <c r="I14185">
        <v>2010</v>
      </c>
      <c r="J14185">
        <v>2.19922E-3</v>
      </c>
    </row>
    <row r="14186" spans="1:10" x14ac:dyDescent="0.25">
      <c r="A14186" t="s">
        <v>224</v>
      </c>
      <c r="B14186" t="s">
        <v>80</v>
      </c>
      <c r="C14186" t="s">
        <v>37</v>
      </c>
      <c r="D14186">
        <v>120303</v>
      </c>
      <c r="E14186" t="s">
        <v>259</v>
      </c>
      <c r="F14186">
        <v>538</v>
      </c>
      <c r="G14186" t="s">
        <v>294</v>
      </c>
      <c r="H14186" t="s">
        <v>84</v>
      </c>
      <c r="I14186">
        <v>2010</v>
      </c>
      <c r="J14186">
        <v>1.16095E-3</v>
      </c>
    </row>
    <row r="14187" spans="1:10" x14ac:dyDescent="0.25">
      <c r="A14187" t="s">
        <v>229</v>
      </c>
      <c r="B14187" t="s">
        <v>80</v>
      </c>
      <c r="C14187" t="s">
        <v>37</v>
      </c>
      <c r="D14187">
        <v>140106</v>
      </c>
      <c r="E14187" t="s">
        <v>297</v>
      </c>
      <c r="F14187">
        <v>538</v>
      </c>
      <c r="G14187" t="s">
        <v>294</v>
      </c>
      <c r="H14187" t="s">
        <v>84</v>
      </c>
      <c r="I14187">
        <v>2010</v>
      </c>
      <c r="J14187">
        <v>0.83368600000000004</v>
      </c>
    </row>
    <row r="14188" spans="1:10" x14ac:dyDescent="0.25">
      <c r="A14188" t="s">
        <v>223</v>
      </c>
      <c r="B14188" t="s">
        <v>80</v>
      </c>
      <c r="C14188" t="s">
        <v>37</v>
      </c>
      <c r="D14188">
        <v>140106</v>
      </c>
      <c r="E14188" t="s">
        <v>297</v>
      </c>
      <c r="F14188">
        <v>538</v>
      </c>
      <c r="G14188" t="s">
        <v>294</v>
      </c>
      <c r="H14188" t="s">
        <v>84</v>
      </c>
      <c r="I14188">
        <v>2010</v>
      </c>
      <c r="J14188">
        <v>0.21443999999999999</v>
      </c>
    </row>
    <row r="14189" spans="1:10" x14ac:dyDescent="0.25">
      <c r="A14189" t="s">
        <v>226</v>
      </c>
      <c r="B14189" t="s">
        <v>80</v>
      </c>
      <c r="C14189" t="s">
        <v>37</v>
      </c>
      <c r="D14189">
        <v>140106</v>
      </c>
      <c r="E14189" t="s">
        <v>297</v>
      </c>
      <c r="F14189">
        <v>538</v>
      </c>
      <c r="G14189" t="s">
        <v>294</v>
      </c>
      <c r="H14189" t="s">
        <v>84</v>
      </c>
      <c r="I14189">
        <v>2010</v>
      </c>
      <c r="J14189">
        <v>9.8760799999999996E-2</v>
      </c>
    </row>
    <row r="14190" spans="1:10" x14ac:dyDescent="0.25">
      <c r="A14190" t="s">
        <v>227</v>
      </c>
      <c r="B14190" t="s">
        <v>80</v>
      </c>
      <c r="C14190" t="s">
        <v>37</v>
      </c>
      <c r="D14190">
        <v>140106</v>
      </c>
      <c r="E14190" t="s">
        <v>297</v>
      </c>
      <c r="F14190">
        <v>538</v>
      </c>
      <c r="G14190" t="s">
        <v>294</v>
      </c>
      <c r="H14190" t="s">
        <v>84</v>
      </c>
      <c r="I14190">
        <v>2010</v>
      </c>
      <c r="J14190">
        <v>1.03135</v>
      </c>
    </row>
    <row r="14191" spans="1:10" x14ac:dyDescent="0.25">
      <c r="A14191" t="s">
        <v>225</v>
      </c>
      <c r="B14191" t="s">
        <v>80</v>
      </c>
      <c r="C14191" t="s">
        <v>37</v>
      </c>
      <c r="D14191">
        <v>140106</v>
      </c>
      <c r="E14191" t="s">
        <v>297</v>
      </c>
      <c r="F14191">
        <v>538</v>
      </c>
      <c r="G14191" t="s">
        <v>294</v>
      </c>
      <c r="H14191" t="s">
        <v>84</v>
      </c>
      <c r="I14191">
        <v>2010</v>
      </c>
      <c r="J14191">
        <v>0.65878700000000001</v>
      </c>
    </row>
    <row r="14192" spans="1:10" x14ac:dyDescent="0.25">
      <c r="A14192" t="s">
        <v>224</v>
      </c>
      <c r="B14192" t="s">
        <v>80</v>
      </c>
      <c r="C14192" t="s">
        <v>37</v>
      </c>
      <c r="D14192">
        <v>140106</v>
      </c>
      <c r="E14192" t="s">
        <v>297</v>
      </c>
      <c r="F14192">
        <v>538</v>
      </c>
      <c r="G14192" t="s">
        <v>294</v>
      </c>
      <c r="H14192" t="s">
        <v>84</v>
      </c>
      <c r="I14192">
        <v>2010</v>
      </c>
      <c r="J14192">
        <v>0.113202</v>
      </c>
    </row>
    <row r="14193" spans="1:10" x14ac:dyDescent="0.25">
      <c r="A14193" t="s">
        <v>229</v>
      </c>
      <c r="B14193" t="s">
        <v>80</v>
      </c>
      <c r="C14193" t="s">
        <v>37</v>
      </c>
      <c r="D14193">
        <v>140113</v>
      </c>
      <c r="E14193" t="s">
        <v>296</v>
      </c>
      <c r="F14193">
        <v>538</v>
      </c>
      <c r="G14193" t="s">
        <v>294</v>
      </c>
      <c r="H14193" t="s">
        <v>84</v>
      </c>
      <c r="I14193">
        <v>2010</v>
      </c>
      <c r="J14193">
        <v>0.12825300000000001</v>
      </c>
    </row>
    <row r="14194" spans="1:10" x14ac:dyDescent="0.25">
      <c r="A14194" t="s">
        <v>224</v>
      </c>
      <c r="B14194" t="s">
        <v>80</v>
      </c>
      <c r="C14194" t="s">
        <v>37</v>
      </c>
      <c r="D14194">
        <v>140113</v>
      </c>
      <c r="E14194" t="s">
        <v>296</v>
      </c>
      <c r="F14194">
        <v>538</v>
      </c>
      <c r="G14194" t="s">
        <v>294</v>
      </c>
      <c r="H14194" t="s">
        <v>84</v>
      </c>
      <c r="I14194">
        <v>2010</v>
      </c>
      <c r="J14194">
        <v>1.7414700000000002E-2</v>
      </c>
    </row>
    <row r="14195" spans="1:10" x14ac:dyDescent="0.25">
      <c r="A14195" t="s">
        <v>225</v>
      </c>
      <c r="B14195" t="s">
        <v>80</v>
      </c>
      <c r="C14195" t="s">
        <v>37</v>
      </c>
      <c r="D14195">
        <v>140113</v>
      </c>
      <c r="E14195" t="s">
        <v>296</v>
      </c>
      <c r="F14195">
        <v>538</v>
      </c>
      <c r="G14195" t="s">
        <v>294</v>
      </c>
      <c r="H14195" t="s">
        <v>84</v>
      </c>
      <c r="I14195">
        <v>2010</v>
      </c>
      <c r="J14195">
        <v>0.10134700000000001</v>
      </c>
    </row>
    <row r="14196" spans="1:10" x14ac:dyDescent="0.25">
      <c r="A14196" t="s">
        <v>227</v>
      </c>
      <c r="B14196" t="s">
        <v>80</v>
      </c>
      <c r="C14196" t="s">
        <v>37</v>
      </c>
      <c r="D14196">
        <v>140113</v>
      </c>
      <c r="E14196" t="s">
        <v>296</v>
      </c>
      <c r="F14196">
        <v>538</v>
      </c>
      <c r="G14196" t="s">
        <v>294</v>
      </c>
      <c r="H14196" t="s">
        <v>84</v>
      </c>
      <c r="I14196">
        <v>2010</v>
      </c>
      <c r="J14196">
        <v>0.158661</v>
      </c>
    </row>
    <row r="14197" spans="1:10" x14ac:dyDescent="0.25">
      <c r="A14197" t="s">
        <v>226</v>
      </c>
      <c r="B14197" t="s">
        <v>80</v>
      </c>
      <c r="C14197" t="s">
        <v>37</v>
      </c>
      <c r="D14197">
        <v>140113</v>
      </c>
      <c r="E14197" t="s">
        <v>296</v>
      </c>
      <c r="F14197">
        <v>538</v>
      </c>
      <c r="G14197" t="s">
        <v>294</v>
      </c>
      <c r="H14197" t="s">
        <v>84</v>
      </c>
      <c r="I14197">
        <v>2010</v>
      </c>
      <c r="J14197">
        <v>1.51932E-2</v>
      </c>
    </row>
    <row r="14198" spans="1:10" x14ac:dyDescent="0.25">
      <c r="A14198" t="s">
        <v>223</v>
      </c>
      <c r="B14198" t="s">
        <v>80</v>
      </c>
      <c r="C14198" t="s">
        <v>37</v>
      </c>
      <c r="D14198">
        <v>140113</v>
      </c>
      <c r="E14198" t="s">
        <v>296</v>
      </c>
      <c r="F14198">
        <v>538</v>
      </c>
      <c r="G14198" t="s">
        <v>294</v>
      </c>
      <c r="H14198" t="s">
        <v>84</v>
      </c>
      <c r="I14198">
        <v>2010</v>
      </c>
      <c r="J14198">
        <v>3.29891E-2</v>
      </c>
    </row>
    <row r="14199" spans="1:10" x14ac:dyDescent="0.25">
      <c r="A14199" t="s">
        <v>227</v>
      </c>
      <c r="B14199" t="s">
        <v>80</v>
      </c>
      <c r="C14199" t="s">
        <v>37</v>
      </c>
      <c r="D14199">
        <v>140213</v>
      </c>
      <c r="E14199" t="s">
        <v>295</v>
      </c>
      <c r="F14199">
        <v>538</v>
      </c>
      <c r="G14199" t="s">
        <v>294</v>
      </c>
      <c r="H14199" t="s">
        <v>84</v>
      </c>
      <c r="I14199">
        <v>2010</v>
      </c>
      <c r="J14199">
        <v>0.21112700000000001</v>
      </c>
    </row>
    <row r="14200" spans="1:10" x14ac:dyDescent="0.25">
      <c r="A14200" t="s">
        <v>225</v>
      </c>
      <c r="B14200" t="s">
        <v>80</v>
      </c>
      <c r="C14200" t="s">
        <v>37</v>
      </c>
      <c r="D14200">
        <v>140213</v>
      </c>
      <c r="E14200" t="s">
        <v>295</v>
      </c>
      <c r="F14200">
        <v>538</v>
      </c>
      <c r="G14200" t="s">
        <v>294</v>
      </c>
      <c r="H14200" t="s">
        <v>84</v>
      </c>
      <c r="I14200">
        <v>2010</v>
      </c>
      <c r="J14200">
        <v>0.15518799999999999</v>
      </c>
    </row>
    <row r="14201" spans="1:10" x14ac:dyDescent="0.25">
      <c r="A14201" t="s">
        <v>224</v>
      </c>
      <c r="B14201" t="s">
        <v>80</v>
      </c>
      <c r="C14201" t="s">
        <v>37</v>
      </c>
      <c r="D14201">
        <v>140213</v>
      </c>
      <c r="E14201" t="s">
        <v>295</v>
      </c>
      <c r="F14201">
        <v>538</v>
      </c>
      <c r="G14201" t="s">
        <v>294</v>
      </c>
      <c r="H14201" t="s">
        <v>84</v>
      </c>
      <c r="I14201">
        <v>2010</v>
      </c>
      <c r="J14201">
        <v>2.6115300000000001E-2</v>
      </c>
    </row>
    <row r="14202" spans="1:10" x14ac:dyDescent="0.25">
      <c r="A14202" t="s">
        <v>226</v>
      </c>
      <c r="B14202" t="s">
        <v>80</v>
      </c>
      <c r="C14202" t="s">
        <v>37</v>
      </c>
      <c r="D14202">
        <v>140213</v>
      </c>
      <c r="E14202" t="s">
        <v>295</v>
      </c>
      <c r="F14202">
        <v>538</v>
      </c>
      <c r="G14202" t="s">
        <v>294</v>
      </c>
      <c r="H14202" t="s">
        <v>84</v>
      </c>
      <c r="I14202">
        <v>2010</v>
      </c>
      <c r="J14202">
        <v>1.7905500000000001E-2</v>
      </c>
    </row>
    <row r="14203" spans="1:10" x14ac:dyDescent="0.25">
      <c r="A14203" t="s">
        <v>223</v>
      </c>
      <c r="B14203" t="s">
        <v>80</v>
      </c>
      <c r="C14203" t="s">
        <v>37</v>
      </c>
      <c r="D14203">
        <v>140213</v>
      </c>
      <c r="E14203" t="s">
        <v>295</v>
      </c>
      <c r="F14203">
        <v>538</v>
      </c>
      <c r="G14203" t="s">
        <v>294</v>
      </c>
      <c r="H14203" t="s">
        <v>84</v>
      </c>
      <c r="I14203">
        <v>2010</v>
      </c>
      <c r="J14203">
        <v>4.3896600000000001E-2</v>
      </c>
    </row>
    <row r="14204" spans="1:10" x14ac:dyDescent="0.25">
      <c r="A14204" t="s">
        <v>229</v>
      </c>
      <c r="B14204" t="s">
        <v>80</v>
      </c>
      <c r="C14204" t="s">
        <v>37</v>
      </c>
      <c r="D14204">
        <v>140213</v>
      </c>
      <c r="E14204" t="s">
        <v>295</v>
      </c>
      <c r="F14204">
        <v>538</v>
      </c>
      <c r="G14204" t="s">
        <v>294</v>
      </c>
      <c r="H14204" t="s">
        <v>84</v>
      </c>
      <c r="I14204">
        <v>2010</v>
      </c>
      <c r="J14204">
        <v>0.17910999999999999</v>
      </c>
    </row>
    <row r="14205" spans="1:10" x14ac:dyDescent="0.25">
      <c r="A14205" t="s">
        <v>227</v>
      </c>
      <c r="B14205" t="s">
        <v>80</v>
      </c>
      <c r="C14205" t="s">
        <v>37</v>
      </c>
      <c r="D14205">
        <v>140216</v>
      </c>
      <c r="E14205" t="s">
        <v>258</v>
      </c>
      <c r="F14205">
        <v>538</v>
      </c>
      <c r="G14205" t="s">
        <v>294</v>
      </c>
      <c r="H14205" t="s">
        <v>84</v>
      </c>
      <c r="I14205">
        <v>2010</v>
      </c>
      <c r="J14205">
        <v>2.20593E-2</v>
      </c>
    </row>
    <row r="14206" spans="1:10" x14ac:dyDescent="0.25">
      <c r="A14206" t="s">
        <v>229</v>
      </c>
      <c r="B14206" t="s">
        <v>80</v>
      </c>
      <c r="C14206" t="s">
        <v>37</v>
      </c>
      <c r="D14206">
        <v>140216</v>
      </c>
      <c r="E14206" t="s">
        <v>258</v>
      </c>
      <c r="F14206">
        <v>538</v>
      </c>
      <c r="G14206" t="s">
        <v>294</v>
      </c>
      <c r="H14206" t="s">
        <v>84</v>
      </c>
      <c r="I14206">
        <v>2010</v>
      </c>
      <c r="J14206">
        <v>1.78315E-2</v>
      </c>
    </row>
    <row r="14207" spans="1:10" x14ac:dyDescent="0.25">
      <c r="A14207" t="s">
        <v>225</v>
      </c>
      <c r="B14207" t="s">
        <v>80</v>
      </c>
      <c r="C14207" t="s">
        <v>37</v>
      </c>
      <c r="D14207">
        <v>140216</v>
      </c>
      <c r="E14207" t="s">
        <v>258</v>
      </c>
      <c r="F14207">
        <v>538</v>
      </c>
      <c r="G14207" t="s">
        <v>294</v>
      </c>
      <c r="H14207" t="s">
        <v>84</v>
      </c>
      <c r="I14207">
        <v>2010</v>
      </c>
      <c r="J14207">
        <v>1.40906E-2</v>
      </c>
    </row>
    <row r="14208" spans="1:10" x14ac:dyDescent="0.25">
      <c r="A14208" t="s">
        <v>224</v>
      </c>
      <c r="B14208" t="s">
        <v>80</v>
      </c>
      <c r="C14208" t="s">
        <v>37</v>
      </c>
      <c r="D14208">
        <v>140216</v>
      </c>
      <c r="E14208" t="s">
        <v>258</v>
      </c>
      <c r="F14208">
        <v>538</v>
      </c>
      <c r="G14208" t="s">
        <v>294</v>
      </c>
      <c r="H14208" t="s">
        <v>84</v>
      </c>
      <c r="I14208">
        <v>2010</v>
      </c>
      <c r="J14208">
        <v>2.4212399999999999E-3</v>
      </c>
    </row>
    <row r="14209" spans="1:10" x14ac:dyDescent="0.25">
      <c r="A14209" t="s">
        <v>226</v>
      </c>
      <c r="B14209" t="s">
        <v>80</v>
      </c>
      <c r="C14209" t="s">
        <v>37</v>
      </c>
      <c r="D14209">
        <v>140216</v>
      </c>
      <c r="E14209" t="s">
        <v>258</v>
      </c>
      <c r="F14209">
        <v>538</v>
      </c>
      <c r="G14209" t="s">
        <v>294</v>
      </c>
      <c r="H14209" t="s">
        <v>84</v>
      </c>
      <c r="I14209">
        <v>2010</v>
      </c>
      <c r="J14209">
        <v>2.1123700000000001E-3</v>
      </c>
    </row>
    <row r="14210" spans="1:10" x14ac:dyDescent="0.25">
      <c r="A14210" t="s">
        <v>223</v>
      </c>
      <c r="B14210" t="s">
        <v>80</v>
      </c>
      <c r="C14210" t="s">
        <v>37</v>
      </c>
      <c r="D14210">
        <v>140216</v>
      </c>
      <c r="E14210" t="s">
        <v>258</v>
      </c>
      <c r="F14210">
        <v>538</v>
      </c>
      <c r="G14210" t="s">
        <v>294</v>
      </c>
      <c r="H14210" t="s">
        <v>84</v>
      </c>
      <c r="I14210">
        <v>2010</v>
      </c>
      <c r="J14210">
        <v>4.5866099999999996E-3</v>
      </c>
    </row>
    <row r="14211" spans="1:10" x14ac:dyDescent="0.25">
      <c r="A14211" t="s">
        <v>229</v>
      </c>
      <c r="B14211" t="s">
        <v>80</v>
      </c>
      <c r="C14211" t="s">
        <v>37</v>
      </c>
      <c r="D14211">
        <v>140219</v>
      </c>
      <c r="E14211" t="s">
        <v>257</v>
      </c>
      <c r="F14211">
        <v>538</v>
      </c>
      <c r="G14211" t="s">
        <v>294</v>
      </c>
      <c r="H14211" t="s">
        <v>84</v>
      </c>
      <c r="I14211">
        <v>2010</v>
      </c>
      <c r="J14211">
        <v>7.0719199999999998E-3</v>
      </c>
    </row>
    <row r="14212" spans="1:10" x14ac:dyDescent="0.25">
      <c r="A14212" t="s">
        <v>226</v>
      </c>
      <c r="B14212" t="s">
        <v>80</v>
      </c>
      <c r="C14212" t="s">
        <v>37</v>
      </c>
      <c r="D14212">
        <v>140219</v>
      </c>
      <c r="E14212" t="s">
        <v>257</v>
      </c>
      <c r="F14212">
        <v>538</v>
      </c>
      <c r="G14212" t="s">
        <v>294</v>
      </c>
      <c r="H14212" t="s">
        <v>84</v>
      </c>
      <c r="I14212">
        <v>2010</v>
      </c>
      <c r="J14212">
        <v>7.0697399999999997E-4</v>
      </c>
    </row>
    <row r="14213" spans="1:10" x14ac:dyDescent="0.25">
      <c r="A14213" t="s">
        <v>227</v>
      </c>
      <c r="B14213" t="s">
        <v>80</v>
      </c>
      <c r="C14213" t="s">
        <v>37</v>
      </c>
      <c r="D14213">
        <v>140219</v>
      </c>
      <c r="E14213" t="s">
        <v>257</v>
      </c>
      <c r="F14213">
        <v>538</v>
      </c>
      <c r="G14213" t="s">
        <v>294</v>
      </c>
      <c r="H14213" t="s">
        <v>84</v>
      </c>
      <c r="I14213">
        <v>2010</v>
      </c>
      <c r="J14213">
        <v>8.3360399999999994E-3</v>
      </c>
    </row>
    <row r="14214" spans="1:10" x14ac:dyDescent="0.25">
      <c r="A14214" t="s">
        <v>223</v>
      </c>
      <c r="B14214" t="s">
        <v>80</v>
      </c>
      <c r="C14214" t="s">
        <v>37</v>
      </c>
      <c r="D14214">
        <v>140219</v>
      </c>
      <c r="E14214" t="s">
        <v>257</v>
      </c>
      <c r="F14214">
        <v>538</v>
      </c>
      <c r="G14214" t="s">
        <v>294</v>
      </c>
      <c r="H14214" t="s">
        <v>84</v>
      </c>
      <c r="I14214">
        <v>2010</v>
      </c>
      <c r="J14214">
        <v>1.7332000000000001E-3</v>
      </c>
    </row>
    <row r="14215" spans="1:10" x14ac:dyDescent="0.25">
      <c r="A14215" t="s">
        <v>225</v>
      </c>
      <c r="B14215" t="s">
        <v>80</v>
      </c>
      <c r="C14215" t="s">
        <v>37</v>
      </c>
      <c r="D14215">
        <v>140219</v>
      </c>
      <c r="E14215" t="s">
        <v>257</v>
      </c>
      <c r="F14215">
        <v>538</v>
      </c>
      <c r="G14215" t="s">
        <v>294</v>
      </c>
      <c r="H14215" t="s">
        <v>84</v>
      </c>
      <c r="I14215">
        <v>2010</v>
      </c>
      <c r="J14215">
        <v>6.1273899999999999E-3</v>
      </c>
    </row>
    <row r="14216" spans="1:10" x14ac:dyDescent="0.25">
      <c r="A14216" t="s">
        <v>224</v>
      </c>
      <c r="B14216" t="s">
        <v>80</v>
      </c>
      <c r="C14216" t="s">
        <v>37</v>
      </c>
      <c r="D14216">
        <v>140219</v>
      </c>
      <c r="E14216" t="s">
        <v>257</v>
      </c>
      <c r="F14216">
        <v>538</v>
      </c>
      <c r="G14216" t="s">
        <v>294</v>
      </c>
      <c r="H14216" t="s">
        <v>84</v>
      </c>
      <c r="I14216">
        <v>2010</v>
      </c>
      <c r="J14216">
        <v>1.0311299999999999E-3</v>
      </c>
    </row>
    <row r="14217" spans="1:10" x14ac:dyDescent="0.25">
      <c r="A14217" t="s">
        <v>225</v>
      </c>
      <c r="B14217" t="s">
        <v>80</v>
      </c>
      <c r="C14217" t="s">
        <v>37</v>
      </c>
      <c r="D14217">
        <v>140303</v>
      </c>
      <c r="E14217" t="s">
        <v>256</v>
      </c>
      <c r="F14217">
        <v>538</v>
      </c>
      <c r="G14217" t="s">
        <v>294</v>
      </c>
      <c r="H14217" t="s">
        <v>84</v>
      </c>
      <c r="I14217">
        <v>2010</v>
      </c>
      <c r="J14217">
        <v>1.17622E-2</v>
      </c>
    </row>
    <row r="14218" spans="1:10" x14ac:dyDescent="0.25">
      <c r="A14218" t="s">
        <v>229</v>
      </c>
      <c r="B14218" t="s">
        <v>80</v>
      </c>
      <c r="C14218" t="s">
        <v>37</v>
      </c>
      <c r="D14218">
        <v>140303</v>
      </c>
      <c r="E14218" t="s">
        <v>256</v>
      </c>
      <c r="F14218">
        <v>538</v>
      </c>
      <c r="G14218" t="s">
        <v>294</v>
      </c>
      <c r="H14218" t="s">
        <v>84</v>
      </c>
      <c r="I14218">
        <v>2010</v>
      </c>
      <c r="J14218">
        <v>1.48849E-2</v>
      </c>
    </row>
    <row r="14219" spans="1:10" x14ac:dyDescent="0.25">
      <c r="A14219" t="s">
        <v>224</v>
      </c>
      <c r="B14219" t="s">
        <v>80</v>
      </c>
      <c r="C14219" t="s">
        <v>37</v>
      </c>
      <c r="D14219">
        <v>140303</v>
      </c>
      <c r="E14219" t="s">
        <v>256</v>
      </c>
      <c r="F14219">
        <v>538</v>
      </c>
      <c r="G14219" t="s">
        <v>294</v>
      </c>
      <c r="H14219" t="s">
        <v>84</v>
      </c>
      <c r="I14219">
        <v>2010</v>
      </c>
      <c r="J14219">
        <v>2.0211399999999998E-3</v>
      </c>
    </row>
    <row r="14220" spans="1:10" x14ac:dyDescent="0.25">
      <c r="A14220" t="s">
        <v>227</v>
      </c>
      <c r="B14220" t="s">
        <v>80</v>
      </c>
      <c r="C14220" t="s">
        <v>37</v>
      </c>
      <c r="D14220">
        <v>140303</v>
      </c>
      <c r="E14220" t="s">
        <v>256</v>
      </c>
      <c r="F14220">
        <v>538</v>
      </c>
      <c r="G14220" t="s">
        <v>294</v>
      </c>
      <c r="H14220" t="s">
        <v>84</v>
      </c>
      <c r="I14220">
        <v>2010</v>
      </c>
      <c r="J14220">
        <v>1.8414099999999999E-2</v>
      </c>
    </row>
    <row r="14221" spans="1:10" x14ac:dyDescent="0.25">
      <c r="A14221" t="s">
        <v>223</v>
      </c>
      <c r="B14221" t="s">
        <v>80</v>
      </c>
      <c r="C14221" t="s">
        <v>37</v>
      </c>
      <c r="D14221">
        <v>140303</v>
      </c>
      <c r="E14221" t="s">
        <v>256</v>
      </c>
      <c r="F14221">
        <v>538</v>
      </c>
      <c r="G14221" t="s">
        <v>294</v>
      </c>
      <c r="H14221" t="s">
        <v>84</v>
      </c>
      <c r="I14221">
        <v>2010</v>
      </c>
      <c r="J14221">
        <v>3.8287E-3</v>
      </c>
    </row>
    <row r="14222" spans="1:10" x14ac:dyDescent="0.25">
      <c r="A14222" t="s">
        <v>226</v>
      </c>
      <c r="B14222" t="s">
        <v>80</v>
      </c>
      <c r="C14222" t="s">
        <v>37</v>
      </c>
      <c r="D14222">
        <v>140303</v>
      </c>
      <c r="E14222" t="s">
        <v>256</v>
      </c>
      <c r="F14222">
        <v>538</v>
      </c>
      <c r="G14222" t="s">
        <v>294</v>
      </c>
      <c r="H14222" t="s">
        <v>84</v>
      </c>
      <c r="I14222">
        <v>2010</v>
      </c>
      <c r="J14222">
        <v>1.7633099999999999E-3</v>
      </c>
    </row>
    <row r="14223" spans="1:10" x14ac:dyDescent="0.25">
      <c r="A14223" t="s">
        <v>225</v>
      </c>
      <c r="B14223" t="s">
        <v>80</v>
      </c>
      <c r="C14223" t="s">
        <v>37</v>
      </c>
      <c r="D14223">
        <v>150102</v>
      </c>
      <c r="E14223" t="s">
        <v>288</v>
      </c>
      <c r="F14223">
        <v>539</v>
      </c>
      <c r="G14223" t="s">
        <v>293</v>
      </c>
      <c r="H14223" t="s">
        <v>84</v>
      </c>
      <c r="I14223">
        <v>2010</v>
      </c>
      <c r="J14223">
        <v>2.954E-2</v>
      </c>
    </row>
    <row r="14224" spans="1:10" x14ac:dyDescent="0.25">
      <c r="A14224" t="s">
        <v>226</v>
      </c>
      <c r="B14224" t="s">
        <v>80</v>
      </c>
      <c r="C14224" t="s">
        <v>37</v>
      </c>
      <c r="D14224">
        <v>150102</v>
      </c>
      <c r="E14224" t="s">
        <v>288</v>
      </c>
      <c r="F14224">
        <v>539</v>
      </c>
      <c r="G14224" t="s">
        <v>293</v>
      </c>
      <c r="H14224" t="s">
        <v>84</v>
      </c>
      <c r="I14224">
        <v>2010</v>
      </c>
      <c r="J14224">
        <v>3.2667099999999999E-3</v>
      </c>
    </row>
    <row r="14225" spans="1:10" x14ac:dyDescent="0.25">
      <c r="A14225" t="s">
        <v>227</v>
      </c>
      <c r="B14225" t="s">
        <v>80</v>
      </c>
      <c r="C14225" t="s">
        <v>37</v>
      </c>
      <c r="D14225">
        <v>150102</v>
      </c>
      <c r="E14225" t="s">
        <v>288</v>
      </c>
      <c r="F14225">
        <v>539</v>
      </c>
      <c r="G14225" t="s">
        <v>293</v>
      </c>
      <c r="H14225" t="s">
        <v>84</v>
      </c>
      <c r="I14225">
        <v>2010</v>
      </c>
      <c r="J14225">
        <v>6.0313699999999998E-2</v>
      </c>
    </row>
    <row r="14226" spans="1:10" x14ac:dyDescent="0.25">
      <c r="A14226" t="s">
        <v>224</v>
      </c>
      <c r="B14226" t="s">
        <v>80</v>
      </c>
      <c r="C14226" t="s">
        <v>37</v>
      </c>
      <c r="D14226">
        <v>150102</v>
      </c>
      <c r="E14226" t="s">
        <v>288</v>
      </c>
      <c r="F14226">
        <v>539</v>
      </c>
      <c r="G14226" t="s">
        <v>293</v>
      </c>
      <c r="H14226" t="s">
        <v>84</v>
      </c>
      <c r="I14226">
        <v>2010</v>
      </c>
      <c r="J14226">
        <v>3.1254E-3</v>
      </c>
    </row>
    <row r="14227" spans="1:10" x14ac:dyDescent="0.25">
      <c r="A14227" t="s">
        <v>229</v>
      </c>
      <c r="B14227" t="s">
        <v>80</v>
      </c>
      <c r="C14227" t="s">
        <v>37</v>
      </c>
      <c r="D14227">
        <v>150102</v>
      </c>
      <c r="E14227" t="s">
        <v>288</v>
      </c>
      <c r="F14227">
        <v>539</v>
      </c>
      <c r="G14227" t="s">
        <v>293</v>
      </c>
      <c r="H14227" t="s">
        <v>84</v>
      </c>
      <c r="I14227">
        <v>2010</v>
      </c>
      <c r="J14227">
        <v>3.2337299999999999E-2</v>
      </c>
    </row>
    <row r="14228" spans="1:10" x14ac:dyDescent="0.25">
      <c r="A14228" t="s">
        <v>223</v>
      </c>
      <c r="B14228" t="s">
        <v>80</v>
      </c>
      <c r="C14228" t="s">
        <v>37</v>
      </c>
      <c r="D14228">
        <v>150102</v>
      </c>
      <c r="E14228" t="s">
        <v>288</v>
      </c>
      <c r="F14228">
        <v>539</v>
      </c>
      <c r="G14228" t="s">
        <v>293</v>
      </c>
      <c r="H14228" t="s">
        <v>84</v>
      </c>
      <c r="I14228">
        <v>2010</v>
      </c>
      <c r="J14228">
        <v>5.6524599999999998E-3</v>
      </c>
    </row>
    <row r="14229" spans="1:10" x14ac:dyDescent="0.25">
      <c r="A14229" t="s">
        <v>225</v>
      </c>
      <c r="B14229" t="s">
        <v>80</v>
      </c>
      <c r="C14229" t="s">
        <v>37</v>
      </c>
      <c r="D14229">
        <v>150103</v>
      </c>
      <c r="E14229" t="s">
        <v>287</v>
      </c>
      <c r="F14229">
        <v>539</v>
      </c>
      <c r="G14229" t="s">
        <v>293</v>
      </c>
      <c r="H14229" t="s">
        <v>84</v>
      </c>
      <c r="I14229">
        <v>2010</v>
      </c>
      <c r="J14229">
        <v>4.8300500000000003E-2</v>
      </c>
    </row>
    <row r="14230" spans="1:10" x14ac:dyDescent="0.25">
      <c r="A14230" t="s">
        <v>229</v>
      </c>
      <c r="B14230" t="s">
        <v>80</v>
      </c>
      <c r="C14230" t="s">
        <v>37</v>
      </c>
      <c r="D14230">
        <v>150103</v>
      </c>
      <c r="E14230" t="s">
        <v>287</v>
      </c>
      <c r="F14230">
        <v>539</v>
      </c>
      <c r="G14230" t="s">
        <v>293</v>
      </c>
      <c r="H14230" t="s">
        <v>84</v>
      </c>
      <c r="I14230">
        <v>2010</v>
      </c>
      <c r="J14230">
        <v>6.11236E-2</v>
      </c>
    </row>
    <row r="14231" spans="1:10" x14ac:dyDescent="0.25">
      <c r="A14231" t="s">
        <v>223</v>
      </c>
      <c r="B14231" t="s">
        <v>80</v>
      </c>
      <c r="C14231" t="s">
        <v>37</v>
      </c>
      <c r="D14231">
        <v>150103</v>
      </c>
      <c r="E14231" t="s">
        <v>287</v>
      </c>
      <c r="F14231">
        <v>539</v>
      </c>
      <c r="G14231" t="s">
        <v>293</v>
      </c>
      <c r="H14231" t="s">
        <v>84</v>
      </c>
      <c r="I14231">
        <v>2010</v>
      </c>
      <c r="J14231">
        <v>1.5722199999999999E-2</v>
      </c>
    </row>
    <row r="14232" spans="1:10" x14ac:dyDescent="0.25">
      <c r="A14232" t="s">
        <v>224</v>
      </c>
      <c r="B14232" t="s">
        <v>80</v>
      </c>
      <c r="C14232" t="s">
        <v>37</v>
      </c>
      <c r="D14232">
        <v>150103</v>
      </c>
      <c r="E14232" t="s">
        <v>287</v>
      </c>
      <c r="F14232">
        <v>539</v>
      </c>
      <c r="G14232" t="s">
        <v>293</v>
      </c>
      <c r="H14232" t="s">
        <v>84</v>
      </c>
      <c r="I14232">
        <v>2010</v>
      </c>
      <c r="J14232">
        <v>8.2996400000000005E-3</v>
      </c>
    </row>
    <row r="14233" spans="1:10" x14ac:dyDescent="0.25">
      <c r="A14233" t="s">
        <v>227</v>
      </c>
      <c r="B14233" t="s">
        <v>80</v>
      </c>
      <c r="C14233" t="s">
        <v>37</v>
      </c>
      <c r="D14233">
        <v>150103</v>
      </c>
      <c r="E14233" t="s">
        <v>287</v>
      </c>
      <c r="F14233">
        <v>539</v>
      </c>
      <c r="G14233" t="s">
        <v>293</v>
      </c>
      <c r="H14233" t="s">
        <v>84</v>
      </c>
      <c r="I14233">
        <v>2010</v>
      </c>
      <c r="J14233">
        <v>7.56159E-2</v>
      </c>
    </row>
    <row r="14234" spans="1:10" x14ac:dyDescent="0.25">
      <c r="A14234" t="s">
        <v>226</v>
      </c>
      <c r="B14234" t="s">
        <v>80</v>
      </c>
      <c r="C14234" t="s">
        <v>37</v>
      </c>
      <c r="D14234">
        <v>150103</v>
      </c>
      <c r="E14234" t="s">
        <v>287</v>
      </c>
      <c r="F14234">
        <v>539</v>
      </c>
      <c r="G14234" t="s">
        <v>293</v>
      </c>
      <c r="H14234" t="s">
        <v>84</v>
      </c>
      <c r="I14234">
        <v>2010</v>
      </c>
      <c r="J14234">
        <v>7.2408799999999999E-3</v>
      </c>
    </row>
    <row r="14235" spans="1:10" x14ac:dyDescent="0.25">
      <c r="A14235" t="s">
        <v>224</v>
      </c>
      <c r="B14235" t="s">
        <v>80</v>
      </c>
      <c r="C14235" t="s">
        <v>37</v>
      </c>
      <c r="D14235">
        <v>150202</v>
      </c>
      <c r="E14235" t="s">
        <v>286</v>
      </c>
      <c r="F14235">
        <v>539</v>
      </c>
      <c r="G14235" t="s">
        <v>293</v>
      </c>
      <c r="H14235" t="s">
        <v>84</v>
      </c>
      <c r="I14235">
        <v>2010</v>
      </c>
      <c r="J14235">
        <v>1.25658E-3</v>
      </c>
    </row>
    <row r="14236" spans="1:10" x14ac:dyDescent="0.25">
      <c r="A14236" t="s">
        <v>225</v>
      </c>
      <c r="B14236" t="s">
        <v>80</v>
      </c>
      <c r="C14236" t="s">
        <v>37</v>
      </c>
      <c r="D14236">
        <v>150202</v>
      </c>
      <c r="E14236" t="s">
        <v>286</v>
      </c>
      <c r="F14236">
        <v>539</v>
      </c>
      <c r="G14236" t="s">
        <v>293</v>
      </c>
      <c r="H14236" t="s">
        <v>84</v>
      </c>
      <c r="I14236">
        <v>2010</v>
      </c>
      <c r="J14236">
        <v>1.5732300000000001E-2</v>
      </c>
    </row>
    <row r="14237" spans="1:10" x14ac:dyDescent="0.25">
      <c r="A14237" t="s">
        <v>229</v>
      </c>
      <c r="B14237" t="s">
        <v>80</v>
      </c>
      <c r="C14237" t="s">
        <v>37</v>
      </c>
      <c r="D14237">
        <v>150202</v>
      </c>
      <c r="E14237" t="s">
        <v>286</v>
      </c>
      <c r="F14237">
        <v>539</v>
      </c>
      <c r="G14237" t="s">
        <v>293</v>
      </c>
      <c r="H14237" t="s">
        <v>84</v>
      </c>
      <c r="I14237">
        <v>2010</v>
      </c>
      <c r="J14237">
        <v>1.42764E-2</v>
      </c>
    </row>
    <row r="14238" spans="1:10" x14ac:dyDescent="0.25">
      <c r="A14238" t="s">
        <v>223</v>
      </c>
      <c r="B14238" t="s">
        <v>80</v>
      </c>
      <c r="C14238" t="s">
        <v>37</v>
      </c>
      <c r="D14238">
        <v>150202</v>
      </c>
      <c r="E14238" t="s">
        <v>286</v>
      </c>
      <c r="F14238">
        <v>539</v>
      </c>
      <c r="G14238" t="s">
        <v>293</v>
      </c>
      <c r="H14238" t="s">
        <v>84</v>
      </c>
      <c r="I14238">
        <v>2010</v>
      </c>
      <c r="J14238">
        <v>2.12429E-3</v>
      </c>
    </row>
    <row r="14239" spans="1:10" x14ac:dyDescent="0.25">
      <c r="A14239" t="s">
        <v>227</v>
      </c>
      <c r="B14239" t="s">
        <v>80</v>
      </c>
      <c r="C14239" t="s">
        <v>37</v>
      </c>
      <c r="D14239">
        <v>150202</v>
      </c>
      <c r="E14239" t="s">
        <v>286</v>
      </c>
      <c r="F14239">
        <v>539</v>
      </c>
      <c r="G14239" t="s">
        <v>293</v>
      </c>
      <c r="H14239" t="s">
        <v>84</v>
      </c>
      <c r="I14239">
        <v>2010</v>
      </c>
      <c r="J14239">
        <v>2.2447600000000002E-2</v>
      </c>
    </row>
    <row r="14240" spans="1:10" x14ac:dyDescent="0.25">
      <c r="A14240" t="s">
        <v>226</v>
      </c>
      <c r="B14240" t="s">
        <v>80</v>
      </c>
      <c r="C14240" t="s">
        <v>37</v>
      </c>
      <c r="D14240">
        <v>150202</v>
      </c>
      <c r="E14240" t="s">
        <v>286</v>
      </c>
      <c r="F14240">
        <v>539</v>
      </c>
      <c r="G14240" t="s">
        <v>293</v>
      </c>
      <c r="H14240" t="s">
        <v>84</v>
      </c>
      <c r="I14240">
        <v>2010</v>
      </c>
      <c r="J14240">
        <v>1.31875E-3</v>
      </c>
    </row>
    <row r="14241" spans="1:10" x14ac:dyDescent="0.25">
      <c r="A14241" t="s">
        <v>224</v>
      </c>
      <c r="B14241" t="s">
        <v>80</v>
      </c>
      <c r="C14241" t="s">
        <v>37</v>
      </c>
      <c r="D14241">
        <v>150203</v>
      </c>
      <c r="E14241" t="s">
        <v>285</v>
      </c>
      <c r="F14241">
        <v>539</v>
      </c>
      <c r="G14241" t="s">
        <v>293</v>
      </c>
      <c r="H14241" t="s">
        <v>84</v>
      </c>
      <c r="I14241">
        <v>2010</v>
      </c>
      <c r="J14241">
        <v>1.5251799999999999E-3</v>
      </c>
    </row>
    <row r="14242" spans="1:10" x14ac:dyDescent="0.25">
      <c r="A14242" t="s">
        <v>223</v>
      </c>
      <c r="B14242" t="s">
        <v>80</v>
      </c>
      <c r="C14242" t="s">
        <v>37</v>
      </c>
      <c r="D14242">
        <v>150203</v>
      </c>
      <c r="E14242" t="s">
        <v>285</v>
      </c>
      <c r="F14242">
        <v>539</v>
      </c>
      <c r="G14242" t="s">
        <v>293</v>
      </c>
      <c r="H14242" t="s">
        <v>84</v>
      </c>
      <c r="I14242">
        <v>2010</v>
      </c>
      <c r="J14242">
        <v>2.5636299999999999E-3</v>
      </c>
    </row>
    <row r="14243" spans="1:10" x14ac:dyDescent="0.25">
      <c r="A14243" t="s">
        <v>227</v>
      </c>
      <c r="B14243" t="s">
        <v>80</v>
      </c>
      <c r="C14243" t="s">
        <v>37</v>
      </c>
      <c r="D14243">
        <v>150203</v>
      </c>
      <c r="E14243" t="s">
        <v>285</v>
      </c>
      <c r="F14243">
        <v>539</v>
      </c>
      <c r="G14243" t="s">
        <v>293</v>
      </c>
      <c r="H14243" t="s">
        <v>84</v>
      </c>
      <c r="I14243">
        <v>2010</v>
      </c>
      <c r="J14243">
        <v>1.23301E-2</v>
      </c>
    </row>
    <row r="14244" spans="1:10" x14ac:dyDescent="0.25">
      <c r="A14244" t="s">
        <v>229</v>
      </c>
      <c r="B14244" t="s">
        <v>80</v>
      </c>
      <c r="C14244" t="s">
        <v>37</v>
      </c>
      <c r="D14244">
        <v>150203</v>
      </c>
      <c r="E14244" t="s">
        <v>285</v>
      </c>
      <c r="F14244">
        <v>539</v>
      </c>
      <c r="G14244" t="s">
        <v>293</v>
      </c>
      <c r="H14244" t="s">
        <v>84</v>
      </c>
      <c r="I14244">
        <v>2010</v>
      </c>
      <c r="J14244">
        <v>1.0460300000000001E-2</v>
      </c>
    </row>
    <row r="14245" spans="1:10" x14ac:dyDescent="0.25">
      <c r="A14245" t="s">
        <v>226</v>
      </c>
      <c r="B14245" t="s">
        <v>80</v>
      </c>
      <c r="C14245" t="s">
        <v>37</v>
      </c>
      <c r="D14245">
        <v>150203</v>
      </c>
      <c r="E14245" t="s">
        <v>285</v>
      </c>
      <c r="F14245">
        <v>539</v>
      </c>
      <c r="G14245" t="s">
        <v>293</v>
      </c>
      <c r="H14245" t="s">
        <v>84</v>
      </c>
      <c r="I14245">
        <v>2010</v>
      </c>
      <c r="J14245">
        <v>1.04571E-3</v>
      </c>
    </row>
    <row r="14246" spans="1:10" x14ac:dyDescent="0.25">
      <c r="A14246" t="s">
        <v>225</v>
      </c>
      <c r="B14246" t="s">
        <v>80</v>
      </c>
      <c r="C14246" t="s">
        <v>37</v>
      </c>
      <c r="D14246">
        <v>150203</v>
      </c>
      <c r="E14246" t="s">
        <v>285</v>
      </c>
      <c r="F14246">
        <v>539</v>
      </c>
      <c r="G14246" t="s">
        <v>293</v>
      </c>
      <c r="H14246" t="s">
        <v>84</v>
      </c>
      <c r="I14246">
        <v>2010</v>
      </c>
      <c r="J14246">
        <v>9.0632400000000002E-3</v>
      </c>
    </row>
    <row r="14247" spans="1:10" x14ac:dyDescent="0.25">
      <c r="A14247" t="s">
        <v>225</v>
      </c>
      <c r="B14247" t="s">
        <v>80</v>
      </c>
      <c r="C14247" t="s">
        <v>32</v>
      </c>
      <c r="D14247">
        <v>230200</v>
      </c>
      <c r="E14247" t="s">
        <v>284</v>
      </c>
      <c r="F14247">
        <v>539</v>
      </c>
      <c r="G14247" t="s">
        <v>293</v>
      </c>
      <c r="H14247" t="s">
        <v>84</v>
      </c>
      <c r="I14247">
        <v>2010</v>
      </c>
      <c r="J14247">
        <v>5.0566000000000004</v>
      </c>
    </row>
    <row r="14248" spans="1:10" x14ac:dyDescent="0.25">
      <c r="A14248" t="s">
        <v>223</v>
      </c>
      <c r="B14248" t="s">
        <v>80</v>
      </c>
      <c r="C14248" t="s">
        <v>32</v>
      </c>
      <c r="D14248">
        <v>230200</v>
      </c>
      <c r="E14248" t="s">
        <v>284</v>
      </c>
      <c r="F14248">
        <v>539</v>
      </c>
      <c r="G14248" t="s">
        <v>293</v>
      </c>
      <c r="H14248" t="s">
        <v>84</v>
      </c>
      <c r="I14248">
        <v>2010</v>
      </c>
      <c r="J14248">
        <v>0.76267399999999996</v>
      </c>
    </row>
    <row r="14249" spans="1:10" x14ac:dyDescent="0.25">
      <c r="A14249" t="s">
        <v>226</v>
      </c>
      <c r="B14249" t="s">
        <v>80</v>
      </c>
      <c r="C14249" t="s">
        <v>32</v>
      </c>
      <c r="D14249">
        <v>230200</v>
      </c>
      <c r="E14249" t="s">
        <v>284</v>
      </c>
      <c r="F14249">
        <v>539</v>
      </c>
      <c r="G14249" t="s">
        <v>293</v>
      </c>
      <c r="H14249" t="s">
        <v>84</v>
      </c>
      <c r="I14249">
        <v>2010</v>
      </c>
      <c r="J14249">
        <v>0.18329000000000001</v>
      </c>
    </row>
    <row r="14250" spans="1:10" x14ac:dyDescent="0.25">
      <c r="A14250" t="s">
        <v>229</v>
      </c>
      <c r="B14250" t="s">
        <v>80</v>
      </c>
      <c r="C14250" t="s">
        <v>32</v>
      </c>
      <c r="D14250">
        <v>230200</v>
      </c>
      <c r="E14250" t="s">
        <v>284</v>
      </c>
      <c r="F14250">
        <v>539</v>
      </c>
      <c r="G14250" t="s">
        <v>293</v>
      </c>
      <c r="H14250" t="s">
        <v>84</v>
      </c>
      <c r="I14250">
        <v>2010</v>
      </c>
      <c r="J14250">
        <v>2.6888299999999998</v>
      </c>
    </row>
    <row r="14251" spans="1:10" x14ac:dyDescent="0.25">
      <c r="A14251" t="s">
        <v>224</v>
      </c>
      <c r="B14251" t="s">
        <v>80</v>
      </c>
      <c r="C14251" t="s">
        <v>32</v>
      </c>
      <c r="D14251">
        <v>230200</v>
      </c>
      <c r="E14251" t="s">
        <v>284</v>
      </c>
      <c r="F14251">
        <v>539</v>
      </c>
      <c r="G14251" t="s">
        <v>293</v>
      </c>
      <c r="H14251" t="s">
        <v>84</v>
      </c>
      <c r="I14251">
        <v>2010</v>
      </c>
      <c r="J14251">
        <v>3.8073299999999999</v>
      </c>
    </row>
    <row r="14252" spans="1:10" x14ac:dyDescent="0.25">
      <c r="A14252" t="s">
        <v>227</v>
      </c>
      <c r="B14252" t="s">
        <v>80</v>
      </c>
      <c r="C14252" t="s">
        <v>32</v>
      </c>
      <c r="D14252">
        <v>230200</v>
      </c>
      <c r="E14252" t="s">
        <v>284</v>
      </c>
      <c r="F14252">
        <v>539</v>
      </c>
      <c r="G14252" t="s">
        <v>293</v>
      </c>
      <c r="H14252" t="s">
        <v>84</v>
      </c>
      <c r="I14252">
        <v>2010</v>
      </c>
      <c r="J14252">
        <v>16.511299999999999</v>
      </c>
    </row>
    <row r="14253" spans="1:10" x14ac:dyDescent="0.25">
      <c r="A14253" t="s">
        <v>226</v>
      </c>
      <c r="B14253" t="s">
        <v>80</v>
      </c>
      <c r="C14253" t="s">
        <v>32</v>
      </c>
      <c r="D14253">
        <v>230400</v>
      </c>
      <c r="E14253" t="s">
        <v>283</v>
      </c>
      <c r="F14253">
        <v>539</v>
      </c>
      <c r="G14253" t="s">
        <v>293</v>
      </c>
      <c r="H14253" t="s">
        <v>84</v>
      </c>
      <c r="I14253">
        <v>2010</v>
      </c>
      <c r="J14253">
        <v>4.8996900000000004E-4</v>
      </c>
    </row>
    <row r="14254" spans="1:10" x14ac:dyDescent="0.25">
      <c r="A14254" t="s">
        <v>224</v>
      </c>
      <c r="B14254" t="s">
        <v>80</v>
      </c>
      <c r="C14254" t="s">
        <v>32</v>
      </c>
      <c r="D14254">
        <v>230400</v>
      </c>
      <c r="E14254" t="s">
        <v>283</v>
      </c>
      <c r="F14254">
        <v>539</v>
      </c>
      <c r="G14254" t="s">
        <v>293</v>
      </c>
      <c r="H14254" t="s">
        <v>84</v>
      </c>
      <c r="I14254">
        <v>2010</v>
      </c>
      <c r="J14254">
        <v>1.36571E-2</v>
      </c>
    </row>
    <row r="14255" spans="1:10" x14ac:dyDescent="0.25">
      <c r="A14255" t="s">
        <v>229</v>
      </c>
      <c r="B14255" t="s">
        <v>80</v>
      </c>
      <c r="C14255" t="s">
        <v>32</v>
      </c>
      <c r="D14255">
        <v>230400</v>
      </c>
      <c r="E14255" t="s">
        <v>283</v>
      </c>
      <c r="F14255">
        <v>539</v>
      </c>
      <c r="G14255" t="s">
        <v>293</v>
      </c>
      <c r="H14255" t="s">
        <v>84</v>
      </c>
      <c r="I14255">
        <v>2010</v>
      </c>
      <c r="J14255">
        <v>6.6220200000000002E-3</v>
      </c>
    </row>
    <row r="14256" spans="1:10" x14ac:dyDescent="0.25">
      <c r="A14256" t="s">
        <v>225</v>
      </c>
      <c r="B14256" t="s">
        <v>80</v>
      </c>
      <c r="C14256" t="s">
        <v>32</v>
      </c>
      <c r="D14256">
        <v>230400</v>
      </c>
      <c r="E14256" t="s">
        <v>283</v>
      </c>
      <c r="F14256">
        <v>539</v>
      </c>
      <c r="G14256" t="s">
        <v>293</v>
      </c>
      <c r="H14256" t="s">
        <v>84</v>
      </c>
      <c r="I14256">
        <v>2010</v>
      </c>
      <c r="J14256">
        <v>1.6468E-2</v>
      </c>
    </row>
    <row r="14257" spans="1:10" x14ac:dyDescent="0.25">
      <c r="A14257" t="s">
        <v>223</v>
      </c>
      <c r="B14257" t="s">
        <v>80</v>
      </c>
      <c r="C14257" t="s">
        <v>32</v>
      </c>
      <c r="D14257">
        <v>230400</v>
      </c>
      <c r="E14257" t="s">
        <v>283</v>
      </c>
      <c r="F14257">
        <v>539</v>
      </c>
      <c r="G14257" t="s">
        <v>293</v>
      </c>
      <c r="H14257" t="s">
        <v>84</v>
      </c>
      <c r="I14257">
        <v>2010</v>
      </c>
      <c r="J14257">
        <v>1.91815E-3</v>
      </c>
    </row>
    <row r="14258" spans="1:10" x14ac:dyDescent="0.25">
      <c r="A14258" t="s">
        <v>227</v>
      </c>
      <c r="B14258" t="s">
        <v>80</v>
      </c>
      <c r="C14258" t="s">
        <v>32</v>
      </c>
      <c r="D14258">
        <v>230400</v>
      </c>
      <c r="E14258" t="s">
        <v>283</v>
      </c>
      <c r="F14258">
        <v>539</v>
      </c>
      <c r="G14258" t="s">
        <v>293</v>
      </c>
      <c r="H14258" t="s">
        <v>84</v>
      </c>
      <c r="I14258">
        <v>2010</v>
      </c>
      <c r="J14258">
        <v>6.2406099999999999E-2</v>
      </c>
    </row>
    <row r="14259" spans="1:10" x14ac:dyDescent="0.25">
      <c r="A14259" t="s">
        <v>229</v>
      </c>
      <c r="B14259" t="s">
        <v>80</v>
      </c>
      <c r="C14259" t="s">
        <v>32</v>
      </c>
      <c r="D14259">
        <v>233700</v>
      </c>
      <c r="E14259" t="s">
        <v>282</v>
      </c>
      <c r="F14259">
        <v>539</v>
      </c>
      <c r="G14259" t="s">
        <v>293</v>
      </c>
      <c r="H14259" t="s">
        <v>84</v>
      </c>
      <c r="I14259">
        <v>2010</v>
      </c>
      <c r="J14259">
        <v>6.4044699999999996E-2</v>
      </c>
    </row>
    <row r="14260" spans="1:10" x14ac:dyDescent="0.25">
      <c r="A14260" t="s">
        <v>223</v>
      </c>
      <c r="B14260" t="s">
        <v>80</v>
      </c>
      <c r="C14260" t="s">
        <v>32</v>
      </c>
      <c r="D14260">
        <v>233700</v>
      </c>
      <c r="E14260" t="s">
        <v>282</v>
      </c>
      <c r="F14260">
        <v>539</v>
      </c>
      <c r="G14260" t="s">
        <v>293</v>
      </c>
      <c r="H14260" t="s">
        <v>84</v>
      </c>
      <c r="I14260">
        <v>2010</v>
      </c>
      <c r="J14260">
        <v>1.7362099999999998E-2</v>
      </c>
    </row>
    <row r="14261" spans="1:10" x14ac:dyDescent="0.25">
      <c r="A14261" t="s">
        <v>227</v>
      </c>
      <c r="B14261" t="s">
        <v>80</v>
      </c>
      <c r="C14261" t="s">
        <v>32</v>
      </c>
      <c r="D14261">
        <v>233700</v>
      </c>
      <c r="E14261" t="s">
        <v>282</v>
      </c>
      <c r="F14261">
        <v>539</v>
      </c>
      <c r="G14261" t="s">
        <v>293</v>
      </c>
      <c r="H14261" t="s">
        <v>84</v>
      </c>
      <c r="I14261">
        <v>2010</v>
      </c>
      <c r="J14261">
        <v>0.29768600000000001</v>
      </c>
    </row>
    <row r="14262" spans="1:10" x14ac:dyDescent="0.25">
      <c r="A14262" t="s">
        <v>224</v>
      </c>
      <c r="B14262" t="s">
        <v>80</v>
      </c>
      <c r="C14262" t="s">
        <v>32</v>
      </c>
      <c r="D14262">
        <v>233700</v>
      </c>
      <c r="E14262" t="s">
        <v>282</v>
      </c>
      <c r="F14262">
        <v>539</v>
      </c>
      <c r="G14262" t="s">
        <v>293</v>
      </c>
      <c r="H14262" t="s">
        <v>84</v>
      </c>
      <c r="I14262">
        <v>2010</v>
      </c>
      <c r="J14262">
        <v>6.6597400000000001E-2</v>
      </c>
    </row>
    <row r="14263" spans="1:10" x14ac:dyDescent="0.25">
      <c r="A14263" t="s">
        <v>226</v>
      </c>
      <c r="B14263" t="s">
        <v>80</v>
      </c>
      <c r="C14263" t="s">
        <v>32</v>
      </c>
      <c r="D14263">
        <v>233700</v>
      </c>
      <c r="E14263" t="s">
        <v>282</v>
      </c>
      <c r="F14263">
        <v>539</v>
      </c>
      <c r="G14263" t="s">
        <v>293</v>
      </c>
      <c r="H14263" t="s">
        <v>84</v>
      </c>
      <c r="I14263">
        <v>2010</v>
      </c>
      <c r="J14263">
        <v>4.1650699999999999E-3</v>
      </c>
    </row>
    <row r="14264" spans="1:10" x14ac:dyDescent="0.25">
      <c r="A14264" t="s">
        <v>225</v>
      </c>
      <c r="B14264" t="s">
        <v>80</v>
      </c>
      <c r="C14264" t="s">
        <v>32</v>
      </c>
      <c r="D14264">
        <v>233700</v>
      </c>
      <c r="E14264" t="s">
        <v>282</v>
      </c>
      <c r="F14264">
        <v>539</v>
      </c>
      <c r="G14264" t="s">
        <v>293</v>
      </c>
      <c r="H14264" t="s">
        <v>84</v>
      </c>
      <c r="I14264">
        <v>2010</v>
      </c>
      <c r="J14264">
        <v>0.104973</v>
      </c>
    </row>
    <row r="14265" spans="1:10" x14ac:dyDescent="0.25">
      <c r="A14265" t="s">
        <v>227</v>
      </c>
      <c r="B14265" t="s">
        <v>80</v>
      </c>
      <c r="C14265" t="s">
        <v>81</v>
      </c>
      <c r="D14265">
        <v>233701</v>
      </c>
      <c r="E14265" t="s">
        <v>281</v>
      </c>
      <c r="F14265">
        <v>539</v>
      </c>
      <c r="G14265" t="s">
        <v>293</v>
      </c>
      <c r="H14265" t="s">
        <v>84</v>
      </c>
      <c r="I14265">
        <v>2010</v>
      </c>
      <c r="J14265">
        <v>2.3790500000000002E-3</v>
      </c>
    </row>
    <row r="14266" spans="1:10" x14ac:dyDescent="0.25">
      <c r="A14266" t="s">
        <v>223</v>
      </c>
      <c r="B14266" t="s">
        <v>80</v>
      </c>
      <c r="C14266" t="s">
        <v>81</v>
      </c>
      <c r="D14266">
        <v>233701</v>
      </c>
      <c r="E14266" t="s">
        <v>281</v>
      </c>
      <c r="F14266">
        <v>539</v>
      </c>
      <c r="G14266" t="s">
        <v>293</v>
      </c>
      <c r="H14266" t="s">
        <v>84</v>
      </c>
      <c r="I14266">
        <v>2010</v>
      </c>
      <c r="J14266">
        <v>4.0711499999999999E-4</v>
      </c>
    </row>
    <row r="14267" spans="1:10" x14ac:dyDescent="0.25">
      <c r="A14267" t="s">
        <v>224</v>
      </c>
      <c r="B14267" t="s">
        <v>80</v>
      </c>
      <c r="C14267" t="s">
        <v>36</v>
      </c>
      <c r="D14267">
        <v>500100</v>
      </c>
      <c r="E14267" t="s">
        <v>280</v>
      </c>
      <c r="F14267">
        <v>539</v>
      </c>
      <c r="G14267" t="s">
        <v>293</v>
      </c>
      <c r="H14267" t="s">
        <v>84</v>
      </c>
      <c r="I14267">
        <v>2010</v>
      </c>
      <c r="J14267">
        <v>4.2627699999999998E-2</v>
      </c>
    </row>
    <row r="14268" spans="1:10" x14ac:dyDescent="0.25">
      <c r="A14268" t="s">
        <v>229</v>
      </c>
      <c r="B14268" t="s">
        <v>80</v>
      </c>
      <c r="C14268" t="s">
        <v>36</v>
      </c>
      <c r="D14268">
        <v>500100</v>
      </c>
      <c r="E14268" t="s">
        <v>280</v>
      </c>
      <c r="F14268">
        <v>539</v>
      </c>
      <c r="G14268" t="s">
        <v>293</v>
      </c>
      <c r="H14268" t="s">
        <v>84</v>
      </c>
      <c r="I14268">
        <v>2010</v>
      </c>
      <c r="J14268">
        <v>0.54819200000000001</v>
      </c>
    </row>
    <row r="14269" spans="1:10" x14ac:dyDescent="0.25">
      <c r="A14269" t="s">
        <v>225</v>
      </c>
      <c r="B14269" t="s">
        <v>80</v>
      </c>
      <c r="C14269" t="s">
        <v>36</v>
      </c>
      <c r="D14269">
        <v>500100</v>
      </c>
      <c r="E14269" t="s">
        <v>280</v>
      </c>
      <c r="F14269">
        <v>539</v>
      </c>
      <c r="G14269" t="s">
        <v>293</v>
      </c>
      <c r="H14269" t="s">
        <v>84</v>
      </c>
      <c r="I14269">
        <v>2010</v>
      </c>
      <c r="J14269">
        <v>0.25435400000000002</v>
      </c>
    </row>
    <row r="14270" spans="1:10" x14ac:dyDescent="0.25">
      <c r="A14270" t="s">
        <v>226</v>
      </c>
      <c r="B14270" t="s">
        <v>80</v>
      </c>
      <c r="C14270" t="s">
        <v>36</v>
      </c>
      <c r="D14270">
        <v>500100</v>
      </c>
      <c r="E14270" t="s">
        <v>280</v>
      </c>
      <c r="F14270">
        <v>539</v>
      </c>
      <c r="G14270" t="s">
        <v>293</v>
      </c>
      <c r="H14270" t="s">
        <v>84</v>
      </c>
      <c r="I14270">
        <v>2010</v>
      </c>
      <c r="J14270">
        <v>2.96691E-2</v>
      </c>
    </row>
    <row r="14271" spans="1:10" x14ac:dyDescent="0.25">
      <c r="A14271" t="s">
        <v>223</v>
      </c>
      <c r="B14271" t="s">
        <v>80</v>
      </c>
      <c r="C14271" t="s">
        <v>36</v>
      </c>
      <c r="D14271">
        <v>500100</v>
      </c>
      <c r="E14271" t="s">
        <v>280</v>
      </c>
      <c r="F14271">
        <v>539</v>
      </c>
      <c r="G14271" t="s">
        <v>293</v>
      </c>
      <c r="H14271" t="s">
        <v>84</v>
      </c>
      <c r="I14271">
        <v>2010</v>
      </c>
      <c r="J14271">
        <v>0.226323</v>
      </c>
    </row>
    <row r="14272" spans="1:10" x14ac:dyDescent="0.25">
      <c r="A14272" t="s">
        <v>227</v>
      </c>
      <c r="B14272" t="s">
        <v>80</v>
      </c>
      <c r="C14272" t="s">
        <v>36</v>
      </c>
      <c r="D14272">
        <v>500100</v>
      </c>
      <c r="E14272" t="s">
        <v>280</v>
      </c>
      <c r="F14272">
        <v>539</v>
      </c>
      <c r="G14272" t="s">
        <v>293</v>
      </c>
      <c r="H14272" t="s">
        <v>84</v>
      </c>
      <c r="I14272">
        <v>2010</v>
      </c>
      <c r="J14272">
        <v>0.46511000000000002</v>
      </c>
    </row>
    <row r="14273" spans="1:10" x14ac:dyDescent="0.25">
      <c r="A14273" t="s">
        <v>225</v>
      </c>
      <c r="B14273" t="s">
        <v>80</v>
      </c>
      <c r="C14273" t="s">
        <v>36</v>
      </c>
      <c r="D14273">
        <v>500200</v>
      </c>
      <c r="E14273" t="s">
        <v>300</v>
      </c>
      <c r="F14273">
        <v>539</v>
      </c>
      <c r="G14273" t="s">
        <v>293</v>
      </c>
      <c r="H14273" t="s">
        <v>84</v>
      </c>
      <c r="I14273">
        <v>2010</v>
      </c>
      <c r="J14273">
        <v>0.26454299999999997</v>
      </c>
    </row>
    <row r="14274" spans="1:10" x14ac:dyDescent="0.25">
      <c r="A14274" t="s">
        <v>223</v>
      </c>
      <c r="B14274" t="s">
        <v>80</v>
      </c>
      <c r="C14274" t="s">
        <v>36</v>
      </c>
      <c r="D14274">
        <v>500200</v>
      </c>
      <c r="E14274" t="s">
        <v>300</v>
      </c>
      <c r="F14274">
        <v>539</v>
      </c>
      <c r="G14274" t="s">
        <v>293</v>
      </c>
      <c r="H14274" t="s">
        <v>84</v>
      </c>
      <c r="I14274">
        <v>2010</v>
      </c>
      <c r="J14274">
        <v>0.41260000000000002</v>
      </c>
    </row>
    <row r="14275" spans="1:10" x14ac:dyDescent="0.25">
      <c r="A14275" t="s">
        <v>224</v>
      </c>
      <c r="B14275" t="s">
        <v>80</v>
      </c>
      <c r="C14275" t="s">
        <v>36</v>
      </c>
      <c r="D14275">
        <v>500200</v>
      </c>
      <c r="E14275" t="s">
        <v>300</v>
      </c>
      <c r="F14275">
        <v>539</v>
      </c>
      <c r="G14275" t="s">
        <v>293</v>
      </c>
      <c r="H14275" t="s">
        <v>84</v>
      </c>
      <c r="I14275">
        <v>2010</v>
      </c>
      <c r="J14275">
        <v>0.1351</v>
      </c>
    </row>
    <row r="14276" spans="1:10" x14ac:dyDescent="0.25">
      <c r="A14276" t="s">
        <v>227</v>
      </c>
      <c r="B14276" t="s">
        <v>80</v>
      </c>
      <c r="C14276" t="s">
        <v>36</v>
      </c>
      <c r="D14276">
        <v>500200</v>
      </c>
      <c r="E14276" t="s">
        <v>300</v>
      </c>
      <c r="F14276">
        <v>539</v>
      </c>
      <c r="G14276" t="s">
        <v>293</v>
      </c>
      <c r="H14276" t="s">
        <v>84</v>
      </c>
      <c r="I14276">
        <v>2010</v>
      </c>
      <c r="J14276">
        <v>0.73668800000000001</v>
      </c>
    </row>
    <row r="14277" spans="1:10" x14ac:dyDescent="0.25">
      <c r="A14277" t="s">
        <v>226</v>
      </c>
      <c r="B14277" t="s">
        <v>80</v>
      </c>
      <c r="C14277" t="s">
        <v>36</v>
      </c>
      <c r="D14277">
        <v>500200</v>
      </c>
      <c r="E14277" t="s">
        <v>300</v>
      </c>
      <c r="F14277">
        <v>539</v>
      </c>
      <c r="G14277" t="s">
        <v>293</v>
      </c>
      <c r="H14277" t="s">
        <v>84</v>
      </c>
      <c r="I14277">
        <v>2010</v>
      </c>
      <c r="J14277">
        <v>3.47938E-2</v>
      </c>
    </row>
    <row r="14278" spans="1:10" x14ac:dyDescent="0.25">
      <c r="A14278" t="s">
        <v>229</v>
      </c>
      <c r="B14278" t="s">
        <v>80</v>
      </c>
      <c r="C14278" t="s">
        <v>36</v>
      </c>
      <c r="D14278">
        <v>500200</v>
      </c>
      <c r="E14278" t="s">
        <v>300</v>
      </c>
      <c r="F14278">
        <v>539</v>
      </c>
      <c r="G14278" t="s">
        <v>293</v>
      </c>
      <c r="H14278" t="s">
        <v>84</v>
      </c>
      <c r="I14278">
        <v>2010</v>
      </c>
      <c r="J14278">
        <v>0.63849400000000001</v>
      </c>
    </row>
    <row r="14279" spans="1:10" x14ac:dyDescent="0.25">
      <c r="A14279" t="s">
        <v>224</v>
      </c>
      <c r="B14279" t="s">
        <v>74</v>
      </c>
      <c r="C14279" t="s">
        <v>34</v>
      </c>
      <c r="D14279">
        <v>901000</v>
      </c>
      <c r="E14279" t="s">
        <v>34</v>
      </c>
      <c r="F14279">
        <v>539</v>
      </c>
      <c r="G14279" t="s">
        <v>293</v>
      </c>
      <c r="H14279" t="s">
        <v>84</v>
      </c>
      <c r="I14279">
        <v>2010</v>
      </c>
      <c r="J14279">
        <v>6.4111799999999998E-3</v>
      </c>
    </row>
    <row r="14280" spans="1:10" x14ac:dyDescent="0.25">
      <c r="A14280" t="s">
        <v>229</v>
      </c>
      <c r="B14280" t="s">
        <v>74</v>
      </c>
      <c r="C14280" t="s">
        <v>34</v>
      </c>
      <c r="D14280">
        <v>901000</v>
      </c>
      <c r="E14280" t="s">
        <v>34</v>
      </c>
      <c r="F14280">
        <v>539</v>
      </c>
      <c r="G14280" t="s">
        <v>293</v>
      </c>
      <c r="H14280" t="s">
        <v>84</v>
      </c>
      <c r="I14280">
        <v>2010</v>
      </c>
      <c r="J14280">
        <v>6.81176E-2</v>
      </c>
    </row>
    <row r="14281" spans="1:10" x14ac:dyDescent="0.25">
      <c r="A14281" t="s">
        <v>223</v>
      </c>
      <c r="B14281" t="s">
        <v>74</v>
      </c>
      <c r="C14281" t="s">
        <v>34</v>
      </c>
      <c r="D14281">
        <v>901000</v>
      </c>
      <c r="E14281" t="s">
        <v>34</v>
      </c>
      <c r="F14281">
        <v>539</v>
      </c>
      <c r="G14281" t="s">
        <v>293</v>
      </c>
      <c r="H14281" t="s">
        <v>84</v>
      </c>
      <c r="I14281">
        <v>2010</v>
      </c>
      <c r="J14281">
        <v>1.6804400000000001E-2</v>
      </c>
    </row>
    <row r="14282" spans="1:10" x14ac:dyDescent="0.25">
      <c r="A14282" t="s">
        <v>227</v>
      </c>
      <c r="B14282" t="s">
        <v>74</v>
      </c>
      <c r="C14282" t="s">
        <v>34</v>
      </c>
      <c r="D14282">
        <v>901000</v>
      </c>
      <c r="E14282" t="s">
        <v>34</v>
      </c>
      <c r="F14282">
        <v>539</v>
      </c>
      <c r="G14282" t="s">
        <v>293</v>
      </c>
      <c r="H14282" t="s">
        <v>84</v>
      </c>
      <c r="I14282">
        <v>2010</v>
      </c>
      <c r="J14282">
        <v>8.5458699999999999E-2</v>
      </c>
    </row>
    <row r="14283" spans="1:10" x14ac:dyDescent="0.25">
      <c r="A14283" t="s">
        <v>226</v>
      </c>
      <c r="B14283" t="s">
        <v>74</v>
      </c>
      <c r="C14283" t="s">
        <v>34</v>
      </c>
      <c r="D14283">
        <v>901000</v>
      </c>
      <c r="E14283" t="s">
        <v>34</v>
      </c>
      <c r="F14283">
        <v>539</v>
      </c>
      <c r="G14283" t="s">
        <v>293</v>
      </c>
      <c r="H14283" t="s">
        <v>84</v>
      </c>
      <c r="I14283">
        <v>2010</v>
      </c>
      <c r="J14283">
        <v>4.5163800000000004E-3</v>
      </c>
    </row>
    <row r="14284" spans="1:10" x14ac:dyDescent="0.25">
      <c r="A14284" t="s">
        <v>225</v>
      </c>
      <c r="B14284" t="s">
        <v>74</v>
      </c>
      <c r="C14284" t="s">
        <v>34</v>
      </c>
      <c r="D14284">
        <v>901000</v>
      </c>
      <c r="E14284" t="s">
        <v>34</v>
      </c>
      <c r="F14284">
        <v>539</v>
      </c>
      <c r="G14284" t="s">
        <v>293</v>
      </c>
      <c r="H14284" t="s">
        <v>84</v>
      </c>
      <c r="I14284">
        <v>2010</v>
      </c>
      <c r="J14284">
        <v>2.97919E-2</v>
      </c>
    </row>
    <row r="14285" spans="1:10" x14ac:dyDescent="0.25">
      <c r="A14285" t="s">
        <v>223</v>
      </c>
      <c r="B14285" t="s">
        <v>74</v>
      </c>
      <c r="C14285" t="s">
        <v>34</v>
      </c>
      <c r="D14285">
        <v>901001</v>
      </c>
      <c r="E14285" t="s">
        <v>254</v>
      </c>
      <c r="F14285">
        <v>539</v>
      </c>
      <c r="G14285" t="s">
        <v>293</v>
      </c>
      <c r="H14285" t="s">
        <v>84</v>
      </c>
      <c r="I14285">
        <v>2010</v>
      </c>
      <c r="J14285">
        <v>1.0804100000000001E-2</v>
      </c>
    </row>
    <row r="14286" spans="1:10" x14ac:dyDescent="0.25">
      <c r="A14286" t="s">
        <v>229</v>
      </c>
      <c r="B14286" t="s">
        <v>74</v>
      </c>
      <c r="C14286" t="s">
        <v>34</v>
      </c>
      <c r="D14286">
        <v>901001</v>
      </c>
      <c r="E14286" t="s">
        <v>254</v>
      </c>
      <c r="F14286">
        <v>539</v>
      </c>
      <c r="G14286" t="s">
        <v>293</v>
      </c>
      <c r="H14286" t="s">
        <v>84</v>
      </c>
      <c r="I14286">
        <v>2010</v>
      </c>
      <c r="J14286">
        <v>9.88349E-3</v>
      </c>
    </row>
    <row r="14287" spans="1:10" x14ac:dyDescent="0.25">
      <c r="A14287" t="s">
        <v>224</v>
      </c>
      <c r="B14287" t="s">
        <v>74</v>
      </c>
      <c r="C14287" t="s">
        <v>34</v>
      </c>
      <c r="D14287">
        <v>901001</v>
      </c>
      <c r="E14287" t="s">
        <v>254</v>
      </c>
      <c r="F14287">
        <v>539</v>
      </c>
      <c r="G14287" t="s">
        <v>293</v>
      </c>
      <c r="H14287" t="s">
        <v>84</v>
      </c>
      <c r="I14287">
        <v>2010</v>
      </c>
      <c r="J14287">
        <v>2.70061E-3</v>
      </c>
    </row>
    <row r="14288" spans="1:10" x14ac:dyDescent="0.25">
      <c r="A14288" t="s">
        <v>227</v>
      </c>
      <c r="B14288" t="s">
        <v>74</v>
      </c>
      <c r="C14288" t="s">
        <v>34</v>
      </c>
      <c r="D14288">
        <v>901001</v>
      </c>
      <c r="E14288" t="s">
        <v>254</v>
      </c>
      <c r="F14288">
        <v>539</v>
      </c>
      <c r="G14288" t="s">
        <v>293</v>
      </c>
      <c r="H14288" t="s">
        <v>84</v>
      </c>
      <c r="I14288">
        <v>2010</v>
      </c>
      <c r="J14288">
        <v>1.8279E-2</v>
      </c>
    </row>
    <row r="14289" spans="1:10" x14ac:dyDescent="0.25">
      <c r="A14289" t="s">
        <v>226</v>
      </c>
      <c r="B14289" t="s">
        <v>74</v>
      </c>
      <c r="C14289" t="s">
        <v>34</v>
      </c>
      <c r="D14289">
        <v>901001</v>
      </c>
      <c r="E14289" t="s">
        <v>254</v>
      </c>
      <c r="F14289">
        <v>539</v>
      </c>
      <c r="G14289" t="s">
        <v>293</v>
      </c>
      <c r="H14289" t="s">
        <v>84</v>
      </c>
      <c r="I14289">
        <v>2010</v>
      </c>
      <c r="J14289">
        <v>2.84688E-3</v>
      </c>
    </row>
    <row r="14290" spans="1:10" x14ac:dyDescent="0.25">
      <c r="A14290" t="s">
        <v>225</v>
      </c>
      <c r="B14290" t="s">
        <v>74</v>
      </c>
      <c r="C14290" t="s">
        <v>34</v>
      </c>
      <c r="D14290">
        <v>901001</v>
      </c>
      <c r="E14290" t="s">
        <v>254</v>
      </c>
      <c r="F14290">
        <v>539</v>
      </c>
      <c r="G14290" t="s">
        <v>293</v>
      </c>
      <c r="H14290" t="s">
        <v>84</v>
      </c>
      <c r="I14290">
        <v>2010</v>
      </c>
      <c r="J14290">
        <v>5.55778E-3</v>
      </c>
    </row>
    <row r="14291" spans="1:10" x14ac:dyDescent="0.25">
      <c r="A14291" t="s">
        <v>223</v>
      </c>
      <c r="B14291" t="s">
        <v>79</v>
      </c>
      <c r="C14291" t="s">
        <v>33</v>
      </c>
      <c r="D14291">
        <v>9400000</v>
      </c>
      <c r="E14291" t="s">
        <v>246</v>
      </c>
      <c r="F14291">
        <v>539</v>
      </c>
      <c r="G14291" t="s">
        <v>293</v>
      </c>
      <c r="H14291" t="s">
        <v>84</v>
      </c>
      <c r="I14291">
        <v>2010</v>
      </c>
      <c r="J14291">
        <v>0.17759800000000001</v>
      </c>
    </row>
    <row r="14292" spans="1:10" x14ac:dyDescent="0.25">
      <c r="A14292" t="s">
        <v>226</v>
      </c>
      <c r="B14292" t="s">
        <v>79</v>
      </c>
      <c r="C14292" t="s">
        <v>33</v>
      </c>
      <c r="D14292">
        <v>9400000</v>
      </c>
      <c r="E14292" t="s">
        <v>246</v>
      </c>
      <c r="F14292">
        <v>539</v>
      </c>
      <c r="G14292" t="s">
        <v>293</v>
      </c>
      <c r="H14292" t="s">
        <v>84</v>
      </c>
      <c r="I14292">
        <v>2010</v>
      </c>
      <c r="J14292">
        <v>0.146672</v>
      </c>
    </row>
    <row r="14293" spans="1:10" x14ac:dyDescent="0.25">
      <c r="A14293" t="s">
        <v>225</v>
      </c>
      <c r="B14293" t="s">
        <v>79</v>
      </c>
      <c r="C14293" t="s">
        <v>33</v>
      </c>
      <c r="D14293">
        <v>9400000</v>
      </c>
      <c r="E14293" t="s">
        <v>246</v>
      </c>
      <c r="F14293">
        <v>539</v>
      </c>
      <c r="G14293" t="s">
        <v>293</v>
      </c>
      <c r="H14293" t="s">
        <v>84</v>
      </c>
      <c r="I14293">
        <v>2010</v>
      </c>
      <c r="J14293">
        <v>0.78838799999999998</v>
      </c>
    </row>
    <row r="14294" spans="1:10" x14ac:dyDescent="0.25">
      <c r="A14294" t="s">
        <v>227</v>
      </c>
      <c r="B14294" t="s">
        <v>79</v>
      </c>
      <c r="C14294" t="s">
        <v>33</v>
      </c>
      <c r="D14294">
        <v>9400000</v>
      </c>
      <c r="E14294" t="s">
        <v>246</v>
      </c>
      <c r="F14294">
        <v>539</v>
      </c>
      <c r="G14294" t="s">
        <v>293</v>
      </c>
      <c r="H14294" t="s">
        <v>84</v>
      </c>
      <c r="I14294">
        <v>2010</v>
      </c>
      <c r="J14294">
        <v>1.6942200000000001</v>
      </c>
    </row>
    <row r="14295" spans="1:10" x14ac:dyDescent="0.25">
      <c r="A14295" t="s">
        <v>229</v>
      </c>
      <c r="B14295" t="s">
        <v>79</v>
      </c>
      <c r="C14295" t="s">
        <v>33</v>
      </c>
      <c r="D14295">
        <v>9400000</v>
      </c>
      <c r="E14295" t="s">
        <v>246</v>
      </c>
      <c r="F14295">
        <v>539</v>
      </c>
      <c r="G14295" t="s">
        <v>293</v>
      </c>
      <c r="H14295" t="s">
        <v>84</v>
      </c>
      <c r="I14295">
        <v>2010</v>
      </c>
      <c r="J14295">
        <v>0.85305299999999995</v>
      </c>
    </row>
    <row r="14296" spans="1:10" x14ac:dyDescent="0.25">
      <c r="A14296" t="s">
        <v>224</v>
      </c>
      <c r="B14296" t="s">
        <v>79</v>
      </c>
      <c r="C14296" t="s">
        <v>33</v>
      </c>
      <c r="D14296">
        <v>9400000</v>
      </c>
      <c r="E14296" t="s">
        <v>246</v>
      </c>
      <c r="F14296">
        <v>539</v>
      </c>
      <c r="G14296" t="s">
        <v>293</v>
      </c>
      <c r="H14296" t="s">
        <v>84</v>
      </c>
      <c r="I14296">
        <v>2010</v>
      </c>
      <c r="J14296">
        <v>0.16425000000000001</v>
      </c>
    </row>
    <row r="14297" spans="1:10" x14ac:dyDescent="0.25">
      <c r="A14297" t="s">
        <v>227</v>
      </c>
      <c r="B14297" t="s">
        <v>80</v>
      </c>
      <c r="C14297" t="s">
        <v>32</v>
      </c>
      <c r="D14297" t="s">
        <v>278</v>
      </c>
      <c r="E14297" t="s">
        <v>277</v>
      </c>
      <c r="F14297">
        <v>539</v>
      </c>
      <c r="G14297" t="s">
        <v>293</v>
      </c>
      <c r="H14297" t="s">
        <v>84</v>
      </c>
      <c r="I14297">
        <v>2010</v>
      </c>
      <c r="J14297">
        <v>2.1645800000000001E-3</v>
      </c>
    </row>
    <row r="14298" spans="1:10" x14ac:dyDescent="0.25">
      <c r="A14298" t="s">
        <v>227</v>
      </c>
      <c r="B14298" t="s">
        <v>80</v>
      </c>
      <c r="C14298" t="s">
        <v>32</v>
      </c>
      <c r="D14298" t="s">
        <v>276</v>
      </c>
      <c r="E14298" t="s">
        <v>275</v>
      </c>
      <c r="F14298">
        <v>539</v>
      </c>
      <c r="G14298" t="s">
        <v>293</v>
      </c>
      <c r="H14298" t="s">
        <v>84</v>
      </c>
      <c r="I14298">
        <v>2010</v>
      </c>
      <c r="J14298">
        <v>5.3610699999999997E-2</v>
      </c>
    </row>
    <row r="14299" spans="1:10" x14ac:dyDescent="0.25">
      <c r="A14299" t="s">
        <v>227</v>
      </c>
      <c r="B14299" t="s">
        <v>79</v>
      </c>
      <c r="C14299" t="s">
        <v>35</v>
      </c>
      <c r="D14299" t="s">
        <v>245</v>
      </c>
      <c r="E14299" t="s">
        <v>244</v>
      </c>
      <c r="F14299">
        <v>539</v>
      </c>
      <c r="G14299" t="s">
        <v>293</v>
      </c>
      <c r="H14299" t="s">
        <v>84</v>
      </c>
      <c r="I14299">
        <v>2010</v>
      </c>
      <c r="J14299">
        <v>1.49133</v>
      </c>
    </row>
    <row r="14300" spans="1:10" x14ac:dyDescent="0.25">
      <c r="A14300" t="s">
        <v>225</v>
      </c>
      <c r="B14300" t="s">
        <v>79</v>
      </c>
      <c r="C14300" t="s">
        <v>35</v>
      </c>
      <c r="D14300" t="s">
        <v>245</v>
      </c>
      <c r="E14300" t="s">
        <v>244</v>
      </c>
      <c r="F14300">
        <v>539</v>
      </c>
      <c r="G14300" t="s">
        <v>293</v>
      </c>
      <c r="H14300" t="s">
        <v>84</v>
      </c>
      <c r="I14300">
        <v>2010</v>
      </c>
      <c r="J14300">
        <v>1.0388900000000001</v>
      </c>
    </row>
    <row r="14301" spans="1:10" x14ac:dyDescent="0.25">
      <c r="A14301" t="s">
        <v>229</v>
      </c>
      <c r="B14301" t="s">
        <v>79</v>
      </c>
      <c r="C14301" t="s">
        <v>35</v>
      </c>
      <c r="D14301" t="s">
        <v>245</v>
      </c>
      <c r="E14301" t="s">
        <v>244</v>
      </c>
      <c r="F14301">
        <v>539</v>
      </c>
      <c r="G14301" t="s">
        <v>293</v>
      </c>
      <c r="H14301" t="s">
        <v>84</v>
      </c>
      <c r="I14301">
        <v>2010</v>
      </c>
      <c r="J14301">
        <v>0.75351199999999996</v>
      </c>
    </row>
    <row r="14302" spans="1:10" x14ac:dyDescent="0.25">
      <c r="A14302" t="s">
        <v>224</v>
      </c>
      <c r="B14302" t="s">
        <v>79</v>
      </c>
      <c r="C14302" t="s">
        <v>35</v>
      </c>
      <c r="D14302" t="s">
        <v>245</v>
      </c>
      <c r="E14302" t="s">
        <v>244</v>
      </c>
      <c r="F14302">
        <v>539</v>
      </c>
      <c r="G14302" t="s">
        <v>293</v>
      </c>
      <c r="H14302" t="s">
        <v>84</v>
      </c>
      <c r="I14302">
        <v>2010</v>
      </c>
      <c r="J14302">
        <v>0.108081</v>
      </c>
    </row>
    <row r="14303" spans="1:10" x14ac:dyDescent="0.25">
      <c r="A14303" t="s">
        <v>226</v>
      </c>
      <c r="B14303" t="s">
        <v>79</v>
      </c>
      <c r="C14303" t="s">
        <v>35</v>
      </c>
      <c r="D14303" t="s">
        <v>245</v>
      </c>
      <c r="E14303" t="s">
        <v>244</v>
      </c>
      <c r="F14303">
        <v>539</v>
      </c>
      <c r="G14303" t="s">
        <v>293</v>
      </c>
      <c r="H14303" t="s">
        <v>84</v>
      </c>
      <c r="I14303">
        <v>2010</v>
      </c>
      <c r="J14303">
        <v>0.1066</v>
      </c>
    </row>
    <row r="14304" spans="1:10" x14ac:dyDescent="0.25">
      <c r="A14304" t="s">
        <v>223</v>
      </c>
      <c r="B14304" t="s">
        <v>79</v>
      </c>
      <c r="C14304" t="s">
        <v>35</v>
      </c>
      <c r="D14304" t="s">
        <v>245</v>
      </c>
      <c r="E14304" t="s">
        <v>244</v>
      </c>
      <c r="F14304">
        <v>539</v>
      </c>
      <c r="G14304" t="s">
        <v>293</v>
      </c>
      <c r="H14304" t="s">
        <v>84</v>
      </c>
      <c r="I14304">
        <v>2010</v>
      </c>
      <c r="J14304">
        <v>0.20588300000000001</v>
      </c>
    </row>
    <row r="14305" spans="1:10" x14ac:dyDescent="0.25">
      <c r="A14305" t="s">
        <v>225</v>
      </c>
      <c r="B14305" t="s">
        <v>79</v>
      </c>
      <c r="C14305" t="s">
        <v>35</v>
      </c>
      <c r="D14305" t="s">
        <v>243</v>
      </c>
      <c r="E14305" t="s">
        <v>242</v>
      </c>
      <c r="F14305">
        <v>539</v>
      </c>
      <c r="G14305" t="s">
        <v>293</v>
      </c>
      <c r="H14305" t="s">
        <v>84</v>
      </c>
      <c r="I14305">
        <v>2010</v>
      </c>
      <c r="J14305">
        <v>0.811921</v>
      </c>
    </row>
    <row r="14306" spans="1:10" x14ac:dyDescent="0.25">
      <c r="A14306" t="s">
        <v>229</v>
      </c>
      <c r="B14306" t="s">
        <v>79</v>
      </c>
      <c r="C14306" t="s">
        <v>35</v>
      </c>
      <c r="D14306" t="s">
        <v>243</v>
      </c>
      <c r="E14306" t="s">
        <v>242</v>
      </c>
      <c r="F14306">
        <v>539</v>
      </c>
      <c r="G14306" t="s">
        <v>293</v>
      </c>
      <c r="H14306" t="s">
        <v>84</v>
      </c>
      <c r="I14306">
        <v>2010</v>
      </c>
      <c r="J14306">
        <v>1.2513399999999999</v>
      </c>
    </row>
    <row r="14307" spans="1:10" x14ac:dyDescent="0.25">
      <c r="A14307" t="s">
        <v>227</v>
      </c>
      <c r="B14307" t="s">
        <v>79</v>
      </c>
      <c r="C14307" t="s">
        <v>35</v>
      </c>
      <c r="D14307" t="s">
        <v>243</v>
      </c>
      <c r="E14307" t="s">
        <v>242</v>
      </c>
      <c r="F14307">
        <v>539</v>
      </c>
      <c r="G14307" t="s">
        <v>293</v>
      </c>
      <c r="H14307" t="s">
        <v>84</v>
      </c>
      <c r="I14307">
        <v>2010</v>
      </c>
      <c r="J14307">
        <v>2.3647399999999998</v>
      </c>
    </row>
    <row r="14308" spans="1:10" x14ac:dyDescent="0.25">
      <c r="A14308" t="s">
        <v>224</v>
      </c>
      <c r="B14308" t="s">
        <v>79</v>
      </c>
      <c r="C14308" t="s">
        <v>35</v>
      </c>
      <c r="D14308" t="s">
        <v>243</v>
      </c>
      <c r="E14308" t="s">
        <v>242</v>
      </c>
      <c r="F14308">
        <v>539</v>
      </c>
      <c r="G14308" t="s">
        <v>293</v>
      </c>
      <c r="H14308" t="s">
        <v>84</v>
      </c>
      <c r="I14308">
        <v>2010</v>
      </c>
      <c r="J14308">
        <v>0.13634099999999999</v>
      </c>
    </row>
    <row r="14309" spans="1:10" x14ac:dyDescent="0.25">
      <c r="A14309" t="s">
        <v>223</v>
      </c>
      <c r="B14309" t="s">
        <v>79</v>
      </c>
      <c r="C14309" t="s">
        <v>35</v>
      </c>
      <c r="D14309" t="s">
        <v>243</v>
      </c>
      <c r="E14309" t="s">
        <v>242</v>
      </c>
      <c r="F14309">
        <v>539</v>
      </c>
      <c r="G14309" t="s">
        <v>293</v>
      </c>
      <c r="H14309" t="s">
        <v>84</v>
      </c>
      <c r="I14309">
        <v>2010</v>
      </c>
      <c r="J14309">
        <v>0.22397</v>
      </c>
    </row>
    <row r="14310" spans="1:10" x14ac:dyDescent="0.25">
      <c r="A14310" t="s">
        <v>226</v>
      </c>
      <c r="B14310" t="s">
        <v>79</v>
      </c>
      <c r="C14310" t="s">
        <v>35</v>
      </c>
      <c r="D14310" t="s">
        <v>243</v>
      </c>
      <c r="E14310" t="s">
        <v>242</v>
      </c>
      <c r="F14310">
        <v>539</v>
      </c>
      <c r="G14310" t="s">
        <v>293</v>
      </c>
      <c r="H14310" t="s">
        <v>84</v>
      </c>
      <c r="I14310">
        <v>2010</v>
      </c>
      <c r="J14310">
        <v>0.15905</v>
      </c>
    </row>
    <row r="14311" spans="1:10" x14ac:dyDescent="0.25">
      <c r="A14311" t="s">
        <v>227</v>
      </c>
      <c r="B14311" t="s">
        <v>79</v>
      </c>
      <c r="C14311" t="s">
        <v>33</v>
      </c>
      <c r="D14311" t="s">
        <v>253</v>
      </c>
      <c r="E14311" t="s">
        <v>252</v>
      </c>
      <c r="F14311">
        <v>539</v>
      </c>
      <c r="G14311" t="s">
        <v>293</v>
      </c>
      <c r="H14311" t="s">
        <v>84</v>
      </c>
      <c r="I14311">
        <v>2010</v>
      </c>
      <c r="J14311">
        <v>0.29599999999999999</v>
      </c>
    </row>
    <row r="14312" spans="1:10" x14ac:dyDescent="0.25">
      <c r="A14312" t="s">
        <v>227</v>
      </c>
      <c r="B14312" t="s">
        <v>195</v>
      </c>
      <c r="C14312" t="s">
        <v>194</v>
      </c>
      <c r="D14312" t="s">
        <v>299</v>
      </c>
      <c r="E14312" t="s">
        <v>298</v>
      </c>
      <c r="F14312">
        <v>539</v>
      </c>
      <c r="G14312" t="s">
        <v>293</v>
      </c>
      <c r="H14312" t="s">
        <v>84</v>
      </c>
      <c r="I14312">
        <v>2010</v>
      </c>
      <c r="J14312">
        <v>0.47</v>
      </c>
    </row>
    <row r="14313" spans="1:10" x14ac:dyDescent="0.25">
      <c r="A14313" t="s">
        <v>227</v>
      </c>
      <c r="B14313" t="s">
        <v>76</v>
      </c>
      <c r="C14313" t="s">
        <v>77</v>
      </c>
      <c r="D14313" t="s">
        <v>274</v>
      </c>
      <c r="E14313" t="s">
        <v>273</v>
      </c>
      <c r="F14313">
        <v>539</v>
      </c>
      <c r="G14313" t="s">
        <v>293</v>
      </c>
      <c r="H14313" t="s">
        <v>84</v>
      </c>
      <c r="I14313">
        <v>2010</v>
      </c>
      <c r="J14313">
        <v>0.55200000000000005</v>
      </c>
    </row>
    <row r="14314" spans="1:10" x14ac:dyDescent="0.25">
      <c r="A14314" t="s">
        <v>227</v>
      </c>
      <c r="B14314" t="s">
        <v>76</v>
      </c>
      <c r="C14314" t="s">
        <v>78</v>
      </c>
      <c r="D14314" t="s">
        <v>272</v>
      </c>
      <c r="E14314" t="s">
        <v>271</v>
      </c>
      <c r="F14314">
        <v>539</v>
      </c>
      <c r="G14314" t="s">
        <v>293</v>
      </c>
      <c r="H14314" t="s">
        <v>84</v>
      </c>
      <c r="I14314">
        <v>2010</v>
      </c>
      <c r="J14314">
        <v>14.4</v>
      </c>
    </row>
    <row r="14315" spans="1:10" x14ac:dyDescent="0.25">
      <c r="A14315" t="s">
        <v>227</v>
      </c>
      <c r="B14315" t="s">
        <v>76</v>
      </c>
      <c r="C14315" t="s">
        <v>78</v>
      </c>
      <c r="D14315" t="s">
        <v>331</v>
      </c>
      <c r="E14315" t="s">
        <v>330</v>
      </c>
      <c r="F14315">
        <v>539</v>
      </c>
      <c r="G14315" t="s">
        <v>293</v>
      </c>
      <c r="H14315" t="s">
        <v>84</v>
      </c>
      <c r="I14315">
        <v>2010</v>
      </c>
      <c r="J14315">
        <v>3.1312000000000002E-3</v>
      </c>
    </row>
    <row r="14316" spans="1:10" x14ac:dyDescent="0.25">
      <c r="A14316" t="s">
        <v>227</v>
      </c>
      <c r="B14316" t="s">
        <v>71</v>
      </c>
      <c r="C14316" t="s">
        <v>72</v>
      </c>
      <c r="D14316" t="s">
        <v>239</v>
      </c>
      <c r="E14316" t="s">
        <v>238</v>
      </c>
      <c r="F14316">
        <v>539</v>
      </c>
      <c r="G14316" t="s">
        <v>293</v>
      </c>
      <c r="H14316" t="s">
        <v>84</v>
      </c>
      <c r="I14316">
        <v>2010</v>
      </c>
      <c r="J14316">
        <v>7.6999999999999996E-4</v>
      </c>
    </row>
    <row r="14317" spans="1:10" x14ac:dyDescent="0.25">
      <c r="A14317" t="s">
        <v>223</v>
      </c>
      <c r="B14317" t="s">
        <v>71</v>
      </c>
      <c r="C14317" t="s">
        <v>215</v>
      </c>
      <c r="D14317" t="s">
        <v>329</v>
      </c>
      <c r="E14317" t="s">
        <v>328</v>
      </c>
      <c r="F14317">
        <v>539</v>
      </c>
      <c r="G14317" t="s">
        <v>293</v>
      </c>
      <c r="H14317" t="s">
        <v>84</v>
      </c>
      <c r="I14317">
        <v>2010</v>
      </c>
      <c r="J14317">
        <v>9.9999999999999995E-7</v>
      </c>
    </row>
    <row r="14318" spans="1:10" x14ac:dyDescent="0.25">
      <c r="A14318" t="s">
        <v>229</v>
      </c>
      <c r="B14318" t="s">
        <v>75</v>
      </c>
      <c r="C14318" t="s">
        <v>31</v>
      </c>
      <c r="D14318" t="s">
        <v>237</v>
      </c>
      <c r="E14318" t="s">
        <v>236</v>
      </c>
      <c r="F14318">
        <v>539</v>
      </c>
      <c r="G14318" t="s">
        <v>293</v>
      </c>
      <c r="H14318" t="s">
        <v>84</v>
      </c>
      <c r="I14318">
        <v>2010</v>
      </c>
      <c r="J14318">
        <v>12.663</v>
      </c>
    </row>
    <row r="14319" spans="1:10" x14ac:dyDescent="0.25">
      <c r="A14319" t="s">
        <v>225</v>
      </c>
      <c r="B14319" t="s">
        <v>75</v>
      </c>
      <c r="C14319" t="s">
        <v>31</v>
      </c>
      <c r="D14319" t="s">
        <v>237</v>
      </c>
      <c r="E14319" t="s">
        <v>236</v>
      </c>
      <c r="F14319">
        <v>539</v>
      </c>
      <c r="G14319" t="s">
        <v>293</v>
      </c>
      <c r="H14319" t="s">
        <v>84</v>
      </c>
      <c r="I14319">
        <v>2010</v>
      </c>
      <c r="J14319">
        <v>4.6003600000000002</v>
      </c>
    </row>
    <row r="14320" spans="1:10" x14ac:dyDescent="0.25">
      <c r="A14320" t="s">
        <v>227</v>
      </c>
      <c r="B14320" t="s">
        <v>75</v>
      </c>
      <c r="C14320" t="s">
        <v>31</v>
      </c>
      <c r="D14320" t="s">
        <v>237</v>
      </c>
      <c r="E14320" t="s">
        <v>236</v>
      </c>
      <c r="F14320">
        <v>539</v>
      </c>
      <c r="G14320" t="s">
        <v>293</v>
      </c>
      <c r="H14320" t="s">
        <v>84</v>
      </c>
      <c r="I14320">
        <v>2010</v>
      </c>
      <c r="J14320">
        <v>8.3395700000000001</v>
      </c>
    </row>
    <row r="14321" spans="1:10" x14ac:dyDescent="0.25">
      <c r="A14321" t="s">
        <v>224</v>
      </c>
      <c r="B14321" t="s">
        <v>75</v>
      </c>
      <c r="C14321" t="s">
        <v>31</v>
      </c>
      <c r="D14321" t="s">
        <v>237</v>
      </c>
      <c r="E14321" t="s">
        <v>236</v>
      </c>
      <c r="F14321">
        <v>539</v>
      </c>
      <c r="G14321" t="s">
        <v>293</v>
      </c>
      <c r="H14321" t="s">
        <v>84</v>
      </c>
      <c r="I14321">
        <v>2010</v>
      </c>
      <c r="J14321">
        <v>11.0382</v>
      </c>
    </row>
    <row r="14322" spans="1:10" x14ac:dyDescent="0.25">
      <c r="A14322" t="s">
        <v>226</v>
      </c>
      <c r="B14322" t="s">
        <v>75</v>
      </c>
      <c r="C14322" t="s">
        <v>31</v>
      </c>
      <c r="D14322" t="s">
        <v>237</v>
      </c>
      <c r="E14322" t="s">
        <v>236</v>
      </c>
      <c r="F14322">
        <v>539</v>
      </c>
      <c r="G14322" t="s">
        <v>293</v>
      </c>
      <c r="H14322" t="s">
        <v>84</v>
      </c>
      <c r="I14322">
        <v>2010</v>
      </c>
      <c r="J14322">
        <v>2.0286400000000002</v>
      </c>
    </row>
    <row r="14323" spans="1:10" x14ac:dyDescent="0.25">
      <c r="A14323" t="s">
        <v>223</v>
      </c>
      <c r="B14323" t="s">
        <v>75</v>
      </c>
      <c r="C14323" t="s">
        <v>31</v>
      </c>
      <c r="D14323" t="s">
        <v>237</v>
      </c>
      <c r="E14323" t="s">
        <v>236</v>
      </c>
      <c r="F14323">
        <v>539</v>
      </c>
      <c r="G14323" t="s">
        <v>293</v>
      </c>
      <c r="H14323" t="s">
        <v>84</v>
      </c>
      <c r="I14323">
        <v>2010</v>
      </c>
      <c r="J14323">
        <v>21.647300000000001</v>
      </c>
    </row>
    <row r="14324" spans="1:10" x14ac:dyDescent="0.25">
      <c r="A14324" t="s">
        <v>223</v>
      </c>
      <c r="B14324" t="s">
        <v>75</v>
      </c>
      <c r="C14324" t="s">
        <v>31</v>
      </c>
      <c r="D14324" t="s">
        <v>235</v>
      </c>
      <c r="E14324" t="s">
        <v>234</v>
      </c>
      <c r="F14324">
        <v>539</v>
      </c>
      <c r="G14324" t="s">
        <v>293</v>
      </c>
      <c r="H14324" t="s">
        <v>84</v>
      </c>
      <c r="I14324">
        <v>2010</v>
      </c>
      <c r="J14324">
        <v>0.50144999999999995</v>
      </c>
    </row>
    <row r="14325" spans="1:10" x14ac:dyDescent="0.25">
      <c r="A14325" t="s">
        <v>224</v>
      </c>
      <c r="B14325" t="s">
        <v>75</v>
      </c>
      <c r="C14325" t="s">
        <v>31</v>
      </c>
      <c r="D14325" t="s">
        <v>235</v>
      </c>
      <c r="E14325" t="s">
        <v>234</v>
      </c>
      <c r="F14325">
        <v>539</v>
      </c>
      <c r="G14325" t="s">
        <v>293</v>
      </c>
      <c r="H14325" t="s">
        <v>84</v>
      </c>
      <c r="I14325">
        <v>2010</v>
      </c>
      <c r="J14325">
        <v>0.47880400000000001</v>
      </c>
    </row>
    <row r="14326" spans="1:10" x14ac:dyDescent="0.25">
      <c r="A14326" t="s">
        <v>227</v>
      </c>
      <c r="B14326" t="s">
        <v>75</v>
      </c>
      <c r="C14326" t="s">
        <v>31</v>
      </c>
      <c r="D14326" t="s">
        <v>235</v>
      </c>
      <c r="E14326" t="s">
        <v>234</v>
      </c>
      <c r="F14326">
        <v>539</v>
      </c>
      <c r="G14326" t="s">
        <v>293</v>
      </c>
      <c r="H14326" t="s">
        <v>84</v>
      </c>
      <c r="I14326">
        <v>2010</v>
      </c>
      <c r="J14326">
        <v>0.28775600000000001</v>
      </c>
    </row>
    <row r="14327" spans="1:10" x14ac:dyDescent="0.25">
      <c r="A14327" t="s">
        <v>226</v>
      </c>
      <c r="B14327" t="s">
        <v>75</v>
      </c>
      <c r="C14327" t="s">
        <v>31</v>
      </c>
      <c r="D14327" t="s">
        <v>235</v>
      </c>
      <c r="E14327" t="s">
        <v>234</v>
      </c>
      <c r="F14327">
        <v>539</v>
      </c>
      <c r="G14327" t="s">
        <v>293</v>
      </c>
      <c r="H14327" t="s">
        <v>84</v>
      </c>
      <c r="I14327">
        <v>2010</v>
      </c>
      <c r="J14327">
        <v>4.0389300000000003E-2</v>
      </c>
    </row>
    <row r="14328" spans="1:10" x14ac:dyDescent="0.25">
      <c r="A14328" t="s">
        <v>225</v>
      </c>
      <c r="B14328" t="s">
        <v>75</v>
      </c>
      <c r="C14328" t="s">
        <v>31</v>
      </c>
      <c r="D14328" t="s">
        <v>235</v>
      </c>
      <c r="E14328" t="s">
        <v>234</v>
      </c>
      <c r="F14328">
        <v>539</v>
      </c>
      <c r="G14328" t="s">
        <v>293</v>
      </c>
      <c r="H14328" t="s">
        <v>84</v>
      </c>
      <c r="I14328">
        <v>2010</v>
      </c>
      <c r="J14328">
        <v>9.3931799999999996E-2</v>
      </c>
    </row>
    <row r="14329" spans="1:10" x14ac:dyDescent="0.25">
      <c r="A14329" t="s">
        <v>223</v>
      </c>
      <c r="B14329" t="s">
        <v>80</v>
      </c>
      <c r="C14329" t="s">
        <v>37</v>
      </c>
      <c r="D14329">
        <v>120105</v>
      </c>
      <c r="E14329" t="s">
        <v>270</v>
      </c>
      <c r="F14329">
        <v>539</v>
      </c>
      <c r="G14329" t="s">
        <v>293</v>
      </c>
      <c r="H14329" t="s">
        <v>84</v>
      </c>
      <c r="I14329">
        <v>2010</v>
      </c>
      <c r="J14329">
        <v>2.1735600000000001E-2</v>
      </c>
    </row>
    <row r="14330" spans="1:10" x14ac:dyDescent="0.25">
      <c r="A14330" t="s">
        <v>226</v>
      </c>
      <c r="B14330" t="s">
        <v>80</v>
      </c>
      <c r="C14330" t="s">
        <v>37</v>
      </c>
      <c r="D14330">
        <v>120105</v>
      </c>
      <c r="E14330" t="s">
        <v>270</v>
      </c>
      <c r="F14330">
        <v>539</v>
      </c>
      <c r="G14330" t="s">
        <v>293</v>
      </c>
      <c r="H14330" t="s">
        <v>84</v>
      </c>
      <c r="I14330">
        <v>2010</v>
      </c>
      <c r="J14330">
        <v>1.2561599999999999E-2</v>
      </c>
    </row>
    <row r="14331" spans="1:10" x14ac:dyDescent="0.25">
      <c r="A14331" t="s">
        <v>224</v>
      </c>
      <c r="B14331" t="s">
        <v>80</v>
      </c>
      <c r="C14331" t="s">
        <v>37</v>
      </c>
      <c r="D14331">
        <v>120105</v>
      </c>
      <c r="E14331" t="s">
        <v>270</v>
      </c>
      <c r="F14331">
        <v>539</v>
      </c>
      <c r="G14331" t="s">
        <v>293</v>
      </c>
      <c r="H14331" t="s">
        <v>84</v>
      </c>
      <c r="I14331">
        <v>2010</v>
      </c>
      <c r="J14331">
        <v>1.20182E-2</v>
      </c>
    </row>
    <row r="14332" spans="1:10" x14ac:dyDescent="0.25">
      <c r="A14332" t="s">
        <v>227</v>
      </c>
      <c r="B14332" t="s">
        <v>80</v>
      </c>
      <c r="C14332" t="s">
        <v>37</v>
      </c>
      <c r="D14332">
        <v>120105</v>
      </c>
      <c r="E14332" t="s">
        <v>270</v>
      </c>
      <c r="F14332">
        <v>539</v>
      </c>
      <c r="G14332" t="s">
        <v>293</v>
      </c>
      <c r="H14332" t="s">
        <v>84</v>
      </c>
      <c r="I14332">
        <v>2010</v>
      </c>
      <c r="J14332">
        <v>0.23192599999999999</v>
      </c>
    </row>
    <row r="14333" spans="1:10" x14ac:dyDescent="0.25">
      <c r="A14333" t="s">
        <v>229</v>
      </c>
      <c r="B14333" t="s">
        <v>80</v>
      </c>
      <c r="C14333" t="s">
        <v>37</v>
      </c>
      <c r="D14333">
        <v>120105</v>
      </c>
      <c r="E14333" t="s">
        <v>270</v>
      </c>
      <c r="F14333">
        <v>539</v>
      </c>
      <c r="G14333" t="s">
        <v>293</v>
      </c>
      <c r="H14333" t="s">
        <v>84</v>
      </c>
      <c r="I14333">
        <v>2010</v>
      </c>
      <c r="J14333">
        <v>0.124348</v>
      </c>
    </row>
    <row r="14334" spans="1:10" x14ac:dyDescent="0.25">
      <c r="A14334" t="s">
        <v>225</v>
      </c>
      <c r="B14334" t="s">
        <v>80</v>
      </c>
      <c r="C14334" t="s">
        <v>37</v>
      </c>
      <c r="D14334">
        <v>120105</v>
      </c>
      <c r="E14334" t="s">
        <v>270</v>
      </c>
      <c r="F14334">
        <v>539</v>
      </c>
      <c r="G14334" t="s">
        <v>293</v>
      </c>
      <c r="H14334" t="s">
        <v>84</v>
      </c>
      <c r="I14334">
        <v>2010</v>
      </c>
      <c r="J14334">
        <v>0.113591</v>
      </c>
    </row>
    <row r="14335" spans="1:10" x14ac:dyDescent="0.25">
      <c r="A14335" t="s">
        <v>227</v>
      </c>
      <c r="B14335" t="s">
        <v>80</v>
      </c>
      <c r="C14335" t="s">
        <v>37</v>
      </c>
      <c r="D14335">
        <v>120106</v>
      </c>
      <c r="E14335" t="s">
        <v>269</v>
      </c>
      <c r="F14335">
        <v>539</v>
      </c>
      <c r="G14335" t="s">
        <v>293</v>
      </c>
      <c r="H14335" t="s">
        <v>84</v>
      </c>
      <c r="I14335">
        <v>2010</v>
      </c>
      <c r="J14335">
        <v>0.55229899999999998</v>
      </c>
    </row>
    <row r="14336" spans="1:10" x14ac:dyDescent="0.25">
      <c r="A14336" t="s">
        <v>224</v>
      </c>
      <c r="B14336" t="s">
        <v>80</v>
      </c>
      <c r="C14336" t="s">
        <v>37</v>
      </c>
      <c r="D14336">
        <v>120106</v>
      </c>
      <c r="E14336" t="s">
        <v>269</v>
      </c>
      <c r="F14336">
        <v>539</v>
      </c>
      <c r="G14336" t="s">
        <v>293</v>
      </c>
      <c r="H14336" t="s">
        <v>84</v>
      </c>
      <c r="I14336">
        <v>2010</v>
      </c>
      <c r="J14336">
        <v>6.0620599999999997E-2</v>
      </c>
    </row>
    <row r="14337" spans="1:10" x14ac:dyDescent="0.25">
      <c r="A14337" t="s">
        <v>229</v>
      </c>
      <c r="B14337" t="s">
        <v>80</v>
      </c>
      <c r="C14337" t="s">
        <v>37</v>
      </c>
      <c r="D14337">
        <v>120106</v>
      </c>
      <c r="E14337" t="s">
        <v>269</v>
      </c>
      <c r="F14337">
        <v>539</v>
      </c>
      <c r="G14337" t="s">
        <v>293</v>
      </c>
      <c r="H14337" t="s">
        <v>84</v>
      </c>
      <c r="I14337">
        <v>2010</v>
      </c>
      <c r="J14337">
        <v>0.44644699999999998</v>
      </c>
    </row>
    <row r="14338" spans="1:10" x14ac:dyDescent="0.25">
      <c r="A14338" t="s">
        <v>223</v>
      </c>
      <c r="B14338" t="s">
        <v>80</v>
      </c>
      <c r="C14338" t="s">
        <v>37</v>
      </c>
      <c r="D14338">
        <v>120106</v>
      </c>
      <c r="E14338" t="s">
        <v>269</v>
      </c>
      <c r="F14338">
        <v>539</v>
      </c>
      <c r="G14338" t="s">
        <v>293</v>
      </c>
      <c r="H14338" t="s">
        <v>84</v>
      </c>
      <c r="I14338">
        <v>2010</v>
      </c>
      <c r="J14338">
        <v>0.11483500000000001</v>
      </c>
    </row>
    <row r="14339" spans="1:10" x14ac:dyDescent="0.25">
      <c r="A14339" t="s">
        <v>226</v>
      </c>
      <c r="B14339" t="s">
        <v>80</v>
      </c>
      <c r="C14339" t="s">
        <v>37</v>
      </c>
      <c r="D14339">
        <v>120106</v>
      </c>
      <c r="E14339" t="s">
        <v>269</v>
      </c>
      <c r="F14339">
        <v>539</v>
      </c>
      <c r="G14339" t="s">
        <v>293</v>
      </c>
      <c r="H14339" t="s">
        <v>84</v>
      </c>
      <c r="I14339">
        <v>2010</v>
      </c>
      <c r="J14339">
        <v>5.2887400000000001E-2</v>
      </c>
    </row>
    <row r="14340" spans="1:10" x14ac:dyDescent="0.25">
      <c r="A14340" t="s">
        <v>225</v>
      </c>
      <c r="B14340" t="s">
        <v>80</v>
      </c>
      <c r="C14340" t="s">
        <v>37</v>
      </c>
      <c r="D14340">
        <v>120106</v>
      </c>
      <c r="E14340" t="s">
        <v>269</v>
      </c>
      <c r="F14340">
        <v>539</v>
      </c>
      <c r="G14340" t="s">
        <v>293</v>
      </c>
      <c r="H14340" t="s">
        <v>84</v>
      </c>
      <c r="I14340">
        <v>2010</v>
      </c>
      <c r="J14340">
        <v>0.35278700000000002</v>
      </c>
    </row>
    <row r="14341" spans="1:10" x14ac:dyDescent="0.25">
      <c r="A14341" t="s">
        <v>229</v>
      </c>
      <c r="B14341" t="s">
        <v>80</v>
      </c>
      <c r="C14341" t="s">
        <v>37</v>
      </c>
      <c r="D14341">
        <v>120112</v>
      </c>
      <c r="E14341" t="s">
        <v>268</v>
      </c>
      <c r="F14341">
        <v>539</v>
      </c>
      <c r="G14341" t="s">
        <v>293</v>
      </c>
      <c r="H14341" t="s">
        <v>84</v>
      </c>
      <c r="I14341">
        <v>2010</v>
      </c>
      <c r="J14341">
        <v>3.00191E-2</v>
      </c>
    </row>
    <row r="14342" spans="1:10" x14ac:dyDescent="0.25">
      <c r="A14342" t="s">
        <v>226</v>
      </c>
      <c r="B14342" t="s">
        <v>80</v>
      </c>
      <c r="C14342" t="s">
        <v>37</v>
      </c>
      <c r="D14342">
        <v>120112</v>
      </c>
      <c r="E14342" t="s">
        <v>268</v>
      </c>
      <c r="F14342">
        <v>539</v>
      </c>
      <c r="G14342" t="s">
        <v>293</v>
      </c>
      <c r="H14342" t="s">
        <v>84</v>
      </c>
      <c r="I14342">
        <v>2010</v>
      </c>
      <c r="J14342">
        <v>3.0325299999999999E-3</v>
      </c>
    </row>
    <row r="14343" spans="1:10" x14ac:dyDescent="0.25">
      <c r="A14343" t="s">
        <v>225</v>
      </c>
      <c r="B14343" t="s">
        <v>80</v>
      </c>
      <c r="C14343" t="s">
        <v>37</v>
      </c>
      <c r="D14343">
        <v>120112</v>
      </c>
      <c r="E14343" t="s">
        <v>268</v>
      </c>
      <c r="F14343">
        <v>539</v>
      </c>
      <c r="G14343" t="s">
        <v>293</v>
      </c>
      <c r="H14343" t="s">
        <v>84</v>
      </c>
      <c r="I14343">
        <v>2010</v>
      </c>
      <c r="J14343">
        <v>2.74224E-2</v>
      </c>
    </row>
    <row r="14344" spans="1:10" x14ac:dyDescent="0.25">
      <c r="A14344" t="s">
        <v>224</v>
      </c>
      <c r="B14344" t="s">
        <v>80</v>
      </c>
      <c r="C14344" t="s">
        <v>37</v>
      </c>
      <c r="D14344">
        <v>120112</v>
      </c>
      <c r="E14344" t="s">
        <v>268</v>
      </c>
      <c r="F14344">
        <v>539</v>
      </c>
      <c r="G14344" t="s">
        <v>293</v>
      </c>
      <c r="H14344" t="s">
        <v>84</v>
      </c>
      <c r="I14344">
        <v>2010</v>
      </c>
      <c r="J14344">
        <v>2.90135E-3</v>
      </c>
    </row>
    <row r="14345" spans="1:10" x14ac:dyDescent="0.25">
      <c r="A14345" t="s">
        <v>223</v>
      </c>
      <c r="B14345" t="s">
        <v>80</v>
      </c>
      <c r="C14345" t="s">
        <v>37</v>
      </c>
      <c r="D14345">
        <v>120112</v>
      </c>
      <c r="E14345" t="s">
        <v>268</v>
      </c>
      <c r="F14345">
        <v>539</v>
      </c>
      <c r="G14345" t="s">
        <v>293</v>
      </c>
      <c r="H14345" t="s">
        <v>84</v>
      </c>
      <c r="I14345">
        <v>2010</v>
      </c>
      <c r="J14345">
        <v>5.2472500000000002E-3</v>
      </c>
    </row>
    <row r="14346" spans="1:10" x14ac:dyDescent="0.25">
      <c r="A14346" t="s">
        <v>227</v>
      </c>
      <c r="B14346" t="s">
        <v>80</v>
      </c>
      <c r="C14346" t="s">
        <v>37</v>
      </c>
      <c r="D14346">
        <v>120112</v>
      </c>
      <c r="E14346" t="s">
        <v>268</v>
      </c>
      <c r="F14346">
        <v>539</v>
      </c>
      <c r="G14346" t="s">
        <v>293</v>
      </c>
      <c r="H14346" t="s">
        <v>84</v>
      </c>
      <c r="I14346">
        <v>2010</v>
      </c>
      <c r="J14346">
        <v>5.5989999999999998E-2</v>
      </c>
    </row>
    <row r="14347" spans="1:10" x14ac:dyDescent="0.25">
      <c r="A14347" t="s">
        <v>223</v>
      </c>
      <c r="B14347" t="s">
        <v>80</v>
      </c>
      <c r="C14347" t="s">
        <v>37</v>
      </c>
      <c r="D14347">
        <v>120113</v>
      </c>
      <c r="E14347" t="s">
        <v>267</v>
      </c>
      <c r="F14347">
        <v>539</v>
      </c>
      <c r="G14347" t="s">
        <v>293</v>
      </c>
      <c r="H14347" t="s">
        <v>84</v>
      </c>
      <c r="I14347">
        <v>2010</v>
      </c>
      <c r="J14347">
        <v>2.1284299999999999E-2</v>
      </c>
    </row>
    <row r="14348" spans="1:10" x14ac:dyDescent="0.25">
      <c r="A14348" t="s">
        <v>226</v>
      </c>
      <c r="B14348" t="s">
        <v>80</v>
      </c>
      <c r="C14348" t="s">
        <v>37</v>
      </c>
      <c r="D14348">
        <v>120113</v>
      </c>
      <c r="E14348" t="s">
        <v>267</v>
      </c>
      <c r="F14348">
        <v>539</v>
      </c>
      <c r="G14348" t="s">
        <v>293</v>
      </c>
      <c r="H14348" t="s">
        <v>84</v>
      </c>
      <c r="I14348">
        <v>2010</v>
      </c>
      <c r="J14348">
        <v>9.8025200000000003E-3</v>
      </c>
    </row>
    <row r="14349" spans="1:10" x14ac:dyDescent="0.25">
      <c r="A14349" t="s">
        <v>224</v>
      </c>
      <c r="B14349" t="s">
        <v>80</v>
      </c>
      <c r="C14349" t="s">
        <v>37</v>
      </c>
      <c r="D14349">
        <v>120113</v>
      </c>
      <c r="E14349" t="s">
        <v>267</v>
      </c>
      <c r="F14349">
        <v>539</v>
      </c>
      <c r="G14349" t="s">
        <v>293</v>
      </c>
      <c r="H14349" t="s">
        <v>84</v>
      </c>
      <c r="I14349">
        <v>2010</v>
      </c>
      <c r="J14349">
        <v>1.12359E-2</v>
      </c>
    </row>
    <row r="14350" spans="1:10" x14ac:dyDescent="0.25">
      <c r="A14350" t="s">
        <v>225</v>
      </c>
      <c r="B14350" t="s">
        <v>80</v>
      </c>
      <c r="C14350" t="s">
        <v>37</v>
      </c>
      <c r="D14350">
        <v>120113</v>
      </c>
      <c r="E14350" t="s">
        <v>267</v>
      </c>
      <c r="F14350">
        <v>539</v>
      </c>
      <c r="G14350" t="s">
        <v>293</v>
      </c>
      <c r="H14350" t="s">
        <v>84</v>
      </c>
      <c r="I14350">
        <v>2010</v>
      </c>
      <c r="J14350">
        <v>6.5388100000000005E-2</v>
      </c>
    </row>
    <row r="14351" spans="1:10" x14ac:dyDescent="0.25">
      <c r="A14351" t="s">
        <v>227</v>
      </c>
      <c r="B14351" t="s">
        <v>80</v>
      </c>
      <c r="C14351" t="s">
        <v>37</v>
      </c>
      <c r="D14351">
        <v>120113</v>
      </c>
      <c r="E14351" t="s">
        <v>267</v>
      </c>
      <c r="F14351">
        <v>539</v>
      </c>
      <c r="G14351" t="s">
        <v>293</v>
      </c>
      <c r="H14351" t="s">
        <v>84</v>
      </c>
      <c r="I14351">
        <v>2010</v>
      </c>
      <c r="J14351">
        <v>0.102367</v>
      </c>
    </row>
    <row r="14352" spans="1:10" x14ac:dyDescent="0.25">
      <c r="A14352" t="s">
        <v>229</v>
      </c>
      <c r="B14352" t="s">
        <v>80</v>
      </c>
      <c r="C14352" t="s">
        <v>37</v>
      </c>
      <c r="D14352">
        <v>120113</v>
      </c>
      <c r="E14352" t="s">
        <v>267</v>
      </c>
      <c r="F14352">
        <v>539</v>
      </c>
      <c r="G14352" t="s">
        <v>293</v>
      </c>
      <c r="H14352" t="s">
        <v>84</v>
      </c>
      <c r="I14352">
        <v>2010</v>
      </c>
      <c r="J14352">
        <v>8.2747600000000004E-2</v>
      </c>
    </row>
    <row r="14353" spans="1:10" x14ac:dyDescent="0.25">
      <c r="A14353" t="s">
        <v>225</v>
      </c>
      <c r="B14353" t="s">
        <v>80</v>
      </c>
      <c r="C14353" t="s">
        <v>37</v>
      </c>
      <c r="D14353">
        <v>120212</v>
      </c>
      <c r="E14353" t="s">
        <v>266</v>
      </c>
      <c r="F14353">
        <v>539</v>
      </c>
      <c r="G14353" t="s">
        <v>293</v>
      </c>
      <c r="H14353" t="s">
        <v>84</v>
      </c>
      <c r="I14353">
        <v>2010</v>
      </c>
      <c r="J14353">
        <v>2.8279800000000001E-2</v>
      </c>
    </row>
    <row r="14354" spans="1:10" x14ac:dyDescent="0.25">
      <c r="A14354" t="s">
        <v>224</v>
      </c>
      <c r="B14354" t="s">
        <v>80</v>
      </c>
      <c r="C14354" t="s">
        <v>37</v>
      </c>
      <c r="D14354">
        <v>120212</v>
      </c>
      <c r="E14354" t="s">
        <v>266</v>
      </c>
      <c r="F14354">
        <v>539</v>
      </c>
      <c r="G14354" t="s">
        <v>293</v>
      </c>
      <c r="H14354" t="s">
        <v>84</v>
      </c>
      <c r="I14354">
        <v>2010</v>
      </c>
      <c r="J14354">
        <v>2.2587800000000002E-3</v>
      </c>
    </row>
    <row r="14355" spans="1:10" x14ac:dyDescent="0.25">
      <c r="A14355" t="s">
        <v>226</v>
      </c>
      <c r="B14355" t="s">
        <v>80</v>
      </c>
      <c r="C14355" t="s">
        <v>37</v>
      </c>
      <c r="D14355">
        <v>120212</v>
      </c>
      <c r="E14355" t="s">
        <v>266</v>
      </c>
      <c r="F14355">
        <v>539</v>
      </c>
      <c r="G14355" t="s">
        <v>293</v>
      </c>
      <c r="H14355" t="s">
        <v>84</v>
      </c>
      <c r="I14355">
        <v>2010</v>
      </c>
      <c r="J14355">
        <v>2.37054E-3</v>
      </c>
    </row>
    <row r="14356" spans="1:10" x14ac:dyDescent="0.25">
      <c r="A14356" t="s">
        <v>227</v>
      </c>
      <c r="B14356" t="s">
        <v>80</v>
      </c>
      <c r="C14356" t="s">
        <v>37</v>
      </c>
      <c r="D14356">
        <v>120212</v>
      </c>
      <c r="E14356" t="s">
        <v>266</v>
      </c>
      <c r="F14356">
        <v>539</v>
      </c>
      <c r="G14356" t="s">
        <v>293</v>
      </c>
      <c r="H14356" t="s">
        <v>84</v>
      </c>
      <c r="I14356">
        <v>2010</v>
      </c>
      <c r="J14356">
        <v>4.0351100000000001E-2</v>
      </c>
    </row>
    <row r="14357" spans="1:10" x14ac:dyDescent="0.25">
      <c r="A14357" t="s">
        <v>223</v>
      </c>
      <c r="B14357" t="s">
        <v>80</v>
      </c>
      <c r="C14357" t="s">
        <v>37</v>
      </c>
      <c r="D14357">
        <v>120212</v>
      </c>
      <c r="E14357" t="s">
        <v>266</v>
      </c>
      <c r="F14357">
        <v>539</v>
      </c>
      <c r="G14357" t="s">
        <v>293</v>
      </c>
      <c r="H14357" t="s">
        <v>84</v>
      </c>
      <c r="I14357">
        <v>2010</v>
      </c>
      <c r="J14357">
        <v>3.81855E-3</v>
      </c>
    </row>
    <row r="14358" spans="1:10" x14ac:dyDescent="0.25">
      <c r="A14358" t="s">
        <v>229</v>
      </c>
      <c r="B14358" t="s">
        <v>80</v>
      </c>
      <c r="C14358" t="s">
        <v>37</v>
      </c>
      <c r="D14358">
        <v>120212</v>
      </c>
      <c r="E14358" t="s">
        <v>266</v>
      </c>
      <c r="F14358">
        <v>539</v>
      </c>
      <c r="G14358" t="s">
        <v>293</v>
      </c>
      <c r="H14358" t="s">
        <v>84</v>
      </c>
      <c r="I14358">
        <v>2010</v>
      </c>
      <c r="J14358">
        <v>2.5662899999999999E-2</v>
      </c>
    </row>
    <row r="14359" spans="1:10" x14ac:dyDescent="0.25">
      <c r="A14359" t="s">
        <v>229</v>
      </c>
      <c r="B14359" t="s">
        <v>80</v>
      </c>
      <c r="C14359" t="s">
        <v>37</v>
      </c>
      <c r="D14359">
        <v>120213</v>
      </c>
      <c r="E14359" t="s">
        <v>265</v>
      </c>
      <c r="F14359">
        <v>539</v>
      </c>
      <c r="G14359" t="s">
        <v>293</v>
      </c>
      <c r="H14359" t="s">
        <v>84</v>
      </c>
      <c r="I14359">
        <v>2010</v>
      </c>
      <c r="J14359">
        <v>3.3019300000000001E-2</v>
      </c>
    </row>
    <row r="14360" spans="1:10" x14ac:dyDescent="0.25">
      <c r="A14360" t="s">
        <v>224</v>
      </c>
      <c r="B14360" t="s">
        <v>80</v>
      </c>
      <c r="C14360" t="s">
        <v>37</v>
      </c>
      <c r="D14360">
        <v>120213</v>
      </c>
      <c r="E14360" t="s">
        <v>265</v>
      </c>
      <c r="F14360">
        <v>539</v>
      </c>
      <c r="G14360" t="s">
        <v>293</v>
      </c>
      <c r="H14360" t="s">
        <v>84</v>
      </c>
      <c r="I14360">
        <v>2010</v>
      </c>
      <c r="J14360">
        <v>4.8144099999999999E-3</v>
      </c>
    </row>
    <row r="14361" spans="1:10" x14ac:dyDescent="0.25">
      <c r="A14361" t="s">
        <v>227</v>
      </c>
      <c r="B14361" t="s">
        <v>80</v>
      </c>
      <c r="C14361" t="s">
        <v>37</v>
      </c>
      <c r="D14361">
        <v>120213</v>
      </c>
      <c r="E14361" t="s">
        <v>265</v>
      </c>
      <c r="F14361">
        <v>539</v>
      </c>
      <c r="G14361" t="s">
        <v>293</v>
      </c>
      <c r="H14361" t="s">
        <v>84</v>
      </c>
      <c r="I14361">
        <v>2010</v>
      </c>
      <c r="J14361">
        <v>3.8921600000000001E-2</v>
      </c>
    </row>
    <row r="14362" spans="1:10" x14ac:dyDescent="0.25">
      <c r="A14362" t="s">
        <v>226</v>
      </c>
      <c r="B14362" t="s">
        <v>80</v>
      </c>
      <c r="C14362" t="s">
        <v>37</v>
      </c>
      <c r="D14362">
        <v>120213</v>
      </c>
      <c r="E14362" t="s">
        <v>265</v>
      </c>
      <c r="F14362">
        <v>539</v>
      </c>
      <c r="G14362" t="s">
        <v>293</v>
      </c>
      <c r="H14362" t="s">
        <v>84</v>
      </c>
      <c r="I14362">
        <v>2010</v>
      </c>
      <c r="J14362">
        <v>3.3009100000000002E-3</v>
      </c>
    </row>
    <row r="14363" spans="1:10" x14ac:dyDescent="0.25">
      <c r="A14363" t="s">
        <v>225</v>
      </c>
      <c r="B14363" t="s">
        <v>80</v>
      </c>
      <c r="C14363" t="s">
        <v>37</v>
      </c>
      <c r="D14363">
        <v>120213</v>
      </c>
      <c r="E14363" t="s">
        <v>265</v>
      </c>
      <c r="F14363">
        <v>539</v>
      </c>
      <c r="G14363" t="s">
        <v>293</v>
      </c>
      <c r="H14363" t="s">
        <v>84</v>
      </c>
      <c r="I14363">
        <v>2010</v>
      </c>
      <c r="J14363">
        <v>2.8609300000000001E-2</v>
      </c>
    </row>
    <row r="14364" spans="1:10" x14ac:dyDescent="0.25">
      <c r="A14364" t="s">
        <v>223</v>
      </c>
      <c r="B14364" t="s">
        <v>80</v>
      </c>
      <c r="C14364" t="s">
        <v>37</v>
      </c>
      <c r="D14364">
        <v>120213</v>
      </c>
      <c r="E14364" t="s">
        <v>265</v>
      </c>
      <c r="F14364">
        <v>539</v>
      </c>
      <c r="G14364" t="s">
        <v>293</v>
      </c>
      <c r="H14364" t="s">
        <v>84</v>
      </c>
      <c r="I14364">
        <v>2010</v>
      </c>
      <c r="J14364">
        <v>8.0924199999999995E-3</v>
      </c>
    </row>
    <row r="14365" spans="1:10" x14ac:dyDescent="0.25">
      <c r="A14365" t="s">
        <v>225</v>
      </c>
      <c r="B14365" t="s">
        <v>80</v>
      </c>
      <c r="C14365" t="s">
        <v>37</v>
      </c>
      <c r="D14365">
        <v>120215</v>
      </c>
      <c r="E14365" t="s">
        <v>264</v>
      </c>
      <c r="F14365">
        <v>539</v>
      </c>
      <c r="G14365" t="s">
        <v>293</v>
      </c>
      <c r="H14365" t="s">
        <v>84</v>
      </c>
      <c r="I14365">
        <v>2010</v>
      </c>
      <c r="J14365">
        <v>3.3770699999999998E-5</v>
      </c>
    </row>
    <row r="14366" spans="1:10" x14ac:dyDescent="0.25">
      <c r="A14366" t="s">
        <v>229</v>
      </c>
      <c r="B14366" t="s">
        <v>80</v>
      </c>
      <c r="C14366" t="s">
        <v>37</v>
      </c>
      <c r="D14366">
        <v>120215</v>
      </c>
      <c r="E14366" t="s">
        <v>264</v>
      </c>
      <c r="F14366">
        <v>539</v>
      </c>
      <c r="G14366" t="s">
        <v>293</v>
      </c>
      <c r="H14366" t="s">
        <v>84</v>
      </c>
      <c r="I14366">
        <v>2010</v>
      </c>
      <c r="J14366">
        <v>3.6968699999999997E-5</v>
      </c>
    </row>
    <row r="14367" spans="1:10" x14ac:dyDescent="0.25">
      <c r="A14367" t="s">
        <v>226</v>
      </c>
      <c r="B14367" t="s">
        <v>80</v>
      </c>
      <c r="C14367" t="s">
        <v>37</v>
      </c>
      <c r="D14367">
        <v>120215</v>
      </c>
      <c r="E14367" t="s">
        <v>264</v>
      </c>
      <c r="F14367">
        <v>539</v>
      </c>
      <c r="G14367" t="s">
        <v>293</v>
      </c>
      <c r="H14367" t="s">
        <v>84</v>
      </c>
      <c r="I14367">
        <v>2010</v>
      </c>
      <c r="J14367">
        <v>3.7345699999999998E-6</v>
      </c>
    </row>
    <row r="14368" spans="1:10" x14ac:dyDescent="0.25">
      <c r="A14368" t="s">
        <v>227</v>
      </c>
      <c r="B14368" t="s">
        <v>80</v>
      </c>
      <c r="C14368" t="s">
        <v>37</v>
      </c>
      <c r="D14368">
        <v>120215</v>
      </c>
      <c r="E14368" t="s">
        <v>264</v>
      </c>
      <c r="F14368">
        <v>539</v>
      </c>
      <c r="G14368" t="s">
        <v>293</v>
      </c>
      <c r="H14368" t="s">
        <v>84</v>
      </c>
      <c r="I14368">
        <v>2010</v>
      </c>
      <c r="J14368">
        <v>6.8951900000000006E-5</v>
      </c>
    </row>
    <row r="14369" spans="1:10" x14ac:dyDescent="0.25">
      <c r="A14369" t="s">
        <v>223</v>
      </c>
      <c r="B14369" t="s">
        <v>80</v>
      </c>
      <c r="C14369" t="s">
        <v>37</v>
      </c>
      <c r="D14369">
        <v>120215</v>
      </c>
      <c r="E14369" t="s">
        <v>264</v>
      </c>
      <c r="F14369">
        <v>539</v>
      </c>
      <c r="G14369" t="s">
        <v>293</v>
      </c>
      <c r="H14369" t="s">
        <v>84</v>
      </c>
      <c r="I14369">
        <v>2010</v>
      </c>
      <c r="J14369">
        <v>6.46201E-6</v>
      </c>
    </row>
    <row r="14370" spans="1:10" x14ac:dyDescent="0.25">
      <c r="A14370" t="s">
        <v>224</v>
      </c>
      <c r="B14370" t="s">
        <v>80</v>
      </c>
      <c r="C14370" t="s">
        <v>37</v>
      </c>
      <c r="D14370">
        <v>120215</v>
      </c>
      <c r="E14370" t="s">
        <v>264</v>
      </c>
      <c r="F14370">
        <v>539</v>
      </c>
      <c r="G14370" t="s">
        <v>293</v>
      </c>
      <c r="H14370" t="s">
        <v>84</v>
      </c>
      <c r="I14370">
        <v>2010</v>
      </c>
      <c r="J14370">
        <v>3.5730299999999999E-6</v>
      </c>
    </row>
    <row r="14371" spans="1:10" x14ac:dyDescent="0.25">
      <c r="A14371" t="s">
        <v>227</v>
      </c>
      <c r="B14371" t="s">
        <v>80</v>
      </c>
      <c r="C14371" t="s">
        <v>37</v>
      </c>
      <c r="D14371">
        <v>120216</v>
      </c>
      <c r="E14371" t="s">
        <v>263</v>
      </c>
      <c r="F14371">
        <v>539</v>
      </c>
      <c r="G14371" t="s">
        <v>293</v>
      </c>
      <c r="H14371" t="s">
        <v>84</v>
      </c>
      <c r="I14371">
        <v>2010</v>
      </c>
      <c r="J14371">
        <v>2.2846099999999999E-3</v>
      </c>
    </row>
    <row r="14372" spans="1:10" x14ac:dyDescent="0.25">
      <c r="A14372" t="s">
        <v>226</v>
      </c>
      <c r="B14372" t="s">
        <v>80</v>
      </c>
      <c r="C14372" t="s">
        <v>37</v>
      </c>
      <c r="D14372">
        <v>120216</v>
      </c>
      <c r="E14372" t="s">
        <v>263</v>
      </c>
      <c r="F14372">
        <v>539</v>
      </c>
      <c r="G14372" t="s">
        <v>293</v>
      </c>
      <c r="H14372" t="s">
        <v>84</v>
      </c>
      <c r="I14372">
        <v>2010</v>
      </c>
      <c r="J14372">
        <v>2.18772E-4</v>
      </c>
    </row>
    <row r="14373" spans="1:10" x14ac:dyDescent="0.25">
      <c r="A14373" t="s">
        <v>224</v>
      </c>
      <c r="B14373" t="s">
        <v>80</v>
      </c>
      <c r="C14373" t="s">
        <v>37</v>
      </c>
      <c r="D14373">
        <v>120216</v>
      </c>
      <c r="E14373" t="s">
        <v>263</v>
      </c>
      <c r="F14373">
        <v>539</v>
      </c>
      <c r="G14373" t="s">
        <v>293</v>
      </c>
      <c r="H14373" t="s">
        <v>84</v>
      </c>
      <c r="I14373">
        <v>2010</v>
      </c>
      <c r="J14373">
        <v>2.5075999999999999E-4</v>
      </c>
    </row>
    <row r="14374" spans="1:10" x14ac:dyDescent="0.25">
      <c r="A14374" t="s">
        <v>229</v>
      </c>
      <c r="B14374" t="s">
        <v>80</v>
      </c>
      <c r="C14374" t="s">
        <v>37</v>
      </c>
      <c r="D14374">
        <v>120216</v>
      </c>
      <c r="E14374" t="s">
        <v>263</v>
      </c>
      <c r="F14374">
        <v>539</v>
      </c>
      <c r="G14374" t="s">
        <v>293</v>
      </c>
      <c r="H14374" t="s">
        <v>84</v>
      </c>
      <c r="I14374">
        <v>2010</v>
      </c>
      <c r="J14374">
        <v>1.8467500000000001E-3</v>
      </c>
    </row>
    <row r="14375" spans="1:10" x14ac:dyDescent="0.25">
      <c r="A14375" t="s">
        <v>225</v>
      </c>
      <c r="B14375" t="s">
        <v>80</v>
      </c>
      <c r="C14375" t="s">
        <v>37</v>
      </c>
      <c r="D14375">
        <v>120216</v>
      </c>
      <c r="E14375" t="s">
        <v>263</v>
      </c>
      <c r="F14375">
        <v>539</v>
      </c>
      <c r="G14375" t="s">
        <v>293</v>
      </c>
      <c r="H14375" t="s">
        <v>84</v>
      </c>
      <c r="I14375">
        <v>2010</v>
      </c>
      <c r="J14375">
        <v>1.4593200000000001E-3</v>
      </c>
    </row>
    <row r="14376" spans="1:10" x14ac:dyDescent="0.25">
      <c r="A14376" t="s">
        <v>223</v>
      </c>
      <c r="B14376" t="s">
        <v>80</v>
      </c>
      <c r="C14376" t="s">
        <v>37</v>
      </c>
      <c r="D14376">
        <v>120216</v>
      </c>
      <c r="E14376" t="s">
        <v>263</v>
      </c>
      <c r="F14376">
        <v>539</v>
      </c>
      <c r="G14376" t="s">
        <v>293</v>
      </c>
      <c r="H14376" t="s">
        <v>84</v>
      </c>
      <c r="I14376">
        <v>2010</v>
      </c>
      <c r="J14376">
        <v>4.75021E-4</v>
      </c>
    </row>
    <row r="14377" spans="1:10" x14ac:dyDescent="0.25">
      <c r="A14377" t="s">
        <v>226</v>
      </c>
      <c r="B14377" t="s">
        <v>80</v>
      </c>
      <c r="C14377" t="s">
        <v>37</v>
      </c>
      <c r="D14377">
        <v>120218</v>
      </c>
      <c r="E14377" t="s">
        <v>262</v>
      </c>
      <c r="F14377">
        <v>539</v>
      </c>
      <c r="G14377" t="s">
        <v>293</v>
      </c>
      <c r="H14377" t="s">
        <v>84</v>
      </c>
      <c r="I14377">
        <v>2010</v>
      </c>
      <c r="J14377">
        <v>1.76273E-5</v>
      </c>
    </row>
    <row r="14378" spans="1:10" x14ac:dyDescent="0.25">
      <c r="A14378" t="s">
        <v>224</v>
      </c>
      <c r="B14378" t="s">
        <v>80</v>
      </c>
      <c r="C14378" t="s">
        <v>37</v>
      </c>
      <c r="D14378">
        <v>120218</v>
      </c>
      <c r="E14378" t="s">
        <v>262</v>
      </c>
      <c r="F14378">
        <v>539</v>
      </c>
      <c r="G14378" t="s">
        <v>293</v>
      </c>
      <c r="H14378" t="s">
        <v>84</v>
      </c>
      <c r="I14378">
        <v>2010</v>
      </c>
      <c r="J14378">
        <v>1.67962E-5</v>
      </c>
    </row>
    <row r="14379" spans="1:10" x14ac:dyDescent="0.25">
      <c r="A14379" t="s">
        <v>223</v>
      </c>
      <c r="B14379" t="s">
        <v>80</v>
      </c>
      <c r="C14379" t="s">
        <v>37</v>
      </c>
      <c r="D14379">
        <v>120218</v>
      </c>
      <c r="E14379" t="s">
        <v>262</v>
      </c>
      <c r="F14379">
        <v>539</v>
      </c>
      <c r="G14379" t="s">
        <v>293</v>
      </c>
      <c r="H14379" t="s">
        <v>84</v>
      </c>
      <c r="I14379">
        <v>2010</v>
      </c>
      <c r="J14379">
        <v>2.8394600000000001E-5</v>
      </c>
    </row>
    <row r="14380" spans="1:10" x14ac:dyDescent="0.25">
      <c r="A14380" t="s">
        <v>229</v>
      </c>
      <c r="B14380" t="s">
        <v>80</v>
      </c>
      <c r="C14380" t="s">
        <v>37</v>
      </c>
      <c r="D14380">
        <v>120218</v>
      </c>
      <c r="E14380" t="s">
        <v>262</v>
      </c>
      <c r="F14380">
        <v>539</v>
      </c>
      <c r="G14380" t="s">
        <v>293</v>
      </c>
      <c r="H14380" t="s">
        <v>84</v>
      </c>
      <c r="I14380">
        <v>2010</v>
      </c>
      <c r="J14380">
        <v>1.9082800000000001E-4</v>
      </c>
    </row>
    <row r="14381" spans="1:10" x14ac:dyDescent="0.25">
      <c r="A14381" t="s">
        <v>225</v>
      </c>
      <c r="B14381" t="s">
        <v>80</v>
      </c>
      <c r="C14381" t="s">
        <v>37</v>
      </c>
      <c r="D14381">
        <v>120218</v>
      </c>
      <c r="E14381" t="s">
        <v>262</v>
      </c>
      <c r="F14381">
        <v>539</v>
      </c>
      <c r="G14381" t="s">
        <v>293</v>
      </c>
      <c r="H14381" t="s">
        <v>84</v>
      </c>
      <c r="I14381">
        <v>2010</v>
      </c>
      <c r="J14381">
        <v>2.1028799999999999E-4</v>
      </c>
    </row>
    <row r="14382" spans="1:10" x14ac:dyDescent="0.25">
      <c r="A14382" t="s">
        <v>227</v>
      </c>
      <c r="B14382" t="s">
        <v>80</v>
      </c>
      <c r="C14382" t="s">
        <v>37</v>
      </c>
      <c r="D14382">
        <v>120218</v>
      </c>
      <c r="E14382" t="s">
        <v>262</v>
      </c>
      <c r="F14382">
        <v>539</v>
      </c>
      <c r="G14382" t="s">
        <v>293</v>
      </c>
      <c r="H14382" t="s">
        <v>84</v>
      </c>
      <c r="I14382">
        <v>2010</v>
      </c>
      <c r="J14382">
        <v>3.0005E-4</v>
      </c>
    </row>
    <row r="14383" spans="1:10" x14ac:dyDescent="0.25">
      <c r="A14383" t="s">
        <v>229</v>
      </c>
      <c r="B14383" t="s">
        <v>80</v>
      </c>
      <c r="C14383" t="s">
        <v>37</v>
      </c>
      <c r="D14383">
        <v>120219</v>
      </c>
      <c r="E14383" t="s">
        <v>261</v>
      </c>
      <c r="F14383">
        <v>539</v>
      </c>
      <c r="G14383" t="s">
        <v>293</v>
      </c>
      <c r="H14383" t="s">
        <v>84</v>
      </c>
      <c r="I14383">
        <v>2010</v>
      </c>
      <c r="J14383">
        <v>7.3241699999999996E-4</v>
      </c>
    </row>
    <row r="14384" spans="1:10" x14ac:dyDescent="0.25">
      <c r="A14384" t="s">
        <v>224</v>
      </c>
      <c r="B14384" t="s">
        <v>80</v>
      </c>
      <c r="C14384" t="s">
        <v>37</v>
      </c>
      <c r="D14384">
        <v>120219</v>
      </c>
      <c r="E14384" t="s">
        <v>261</v>
      </c>
      <c r="F14384">
        <v>539</v>
      </c>
      <c r="G14384" t="s">
        <v>293</v>
      </c>
      <c r="H14384" t="s">
        <v>84</v>
      </c>
      <c r="I14384">
        <v>2010</v>
      </c>
      <c r="J14384">
        <v>1.06791E-4</v>
      </c>
    </row>
    <row r="14385" spans="1:10" x14ac:dyDescent="0.25">
      <c r="A14385" t="s">
        <v>226</v>
      </c>
      <c r="B14385" t="s">
        <v>80</v>
      </c>
      <c r="C14385" t="s">
        <v>37</v>
      </c>
      <c r="D14385">
        <v>120219</v>
      </c>
      <c r="E14385" t="s">
        <v>261</v>
      </c>
      <c r="F14385">
        <v>539</v>
      </c>
      <c r="G14385" t="s">
        <v>293</v>
      </c>
      <c r="H14385" t="s">
        <v>84</v>
      </c>
      <c r="I14385">
        <v>2010</v>
      </c>
      <c r="J14385">
        <v>7.3219099999999998E-5</v>
      </c>
    </row>
    <row r="14386" spans="1:10" x14ac:dyDescent="0.25">
      <c r="A14386" t="s">
        <v>223</v>
      </c>
      <c r="B14386" t="s">
        <v>80</v>
      </c>
      <c r="C14386" t="s">
        <v>37</v>
      </c>
      <c r="D14386">
        <v>120219</v>
      </c>
      <c r="E14386" t="s">
        <v>261</v>
      </c>
      <c r="F14386">
        <v>539</v>
      </c>
      <c r="G14386" t="s">
        <v>293</v>
      </c>
      <c r="H14386" t="s">
        <v>84</v>
      </c>
      <c r="I14386">
        <v>2010</v>
      </c>
      <c r="J14386">
        <v>1.79502E-4</v>
      </c>
    </row>
    <row r="14387" spans="1:10" x14ac:dyDescent="0.25">
      <c r="A14387" t="s">
        <v>227</v>
      </c>
      <c r="B14387" t="s">
        <v>80</v>
      </c>
      <c r="C14387" t="s">
        <v>37</v>
      </c>
      <c r="D14387">
        <v>120219</v>
      </c>
      <c r="E14387" t="s">
        <v>261</v>
      </c>
      <c r="F14387">
        <v>539</v>
      </c>
      <c r="G14387" t="s">
        <v>293</v>
      </c>
      <c r="H14387" t="s">
        <v>84</v>
      </c>
      <c r="I14387">
        <v>2010</v>
      </c>
      <c r="J14387">
        <v>8.6333799999999995E-4</v>
      </c>
    </row>
    <row r="14388" spans="1:10" x14ac:dyDescent="0.25">
      <c r="A14388" t="s">
        <v>225</v>
      </c>
      <c r="B14388" t="s">
        <v>80</v>
      </c>
      <c r="C14388" t="s">
        <v>37</v>
      </c>
      <c r="D14388">
        <v>120219</v>
      </c>
      <c r="E14388" t="s">
        <v>261</v>
      </c>
      <c r="F14388">
        <v>539</v>
      </c>
      <c r="G14388" t="s">
        <v>293</v>
      </c>
      <c r="H14388" t="s">
        <v>84</v>
      </c>
      <c r="I14388">
        <v>2010</v>
      </c>
      <c r="J14388">
        <v>6.3459499999999995E-4</v>
      </c>
    </row>
    <row r="14389" spans="1:10" x14ac:dyDescent="0.25">
      <c r="A14389" t="s">
        <v>224</v>
      </c>
      <c r="B14389" t="s">
        <v>80</v>
      </c>
      <c r="C14389" t="s">
        <v>37</v>
      </c>
      <c r="D14389">
        <v>120302</v>
      </c>
      <c r="E14389" t="s">
        <v>260</v>
      </c>
      <c r="F14389">
        <v>539</v>
      </c>
      <c r="G14389" t="s">
        <v>293</v>
      </c>
      <c r="H14389" t="s">
        <v>84</v>
      </c>
      <c r="I14389">
        <v>2010</v>
      </c>
      <c r="J14389">
        <v>1.3252699999999999E-4</v>
      </c>
    </row>
    <row r="14390" spans="1:10" x14ac:dyDescent="0.25">
      <c r="A14390" t="s">
        <v>229</v>
      </c>
      <c r="B14390" t="s">
        <v>80</v>
      </c>
      <c r="C14390" t="s">
        <v>37</v>
      </c>
      <c r="D14390">
        <v>120302</v>
      </c>
      <c r="E14390" t="s">
        <v>260</v>
      </c>
      <c r="F14390">
        <v>539</v>
      </c>
      <c r="G14390" t="s">
        <v>293</v>
      </c>
      <c r="H14390" t="s">
        <v>84</v>
      </c>
      <c r="I14390">
        <v>2010</v>
      </c>
      <c r="J14390">
        <v>1.3711999999999999E-3</v>
      </c>
    </row>
    <row r="14391" spans="1:10" x14ac:dyDescent="0.25">
      <c r="A14391" t="s">
        <v>226</v>
      </c>
      <c r="B14391" t="s">
        <v>80</v>
      </c>
      <c r="C14391" t="s">
        <v>37</v>
      </c>
      <c r="D14391">
        <v>120302</v>
      </c>
      <c r="E14391" t="s">
        <v>260</v>
      </c>
      <c r="F14391">
        <v>539</v>
      </c>
      <c r="G14391" t="s">
        <v>293</v>
      </c>
      <c r="H14391" t="s">
        <v>84</v>
      </c>
      <c r="I14391">
        <v>2010</v>
      </c>
      <c r="J14391">
        <v>1.3851799999999999E-4</v>
      </c>
    </row>
    <row r="14392" spans="1:10" x14ac:dyDescent="0.25">
      <c r="A14392" t="s">
        <v>227</v>
      </c>
      <c r="B14392" t="s">
        <v>80</v>
      </c>
      <c r="C14392" t="s">
        <v>37</v>
      </c>
      <c r="D14392">
        <v>120302</v>
      </c>
      <c r="E14392" t="s">
        <v>260</v>
      </c>
      <c r="F14392">
        <v>539</v>
      </c>
      <c r="G14392" t="s">
        <v>293</v>
      </c>
      <c r="H14392" t="s">
        <v>84</v>
      </c>
      <c r="I14392">
        <v>2010</v>
      </c>
      <c r="J14392">
        <v>2.55748E-3</v>
      </c>
    </row>
    <row r="14393" spans="1:10" x14ac:dyDescent="0.25">
      <c r="A14393" t="s">
        <v>225</v>
      </c>
      <c r="B14393" t="s">
        <v>80</v>
      </c>
      <c r="C14393" t="s">
        <v>37</v>
      </c>
      <c r="D14393">
        <v>120302</v>
      </c>
      <c r="E14393" t="s">
        <v>260</v>
      </c>
      <c r="F14393">
        <v>539</v>
      </c>
      <c r="G14393" t="s">
        <v>293</v>
      </c>
      <c r="H14393" t="s">
        <v>84</v>
      </c>
      <c r="I14393">
        <v>2010</v>
      </c>
      <c r="J14393">
        <v>1.25259E-3</v>
      </c>
    </row>
    <row r="14394" spans="1:10" x14ac:dyDescent="0.25">
      <c r="A14394" t="s">
        <v>223</v>
      </c>
      <c r="B14394" t="s">
        <v>80</v>
      </c>
      <c r="C14394" t="s">
        <v>37</v>
      </c>
      <c r="D14394">
        <v>120302</v>
      </c>
      <c r="E14394" t="s">
        <v>260</v>
      </c>
      <c r="F14394">
        <v>539</v>
      </c>
      <c r="G14394" t="s">
        <v>293</v>
      </c>
      <c r="H14394" t="s">
        <v>84</v>
      </c>
      <c r="I14394">
        <v>2010</v>
      </c>
      <c r="J14394">
        <v>2.39681E-4</v>
      </c>
    </row>
    <row r="14395" spans="1:10" x14ac:dyDescent="0.25">
      <c r="A14395" t="s">
        <v>227</v>
      </c>
      <c r="B14395" t="s">
        <v>80</v>
      </c>
      <c r="C14395" t="s">
        <v>37</v>
      </c>
      <c r="D14395">
        <v>120303</v>
      </c>
      <c r="E14395" t="s">
        <v>259</v>
      </c>
      <c r="F14395">
        <v>539</v>
      </c>
      <c r="G14395" t="s">
        <v>293</v>
      </c>
      <c r="H14395" t="s">
        <v>84</v>
      </c>
      <c r="I14395">
        <v>2010</v>
      </c>
      <c r="J14395">
        <v>8.7767899999999996E-3</v>
      </c>
    </row>
    <row r="14396" spans="1:10" x14ac:dyDescent="0.25">
      <c r="A14396" t="s">
        <v>223</v>
      </c>
      <c r="B14396" t="s">
        <v>80</v>
      </c>
      <c r="C14396" t="s">
        <v>37</v>
      </c>
      <c r="D14396">
        <v>120303</v>
      </c>
      <c r="E14396" t="s">
        <v>259</v>
      </c>
      <c r="F14396">
        <v>539</v>
      </c>
      <c r="G14396" t="s">
        <v>293</v>
      </c>
      <c r="H14396" t="s">
        <v>84</v>
      </c>
      <c r="I14396">
        <v>2010</v>
      </c>
      <c r="J14396">
        <v>1.82489E-3</v>
      </c>
    </row>
    <row r="14397" spans="1:10" x14ac:dyDescent="0.25">
      <c r="A14397" t="s">
        <v>229</v>
      </c>
      <c r="B14397" t="s">
        <v>80</v>
      </c>
      <c r="C14397" t="s">
        <v>37</v>
      </c>
      <c r="D14397">
        <v>120303</v>
      </c>
      <c r="E14397" t="s">
        <v>259</v>
      </c>
      <c r="F14397">
        <v>539</v>
      </c>
      <c r="G14397" t="s">
        <v>293</v>
      </c>
      <c r="H14397" t="s">
        <v>84</v>
      </c>
      <c r="I14397">
        <v>2010</v>
      </c>
      <c r="J14397">
        <v>7.09466E-3</v>
      </c>
    </row>
    <row r="14398" spans="1:10" x14ac:dyDescent="0.25">
      <c r="A14398" t="s">
        <v>224</v>
      </c>
      <c r="B14398" t="s">
        <v>80</v>
      </c>
      <c r="C14398" t="s">
        <v>37</v>
      </c>
      <c r="D14398">
        <v>120303</v>
      </c>
      <c r="E14398" t="s">
        <v>259</v>
      </c>
      <c r="F14398">
        <v>539</v>
      </c>
      <c r="G14398" t="s">
        <v>293</v>
      </c>
      <c r="H14398" t="s">
        <v>84</v>
      </c>
      <c r="I14398">
        <v>2010</v>
      </c>
      <c r="J14398">
        <v>9.63345E-4</v>
      </c>
    </row>
    <row r="14399" spans="1:10" x14ac:dyDescent="0.25">
      <c r="A14399" t="s">
        <v>225</v>
      </c>
      <c r="B14399" t="s">
        <v>80</v>
      </c>
      <c r="C14399" t="s">
        <v>37</v>
      </c>
      <c r="D14399">
        <v>120303</v>
      </c>
      <c r="E14399" t="s">
        <v>259</v>
      </c>
      <c r="F14399">
        <v>539</v>
      </c>
      <c r="G14399" t="s">
        <v>293</v>
      </c>
      <c r="H14399" t="s">
        <v>84</v>
      </c>
      <c r="I14399">
        <v>2010</v>
      </c>
      <c r="J14399">
        <v>5.6062799999999999E-3</v>
      </c>
    </row>
    <row r="14400" spans="1:10" x14ac:dyDescent="0.25">
      <c r="A14400" t="s">
        <v>226</v>
      </c>
      <c r="B14400" t="s">
        <v>80</v>
      </c>
      <c r="C14400" t="s">
        <v>37</v>
      </c>
      <c r="D14400">
        <v>120303</v>
      </c>
      <c r="E14400" t="s">
        <v>259</v>
      </c>
      <c r="F14400">
        <v>539</v>
      </c>
      <c r="G14400" t="s">
        <v>293</v>
      </c>
      <c r="H14400" t="s">
        <v>84</v>
      </c>
      <c r="I14400">
        <v>2010</v>
      </c>
      <c r="J14400">
        <v>8.4045400000000003E-4</v>
      </c>
    </row>
    <row r="14401" spans="1:10" x14ac:dyDescent="0.25">
      <c r="A14401" t="s">
        <v>225</v>
      </c>
      <c r="B14401" t="s">
        <v>80</v>
      </c>
      <c r="C14401" t="s">
        <v>37</v>
      </c>
      <c r="D14401">
        <v>140106</v>
      </c>
      <c r="E14401" t="s">
        <v>297</v>
      </c>
      <c r="F14401">
        <v>539</v>
      </c>
      <c r="G14401" t="s">
        <v>293</v>
      </c>
      <c r="H14401" t="s">
        <v>84</v>
      </c>
      <c r="I14401">
        <v>2010</v>
      </c>
      <c r="J14401">
        <v>0.59646900000000003</v>
      </c>
    </row>
    <row r="14402" spans="1:10" x14ac:dyDescent="0.25">
      <c r="A14402" t="s">
        <v>226</v>
      </c>
      <c r="B14402" t="s">
        <v>80</v>
      </c>
      <c r="C14402" t="s">
        <v>37</v>
      </c>
      <c r="D14402">
        <v>140106</v>
      </c>
      <c r="E14402" t="s">
        <v>297</v>
      </c>
      <c r="F14402">
        <v>539</v>
      </c>
      <c r="G14402" t="s">
        <v>293</v>
      </c>
      <c r="H14402" t="s">
        <v>84</v>
      </c>
      <c r="I14402">
        <v>2010</v>
      </c>
      <c r="J14402">
        <v>8.9418600000000001E-2</v>
      </c>
    </row>
    <row r="14403" spans="1:10" x14ac:dyDescent="0.25">
      <c r="A14403" t="s">
        <v>223</v>
      </c>
      <c r="B14403" t="s">
        <v>80</v>
      </c>
      <c r="C14403" t="s">
        <v>37</v>
      </c>
      <c r="D14403">
        <v>140106</v>
      </c>
      <c r="E14403" t="s">
        <v>297</v>
      </c>
      <c r="F14403">
        <v>539</v>
      </c>
      <c r="G14403" t="s">
        <v>293</v>
      </c>
      <c r="H14403" t="s">
        <v>84</v>
      </c>
      <c r="I14403">
        <v>2010</v>
      </c>
      <c r="J14403">
        <v>0.194156</v>
      </c>
    </row>
    <row r="14404" spans="1:10" x14ac:dyDescent="0.25">
      <c r="A14404" t="s">
        <v>224</v>
      </c>
      <c r="B14404" t="s">
        <v>80</v>
      </c>
      <c r="C14404" t="s">
        <v>37</v>
      </c>
      <c r="D14404">
        <v>140106</v>
      </c>
      <c r="E14404" t="s">
        <v>297</v>
      </c>
      <c r="F14404">
        <v>539</v>
      </c>
      <c r="G14404" t="s">
        <v>293</v>
      </c>
      <c r="H14404" t="s">
        <v>84</v>
      </c>
      <c r="I14404">
        <v>2010</v>
      </c>
      <c r="J14404">
        <v>0.102493</v>
      </c>
    </row>
    <row r="14405" spans="1:10" x14ac:dyDescent="0.25">
      <c r="A14405" t="s">
        <v>227</v>
      </c>
      <c r="B14405" t="s">
        <v>80</v>
      </c>
      <c r="C14405" t="s">
        <v>37</v>
      </c>
      <c r="D14405">
        <v>140106</v>
      </c>
      <c r="E14405" t="s">
        <v>297</v>
      </c>
      <c r="F14405">
        <v>539</v>
      </c>
      <c r="G14405" t="s">
        <v>293</v>
      </c>
      <c r="H14405" t="s">
        <v>84</v>
      </c>
      <c r="I14405">
        <v>2010</v>
      </c>
      <c r="J14405">
        <v>0.93379100000000004</v>
      </c>
    </row>
    <row r="14406" spans="1:10" x14ac:dyDescent="0.25">
      <c r="A14406" t="s">
        <v>229</v>
      </c>
      <c r="B14406" t="s">
        <v>80</v>
      </c>
      <c r="C14406" t="s">
        <v>37</v>
      </c>
      <c r="D14406">
        <v>140106</v>
      </c>
      <c r="E14406" t="s">
        <v>297</v>
      </c>
      <c r="F14406">
        <v>539</v>
      </c>
      <c r="G14406" t="s">
        <v>293</v>
      </c>
      <c r="H14406" t="s">
        <v>84</v>
      </c>
      <c r="I14406">
        <v>2010</v>
      </c>
      <c r="J14406">
        <v>0.75482300000000002</v>
      </c>
    </row>
    <row r="14407" spans="1:10" x14ac:dyDescent="0.25">
      <c r="A14407" t="s">
        <v>227</v>
      </c>
      <c r="B14407" t="s">
        <v>80</v>
      </c>
      <c r="C14407" t="s">
        <v>37</v>
      </c>
      <c r="D14407">
        <v>140113</v>
      </c>
      <c r="E14407" t="s">
        <v>296</v>
      </c>
      <c r="F14407">
        <v>539</v>
      </c>
      <c r="G14407" t="s">
        <v>293</v>
      </c>
      <c r="H14407" t="s">
        <v>84</v>
      </c>
      <c r="I14407">
        <v>2010</v>
      </c>
      <c r="J14407">
        <v>0.143652</v>
      </c>
    </row>
    <row r="14408" spans="1:10" x14ac:dyDescent="0.25">
      <c r="A14408" t="s">
        <v>225</v>
      </c>
      <c r="B14408" t="s">
        <v>80</v>
      </c>
      <c r="C14408" t="s">
        <v>37</v>
      </c>
      <c r="D14408">
        <v>140113</v>
      </c>
      <c r="E14408" t="s">
        <v>296</v>
      </c>
      <c r="F14408">
        <v>539</v>
      </c>
      <c r="G14408" t="s">
        <v>293</v>
      </c>
      <c r="H14408" t="s">
        <v>84</v>
      </c>
      <c r="I14408">
        <v>2010</v>
      </c>
      <c r="J14408">
        <v>9.17597E-2</v>
      </c>
    </row>
    <row r="14409" spans="1:10" x14ac:dyDescent="0.25">
      <c r="A14409" t="s">
        <v>224</v>
      </c>
      <c r="B14409" t="s">
        <v>80</v>
      </c>
      <c r="C14409" t="s">
        <v>37</v>
      </c>
      <c r="D14409">
        <v>140113</v>
      </c>
      <c r="E14409" t="s">
        <v>296</v>
      </c>
      <c r="F14409">
        <v>539</v>
      </c>
      <c r="G14409" t="s">
        <v>293</v>
      </c>
      <c r="H14409" t="s">
        <v>84</v>
      </c>
      <c r="I14409">
        <v>2010</v>
      </c>
      <c r="J14409">
        <v>1.5767400000000001E-2</v>
      </c>
    </row>
    <row r="14410" spans="1:10" x14ac:dyDescent="0.25">
      <c r="A14410" t="s">
        <v>223</v>
      </c>
      <c r="B14410" t="s">
        <v>80</v>
      </c>
      <c r="C14410" t="s">
        <v>37</v>
      </c>
      <c r="D14410">
        <v>140113</v>
      </c>
      <c r="E14410" t="s">
        <v>296</v>
      </c>
      <c r="F14410">
        <v>539</v>
      </c>
      <c r="G14410" t="s">
        <v>293</v>
      </c>
      <c r="H14410" t="s">
        <v>84</v>
      </c>
      <c r="I14410">
        <v>2010</v>
      </c>
      <c r="J14410">
        <v>2.9868499999999999E-2</v>
      </c>
    </row>
    <row r="14411" spans="1:10" x14ac:dyDescent="0.25">
      <c r="A14411" t="s">
        <v>229</v>
      </c>
      <c r="B14411" t="s">
        <v>80</v>
      </c>
      <c r="C14411" t="s">
        <v>37</v>
      </c>
      <c r="D14411">
        <v>140113</v>
      </c>
      <c r="E14411" t="s">
        <v>296</v>
      </c>
      <c r="F14411">
        <v>539</v>
      </c>
      <c r="G14411" t="s">
        <v>293</v>
      </c>
      <c r="H14411" t="s">
        <v>84</v>
      </c>
      <c r="I14411">
        <v>2010</v>
      </c>
      <c r="J14411">
        <v>0.116121</v>
      </c>
    </row>
    <row r="14412" spans="1:10" x14ac:dyDescent="0.25">
      <c r="A14412" t="s">
        <v>226</v>
      </c>
      <c r="B14412" t="s">
        <v>80</v>
      </c>
      <c r="C14412" t="s">
        <v>37</v>
      </c>
      <c r="D14412">
        <v>140113</v>
      </c>
      <c r="E14412" t="s">
        <v>296</v>
      </c>
      <c r="F14412">
        <v>539</v>
      </c>
      <c r="G14412" t="s">
        <v>293</v>
      </c>
      <c r="H14412" t="s">
        <v>84</v>
      </c>
      <c r="I14412">
        <v>2010</v>
      </c>
      <c r="J14412">
        <v>1.3756000000000001E-2</v>
      </c>
    </row>
    <row r="14413" spans="1:10" x14ac:dyDescent="0.25">
      <c r="A14413" t="s">
        <v>227</v>
      </c>
      <c r="B14413" t="s">
        <v>80</v>
      </c>
      <c r="C14413" t="s">
        <v>37</v>
      </c>
      <c r="D14413">
        <v>140213</v>
      </c>
      <c r="E14413" t="s">
        <v>295</v>
      </c>
      <c r="F14413">
        <v>539</v>
      </c>
      <c r="G14413" t="s">
        <v>293</v>
      </c>
      <c r="H14413" t="s">
        <v>84</v>
      </c>
      <c r="I14413">
        <v>2010</v>
      </c>
      <c r="J14413">
        <v>0.19115499999999999</v>
      </c>
    </row>
    <row r="14414" spans="1:10" x14ac:dyDescent="0.25">
      <c r="A14414" t="s">
        <v>229</v>
      </c>
      <c r="B14414" t="s">
        <v>80</v>
      </c>
      <c r="C14414" t="s">
        <v>37</v>
      </c>
      <c r="D14414">
        <v>140213</v>
      </c>
      <c r="E14414" t="s">
        <v>295</v>
      </c>
      <c r="F14414">
        <v>539</v>
      </c>
      <c r="G14414" t="s">
        <v>293</v>
      </c>
      <c r="H14414" t="s">
        <v>84</v>
      </c>
      <c r="I14414">
        <v>2010</v>
      </c>
      <c r="J14414">
        <v>0.16216700000000001</v>
      </c>
    </row>
    <row r="14415" spans="1:10" x14ac:dyDescent="0.25">
      <c r="A14415" t="s">
        <v>223</v>
      </c>
      <c r="B14415" t="s">
        <v>80</v>
      </c>
      <c r="C14415" t="s">
        <v>37</v>
      </c>
      <c r="D14415">
        <v>140213</v>
      </c>
      <c r="E14415" t="s">
        <v>295</v>
      </c>
      <c r="F14415">
        <v>539</v>
      </c>
      <c r="G14415" t="s">
        <v>293</v>
      </c>
      <c r="H14415" t="s">
        <v>84</v>
      </c>
      <c r="I14415">
        <v>2010</v>
      </c>
      <c r="J14415">
        <v>3.97442E-2</v>
      </c>
    </row>
    <row r="14416" spans="1:10" x14ac:dyDescent="0.25">
      <c r="A14416" t="s">
        <v>224</v>
      </c>
      <c r="B14416" t="s">
        <v>80</v>
      </c>
      <c r="C14416" t="s">
        <v>37</v>
      </c>
      <c r="D14416">
        <v>140213</v>
      </c>
      <c r="E14416" t="s">
        <v>295</v>
      </c>
      <c r="F14416">
        <v>539</v>
      </c>
      <c r="G14416" t="s">
        <v>293</v>
      </c>
      <c r="H14416" t="s">
        <v>84</v>
      </c>
      <c r="I14416">
        <v>2010</v>
      </c>
      <c r="J14416">
        <v>2.36449E-2</v>
      </c>
    </row>
    <row r="14417" spans="1:10" x14ac:dyDescent="0.25">
      <c r="A14417" t="s">
        <v>226</v>
      </c>
      <c r="B14417" t="s">
        <v>80</v>
      </c>
      <c r="C14417" t="s">
        <v>37</v>
      </c>
      <c r="D14417">
        <v>140213</v>
      </c>
      <c r="E14417" t="s">
        <v>295</v>
      </c>
      <c r="F14417">
        <v>539</v>
      </c>
      <c r="G14417" t="s">
        <v>293</v>
      </c>
      <c r="H14417" t="s">
        <v>84</v>
      </c>
      <c r="I14417">
        <v>2010</v>
      </c>
      <c r="J14417">
        <v>1.6211699999999999E-2</v>
      </c>
    </row>
    <row r="14418" spans="1:10" x14ac:dyDescent="0.25">
      <c r="A14418" t="s">
        <v>225</v>
      </c>
      <c r="B14418" t="s">
        <v>80</v>
      </c>
      <c r="C14418" t="s">
        <v>37</v>
      </c>
      <c r="D14418">
        <v>140213</v>
      </c>
      <c r="E14418" t="s">
        <v>295</v>
      </c>
      <c r="F14418">
        <v>539</v>
      </c>
      <c r="G14418" t="s">
        <v>293</v>
      </c>
      <c r="H14418" t="s">
        <v>84</v>
      </c>
      <c r="I14418">
        <v>2010</v>
      </c>
      <c r="J14418">
        <v>0.14050799999999999</v>
      </c>
    </row>
    <row r="14419" spans="1:10" x14ac:dyDescent="0.25">
      <c r="A14419" t="s">
        <v>225</v>
      </c>
      <c r="B14419" t="s">
        <v>80</v>
      </c>
      <c r="C14419" t="s">
        <v>37</v>
      </c>
      <c r="D14419">
        <v>140216</v>
      </c>
      <c r="E14419" t="s">
        <v>258</v>
      </c>
      <c r="F14419">
        <v>539</v>
      </c>
      <c r="G14419" t="s">
        <v>293</v>
      </c>
      <c r="H14419" t="s">
        <v>84</v>
      </c>
      <c r="I14419">
        <v>2010</v>
      </c>
      <c r="J14419">
        <v>1.27577E-2</v>
      </c>
    </row>
    <row r="14420" spans="1:10" x14ac:dyDescent="0.25">
      <c r="A14420" t="s">
        <v>224</v>
      </c>
      <c r="B14420" t="s">
        <v>80</v>
      </c>
      <c r="C14420" t="s">
        <v>37</v>
      </c>
      <c r="D14420">
        <v>140216</v>
      </c>
      <c r="E14420" t="s">
        <v>258</v>
      </c>
      <c r="F14420">
        <v>539</v>
      </c>
      <c r="G14420" t="s">
        <v>293</v>
      </c>
      <c r="H14420" t="s">
        <v>84</v>
      </c>
      <c r="I14420">
        <v>2010</v>
      </c>
      <c r="J14420">
        <v>2.1922000000000001E-3</v>
      </c>
    </row>
    <row r="14421" spans="1:10" x14ac:dyDescent="0.25">
      <c r="A14421" t="s">
        <v>223</v>
      </c>
      <c r="B14421" t="s">
        <v>80</v>
      </c>
      <c r="C14421" t="s">
        <v>37</v>
      </c>
      <c r="D14421">
        <v>140216</v>
      </c>
      <c r="E14421" t="s">
        <v>258</v>
      </c>
      <c r="F14421">
        <v>539</v>
      </c>
      <c r="G14421" t="s">
        <v>293</v>
      </c>
      <c r="H14421" t="s">
        <v>84</v>
      </c>
      <c r="I14421">
        <v>2010</v>
      </c>
      <c r="J14421">
        <v>4.1527400000000003E-3</v>
      </c>
    </row>
    <row r="14422" spans="1:10" x14ac:dyDescent="0.25">
      <c r="A14422" t="s">
        <v>229</v>
      </c>
      <c r="B14422" t="s">
        <v>80</v>
      </c>
      <c r="C14422" t="s">
        <v>37</v>
      </c>
      <c r="D14422">
        <v>140216</v>
      </c>
      <c r="E14422" t="s">
        <v>258</v>
      </c>
      <c r="F14422">
        <v>539</v>
      </c>
      <c r="G14422" t="s">
        <v>293</v>
      </c>
      <c r="H14422" t="s">
        <v>84</v>
      </c>
      <c r="I14422">
        <v>2010</v>
      </c>
      <c r="J14422">
        <v>1.6144700000000001E-2</v>
      </c>
    </row>
    <row r="14423" spans="1:10" x14ac:dyDescent="0.25">
      <c r="A14423" t="s">
        <v>226</v>
      </c>
      <c r="B14423" t="s">
        <v>80</v>
      </c>
      <c r="C14423" t="s">
        <v>37</v>
      </c>
      <c r="D14423">
        <v>140216</v>
      </c>
      <c r="E14423" t="s">
        <v>258</v>
      </c>
      <c r="F14423">
        <v>539</v>
      </c>
      <c r="G14423" t="s">
        <v>293</v>
      </c>
      <c r="H14423" t="s">
        <v>84</v>
      </c>
      <c r="I14423">
        <v>2010</v>
      </c>
      <c r="J14423">
        <v>1.9125500000000001E-3</v>
      </c>
    </row>
    <row r="14424" spans="1:10" x14ac:dyDescent="0.25">
      <c r="A14424" t="s">
        <v>227</v>
      </c>
      <c r="B14424" t="s">
        <v>80</v>
      </c>
      <c r="C14424" t="s">
        <v>37</v>
      </c>
      <c r="D14424">
        <v>140216</v>
      </c>
      <c r="E14424" t="s">
        <v>258</v>
      </c>
      <c r="F14424">
        <v>539</v>
      </c>
      <c r="G14424" t="s">
        <v>293</v>
      </c>
      <c r="H14424" t="s">
        <v>84</v>
      </c>
      <c r="I14424">
        <v>2010</v>
      </c>
      <c r="J14424">
        <v>1.99726E-2</v>
      </c>
    </row>
    <row r="14425" spans="1:10" x14ac:dyDescent="0.25">
      <c r="A14425" t="s">
        <v>226</v>
      </c>
      <c r="B14425" t="s">
        <v>80</v>
      </c>
      <c r="C14425" t="s">
        <v>37</v>
      </c>
      <c r="D14425">
        <v>140219</v>
      </c>
      <c r="E14425" t="s">
        <v>257</v>
      </c>
      <c r="F14425">
        <v>539</v>
      </c>
      <c r="G14425" t="s">
        <v>293</v>
      </c>
      <c r="H14425" t="s">
        <v>84</v>
      </c>
      <c r="I14425">
        <v>2010</v>
      </c>
      <c r="J14425">
        <v>6.4009799999999997E-4</v>
      </c>
    </row>
    <row r="14426" spans="1:10" x14ac:dyDescent="0.25">
      <c r="A14426" t="s">
        <v>225</v>
      </c>
      <c r="B14426" t="s">
        <v>80</v>
      </c>
      <c r="C14426" t="s">
        <v>37</v>
      </c>
      <c r="D14426">
        <v>140219</v>
      </c>
      <c r="E14426" t="s">
        <v>257</v>
      </c>
      <c r="F14426">
        <v>539</v>
      </c>
      <c r="G14426" t="s">
        <v>293</v>
      </c>
      <c r="H14426" t="s">
        <v>84</v>
      </c>
      <c r="I14426">
        <v>2010</v>
      </c>
      <c r="J14426">
        <v>5.5477699999999996E-3</v>
      </c>
    </row>
    <row r="14427" spans="1:10" x14ac:dyDescent="0.25">
      <c r="A14427" t="s">
        <v>227</v>
      </c>
      <c r="B14427" t="s">
        <v>80</v>
      </c>
      <c r="C14427" t="s">
        <v>37</v>
      </c>
      <c r="D14427">
        <v>140219</v>
      </c>
      <c r="E14427" t="s">
        <v>257</v>
      </c>
      <c r="F14427">
        <v>539</v>
      </c>
      <c r="G14427" t="s">
        <v>293</v>
      </c>
      <c r="H14427" t="s">
        <v>84</v>
      </c>
      <c r="I14427">
        <v>2010</v>
      </c>
      <c r="J14427">
        <v>7.5475000000000004E-3</v>
      </c>
    </row>
    <row r="14428" spans="1:10" x14ac:dyDescent="0.25">
      <c r="A14428" t="s">
        <v>223</v>
      </c>
      <c r="B14428" t="s">
        <v>80</v>
      </c>
      <c r="C14428" t="s">
        <v>37</v>
      </c>
      <c r="D14428">
        <v>140219</v>
      </c>
      <c r="E14428" t="s">
        <v>257</v>
      </c>
      <c r="F14428">
        <v>539</v>
      </c>
      <c r="G14428" t="s">
        <v>293</v>
      </c>
      <c r="H14428" t="s">
        <v>84</v>
      </c>
      <c r="I14428">
        <v>2010</v>
      </c>
      <c r="J14428">
        <v>1.56924E-3</v>
      </c>
    </row>
    <row r="14429" spans="1:10" x14ac:dyDescent="0.25">
      <c r="A14429" t="s">
        <v>224</v>
      </c>
      <c r="B14429" t="s">
        <v>80</v>
      </c>
      <c r="C14429" t="s">
        <v>37</v>
      </c>
      <c r="D14429">
        <v>140219</v>
      </c>
      <c r="E14429" t="s">
        <v>257</v>
      </c>
      <c r="F14429">
        <v>539</v>
      </c>
      <c r="G14429" t="s">
        <v>293</v>
      </c>
      <c r="H14429" t="s">
        <v>84</v>
      </c>
      <c r="I14429">
        <v>2010</v>
      </c>
      <c r="J14429">
        <v>9.3358700000000005E-4</v>
      </c>
    </row>
    <row r="14430" spans="1:10" x14ac:dyDescent="0.25">
      <c r="A14430" t="s">
        <v>229</v>
      </c>
      <c r="B14430" t="s">
        <v>80</v>
      </c>
      <c r="C14430" t="s">
        <v>37</v>
      </c>
      <c r="D14430">
        <v>140219</v>
      </c>
      <c r="E14430" t="s">
        <v>257</v>
      </c>
      <c r="F14430">
        <v>539</v>
      </c>
      <c r="G14430" t="s">
        <v>293</v>
      </c>
      <c r="H14430" t="s">
        <v>84</v>
      </c>
      <c r="I14430">
        <v>2010</v>
      </c>
      <c r="J14430">
        <v>6.4029500000000001E-3</v>
      </c>
    </row>
    <row r="14431" spans="1:10" x14ac:dyDescent="0.25">
      <c r="A14431" t="s">
        <v>227</v>
      </c>
      <c r="B14431" t="s">
        <v>80</v>
      </c>
      <c r="C14431" t="s">
        <v>37</v>
      </c>
      <c r="D14431">
        <v>140303</v>
      </c>
      <c r="E14431" t="s">
        <v>256</v>
      </c>
      <c r="F14431">
        <v>539</v>
      </c>
      <c r="G14431" t="s">
        <v>293</v>
      </c>
      <c r="H14431" t="s">
        <v>84</v>
      </c>
      <c r="I14431">
        <v>2010</v>
      </c>
      <c r="J14431">
        <v>1.6672200000000002E-2</v>
      </c>
    </row>
    <row r="14432" spans="1:10" x14ac:dyDescent="0.25">
      <c r="A14432" t="s">
        <v>226</v>
      </c>
      <c r="B14432" t="s">
        <v>80</v>
      </c>
      <c r="C14432" t="s">
        <v>37</v>
      </c>
      <c r="D14432">
        <v>140303</v>
      </c>
      <c r="E14432" t="s">
        <v>256</v>
      </c>
      <c r="F14432">
        <v>539</v>
      </c>
      <c r="G14432" t="s">
        <v>293</v>
      </c>
      <c r="H14432" t="s">
        <v>84</v>
      </c>
      <c r="I14432">
        <v>2010</v>
      </c>
      <c r="J14432">
        <v>1.59651E-3</v>
      </c>
    </row>
    <row r="14433" spans="1:10" x14ac:dyDescent="0.25">
      <c r="A14433" t="s">
        <v>225</v>
      </c>
      <c r="B14433" t="s">
        <v>80</v>
      </c>
      <c r="C14433" t="s">
        <v>37</v>
      </c>
      <c r="D14433">
        <v>140303</v>
      </c>
      <c r="E14433" t="s">
        <v>256</v>
      </c>
      <c r="F14433">
        <v>539</v>
      </c>
      <c r="G14433" t="s">
        <v>293</v>
      </c>
      <c r="H14433" t="s">
        <v>84</v>
      </c>
      <c r="I14433">
        <v>2010</v>
      </c>
      <c r="J14433">
        <v>1.06496E-2</v>
      </c>
    </row>
    <row r="14434" spans="1:10" x14ac:dyDescent="0.25">
      <c r="A14434" t="s">
        <v>224</v>
      </c>
      <c r="B14434" t="s">
        <v>80</v>
      </c>
      <c r="C14434" t="s">
        <v>37</v>
      </c>
      <c r="D14434">
        <v>140303</v>
      </c>
      <c r="E14434" t="s">
        <v>256</v>
      </c>
      <c r="F14434">
        <v>539</v>
      </c>
      <c r="G14434" t="s">
        <v>293</v>
      </c>
      <c r="H14434" t="s">
        <v>84</v>
      </c>
      <c r="I14434">
        <v>2010</v>
      </c>
      <c r="J14434">
        <v>1.8299499999999999E-3</v>
      </c>
    </row>
    <row r="14435" spans="1:10" x14ac:dyDescent="0.25">
      <c r="A14435" t="s">
        <v>223</v>
      </c>
      <c r="B14435" t="s">
        <v>80</v>
      </c>
      <c r="C14435" t="s">
        <v>37</v>
      </c>
      <c r="D14435">
        <v>140303</v>
      </c>
      <c r="E14435" t="s">
        <v>256</v>
      </c>
      <c r="F14435">
        <v>539</v>
      </c>
      <c r="G14435" t="s">
        <v>293</v>
      </c>
      <c r="H14435" t="s">
        <v>84</v>
      </c>
      <c r="I14435">
        <v>2010</v>
      </c>
      <c r="J14435">
        <v>3.4665299999999998E-3</v>
      </c>
    </row>
    <row r="14436" spans="1:10" x14ac:dyDescent="0.25">
      <c r="A14436" t="s">
        <v>229</v>
      </c>
      <c r="B14436" t="s">
        <v>80</v>
      </c>
      <c r="C14436" t="s">
        <v>37</v>
      </c>
      <c r="D14436">
        <v>140303</v>
      </c>
      <c r="E14436" t="s">
        <v>256</v>
      </c>
      <c r="F14436">
        <v>539</v>
      </c>
      <c r="G14436" t="s">
        <v>293</v>
      </c>
      <c r="H14436" t="s">
        <v>84</v>
      </c>
      <c r="I14436">
        <v>2010</v>
      </c>
      <c r="J14436">
        <v>1.34769E-2</v>
      </c>
    </row>
    <row r="14437" spans="1:10" x14ac:dyDescent="0.25">
      <c r="A14437" t="s">
        <v>223</v>
      </c>
      <c r="B14437" t="s">
        <v>80</v>
      </c>
      <c r="C14437" t="s">
        <v>37</v>
      </c>
      <c r="D14437">
        <v>150102</v>
      </c>
      <c r="E14437" t="s">
        <v>288</v>
      </c>
      <c r="F14437">
        <v>540</v>
      </c>
      <c r="G14437" t="s">
        <v>292</v>
      </c>
      <c r="H14437" t="s">
        <v>84</v>
      </c>
      <c r="I14437">
        <v>2010</v>
      </c>
      <c r="J14437">
        <v>6.5474299999999999E-3</v>
      </c>
    </row>
    <row r="14438" spans="1:10" x14ac:dyDescent="0.25">
      <c r="A14438" t="s">
        <v>224</v>
      </c>
      <c r="B14438" t="s">
        <v>80</v>
      </c>
      <c r="C14438" t="s">
        <v>37</v>
      </c>
      <c r="D14438">
        <v>150102</v>
      </c>
      <c r="E14438" t="s">
        <v>288</v>
      </c>
      <c r="F14438">
        <v>540</v>
      </c>
      <c r="G14438" t="s">
        <v>292</v>
      </c>
      <c r="H14438" t="s">
        <v>84</v>
      </c>
      <c r="I14438">
        <v>2010</v>
      </c>
      <c r="J14438">
        <v>3.6202600000000001E-3</v>
      </c>
    </row>
    <row r="14439" spans="1:10" x14ac:dyDescent="0.25">
      <c r="A14439" t="s">
        <v>225</v>
      </c>
      <c r="B14439" t="s">
        <v>80</v>
      </c>
      <c r="C14439" t="s">
        <v>37</v>
      </c>
      <c r="D14439">
        <v>150102</v>
      </c>
      <c r="E14439" t="s">
        <v>288</v>
      </c>
      <c r="F14439">
        <v>540</v>
      </c>
      <c r="G14439" t="s">
        <v>292</v>
      </c>
      <c r="H14439" t="s">
        <v>84</v>
      </c>
      <c r="I14439">
        <v>2010</v>
      </c>
      <c r="J14439">
        <v>3.4217200000000003E-2</v>
      </c>
    </row>
    <row r="14440" spans="1:10" x14ac:dyDescent="0.25">
      <c r="A14440" t="s">
        <v>227</v>
      </c>
      <c r="B14440" t="s">
        <v>80</v>
      </c>
      <c r="C14440" t="s">
        <v>37</v>
      </c>
      <c r="D14440">
        <v>150102</v>
      </c>
      <c r="E14440" t="s">
        <v>288</v>
      </c>
      <c r="F14440">
        <v>540</v>
      </c>
      <c r="G14440" t="s">
        <v>292</v>
      </c>
      <c r="H14440" t="s">
        <v>84</v>
      </c>
      <c r="I14440">
        <v>2010</v>
      </c>
      <c r="J14440">
        <v>6.9863400000000006E-2</v>
      </c>
    </row>
    <row r="14441" spans="1:10" x14ac:dyDescent="0.25">
      <c r="A14441" t="s">
        <v>226</v>
      </c>
      <c r="B14441" t="s">
        <v>80</v>
      </c>
      <c r="C14441" t="s">
        <v>37</v>
      </c>
      <c r="D14441">
        <v>150102</v>
      </c>
      <c r="E14441" t="s">
        <v>288</v>
      </c>
      <c r="F14441">
        <v>540</v>
      </c>
      <c r="G14441" t="s">
        <v>292</v>
      </c>
      <c r="H14441" t="s">
        <v>84</v>
      </c>
      <c r="I14441">
        <v>2010</v>
      </c>
      <c r="J14441">
        <v>3.78394E-3</v>
      </c>
    </row>
    <row r="14442" spans="1:10" x14ac:dyDescent="0.25">
      <c r="A14442" t="s">
        <v>229</v>
      </c>
      <c r="B14442" t="s">
        <v>80</v>
      </c>
      <c r="C14442" t="s">
        <v>37</v>
      </c>
      <c r="D14442">
        <v>150102</v>
      </c>
      <c r="E14442" t="s">
        <v>288</v>
      </c>
      <c r="F14442">
        <v>540</v>
      </c>
      <c r="G14442" t="s">
        <v>292</v>
      </c>
      <c r="H14442" t="s">
        <v>84</v>
      </c>
      <c r="I14442">
        <v>2010</v>
      </c>
      <c r="J14442">
        <v>3.7457400000000002E-2</v>
      </c>
    </row>
    <row r="14443" spans="1:10" x14ac:dyDescent="0.25">
      <c r="A14443" t="s">
        <v>229</v>
      </c>
      <c r="B14443" t="s">
        <v>80</v>
      </c>
      <c r="C14443" t="s">
        <v>37</v>
      </c>
      <c r="D14443">
        <v>150103</v>
      </c>
      <c r="E14443" t="s">
        <v>287</v>
      </c>
      <c r="F14443">
        <v>540</v>
      </c>
      <c r="G14443" t="s">
        <v>292</v>
      </c>
      <c r="H14443" t="s">
        <v>84</v>
      </c>
      <c r="I14443">
        <v>2010</v>
      </c>
      <c r="J14443">
        <v>7.0801500000000003E-2</v>
      </c>
    </row>
    <row r="14444" spans="1:10" x14ac:dyDescent="0.25">
      <c r="A14444" t="s">
        <v>224</v>
      </c>
      <c r="B14444" t="s">
        <v>80</v>
      </c>
      <c r="C14444" t="s">
        <v>37</v>
      </c>
      <c r="D14444">
        <v>150103</v>
      </c>
      <c r="E14444" t="s">
        <v>287</v>
      </c>
      <c r="F14444">
        <v>540</v>
      </c>
      <c r="G14444" t="s">
        <v>292</v>
      </c>
      <c r="H14444" t="s">
        <v>84</v>
      </c>
      <c r="I14444">
        <v>2010</v>
      </c>
      <c r="J14444">
        <v>9.6137500000000008E-3</v>
      </c>
    </row>
    <row r="14445" spans="1:10" x14ac:dyDescent="0.25">
      <c r="A14445" t="s">
        <v>226</v>
      </c>
      <c r="B14445" t="s">
        <v>80</v>
      </c>
      <c r="C14445" t="s">
        <v>37</v>
      </c>
      <c r="D14445">
        <v>150103</v>
      </c>
      <c r="E14445" t="s">
        <v>287</v>
      </c>
      <c r="F14445">
        <v>540</v>
      </c>
      <c r="G14445" t="s">
        <v>292</v>
      </c>
      <c r="H14445" t="s">
        <v>84</v>
      </c>
      <c r="I14445">
        <v>2010</v>
      </c>
      <c r="J14445">
        <v>8.38735E-3</v>
      </c>
    </row>
    <row r="14446" spans="1:10" x14ac:dyDescent="0.25">
      <c r="A14446" t="s">
        <v>225</v>
      </c>
      <c r="B14446" t="s">
        <v>80</v>
      </c>
      <c r="C14446" t="s">
        <v>37</v>
      </c>
      <c r="D14446">
        <v>150103</v>
      </c>
      <c r="E14446" t="s">
        <v>287</v>
      </c>
      <c r="F14446">
        <v>540</v>
      </c>
      <c r="G14446" t="s">
        <v>292</v>
      </c>
      <c r="H14446" t="s">
        <v>84</v>
      </c>
      <c r="I14446">
        <v>2010</v>
      </c>
      <c r="J14446">
        <v>5.5948100000000001E-2</v>
      </c>
    </row>
    <row r="14447" spans="1:10" x14ac:dyDescent="0.25">
      <c r="A14447" t="s">
        <v>223</v>
      </c>
      <c r="B14447" t="s">
        <v>80</v>
      </c>
      <c r="C14447" t="s">
        <v>37</v>
      </c>
      <c r="D14447">
        <v>150103</v>
      </c>
      <c r="E14447" t="s">
        <v>287</v>
      </c>
      <c r="F14447">
        <v>540</v>
      </c>
      <c r="G14447" t="s">
        <v>292</v>
      </c>
      <c r="H14447" t="s">
        <v>84</v>
      </c>
      <c r="I14447">
        <v>2010</v>
      </c>
      <c r="J14447">
        <v>1.8211499999999999E-2</v>
      </c>
    </row>
    <row r="14448" spans="1:10" x14ac:dyDescent="0.25">
      <c r="A14448" t="s">
        <v>227</v>
      </c>
      <c r="B14448" t="s">
        <v>80</v>
      </c>
      <c r="C14448" t="s">
        <v>37</v>
      </c>
      <c r="D14448">
        <v>150103</v>
      </c>
      <c r="E14448" t="s">
        <v>287</v>
      </c>
      <c r="F14448">
        <v>540</v>
      </c>
      <c r="G14448" t="s">
        <v>292</v>
      </c>
      <c r="H14448" t="s">
        <v>84</v>
      </c>
      <c r="I14448">
        <v>2010</v>
      </c>
      <c r="J14448">
        <v>8.7588399999999997E-2</v>
      </c>
    </row>
    <row r="14449" spans="1:10" x14ac:dyDescent="0.25">
      <c r="A14449" t="s">
        <v>226</v>
      </c>
      <c r="B14449" t="s">
        <v>80</v>
      </c>
      <c r="C14449" t="s">
        <v>37</v>
      </c>
      <c r="D14449">
        <v>150202</v>
      </c>
      <c r="E14449" t="s">
        <v>286</v>
      </c>
      <c r="F14449">
        <v>540</v>
      </c>
      <c r="G14449" t="s">
        <v>292</v>
      </c>
      <c r="H14449" t="s">
        <v>84</v>
      </c>
      <c r="I14449">
        <v>2010</v>
      </c>
      <c r="J14449">
        <v>1.5275499999999999E-3</v>
      </c>
    </row>
    <row r="14450" spans="1:10" x14ac:dyDescent="0.25">
      <c r="A14450" t="s">
        <v>223</v>
      </c>
      <c r="B14450" t="s">
        <v>80</v>
      </c>
      <c r="C14450" t="s">
        <v>37</v>
      </c>
      <c r="D14450">
        <v>150202</v>
      </c>
      <c r="E14450" t="s">
        <v>286</v>
      </c>
      <c r="F14450">
        <v>540</v>
      </c>
      <c r="G14450" t="s">
        <v>292</v>
      </c>
      <c r="H14450" t="s">
        <v>84</v>
      </c>
      <c r="I14450">
        <v>2010</v>
      </c>
      <c r="J14450">
        <v>2.4606300000000001E-3</v>
      </c>
    </row>
    <row r="14451" spans="1:10" x14ac:dyDescent="0.25">
      <c r="A14451" t="s">
        <v>227</v>
      </c>
      <c r="B14451" t="s">
        <v>80</v>
      </c>
      <c r="C14451" t="s">
        <v>37</v>
      </c>
      <c r="D14451">
        <v>150202</v>
      </c>
      <c r="E14451" t="s">
        <v>286</v>
      </c>
      <c r="F14451">
        <v>540</v>
      </c>
      <c r="G14451" t="s">
        <v>292</v>
      </c>
      <c r="H14451" t="s">
        <v>84</v>
      </c>
      <c r="I14451">
        <v>2010</v>
      </c>
      <c r="J14451">
        <v>2.6001799999999999E-2</v>
      </c>
    </row>
    <row r="14452" spans="1:10" x14ac:dyDescent="0.25">
      <c r="A14452" t="s">
        <v>224</v>
      </c>
      <c r="B14452" t="s">
        <v>80</v>
      </c>
      <c r="C14452" t="s">
        <v>37</v>
      </c>
      <c r="D14452">
        <v>150202</v>
      </c>
      <c r="E14452" t="s">
        <v>286</v>
      </c>
      <c r="F14452">
        <v>540</v>
      </c>
      <c r="G14452" t="s">
        <v>292</v>
      </c>
      <c r="H14452" t="s">
        <v>84</v>
      </c>
      <c r="I14452">
        <v>2010</v>
      </c>
      <c r="J14452">
        <v>1.45553E-3</v>
      </c>
    </row>
    <row r="14453" spans="1:10" x14ac:dyDescent="0.25">
      <c r="A14453" t="s">
        <v>225</v>
      </c>
      <c r="B14453" t="s">
        <v>80</v>
      </c>
      <c r="C14453" t="s">
        <v>37</v>
      </c>
      <c r="D14453">
        <v>150202</v>
      </c>
      <c r="E14453" t="s">
        <v>286</v>
      </c>
      <c r="F14453">
        <v>540</v>
      </c>
      <c r="G14453" t="s">
        <v>292</v>
      </c>
      <c r="H14453" t="s">
        <v>84</v>
      </c>
      <c r="I14453">
        <v>2010</v>
      </c>
      <c r="J14453">
        <v>1.8223199999999998E-2</v>
      </c>
    </row>
    <row r="14454" spans="1:10" x14ac:dyDescent="0.25">
      <c r="A14454" t="s">
        <v>229</v>
      </c>
      <c r="B14454" t="s">
        <v>80</v>
      </c>
      <c r="C14454" t="s">
        <v>37</v>
      </c>
      <c r="D14454">
        <v>150202</v>
      </c>
      <c r="E14454" t="s">
        <v>286</v>
      </c>
      <c r="F14454">
        <v>540</v>
      </c>
      <c r="G14454" t="s">
        <v>292</v>
      </c>
      <c r="H14454" t="s">
        <v>84</v>
      </c>
      <c r="I14454">
        <v>2010</v>
      </c>
      <c r="J14454">
        <v>1.65369E-2</v>
      </c>
    </row>
    <row r="14455" spans="1:10" x14ac:dyDescent="0.25">
      <c r="A14455" t="s">
        <v>224</v>
      </c>
      <c r="B14455" t="s">
        <v>80</v>
      </c>
      <c r="C14455" t="s">
        <v>37</v>
      </c>
      <c r="D14455">
        <v>150203</v>
      </c>
      <c r="E14455" t="s">
        <v>285</v>
      </c>
      <c r="F14455">
        <v>540</v>
      </c>
      <c r="G14455" t="s">
        <v>292</v>
      </c>
      <c r="H14455" t="s">
        <v>84</v>
      </c>
      <c r="I14455">
        <v>2010</v>
      </c>
      <c r="J14455">
        <v>1.76666E-3</v>
      </c>
    </row>
    <row r="14456" spans="1:10" x14ac:dyDescent="0.25">
      <c r="A14456" t="s">
        <v>225</v>
      </c>
      <c r="B14456" t="s">
        <v>80</v>
      </c>
      <c r="C14456" t="s">
        <v>37</v>
      </c>
      <c r="D14456">
        <v>150203</v>
      </c>
      <c r="E14456" t="s">
        <v>285</v>
      </c>
      <c r="F14456">
        <v>540</v>
      </c>
      <c r="G14456" t="s">
        <v>292</v>
      </c>
      <c r="H14456" t="s">
        <v>84</v>
      </c>
      <c r="I14456">
        <v>2010</v>
      </c>
      <c r="J14456">
        <v>1.04983E-2</v>
      </c>
    </row>
    <row r="14457" spans="1:10" x14ac:dyDescent="0.25">
      <c r="A14457" t="s">
        <v>223</v>
      </c>
      <c r="B14457" t="s">
        <v>80</v>
      </c>
      <c r="C14457" t="s">
        <v>37</v>
      </c>
      <c r="D14457">
        <v>150203</v>
      </c>
      <c r="E14457" t="s">
        <v>285</v>
      </c>
      <c r="F14457">
        <v>540</v>
      </c>
      <c r="G14457" t="s">
        <v>292</v>
      </c>
      <c r="H14457" t="s">
        <v>84</v>
      </c>
      <c r="I14457">
        <v>2010</v>
      </c>
      <c r="J14457">
        <v>2.9695400000000001E-3</v>
      </c>
    </row>
    <row r="14458" spans="1:10" x14ac:dyDescent="0.25">
      <c r="A14458" t="s">
        <v>226</v>
      </c>
      <c r="B14458" t="s">
        <v>80</v>
      </c>
      <c r="C14458" t="s">
        <v>37</v>
      </c>
      <c r="D14458">
        <v>150203</v>
      </c>
      <c r="E14458" t="s">
        <v>285</v>
      </c>
      <c r="F14458">
        <v>540</v>
      </c>
      <c r="G14458" t="s">
        <v>292</v>
      </c>
      <c r="H14458" t="s">
        <v>84</v>
      </c>
      <c r="I14458">
        <v>2010</v>
      </c>
      <c r="J14458">
        <v>1.2112799999999999E-3</v>
      </c>
    </row>
    <row r="14459" spans="1:10" x14ac:dyDescent="0.25">
      <c r="A14459" t="s">
        <v>227</v>
      </c>
      <c r="B14459" t="s">
        <v>80</v>
      </c>
      <c r="C14459" t="s">
        <v>37</v>
      </c>
      <c r="D14459">
        <v>150203</v>
      </c>
      <c r="E14459" t="s">
        <v>285</v>
      </c>
      <c r="F14459">
        <v>540</v>
      </c>
      <c r="G14459" t="s">
        <v>292</v>
      </c>
      <c r="H14459" t="s">
        <v>84</v>
      </c>
      <c r="I14459">
        <v>2010</v>
      </c>
      <c r="J14459">
        <v>1.4282400000000001E-2</v>
      </c>
    </row>
    <row r="14460" spans="1:10" x14ac:dyDescent="0.25">
      <c r="A14460" t="s">
        <v>229</v>
      </c>
      <c r="B14460" t="s">
        <v>80</v>
      </c>
      <c r="C14460" t="s">
        <v>37</v>
      </c>
      <c r="D14460">
        <v>150203</v>
      </c>
      <c r="E14460" t="s">
        <v>285</v>
      </c>
      <c r="F14460">
        <v>540</v>
      </c>
      <c r="G14460" t="s">
        <v>292</v>
      </c>
      <c r="H14460" t="s">
        <v>84</v>
      </c>
      <c r="I14460">
        <v>2010</v>
      </c>
      <c r="J14460">
        <v>1.2116500000000001E-2</v>
      </c>
    </row>
    <row r="14461" spans="1:10" x14ac:dyDescent="0.25">
      <c r="A14461" t="s">
        <v>223</v>
      </c>
      <c r="B14461" t="s">
        <v>80</v>
      </c>
      <c r="C14461" t="s">
        <v>32</v>
      </c>
      <c r="D14461">
        <v>230400</v>
      </c>
      <c r="E14461" t="s">
        <v>283</v>
      </c>
      <c r="F14461">
        <v>540</v>
      </c>
      <c r="G14461" t="s">
        <v>292</v>
      </c>
      <c r="H14461" t="s">
        <v>84</v>
      </c>
      <c r="I14461">
        <v>2010</v>
      </c>
      <c r="J14461">
        <v>1.91815E-3</v>
      </c>
    </row>
    <row r="14462" spans="1:10" x14ac:dyDescent="0.25">
      <c r="A14462" t="s">
        <v>225</v>
      </c>
      <c r="B14462" t="s">
        <v>80</v>
      </c>
      <c r="C14462" t="s">
        <v>32</v>
      </c>
      <c r="D14462">
        <v>230400</v>
      </c>
      <c r="E14462" t="s">
        <v>283</v>
      </c>
      <c r="F14462">
        <v>540</v>
      </c>
      <c r="G14462" t="s">
        <v>292</v>
      </c>
      <c r="H14462" t="s">
        <v>84</v>
      </c>
      <c r="I14462">
        <v>2010</v>
      </c>
      <c r="J14462">
        <v>1.6468E-2</v>
      </c>
    </row>
    <row r="14463" spans="1:10" x14ac:dyDescent="0.25">
      <c r="A14463" t="s">
        <v>229</v>
      </c>
      <c r="B14463" t="s">
        <v>80</v>
      </c>
      <c r="C14463" t="s">
        <v>32</v>
      </c>
      <c r="D14463">
        <v>230400</v>
      </c>
      <c r="E14463" t="s">
        <v>283</v>
      </c>
      <c r="F14463">
        <v>540</v>
      </c>
      <c r="G14463" t="s">
        <v>292</v>
      </c>
      <c r="H14463" t="s">
        <v>84</v>
      </c>
      <c r="I14463">
        <v>2010</v>
      </c>
      <c r="J14463">
        <v>6.6220200000000002E-3</v>
      </c>
    </row>
    <row r="14464" spans="1:10" x14ac:dyDescent="0.25">
      <c r="A14464" t="s">
        <v>227</v>
      </c>
      <c r="B14464" t="s">
        <v>80</v>
      </c>
      <c r="C14464" t="s">
        <v>32</v>
      </c>
      <c r="D14464">
        <v>230400</v>
      </c>
      <c r="E14464" t="s">
        <v>283</v>
      </c>
      <c r="F14464">
        <v>540</v>
      </c>
      <c r="G14464" t="s">
        <v>292</v>
      </c>
      <c r="H14464" t="s">
        <v>84</v>
      </c>
      <c r="I14464">
        <v>2010</v>
      </c>
      <c r="J14464">
        <v>6.2406099999999999E-2</v>
      </c>
    </row>
    <row r="14465" spans="1:10" x14ac:dyDescent="0.25">
      <c r="A14465" t="s">
        <v>226</v>
      </c>
      <c r="B14465" t="s">
        <v>80</v>
      </c>
      <c r="C14465" t="s">
        <v>32</v>
      </c>
      <c r="D14465">
        <v>230400</v>
      </c>
      <c r="E14465" t="s">
        <v>283</v>
      </c>
      <c r="F14465">
        <v>540</v>
      </c>
      <c r="G14465" t="s">
        <v>292</v>
      </c>
      <c r="H14465" t="s">
        <v>84</v>
      </c>
      <c r="I14465">
        <v>2010</v>
      </c>
      <c r="J14465">
        <v>4.8996900000000004E-4</v>
      </c>
    </row>
    <row r="14466" spans="1:10" x14ac:dyDescent="0.25">
      <c r="A14466" t="s">
        <v>224</v>
      </c>
      <c r="B14466" t="s">
        <v>80</v>
      </c>
      <c r="C14466" t="s">
        <v>32</v>
      </c>
      <c r="D14466">
        <v>230400</v>
      </c>
      <c r="E14466" t="s">
        <v>283</v>
      </c>
      <c r="F14466">
        <v>540</v>
      </c>
      <c r="G14466" t="s">
        <v>292</v>
      </c>
      <c r="H14466" t="s">
        <v>84</v>
      </c>
      <c r="I14466">
        <v>2010</v>
      </c>
      <c r="J14466">
        <v>1.36571E-2</v>
      </c>
    </row>
    <row r="14467" spans="1:10" x14ac:dyDescent="0.25">
      <c r="A14467" t="s">
        <v>225</v>
      </c>
      <c r="B14467" t="s">
        <v>80</v>
      </c>
      <c r="C14467" t="s">
        <v>32</v>
      </c>
      <c r="D14467">
        <v>233700</v>
      </c>
      <c r="E14467" t="s">
        <v>282</v>
      </c>
      <c r="F14467">
        <v>540</v>
      </c>
      <c r="G14467" t="s">
        <v>292</v>
      </c>
      <c r="H14467" t="s">
        <v>84</v>
      </c>
      <c r="I14467">
        <v>2010</v>
      </c>
      <c r="J14467">
        <v>1.46839E-3</v>
      </c>
    </row>
    <row r="14468" spans="1:10" x14ac:dyDescent="0.25">
      <c r="A14468" t="s">
        <v>226</v>
      </c>
      <c r="B14468" t="s">
        <v>80</v>
      </c>
      <c r="C14468" t="s">
        <v>32</v>
      </c>
      <c r="D14468">
        <v>233700</v>
      </c>
      <c r="E14468" t="s">
        <v>282</v>
      </c>
      <c r="F14468">
        <v>540</v>
      </c>
      <c r="G14468" t="s">
        <v>292</v>
      </c>
      <c r="H14468" t="s">
        <v>84</v>
      </c>
      <c r="I14468">
        <v>2010</v>
      </c>
      <c r="J14468">
        <v>5.8262099999999999E-5</v>
      </c>
    </row>
    <row r="14469" spans="1:10" x14ac:dyDescent="0.25">
      <c r="A14469" t="s">
        <v>229</v>
      </c>
      <c r="B14469" t="s">
        <v>80</v>
      </c>
      <c r="C14469" t="s">
        <v>32</v>
      </c>
      <c r="D14469">
        <v>233700</v>
      </c>
      <c r="E14469" t="s">
        <v>282</v>
      </c>
      <c r="F14469">
        <v>540</v>
      </c>
      <c r="G14469" t="s">
        <v>292</v>
      </c>
      <c r="H14469" t="s">
        <v>84</v>
      </c>
      <c r="I14469">
        <v>2010</v>
      </c>
      <c r="J14469">
        <v>8.9587399999999995E-4</v>
      </c>
    </row>
    <row r="14470" spans="1:10" x14ac:dyDescent="0.25">
      <c r="A14470" t="s">
        <v>223</v>
      </c>
      <c r="B14470" t="s">
        <v>80</v>
      </c>
      <c r="C14470" t="s">
        <v>32</v>
      </c>
      <c r="D14470">
        <v>233700</v>
      </c>
      <c r="E14470" t="s">
        <v>282</v>
      </c>
      <c r="F14470">
        <v>540</v>
      </c>
      <c r="G14470" t="s">
        <v>292</v>
      </c>
      <c r="H14470" t="s">
        <v>84</v>
      </c>
      <c r="I14470">
        <v>2010</v>
      </c>
      <c r="J14470">
        <v>2.42866E-4</v>
      </c>
    </row>
    <row r="14471" spans="1:10" x14ac:dyDescent="0.25">
      <c r="A14471" t="s">
        <v>227</v>
      </c>
      <c r="B14471" t="s">
        <v>80</v>
      </c>
      <c r="C14471" t="s">
        <v>32</v>
      </c>
      <c r="D14471">
        <v>233700</v>
      </c>
      <c r="E14471" t="s">
        <v>282</v>
      </c>
      <c r="F14471">
        <v>540</v>
      </c>
      <c r="G14471" t="s">
        <v>292</v>
      </c>
      <c r="H14471" t="s">
        <v>84</v>
      </c>
      <c r="I14471">
        <v>2010</v>
      </c>
      <c r="J14471">
        <v>4.1641100000000004E-3</v>
      </c>
    </row>
    <row r="14472" spans="1:10" x14ac:dyDescent="0.25">
      <c r="A14472" t="s">
        <v>224</v>
      </c>
      <c r="B14472" t="s">
        <v>80</v>
      </c>
      <c r="C14472" t="s">
        <v>32</v>
      </c>
      <c r="D14472">
        <v>233700</v>
      </c>
      <c r="E14472" t="s">
        <v>282</v>
      </c>
      <c r="F14472">
        <v>540</v>
      </c>
      <c r="G14472" t="s">
        <v>292</v>
      </c>
      <c r="H14472" t="s">
        <v>84</v>
      </c>
      <c r="I14472">
        <v>2010</v>
      </c>
      <c r="J14472">
        <v>9.3158200000000003E-4</v>
      </c>
    </row>
    <row r="14473" spans="1:10" x14ac:dyDescent="0.25">
      <c r="A14473" t="s">
        <v>223</v>
      </c>
      <c r="B14473" t="s">
        <v>80</v>
      </c>
      <c r="C14473" t="s">
        <v>81</v>
      </c>
      <c r="D14473">
        <v>233701</v>
      </c>
      <c r="E14473" t="s">
        <v>281</v>
      </c>
      <c r="F14473">
        <v>540</v>
      </c>
      <c r="G14473" t="s">
        <v>292</v>
      </c>
      <c r="H14473" t="s">
        <v>84</v>
      </c>
      <c r="I14473">
        <v>2010</v>
      </c>
      <c r="J14473">
        <v>3.3760700000000002E-4</v>
      </c>
    </row>
    <row r="14474" spans="1:10" x14ac:dyDescent="0.25">
      <c r="A14474" t="s">
        <v>227</v>
      </c>
      <c r="B14474" t="s">
        <v>80</v>
      </c>
      <c r="C14474" t="s">
        <v>81</v>
      </c>
      <c r="D14474">
        <v>233701</v>
      </c>
      <c r="E14474" t="s">
        <v>281</v>
      </c>
      <c r="F14474">
        <v>540</v>
      </c>
      <c r="G14474" t="s">
        <v>292</v>
      </c>
      <c r="H14474" t="s">
        <v>84</v>
      </c>
      <c r="I14474">
        <v>2010</v>
      </c>
      <c r="J14474">
        <v>1.9728699999999998E-3</v>
      </c>
    </row>
    <row r="14475" spans="1:10" x14ac:dyDescent="0.25">
      <c r="A14475" t="s">
        <v>226</v>
      </c>
      <c r="B14475" t="s">
        <v>80</v>
      </c>
      <c r="C14475" t="s">
        <v>36</v>
      </c>
      <c r="D14475">
        <v>500100</v>
      </c>
      <c r="E14475" t="s">
        <v>280</v>
      </c>
      <c r="F14475">
        <v>540</v>
      </c>
      <c r="G14475" t="s">
        <v>292</v>
      </c>
      <c r="H14475" t="s">
        <v>84</v>
      </c>
      <c r="I14475">
        <v>2010</v>
      </c>
      <c r="J14475">
        <v>2.9553800000000002E-2</v>
      </c>
    </row>
    <row r="14476" spans="1:10" x14ac:dyDescent="0.25">
      <c r="A14476" t="s">
        <v>229</v>
      </c>
      <c r="B14476" t="s">
        <v>80</v>
      </c>
      <c r="C14476" t="s">
        <v>36</v>
      </c>
      <c r="D14476">
        <v>500100</v>
      </c>
      <c r="E14476" t="s">
        <v>280</v>
      </c>
      <c r="F14476">
        <v>540</v>
      </c>
      <c r="G14476" t="s">
        <v>292</v>
      </c>
      <c r="H14476" t="s">
        <v>84</v>
      </c>
      <c r="I14476">
        <v>2010</v>
      </c>
      <c r="J14476">
        <v>0.54606200000000005</v>
      </c>
    </row>
    <row r="14477" spans="1:10" x14ac:dyDescent="0.25">
      <c r="A14477" t="s">
        <v>223</v>
      </c>
      <c r="B14477" t="s">
        <v>80</v>
      </c>
      <c r="C14477" t="s">
        <v>36</v>
      </c>
      <c r="D14477">
        <v>500100</v>
      </c>
      <c r="E14477" t="s">
        <v>280</v>
      </c>
      <c r="F14477">
        <v>540</v>
      </c>
      <c r="G14477" t="s">
        <v>292</v>
      </c>
      <c r="H14477" t="s">
        <v>84</v>
      </c>
      <c r="I14477">
        <v>2010</v>
      </c>
      <c r="J14477">
        <v>0.22544400000000001</v>
      </c>
    </row>
    <row r="14478" spans="1:10" x14ac:dyDescent="0.25">
      <c r="A14478" t="s">
        <v>225</v>
      </c>
      <c r="B14478" t="s">
        <v>80</v>
      </c>
      <c r="C14478" t="s">
        <v>36</v>
      </c>
      <c r="D14478">
        <v>500100</v>
      </c>
      <c r="E14478" t="s">
        <v>280</v>
      </c>
      <c r="F14478">
        <v>540</v>
      </c>
      <c r="G14478" t="s">
        <v>292</v>
      </c>
      <c r="H14478" t="s">
        <v>84</v>
      </c>
      <c r="I14478">
        <v>2010</v>
      </c>
      <c r="J14478">
        <v>0.25336599999999998</v>
      </c>
    </row>
    <row r="14479" spans="1:10" x14ac:dyDescent="0.25">
      <c r="A14479" t="s">
        <v>224</v>
      </c>
      <c r="B14479" t="s">
        <v>80</v>
      </c>
      <c r="C14479" t="s">
        <v>36</v>
      </c>
      <c r="D14479">
        <v>500100</v>
      </c>
      <c r="E14479" t="s">
        <v>280</v>
      </c>
      <c r="F14479">
        <v>540</v>
      </c>
      <c r="G14479" t="s">
        <v>292</v>
      </c>
      <c r="H14479" t="s">
        <v>84</v>
      </c>
      <c r="I14479">
        <v>2010</v>
      </c>
      <c r="J14479">
        <v>4.2462100000000003E-2</v>
      </c>
    </row>
    <row r="14480" spans="1:10" x14ac:dyDescent="0.25">
      <c r="A14480" t="s">
        <v>227</v>
      </c>
      <c r="B14480" t="s">
        <v>80</v>
      </c>
      <c r="C14480" t="s">
        <v>36</v>
      </c>
      <c r="D14480">
        <v>500100</v>
      </c>
      <c r="E14480" t="s">
        <v>280</v>
      </c>
      <c r="F14480">
        <v>540</v>
      </c>
      <c r="G14480" t="s">
        <v>292</v>
      </c>
      <c r="H14480" t="s">
        <v>84</v>
      </c>
      <c r="I14480">
        <v>2010</v>
      </c>
      <c r="J14480">
        <v>0.46330300000000002</v>
      </c>
    </row>
    <row r="14481" spans="1:10" x14ac:dyDescent="0.25">
      <c r="A14481" t="s">
        <v>227</v>
      </c>
      <c r="B14481" t="s">
        <v>79</v>
      </c>
      <c r="C14481" t="s">
        <v>33</v>
      </c>
      <c r="D14481">
        <v>9400000</v>
      </c>
      <c r="E14481" t="s">
        <v>246</v>
      </c>
      <c r="F14481">
        <v>540</v>
      </c>
      <c r="G14481" t="s">
        <v>292</v>
      </c>
      <c r="H14481" t="s">
        <v>84</v>
      </c>
      <c r="I14481">
        <v>2010</v>
      </c>
      <c r="J14481">
        <v>0.47291800000000001</v>
      </c>
    </row>
    <row r="14482" spans="1:10" x14ac:dyDescent="0.25">
      <c r="A14482" t="s">
        <v>223</v>
      </c>
      <c r="B14482" t="s">
        <v>79</v>
      </c>
      <c r="C14482" t="s">
        <v>33</v>
      </c>
      <c r="D14482">
        <v>9400000</v>
      </c>
      <c r="E14482" t="s">
        <v>246</v>
      </c>
      <c r="F14482">
        <v>540</v>
      </c>
      <c r="G14482" t="s">
        <v>292</v>
      </c>
      <c r="H14482" t="s">
        <v>84</v>
      </c>
      <c r="I14482">
        <v>2010</v>
      </c>
      <c r="J14482">
        <v>4.9574100000000003E-2</v>
      </c>
    </row>
    <row r="14483" spans="1:10" x14ac:dyDescent="0.25">
      <c r="A14483" t="s">
        <v>224</v>
      </c>
      <c r="B14483" t="s">
        <v>79</v>
      </c>
      <c r="C14483" t="s">
        <v>33</v>
      </c>
      <c r="D14483">
        <v>9400000</v>
      </c>
      <c r="E14483" t="s">
        <v>246</v>
      </c>
      <c r="F14483">
        <v>540</v>
      </c>
      <c r="G14483" t="s">
        <v>292</v>
      </c>
      <c r="H14483" t="s">
        <v>84</v>
      </c>
      <c r="I14483">
        <v>2010</v>
      </c>
      <c r="J14483">
        <v>4.5848100000000003E-2</v>
      </c>
    </row>
    <row r="14484" spans="1:10" x14ac:dyDescent="0.25">
      <c r="A14484" t="s">
        <v>229</v>
      </c>
      <c r="B14484" t="s">
        <v>79</v>
      </c>
      <c r="C14484" t="s">
        <v>33</v>
      </c>
      <c r="D14484">
        <v>9400000</v>
      </c>
      <c r="E14484" t="s">
        <v>246</v>
      </c>
      <c r="F14484">
        <v>540</v>
      </c>
      <c r="G14484" t="s">
        <v>292</v>
      </c>
      <c r="H14484" t="s">
        <v>84</v>
      </c>
      <c r="I14484">
        <v>2010</v>
      </c>
      <c r="J14484">
        <v>0.238118</v>
      </c>
    </row>
    <row r="14485" spans="1:10" x14ac:dyDescent="0.25">
      <c r="A14485" t="s">
        <v>226</v>
      </c>
      <c r="B14485" t="s">
        <v>79</v>
      </c>
      <c r="C14485" t="s">
        <v>33</v>
      </c>
      <c r="D14485">
        <v>9400000</v>
      </c>
      <c r="E14485" t="s">
        <v>246</v>
      </c>
      <c r="F14485">
        <v>540</v>
      </c>
      <c r="G14485" t="s">
        <v>292</v>
      </c>
      <c r="H14485" t="s">
        <v>84</v>
      </c>
      <c r="I14485">
        <v>2010</v>
      </c>
      <c r="J14485">
        <v>4.0941499999999999E-2</v>
      </c>
    </row>
    <row r="14486" spans="1:10" x14ac:dyDescent="0.25">
      <c r="A14486" t="s">
        <v>225</v>
      </c>
      <c r="B14486" t="s">
        <v>79</v>
      </c>
      <c r="C14486" t="s">
        <v>33</v>
      </c>
      <c r="D14486">
        <v>9400000</v>
      </c>
      <c r="E14486" t="s">
        <v>246</v>
      </c>
      <c r="F14486">
        <v>540</v>
      </c>
      <c r="G14486" t="s">
        <v>292</v>
      </c>
      <c r="H14486" t="s">
        <v>84</v>
      </c>
      <c r="I14486">
        <v>2010</v>
      </c>
      <c r="J14486">
        <v>0.22006800000000001</v>
      </c>
    </row>
    <row r="14487" spans="1:10" x14ac:dyDescent="0.25">
      <c r="A14487" t="s">
        <v>227</v>
      </c>
      <c r="B14487" t="s">
        <v>80</v>
      </c>
      <c r="C14487" t="s">
        <v>32</v>
      </c>
      <c r="D14487" t="s">
        <v>278</v>
      </c>
      <c r="E14487" t="s">
        <v>277</v>
      </c>
      <c r="F14487">
        <v>540</v>
      </c>
      <c r="G14487" t="s">
        <v>292</v>
      </c>
      <c r="H14487" t="s">
        <v>84</v>
      </c>
      <c r="I14487">
        <v>2010</v>
      </c>
      <c r="J14487">
        <v>3.0278699999999999E-5</v>
      </c>
    </row>
    <row r="14488" spans="1:10" x14ac:dyDescent="0.25">
      <c r="A14488" t="s">
        <v>227</v>
      </c>
      <c r="B14488" t="s">
        <v>80</v>
      </c>
      <c r="C14488" t="s">
        <v>32</v>
      </c>
      <c r="D14488" t="s">
        <v>276</v>
      </c>
      <c r="E14488" t="s">
        <v>275</v>
      </c>
      <c r="F14488">
        <v>540</v>
      </c>
      <c r="G14488" t="s">
        <v>292</v>
      </c>
      <c r="H14488" t="s">
        <v>84</v>
      </c>
      <c r="I14488">
        <v>2010</v>
      </c>
      <c r="J14488">
        <v>7.4991999999999995E-4</v>
      </c>
    </row>
    <row r="14489" spans="1:10" x14ac:dyDescent="0.25">
      <c r="A14489" t="s">
        <v>225</v>
      </c>
      <c r="B14489" t="s">
        <v>79</v>
      </c>
      <c r="C14489" t="s">
        <v>35</v>
      </c>
      <c r="D14489" t="s">
        <v>245</v>
      </c>
      <c r="E14489" t="s">
        <v>244</v>
      </c>
      <c r="F14489">
        <v>540</v>
      </c>
      <c r="G14489" t="s">
        <v>292</v>
      </c>
      <c r="H14489" t="s">
        <v>84</v>
      </c>
      <c r="I14489">
        <v>2010</v>
      </c>
      <c r="J14489">
        <v>1.4992300000000001</v>
      </c>
    </row>
    <row r="14490" spans="1:10" x14ac:dyDescent="0.25">
      <c r="A14490" t="s">
        <v>229</v>
      </c>
      <c r="B14490" t="s">
        <v>79</v>
      </c>
      <c r="C14490" t="s">
        <v>35</v>
      </c>
      <c r="D14490" t="s">
        <v>245</v>
      </c>
      <c r="E14490" t="s">
        <v>244</v>
      </c>
      <c r="F14490">
        <v>540</v>
      </c>
      <c r="G14490" t="s">
        <v>292</v>
      </c>
      <c r="H14490" t="s">
        <v>84</v>
      </c>
      <c r="I14490">
        <v>2010</v>
      </c>
      <c r="J14490">
        <v>1.0873999999999999</v>
      </c>
    </row>
    <row r="14491" spans="1:10" x14ac:dyDescent="0.25">
      <c r="A14491" t="s">
        <v>224</v>
      </c>
      <c r="B14491" t="s">
        <v>79</v>
      </c>
      <c r="C14491" t="s">
        <v>35</v>
      </c>
      <c r="D14491" t="s">
        <v>245</v>
      </c>
      <c r="E14491" t="s">
        <v>244</v>
      </c>
      <c r="F14491">
        <v>540</v>
      </c>
      <c r="G14491" t="s">
        <v>292</v>
      </c>
      <c r="H14491" t="s">
        <v>84</v>
      </c>
      <c r="I14491">
        <v>2010</v>
      </c>
      <c r="J14491">
        <v>0.155973</v>
      </c>
    </row>
    <row r="14492" spans="1:10" x14ac:dyDescent="0.25">
      <c r="A14492" t="s">
        <v>223</v>
      </c>
      <c r="B14492" t="s">
        <v>79</v>
      </c>
      <c r="C14492" t="s">
        <v>35</v>
      </c>
      <c r="D14492" t="s">
        <v>245</v>
      </c>
      <c r="E14492" t="s">
        <v>244</v>
      </c>
      <c r="F14492">
        <v>540</v>
      </c>
      <c r="G14492" t="s">
        <v>292</v>
      </c>
      <c r="H14492" t="s">
        <v>84</v>
      </c>
      <c r="I14492">
        <v>2010</v>
      </c>
      <c r="J14492">
        <v>0.29711199999999999</v>
      </c>
    </row>
    <row r="14493" spans="1:10" x14ac:dyDescent="0.25">
      <c r="A14493" t="s">
        <v>227</v>
      </c>
      <c r="B14493" t="s">
        <v>79</v>
      </c>
      <c r="C14493" t="s">
        <v>35</v>
      </c>
      <c r="D14493" t="s">
        <v>245</v>
      </c>
      <c r="E14493" t="s">
        <v>244</v>
      </c>
      <c r="F14493">
        <v>540</v>
      </c>
      <c r="G14493" t="s">
        <v>292</v>
      </c>
      <c r="H14493" t="s">
        <v>84</v>
      </c>
      <c r="I14493">
        <v>2010</v>
      </c>
      <c r="J14493">
        <v>2.1521599999999999</v>
      </c>
    </row>
    <row r="14494" spans="1:10" x14ac:dyDescent="0.25">
      <c r="A14494" t="s">
        <v>226</v>
      </c>
      <c r="B14494" t="s">
        <v>79</v>
      </c>
      <c r="C14494" t="s">
        <v>35</v>
      </c>
      <c r="D14494" t="s">
        <v>245</v>
      </c>
      <c r="E14494" t="s">
        <v>244</v>
      </c>
      <c r="F14494">
        <v>540</v>
      </c>
      <c r="G14494" t="s">
        <v>292</v>
      </c>
      <c r="H14494" t="s">
        <v>84</v>
      </c>
      <c r="I14494">
        <v>2010</v>
      </c>
      <c r="J14494">
        <v>0.153835</v>
      </c>
    </row>
    <row r="14495" spans="1:10" x14ac:dyDescent="0.25">
      <c r="A14495" t="s">
        <v>226</v>
      </c>
      <c r="B14495" t="s">
        <v>79</v>
      </c>
      <c r="C14495" t="s">
        <v>35</v>
      </c>
      <c r="D14495" t="s">
        <v>243</v>
      </c>
      <c r="E14495" t="s">
        <v>242</v>
      </c>
      <c r="F14495">
        <v>540</v>
      </c>
      <c r="G14495" t="s">
        <v>292</v>
      </c>
      <c r="H14495" t="s">
        <v>84</v>
      </c>
      <c r="I14495">
        <v>2010</v>
      </c>
      <c r="J14495">
        <v>0.231964</v>
      </c>
    </row>
    <row r="14496" spans="1:10" x14ac:dyDescent="0.25">
      <c r="A14496" t="s">
        <v>224</v>
      </c>
      <c r="B14496" t="s">
        <v>79</v>
      </c>
      <c r="C14496" t="s">
        <v>35</v>
      </c>
      <c r="D14496" t="s">
        <v>243</v>
      </c>
      <c r="E14496" t="s">
        <v>242</v>
      </c>
      <c r="F14496">
        <v>540</v>
      </c>
      <c r="G14496" t="s">
        <v>292</v>
      </c>
      <c r="H14496" t="s">
        <v>84</v>
      </c>
      <c r="I14496">
        <v>2010</v>
      </c>
      <c r="J14496">
        <v>0.19884399999999999</v>
      </c>
    </row>
    <row r="14497" spans="1:10" x14ac:dyDescent="0.25">
      <c r="A14497" t="s">
        <v>229</v>
      </c>
      <c r="B14497" t="s">
        <v>79</v>
      </c>
      <c r="C14497" t="s">
        <v>35</v>
      </c>
      <c r="D14497" t="s">
        <v>243</v>
      </c>
      <c r="E14497" t="s">
        <v>242</v>
      </c>
      <c r="F14497">
        <v>540</v>
      </c>
      <c r="G14497" t="s">
        <v>292</v>
      </c>
      <c r="H14497" t="s">
        <v>84</v>
      </c>
      <c r="I14497">
        <v>2010</v>
      </c>
      <c r="J14497">
        <v>1.825</v>
      </c>
    </row>
    <row r="14498" spans="1:10" x14ac:dyDescent="0.25">
      <c r="A14498" t="s">
        <v>223</v>
      </c>
      <c r="B14498" t="s">
        <v>79</v>
      </c>
      <c r="C14498" t="s">
        <v>35</v>
      </c>
      <c r="D14498" t="s">
        <v>243</v>
      </c>
      <c r="E14498" t="s">
        <v>242</v>
      </c>
      <c r="F14498">
        <v>540</v>
      </c>
      <c r="G14498" t="s">
        <v>292</v>
      </c>
      <c r="H14498" t="s">
        <v>84</v>
      </c>
      <c r="I14498">
        <v>2010</v>
      </c>
      <c r="J14498">
        <v>0.32664599999999999</v>
      </c>
    </row>
    <row r="14499" spans="1:10" x14ac:dyDescent="0.25">
      <c r="A14499" t="s">
        <v>227</v>
      </c>
      <c r="B14499" t="s">
        <v>79</v>
      </c>
      <c r="C14499" t="s">
        <v>35</v>
      </c>
      <c r="D14499" t="s">
        <v>243</v>
      </c>
      <c r="E14499" t="s">
        <v>242</v>
      </c>
      <c r="F14499">
        <v>540</v>
      </c>
      <c r="G14499" t="s">
        <v>292</v>
      </c>
      <c r="H14499" t="s">
        <v>84</v>
      </c>
      <c r="I14499">
        <v>2010</v>
      </c>
      <c r="J14499">
        <v>3.4488099999999999</v>
      </c>
    </row>
    <row r="14500" spans="1:10" x14ac:dyDescent="0.25">
      <c r="A14500" t="s">
        <v>225</v>
      </c>
      <c r="B14500" t="s">
        <v>79</v>
      </c>
      <c r="C14500" t="s">
        <v>35</v>
      </c>
      <c r="D14500" t="s">
        <v>243</v>
      </c>
      <c r="E14500" t="s">
        <v>242</v>
      </c>
      <c r="F14500">
        <v>540</v>
      </c>
      <c r="G14500" t="s">
        <v>292</v>
      </c>
      <c r="H14500" t="s">
        <v>84</v>
      </c>
      <c r="I14500">
        <v>2010</v>
      </c>
      <c r="J14500">
        <v>1.1841299999999999</v>
      </c>
    </row>
    <row r="14501" spans="1:10" x14ac:dyDescent="0.25">
      <c r="A14501" t="s">
        <v>227</v>
      </c>
      <c r="B14501" t="s">
        <v>79</v>
      </c>
      <c r="C14501" t="s">
        <v>33</v>
      </c>
      <c r="D14501" t="s">
        <v>253</v>
      </c>
      <c r="E14501" t="s">
        <v>252</v>
      </c>
      <c r="F14501">
        <v>540</v>
      </c>
      <c r="G14501" t="s">
        <v>292</v>
      </c>
      <c r="H14501" t="s">
        <v>84</v>
      </c>
      <c r="I14501">
        <v>2010</v>
      </c>
      <c r="J14501">
        <v>0.29599999999999999</v>
      </c>
    </row>
    <row r="14502" spans="1:10" x14ac:dyDescent="0.25">
      <c r="A14502" t="s">
        <v>227</v>
      </c>
      <c r="B14502" t="s">
        <v>195</v>
      </c>
      <c r="C14502" t="s">
        <v>194</v>
      </c>
      <c r="D14502" t="s">
        <v>299</v>
      </c>
      <c r="E14502" t="s">
        <v>298</v>
      </c>
      <c r="F14502">
        <v>540</v>
      </c>
      <c r="G14502" t="s">
        <v>292</v>
      </c>
      <c r="H14502" t="s">
        <v>84</v>
      </c>
      <c r="I14502">
        <v>2010</v>
      </c>
      <c r="J14502">
        <v>0.64</v>
      </c>
    </row>
    <row r="14503" spans="1:10" x14ac:dyDescent="0.25">
      <c r="A14503" t="s">
        <v>227</v>
      </c>
      <c r="B14503" t="s">
        <v>76</v>
      </c>
      <c r="C14503" t="s">
        <v>77</v>
      </c>
      <c r="D14503" t="s">
        <v>274</v>
      </c>
      <c r="E14503" t="s">
        <v>273</v>
      </c>
      <c r="F14503">
        <v>540</v>
      </c>
      <c r="G14503" t="s">
        <v>292</v>
      </c>
      <c r="H14503" t="s">
        <v>84</v>
      </c>
      <c r="I14503">
        <v>2010</v>
      </c>
      <c r="J14503">
        <v>0.44700000000000001</v>
      </c>
    </row>
    <row r="14504" spans="1:10" x14ac:dyDescent="0.25">
      <c r="A14504" t="s">
        <v>227</v>
      </c>
      <c r="B14504" t="s">
        <v>76</v>
      </c>
      <c r="C14504" t="s">
        <v>78</v>
      </c>
      <c r="D14504" t="s">
        <v>272</v>
      </c>
      <c r="E14504" t="s">
        <v>271</v>
      </c>
      <c r="F14504">
        <v>540</v>
      </c>
      <c r="G14504" t="s">
        <v>292</v>
      </c>
      <c r="H14504" t="s">
        <v>84</v>
      </c>
      <c r="I14504">
        <v>2010</v>
      </c>
      <c r="J14504">
        <v>14.5</v>
      </c>
    </row>
    <row r="14505" spans="1:10" x14ac:dyDescent="0.25">
      <c r="A14505" t="s">
        <v>227</v>
      </c>
      <c r="B14505" t="s">
        <v>71</v>
      </c>
      <c r="C14505" t="s">
        <v>72</v>
      </c>
      <c r="D14505" t="s">
        <v>239</v>
      </c>
      <c r="E14505" t="s">
        <v>238</v>
      </c>
      <c r="F14505">
        <v>540</v>
      </c>
      <c r="G14505" t="s">
        <v>292</v>
      </c>
      <c r="H14505" t="s">
        <v>84</v>
      </c>
      <c r="I14505">
        <v>2010</v>
      </c>
      <c r="J14505">
        <v>8.7000000000000001E-4</v>
      </c>
    </row>
    <row r="14506" spans="1:10" x14ac:dyDescent="0.25">
      <c r="A14506" t="s">
        <v>229</v>
      </c>
      <c r="B14506" t="s">
        <v>75</v>
      </c>
      <c r="C14506" t="s">
        <v>31</v>
      </c>
      <c r="D14506" t="s">
        <v>237</v>
      </c>
      <c r="E14506" t="s">
        <v>236</v>
      </c>
      <c r="F14506">
        <v>540</v>
      </c>
      <c r="G14506" t="s">
        <v>292</v>
      </c>
      <c r="H14506" t="s">
        <v>84</v>
      </c>
      <c r="I14506">
        <v>2010</v>
      </c>
      <c r="J14506">
        <v>29.945900000000002</v>
      </c>
    </row>
    <row r="14507" spans="1:10" x14ac:dyDescent="0.25">
      <c r="A14507" t="s">
        <v>224</v>
      </c>
      <c r="B14507" t="s">
        <v>75</v>
      </c>
      <c r="C14507" t="s">
        <v>31</v>
      </c>
      <c r="D14507" t="s">
        <v>237</v>
      </c>
      <c r="E14507" t="s">
        <v>236</v>
      </c>
      <c r="F14507">
        <v>540</v>
      </c>
      <c r="G14507" t="s">
        <v>292</v>
      </c>
      <c r="H14507" t="s">
        <v>84</v>
      </c>
      <c r="I14507">
        <v>2010</v>
      </c>
      <c r="J14507">
        <v>27.171700000000001</v>
      </c>
    </row>
    <row r="14508" spans="1:10" x14ac:dyDescent="0.25">
      <c r="A14508" t="s">
        <v>223</v>
      </c>
      <c r="B14508" t="s">
        <v>75</v>
      </c>
      <c r="C14508" t="s">
        <v>31</v>
      </c>
      <c r="D14508" t="s">
        <v>237</v>
      </c>
      <c r="E14508" t="s">
        <v>236</v>
      </c>
      <c r="F14508">
        <v>540</v>
      </c>
      <c r="G14508" t="s">
        <v>292</v>
      </c>
      <c r="H14508" t="s">
        <v>84</v>
      </c>
      <c r="I14508">
        <v>2010</v>
      </c>
      <c r="J14508">
        <v>36.863999999999997</v>
      </c>
    </row>
    <row r="14509" spans="1:10" x14ac:dyDescent="0.25">
      <c r="A14509" t="s">
        <v>225</v>
      </c>
      <c r="B14509" t="s">
        <v>75</v>
      </c>
      <c r="C14509" t="s">
        <v>31</v>
      </c>
      <c r="D14509" t="s">
        <v>237</v>
      </c>
      <c r="E14509" t="s">
        <v>236</v>
      </c>
      <c r="F14509">
        <v>540</v>
      </c>
      <c r="G14509" t="s">
        <v>292</v>
      </c>
      <c r="H14509" t="s">
        <v>84</v>
      </c>
      <c r="I14509">
        <v>2010</v>
      </c>
      <c r="J14509">
        <v>13.005000000000001</v>
      </c>
    </row>
    <row r="14510" spans="1:10" x14ac:dyDescent="0.25">
      <c r="A14510" t="s">
        <v>226</v>
      </c>
      <c r="B14510" t="s">
        <v>75</v>
      </c>
      <c r="C14510" t="s">
        <v>31</v>
      </c>
      <c r="D14510" t="s">
        <v>237</v>
      </c>
      <c r="E14510" t="s">
        <v>236</v>
      </c>
      <c r="F14510">
        <v>540</v>
      </c>
      <c r="G14510" t="s">
        <v>292</v>
      </c>
      <c r="H14510" t="s">
        <v>84</v>
      </c>
      <c r="I14510">
        <v>2010</v>
      </c>
      <c r="J14510">
        <v>3.6542400000000002</v>
      </c>
    </row>
    <row r="14511" spans="1:10" x14ac:dyDescent="0.25">
      <c r="A14511" t="s">
        <v>227</v>
      </c>
      <c r="B14511" t="s">
        <v>75</v>
      </c>
      <c r="C14511" t="s">
        <v>31</v>
      </c>
      <c r="D14511" t="s">
        <v>237</v>
      </c>
      <c r="E14511" t="s">
        <v>236</v>
      </c>
      <c r="F14511">
        <v>540</v>
      </c>
      <c r="G14511" t="s">
        <v>292</v>
      </c>
      <c r="H14511" t="s">
        <v>84</v>
      </c>
      <c r="I14511">
        <v>2010</v>
      </c>
      <c r="J14511">
        <v>21.718699999999998</v>
      </c>
    </row>
    <row r="14512" spans="1:10" x14ac:dyDescent="0.25">
      <c r="A14512" t="s">
        <v>224</v>
      </c>
      <c r="B14512" t="s">
        <v>75</v>
      </c>
      <c r="C14512" t="s">
        <v>31</v>
      </c>
      <c r="D14512" t="s">
        <v>235</v>
      </c>
      <c r="E14512" t="s">
        <v>234</v>
      </c>
      <c r="F14512">
        <v>540</v>
      </c>
      <c r="G14512" t="s">
        <v>292</v>
      </c>
      <c r="H14512" t="s">
        <v>84</v>
      </c>
      <c r="I14512">
        <v>2010</v>
      </c>
      <c r="J14512">
        <v>1.0523499999999999</v>
      </c>
    </row>
    <row r="14513" spans="1:10" x14ac:dyDescent="0.25">
      <c r="A14513" t="s">
        <v>225</v>
      </c>
      <c r="B14513" t="s">
        <v>75</v>
      </c>
      <c r="C14513" t="s">
        <v>31</v>
      </c>
      <c r="D14513" t="s">
        <v>235</v>
      </c>
      <c r="E14513" t="s">
        <v>234</v>
      </c>
      <c r="F14513">
        <v>540</v>
      </c>
      <c r="G14513" t="s">
        <v>292</v>
      </c>
      <c r="H14513" t="s">
        <v>84</v>
      </c>
      <c r="I14513">
        <v>2010</v>
      </c>
      <c r="J14513">
        <v>0.20946600000000001</v>
      </c>
    </row>
    <row r="14514" spans="1:10" x14ac:dyDescent="0.25">
      <c r="A14514" t="s">
        <v>223</v>
      </c>
      <c r="B14514" t="s">
        <v>75</v>
      </c>
      <c r="C14514" t="s">
        <v>31</v>
      </c>
      <c r="D14514" t="s">
        <v>235</v>
      </c>
      <c r="E14514" t="s">
        <v>234</v>
      </c>
      <c r="F14514">
        <v>540</v>
      </c>
      <c r="G14514" t="s">
        <v>292</v>
      </c>
      <c r="H14514" t="s">
        <v>84</v>
      </c>
      <c r="I14514">
        <v>2010</v>
      </c>
      <c r="J14514">
        <v>0.82206800000000002</v>
      </c>
    </row>
    <row r="14515" spans="1:10" x14ac:dyDescent="0.25">
      <c r="A14515" t="s">
        <v>227</v>
      </c>
      <c r="B14515" t="s">
        <v>75</v>
      </c>
      <c r="C14515" t="s">
        <v>31</v>
      </c>
      <c r="D14515" t="s">
        <v>235</v>
      </c>
      <c r="E14515" t="s">
        <v>234</v>
      </c>
      <c r="F14515">
        <v>540</v>
      </c>
      <c r="G14515" t="s">
        <v>292</v>
      </c>
      <c r="H14515" t="s">
        <v>84</v>
      </c>
      <c r="I14515">
        <v>2010</v>
      </c>
      <c r="J14515">
        <v>0.65630100000000002</v>
      </c>
    </row>
    <row r="14516" spans="1:10" x14ac:dyDescent="0.25">
      <c r="A14516" t="s">
        <v>226</v>
      </c>
      <c r="B14516" t="s">
        <v>75</v>
      </c>
      <c r="C14516" t="s">
        <v>31</v>
      </c>
      <c r="D14516" t="s">
        <v>235</v>
      </c>
      <c r="E14516" t="s">
        <v>234</v>
      </c>
      <c r="F14516">
        <v>540</v>
      </c>
      <c r="G14516" t="s">
        <v>292</v>
      </c>
      <c r="H14516" t="s">
        <v>84</v>
      </c>
      <c r="I14516">
        <v>2010</v>
      </c>
      <c r="J14516">
        <v>6.5935499999999994E-2</v>
      </c>
    </row>
    <row r="14517" spans="1:10" x14ac:dyDescent="0.25">
      <c r="A14517" t="s">
        <v>226</v>
      </c>
      <c r="B14517" t="s">
        <v>80</v>
      </c>
      <c r="C14517" t="s">
        <v>37</v>
      </c>
      <c r="D14517">
        <v>120105</v>
      </c>
      <c r="E14517" t="s">
        <v>270</v>
      </c>
      <c r="F14517">
        <v>540</v>
      </c>
      <c r="G14517" t="s">
        <v>292</v>
      </c>
      <c r="H14517" t="s">
        <v>84</v>
      </c>
      <c r="I14517">
        <v>2010</v>
      </c>
      <c r="J14517">
        <v>3.8221600000000001E-2</v>
      </c>
    </row>
    <row r="14518" spans="1:10" x14ac:dyDescent="0.25">
      <c r="A14518" t="s">
        <v>223</v>
      </c>
      <c r="B14518" t="s">
        <v>80</v>
      </c>
      <c r="C14518" t="s">
        <v>37</v>
      </c>
      <c r="D14518">
        <v>120105</v>
      </c>
      <c r="E14518" t="s">
        <v>270</v>
      </c>
      <c r="F14518">
        <v>540</v>
      </c>
      <c r="G14518" t="s">
        <v>292</v>
      </c>
      <c r="H14518" t="s">
        <v>84</v>
      </c>
      <c r="I14518">
        <v>2010</v>
      </c>
      <c r="J14518">
        <v>6.6135600000000003E-2</v>
      </c>
    </row>
    <row r="14519" spans="1:10" x14ac:dyDescent="0.25">
      <c r="A14519" t="s">
        <v>225</v>
      </c>
      <c r="B14519" t="s">
        <v>80</v>
      </c>
      <c r="C14519" t="s">
        <v>37</v>
      </c>
      <c r="D14519">
        <v>120105</v>
      </c>
      <c r="E14519" t="s">
        <v>270</v>
      </c>
      <c r="F14519">
        <v>540</v>
      </c>
      <c r="G14519" t="s">
        <v>292</v>
      </c>
      <c r="H14519" t="s">
        <v>84</v>
      </c>
      <c r="I14519">
        <v>2010</v>
      </c>
      <c r="J14519">
        <v>0.34562799999999999</v>
      </c>
    </row>
    <row r="14520" spans="1:10" x14ac:dyDescent="0.25">
      <c r="A14520" t="s">
        <v>229</v>
      </c>
      <c r="B14520" t="s">
        <v>80</v>
      </c>
      <c r="C14520" t="s">
        <v>37</v>
      </c>
      <c r="D14520">
        <v>120105</v>
      </c>
      <c r="E14520" t="s">
        <v>270</v>
      </c>
      <c r="F14520">
        <v>540</v>
      </c>
      <c r="G14520" t="s">
        <v>292</v>
      </c>
      <c r="H14520" t="s">
        <v>84</v>
      </c>
      <c r="I14520">
        <v>2010</v>
      </c>
      <c r="J14520">
        <v>0.378357</v>
      </c>
    </row>
    <row r="14521" spans="1:10" x14ac:dyDescent="0.25">
      <c r="A14521" t="s">
        <v>224</v>
      </c>
      <c r="B14521" t="s">
        <v>80</v>
      </c>
      <c r="C14521" t="s">
        <v>37</v>
      </c>
      <c r="D14521">
        <v>120105</v>
      </c>
      <c r="E14521" t="s">
        <v>270</v>
      </c>
      <c r="F14521">
        <v>540</v>
      </c>
      <c r="G14521" t="s">
        <v>292</v>
      </c>
      <c r="H14521" t="s">
        <v>84</v>
      </c>
      <c r="I14521">
        <v>2010</v>
      </c>
      <c r="J14521">
        <v>3.6568200000000002E-2</v>
      </c>
    </row>
    <row r="14522" spans="1:10" x14ac:dyDescent="0.25">
      <c r="A14522" t="s">
        <v>227</v>
      </c>
      <c r="B14522" t="s">
        <v>80</v>
      </c>
      <c r="C14522" t="s">
        <v>37</v>
      </c>
      <c r="D14522">
        <v>120105</v>
      </c>
      <c r="E14522" t="s">
        <v>270</v>
      </c>
      <c r="F14522">
        <v>540</v>
      </c>
      <c r="G14522" t="s">
        <v>292</v>
      </c>
      <c r="H14522" t="s">
        <v>84</v>
      </c>
      <c r="I14522">
        <v>2010</v>
      </c>
      <c r="J14522">
        <v>0.70569000000000004</v>
      </c>
    </row>
    <row r="14523" spans="1:10" x14ac:dyDescent="0.25">
      <c r="A14523" t="s">
        <v>226</v>
      </c>
      <c r="B14523" t="s">
        <v>80</v>
      </c>
      <c r="C14523" t="s">
        <v>37</v>
      </c>
      <c r="D14523">
        <v>120106</v>
      </c>
      <c r="E14523" t="s">
        <v>269</v>
      </c>
      <c r="F14523">
        <v>540</v>
      </c>
      <c r="G14523" t="s">
        <v>292</v>
      </c>
      <c r="H14523" t="s">
        <v>84</v>
      </c>
      <c r="I14523">
        <v>2010</v>
      </c>
      <c r="J14523">
        <v>0.16092200000000001</v>
      </c>
    </row>
    <row r="14524" spans="1:10" x14ac:dyDescent="0.25">
      <c r="A14524" t="s">
        <v>223</v>
      </c>
      <c r="B14524" t="s">
        <v>80</v>
      </c>
      <c r="C14524" t="s">
        <v>37</v>
      </c>
      <c r="D14524">
        <v>120106</v>
      </c>
      <c r="E14524" t="s">
        <v>269</v>
      </c>
      <c r="F14524">
        <v>540</v>
      </c>
      <c r="G14524" t="s">
        <v>292</v>
      </c>
      <c r="H14524" t="s">
        <v>84</v>
      </c>
      <c r="I14524">
        <v>2010</v>
      </c>
      <c r="J14524">
        <v>0.34941299999999997</v>
      </c>
    </row>
    <row r="14525" spans="1:10" x14ac:dyDescent="0.25">
      <c r="A14525" t="s">
        <v>229</v>
      </c>
      <c r="B14525" t="s">
        <v>80</v>
      </c>
      <c r="C14525" t="s">
        <v>37</v>
      </c>
      <c r="D14525">
        <v>120106</v>
      </c>
      <c r="E14525" t="s">
        <v>269</v>
      </c>
      <c r="F14525">
        <v>540</v>
      </c>
      <c r="G14525" t="s">
        <v>292</v>
      </c>
      <c r="H14525" t="s">
        <v>84</v>
      </c>
      <c r="I14525">
        <v>2010</v>
      </c>
      <c r="J14525">
        <v>1.35842</v>
      </c>
    </row>
    <row r="14526" spans="1:10" x14ac:dyDescent="0.25">
      <c r="A14526" t="s">
        <v>224</v>
      </c>
      <c r="B14526" t="s">
        <v>80</v>
      </c>
      <c r="C14526" t="s">
        <v>37</v>
      </c>
      <c r="D14526">
        <v>120106</v>
      </c>
      <c r="E14526" t="s">
        <v>269</v>
      </c>
      <c r="F14526">
        <v>540</v>
      </c>
      <c r="G14526" t="s">
        <v>292</v>
      </c>
      <c r="H14526" t="s">
        <v>84</v>
      </c>
      <c r="I14526">
        <v>2010</v>
      </c>
      <c r="J14526">
        <v>0.184452</v>
      </c>
    </row>
    <row r="14527" spans="1:10" x14ac:dyDescent="0.25">
      <c r="A14527" t="s">
        <v>227</v>
      </c>
      <c r="B14527" t="s">
        <v>80</v>
      </c>
      <c r="C14527" t="s">
        <v>37</v>
      </c>
      <c r="D14527">
        <v>120106</v>
      </c>
      <c r="E14527" t="s">
        <v>269</v>
      </c>
      <c r="F14527">
        <v>540</v>
      </c>
      <c r="G14527" t="s">
        <v>292</v>
      </c>
      <c r="H14527" t="s">
        <v>84</v>
      </c>
      <c r="I14527">
        <v>2010</v>
      </c>
      <c r="J14527">
        <v>1.6805000000000001</v>
      </c>
    </row>
    <row r="14528" spans="1:10" x14ac:dyDescent="0.25">
      <c r="A14528" t="s">
        <v>225</v>
      </c>
      <c r="B14528" t="s">
        <v>80</v>
      </c>
      <c r="C14528" t="s">
        <v>37</v>
      </c>
      <c r="D14528">
        <v>120106</v>
      </c>
      <c r="E14528" t="s">
        <v>269</v>
      </c>
      <c r="F14528">
        <v>540</v>
      </c>
      <c r="G14528" t="s">
        <v>292</v>
      </c>
      <c r="H14528" t="s">
        <v>84</v>
      </c>
      <c r="I14528">
        <v>2010</v>
      </c>
      <c r="J14528">
        <v>1.0734399999999999</v>
      </c>
    </row>
    <row r="14529" spans="1:10" x14ac:dyDescent="0.25">
      <c r="A14529" t="s">
        <v>226</v>
      </c>
      <c r="B14529" t="s">
        <v>80</v>
      </c>
      <c r="C14529" t="s">
        <v>37</v>
      </c>
      <c r="D14529">
        <v>120112</v>
      </c>
      <c r="E14529" t="s">
        <v>268</v>
      </c>
      <c r="F14529">
        <v>540</v>
      </c>
      <c r="G14529" t="s">
        <v>292</v>
      </c>
      <c r="H14529" t="s">
        <v>84</v>
      </c>
      <c r="I14529">
        <v>2010</v>
      </c>
      <c r="J14529">
        <v>9.2271899999999997E-3</v>
      </c>
    </row>
    <row r="14530" spans="1:10" x14ac:dyDescent="0.25">
      <c r="A14530" t="s">
        <v>227</v>
      </c>
      <c r="B14530" t="s">
        <v>80</v>
      </c>
      <c r="C14530" t="s">
        <v>37</v>
      </c>
      <c r="D14530">
        <v>120112</v>
      </c>
      <c r="E14530" t="s">
        <v>268</v>
      </c>
      <c r="F14530">
        <v>540</v>
      </c>
      <c r="G14530" t="s">
        <v>292</v>
      </c>
      <c r="H14530" t="s">
        <v>84</v>
      </c>
      <c r="I14530">
        <v>2010</v>
      </c>
      <c r="J14530">
        <v>0.17036299999999999</v>
      </c>
    </row>
    <row r="14531" spans="1:10" x14ac:dyDescent="0.25">
      <c r="A14531" t="s">
        <v>223</v>
      </c>
      <c r="B14531" t="s">
        <v>80</v>
      </c>
      <c r="C14531" t="s">
        <v>37</v>
      </c>
      <c r="D14531">
        <v>120112</v>
      </c>
      <c r="E14531" t="s">
        <v>268</v>
      </c>
      <c r="F14531">
        <v>540</v>
      </c>
      <c r="G14531" t="s">
        <v>292</v>
      </c>
      <c r="H14531" t="s">
        <v>84</v>
      </c>
      <c r="I14531">
        <v>2010</v>
      </c>
      <c r="J14531">
        <v>1.5966000000000001E-2</v>
      </c>
    </row>
    <row r="14532" spans="1:10" x14ac:dyDescent="0.25">
      <c r="A14532" t="s">
        <v>224</v>
      </c>
      <c r="B14532" t="s">
        <v>80</v>
      </c>
      <c r="C14532" t="s">
        <v>37</v>
      </c>
      <c r="D14532">
        <v>120112</v>
      </c>
      <c r="E14532" t="s">
        <v>268</v>
      </c>
      <c r="F14532">
        <v>540</v>
      </c>
      <c r="G14532" t="s">
        <v>292</v>
      </c>
      <c r="H14532" t="s">
        <v>84</v>
      </c>
      <c r="I14532">
        <v>2010</v>
      </c>
      <c r="J14532">
        <v>8.8280500000000005E-3</v>
      </c>
    </row>
    <row r="14533" spans="1:10" x14ac:dyDescent="0.25">
      <c r="A14533" t="s">
        <v>225</v>
      </c>
      <c r="B14533" t="s">
        <v>80</v>
      </c>
      <c r="C14533" t="s">
        <v>37</v>
      </c>
      <c r="D14533">
        <v>120112</v>
      </c>
      <c r="E14533" t="s">
        <v>268</v>
      </c>
      <c r="F14533">
        <v>540</v>
      </c>
      <c r="G14533" t="s">
        <v>292</v>
      </c>
      <c r="H14533" t="s">
        <v>84</v>
      </c>
      <c r="I14533">
        <v>2010</v>
      </c>
      <c r="J14533">
        <v>8.3438999999999999E-2</v>
      </c>
    </row>
    <row r="14534" spans="1:10" x14ac:dyDescent="0.25">
      <c r="A14534" t="s">
        <v>229</v>
      </c>
      <c r="B14534" t="s">
        <v>80</v>
      </c>
      <c r="C14534" t="s">
        <v>37</v>
      </c>
      <c r="D14534">
        <v>120112</v>
      </c>
      <c r="E14534" t="s">
        <v>268</v>
      </c>
      <c r="F14534">
        <v>540</v>
      </c>
      <c r="G14534" t="s">
        <v>292</v>
      </c>
      <c r="H14534" t="s">
        <v>84</v>
      </c>
      <c r="I14534">
        <v>2010</v>
      </c>
      <c r="J14534">
        <v>9.1340199999999996E-2</v>
      </c>
    </row>
    <row r="14535" spans="1:10" x14ac:dyDescent="0.25">
      <c r="A14535" t="s">
        <v>225</v>
      </c>
      <c r="B14535" t="s">
        <v>80</v>
      </c>
      <c r="C14535" t="s">
        <v>37</v>
      </c>
      <c r="D14535">
        <v>120113</v>
      </c>
      <c r="E14535" t="s">
        <v>267</v>
      </c>
      <c r="F14535">
        <v>540</v>
      </c>
      <c r="G14535" t="s">
        <v>292</v>
      </c>
      <c r="H14535" t="s">
        <v>84</v>
      </c>
      <c r="I14535">
        <v>2010</v>
      </c>
      <c r="J14535">
        <v>0.198959</v>
      </c>
    </row>
    <row r="14536" spans="1:10" x14ac:dyDescent="0.25">
      <c r="A14536" t="s">
        <v>227</v>
      </c>
      <c r="B14536" t="s">
        <v>80</v>
      </c>
      <c r="C14536" t="s">
        <v>37</v>
      </c>
      <c r="D14536">
        <v>120113</v>
      </c>
      <c r="E14536" t="s">
        <v>267</v>
      </c>
      <c r="F14536">
        <v>540</v>
      </c>
      <c r="G14536" t="s">
        <v>292</v>
      </c>
      <c r="H14536" t="s">
        <v>84</v>
      </c>
      <c r="I14536">
        <v>2010</v>
      </c>
      <c r="J14536">
        <v>0.311475</v>
      </c>
    </row>
    <row r="14537" spans="1:10" x14ac:dyDescent="0.25">
      <c r="A14537" t="s">
        <v>229</v>
      </c>
      <c r="B14537" t="s">
        <v>80</v>
      </c>
      <c r="C14537" t="s">
        <v>37</v>
      </c>
      <c r="D14537">
        <v>120113</v>
      </c>
      <c r="E14537" t="s">
        <v>267</v>
      </c>
      <c r="F14537">
        <v>540</v>
      </c>
      <c r="G14537" t="s">
        <v>292</v>
      </c>
      <c r="H14537" t="s">
        <v>84</v>
      </c>
      <c r="I14537">
        <v>2010</v>
      </c>
      <c r="J14537">
        <v>0.25177899999999998</v>
      </c>
    </row>
    <row r="14538" spans="1:10" x14ac:dyDescent="0.25">
      <c r="A14538" t="s">
        <v>226</v>
      </c>
      <c r="B14538" t="s">
        <v>80</v>
      </c>
      <c r="C14538" t="s">
        <v>37</v>
      </c>
      <c r="D14538">
        <v>120113</v>
      </c>
      <c r="E14538" t="s">
        <v>267</v>
      </c>
      <c r="F14538">
        <v>540</v>
      </c>
      <c r="G14538" t="s">
        <v>292</v>
      </c>
      <c r="H14538" t="s">
        <v>84</v>
      </c>
      <c r="I14538">
        <v>2010</v>
      </c>
      <c r="J14538">
        <v>2.9826499999999999E-2</v>
      </c>
    </row>
    <row r="14539" spans="1:10" x14ac:dyDescent="0.25">
      <c r="A14539" t="s">
        <v>223</v>
      </c>
      <c r="B14539" t="s">
        <v>80</v>
      </c>
      <c r="C14539" t="s">
        <v>37</v>
      </c>
      <c r="D14539">
        <v>120113</v>
      </c>
      <c r="E14539" t="s">
        <v>267</v>
      </c>
      <c r="F14539">
        <v>540</v>
      </c>
      <c r="G14539" t="s">
        <v>292</v>
      </c>
      <c r="H14539" t="s">
        <v>84</v>
      </c>
      <c r="I14539">
        <v>2010</v>
      </c>
      <c r="J14539">
        <v>6.4762600000000003E-2</v>
      </c>
    </row>
    <row r="14540" spans="1:10" x14ac:dyDescent="0.25">
      <c r="A14540" t="s">
        <v>224</v>
      </c>
      <c r="B14540" t="s">
        <v>80</v>
      </c>
      <c r="C14540" t="s">
        <v>37</v>
      </c>
      <c r="D14540">
        <v>120113</v>
      </c>
      <c r="E14540" t="s">
        <v>267</v>
      </c>
      <c r="F14540">
        <v>540</v>
      </c>
      <c r="G14540" t="s">
        <v>292</v>
      </c>
      <c r="H14540" t="s">
        <v>84</v>
      </c>
      <c r="I14540">
        <v>2010</v>
      </c>
      <c r="J14540">
        <v>3.4187700000000001E-2</v>
      </c>
    </row>
    <row r="14541" spans="1:10" x14ac:dyDescent="0.25">
      <c r="A14541" t="s">
        <v>223</v>
      </c>
      <c r="B14541" t="s">
        <v>80</v>
      </c>
      <c r="C14541" t="s">
        <v>37</v>
      </c>
      <c r="D14541">
        <v>120212</v>
      </c>
      <c r="E14541" t="s">
        <v>266</v>
      </c>
      <c r="F14541">
        <v>540</v>
      </c>
      <c r="G14541" t="s">
        <v>292</v>
      </c>
      <c r="H14541" t="s">
        <v>84</v>
      </c>
      <c r="I14541">
        <v>2010</v>
      </c>
      <c r="J14541">
        <v>1.1927800000000001E-2</v>
      </c>
    </row>
    <row r="14542" spans="1:10" x14ac:dyDescent="0.25">
      <c r="A14542" t="s">
        <v>227</v>
      </c>
      <c r="B14542" t="s">
        <v>80</v>
      </c>
      <c r="C14542" t="s">
        <v>37</v>
      </c>
      <c r="D14542">
        <v>120212</v>
      </c>
      <c r="E14542" t="s">
        <v>266</v>
      </c>
      <c r="F14542">
        <v>540</v>
      </c>
      <c r="G14542" t="s">
        <v>292</v>
      </c>
      <c r="H14542" t="s">
        <v>84</v>
      </c>
      <c r="I14542">
        <v>2010</v>
      </c>
      <c r="J14542">
        <v>0.12604199999999999</v>
      </c>
    </row>
    <row r="14543" spans="1:10" x14ac:dyDescent="0.25">
      <c r="A14543" t="s">
        <v>229</v>
      </c>
      <c r="B14543" t="s">
        <v>80</v>
      </c>
      <c r="C14543" t="s">
        <v>37</v>
      </c>
      <c r="D14543">
        <v>120212</v>
      </c>
      <c r="E14543" t="s">
        <v>266</v>
      </c>
      <c r="F14543">
        <v>540</v>
      </c>
      <c r="G14543" t="s">
        <v>292</v>
      </c>
      <c r="H14543" t="s">
        <v>84</v>
      </c>
      <c r="I14543">
        <v>2010</v>
      </c>
      <c r="J14543">
        <v>8.01616E-2</v>
      </c>
    </row>
    <row r="14544" spans="1:10" x14ac:dyDescent="0.25">
      <c r="A14544" t="s">
        <v>226</v>
      </c>
      <c r="B14544" t="s">
        <v>80</v>
      </c>
      <c r="C14544" t="s">
        <v>37</v>
      </c>
      <c r="D14544">
        <v>120212</v>
      </c>
      <c r="E14544" t="s">
        <v>266</v>
      </c>
      <c r="F14544">
        <v>540</v>
      </c>
      <c r="G14544" t="s">
        <v>292</v>
      </c>
      <c r="H14544" t="s">
        <v>84</v>
      </c>
      <c r="I14544">
        <v>2010</v>
      </c>
      <c r="J14544">
        <v>7.40473E-3</v>
      </c>
    </row>
    <row r="14545" spans="1:10" x14ac:dyDescent="0.25">
      <c r="A14545" t="s">
        <v>225</v>
      </c>
      <c r="B14545" t="s">
        <v>80</v>
      </c>
      <c r="C14545" t="s">
        <v>37</v>
      </c>
      <c r="D14545">
        <v>120212</v>
      </c>
      <c r="E14545" t="s">
        <v>266</v>
      </c>
      <c r="F14545">
        <v>540</v>
      </c>
      <c r="G14545" t="s">
        <v>292</v>
      </c>
      <c r="H14545" t="s">
        <v>84</v>
      </c>
      <c r="I14545">
        <v>2010</v>
      </c>
      <c r="J14545">
        <v>8.8336100000000001E-2</v>
      </c>
    </row>
    <row r="14546" spans="1:10" x14ac:dyDescent="0.25">
      <c r="A14546" t="s">
        <v>224</v>
      </c>
      <c r="B14546" t="s">
        <v>80</v>
      </c>
      <c r="C14546" t="s">
        <v>37</v>
      </c>
      <c r="D14546">
        <v>120212</v>
      </c>
      <c r="E14546" t="s">
        <v>266</v>
      </c>
      <c r="F14546">
        <v>540</v>
      </c>
      <c r="G14546" t="s">
        <v>292</v>
      </c>
      <c r="H14546" t="s">
        <v>84</v>
      </c>
      <c r="I14546">
        <v>2010</v>
      </c>
      <c r="J14546">
        <v>7.0556200000000003E-3</v>
      </c>
    </row>
    <row r="14547" spans="1:10" x14ac:dyDescent="0.25">
      <c r="A14547" t="s">
        <v>227</v>
      </c>
      <c r="B14547" t="s">
        <v>80</v>
      </c>
      <c r="C14547" t="s">
        <v>37</v>
      </c>
      <c r="D14547">
        <v>120213</v>
      </c>
      <c r="E14547" t="s">
        <v>265</v>
      </c>
      <c r="F14547">
        <v>540</v>
      </c>
      <c r="G14547" t="s">
        <v>292</v>
      </c>
      <c r="H14547" t="s">
        <v>84</v>
      </c>
      <c r="I14547">
        <v>2010</v>
      </c>
      <c r="J14547">
        <v>0.121577</v>
      </c>
    </row>
    <row r="14548" spans="1:10" x14ac:dyDescent="0.25">
      <c r="A14548" t="s">
        <v>229</v>
      </c>
      <c r="B14548" t="s">
        <v>80</v>
      </c>
      <c r="C14548" t="s">
        <v>37</v>
      </c>
      <c r="D14548">
        <v>120213</v>
      </c>
      <c r="E14548" t="s">
        <v>265</v>
      </c>
      <c r="F14548">
        <v>540</v>
      </c>
      <c r="G14548" t="s">
        <v>292</v>
      </c>
      <c r="H14548" t="s">
        <v>84</v>
      </c>
      <c r="I14548">
        <v>2010</v>
      </c>
      <c r="J14548">
        <v>0.103141</v>
      </c>
    </row>
    <row r="14549" spans="1:10" x14ac:dyDescent="0.25">
      <c r="A14549" t="s">
        <v>224</v>
      </c>
      <c r="B14549" t="s">
        <v>80</v>
      </c>
      <c r="C14549" t="s">
        <v>37</v>
      </c>
      <c r="D14549">
        <v>120213</v>
      </c>
      <c r="E14549" t="s">
        <v>265</v>
      </c>
      <c r="F14549">
        <v>540</v>
      </c>
      <c r="G14549" t="s">
        <v>292</v>
      </c>
      <c r="H14549" t="s">
        <v>84</v>
      </c>
      <c r="I14549">
        <v>2010</v>
      </c>
      <c r="J14549">
        <v>1.50385E-2</v>
      </c>
    </row>
    <row r="14550" spans="1:10" x14ac:dyDescent="0.25">
      <c r="A14550" t="s">
        <v>226</v>
      </c>
      <c r="B14550" t="s">
        <v>80</v>
      </c>
      <c r="C14550" t="s">
        <v>37</v>
      </c>
      <c r="D14550">
        <v>120213</v>
      </c>
      <c r="E14550" t="s">
        <v>265</v>
      </c>
      <c r="F14550">
        <v>540</v>
      </c>
      <c r="G14550" t="s">
        <v>292</v>
      </c>
      <c r="H14550" t="s">
        <v>84</v>
      </c>
      <c r="I14550">
        <v>2010</v>
      </c>
      <c r="J14550">
        <v>1.03109E-2</v>
      </c>
    </row>
    <row r="14551" spans="1:10" x14ac:dyDescent="0.25">
      <c r="A14551" t="s">
        <v>225</v>
      </c>
      <c r="B14551" t="s">
        <v>80</v>
      </c>
      <c r="C14551" t="s">
        <v>37</v>
      </c>
      <c r="D14551">
        <v>120213</v>
      </c>
      <c r="E14551" t="s">
        <v>265</v>
      </c>
      <c r="F14551">
        <v>540</v>
      </c>
      <c r="G14551" t="s">
        <v>292</v>
      </c>
      <c r="H14551" t="s">
        <v>84</v>
      </c>
      <c r="I14551">
        <v>2010</v>
      </c>
      <c r="J14551">
        <v>8.9365100000000003E-2</v>
      </c>
    </row>
    <row r="14552" spans="1:10" x14ac:dyDescent="0.25">
      <c r="A14552" t="s">
        <v>223</v>
      </c>
      <c r="B14552" t="s">
        <v>80</v>
      </c>
      <c r="C14552" t="s">
        <v>37</v>
      </c>
      <c r="D14552">
        <v>120213</v>
      </c>
      <c r="E14552" t="s">
        <v>265</v>
      </c>
      <c r="F14552">
        <v>540</v>
      </c>
      <c r="G14552" t="s">
        <v>292</v>
      </c>
      <c r="H14552" t="s">
        <v>84</v>
      </c>
      <c r="I14552">
        <v>2010</v>
      </c>
      <c r="J14552">
        <v>2.52778E-2</v>
      </c>
    </row>
    <row r="14553" spans="1:10" x14ac:dyDescent="0.25">
      <c r="A14553" t="s">
        <v>226</v>
      </c>
      <c r="B14553" t="s">
        <v>80</v>
      </c>
      <c r="C14553" t="s">
        <v>37</v>
      </c>
      <c r="D14553">
        <v>120215</v>
      </c>
      <c r="E14553" t="s">
        <v>264</v>
      </c>
      <c r="F14553">
        <v>540</v>
      </c>
      <c r="G14553" t="s">
        <v>292</v>
      </c>
      <c r="H14553" t="s">
        <v>84</v>
      </c>
      <c r="I14553">
        <v>2010</v>
      </c>
      <c r="J14553">
        <v>1.16655E-5</v>
      </c>
    </row>
    <row r="14554" spans="1:10" x14ac:dyDescent="0.25">
      <c r="A14554" t="s">
        <v>223</v>
      </c>
      <c r="B14554" t="s">
        <v>80</v>
      </c>
      <c r="C14554" t="s">
        <v>37</v>
      </c>
      <c r="D14554">
        <v>120215</v>
      </c>
      <c r="E14554" t="s">
        <v>264</v>
      </c>
      <c r="F14554">
        <v>540</v>
      </c>
      <c r="G14554" t="s">
        <v>292</v>
      </c>
      <c r="H14554" t="s">
        <v>84</v>
      </c>
      <c r="I14554">
        <v>2010</v>
      </c>
      <c r="J14554">
        <v>2.0185000000000001E-5</v>
      </c>
    </row>
    <row r="14555" spans="1:10" x14ac:dyDescent="0.25">
      <c r="A14555" t="s">
        <v>227</v>
      </c>
      <c r="B14555" t="s">
        <v>80</v>
      </c>
      <c r="C14555" t="s">
        <v>37</v>
      </c>
      <c r="D14555">
        <v>120215</v>
      </c>
      <c r="E14555" t="s">
        <v>264</v>
      </c>
      <c r="F14555">
        <v>540</v>
      </c>
      <c r="G14555" t="s">
        <v>292</v>
      </c>
      <c r="H14555" t="s">
        <v>84</v>
      </c>
      <c r="I14555">
        <v>2010</v>
      </c>
      <c r="J14555">
        <v>2.15381E-4</v>
      </c>
    </row>
    <row r="14556" spans="1:10" x14ac:dyDescent="0.25">
      <c r="A14556" t="s">
        <v>224</v>
      </c>
      <c r="B14556" t="s">
        <v>80</v>
      </c>
      <c r="C14556" t="s">
        <v>37</v>
      </c>
      <c r="D14556">
        <v>120215</v>
      </c>
      <c r="E14556" t="s">
        <v>264</v>
      </c>
      <c r="F14556">
        <v>540</v>
      </c>
      <c r="G14556" t="s">
        <v>292</v>
      </c>
      <c r="H14556" t="s">
        <v>84</v>
      </c>
      <c r="I14556">
        <v>2010</v>
      </c>
      <c r="J14556">
        <v>1.11609E-5</v>
      </c>
    </row>
    <row r="14557" spans="1:10" x14ac:dyDescent="0.25">
      <c r="A14557" t="s">
        <v>225</v>
      </c>
      <c r="B14557" t="s">
        <v>80</v>
      </c>
      <c r="C14557" t="s">
        <v>37</v>
      </c>
      <c r="D14557">
        <v>120215</v>
      </c>
      <c r="E14557" t="s">
        <v>264</v>
      </c>
      <c r="F14557">
        <v>540</v>
      </c>
      <c r="G14557" t="s">
        <v>292</v>
      </c>
      <c r="H14557" t="s">
        <v>84</v>
      </c>
      <c r="I14557">
        <v>2010</v>
      </c>
      <c r="J14557">
        <v>1.05488E-4</v>
      </c>
    </row>
    <row r="14558" spans="1:10" x14ac:dyDescent="0.25">
      <c r="A14558" t="s">
        <v>229</v>
      </c>
      <c r="B14558" t="s">
        <v>80</v>
      </c>
      <c r="C14558" t="s">
        <v>37</v>
      </c>
      <c r="D14558">
        <v>120215</v>
      </c>
      <c r="E14558" t="s">
        <v>264</v>
      </c>
      <c r="F14558">
        <v>540</v>
      </c>
      <c r="G14558" t="s">
        <v>292</v>
      </c>
      <c r="H14558" t="s">
        <v>84</v>
      </c>
      <c r="I14558">
        <v>2010</v>
      </c>
      <c r="J14558">
        <v>1.1547700000000001E-4</v>
      </c>
    </row>
    <row r="14559" spans="1:10" x14ac:dyDescent="0.25">
      <c r="A14559" t="s">
        <v>224</v>
      </c>
      <c r="B14559" t="s">
        <v>80</v>
      </c>
      <c r="C14559" t="s">
        <v>37</v>
      </c>
      <c r="D14559">
        <v>120216</v>
      </c>
      <c r="E14559" t="s">
        <v>263</v>
      </c>
      <c r="F14559">
        <v>540</v>
      </c>
      <c r="G14559" t="s">
        <v>292</v>
      </c>
      <c r="H14559" t="s">
        <v>84</v>
      </c>
      <c r="I14559">
        <v>2010</v>
      </c>
      <c r="J14559">
        <v>7.8328600000000001E-4</v>
      </c>
    </row>
    <row r="14560" spans="1:10" x14ac:dyDescent="0.25">
      <c r="A14560" t="s">
        <v>227</v>
      </c>
      <c r="B14560" t="s">
        <v>80</v>
      </c>
      <c r="C14560" t="s">
        <v>37</v>
      </c>
      <c r="D14560">
        <v>120216</v>
      </c>
      <c r="E14560" t="s">
        <v>263</v>
      </c>
      <c r="F14560">
        <v>540</v>
      </c>
      <c r="G14560" t="s">
        <v>292</v>
      </c>
      <c r="H14560" t="s">
        <v>84</v>
      </c>
      <c r="I14560">
        <v>2010</v>
      </c>
      <c r="J14560">
        <v>7.1363199999999998E-3</v>
      </c>
    </row>
    <row r="14561" spans="1:10" x14ac:dyDescent="0.25">
      <c r="A14561" t="s">
        <v>223</v>
      </c>
      <c r="B14561" t="s">
        <v>80</v>
      </c>
      <c r="C14561" t="s">
        <v>37</v>
      </c>
      <c r="D14561">
        <v>120216</v>
      </c>
      <c r="E14561" t="s">
        <v>263</v>
      </c>
      <c r="F14561">
        <v>540</v>
      </c>
      <c r="G14561" t="s">
        <v>292</v>
      </c>
      <c r="H14561" t="s">
        <v>84</v>
      </c>
      <c r="I14561">
        <v>2010</v>
      </c>
      <c r="J14561">
        <v>1.4838E-3</v>
      </c>
    </row>
    <row r="14562" spans="1:10" x14ac:dyDescent="0.25">
      <c r="A14562" t="s">
        <v>225</v>
      </c>
      <c r="B14562" t="s">
        <v>80</v>
      </c>
      <c r="C14562" t="s">
        <v>37</v>
      </c>
      <c r="D14562">
        <v>120216</v>
      </c>
      <c r="E14562" t="s">
        <v>263</v>
      </c>
      <c r="F14562">
        <v>540</v>
      </c>
      <c r="G14562" t="s">
        <v>292</v>
      </c>
      <c r="H14562" t="s">
        <v>84</v>
      </c>
      <c r="I14562">
        <v>2010</v>
      </c>
      <c r="J14562">
        <v>4.5583999999999998E-3</v>
      </c>
    </row>
    <row r="14563" spans="1:10" x14ac:dyDescent="0.25">
      <c r="A14563" t="s">
        <v>226</v>
      </c>
      <c r="B14563" t="s">
        <v>80</v>
      </c>
      <c r="C14563" t="s">
        <v>37</v>
      </c>
      <c r="D14563">
        <v>120216</v>
      </c>
      <c r="E14563" t="s">
        <v>263</v>
      </c>
      <c r="F14563">
        <v>540</v>
      </c>
      <c r="G14563" t="s">
        <v>292</v>
      </c>
      <c r="H14563" t="s">
        <v>84</v>
      </c>
      <c r="I14563">
        <v>2010</v>
      </c>
      <c r="J14563">
        <v>6.83364E-4</v>
      </c>
    </row>
    <row r="14564" spans="1:10" x14ac:dyDescent="0.25">
      <c r="A14564" t="s">
        <v>229</v>
      </c>
      <c r="B14564" t="s">
        <v>80</v>
      </c>
      <c r="C14564" t="s">
        <v>37</v>
      </c>
      <c r="D14564">
        <v>120216</v>
      </c>
      <c r="E14564" t="s">
        <v>263</v>
      </c>
      <c r="F14564">
        <v>540</v>
      </c>
      <c r="G14564" t="s">
        <v>292</v>
      </c>
      <c r="H14564" t="s">
        <v>84</v>
      </c>
      <c r="I14564">
        <v>2010</v>
      </c>
      <c r="J14564">
        <v>5.7685999999999996E-3</v>
      </c>
    </row>
    <row r="14565" spans="1:10" x14ac:dyDescent="0.25">
      <c r="A14565" t="s">
        <v>229</v>
      </c>
      <c r="B14565" t="s">
        <v>80</v>
      </c>
      <c r="C14565" t="s">
        <v>37</v>
      </c>
      <c r="D14565">
        <v>120218</v>
      </c>
      <c r="E14565" t="s">
        <v>262</v>
      </c>
      <c r="F14565">
        <v>540</v>
      </c>
      <c r="G14565" t="s">
        <v>292</v>
      </c>
      <c r="H14565" t="s">
        <v>84</v>
      </c>
      <c r="I14565">
        <v>2010</v>
      </c>
      <c r="J14565">
        <v>5.9608000000000003E-4</v>
      </c>
    </row>
    <row r="14566" spans="1:10" x14ac:dyDescent="0.25">
      <c r="A14566" t="s">
        <v>224</v>
      </c>
      <c r="B14566" t="s">
        <v>80</v>
      </c>
      <c r="C14566" t="s">
        <v>37</v>
      </c>
      <c r="D14566">
        <v>120218</v>
      </c>
      <c r="E14566" t="s">
        <v>262</v>
      </c>
      <c r="F14566">
        <v>540</v>
      </c>
      <c r="G14566" t="s">
        <v>292</v>
      </c>
      <c r="H14566" t="s">
        <v>84</v>
      </c>
      <c r="I14566">
        <v>2010</v>
      </c>
      <c r="J14566">
        <v>5.2465400000000001E-5</v>
      </c>
    </row>
    <row r="14567" spans="1:10" x14ac:dyDescent="0.25">
      <c r="A14567" t="s">
        <v>225</v>
      </c>
      <c r="B14567" t="s">
        <v>80</v>
      </c>
      <c r="C14567" t="s">
        <v>37</v>
      </c>
      <c r="D14567">
        <v>120218</v>
      </c>
      <c r="E14567" t="s">
        <v>262</v>
      </c>
      <c r="F14567">
        <v>540</v>
      </c>
      <c r="G14567" t="s">
        <v>292</v>
      </c>
      <c r="H14567" t="s">
        <v>84</v>
      </c>
      <c r="I14567">
        <v>2010</v>
      </c>
      <c r="J14567">
        <v>6.5686499999999997E-4</v>
      </c>
    </row>
    <row r="14568" spans="1:10" x14ac:dyDescent="0.25">
      <c r="A14568" t="s">
        <v>223</v>
      </c>
      <c r="B14568" t="s">
        <v>80</v>
      </c>
      <c r="C14568" t="s">
        <v>37</v>
      </c>
      <c r="D14568">
        <v>120218</v>
      </c>
      <c r="E14568" t="s">
        <v>262</v>
      </c>
      <c r="F14568">
        <v>540</v>
      </c>
      <c r="G14568" t="s">
        <v>292</v>
      </c>
      <c r="H14568" t="s">
        <v>84</v>
      </c>
      <c r="I14568">
        <v>2010</v>
      </c>
      <c r="J14568">
        <v>8.8694800000000003E-5</v>
      </c>
    </row>
    <row r="14569" spans="1:10" x14ac:dyDescent="0.25">
      <c r="A14569" t="s">
        <v>227</v>
      </c>
      <c r="B14569" t="s">
        <v>80</v>
      </c>
      <c r="C14569" t="s">
        <v>37</v>
      </c>
      <c r="D14569">
        <v>120218</v>
      </c>
      <c r="E14569" t="s">
        <v>262</v>
      </c>
      <c r="F14569">
        <v>540</v>
      </c>
      <c r="G14569" t="s">
        <v>292</v>
      </c>
      <c r="H14569" t="s">
        <v>84</v>
      </c>
      <c r="I14569">
        <v>2010</v>
      </c>
      <c r="J14569">
        <v>9.3724800000000001E-4</v>
      </c>
    </row>
    <row r="14570" spans="1:10" x14ac:dyDescent="0.25">
      <c r="A14570" t="s">
        <v>226</v>
      </c>
      <c r="B14570" t="s">
        <v>80</v>
      </c>
      <c r="C14570" t="s">
        <v>37</v>
      </c>
      <c r="D14570">
        <v>120218</v>
      </c>
      <c r="E14570" t="s">
        <v>262</v>
      </c>
      <c r="F14570">
        <v>540</v>
      </c>
      <c r="G14570" t="s">
        <v>292</v>
      </c>
      <c r="H14570" t="s">
        <v>84</v>
      </c>
      <c r="I14570">
        <v>2010</v>
      </c>
      <c r="J14570">
        <v>5.5061400000000001E-5</v>
      </c>
    </row>
    <row r="14571" spans="1:10" x14ac:dyDescent="0.25">
      <c r="A14571" t="s">
        <v>226</v>
      </c>
      <c r="B14571" t="s">
        <v>80</v>
      </c>
      <c r="C14571" t="s">
        <v>37</v>
      </c>
      <c r="D14571">
        <v>120219</v>
      </c>
      <c r="E14571" t="s">
        <v>261</v>
      </c>
      <c r="F14571">
        <v>540</v>
      </c>
      <c r="G14571" t="s">
        <v>292</v>
      </c>
      <c r="H14571" t="s">
        <v>84</v>
      </c>
      <c r="I14571">
        <v>2010</v>
      </c>
      <c r="J14571">
        <v>2.2871E-4</v>
      </c>
    </row>
    <row r="14572" spans="1:10" x14ac:dyDescent="0.25">
      <c r="A14572" t="s">
        <v>223</v>
      </c>
      <c r="B14572" t="s">
        <v>80</v>
      </c>
      <c r="C14572" t="s">
        <v>37</v>
      </c>
      <c r="D14572">
        <v>120219</v>
      </c>
      <c r="E14572" t="s">
        <v>261</v>
      </c>
      <c r="F14572">
        <v>540</v>
      </c>
      <c r="G14572" t="s">
        <v>292</v>
      </c>
      <c r="H14572" t="s">
        <v>84</v>
      </c>
      <c r="I14572">
        <v>2010</v>
      </c>
      <c r="J14572">
        <v>5.6070000000000002E-4</v>
      </c>
    </row>
    <row r="14573" spans="1:10" x14ac:dyDescent="0.25">
      <c r="A14573" t="s">
        <v>227</v>
      </c>
      <c r="B14573" t="s">
        <v>80</v>
      </c>
      <c r="C14573" t="s">
        <v>37</v>
      </c>
      <c r="D14573">
        <v>120219</v>
      </c>
      <c r="E14573" t="s">
        <v>261</v>
      </c>
      <c r="F14573">
        <v>540</v>
      </c>
      <c r="G14573" t="s">
        <v>292</v>
      </c>
      <c r="H14573" t="s">
        <v>84</v>
      </c>
      <c r="I14573">
        <v>2010</v>
      </c>
      <c r="J14573">
        <v>2.6967599999999999E-3</v>
      </c>
    </row>
    <row r="14574" spans="1:10" x14ac:dyDescent="0.25">
      <c r="A14574" t="s">
        <v>225</v>
      </c>
      <c r="B14574" t="s">
        <v>80</v>
      </c>
      <c r="C14574" t="s">
        <v>37</v>
      </c>
      <c r="D14574">
        <v>120219</v>
      </c>
      <c r="E14574" t="s">
        <v>261</v>
      </c>
      <c r="F14574">
        <v>540</v>
      </c>
      <c r="G14574" t="s">
        <v>292</v>
      </c>
      <c r="H14574" t="s">
        <v>84</v>
      </c>
      <c r="I14574">
        <v>2010</v>
      </c>
      <c r="J14574">
        <v>1.9822500000000001E-3</v>
      </c>
    </row>
    <row r="14575" spans="1:10" x14ac:dyDescent="0.25">
      <c r="A14575" t="s">
        <v>224</v>
      </c>
      <c r="B14575" t="s">
        <v>80</v>
      </c>
      <c r="C14575" t="s">
        <v>37</v>
      </c>
      <c r="D14575">
        <v>120219</v>
      </c>
      <c r="E14575" t="s">
        <v>261</v>
      </c>
      <c r="F14575">
        <v>540</v>
      </c>
      <c r="G14575" t="s">
        <v>292</v>
      </c>
      <c r="H14575" t="s">
        <v>84</v>
      </c>
      <c r="I14575">
        <v>2010</v>
      </c>
      <c r="J14575">
        <v>3.3357599999999998E-4</v>
      </c>
    </row>
    <row r="14576" spans="1:10" x14ac:dyDescent="0.25">
      <c r="A14576" t="s">
        <v>229</v>
      </c>
      <c r="B14576" t="s">
        <v>80</v>
      </c>
      <c r="C14576" t="s">
        <v>37</v>
      </c>
      <c r="D14576">
        <v>120219</v>
      </c>
      <c r="E14576" t="s">
        <v>261</v>
      </c>
      <c r="F14576">
        <v>540</v>
      </c>
      <c r="G14576" t="s">
        <v>292</v>
      </c>
      <c r="H14576" t="s">
        <v>84</v>
      </c>
      <c r="I14576">
        <v>2010</v>
      </c>
      <c r="J14576">
        <v>2.2878099999999999E-3</v>
      </c>
    </row>
    <row r="14577" spans="1:10" x14ac:dyDescent="0.25">
      <c r="A14577" t="s">
        <v>227</v>
      </c>
      <c r="B14577" t="s">
        <v>80</v>
      </c>
      <c r="C14577" t="s">
        <v>37</v>
      </c>
      <c r="D14577">
        <v>120302</v>
      </c>
      <c r="E14577" t="s">
        <v>260</v>
      </c>
      <c r="F14577">
        <v>540</v>
      </c>
      <c r="G14577" t="s">
        <v>292</v>
      </c>
      <c r="H14577" t="s">
        <v>84</v>
      </c>
      <c r="I14577">
        <v>2010</v>
      </c>
      <c r="J14577">
        <v>7.7817399999999997E-3</v>
      </c>
    </row>
    <row r="14578" spans="1:10" x14ac:dyDescent="0.25">
      <c r="A14578" t="s">
        <v>223</v>
      </c>
      <c r="B14578" t="s">
        <v>80</v>
      </c>
      <c r="C14578" t="s">
        <v>37</v>
      </c>
      <c r="D14578">
        <v>120302</v>
      </c>
      <c r="E14578" t="s">
        <v>260</v>
      </c>
      <c r="F14578">
        <v>540</v>
      </c>
      <c r="G14578" t="s">
        <v>292</v>
      </c>
      <c r="H14578" t="s">
        <v>84</v>
      </c>
      <c r="I14578">
        <v>2010</v>
      </c>
      <c r="J14578">
        <v>7.2928700000000001E-4</v>
      </c>
    </row>
    <row r="14579" spans="1:10" x14ac:dyDescent="0.25">
      <c r="A14579" t="s">
        <v>226</v>
      </c>
      <c r="B14579" t="s">
        <v>80</v>
      </c>
      <c r="C14579" t="s">
        <v>37</v>
      </c>
      <c r="D14579">
        <v>120302</v>
      </c>
      <c r="E14579" t="s">
        <v>260</v>
      </c>
      <c r="F14579">
        <v>540</v>
      </c>
      <c r="G14579" t="s">
        <v>292</v>
      </c>
      <c r="H14579" t="s">
        <v>84</v>
      </c>
      <c r="I14579">
        <v>2010</v>
      </c>
      <c r="J14579">
        <v>4.2147499999999999E-4</v>
      </c>
    </row>
    <row r="14580" spans="1:10" x14ac:dyDescent="0.25">
      <c r="A14580" t="s">
        <v>225</v>
      </c>
      <c r="B14580" t="s">
        <v>80</v>
      </c>
      <c r="C14580" t="s">
        <v>37</v>
      </c>
      <c r="D14580">
        <v>120302</v>
      </c>
      <c r="E14580" t="s">
        <v>260</v>
      </c>
      <c r="F14580">
        <v>540</v>
      </c>
      <c r="G14580" t="s">
        <v>292</v>
      </c>
      <c r="H14580" t="s">
        <v>84</v>
      </c>
      <c r="I14580">
        <v>2010</v>
      </c>
      <c r="J14580">
        <v>3.8112799999999998E-3</v>
      </c>
    </row>
    <row r="14581" spans="1:10" x14ac:dyDescent="0.25">
      <c r="A14581" t="s">
        <v>224</v>
      </c>
      <c r="B14581" t="s">
        <v>80</v>
      </c>
      <c r="C14581" t="s">
        <v>37</v>
      </c>
      <c r="D14581">
        <v>120302</v>
      </c>
      <c r="E14581" t="s">
        <v>260</v>
      </c>
      <c r="F14581">
        <v>540</v>
      </c>
      <c r="G14581" t="s">
        <v>292</v>
      </c>
      <c r="H14581" t="s">
        <v>84</v>
      </c>
      <c r="I14581">
        <v>2010</v>
      </c>
      <c r="J14581">
        <v>4.0324300000000002E-4</v>
      </c>
    </row>
    <row r="14582" spans="1:10" x14ac:dyDescent="0.25">
      <c r="A14582" t="s">
        <v>229</v>
      </c>
      <c r="B14582" t="s">
        <v>80</v>
      </c>
      <c r="C14582" t="s">
        <v>37</v>
      </c>
      <c r="D14582">
        <v>120302</v>
      </c>
      <c r="E14582" t="s">
        <v>260</v>
      </c>
      <c r="F14582">
        <v>540</v>
      </c>
      <c r="G14582" t="s">
        <v>292</v>
      </c>
      <c r="H14582" t="s">
        <v>84</v>
      </c>
      <c r="I14582">
        <v>2010</v>
      </c>
      <c r="J14582">
        <v>4.1721900000000001E-3</v>
      </c>
    </row>
    <row r="14583" spans="1:10" x14ac:dyDescent="0.25">
      <c r="A14583" t="s">
        <v>224</v>
      </c>
      <c r="B14583" t="s">
        <v>80</v>
      </c>
      <c r="C14583" t="s">
        <v>37</v>
      </c>
      <c r="D14583">
        <v>120303</v>
      </c>
      <c r="E14583" t="s">
        <v>259</v>
      </c>
      <c r="F14583">
        <v>540</v>
      </c>
      <c r="G14583" t="s">
        <v>292</v>
      </c>
      <c r="H14583" t="s">
        <v>84</v>
      </c>
      <c r="I14583">
        <v>2010</v>
      </c>
      <c r="J14583">
        <v>2.9312000000000001E-3</v>
      </c>
    </row>
    <row r="14584" spans="1:10" x14ac:dyDescent="0.25">
      <c r="A14584" t="s">
        <v>229</v>
      </c>
      <c r="B14584" t="s">
        <v>80</v>
      </c>
      <c r="C14584" t="s">
        <v>37</v>
      </c>
      <c r="D14584">
        <v>120303</v>
      </c>
      <c r="E14584" t="s">
        <v>259</v>
      </c>
      <c r="F14584">
        <v>540</v>
      </c>
      <c r="G14584" t="s">
        <v>292</v>
      </c>
      <c r="H14584" t="s">
        <v>84</v>
      </c>
      <c r="I14584">
        <v>2010</v>
      </c>
      <c r="J14584">
        <v>2.1587200000000001E-2</v>
      </c>
    </row>
    <row r="14585" spans="1:10" x14ac:dyDescent="0.25">
      <c r="A14585" t="s">
        <v>225</v>
      </c>
      <c r="B14585" t="s">
        <v>80</v>
      </c>
      <c r="C14585" t="s">
        <v>37</v>
      </c>
      <c r="D14585">
        <v>120303</v>
      </c>
      <c r="E14585" t="s">
        <v>259</v>
      </c>
      <c r="F14585">
        <v>540</v>
      </c>
      <c r="G14585" t="s">
        <v>292</v>
      </c>
      <c r="H14585" t="s">
        <v>84</v>
      </c>
      <c r="I14585">
        <v>2010</v>
      </c>
      <c r="J14585">
        <v>1.7058400000000001E-2</v>
      </c>
    </row>
    <row r="14586" spans="1:10" x14ac:dyDescent="0.25">
      <c r="A14586" t="s">
        <v>226</v>
      </c>
      <c r="B14586" t="s">
        <v>80</v>
      </c>
      <c r="C14586" t="s">
        <v>37</v>
      </c>
      <c r="D14586">
        <v>120303</v>
      </c>
      <c r="E14586" t="s">
        <v>259</v>
      </c>
      <c r="F14586">
        <v>540</v>
      </c>
      <c r="G14586" t="s">
        <v>292</v>
      </c>
      <c r="H14586" t="s">
        <v>84</v>
      </c>
      <c r="I14586">
        <v>2010</v>
      </c>
      <c r="J14586">
        <v>2.5572799999999999E-3</v>
      </c>
    </row>
    <row r="14587" spans="1:10" x14ac:dyDescent="0.25">
      <c r="A14587" t="s">
        <v>223</v>
      </c>
      <c r="B14587" t="s">
        <v>80</v>
      </c>
      <c r="C14587" t="s">
        <v>37</v>
      </c>
      <c r="D14587">
        <v>120303</v>
      </c>
      <c r="E14587" t="s">
        <v>259</v>
      </c>
      <c r="F14587">
        <v>540</v>
      </c>
      <c r="G14587" t="s">
        <v>292</v>
      </c>
      <c r="H14587" t="s">
        <v>84</v>
      </c>
      <c r="I14587">
        <v>2010</v>
      </c>
      <c r="J14587">
        <v>5.5526500000000001E-3</v>
      </c>
    </row>
    <row r="14588" spans="1:10" x14ac:dyDescent="0.25">
      <c r="A14588" t="s">
        <v>227</v>
      </c>
      <c r="B14588" t="s">
        <v>80</v>
      </c>
      <c r="C14588" t="s">
        <v>37</v>
      </c>
      <c r="D14588">
        <v>120303</v>
      </c>
      <c r="E14588" t="s">
        <v>259</v>
      </c>
      <c r="F14588">
        <v>540</v>
      </c>
      <c r="G14588" t="s">
        <v>292</v>
      </c>
      <c r="H14588" t="s">
        <v>84</v>
      </c>
      <c r="I14588">
        <v>2010</v>
      </c>
      <c r="J14588">
        <v>2.6705400000000001E-2</v>
      </c>
    </row>
    <row r="14589" spans="1:10" x14ac:dyDescent="0.25">
      <c r="A14589" t="s">
        <v>225</v>
      </c>
      <c r="B14589" t="s">
        <v>80</v>
      </c>
      <c r="C14589" t="s">
        <v>37</v>
      </c>
      <c r="D14589">
        <v>140106</v>
      </c>
      <c r="E14589" t="s">
        <v>297</v>
      </c>
      <c r="F14589">
        <v>540</v>
      </c>
      <c r="G14589" t="s">
        <v>292</v>
      </c>
      <c r="H14589" t="s">
        <v>84</v>
      </c>
      <c r="I14589">
        <v>2010</v>
      </c>
      <c r="J14589">
        <v>0.80122800000000005</v>
      </c>
    </row>
    <row r="14590" spans="1:10" x14ac:dyDescent="0.25">
      <c r="A14590" t="s">
        <v>224</v>
      </c>
      <c r="B14590" t="s">
        <v>80</v>
      </c>
      <c r="C14590" t="s">
        <v>37</v>
      </c>
      <c r="D14590">
        <v>140106</v>
      </c>
      <c r="E14590" t="s">
        <v>297</v>
      </c>
      <c r="F14590">
        <v>540</v>
      </c>
      <c r="G14590" t="s">
        <v>292</v>
      </c>
      <c r="H14590" t="s">
        <v>84</v>
      </c>
      <c r="I14590">
        <v>2010</v>
      </c>
      <c r="J14590">
        <v>0.13767799999999999</v>
      </c>
    </row>
    <row r="14591" spans="1:10" x14ac:dyDescent="0.25">
      <c r="A14591" t="s">
        <v>223</v>
      </c>
      <c r="B14591" t="s">
        <v>80</v>
      </c>
      <c r="C14591" t="s">
        <v>37</v>
      </c>
      <c r="D14591">
        <v>140106</v>
      </c>
      <c r="E14591" t="s">
        <v>297</v>
      </c>
      <c r="F14591">
        <v>540</v>
      </c>
      <c r="G14591" t="s">
        <v>292</v>
      </c>
      <c r="H14591" t="s">
        <v>84</v>
      </c>
      <c r="I14591">
        <v>2010</v>
      </c>
      <c r="J14591">
        <v>0.26080599999999998</v>
      </c>
    </row>
    <row r="14592" spans="1:10" x14ac:dyDescent="0.25">
      <c r="A14592" t="s">
        <v>227</v>
      </c>
      <c r="B14592" t="s">
        <v>80</v>
      </c>
      <c r="C14592" t="s">
        <v>37</v>
      </c>
      <c r="D14592">
        <v>140106</v>
      </c>
      <c r="E14592" t="s">
        <v>297</v>
      </c>
      <c r="F14592">
        <v>540</v>
      </c>
      <c r="G14592" t="s">
        <v>292</v>
      </c>
      <c r="H14592" t="s">
        <v>84</v>
      </c>
      <c r="I14592">
        <v>2010</v>
      </c>
      <c r="J14592">
        <v>1.2543500000000001</v>
      </c>
    </row>
    <row r="14593" spans="1:10" x14ac:dyDescent="0.25">
      <c r="A14593" t="s">
        <v>229</v>
      </c>
      <c r="B14593" t="s">
        <v>80</v>
      </c>
      <c r="C14593" t="s">
        <v>37</v>
      </c>
      <c r="D14593">
        <v>140106</v>
      </c>
      <c r="E14593" t="s">
        <v>297</v>
      </c>
      <c r="F14593">
        <v>540</v>
      </c>
      <c r="G14593" t="s">
        <v>292</v>
      </c>
      <c r="H14593" t="s">
        <v>84</v>
      </c>
      <c r="I14593">
        <v>2010</v>
      </c>
      <c r="J14593">
        <v>1.0139400000000001</v>
      </c>
    </row>
    <row r="14594" spans="1:10" x14ac:dyDescent="0.25">
      <c r="A14594" t="s">
        <v>226</v>
      </c>
      <c r="B14594" t="s">
        <v>80</v>
      </c>
      <c r="C14594" t="s">
        <v>37</v>
      </c>
      <c r="D14594">
        <v>140106</v>
      </c>
      <c r="E14594" t="s">
        <v>297</v>
      </c>
      <c r="F14594">
        <v>540</v>
      </c>
      <c r="G14594" t="s">
        <v>292</v>
      </c>
      <c r="H14594" t="s">
        <v>84</v>
      </c>
      <c r="I14594">
        <v>2010</v>
      </c>
      <c r="J14594">
        <v>0.120114</v>
      </c>
    </row>
    <row r="14595" spans="1:10" x14ac:dyDescent="0.25">
      <c r="A14595" t="s">
        <v>227</v>
      </c>
      <c r="B14595" t="s">
        <v>80</v>
      </c>
      <c r="C14595" t="s">
        <v>37</v>
      </c>
      <c r="D14595">
        <v>140113</v>
      </c>
      <c r="E14595" t="s">
        <v>296</v>
      </c>
      <c r="F14595">
        <v>540</v>
      </c>
      <c r="G14595" t="s">
        <v>292</v>
      </c>
      <c r="H14595" t="s">
        <v>84</v>
      </c>
      <c r="I14595">
        <v>2010</v>
      </c>
      <c r="J14595">
        <v>0.192966</v>
      </c>
    </row>
    <row r="14596" spans="1:10" x14ac:dyDescent="0.25">
      <c r="A14596" t="s">
        <v>223</v>
      </c>
      <c r="B14596" t="s">
        <v>80</v>
      </c>
      <c r="C14596" t="s">
        <v>37</v>
      </c>
      <c r="D14596">
        <v>140113</v>
      </c>
      <c r="E14596" t="s">
        <v>296</v>
      </c>
      <c r="F14596">
        <v>540</v>
      </c>
      <c r="G14596" t="s">
        <v>292</v>
      </c>
      <c r="H14596" t="s">
        <v>84</v>
      </c>
      <c r="I14596">
        <v>2010</v>
      </c>
      <c r="J14596">
        <v>4.0121900000000002E-2</v>
      </c>
    </row>
    <row r="14597" spans="1:10" x14ac:dyDescent="0.25">
      <c r="A14597" t="s">
        <v>225</v>
      </c>
      <c r="B14597" t="s">
        <v>80</v>
      </c>
      <c r="C14597" t="s">
        <v>37</v>
      </c>
      <c r="D14597">
        <v>140113</v>
      </c>
      <c r="E14597" t="s">
        <v>296</v>
      </c>
      <c r="F14597">
        <v>540</v>
      </c>
      <c r="G14597" t="s">
        <v>292</v>
      </c>
      <c r="H14597" t="s">
        <v>84</v>
      </c>
      <c r="I14597">
        <v>2010</v>
      </c>
      <c r="J14597">
        <v>0.12325899999999999</v>
      </c>
    </row>
    <row r="14598" spans="1:10" x14ac:dyDescent="0.25">
      <c r="A14598" t="s">
        <v>226</v>
      </c>
      <c r="B14598" t="s">
        <v>80</v>
      </c>
      <c r="C14598" t="s">
        <v>37</v>
      </c>
      <c r="D14598">
        <v>140113</v>
      </c>
      <c r="E14598" t="s">
        <v>296</v>
      </c>
      <c r="F14598">
        <v>540</v>
      </c>
      <c r="G14598" t="s">
        <v>292</v>
      </c>
      <c r="H14598" t="s">
        <v>84</v>
      </c>
      <c r="I14598">
        <v>2010</v>
      </c>
      <c r="J14598">
        <v>1.84782E-2</v>
      </c>
    </row>
    <row r="14599" spans="1:10" x14ac:dyDescent="0.25">
      <c r="A14599" t="s">
        <v>229</v>
      </c>
      <c r="B14599" t="s">
        <v>80</v>
      </c>
      <c r="C14599" t="s">
        <v>37</v>
      </c>
      <c r="D14599">
        <v>140113</v>
      </c>
      <c r="E14599" t="s">
        <v>296</v>
      </c>
      <c r="F14599">
        <v>540</v>
      </c>
      <c r="G14599" t="s">
        <v>292</v>
      </c>
      <c r="H14599" t="s">
        <v>84</v>
      </c>
      <c r="I14599">
        <v>2010</v>
      </c>
      <c r="J14599">
        <v>0.15598300000000001</v>
      </c>
    </row>
    <row r="14600" spans="1:10" x14ac:dyDescent="0.25">
      <c r="A14600" t="s">
        <v>224</v>
      </c>
      <c r="B14600" t="s">
        <v>80</v>
      </c>
      <c r="C14600" t="s">
        <v>37</v>
      </c>
      <c r="D14600">
        <v>140113</v>
      </c>
      <c r="E14600" t="s">
        <v>296</v>
      </c>
      <c r="F14600">
        <v>540</v>
      </c>
      <c r="G14600" t="s">
        <v>292</v>
      </c>
      <c r="H14600" t="s">
        <v>84</v>
      </c>
      <c r="I14600">
        <v>2010</v>
      </c>
      <c r="J14600">
        <v>2.11801E-2</v>
      </c>
    </row>
    <row r="14601" spans="1:10" x14ac:dyDescent="0.25">
      <c r="A14601" t="s">
        <v>229</v>
      </c>
      <c r="B14601" t="s">
        <v>80</v>
      </c>
      <c r="C14601" t="s">
        <v>37</v>
      </c>
      <c r="D14601">
        <v>140213</v>
      </c>
      <c r="E14601" t="s">
        <v>295</v>
      </c>
      <c r="F14601">
        <v>540</v>
      </c>
      <c r="G14601" t="s">
        <v>292</v>
      </c>
      <c r="H14601" t="s">
        <v>84</v>
      </c>
      <c r="I14601">
        <v>2010</v>
      </c>
      <c r="J14601">
        <v>0.217837</v>
      </c>
    </row>
    <row r="14602" spans="1:10" x14ac:dyDescent="0.25">
      <c r="A14602" t="s">
        <v>227</v>
      </c>
      <c r="B14602" t="s">
        <v>80</v>
      </c>
      <c r="C14602" t="s">
        <v>37</v>
      </c>
      <c r="D14602">
        <v>140213</v>
      </c>
      <c r="E14602" t="s">
        <v>295</v>
      </c>
      <c r="F14602">
        <v>540</v>
      </c>
      <c r="G14602" t="s">
        <v>292</v>
      </c>
      <c r="H14602" t="s">
        <v>84</v>
      </c>
      <c r="I14602">
        <v>2010</v>
      </c>
      <c r="J14602">
        <v>0.256776</v>
      </c>
    </row>
    <row r="14603" spans="1:10" x14ac:dyDescent="0.25">
      <c r="A14603" t="s">
        <v>226</v>
      </c>
      <c r="B14603" t="s">
        <v>80</v>
      </c>
      <c r="C14603" t="s">
        <v>37</v>
      </c>
      <c r="D14603">
        <v>140213</v>
      </c>
      <c r="E14603" t="s">
        <v>295</v>
      </c>
      <c r="F14603">
        <v>540</v>
      </c>
      <c r="G14603" t="s">
        <v>292</v>
      </c>
      <c r="H14603" t="s">
        <v>84</v>
      </c>
      <c r="I14603">
        <v>2010</v>
      </c>
      <c r="J14603">
        <v>2.1777000000000001E-2</v>
      </c>
    </row>
    <row r="14604" spans="1:10" x14ac:dyDescent="0.25">
      <c r="A14604" t="s">
        <v>223</v>
      </c>
      <c r="B14604" t="s">
        <v>80</v>
      </c>
      <c r="C14604" t="s">
        <v>37</v>
      </c>
      <c r="D14604">
        <v>140213</v>
      </c>
      <c r="E14604" t="s">
        <v>295</v>
      </c>
      <c r="F14604">
        <v>540</v>
      </c>
      <c r="G14604" t="s">
        <v>292</v>
      </c>
      <c r="H14604" t="s">
        <v>84</v>
      </c>
      <c r="I14604">
        <v>2010</v>
      </c>
      <c r="J14604">
        <v>5.3387700000000003E-2</v>
      </c>
    </row>
    <row r="14605" spans="1:10" x14ac:dyDescent="0.25">
      <c r="A14605" t="s">
        <v>224</v>
      </c>
      <c r="B14605" t="s">
        <v>80</v>
      </c>
      <c r="C14605" t="s">
        <v>37</v>
      </c>
      <c r="D14605">
        <v>140213</v>
      </c>
      <c r="E14605" t="s">
        <v>295</v>
      </c>
      <c r="F14605">
        <v>540</v>
      </c>
      <c r="G14605" t="s">
        <v>292</v>
      </c>
      <c r="H14605" t="s">
        <v>84</v>
      </c>
      <c r="I14605">
        <v>2010</v>
      </c>
      <c r="J14605">
        <v>3.1761900000000003E-2</v>
      </c>
    </row>
    <row r="14606" spans="1:10" x14ac:dyDescent="0.25">
      <c r="A14606" t="s">
        <v>225</v>
      </c>
      <c r="B14606" t="s">
        <v>80</v>
      </c>
      <c r="C14606" t="s">
        <v>37</v>
      </c>
      <c r="D14606">
        <v>140213</v>
      </c>
      <c r="E14606" t="s">
        <v>295</v>
      </c>
      <c r="F14606">
        <v>540</v>
      </c>
      <c r="G14606" t="s">
        <v>292</v>
      </c>
      <c r="H14606" t="s">
        <v>84</v>
      </c>
      <c r="I14606">
        <v>2010</v>
      </c>
      <c r="J14606">
        <v>0.18874199999999999</v>
      </c>
    </row>
    <row r="14607" spans="1:10" x14ac:dyDescent="0.25">
      <c r="A14607" t="s">
        <v>223</v>
      </c>
      <c r="B14607" t="s">
        <v>80</v>
      </c>
      <c r="C14607" t="s">
        <v>37</v>
      </c>
      <c r="D14607">
        <v>140216</v>
      </c>
      <c r="E14607" t="s">
        <v>258</v>
      </c>
      <c r="F14607">
        <v>540</v>
      </c>
      <c r="G14607" t="s">
        <v>292</v>
      </c>
      <c r="H14607" t="s">
        <v>84</v>
      </c>
      <c r="I14607">
        <v>2010</v>
      </c>
      <c r="J14607">
        <v>5.5783100000000004E-3</v>
      </c>
    </row>
    <row r="14608" spans="1:10" x14ac:dyDescent="0.25">
      <c r="A14608" t="s">
        <v>229</v>
      </c>
      <c r="B14608" t="s">
        <v>80</v>
      </c>
      <c r="C14608" t="s">
        <v>37</v>
      </c>
      <c r="D14608">
        <v>140216</v>
      </c>
      <c r="E14608" t="s">
        <v>258</v>
      </c>
      <c r="F14608">
        <v>540</v>
      </c>
      <c r="G14608" t="s">
        <v>292</v>
      </c>
      <c r="H14608" t="s">
        <v>84</v>
      </c>
      <c r="I14608">
        <v>2010</v>
      </c>
      <c r="J14608">
        <v>2.1686899999999999E-2</v>
      </c>
    </row>
    <row r="14609" spans="1:10" x14ac:dyDescent="0.25">
      <c r="A14609" t="s">
        <v>227</v>
      </c>
      <c r="B14609" t="s">
        <v>80</v>
      </c>
      <c r="C14609" t="s">
        <v>37</v>
      </c>
      <c r="D14609">
        <v>140216</v>
      </c>
      <c r="E14609" t="s">
        <v>258</v>
      </c>
      <c r="F14609">
        <v>540</v>
      </c>
      <c r="G14609" t="s">
        <v>292</v>
      </c>
      <c r="H14609" t="s">
        <v>84</v>
      </c>
      <c r="I14609">
        <v>2010</v>
      </c>
      <c r="J14609">
        <v>2.6828899999999999E-2</v>
      </c>
    </row>
    <row r="14610" spans="1:10" x14ac:dyDescent="0.25">
      <c r="A14610" t="s">
        <v>224</v>
      </c>
      <c r="B14610" t="s">
        <v>80</v>
      </c>
      <c r="C14610" t="s">
        <v>37</v>
      </c>
      <c r="D14610">
        <v>140216</v>
      </c>
      <c r="E14610" t="s">
        <v>258</v>
      </c>
      <c r="F14610">
        <v>540</v>
      </c>
      <c r="G14610" t="s">
        <v>292</v>
      </c>
      <c r="H14610" t="s">
        <v>84</v>
      </c>
      <c r="I14610">
        <v>2010</v>
      </c>
      <c r="J14610">
        <v>2.9447499999999999E-3</v>
      </c>
    </row>
    <row r="14611" spans="1:10" x14ac:dyDescent="0.25">
      <c r="A14611" t="s">
        <v>225</v>
      </c>
      <c r="B14611" t="s">
        <v>80</v>
      </c>
      <c r="C14611" t="s">
        <v>37</v>
      </c>
      <c r="D14611">
        <v>140216</v>
      </c>
      <c r="E14611" t="s">
        <v>258</v>
      </c>
      <c r="F14611">
        <v>540</v>
      </c>
      <c r="G14611" t="s">
        <v>292</v>
      </c>
      <c r="H14611" t="s">
        <v>84</v>
      </c>
      <c r="I14611">
        <v>2010</v>
      </c>
      <c r="J14611">
        <v>1.7137199999999998E-2</v>
      </c>
    </row>
    <row r="14612" spans="1:10" x14ac:dyDescent="0.25">
      <c r="A14612" t="s">
        <v>226</v>
      </c>
      <c r="B14612" t="s">
        <v>80</v>
      </c>
      <c r="C14612" t="s">
        <v>37</v>
      </c>
      <c r="D14612">
        <v>140216</v>
      </c>
      <c r="E14612" t="s">
        <v>258</v>
      </c>
      <c r="F14612">
        <v>540</v>
      </c>
      <c r="G14612" t="s">
        <v>292</v>
      </c>
      <c r="H14612" t="s">
        <v>84</v>
      </c>
      <c r="I14612">
        <v>2010</v>
      </c>
      <c r="J14612">
        <v>2.5690999999999999E-3</v>
      </c>
    </row>
    <row r="14613" spans="1:10" x14ac:dyDescent="0.25">
      <c r="A14613" t="s">
        <v>229</v>
      </c>
      <c r="B14613" t="s">
        <v>80</v>
      </c>
      <c r="C14613" t="s">
        <v>37</v>
      </c>
      <c r="D14613">
        <v>140219</v>
      </c>
      <c r="E14613" t="s">
        <v>257</v>
      </c>
      <c r="F14613">
        <v>540</v>
      </c>
      <c r="G14613" t="s">
        <v>292</v>
      </c>
      <c r="H14613" t="s">
        <v>84</v>
      </c>
      <c r="I14613">
        <v>2010</v>
      </c>
      <c r="J14613">
        <v>8.6009799999999994E-3</v>
      </c>
    </row>
    <row r="14614" spans="1:10" x14ac:dyDescent="0.25">
      <c r="A14614" t="s">
        <v>224</v>
      </c>
      <c r="B14614" t="s">
        <v>80</v>
      </c>
      <c r="C14614" t="s">
        <v>37</v>
      </c>
      <c r="D14614">
        <v>140219</v>
      </c>
      <c r="E14614" t="s">
        <v>257</v>
      </c>
      <c r="F14614">
        <v>540</v>
      </c>
      <c r="G14614" t="s">
        <v>292</v>
      </c>
      <c r="H14614" t="s">
        <v>84</v>
      </c>
      <c r="I14614">
        <v>2010</v>
      </c>
      <c r="J14614">
        <v>1.2540699999999999E-3</v>
      </c>
    </row>
    <row r="14615" spans="1:10" x14ac:dyDescent="0.25">
      <c r="A14615" t="s">
        <v>223</v>
      </c>
      <c r="B14615" t="s">
        <v>80</v>
      </c>
      <c r="C14615" t="s">
        <v>37</v>
      </c>
      <c r="D14615">
        <v>140219</v>
      </c>
      <c r="E14615" t="s">
        <v>257</v>
      </c>
      <c r="F14615">
        <v>540</v>
      </c>
      <c r="G14615" t="s">
        <v>292</v>
      </c>
      <c r="H14615" t="s">
        <v>84</v>
      </c>
      <c r="I14615">
        <v>2010</v>
      </c>
      <c r="J14615">
        <v>2.10794E-3</v>
      </c>
    </row>
    <row r="14616" spans="1:10" x14ac:dyDescent="0.25">
      <c r="A14616" t="s">
        <v>226</v>
      </c>
      <c r="B14616" t="s">
        <v>80</v>
      </c>
      <c r="C14616" t="s">
        <v>37</v>
      </c>
      <c r="D14616">
        <v>140219</v>
      </c>
      <c r="E14616" t="s">
        <v>257</v>
      </c>
      <c r="F14616">
        <v>540</v>
      </c>
      <c r="G14616" t="s">
        <v>292</v>
      </c>
      <c r="H14616" t="s">
        <v>84</v>
      </c>
      <c r="I14616">
        <v>2010</v>
      </c>
      <c r="J14616">
        <v>8.5983299999999995E-4</v>
      </c>
    </row>
    <row r="14617" spans="1:10" x14ac:dyDescent="0.25">
      <c r="A14617" t="s">
        <v>227</v>
      </c>
      <c r="B14617" t="s">
        <v>80</v>
      </c>
      <c r="C14617" t="s">
        <v>37</v>
      </c>
      <c r="D14617">
        <v>140219</v>
      </c>
      <c r="E14617" t="s">
        <v>257</v>
      </c>
      <c r="F14617">
        <v>540</v>
      </c>
      <c r="G14617" t="s">
        <v>292</v>
      </c>
      <c r="H14617" t="s">
        <v>84</v>
      </c>
      <c r="I14617">
        <v>2010</v>
      </c>
      <c r="J14617">
        <v>1.0138400000000001E-2</v>
      </c>
    </row>
    <row r="14618" spans="1:10" x14ac:dyDescent="0.25">
      <c r="A14618" t="s">
        <v>225</v>
      </c>
      <c r="B14618" t="s">
        <v>80</v>
      </c>
      <c r="C14618" t="s">
        <v>37</v>
      </c>
      <c r="D14618">
        <v>140219</v>
      </c>
      <c r="E14618" t="s">
        <v>257</v>
      </c>
      <c r="F14618">
        <v>540</v>
      </c>
      <c r="G14618" t="s">
        <v>292</v>
      </c>
      <c r="H14618" t="s">
        <v>84</v>
      </c>
      <c r="I14618">
        <v>2010</v>
      </c>
      <c r="J14618">
        <v>7.4522299999999998E-3</v>
      </c>
    </row>
    <row r="14619" spans="1:10" x14ac:dyDescent="0.25">
      <c r="A14619" t="s">
        <v>223</v>
      </c>
      <c r="B14619" t="s">
        <v>80</v>
      </c>
      <c r="C14619" t="s">
        <v>37</v>
      </c>
      <c r="D14619">
        <v>140303</v>
      </c>
      <c r="E14619" t="s">
        <v>256</v>
      </c>
      <c r="F14619">
        <v>540</v>
      </c>
      <c r="G14619" t="s">
        <v>292</v>
      </c>
      <c r="H14619" t="s">
        <v>84</v>
      </c>
      <c r="I14619">
        <v>2010</v>
      </c>
      <c r="J14619">
        <v>4.6565299999999999E-3</v>
      </c>
    </row>
    <row r="14620" spans="1:10" x14ac:dyDescent="0.25">
      <c r="A14620" t="s">
        <v>224</v>
      </c>
      <c r="B14620" t="s">
        <v>80</v>
      </c>
      <c r="C14620" t="s">
        <v>37</v>
      </c>
      <c r="D14620">
        <v>140303</v>
      </c>
      <c r="E14620" t="s">
        <v>256</v>
      </c>
      <c r="F14620">
        <v>540</v>
      </c>
      <c r="G14620" t="s">
        <v>292</v>
      </c>
      <c r="H14620" t="s">
        <v>84</v>
      </c>
      <c r="I14620">
        <v>2010</v>
      </c>
      <c r="J14620">
        <v>2.4581500000000001E-3</v>
      </c>
    </row>
    <row r="14621" spans="1:10" x14ac:dyDescent="0.25">
      <c r="A14621" t="s">
        <v>229</v>
      </c>
      <c r="B14621" t="s">
        <v>80</v>
      </c>
      <c r="C14621" t="s">
        <v>37</v>
      </c>
      <c r="D14621">
        <v>140303</v>
      </c>
      <c r="E14621" t="s">
        <v>256</v>
      </c>
      <c r="F14621">
        <v>540</v>
      </c>
      <c r="G14621" t="s">
        <v>292</v>
      </c>
      <c r="H14621" t="s">
        <v>84</v>
      </c>
      <c r="I14621">
        <v>2010</v>
      </c>
      <c r="J14621">
        <v>1.8103299999999999E-2</v>
      </c>
    </row>
    <row r="14622" spans="1:10" x14ac:dyDescent="0.25">
      <c r="A14622" t="s">
        <v>226</v>
      </c>
      <c r="B14622" t="s">
        <v>80</v>
      </c>
      <c r="C14622" t="s">
        <v>37</v>
      </c>
      <c r="D14622">
        <v>140303</v>
      </c>
      <c r="E14622" t="s">
        <v>256</v>
      </c>
      <c r="F14622">
        <v>540</v>
      </c>
      <c r="G14622" t="s">
        <v>292</v>
      </c>
      <c r="H14622" t="s">
        <v>84</v>
      </c>
      <c r="I14622">
        <v>2010</v>
      </c>
      <c r="J14622">
        <v>2.1445700000000002E-3</v>
      </c>
    </row>
    <row r="14623" spans="1:10" x14ac:dyDescent="0.25">
      <c r="A14623" t="s">
        <v>225</v>
      </c>
      <c r="B14623" t="s">
        <v>80</v>
      </c>
      <c r="C14623" t="s">
        <v>37</v>
      </c>
      <c r="D14623">
        <v>140303</v>
      </c>
      <c r="E14623" t="s">
        <v>256</v>
      </c>
      <c r="F14623">
        <v>540</v>
      </c>
      <c r="G14623" t="s">
        <v>292</v>
      </c>
      <c r="H14623" t="s">
        <v>84</v>
      </c>
      <c r="I14623">
        <v>2010</v>
      </c>
      <c r="J14623">
        <v>1.4305399999999999E-2</v>
      </c>
    </row>
    <row r="14624" spans="1:10" x14ac:dyDescent="0.25">
      <c r="A14624" t="s">
        <v>227</v>
      </c>
      <c r="B14624" t="s">
        <v>80</v>
      </c>
      <c r="C14624" t="s">
        <v>37</v>
      </c>
      <c r="D14624">
        <v>140303</v>
      </c>
      <c r="E14624" t="s">
        <v>256</v>
      </c>
      <c r="F14624">
        <v>540</v>
      </c>
      <c r="G14624" t="s">
        <v>292</v>
      </c>
      <c r="H14624" t="s">
        <v>84</v>
      </c>
      <c r="I14624">
        <v>2010</v>
      </c>
      <c r="J14624">
        <v>2.2395600000000002E-2</v>
      </c>
    </row>
    <row r="14625" spans="1:10" x14ac:dyDescent="0.25">
      <c r="A14625" t="s">
        <v>223</v>
      </c>
      <c r="B14625" t="s">
        <v>80</v>
      </c>
      <c r="C14625" t="s">
        <v>37</v>
      </c>
      <c r="D14625">
        <v>150102</v>
      </c>
      <c r="E14625" t="s">
        <v>288</v>
      </c>
      <c r="F14625">
        <v>542</v>
      </c>
      <c r="G14625" t="s">
        <v>291</v>
      </c>
      <c r="H14625" t="s">
        <v>84</v>
      </c>
      <c r="I14625">
        <v>2010</v>
      </c>
      <c r="J14625">
        <v>2.2421400000000001E-2</v>
      </c>
    </row>
    <row r="14626" spans="1:10" x14ac:dyDescent="0.25">
      <c r="A14626" t="s">
        <v>224</v>
      </c>
      <c r="B14626" t="s">
        <v>80</v>
      </c>
      <c r="C14626" t="s">
        <v>37</v>
      </c>
      <c r="D14626">
        <v>150102</v>
      </c>
      <c r="E14626" t="s">
        <v>288</v>
      </c>
      <c r="F14626">
        <v>542</v>
      </c>
      <c r="G14626" t="s">
        <v>291</v>
      </c>
      <c r="H14626" t="s">
        <v>84</v>
      </c>
      <c r="I14626">
        <v>2010</v>
      </c>
      <c r="J14626">
        <v>1.2397399999999999E-2</v>
      </c>
    </row>
    <row r="14627" spans="1:10" x14ac:dyDescent="0.25">
      <c r="A14627" t="s">
        <v>227</v>
      </c>
      <c r="B14627" t="s">
        <v>80</v>
      </c>
      <c r="C14627" t="s">
        <v>37</v>
      </c>
      <c r="D14627">
        <v>150102</v>
      </c>
      <c r="E14627" t="s">
        <v>288</v>
      </c>
      <c r="F14627">
        <v>542</v>
      </c>
      <c r="G14627" t="s">
        <v>291</v>
      </c>
      <c r="H14627" t="s">
        <v>84</v>
      </c>
      <c r="I14627">
        <v>2010</v>
      </c>
      <c r="J14627">
        <v>0.23924400000000001</v>
      </c>
    </row>
    <row r="14628" spans="1:10" x14ac:dyDescent="0.25">
      <c r="A14628" t="s">
        <v>225</v>
      </c>
      <c r="B14628" t="s">
        <v>80</v>
      </c>
      <c r="C14628" t="s">
        <v>37</v>
      </c>
      <c r="D14628">
        <v>150102</v>
      </c>
      <c r="E14628" t="s">
        <v>288</v>
      </c>
      <c r="F14628">
        <v>542</v>
      </c>
      <c r="G14628" t="s">
        <v>291</v>
      </c>
      <c r="H14628" t="s">
        <v>84</v>
      </c>
      <c r="I14628">
        <v>2010</v>
      </c>
      <c r="J14628">
        <v>0.117175</v>
      </c>
    </row>
    <row r="14629" spans="1:10" x14ac:dyDescent="0.25">
      <c r="A14629" t="s">
        <v>226</v>
      </c>
      <c r="B14629" t="s">
        <v>80</v>
      </c>
      <c r="C14629" t="s">
        <v>37</v>
      </c>
      <c r="D14629">
        <v>150102</v>
      </c>
      <c r="E14629" t="s">
        <v>288</v>
      </c>
      <c r="F14629">
        <v>542</v>
      </c>
      <c r="G14629" t="s">
        <v>291</v>
      </c>
      <c r="H14629" t="s">
        <v>84</v>
      </c>
      <c r="I14629">
        <v>2010</v>
      </c>
      <c r="J14629">
        <v>1.2958000000000001E-2</v>
      </c>
    </row>
    <row r="14630" spans="1:10" x14ac:dyDescent="0.25">
      <c r="A14630" t="s">
        <v>229</v>
      </c>
      <c r="B14630" t="s">
        <v>80</v>
      </c>
      <c r="C14630" t="s">
        <v>37</v>
      </c>
      <c r="D14630">
        <v>150102</v>
      </c>
      <c r="E14630" t="s">
        <v>288</v>
      </c>
      <c r="F14630">
        <v>542</v>
      </c>
      <c r="G14630" t="s">
        <v>291</v>
      </c>
      <c r="H14630" t="s">
        <v>84</v>
      </c>
      <c r="I14630">
        <v>2010</v>
      </c>
      <c r="J14630">
        <v>0.128271</v>
      </c>
    </row>
    <row r="14631" spans="1:10" x14ac:dyDescent="0.25">
      <c r="A14631" t="s">
        <v>225</v>
      </c>
      <c r="B14631" t="s">
        <v>80</v>
      </c>
      <c r="C14631" t="s">
        <v>37</v>
      </c>
      <c r="D14631">
        <v>150103</v>
      </c>
      <c r="E14631" t="s">
        <v>287</v>
      </c>
      <c r="F14631">
        <v>542</v>
      </c>
      <c r="G14631" t="s">
        <v>291</v>
      </c>
      <c r="H14631" t="s">
        <v>84</v>
      </c>
      <c r="I14631">
        <v>2010</v>
      </c>
      <c r="J14631">
        <v>0.19159200000000001</v>
      </c>
    </row>
    <row r="14632" spans="1:10" x14ac:dyDescent="0.25">
      <c r="A14632" t="s">
        <v>227</v>
      </c>
      <c r="B14632" t="s">
        <v>80</v>
      </c>
      <c r="C14632" t="s">
        <v>37</v>
      </c>
      <c r="D14632">
        <v>150103</v>
      </c>
      <c r="E14632" t="s">
        <v>287</v>
      </c>
      <c r="F14632">
        <v>542</v>
      </c>
      <c r="G14632" t="s">
        <v>291</v>
      </c>
      <c r="H14632" t="s">
        <v>84</v>
      </c>
      <c r="I14632">
        <v>2010</v>
      </c>
      <c r="J14632">
        <v>0.29994300000000002</v>
      </c>
    </row>
    <row r="14633" spans="1:10" x14ac:dyDescent="0.25">
      <c r="A14633" t="s">
        <v>223</v>
      </c>
      <c r="B14633" t="s">
        <v>80</v>
      </c>
      <c r="C14633" t="s">
        <v>37</v>
      </c>
      <c r="D14633">
        <v>150103</v>
      </c>
      <c r="E14633" t="s">
        <v>287</v>
      </c>
      <c r="F14633">
        <v>542</v>
      </c>
      <c r="G14633" t="s">
        <v>291</v>
      </c>
      <c r="H14633" t="s">
        <v>84</v>
      </c>
      <c r="I14633">
        <v>2010</v>
      </c>
      <c r="J14633">
        <v>6.2364700000000002E-2</v>
      </c>
    </row>
    <row r="14634" spans="1:10" x14ac:dyDescent="0.25">
      <c r="A14634" t="s">
        <v>229</v>
      </c>
      <c r="B14634" t="s">
        <v>80</v>
      </c>
      <c r="C14634" t="s">
        <v>37</v>
      </c>
      <c r="D14634">
        <v>150103</v>
      </c>
      <c r="E14634" t="s">
        <v>287</v>
      </c>
      <c r="F14634">
        <v>542</v>
      </c>
      <c r="G14634" t="s">
        <v>291</v>
      </c>
      <c r="H14634" t="s">
        <v>84</v>
      </c>
      <c r="I14634">
        <v>2010</v>
      </c>
      <c r="J14634">
        <v>0.24245700000000001</v>
      </c>
    </row>
    <row r="14635" spans="1:10" x14ac:dyDescent="0.25">
      <c r="A14635" t="s">
        <v>224</v>
      </c>
      <c r="B14635" t="s">
        <v>80</v>
      </c>
      <c r="C14635" t="s">
        <v>37</v>
      </c>
      <c r="D14635">
        <v>150103</v>
      </c>
      <c r="E14635" t="s">
        <v>287</v>
      </c>
      <c r="F14635">
        <v>542</v>
      </c>
      <c r="G14635" t="s">
        <v>291</v>
      </c>
      <c r="H14635" t="s">
        <v>84</v>
      </c>
      <c r="I14635">
        <v>2010</v>
      </c>
      <c r="J14635">
        <v>3.2921899999999997E-2</v>
      </c>
    </row>
    <row r="14636" spans="1:10" x14ac:dyDescent="0.25">
      <c r="A14636" t="s">
        <v>226</v>
      </c>
      <c r="B14636" t="s">
        <v>80</v>
      </c>
      <c r="C14636" t="s">
        <v>37</v>
      </c>
      <c r="D14636">
        <v>150103</v>
      </c>
      <c r="E14636" t="s">
        <v>287</v>
      </c>
      <c r="F14636">
        <v>542</v>
      </c>
      <c r="G14636" t="s">
        <v>291</v>
      </c>
      <c r="H14636" t="s">
        <v>84</v>
      </c>
      <c r="I14636">
        <v>2010</v>
      </c>
      <c r="J14636">
        <v>2.87221E-2</v>
      </c>
    </row>
    <row r="14637" spans="1:10" x14ac:dyDescent="0.25">
      <c r="A14637" t="s">
        <v>227</v>
      </c>
      <c r="B14637" t="s">
        <v>80</v>
      </c>
      <c r="C14637" t="s">
        <v>37</v>
      </c>
      <c r="D14637">
        <v>150202</v>
      </c>
      <c r="E14637" t="s">
        <v>286</v>
      </c>
      <c r="F14637">
        <v>542</v>
      </c>
      <c r="G14637" t="s">
        <v>291</v>
      </c>
      <c r="H14637" t="s">
        <v>84</v>
      </c>
      <c r="I14637">
        <v>2010</v>
      </c>
      <c r="J14637">
        <v>8.9042200000000002E-2</v>
      </c>
    </row>
    <row r="14638" spans="1:10" x14ac:dyDescent="0.25">
      <c r="A14638" t="s">
        <v>225</v>
      </c>
      <c r="B14638" t="s">
        <v>80</v>
      </c>
      <c r="C14638" t="s">
        <v>37</v>
      </c>
      <c r="D14638">
        <v>150202</v>
      </c>
      <c r="E14638" t="s">
        <v>286</v>
      </c>
      <c r="F14638">
        <v>542</v>
      </c>
      <c r="G14638" t="s">
        <v>291</v>
      </c>
      <c r="H14638" t="s">
        <v>84</v>
      </c>
      <c r="I14638">
        <v>2010</v>
      </c>
      <c r="J14638">
        <v>6.24047E-2</v>
      </c>
    </row>
    <row r="14639" spans="1:10" x14ac:dyDescent="0.25">
      <c r="A14639" t="s">
        <v>224</v>
      </c>
      <c r="B14639" t="s">
        <v>80</v>
      </c>
      <c r="C14639" t="s">
        <v>37</v>
      </c>
      <c r="D14639">
        <v>150202</v>
      </c>
      <c r="E14639" t="s">
        <v>286</v>
      </c>
      <c r="F14639">
        <v>542</v>
      </c>
      <c r="G14639" t="s">
        <v>291</v>
      </c>
      <c r="H14639" t="s">
        <v>84</v>
      </c>
      <c r="I14639">
        <v>2010</v>
      </c>
      <c r="J14639">
        <v>4.9844199999999998E-3</v>
      </c>
    </row>
    <row r="14640" spans="1:10" x14ac:dyDescent="0.25">
      <c r="A14640" t="s">
        <v>223</v>
      </c>
      <c r="B14640" t="s">
        <v>80</v>
      </c>
      <c r="C14640" t="s">
        <v>37</v>
      </c>
      <c r="D14640">
        <v>150202</v>
      </c>
      <c r="E14640" t="s">
        <v>286</v>
      </c>
      <c r="F14640">
        <v>542</v>
      </c>
      <c r="G14640" t="s">
        <v>291</v>
      </c>
      <c r="H14640" t="s">
        <v>84</v>
      </c>
      <c r="I14640">
        <v>2010</v>
      </c>
      <c r="J14640">
        <v>8.4263500000000009E-3</v>
      </c>
    </row>
    <row r="14641" spans="1:10" x14ac:dyDescent="0.25">
      <c r="A14641" t="s">
        <v>226</v>
      </c>
      <c r="B14641" t="s">
        <v>80</v>
      </c>
      <c r="C14641" t="s">
        <v>37</v>
      </c>
      <c r="D14641">
        <v>150202</v>
      </c>
      <c r="E14641" t="s">
        <v>286</v>
      </c>
      <c r="F14641">
        <v>542</v>
      </c>
      <c r="G14641" t="s">
        <v>291</v>
      </c>
      <c r="H14641" t="s">
        <v>84</v>
      </c>
      <c r="I14641">
        <v>2010</v>
      </c>
      <c r="J14641">
        <v>5.2310400000000002E-3</v>
      </c>
    </row>
    <row r="14642" spans="1:10" x14ac:dyDescent="0.25">
      <c r="A14642" t="s">
        <v>229</v>
      </c>
      <c r="B14642" t="s">
        <v>80</v>
      </c>
      <c r="C14642" t="s">
        <v>37</v>
      </c>
      <c r="D14642">
        <v>150202</v>
      </c>
      <c r="E14642" t="s">
        <v>286</v>
      </c>
      <c r="F14642">
        <v>542</v>
      </c>
      <c r="G14642" t="s">
        <v>291</v>
      </c>
      <c r="H14642" t="s">
        <v>84</v>
      </c>
      <c r="I14642">
        <v>2010</v>
      </c>
      <c r="J14642">
        <v>5.6629899999999997E-2</v>
      </c>
    </row>
    <row r="14643" spans="1:10" x14ac:dyDescent="0.25">
      <c r="A14643" t="s">
        <v>226</v>
      </c>
      <c r="B14643" t="s">
        <v>80</v>
      </c>
      <c r="C14643" t="s">
        <v>37</v>
      </c>
      <c r="D14643">
        <v>150203</v>
      </c>
      <c r="E14643" t="s">
        <v>285</v>
      </c>
      <c r="F14643">
        <v>542</v>
      </c>
      <c r="G14643" t="s">
        <v>291</v>
      </c>
      <c r="H14643" t="s">
        <v>84</v>
      </c>
      <c r="I14643">
        <v>2010</v>
      </c>
      <c r="J14643">
        <v>4.1479799999999999E-3</v>
      </c>
    </row>
    <row r="14644" spans="1:10" x14ac:dyDescent="0.25">
      <c r="A14644" t="s">
        <v>224</v>
      </c>
      <c r="B14644" t="s">
        <v>80</v>
      </c>
      <c r="C14644" t="s">
        <v>37</v>
      </c>
      <c r="D14644">
        <v>150203</v>
      </c>
      <c r="E14644" t="s">
        <v>285</v>
      </c>
      <c r="F14644">
        <v>542</v>
      </c>
      <c r="G14644" t="s">
        <v>291</v>
      </c>
      <c r="H14644" t="s">
        <v>84</v>
      </c>
      <c r="I14644">
        <v>2010</v>
      </c>
      <c r="J14644">
        <v>6.0498599999999998E-3</v>
      </c>
    </row>
    <row r="14645" spans="1:10" x14ac:dyDescent="0.25">
      <c r="A14645" t="s">
        <v>223</v>
      </c>
      <c r="B14645" t="s">
        <v>80</v>
      </c>
      <c r="C14645" t="s">
        <v>37</v>
      </c>
      <c r="D14645">
        <v>150203</v>
      </c>
      <c r="E14645" t="s">
        <v>285</v>
      </c>
      <c r="F14645">
        <v>542</v>
      </c>
      <c r="G14645" t="s">
        <v>291</v>
      </c>
      <c r="H14645" t="s">
        <v>84</v>
      </c>
      <c r="I14645">
        <v>2010</v>
      </c>
      <c r="J14645">
        <v>1.01691E-2</v>
      </c>
    </row>
    <row r="14646" spans="1:10" x14ac:dyDescent="0.25">
      <c r="A14646" t="s">
        <v>227</v>
      </c>
      <c r="B14646" t="s">
        <v>80</v>
      </c>
      <c r="C14646" t="s">
        <v>37</v>
      </c>
      <c r="D14646">
        <v>150203</v>
      </c>
      <c r="E14646" t="s">
        <v>285</v>
      </c>
      <c r="F14646">
        <v>542</v>
      </c>
      <c r="G14646" t="s">
        <v>291</v>
      </c>
      <c r="H14646" t="s">
        <v>84</v>
      </c>
      <c r="I14646">
        <v>2010</v>
      </c>
      <c r="J14646">
        <v>4.8909500000000002E-2</v>
      </c>
    </row>
    <row r="14647" spans="1:10" x14ac:dyDescent="0.25">
      <c r="A14647" t="s">
        <v>229</v>
      </c>
      <c r="B14647" t="s">
        <v>80</v>
      </c>
      <c r="C14647" t="s">
        <v>37</v>
      </c>
      <c r="D14647">
        <v>150203</v>
      </c>
      <c r="E14647" t="s">
        <v>285</v>
      </c>
      <c r="F14647">
        <v>542</v>
      </c>
      <c r="G14647" t="s">
        <v>291</v>
      </c>
      <c r="H14647" t="s">
        <v>84</v>
      </c>
      <c r="I14647">
        <v>2010</v>
      </c>
      <c r="J14647">
        <v>4.1492599999999998E-2</v>
      </c>
    </row>
    <row r="14648" spans="1:10" x14ac:dyDescent="0.25">
      <c r="A14648" t="s">
        <v>225</v>
      </c>
      <c r="B14648" t="s">
        <v>80</v>
      </c>
      <c r="C14648" t="s">
        <v>37</v>
      </c>
      <c r="D14648">
        <v>150203</v>
      </c>
      <c r="E14648" t="s">
        <v>285</v>
      </c>
      <c r="F14648">
        <v>542</v>
      </c>
      <c r="G14648" t="s">
        <v>291</v>
      </c>
      <c r="H14648" t="s">
        <v>84</v>
      </c>
      <c r="I14648">
        <v>2010</v>
      </c>
      <c r="J14648">
        <v>3.5950900000000001E-2</v>
      </c>
    </row>
    <row r="14649" spans="1:10" x14ac:dyDescent="0.25">
      <c r="A14649" t="s">
        <v>224</v>
      </c>
      <c r="B14649" t="s">
        <v>80</v>
      </c>
      <c r="C14649" t="s">
        <v>32</v>
      </c>
      <c r="D14649">
        <v>230200</v>
      </c>
      <c r="E14649" t="s">
        <v>284</v>
      </c>
      <c r="F14649">
        <v>542</v>
      </c>
      <c r="G14649" t="s">
        <v>291</v>
      </c>
      <c r="H14649" t="s">
        <v>84</v>
      </c>
      <c r="I14649">
        <v>2010</v>
      </c>
      <c r="J14649">
        <v>4.0501300000000002</v>
      </c>
    </row>
    <row r="14650" spans="1:10" x14ac:dyDescent="0.25">
      <c r="A14650" t="s">
        <v>223</v>
      </c>
      <c r="B14650" t="s">
        <v>80</v>
      </c>
      <c r="C14650" t="s">
        <v>32</v>
      </c>
      <c r="D14650">
        <v>230200</v>
      </c>
      <c r="E14650" t="s">
        <v>284</v>
      </c>
      <c r="F14650">
        <v>542</v>
      </c>
      <c r="G14650" t="s">
        <v>291</v>
      </c>
      <c r="H14650" t="s">
        <v>84</v>
      </c>
      <c r="I14650">
        <v>2010</v>
      </c>
      <c r="J14650">
        <v>0.81131200000000003</v>
      </c>
    </row>
    <row r="14651" spans="1:10" x14ac:dyDescent="0.25">
      <c r="A14651" t="s">
        <v>226</v>
      </c>
      <c r="B14651" t="s">
        <v>80</v>
      </c>
      <c r="C14651" t="s">
        <v>32</v>
      </c>
      <c r="D14651">
        <v>230200</v>
      </c>
      <c r="E14651" t="s">
        <v>284</v>
      </c>
      <c r="F14651">
        <v>542</v>
      </c>
      <c r="G14651" t="s">
        <v>291</v>
      </c>
      <c r="H14651" t="s">
        <v>84</v>
      </c>
      <c r="I14651">
        <v>2010</v>
      </c>
      <c r="J14651">
        <v>0.19497900000000001</v>
      </c>
    </row>
    <row r="14652" spans="1:10" x14ac:dyDescent="0.25">
      <c r="A14652" t="s">
        <v>227</v>
      </c>
      <c r="B14652" t="s">
        <v>80</v>
      </c>
      <c r="C14652" t="s">
        <v>32</v>
      </c>
      <c r="D14652">
        <v>230200</v>
      </c>
      <c r="E14652" t="s">
        <v>284</v>
      </c>
      <c r="F14652">
        <v>542</v>
      </c>
      <c r="G14652" t="s">
        <v>291</v>
      </c>
      <c r="H14652" t="s">
        <v>84</v>
      </c>
      <c r="I14652">
        <v>2010</v>
      </c>
      <c r="J14652">
        <v>17.564299999999999</v>
      </c>
    </row>
    <row r="14653" spans="1:10" x14ac:dyDescent="0.25">
      <c r="A14653" t="s">
        <v>225</v>
      </c>
      <c r="B14653" t="s">
        <v>80</v>
      </c>
      <c r="C14653" t="s">
        <v>32</v>
      </c>
      <c r="D14653">
        <v>230200</v>
      </c>
      <c r="E14653" t="s">
        <v>284</v>
      </c>
      <c r="F14653">
        <v>542</v>
      </c>
      <c r="G14653" t="s">
        <v>291</v>
      </c>
      <c r="H14653" t="s">
        <v>84</v>
      </c>
      <c r="I14653">
        <v>2010</v>
      </c>
      <c r="J14653">
        <v>5.3790699999999996</v>
      </c>
    </row>
    <row r="14654" spans="1:10" x14ac:dyDescent="0.25">
      <c r="A14654" t="s">
        <v>229</v>
      </c>
      <c r="B14654" t="s">
        <v>80</v>
      </c>
      <c r="C14654" t="s">
        <v>32</v>
      </c>
      <c r="D14654">
        <v>230200</v>
      </c>
      <c r="E14654" t="s">
        <v>284</v>
      </c>
      <c r="F14654">
        <v>542</v>
      </c>
      <c r="G14654" t="s">
        <v>291</v>
      </c>
      <c r="H14654" t="s">
        <v>84</v>
      </c>
      <c r="I14654">
        <v>2010</v>
      </c>
      <c r="J14654">
        <v>2.8603100000000001</v>
      </c>
    </row>
    <row r="14655" spans="1:10" x14ac:dyDescent="0.25">
      <c r="A14655" t="s">
        <v>223</v>
      </c>
      <c r="B14655" t="s">
        <v>80</v>
      </c>
      <c r="C14655" t="s">
        <v>32</v>
      </c>
      <c r="D14655">
        <v>230400</v>
      </c>
      <c r="E14655" t="s">
        <v>283</v>
      </c>
      <c r="F14655">
        <v>542</v>
      </c>
      <c r="G14655" t="s">
        <v>291</v>
      </c>
      <c r="H14655" t="s">
        <v>84</v>
      </c>
      <c r="I14655">
        <v>2010</v>
      </c>
      <c r="J14655">
        <v>6.7135200000000001E-5</v>
      </c>
    </row>
    <row r="14656" spans="1:10" x14ac:dyDescent="0.25">
      <c r="A14656" t="s">
        <v>224</v>
      </c>
      <c r="B14656" t="s">
        <v>80</v>
      </c>
      <c r="C14656" t="s">
        <v>32</v>
      </c>
      <c r="D14656">
        <v>230400</v>
      </c>
      <c r="E14656" t="s">
        <v>283</v>
      </c>
      <c r="F14656">
        <v>542</v>
      </c>
      <c r="G14656" t="s">
        <v>291</v>
      </c>
      <c r="H14656" t="s">
        <v>84</v>
      </c>
      <c r="I14656">
        <v>2010</v>
      </c>
      <c r="J14656">
        <v>4.7799700000000002E-4</v>
      </c>
    </row>
    <row r="14657" spans="1:10" x14ac:dyDescent="0.25">
      <c r="A14657" t="s">
        <v>226</v>
      </c>
      <c r="B14657" t="s">
        <v>80</v>
      </c>
      <c r="C14657" t="s">
        <v>32</v>
      </c>
      <c r="D14657">
        <v>230400</v>
      </c>
      <c r="E14657" t="s">
        <v>283</v>
      </c>
      <c r="F14657">
        <v>542</v>
      </c>
      <c r="G14657" t="s">
        <v>291</v>
      </c>
      <c r="H14657" t="s">
        <v>84</v>
      </c>
      <c r="I14657">
        <v>2010</v>
      </c>
      <c r="J14657">
        <v>1.7148900000000001E-5</v>
      </c>
    </row>
    <row r="14658" spans="1:10" x14ac:dyDescent="0.25">
      <c r="A14658" t="s">
        <v>229</v>
      </c>
      <c r="B14658" t="s">
        <v>80</v>
      </c>
      <c r="C14658" t="s">
        <v>32</v>
      </c>
      <c r="D14658">
        <v>230400</v>
      </c>
      <c r="E14658" t="s">
        <v>283</v>
      </c>
      <c r="F14658">
        <v>542</v>
      </c>
      <c r="G14658" t="s">
        <v>291</v>
      </c>
      <c r="H14658" t="s">
        <v>84</v>
      </c>
      <c r="I14658">
        <v>2010</v>
      </c>
      <c r="J14658">
        <v>2.31771E-4</v>
      </c>
    </row>
    <row r="14659" spans="1:10" x14ac:dyDescent="0.25">
      <c r="A14659" t="s">
        <v>225</v>
      </c>
      <c r="B14659" t="s">
        <v>80</v>
      </c>
      <c r="C14659" t="s">
        <v>32</v>
      </c>
      <c r="D14659">
        <v>230400</v>
      </c>
      <c r="E14659" t="s">
        <v>283</v>
      </c>
      <c r="F14659">
        <v>542</v>
      </c>
      <c r="G14659" t="s">
        <v>291</v>
      </c>
      <c r="H14659" t="s">
        <v>84</v>
      </c>
      <c r="I14659">
        <v>2010</v>
      </c>
      <c r="J14659">
        <v>5.7638000000000003E-4</v>
      </c>
    </row>
    <row r="14660" spans="1:10" x14ac:dyDescent="0.25">
      <c r="A14660" t="s">
        <v>227</v>
      </c>
      <c r="B14660" t="s">
        <v>80</v>
      </c>
      <c r="C14660" t="s">
        <v>32</v>
      </c>
      <c r="D14660">
        <v>230400</v>
      </c>
      <c r="E14660" t="s">
        <v>283</v>
      </c>
      <c r="F14660">
        <v>542</v>
      </c>
      <c r="G14660" t="s">
        <v>291</v>
      </c>
      <c r="H14660" t="s">
        <v>84</v>
      </c>
      <c r="I14660">
        <v>2010</v>
      </c>
      <c r="J14660">
        <v>2.1842200000000002E-3</v>
      </c>
    </row>
    <row r="14661" spans="1:10" x14ac:dyDescent="0.25">
      <c r="A14661" t="s">
        <v>229</v>
      </c>
      <c r="B14661" t="s">
        <v>80</v>
      </c>
      <c r="C14661" t="s">
        <v>32</v>
      </c>
      <c r="D14661">
        <v>233700</v>
      </c>
      <c r="E14661" t="s">
        <v>282</v>
      </c>
      <c r="F14661">
        <v>542</v>
      </c>
      <c r="G14661" t="s">
        <v>291</v>
      </c>
      <c r="H14661" t="s">
        <v>84</v>
      </c>
      <c r="I14661">
        <v>2010</v>
      </c>
      <c r="J14661">
        <v>2.1896099999999998E-3</v>
      </c>
    </row>
    <row r="14662" spans="1:10" x14ac:dyDescent="0.25">
      <c r="A14662" t="s">
        <v>225</v>
      </c>
      <c r="B14662" t="s">
        <v>80</v>
      </c>
      <c r="C14662" t="s">
        <v>32</v>
      </c>
      <c r="D14662">
        <v>233700</v>
      </c>
      <c r="E14662" t="s">
        <v>282</v>
      </c>
      <c r="F14662">
        <v>542</v>
      </c>
      <c r="G14662" t="s">
        <v>291</v>
      </c>
      <c r="H14662" t="s">
        <v>84</v>
      </c>
      <c r="I14662">
        <v>2010</v>
      </c>
      <c r="J14662">
        <v>3.5889099999999998E-3</v>
      </c>
    </row>
    <row r="14663" spans="1:10" x14ac:dyDescent="0.25">
      <c r="A14663" t="s">
        <v>227</v>
      </c>
      <c r="B14663" t="s">
        <v>80</v>
      </c>
      <c r="C14663" t="s">
        <v>32</v>
      </c>
      <c r="D14663">
        <v>233700</v>
      </c>
      <c r="E14663" t="s">
        <v>282</v>
      </c>
      <c r="F14663">
        <v>542</v>
      </c>
      <c r="G14663" t="s">
        <v>291</v>
      </c>
      <c r="H14663" t="s">
        <v>84</v>
      </c>
      <c r="I14663">
        <v>2010</v>
      </c>
      <c r="J14663">
        <v>1.0177500000000001E-2</v>
      </c>
    </row>
    <row r="14664" spans="1:10" x14ac:dyDescent="0.25">
      <c r="A14664" t="s">
        <v>224</v>
      </c>
      <c r="B14664" t="s">
        <v>80</v>
      </c>
      <c r="C14664" t="s">
        <v>32</v>
      </c>
      <c r="D14664">
        <v>233700</v>
      </c>
      <c r="E14664" t="s">
        <v>282</v>
      </c>
      <c r="F14664">
        <v>542</v>
      </c>
      <c r="G14664" t="s">
        <v>291</v>
      </c>
      <c r="H14664" t="s">
        <v>84</v>
      </c>
      <c r="I14664">
        <v>2010</v>
      </c>
      <c r="J14664">
        <v>2.2768900000000002E-3</v>
      </c>
    </row>
    <row r="14665" spans="1:10" x14ac:dyDescent="0.25">
      <c r="A14665" t="s">
        <v>223</v>
      </c>
      <c r="B14665" t="s">
        <v>80</v>
      </c>
      <c r="C14665" t="s">
        <v>32</v>
      </c>
      <c r="D14665">
        <v>233700</v>
      </c>
      <c r="E14665" t="s">
        <v>282</v>
      </c>
      <c r="F14665">
        <v>542</v>
      </c>
      <c r="G14665" t="s">
        <v>291</v>
      </c>
      <c r="H14665" t="s">
        <v>84</v>
      </c>
      <c r="I14665">
        <v>2010</v>
      </c>
      <c r="J14665">
        <v>5.9358900000000005E-4</v>
      </c>
    </row>
    <row r="14666" spans="1:10" x14ac:dyDescent="0.25">
      <c r="A14666" t="s">
        <v>226</v>
      </c>
      <c r="B14666" t="s">
        <v>80</v>
      </c>
      <c r="C14666" t="s">
        <v>32</v>
      </c>
      <c r="D14666">
        <v>233700</v>
      </c>
      <c r="E14666" t="s">
        <v>282</v>
      </c>
      <c r="F14666">
        <v>542</v>
      </c>
      <c r="G14666" t="s">
        <v>291</v>
      </c>
      <c r="H14666" t="s">
        <v>84</v>
      </c>
      <c r="I14666">
        <v>2010</v>
      </c>
      <c r="J14666">
        <v>1.42399E-4</v>
      </c>
    </row>
    <row r="14667" spans="1:10" x14ac:dyDescent="0.25">
      <c r="A14667" t="s">
        <v>223</v>
      </c>
      <c r="B14667" t="s">
        <v>80</v>
      </c>
      <c r="C14667" t="s">
        <v>81</v>
      </c>
      <c r="D14667">
        <v>233701</v>
      </c>
      <c r="E14667" t="s">
        <v>281</v>
      </c>
      <c r="F14667">
        <v>542</v>
      </c>
      <c r="G14667" t="s">
        <v>291</v>
      </c>
      <c r="H14667" t="s">
        <v>84</v>
      </c>
      <c r="I14667">
        <v>2010</v>
      </c>
      <c r="J14667">
        <v>2.9788899999999999E-5</v>
      </c>
    </row>
    <row r="14668" spans="1:10" x14ac:dyDescent="0.25">
      <c r="A14668" t="s">
        <v>227</v>
      </c>
      <c r="B14668" t="s">
        <v>80</v>
      </c>
      <c r="C14668" t="s">
        <v>81</v>
      </c>
      <c r="D14668">
        <v>233701</v>
      </c>
      <c r="E14668" t="s">
        <v>281</v>
      </c>
      <c r="F14668">
        <v>542</v>
      </c>
      <c r="G14668" t="s">
        <v>291</v>
      </c>
      <c r="H14668" t="s">
        <v>84</v>
      </c>
      <c r="I14668">
        <v>2010</v>
      </c>
      <c r="J14668">
        <v>1.7407699999999999E-4</v>
      </c>
    </row>
    <row r="14669" spans="1:10" x14ac:dyDescent="0.25">
      <c r="A14669" t="s">
        <v>223</v>
      </c>
      <c r="B14669" t="s">
        <v>80</v>
      </c>
      <c r="C14669" t="s">
        <v>36</v>
      </c>
      <c r="D14669">
        <v>500100</v>
      </c>
      <c r="E14669" t="s">
        <v>280</v>
      </c>
      <c r="F14669">
        <v>542</v>
      </c>
      <c r="G14669" t="s">
        <v>291</v>
      </c>
      <c r="H14669" t="s">
        <v>84</v>
      </c>
      <c r="I14669">
        <v>2010</v>
      </c>
      <c r="J14669">
        <v>2.9720099999999999E-2</v>
      </c>
    </row>
    <row r="14670" spans="1:10" x14ac:dyDescent="0.25">
      <c r="A14670" t="s">
        <v>224</v>
      </c>
      <c r="B14670" t="s">
        <v>80</v>
      </c>
      <c r="C14670" t="s">
        <v>36</v>
      </c>
      <c r="D14670">
        <v>500100</v>
      </c>
      <c r="E14670" t="s">
        <v>280</v>
      </c>
      <c r="F14670">
        <v>542</v>
      </c>
      <c r="G14670" t="s">
        <v>291</v>
      </c>
      <c r="H14670" t="s">
        <v>84</v>
      </c>
      <c r="I14670">
        <v>2010</v>
      </c>
      <c r="J14670">
        <v>5.5977500000000003E-3</v>
      </c>
    </row>
    <row r="14671" spans="1:10" x14ac:dyDescent="0.25">
      <c r="A14671" t="s">
        <v>226</v>
      </c>
      <c r="B14671" t="s">
        <v>80</v>
      </c>
      <c r="C14671" t="s">
        <v>36</v>
      </c>
      <c r="D14671">
        <v>500100</v>
      </c>
      <c r="E14671" t="s">
        <v>280</v>
      </c>
      <c r="F14671">
        <v>542</v>
      </c>
      <c r="G14671" t="s">
        <v>291</v>
      </c>
      <c r="H14671" t="s">
        <v>84</v>
      </c>
      <c r="I14671">
        <v>2010</v>
      </c>
      <c r="J14671">
        <v>3.8960599999999998E-3</v>
      </c>
    </row>
    <row r="14672" spans="1:10" x14ac:dyDescent="0.25">
      <c r="A14672" t="s">
        <v>225</v>
      </c>
      <c r="B14672" t="s">
        <v>80</v>
      </c>
      <c r="C14672" t="s">
        <v>36</v>
      </c>
      <c r="D14672">
        <v>500100</v>
      </c>
      <c r="E14672" t="s">
        <v>280</v>
      </c>
      <c r="F14672">
        <v>542</v>
      </c>
      <c r="G14672" t="s">
        <v>291</v>
      </c>
      <c r="H14672" t="s">
        <v>84</v>
      </c>
      <c r="I14672">
        <v>2010</v>
      </c>
      <c r="J14672">
        <v>3.3401100000000003E-2</v>
      </c>
    </row>
    <row r="14673" spans="1:10" x14ac:dyDescent="0.25">
      <c r="A14673" t="s">
        <v>227</v>
      </c>
      <c r="B14673" t="s">
        <v>80</v>
      </c>
      <c r="C14673" t="s">
        <v>36</v>
      </c>
      <c r="D14673">
        <v>500100</v>
      </c>
      <c r="E14673" t="s">
        <v>280</v>
      </c>
      <c r="F14673">
        <v>542</v>
      </c>
      <c r="G14673" t="s">
        <v>291</v>
      </c>
      <c r="H14673" t="s">
        <v>84</v>
      </c>
      <c r="I14673">
        <v>2010</v>
      </c>
      <c r="J14673">
        <v>6.1076900000000003E-2</v>
      </c>
    </row>
    <row r="14674" spans="1:10" x14ac:dyDescent="0.25">
      <c r="A14674" t="s">
        <v>229</v>
      </c>
      <c r="B14674" t="s">
        <v>80</v>
      </c>
      <c r="C14674" t="s">
        <v>36</v>
      </c>
      <c r="D14674">
        <v>500100</v>
      </c>
      <c r="E14674" t="s">
        <v>280</v>
      </c>
      <c r="F14674">
        <v>542</v>
      </c>
      <c r="G14674" t="s">
        <v>291</v>
      </c>
      <c r="H14674" t="s">
        <v>84</v>
      </c>
      <c r="I14674">
        <v>2010</v>
      </c>
      <c r="J14674">
        <v>7.1986999999999995E-2</v>
      </c>
    </row>
    <row r="14675" spans="1:10" x14ac:dyDescent="0.25">
      <c r="A14675" t="s">
        <v>225</v>
      </c>
      <c r="B14675" t="s">
        <v>80</v>
      </c>
      <c r="C14675" t="s">
        <v>36</v>
      </c>
      <c r="D14675">
        <v>500200</v>
      </c>
      <c r="E14675" t="s">
        <v>300</v>
      </c>
      <c r="F14675">
        <v>542</v>
      </c>
      <c r="G14675" t="s">
        <v>291</v>
      </c>
      <c r="H14675" t="s">
        <v>84</v>
      </c>
      <c r="I14675">
        <v>2010</v>
      </c>
      <c r="J14675">
        <v>0.26454299999999997</v>
      </c>
    </row>
    <row r="14676" spans="1:10" x14ac:dyDescent="0.25">
      <c r="A14676" t="s">
        <v>226</v>
      </c>
      <c r="B14676" t="s">
        <v>80</v>
      </c>
      <c r="C14676" t="s">
        <v>36</v>
      </c>
      <c r="D14676">
        <v>500200</v>
      </c>
      <c r="E14676" t="s">
        <v>300</v>
      </c>
      <c r="F14676">
        <v>542</v>
      </c>
      <c r="G14676" t="s">
        <v>291</v>
      </c>
      <c r="H14676" t="s">
        <v>84</v>
      </c>
      <c r="I14676">
        <v>2010</v>
      </c>
      <c r="J14676">
        <v>3.47938E-2</v>
      </c>
    </row>
    <row r="14677" spans="1:10" x14ac:dyDescent="0.25">
      <c r="A14677" t="s">
        <v>227</v>
      </c>
      <c r="B14677" t="s">
        <v>80</v>
      </c>
      <c r="C14677" t="s">
        <v>36</v>
      </c>
      <c r="D14677">
        <v>500200</v>
      </c>
      <c r="E14677" t="s">
        <v>300</v>
      </c>
      <c r="F14677">
        <v>542</v>
      </c>
      <c r="G14677" t="s">
        <v>291</v>
      </c>
      <c r="H14677" t="s">
        <v>84</v>
      </c>
      <c r="I14677">
        <v>2010</v>
      </c>
      <c r="J14677">
        <v>0.73668800000000001</v>
      </c>
    </row>
    <row r="14678" spans="1:10" x14ac:dyDescent="0.25">
      <c r="A14678" t="s">
        <v>224</v>
      </c>
      <c r="B14678" t="s">
        <v>80</v>
      </c>
      <c r="C14678" t="s">
        <v>36</v>
      </c>
      <c r="D14678">
        <v>500200</v>
      </c>
      <c r="E14678" t="s">
        <v>300</v>
      </c>
      <c r="F14678">
        <v>542</v>
      </c>
      <c r="G14678" t="s">
        <v>291</v>
      </c>
      <c r="H14678" t="s">
        <v>84</v>
      </c>
      <c r="I14678">
        <v>2010</v>
      </c>
      <c r="J14678">
        <v>0.1351</v>
      </c>
    </row>
    <row r="14679" spans="1:10" x14ac:dyDescent="0.25">
      <c r="A14679" t="s">
        <v>223</v>
      </c>
      <c r="B14679" t="s">
        <v>80</v>
      </c>
      <c r="C14679" t="s">
        <v>36</v>
      </c>
      <c r="D14679">
        <v>500200</v>
      </c>
      <c r="E14679" t="s">
        <v>300</v>
      </c>
      <c r="F14679">
        <v>542</v>
      </c>
      <c r="G14679" t="s">
        <v>291</v>
      </c>
      <c r="H14679" t="s">
        <v>84</v>
      </c>
      <c r="I14679">
        <v>2010</v>
      </c>
      <c r="J14679">
        <v>0.41260000000000002</v>
      </c>
    </row>
    <row r="14680" spans="1:10" x14ac:dyDescent="0.25">
      <c r="A14680" t="s">
        <v>229</v>
      </c>
      <c r="B14680" t="s">
        <v>80</v>
      </c>
      <c r="C14680" t="s">
        <v>36</v>
      </c>
      <c r="D14680">
        <v>500200</v>
      </c>
      <c r="E14680" t="s">
        <v>300</v>
      </c>
      <c r="F14680">
        <v>542</v>
      </c>
      <c r="G14680" t="s">
        <v>291</v>
      </c>
      <c r="H14680" t="s">
        <v>84</v>
      </c>
      <c r="I14680">
        <v>2010</v>
      </c>
      <c r="J14680">
        <v>0.63849400000000001</v>
      </c>
    </row>
    <row r="14681" spans="1:10" x14ac:dyDescent="0.25">
      <c r="A14681" t="s">
        <v>225</v>
      </c>
      <c r="B14681" t="s">
        <v>74</v>
      </c>
      <c r="C14681" t="s">
        <v>34</v>
      </c>
      <c r="D14681">
        <v>901000</v>
      </c>
      <c r="E14681" t="s">
        <v>34</v>
      </c>
      <c r="F14681">
        <v>542</v>
      </c>
      <c r="G14681" t="s">
        <v>291</v>
      </c>
      <c r="H14681" t="s">
        <v>84</v>
      </c>
      <c r="I14681">
        <v>2010</v>
      </c>
      <c r="J14681">
        <v>6.9320600000000003E-3</v>
      </c>
    </row>
    <row r="14682" spans="1:10" x14ac:dyDescent="0.25">
      <c r="A14682" t="s">
        <v>224</v>
      </c>
      <c r="B14682" t="s">
        <v>74</v>
      </c>
      <c r="C14682" t="s">
        <v>34</v>
      </c>
      <c r="D14682">
        <v>901000</v>
      </c>
      <c r="E14682" t="s">
        <v>34</v>
      </c>
      <c r="F14682">
        <v>542</v>
      </c>
      <c r="G14682" t="s">
        <v>291</v>
      </c>
      <c r="H14682" t="s">
        <v>84</v>
      </c>
      <c r="I14682">
        <v>2010</v>
      </c>
      <c r="J14682">
        <v>1.4917699999999999E-3</v>
      </c>
    </row>
    <row r="14683" spans="1:10" x14ac:dyDescent="0.25">
      <c r="A14683" t="s">
        <v>226</v>
      </c>
      <c r="B14683" t="s">
        <v>74</v>
      </c>
      <c r="C14683" t="s">
        <v>34</v>
      </c>
      <c r="D14683">
        <v>901000</v>
      </c>
      <c r="E14683" t="s">
        <v>34</v>
      </c>
      <c r="F14683">
        <v>542</v>
      </c>
      <c r="G14683" t="s">
        <v>291</v>
      </c>
      <c r="H14683" t="s">
        <v>84</v>
      </c>
      <c r="I14683">
        <v>2010</v>
      </c>
      <c r="J14683">
        <v>1.0508900000000001E-3</v>
      </c>
    </row>
    <row r="14684" spans="1:10" x14ac:dyDescent="0.25">
      <c r="A14684" t="s">
        <v>227</v>
      </c>
      <c r="B14684" t="s">
        <v>74</v>
      </c>
      <c r="C14684" t="s">
        <v>34</v>
      </c>
      <c r="D14684">
        <v>901000</v>
      </c>
      <c r="E14684" t="s">
        <v>34</v>
      </c>
      <c r="F14684">
        <v>542</v>
      </c>
      <c r="G14684" t="s">
        <v>291</v>
      </c>
      <c r="H14684" t="s">
        <v>84</v>
      </c>
      <c r="I14684">
        <v>2010</v>
      </c>
      <c r="J14684">
        <v>1.9884800000000001E-2</v>
      </c>
    </row>
    <row r="14685" spans="1:10" x14ac:dyDescent="0.25">
      <c r="A14685" t="s">
        <v>229</v>
      </c>
      <c r="B14685" t="s">
        <v>74</v>
      </c>
      <c r="C14685" t="s">
        <v>34</v>
      </c>
      <c r="D14685">
        <v>901000</v>
      </c>
      <c r="E14685" t="s">
        <v>34</v>
      </c>
      <c r="F14685">
        <v>542</v>
      </c>
      <c r="G14685" t="s">
        <v>291</v>
      </c>
      <c r="H14685" t="s">
        <v>84</v>
      </c>
      <c r="I14685">
        <v>2010</v>
      </c>
      <c r="J14685">
        <v>1.5849800000000001E-2</v>
      </c>
    </row>
    <row r="14686" spans="1:10" x14ac:dyDescent="0.25">
      <c r="A14686" t="s">
        <v>223</v>
      </c>
      <c r="B14686" t="s">
        <v>74</v>
      </c>
      <c r="C14686" t="s">
        <v>34</v>
      </c>
      <c r="D14686">
        <v>901000</v>
      </c>
      <c r="E14686" t="s">
        <v>34</v>
      </c>
      <c r="F14686">
        <v>542</v>
      </c>
      <c r="G14686" t="s">
        <v>291</v>
      </c>
      <c r="H14686" t="s">
        <v>84</v>
      </c>
      <c r="I14686">
        <v>2010</v>
      </c>
      <c r="J14686">
        <v>3.9101099999999996E-3</v>
      </c>
    </row>
    <row r="14687" spans="1:10" x14ac:dyDescent="0.25">
      <c r="A14687" t="s">
        <v>225</v>
      </c>
      <c r="B14687" t="s">
        <v>74</v>
      </c>
      <c r="C14687" t="s">
        <v>34</v>
      </c>
      <c r="D14687">
        <v>901001</v>
      </c>
      <c r="E14687" t="s">
        <v>254</v>
      </c>
      <c r="F14687">
        <v>542</v>
      </c>
      <c r="G14687" t="s">
        <v>291</v>
      </c>
      <c r="H14687" t="s">
        <v>84</v>
      </c>
      <c r="I14687">
        <v>2010</v>
      </c>
      <c r="J14687">
        <v>1.2125E-3</v>
      </c>
    </row>
    <row r="14688" spans="1:10" x14ac:dyDescent="0.25">
      <c r="A14688" t="s">
        <v>223</v>
      </c>
      <c r="B14688" t="s">
        <v>74</v>
      </c>
      <c r="C14688" t="s">
        <v>34</v>
      </c>
      <c r="D14688">
        <v>901001</v>
      </c>
      <c r="E14688" t="s">
        <v>254</v>
      </c>
      <c r="F14688">
        <v>542</v>
      </c>
      <c r="G14688" t="s">
        <v>291</v>
      </c>
      <c r="H14688" t="s">
        <v>84</v>
      </c>
      <c r="I14688">
        <v>2010</v>
      </c>
      <c r="J14688">
        <v>2.3570499999999999E-3</v>
      </c>
    </row>
    <row r="14689" spans="1:10" x14ac:dyDescent="0.25">
      <c r="A14689" t="s">
        <v>226</v>
      </c>
      <c r="B14689" t="s">
        <v>74</v>
      </c>
      <c r="C14689" t="s">
        <v>34</v>
      </c>
      <c r="D14689">
        <v>901001</v>
      </c>
      <c r="E14689" t="s">
        <v>254</v>
      </c>
      <c r="F14689">
        <v>542</v>
      </c>
      <c r="G14689" t="s">
        <v>291</v>
      </c>
      <c r="H14689" t="s">
        <v>84</v>
      </c>
      <c r="I14689">
        <v>2010</v>
      </c>
      <c r="J14689">
        <v>6.2108599999999997E-4</v>
      </c>
    </row>
    <row r="14690" spans="1:10" x14ac:dyDescent="0.25">
      <c r="A14690" t="s">
        <v>227</v>
      </c>
      <c r="B14690" t="s">
        <v>74</v>
      </c>
      <c r="C14690" t="s">
        <v>34</v>
      </c>
      <c r="D14690">
        <v>901001</v>
      </c>
      <c r="E14690" t="s">
        <v>254</v>
      </c>
      <c r="F14690">
        <v>542</v>
      </c>
      <c r="G14690" t="s">
        <v>291</v>
      </c>
      <c r="H14690" t="s">
        <v>84</v>
      </c>
      <c r="I14690">
        <v>2010</v>
      </c>
      <c r="J14690">
        <v>3.9878099999999996E-3</v>
      </c>
    </row>
    <row r="14691" spans="1:10" x14ac:dyDescent="0.25">
      <c r="A14691" t="s">
        <v>229</v>
      </c>
      <c r="B14691" t="s">
        <v>74</v>
      </c>
      <c r="C14691" t="s">
        <v>34</v>
      </c>
      <c r="D14691">
        <v>901001</v>
      </c>
      <c r="E14691" t="s">
        <v>254</v>
      </c>
      <c r="F14691">
        <v>542</v>
      </c>
      <c r="G14691" t="s">
        <v>291</v>
      </c>
      <c r="H14691" t="s">
        <v>84</v>
      </c>
      <c r="I14691">
        <v>2010</v>
      </c>
      <c r="J14691">
        <v>2.1562199999999999E-3</v>
      </c>
    </row>
    <row r="14692" spans="1:10" x14ac:dyDescent="0.25">
      <c r="A14692" t="s">
        <v>224</v>
      </c>
      <c r="B14692" t="s">
        <v>74</v>
      </c>
      <c r="C14692" t="s">
        <v>34</v>
      </c>
      <c r="D14692">
        <v>901001</v>
      </c>
      <c r="E14692" t="s">
        <v>254</v>
      </c>
      <c r="F14692">
        <v>542</v>
      </c>
      <c r="G14692" t="s">
        <v>291</v>
      </c>
      <c r="H14692" t="s">
        <v>84</v>
      </c>
      <c r="I14692">
        <v>2010</v>
      </c>
      <c r="J14692">
        <v>5.8917400000000003E-4</v>
      </c>
    </row>
    <row r="14693" spans="1:10" x14ac:dyDescent="0.25">
      <c r="A14693" t="s">
        <v>225</v>
      </c>
      <c r="B14693" t="s">
        <v>79</v>
      </c>
      <c r="C14693" t="s">
        <v>33</v>
      </c>
      <c r="D14693">
        <v>9400000</v>
      </c>
      <c r="E14693" t="s">
        <v>246</v>
      </c>
      <c r="F14693">
        <v>542</v>
      </c>
      <c r="G14693" t="s">
        <v>291</v>
      </c>
      <c r="H14693" t="s">
        <v>84</v>
      </c>
      <c r="I14693">
        <v>2010</v>
      </c>
      <c r="J14693">
        <v>0.16458900000000001</v>
      </c>
    </row>
    <row r="14694" spans="1:10" x14ac:dyDescent="0.25">
      <c r="A14694" t="s">
        <v>224</v>
      </c>
      <c r="B14694" t="s">
        <v>79</v>
      </c>
      <c r="C14694" t="s">
        <v>33</v>
      </c>
      <c r="D14694">
        <v>9400000</v>
      </c>
      <c r="E14694" t="s">
        <v>246</v>
      </c>
      <c r="F14694">
        <v>542</v>
      </c>
      <c r="G14694" t="s">
        <v>291</v>
      </c>
      <c r="H14694" t="s">
        <v>84</v>
      </c>
      <c r="I14694">
        <v>2010</v>
      </c>
      <c r="J14694">
        <v>3.4289899999999998E-2</v>
      </c>
    </row>
    <row r="14695" spans="1:10" x14ac:dyDescent="0.25">
      <c r="A14695" t="s">
        <v>229</v>
      </c>
      <c r="B14695" t="s">
        <v>79</v>
      </c>
      <c r="C14695" t="s">
        <v>33</v>
      </c>
      <c r="D14695">
        <v>9400000</v>
      </c>
      <c r="E14695" t="s">
        <v>246</v>
      </c>
      <c r="F14695">
        <v>542</v>
      </c>
      <c r="G14695" t="s">
        <v>291</v>
      </c>
      <c r="H14695" t="s">
        <v>84</v>
      </c>
      <c r="I14695">
        <v>2010</v>
      </c>
      <c r="J14695">
        <v>0.178089</v>
      </c>
    </row>
    <row r="14696" spans="1:10" x14ac:dyDescent="0.25">
      <c r="A14696" t="s">
        <v>227</v>
      </c>
      <c r="B14696" t="s">
        <v>79</v>
      </c>
      <c r="C14696" t="s">
        <v>33</v>
      </c>
      <c r="D14696">
        <v>9400000</v>
      </c>
      <c r="E14696" t="s">
        <v>246</v>
      </c>
      <c r="F14696">
        <v>542</v>
      </c>
      <c r="G14696" t="s">
        <v>291</v>
      </c>
      <c r="H14696" t="s">
        <v>84</v>
      </c>
      <c r="I14696">
        <v>2010</v>
      </c>
      <c r="J14696">
        <v>0.35369699999999998</v>
      </c>
    </row>
    <row r="14697" spans="1:10" x14ac:dyDescent="0.25">
      <c r="A14697" t="s">
        <v>223</v>
      </c>
      <c r="B14697" t="s">
        <v>79</v>
      </c>
      <c r="C14697" t="s">
        <v>33</v>
      </c>
      <c r="D14697">
        <v>9400000</v>
      </c>
      <c r="E14697" t="s">
        <v>246</v>
      </c>
      <c r="F14697">
        <v>542</v>
      </c>
      <c r="G14697" t="s">
        <v>291</v>
      </c>
      <c r="H14697" t="s">
        <v>84</v>
      </c>
      <c r="I14697">
        <v>2010</v>
      </c>
      <c r="J14697">
        <v>3.7076499999999998E-2</v>
      </c>
    </row>
    <row r="14698" spans="1:10" x14ac:dyDescent="0.25">
      <c r="A14698" t="s">
        <v>226</v>
      </c>
      <c r="B14698" t="s">
        <v>79</v>
      </c>
      <c r="C14698" t="s">
        <v>33</v>
      </c>
      <c r="D14698">
        <v>9400000</v>
      </c>
      <c r="E14698" t="s">
        <v>246</v>
      </c>
      <c r="F14698">
        <v>542</v>
      </c>
      <c r="G14698" t="s">
        <v>291</v>
      </c>
      <c r="H14698" t="s">
        <v>84</v>
      </c>
      <c r="I14698">
        <v>2010</v>
      </c>
      <c r="J14698">
        <v>3.06203E-2</v>
      </c>
    </row>
    <row r="14699" spans="1:10" x14ac:dyDescent="0.25">
      <c r="A14699" t="s">
        <v>227</v>
      </c>
      <c r="B14699" t="s">
        <v>80</v>
      </c>
      <c r="C14699" t="s">
        <v>32</v>
      </c>
      <c r="D14699" t="s">
        <v>278</v>
      </c>
      <c r="E14699" t="s">
        <v>277</v>
      </c>
      <c r="F14699">
        <v>542</v>
      </c>
      <c r="G14699" t="s">
        <v>291</v>
      </c>
      <c r="H14699" t="s">
        <v>84</v>
      </c>
      <c r="I14699">
        <v>2010</v>
      </c>
      <c r="J14699">
        <v>7.4004400000000006E-5</v>
      </c>
    </row>
    <row r="14700" spans="1:10" x14ac:dyDescent="0.25">
      <c r="A14700" t="s">
        <v>227</v>
      </c>
      <c r="B14700" t="s">
        <v>80</v>
      </c>
      <c r="C14700" t="s">
        <v>32</v>
      </c>
      <c r="D14700" t="s">
        <v>276</v>
      </c>
      <c r="E14700" t="s">
        <v>275</v>
      </c>
      <c r="F14700">
        <v>542</v>
      </c>
      <c r="G14700" t="s">
        <v>291</v>
      </c>
      <c r="H14700" t="s">
        <v>84</v>
      </c>
      <c r="I14700">
        <v>2010</v>
      </c>
      <c r="J14700">
        <v>1.8328800000000001E-3</v>
      </c>
    </row>
    <row r="14701" spans="1:10" x14ac:dyDescent="0.25">
      <c r="A14701" t="s">
        <v>223</v>
      </c>
      <c r="B14701" t="s">
        <v>79</v>
      </c>
      <c r="C14701" t="s">
        <v>35</v>
      </c>
      <c r="D14701" t="s">
        <v>245</v>
      </c>
      <c r="E14701" t="s">
        <v>244</v>
      </c>
      <c r="F14701">
        <v>542</v>
      </c>
      <c r="G14701" t="s">
        <v>291</v>
      </c>
      <c r="H14701" t="s">
        <v>84</v>
      </c>
      <c r="I14701">
        <v>2010</v>
      </c>
      <c r="J14701">
        <v>0.366481</v>
      </c>
    </row>
    <row r="14702" spans="1:10" x14ac:dyDescent="0.25">
      <c r="A14702" t="s">
        <v>225</v>
      </c>
      <c r="B14702" t="s">
        <v>79</v>
      </c>
      <c r="C14702" t="s">
        <v>35</v>
      </c>
      <c r="D14702" t="s">
        <v>245</v>
      </c>
      <c r="E14702" t="s">
        <v>244</v>
      </c>
      <c r="F14702">
        <v>542</v>
      </c>
      <c r="G14702" t="s">
        <v>291</v>
      </c>
      <c r="H14702" t="s">
        <v>84</v>
      </c>
      <c r="I14702">
        <v>2010</v>
      </c>
      <c r="J14702">
        <v>1.84927</v>
      </c>
    </row>
    <row r="14703" spans="1:10" x14ac:dyDescent="0.25">
      <c r="A14703" t="s">
        <v>229</v>
      </c>
      <c r="B14703" t="s">
        <v>79</v>
      </c>
      <c r="C14703" t="s">
        <v>35</v>
      </c>
      <c r="D14703" t="s">
        <v>245</v>
      </c>
      <c r="E14703" t="s">
        <v>244</v>
      </c>
      <c r="F14703">
        <v>542</v>
      </c>
      <c r="G14703" t="s">
        <v>291</v>
      </c>
      <c r="H14703" t="s">
        <v>84</v>
      </c>
      <c r="I14703">
        <v>2010</v>
      </c>
      <c r="J14703">
        <v>1.3412900000000001</v>
      </c>
    </row>
    <row r="14704" spans="1:10" x14ac:dyDescent="0.25">
      <c r="A14704" t="s">
        <v>226</v>
      </c>
      <c r="B14704" t="s">
        <v>79</v>
      </c>
      <c r="C14704" t="s">
        <v>35</v>
      </c>
      <c r="D14704" t="s">
        <v>245</v>
      </c>
      <c r="E14704" t="s">
        <v>244</v>
      </c>
      <c r="F14704">
        <v>542</v>
      </c>
      <c r="G14704" t="s">
        <v>291</v>
      </c>
      <c r="H14704" t="s">
        <v>84</v>
      </c>
      <c r="I14704">
        <v>2010</v>
      </c>
      <c r="J14704">
        <v>0.189752</v>
      </c>
    </row>
    <row r="14705" spans="1:10" x14ac:dyDescent="0.25">
      <c r="A14705" t="s">
        <v>227</v>
      </c>
      <c r="B14705" t="s">
        <v>79</v>
      </c>
      <c r="C14705" t="s">
        <v>35</v>
      </c>
      <c r="D14705" t="s">
        <v>245</v>
      </c>
      <c r="E14705" t="s">
        <v>244</v>
      </c>
      <c r="F14705">
        <v>542</v>
      </c>
      <c r="G14705" t="s">
        <v>291</v>
      </c>
      <c r="H14705" t="s">
        <v>84</v>
      </c>
      <c r="I14705">
        <v>2010</v>
      </c>
      <c r="J14705">
        <v>2.6546500000000002</v>
      </c>
    </row>
    <row r="14706" spans="1:10" x14ac:dyDescent="0.25">
      <c r="A14706" t="s">
        <v>224</v>
      </c>
      <c r="B14706" t="s">
        <v>79</v>
      </c>
      <c r="C14706" t="s">
        <v>35</v>
      </c>
      <c r="D14706" t="s">
        <v>245</v>
      </c>
      <c r="E14706" t="s">
        <v>244</v>
      </c>
      <c r="F14706">
        <v>542</v>
      </c>
      <c r="G14706" t="s">
        <v>291</v>
      </c>
      <c r="H14706" t="s">
        <v>84</v>
      </c>
      <c r="I14706">
        <v>2010</v>
      </c>
      <c r="J14706">
        <v>0.19239000000000001</v>
      </c>
    </row>
    <row r="14707" spans="1:10" x14ac:dyDescent="0.25">
      <c r="A14707" t="s">
        <v>224</v>
      </c>
      <c r="B14707" t="s">
        <v>79</v>
      </c>
      <c r="C14707" t="s">
        <v>35</v>
      </c>
      <c r="D14707" t="s">
        <v>243</v>
      </c>
      <c r="E14707" t="s">
        <v>242</v>
      </c>
      <c r="F14707">
        <v>542</v>
      </c>
      <c r="G14707" t="s">
        <v>291</v>
      </c>
      <c r="H14707" t="s">
        <v>84</v>
      </c>
      <c r="I14707">
        <v>2010</v>
      </c>
      <c r="J14707">
        <v>0.241678</v>
      </c>
    </row>
    <row r="14708" spans="1:10" x14ac:dyDescent="0.25">
      <c r="A14708" t="s">
        <v>225</v>
      </c>
      <c r="B14708" t="s">
        <v>79</v>
      </c>
      <c r="C14708" t="s">
        <v>35</v>
      </c>
      <c r="D14708" t="s">
        <v>243</v>
      </c>
      <c r="E14708" t="s">
        <v>242</v>
      </c>
      <c r="F14708">
        <v>542</v>
      </c>
      <c r="G14708" t="s">
        <v>291</v>
      </c>
      <c r="H14708" t="s">
        <v>84</v>
      </c>
      <c r="I14708">
        <v>2010</v>
      </c>
      <c r="J14708">
        <v>1.4392100000000001</v>
      </c>
    </row>
    <row r="14709" spans="1:10" x14ac:dyDescent="0.25">
      <c r="A14709" t="s">
        <v>227</v>
      </c>
      <c r="B14709" t="s">
        <v>79</v>
      </c>
      <c r="C14709" t="s">
        <v>35</v>
      </c>
      <c r="D14709" t="s">
        <v>243</v>
      </c>
      <c r="E14709" t="s">
        <v>242</v>
      </c>
      <c r="F14709">
        <v>542</v>
      </c>
      <c r="G14709" t="s">
        <v>291</v>
      </c>
      <c r="H14709" t="s">
        <v>84</v>
      </c>
      <c r="I14709">
        <v>2010</v>
      </c>
      <c r="J14709">
        <v>4.1917299999999997</v>
      </c>
    </row>
    <row r="14710" spans="1:10" x14ac:dyDescent="0.25">
      <c r="A14710" t="s">
        <v>226</v>
      </c>
      <c r="B14710" t="s">
        <v>79</v>
      </c>
      <c r="C14710" t="s">
        <v>35</v>
      </c>
      <c r="D14710" t="s">
        <v>243</v>
      </c>
      <c r="E14710" t="s">
        <v>242</v>
      </c>
      <c r="F14710">
        <v>542</v>
      </c>
      <c r="G14710" t="s">
        <v>291</v>
      </c>
      <c r="H14710" t="s">
        <v>84</v>
      </c>
      <c r="I14710">
        <v>2010</v>
      </c>
      <c r="J14710">
        <v>0.28193200000000002</v>
      </c>
    </row>
    <row r="14711" spans="1:10" x14ac:dyDescent="0.25">
      <c r="A14711" t="s">
        <v>229</v>
      </c>
      <c r="B14711" t="s">
        <v>79</v>
      </c>
      <c r="C14711" t="s">
        <v>35</v>
      </c>
      <c r="D14711" t="s">
        <v>243</v>
      </c>
      <c r="E14711" t="s">
        <v>242</v>
      </c>
      <c r="F14711">
        <v>542</v>
      </c>
      <c r="G14711" t="s">
        <v>291</v>
      </c>
      <c r="H14711" t="s">
        <v>84</v>
      </c>
      <c r="I14711">
        <v>2010</v>
      </c>
      <c r="J14711">
        <v>2.2181299999999999</v>
      </c>
    </row>
    <row r="14712" spans="1:10" x14ac:dyDescent="0.25">
      <c r="A14712" t="s">
        <v>223</v>
      </c>
      <c r="B14712" t="s">
        <v>79</v>
      </c>
      <c r="C14712" t="s">
        <v>35</v>
      </c>
      <c r="D14712" t="s">
        <v>243</v>
      </c>
      <c r="E14712" t="s">
        <v>242</v>
      </c>
      <c r="F14712">
        <v>542</v>
      </c>
      <c r="G14712" t="s">
        <v>291</v>
      </c>
      <c r="H14712" t="s">
        <v>84</v>
      </c>
      <c r="I14712">
        <v>2010</v>
      </c>
      <c r="J14712">
        <v>0.397009</v>
      </c>
    </row>
    <row r="14713" spans="1:10" x14ac:dyDescent="0.25">
      <c r="A14713" t="s">
        <v>227</v>
      </c>
      <c r="B14713" t="s">
        <v>79</v>
      </c>
      <c r="C14713" t="s">
        <v>33</v>
      </c>
      <c r="D14713" t="s">
        <v>253</v>
      </c>
      <c r="E14713" t="s">
        <v>252</v>
      </c>
      <c r="F14713">
        <v>542</v>
      </c>
      <c r="G14713" t="s">
        <v>291</v>
      </c>
      <c r="H14713" t="s">
        <v>84</v>
      </c>
      <c r="I14713">
        <v>2010</v>
      </c>
      <c r="J14713">
        <v>0.29599999999999999</v>
      </c>
    </row>
    <row r="14714" spans="1:10" x14ac:dyDescent="0.25">
      <c r="A14714" t="s">
        <v>227</v>
      </c>
      <c r="B14714" t="s">
        <v>195</v>
      </c>
      <c r="C14714" t="s">
        <v>194</v>
      </c>
      <c r="D14714" t="s">
        <v>299</v>
      </c>
      <c r="E14714" t="s">
        <v>298</v>
      </c>
      <c r="F14714">
        <v>542</v>
      </c>
      <c r="G14714" t="s">
        <v>291</v>
      </c>
      <c r="H14714" t="s">
        <v>84</v>
      </c>
      <c r="I14714">
        <v>2010</v>
      </c>
      <c r="J14714">
        <v>0.42</v>
      </c>
    </row>
    <row r="14715" spans="1:10" x14ac:dyDescent="0.25">
      <c r="A14715" t="s">
        <v>227</v>
      </c>
      <c r="B14715" t="s">
        <v>76</v>
      </c>
      <c r="C14715" t="s">
        <v>77</v>
      </c>
      <c r="D14715" t="s">
        <v>274</v>
      </c>
      <c r="E14715" t="s">
        <v>273</v>
      </c>
      <c r="F14715">
        <v>542</v>
      </c>
      <c r="G14715" t="s">
        <v>291</v>
      </c>
      <c r="H14715" t="s">
        <v>84</v>
      </c>
      <c r="I14715">
        <v>2010</v>
      </c>
      <c r="J14715">
        <v>0.251</v>
      </c>
    </row>
    <row r="14716" spans="1:10" x14ac:dyDescent="0.25">
      <c r="A14716" t="s">
        <v>227</v>
      </c>
      <c r="B14716" t="s">
        <v>76</v>
      </c>
      <c r="C14716" t="s">
        <v>78</v>
      </c>
      <c r="D14716" t="s">
        <v>272</v>
      </c>
      <c r="E14716" t="s">
        <v>271</v>
      </c>
      <c r="F14716">
        <v>542</v>
      </c>
      <c r="G14716" t="s">
        <v>291</v>
      </c>
      <c r="H14716" t="s">
        <v>84</v>
      </c>
      <c r="I14716">
        <v>2010</v>
      </c>
      <c r="J14716">
        <v>9.5</v>
      </c>
    </row>
    <row r="14717" spans="1:10" x14ac:dyDescent="0.25">
      <c r="A14717" t="s">
        <v>227</v>
      </c>
      <c r="B14717" t="s">
        <v>71</v>
      </c>
      <c r="C14717" t="s">
        <v>72</v>
      </c>
      <c r="D14717" t="s">
        <v>239</v>
      </c>
      <c r="E14717" t="s">
        <v>238</v>
      </c>
      <c r="F14717">
        <v>542</v>
      </c>
      <c r="G14717" t="s">
        <v>291</v>
      </c>
      <c r="H14717" t="s">
        <v>84</v>
      </c>
      <c r="I14717">
        <v>2010</v>
      </c>
      <c r="J14717">
        <v>6.9999999999999999E-4</v>
      </c>
    </row>
    <row r="14718" spans="1:10" x14ac:dyDescent="0.25">
      <c r="A14718" t="s">
        <v>223</v>
      </c>
      <c r="B14718" t="s">
        <v>71</v>
      </c>
      <c r="C14718" t="s">
        <v>215</v>
      </c>
      <c r="D14718" t="s">
        <v>329</v>
      </c>
      <c r="E14718" t="s">
        <v>328</v>
      </c>
      <c r="F14718">
        <v>542</v>
      </c>
      <c r="G14718" t="s">
        <v>291</v>
      </c>
      <c r="H14718" t="s">
        <v>84</v>
      </c>
      <c r="I14718">
        <v>2010</v>
      </c>
      <c r="J14718">
        <v>1.9999999999999999E-6</v>
      </c>
    </row>
    <row r="14719" spans="1:10" x14ac:dyDescent="0.25">
      <c r="A14719" t="s">
        <v>227</v>
      </c>
      <c r="B14719" t="s">
        <v>75</v>
      </c>
      <c r="C14719" t="s">
        <v>31</v>
      </c>
      <c r="D14719" t="s">
        <v>237</v>
      </c>
      <c r="E14719" t="s">
        <v>236</v>
      </c>
      <c r="F14719">
        <v>542</v>
      </c>
      <c r="G14719" t="s">
        <v>291</v>
      </c>
      <c r="H14719" t="s">
        <v>84</v>
      </c>
      <c r="I14719">
        <v>2010</v>
      </c>
      <c r="J14719">
        <v>10.3992</v>
      </c>
    </row>
    <row r="14720" spans="1:10" x14ac:dyDescent="0.25">
      <c r="A14720" t="s">
        <v>225</v>
      </c>
      <c r="B14720" t="s">
        <v>75</v>
      </c>
      <c r="C14720" t="s">
        <v>31</v>
      </c>
      <c r="D14720" t="s">
        <v>237</v>
      </c>
      <c r="E14720" t="s">
        <v>236</v>
      </c>
      <c r="F14720">
        <v>542</v>
      </c>
      <c r="G14720" t="s">
        <v>291</v>
      </c>
      <c r="H14720" t="s">
        <v>84</v>
      </c>
      <c r="I14720">
        <v>2010</v>
      </c>
      <c r="J14720">
        <v>7.08528</v>
      </c>
    </row>
    <row r="14721" spans="1:10" x14ac:dyDescent="0.25">
      <c r="A14721" t="s">
        <v>229</v>
      </c>
      <c r="B14721" t="s">
        <v>75</v>
      </c>
      <c r="C14721" t="s">
        <v>31</v>
      </c>
      <c r="D14721" t="s">
        <v>237</v>
      </c>
      <c r="E14721" t="s">
        <v>236</v>
      </c>
      <c r="F14721">
        <v>542</v>
      </c>
      <c r="G14721" t="s">
        <v>291</v>
      </c>
      <c r="H14721" t="s">
        <v>84</v>
      </c>
      <c r="I14721">
        <v>2010</v>
      </c>
      <c r="J14721">
        <v>13.946899999999999</v>
      </c>
    </row>
    <row r="14722" spans="1:10" x14ac:dyDescent="0.25">
      <c r="A14722" t="s">
        <v>226</v>
      </c>
      <c r="B14722" t="s">
        <v>75</v>
      </c>
      <c r="C14722" t="s">
        <v>31</v>
      </c>
      <c r="D14722" t="s">
        <v>237</v>
      </c>
      <c r="E14722" t="s">
        <v>236</v>
      </c>
      <c r="F14722">
        <v>542</v>
      </c>
      <c r="G14722" t="s">
        <v>291</v>
      </c>
      <c r="H14722" t="s">
        <v>84</v>
      </c>
      <c r="I14722">
        <v>2010</v>
      </c>
      <c r="J14722">
        <v>1.4977199999999999</v>
      </c>
    </row>
    <row r="14723" spans="1:10" x14ac:dyDescent="0.25">
      <c r="A14723" t="s">
        <v>223</v>
      </c>
      <c r="B14723" t="s">
        <v>75</v>
      </c>
      <c r="C14723" t="s">
        <v>31</v>
      </c>
      <c r="D14723" t="s">
        <v>237</v>
      </c>
      <c r="E14723" t="s">
        <v>236</v>
      </c>
      <c r="F14723">
        <v>542</v>
      </c>
      <c r="G14723" t="s">
        <v>291</v>
      </c>
      <c r="H14723" t="s">
        <v>84</v>
      </c>
      <c r="I14723">
        <v>2010</v>
      </c>
      <c r="J14723">
        <v>10.595599999999999</v>
      </c>
    </row>
    <row r="14724" spans="1:10" x14ac:dyDescent="0.25">
      <c r="A14724" t="s">
        <v>224</v>
      </c>
      <c r="B14724" t="s">
        <v>75</v>
      </c>
      <c r="C14724" t="s">
        <v>31</v>
      </c>
      <c r="D14724" t="s">
        <v>237</v>
      </c>
      <c r="E14724" t="s">
        <v>236</v>
      </c>
      <c r="F14724">
        <v>542</v>
      </c>
      <c r="G14724" t="s">
        <v>291</v>
      </c>
      <c r="H14724" t="s">
        <v>84</v>
      </c>
      <c r="I14724">
        <v>2010</v>
      </c>
      <c r="J14724">
        <v>15.298400000000001</v>
      </c>
    </row>
    <row r="14725" spans="1:10" x14ac:dyDescent="0.25">
      <c r="A14725" t="s">
        <v>223</v>
      </c>
      <c r="B14725" t="s">
        <v>75</v>
      </c>
      <c r="C14725" t="s">
        <v>31</v>
      </c>
      <c r="D14725" t="s">
        <v>235</v>
      </c>
      <c r="E14725" t="s">
        <v>234</v>
      </c>
      <c r="F14725">
        <v>542</v>
      </c>
      <c r="G14725" t="s">
        <v>291</v>
      </c>
      <c r="H14725" t="s">
        <v>84</v>
      </c>
      <c r="I14725">
        <v>2010</v>
      </c>
      <c r="J14725">
        <v>0.40711399999999998</v>
      </c>
    </row>
    <row r="14726" spans="1:10" x14ac:dyDescent="0.25">
      <c r="A14726" t="s">
        <v>226</v>
      </c>
      <c r="B14726" t="s">
        <v>75</v>
      </c>
      <c r="C14726" t="s">
        <v>31</v>
      </c>
      <c r="D14726" t="s">
        <v>235</v>
      </c>
      <c r="E14726" t="s">
        <v>234</v>
      </c>
      <c r="F14726">
        <v>542</v>
      </c>
      <c r="G14726" t="s">
        <v>291</v>
      </c>
      <c r="H14726" t="s">
        <v>84</v>
      </c>
      <c r="I14726">
        <v>2010</v>
      </c>
      <c r="J14726">
        <v>2.84541E-2</v>
      </c>
    </row>
    <row r="14727" spans="1:10" x14ac:dyDescent="0.25">
      <c r="A14727" t="s">
        <v>225</v>
      </c>
      <c r="B14727" t="s">
        <v>75</v>
      </c>
      <c r="C14727" t="s">
        <v>31</v>
      </c>
      <c r="D14727" t="s">
        <v>235</v>
      </c>
      <c r="E14727" t="s">
        <v>234</v>
      </c>
      <c r="F14727">
        <v>542</v>
      </c>
      <c r="G14727" t="s">
        <v>291</v>
      </c>
      <c r="H14727" t="s">
        <v>84</v>
      </c>
      <c r="I14727">
        <v>2010</v>
      </c>
      <c r="J14727">
        <v>0.176563</v>
      </c>
    </row>
    <row r="14728" spans="1:10" x14ac:dyDescent="0.25">
      <c r="A14728" t="s">
        <v>227</v>
      </c>
      <c r="B14728" t="s">
        <v>75</v>
      </c>
      <c r="C14728" t="s">
        <v>31</v>
      </c>
      <c r="D14728" t="s">
        <v>235</v>
      </c>
      <c r="E14728" t="s">
        <v>234</v>
      </c>
      <c r="F14728">
        <v>542</v>
      </c>
      <c r="G14728" t="s">
        <v>291</v>
      </c>
      <c r="H14728" t="s">
        <v>84</v>
      </c>
      <c r="I14728">
        <v>2010</v>
      </c>
      <c r="J14728">
        <v>0.48297499999999999</v>
      </c>
    </row>
    <row r="14729" spans="1:10" x14ac:dyDescent="0.25">
      <c r="A14729" t="s">
        <v>224</v>
      </c>
      <c r="B14729" t="s">
        <v>75</v>
      </c>
      <c r="C14729" t="s">
        <v>31</v>
      </c>
      <c r="D14729" t="s">
        <v>235</v>
      </c>
      <c r="E14729" t="s">
        <v>234</v>
      </c>
      <c r="F14729">
        <v>542</v>
      </c>
      <c r="G14729" t="s">
        <v>291</v>
      </c>
      <c r="H14729" t="s">
        <v>84</v>
      </c>
      <c r="I14729">
        <v>2010</v>
      </c>
      <c r="J14729">
        <v>0.95278700000000005</v>
      </c>
    </row>
    <row r="14730" spans="1:10" x14ac:dyDescent="0.25">
      <c r="A14730" t="s">
        <v>226</v>
      </c>
      <c r="B14730" t="s">
        <v>80</v>
      </c>
      <c r="C14730" t="s">
        <v>37</v>
      </c>
      <c r="D14730">
        <v>120105</v>
      </c>
      <c r="E14730" t="s">
        <v>270</v>
      </c>
      <c r="F14730">
        <v>542</v>
      </c>
      <c r="G14730" t="s">
        <v>291</v>
      </c>
      <c r="H14730" t="s">
        <v>84</v>
      </c>
      <c r="I14730">
        <v>2010</v>
      </c>
      <c r="J14730">
        <v>2.92567E-2</v>
      </c>
    </row>
    <row r="14731" spans="1:10" x14ac:dyDescent="0.25">
      <c r="A14731" t="s">
        <v>225</v>
      </c>
      <c r="B14731" t="s">
        <v>80</v>
      </c>
      <c r="C14731" t="s">
        <v>37</v>
      </c>
      <c r="D14731">
        <v>120105</v>
      </c>
      <c r="E14731" t="s">
        <v>270</v>
      </c>
      <c r="F14731">
        <v>542</v>
      </c>
      <c r="G14731" t="s">
        <v>291</v>
      </c>
      <c r="H14731" t="s">
        <v>84</v>
      </c>
      <c r="I14731">
        <v>2010</v>
      </c>
      <c r="J14731">
        <v>0.26456099999999999</v>
      </c>
    </row>
    <row r="14732" spans="1:10" x14ac:dyDescent="0.25">
      <c r="A14732" t="s">
        <v>229</v>
      </c>
      <c r="B14732" t="s">
        <v>80</v>
      </c>
      <c r="C14732" t="s">
        <v>37</v>
      </c>
      <c r="D14732">
        <v>120105</v>
      </c>
      <c r="E14732" t="s">
        <v>270</v>
      </c>
      <c r="F14732">
        <v>542</v>
      </c>
      <c r="G14732" t="s">
        <v>291</v>
      </c>
      <c r="H14732" t="s">
        <v>84</v>
      </c>
      <c r="I14732">
        <v>2010</v>
      </c>
      <c r="J14732">
        <v>0.28961300000000001</v>
      </c>
    </row>
    <row r="14733" spans="1:10" x14ac:dyDescent="0.25">
      <c r="A14733" t="s">
        <v>227</v>
      </c>
      <c r="B14733" t="s">
        <v>80</v>
      </c>
      <c r="C14733" t="s">
        <v>37</v>
      </c>
      <c r="D14733">
        <v>120105</v>
      </c>
      <c r="E14733" t="s">
        <v>270</v>
      </c>
      <c r="F14733">
        <v>542</v>
      </c>
      <c r="G14733" t="s">
        <v>291</v>
      </c>
      <c r="H14733" t="s">
        <v>84</v>
      </c>
      <c r="I14733">
        <v>2010</v>
      </c>
      <c r="J14733">
        <v>0.54017000000000004</v>
      </c>
    </row>
    <row r="14734" spans="1:10" x14ac:dyDescent="0.25">
      <c r="A14734" t="s">
        <v>223</v>
      </c>
      <c r="B14734" t="s">
        <v>80</v>
      </c>
      <c r="C14734" t="s">
        <v>37</v>
      </c>
      <c r="D14734">
        <v>120105</v>
      </c>
      <c r="E14734" t="s">
        <v>270</v>
      </c>
      <c r="F14734">
        <v>542</v>
      </c>
      <c r="G14734" t="s">
        <v>291</v>
      </c>
      <c r="H14734" t="s">
        <v>84</v>
      </c>
      <c r="I14734">
        <v>2010</v>
      </c>
      <c r="J14734">
        <v>5.0623500000000002E-2</v>
      </c>
    </row>
    <row r="14735" spans="1:10" x14ac:dyDescent="0.25">
      <c r="A14735" t="s">
        <v>224</v>
      </c>
      <c r="B14735" t="s">
        <v>80</v>
      </c>
      <c r="C14735" t="s">
        <v>37</v>
      </c>
      <c r="D14735">
        <v>120105</v>
      </c>
      <c r="E14735" t="s">
        <v>270</v>
      </c>
      <c r="F14735">
        <v>542</v>
      </c>
      <c r="G14735" t="s">
        <v>291</v>
      </c>
      <c r="H14735" t="s">
        <v>84</v>
      </c>
      <c r="I14735">
        <v>2010</v>
      </c>
      <c r="J14735">
        <v>2.7991100000000001E-2</v>
      </c>
    </row>
    <row r="14736" spans="1:10" x14ac:dyDescent="0.25">
      <c r="A14736" t="s">
        <v>227</v>
      </c>
      <c r="B14736" t="s">
        <v>80</v>
      </c>
      <c r="C14736" t="s">
        <v>37</v>
      </c>
      <c r="D14736">
        <v>120106</v>
      </c>
      <c r="E14736" t="s">
        <v>269</v>
      </c>
      <c r="F14736">
        <v>542</v>
      </c>
      <c r="G14736" t="s">
        <v>291</v>
      </c>
      <c r="H14736" t="s">
        <v>84</v>
      </c>
      <c r="I14736">
        <v>2010</v>
      </c>
      <c r="J14736">
        <v>1.28634</v>
      </c>
    </row>
    <row r="14737" spans="1:10" x14ac:dyDescent="0.25">
      <c r="A14737" t="s">
        <v>224</v>
      </c>
      <c r="B14737" t="s">
        <v>80</v>
      </c>
      <c r="C14737" t="s">
        <v>37</v>
      </c>
      <c r="D14737">
        <v>120106</v>
      </c>
      <c r="E14737" t="s">
        <v>269</v>
      </c>
      <c r="F14737">
        <v>542</v>
      </c>
      <c r="G14737" t="s">
        <v>291</v>
      </c>
      <c r="H14737" t="s">
        <v>84</v>
      </c>
      <c r="I14737">
        <v>2010</v>
      </c>
      <c r="J14737">
        <v>0.14118900000000001</v>
      </c>
    </row>
    <row r="14738" spans="1:10" x14ac:dyDescent="0.25">
      <c r="A14738" t="s">
        <v>225</v>
      </c>
      <c r="B14738" t="s">
        <v>80</v>
      </c>
      <c r="C14738" t="s">
        <v>37</v>
      </c>
      <c r="D14738">
        <v>120106</v>
      </c>
      <c r="E14738" t="s">
        <v>269</v>
      </c>
      <c r="F14738">
        <v>542</v>
      </c>
      <c r="G14738" t="s">
        <v>291</v>
      </c>
      <c r="H14738" t="s">
        <v>84</v>
      </c>
      <c r="I14738">
        <v>2010</v>
      </c>
      <c r="J14738">
        <v>0.82166300000000003</v>
      </c>
    </row>
    <row r="14739" spans="1:10" x14ac:dyDescent="0.25">
      <c r="A14739" t="s">
        <v>229</v>
      </c>
      <c r="B14739" t="s">
        <v>80</v>
      </c>
      <c r="C14739" t="s">
        <v>37</v>
      </c>
      <c r="D14739">
        <v>120106</v>
      </c>
      <c r="E14739" t="s">
        <v>269</v>
      </c>
      <c r="F14739">
        <v>542</v>
      </c>
      <c r="G14739" t="s">
        <v>291</v>
      </c>
      <c r="H14739" t="s">
        <v>84</v>
      </c>
      <c r="I14739">
        <v>2010</v>
      </c>
      <c r="J14739">
        <v>1.0398000000000001</v>
      </c>
    </row>
    <row r="14740" spans="1:10" x14ac:dyDescent="0.25">
      <c r="A14740" t="s">
        <v>223</v>
      </c>
      <c r="B14740" t="s">
        <v>80</v>
      </c>
      <c r="C14740" t="s">
        <v>37</v>
      </c>
      <c r="D14740">
        <v>120106</v>
      </c>
      <c r="E14740" t="s">
        <v>269</v>
      </c>
      <c r="F14740">
        <v>542</v>
      </c>
      <c r="G14740" t="s">
        <v>291</v>
      </c>
      <c r="H14740" t="s">
        <v>84</v>
      </c>
      <c r="I14740">
        <v>2010</v>
      </c>
      <c r="J14740">
        <v>0.26745799999999997</v>
      </c>
    </row>
    <row r="14741" spans="1:10" x14ac:dyDescent="0.25">
      <c r="A14741" t="s">
        <v>226</v>
      </c>
      <c r="B14741" t="s">
        <v>80</v>
      </c>
      <c r="C14741" t="s">
        <v>37</v>
      </c>
      <c r="D14741">
        <v>120106</v>
      </c>
      <c r="E14741" t="s">
        <v>269</v>
      </c>
      <c r="F14741">
        <v>542</v>
      </c>
      <c r="G14741" t="s">
        <v>291</v>
      </c>
      <c r="H14741" t="s">
        <v>84</v>
      </c>
      <c r="I14741">
        <v>2010</v>
      </c>
      <c r="J14741">
        <v>0.123178</v>
      </c>
    </row>
    <row r="14742" spans="1:10" x14ac:dyDescent="0.25">
      <c r="A14742" t="s">
        <v>225</v>
      </c>
      <c r="B14742" t="s">
        <v>80</v>
      </c>
      <c r="C14742" t="s">
        <v>37</v>
      </c>
      <c r="D14742">
        <v>120112</v>
      </c>
      <c r="E14742" t="s">
        <v>268</v>
      </c>
      <c r="F14742">
        <v>542</v>
      </c>
      <c r="G14742" t="s">
        <v>291</v>
      </c>
      <c r="H14742" t="s">
        <v>84</v>
      </c>
      <c r="I14742">
        <v>2010</v>
      </c>
      <c r="J14742">
        <v>6.3868300000000003E-2</v>
      </c>
    </row>
    <row r="14743" spans="1:10" x14ac:dyDescent="0.25">
      <c r="A14743" t="s">
        <v>223</v>
      </c>
      <c r="B14743" t="s">
        <v>80</v>
      </c>
      <c r="C14743" t="s">
        <v>37</v>
      </c>
      <c r="D14743">
        <v>120112</v>
      </c>
      <c r="E14743" t="s">
        <v>268</v>
      </c>
      <c r="F14743">
        <v>542</v>
      </c>
      <c r="G14743" t="s">
        <v>291</v>
      </c>
      <c r="H14743" t="s">
        <v>84</v>
      </c>
      <c r="I14743">
        <v>2010</v>
      </c>
      <c r="J14743">
        <v>1.22212E-2</v>
      </c>
    </row>
    <row r="14744" spans="1:10" x14ac:dyDescent="0.25">
      <c r="A14744" t="s">
        <v>229</v>
      </c>
      <c r="B14744" t="s">
        <v>80</v>
      </c>
      <c r="C14744" t="s">
        <v>37</v>
      </c>
      <c r="D14744">
        <v>120112</v>
      </c>
      <c r="E14744" t="s">
        <v>268</v>
      </c>
      <c r="F14744">
        <v>542</v>
      </c>
      <c r="G14744" t="s">
        <v>291</v>
      </c>
      <c r="H14744" t="s">
        <v>84</v>
      </c>
      <c r="I14744">
        <v>2010</v>
      </c>
      <c r="J14744">
        <v>6.9916300000000001E-2</v>
      </c>
    </row>
    <row r="14745" spans="1:10" x14ac:dyDescent="0.25">
      <c r="A14745" t="s">
        <v>224</v>
      </c>
      <c r="B14745" t="s">
        <v>80</v>
      </c>
      <c r="C14745" t="s">
        <v>37</v>
      </c>
      <c r="D14745">
        <v>120112</v>
      </c>
      <c r="E14745" t="s">
        <v>268</v>
      </c>
      <c r="F14745">
        <v>542</v>
      </c>
      <c r="G14745" t="s">
        <v>291</v>
      </c>
      <c r="H14745" t="s">
        <v>84</v>
      </c>
      <c r="I14745">
        <v>2010</v>
      </c>
      <c r="J14745">
        <v>6.7574200000000001E-3</v>
      </c>
    </row>
    <row r="14746" spans="1:10" x14ac:dyDescent="0.25">
      <c r="A14746" t="s">
        <v>227</v>
      </c>
      <c r="B14746" t="s">
        <v>80</v>
      </c>
      <c r="C14746" t="s">
        <v>37</v>
      </c>
      <c r="D14746">
        <v>120112</v>
      </c>
      <c r="E14746" t="s">
        <v>268</v>
      </c>
      <c r="F14746">
        <v>542</v>
      </c>
      <c r="G14746" t="s">
        <v>291</v>
      </c>
      <c r="H14746" t="s">
        <v>84</v>
      </c>
      <c r="I14746">
        <v>2010</v>
      </c>
      <c r="J14746">
        <v>0.13040399999999999</v>
      </c>
    </row>
    <row r="14747" spans="1:10" x14ac:dyDescent="0.25">
      <c r="A14747" t="s">
        <v>226</v>
      </c>
      <c r="B14747" t="s">
        <v>80</v>
      </c>
      <c r="C14747" t="s">
        <v>37</v>
      </c>
      <c r="D14747">
        <v>120112</v>
      </c>
      <c r="E14747" t="s">
        <v>268</v>
      </c>
      <c r="F14747">
        <v>542</v>
      </c>
      <c r="G14747" t="s">
        <v>291</v>
      </c>
      <c r="H14747" t="s">
        <v>84</v>
      </c>
      <c r="I14747">
        <v>2010</v>
      </c>
      <c r="J14747">
        <v>7.0629400000000002E-3</v>
      </c>
    </row>
    <row r="14748" spans="1:10" x14ac:dyDescent="0.25">
      <c r="A14748" t="s">
        <v>229</v>
      </c>
      <c r="B14748" t="s">
        <v>80</v>
      </c>
      <c r="C14748" t="s">
        <v>37</v>
      </c>
      <c r="D14748">
        <v>120113</v>
      </c>
      <c r="E14748" t="s">
        <v>267</v>
      </c>
      <c r="F14748">
        <v>542</v>
      </c>
      <c r="G14748" t="s">
        <v>291</v>
      </c>
      <c r="H14748" t="s">
        <v>84</v>
      </c>
      <c r="I14748">
        <v>2010</v>
      </c>
      <c r="J14748">
        <v>0.19272400000000001</v>
      </c>
    </row>
    <row r="14749" spans="1:10" x14ac:dyDescent="0.25">
      <c r="A14749" t="s">
        <v>227</v>
      </c>
      <c r="B14749" t="s">
        <v>80</v>
      </c>
      <c r="C14749" t="s">
        <v>37</v>
      </c>
      <c r="D14749">
        <v>120113</v>
      </c>
      <c r="E14749" t="s">
        <v>267</v>
      </c>
      <c r="F14749">
        <v>542</v>
      </c>
      <c r="G14749" t="s">
        <v>291</v>
      </c>
      <c r="H14749" t="s">
        <v>84</v>
      </c>
      <c r="I14749">
        <v>2010</v>
      </c>
      <c r="J14749">
        <v>0.23841899999999999</v>
      </c>
    </row>
    <row r="14750" spans="1:10" x14ac:dyDescent="0.25">
      <c r="A14750" t="s">
        <v>225</v>
      </c>
      <c r="B14750" t="s">
        <v>80</v>
      </c>
      <c r="C14750" t="s">
        <v>37</v>
      </c>
      <c r="D14750">
        <v>120113</v>
      </c>
      <c r="E14750" t="s">
        <v>267</v>
      </c>
      <c r="F14750">
        <v>542</v>
      </c>
      <c r="G14750" t="s">
        <v>291</v>
      </c>
      <c r="H14750" t="s">
        <v>84</v>
      </c>
      <c r="I14750">
        <v>2010</v>
      </c>
      <c r="J14750">
        <v>0.15229300000000001</v>
      </c>
    </row>
    <row r="14751" spans="1:10" x14ac:dyDescent="0.25">
      <c r="A14751" t="s">
        <v>224</v>
      </c>
      <c r="B14751" t="s">
        <v>80</v>
      </c>
      <c r="C14751" t="s">
        <v>37</v>
      </c>
      <c r="D14751">
        <v>120113</v>
      </c>
      <c r="E14751" t="s">
        <v>267</v>
      </c>
      <c r="F14751">
        <v>542</v>
      </c>
      <c r="G14751" t="s">
        <v>291</v>
      </c>
      <c r="H14751" t="s">
        <v>84</v>
      </c>
      <c r="I14751">
        <v>2010</v>
      </c>
      <c r="J14751">
        <v>2.6169000000000001E-2</v>
      </c>
    </row>
    <row r="14752" spans="1:10" x14ac:dyDescent="0.25">
      <c r="A14752" t="s">
        <v>226</v>
      </c>
      <c r="B14752" t="s">
        <v>80</v>
      </c>
      <c r="C14752" t="s">
        <v>37</v>
      </c>
      <c r="D14752">
        <v>120113</v>
      </c>
      <c r="E14752" t="s">
        <v>267</v>
      </c>
      <c r="F14752">
        <v>542</v>
      </c>
      <c r="G14752" t="s">
        <v>291</v>
      </c>
      <c r="H14752" t="s">
        <v>84</v>
      </c>
      <c r="I14752">
        <v>2010</v>
      </c>
      <c r="J14752">
        <v>2.2830699999999999E-2</v>
      </c>
    </row>
    <row r="14753" spans="1:10" x14ac:dyDescent="0.25">
      <c r="A14753" t="s">
        <v>223</v>
      </c>
      <c r="B14753" t="s">
        <v>80</v>
      </c>
      <c r="C14753" t="s">
        <v>37</v>
      </c>
      <c r="D14753">
        <v>120113</v>
      </c>
      <c r="E14753" t="s">
        <v>267</v>
      </c>
      <c r="F14753">
        <v>542</v>
      </c>
      <c r="G14753" t="s">
        <v>291</v>
      </c>
      <c r="H14753" t="s">
        <v>84</v>
      </c>
      <c r="I14753">
        <v>2010</v>
      </c>
      <c r="J14753">
        <v>4.9572499999999999E-2</v>
      </c>
    </row>
    <row r="14754" spans="1:10" x14ac:dyDescent="0.25">
      <c r="A14754" t="s">
        <v>225</v>
      </c>
      <c r="B14754" t="s">
        <v>80</v>
      </c>
      <c r="C14754" t="s">
        <v>37</v>
      </c>
      <c r="D14754">
        <v>120212</v>
      </c>
      <c r="E14754" t="s">
        <v>266</v>
      </c>
      <c r="F14754">
        <v>542</v>
      </c>
      <c r="G14754" t="s">
        <v>291</v>
      </c>
      <c r="H14754" t="s">
        <v>84</v>
      </c>
      <c r="I14754">
        <v>2010</v>
      </c>
      <c r="J14754">
        <v>6.6252099999999994E-2</v>
      </c>
    </row>
    <row r="14755" spans="1:10" x14ac:dyDescent="0.25">
      <c r="A14755" t="s">
        <v>227</v>
      </c>
      <c r="B14755" t="s">
        <v>80</v>
      </c>
      <c r="C14755" t="s">
        <v>37</v>
      </c>
      <c r="D14755">
        <v>120212</v>
      </c>
      <c r="E14755" t="s">
        <v>266</v>
      </c>
      <c r="F14755">
        <v>542</v>
      </c>
      <c r="G14755" t="s">
        <v>291</v>
      </c>
      <c r="H14755" t="s">
        <v>84</v>
      </c>
      <c r="I14755">
        <v>2010</v>
      </c>
      <c r="J14755">
        <v>9.4531799999999999E-2</v>
      </c>
    </row>
    <row r="14756" spans="1:10" x14ac:dyDescent="0.25">
      <c r="A14756" t="s">
        <v>226</v>
      </c>
      <c r="B14756" t="s">
        <v>80</v>
      </c>
      <c r="C14756" t="s">
        <v>37</v>
      </c>
      <c r="D14756">
        <v>120212</v>
      </c>
      <c r="E14756" t="s">
        <v>266</v>
      </c>
      <c r="F14756">
        <v>542</v>
      </c>
      <c r="G14756" t="s">
        <v>291</v>
      </c>
      <c r="H14756" t="s">
        <v>84</v>
      </c>
      <c r="I14756">
        <v>2010</v>
      </c>
      <c r="J14756">
        <v>5.55355E-3</v>
      </c>
    </row>
    <row r="14757" spans="1:10" x14ac:dyDescent="0.25">
      <c r="A14757" t="s">
        <v>229</v>
      </c>
      <c r="B14757" t="s">
        <v>80</v>
      </c>
      <c r="C14757" t="s">
        <v>37</v>
      </c>
      <c r="D14757">
        <v>120212</v>
      </c>
      <c r="E14757" t="s">
        <v>266</v>
      </c>
      <c r="F14757">
        <v>542</v>
      </c>
      <c r="G14757" t="s">
        <v>291</v>
      </c>
      <c r="H14757" t="s">
        <v>84</v>
      </c>
      <c r="I14757">
        <v>2010</v>
      </c>
      <c r="J14757">
        <v>6.01212E-2</v>
      </c>
    </row>
    <row r="14758" spans="1:10" x14ac:dyDescent="0.25">
      <c r="A14758" t="s">
        <v>223</v>
      </c>
      <c r="B14758" t="s">
        <v>80</v>
      </c>
      <c r="C14758" t="s">
        <v>37</v>
      </c>
      <c r="D14758">
        <v>120212</v>
      </c>
      <c r="E14758" t="s">
        <v>266</v>
      </c>
      <c r="F14758">
        <v>542</v>
      </c>
      <c r="G14758" t="s">
        <v>291</v>
      </c>
      <c r="H14758" t="s">
        <v>84</v>
      </c>
      <c r="I14758">
        <v>2010</v>
      </c>
      <c r="J14758">
        <v>8.94585E-3</v>
      </c>
    </row>
    <row r="14759" spans="1:10" x14ac:dyDescent="0.25">
      <c r="A14759" t="s">
        <v>224</v>
      </c>
      <c r="B14759" t="s">
        <v>80</v>
      </c>
      <c r="C14759" t="s">
        <v>37</v>
      </c>
      <c r="D14759">
        <v>120212</v>
      </c>
      <c r="E14759" t="s">
        <v>266</v>
      </c>
      <c r="F14759">
        <v>542</v>
      </c>
      <c r="G14759" t="s">
        <v>291</v>
      </c>
      <c r="H14759" t="s">
        <v>84</v>
      </c>
      <c r="I14759">
        <v>2010</v>
      </c>
      <c r="J14759">
        <v>5.2917199999999998E-3</v>
      </c>
    </row>
    <row r="14760" spans="1:10" x14ac:dyDescent="0.25">
      <c r="A14760" t="s">
        <v>226</v>
      </c>
      <c r="B14760" t="s">
        <v>80</v>
      </c>
      <c r="C14760" t="s">
        <v>37</v>
      </c>
      <c r="D14760">
        <v>120213</v>
      </c>
      <c r="E14760" t="s">
        <v>265</v>
      </c>
      <c r="F14760">
        <v>542</v>
      </c>
      <c r="G14760" t="s">
        <v>291</v>
      </c>
      <c r="H14760" t="s">
        <v>84</v>
      </c>
      <c r="I14760">
        <v>2010</v>
      </c>
      <c r="J14760">
        <v>7.7331600000000002E-3</v>
      </c>
    </row>
    <row r="14761" spans="1:10" x14ac:dyDescent="0.25">
      <c r="A14761" t="s">
        <v>224</v>
      </c>
      <c r="B14761" t="s">
        <v>80</v>
      </c>
      <c r="C14761" t="s">
        <v>37</v>
      </c>
      <c r="D14761">
        <v>120213</v>
      </c>
      <c r="E14761" t="s">
        <v>265</v>
      </c>
      <c r="F14761">
        <v>542</v>
      </c>
      <c r="G14761" t="s">
        <v>291</v>
      </c>
      <c r="H14761" t="s">
        <v>84</v>
      </c>
      <c r="I14761">
        <v>2010</v>
      </c>
      <c r="J14761">
        <v>1.12789E-2</v>
      </c>
    </row>
    <row r="14762" spans="1:10" x14ac:dyDescent="0.25">
      <c r="A14762" t="s">
        <v>229</v>
      </c>
      <c r="B14762" t="s">
        <v>80</v>
      </c>
      <c r="C14762" t="s">
        <v>37</v>
      </c>
      <c r="D14762">
        <v>120213</v>
      </c>
      <c r="E14762" t="s">
        <v>265</v>
      </c>
      <c r="F14762">
        <v>542</v>
      </c>
      <c r="G14762" t="s">
        <v>291</v>
      </c>
      <c r="H14762" t="s">
        <v>84</v>
      </c>
      <c r="I14762">
        <v>2010</v>
      </c>
      <c r="J14762">
        <v>7.7355499999999994E-2</v>
      </c>
    </row>
    <row r="14763" spans="1:10" x14ac:dyDescent="0.25">
      <c r="A14763" t="s">
        <v>225</v>
      </c>
      <c r="B14763" t="s">
        <v>80</v>
      </c>
      <c r="C14763" t="s">
        <v>37</v>
      </c>
      <c r="D14763">
        <v>120213</v>
      </c>
      <c r="E14763" t="s">
        <v>265</v>
      </c>
      <c r="F14763">
        <v>542</v>
      </c>
      <c r="G14763" t="s">
        <v>291</v>
      </c>
      <c r="H14763" t="s">
        <v>84</v>
      </c>
      <c r="I14763">
        <v>2010</v>
      </c>
      <c r="J14763">
        <v>6.7023899999999997E-2</v>
      </c>
    </row>
    <row r="14764" spans="1:10" x14ac:dyDescent="0.25">
      <c r="A14764" t="s">
        <v>227</v>
      </c>
      <c r="B14764" t="s">
        <v>80</v>
      </c>
      <c r="C14764" t="s">
        <v>37</v>
      </c>
      <c r="D14764">
        <v>120213</v>
      </c>
      <c r="E14764" t="s">
        <v>265</v>
      </c>
      <c r="F14764">
        <v>542</v>
      </c>
      <c r="G14764" t="s">
        <v>291</v>
      </c>
      <c r="H14764" t="s">
        <v>84</v>
      </c>
      <c r="I14764">
        <v>2010</v>
      </c>
      <c r="J14764">
        <v>9.1182899999999997E-2</v>
      </c>
    </row>
    <row r="14765" spans="1:10" x14ac:dyDescent="0.25">
      <c r="A14765" t="s">
        <v>223</v>
      </c>
      <c r="B14765" t="s">
        <v>80</v>
      </c>
      <c r="C14765" t="s">
        <v>37</v>
      </c>
      <c r="D14765">
        <v>120213</v>
      </c>
      <c r="E14765" t="s">
        <v>265</v>
      </c>
      <c r="F14765">
        <v>542</v>
      </c>
      <c r="G14765" t="s">
        <v>291</v>
      </c>
      <c r="H14765" t="s">
        <v>84</v>
      </c>
      <c r="I14765">
        <v>2010</v>
      </c>
      <c r="J14765">
        <v>1.89584E-2</v>
      </c>
    </row>
    <row r="14766" spans="1:10" x14ac:dyDescent="0.25">
      <c r="A14766" t="s">
        <v>227</v>
      </c>
      <c r="B14766" t="s">
        <v>80</v>
      </c>
      <c r="C14766" t="s">
        <v>37</v>
      </c>
      <c r="D14766">
        <v>120215</v>
      </c>
      <c r="E14766" t="s">
        <v>264</v>
      </c>
      <c r="F14766">
        <v>542</v>
      </c>
      <c r="G14766" t="s">
        <v>291</v>
      </c>
      <c r="H14766" t="s">
        <v>84</v>
      </c>
      <c r="I14766">
        <v>2010</v>
      </c>
      <c r="J14766">
        <v>1.6153599999999999E-4</v>
      </c>
    </row>
    <row r="14767" spans="1:10" x14ac:dyDescent="0.25">
      <c r="A14767" t="s">
        <v>226</v>
      </c>
      <c r="B14767" t="s">
        <v>80</v>
      </c>
      <c r="C14767" t="s">
        <v>37</v>
      </c>
      <c r="D14767">
        <v>120215</v>
      </c>
      <c r="E14767" t="s">
        <v>264</v>
      </c>
      <c r="F14767">
        <v>542</v>
      </c>
      <c r="G14767" t="s">
        <v>291</v>
      </c>
      <c r="H14767" t="s">
        <v>84</v>
      </c>
      <c r="I14767">
        <v>2010</v>
      </c>
      <c r="J14767">
        <v>8.7491000000000006E-6</v>
      </c>
    </row>
    <row r="14768" spans="1:10" x14ac:dyDescent="0.25">
      <c r="A14768" t="s">
        <v>229</v>
      </c>
      <c r="B14768" t="s">
        <v>80</v>
      </c>
      <c r="C14768" t="s">
        <v>37</v>
      </c>
      <c r="D14768">
        <v>120215</v>
      </c>
      <c r="E14768" t="s">
        <v>264</v>
      </c>
      <c r="F14768">
        <v>542</v>
      </c>
      <c r="G14768" t="s">
        <v>291</v>
      </c>
      <c r="H14768" t="s">
        <v>84</v>
      </c>
      <c r="I14768">
        <v>2010</v>
      </c>
      <c r="J14768">
        <v>8.6607700000000001E-5</v>
      </c>
    </row>
    <row r="14769" spans="1:10" x14ac:dyDescent="0.25">
      <c r="A14769" t="s">
        <v>224</v>
      </c>
      <c r="B14769" t="s">
        <v>80</v>
      </c>
      <c r="C14769" t="s">
        <v>37</v>
      </c>
      <c r="D14769">
        <v>120215</v>
      </c>
      <c r="E14769" t="s">
        <v>264</v>
      </c>
      <c r="F14769">
        <v>542</v>
      </c>
      <c r="G14769" t="s">
        <v>291</v>
      </c>
      <c r="H14769" t="s">
        <v>84</v>
      </c>
      <c r="I14769">
        <v>2010</v>
      </c>
      <c r="J14769">
        <v>8.3706499999999992E-6</v>
      </c>
    </row>
    <row r="14770" spans="1:10" x14ac:dyDescent="0.25">
      <c r="A14770" t="s">
        <v>223</v>
      </c>
      <c r="B14770" t="s">
        <v>80</v>
      </c>
      <c r="C14770" t="s">
        <v>37</v>
      </c>
      <c r="D14770">
        <v>120215</v>
      </c>
      <c r="E14770" t="s">
        <v>264</v>
      </c>
      <c r="F14770">
        <v>542</v>
      </c>
      <c r="G14770" t="s">
        <v>291</v>
      </c>
      <c r="H14770" t="s">
        <v>84</v>
      </c>
      <c r="I14770">
        <v>2010</v>
      </c>
      <c r="J14770">
        <v>1.51388E-5</v>
      </c>
    </row>
    <row r="14771" spans="1:10" x14ac:dyDescent="0.25">
      <c r="A14771" t="s">
        <v>225</v>
      </c>
      <c r="B14771" t="s">
        <v>80</v>
      </c>
      <c r="C14771" t="s">
        <v>37</v>
      </c>
      <c r="D14771">
        <v>120215</v>
      </c>
      <c r="E14771" t="s">
        <v>264</v>
      </c>
      <c r="F14771">
        <v>542</v>
      </c>
      <c r="G14771" t="s">
        <v>291</v>
      </c>
      <c r="H14771" t="s">
        <v>84</v>
      </c>
      <c r="I14771">
        <v>2010</v>
      </c>
      <c r="J14771">
        <v>7.9115800000000006E-5</v>
      </c>
    </row>
    <row r="14772" spans="1:10" x14ac:dyDescent="0.25">
      <c r="A14772" t="s">
        <v>226</v>
      </c>
      <c r="B14772" t="s">
        <v>80</v>
      </c>
      <c r="C14772" t="s">
        <v>37</v>
      </c>
      <c r="D14772">
        <v>120216</v>
      </c>
      <c r="E14772" t="s">
        <v>263</v>
      </c>
      <c r="F14772">
        <v>542</v>
      </c>
      <c r="G14772" t="s">
        <v>291</v>
      </c>
      <c r="H14772" t="s">
        <v>84</v>
      </c>
      <c r="I14772">
        <v>2010</v>
      </c>
      <c r="J14772">
        <v>5.1252299999999997E-4</v>
      </c>
    </row>
    <row r="14773" spans="1:10" x14ac:dyDescent="0.25">
      <c r="A14773" t="s">
        <v>223</v>
      </c>
      <c r="B14773" t="s">
        <v>80</v>
      </c>
      <c r="C14773" t="s">
        <v>37</v>
      </c>
      <c r="D14773">
        <v>120216</v>
      </c>
      <c r="E14773" t="s">
        <v>263</v>
      </c>
      <c r="F14773">
        <v>542</v>
      </c>
      <c r="G14773" t="s">
        <v>291</v>
      </c>
      <c r="H14773" t="s">
        <v>84</v>
      </c>
      <c r="I14773">
        <v>2010</v>
      </c>
      <c r="J14773">
        <v>1.1128500000000001E-3</v>
      </c>
    </row>
    <row r="14774" spans="1:10" x14ac:dyDescent="0.25">
      <c r="A14774" t="s">
        <v>225</v>
      </c>
      <c r="B14774" t="s">
        <v>80</v>
      </c>
      <c r="C14774" t="s">
        <v>37</v>
      </c>
      <c r="D14774">
        <v>120216</v>
      </c>
      <c r="E14774" t="s">
        <v>263</v>
      </c>
      <c r="F14774">
        <v>542</v>
      </c>
      <c r="G14774" t="s">
        <v>291</v>
      </c>
      <c r="H14774" t="s">
        <v>84</v>
      </c>
      <c r="I14774">
        <v>2010</v>
      </c>
      <c r="J14774">
        <v>3.4188000000000001E-3</v>
      </c>
    </row>
    <row r="14775" spans="1:10" x14ac:dyDescent="0.25">
      <c r="A14775" t="s">
        <v>229</v>
      </c>
      <c r="B14775" t="s">
        <v>80</v>
      </c>
      <c r="C14775" t="s">
        <v>37</v>
      </c>
      <c r="D14775">
        <v>120216</v>
      </c>
      <c r="E14775" t="s">
        <v>263</v>
      </c>
      <c r="F14775">
        <v>542</v>
      </c>
      <c r="G14775" t="s">
        <v>291</v>
      </c>
      <c r="H14775" t="s">
        <v>84</v>
      </c>
      <c r="I14775">
        <v>2010</v>
      </c>
      <c r="J14775">
        <v>4.3264499999999999E-3</v>
      </c>
    </row>
    <row r="14776" spans="1:10" x14ac:dyDescent="0.25">
      <c r="A14776" t="s">
        <v>224</v>
      </c>
      <c r="B14776" t="s">
        <v>80</v>
      </c>
      <c r="C14776" t="s">
        <v>37</v>
      </c>
      <c r="D14776">
        <v>120216</v>
      </c>
      <c r="E14776" t="s">
        <v>263</v>
      </c>
      <c r="F14776">
        <v>542</v>
      </c>
      <c r="G14776" t="s">
        <v>291</v>
      </c>
      <c r="H14776" t="s">
        <v>84</v>
      </c>
      <c r="I14776">
        <v>2010</v>
      </c>
      <c r="J14776">
        <v>5.8746500000000001E-4</v>
      </c>
    </row>
    <row r="14777" spans="1:10" x14ac:dyDescent="0.25">
      <c r="A14777" t="s">
        <v>227</v>
      </c>
      <c r="B14777" t="s">
        <v>80</v>
      </c>
      <c r="C14777" t="s">
        <v>37</v>
      </c>
      <c r="D14777">
        <v>120216</v>
      </c>
      <c r="E14777" t="s">
        <v>263</v>
      </c>
      <c r="F14777">
        <v>542</v>
      </c>
      <c r="G14777" t="s">
        <v>291</v>
      </c>
      <c r="H14777" t="s">
        <v>84</v>
      </c>
      <c r="I14777">
        <v>2010</v>
      </c>
      <c r="J14777">
        <v>5.3522400000000003E-3</v>
      </c>
    </row>
    <row r="14778" spans="1:10" x14ac:dyDescent="0.25">
      <c r="A14778" t="s">
        <v>229</v>
      </c>
      <c r="B14778" t="s">
        <v>80</v>
      </c>
      <c r="C14778" t="s">
        <v>37</v>
      </c>
      <c r="D14778">
        <v>120218</v>
      </c>
      <c r="E14778" t="s">
        <v>262</v>
      </c>
      <c r="F14778">
        <v>542</v>
      </c>
      <c r="G14778" t="s">
        <v>291</v>
      </c>
      <c r="H14778" t="s">
        <v>84</v>
      </c>
      <c r="I14778">
        <v>2010</v>
      </c>
      <c r="J14778">
        <v>4.4705999999999999E-4</v>
      </c>
    </row>
    <row r="14779" spans="1:10" x14ac:dyDescent="0.25">
      <c r="A14779" t="s">
        <v>225</v>
      </c>
      <c r="B14779" t="s">
        <v>80</v>
      </c>
      <c r="C14779" t="s">
        <v>37</v>
      </c>
      <c r="D14779">
        <v>120218</v>
      </c>
      <c r="E14779" t="s">
        <v>262</v>
      </c>
      <c r="F14779">
        <v>542</v>
      </c>
      <c r="G14779" t="s">
        <v>291</v>
      </c>
      <c r="H14779" t="s">
        <v>84</v>
      </c>
      <c r="I14779">
        <v>2010</v>
      </c>
      <c r="J14779">
        <v>4.9264899999999995E-4</v>
      </c>
    </row>
    <row r="14780" spans="1:10" x14ac:dyDescent="0.25">
      <c r="A14780" t="s">
        <v>223</v>
      </c>
      <c r="B14780" t="s">
        <v>80</v>
      </c>
      <c r="C14780" t="s">
        <v>37</v>
      </c>
      <c r="D14780">
        <v>120218</v>
      </c>
      <c r="E14780" t="s">
        <v>262</v>
      </c>
      <c r="F14780">
        <v>542</v>
      </c>
      <c r="G14780" t="s">
        <v>291</v>
      </c>
      <c r="H14780" t="s">
        <v>84</v>
      </c>
      <c r="I14780">
        <v>2010</v>
      </c>
      <c r="J14780">
        <v>6.6521100000000002E-5</v>
      </c>
    </row>
    <row r="14781" spans="1:10" x14ac:dyDescent="0.25">
      <c r="A14781" t="s">
        <v>226</v>
      </c>
      <c r="B14781" t="s">
        <v>80</v>
      </c>
      <c r="C14781" t="s">
        <v>37</v>
      </c>
      <c r="D14781">
        <v>120218</v>
      </c>
      <c r="E14781" t="s">
        <v>262</v>
      </c>
      <c r="F14781">
        <v>542</v>
      </c>
      <c r="G14781" t="s">
        <v>291</v>
      </c>
      <c r="H14781" t="s">
        <v>84</v>
      </c>
      <c r="I14781">
        <v>2010</v>
      </c>
      <c r="J14781">
        <v>4.1295999999999999E-5</v>
      </c>
    </row>
    <row r="14782" spans="1:10" x14ac:dyDescent="0.25">
      <c r="A14782" t="s">
        <v>227</v>
      </c>
      <c r="B14782" t="s">
        <v>80</v>
      </c>
      <c r="C14782" t="s">
        <v>37</v>
      </c>
      <c r="D14782">
        <v>120218</v>
      </c>
      <c r="E14782" t="s">
        <v>262</v>
      </c>
      <c r="F14782">
        <v>542</v>
      </c>
      <c r="G14782" t="s">
        <v>291</v>
      </c>
      <c r="H14782" t="s">
        <v>84</v>
      </c>
      <c r="I14782">
        <v>2010</v>
      </c>
      <c r="J14782">
        <v>7.0293600000000003E-4</v>
      </c>
    </row>
    <row r="14783" spans="1:10" x14ac:dyDescent="0.25">
      <c r="A14783" t="s">
        <v>224</v>
      </c>
      <c r="B14783" t="s">
        <v>80</v>
      </c>
      <c r="C14783" t="s">
        <v>37</v>
      </c>
      <c r="D14783">
        <v>120218</v>
      </c>
      <c r="E14783" t="s">
        <v>262</v>
      </c>
      <c r="F14783">
        <v>542</v>
      </c>
      <c r="G14783" t="s">
        <v>291</v>
      </c>
      <c r="H14783" t="s">
        <v>84</v>
      </c>
      <c r="I14783">
        <v>2010</v>
      </c>
      <c r="J14783">
        <v>3.9349099999999999E-5</v>
      </c>
    </row>
    <row r="14784" spans="1:10" x14ac:dyDescent="0.25">
      <c r="A14784" t="s">
        <v>223</v>
      </c>
      <c r="B14784" t="s">
        <v>80</v>
      </c>
      <c r="C14784" t="s">
        <v>37</v>
      </c>
      <c r="D14784">
        <v>120219</v>
      </c>
      <c r="E14784" t="s">
        <v>261</v>
      </c>
      <c r="F14784">
        <v>542</v>
      </c>
      <c r="G14784" t="s">
        <v>291</v>
      </c>
      <c r="H14784" t="s">
        <v>84</v>
      </c>
      <c r="I14784">
        <v>2010</v>
      </c>
      <c r="J14784">
        <v>4.2052499999999999E-4</v>
      </c>
    </row>
    <row r="14785" spans="1:10" x14ac:dyDescent="0.25">
      <c r="A14785" t="s">
        <v>226</v>
      </c>
      <c r="B14785" t="s">
        <v>80</v>
      </c>
      <c r="C14785" t="s">
        <v>37</v>
      </c>
      <c r="D14785">
        <v>120219</v>
      </c>
      <c r="E14785" t="s">
        <v>261</v>
      </c>
      <c r="F14785">
        <v>542</v>
      </c>
      <c r="G14785" t="s">
        <v>291</v>
      </c>
      <c r="H14785" t="s">
        <v>84</v>
      </c>
      <c r="I14785">
        <v>2010</v>
      </c>
      <c r="J14785">
        <v>1.71533E-4</v>
      </c>
    </row>
    <row r="14786" spans="1:10" x14ac:dyDescent="0.25">
      <c r="A14786" t="s">
        <v>224</v>
      </c>
      <c r="B14786" t="s">
        <v>80</v>
      </c>
      <c r="C14786" t="s">
        <v>37</v>
      </c>
      <c r="D14786">
        <v>120219</v>
      </c>
      <c r="E14786" t="s">
        <v>261</v>
      </c>
      <c r="F14786">
        <v>542</v>
      </c>
      <c r="G14786" t="s">
        <v>291</v>
      </c>
      <c r="H14786" t="s">
        <v>84</v>
      </c>
      <c r="I14786">
        <v>2010</v>
      </c>
      <c r="J14786">
        <v>2.50182E-4</v>
      </c>
    </row>
    <row r="14787" spans="1:10" x14ac:dyDescent="0.25">
      <c r="A14787" t="s">
        <v>229</v>
      </c>
      <c r="B14787" t="s">
        <v>80</v>
      </c>
      <c r="C14787" t="s">
        <v>37</v>
      </c>
      <c r="D14787">
        <v>120219</v>
      </c>
      <c r="E14787" t="s">
        <v>261</v>
      </c>
      <c r="F14787">
        <v>542</v>
      </c>
      <c r="G14787" t="s">
        <v>291</v>
      </c>
      <c r="H14787" t="s">
        <v>84</v>
      </c>
      <c r="I14787">
        <v>2010</v>
      </c>
      <c r="J14787">
        <v>1.71586E-3</v>
      </c>
    </row>
    <row r="14788" spans="1:10" x14ac:dyDescent="0.25">
      <c r="A14788" t="s">
        <v>225</v>
      </c>
      <c r="B14788" t="s">
        <v>80</v>
      </c>
      <c r="C14788" t="s">
        <v>37</v>
      </c>
      <c r="D14788">
        <v>120219</v>
      </c>
      <c r="E14788" t="s">
        <v>261</v>
      </c>
      <c r="F14788">
        <v>542</v>
      </c>
      <c r="G14788" t="s">
        <v>291</v>
      </c>
      <c r="H14788" t="s">
        <v>84</v>
      </c>
      <c r="I14788">
        <v>2010</v>
      </c>
      <c r="J14788">
        <v>1.4866899999999999E-3</v>
      </c>
    </row>
    <row r="14789" spans="1:10" x14ac:dyDescent="0.25">
      <c r="A14789" t="s">
        <v>227</v>
      </c>
      <c r="B14789" t="s">
        <v>80</v>
      </c>
      <c r="C14789" t="s">
        <v>37</v>
      </c>
      <c r="D14789">
        <v>120219</v>
      </c>
      <c r="E14789" t="s">
        <v>261</v>
      </c>
      <c r="F14789">
        <v>542</v>
      </c>
      <c r="G14789" t="s">
        <v>291</v>
      </c>
      <c r="H14789" t="s">
        <v>84</v>
      </c>
      <c r="I14789">
        <v>2010</v>
      </c>
      <c r="J14789">
        <v>2.02257E-3</v>
      </c>
    </row>
    <row r="14790" spans="1:10" x14ac:dyDescent="0.25">
      <c r="A14790" t="s">
        <v>225</v>
      </c>
      <c r="B14790" t="s">
        <v>80</v>
      </c>
      <c r="C14790" t="s">
        <v>37</v>
      </c>
      <c r="D14790">
        <v>120302</v>
      </c>
      <c r="E14790" t="s">
        <v>260</v>
      </c>
      <c r="F14790">
        <v>542</v>
      </c>
      <c r="G14790" t="s">
        <v>291</v>
      </c>
      <c r="H14790" t="s">
        <v>84</v>
      </c>
      <c r="I14790">
        <v>2010</v>
      </c>
      <c r="J14790">
        <v>2.91735E-3</v>
      </c>
    </row>
    <row r="14791" spans="1:10" x14ac:dyDescent="0.25">
      <c r="A14791" t="s">
        <v>223</v>
      </c>
      <c r="B14791" t="s">
        <v>80</v>
      </c>
      <c r="C14791" t="s">
        <v>37</v>
      </c>
      <c r="D14791">
        <v>120302</v>
      </c>
      <c r="E14791" t="s">
        <v>260</v>
      </c>
      <c r="F14791">
        <v>542</v>
      </c>
      <c r="G14791" t="s">
        <v>291</v>
      </c>
      <c r="H14791" t="s">
        <v>84</v>
      </c>
      <c r="I14791">
        <v>2010</v>
      </c>
      <c r="J14791">
        <v>5.5823199999999998E-4</v>
      </c>
    </row>
    <row r="14792" spans="1:10" x14ac:dyDescent="0.25">
      <c r="A14792" t="s">
        <v>224</v>
      </c>
      <c r="B14792" t="s">
        <v>80</v>
      </c>
      <c r="C14792" t="s">
        <v>37</v>
      </c>
      <c r="D14792">
        <v>120302</v>
      </c>
      <c r="E14792" t="s">
        <v>260</v>
      </c>
      <c r="F14792">
        <v>542</v>
      </c>
      <c r="G14792" t="s">
        <v>291</v>
      </c>
      <c r="H14792" t="s">
        <v>84</v>
      </c>
      <c r="I14792">
        <v>2010</v>
      </c>
      <c r="J14792">
        <v>3.0866200000000002E-4</v>
      </c>
    </row>
    <row r="14793" spans="1:10" x14ac:dyDescent="0.25">
      <c r="A14793" t="s">
        <v>229</v>
      </c>
      <c r="B14793" t="s">
        <v>80</v>
      </c>
      <c r="C14793" t="s">
        <v>37</v>
      </c>
      <c r="D14793">
        <v>120302</v>
      </c>
      <c r="E14793" t="s">
        <v>260</v>
      </c>
      <c r="F14793">
        <v>542</v>
      </c>
      <c r="G14793" t="s">
        <v>291</v>
      </c>
      <c r="H14793" t="s">
        <v>84</v>
      </c>
      <c r="I14793">
        <v>2010</v>
      </c>
      <c r="J14793">
        <v>3.1936E-3</v>
      </c>
    </row>
    <row r="14794" spans="1:10" x14ac:dyDescent="0.25">
      <c r="A14794" t="s">
        <v>226</v>
      </c>
      <c r="B14794" t="s">
        <v>80</v>
      </c>
      <c r="C14794" t="s">
        <v>37</v>
      </c>
      <c r="D14794">
        <v>120302</v>
      </c>
      <c r="E14794" t="s">
        <v>260</v>
      </c>
      <c r="F14794">
        <v>542</v>
      </c>
      <c r="G14794" t="s">
        <v>291</v>
      </c>
      <c r="H14794" t="s">
        <v>84</v>
      </c>
      <c r="I14794">
        <v>2010</v>
      </c>
      <c r="J14794">
        <v>3.2261799999999999E-4</v>
      </c>
    </row>
    <row r="14795" spans="1:10" x14ac:dyDescent="0.25">
      <c r="A14795" t="s">
        <v>227</v>
      </c>
      <c r="B14795" t="s">
        <v>80</v>
      </c>
      <c r="C14795" t="s">
        <v>37</v>
      </c>
      <c r="D14795">
        <v>120302</v>
      </c>
      <c r="E14795" t="s">
        <v>260</v>
      </c>
      <c r="F14795">
        <v>542</v>
      </c>
      <c r="G14795" t="s">
        <v>291</v>
      </c>
      <c r="H14795" t="s">
        <v>84</v>
      </c>
      <c r="I14795">
        <v>2010</v>
      </c>
      <c r="J14795">
        <v>5.9565299999999998E-3</v>
      </c>
    </row>
    <row r="14796" spans="1:10" x14ac:dyDescent="0.25">
      <c r="A14796" t="s">
        <v>225</v>
      </c>
      <c r="B14796" t="s">
        <v>80</v>
      </c>
      <c r="C14796" t="s">
        <v>37</v>
      </c>
      <c r="D14796">
        <v>120303</v>
      </c>
      <c r="E14796" t="s">
        <v>259</v>
      </c>
      <c r="F14796">
        <v>542</v>
      </c>
      <c r="G14796" t="s">
        <v>291</v>
      </c>
      <c r="H14796" t="s">
        <v>84</v>
      </c>
      <c r="I14796">
        <v>2010</v>
      </c>
      <c r="J14796">
        <v>1.30574E-2</v>
      </c>
    </row>
    <row r="14797" spans="1:10" x14ac:dyDescent="0.25">
      <c r="A14797" t="s">
        <v>229</v>
      </c>
      <c r="B14797" t="s">
        <v>80</v>
      </c>
      <c r="C14797" t="s">
        <v>37</v>
      </c>
      <c r="D14797">
        <v>120303</v>
      </c>
      <c r="E14797" t="s">
        <v>259</v>
      </c>
      <c r="F14797">
        <v>542</v>
      </c>
      <c r="G14797" t="s">
        <v>291</v>
      </c>
      <c r="H14797" t="s">
        <v>84</v>
      </c>
      <c r="I14797">
        <v>2010</v>
      </c>
      <c r="J14797">
        <v>1.6523900000000001E-2</v>
      </c>
    </row>
    <row r="14798" spans="1:10" x14ac:dyDescent="0.25">
      <c r="A14798" t="s">
        <v>224</v>
      </c>
      <c r="B14798" t="s">
        <v>80</v>
      </c>
      <c r="C14798" t="s">
        <v>37</v>
      </c>
      <c r="D14798">
        <v>120303</v>
      </c>
      <c r="E14798" t="s">
        <v>259</v>
      </c>
      <c r="F14798">
        <v>542</v>
      </c>
      <c r="G14798" t="s">
        <v>291</v>
      </c>
      <c r="H14798" t="s">
        <v>84</v>
      </c>
      <c r="I14798">
        <v>2010</v>
      </c>
      <c r="J14798">
        <v>2.24369E-3</v>
      </c>
    </row>
    <row r="14799" spans="1:10" x14ac:dyDescent="0.25">
      <c r="A14799" t="s">
        <v>227</v>
      </c>
      <c r="B14799" t="s">
        <v>80</v>
      </c>
      <c r="C14799" t="s">
        <v>37</v>
      </c>
      <c r="D14799">
        <v>120303</v>
      </c>
      <c r="E14799" t="s">
        <v>259</v>
      </c>
      <c r="F14799">
        <v>542</v>
      </c>
      <c r="G14799" t="s">
        <v>291</v>
      </c>
      <c r="H14799" t="s">
        <v>84</v>
      </c>
      <c r="I14799">
        <v>2010</v>
      </c>
      <c r="J14799">
        <v>2.04417E-2</v>
      </c>
    </row>
    <row r="14800" spans="1:10" x14ac:dyDescent="0.25">
      <c r="A14800" t="s">
        <v>223</v>
      </c>
      <c r="B14800" t="s">
        <v>80</v>
      </c>
      <c r="C14800" t="s">
        <v>37</v>
      </c>
      <c r="D14800">
        <v>120303</v>
      </c>
      <c r="E14800" t="s">
        <v>259</v>
      </c>
      <c r="F14800">
        <v>542</v>
      </c>
      <c r="G14800" t="s">
        <v>291</v>
      </c>
      <c r="H14800" t="s">
        <v>84</v>
      </c>
      <c r="I14800">
        <v>2010</v>
      </c>
      <c r="J14800">
        <v>4.2502699999999996E-3</v>
      </c>
    </row>
    <row r="14801" spans="1:10" x14ac:dyDescent="0.25">
      <c r="A14801" t="s">
        <v>226</v>
      </c>
      <c r="B14801" t="s">
        <v>80</v>
      </c>
      <c r="C14801" t="s">
        <v>37</v>
      </c>
      <c r="D14801">
        <v>120303</v>
      </c>
      <c r="E14801" t="s">
        <v>259</v>
      </c>
      <c r="F14801">
        <v>542</v>
      </c>
      <c r="G14801" t="s">
        <v>291</v>
      </c>
      <c r="H14801" t="s">
        <v>84</v>
      </c>
      <c r="I14801">
        <v>2010</v>
      </c>
      <c r="J14801">
        <v>1.9574700000000002E-3</v>
      </c>
    </row>
    <row r="14802" spans="1:10" x14ac:dyDescent="0.25">
      <c r="A14802" t="s">
        <v>223</v>
      </c>
      <c r="B14802" t="s">
        <v>80</v>
      </c>
      <c r="C14802" t="s">
        <v>37</v>
      </c>
      <c r="D14802">
        <v>140106</v>
      </c>
      <c r="E14802" t="s">
        <v>297</v>
      </c>
      <c r="F14802">
        <v>542</v>
      </c>
      <c r="G14802" t="s">
        <v>291</v>
      </c>
      <c r="H14802" t="s">
        <v>84</v>
      </c>
      <c r="I14802">
        <v>2010</v>
      </c>
      <c r="J14802">
        <v>0.101425</v>
      </c>
    </row>
    <row r="14803" spans="1:10" x14ac:dyDescent="0.25">
      <c r="A14803" t="s">
        <v>226</v>
      </c>
      <c r="B14803" t="s">
        <v>80</v>
      </c>
      <c r="C14803" t="s">
        <v>37</v>
      </c>
      <c r="D14803">
        <v>140106</v>
      </c>
      <c r="E14803" t="s">
        <v>297</v>
      </c>
      <c r="F14803">
        <v>542</v>
      </c>
      <c r="G14803" t="s">
        <v>291</v>
      </c>
      <c r="H14803" t="s">
        <v>84</v>
      </c>
      <c r="I14803">
        <v>2010</v>
      </c>
      <c r="J14803">
        <v>4.6711200000000001E-2</v>
      </c>
    </row>
    <row r="14804" spans="1:10" x14ac:dyDescent="0.25">
      <c r="A14804" t="s">
        <v>229</v>
      </c>
      <c r="B14804" t="s">
        <v>80</v>
      </c>
      <c r="C14804" t="s">
        <v>37</v>
      </c>
      <c r="D14804">
        <v>140106</v>
      </c>
      <c r="E14804" t="s">
        <v>297</v>
      </c>
      <c r="F14804">
        <v>542</v>
      </c>
      <c r="G14804" t="s">
        <v>291</v>
      </c>
      <c r="H14804" t="s">
        <v>84</v>
      </c>
      <c r="I14804">
        <v>2010</v>
      </c>
      <c r="J14804">
        <v>0.39431100000000002</v>
      </c>
    </row>
    <row r="14805" spans="1:10" x14ac:dyDescent="0.25">
      <c r="A14805" t="s">
        <v>225</v>
      </c>
      <c r="B14805" t="s">
        <v>80</v>
      </c>
      <c r="C14805" t="s">
        <v>37</v>
      </c>
      <c r="D14805">
        <v>140106</v>
      </c>
      <c r="E14805" t="s">
        <v>297</v>
      </c>
      <c r="F14805">
        <v>542</v>
      </c>
      <c r="G14805" t="s">
        <v>291</v>
      </c>
      <c r="H14805" t="s">
        <v>84</v>
      </c>
      <c r="I14805">
        <v>2010</v>
      </c>
      <c r="J14805">
        <v>0.311589</v>
      </c>
    </row>
    <row r="14806" spans="1:10" x14ac:dyDescent="0.25">
      <c r="A14806" t="s">
        <v>227</v>
      </c>
      <c r="B14806" t="s">
        <v>80</v>
      </c>
      <c r="C14806" t="s">
        <v>37</v>
      </c>
      <c r="D14806">
        <v>140106</v>
      </c>
      <c r="E14806" t="s">
        <v>297</v>
      </c>
      <c r="F14806">
        <v>542</v>
      </c>
      <c r="G14806" t="s">
        <v>291</v>
      </c>
      <c r="H14806" t="s">
        <v>84</v>
      </c>
      <c r="I14806">
        <v>2010</v>
      </c>
      <c r="J14806">
        <v>0.48780099999999998</v>
      </c>
    </row>
    <row r="14807" spans="1:10" x14ac:dyDescent="0.25">
      <c r="A14807" t="s">
        <v>224</v>
      </c>
      <c r="B14807" t="s">
        <v>80</v>
      </c>
      <c r="C14807" t="s">
        <v>37</v>
      </c>
      <c r="D14807">
        <v>140106</v>
      </c>
      <c r="E14807" t="s">
        <v>297</v>
      </c>
      <c r="F14807">
        <v>542</v>
      </c>
      <c r="G14807" t="s">
        <v>291</v>
      </c>
      <c r="H14807" t="s">
        <v>84</v>
      </c>
      <c r="I14807">
        <v>2010</v>
      </c>
      <c r="J14807">
        <v>5.35413E-2</v>
      </c>
    </row>
    <row r="14808" spans="1:10" x14ac:dyDescent="0.25">
      <c r="A14808" t="s">
        <v>223</v>
      </c>
      <c r="B14808" t="s">
        <v>80</v>
      </c>
      <c r="C14808" t="s">
        <v>37</v>
      </c>
      <c r="D14808">
        <v>140113</v>
      </c>
      <c r="E14808" t="s">
        <v>296</v>
      </c>
      <c r="F14808">
        <v>542</v>
      </c>
      <c r="G14808" t="s">
        <v>291</v>
      </c>
      <c r="H14808" t="s">
        <v>84</v>
      </c>
      <c r="I14808">
        <v>2010</v>
      </c>
      <c r="J14808">
        <v>1.5603000000000001E-2</v>
      </c>
    </row>
    <row r="14809" spans="1:10" x14ac:dyDescent="0.25">
      <c r="A14809" t="s">
        <v>229</v>
      </c>
      <c r="B14809" t="s">
        <v>80</v>
      </c>
      <c r="C14809" t="s">
        <v>37</v>
      </c>
      <c r="D14809">
        <v>140113</v>
      </c>
      <c r="E14809" t="s">
        <v>296</v>
      </c>
      <c r="F14809">
        <v>542</v>
      </c>
      <c r="G14809" t="s">
        <v>291</v>
      </c>
      <c r="H14809" t="s">
        <v>84</v>
      </c>
      <c r="I14809">
        <v>2010</v>
      </c>
      <c r="J14809">
        <v>6.0659999999999999E-2</v>
      </c>
    </row>
    <row r="14810" spans="1:10" x14ac:dyDescent="0.25">
      <c r="A14810" t="s">
        <v>224</v>
      </c>
      <c r="B14810" t="s">
        <v>80</v>
      </c>
      <c r="C14810" t="s">
        <v>37</v>
      </c>
      <c r="D14810">
        <v>140113</v>
      </c>
      <c r="E14810" t="s">
        <v>296</v>
      </c>
      <c r="F14810">
        <v>542</v>
      </c>
      <c r="G14810" t="s">
        <v>291</v>
      </c>
      <c r="H14810" t="s">
        <v>84</v>
      </c>
      <c r="I14810">
        <v>2010</v>
      </c>
      <c r="J14810">
        <v>8.2366899999999996E-3</v>
      </c>
    </row>
    <row r="14811" spans="1:10" x14ac:dyDescent="0.25">
      <c r="A14811" t="s">
        <v>227</v>
      </c>
      <c r="B14811" t="s">
        <v>80</v>
      </c>
      <c r="C14811" t="s">
        <v>37</v>
      </c>
      <c r="D14811">
        <v>140113</v>
      </c>
      <c r="E14811" t="s">
        <v>296</v>
      </c>
      <c r="F14811">
        <v>542</v>
      </c>
      <c r="G14811" t="s">
        <v>291</v>
      </c>
      <c r="H14811" t="s">
        <v>84</v>
      </c>
      <c r="I14811">
        <v>2010</v>
      </c>
      <c r="J14811">
        <v>7.5042300000000006E-2</v>
      </c>
    </row>
    <row r="14812" spans="1:10" x14ac:dyDescent="0.25">
      <c r="A14812" t="s">
        <v>226</v>
      </c>
      <c r="B14812" t="s">
        <v>80</v>
      </c>
      <c r="C14812" t="s">
        <v>37</v>
      </c>
      <c r="D14812">
        <v>140113</v>
      </c>
      <c r="E14812" t="s">
        <v>296</v>
      </c>
      <c r="F14812">
        <v>542</v>
      </c>
      <c r="G14812" t="s">
        <v>291</v>
      </c>
      <c r="H14812" t="s">
        <v>84</v>
      </c>
      <c r="I14812">
        <v>2010</v>
      </c>
      <c r="J14812">
        <v>7.1859599999999999E-3</v>
      </c>
    </row>
    <row r="14813" spans="1:10" x14ac:dyDescent="0.25">
      <c r="A14813" t="s">
        <v>225</v>
      </c>
      <c r="B14813" t="s">
        <v>80</v>
      </c>
      <c r="C14813" t="s">
        <v>37</v>
      </c>
      <c r="D14813">
        <v>140113</v>
      </c>
      <c r="E14813" t="s">
        <v>296</v>
      </c>
      <c r="F14813">
        <v>542</v>
      </c>
      <c r="G14813" t="s">
        <v>291</v>
      </c>
      <c r="H14813" t="s">
        <v>84</v>
      </c>
      <c r="I14813">
        <v>2010</v>
      </c>
      <c r="J14813">
        <v>4.7934200000000003E-2</v>
      </c>
    </row>
    <row r="14814" spans="1:10" x14ac:dyDescent="0.25">
      <c r="A14814" t="s">
        <v>223</v>
      </c>
      <c r="B14814" t="s">
        <v>80</v>
      </c>
      <c r="C14814" t="s">
        <v>37</v>
      </c>
      <c r="D14814">
        <v>140213</v>
      </c>
      <c r="E14814" t="s">
        <v>295</v>
      </c>
      <c r="F14814">
        <v>542</v>
      </c>
      <c r="G14814" t="s">
        <v>291</v>
      </c>
      <c r="H14814" t="s">
        <v>84</v>
      </c>
      <c r="I14814">
        <v>2010</v>
      </c>
      <c r="J14814">
        <v>2.07619E-2</v>
      </c>
    </row>
    <row r="14815" spans="1:10" x14ac:dyDescent="0.25">
      <c r="A14815" t="s">
        <v>227</v>
      </c>
      <c r="B14815" t="s">
        <v>80</v>
      </c>
      <c r="C14815" t="s">
        <v>37</v>
      </c>
      <c r="D14815">
        <v>140213</v>
      </c>
      <c r="E14815" t="s">
        <v>295</v>
      </c>
      <c r="F14815">
        <v>542</v>
      </c>
      <c r="G14815" t="s">
        <v>291</v>
      </c>
      <c r="H14815" t="s">
        <v>84</v>
      </c>
      <c r="I14815">
        <v>2010</v>
      </c>
      <c r="J14815">
        <v>9.9857199999999993E-2</v>
      </c>
    </row>
    <row r="14816" spans="1:10" x14ac:dyDescent="0.25">
      <c r="A14816" t="s">
        <v>226</v>
      </c>
      <c r="B14816" t="s">
        <v>80</v>
      </c>
      <c r="C14816" t="s">
        <v>37</v>
      </c>
      <c r="D14816">
        <v>140213</v>
      </c>
      <c r="E14816" t="s">
        <v>295</v>
      </c>
      <c r="F14816">
        <v>542</v>
      </c>
      <c r="G14816" t="s">
        <v>291</v>
      </c>
      <c r="H14816" t="s">
        <v>84</v>
      </c>
      <c r="I14816">
        <v>2010</v>
      </c>
      <c r="J14816">
        <v>8.4688200000000002E-3</v>
      </c>
    </row>
    <row r="14817" spans="1:10" x14ac:dyDescent="0.25">
      <c r="A14817" t="s">
        <v>229</v>
      </c>
      <c r="B14817" t="s">
        <v>80</v>
      </c>
      <c r="C14817" t="s">
        <v>37</v>
      </c>
      <c r="D14817">
        <v>140213</v>
      </c>
      <c r="E14817" t="s">
        <v>295</v>
      </c>
      <c r="F14817">
        <v>542</v>
      </c>
      <c r="G14817" t="s">
        <v>291</v>
      </c>
      <c r="H14817" t="s">
        <v>84</v>
      </c>
      <c r="I14817">
        <v>2010</v>
      </c>
      <c r="J14817">
        <v>8.4714300000000006E-2</v>
      </c>
    </row>
    <row r="14818" spans="1:10" x14ac:dyDescent="0.25">
      <c r="A14818" t="s">
        <v>224</v>
      </c>
      <c r="B14818" t="s">
        <v>80</v>
      </c>
      <c r="C14818" t="s">
        <v>37</v>
      </c>
      <c r="D14818">
        <v>140213</v>
      </c>
      <c r="E14818" t="s">
        <v>295</v>
      </c>
      <c r="F14818">
        <v>542</v>
      </c>
      <c r="G14818" t="s">
        <v>291</v>
      </c>
      <c r="H14818" t="s">
        <v>84</v>
      </c>
      <c r="I14818">
        <v>2010</v>
      </c>
      <c r="J14818">
        <v>1.23518E-2</v>
      </c>
    </row>
    <row r="14819" spans="1:10" x14ac:dyDescent="0.25">
      <c r="A14819" t="s">
        <v>225</v>
      </c>
      <c r="B14819" t="s">
        <v>80</v>
      </c>
      <c r="C14819" t="s">
        <v>37</v>
      </c>
      <c r="D14819">
        <v>140213</v>
      </c>
      <c r="E14819" t="s">
        <v>295</v>
      </c>
      <c r="F14819">
        <v>542</v>
      </c>
      <c r="G14819" t="s">
        <v>291</v>
      </c>
      <c r="H14819" t="s">
        <v>84</v>
      </c>
      <c r="I14819">
        <v>2010</v>
      </c>
      <c r="J14819">
        <v>7.3399900000000004E-2</v>
      </c>
    </row>
    <row r="14820" spans="1:10" x14ac:dyDescent="0.25">
      <c r="A14820" t="s">
        <v>227</v>
      </c>
      <c r="B14820" t="s">
        <v>80</v>
      </c>
      <c r="C14820" t="s">
        <v>37</v>
      </c>
      <c r="D14820">
        <v>140216</v>
      </c>
      <c r="E14820" t="s">
        <v>258</v>
      </c>
      <c r="F14820">
        <v>542</v>
      </c>
      <c r="G14820" t="s">
        <v>291</v>
      </c>
      <c r="H14820" t="s">
        <v>84</v>
      </c>
      <c r="I14820">
        <v>2010</v>
      </c>
      <c r="J14820">
        <v>1.0433400000000001E-2</v>
      </c>
    </row>
    <row r="14821" spans="1:10" x14ac:dyDescent="0.25">
      <c r="A14821" t="s">
        <v>225</v>
      </c>
      <c r="B14821" t="s">
        <v>80</v>
      </c>
      <c r="C14821" t="s">
        <v>37</v>
      </c>
      <c r="D14821">
        <v>140216</v>
      </c>
      <c r="E14821" t="s">
        <v>258</v>
      </c>
      <c r="F14821">
        <v>542</v>
      </c>
      <c r="G14821" t="s">
        <v>291</v>
      </c>
      <c r="H14821" t="s">
        <v>84</v>
      </c>
      <c r="I14821">
        <v>2010</v>
      </c>
      <c r="J14821">
        <v>6.6644800000000004E-3</v>
      </c>
    </row>
    <row r="14822" spans="1:10" x14ac:dyDescent="0.25">
      <c r="A14822" t="s">
        <v>226</v>
      </c>
      <c r="B14822" t="s">
        <v>80</v>
      </c>
      <c r="C14822" t="s">
        <v>37</v>
      </c>
      <c r="D14822">
        <v>140216</v>
      </c>
      <c r="E14822" t="s">
        <v>258</v>
      </c>
      <c r="F14822">
        <v>542</v>
      </c>
      <c r="G14822" t="s">
        <v>291</v>
      </c>
      <c r="H14822" t="s">
        <v>84</v>
      </c>
      <c r="I14822">
        <v>2010</v>
      </c>
      <c r="J14822">
        <v>9.9909299999999994E-4</v>
      </c>
    </row>
    <row r="14823" spans="1:10" x14ac:dyDescent="0.25">
      <c r="A14823" t="s">
        <v>229</v>
      </c>
      <c r="B14823" t="s">
        <v>80</v>
      </c>
      <c r="C14823" t="s">
        <v>37</v>
      </c>
      <c r="D14823">
        <v>140216</v>
      </c>
      <c r="E14823" t="s">
        <v>258</v>
      </c>
      <c r="F14823">
        <v>542</v>
      </c>
      <c r="G14823" t="s">
        <v>291</v>
      </c>
      <c r="H14823" t="s">
        <v>84</v>
      </c>
      <c r="I14823">
        <v>2010</v>
      </c>
      <c r="J14823">
        <v>8.4338099999999999E-3</v>
      </c>
    </row>
    <row r="14824" spans="1:10" x14ac:dyDescent="0.25">
      <c r="A14824" t="s">
        <v>224</v>
      </c>
      <c r="B14824" t="s">
        <v>80</v>
      </c>
      <c r="C14824" t="s">
        <v>37</v>
      </c>
      <c r="D14824">
        <v>140216</v>
      </c>
      <c r="E14824" t="s">
        <v>258</v>
      </c>
      <c r="F14824">
        <v>542</v>
      </c>
      <c r="G14824" t="s">
        <v>291</v>
      </c>
      <c r="H14824" t="s">
        <v>84</v>
      </c>
      <c r="I14824">
        <v>2010</v>
      </c>
      <c r="J14824">
        <v>1.14518E-3</v>
      </c>
    </row>
    <row r="14825" spans="1:10" x14ac:dyDescent="0.25">
      <c r="A14825" t="s">
        <v>223</v>
      </c>
      <c r="B14825" t="s">
        <v>80</v>
      </c>
      <c r="C14825" t="s">
        <v>37</v>
      </c>
      <c r="D14825">
        <v>140216</v>
      </c>
      <c r="E14825" t="s">
        <v>258</v>
      </c>
      <c r="F14825">
        <v>542</v>
      </c>
      <c r="G14825" t="s">
        <v>291</v>
      </c>
      <c r="H14825" t="s">
        <v>84</v>
      </c>
      <c r="I14825">
        <v>2010</v>
      </c>
      <c r="J14825">
        <v>2.1693400000000001E-3</v>
      </c>
    </row>
    <row r="14826" spans="1:10" x14ac:dyDescent="0.25">
      <c r="A14826" t="s">
        <v>224</v>
      </c>
      <c r="B14826" t="s">
        <v>80</v>
      </c>
      <c r="C14826" t="s">
        <v>37</v>
      </c>
      <c r="D14826">
        <v>140219</v>
      </c>
      <c r="E14826" t="s">
        <v>257</v>
      </c>
      <c r="F14826">
        <v>542</v>
      </c>
      <c r="G14826" t="s">
        <v>291</v>
      </c>
      <c r="H14826" t="s">
        <v>84</v>
      </c>
      <c r="I14826">
        <v>2010</v>
      </c>
      <c r="J14826">
        <v>4.8769500000000001E-4</v>
      </c>
    </row>
    <row r="14827" spans="1:10" x14ac:dyDescent="0.25">
      <c r="A14827" t="s">
        <v>227</v>
      </c>
      <c r="B14827" t="s">
        <v>80</v>
      </c>
      <c r="C14827" t="s">
        <v>37</v>
      </c>
      <c r="D14827">
        <v>140219</v>
      </c>
      <c r="E14827" t="s">
        <v>257</v>
      </c>
      <c r="F14827">
        <v>542</v>
      </c>
      <c r="G14827" t="s">
        <v>291</v>
      </c>
      <c r="H14827" t="s">
        <v>84</v>
      </c>
      <c r="I14827">
        <v>2010</v>
      </c>
      <c r="J14827">
        <v>3.9427200000000003E-3</v>
      </c>
    </row>
    <row r="14828" spans="1:10" x14ac:dyDescent="0.25">
      <c r="A14828" t="s">
        <v>225</v>
      </c>
      <c r="B14828" t="s">
        <v>80</v>
      </c>
      <c r="C14828" t="s">
        <v>37</v>
      </c>
      <c r="D14828">
        <v>140219</v>
      </c>
      <c r="E14828" t="s">
        <v>257</v>
      </c>
      <c r="F14828">
        <v>542</v>
      </c>
      <c r="G14828" t="s">
        <v>291</v>
      </c>
      <c r="H14828" t="s">
        <v>84</v>
      </c>
      <c r="I14828">
        <v>2010</v>
      </c>
      <c r="J14828">
        <v>2.8980899999999999E-3</v>
      </c>
    </row>
    <row r="14829" spans="1:10" x14ac:dyDescent="0.25">
      <c r="A14829" t="s">
        <v>223</v>
      </c>
      <c r="B14829" t="s">
        <v>80</v>
      </c>
      <c r="C14829" t="s">
        <v>37</v>
      </c>
      <c r="D14829">
        <v>140219</v>
      </c>
      <c r="E14829" t="s">
        <v>257</v>
      </c>
      <c r="F14829">
        <v>542</v>
      </c>
      <c r="G14829" t="s">
        <v>291</v>
      </c>
      <c r="H14829" t="s">
        <v>84</v>
      </c>
      <c r="I14829">
        <v>2010</v>
      </c>
      <c r="J14829">
        <v>8.1975400000000001E-4</v>
      </c>
    </row>
    <row r="14830" spans="1:10" x14ac:dyDescent="0.25">
      <c r="A14830" t="s">
        <v>226</v>
      </c>
      <c r="B14830" t="s">
        <v>80</v>
      </c>
      <c r="C14830" t="s">
        <v>37</v>
      </c>
      <c r="D14830">
        <v>140219</v>
      </c>
      <c r="E14830" t="s">
        <v>257</v>
      </c>
      <c r="F14830">
        <v>542</v>
      </c>
      <c r="G14830" t="s">
        <v>291</v>
      </c>
      <c r="H14830" t="s">
        <v>84</v>
      </c>
      <c r="I14830">
        <v>2010</v>
      </c>
      <c r="J14830">
        <v>3.3437899999999999E-4</v>
      </c>
    </row>
    <row r="14831" spans="1:10" x14ac:dyDescent="0.25">
      <c r="A14831" t="s">
        <v>229</v>
      </c>
      <c r="B14831" t="s">
        <v>80</v>
      </c>
      <c r="C14831" t="s">
        <v>37</v>
      </c>
      <c r="D14831">
        <v>140219</v>
      </c>
      <c r="E14831" t="s">
        <v>257</v>
      </c>
      <c r="F14831">
        <v>542</v>
      </c>
      <c r="G14831" t="s">
        <v>291</v>
      </c>
      <c r="H14831" t="s">
        <v>84</v>
      </c>
      <c r="I14831">
        <v>2010</v>
      </c>
      <c r="J14831">
        <v>3.34483E-3</v>
      </c>
    </row>
    <row r="14832" spans="1:10" x14ac:dyDescent="0.25">
      <c r="A14832" t="s">
        <v>223</v>
      </c>
      <c r="B14832" t="s">
        <v>80</v>
      </c>
      <c r="C14832" t="s">
        <v>37</v>
      </c>
      <c r="D14832">
        <v>140303</v>
      </c>
      <c r="E14832" t="s">
        <v>256</v>
      </c>
      <c r="F14832">
        <v>542</v>
      </c>
      <c r="G14832" t="s">
        <v>291</v>
      </c>
      <c r="H14832" t="s">
        <v>84</v>
      </c>
      <c r="I14832">
        <v>2010</v>
      </c>
      <c r="J14832">
        <v>1.81087E-3</v>
      </c>
    </row>
    <row r="14833" spans="1:10" x14ac:dyDescent="0.25">
      <c r="A14833" t="s">
        <v>229</v>
      </c>
      <c r="B14833" t="s">
        <v>80</v>
      </c>
      <c r="C14833" t="s">
        <v>37</v>
      </c>
      <c r="D14833">
        <v>140303</v>
      </c>
      <c r="E14833" t="s">
        <v>256</v>
      </c>
      <c r="F14833">
        <v>542</v>
      </c>
      <c r="G14833" t="s">
        <v>291</v>
      </c>
      <c r="H14833" t="s">
        <v>84</v>
      </c>
      <c r="I14833">
        <v>2010</v>
      </c>
      <c r="J14833">
        <v>7.0401700000000001E-3</v>
      </c>
    </row>
    <row r="14834" spans="1:10" x14ac:dyDescent="0.25">
      <c r="A14834" t="s">
        <v>227</v>
      </c>
      <c r="B14834" t="s">
        <v>80</v>
      </c>
      <c r="C14834" t="s">
        <v>37</v>
      </c>
      <c r="D14834">
        <v>140303</v>
      </c>
      <c r="E14834" t="s">
        <v>256</v>
      </c>
      <c r="F14834">
        <v>542</v>
      </c>
      <c r="G14834" t="s">
        <v>291</v>
      </c>
      <c r="H14834" t="s">
        <v>84</v>
      </c>
      <c r="I14834">
        <v>2010</v>
      </c>
      <c r="J14834">
        <v>8.7093799999999992E-3</v>
      </c>
    </row>
    <row r="14835" spans="1:10" x14ac:dyDescent="0.25">
      <c r="A14835" t="s">
        <v>226</v>
      </c>
      <c r="B14835" t="s">
        <v>80</v>
      </c>
      <c r="C14835" t="s">
        <v>37</v>
      </c>
      <c r="D14835">
        <v>140303</v>
      </c>
      <c r="E14835" t="s">
        <v>256</v>
      </c>
      <c r="F14835">
        <v>542</v>
      </c>
      <c r="G14835" t="s">
        <v>291</v>
      </c>
      <c r="H14835" t="s">
        <v>84</v>
      </c>
      <c r="I14835">
        <v>2010</v>
      </c>
      <c r="J14835">
        <v>8.3399899999999998E-4</v>
      </c>
    </row>
    <row r="14836" spans="1:10" x14ac:dyDescent="0.25">
      <c r="A14836" t="s">
        <v>224</v>
      </c>
      <c r="B14836" t="s">
        <v>80</v>
      </c>
      <c r="C14836" t="s">
        <v>37</v>
      </c>
      <c r="D14836">
        <v>140303</v>
      </c>
      <c r="E14836" t="s">
        <v>256</v>
      </c>
      <c r="F14836">
        <v>542</v>
      </c>
      <c r="G14836" t="s">
        <v>291</v>
      </c>
      <c r="H14836" t="s">
        <v>84</v>
      </c>
      <c r="I14836">
        <v>2010</v>
      </c>
      <c r="J14836">
        <v>9.5594699999999996E-4</v>
      </c>
    </row>
    <row r="14837" spans="1:10" x14ac:dyDescent="0.25">
      <c r="A14837" t="s">
        <v>225</v>
      </c>
      <c r="B14837" t="s">
        <v>80</v>
      </c>
      <c r="C14837" t="s">
        <v>37</v>
      </c>
      <c r="D14837">
        <v>140303</v>
      </c>
      <c r="E14837" t="s">
        <v>256</v>
      </c>
      <c r="F14837">
        <v>542</v>
      </c>
      <c r="G14837" t="s">
        <v>291</v>
      </c>
      <c r="H14837" t="s">
        <v>84</v>
      </c>
      <c r="I14837">
        <v>2010</v>
      </c>
      <c r="J14837">
        <v>5.5632199999999998E-3</v>
      </c>
    </row>
    <row r="14838" spans="1:10" x14ac:dyDescent="0.25">
      <c r="A14838" t="s">
        <v>229</v>
      </c>
      <c r="B14838" t="s">
        <v>80</v>
      </c>
      <c r="C14838" t="s">
        <v>37</v>
      </c>
      <c r="D14838">
        <v>150102</v>
      </c>
      <c r="E14838" t="s">
        <v>288</v>
      </c>
      <c r="F14838">
        <v>541</v>
      </c>
      <c r="G14838" t="s">
        <v>290</v>
      </c>
      <c r="H14838" t="s">
        <v>84</v>
      </c>
      <c r="I14838">
        <v>2010</v>
      </c>
      <c r="J14838">
        <v>4.1230000000000003E-2</v>
      </c>
    </row>
    <row r="14839" spans="1:10" x14ac:dyDescent="0.25">
      <c r="A14839" t="s">
        <v>223</v>
      </c>
      <c r="B14839" t="s">
        <v>80</v>
      </c>
      <c r="C14839" t="s">
        <v>37</v>
      </c>
      <c r="D14839">
        <v>150102</v>
      </c>
      <c r="E14839" t="s">
        <v>288</v>
      </c>
      <c r="F14839">
        <v>541</v>
      </c>
      <c r="G14839" t="s">
        <v>290</v>
      </c>
      <c r="H14839" t="s">
        <v>84</v>
      </c>
      <c r="I14839">
        <v>2010</v>
      </c>
      <c r="J14839">
        <v>7.2068899999999997E-3</v>
      </c>
    </row>
    <row r="14840" spans="1:10" x14ac:dyDescent="0.25">
      <c r="A14840" t="s">
        <v>225</v>
      </c>
      <c r="B14840" t="s">
        <v>80</v>
      </c>
      <c r="C14840" t="s">
        <v>37</v>
      </c>
      <c r="D14840">
        <v>150102</v>
      </c>
      <c r="E14840" t="s">
        <v>288</v>
      </c>
      <c r="F14840">
        <v>541</v>
      </c>
      <c r="G14840" t="s">
        <v>290</v>
      </c>
      <c r="H14840" t="s">
        <v>84</v>
      </c>
      <c r="I14840">
        <v>2010</v>
      </c>
      <c r="J14840">
        <v>3.7663500000000003E-2</v>
      </c>
    </row>
    <row r="14841" spans="1:10" x14ac:dyDescent="0.25">
      <c r="A14841" t="s">
        <v>227</v>
      </c>
      <c r="B14841" t="s">
        <v>80</v>
      </c>
      <c r="C14841" t="s">
        <v>37</v>
      </c>
      <c r="D14841">
        <v>150102</v>
      </c>
      <c r="E14841" t="s">
        <v>288</v>
      </c>
      <c r="F14841">
        <v>541</v>
      </c>
      <c r="G14841" t="s">
        <v>290</v>
      </c>
      <c r="H14841" t="s">
        <v>84</v>
      </c>
      <c r="I14841">
        <v>2010</v>
      </c>
      <c r="J14841">
        <v>7.6899999999999996E-2</v>
      </c>
    </row>
    <row r="14842" spans="1:10" x14ac:dyDescent="0.25">
      <c r="A14842" t="s">
        <v>226</v>
      </c>
      <c r="B14842" t="s">
        <v>80</v>
      </c>
      <c r="C14842" t="s">
        <v>37</v>
      </c>
      <c r="D14842">
        <v>150102</v>
      </c>
      <c r="E14842" t="s">
        <v>288</v>
      </c>
      <c r="F14842">
        <v>541</v>
      </c>
      <c r="G14842" t="s">
        <v>290</v>
      </c>
      <c r="H14842" t="s">
        <v>84</v>
      </c>
      <c r="I14842">
        <v>2010</v>
      </c>
      <c r="J14842">
        <v>4.1650599999999999E-3</v>
      </c>
    </row>
    <row r="14843" spans="1:10" x14ac:dyDescent="0.25">
      <c r="A14843" t="s">
        <v>224</v>
      </c>
      <c r="B14843" t="s">
        <v>80</v>
      </c>
      <c r="C14843" t="s">
        <v>37</v>
      </c>
      <c r="D14843">
        <v>150102</v>
      </c>
      <c r="E14843" t="s">
        <v>288</v>
      </c>
      <c r="F14843">
        <v>541</v>
      </c>
      <c r="G14843" t="s">
        <v>290</v>
      </c>
      <c r="H14843" t="s">
        <v>84</v>
      </c>
      <c r="I14843">
        <v>2010</v>
      </c>
      <c r="J14843">
        <v>3.9848899999999996E-3</v>
      </c>
    </row>
    <row r="14844" spans="1:10" x14ac:dyDescent="0.25">
      <c r="A14844" t="s">
        <v>224</v>
      </c>
      <c r="B14844" t="s">
        <v>80</v>
      </c>
      <c r="C14844" t="s">
        <v>37</v>
      </c>
      <c r="D14844">
        <v>150103</v>
      </c>
      <c r="E14844" t="s">
        <v>287</v>
      </c>
      <c r="F14844">
        <v>541</v>
      </c>
      <c r="G14844" t="s">
        <v>290</v>
      </c>
      <c r="H14844" t="s">
        <v>84</v>
      </c>
      <c r="I14844">
        <v>2010</v>
      </c>
      <c r="J14844">
        <v>1.0581999999999999E-2</v>
      </c>
    </row>
    <row r="14845" spans="1:10" x14ac:dyDescent="0.25">
      <c r="A14845" t="s">
        <v>225</v>
      </c>
      <c r="B14845" t="s">
        <v>80</v>
      </c>
      <c r="C14845" t="s">
        <v>37</v>
      </c>
      <c r="D14845">
        <v>150103</v>
      </c>
      <c r="E14845" t="s">
        <v>287</v>
      </c>
      <c r="F14845">
        <v>541</v>
      </c>
      <c r="G14845" t="s">
        <v>290</v>
      </c>
      <c r="H14845" t="s">
        <v>84</v>
      </c>
      <c r="I14845">
        <v>2010</v>
      </c>
      <c r="J14845">
        <v>6.1583100000000002E-2</v>
      </c>
    </row>
    <row r="14846" spans="1:10" x14ac:dyDescent="0.25">
      <c r="A14846" t="s">
        <v>226</v>
      </c>
      <c r="B14846" t="s">
        <v>80</v>
      </c>
      <c r="C14846" t="s">
        <v>37</v>
      </c>
      <c r="D14846">
        <v>150103</v>
      </c>
      <c r="E14846" t="s">
        <v>287</v>
      </c>
      <c r="F14846">
        <v>541</v>
      </c>
      <c r="G14846" t="s">
        <v>290</v>
      </c>
      <c r="H14846" t="s">
        <v>84</v>
      </c>
      <c r="I14846">
        <v>2010</v>
      </c>
      <c r="J14846">
        <v>9.2321199999999999E-3</v>
      </c>
    </row>
    <row r="14847" spans="1:10" x14ac:dyDescent="0.25">
      <c r="A14847" t="s">
        <v>223</v>
      </c>
      <c r="B14847" t="s">
        <v>80</v>
      </c>
      <c r="C14847" t="s">
        <v>37</v>
      </c>
      <c r="D14847">
        <v>150103</v>
      </c>
      <c r="E14847" t="s">
        <v>287</v>
      </c>
      <c r="F14847">
        <v>541</v>
      </c>
      <c r="G14847" t="s">
        <v>290</v>
      </c>
      <c r="H14847" t="s">
        <v>84</v>
      </c>
      <c r="I14847">
        <v>2010</v>
      </c>
      <c r="J14847">
        <v>2.0045799999999999E-2</v>
      </c>
    </row>
    <row r="14848" spans="1:10" x14ac:dyDescent="0.25">
      <c r="A14848" t="s">
        <v>227</v>
      </c>
      <c r="B14848" t="s">
        <v>80</v>
      </c>
      <c r="C14848" t="s">
        <v>37</v>
      </c>
      <c r="D14848">
        <v>150103</v>
      </c>
      <c r="E14848" t="s">
        <v>287</v>
      </c>
      <c r="F14848">
        <v>541</v>
      </c>
      <c r="G14848" t="s">
        <v>290</v>
      </c>
      <c r="H14848" t="s">
        <v>84</v>
      </c>
      <c r="I14848">
        <v>2010</v>
      </c>
      <c r="J14848">
        <v>9.6410200000000001E-2</v>
      </c>
    </row>
    <row r="14849" spans="1:10" x14ac:dyDescent="0.25">
      <c r="A14849" t="s">
        <v>229</v>
      </c>
      <c r="B14849" t="s">
        <v>80</v>
      </c>
      <c r="C14849" t="s">
        <v>37</v>
      </c>
      <c r="D14849">
        <v>150103</v>
      </c>
      <c r="E14849" t="s">
        <v>287</v>
      </c>
      <c r="F14849">
        <v>541</v>
      </c>
      <c r="G14849" t="s">
        <v>290</v>
      </c>
      <c r="H14849" t="s">
        <v>84</v>
      </c>
      <c r="I14849">
        <v>2010</v>
      </c>
      <c r="J14849">
        <v>7.7932600000000005E-2</v>
      </c>
    </row>
    <row r="14850" spans="1:10" x14ac:dyDescent="0.25">
      <c r="A14850" t="s">
        <v>229</v>
      </c>
      <c r="B14850" t="s">
        <v>80</v>
      </c>
      <c r="C14850" t="s">
        <v>37</v>
      </c>
      <c r="D14850">
        <v>150202</v>
      </c>
      <c r="E14850" t="s">
        <v>286</v>
      </c>
      <c r="F14850">
        <v>541</v>
      </c>
      <c r="G14850" t="s">
        <v>290</v>
      </c>
      <c r="H14850" t="s">
        <v>84</v>
      </c>
      <c r="I14850">
        <v>2010</v>
      </c>
      <c r="J14850">
        <v>1.82025E-2</v>
      </c>
    </row>
    <row r="14851" spans="1:10" x14ac:dyDescent="0.25">
      <c r="A14851" t="s">
        <v>225</v>
      </c>
      <c r="B14851" t="s">
        <v>80</v>
      </c>
      <c r="C14851" t="s">
        <v>37</v>
      </c>
      <c r="D14851">
        <v>150202</v>
      </c>
      <c r="E14851" t="s">
        <v>286</v>
      </c>
      <c r="F14851">
        <v>541</v>
      </c>
      <c r="G14851" t="s">
        <v>290</v>
      </c>
      <c r="H14851" t="s">
        <v>84</v>
      </c>
      <c r="I14851">
        <v>2010</v>
      </c>
      <c r="J14851">
        <v>2.0058699999999999E-2</v>
      </c>
    </row>
    <row r="14852" spans="1:10" x14ac:dyDescent="0.25">
      <c r="A14852" t="s">
        <v>227</v>
      </c>
      <c r="B14852" t="s">
        <v>80</v>
      </c>
      <c r="C14852" t="s">
        <v>37</v>
      </c>
      <c r="D14852">
        <v>150202</v>
      </c>
      <c r="E14852" t="s">
        <v>286</v>
      </c>
      <c r="F14852">
        <v>541</v>
      </c>
      <c r="G14852" t="s">
        <v>290</v>
      </c>
      <c r="H14852" t="s">
        <v>84</v>
      </c>
      <c r="I14852">
        <v>2010</v>
      </c>
      <c r="J14852">
        <v>2.8620699999999999E-2</v>
      </c>
    </row>
    <row r="14853" spans="1:10" x14ac:dyDescent="0.25">
      <c r="A14853" t="s">
        <v>226</v>
      </c>
      <c r="B14853" t="s">
        <v>80</v>
      </c>
      <c r="C14853" t="s">
        <v>37</v>
      </c>
      <c r="D14853">
        <v>150202</v>
      </c>
      <c r="E14853" t="s">
        <v>286</v>
      </c>
      <c r="F14853">
        <v>541</v>
      </c>
      <c r="G14853" t="s">
        <v>290</v>
      </c>
      <c r="H14853" t="s">
        <v>84</v>
      </c>
      <c r="I14853">
        <v>2010</v>
      </c>
      <c r="J14853">
        <v>1.6814099999999999E-3</v>
      </c>
    </row>
    <row r="14854" spans="1:10" x14ac:dyDescent="0.25">
      <c r="A14854" t="s">
        <v>224</v>
      </c>
      <c r="B14854" t="s">
        <v>80</v>
      </c>
      <c r="C14854" t="s">
        <v>37</v>
      </c>
      <c r="D14854">
        <v>150202</v>
      </c>
      <c r="E14854" t="s">
        <v>286</v>
      </c>
      <c r="F14854">
        <v>541</v>
      </c>
      <c r="G14854" t="s">
        <v>290</v>
      </c>
      <c r="H14854" t="s">
        <v>84</v>
      </c>
      <c r="I14854">
        <v>2010</v>
      </c>
      <c r="J14854">
        <v>1.60213E-3</v>
      </c>
    </row>
    <row r="14855" spans="1:10" x14ac:dyDescent="0.25">
      <c r="A14855" t="s">
        <v>223</v>
      </c>
      <c r="B14855" t="s">
        <v>80</v>
      </c>
      <c r="C14855" t="s">
        <v>37</v>
      </c>
      <c r="D14855">
        <v>150202</v>
      </c>
      <c r="E14855" t="s">
        <v>286</v>
      </c>
      <c r="F14855">
        <v>541</v>
      </c>
      <c r="G14855" t="s">
        <v>290</v>
      </c>
      <c r="H14855" t="s">
        <v>84</v>
      </c>
      <c r="I14855">
        <v>2010</v>
      </c>
      <c r="J14855">
        <v>2.7084700000000001E-3</v>
      </c>
    </row>
    <row r="14856" spans="1:10" x14ac:dyDescent="0.25">
      <c r="A14856" t="s">
        <v>223</v>
      </c>
      <c r="B14856" t="s">
        <v>80</v>
      </c>
      <c r="C14856" t="s">
        <v>37</v>
      </c>
      <c r="D14856">
        <v>150203</v>
      </c>
      <c r="E14856" t="s">
        <v>285</v>
      </c>
      <c r="F14856">
        <v>541</v>
      </c>
      <c r="G14856" t="s">
        <v>290</v>
      </c>
      <c r="H14856" t="s">
        <v>84</v>
      </c>
      <c r="I14856">
        <v>2010</v>
      </c>
      <c r="J14856">
        <v>3.2686299999999998E-3</v>
      </c>
    </row>
    <row r="14857" spans="1:10" x14ac:dyDescent="0.25">
      <c r="A14857" t="s">
        <v>226</v>
      </c>
      <c r="B14857" t="s">
        <v>80</v>
      </c>
      <c r="C14857" t="s">
        <v>37</v>
      </c>
      <c r="D14857">
        <v>150203</v>
      </c>
      <c r="E14857" t="s">
        <v>285</v>
      </c>
      <c r="F14857">
        <v>541</v>
      </c>
      <c r="G14857" t="s">
        <v>290</v>
      </c>
      <c r="H14857" t="s">
        <v>84</v>
      </c>
      <c r="I14857">
        <v>2010</v>
      </c>
      <c r="J14857">
        <v>1.3332800000000001E-3</v>
      </c>
    </row>
    <row r="14858" spans="1:10" x14ac:dyDescent="0.25">
      <c r="A14858" t="s">
        <v>227</v>
      </c>
      <c r="B14858" t="s">
        <v>80</v>
      </c>
      <c r="C14858" t="s">
        <v>37</v>
      </c>
      <c r="D14858">
        <v>150203</v>
      </c>
      <c r="E14858" t="s">
        <v>285</v>
      </c>
      <c r="F14858">
        <v>541</v>
      </c>
      <c r="G14858" t="s">
        <v>290</v>
      </c>
      <c r="H14858" t="s">
        <v>84</v>
      </c>
      <c r="I14858">
        <v>2010</v>
      </c>
      <c r="J14858">
        <v>1.5720899999999999E-2</v>
      </c>
    </row>
    <row r="14859" spans="1:10" x14ac:dyDescent="0.25">
      <c r="A14859" t="s">
        <v>229</v>
      </c>
      <c r="B14859" t="s">
        <v>80</v>
      </c>
      <c r="C14859" t="s">
        <v>37</v>
      </c>
      <c r="D14859">
        <v>150203</v>
      </c>
      <c r="E14859" t="s">
        <v>285</v>
      </c>
      <c r="F14859">
        <v>541</v>
      </c>
      <c r="G14859" t="s">
        <v>290</v>
      </c>
      <c r="H14859" t="s">
        <v>84</v>
      </c>
      <c r="I14859">
        <v>2010</v>
      </c>
      <c r="J14859">
        <v>1.33369E-2</v>
      </c>
    </row>
    <row r="14860" spans="1:10" x14ac:dyDescent="0.25">
      <c r="A14860" t="s">
        <v>225</v>
      </c>
      <c r="B14860" t="s">
        <v>80</v>
      </c>
      <c r="C14860" t="s">
        <v>37</v>
      </c>
      <c r="D14860">
        <v>150203</v>
      </c>
      <c r="E14860" t="s">
        <v>285</v>
      </c>
      <c r="F14860">
        <v>541</v>
      </c>
      <c r="G14860" t="s">
        <v>290</v>
      </c>
      <c r="H14860" t="s">
        <v>84</v>
      </c>
      <c r="I14860">
        <v>2010</v>
      </c>
      <c r="J14860">
        <v>1.1555599999999999E-2</v>
      </c>
    </row>
    <row r="14861" spans="1:10" x14ac:dyDescent="0.25">
      <c r="A14861" t="s">
        <v>224</v>
      </c>
      <c r="B14861" t="s">
        <v>80</v>
      </c>
      <c r="C14861" t="s">
        <v>37</v>
      </c>
      <c r="D14861">
        <v>150203</v>
      </c>
      <c r="E14861" t="s">
        <v>285</v>
      </c>
      <c r="F14861">
        <v>541</v>
      </c>
      <c r="G14861" t="s">
        <v>290</v>
      </c>
      <c r="H14861" t="s">
        <v>84</v>
      </c>
      <c r="I14861">
        <v>2010</v>
      </c>
      <c r="J14861">
        <v>1.9446000000000001E-3</v>
      </c>
    </row>
    <row r="14862" spans="1:10" x14ac:dyDescent="0.25">
      <c r="A14862" t="s">
        <v>226</v>
      </c>
      <c r="B14862" t="s">
        <v>80</v>
      </c>
      <c r="C14862" t="s">
        <v>32</v>
      </c>
      <c r="D14862">
        <v>230200</v>
      </c>
      <c r="E14862" t="s">
        <v>284</v>
      </c>
      <c r="F14862">
        <v>541</v>
      </c>
      <c r="G14862" t="s">
        <v>290</v>
      </c>
      <c r="H14862" t="s">
        <v>84</v>
      </c>
      <c r="I14862">
        <v>2010</v>
      </c>
      <c r="J14862">
        <v>9.5952999999999997E-2</v>
      </c>
    </row>
    <row r="14863" spans="1:10" x14ac:dyDescent="0.25">
      <c r="A14863" t="s">
        <v>225</v>
      </c>
      <c r="B14863" t="s">
        <v>80</v>
      </c>
      <c r="C14863" t="s">
        <v>32</v>
      </c>
      <c r="D14863">
        <v>230200</v>
      </c>
      <c r="E14863" t="s">
        <v>284</v>
      </c>
      <c r="F14863">
        <v>541</v>
      </c>
      <c r="G14863" t="s">
        <v>290</v>
      </c>
      <c r="H14863" t="s">
        <v>84</v>
      </c>
      <c r="I14863">
        <v>2010</v>
      </c>
      <c r="J14863">
        <v>2.6471499999999999</v>
      </c>
    </row>
    <row r="14864" spans="1:10" x14ac:dyDescent="0.25">
      <c r="A14864" t="s">
        <v>223</v>
      </c>
      <c r="B14864" t="s">
        <v>80</v>
      </c>
      <c r="C14864" t="s">
        <v>32</v>
      </c>
      <c r="D14864">
        <v>230200</v>
      </c>
      <c r="E14864" t="s">
        <v>284</v>
      </c>
      <c r="F14864">
        <v>541</v>
      </c>
      <c r="G14864" t="s">
        <v>290</v>
      </c>
      <c r="H14864" t="s">
        <v>84</v>
      </c>
      <c r="I14864">
        <v>2010</v>
      </c>
      <c r="J14864">
        <v>0.39926299999999998</v>
      </c>
    </row>
    <row r="14865" spans="1:10" x14ac:dyDescent="0.25">
      <c r="A14865" t="s">
        <v>229</v>
      </c>
      <c r="B14865" t="s">
        <v>80</v>
      </c>
      <c r="C14865" t="s">
        <v>32</v>
      </c>
      <c r="D14865">
        <v>230200</v>
      </c>
      <c r="E14865" t="s">
        <v>284</v>
      </c>
      <c r="F14865">
        <v>541</v>
      </c>
      <c r="G14865" t="s">
        <v>290</v>
      </c>
      <c r="H14865" t="s">
        <v>84</v>
      </c>
      <c r="I14865">
        <v>2010</v>
      </c>
      <c r="J14865">
        <v>1.40761</v>
      </c>
    </row>
    <row r="14866" spans="1:10" x14ac:dyDescent="0.25">
      <c r="A14866" t="s">
        <v>227</v>
      </c>
      <c r="B14866" t="s">
        <v>80</v>
      </c>
      <c r="C14866" t="s">
        <v>32</v>
      </c>
      <c r="D14866">
        <v>230200</v>
      </c>
      <c r="E14866" t="s">
        <v>284</v>
      </c>
      <c r="F14866">
        <v>541</v>
      </c>
      <c r="G14866" t="s">
        <v>290</v>
      </c>
      <c r="H14866" t="s">
        <v>84</v>
      </c>
      <c r="I14866">
        <v>2010</v>
      </c>
      <c r="J14866">
        <v>8.6437200000000001</v>
      </c>
    </row>
    <row r="14867" spans="1:10" x14ac:dyDescent="0.25">
      <c r="A14867" t="s">
        <v>224</v>
      </c>
      <c r="B14867" t="s">
        <v>80</v>
      </c>
      <c r="C14867" t="s">
        <v>32</v>
      </c>
      <c r="D14867">
        <v>230200</v>
      </c>
      <c r="E14867" t="s">
        <v>284</v>
      </c>
      <c r="F14867">
        <v>541</v>
      </c>
      <c r="G14867" t="s">
        <v>290</v>
      </c>
      <c r="H14867" t="s">
        <v>84</v>
      </c>
      <c r="I14867">
        <v>2010</v>
      </c>
      <c r="J14867">
        <v>1.99315</v>
      </c>
    </row>
    <row r="14868" spans="1:10" x14ac:dyDescent="0.25">
      <c r="A14868" t="s">
        <v>226</v>
      </c>
      <c r="B14868" t="s">
        <v>80</v>
      </c>
      <c r="C14868" t="s">
        <v>32</v>
      </c>
      <c r="D14868">
        <v>230400</v>
      </c>
      <c r="E14868" t="s">
        <v>283</v>
      </c>
      <c r="F14868">
        <v>541</v>
      </c>
      <c r="G14868" t="s">
        <v>290</v>
      </c>
      <c r="H14868" t="s">
        <v>84</v>
      </c>
      <c r="I14868">
        <v>2010</v>
      </c>
      <c r="J14868">
        <v>4.8996900000000004E-4</v>
      </c>
    </row>
    <row r="14869" spans="1:10" x14ac:dyDescent="0.25">
      <c r="A14869" t="s">
        <v>225</v>
      </c>
      <c r="B14869" t="s">
        <v>80</v>
      </c>
      <c r="C14869" t="s">
        <v>32</v>
      </c>
      <c r="D14869">
        <v>230400</v>
      </c>
      <c r="E14869" t="s">
        <v>283</v>
      </c>
      <c r="F14869">
        <v>541</v>
      </c>
      <c r="G14869" t="s">
        <v>290</v>
      </c>
      <c r="H14869" t="s">
        <v>84</v>
      </c>
      <c r="I14869">
        <v>2010</v>
      </c>
      <c r="J14869">
        <v>1.6468E-2</v>
      </c>
    </row>
    <row r="14870" spans="1:10" x14ac:dyDescent="0.25">
      <c r="A14870" t="s">
        <v>224</v>
      </c>
      <c r="B14870" t="s">
        <v>80</v>
      </c>
      <c r="C14870" t="s">
        <v>32</v>
      </c>
      <c r="D14870">
        <v>230400</v>
      </c>
      <c r="E14870" t="s">
        <v>283</v>
      </c>
      <c r="F14870">
        <v>541</v>
      </c>
      <c r="G14870" t="s">
        <v>290</v>
      </c>
      <c r="H14870" t="s">
        <v>84</v>
      </c>
      <c r="I14870">
        <v>2010</v>
      </c>
      <c r="J14870">
        <v>1.36571E-2</v>
      </c>
    </row>
    <row r="14871" spans="1:10" x14ac:dyDescent="0.25">
      <c r="A14871" t="s">
        <v>227</v>
      </c>
      <c r="B14871" t="s">
        <v>80</v>
      </c>
      <c r="C14871" t="s">
        <v>32</v>
      </c>
      <c r="D14871">
        <v>230400</v>
      </c>
      <c r="E14871" t="s">
        <v>283</v>
      </c>
      <c r="F14871">
        <v>541</v>
      </c>
      <c r="G14871" t="s">
        <v>290</v>
      </c>
      <c r="H14871" t="s">
        <v>84</v>
      </c>
      <c r="I14871">
        <v>2010</v>
      </c>
      <c r="J14871">
        <v>6.2406099999999999E-2</v>
      </c>
    </row>
    <row r="14872" spans="1:10" x14ac:dyDescent="0.25">
      <c r="A14872" t="s">
        <v>223</v>
      </c>
      <c r="B14872" t="s">
        <v>80</v>
      </c>
      <c r="C14872" t="s">
        <v>32</v>
      </c>
      <c r="D14872">
        <v>230400</v>
      </c>
      <c r="E14872" t="s">
        <v>283</v>
      </c>
      <c r="F14872">
        <v>541</v>
      </c>
      <c r="G14872" t="s">
        <v>290</v>
      </c>
      <c r="H14872" t="s">
        <v>84</v>
      </c>
      <c r="I14872">
        <v>2010</v>
      </c>
      <c r="J14872">
        <v>1.91815E-3</v>
      </c>
    </row>
    <row r="14873" spans="1:10" x14ac:dyDescent="0.25">
      <c r="A14873" t="s">
        <v>229</v>
      </c>
      <c r="B14873" t="s">
        <v>80</v>
      </c>
      <c r="C14873" t="s">
        <v>32</v>
      </c>
      <c r="D14873">
        <v>230400</v>
      </c>
      <c r="E14873" t="s">
        <v>283</v>
      </c>
      <c r="F14873">
        <v>541</v>
      </c>
      <c r="G14873" t="s">
        <v>290</v>
      </c>
      <c r="H14873" t="s">
        <v>84</v>
      </c>
      <c r="I14873">
        <v>2010</v>
      </c>
      <c r="J14873">
        <v>6.6220200000000002E-3</v>
      </c>
    </row>
    <row r="14874" spans="1:10" x14ac:dyDescent="0.25">
      <c r="A14874" t="s">
        <v>229</v>
      </c>
      <c r="B14874" t="s">
        <v>80</v>
      </c>
      <c r="C14874" t="s">
        <v>32</v>
      </c>
      <c r="D14874">
        <v>233700</v>
      </c>
      <c r="E14874" t="s">
        <v>282</v>
      </c>
      <c r="F14874">
        <v>541</v>
      </c>
      <c r="G14874" t="s">
        <v>290</v>
      </c>
      <c r="H14874" t="s">
        <v>84</v>
      </c>
      <c r="I14874">
        <v>2010</v>
      </c>
      <c r="J14874">
        <v>8.9587399999999995E-4</v>
      </c>
    </row>
    <row r="14875" spans="1:10" x14ac:dyDescent="0.25">
      <c r="A14875" t="s">
        <v>226</v>
      </c>
      <c r="B14875" t="s">
        <v>80</v>
      </c>
      <c r="C14875" t="s">
        <v>32</v>
      </c>
      <c r="D14875">
        <v>233700</v>
      </c>
      <c r="E14875" t="s">
        <v>282</v>
      </c>
      <c r="F14875">
        <v>541</v>
      </c>
      <c r="G14875" t="s">
        <v>290</v>
      </c>
      <c r="H14875" t="s">
        <v>84</v>
      </c>
      <c r="I14875">
        <v>2010</v>
      </c>
      <c r="J14875">
        <v>5.8262099999999999E-5</v>
      </c>
    </row>
    <row r="14876" spans="1:10" x14ac:dyDescent="0.25">
      <c r="A14876" t="s">
        <v>223</v>
      </c>
      <c r="B14876" t="s">
        <v>80</v>
      </c>
      <c r="C14876" t="s">
        <v>32</v>
      </c>
      <c r="D14876">
        <v>233700</v>
      </c>
      <c r="E14876" t="s">
        <v>282</v>
      </c>
      <c r="F14876">
        <v>541</v>
      </c>
      <c r="G14876" t="s">
        <v>290</v>
      </c>
      <c r="H14876" t="s">
        <v>84</v>
      </c>
      <c r="I14876">
        <v>2010</v>
      </c>
      <c r="J14876">
        <v>2.42866E-4</v>
      </c>
    </row>
    <row r="14877" spans="1:10" x14ac:dyDescent="0.25">
      <c r="A14877" t="s">
        <v>227</v>
      </c>
      <c r="B14877" t="s">
        <v>80</v>
      </c>
      <c r="C14877" t="s">
        <v>32</v>
      </c>
      <c r="D14877">
        <v>233700</v>
      </c>
      <c r="E14877" t="s">
        <v>282</v>
      </c>
      <c r="F14877">
        <v>541</v>
      </c>
      <c r="G14877" t="s">
        <v>290</v>
      </c>
      <c r="H14877" t="s">
        <v>84</v>
      </c>
      <c r="I14877">
        <v>2010</v>
      </c>
      <c r="J14877">
        <v>4.1641100000000004E-3</v>
      </c>
    </row>
    <row r="14878" spans="1:10" x14ac:dyDescent="0.25">
      <c r="A14878" t="s">
        <v>225</v>
      </c>
      <c r="B14878" t="s">
        <v>80</v>
      </c>
      <c r="C14878" t="s">
        <v>32</v>
      </c>
      <c r="D14878">
        <v>233700</v>
      </c>
      <c r="E14878" t="s">
        <v>282</v>
      </c>
      <c r="F14878">
        <v>541</v>
      </c>
      <c r="G14878" t="s">
        <v>290</v>
      </c>
      <c r="H14878" t="s">
        <v>84</v>
      </c>
      <c r="I14878">
        <v>2010</v>
      </c>
      <c r="J14878">
        <v>1.46839E-3</v>
      </c>
    </row>
    <row r="14879" spans="1:10" x14ac:dyDescent="0.25">
      <c r="A14879" t="s">
        <v>224</v>
      </c>
      <c r="B14879" t="s">
        <v>80</v>
      </c>
      <c r="C14879" t="s">
        <v>32</v>
      </c>
      <c r="D14879">
        <v>233700</v>
      </c>
      <c r="E14879" t="s">
        <v>282</v>
      </c>
      <c r="F14879">
        <v>541</v>
      </c>
      <c r="G14879" t="s">
        <v>290</v>
      </c>
      <c r="H14879" t="s">
        <v>84</v>
      </c>
      <c r="I14879">
        <v>2010</v>
      </c>
      <c r="J14879">
        <v>9.3158200000000003E-4</v>
      </c>
    </row>
    <row r="14880" spans="1:10" x14ac:dyDescent="0.25">
      <c r="A14880" t="s">
        <v>223</v>
      </c>
      <c r="B14880" t="s">
        <v>80</v>
      </c>
      <c r="C14880" t="s">
        <v>81</v>
      </c>
      <c r="D14880">
        <v>233701</v>
      </c>
      <c r="E14880" t="s">
        <v>281</v>
      </c>
      <c r="F14880">
        <v>541</v>
      </c>
      <c r="G14880" t="s">
        <v>290</v>
      </c>
      <c r="H14880" t="s">
        <v>84</v>
      </c>
      <c r="I14880">
        <v>2010</v>
      </c>
      <c r="J14880">
        <v>3.3264200000000002E-4</v>
      </c>
    </row>
    <row r="14881" spans="1:10" x14ac:dyDescent="0.25">
      <c r="A14881" t="s">
        <v>227</v>
      </c>
      <c r="B14881" t="s">
        <v>80</v>
      </c>
      <c r="C14881" t="s">
        <v>81</v>
      </c>
      <c r="D14881">
        <v>233701</v>
      </c>
      <c r="E14881" t="s">
        <v>281</v>
      </c>
      <c r="F14881">
        <v>541</v>
      </c>
      <c r="G14881" t="s">
        <v>290</v>
      </c>
      <c r="H14881" t="s">
        <v>84</v>
      </c>
      <c r="I14881">
        <v>2010</v>
      </c>
      <c r="J14881">
        <v>1.9438599999999999E-3</v>
      </c>
    </row>
    <row r="14882" spans="1:10" x14ac:dyDescent="0.25">
      <c r="A14882" t="s">
        <v>224</v>
      </c>
      <c r="B14882" t="s">
        <v>80</v>
      </c>
      <c r="C14882" t="s">
        <v>36</v>
      </c>
      <c r="D14882">
        <v>500100</v>
      </c>
      <c r="E14882" t="s">
        <v>280</v>
      </c>
      <c r="F14882">
        <v>541</v>
      </c>
      <c r="G14882" t="s">
        <v>290</v>
      </c>
      <c r="H14882" t="s">
        <v>84</v>
      </c>
      <c r="I14882">
        <v>2010</v>
      </c>
      <c r="J14882">
        <v>2.4269099999999998E-2</v>
      </c>
    </row>
    <row r="14883" spans="1:10" x14ac:dyDescent="0.25">
      <c r="A14883" t="s">
        <v>227</v>
      </c>
      <c r="B14883" t="s">
        <v>80</v>
      </c>
      <c r="C14883" t="s">
        <v>36</v>
      </c>
      <c r="D14883">
        <v>500100</v>
      </c>
      <c r="E14883" t="s">
        <v>280</v>
      </c>
      <c r="F14883">
        <v>541</v>
      </c>
      <c r="G14883" t="s">
        <v>290</v>
      </c>
      <c r="H14883" t="s">
        <v>84</v>
      </c>
      <c r="I14883">
        <v>2010</v>
      </c>
      <c r="J14883">
        <v>0.26479999999999998</v>
      </c>
    </row>
    <row r="14884" spans="1:10" x14ac:dyDescent="0.25">
      <c r="A14884" t="s">
        <v>225</v>
      </c>
      <c r="B14884" t="s">
        <v>80</v>
      </c>
      <c r="C14884" t="s">
        <v>36</v>
      </c>
      <c r="D14884">
        <v>500100</v>
      </c>
      <c r="E14884" t="s">
        <v>280</v>
      </c>
      <c r="F14884">
        <v>541</v>
      </c>
      <c r="G14884" t="s">
        <v>290</v>
      </c>
      <c r="H14884" t="s">
        <v>84</v>
      </c>
      <c r="I14884">
        <v>2010</v>
      </c>
      <c r="J14884">
        <v>0.144811</v>
      </c>
    </row>
    <row r="14885" spans="1:10" x14ac:dyDescent="0.25">
      <c r="A14885" t="s">
        <v>226</v>
      </c>
      <c r="B14885" t="s">
        <v>80</v>
      </c>
      <c r="C14885" t="s">
        <v>36</v>
      </c>
      <c r="D14885">
        <v>500100</v>
      </c>
      <c r="E14885" t="s">
        <v>280</v>
      </c>
      <c r="F14885">
        <v>541</v>
      </c>
      <c r="G14885" t="s">
        <v>290</v>
      </c>
      <c r="H14885" t="s">
        <v>84</v>
      </c>
      <c r="I14885">
        <v>2010</v>
      </c>
      <c r="J14885">
        <v>1.6891400000000001E-2</v>
      </c>
    </row>
    <row r="14886" spans="1:10" x14ac:dyDescent="0.25">
      <c r="A14886" t="s">
        <v>223</v>
      </c>
      <c r="B14886" t="s">
        <v>80</v>
      </c>
      <c r="C14886" t="s">
        <v>36</v>
      </c>
      <c r="D14886">
        <v>500100</v>
      </c>
      <c r="E14886" t="s">
        <v>280</v>
      </c>
      <c r="F14886">
        <v>541</v>
      </c>
      <c r="G14886" t="s">
        <v>290</v>
      </c>
      <c r="H14886" t="s">
        <v>84</v>
      </c>
      <c r="I14886">
        <v>2010</v>
      </c>
      <c r="J14886">
        <v>0.12885199999999999</v>
      </c>
    </row>
    <row r="14887" spans="1:10" x14ac:dyDescent="0.25">
      <c r="A14887" t="s">
        <v>229</v>
      </c>
      <c r="B14887" t="s">
        <v>80</v>
      </c>
      <c r="C14887" t="s">
        <v>36</v>
      </c>
      <c r="D14887">
        <v>500100</v>
      </c>
      <c r="E14887" t="s">
        <v>280</v>
      </c>
      <c r="F14887">
        <v>541</v>
      </c>
      <c r="G14887" t="s">
        <v>290</v>
      </c>
      <c r="H14887" t="s">
        <v>84</v>
      </c>
      <c r="I14887">
        <v>2010</v>
      </c>
      <c r="J14887">
        <v>0.31209999999999999</v>
      </c>
    </row>
    <row r="14888" spans="1:10" x14ac:dyDescent="0.25">
      <c r="A14888" t="s">
        <v>224</v>
      </c>
      <c r="B14888" t="s">
        <v>80</v>
      </c>
      <c r="C14888" t="s">
        <v>36</v>
      </c>
      <c r="D14888">
        <v>500200</v>
      </c>
      <c r="E14888" t="s">
        <v>300</v>
      </c>
      <c r="F14888">
        <v>541</v>
      </c>
      <c r="G14888" t="s">
        <v>290</v>
      </c>
      <c r="H14888" t="s">
        <v>84</v>
      </c>
      <c r="I14888">
        <v>2010</v>
      </c>
      <c r="J14888">
        <v>6.62991E-2</v>
      </c>
    </row>
    <row r="14889" spans="1:10" x14ac:dyDescent="0.25">
      <c r="A14889" t="s">
        <v>223</v>
      </c>
      <c r="B14889" t="s">
        <v>80</v>
      </c>
      <c r="C14889" t="s">
        <v>36</v>
      </c>
      <c r="D14889">
        <v>500200</v>
      </c>
      <c r="E14889" t="s">
        <v>300</v>
      </c>
      <c r="F14889">
        <v>541</v>
      </c>
      <c r="G14889" t="s">
        <v>290</v>
      </c>
      <c r="H14889" t="s">
        <v>84</v>
      </c>
      <c r="I14889">
        <v>2010</v>
      </c>
      <c r="J14889">
        <v>0.20247899999999999</v>
      </c>
    </row>
    <row r="14890" spans="1:10" x14ac:dyDescent="0.25">
      <c r="A14890" t="s">
        <v>227</v>
      </c>
      <c r="B14890" t="s">
        <v>80</v>
      </c>
      <c r="C14890" t="s">
        <v>36</v>
      </c>
      <c r="D14890">
        <v>500200</v>
      </c>
      <c r="E14890" t="s">
        <v>300</v>
      </c>
      <c r="F14890">
        <v>541</v>
      </c>
      <c r="G14890" t="s">
        <v>290</v>
      </c>
      <c r="H14890" t="s">
        <v>84</v>
      </c>
      <c r="I14890">
        <v>2010</v>
      </c>
      <c r="J14890">
        <v>0.36152299999999998</v>
      </c>
    </row>
    <row r="14891" spans="1:10" x14ac:dyDescent="0.25">
      <c r="A14891" t="s">
        <v>226</v>
      </c>
      <c r="B14891" t="s">
        <v>80</v>
      </c>
      <c r="C14891" t="s">
        <v>36</v>
      </c>
      <c r="D14891">
        <v>500200</v>
      </c>
      <c r="E14891" t="s">
        <v>300</v>
      </c>
      <c r="F14891">
        <v>541</v>
      </c>
      <c r="G14891" t="s">
        <v>290</v>
      </c>
      <c r="H14891" t="s">
        <v>84</v>
      </c>
      <c r="I14891">
        <v>2010</v>
      </c>
      <c r="J14891">
        <v>1.7074800000000001E-2</v>
      </c>
    </row>
    <row r="14892" spans="1:10" x14ac:dyDescent="0.25">
      <c r="A14892" t="s">
        <v>225</v>
      </c>
      <c r="B14892" t="s">
        <v>80</v>
      </c>
      <c r="C14892" t="s">
        <v>36</v>
      </c>
      <c r="D14892">
        <v>500200</v>
      </c>
      <c r="E14892" t="s">
        <v>300</v>
      </c>
      <c r="F14892">
        <v>541</v>
      </c>
      <c r="G14892" t="s">
        <v>290</v>
      </c>
      <c r="H14892" t="s">
        <v>84</v>
      </c>
      <c r="I14892">
        <v>2010</v>
      </c>
      <c r="J14892">
        <v>0.12982199999999999</v>
      </c>
    </row>
    <row r="14893" spans="1:10" x14ac:dyDescent="0.25">
      <c r="A14893" t="s">
        <v>229</v>
      </c>
      <c r="B14893" t="s">
        <v>80</v>
      </c>
      <c r="C14893" t="s">
        <v>36</v>
      </c>
      <c r="D14893">
        <v>500200</v>
      </c>
      <c r="E14893" t="s">
        <v>300</v>
      </c>
      <c r="F14893">
        <v>541</v>
      </c>
      <c r="G14893" t="s">
        <v>290</v>
      </c>
      <c r="H14893" t="s">
        <v>84</v>
      </c>
      <c r="I14893">
        <v>2010</v>
      </c>
      <c r="J14893">
        <v>0.31333499999999997</v>
      </c>
    </row>
    <row r="14894" spans="1:10" x14ac:dyDescent="0.25">
      <c r="A14894" t="s">
        <v>226</v>
      </c>
      <c r="B14894" t="s">
        <v>74</v>
      </c>
      <c r="C14894" t="s">
        <v>34</v>
      </c>
      <c r="D14894">
        <v>901000</v>
      </c>
      <c r="E14894" t="s">
        <v>34</v>
      </c>
      <c r="F14894">
        <v>541</v>
      </c>
      <c r="G14894" t="s">
        <v>290</v>
      </c>
      <c r="H14894" t="s">
        <v>84</v>
      </c>
      <c r="I14894">
        <v>2010</v>
      </c>
      <c r="J14894">
        <v>1.7933300000000001E-3</v>
      </c>
    </row>
    <row r="14895" spans="1:10" x14ac:dyDescent="0.25">
      <c r="A14895" t="s">
        <v>224</v>
      </c>
      <c r="B14895" t="s">
        <v>74</v>
      </c>
      <c r="C14895" t="s">
        <v>34</v>
      </c>
      <c r="D14895">
        <v>901000</v>
      </c>
      <c r="E14895" t="s">
        <v>34</v>
      </c>
      <c r="F14895">
        <v>541</v>
      </c>
      <c r="G14895" t="s">
        <v>290</v>
      </c>
      <c r="H14895" t="s">
        <v>84</v>
      </c>
      <c r="I14895">
        <v>2010</v>
      </c>
      <c r="J14895">
        <v>2.5457100000000001E-3</v>
      </c>
    </row>
    <row r="14896" spans="1:10" x14ac:dyDescent="0.25">
      <c r="A14896" t="s">
        <v>227</v>
      </c>
      <c r="B14896" t="s">
        <v>74</v>
      </c>
      <c r="C14896" t="s">
        <v>34</v>
      </c>
      <c r="D14896">
        <v>901000</v>
      </c>
      <c r="E14896" t="s">
        <v>34</v>
      </c>
      <c r="F14896">
        <v>541</v>
      </c>
      <c r="G14896" t="s">
        <v>290</v>
      </c>
      <c r="H14896" t="s">
        <v>84</v>
      </c>
      <c r="I14896">
        <v>2010</v>
      </c>
      <c r="J14896">
        <v>3.3933400000000002E-2</v>
      </c>
    </row>
    <row r="14897" spans="1:10" x14ac:dyDescent="0.25">
      <c r="A14897" t="s">
        <v>223</v>
      </c>
      <c r="B14897" t="s">
        <v>74</v>
      </c>
      <c r="C14897" t="s">
        <v>34</v>
      </c>
      <c r="D14897">
        <v>901000</v>
      </c>
      <c r="E14897" t="s">
        <v>34</v>
      </c>
      <c r="F14897">
        <v>541</v>
      </c>
      <c r="G14897" t="s">
        <v>290</v>
      </c>
      <c r="H14897" t="s">
        <v>84</v>
      </c>
      <c r="I14897">
        <v>2010</v>
      </c>
      <c r="J14897">
        <v>6.6725899999999999E-3</v>
      </c>
    </row>
    <row r="14898" spans="1:10" x14ac:dyDescent="0.25">
      <c r="A14898" t="s">
        <v>229</v>
      </c>
      <c r="B14898" t="s">
        <v>74</v>
      </c>
      <c r="C14898" t="s">
        <v>34</v>
      </c>
      <c r="D14898">
        <v>901000</v>
      </c>
      <c r="E14898" t="s">
        <v>34</v>
      </c>
      <c r="F14898">
        <v>541</v>
      </c>
      <c r="G14898" t="s">
        <v>290</v>
      </c>
      <c r="H14898" t="s">
        <v>84</v>
      </c>
      <c r="I14898">
        <v>2010</v>
      </c>
      <c r="J14898">
        <v>2.7047700000000001E-2</v>
      </c>
    </row>
    <row r="14899" spans="1:10" x14ac:dyDescent="0.25">
      <c r="A14899" t="s">
        <v>225</v>
      </c>
      <c r="B14899" t="s">
        <v>74</v>
      </c>
      <c r="C14899" t="s">
        <v>34</v>
      </c>
      <c r="D14899">
        <v>901000</v>
      </c>
      <c r="E14899" t="s">
        <v>34</v>
      </c>
      <c r="F14899">
        <v>541</v>
      </c>
      <c r="G14899" t="s">
        <v>290</v>
      </c>
      <c r="H14899" t="s">
        <v>84</v>
      </c>
      <c r="I14899">
        <v>2010</v>
      </c>
      <c r="J14899">
        <v>1.18295E-2</v>
      </c>
    </row>
    <row r="14900" spans="1:10" x14ac:dyDescent="0.25">
      <c r="A14900" t="s">
        <v>226</v>
      </c>
      <c r="B14900" t="s">
        <v>74</v>
      </c>
      <c r="C14900" t="s">
        <v>34</v>
      </c>
      <c r="D14900">
        <v>901001</v>
      </c>
      <c r="E14900" t="s">
        <v>254</v>
      </c>
      <c r="F14900">
        <v>541</v>
      </c>
      <c r="G14900" t="s">
        <v>290</v>
      </c>
      <c r="H14900" t="s">
        <v>84</v>
      </c>
      <c r="I14900">
        <v>2010</v>
      </c>
      <c r="J14900">
        <v>1.13042E-3</v>
      </c>
    </row>
    <row r="14901" spans="1:10" x14ac:dyDescent="0.25">
      <c r="A14901" t="s">
        <v>227</v>
      </c>
      <c r="B14901" t="s">
        <v>74</v>
      </c>
      <c r="C14901" t="s">
        <v>34</v>
      </c>
      <c r="D14901">
        <v>901001</v>
      </c>
      <c r="E14901" t="s">
        <v>254</v>
      </c>
      <c r="F14901">
        <v>541</v>
      </c>
      <c r="G14901" t="s">
        <v>290</v>
      </c>
      <c r="H14901" t="s">
        <v>84</v>
      </c>
      <c r="I14901">
        <v>2010</v>
      </c>
      <c r="J14901">
        <v>7.2581099999999999E-3</v>
      </c>
    </row>
    <row r="14902" spans="1:10" x14ac:dyDescent="0.25">
      <c r="A14902" t="s">
        <v>223</v>
      </c>
      <c r="B14902" t="s">
        <v>74</v>
      </c>
      <c r="C14902" t="s">
        <v>34</v>
      </c>
      <c r="D14902">
        <v>901001</v>
      </c>
      <c r="E14902" t="s">
        <v>254</v>
      </c>
      <c r="F14902">
        <v>541</v>
      </c>
      <c r="G14902" t="s">
        <v>290</v>
      </c>
      <c r="H14902" t="s">
        <v>84</v>
      </c>
      <c r="I14902">
        <v>2010</v>
      </c>
      <c r="J14902">
        <v>4.2900000000000004E-3</v>
      </c>
    </row>
    <row r="14903" spans="1:10" x14ac:dyDescent="0.25">
      <c r="A14903" t="s">
        <v>224</v>
      </c>
      <c r="B14903" t="s">
        <v>74</v>
      </c>
      <c r="C14903" t="s">
        <v>34</v>
      </c>
      <c r="D14903">
        <v>901001</v>
      </c>
      <c r="E14903" t="s">
        <v>254</v>
      </c>
      <c r="F14903">
        <v>541</v>
      </c>
      <c r="G14903" t="s">
        <v>290</v>
      </c>
      <c r="H14903" t="s">
        <v>84</v>
      </c>
      <c r="I14903">
        <v>2010</v>
      </c>
      <c r="J14903">
        <v>1.07234E-3</v>
      </c>
    </row>
    <row r="14904" spans="1:10" x14ac:dyDescent="0.25">
      <c r="A14904" t="s">
        <v>229</v>
      </c>
      <c r="B14904" t="s">
        <v>74</v>
      </c>
      <c r="C14904" t="s">
        <v>34</v>
      </c>
      <c r="D14904">
        <v>901001</v>
      </c>
      <c r="E14904" t="s">
        <v>254</v>
      </c>
      <c r="F14904">
        <v>541</v>
      </c>
      <c r="G14904" t="s">
        <v>290</v>
      </c>
      <c r="H14904" t="s">
        <v>84</v>
      </c>
      <c r="I14904">
        <v>2010</v>
      </c>
      <c r="J14904">
        <v>3.9244700000000002E-3</v>
      </c>
    </row>
    <row r="14905" spans="1:10" x14ac:dyDescent="0.25">
      <c r="A14905" t="s">
        <v>225</v>
      </c>
      <c r="B14905" t="s">
        <v>74</v>
      </c>
      <c r="C14905" t="s">
        <v>34</v>
      </c>
      <c r="D14905">
        <v>901001</v>
      </c>
      <c r="E14905" t="s">
        <v>254</v>
      </c>
      <c r="F14905">
        <v>541</v>
      </c>
      <c r="G14905" t="s">
        <v>290</v>
      </c>
      <c r="H14905" t="s">
        <v>84</v>
      </c>
      <c r="I14905">
        <v>2010</v>
      </c>
      <c r="J14905">
        <v>2.2068499999999998E-3</v>
      </c>
    </row>
    <row r="14906" spans="1:10" x14ac:dyDescent="0.25">
      <c r="A14906" t="s">
        <v>224</v>
      </c>
      <c r="B14906" t="s">
        <v>79</v>
      </c>
      <c r="C14906" t="s">
        <v>33</v>
      </c>
      <c r="D14906">
        <v>9400000</v>
      </c>
      <c r="E14906" t="s">
        <v>246</v>
      </c>
      <c r="F14906">
        <v>541</v>
      </c>
      <c r="G14906" t="s">
        <v>290</v>
      </c>
      <c r="H14906" t="s">
        <v>84</v>
      </c>
      <c r="I14906">
        <v>2010</v>
      </c>
      <c r="J14906">
        <v>0.25628299999999998</v>
      </c>
    </row>
    <row r="14907" spans="1:10" x14ac:dyDescent="0.25">
      <c r="A14907" t="s">
        <v>227</v>
      </c>
      <c r="B14907" t="s">
        <v>79</v>
      </c>
      <c r="C14907" t="s">
        <v>33</v>
      </c>
      <c r="D14907">
        <v>9400000</v>
      </c>
      <c r="E14907" t="s">
        <v>246</v>
      </c>
      <c r="F14907">
        <v>541</v>
      </c>
      <c r="G14907" t="s">
        <v>290</v>
      </c>
      <c r="H14907" t="s">
        <v>84</v>
      </c>
      <c r="I14907">
        <v>2010</v>
      </c>
      <c r="J14907">
        <v>2.6435300000000002</v>
      </c>
    </row>
    <row r="14908" spans="1:10" x14ac:dyDescent="0.25">
      <c r="A14908" t="s">
        <v>229</v>
      </c>
      <c r="B14908" t="s">
        <v>79</v>
      </c>
      <c r="C14908" t="s">
        <v>33</v>
      </c>
      <c r="D14908">
        <v>9400000</v>
      </c>
      <c r="E14908" t="s">
        <v>246</v>
      </c>
      <c r="F14908">
        <v>541</v>
      </c>
      <c r="G14908" t="s">
        <v>290</v>
      </c>
      <c r="H14908" t="s">
        <v>84</v>
      </c>
      <c r="I14908">
        <v>2010</v>
      </c>
      <c r="J14908">
        <v>1.33104</v>
      </c>
    </row>
    <row r="14909" spans="1:10" x14ac:dyDescent="0.25">
      <c r="A14909" t="s">
        <v>223</v>
      </c>
      <c r="B14909" t="s">
        <v>79</v>
      </c>
      <c r="C14909" t="s">
        <v>33</v>
      </c>
      <c r="D14909">
        <v>9400000</v>
      </c>
      <c r="E14909" t="s">
        <v>246</v>
      </c>
      <c r="F14909">
        <v>541</v>
      </c>
      <c r="G14909" t="s">
        <v>290</v>
      </c>
      <c r="H14909" t="s">
        <v>84</v>
      </c>
      <c r="I14909">
        <v>2010</v>
      </c>
      <c r="J14909">
        <v>0.27711000000000002</v>
      </c>
    </row>
    <row r="14910" spans="1:10" x14ac:dyDescent="0.25">
      <c r="A14910" t="s">
        <v>225</v>
      </c>
      <c r="B14910" t="s">
        <v>79</v>
      </c>
      <c r="C14910" t="s">
        <v>33</v>
      </c>
      <c r="D14910">
        <v>9400000</v>
      </c>
      <c r="E14910" t="s">
        <v>246</v>
      </c>
      <c r="F14910">
        <v>541</v>
      </c>
      <c r="G14910" t="s">
        <v>290</v>
      </c>
      <c r="H14910" t="s">
        <v>84</v>
      </c>
      <c r="I14910">
        <v>2010</v>
      </c>
      <c r="J14910">
        <v>1.23014</v>
      </c>
    </row>
    <row r="14911" spans="1:10" x14ac:dyDescent="0.25">
      <c r="A14911" t="s">
        <v>226</v>
      </c>
      <c r="B14911" t="s">
        <v>79</v>
      </c>
      <c r="C14911" t="s">
        <v>33</v>
      </c>
      <c r="D14911">
        <v>9400000</v>
      </c>
      <c r="E14911" t="s">
        <v>246</v>
      </c>
      <c r="F14911">
        <v>541</v>
      </c>
      <c r="G14911" t="s">
        <v>290</v>
      </c>
      <c r="H14911" t="s">
        <v>84</v>
      </c>
      <c r="I14911">
        <v>2010</v>
      </c>
      <c r="J14911">
        <v>0.228856</v>
      </c>
    </row>
    <row r="14912" spans="1:10" x14ac:dyDescent="0.25">
      <c r="A14912" t="s">
        <v>227</v>
      </c>
      <c r="B14912" t="s">
        <v>80</v>
      </c>
      <c r="C14912" t="s">
        <v>32</v>
      </c>
      <c r="D14912" t="s">
        <v>278</v>
      </c>
      <c r="E14912" t="s">
        <v>277</v>
      </c>
      <c r="F14912">
        <v>541</v>
      </c>
      <c r="G14912" t="s">
        <v>290</v>
      </c>
      <c r="H14912" t="s">
        <v>84</v>
      </c>
      <c r="I14912">
        <v>2010</v>
      </c>
      <c r="J14912">
        <v>3.0278699999999999E-5</v>
      </c>
    </row>
    <row r="14913" spans="1:10" x14ac:dyDescent="0.25">
      <c r="A14913" t="s">
        <v>227</v>
      </c>
      <c r="B14913" t="s">
        <v>80</v>
      </c>
      <c r="C14913" t="s">
        <v>32</v>
      </c>
      <c r="D14913" t="s">
        <v>276</v>
      </c>
      <c r="E14913" t="s">
        <v>275</v>
      </c>
      <c r="F14913">
        <v>541</v>
      </c>
      <c r="G14913" t="s">
        <v>290</v>
      </c>
      <c r="H14913" t="s">
        <v>84</v>
      </c>
      <c r="I14913">
        <v>2010</v>
      </c>
      <c r="J14913">
        <v>7.4991999999999995E-4</v>
      </c>
    </row>
    <row r="14914" spans="1:10" x14ac:dyDescent="0.25">
      <c r="A14914" t="s">
        <v>224</v>
      </c>
      <c r="B14914" t="s">
        <v>79</v>
      </c>
      <c r="C14914" t="s">
        <v>35</v>
      </c>
      <c r="D14914" t="s">
        <v>245</v>
      </c>
      <c r="E14914" t="s">
        <v>244</v>
      </c>
      <c r="F14914">
        <v>541</v>
      </c>
      <c r="G14914" t="s">
        <v>290</v>
      </c>
      <c r="H14914" t="s">
        <v>84</v>
      </c>
      <c r="I14914">
        <v>2010</v>
      </c>
      <c r="J14914">
        <v>0.71081499999999997</v>
      </c>
    </row>
    <row r="14915" spans="1:10" x14ac:dyDescent="0.25">
      <c r="A14915" t="s">
        <v>226</v>
      </c>
      <c r="B14915" t="s">
        <v>79</v>
      </c>
      <c r="C14915" t="s">
        <v>35</v>
      </c>
      <c r="D14915" t="s">
        <v>245</v>
      </c>
      <c r="E14915" t="s">
        <v>244</v>
      </c>
      <c r="F14915">
        <v>541</v>
      </c>
      <c r="G14915" t="s">
        <v>290</v>
      </c>
      <c r="H14915" t="s">
        <v>84</v>
      </c>
      <c r="I14915">
        <v>2010</v>
      </c>
      <c r="J14915">
        <v>0.70106999999999997</v>
      </c>
    </row>
    <row r="14916" spans="1:10" x14ac:dyDescent="0.25">
      <c r="A14916" t="s">
        <v>225</v>
      </c>
      <c r="B14916" t="s">
        <v>79</v>
      </c>
      <c r="C14916" t="s">
        <v>35</v>
      </c>
      <c r="D14916" t="s">
        <v>245</v>
      </c>
      <c r="E14916" t="s">
        <v>244</v>
      </c>
      <c r="F14916">
        <v>541</v>
      </c>
      <c r="G14916" t="s">
        <v>290</v>
      </c>
      <c r="H14916" t="s">
        <v>84</v>
      </c>
      <c r="I14916">
        <v>2010</v>
      </c>
      <c r="J14916">
        <v>6.8324400000000001</v>
      </c>
    </row>
    <row r="14917" spans="1:10" x14ac:dyDescent="0.25">
      <c r="A14917" t="s">
        <v>229</v>
      </c>
      <c r="B14917" t="s">
        <v>79</v>
      </c>
      <c r="C14917" t="s">
        <v>35</v>
      </c>
      <c r="D14917" t="s">
        <v>245</v>
      </c>
      <c r="E14917" t="s">
        <v>244</v>
      </c>
      <c r="F14917">
        <v>541</v>
      </c>
      <c r="G14917" t="s">
        <v>290</v>
      </c>
      <c r="H14917" t="s">
        <v>84</v>
      </c>
      <c r="I14917">
        <v>2010</v>
      </c>
      <c r="J14917">
        <v>4.9555999999999996</v>
      </c>
    </row>
    <row r="14918" spans="1:10" x14ac:dyDescent="0.25">
      <c r="A14918" t="s">
        <v>227</v>
      </c>
      <c r="B14918" t="s">
        <v>79</v>
      </c>
      <c r="C14918" t="s">
        <v>35</v>
      </c>
      <c r="D14918" t="s">
        <v>245</v>
      </c>
      <c r="E14918" t="s">
        <v>244</v>
      </c>
      <c r="F14918">
        <v>541</v>
      </c>
      <c r="G14918" t="s">
        <v>290</v>
      </c>
      <c r="H14918" t="s">
        <v>84</v>
      </c>
      <c r="I14918">
        <v>2010</v>
      </c>
      <c r="J14918">
        <v>9.8080200000000008</v>
      </c>
    </row>
    <row r="14919" spans="1:10" x14ac:dyDescent="0.25">
      <c r="A14919" t="s">
        <v>223</v>
      </c>
      <c r="B14919" t="s">
        <v>79</v>
      </c>
      <c r="C14919" t="s">
        <v>35</v>
      </c>
      <c r="D14919" t="s">
        <v>245</v>
      </c>
      <c r="E14919" t="s">
        <v>244</v>
      </c>
      <c r="F14919">
        <v>541</v>
      </c>
      <c r="G14919" t="s">
        <v>290</v>
      </c>
      <c r="H14919" t="s">
        <v>84</v>
      </c>
      <c r="I14919">
        <v>2010</v>
      </c>
      <c r="J14919">
        <v>1.35402</v>
      </c>
    </row>
    <row r="14920" spans="1:10" x14ac:dyDescent="0.25">
      <c r="A14920" t="s">
        <v>224</v>
      </c>
      <c r="B14920" t="s">
        <v>79</v>
      </c>
      <c r="C14920" t="s">
        <v>35</v>
      </c>
      <c r="D14920" t="s">
        <v>243</v>
      </c>
      <c r="E14920" t="s">
        <v>242</v>
      </c>
      <c r="F14920">
        <v>541</v>
      </c>
      <c r="G14920" t="s">
        <v>290</v>
      </c>
      <c r="H14920" t="s">
        <v>84</v>
      </c>
      <c r="I14920">
        <v>2010</v>
      </c>
      <c r="J14920">
        <v>0.89474900000000002</v>
      </c>
    </row>
    <row r="14921" spans="1:10" x14ac:dyDescent="0.25">
      <c r="A14921" t="s">
        <v>229</v>
      </c>
      <c r="B14921" t="s">
        <v>79</v>
      </c>
      <c r="C14921" t="s">
        <v>35</v>
      </c>
      <c r="D14921" t="s">
        <v>243</v>
      </c>
      <c r="E14921" t="s">
        <v>242</v>
      </c>
      <c r="F14921">
        <v>541</v>
      </c>
      <c r="G14921" t="s">
        <v>290</v>
      </c>
      <c r="H14921" t="s">
        <v>84</v>
      </c>
      <c r="I14921">
        <v>2010</v>
      </c>
      <c r="J14921">
        <v>8.2120499999999996</v>
      </c>
    </row>
    <row r="14922" spans="1:10" x14ac:dyDescent="0.25">
      <c r="A14922" t="s">
        <v>225</v>
      </c>
      <c r="B14922" t="s">
        <v>79</v>
      </c>
      <c r="C14922" t="s">
        <v>35</v>
      </c>
      <c r="D14922" t="s">
        <v>243</v>
      </c>
      <c r="E14922" t="s">
        <v>242</v>
      </c>
      <c r="F14922">
        <v>541</v>
      </c>
      <c r="G14922" t="s">
        <v>290</v>
      </c>
      <c r="H14922" t="s">
        <v>84</v>
      </c>
      <c r="I14922">
        <v>2010</v>
      </c>
      <c r="J14922">
        <v>5.3283100000000001</v>
      </c>
    </row>
    <row r="14923" spans="1:10" x14ac:dyDescent="0.25">
      <c r="A14923" t="s">
        <v>226</v>
      </c>
      <c r="B14923" t="s">
        <v>79</v>
      </c>
      <c r="C14923" t="s">
        <v>35</v>
      </c>
      <c r="D14923" t="s">
        <v>243</v>
      </c>
      <c r="E14923" t="s">
        <v>242</v>
      </c>
      <c r="F14923">
        <v>541</v>
      </c>
      <c r="G14923" t="s">
        <v>290</v>
      </c>
      <c r="H14923" t="s">
        <v>84</v>
      </c>
      <c r="I14923">
        <v>2010</v>
      </c>
      <c r="J14923">
        <v>1.0437799999999999</v>
      </c>
    </row>
    <row r="14924" spans="1:10" x14ac:dyDescent="0.25">
      <c r="A14924" t="s">
        <v>227</v>
      </c>
      <c r="B14924" t="s">
        <v>79</v>
      </c>
      <c r="C14924" t="s">
        <v>35</v>
      </c>
      <c r="D14924" t="s">
        <v>243</v>
      </c>
      <c r="E14924" t="s">
        <v>242</v>
      </c>
      <c r="F14924">
        <v>541</v>
      </c>
      <c r="G14924" t="s">
        <v>290</v>
      </c>
      <c r="H14924" t="s">
        <v>84</v>
      </c>
      <c r="I14924">
        <v>2010</v>
      </c>
      <c r="J14924">
        <v>15.518800000000001</v>
      </c>
    </row>
    <row r="14925" spans="1:10" x14ac:dyDescent="0.25">
      <c r="A14925" t="s">
        <v>223</v>
      </c>
      <c r="B14925" t="s">
        <v>79</v>
      </c>
      <c r="C14925" t="s">
        <v>35</v>
      </c>
      <c r="D14925" t="s">
        <v>243</v>
      </c>
      <c r="E14925" t="s">
        <v>242</v>
      </c>
      <c r="F14925">
        <v>541</v>
      </c>
      <c r="G14925" t="s">
        <v>290</v>
      </c>
      <c r="H14925" t="s">
        <v>84</v>
      </c>
      <c r="I14925">
        <v>2010</v>
      </c>
      <c r="J14925">
        <v>1.4698199999999999</v>
      </c>
    </row>
    <row r="14926" spans="1:10" x14ac:dyDescent="0.25">
      <c r="A14926" t="s">
        <v>227</v>
      </c>
      <c r="B14926" t="s">
        <v>79</v>
      </c>
      <c r="C14926" t="s">
        <v>33</v>
      </c>
      <c r="D14926" t="s">
        <v>253</v>
      </c>
      <c r="E14926" t="s">
        <v>252</v>
      </c>
      <c r="F14926">
        <v>541</v>
      </c>
      <c r="G14926" t="s">
        <v>290</v>
      </c>
      <c r="H14926" t="s">
        <v>84</v>
      </c>
      <c r="I14926">
        <v>2010</v>
      </c>
      <c r="J14926">
        <v>0.29599999999999999</v>
      </c>
    </row>
    <row r="14927" spans="1:10" x14ac:dyDescent="0.25">
      <c r="A14927" t="s">
        <v>227</v>
      </c>
      <c r="B14927" t="s">
        <v>195</v>
      </c>
      <c r="C14927" t="s">
        <v>194</v>
      </c>
      <c r="D14927" t="s">
        <v>299</v>
      </c>
      <c r="E14927" t="s">
        <v>298</v>
      </c>
      <c r="F14927">
        <v>541</v>
      </c>
      <c r="G14927" t="s">
        <v>290</v>
      </c>
      <c r="H14927" t="s">
        <v>84</v>
      </c>
      <c r="I14927">
        <v>2010</v>
      </c>
      <c r="J14927">
        <v>0.25</v>
      </c>
    </row>
    <row r="14928" spans="1:10" x14ac:dyDescent="0.25">
      <c r="A14928" t="s">
        <v>227</v>
      </c>
      <c r="B14928" t="s">
        <v>76</v>
      </c>
      <c r="C14928" t="s">
        <v>77</v>
      </c>
      <c r="D14928" t="s">
        <v>274</v>
      </c>
      <c r="E14928" t="s">
        <v>273</v>
      </c>
      <c r="F14928">
        <v>541</v>
      </c>
      <c r="G14928" t="s">
        <v>290</v>
      </c>
      <c r="H14928" t="s">
        <v>84</v>
      </c>
      <c r="I14928">
        <v>2010</v>
      </c>
      <c r="J14928">
        <v>0.19800000000000001</v>
      </c>
    </row>
    <row r="14929" spans="1:10" x14ac:dyDescent="0.25">
      <c r="A14929" t="s">
        <v>227</v>
      </c>
      <c r="B14929" t="s">
        <v>76</v>
      </c>
      <c r="C14929" t="s">
        <v>78</v>
      </c>
      <c r="D14929" t="s">
        <v>272</v>
      </c>
      <c r="E14929" t="s">
        <v>271</v>
      </c>
      <c r="F14929">
        <v>541</v>
      </c>
      <c r="G14929" t="s">
        <v>290</v>
      </c>
      <c r="H14929" t="s">
        <v>84</v>
      </c>
      <c r="I14929">
        <v>2010</v>
      </c>
      <c r="J14929">
        <v>6</v>
      </c>
    </row>
    <row r="14930" spans="1:10" x14ac:dyDescent="0.25">
      <c r="A14930" t="s">
        <v>227</v>
      </c>
      <c r="B14930" t="s">
        <v>71</v>
      </c>
      <c r="C14930" t="s">
        <v>72</v>
      </c>
      <c r="D14930" t="s">
        <v>239</v>
      </c>
      <c r="E14930" t="s">
        <v>238</v>
      </c>
      <c r="F14930">
        <v>541</v>
      </c>
      <c r="G14930" t="s">
        <v>290</v>
      </c>
      <c r="H14930" t="s">
        <v>84</v>
      </c>
      <c r="I14930">
        <v>2010</v>
      </c>
      <c r="J14930">
        <v>6.8000000000000005E-4</v>
      </c>
    </row>
    <row r="14931" spans="1:10" x14ac:dyDescent="0.25">
      <c r="A14931" t="s">
        <v>223</v>
      </c>
      <c r="B14931" t="s">
        <v>71</v>
      </c>
      <c r="C14931" t="s">
        <v>215</v>
      </c>
      <c r="D14931" t="s">
        <v>329</v>
      </c>
      <c r="E14931" t="s">
        <v>328</v>
      </c>
      <c r="F14931">
        <v>541</v>
      </c>
      <c r="G14931" t="s">
        <v>290</v>
      </c>
      <c r="H14931" t="s">
        <v>84</v>
      </c>
      <c r="I14931">
        <v>2010</v>
      </c>
      <c r="J14931">
        <v>9.9999999999999995E-7</v>
      </c>
    </row>
    <row r="14932" spans="1:10" x14ac:dyDescent="0.25">
      <c r="A14932" t="s">
        <v>229</v>
      </c>
      <c r="B14932" t="s">
        <v>75</v>
      </c>
      <c r="C14932" t="s">
        <v>31</v>
      </c>
      <c r="D14932" t="s">
        <v>237</v>
      </c>
      <c r="E14932" t="s">
        <v>236</v>
      </c>
      <c r="F14932">
        <v>541</v>
      </c>
      <c r="G14932" t="s">
        <v>290</v>
      </c>
      <c r="H14932" t="s">
        <v>84</v>
      </c>
      <c r="I14932">
        <v>2010</v>
      </c>
      <c r="J14932">
        <v>16.922000000000001</v>
      </c>
    </row>
    <row r="14933" spans="1:10" x14ac:dyDescent="0.25">
      <c r="A14933" t="s">
        <v>226</v>
      </c>
      <c r="B14933" t="s">
        <v>75</v>
      </c>
      <c r="C14933" t="s">
        <v>31</v>
      </c>
      <c r="D14933" t="s">
        <v>237</v>
      </c>
      <c r="E14933" t="s">
        <v>236</v>
      </c>
      <c r="F14933">
        <v>541</v>
      </c>
      <c r="G14933" t="s">
        <v>290</v>
      </c>
      <c r="H14933" t="s">
        <v>84</v>
      </c>
      <c r="I14933">
        <v>2010</v>
      </c>
      <c r="J14933">
        <v>1.2134499999999999</v>
      </c>
    </row>
    <row r="14934" spans="1:10" x14ac:dyDescent="0.25">
      <c r="A14934" t="s">
        <v>225</v>
      </c>
      <c r="B14934" t="s">
        <v>75</v>
      </c>
      <c r="C14934" t="s">
        <v>31</v>
      </c>
      <c r="D14934" t="s">
        <v>237</v>
      </c>
      <c r="E14934" t="s">
        <v>236</v>
      </c>
      <c r="F14934">
        <v>541</v>
      </c>
      <c r="G14934" t="s">
        <v>290</v>
      </c>
      <c r="H14934" t="s">
        <v>84</v>
      </c>
      <c r="I14934">
        <v>2010</v>
      </c>
      <c r="J14934">
        <v>7.6322700000000001</v>
      </c>
    </row>
    <row r="14935" spans="1:10" x14ac:dyDescent="0.25">
      <c r="A14935" t="s">
        <v>227</v>
      </c>
      <c r="B14935" t="s">
        <v>75</v>
      </c>
      <c r="C14935" t="s">
        <v>31</v>
      </c>
      <c r="D14935" t="s">
        <v>237</v>
      </c>
      <c r="E14935" t="s">
        <v>236</v>
      </c>
      <c r="F14935">
        <v>541</v>
      </c>
      <c r="G14935" t="s">
        <v>290</v>
      </c>
      <c r="H14935" t="s">
        <v>84</v>
      </c>
      <c r="I14935">
        <v>2010</v>
      </c>
      <c r="J14935">
        <v>18.596</v>
      </c>
    </row>
    <row r="14936" spans="1:10" x14ac:dyDescent="0.25">
      <c r="A14936" t="s">
        <v>224</v>
      </c>
      <c r="B14936" t="s">
        <v>75</v>
      </c>
      <c r="C14936" t="s">
        <v>31</v>
      </c>
      <c r="D14936" t="s">
        <v>237</v>
      </c>
      <c r="E14936" t="s">
        <v>236</v>
      </c>
      <c r="F14936">
        <v>541</v>
      </c>
      <c r="G14936" t="s">
        <v>290</v>
      </c>
      <c r="H14936" t="s">
        <v>84</v>
      </c>
      <c r="I14936">
        <v>2010</v>
      </c>
      <c r="J14936">
        <v>9.8528500000000001</v>
      </c>
    </row>
    <row r="14937" spans="1:10" x14ac:dyDescent="0.25">
      <c r="A14937" t="s">
        <v>223</v>
      </c>
      <c r="B14937" t="s">
        <v>75</v>
      </c>
      <c r="C14937" t="s">
        <v>31</v>
      </c>
      <c r="D14937" t="s">
        <v>237</v>
      </c>
      <c r="E14937" t="s">
        <v>236</v>
      </c>
      <c r="F14937">
        <v>541</v>
      </c>
      <c r="G14937" t="s">
        <v>290</v>
      </c>
      <c r="H14937" t="s">
        <v>84</v>
      </c>
      <c r="I14937">
        <v>2010</v>
      </c>
      <c r="J14937">
        <v>11.1511</v>
      </c>
    </row>
    <row r="14938" spans="1:10" x14ac:dyDescent="0.25">
      <c r="A14938" t="s">
        <v>225</v>
      </c>
      <c r="B14938" t="s">
        <v>75</v>
      </c>
      <c r="C14938" t="s">
        <v>31</v>
      </c>
      <c r="D14938" t="s">
        <v>235</v>
      </c>
      <c r="E14938" t="s">
        <v>234</v>
      </c>
      <c r="F14938">
        <v>541</v>
      </c>
      <c r="G14938" t="s">
        <v>290</v>
      </c>
      <c r="H14938" t="s">
        <v>84</v>
      </c>
      <c r="I14938">
        <v>2010</v>
      </c>
      <c r="J14938">
        <v>7.8022900000000006E-2</v>
      </c>
    </row>
    <row r="14939" spans="1:10" x14ac:dyDescent="0.25">
      <c r="A14939" t="s">
        <v>223</v>
      </c>
      <c r="B14939" t="s">
        <v>75</v>
      </c>
      <c r="C14939" t="s">
        <v>31</v>
      </c>
      <c r="D14939" t="s">
        <v>235</v>
      </c>
      <c r="E14939" t="s">
        <v>234</v>
      </c>
      <c r="F14939">
        <v>541</v>
      </c>
      <c r="G14939" t="s">
        <v>290</v>
      </c>
      <c r="H14939" t="s">
        <v>84</v>
      </c>
      <c r="I14939">
        <v>2010</v>
      </c>
      <c r="J14939">
        <v>0.20236000000000001</v>
      </c>
    </row>
    <row r="14940" spans="1:10" x14ac:dyDescent="0.25">
      <c r="A14940" t="s">
        <v>226</v>
      </c>
      <c r="B14940" t="s">
        <v>75</v>
      </c>
      <c r="C14940" t="s">
        <v>31</v>
      </c>
      <c r="D14940" t="s">
        <v>235</v>
      </c>
      <c r="E14940" t="s">
        <v>234</v>
      </c>
      <c r="F14940">
        <v>541</v>
      </c>
      <c r="G14940" t="s">
        <v>290</v>
      </c>
      <c r="H14940" t="s">
        <v>84</v>
      </c>
      <c r="I14940">
        <v>2010</v>
      </c>
      <c r="J14940">
        <v>1.3820900000000001E-2</v>
      </c>
    </row>
    <row r="14941" spans="1:10" x14ac:dyDescent="0.25">
      <c r="A14941" t="s">
        <v>224</v>
      </c>
      <c r="B14941" t="s">
        <v>75</v>
      </c>
      <c r="C14941" t="s">
        <v>31</v>
      </c>
      <c r="D14941" t="s">
        <v>235</v>
      </c>
      <c r="E14941" t="s">
        <v>234</v>
      </c>
      <c r="F14941">
        <v>541</v>
      </c>
      <c r="G14941" t="s">
        <v>290</v>
      </c>
      <c r="H14941" t="s">
        <v>84</v>
      </c>
      <c r="I14941">
        <v>2010</v>
      </c>
      <c r="J14941">
        <v>0.341949</v>
      </c>
    </row>
    <row r="14942" spans="1:10" x14ac:dyDescent="0.25">
      <c r="A14942" t="s">
        <v>227</v>
      </c>
      <c r="B14942" t="s">
        <v>75</v>
      </c>
      <c r="C14942" t="s">
        <v>31</v>
      </c>
      <c r="D14942" t="s">
        <v>235</v>
      </c>
      <c r="E14942" t="s">
        <v>234</v>
      </c>
      <c r="F14942">
        <v>541</v>
      </c>
      <c r="G14942" t="s">
        <v>290</v>
      </c>
      <c r="H14942" t="s">
        <v>84</v>
      </c>
      <c r="I14942">
        <v>2010</v>
      </c>
      <c r="J14942">
        <v>0.419852</v>
      </c>
    </row>
    <row r="14943" spans="1:10" x14ac:dyDescent="0.25">
      <c r="A14943" t="s">
        <v>224</v>
      </c>
      <c r="B14943" t="s">
        <v>80</v>
      </c>
      <c r="C14943" t="s">
        <v>37</v>
      </c>
      <c r="D14943">
        <v>120105</v>
      </c>
      <c r="E14943" t="s">
        <v>270</v>
      </c>
      <c r="F14943">
        <v>541</v>
      </c>
      <c r="G14943" t="s">
        <v>290</v>
      </c>
      <c r="H14943" t="s">
        <v>84</v>
      </c>
      <c r="I14943">
        <v>2010</v>
      </c>
      <c r="J14943">
        <v>2.0261500000000002E-2</v>
      </c>
    </row>
    <row r="14944" spans="1:10" x14ac:dyDescent="0.25">
      <c r="A14944" t="s">
        <v>226</v>
      </c>
      <c r="B14944" t="s">
        <v>80</v>
      </c>
      <c r="C14944" t="s">
        <v>37</v>
      </c>
      <c r="D14944">
        <v>120105</v>
      </c>
      <c r="E14944" t="s">
        <v>270</v>
      </c>
      <c r="F14944">
        <v>541</v>
      </c>
      <c r="G14944" t="s">
        <v>290</v>
      </c>
      <c r="H14944" t="s">
        <v>84</v>
      </c>
      <c r="I14944">
        <v>2010</v>
      </c>
      <c r="J14944">
        <v>2.1177600000000001E-2</v>
      </c>
    </row>
    <row r="14945" spans="1:10" x14ac:dyDescent="0.25">
      <c r="A14945" t="s">
        <v>229</v>
      </c>
      <c r="B14945" t="s">
        <v>80</v>
      </c>
      <c r="C14945" t="s">
        <v>37</v>
      </c>
      <c r="D14945">
        <v>120105</v>
      </c>
      <c r="E14945" t="s">
        <v>270</v>
      </c>
      <c r="F14945">
        <v>541</v>
      </c>
      <c r="G14945" t="s">
        <v>290</v>
      </c>
      <c r="H14945" t="s">
        <v>84</v>
      </c>
      <c r="I14945">
        <v>2010</v>
      </c>
      <c r="J14945">
        <v>0.20963699999999999</v>
      </c>
    </row>
    <row r="14946" spans="1:10" x14ac:dyDescent="0.25">
      <c r="A14946" t="s">
        <v>225</v>
      </c>
      <c r="B14946" t="s">
        <v>80</v>
      </c>
      <c r="C14946" t="s">
        <v>37</v>
      </c>
      <c r="D14946">
        <v>120105</v>
      </c>
      <c r="E14946" t="s">
        <v>270</v>
      </c>
      <c r="F14946">
        <v>541</v>
      </c>
      <c r="G14946" t="s">
        <v>290</v>
      </c>
      <c r="H14946" t="s">
        <v>84</v>
      </c>
      <c r="I14946">
        <v>2010</v>
      </c>
      <c r="J14946">
        <v>0.19150300000000001</v>
      </c>
    </row>
    <row r="14947" spans="1:10" x14ac:dyDescent="0.25">
      <c r="A14947" t="s">
        <v>223</v>
      </c>
      <c r="B14947" t="s">
        <v>80</v>
      </c>
      <c r="C14947" t="s">
        <v>37</v>
      </c>
      <c r="D14947">
        <v>120105</v>
      </c>
      <c r="E14947" t="s">
        <v>270</v>
      </c>
      <c r="F14947">
        <v>541</v>
      </c>
      <c r="G14947" t="s">
        <v>290</v>
      </c>
      <c r="H14947" t="s">
        <v>84</v>
      </c>
      <c r="I14947">
        <v>2010</v>
      </c>
      <c r="J14947">
        <v>3.6644000000000003E-2</v>
      </c>
    </row>
    <row r="14948" spans="1:10" x14ac:dyDescent="0.25">
      <c r="A14948" t="s">
        <v>227</v>
      </c>
      <c r="B14948" t="s">
        <v>80</v>
      </c>
      <c r="C14948" t="s">
        <v>37</v>
      </c>
      <c r="D14948">
        <v>120105</v>
      </c>
      <c r="E14948" t="s">
        <v>270</v>
      </c>
      <c r="F14948">
        <v>541</v>
      </c>
      <c r="G14948" t="s">
        <v>290</v>
      </c>
      <c r="H14948" t="s">
        <v>84</v>
      </c>
      <c r="I14948">
        <v>2010</v>
      </c>
      <c r="J14948">
        <v>0.39100400000000002</v>
      </c>
    </row>
    <row r="14949" spans="1:10" x14ac:dyDescent="0.25">
      <c r="A14949" t="s">
        <v>226</v>
      </c>
      <c r="B14949" t="s">
        <v>80</v>
      </c>
      <c r="C14949" t="s">
        <v>37</v>
      </c>
      <c r="D14949">
        <v>120106</v>
      </c>
      <c r="E14949" t="s">
        <v>269</v>
      </c>
      <c r="F14949">
        <v>541</v>
      </c>
      <c r="G14949" t="s">
        <v>290</v>
      </c>
      <c r="H14949" t="s">
        <v>84</v>
      </c>
      <c r="I14949">
        <v>2010</v>
      </c>
      <c r="J14949">
        <v>8.91628E-2</v>
      </c>
    </row>
    <row r="14950" spans="1:10" x14ac:dyDescent="0.25">
      <c r="A14950" t="s">
        <v>225</v>
      </c>
      <c r="B14950" t="s">
        <v>80</v>
      </c>
      <c r="C14950" t="s">
        <v>37</v>
      </c>
      <c r="D14950">
        <v>120106</v>
      </c>
      <c r="E14950" t="s">
        <v>269</v>
      </c>
      <c r="F14950">
        <v>541</v>
      </c>
      <c r="G14950" t="s">
        <v>290</v>
      </c>
      <c r="H14950" t="s">
        <v>84</v>
      </c>
      <c r="I14950">
        <v>2010</v>
      </c>
      <c r="J14950">
        <v>0.59476300000000004</v>
      </c>
    </row>
    <row r="14951" spans="1:10" x14ac:dyDescent="0.25">
      <c r="A14951" t="s">
        <v>229</v>
      </c>
      <c r="B14951" t="s">
        <v>80</v>
      </c>
      <c r="C14951" t="s">
        <v>37</v>
      </c>
      <c r="D14951">
        <v>120106</v>
      </c>
      <c r="E14951" t="s">
        <v>269</v>
      </c>
      <c r="F14951">
        <v>541</v>
      </c>
      <c r="G14951" t="s">
        <v>290</v>
      </c>
      <c r="H14951" t="s">
        <v>84</v>
      </c>
      <c r="I14951">
        <v>2010</v>
      </c>
      <c r="J14951">
        <v>0.752664</v>
      </c>
    </row>
    <row r="14952" spans="1:10" x14ac:dyDescent="0.25">
      <c r="A14952" t="s">
        <v>224</v>
      </c>
      <c r="B14952" t="s">
        <v>80</v>
      </c>
      <c r="C14952" t="s">
        <v>37</v>
      </c>
      <c r="D14952">
        <v>120106</v>
      </c>
      <c r="E14952" t="s">
        <v>269</v>
      </c>
      <c r="F14952">
        <v>541</v>
      </c>
      <c r="G14952" t="s">
        <v>290</v>
      </c>
      <c r="H14952" t="s">
        <v>84</v>
      </c>
      <c r="I14952">
        <v>2010</v>
      </c>
      <c r="J14952">
        <v>0.1022</v>
      </c>
    </row>
    <row r="14953" spans="1:10" x14ac:dyDescent="0.25">
      <c r="A14953" t="s">
        <v>223</v>
      </c>
      <c r="B14953" t="s">
        <v>80</v>
      </c>
      <c r="C14953" t="s">
        <v>37</v>
      </c>
      <c r="D14953">
        <v>120106</v>
      </c>
      <c r="E14953" t="s">
        <v>269</v>
      </c>
      <c r="F14953">
        <v>541</v>
      </c>
      <c r="G14953" t="s">
        <v>290</v>
      </c>
      <c r="H14953" t="s">
        <v>84</v>
      </c>
      <c r="I14953">
        <v>2010</v>
      </c>
      <c r="J14953">
        <v>0.19359999999999999</v>
      </c>
    </row>
    <row r="14954" spans="1:10" x14ac:dyDescent="0.25">
      <c r="A14954" t="s">
        <v>227</v>
      </c>
      <c r="B14954" t="s">
        <v>80</v>
      </c>
      <c r="C14954" t="s">
        <v>37</v>
      </c>
      <c r="D14954">
        <v>120106</v>
      </c>
      <c r="E14954" t="s">
        <v>269</v>
      </c>
      <c r="F14954">
        <v>541</v>
      </c>
      <c r="G14954" t="s">
        <v>290</v>
      </c>
      <c r="H14954" t="s">
        <v>84</v>
      </c>
      <c r="I14954">
        <v>2010</v>
      </c>
      <c r="J14954">
        <v>0.93111900000000003</v>
      </c>
    </row>
    <row r="14955" spans="1:10" x14ac:dyDescent="0.25">
      <c r="A14955" t="s">
        <v>225</v>
      </c>
      <c r="B14955" t="s">
        <v>80</v>
      </c>
      <c r="C14955" t="s">
        <v>37</v>
      </c>
      <c r="D14955">
        <v>120112</v>
      </c>
      <c r="E14955" t="s">
        <v>268</v>
      </c>
      <c r="F14955">
        <v>541</v>
      </c>
      <c r="G14955" t="s">
        <v>290</v>
      </c>
      <c r="H14955" t="s">
        <v>84</v>
      </c>
      <c r="I14955">
        <v>2010</v>
      </c>
      <c r="J14955">
        <v>4.6231300000000003E-2</v>
      </c>
    </row>
    <row r="14956" spans="1:10" x14ac:dyDescent="0.25">
      <c r="A14956" t="s">
        <v>226</v>
      </c>
      <c r="B14956" t="s">
        <v>80</v>
      </c>
      <c r="C14956" t="s">
        <v>37</v>
      </c>
      <c r="D14956">
        <v>120112</v>
      </c>
      <c r="E14956" t="s">
        <v>268</v>
      </c>
      <c r="F14956">
        <v>541</v>
      </c>
      <c r="G14956" t="s">
        <v>290</v>
      </c>
      <c r="H14956" t="s">
        <v>84</v>
      </c>
      <c r="I14956">
        <v>2010</v>
      </c>
      <c r="J14956">
        <v>5.1125299999999997E-3</v>
      </c>
    </row>
    <row r="14957" spans="1:10" x14ac:dyDescent="0.25">
      <c r="A14957" t="s">
        <v>227</v>
      </c>
      <c r="B14957" t="s">
        <v>80</v>
      </c>
      <c r="C14957" t="s">
        <v>37</v>
      </c>
      <c r="D14957">
        <v>120112</v>
      </c>
      <c r="E14957" t="s">
        <v>268</v>
      </c>
      <c r="F14957">
        <v>541</v>
      </c>
      <c r="G14957" t="s">
        <v>290</v>
      </c>
      <c r="H14957" t="s">
        <v>84</v>
      </c>
      <c r="I14957">
        <v>2010</v>
      </c>
      <c r="J14957">
        <v>9.4393400000000002E-2</v>
      </c>
    </row>
    <row r="14958" spans="1:10" x14ac:dyDescent="0.25">
      <c r="A14958" t="s">
        <v>223</v>
      </c>
      <c r="B14958" t="s">
        <v>80</v>
      </c>
      <c r="C14958" t="s">
        <v>37</v>
      </c>
      <c r="D14958">
        <v>120112</v>
      </c>
      <c r="E14958" t="s">
        <v>268</v>
      </c>
      <c r="F14958">
        <v>541</v>
      </c>
      <c r="G14958" t="s">
        <v>290</v>
      </c>
      <c r="H14958" t="s">
        <v>84</v>
      </c>
      <c r="I14958">
        <v>2010</v>
      </c>
      <c r="J14958">
        <v>8.8463299999999995E-3</v>
      </c>
    </row>
    <row r="14959" spans="1:10" x14ac:dyDescent="0.25">
      <c r="A14959" t="s">
        <v>229</v>
      </c>
      <c r="B14959" t="s">
        <v>80</v>
      </c>
      <c r="C14959" t="s">
        <v>37</v>
      </c>
      <c r="D14959">
        <v>120112</v>
      </c>
      <c r="E14959" t="s">
        <v>268</v>
      </c>
      <c r="F14959">
        <v>541</v>
      </c>
      <c r="G14959" t="s">
        <v>290</v>
      </c>
      <c r="H14959" t="s">
        <v>84</v>
      </c>
      <c r="I14959">
        <v>2010</v>
      </c>
      <c r="J14959">
        <v>5.06092E-2</v>
      </c>
    </row>
    <row r="14960" spans="1:10" x14ac:dyDescent="0.25">
      <c r="A14960" t="s">
        <v>224</v>
      </c>
      <c r="B14960" t="s">
        <v>80</v>
      </c>
      <c r="C14960" t="s">
        <v>37</v>
      </c>
      <c r="D14960">
        <v>120112</v>
      </c>
      <c r="E14960" t="s">
        <v>268</v>
      </c>
      <c r="F14960">
        <v>541</v>
      </c>
      <c r="G14960" t="s">
        <v>290</v>
      </c>
      <c r="H14960" t="s">
        <v>84</v>
      </c>
      <c r="I14960">
        <v>2010</v>
      </c>
      <c r="J14960">
        <v>4.8913799999999999E-3</v>
      </c>
    </row>
    <row r="14961" spans="1:10" x14ac:dyDescent="0.25">
      <c r="A14961" t="s">
        <v>225</v>
      </c>
      <c r="B14961" t="s">
        <v>80</v>
      </c>
      <c r="C14961" t="s">
        <v>37</v>
      </c>
      <c r="D14961">
        <v>120113</v>
      </c>
      <c r="E14961" t="s">
        <v>267</v>
      </c>
      <c r="F14961">
        <v>541</v>
      </c>
      <c r="G14961" t="s">
        <v>290</v>
      </c>
      <c r="H14961" t="s">
        <v>84</v>
      </c>
      <c r="I14961">
        <v>2010</v>
      </c>
      <c r="J14961">
        <v>0.110238</v>
      </c>
    </row>
    <row r="14962" spans="1:10" x14ac:dyDescent="0.25">
      <c r="A14962" t="s">
        <v>224</v>
      </c>
      <c r="B14962" t="s">
        <v>80</v>
      </c>
      <c r="C14962" t="s">
        <v>37</v>
      </c>
      <c r="D14962">
        <v>120113</v>
      </c>
      <c r="E14962" t="s">
        <v>267</v>
      </c>
      <c r="F14962">
        <v>541</v>
      </c>
      <c r="G14962" t="s">
        <v>290</v>
      </c>
      <c r="H14962" t="s">
        <v>84</v>
      </c>
      <c r="I14962">
        <v>2010</v>
      </c>
      <c r="J14962">
        <v>1.8942500000000001E-2</v>
      </c>
    </row>
    <row r="14963" spans="1:10" x14ac:dyDescent="0.25">
      <c r="A14963" t="s">
        <v>227</v>
      </c>
      <c r="B14963" t="s">
        <v>80</v>
      </c>
      <c r="C14963" t="s">
        <v>37</v>
      </c>
      <c r="D14963">
        <v>120113</v>
      </c>
      <c r="E14963" t="s">
        <v>267</v>
      </c>
      <c r="F14963">
        <v>541</v>
      </c>
      <c r="G14963" t="s">
        <v>290</v>
      </c>
      <c r="H14963" t="s">
        <v>84</v>
      </c>
      <c r="I14963">
        <v>2010</v>
      </c>
      <c r="J14963">
        <v>0.17258000000000001</v>
      </c>
    </row>
    <row r="14964" spans="1:10" x14ac:dyDescent="0.25">
      <c r="A14964" t="s">
        <v>223</v>
      </c>
      <c r="B14964" t="s">
        <v>80</v>
      </c>
      <c r="C14964" t="s">
        <v>37</v>
      </c>
      <c r="D14964">
        <v>120113</v>
      </c>
      <c r="E14964" t="s">
        <v>267</v>
      </c>
      <c r="F14964">
        <v>541</v>
      </c>
      <c r="G14964" t="s">
        <v>290</v>
      </c>
      <c r="H14964" t="s">
        <v>84</v>
      </c>
      <c r="I14964">
        <v>2010</v>
      </c>
      <c r="J14964">
        <v>3.5883199999999997E-2</v>
      </c>
    </row>
    <row r="14965" spans="1:10" x14ac:dyDescent="0.25">
      <c r="A14965" t="s">
        <v>226</v>
      </c>
      <c r="B14965" t="s">
        <v>80</v>
      </c>
      <c r="C14965" t="s">
        <v>37</v>
      </c>
      <c r="D14965">
        <v>120113</v>
      </c>
      <c r="E14965" t="s">
        <v>267</v>
      </c>
      <c r="F14965">
        <v>541</v>
      </c>
      <c r="G14965" t="s">
        <v>290</v>
      </c>
      <c r="H14965" t="s">
        <v>84</v>
      </c>
      <c r="I14965">
        <v>2010</v>
      </c>
      <c r="J14965">
        <v>1.6525999999999999E-2</v>
      </c>
    </row>
    <row r="14966" spans="1:10" x14ac:dyDescent="0.25">
      <c r="A14966" t="s">
        <v>229</v>
      </c>
      <c r="B14966" t="s">
        <v>80</v>
      </c>
      <c r="C14966" t="s">
        <v>37</v>
      </c>
      <c r="D14966">
        <v>120113</v>
      </c>
      <c r="E14966" t="s">
        <v>267</v>
      </c>
      <c r="F14966">
        <v>541</v>
      </c>
      <c r="G14966" t="s">
        <v>290</v>
      </c>
      <c r="H14966" t="s">
        <v>84</v>
      </c>
      <c r="I14966">
        <v>2010</v>
      </c>
      <c r="J14966">
        <v>0.13950399999999999</v>
      </c>
    </row>
    <row r="14967" spans="1:10" x14ac:dyDescent="0.25">
      <c r="A14967" t="s">
        <v>227</v>
      </c>
      <c r="B14967" t="s">
        <v>80</v>
      </c>
      <c r="C14967" t="s">
        <v>37</v>
      </c>
      <c r="D14967">
        <v>120212</v>
      </c>
      <c r="E14967" t="s">
        <v>266</v>
      </c>
      <c r="F14967">
        <v>541</v>
      </c>
      <c r="G14967" t="s">
        <v>290</v>
      </c>
      <c r="H14967" t="s">
        <v>84</v>
      </c>
      <c r="I14967">
        <v>2010</v>
      </c>
      <c r="J14967">
        <v>6.8798200000000004E-2</v>
      </c>
    </row>
    <row r="14968" spans="1:10" x14ac:dyDescent="0.25">
      <c r="A14968" t="s">
        <v>225</v>
      </c>
      <c r="B14968" t="s">
        <v>80</v>
      </c>
      <c r="C14968" t="s">
        <v>37</v>
      </c>
      <c r="D14968">
        <v>120212</v>
      </c>
      <c r="E14968" t="s">
        <v>266</v>
      </c>
      <c r="F14968">
        <v>541</v>
      </c>
      <c r="G14968" t="s">
        <v>290</v>
      </c>
      <c r="H14968" t="s">
        <v>84</v>
      </c>
      <c r="I14968">
        <v>2010</v>
      </c>
      <c r="J14968">
        <v>4.8216799999999997E-2</v>
      </c>
    </row>
    <row r="14969" spans="1:10" x14ac:dyDescent="0.25">
      <c r="A14969" t="s">
        <v>226</v>
      </c>
      <c r="B14969" t="s">
        <v>80</v>
      </c>
      <c r="C14969" t="s">
        <v>37</v>
      </c>
      <c r="D14969">
        <v>120212</v>
      </c>
      <c r="E14969" t="s">
        <v>266</v>
      </c>
      <c r="F14969">
        <v>541</v>
      </c>
      <c r="G14969" t="s">
        <v>290</v>
      </c>
      <c r="H14969" t="s">
        <v>84</v>
      </c>
      <c r="I14969">
        <v>2010</v>
      </c>
      <c r="J14969">
        <v>4.0417500000000002E-3</v>
      </c>
    </row>
    <row r="14970" spans="1:10" x14ac:dyDescent="0.25">
      <c r="A14970" t="s">
        <v>224</v>
      </c>
      <c r="B14970" t="s">
        <v>80</v>
      </c>
      <c r="C14970" t="s">
        <v>37</v>
      </c>
      <c r="D14970">
        <v>120212</v>
      </c>
      <c r="E14970" t="s">
        <v>266</v>
      </c>
      <c r="F14970">
        <v>541</v>
      </c>
      <c r="G14970" t="s">
        <v>290</v>
      </c>
      <c r="H14970" t="s">
        <v>84</v>
      </c>
      <c r="I14970">
        <v>2010</v>
      </c>
      <c r="J14970">
        <v>3.85119E-3</v>
      </c>
    </row>
    <row r="14971" spans="1:10" x14ac:dyDescent="0.25">
      <c r="A14971" t="s">
        <v>229</v>
      </c>
      <c r="B14971" t="s">
        <v>80</v>
      </c>
      <c r="C14971" t="s">
        <v>37</v>
      </c>
      <c r="D14971">
        <v>120212</v>
      </c>
      <c r="E14971" t="s">
        <v>266</v>
      </c>
      <c r="F14971">
        <v>541</v>
      </c>
      <c r="G14971" t="s">
        <v>290</v>
      </c>
      <c r="H14971" t="s">
        <v>84</v>
      </c>
      <c r="I14971">
        <v>2010</v>
      </c>
      <c r="J14971">
        <v>4.3754899999999999E-2</v>
      </c>
    </row>
    <row r="14972" spans="1:10" x14ac:dyDescent="0.25">
      <c r="A14972" t="s">
        <v>223</v>
      </c>
      <c r="B14972" t="s">
        <v>80</v>
      </c>
      <c r="C14972" t="s">
        <v>37</v>
      </c>
      <c r="D14972">
        <v>120212</v>
      </c>
      <c r="E14972" t="s">
        <v>266</v>
      </c>
      <c r="F14972">
        <v>541</v>
      </c>
      <c r="G14972" t="s">
        <v>290</v>
      </c>
      <c r="H14972" t="s">
        <v>84</v>
      </c>
      <c r="I14972">
        <v>2010</v>
      </c>
      <c r="J14972">
        <v>6.5105900000000001E-3</v>
      </c>
    </row>
    <row r="14973" spans="1:10" x14ac:dyDescent="0.25">
      <c r="A14973" t="s">
        <v>226</v>
      </c>
      <c r="B14973" t="s">
        <v>80</v>
      </c>
      <c r="C14973" t="s">
        <v>37</v>
      </c>
      <c r="D14973">
        <v>120213</v>
      </c>
      <c r="E14973" t="s">
        <v>265</v>
      </c>
      <c r="F14973">
        <v>541</v>
      </c>
      <c r="G14973" t="s">
        <v>290</v>
      </c>
      <c r="H14973" t="s">
        <v>84</v>
      </c>
      <c r="I14973">
        <v>2010</v>
      </c>
      <c r="J14973">
        <v>5.6280200000000001E-3</v>
      </c>
    </row>
    <row r="14974" spans="1:10" x14ac:dyDescent="0.25">
      <c r="A14974" t="s">
        <v>229</v>
      </c>
      <c r="B14974" t="s">
        <v>80</v>
      </c>
      <c r="C14974" t="s">
        <v>37</v>
      </c>
      <c r="D14974">
        <v>120213</v>
      </c>
      <c r="E14974" t="s">
        <v>265</v>
      </c>
      <c r="F14974">
        <v>541</v>
      </c>
      <c r="G14974" t="s">
        <v>290</v>
      </c>
      <c r="H14974" t="s">
        <v>84</v>
      </c>
      <c r="I14974">
        <v>2010</v>
      </c>
      <c r="J14974">
        <v>5.6297600000000003E-2</v>
      </c>
    </row>
    <row r="14975" spans="1:10" x14ac:dyDescent="0.25">
      <c r="A14975" t="s">
        <v>227</v>
      </c>
      <c r="B14975" t="s">
        <v>80</v>
      </c>
      <c r="C14975" t="s">
        <v>37</v>
      </c>
      <c r="D14975">
        <v>120213</v>
      </c>
      <c r="E14975" t="s">
        <v>265</v>
      </c>
      <c r="F14975">
        <v>541</v>
      </c>
      <c r="G14975" t="s">
        <v>290</v>
      </c>
      <c r="H14975" t="s">
        <v>84</v>
      </c>
      <c r="I14975">
        <v>2010</v>
      </c>
      <c r="J14975">
        <v>6.63609E-2</v>
      </c>
    </row>
    <row r="14976" spans="1:10" x14ac:dyDescent="0.25">
      <c r="A14976" t="s">
        <v>224</v>
      </c>
      <c r="B14976" t="s">
        <v>80</v>
      </c>
      <c r="C14976" t="s">
        <v>37</v>
      </c>
      <c r="D14976">
        <v>120213</v>
      </c>
      <c r="E14976" t="s">
        <v>265</v>
      </c>
      <c r="F14976">
        <v>541</v>
      </c>
      <c r="G14976" t="s">
        <v>290</v>
      </c>
      <c r="H14976" t="s">
        <v>84</v>
      </c>
      <c r="I14976">
        <v>2010</v>
      </c>
      <c r="J14976">
        <v>8.2085100000000005E-3</v>
      </c>
    </row>
    <row r="14977" spans="1:10" x14ac:dyDescent="0.25">
      <c r="A14977" t="s">
        <v>223</v>
      </c>
      <c r="B14977" t="s">
        <v>80</v>
      </c>
      <c r="C14977" t="s">
        <v>37</v>
      </c>
      <c r="D14977">
        <v>120213</v>
      </c>
      <c r="E14977" t="s">
        <v>265</v>
      </c>
      <c r="F14977">
        <v>541</v>
      </c>
      <c r="G14977" t="s">
        <v>290</v>
      </c>
      <c r="H14977" t="s">
        <v>84</v>
      </c>
      <c r="I14977">
        <v>2010</v>
      </c>
      <c r="J14977">
        <v>1.3797500000000001E-2</v>
      </c>
    </row>
    <row r="14978" spans="1:10" x14ac:dyDescent="0.25">
      <c r="A14978" t="s">
        <v>225</v>
      </c>
      <c r="B14978" t="s">
        <v>80</v>
      </c>
      <c r="C14978" t="s">
        <v>37</v>
      </c>
      <c r="D14978">
        <v>120213</v>
      </c>
      <c r="E14978" t="s">
        <v>265</v>
      </c>
      <c r="F14978">
        <v>541</v>
      </c>
      <c r="G14978" t="s">
        <v>290</v>
      </c>
      <c r="H14978" t="s">
        <v>84</v>
      </c>
      <c r="I14978">
        <v>2010</v>
      </c>
      <c r="J14978">
        <v>4.8778500000000002E-2</v>
      </c>
    </row>
    <row r="14979" spans="1:10" x14ac:dyDescent="0.25">
      <c r="A14979" t="s">
        <v>226</v>
      </c>
      <c r="B14979" t="s">
        <v>80</v>
      </c>
      <c r="C14979" t="s">
        <v>37</v>
      </c>
      <c r="D14979">
        <v>120215</v>
      </c>
      <c r="E14979" t="s">
        <v>264</v>
      </c>
      <c r="F14979">
        <v>541</v>
      </c>
      <c r="G14979" t="s">
        <v>290</v>
      </c>
      <c r="H14979" t="s">
        <v>84</v>
      </c>
      <c r="I14979">
        <v>2010</v>
      </c>
      <c r="J14979">
        <v>6.3674000000000002E-6</v>
      </c>
    </row>
    <row r="14980" spans="1:10" x14ac:dyDescent="0.25">
      <c r="A14980" t="s">
        <v>225</v>
      </c>
      <c r="B14980" t="s">
        <v>80</v>
      </c>
      <c r="C14980" t="s">
        <v>37</v>
      </c>
      <c r="D14980">
        <v>120215</v>
      </c>
      <c r="E14980" t="s">
        <v>264</v>
      </c>
      <c r="F14980">
        <v>541</v>
      </c>
      <c r="G14980" t="s">
        <v>290</v>
      </c>
      <c r="H14980" t="s">
        <v>84</v>
      </c>
      <c r="I14980">
        <v>2010</v>
      </c>
      <c r="J14980">
        <v>5.7578799999999998E-5</v>
      </c>
    </row>
    <row r="14981" spans="1:10" x14ac:dyDescent="0.25">
      <c r="A14981" t="s">
        <v>229</v>
      </c>
      <c r="B14981" t="s">
        <v>80</v>
      </c>
      <c r="C14981" t="s">
        <v>37</v>
      </c>
      <c r="D14981">
        <v>120215</v>
      </c>
      <c r="E14981" t="s">
        <v>264</v>
      </c>
      <c r="F14981">
        <v>541</v>
      </c>
      <c r="G14981" t="s">
        <v>290</v>
      </c>
      <c r="H14981" t="s">
        <v>84</v>
      </c>
      <c r="I14981">
        <v>2010</v>
      </c>
      <c r="J14981">
        <v>6.3031200000000001E-5</v>
      </c>
    </row>
    <row r="14982" spans="1:10" x14ac:dyDescent="0.25">
      <c r="A14982" t="s">
        <v>227</v>
      </c>
      <c r="B14982" t="s">
        <v>80</v>
      </c>
      <c r="C14982" t="s">
        <v>37</v>
      </c>
      <c r="D14982">
        <v>120215</v>
      </c>
      <c r="E14982" t="s">
        <v>264</v>
      </c>
      <c r="F14982">
        <v>541</v>
      </c>
      <c r="G14982" t="s">
        <v>290</v>
      </c>
      <c r="H14982" t="s">
        <v>84</v>
      </c>
      <c r="I14982">
        <v>2010</v>
      </c>
      <c r="J14982">
        <v>1.17562E-4</v>
      </c>
    </row>
    <row r="14983" spans="1:10" x14ac:dyDescent="0.25">
      <c r="A14983" t="s">
        <v>224</v>
      </c>
      <c r="B14983" t="s">
        <v>80</v>
      </c>
      <c r="C14983" t="s">
        <v>37</v>
      </c>
      <c r="D14983">
        <v>120215</v>
      </c>
      <c r="E14983" t="s">
        <v>264</v>
      </c>
      <c r="F14983">
        <v>541</v>
      </c>
      <c r="G14983" t="s">
        <v>290</v>
      </c>
      <c r="H14983" t="s">
        <v>84</v>
      </c>
      <c r="I14983">
        <v>2010</v>
      </c>
      <c r="J14983">
        <v>6.0919699999999999E-6</v>
      </c>
    </row>
    <row r="14984" spans="1:10" x14ac:dyDescent="0.25">
      <c r="A14984" t="s">
        <v>223</v>
      </c>
      <c r="B14984" t="s">
        <v>80</v>
      </c>
      <c r="C14984" t="s">
        <v>37</v>
      </c>
      <c r="D14984">
        <v>120215</v>
      </c>
      <c r="E14984" t="s">
        <v>264</v>
      </c>
      <c r="F14984">
        <v>541</v>
      </c>
      <c r="G14984" t="s">
        <v>290</v>
      </c>
      <c r="H14984" t="s">
        <v>84</v>
      </c>
      <c r="I14984">
        <v>2010</v>
      </c>
      <c r="J14984">
        <v>1.10177E-5</v>
      </c>
    </row>
    <row r="14985" spans="1:10" x14ac:dyDescent="0.25">
      <c r="A14985" t="s">
        <v>224</v>
      </c>
      <c r="B14985" t="s">
        <v>80</v>
      </c>
      <c r="C14985" t="s">
        <v>37</v>
      </c>
      <c r="D14985">
        <v>120216</v>
      </c>
      <c r="E14985" t="s">
        <v>263</v>
      </c>
      <c r="F14985">
        <v>541</v>
      </c>
      <c r="G14985" t="s">
        <v>290</v>
      </c>
      <c r="H14985" t="s">
        <v>84</v>
      </c>
      <c r="I14985">
        <v>2010</v>
      </c>
      <c r="J14985">
        <v>4.2754400000000003E-4</v>
      </c>
    </row>
    <row r="14986" spans="1:10" x14ac:dyDescent="0.25">
      <c r="A14986" t="s">
        <v>229</v>
      </c>
      <c r="B14986" t="s">
        <v>80</v>
      </c>
      <c r="C14986" t="s">
        <v>37</v>
      </c>
      <c r="D14986">
        <v>120216</v>
      </c>
      <c r="E14986" t="s">
        <v>263</v>
      </c>
      <c r="F14986">
        <v>541</v>
      </c>
      <c r="G14986" t="s">
        <v>290</v>
      </c>
      <c r="H14986" t="s">
        <v>84</v>
      </c>
      <c r="I14986">
        <v>2010</v>
      </c>
      <c r="J14986">
        <v>3.14869E-3</v>
      </c>
    </row>
    <row r="14987" spans="1:10" x14ac:dyDescent="0.25">
      <c r="A14987" t="s">
        <v>225</v>
      </c>
      <c r="B14987" t="s">
        <v>80</v>
      </c>
      <c r="C14987" t="s">
        <v>37</v>
      </c>
      <c r="D14987">
        <v>120216</v>
      </c>
      <c r="E14987" t="s">
        <v>263</v>
      </c>
      <c r="F14987">
        <v>541</v>
      </c>
      <c r="G14987" t="s">
        <v>290</v>
      </c>
      <c r="H14987" t="s">
        <v>84</v>
      </c>
      <c r="I14987">
        <v>2010</v>
      </c>
      <c r="J14987">
        <v>2.4881299999999999E-3</v>
      </c>
    </row>
    <row r="14988" spans="1:10" x14ac:dyDescent="0.25">
      <c r="A14988" t="s">
        <v>226</v>
      </c>
      <c r="B14988" t="s">
        <v>80</v>
      </c>
      <c r="C14988" t="s">
        <v>37</v>
      </c>
      <c r="D14988">
        <v>120216</v>
      </c>
      <c r="E14988" t="s">
        <v>263</v>
      </c>
      <c r="F14988">
        <v>541</v>
      </c>
      <c r="G14988" t="s">
        <v>290</v>
      </c>
      <c r="H14988" t="s">
        <v>84</v>
      </c>
      <c r="I14988">
        <v>2010</v>
      </c>
      <c r="J14988">
        <v>3.7300300000000001E-4</v>
      </c>
    </row>
    <row r="14989" spans="1:10" x14ac:dyDescent="0.25">
      <c r="A14989" t="s">
        <v>223</v>
      </c>
      <c r="B14989" t="s">
        <v>80</v>
      </c>
      <c r="C14989" t="s">
        <v>37</v>
      </c>
      <c r="D14989">
        <v>120216</v>
      </c>
      <c r="E14989" t="s">
        <v>263</v>
      </c>
      <c r="F14989">
        <v>541</v>
      </c>
      <c r="G14989" t="s">
        <v>290</v>
      </c>
      <c r="H14989" t="s">
        <v>84</v>
      </c>
      <c r="I14989">
        <v>2010</v>
      </c>
      <c r="J14989">
        <v>8.0990599999999999E-4</v>
      </c>
    </row>
    <row r="14990" spans="1:10" x14ac:dyDescent="0.25">
      <c r="A14990" t="s">
        <v>227</v>
      </c>
      <c r="B14990" t="s">
        <v>80</v>
      </c>
      <c r="C14990" t="s">
        <v>37</v>
      </c>
      <c r="D14990">
        <v>120216</v>
      </c>
      <c r="E14990" t="s">
        <v>263</v>
      </c>
      <c r="F14990">
        <v>541</v>
      </c>
      <c r="G14990" t="s">
        <v>290</v>
      </c>
      <c r="H14990" t="s">
        <v>84</v>
      </c>
      <c r="I14990">
        <v>2010</v>
      </c>
      <c r="J14990">
        <v>3.8952399999999999E-3</v>
      </c>
    </row>
    <row r="14991" spans="1:10" x14ac:dyDescent="0.25">
      <c r="A14991" t="s">
        <v>224</v>
      </c>
      <c r="B14991" t="s">
        <v>80</v>
      </c>
      <c r="C14991" t="s">
        <v>37</v>
      </c>
      <c r="D14991">
        <v>120218</v>
      </c>
      <c r="E14991" t="s">
        <v>262</v>
      </c>
      <c r="F14991">
        <v>541</v>
      </c>
      <c r="G14991" t="s">
        <v>290</v>
      </c>
      <c r="H14991" t="s">
        <v>84</v>
      </c>
      <c r="I14991">
        <v>2010</v>
      </c>
      <c r="J14991">
        <v>2.8637400000000001E-5</v>
      </c>
    </row>
    <row r="14992" spans="1:10" x14ac:dyDescent="0.25">
      <c r="A14992" t="s">
        <v>229</v>
      </c>
      <c r="B14992" t="s">
        <v>80</v>
      </c>
      <c r="C14992" t="s">
        <v>37</v>
      </c>
      <c r="D14992">
        <v>120218</v>
      </c>
      <c r="E14992" t="s">
        <v>262</v>
      </c>
      <c r="F14992">
        <v>541</v>
      </c>
      <c r="G14992" t="s">
        <v>290</v>
      </c>
      <c r="H14992" t="s">
        <v>84</v>
      </c>
      <c r="I14992">
        <v>2010</v>
      </c>
      <c r="J14992">
        <v>3.2536000000000002E-4</v>
      </c>
    </row>
    <row r="14993" spans="1:10" x14ac:dyDescent="0.25">
      <c r="A14993" t="s">
        <v>227</v>
      </c>
      <c r="B14993" t="s">
        <v>80</v>
      </c>
      <c r="C14993" t="s">
        <v>37</v>
      </c>
      <c r="D14993">
        <v>120218</v>
      </c>
      <c r="E14993" t="s">
        <v>262</v>
      </c>
      <c r="F14993">
        <v>541</v>
      </c>
      <c r="G14993" t="s">
        <v>290</v>
      </c>
      <c r="H14993" t="s">
        <v>84</v>
      </c>
      <c r="I14993">
        <v>2010</v>
      </c>
      <c r="J14993">
        <v>5.1158099999999999E-4</v>
      </c>
    </row>
    <row r="14994" spans="1:10" x14ac:dyDescent="0.25">
      <c r="A14994" t="s">
        <v>225</v>
      </c>
      <c r="B14994" t="s">
        <v>80</v>
      </c>
      <c r="C14994" t="s">
        <v>37</v>
      </c>
      <c r="D14994">
        <v>120218</v>
      </c>
      <c r="E14994" t="s">
        <v>262</v>
      </c>
      <c r="F14994">
        <v>541</v>
      </c>
      <c r="G14994" t="s">
        <v>290</v>
      </c>
      <c r="H14994" t="s">
        <v>84</v>
      </c>
      <c r="I14994">
        <v>2010</v>
      </c>
      <c r="J14994">
        <v>3.58539E-4</v>
      </c>
    </row>
    <row r="14995" spans="1:10" x14ac:dyDescent="0.25">
      <c r="A14995" t="s">
        <v>226</v>
      </c>
      <c r="B14995" t="s">
        <v>80</v>
      </c>
      <c r="C14995" t="s">
        <v>37</v>
      </c>
      <c r="D14995">
        <v>120218</v>
      </c>
      <c r="E14995" t="s">
        <v>262</v>
      </c>
      <c r="F14995">
        <v>541</v>
      </c>
      <c r="G14995" t="s">
        <v>290</v>
      </c>
      <c r="H14995" t="s">
        <v>84</v>
      </c>
      <c r="I14995">
        <v>2010</v>
      </c>
      <c r="J14995">
        <v>3.0054300000000001E-5</v>
      </c>
    </row>
    <row r="14996" spans="1:10" x14ac:dyDescent="0.25">
      <c r="A14996" t="s">
        <v>223</v>
      </c>
      <c r="B14996" t="s">
        <v>80</v>
      </c>
      <c r="C14996" t="s">
        <v>37</v>
      </c>
      <c r="D14996">
        <v>120218</v>
      </c>
      <c r="E14996" t="s">
        <v>262</v>
      </c>
      <c r="F14996">
        <v>541</v>
      </c>
      <c r="G14996" t="s">
        <v>290</v>
      </c>
      <c r="H14996" t="s">
        <v>84</v>
      </c>
      <c r="I14996">
        <v>2010</v>
      </c>
      <c r="J14996">
        <v>4.8412599999999998E-5</v>
      </c>
    </row>
    <row r="14997" spans="1:10" x14ac:dyDescent="0.25">
      <c r="A14997" t="s">
        <v>223</v>
      </c>
      <c r="B14997" t="s">
        <v>80</v>
      </c>
      <c r="C14997" t="s">
        <v>37</v>
      </c>
      <c r="D14997">
        <v>120219</v>
      </c>
      <c r="E14997" t="s">
        <v>261</v>
      </c>
      <c r="F14997">
        <v>541</v>
      </c>
      <c r="G14997" t="s">
        <v>290</v>
      </c>
      <c r="H14997" t="s">
        <v>84</v>
      </c>
      <c r="I14997">
        <v>2010</v>
      </c>
      <c r="J14997">
        <v>3.0604900000000002E-4</v>
      </c>
    </row>
    <row r="14998" spans="1:10" x14ac:dyDescent="0.25">
      <c r="A14998" t="s">
        <v>229</v>
      </c>
      <c r="B14998" t="s">
        <v>80</v>
      </c>
      <c r="C14998" t="s">
        <v>37</v>
      </c>
      <c r="D14998">
        <v>120219</v>
      </c>
      <c r="E14998" t="s">
        <v>261</v>
      </c>
      <c r="F14998">
        <v>541</v>
      </c>
      <c r="G14998" t="s">
        <v>290</v>
      </c>
      <c r="H14998" t="s">
        <v>84</v>
      </c>
      <c r="I14998">
        <v>2010</v>
      </c>
      <c r="J14998">
        <v>1.24876E-3</v>
      </c>
    </row>
    <row r="14999" spans="1:10" x14ac:dyDescent="0.25">
      <c r="A14999" t="s">
        <v>225</v>
      </c>
      <c r="B14999" t="s">
        <v>80</v>
      </c>
      <c r="C14999" t="s">
        <v>37</v>
      </c>
      <c r="D14999">
        <v>120219</v>
      </c>
      <c r="E14999" t="s">
        <v>261</v>
      </c>
      <c r="F14999">
        <v>541</v>
      </c>
      <c r="G14999" t="s">
        <v>290</v>
      </c>
      <c r="H14999" t="s">
        <v>84</v>
      </c>
      <c r="I14999">
        <v>2010</v>
      </c>
      <c r="J14999">
        <v>1.08198E-3</v>
      </c>
    </row>
    <row r="15000" spans="1:10" x14ac:dyDescent="0.25">
      <c r="A15000" t="s">
        <v>226</v>
      </c>
      <c r="B15000" t="s">
        <v>80</v>
      </c>
      <c r="C15000" t="s">
        <v>37</v>
      </c>
      <c r="D15000">
        <v>120219</v>
      </c>
      <c r="E15000" t="s">
        <v>261</v>
      </c>
      <c r="F15000">
        <v>541</v>
      </c>
      <c r="G15000" t="s">
        <v>290</v>
      </c>
      <c r="H15000" t="s">
        <v>84</v>
      </c>
      <c r="I15000">
        <v>2010</v>
      </c>
      <c r="J15000">
        <v>1.24838E-4</v>
      </c>
    </row>
    <row r="15001" spans="1:10" x14ac:dyDescent="0.25">
      <c r="A15001" t="s">
        <v>224</v>
      </c>
      <c r="B15001" t="s">
        <v>80</v>
      </c>
      <c r="C15001" t="s">
        <v>37</v>
      </c>
      <c r="D15001">
        <v>120219</v>
      </c>
      <c r="E15001" t="s">
        <v>261</v>
      </c>
      <c r="F15001">
        <v>541</v>
      </c>
      <c r="G15001" t="s">
        <v>290</v>
      </c>
      <c r="H15001" t="s">
        <v>84</v>
      </c>
      <c r="I15001">
        <v>2010</v>
      </c>
      <c r="J15001">
        <v>1.82077E-4</v>
      </c>
    </row>
    <row r="15002" spans="1:10" x14ac:dyDescent="0.25">
      <c r="A15002" t="s">
        <v>227</v>
      </c>
      <c r="B15002" t="s">
        <v>80</v>
      </c>
      <c r="C15002" t="s">
        <v>37</v>
      </c>
      <c r="D15002">
        <v>120219</v>
      </c>
      <c r="E15002" t="s">
        <v>261</v>
      </c>
      <c r="F15002">
        <v>541</v>
      </c>
      <c r="G15002" t="s">
        <v>290</v>
      </c>
      <c r="H15002" t="s">
        <v>84</v>
      </c>
      <c r="I15002">
        <v>2010</v>
      </c>
      <c r="J15002">
        <v>1.4719799999999999E-3</v>
      </c>
    </row>
    <row r="15003" spans="1:10" x14ac:dyDescent="0.25">
      <c r="A15003" t="s">
        <v>229</v>
      </c>
      <c r="B15003" t="s">
        <v>80</v>
      </c>
      <c r="C15003" t="s">
        <v>37</v>
      </c>
      <c r="D15003">
        <v>120302</v>
      </c>
      <c r="E15003" t="s">
        <v>260</v>
      </c>
      <c r="F15003">
        <v>541</v>
      </c>
      <c r="G15003" t="s">
        <v>290</v>
      </c>
      <c r="H15003" t="s">
        <v>84</v>
      </c>
      <c r="I15003">
        <v>2010</v>
      </c>
      <c r="J15003">
        <v>2.3116999999999999E-3</v>
      </c>
    </row>
    <row r="15004" spans="1:10" x14ac:dyDescent="0.25">
      <c r="A15004" t="s">
        <v>225</v>
      </c>
      <c r="B15004" t="s">
        <v>80</v>
      </c>
      <c r="C15004" t="s">
        <v>37</v>
      </c>
      <c r="D15004">
        <v>120302</v>
      </c>
      <c r="E15004" t="s">
        <v>260</v>
      </c>
      <c r="F15004">
        <v>541</v>
      </c>
      <c r="G15004" t="s">
        <v>290</v>
      </c>
      <c r="H15004" t="s">
        <v>84</v>
      </c>
      <c r="I15004">
        <v>2010</v>
      </c>
      <c r="J15004">
        <v>2.11173E-3</v>
      </c>
    </row>
    <row r="15005" spans="1:10" x14ac:dyDescent="0.25">
      <c r="A15005" t="s">
        <v>227</v>
      </c>
      <c r="B15005" t="s">
        <v>80</v>
      </c>
      <c r="C15005" t="s">
        <v>37</v>
      </c>
      <c r="D15005">
        <v>120302</v>
      </c>
      <c r="E15005" t="s">
        <v>260</v>
      </c>
      <c r="F15005">
        <v>541</v>
      </c>
      <c r="G15005" t="s">
        <v>290</v>
      </c>
      <c r="H15005" t="s">
        <v>84</v>
      </c>
      <c r="I15005">
        <v>2010</v>
      </c>
      <c r="J15005">
        <v>4.3116500000000002E-3</v>
      </c>
    </row>
    <row r="15006" spans="1:10" x14ac:dyDescent="0.25">
      <c r="A15006" t="s">
        <v>226</v>
      </c>
      <c r="B15006" t="s">
        <v>80</v>
      </c>
      <c r="C15006" t="s">
        <v>37</v>
      </c>
      <c r="D15006">
        <v>120302</v>
      </c>
      <c r="E15006" t="s">
        <v>260</v>
      </c>
      <c r="F15006">
        <v>541</v>
      </c>
      <c r="G15006" t="s">
        <v>290</v>
      </c>
      <c r="H15006" t="s">
        <v>84</v>
      </c>
      <c r="I15006">
        <v>2010</v>
      </c>
      <c r="J15006">
        <v>2.3352799999999999E-4</v>
      </c>
    </row>
    <row r="15007" spans="1:10" x14ac:dyDescent="0.25">
      <c r="A15007" t="s">
        <v>224</v>
      </c>
      <c r="B15007" t="s">
        <v>80</v>
      </c>
      <c r="C15007" t="s">
        <v>37</v>
      </c>
      <c r="D15007">
        <v>120302</v>
      </c>
      <c r="E15007" t="s">
        <v>260</v>
      </c>
      <c r="F15007">
        <v>541</v>
      </c>
      <c r="G15007" t="s">
        <v>290</v>
      </c>
      <c r="H15007" t="s">
        <v>84</v>
      </c>
      <c r="I15007">
        <v>2010</v>
      </c>
      <c r="J15007">
        <v>2.2342600000000001E-4</v>
      </c>
    </row>
    <row r="15008" spans="1:10" x14ac:dyDescent="0.25">
      <c r="A15008" t="s">
        <v>223</v>
      </c>
      <c r="B15008" t="s">
        <v>80</v>
      </c>
      <c r="C15008" t="s">
        <v>37</v>
      </c>
      <c r="D15008">
        <v>120302</v>
      </c>
      <c r="E15008" t="s">
        <v>260</v>
      </c>
      <c r="F15008">
        <v>541</v>
      </c>
      <c r="G15008" t="s">
        <v>290</v>
      </c>
      <c r="H15008" t="s">
        <v>84</v>
      </c>
      <c r="I15008">
        <v>2010</v>
      </c>
      <c r="J15008">
        <v>4.0407799999999999E-4</v>
      </c>
    </row>
    <row r="15009" spans="1:10" x14ac:dyDescent="0.25">
      <c r="A15009" t="s">
        <v>225</v>
      </c>
      <c r="B15009" t="s">
        <v>80</v>
      </c>
      <c r="C15009" t="s">
        <v>37</v>
      </c>
      <c r="D15009">
        <v>120303</v>
      </c>
      <c r="E15009" t="s">
        <v>259</v>
      </c>
      <c r="F15009">
        <v>541</v>
      </c>
      <c r="G15009" t="s">
        <v>290</v>
      </c>
      <c r="H15009" t="s">
        <v>84</v>
      </c>
      <c r="I15009">
        <v>2010</v>
      </c>
      <c r="J15009">
        <v>9.4516099999999992E-3</v>
      </c>
    </row>
    <row r="15010" spans="1:10" x14ac:dyDescent="0.25">
      <c r="A15010" t="s">
        <v>227</v>
      </c>
      <c r="B15010" t="s">
        <v>80</v>
      </c>
      <c r="C15010" t="s">
        <v>37</v>
      </c>
      <c r="D15010">
        <v>120303</v>
      </c>
      <c r="E15010" t="s">
        <v>259</v>
      </c>
      <c r="F15010">
        <v>541</v>
      </c>
      <c r="G15010" t="s">
        <v>290</v>
      </c>
      <c r="H15010" t="s">
        <v>84</v>
      </c>
      <c r="I15010">
        <v>2010</v>
      </c>
      <c r="J15010">
        <v>1.4796800000000001E-2</v>
      </c>
    </row>
    <row r="15011" spans="1:10" x14ac:dyDescent="0.25">
      <c r="A15011" t="s">
        <v>224</v>
      </c>
      <c r="B15011" t="s">
        <v>80</v>
      </c>
      <c r="C15011" t="s">
        <v>37</v>
      </c>
      <c r="D15011">
        <v>120303</v>
      </c>
      <c r="E15011" t="s">
        <v>259</v>
      </c>
      <c r="F15011">
        <v>541</v>
      </c>
      <c r="G15011" t="s">
        <v>290</v>
      </c>
      <c r="H15011" t="s">
        <v>84</v>
      </c>
      <c r="I15011">
        <v>2010</v>
      </c>
      <c r="J15011">
        <v>1.6241000000000001E-3</v>
      </c>
    </row>
    <row r="15012" spans="1:10" x14ac:dyDescent="0.25">
      <c r="A15012" t="s">
        <v>223</v>
      </c>
      <c r="B15012" t="s">
        <v>80</v>
      </c>
      <c r="C15012" t="s">
        <v>37</v>
      </c>
      <c r="D15012">
        <v>120303</v>
      </c>
      <c r="E15012" t="s">
        <v>259</v>
      </c>
      <c r="F15012">
        <v>541</v>
      </c>
      <c r="G15012" t="s">
        <v>290</v>
      </c>
      <c r="H15012" t="s">
        <v>84</v>
      </c>
      <c r="I15012">
        <v>2010</v>
      </c>
      <c r="J15012">
        <v>3.0765699999999998E-3</v>
      </c>
    </row>
    <row r="15013" spans="1:10" x14ac:dyDescent="0.25">
      <c r="A15013" t="s">
        <v>226</v>
      </c>
      <c r="B15013" t="s">
        <v>80</v>
      </c>
      <c r="C15013" t="s">
        <v>37</v>
      </c>
      <c r="D15013">
        <v>120303</v>
      </c>
      <c r="E15013" t="s">
        <v>259</v>
      </c>
      <c r="F15013">
        <v>541</v>
      </c>
      <c r="G15013" t="s">
        <v>290</v>
      </c>
      <c r="H15013" t="s">
        <v>84</v>
      </c>
      <c r="I15013">
        <v>2010</v>
      </c>
      <c r="J15013">
        <v>1.4169199999999999E-3</v>
      </c>
    </row>
    <row r="15014" spans="1:10" x14ac:dyDescent="0.25">
      <c r="A15014" t="s">
        <v>229</v>
      </c>
      <c r="B15014" t="s">
        <v>80</v>
      </c>
      <c r="C15014" t="s">
        <v>37</v>
      </c>
      <c r="D15014">
        <v>120303</v>
      </c>
      <c r="E15014" t="s">
        <v>259</v>
      </c>
      <c r="F15014">
        <v>541</v>
      </c>
      <c r="G15014" t="s">
        <v>290</v>
      </c>
      <c r="H15014" t="s">
        <v>84</v>
      </c>
      <c r="I15014">
        <v>2010</v>
      </c>
      <c r="J15014">
        <v>1.19609E-2</v>
      </c>
    </row>
    <row r="15015" spans="1:10" x14ac:dyDescent="0.25">
      <c r="A15015" t="s">
        <v>227</v>
      </c>
      <c r="B15015" t="s">
        <v>80</v>
      </c>
      <c r="C15015" t="s">
        <v>37</v>
      </c>
      <c r="D15015">
        <v>140106</v>
      </c>
      <c r="E15015" t="s">
        <v>297</v>
      </c>
      <c r="F15015">
        <v>541</v>
      </c>
      <c r="G15015" t="s">
        <v>290</v>
      </c>
      <c r="H15015" t="s">
        <v>84</v>
      </c>
      <c r="I15015">
        <v>2010</v>
      </c>
      <c r="J15015">
        <v>0.34842899999999999</v>
      </c>
    </row>
    <row r="15016" spans="1:10" x14ac:dyDescent="0.25">
      <c r="A15016" t="s">
        <v>229</v>
      </c>
      <c r="B15016" t="s">
        <v>80</v>
      </c>
      <c r="C15016" t="s">
        <v>37</v>
      </c>
      <c r="D15016">
        <v>140106</v>
      </c>
      <c r="E15016" t="s">
        <v>297</v>
      </c>
      <c r="F15016">
        <v>541</v>
      </c>
      <c r="G15016" t="s">
        <v>290</v>
      </c>
      <c r="H15016" t="s">
        <v>84</v>
      </c>
      <c r="I15016">
        <v>2010</v>
      </c>
      <c r="J15016">
        <v>0.28165099999999998</v>
      </c>
    </row>
    <row r="15017" spans="1:10" x14ac:dyDescent="0.25">
      <c r="A15017" t="s">
        <v>226</v>
      </c>
      <c r="B15017" t="s">
        <v>80</v>
      </c>
      <c r="C15017" t="s">
        <v>37</v>
      </c>
      <c r="D15017">
        <v>140106</v>
      </c>
      <c r="E15017" t="s">
        <v>297</v>
      </c>
      <c r="F15017">
        <v>541</v>
      </c>
      <c r="G15017" t="s">
        <v>290</v>
      </c>
      <c r="H15017" t="s">
        <v>84</v>
      </c>
      <c r="I15017">
        <v>2010</v>
      </c>
      <c r="J15017">
        <v>3.3365100000000002E-2</v>
      </c>
    </row>
    <row r="15018" spans="1:10" x14ac:dyDescent="0.25">
      <c r="A15018" t="s">
        <v>224</v>
      </c>
      <c r="B15018" t="s">
        <v>80</v>
      </c>
      <c r="C15018" t="s">
        <v>37</v>
      </c>
      <c r="D15018">
        <v>140106</v>
      </c>
      <c r="E15018" t="s">
        <v>297</v>
      </c>
      <c r="F15018">
        <v>541</v>
      </c>
      <c r="G15018" t="s">
        <v>290</v>
      </c>
      <c r="H15018" t="s">
        <v>84</v>
      </c>
      <c r="I15018">
        <v>2010</v>
      </c>
      <c r="J15018">
        <v>3.8243800000000001E-2</v>
      </c>
    </row>
    <row r="15019" spans="1:10" x14ac:dyDescent="0.25">
      <c r="A15019" t="s">
        <v>225</v>
      </c>
      <c r="B15019" t="s">
        <v>80</v>
      </c>
      <c r="C15019" t="s">
        <v>37</v>
      </c>
      <c r="D15019">
        <v>140106</v>
      </c>
      <c r="E15019" t="s">
        <v>297</v>
      </c>
      <c r="F15019">
        <v>541</v>
      </c>
      <c r="G15019" t="s">
        <v>290</v>
      </c>
      <c r="H15019" t="s">
        <v>84</v>
      </c>
      <c r="I15019">
        <v>2010</v>
      </c>
      <c r="J15019">
        <v>0.22256300000000001</v>
      </c>
    </row>
    <row r="15020" spans="1:10" x14ac:dyDescent="0.25">
      <c r="A15020" t="s">
        <v>223</v>
      </c>
      <c r="B15020" t="s">
        <v>80</v>
      </c>
      <c r="C15020" t="s">
        <v>37</v>
      </c>
      <c r="D15020">
        <v>140106</v>
      </c>
      <c r="E15020" t="s">
        <v>297</v>
      </c>
      <c r="F15020">
        <v>541</v>
      </c>
      <c r="G15020" t="s">
        <v>290</v>
      </c>
      <c r="H15020" t="s">
        <v>84</v>
      </c>
      <c r="I15020">
        <v>2010</v>
      </c>
      <c r="J15020">
        <v>7.2446099999999999E-2</v>
      </c>
    </row>
    <row r="15021" spans="1:10" x14ac:dyDescent="0.25">
      <c r="A15021" t="s">
        <v>226</v>
      </c>
      <c r="B15021" t="s">
        <v>80</v>
      </c>
      <c r="C15021" t="s">
        <v>37</v>
      </c>
      <c r="D15021">
        <v>140113</v>
      </c>
      <c r="E15021" t="s">
        <v>296</v>
      </c>
      <c r="F15021">
        <v>541</v>
      </c>
      <c r="G15021" t="s">
        <v>290</v>
      </c>
      <c r="H15021" t="s">
        <v>84</v>
      </c>
      <c r="I15021">
        <v>2010</v>
      </c>
      <c r="J15021">
        <v>5.1328299999999997E-3</v>
      </c>
    </row>
    <row r="15022" spans="1:10" x14ac:dyDescent="0.25">
      <c r="A15022" t="s">
        <v>229</v>
      </c>
      <c r="B15022" t="s">
        <v>80</v>
      </c>
      <c r="C15022" t="s">
        <v>37</v>
      </c>
      <c r="D15022">
        <v>140113</v>
      </c>
      <c r="E15022" t="s">
        <v>296</v>
      </c>
      <c r="F15022">
        <v>541</v>
      </c>
      <c r="G15022" t="s">
        <v>290</v>
      </c>
      <c r="H15022" t="s">
        <v>84</v>
      </c>
      <c r="I15022">
        <v>2010</v>
      </c>
      <c r="J15022">
        <v>4.3328600000000002E-2</v>
      </c>
    </row>
    <row r="15023" spans="1:10" x14ac:dyDescent="0.25">
      <c r="A15023" t="s">
        <v>227</v>
      </c>
      <c r="B15023" t="s">
        <v>80</v>
      </c>
      <c r="C15023" t="s">
        <v>37</v>
      </c>
      <c r="D15023">
        <v>140113</v>
      </c>
      <c r="E15023" t="s">
        <v>296</v>
      </c>
      <c r="F15023">
        <v>541</v>
      </c>
      <c r="G15023" t="s">
        <v>290</v>
      </c>
      <c r="H15023" t="s">
        <v>84</v>
      </c>
      <c r="I15023">
        <v>2010</v>
      </c>
      <c r="J15023">
        <v>5.3601700000000002E-2</v>
      </c>
    </row>
    <row r="15024" spans="1:10" x14ac:dyDescent="0.25">
      <c r="A15024" t="s">
        <v>224</v>
      </c>
      <c r="B15024" t="s">
        <v>80</v>
      </c>
      <c r="C15024" t="s">
        <v>37</v>
      </c>
      <c r="D15024">
        <v>140113</v>
      </c>
      <c r="E15024" t="s">
        <v>296</v>
      </c>
      <c r="F15024">
        <v>541</v>
      </c>
      <c r="G15024" t="s">
        <v>290</v>
      </c>
      <c r="H15024" t="s">
        <v>84</v>
      </c>
      <c r="I15024">
        <v>2010</v>
      </c>
      <c r="J15024">
        <v>5.8833499999999999E-3</v>
      </c>
    </row>
    <row r="15025" spans="1:10" x14ac:dyDescent="0.25">
      <c r="A15025" t="s">
        <v>225</v>
      </c>
      <c r="B15025" t="s">
        <v>80</v>
      </c>
      <c r="C15025" t="s">
        <v>37</v>
      </c>
      <c r="D15025">
        <v>140113</v>
      </c>
      <c r="E15025" t="s">
        <v>296</v>
      </c>
      <c r="F15025">
        <v>541</v>
      </c>
      <c r="G15025" t="s">
        <v>290</v>
      </c>
      <c r="H15025" t="s">
        <v>84</v>
      </c>
      <c r="I15025">
        <v>2010</v>
      </c>
      <c r="J15025">
        <v>3.4238699999999997E-2</v>
      </c>
    </row>
    <row r="15026" spans="1:10" x14ac:dyDescent="0.25">
      <c r="A15026" t="s">
        <v>223</v>
      </c>
      <c r="B15026" t="s">
        <v>80</v>
      </c>
      <c r="C15026" t="s">
        <v>37</v>
      </c>
      <c r="D15026">
        <v>140113</v>
      </c>
      <c r="E15026" t="s">
        <v>296</v>
      </c>
      <c r="F15026">
        <v>541</v>
      </c>
      <c r="G15026" t="s">
        <v>290</v>
      </c>
      <c r="H15026" t="s">
        <v>84</v>
      </c>
      <c r="I15026">
        <v>2010</v>
      </c>
      <c r="J15026">
        <v>1.1145E-2</v>
      </c>
    </row>
    <row r="15027" spans="1:10" x14ac:dyDescent="0.25">
      <c r="A15027" t="s">
        <v>227</v>
      </c>
      <c r="B15027" t="s">
        <v>80</v>
      </c>
      <c r="C15027" t="s">
        <v>37</v>
      </c>
      <c r="D15027">
        <v>140213</v>
      </c>
      <c r="E15027" t="s">
        <v>295</v>
      </c>
      <c r="F15027">
        <v>541</v>
      </c>
      <c r="G15027" t="s">
        <v>290</v>
      </c>
      <c r="H15027" t="s">
        <v>84</v>
      </c>
      <c r="I15027">
        <v>2010</v>
      </c>
      <c r="J15027">
        <v>7.1326600000000004E-2</v>
      </c>
    </row>
    <row r="15028" spans="1:10" x14ac:dyDescent="0.25">
      <c r="A15028" t="s">
        <v>225</v>
      </c>
      <c r="B15028" t="s">
        <v>80</v>
      </c>
      <c r="C15028" t="s">
        <v>37</v>
      </c>
      <c r="D15028">
        <v>140213</v>
      </c>
      <c r="E15028" t="s">
        <v>295</v>
      </c>
      <c r="F15028">
        <v>541</v>
      </c>
      <c r="G15028" t="s">
        <v>290</v>
      </c>
      <c r="H15028" t="s">
        <v>84</v>
      </c>
      <c r="I15028">
        <v>2010</v>
      </c>
      <c r="J15028">
        <v>5.2428500000000003E-2</v>
      </c>
    </row>
    <row r="15029" spans="1:10" x14ac:dyDescent="0.25">
      <c r="A15029" t="s">
        <v>229</v>
      </c>
      <c r="B15029" t="s">
        <v>80</v>
      </c>
      <c r="C15029" t="s">
        <v>37</v>
      </c>
      <c r="D15029">
        <v>140213</v>
      </c>
      <c r="E15029" t="s">
        <v>295</v>
      </c>
      <c r="F15029">
        <v>541</v>
      </c>
      <c r="G15029" t="s">
        <v>290</v>
      </c>
      <c r="H15029" t="s">
        <v>84</v>
      </c>
      <c r="I15029">
        <v>2010</v>
      </c>
      <c r="J15029">
        <v>6.05102E-2</v>
      </c>
    </row>
    <row r="15030" spans="1:10" x14ac:dyDescent="0.25">
      <c r="A15030" t="s">
        <v>224</v>
      </c>
      <c r="B15030" t="s">
        <v>80</v>
      </c>
      <c r="C15030" t="s">
        <v>37</v>
      </c>
      <c r="D15030">
        <v>140213</v>
      </c>
      <c r="E15030" t="s">
        <v>295</v>
      </c>
      <c r="F15030">
        <v>541</v>
      </c>
      <c r="G15030" t="s">
        <v>290</v>
      </c>
      <c r="H15030" t="s">
        <v>84</v>
      </c>
      <c r="I15030">
        <v>2010</v>
      </c>
      <c r="J15030">
        <v>8.8227400000000008E-3</v>
      </c>
    </row>
    <row r="15031" spans="1:10" x14ac:dyDescent="0.25">
      <c r="A15031" t="s">
        <v>223</v>
      </c>
      <c r="B15031" t="s">
        <v>80</v>
      </c>
      <c r="C15031" t="s">
        <v>37</v>
      </c>
      <c r="D15031">
        <v>140213</v>
      </c>
      <c r="E15031" t="s">
        <v>295</v>
      </c>
      <c r="F15031">
        <v>541</v>
      </c>
      <c r="G15031" t="s">
        <v>290</v>
      </c>
      <c r="H15031" t="s">
        <v>84</v>
      </c>
      <c r="I15031">
        <v>2010</v>
      </c>
      <c r="J15031">
        <v>1.48299E-2</v>
      </c>
    </row>
    <row r="15032" spans="1:10" x14ac:dyDescent="0.25">
      <c r="A15032" t="s">
        <v>226</v>
      </c>
      <c r="B15032" t="s">
        <v>80</v>
      </c>
      <c r="C15032" t="s">
        <v>37</v>
      </c>
      <c r="D15032">
        <v>140213</v>
      </c>
      <c r="E15032" t="s">
        <v>295</v>
      </c>
      <c r="F15032">
        <v>541</v>
      </c>
      <c r="G15032" t="s">
        <v>290</v>
      </c>
      <c r="H15032" t="s">
        <v>84</v>
      </c>
      <c r="I15032">
        <v>2010</v>
      </c>
      <c r="J15032">
        <v>6.0491599999999996E-3</v>
      </c>
    </row>
    <row r="15033" spans="1:10" x14ac:dyDescent="0.25">
      <c r="A15033" t="s">
        <v>229</v>
      </c>
      <c r="B15033" t="s">
        <v>80</v>
      </c>
      <c r="C15033" t="s">
        <v>37</v>
      </c>
      <c r="D15033">
        <v>140216</v>
      </c>
      <c r="E15033" t="s">
        <v>258</v>
      </c>
      <c r="F15033">
        <v>541</v>
      </c>
      <c r="G15033" t="s">
        <v>290</v>
      </c>
      <c r="H15033" t="s">
        <v>84</v>
      </c>
      <c r="I15033">
        <v>2010</v>
      </c>
      <c r="J15033">
        <v>6.0241499999999998E-3</v>
      </c>
    </row>
    <row r="15034" spans="1:10" x14ac:dyDescent="0.25">
      <c r="A15034" t="s">
        <v>224</v>
      </c>
      <c r="B15034" t="s">
        <v>80</v>
      </c>
      <c r="C15034" t="s">
        <v>37</v>
      </c>
      <c r="D15034">
        <v>140216</v>
      </c>
      <c r="E15034" t="s">
        <v>258</v>
      </c>
      <c r="F15034">
        <v>541</v>
      </c>
      <c r="G15034" t="s">
        <v>290</v>
      </c>
      <c r="H15034" t="s">
        <v>84</v>
      </c>
      <c r="I15034">
        <v>2010</v>
      </c>
      <c r="J15034">
        <v>8.1798600000000004E-4</v>
      </c>
    </row>
    <row r="15035" spans="1:10" x14ac:dyDescent="0.25">
      <c r="A15035" t="s">
        <v>223</v>
      </c>
      <c r="B15035" t="s">
        <v>80</v>
      </c>
      <c r="C15035" t="s">
        <v>37</v>
      </c>
      <c r="D15035">
        <v>140216</v>
      </c>
      <c r="E15035" t="s">
        <v>258</v>
      </c>
      <c r="F15035">
        <v>541</v>
      </c>
      <c r="G15035" t="s">
        <v>290</v>
      </c>
      <c r="H15035" t="s">
        <v>84</v>
      </c>
      <c r="I15035">
        <v>2010</v>
      </c>
      <c r="J15035">
        <v>1.5495299999999999E-3</v>
      </c>
    </row>
    <row r="15036" spans="1:10" x14ac:dyDescent="0.25">
      <c r="A15036" t="s">
        <v>226</v>
      </c>
      <c r="B15036" t="s">
        <v>80</v>
      </c>
      <c r="C15036" t="s">
        <v>37</v>
      </c>
      <c r="D15036">
        <v>140216</v>
      </c>
      <c r="E15036" t="s">
        <v>258</v>
      </c>
      <c r="F15036">
        <v>541</v>
      </c>
      <c r="G15036" t="s">
        <v>290</v>
      </c>
      <c r="H15036" t="s">
        <v>84</v>
      </c>
      <c r="I15036">
        <v>2010</v>
      </c>
      <c r="J15036">
        <v>7.1363799999999995E-4</v>
      </c>
    </row>
    <row r="15037" spans="1:10" x14ac:dyDescent="0.25">
      <c r="A15037" t="s">
        <v>225</v>
      </c>
      <c r="B15037" t="s">
        <v>80</v>
      </c>
      <c r="C15037" t="s">
        <v>37</v>
      </c>
      <c r="D15037">
        <v>140216</v>
      </c>
      <c r="E15037" t="s">
        <v>258</v>
      </c>
      <c r="F15037">
        <v>541</v>
      </c>
      <c r="G15037" t="s">
        <v>290</v>
      </c>
      <c r="H15037" t="s">
        <v>84</v>
      </c>
      <c r="I15037">
        <v>2010</v>
      </c>
      <c r="J15037">
        <v>4.7603400000000001E-3</v>
      </c>
    </row>
    <row r="15038" spans="1:10" x14ac:dyDescent="0.25">
      <c r="A15038" t="s">
        <v>227</v>
      </c>
      <c r="B15038" t="s">
        <v>80</v>
      </c>
      <c r="C15038" t="s">
        <v>37</v>
      </c>
      <c r="D15038">
        <v>140216</v>
      </c>
      <c r="E15038" t="s">
        <v>258</v>
      </c>
      <c r="F15038">
        <v>541</v>
      </c>
      <c r="G15038" t="s">
        <v>290</v>
      </c>
      <c r="H15038" t="s">
        <v>84</v>
      </c>
      <c r="I15038">
        <v>2010</v>
      </c>
      <c r="J15038">
        <v>7.4524600000000002E-3</v>
      </c>
    </row>
    <row r="15039" spans="1:10" x14ac:dyDescent="0.25">
      <c r="A15039" t="s">
        <v>224</v>
      </c>
      <c r="B15039" t="s">
        <v>80</v>
      </c>
      <c r="C15039" t="s">
        <v>37</v>
      </c>
      <c r="D15039">
        <v>140219</v>
      </c>
      <c r="E15039" t="s">
        <v>257</v>
      </c>
      <c r="F15039">
        <v>541</v>
      </c>
      <c r="G15039" t="s">
        <v>290</v>
      </c>
      <c r="H15039" t="s">
        <v>84</v>
      </c>
      <c r="I15039">
        <v>2010</v>
      </c>
      <c r="J15039">
        <v>3.4835299999999998E-4</v>
      </c>
    </row>
    <row r="15040" spans="1:10" x14ac:dyDescent="0.25">
      <c r="A15040" t="s">
        <v>223</v>
      </c>
      <c r="B15040" t="s">
        <v>80</v>
      </c>
      <c r="C15040" t="s">
        <v>37</v>
      </c>
      <c r="D15040">
        <v>140219</v>
      </c>
      <c r="E15040" t="s">
        <v>257</v>
      </c>
      <c r="F15040">
        <v>541</v>
      </c>
      <c r="G15040" t="s">
        <v>290</v>
      </c>
      <c r="H15040" t="s">
        <v>84</v>
      </c>
      <c r="I15040">
        <v>2010</v>
      </c>
      <c r="J15040">
        <v>5.8553900000000005E-4</v>
      </c>
    </row>
    <row r="15041" spans="1:10" x14ac:dyDescent="0.25">
      <c r="A15041" t="s">
        <v>229</v>
      </c>
      <c r="B15041" t="s">
        <v>80</v>
      </c>
      <c r="C15041" t="s">
        <v>37</v>
      </c>
      <c r="D15041">
        <v>140219</v>
      </c>
      <c r="E15041" t="s">
        <v>257</v>
      </c>
      <c r="F15041">
        <v>541</v>
      </c>
      <c r="G15041" t="s">
        <v>290</v>
      </c>
      <c r="H15041" t="s">
        <v>84</v>
      </c>
      <c r="I15041">
        <v>2010</v>
      </c>
      <c r="J15041">
        <v>2.38916E-3</v>
      </c>
    </row>
    <row r="15042" spans="1:10" x14ac:dyDescent="0.25">
      <c r="A15042" t="s">
        <v>226</v>
      </c>
      <c r="B15042" t="s">
        <v>80</v>
      </c>
      <c r="C15042" t="s">
        <v>37</v>
      </c>
      <c r="D15042">
        <v>140219</v>
      </c>
      <c r="E15042" t="s">
        <v>257</v>
      </c>
      <c r="F15042">
        <v>541</v>
      </c>
      <c r="G15042" t="s">
        <v>290</v>
      </c>
      <c r="H15042" t="s">
        <v>84</v>
      </c>
      <c r="I15042">
        <v>2010</v>
      </c>
      <c r="J15042">
        <v>2.3884199999999999E-4</v>
      </c>
    </row>
    <row r="15043" spans="1:10" x14ac:dyDescent="0.25">
      <c r="A15043" t="s">
        <v>225</v>
      </c>
      <c r="B15043" t="s">
        <v>80</v>
      </c>
      <c r="C15043" t="s">
        <v>37</v>
      </c>
      <c r="D15043">
        <v>140219</v>
      </c>
      <c r="E15043" t="s">
        <v>257</v>
      </c>
      <c r="F15043">
        <v>541</v>
      </c>
      <c r="G15043" t="s">
        <v>290</v>
      </c>
      <c r="H15043" t="s">
        <v>84</v>
      </c>
      <c r="I15043">
        <v>2010</v>
      </c>
      <c r="J15043">
        <v>2.0700599999999999E-3</v>
      </c>
    </row>
    <row r="15044" spans="1:10" x14ac:dyDescent="0.25">
      <c r="A15044" t="s">
        <v>227</v>
      </c>
      <c r="B15044" t="s">
        <v>80</v>
      </c>
      <c r="C15044" t="s">
        <v>37</v>
      </c>
      <c r="D15044">
        <v>140219</v>
      </c>
      <c r="E15044" t="s">
        <v>257</v>
      </c>
      <c r="F15044">
        <v>541</v>
      </c>
      <c r="G15044" t="s">
        <v>290</v>
      </c>
      <c r="H15044" t="s">
        <v>84</v>
      </c>
      <c r="I15044">
        <v>2010</v>
      </c>
      <c r="J15044">
        <v>2.8162299999999999E-3</v>
      </c>
    </row>
    <row r="15045" spans="1:10" x14ac:dyDescent="0.25">
      <c r="A15045" t="s">
        <v>225</v>
      </c>
      <c r="B15045" t="s">
        <v>80</v>
      </c>
      <c r="C15045" t="s">
        <v>37</v>
      </c>
      <c r="D15045">
        <v>140303</v>
      </c>
      <c r="E15045" t="s">
        <v>256</v>
      </c>
      <c r="F15045">
        <v>541</v>
      </c>
      <c r="G15045" t="s">
        <v>290</v>
      </c>
      <c r="H15045" t="s">
        <v>84</v>
      </c>
      <c r="I15045">
        <v>2010</v>
      </c>
      <c r="J15045">
        <v>3.97373E-3</v>
      </c>
    </row>
    <row r="15046" spans="1:10" x14ac:dyDescent="0.25">
      <c r="A15046" t="s">
        <v>226</v>
      </c>
      <c r="B15046" t="s">
        <v>80</v>
      </c>
      <c r="C15046" t="s">
        <v>37</v>
      </c>
      <c r="D15046">
        <v>140303</v>
      </c>
      <c r="E15046" t="s">
        <v>256</v>
      </c>
      <c r="F15046">
        <v>541</v>
      </c>
      <c r="G15046" t="s">
        <v>290</v>
      </c>
      <c r="H15046" t="s">
        <v>84</v>
      </c>
      <c r="I15046">
        <v>2010</v>
      </c>
      <c r="J15046">
        <v>5.9571400000000001E-4</v>
      </c>
    </row>
    <row r="15047" spans="1:10" x14ac:dyDescent="0.25">
      <c r="A15047" t="s">
        <v>223</v>
      </c>
      <c r="B15047" t="s">
        <v>80</v>
      </c>
      <c r="C15047" t="s">
        <v>37</v>
      </c>
      <c r="D15047">
        <v>140303</v>
      </c>
      <c r="E15047" t="s">
        <v>256</v>
      </c>
      <c r="F15047">
        <v>541</v>
      </c>
      <c r="G15047" t="s">
        <v>290</v>
      </c>
      <c r="H15047" t="s">
        <v>84</v>
      </c>
      <c r="I15047">
        <v>2010</v>
      </c>
      <c r="J15047">
        <v>1.2934800000000001E-3</v>
      </c>
    </row>
    <row r="15048" spans="1:10" x14ac:dyDescent="0.25">
      <c r="A15048" t="s">
        <v>229</v>
      </c>
      <c r="B15048" t="s">
        <v>80</v>
      </c>
      <c r="C15048" t="s">
        <v>37</v>
      </c>
      <c r="D15048">
        <v>140303</v>
      </c>
      <c r="E15048" t="s">
        <v>256</v>
      </c>
      <c r="F15048">
        <v>541</v>
      </c>
      <c r="G15048" t="s">
        <v>290</v>
      </c>
      <c r="H15048" t="s">
        <v>84</v>
      </c>
      <c r="I15048">
        <v>2010</v>
      </c>
      <c r="J15048">
        <v>5.0286899999999997E-3</v>
      </c>
    </row>
    <row r="15049" spans="1:10" x14ac:dyDescent="0.25">
      <c r="A15049" t="s">
        <v>227</v>
      </c>
      <c r="B15049" t="s">
        <v>80</v>
      </c>
      <c r="C15049" t="s">
        <v>37</v>
      </c>
      <c r="D15049">
        <v>140303</v>
      </c>
      <c r="E15049" t="s">
        <v>256</v>
      </c>
      <c r="F15049">
        <v>541</v>
      </c>
      <c r="G15049" t="s">
        <v>290</v>
      </c>
      <c r="H15049" t="s">
        <v>84</v>
      </c>
      <c r="I15049">
        <v>2010</v>
      </c>
      <c r="J15049">
        <v>6.22099E-3</v>
      </c>
    </row>
    <row r="15050" spans="1:10" x14ac:dyDescent="0.25">
      <c r="A15050" t="s">
        <v>224</v>
      </c>
      <c r="B15050" t="s">
        <v>80</v>
      </c>
      <c r="C15050" t="s">
        <v>37</v>
      </c>
      <c r="D15050">
        <v>140303</v>
      </c>
      <c r="E15050" t="s">
        <v>256</v>
      </c>
      <c r="F15050">
        <v>541</v>
      </c>
      <c r="G15050" t="s">
        <v>290</v>
      </c>
      <c r="H15050" t="s">
        <v>84</v>
      </c>
      <c r="I15050">
        <v>2010</v>
      </c>
      <c r="J15050">
        <v>6.8281899999999998E-4</v>
      </c>
    </row>
    <row r="15051" spans="1:10" x14ac:dyDescent="0.25">
      <c r="A15051" t="s">
        <v>226</v>
      </c>
      <c r="B15051" t="s">
        <v>80</v>
      </c>
      <c r="C15051" t="s">
        <v>37</v>
      </c>
      <c r="D15051">
        <v>150102</v>
      </c>
      <c r="E15051" t="s">
        <v>288</v>
      </c>
      <c r="F15051">
        <v>537</v>
      </c>
      <c r="G15051" t="s">
        <v>289</v>
      </c>
      <c r="H15051" t="s">
        <v>84</v>
      </c>
      <c r="I15051">
        <v>2010</v>
      </c>
      <c r="J15051">
        <v>1.2250199999999999E-2</v>
      </c>
    </row>
    <row r="15052" spans="1:10" x14ac:dyDescent="0.25">
      <c r="A15052" t="s">
        <v>223</v>
      </c>
      <c r="B15052" t="s">
        <v>80</v>
      </c>
      <c r="C15052" t="s">
        <v>37</v>
      </c>
      <c r="D15052">
        <v>150102</v>
      </c>
      <c r="E15052" t="s">
        <v>288</v>
      </c>
      <c r="F15052">
        <v>537</v>
      </c>
      <c r="G15052" t="s">
        <v>289</v>
      </c>
      <c r="H15052" t="s">
        <v>84</v>
      </c>
      <c r="I15052">
        <v>2010</v>
      </c>
      <c r="J15052">
        <v>2.1196699999999999E-2</v>
      </c>
    </row>
    <row r="15053" spans="1:10" x14ac:dyDescent="0.25">
      <c r="A15053" t="s">
        <v>224</v>
      </c>
      <c r="B15053" t="s">
        <v>80</v>
      </c>
      <c r="C15053" t="s">
        <v>37</v>
      </c>
      <c r="D15053">
        <v>150102</v>
      </c>
      <c r="E15053" t="s">
        <v>288</v>
      </c>
      <c r="F15053">
        <v>537</v>
      </c>
      <c r="G15053" t="s">
        <v>289</v>
      </c>
      <c r="H15053" t="s">
        <v>84</v>
      </c>
      <c r="I15053">
        <v>2010</v>
      </c>
      <c r="J15053">
        <v>1.1720299999999999E-2</v>
      </c>
    </row>
    <row r="15054" spans="1:10" x14ac:dyDescent="0.25">
      <c r="A15054" t="s">
        <v>227</v>
      </c>
      <c r="B15054" t="s">
        <v>80</v>
      </c>
      <c r="C15054" t="s">
        <v>37</v>
      </c>
      <c r="D15054">
        <v>150102</v>
      </c>
      <c r="E15054" t="s">
        <v>288</v>
      </c>
      <c r="F15054">
        <v>537</v>
      </c>
      <c r="G15054" t="s">
        <v>289</v>
      </c>
      <c r="H15054" t="s">
        <v>84</v>
      </c>
      <c r="I15054">
        <v>2010</v>
      </c>
      <c r="J15054">
        <v>0.22617599999999999</v>
      </c>
    </row>
    <row r="15055" spans="1:10" x14ac:dyDescent="0.25">
      <c r="A15055" t="s">
        <v>225</v>
      </c>
      <c r="B15055" t="s">
        <v>80</v>
      </c>
      <c r="C15055" t="s">
        <v>37</v>
      </c>
      <c r="D15055">
        <v>150102</v>
      </c>
      <c r="E15055" t="s">
        <v>288</v>
      </c>
      <c r="F15055">
        <v>537</v>
      </c>
      <c r="G15055" t="s">
        <v>289</v>
      </c>
      <c r="H15055" t="s">
        <v>84</v>
      </c>
      <c r="I15055">
        <v>2010</v>
      </c>
      <c r="J15055">
        <v>0.110775</v>
      </c>
    </row>
    <row r="15056" spans="1:10" x14ac:dyDescent="0.25">
      <c r="A15056" t="s">
        <v>229</v>
      </c>
      <c r="B15056" t="s">
        <v>80</v>
      </c>
      <c r="C15056" t="s">
        <v>37</v>
      </c>
      <c r="D15056">
        <v>150102</v>
      </c>
      <c r="E15056" t="s">
        <v>288</v>
      </c>
      <c r="F15056">
        <v>537</v>
      </c>
      <c r="G15056" t="s">
        <v>289</v>
      </c>
      <c r="H15056" t="s">
        <v>84</v>
      </c>
      <c r="I15056">
        <v>2010</v>
      </c>
      <c r="J15056">
        <v>0.121265</v>
      </c>
    </row>
    <row r="15057" spans="1:10" x14ac:dyDescent="0.25">
      <c r="A15057" t="s">
        <v>229</v>
      </c>
      <c r="B15057" t="s">
        <v>80</v>
      </c>
      <c r="C15057" t="s">
        <v>37</v>
      </c>
      <c r="D15057">
        <v>150103</v>
      </c>
      <c r="E15057" t="s">
        <v>287</v>
      </c>
      <c r="F15057">
        <v>537</v>
      </c>
      <c r="G15057" t="s">
        <v>289</v>
      </c>
      <c r="H15057" t="s">
        <v>84</v>
      </c>
      <c r="I15057">
        <v>2010</v>
      </c>
      <c r="J15057">
        <v>0.229213</v>
      </c>
    </row>
    <row r="15058" spans="1:10" x14ac:dyDescent="0.25">
      <c r="A15058" t="s">
        <v>227</v>
      </c>
      <c r="B15058" t="s">
        <v>80</v>
      </c>
      <c r="C15058" t="s">
        <v>37</v>
      </c>
      <c r="D15058">
        <v>150103</v>
      </c>
      <c r="E15058" t="s">
        <v>287</v>
      </c>
      <c r="F15058">
        <v>537</v>
      </c>
      <c r="G15058" t="s">
        <v>289</v>
      </c>
      <c r="H15058" t="s">
        <v>84</v>
      </c>
      <c r="I15058">
        <v>2010</v>
      </c>
      <c r="J15058">
        <v>0.28355900000000001</v>
      </c>
    </row>
    <row r="15059" spans="1:10" x14ac:dyDescent="0.25">
      <c r="A15059" t="s">
        <v>223</v>
      </c>
      <c r="B15059" t="s">
        <v>80</v>
      </c>
      <c r="C15059" t="s">
        <v>37</v>
      </c>
      <c r="D15059">
        <v>150103</v>
      </c>
      <c r="E15059" t="s">
        <v>287</v>
      </c>
      <c r="F15059">
        <v>537</v>
      </c>
      <c r="G15059" t="s">
        <v>289</v>
      </c>
      <c r="H15059" t="s">
        <v>84</v>
      </c>
      <c r="I15059">
        <v>2010</v>
      </c>
      <c r="J15059">
        <v>5.8958200000000002E-2</v>
      </c>
    </row>
    <row r="15060" spans="1:10" x14ac:dyDescent="0.25">
      <c r="A15060" t="s">
        <v>225</v>
      </c>
      <c r="B15060" t="s">
        <v>80</v>
      </c>
      <c r="C15060" t="s">
        <v>37</v>
      </c>
      <c r="D15060">
        <v>150103</v>
      </c>
      <c r="E15060" t="s">
        <v>287</v>
      </c>
      <c r="F15060">
        <v>537</v>
      </c>
      <c r="G15060" t="s">
        <v>289</v>
      </c>
      <c r="H15060" t="s">
        <v>84</v>
      </c>
      <c r="I15060">
        <v>2010</v>
      </c>
      <c r="J15060">
        <v>0.18112700000000001</v>
      </c>
    </row>
    <row r="15061" spans="1:10" x14ac:dyDescent="0.25">
      <c r="A15061" t="s">
        <v>226</v>
      </c>
      <c r="B15061" t="s">
        <v>80</v>
      </c>
      <c r="C15061" t="s">
        <v>37</v>
      </c>
      <c r="D15061">
        <v>150103</v>
      </c>
      <c r="E15061" t="s">
        <v>287</v>
      </c>
      <c r="F15061">
        <v>537</v>
      </c>
      <c r="G15061" t="s">
        <v>289</v>
      </c>
      <c r="H15061" t="s">
        <v>84</v>
      </c>
      <c r="I15061">
        <v>2010</v>
      </c>
      <c r="J15061">
        <v>2.7153299999999998E-2</v>
      </c>
    </row>
    <row r="15062" spans="1:10" x14ac:dyDescent="0.25">
      <c r="A15062" t="s">
        <v>224</v>
      </c>
      <c r="B15062" t="s">
        <v>80</v>
      </c>
      <c r="C15062" t="s">
        <v>37</v>
      </c>
      <c r="D15062">
        <v>150103</v>
      </c>
      <c r="E15062" t="s">
        <v>287</v>
      </c>
      <c r="F15062">
        <v>537</v>
      </c>
      <c r="G15062" t="s">
        <v>289</v>
      </c>
      <c r="H15062" t="s">
        <v>84</v>
      </c>
      <c r="I15062">
        <v>2010</v>
      </c>
      <c r="J15062">
        <v>3.1123600000000001E-2</v>
      </c>
    </row>
    <row r="15063" spans="1:10" x14ac:dyDescent="0.25">
      <c r="A15063" t="s">
        <v>223</v>
      </c>
      <c r="B15063" t="s">
        <v>80</v>
      </c>
      <c r="C15063" t="s">
        <v>37</v>
      </c>
      <c r="D15063">
        <v>150202</v>
      </c>
      <c r="E15063" t="s">
        <v>286</v>
      </c>
      <c r="F15063">
        <v>537</v>
      </c>
      <c r="G15063" t="s">
        <v>289</v>
      </c>
      <c r="H15063" t="s">
        <v>84</v>
      </c>
      <c r="I15063">
        <v>2010</v>
      </c>
      <c r="J15063">
        <v>7.9660800000000004E-3</v>
      </c>
    </row>
    <row r="15064" spans="1:10" x14ac:dyDescent="0.25">
      <c r="A15064" t="s">
        <v>226</v>
      </c>
      <c r="B15064" t="s">
        <v>80</v>
      </c>
      <c r="C15064" t="s">
        <v>37</v>
      </c>
      <c r="D15064">
        <v>150202</v>
      </c>
      <c r="E15064" t="s">
        <v>286</v>
      </c>
      <c r="F15064">
        <v>537</v>
      </c>
      <c r="G15064" t="s">
        <v>289</v>
      </c>
      <c r="H15064" t="s">
        <v>84</v>
      </c>
      <c r="I15064">
        <v>2010</v>
      </c>
      <c r="J15064">
        <v>4.9453099999999996E-3</v>
      </c>
    </row>
    <row r="15065" spans="1:10" x14ac:dyDescent="0.25">
      <c r="A15065" t="s">
        <v>225</v>
      </c>
      <c r="B15065" t="s">
        <v>80</v>
      </c>
      <c r="C15065" t="s">
        <v>37</v>
      </c>
      <c r="D15065">
        <v>150202</v>
      </c>
      <c r="E15065" t="s">
        <v>286</v>
      </c>
      <c r="F15065">
        <v>537</v>
      </c>
      <c r="G15065" t="s">
        <v>289</v>
      </c>
      <c r="H15065" t="s">
        <v>84</v>
      </c>
      <c r="I15065">
        <v>2010</v>
      </c>
      <c r="J15065">
        <v>5.8996100000000003E-2</v>
      </c>
    </row>
    <row r="15066" spans="1:10" x14ac:dyDescent="0.25">
      <c r="A15066" t="s">
        <v>227</v>
      </c>
      <c r="B15066" t="s">
        <v>80</v>
      </c>
      <c r="C15066" t="s">
        <v>37</v>
      </c>
      <c r="D15066">
        <v>150202</v>
      </c>
      <c r="E15066" t="s">
        <v>286</v>
      </c>
      <c r="F15066">
        <v>537</v>
      </c>
      <c r="G15066" t="s">
        <v>289</v>
      </c>
      <c r="H15066" t="s">
        <v>84</v>
      </c>
      <c r="I15066">
        <v>2010</v>
      </c>
      <c r="J15066">
        <v>8.4178600000000006E-2</v>
      </c>
    </row>
    <row r="15067" spans="1:10" x14ac:dyDescent="0.25">
      <c r="A15067" t="s">
        <v>229</v>
      </c>
      <c r="B15067" t="s">
        <v>80</v>
      </c>
      <c r="C15067" t="s">
        <v>37</v>
      </c>
      <c r="D15067">
        <v>150202</v>
      </c>
      <c r="E15067" t="s">
        <v>286</v>
      </c>
      <c r="F15067">
        <v>537</v>
      </c>
      <c r="G15067" t="s">
        <v>289</v>
      </c>
      <c r="H15067" t="s">
        <v>84</v>
      </c>
      <c r="I15067">
        <v>2010</v>
      </c>
      <c r="J15067">
        <v>5.35367E-2</v>
      </c>
    </row>
    <row r="15068" spans="1:10" x14ac:dyDescent="0.25">
      <c r="A15068" t="s">
        <v>224</v>
      </c>
      <c r="B15068" t="s">
        <v>80</v>
      </c>
      <c r="C15068" t="s">
        <v>37</v>
      </c>
      <c r="D15068">
        <v>150202</v>
      </c>
      <c r="E15068" t="s">
        <v>286</v>
      </c>
      <c r="F15068">
        <v>537</v>
      </c>
      <c r="G15068" t="s">
        <v>289</v>
      </c>
      <c r="H15068" t="s">
        <v>84</v>
      </c>
      <c r="I15068">
        <v>2010</v>
      </c>
      <c r="J15068">
        <v>4.71216E-3</v>
      </c>
    </row>
    <row r="15069" spans="1:10" x14ac:dyDescent="0.25">
      <c r="A15069" t="s">
        <v>225</v>
      </c>
      <c r="B15069" t="s">
        <v>80</v>
      </c>
      <c r="C15069" t="s">
        <v>37</v>
      </c>
      <c r="D15069">
        <v>150203</v>
      </c>
      <c r="E15069" t="s">
        <v>285</v>
      </c>
      <c r="F15069">
        <v>537</v>
      </c>
      <c r="G15069" t="s">
        <v>289</v>
      </c>
      <c r="H15069" t="s">
        <v>84</v>
      </c>
      <c r="I15069">
        <v>2010</v>
      </c>
      <c r="J15069">
        <v>3.3987200000000002E-2</v>
      </c>
    </row>
    <row r="15070" spans="1:10" x14ac:dyDescent="0.25">
      <c r="A15070" t="s">
        <v>223</v>
      </c>
      <c r="B15070" t="s">
        <v>80</v>
      </c>
      <c r="C15070" t="s">
        <v>37</v>
      </c>
      <c r="D15070">
        <v>150203</v>
      </c>
      <c r="E15070" t="s">
        <v>285</v>
      </c>
      <c r="F15070">
        <v>537</v>
      </c>
      <c r="G15070" t="s">
        <v>289</v>
      </c>
      <c r="H15070" t="s">
        <v>84</v>
      </c>
      <c r="I15070">
        <v>2010</v>
      </c>
      <c r="J15070">
        <v>9.6136199999999998E-3</v>
      </c>
    </row>
    <row r="15071" spans="1:10" x14ac:dyDescent="0.25">
      <c r="A15071" t="s">
        <v>227</v>
      </c>
      <c r="B15071" t="s">
        <v>80</v>
      </c>
      <c r="C15071" t="s">
        <v>37</v>
      </c>
      <c r="D15071">
        <v>150203</v>
      </c>
      <c r="E15071" t="s">
        <v>285</v>
      </c>
      <c r="F15071">
        <v>537</v>
      </c>
      <c r="G15071" t="s">
        <v>289</v>
      </c>
      <c r="H15071" t="s">
        <v>84</v>
      </c>
      <c r="I15071">
        <v>2010</v>
      </c>
      <c r="J15071">
        <v>4.6238000000000001E-2</v>
      </c>
    </row>
    <row r="15072" spans="1:10" x14ac:dyDescent="0.25">
      <c r="A15072" t="s">
        <v>224</v>
      </c>
      <c r="B15072" t="s">
        <v>80</v>
      </c>
      <c r="C15072" t="s">
        <v>37</v>
      </c>
      <c r="D15072">
        <v>150203</v>
      </c>
      <c r="E15072" t="s">
        <v>285</v>
      </c>
      <c r="F15072">
        <v>537</v>
      </c>
      <c r="G15072" t="s">
        <v>289</v>
      </c>
      <c r="H15072" t="s">
        <v>84</v>
      </c>
      <c r="I15072">
        <v>2010</v>
      </c>
      <c r="J15072">
        <v>5.7194100000000003E-3</v>
      </c>
    </row>
    <row r="15073" spans="1:10" x14ac:dyDescent="0.25">
      <c r="A15073" t="s">
        <v>229</v>
      </c>
      <c r="B15073" t="s">
        <v>80</v>
      </c>
      <c r="C15073" t="s">
        <v>37</v>
      </c>
      <c r="D15073">
        <v>150203</v>
      </c>
      <c r="E15073" t="s">
        <v>285</v>
      </c>
      <c r="F15073">
        <v>537</v>
      </c>
      <c r="G15073" t="s">
        <v>289</v>
      </c>
      <c r="H15073" t="s">
        <v>84</v>
      </c>
      <c r="I15073">
        <v>2010</v>
      </c>
      <c r="J15073">
        <v>3.9226200000000003E-2</v>
      </c>
    </row>
    <row r="15074" spans="1:10" x14ac:dyDescent="0.25">
      <c r="A15074" t="s">
        <v>226</v>
      </c>
      <c r="B15074" t="s">
        <v>80</v>
      </c>
      <c r="C15074" t="s">
        <v>37</v>
      </c>
      <c r="D15074">
        <v>150203</v>
      </c>
      <c r="E15074" t="s">
        <v>285</v>
      </c>
      <c r="F15074">
        <v>537</v>
      </c>
      <c r="G15074" t="s">
        <v>289</v>
      </c>
      <c r="H15074" t="s">
        <v>84</v>
      </c>
      <c r="I15074">
        <v>2010</v>
      </c>
      <c r="J15074">
        <v>3.9214100000000002E-3</v>
      </c>
    </row>
    <row r="15075" spans="1:10" x14ac:dyDescent="0.25">
      <c r="A15075" t="s">
        <v>229</v>
      </c>
      <c r="B15075" t="s">
        <v>80</v>
      </c>
      <c r="C15075" t="s">
        <v>32</v>
      </c>
      <c r="D15075">
        <v>230200</v>
      </c>
      <c r="E15075" t="s">
        <v>284</v>
      </c>
      <c r="F15075">
        <v>537</v>
      </c>
      <c r="G15075" t="s">
        <v>289</v>
      </c>
      <c r="H15075" t="s">
        <v>84</v>
      </c>
      <c r="I15075">
        <v>2010</v>
      </c>
      <c r="J15075">
        <v>2.8603100000000001</v>
      </c>
    </row>
    <row r="15076" spans="1:10" x14ac:dyDescent="0.25">
      <c r="A15076" t="s">
        <v>223</v>
      </c>
      <c r="B15076" t="s">
        <v>80</v>
      </c>
      <c r="C15076" t="s">
        <v>32</v>
      </c>
      <c r="D15076">
        <v>230200</v>
      </c>
      <c r="E15076" t="s">
        <v>284</v>
      </c>
      <c r="F15076">
        <v>537</v>
      </c>
      <c r="G15076" t="s">
        <v>289</v>
      </c>
      <c r="H15076" t="s">
        <v>84</v>
      </c>
      <c r="I15076">
        <v>2010</v>
      </c>
      <c r="J15076">
        <v>0.81131200000000003</v>
      </c>
    </row>
    <row r="15077" spans="1:10" x14ac:dyDescent="0.25">
      <c r="A15077" t="s">
        <v>225</v>
      </c>
      <c r="B15077" t="s">
        <v>80</v>
      </c>
      <c r="C15077" t="s">
        <v>32</v>
      </c>
      <c r="D15077">
        <v>230200</v>
      </c>
      <c r="E15077" t="s">
        <v>284</v>
      </c>
      <c r="F15077">
        <v>537</v>
      </c>
      <c r="G15077" t="s">
        <v>289</v>
      </c>
      <c r="H15077" t="s">
        <v>84</v>
      </c>
      <c r="I15077">
        <v>2010</v>
      </c>
      <c r="J15077">
        <v>5.3790699999999996</v>
      </c>
    </row>
    <row r="15078" spans="1:10" x14ac:dyDescent="0.25">
      <c r="A15078" t="s">
        <v>227</v>
      </c>
      <c r="B15078" t="s">
        <v>80</v>
      </c>
      <c r="C15078" t="s">
        <v>32</v>
      </c>
      <c r="D15078">
        <v>230200</v>
      </c>
      <c r="E15078" t="s">
        <v>284</v>
      </c>
      <c r="F15078">
        <v>537</v>
      </c>
      <c r="G15078" t="s">
        <v>289</v>
      </c>
      <c r="H15078" t="s">
        <v>84</v>
      </c>
      <c r="I15078">
        <v>2010</v>
      </c>
      <c r="J15078">
        <v>17.564299999999999</v>
      </c>
    </row>
    <row r="15079" spans="1:10" x14ac:dyDescent="0.25">
      <c r="A15079" t="s">
        <v>224</v>
      </c>
      <c r="B15079" t="s">
        <v>80</v>
      </c>
      <c r="C15079" t="s">
        <v>32</v>
      </c>
      <c r="D15079">
        <v>230200</v>
      </c>
      <c r="E15079" t="s">
        <v>284</v>
      </c>
      <c r="F15079">
        <v>537</v>
      </c>
      <c r="G15079" t="s">
        <v>289</v>
      </c>
      <c r="H15079" t="s">
        <v>84</v>
      </c>
      <c r="I15079">
        <v>2010</v>
      </c>
      <c r="J15079">
        <v>4.0501300000000002</v>
      </c>
    </row>
    <row r="15080" spans="1:10" x14ac:dyDescent="0.25">
      <c r="A15080" t="s">
        <v>226</v>
      </c>
      <c r="B15080" t="s">
        <v>80</v>
      </c>
      <c r="C15080" t="s">
        <v>32</v>
      </c>
      <c r="D15080">
        <v>230200</v>
      </c>
      <c r="E15080" t="s">
        <v>284</v>
      </c>
      <c r="F15080">
        <v>537</v>
      </c>
      <c r="G15080" t="s">
        <v>289</v>
      </c>
      <c r="H15080" t="s">
        <v>84</v>
      </c>
      <c r="I15080">
        <v>2010</v>
      </c>
      <c r="J15080">
        <v>0.19497900000000001</v>
      </c>
    </row>
    <row r="15081" spans="1:10" x14ac:dyDescent="0.25">
      <c r="A15081" t="s">
        <v>225</v>
      </c>
      <c r="B15081" t="s">
        <v>80</v>
      </c>
      <c r="C15081" t="s">
        <v>32</v>
      </c>
      <c r="D15081">
        <v>230400</v>
      </c>
      <c r="E15081" t="s">
        <v>283</v>
      </c>
      <c r="F15081">
        <v>537</v>
      </c>
      <c r="G15081" t="s">
        <v>289</v>
      </c>
      <c r="H15081" t="s">
        <v>84</v>
      </c>
      <c r="I15081">
        <v>2010</v>
      </c>
      <c r="J15081">
        <v>1.6468E-2</v>
      </c>
    </row>
    <row r="15082" spans="1:10" x14ac:dyDescent="0.25">
      <c r="A15082" t="s">
        <v>227</v>
      </c>
      <c r="B15082" t="s">
        <v>80</v>
      </c>
      <c r="C15082" t="s">
        <v>32</v>
      </c>
      <c r="D15082">
        <v>230400</v>
      </c>
      <c r="E15082" t="s">
        <v>283</v>
      </c>
      <c r="F15082">
        <v>537</v>
      </c>
      <c r="G15082" t="s">
        <v>289</v>
      </c>
      <c r="H15082" t="s">
        <v>84</v>
      </c>
      <c r="I15082">
        <v>2010</v>
      </c>
      <c r="J15082">
        <v>6.2406099999999999E-2</v>
      </c>
    </row>
    <row r="15083" spans="1:10" x14ac:dyDescent="0.25">
      <c r="A15083" t="s">
        <v>226</v>
      </c>
      <c r="B15083" t="s">
        <v>80</v>
      </c>
      <c r="C15083" t="s">
        <v>32</v>
      </c>
      <c r="D15083">
        <v>230400</v>
      </c>
      <c r="E15083" t="s">
        <v>283</v>
      </c>
      <c r="F15083">
        <v>537</v>
      </c>
      <c r="G15083" t="s">
        <v>289</v>
      </c>
      <c r="H15083" t="s">
        <v>84</v>
      </c>
      <c r="I15083">
        <v>2010</v>
      </c>
      <c r="J15083">
        <v>4.8996900000000004E-4</v>
      </c>
    </row>
    <row r="15084" spans="1:10" x14ac:dyDescent="0.25">
      <c r="A15084" t="s">
        <v>224</v>
      </c>
      <c r="B15084" t="s">
        <v>80</v>
      </c>
      <c r="C15084" t="s">
        <v>32</v>
      </c>
      <c r="D15084">
        <v>230400</v>
      </c>
      <c r="E15084" t="s">
        <v>283</v>
      </c>
      <c r="F15084">
        <v>537</v>
      </c>
      <c r="G15084" t="s">
        <v>289</v>
      </c>
      <c r="H15084" t="s">
        <v>84</v>
      </c>
      <c r="I15084">
        <v>2010</v>
      </c>
      <c r="J15084">
        <v>1.36571E-2</v>
      </c>
    </row>
    <row r="15085" spans="1:10" x14ac:dyDescent="0.25">
      <c r="A15085" t="s">
        <v>223</v>
      </c>
      <c r="B15085" t="s">
        <v>80</v>
      </c>
      <c r="C15085" t="s">
        <v>32</v>
      </c>
      <c r="D15085">
        <v>230400</v>
      </c>
      <c r="E15085" t="s">
        <v>283</v>
      </c>
      <c r="F15085">
        <v>537</v>
      </c>
      <c r="G15085" t="s">
        <v>289</v>
      </c>
      <c r="H15085" t="s">
        <v>84</v>
      </c>
      <c r="I15085">
        <v>2010</v>
      </c>
      <c r="J15085">
        <v>1.91815E-3</v>
      </c>
    </row>
    <row r="15086" spans="1:10" x14ac:dyDescent="0.25">
      <c r="A15086" t="s">
        <v>229</v>
      </c>
      <c r="B15086" t="s">
        <v>80</v>
      </c>
      <c r="C15086" t="s">
        <v>32</v>
      </c>
      <c r="D15086">
        <v>230400</v>
      </c>
      <c r="E15086" t="s">
        <v>283</v>
      </c>
      <c r="F15086">
        <v>537</v>
      </c>
      <c r="G15086" t="s">
        <v>289</v>
      </c>
      <c r="H15086" t="s">
        <v>84</v>
      </c>
      <c r="I15086">
        <v>2010</v>
      </c>
      <c r="J15086">
        <v>6.6220200000000002E-3</v>
      </c>
    </row>
    <row r="15087" spans="1:10" x14ac:dyDescent="0.25">
      <c r="A15087" t="s">
        <v>223</v>
      </c>
      <c r="B15087" t="s">
        <v>80</v>
      </c>
      <c r="C15087" t="s">
        <v>32</v>
      </c>
      <c r="D15087">
        <v>233700</v>
      </c>
      <c r="E15087" t="s">
        <v>282</v>
      </c>
      <c r="F15087">
        <v>537</v>
      </c>
      <c r="G15087" t="s">
        <v>289</v>
      </c>
      <c r="H15087" t="s">
        <v>84</v>
      </c>
      <c r="I15087">
        <v>2010</v>
      </c>
      <c r="J15087">
        <v>1.7218399999999998E-2</v>
      </c>
    </row>
    <row r="15088" spans="1:10" x14ac:dyDescent="0.25">
      <c r="A15088" t="s">
        <v>225</v>
      </c>
      <c r="B15088" t="s">
        <v>80</v>
      </c>
      <c r="C15088" t="s">
        <v>32</v>
      </c>
      <c r="D15088">
        <v>233700</v>
      </c>
      <c r="E15088" t="s">
        <v>282</v>
      </c>
      <c r="F15088">
        <v>537</v>
      </c>
      <c r="G15088" t="s">
        <v>289</v>
      </c>
      <c r="H15088" t="s">
        <v>84</v>
      </c>
      <c r="I15088">
        <v>2010</v>
      </c>
      <c r="J15088">
        <v>0.104104</v>
      </c>
    </row>
    <row r="15089" spans="1:10" x14ac:dyDescent="0.25">
      <c r="A15089" t="s">
        <v>226</v>
      </c>
      <c r="B15089" t="s">
        <v>80</v>
      </c>
      <c r="C15089" t="s">
        <v>32</v>
      </c>
      <c r="D15089">
        <v>233700</v>
      </c>
      <c r="E15089" t="s">
        <v>282</v>
      </c>
      <c r="F15089">
        <v>537</v>
      </c>
      <c r="G15089" t="s">
        <v>289</v>
      </c>
      <c r="H15089" t="s">
        <v>84</v>
      </c>
      <c r="I15089">
        <v>2010</v>
      </c>
      <c r="J15089">
        <v>4.13059E-3</v>
      </c>
    </row>
    <row r="15090" spans="1:10" x14ac:dyDescent="0.25">
      <c r="A15090" t="s">
        <v>229</v>
      </c>
      <c r="B15090" t="s">
        <v>80</v>
      </c>
      <c r="C15090" t="s">
        <v>32</v>
      </c>
      <c r="D15090">
        <v>233700</v>
      </c>
      <c r="E15090" t="s">
        <v>282</v>
      </c>
      <c r="F15090">
        <v>537</v>
      </c>
      <c r="G15090" t="s">
        <v>289</v>
      </c>
      <c r="H15090" t="s">
        <v>84</v>
      </c>
      <c r="I15090">
        <v>2010</v>
      </c>
      <c r="J15090">
        <v>6.3514500000000002E-2</v>
      </c>
    </row>
    <row r="15091" spans="1:10" x14ac:dyDescent="0.25">
      <c r="A15091" t="s">
        <v>224</v>
      </c>
      <c r="B15091" t="s">
        <v>80</v>
      </c>
      <c r="C15091" t="s">
        <v>32</v>
      </c>
      <c r="D15091">
        <v>233700</v>
      </c>
      <c r="E15091" t="s">
        <v>282</v>
      </c>
      <c r="F15091">
        <v>537</v>
      </c>
      <c r="G15091" t="s">
        <v>289</v>
      </c>
      <c r="H15091" t="s">
        <v>84</v>
      </c>
      <c r="I15091">
        <v>2010</v>
      </c>
      <c r="J15091">
        <v>6.6046099999999996E-2</v>
      </c>
    </row>
    <row r="15092" spans="1:10" x14ac:dyDescent="0.25">
      <c r="A15092" t="s">
        <v>227</v>
      </c>
      <c r="B15092" t="s">
        <v>80</v>
      </c>
      <c r="C15092" t="s">
        <v>32</v>
      </c>
      <c r="D15092">
        <v>233700</v>
      </c>
      <c r="E15092" t="s">
        <v>282</v>
      </c>
      <c r="F15092">
        <v>537</v>
      </c>
      <c r="G15092" t="s">
        <v>289</v>
      </c>
      <c r="H15092" t="s">
        <v>84</v>
      </c>
      <c r="I15092">
        <v>2010</v>
      </c>
      <c r="J15092">
        <v>0.29522199999999998</v>
      </c>
    </row>
    <row r="15093" spans="1:10" x14ac:dyDescent="0.25">
      <c r="A15093" t="s">
        <v>227</v>
      </c>
      <c r="B15093" t="s">
        <v>80</v>
      </c>
      <c r="C15093" t="s">
        <v>81</v>
      </c>
      <c r="D15093">
        <v>233701</v>
      </c>
      <c r="E15093" t="s">
        <v>281</v>
      </c>
      <c r="F15093">
        <v>537</v>
      </c>
      <c r="G15093" t="s">
        <v>289</v>
      </c>
      <c r="H15093" t="s">
        <v>84</v>
      </c>
      <c r="I15093">
        <v>2010</v>
      </c>
      <c r="J15093">
        <v>1.3955199999999999E-2</v>
      </c>
    </row>
    <row r="15094" spans="1:10" x14ac:dyDescent="0.25">
      <c r="A15094" t="s">
        <v>223</v>
      </c>
      <c r="B15094" t="s">
        <v>80</v>
      </c>
      <c r="C15094" t="s">
        <v>81</v>
      </c>
      <c r="D15094">
        <v>233701</v>
      </c>
      <c r="E15094" t="s">
        <v>281</v>
      </c>
      <c r="F15094">
        <v>537</v>
      </c>
      <c r="G15094" t="s">
        <v>289</v>
      </c>
      <c r="H15094" t="s">
        <v>84</v>
      </c>
      <c r="I15094">
        <v>2010</v>
      </c>
      <c r="J15094">
        <v>2.3880699999999999E-3</v>
      </c>
    </row>
    <row r="15095" spans="1:10" x14ac:dyDescent="0.25">
      <c r="A15095" t="s">
        <v>224</v>
      </c>
      <c r="B15095" t="s">
        <v>80</v>
      </c>
      <c r="C15095" t="s">
        <v>36</v>
      </c>
      <c r="D15095">
        <v>500100</v>
      </c>
      <c r="E15095" t="s">
        <v>280</v>
      </c>
      <c r="F15095">
        <v>537</v>
      </c>
      <c r="G15095" t="s">
        <v>289</v>
      </c>
      <c r="H15095" t="s">
        <v>84</v>
      </c>
      <c r="I15095">
        <v>2010</v>
      </c>
      <c r="J15095">
        <v>0.12070599999999999</v>
      </c>
    </row>
    <row r="15096" spans="1:10" x14ac:dyDescent="0.25">
      <c r="A15096" t="s">
        <v>229</v>
      </c>
      <c r="B15096" t="s">
        <v>80</v>
      </c>
      <c r="C15096" t="s">
        <v>36</v>
      </c>
      <c r="D15096">
        <v>500100</v>
      </c>
      <c r="E15096" t="s">
        <v>280</v>
      </c>
      <c r="F15096">
        <v>537</v>
      </c>
      <c r="G15096" t="s">
        <v>289</v>
      </c>
      <c r="H15096" t="s">
        <v>84</v>
      </c>
      <c r="I15096">
        <v>2010</v>
      </c>
      <c r="J15096">
        <v>1.5522800000000001</v>
      </c>
    </row>
    <row r="15097" spans="1:10" x14ac:dyDescent="0.25">
      <c r="A15097" t="s">
        <v>225</v>
      </c>
      <c r="B15097" t="s">
        <v>80</v>
      </c>
      <c r="C15097" t="s">
        <v>36</v>
      </c>
      <c r="D15097">
        <v>500100</v>
      </c>
      <c r="E15097" t="s">
        <v>280</v>
      </c>
      <c r="F15097">
        <v>537</v>
      </c>
      <c r="G15097" t="s">
        <v>289</v>
      </c>
      <c r="H15097" t="s">
        <v>84</v>
      </c>
      <c r="I15097">
        <v>2010</v>
      </c>
      <c r="J15097">
        <v>0.72023800000000004</v>
      </c>
    </row>
    <row r="15098" spans="1:10" x14ac:dyDescent="0.25">
      <c r="A15098" t="s">
        <v>227</v>
      </c>
      <c r="B15098" t="s">
        <v>80</v>
      </c>
      <c r="C15098" t="s">
        <v>36</v>
      </c>
      <c r="D15098">
        <v>500100</v>
      </c>
      <c r="E15098" t="s">
        <v>280</v>
      </c>
      <c r="F15098">
        <v>537</v>
      </c>
      <c r="G15098" t="s">
        <v>289</v>
      </c>
      <c r="H15098" t="s">
        <v>84</v>
      </c>
      <c r="I15098">
        <v>2010</v>
      </c>
      <c r="J15098">
        <v>1.3170200000000001</v>
      </c>
    </row>
    <row r="15099" spans="1:10" x14ac:dyDescent="0.25">
      <c r="A15099" t="s">
        <v>226</v>
      </c>
      <c r="B15099" t="s">
        <v>80</v>
      </c>
      <c r="C15099" t="s">
        <v>36</v>
      </c>
      <c r="D15099">
        <v>500100</v>
      </c>
      <c r="E15099" t="s">
        <v>280</v>
      </c>
      <c r="F15099">
        <v>537</v>
      </c>
      <c r="G15099" t="s">
        <v>289</v>
      </c>
      <c r="H15099" t="s">
        <v>84</v>
      </c>
      <c r="I15099">
        <v>2010</v>
      </c>
      <c r="J15099">
        <v>8.40119E-2</v>
      </c>
    </row>
    <row r="15100" spans="1:10" x14ac:dyDescent="0.25">
      <c r="A15100" t="s">
        <v>223</v>
      </c>
      <c r="B15100" t="s">
        <v>80</v>
      </c>
      <c r="C15100" t="s">
        <v>36</v>
      </c>
      <c r="D15100">
        <v>500100</v>
      </c>
      <c r="E15100" t="s">
        <v>280</v>
      </c>
      <c r="F15100">
        <v>537</v>
      </c>
      <c r="G15100" t="s">
        <v>289</v>
      </c>
      <c r="H15100" t="s">
        <v>84</v>
      </c>
      <c r="I15100">
        <v>2010</v>
      </c>
      <c r="J15100">
        <v>0.64086500000000002</v>
      </c>
    </row>
    <row r="15101" spans="1:10" x14ac:dyDescent="0.25">
      <c r="A15101" t="s">
        <v>223</v>
      </c>
      <c r="B15101" t="s">
        <v>80</v>
      </c>
      <c r="C15101" t="s">
        <v>36</v>
      </c>
      <c r="D15101">
        <v>500200</v>
      </c>
      <c r="E15101" t="s">
        <v>300</v>
      </c>
      <c r="F15101">
        <v>537</v>
      </c>
      <c r="G15101" t="s">
        <v>289</v>
      </c>
      <c r="H15101" t="s">
        <v>84</v>
      </c>
      <c r="I15101">
        <v>2010</v>
      </c>
      <c r="J15101">
        <v>0.41260000000000002</v>
      </c>
    </row>
    <row r="15102" spans="1:10" x14ac:dyDescent="0.25">
      <c r="A15102" t="s">
        <v>229</v>
      </c>
      <c r="B15102" t="s">
        <v>80</v>
      </c>
      <c r="C15102" t="s">
        <v>36</v>
      </c>
      <c r="D15102">
        <v>500200</v>
      </c>
      <c r="E15102" t="s">
        <v>300</v>
      </c>
      <c r="F15102">
        <v>537</v>
      </c>
      <c r="G15102" t="s">
        <v>289</v>
      </c>
      <c r="H15102" t="s">
        <v>84</v>
      </c>
      <c r="I15102">
        <v>2010</v>
      </c>
      <c r="J15102">
        <v>0.63849400000000001</v>
      </c>
    </row>
    <row r="15103" spans="1:10" x14ac:dyDescent="0.25">
      <c r="A15103" t="s">
        <v>226</v>
      </c>
      <c r="B15103" t="s">
        <v>80</v>
      </c>
      <c r="C15103" t="s">
        <v>36</v>
      </c>
      <c r="D15103">
        <v>500200</v>
      </c>
      <c r="E15103" t="s">
        <v>300</v>
      </c>
      <c r="F15103">
        <v>537</v>
      </c>
      <c r="G15103" t="s">
        <v>289</v>
      </c>
      <c r="H15103" t="s">
        <v>84</v>
      </c>
      <c r="I15103">
        <v>2010</v>
      </c>
      <c r="J15103">
        <v>3.47938E-2</v>
      </c>
    </row>
    <row r="15104" spans="1:10" x14ac:dyDescent="0.25">
      <c r="A15104" t="s">
        <v>227</v>
      </c>
      <c r="B15104" t="s">
        <v>80</v>
      </c>
      <c r="C15104" t="s">
        <v>36</v>
      </c>
      <c r="D15104">
        <v>500200</v>
      </c>
      <c r="E15104" t="s">
        <v>300</v>
      </c>
      <c r="F15104">
        <v>537</v>
      </c>
      <c r="G15104" t="s">
        <v>289</v>
      </c>
      <c r="H15104" t="s">
        <v>84</v>
      </c>
      <c r="I15104">
        <v>2010</v>
      </c>
      <c r="J15104">
        <v>0.73668800000000001</v>
      </c>
    </row>
    <row r="15105" spans="1:10" x14ac:dyDescent="0.25">
      <c r="A15105" t="s">
        <v>225</v>
      </c>
      <c r="B15105" t="s">
        <v>80</v>
      </c>
      <c r="C15105" t="s">
        <v>36</v>
      </c>
      <c r="D15105">
        <v>500200</v>
      </c>
      <c r="E15105" t="s">
        <v>300</v>
      </c>
      <c r="F15105">
        <v>537</v>
      </c>
      <c r="G15105" t="s">
        <v>289</v>
      </c>
      <c r="H15105" t="s">
        <v>84</v>
      </c>
      <c r="I15105">
        <v>2010</v>
      </c>
      <c r="J15105">
        <v>0.26454299999999997</v>
      </c>
    </row>
    <row r="15106" spans="1:10" x14ac:dyDescent="0.25">
      <c r="A15106" t="s">
        <v>224</v>
      </c>
      <c r="B15106" t="s">
        <v>80</v>
      </c>
      <c r="C15106" t="s">
        <v>36</v>
      </c>
      <c r="D15106">
        <v>500200</v>
      </c>
      <c r="E15106" t="s">
        <v>300</v>
      </c>
      <c r="F15106">
        <v>537</v>
      </c>
      <c r="G15106" t="s">
        <v>289</v>
      </c>
      <c r="H15106" t="s">
        <v>84</v>
      </c>
      <c r="I15106">
        <v>2010</v>
      </c>
      <c r="J15106">
        <v>0.1351</v>
      </c>
    </row>
    <row r="15107" spans="1:10" x14ac:dyDescent="0.25">
      <c r="A15107" t="s">
        <v>226</v>
      </c>
      <c r="B15107" t="s">
        <v>74</v>
      </c>
      <c r="C15107" t="s">
        <v>34</v>
      </c>
      <c r="D15107">
        <v>901000</v>
      </c>
      <c r="E15107" t="s">
        <v>34</v>
      </c>
      <c r="F15107">
        <v>537</v>
      </c>
      <c r="G15107" t="s">
        <v>289</v>
      </c>
      <c r="H15107" t="s">
        <v>84</v>
      </c>
      <c r="I15107">
        <v>2010</v>
      </c>
      <c r="J15107">
        <v>4.7157700000000002E-3</v>
      </c>
    </row>
    <row r="15108" spans="1:10" x14ac:dyDescent="0.25">
      <c r="A15108" t="s">
        <v>224</v>
      </c>
      <c r="B15108" t="s">
        <v>74</v>
      </c>
      <c r="C15108" t="s">
        <v>34</v>
      </c>
      <c r="D15108">
        <v>901000</v>
      </c>
      <c r="E15108" t="s">
        <v>34</v>
      </c>
      <c r="F15108">
        <v>537</v>
      </c>
      <c r="G15108" t="s">
        <v>289</v>
      </c>
      <c r="H15108" t="s">
        <v>84</v>
      </c>
      <c r="I15108">
        <v>2010</v>
      </c>
      <c r="J15108">
        <v>6.6942099999999999E-3</v>
      </c>
    </row>
    <row r="15109" spans="1:10" x14ac:dyDescent="0.25">
      <c r="A15109" t="s">
        <v>227</v>
      </c>
      <c r="B15109" t="s">
        <v>74</v>
      </c>
      <c r="C15109" t="s">
        <v>34</v>
      </c>
      <c r="D15109">
        <v>901000</v>
      </c>
      <c r="E15109" t="s">
        <v>34</v>
      </c>
      <c r="F15109">
        <v>537</v>
      </c>
      <c r="G15109" t="s">
        <v>289</v>
      </c>
      <c r="H15109" t="s">
        <v>84</v>
      </c>
      <c r="I15109">
        <v>2010</v>
      </c>
      <c r="J15109">
        <v>8.9231400000000002E-2</v>
      </c>
    </row>
    <row r="15110" spans="1:10" x14ac:dyDescent="0.25">
      <c r="A15110" t="s">
        <v>229</v>
      </c>
      <c r="B15110" t="s">
        <v>74</v>
      </c>
      <c r="C15110" t="s">
        <v>34</v>
      </c>
      <c r="D15110">
        <v>901000</v>
      </c>
      <c r="E15110" t="s">
        <v>34</v>
      </c>
      <c r="F15110">
        <v>537</v>
      </c>
      <c r="G15110" t="s">
        <v>289</v>
      </c>
      <c r="H15110" t="s">
        <v>84</v>
      </c>
      <c r="I15110">
        <v>2010</v>
      </c>
      <c r="J15110">
        <v>7.1124699999999999E-2</v>
      </c>
    </row>
    <row r="15111" spans="1:10" x14ac:dyDescent="0.25">
      <c r="A15111" t="s">
        <v>225</v>
      </c>
      <c r="B15111" t="s">
        <v>74</v>
      </c>
      <c r="C15111" t="s">
        <v>34</v>
      </c>
      <c r="D15111">
        <v>901000</v>
      </c>
      <c r="E15111" t="s">
        <v>34</v>
      </c>
      <c r="F15111">
        <v>537</v>
      </c>
      <c r="G15111" t="s">
        <v>289</v>
      </c>
      <c r="H15111" t="s">
        <v>84</v>
      </c>
      <c r="I15111">
        <v>2010</v>
      </c>
      <c r="J15111">
        <v>3.1107099999999999E-2</v>
      </c>
    </row>
    <row r="15112" spans="1:10" x14ac:dyDescent="0.25">
      <c r="A15112" t="s">
        <v>223</v>
      </c>
      <c r="B15112" t="s">
        <v>74</v>
      </c>
      <c r="C15112" t="s">
        <v>34</v>
      </c>
      <c r="D15112">
        <v>901000</v>
      </c>
      <c r="E15112" t="s">
        <v>34</v>
      </c>
      <c r="F15112">
        <v>537</v>
      </c>
      <c r="G15112" t="s">
        <v>289</v>
      </c>
      <c r="H15112" t="s">
        <v>84</v>
      </c>
      <c r="I15112">
        <v>2010</v>
      </c>
      <c r="J15112">
        <v>1.7546300000000001E-2</v>
      </c>
    </row>
    <row r="15113" spans="1:10" x14ac:dyDescent="0.25">
      <c r="A15113" t="s">
        <v>229</v>
      </c>
      <c r="B15113" t="s">
        <v>74</v>
      </c>
      <c r="C15113" t="s">
        <v>34</v>
      </c>
      <c r="D15113">
        <v>901001</v>
      </c>
      <c r="E15113" t="s">
        <v>254</v>
      </c>
      <c r="F15113">
        <v>537</v>
      </c>
      <c r="G15113" t="s">
        <v>289</v>
      </c>
      <c r="H15113" t="s">
        <v>84</v>
      </c>
      <c r="I15113">
        <v>2010</v>
      </c>
      <c r="J15113">
        <v>1.13931E-2</v>
      </c>
    </row>
    <row r="15114" spans="1:10" x14ac:dyDescent="0.25">
      <c r="A15114" t="s">
        <v>227</v>
      </c>
      <c r="B15114" t="s">
        <v>74</v>
      </c>
      <c r="C15114" t="s">
        <v>34</v>
      </c>
      <c r="D15114">
        <v>901001</v>
      </c>
      <c r="E15114" t="s">
        <v>254</v>
      </c>
      <c r="F15114">
        <v>537</v>
      </c>
      <c r="G15114" t="s">
        <v>289</v>
      </c>
      <c r="H15114" t="s">
        <v>84</v>
      </c>
      <c r="I15114">
        <v>2010</v>
      </c>
      <c r="J15114">
        <v>2.10709E-2</v>
      </c>
    </row>
    <row r="15115" spans="1:10" x14ac:dyDescent="0.25">
      <c r="A15115" t="s">
        <v>226</v>
      </c>
      <c r="B15115" t="s">
        <v>74</v>
      </c>
      <c r="C15115" t="s">
        <v>34</v>
      </c>
      <c r="D15115">
        <v>901001</v>
      </c>
      <c r="E15115" t="s">
        <v>254</v>
      </c>
      <c r="F15115">
        <v>537</v>
      </c>
      <c r="G15115" t="s">
        <v>289</v>
      </c>
      <c r="H15115" t="s">
        <v>84</v>
      </c>
      <c r="I15115">
        <v>2010</v>
      </c>
      <c r="J15115">
        <v>3.2817100000000002E-3</v>
      </c>
    </row>
    <row r="15116" spans="1:10" x14ac:dyDescent="0.25">
      <c r="A15116" t="s">
        <v>225</v>
      </c>
      <c r="B15116" t="s">
        <v>74</v>
      </c>
      <c r="C15116" t="s">
        <v>34</v>
      </c>
      <c r="D15116">
        <v>901001</v>
      </c>
      <c r="E15116" t="s">
        <v>254</v>
      </c>
      <c r="F15116">
        <v>537</v>
      </c>
      <c r="G15116" t="s">
        <v>289</v>
      </c>
      <c r="H15116" t="s">
        <v>84</v>
      </c>
      <c r="I15116">
        <v>2010</v>
      </c>
      <c r="J15116">
        <v>6.4066599999999998E-3</v>
      </c>
    </row>
    <row r="15117" spans="1:10" x14ac:dyDescent="0.25">
      <c r="A15117" t="s">
        <v>223</v>
      </c>
      <c r="B15117" t="s">
        <v>74</v>
      </c>
      <c r="C15117" t="s">
        <v>34</v>
      </c>
      <c r="D15117">
        <v>901001</v>
      </c>
      <c r="E15117" t="s">
        <v>254</v>
      </c>
      <c r="F15117">
        <v>537</v>
      </c>
      <c r="G15117" t="s">
        <v>289</v>
      </c>
      <c r="H15117" t="s">
        <v>84</v>
      </c>
      <c r="I15117">
        <v>2010</v>
      </c>
      <c r="J15117">
        <v>1.24542E-2</v>
      </c>
    </row>
    <row r="15118" spans="1:10" x14ac:dyDescent="0.25">
      <c r="A15118" t="s">
        <v>224</v>
      </c>
      <c r="B15118" t="s">
        <v>74</v>
      </c>
      <c r="C15118" t="s">
        <v>34</v>
      </c>
      <c r="D15118">
        <v>901001</v>
      </c>
      <c r="E15118" t="s">
        <v>254</v>
      </c>
      <c r="F15118">
        <v>537</v>
      </c>
      <c r="G15118" t="s">
        <v>289</v>
      </c>
      <c r="H15118" t="s">
        <v>84</v>
      </c>
      <c r="I15118">
        <v>2010</v>
      </c>
      <c r="J15118">
        <v>3.1130900000000002E-3</v>
      </c>
    </row>
    <row r="15119" spans="1:10" x14ac:dyDescent="0.25">
      <c r="A15119" t="s">
        <v>226</v>
      </c>
      <c r="B15119" t="s">
        <v>79</v>
      </c>
      <c r="C15119" t="s">
        <v>33</v>
      </c>
      <c r="D15119">
        <v>9400000</v>
      </c>
      <c r="E15119" t="s">
        <v>246</v>
      </c>
      <c r="F15119">
        <v>537</v>
      </c>
      <c r="G15119" t="s">
        <v>289</v>
      </c>
      <c r="H15119" t="s">
        <v>84</v>
      </c>
      <c r="I15119">
        <v>2010</v>
      </c>
      <c r="J15119">
        <v>0.39747199999999999</v>
      </c>
    </row>
    <row r="15120" spans="1:10" x14ac:dyDescent="0.25">
      <c r="A15120" t="s">
        <v>229</v>
      </c>
      <c r="B15120" t="s">
        <v>79</v>
      </c>
      <c r="C15120" t="s">
        <v>33</v>
      </c>
      <c r="D15120">
        <v>9400000</v>
      </c>
      <c r="E15120" t="s">
        <v>246</v>
      </c>
      <c r="F15120">
        <v>537</v>
      </c>
      <c r="G15120" t="s">
        <v>289</v>
      </c>
      <c r="H15120" t="s">
        <v>84</v>
      </c>
      <c r="I15120">
        <v>2010</v>
      </c>
      <c r="J15120">
        <v>2.3117200000000002</v>
      </c>
    </row>
    <row r="15121" spans="1:10" x14ac:dyDescent="0.25">
      <c r="A15121" t="s">
        <v>225</v>
      </c>
      <c r="B15121" t="s">
        <v>79</v>
      </c>
      <c r="C15121" t="s">
        <v>33</v>
      </c>
      <c r="D15121">
        <v>9400000</v>
      </c>
      <c r="E15121" t="s">
        <v>246</v>
      </c>
      <c r="F15121">
        <v>537</v>
      </c>
      <c r="G15121" t="s">
        <v>289</v>
      </c>
      <c r="H15121" t="s">
        <v>84</v>
      </c>
      <c r="I15121">
        <v>2010</v>
      </c>
      <c r="J15121">
        <v>2.1364800000000002</v>
      </c>
    </row>
    <row r="15122" spans="1:10" x14ac:dyDescent="0.25">
      <c r="A15122" t="s">
        <v>223</v>
      </c>
      <c r="B15122" t="s">
        <v>79</v>
      </c>
      <c r="C15122" t="s">
        <v>33</v>
      </c>
      <c r="D15122">
        <v>9400000</v>
      </c>
      <c r="E15122" t="s">
        <v>246</v>
      </c>
      <c r="F15122">
        <v>537</v>
      </c>
      <c r="G15122" t="s">
        <v>289</v>
      </c>
      <c r="H15122" t="s">
        <v>84</v>
      </c>
      <c r="I15122">
        <v>2010</v>
      </c>
      <c r="J15122">
        <v>0.48127799999999998</v>
      </c>
    </row>
    <row r="15123" spans="1:10" x14ac:dyDescent="0.25">
      <c r="A15123" t="s">
        <v>224</v>
      </c>
      <c r="B15123" t="s">
        <v>79</v>
      </c>
      <c r="C15123" t="s">
        <v>33</v>
      </c>
      <c r="D15123">
        <v>9400000</v>
      </c>
      <c r="E15123" t="s">
        <v>246</v>
      </c>
      <c r="F15123">
        <v>537</v>
      </c>
      <c r="G15123" t="s">
        <v>289</v>
      </c>
      <c r="H15123" t="s">
        <v>84</v>
      </c>
      <c r="I15123">
        <v>2010</v>
      </c>
      <c r="J15123">
        <v>0.445106</v>
      </c>
    </row>
    <row r="15124" spans="1:10" x14ac:dyDescent="0.25">
      <c r="A15124" t="s">
        <v>227</v>
      </c>
      <c r="B15124" t="s">
        <v>79</v>
      </c>
      <c r="C15124" t="s">
        <v>33</v>
      </c>
      <c r="D15124">
        <v>9400000</v>
      </c>
      <c r="E15124" t="s">
        <v>246</v>
      </c>
      <c r="F15124">
        <v>537</v>
      </c>
      <c r="G15124" t="s">
        <v>289</v>
      </c>
      <c r="H15124" t="s">
        <v>84</v>
      </c>
      <c r="I15124">
        <v>2010</v>
      </c>
      <c r="J15124">
        <v>4.5912199999999999</v>
      </c>
    </row>
    <row r="15125" spans="1:10" x14ac:dyDescent="0.25">
      <c r="A15125" t="s">
        <v>227</v>
      </c>
      <c r="B15125" t="s">
        <v>80</v>
      </c>
      <c r="C15125" t="s">
        <v>32</v>
      </c>
      <c r="D15125" t="s">
        <v>278</v>
      </c>
      <c r="E15125" t="s">
        <v>277</v>
      </c>
      <c r="F15125">
        <v>537</v>
      </c>
      <c r="G15125" t="s">
        <v>289</v>
      </c>
      <c r="H15125" t="s">
        <v>84</v>
      </c>
      <c r="I15125">
        <v>2010</v>
      </c>
      <c r="J15125">
        <v>2.1466599999999999E-3</v>
      </c>
    </row>
    <row r="15126" spans="1:10" x14ac:dyDescent="0.25">
      <c r="A15126" t="s">
        <v>227</v>
      </c>
      <c r="B15126" t="s">
        <v>80</v>
      </c>
      <c r="C15126" t="s">
        <v>32</v>
      </c>
      <c r="D15126" t="s">
        <v>276</v>
      </c>
      <c r="E15126" t="s">
        <v>275</v>
      </c>
      <c r="F15126">
        <v>537</v>
      </c>
      <c r="G15126" t="s">
        <v>289</v>
      </c>
      <c r="H15126" t="s">
        <v>84</v>
      </c>
      <c r="I15126">
        <v>2010</v>
      </c>
      <c r="J15126">
        <v>5.3166900000000003E-2</v>
      </c>
    </row>
    <row r="15127" spans="1:10" x14ac:dyDescent="0.25">
      <c r="A15127" t="s">
        <v>229</v>
      </c>
      <c r="B15127" t="s">
        <v>79</v>
      </c>
      <c r="C15127" t="s">
        <v>35</v>
      </c>
      <c r="D15127" t="s">
        <v>245</v>
      </c>
      <c r="E15127" t="s">
        <v>244</v>
      </c>
      <c r="F15127">
        <v>537</v>
      </c>
      <c r="G15127" t="s">
        <v>289</v>
      </c>
      <c r="H15127" t="s">
        <v>84</v>
      </c>
      <c r="I15127">
        <v>2010</v>
      </c>
      <c r="J15127">
        <v>2.0248699999999999</v>
      </c>
    </row>
    <row r="15128" spans="1:10" x14ac:dyDescent="0.25">
      <c r="A15128" t="s">
        <v>226</v>
      </c>
      <c r="B15128" t="s">
        <v>79</v>
      </c>
      <c r="C15128" t="s">
        <v>35</v>
      </c>
      <c r="D15128" t="s">
        <v>245</v>
      </c>
      <c r="E15128" t="s">
        <v>244</v>
      </c>
      <c r="F15128">
        <v>537</v>
      </c>
      <c r="G15128" t="s">
        <v>289</v>
      </c>
      <c r="H15128" t="s">
        <v>84</v>
      </c>
      <c r="I15128">
        <v>2010</v>
      </c>
      <c r="J15128">
        <v>0.28645799999999999</v>
      </c>
    </row>
    <row r="15129" spans="1:10" x14ac:dyDescent="0.25">
      <c r="A15129" t="s">
        <v>224</v>
      </c>
      <c r="B15129" t="s">
        <v>79</v>
      </c>
      <c r="C15129" t="s">
        <v>35</v>
      </c>
      <c r="D15129" t="s">
        <v>245</v>
      </c>
      <c r="E15129" t="s">
        <v>244</v>
      </c>
      <c r="F15129">
        <v>537</v>
      </c>
      <c r="G15129" t="s">
        <v>289</v>
      </c>
      <c r="H15129" t="s">
        <v>84</v>
      </c>
      <c r="I15129">
        <v>2010</v>
      </c>
      <c r="J15129">
        <v>0.29043999999999998</v>
      </c>
    </row>
    <row r="15130" spans="1:10" x14ac:dyDescent="0.25">
      <c r="A15130" t="s">
        <v>227</v>
      </c>
      <c r="B15130" t="s">
        <v>79</v>
      </c>
      <c r="C15130" t="s">
        <v>35</v>
      </c>
      <c r="D15130" t="s">
        <v>245</v>
      </c>
      <c r="E15130" t="s">
        <v>244</v>
      </c>
      <c r="F15130">
        <v>537</v>
      </c>
      <c r="G15130" t="s">
        <v>289</v>
      </c>
      <c r="H15130" t="s">
        <v>84</v>
      </c>
      <c r="I15130">
        <v>2010</v>
      </c>
      <c r="J15130">
        <v>4.0075700000000003</v>
      </c>
    </row>
    <row r="15131" spans="1:10" x14ac:dyDescent="0.25">
      <c r="A15131" t="s">
        <v>225</v>
      </c>
      <c r="B15131" t="s">
        <v>79</v>
      </c>
      <c r="C15131" t="s">
        <v>35</v>
      </c>
      <c r="D15131" t="s">
        <v>245</v>
      </c>
      <c r="E15131" t="s">
        <v>244</v>
      </c>
      <c r="F15131">
        <v>537</v>
      </c>
      <c r="G15131" t="s">
        <v>289</v>
      </c>
      <c r="H15131" t="s">
        <v>84</v>
      </c>
      <c r="I15131">
        <v>2010</v>
      </c>
      <c r="J15131">
        <v>2.7917399999999999</v>
      </c>
    </row>
    <row r="15132" spans="1:10" x14ac:dyDescent="0.25">
      <c r="A15132" t="s">
        <v>223</v>
      </c>
      <c r="B15132" t="s">
        <v>79</v>
      </c>
      <c r="C15132" t="s">
        <v>35</v>
      </c>
      <c r="D15132" t="s">
        <v>245</v>
      </c>
      <c r="E15132" t="s">
        <v>244</v>
      </c>
      <c r="F15132">
        <v>537</v>
      </c>
      <c r="G15132" t="s">
        <v>289</v>
      </c>
      <c r="H15132" t="s">
        <v>84</v>
      </c>
      <c r="I15132">
        <v>2010</v>
      </c>
      <c r="J15132">
        <v>0.55325599999999997</v>
      </c>
    </row>
    <row r="15133" spans="1:10" x14ac:dyDescent="0.25">
      <c r="A15133" t="s">
        <v>223</v>
      </c>
      <c r="B15133" t="s">
        <v>79</v>
      </c>
      <c r="C15133" t="s">
        <v>35</v>
      </c>
      <c r="D15133" t="s">
        <v>243</v>
      </c>
      <c r="E15133" t="s">
        <v>242</v>
      </c>
      <c r="F15133">
        <v>537</v>
      </c>
      <c r="G15133" t="s">
        <v>289</v>
      </c>
      <c r="H15133" t="s">
        <v>84</v>
      </c>
      <c r="I15133">
        <v>2010</v>
      </c>
      <c r="J15133">
        <v>0.61372899999999997</v>
      </c>
    </row>
    <row r="15134" spans="1:10" x14ac:dyDescent="0.25">
      <c r="A15134" t="s">
        <v>225</v>
      </c>
      <c r="B15134" t="s">
        <v>79</v>
      </c>
      <c r="C15134" t="s">
        <v>35</v>
      </c>
      <c r="D15134" t="s">
        <v>243</v>
      </c>
      <c r="E15134" t="s">
        <v>242</v>
      </c>
      <c r="F15134">
        <v>537</v>
      </c>
      <c r="G15134" t="s">
        <v>289</v>
      </c>
      <c r="H15134" t="s">
        <v>84</v>
      </c>
      <c r="I15134">
        <v>2010</v>
      </c>
      <c r="J15134">
        <v>2.22485</v>
      </c>
    </row>
    <row r="15135" spans="1:10" x14ac:dyDescent="0.25">
      <c r="A15135" t="s">
        <v>227</v>
      </c>
      <c r="B15135" t="s">
        <v>79</v>
      </c>
      <c r="C15135" t="s">
        <v>35</v>
      </c>
      <c r="D15135" t="s">
        <v>243</v>
      </c>
      <c r="E15135" t="s">
        <v>242</v>
      </c>
      <c r="F15135">
        <v>537</v>
      </c>
      <c r="G15135" t="s">
        <v>289</v>
      </c>
      <c r="H15135" t="s">
        <v>84</v>
      </c>
      <c r="I15135">
        <v>2010</v>
      </c>
      <c r="J15135">
        <v>6.4799199999999999</v>
      </c>
    </row>
    <row r="15136" spans="1:10" x14ac:dyDescent="0.25">
      <c r="A15136" t="s">
        <v>224</v>
      </c>
      <c r="B15136" t="s">
        <v>79</v>
      </c>
      <c r="C15136" t="s">
        <v>35</v>
      </c>
      <c r="D15136" t="s">
        <v>243</v>
      </c>
      <c r="E15136" t="s">
        <v>242</v>
      </c>
      <c r="F15136">
        <v>537</v>
      </c>
      <c r="G15136" t="s">
        <v>289</v>
      </c>
      <c r="H15136" t="s">
        <v>84</v>
      </c>
      <c r="I15136">
        <v>2010</v>
      </c>
      <c r="J15136">
        <v>0.37360500000000002</v>
      </c>
    </row>
    <row r="15137" spans="1:10" x14ac:dyDescent="0.25">
      <c r="A15137" t="s">
        <v>226</v>
      </c>
      <c r="B15137" t="s">
        <v>79</v>
      </c>
      <c r="C15137" t="s">
        <v>35</v>
      </c>
      <c r="D15137" t="s">
        <v>243</v>
      </c>
      <c r="E15137" t="s">
        <v>242</v>
      </c>
      <c r="F15137">
        <v>537</v>
      </c>
      <c r="G15137" t="s">
        <v>289</v>
      </c>
      <c r="H15137" t="s">
        <v>84</v>
      </c>
      <c r="I15137">
        <v>2010</v>
      </c>
      <c r="J15137">
        <v>0.435834</v>
      </c>
    </row>
    <row r="15138" spans="1:10" x14ac:dyDescent="0.25">
      <c r="A15138" t="s">
        <v>229</v>
      </c>
      <c r="B15138" t="s">
        <v>79</v>
      </c>
      <c r="C15138" t="s">
        <v>35</v>
      </c>
      <c r="D15138" t="s">
        <v>243</v>
      </c>
      <c r="E15138" t="s">
        <v>242</v>
      </c>
      <c r="F15138">
        <v>537</v>
      </c>
      <c r="G15138" t="s">
        <v>289</v>
      </c>
      <c r="H15138" t="s">
        <v>84</v>
      </c>
      <c r="I15138">
        <v>2010</v>
      </c>
      <c r="J15138">
        <v>3.42896</v>
      </c>
    </row>
    <row r="15139" spans="1:10" x14ac:dyDescent="0.25">
      <c r="A15139" t="s">
        <v>227</v>
      </c>
      <c r="B15139" t="s">
        <v>195</v>
      </c>
      <c r="C15139" t="s">
        <v>194</v>
      </c>
      <c r="D15139" t="s">
        <v>299</v>
      </c>
      <c r="E15139" t="s">
        <v>298</v>
      </c>
      <c r="F15139">
        <v>537</v>
      </c>
      <c r="G15139" t="s">
        <v>289</v>
      </c>
      <c r="H15139" t="s">
        <v>84</v>
      </c>
      <c r="I15139">
        <v>2010</v>
      </c>
      <c r="J15139">
        <v>0.71</v>
      </c>
    </row>
    <row r="15140" spans="1:10" x14ac:dyDescent="0.25">
      <c r="A15140" t="s">
        <v>227</v>
      </c>
      <c r="B15140" t="s">
        <v>76</v>
      </c>
      <c r="C15140" t="s">
        <v>77</v>
      </c>
      <c r="D15140" t="s">
        <v>274</v>
      </c>
      <c r="E15140" t="s">
        <v>273</v>
      </c>
      <c r="F15140">
        <v>537</v>
      </c>
      <c r="G15140" t="s">
        <v>289</v>
      </c>
      <c r="H15140" t="s">
        <v>84</v>
      </c>
      <c r="I15140">
        <v>2010</v>
      </c>
      <c r="J15140">
        <v>0.34300000000000003</v>
      </c>
    </row>
    <row r="15141" spans="1:10" x14ac:dyDescent="0.25">
      <c r="A15141" t="s">
        <v>223</v>
      </c>
      <c r="B15141" t="s">
        <v>71</v>
      </c>
      <c r="C15141" t="s">
        <v>215</v>
      </c>
      <c r="D15141" t="s">
        <v>329</v>
      </c>
      <c r="E15141" t="s">
        <v>328</v>
      </c>
      <c r="F15141">
        <v>537</v>
      </c>
      <c r="G15141" t="s">
        <v>289</v>
      </c>
      <c r="H15141" t="s">
        <v>84</v>
      </c>
      <c r="I15141">
        <v>2010</v>
      </c>
      <c r="J15141">
        <v>1.9999999999999999E-6</v>
      </c>
    </row>
    <row r="15142" spans="1:10" x14ac:dyDescent="0.25">
      <c r="A15142" t="s">
        <v>225</v>
      </c>
      <c r="B15142" t="s">
        <v>75</v>
      </c>
      <c r="C15142" t="s">
        <v>31</v>
      </c>
      <c r="D15142" t="s">
        <v>237</v>
      </c>
      <c r="E15142" t="s">
        <v>236</v>
      </c>
      <c r="F15142">
        <v>537</v>
      </c>
      <c r="G15142" t="s">
        <v>289</v>
      </c>
      <c r="H15142" t="s">
        <v>84</v>
      </c>
      <c r="I15142">
        <v>2010</v>
      </c>
      <c r="J15142">
        <v>8.6422000000000008</v>
      </c>
    </row>
    <row r="15143" spans="1:10" x14ac:dyDescent="0.25">
      <c r="A15143" t="s">
        <v>227</v>
      </c>
      <c r="B15143" t="s">
        <v>75</v>
      </c>
      <c r="C15143" t="s">
        <v>31</v>
      </c>
      <c r="D15143" t="s">
        <v>237</v>
      </c>
      <c r="E15143" t="s">
        <v>236</v>
      </c>
      <c r="F15143">
        <v>537</v>
      </c>
      <c r="G15143" t="s">
        <v>289</v>
      </c>
      <c r="H15143" t="s">
        <v>84</v>
      </c>
      <c r="I15143">
        <v>2010</v>
      </c>
      <c r="J15143">
        <v>15.666700000000001</v>
      </c>
    </row>
    <row r="15144" spans="1:10" x14ac:dyDescent="0.25">
      <c r="A15144" t="s">
        <v>223</v>
      </c>
      <c r="B15144" t="s">
        <v>75</v>
      </c>
      <c r="C15144" t="s">
        <v>31</v>
      </c>
      <c r="D15144" t="s">
        <v>237</v>
      </c>
      <c r="E15144" t="s">
        <v>236</v>
      </c>
      <c r="F15144">
        <v>537</v>
      </c>
      <c r="G15144" t="s">
        <v>289</v>
      </c>
      <c r="H15144" t="s">
        <v>84</v>
      </c>
      <c r="I15144">
        <v>2010</v>
      </c>
      <c r="J15144">
        <v>40.666499999999999</v>
      </c>
    </row>
    <row r="15145" spans="1:10" x14ac:dyDescent="0.25">
      <c r="A15145" t="s">
        <v>226</v>
      </c>
      <c r="B15145" t="s">
        <v>75</v>
      </c>
      <c r="C15145" t="s">
        <v>31</v>
      </c>
      <c r="D15145" t="s">
        <v>237</v>
      </c>
      <c r="E15145" t="s">
        <v>236</v>
      </c>
      <c r="F15145">
        <v>537</v>
      </c>
      <c r="G15145" t="s">
        <v>289</v>
      </c>
      <c r="H15145" t="s">
        <v>84</v>
      </c>
      <c r="I15145">
        <v>2010</v>
      </c>
      <c r="J15145">
        <v>3.8109999999999999</v>
      </c>
    </row>
    <row r="15146" spans="1:10" x14ac:dyDescent="0.25">
      <c r="A15146" t="s">
        <v>229</v>
      </c>
      <c r="B15146" t="s">
        <v>75</v>
      </c>
      <c r="C15146" t="s">
        <v>31</v>
      </c>
      <c r="D15146" t="s">
        <v>237</v>
      </c>
      <c r="E15146" t="s">
        <v>236</v>
      </c>
      <c r="F15146">
        <v>537</v>
      </c>
      <c r="G15146" t="s">
        <v>289</v>
      </c>
      <c r="H15146" t="s">
        <v>84</v>
      </c>
      <c r="I15146">
        <v>2010</v>
      </c>
      <c r="J15146">
        <v>23.788599999999999</v>
      </c>
    </row>
    <row r="15147" spans="1:10" x14ac:dyDescent="0.25">
      <c r="A15147" t="s">
        <v>224</v>
      </c>
      <c r="B15147" t="s">
        <v>75</v>
      </c>
      <c r="C15147" t="s">
        <v>31</v>
      </c>
      <c r="D15147" t="s">
        <v>237</v>
      </c>
      <c r="E15147" t="s">
        <v>236</v>
      </c>
      <c r="F15147">
        <v>537</v>
      </c>
      <c r="G15147" t="s">
        <v>289</v>
      </c>
      <c r="H15147" t="s">
        <v>84</v>
      </c>
      <c r="I15147">
        <v>2010</v>
      </c>
      <c r="J15147">
        <v>20.7363</v>
      </c>
    </row>
    <row r="15148" spans="1:10" x14ac:dyDescent="0.25">
      <c r="A15148" t="s">
        <v>227</v>
      </c>
      <c r="B15148" t="s">
        <v>75</v>
      </c>
      <c r="C15148" t="s">
        <v>31</v>
      </c>
      <c r="D15148" t="s">
        <v>235</v>
      </c>
      <c r="E15148" t="s">
        <v>234</v>
      </c>
      <c r="F15148">
        <v>537</v>
      </c>
      <c r="G15148" t="s">
        <v>289</v>
      </c>
      <c r="H15148" t="s">
        <v>84</v>
      </c>
      <c r="I15148">
        <v>2010</v>
      </c>
      <c r="J15148">
        <v>0.54057699999999997</v>
      </c>
    </row>
    <row r="15149" spans="1:10" x14ac:dyDescent="0.25">
      <c r="A15149" t="s">
        <v>225</v>
      </c>
      <c r="B15149" t="s">
        <v>75</v>
      </c>
      <c r="C15149" t="s">
        <v>31</v>
      </c>
      <c r="D15149" t="s">
        <v>235</v>
      </c>
      <c r="E15149" t="s">
        <v>234</v>
      </c>
      <c r="F15149">
        <v>537</v>
      </c>
      <c r="G15149" t="s">
        <v>289</v>
      </c>
      <c r="H15149" t="s">
        <v>84</v>
      </c>
      <c r="I15149">
        <v>2010</v>
      </c>
      <c r="J15149">
        <v>0.17646000000000001</v>
      </c>
    </row>
    <row r="15150" spans="1:10" x14ac:dyDescent="0.25">
      <c r="A15150" t="s">
        <v>224</v>
      </c>
      <c r="B15150" t="s">
        <v>75</v>
      </c>
      <c r="C15150" t="s">
        <v>31</v>
      </c>
      <c r="D15150" t="s">
        <v>235</v>
      </c>
      <c r="E15150" t="s">
        <v>234</v>
      </c>
      <c r="F15150">
        <v>537</v>
      </c>
      <c r="G15150" t="s">
        <v>289</v>
      </c>
      <c r="H15150" t="s">
        <v>84</v>
      </c>
      <c r="I15150">
        <v>2010</v>
      </c>
      <c r="J15150">
        <v>0.899478</v>
      </c>
    </row>
    <row r="15151" spans="1:10" x14ac:dyDescent="0.25">
      <c r="A15151" t="s">
        <v>226</v>
      </c>
      <c r="B15151" t="s">
        <v>75</v>
      </c>
      <c r="C15151" t="s">
        <v>31</v>
      </c>
      <c r="D15151" t="s">
        <v>235</v>
      </c>
      <c r="E15151" t="s">
        <v>234</v>
      </c>
      <c r="F15151">
        <v>537</v>
      </c>
      <c r="G15151" t="s">
        <v>289</v>
      </c>
      <c r="H15151" t="s">
        <v>84</v>
      </c>
      <c r="I15151">
        <v>2010</v>
      </c>
      <c r="J15151">
        <v>7.5875100000000001E-2</v>
      </c>
    </row>
    <row r="15152" spans="1:10" x14ac:dyDescent="0.25">
      <c r="A15152" t="s">
        <v>223</v>
      </c>
      <c r="B15152" t="s">
        <v>75</v>
      </c>
      <c r="C15152" t="s">
        <v>31</v>
      </c>
      <c r="D15152" t="s">
        <v>235</v>
      </c>
      <c r="E15152" t="s">
        <v>234</v>
      </c>
      <c r="F15152">
        <v>537</v>
      </c>
      <c r="G15152" t="s">
        <v>289</v>
      </c>
      <c r="H15152" t="s">
        <v>84</v>
      </c>
      <c r="I15152">
        <v>2010</v>
      </c>
      <c r="J15152">
        <v>0.94202200000000003</v>
      </c>
    </row>
    <row r="15153" spans="1:10" x14ac:dyDescent="0.25">
      <c r="A15153" t="s">
        <v>224</v>
      </c>
      <c r="B15153" t="s">
        <v>80</v>
      </c>
      <c r="C15153" t="s">
        <v>37</v>
      </c>
      <c r="D15153">
        <v>120105</v>
      </c>
      <c r="E15153" t="s">
        <v>270</v>
      </c>
      <c r="F15153">
        <v>537</v>
      </c>
      <c r="G15153" t="s">
        <v>289</v>
      </c>
      <c r="H15153" t="s">
        <v>84</v>
      </c>
      <c r="I15153">
        <v>2010</v>
      </c>
      <c r="J15153">
        <v>5.3414299999999998E-2</v>
      </c>
    </row>
    <row r="15154" spans="1:10" x14ac:dyDescent="0.25">
      <c r="A15154" t="s">
        <v>225</v>
      </c>
      <c r="B15154" t="s">
        <v>80</v>
      </c>
      <c r="C15154" t="s">
        <v>37</v>
      </c>
      <c r="D15154">
        <v>120105</v>
      </c>
      <c r="E15154" t="s">
        <v>270</v>
      </c>
      <c r="F15154">
        <v>537</v>
      </c>
      <c r="G15154" t="s">
        <v>289</v>
      </c>
      <c r="H15154" t="s">
        <v>84</v>
      </c>
      <c r="I15154">
        <v>2010</v>
      </c>
      <c r="J15154">
        <v>0.50485000000000002</v>
      </c>
    </row>
    <row r="15155" spans="1:10" x14ac:dyDescent="0.25">
      <c r="A15155" t="s">
        <v>226</v>
      </c>
      <c r="B15155" t="s">
        <v>80</v>
      </c>
      <c r="C15155" t="s">
        <v>37</v>
      </c>
      <c r="D15155">
        <v>120105</v>
      </c>
      <c r="E15155" t="s">
        <v>270</v>
      </c>
      <c r="F15155">
        <v>537</v>
      </c>
      <c r="G15155" t="s">
        <v>289</v>
      </c>
      <c r="H15155" t="s">
        <v>84</v>
      </c>
      <c r="I15155">
        <v>2010</v>
      </c>
      <c r="J15155">
        <v>5.5829299999999998E-2</v>
      </c>
    </row>
    <row r="15156" spans="1:10" x14ac:dyDescent="0.25">
      <c r="A15156" t="s">
        <v>229</v>
      </c>
      <c r="B15156" t="s">
        <v>80</v>
      </c>
      <c r="C15156" t="s">
        <v>37</v>
      </c>
      <c r="D15156">
        <v>120105</v>
      </c>
      <c r="E15156" t="s">
        <v>270</v>
      </c>
      <c r="F15156">
        <v>537</v>
      </c>
      <c r="G15156" t="s">
        <v>289</v>
      </c>
      <c r="H15156" t="s">
        <v>84</v>
      </c>
      <c r="I15156">
        <v>2010</v>
      </c>
      <c r="J15156">
        <v>0.55265600000000004</v>
      </c>
    </row>
    <row r="15157" spans="1:10" x14ac:dyDescent="0.25">
      <c r="A15157" t="s">
        <v>223</v>
      </c>
      <c r="B15157" t="s">
        <v>80</v>
      </c>
      <c r="C15157" t="s">
        <v>37</v>
      </c>
      <c r="D15157">
        <v>120105</v>
      </c>
      <c r="E15157" t="s">
        <v>270</v>
      </c>
      <c r="F15157">
        <v>537</v>
      </c>
      <c r="G15157" t="s">
        <v>289</v>
      </c>
      <c r="H15157" t="s">
        <v>84</v>
      </c>
      <c r="I15157">
        <v>2010</v>
      </c>
      <c r="J15157">
        <v>9.6602599999999997E-2</v>
      </c>
    </row>
    <row r="15158" spans="1:10" x14ac:dyDescent="0.25">
      <c r="A15158" t="s">
        <v>227</v>
      </c>
      <c r="B15158" t="s">
        <v>80</v>
      </c>
      <c r="C15158" t="s">
        <v>37</v>
      </c>
      <c r="D15158">
        <v>120105</v>
      </c>
      <c r="E15158" t="s">
        <v>270</v>
      </c>
      <c r="F15158">
        <v>537</v>
      </c>
      <c r="G15158" t="s">
        <v>289</v>
      </c>
      <c r="H15158" t="s">
        <v>84</v>
      </c>
      <c r="I15158">
        <v>2010</v>
      </c>
      <c r="J15158">
        <v>1.03078</v>
      </c>
    </row>
    <row r="15159" spans="1:10" x14ac:dyDescent="0.25">
      <c r="A15159" t="s">
        <v>224</v>
      </c>
      <c r="B15159" t="s">
        <v>80</v>
      </c>
      <c r="C15159" t="s">
        <v>37</v>
      </c>
      <c r="D15159">
        <v>120106</v>
      </c>
      <c r="E15159" t="s">
        <v>269</v>
      </c>
      <c r="F15159">
        <v>537</v>
      </c>
      <c r="G15159" t="s">
        <v>289</v>
      </c>
      <c r="H15159" t="s">
        <v>84</v>
      </c>
      <c r="I15159">
        <v>2010</v>
      </c>
      <c r="J15159">
        <v>0.26942500000000003</v>
      </c>
    </row>
    <row r="15160" spans="1:10" x14ac:dyDescent="0.25">
      <c r="A15160" t="s">
        <v>226</v>
      </c>
      <c r="B15160" t="s">
        <v>80</v>
      </c>
      <c r="C15160" t="s">
        <v>37</v>
      </c>
      <c r="D15160">
        <v>120106</v>
      </c>
      <c r="E15160" t="s">
        <v>269</v>
      </c>
      <c r="F15160">
        <v>537</v>
      </c>
      <c r="G15160" t="s">
        <v>289</v>
      </c>
      <c r="H15160" t="s">
        <v>84</v>
      </c>
      <c r="I15160">
        <v>2010</v>
      </c>
      <c r="J15160">
        <v>0.23505499999999999</v>
      </c>
    </row>
    <row r="15161" spans="1:10" x14ac:dyDescent="0.25">
      <c r="A15161" t="s">
        <v>229</v>
      </c>
      <c r="B15161" t="s">
        <v>80</v>
      </c>
      <c r="C15161" t="s">
        <v>37</v>
      </c>
      <c r="D15161">
        <v>120106</v>
      </c>
      <c r="E15161" t="s">
        <v>269</v>
      </c>
      <c r="F15161">
        <v>537</v>
      </c>
      <c r="G15161" t="s">
        <v>289</v>
      </c>
      <c r="H15161" t="s">
        <v>84</v>
      </c>
      <c r="I15161">
        <v>2010</v>
      </c>
      <c r="J15161">
        <v>1.98421</v>
      </c>
    </row>
    <row r="15162" spans="1:10" x14ac:dyDescent="0.25">
      <c r="A15162" t="s">
        <v>227</v>
      </c>
      <c r="B15162" t="s">
        <v>80</v>
      </c>
      <c r="C15162" t="s">
        <v>37</v>
      </c>
      <c r="D15162">
        <v>120106</v>
      </c>
      <c r="E15162" t="s">
        <v>269</v>
      </c>
      <c r="F15162">
        <v>537</v>
      </c>
      <c r="G15162" t="s">
        <v>289</v>
      </c>
      <c r="H15162" t="s">
        <v>84</v>
      </c>
      <c r="I15162">
        <v>2010</v>
      </c>
      <c r="J15162">
        <v>2.4546600000000001</v>
      </c>
    </row>
    <row r="15163" spans="1:10" x14ac:dyDescent="0.25">
      <c r="A15163" t="s">
        <v>223</v>
      </c>
      <c r="B15163" t="s">
        <v>80</v>
      </c>
      <c r="C15163" t="s">
        <v>37</v>
      </c>
      <c r="D15163">
        <v>120106</v>
      </c>
      <c r="E15163" t="s">
        <v>269</v>
      </c>
      <c r="F15163">
        <v>537</v>
      </c>
      <c r="G15163" t="s">
        <v>289</v>
      </c>
      <c r="H15163" t="s">
        <v>84</v>
      </c>
      <c r="I15163">
        <v>2010</v>
      </c>
      <c r="J15163">
        <v>0.510378</v>
      </c>
    </row>
    <row r="15164" spans="1:10" x14ac:dyDescent="0.25">
      <c r="A15164" t="s">
        <v>225</v>
      </c>
      <c r="B15164" t="s">
        <v>80</v>
      </c>
      <c r="C15164" t="s">
        <v>37</v>
      </c>
      <c r="D15164">
        <v>120106</v>
      </c>
      <c r="E15164" t="s">
        <v>269</v>
      </c>
      <c r="F15164">
        <v>537</v>
      </c>
      <c r="G15164" t="s">
        <v>289</v>
      </c>
      <c r="H15164" t="s">
        <v>84</v>
      </c>
      <c r="I15164">
        <v>2010</v>
      </c>
      <c r="J15164">
        <v>1.5679399999999999</v>
      </c>
    </row>
    <row r="15165" spans="1:10" x14ac:dyDescent="0.25">
      <c r="A15165" t="s">
        <v>227</v>
      </c>
      <c r="B15165" t="s">
        <v>80</v>
      </c>
      <c r="C15165" t="s">
        <v>37</v>
      </c>
      <c r="D15165">
        <v>120112</v>
      </c>
      <c r="E15165" t="s">
        <v>268</v>
      </c>
      <c r="F15165">
        <v>537</v>
      </c>
      <c r="G15165" t="s">
        <v>289</v>
      </c>
      <c r="H15165" t="s">
        <v>84</v>
      </c>
      <c r="I15165">
        <v>2010</v>
      </c>
      <c r="J15165">
        <v>0.24884400000000001</v>
      </c>
    </row>
    <row r="15166" spans="1:10" x14ac:dyDescent="0.25">
      <c r="A15166" t="s">
        <v>226</v>
      </c>
      <c r="B15166" t="s">
        <v>80</v>
      </c>
      <c r="C15166" t="s">
        <v>37</v>
      </c>
      <c r="D15166">
        <v>120112</v>
      </c>
      <c r="E15166" t="s">
        <v>268</v>
      </c>
      <c r="F15166">
        <v>537</v>
      </c>
      <c r="G15166" t="s">
        <v>289</v>
      </c>
      <c r="H15166" t="s">
        <v>84</v>
      </c>
      <c r="I15166">
        <v>2010</v>
      </c>
      <c r="J15166">
        <v>1.3477899999999999E-2</v>
      </c>
    </row>
    <row r="15167" spans="1:10" x14ac:dyDescent="0.25">
      <c r="A15167" t="s">
        <v>224</v>
      </c>
      <c r="B15167" t="s">
        <v>80</v>
      </c>
      <c r="C15167" t="s">
        <v>37</v>
      </c>
      <c r="D15167">
        <v>120112</v>
      </c>
      <c r="E15167" t="s">
        <v>268</v>
      </c>
      <c r="F15167">
        <v>537</v>
      </c>
      <c r="G15167" t="s">
        <v>289</v>
      </c>
      <c r="H15167" t="s">
        <v>84</v>
      </c>
      <c r="I15167">
        <v>2010</v>
      </c>
      <c r="J15167">
        <v>1.2894900000000001E-2</v>
      </c>
    </row>
    <row r="15168" spans="1:10" x14ac:dyDescent="0.25">
      <c r="A15168" t="s">
        <v>223</v>
      </c>
      <c r="B15168" t="s">
        <v>80</v>
      </c>
      <c r="C15168" t="s">
        <v>37</v>
      </c>
      <c r="D15168">
        <v>120112</v>
      </c>
      <c r="E15168" t="s">
        <v>268</v>
      </c>
      <c r="F15168">
        <v>537</v>
      </c>
      <c r="G15168" t="s">
        <v>289</v>
      </c>
      <c r="H15168" t="s">
        <v>84</v>
      </c>
      <c r="I15168">
        <v>2010</v>
      </c>
      <c r="J15168">
        <v>2.3321100000000001E-2</v>
      </c>
    </row>
    <row r="15169" spans="1:10" x14ac:dyDescent="0.25">
      <c r="A15169" t="s">
        <v>229</v>
      </c>
      <c r="B15169" t="s">
        <v>80</v>
      </c>
      <c r="C15169" t="s">
        <v>37</v>
      </c>
      <c r="D15169">
        <v>120112</v>
      </c>
      <c r="E15169" t="s">
        <v>268</v>
      </c>
      <c r="F15169">
        <v>537</v>
      </c>
      <c r="G15169" t="s">
        <v>289</v>
      </c>
      <c r="H15169" t="s">
        <v>84</v>
      </c>
      <c r="I15169">
        <v>2010</v>
      </c>
      <c r="J15169">
        <v>0.13341800000000001</v>
      </c>
    </row>
    <row r="15170" spans="1:10" x14ac:dyDescent="0.25">
      <c r="A15170" t="s">
        <v>225</v>
      </c>
      <c r="B15170" t="s">
        <v>80</v>
      </c>
      <c r="C15170" t="s">
        <v>37</v>
      </c>
      <c r="D15170">
        <v>120112</v>
      </c>
      <c r="E15170" t="s">
        <v>268</v>
      </c>
      <c r="F15170">
        <v>537</v>
      </c>
      <c r="G15170" t="s">
        <v>289</v>
      </c>
      <c r="H15170" t="s">
        <v>84</v>
      </c>
      <c r="I15170">
        <v>2010</v>
      </c>
      <c r="J15170">
        <v>0.121877</v>
      </c>
    </row>
    <row r="15171" spans="1:10" x14ac:dyDescent="0.25">
      <c r="A15171" t="s">
        <v>223</v>
      </c>
      <c r="B15171" t="s">
        <v>80</v>
      </c>
      <c r="C15171" t="s">
        <v>37</v>
      </c>
      <c r="D15171">
        <v>120113</v>
      </c>
      <c r="E15171" t="s">
        <v>267</v>
      </c>
      <c r="F15171">
        <v>537</v>
      </c>
      <c r="G15171" t="s">
        <v>289</v>
      </c>
      <c r="H15171" t="s">
        <v>84</v>
      </c>
      <c r="I15171">
        <v>2010</v>
      </c>
      <c r="J15171">
        <v>9.4597000000000001E-2</v>
      </c>
    </row>
    <row r="15172" spans="1:10" x14ac:dyDescent="0.25">
      <c r="A15172" t="s">
        <v>226</v>
      </c>
      <c r="B15172" t="s">
        <v>80</v>
      </c>
      <c r="C15172" t="s">
        <v>37</v>
      </c>
      <c r="D15172">
        <v>120113</v>
      </c>
      <c r="E15172" t="s">
        <v>267</v>
      </c>
      <c r="F15172">
        <v>537</v>
      </c>
      <c r="G15172" t="s">
        <v>289</v>
      </c>
      <c r="H15172" t="s">
        <v>84</v>
      </c>
      <c r="I15172">
        <v>2010</v>
      </c>
      <c r="J15172">
        <v>4.3566800000000003E-2</v>
      </c>
    </row>
    <row r="15173" spans="1:10" x14ac:dyDescent="0.25">
      <c r="A15173" t="s">
        <v>227</v>
      </c>
      <c r="B15173" t="s">
        <v>80</v>
      </c>
      <c r="C15173" t="s">
        <v>37</v>
      </c>
      <c r="D15173">
        <v>120113</v>
      </c>
      <c r="E15173" t="s">
        <v>267</v>
      </c>
      <c r="F15173">
        <v>537</v>
      </c>
      <c r="G15173" t="s">
        <v>289</v>
      </c>
      <c r="H15173" t="s">
        <v>84</v>
      </c>
      <c r="I15173">
        <v>2010</v>
      </c>
      <c r="J15173">
        <v>0.45496399999999998</v>
      </c>
    </row>
    <row r="15174" spans="1:10" x14ac:dyDescent="0.25">
      <c r="A15174" t="s">
        <v>225</v>
      </c>
      <c r="B15174" t="s">
        <v>80</v>
      </c>
      <c r="C15174" t="s">
        <v>37</v>
      </c>
      <c r="D15174">
        <v>120113</v>
      </c>
      <c r="E15174" t="s">
        <v>267</v>
      </c>
      <c r="F15174">
        <v>537</v>
      </c>
      <c r="G15174" t="s">
        <v>289</v>
      </c>
      <c r="H15174" t="s">
        <v>84</v>
      </c>
      <c r="I15174">
        <v>2010</v>
      </c>
      <c r="J15174">
        <v>0.29061399999999998</v>
      </c>
    </row>
    <row r="15175" spans="1:10" x14ac:dyDescent="0.25">
      <c r="A15175" t="s">
        <v>229</v>
      </c>
      <c r="B15175" t="s">
        <v>80</v>
      </c>
      <c r="C15175" t="s">
        <v>37</v>
      </c>
      <c r="D15175">
        <v>120113</v>
      </c>
      <c r="E15175" t="s">
        <v>267</v>
      </c>
      <c r="F15175">
        <v>537</v>
      </c>
      <c r="G15175" t="s">
        <v>289</v>
      </c>
      <c r="H15175" t="s">
        <v>84</v>
      </c>
      <c r="I15175">
        <v>2010</v>
      </c>
      <c r="J15175">
        <v>0.36776700000000001</v>
      </c>
    </row>
    <row r="15176" spans="1:10" x14ac:dyDescent="0.25">
      <c r="A15176" t="s">
        <v>224</v>
      </c>
      <c r="B15176" t="s">
        <v>80</v>
      </c>
      <c r="C15176" t="s">
        <v>37</v>
      </c>
      <c r="D15176">
        <v>120113</v>
      </c>
      <c r="E15176" t="s">
        <v>267</v>
      </c>
      <c r="F15176">
        <v>537</v>
      </c>
      <c r="G15176" t="s">
        <v>289</v>
      </c>
      <c r="H15176" t="s">
        <v>84</v>
      </c>
      <c r="I15176">
        <v>2010</v>
      </c>
      <c r="J15176">
        <v>4.9937099999999998E-2</v>
      </c>
    </row>
    <row r="15177" spans="1:10" x14ac:dyDescent="0.25">
      <c r="A15177" t="s">
        <v>225</v>
      </c>
      <c r="B15177" t="s">
        <v>80</v>
      </c>
      <c r="C15177" t="s">
        <v>37</v>
      </c>
      <c r="D15177">
        <v>120212</v>
      </c>
      <c r="E15177" t="s">
        <v>266</v>
      </c>
      <c r="F15177">
        <v>537</v>
      </c>
      <c r="G15177" t="s">
        <v>289</v>
      </c>
      <c r="H15177" t="s">
        <v>84</v>
      </c>
      <c r="I15177">
        <v>2010</v>
      </c>
      <c r="J15177">
        <v>0.12820999999999999</v>
      </c>
    </row>
    <row r="15178" spans="1:10" x14ac:dyDescent="0.25">
      <c r="A15178" t="s">
        <v>229</v>
      </c>
      <c r="B15178" t="s">
        <v>80</v>
      </c>
      <c r="C15178" t="s">
        <v>37</v>
      </c>
      <c r="D15178">
        <v>120212</v>
      </c>
      <c r="E15178" t="s">
        <v>266</v>
      </c>
      <c r="F15178">
        <v>537</v>
      </c>
      <c r="G15178" t="s">
        <v>289</v>
      </c>
      <c r="H15178" t="s">
        <v>84</v>
      </c>
      <c r="I15178">
        <v>2010</v>
      </c>
      <c r="J15178">
        <v>0.116346</v>
      </c>
    </row>
    <row r="15179" spans="1:10" x14ac:dyDescent="0.25">
      <c r="A15179" t="s">
        <v>223</v>
      </c>
      <c r="B15179" t="s">
        <v>80</v>
      </c>
      <c r="C15179" t="s">
        <v>37</v>
      </c>
      <c r="D15179">
        <v>120212</v>
      </c>
      <c r="E15179" t="s">
        <v>266</v>
      </c>
      <c r="F15179">
        <v>537</v>
      </c>
      <c r="G15179" t="s">
        <v>289</v>
      </c>
      <c r="H15179" t="s">
        <v>84</v>
      </c>
      <c r="I15179">
        <v>2010</v>
      </c>
      <c r="J15179">
        <v>1.7311900000000002E-2</v>
      </c>
    </row>
    <row r="15180" spans="1:10" x14ac:dyDescent="0.25">
      <c r="A15180" t="s">
        <v>226</v>
      </c>
      <c r="B15180" t="s">
        <v>80</v>
      </c>
      <c r="C15180" t="s">
        <v>37</v>
      </c>
      <c r="D15180">
        <v>120212</v>
      </c>
      <c r="E15180" t="s">
        <v>266</v>
      </c>
      <c r="F15180">
        <v>537</v>
      </c>
      <c r="G15180" t="s">
        <v>289</v>
      </c>
      <c r="H15180" t="s">
        <v>84</v>
      </c>
      <c r="I15180">
        <v>2010</v>
      </c>
      <c r="J15180">
        <v>1.0747100000000001E-2</v>
      </c>
    </row>
    <row r="15181" spans="1:10" x14ac:dyDescent="0.25">
      <c r="A15181" t="s">
        <v>227</v>
      </c>
      <c r="B15181" t="s">
        <v>80</v>
      </c>
      <c r="C15181" t="s">
        <v>37</v>
      </c>
      <c r="D15181">
        <v>120212</v>
      </c>
      <c r="E15181" t="s">
        <v>266</v>
      </c>
      <c r="F15181">
        <v>537</v>
      </c>
      <c r="G15181" t="s">
        <v>289</v>
      </c>
      <c r="H15181" t="s">
        <v>84</v>
      </c>
      <c r="I15181">
        <v>2010</v>
      </c>
      <c r="J15181">
        <v>0.18293699999999999</v>
      </c>
    </row>
    <row r="15182" spans="1:10" x14ac:dyDescent="0.25">
      <c r="A15182" t="s">
        <v>224</v>
      </c>
      <c r="B15182" t="s">
        <v>80</v>
      </c>
      <c r="C15182" t="s">
        <v>37</v>
      </c>
      <c r="D15182">
        <v>120212</v>
      </c>
      <c r="E15182" t="s">
        <v>266</v>
      </c>
      <c r="F15182">
        <v>537</v>
      </c>
      <c r="G15182" t="s">
        <v>289</v>
      </c>
      <c r="H15182" t="s">
        <v>84</v>
      </c>
      <c r="I15182">
        <v>2010</v>
      </c>
      <c r="J15182">
        <v>1.02405E-2</v>
      </c>
    </row>
    <row r="15183" spans="1:10" x14ac:dyDescent="0.25">
      <c r="A15183" t="s">
        <v>224</v>
      </c>
      <c r="B15183" t="s">
        <v>80</v>
      </c>
      <c r="C15183" t="s">
        <v>37</v>
      </c>
      <c r="D15183">
        <v>120213</v>
      </c>
      <c r="E15183" t="s">
        <v>265</v>
      </c>
      <c r="F15183">
        <v>537</v>
      </c>
      <c r="G15183" t="s">
        <v>289</v>
      </c>
      <c r="H15183" t="s">
        <v>84</v>
      </c>
      <c r="I15183">
        <v>2010</v>
      </c>
      <c r="J15183">
        <v>2.1826700000000001E-2</v>
      </c>
    </row>
    <row r="15184" spans="1:10" x14ac:dyDescent="0.25">
      <c r="A15184" t="s">
        <v>225</v>
      </c>
      <c r="B15184" t="s">
        <v>80</v>
      </c>
      <c r="C15184" t="s">
        <v>37</v>
      </c>
      <c r="D15184">
        <v>120213</v>
      </c>
      <c r="E15184" t="s">
        <v>265</v>
      </c>
      <c r="F15184">
        <v>537</v>
      </c>
      <c r="G15184" t="s">
        <v>289</v>
      </c>
      <c r="H15184" t="s">
        <v>84</v>
      </c>
      <c r="I15184">
        <v>2010</v>
      </c>
      <c r="J15184">
        <v>0.12970400000000001</v>
      </c>
    </row>
    <row r="15185" spans="1:10" x14ac:dyDescent="0.25">
      <c r="A15185" t="s">
        <v>229</v>
      </c>
      <c r="B15185" t="s">
        <v>80</v>
      </c>
      <c r="C15185" t="s">
        <v>37</v>
      </c>
      <c r="D15185">
        <v>120213</v>
      </c>
      <c r="E15185" t="s">
        <v>265</v>
      </c>
      <c r="F15185">
        <v>537</v>
      </c>
      <c r="G15185" t="s">
        <v>289</v>
      </c>
      <c r="H15185" t="s">
        <v>84</v>
      </c>
      <c r="I15185">
        <v>2010</v>
      </c>
      <c r="J15185">
        <v>0.149697</v>
      </c>
    </row>
    <row r="15186" spans="1:10" x14ac:dyDescent="0.25">
      <c r="A15186" t="s">
        <v>223</v>
      </c>
      <c r="B15186" t="s">
        <v>80</v>
      </c>
      <c r="C15186" t="s">
        <v>37</v>
      </c>
      <c r="D15186">
        <v>120213</v>
      </c>
      <c r="E15186" t="s">
        <v>265</v>
      </c>
      <c r="F15186">
        <v>537</v>
      </c>
      <c r="G15186" t="s">
        <v>289</v>
      </c>
      <c r="H15186" t="s">
        <v>84</v>
      </c>
      <c r="I15186">
        <v>2010</v>
      </c>
      <c r="J15186">
        <v>3.6687999999999998E-2</v>
      </c>
    </row>
    <row r="15187" spans="1:10" x14ac:dyDescent="0.25">
      <c r="A15187" t="s">
        <v>226</v>
      </c>
      <c r="B15187" t="s">
        <v>80</v>
      </c>
      <c r="C15187" t="s">
        <v>37</v>
      </c>
      <c r="D15187">
        <v>120213</v>
      </c>
      <c r="E15187" t="s">
        <v>265</v>
      </c>
      <c r="F15187">
        <v>537</v>
      </c>
      <c r="G15187" t="s">
        <v>289</v>
      </c>
      <c r="H15187" t="s">
        <v>84</v>
      </c>
      <c r="I15187">
        <v>2010</v>
      </c>
      <c r="J15187">
        <v>1.49651E-2</v>
      </c>
    </row>
    <row r="15188" spans="1:10" x14ac:dyDescent="0.25">
      <c r="A15188" t="s">
        <v>227</v>
      </c>
      <c r="B15188" t="s">
        <v>80</v>
      </c>
      <c r="C15188" t="s">
        <v>37</v>
      </c>
      <c r="D15188">
        <v>120213</v>
      </c>
      <c r="E15188" t="s">
        <v>265</v>
      </c>
      <c r="F15188">
        <v>537</v>
      </c>
      <c r="G15188" t="s">
        <v>289</v>
      </c>
      <c r="H15188" t="s">
        <v>84</v>
      </c>
      <c r="I15188">
        <v>2010</v>
      </c>
      <c r="J15188">
        <v>0.176456</v>
      </c>
    </row>
    <row r="15189" spans="1:10" x14ac:dyDescent="0.25">
      <c r="A15189" t="s">
        <v>225</v>
      </c>
      <c r="B15189" t="s">
        <v>80</v>
      </c>
      <c r="C15189" t="s">
        <v>37</v>
      </c>
      <c r="D15189">
        <v>120215</v>
      </c>
      <c r="E15189" t="s">
        <v>264</v>
      </c>
      <c r="F15189">
        <v>537</v>
      </c>
      <c r="G15189" t="s">
        <v>289</v>
      </c>
      <c r="H15189" t="s">
        <v>84</v>
      </c>
      <c r="I15189">
        <v>2010</v>
      </c>
      <c r="J15189">
        <v>1.5310399999999999E-4</v>
      </c>
    </row>
    <row r="15190" spans="1:10" x14ac:dyDescent="0.25">
      <c r="A15190" t="s">
        <v>226</v>
      </c>
      <c r="B15190" t="s">
        <v>80</v>
      </c>
      <c r="C15190" t="s">
        <v>37</v>
      </c>
      <c r="D15190">
        <v>120215</v>
      </c>
      <c r="E15190" t="s">
        <v>264</v>
      </c>
      <c r="F15190">
        <v>537</v>
      </c>
      <c r="G15190" t="s">
        <v>289</v>
      </c>
      <c r="H15190" t="s">
        <v>84</v>
      </c>
      <c r="I15190">
        <v>2010</v>
      </c>
      <c r="J15190">
        <v>1.6931100000000001E-5</v>
      </c>
    </row>
    <row r="15191" spans="1:10" x14ac:dyDescent="0.25">
      <c r="A15191" t="s">
        <v>227</v>
      </c>
      <c r="B15191" t="s">
        <v>80</v>
      </c>
      <c r="C15191" t="s">
        <v>37</v>
      </c>
      <c r="D15191">
        <v>120215</v>
      </c>
      <c r="E15191" t="s">
        <v>264</v>
      </c>
      <c r="F15191">
        <v>537</v>
      </c>
      <c r="G15191" t="s">
        <v>289</v>
      </c>
      <c r="H15191" t="s">
        <v>84</v>
      </c>
      <c r="I15191">
        <v>2010</v>
      </c>
      <c r="J15191">
        <v>3.1260199999999999E-4</v>
      </c>
    </row>
    <row r="15192" spans="1:10" x14ac:dyDescent="0.25">
      <c r="A15192" t="s">
        <v>224</v>
      </c>
      <c r="B15192" t="s">
        <v>80</v>
      </c>
      <c r="C15192" t="s">
        <v>37</v>
      </c>
      <c r="D15192">
        <v>120215</v>
      </c>
      <c r="E15192" t="s">
        <v>264</v>
      </c>
      <c r="F15192">
        <v>537</v>
      </c>
      <c r="G15192" t="s">
        <v>289</v>
      </c>
      <c r="H15192" t="s">
        <v>84</v>
      </c>
      <c r="I15192">
        <v>2010</v>
      </c>
      <c r="J15192">
        <v>1.6198800000000002E-5</v>
      </c>
    </row>
    <row r="15193" spans="1:10" x14ac:dyDescent="0.25">
      <c r="A15193" t="s">
        <v>223</v>
      </c>
      <c r="B15193" t="s">
        <v>80</v>
      </c>
      <c r="C15193" t="s">
        <v>37</v>
      </c>
      <c r="D15193">
        <v>120215</v>
      </c>
      <c r="E15193" t="s">
        <v>264</v>
      </c>
      <c r="F15193">
        <v>537</v>
      </c>
      <c r="G15193" t="s">
        <v>289</v>
      </c>
      <c r="H15193" t="s">
        <v>84</v>
      </c>
      <c r="I15193">
        <v>2010</v>
      </c>
      <c r="J15193">
        <v>2.9296299999999999E-5</v>
      </c>
    </row>
    <row r="15194" spans="1:10" x14ac:dyDescent="0.25">
      <c r="A15194" t="s">
        <v>229</v>
      </c>
      <c r="B15194" t="s">
        <v>80</v>
      </c>
      <c r="C15194" t="s">
        <v>37</v>
      </c>
      <c r="D15194">
        <v>120215</v>
      </c>
      <c r="E15194" t="s">
        <v>264</v>
      </c>
      <c r="F15194">
        <v>537</v>
      </c>
      <c r="G15194" t="s">
        <v>289</v>
      </c>
      <c r="H15194" t="s">
        <v>84</v>
      </c>
      <c r="I15194">
        <v>2010</v>
      </c>
      <c r="J15194">
        <v>1.6760200000000001E-4</v>
      </c>
    </row>
    <row r="15195" spans="1:10" x14ac:dyDescent="0.25">
      <c r="A15195" t="s">
        <v>224</v>
      </c>
      <c r="B15195" t="s">
        <v>80</v>
      </c>
      <c r="C15195" t="s">
        <v>37</v>
      </c>
      <c r="D15195">
        <v>120216</v>
      </c>
      <c r="E15195" t="s">
        <v>263</v>
      </c>
      <c r="F15195">
        <v>537</v>
      </c>
      <c r="G15195" t="s">
        <v>289</v>
      </c>
      <c r="H15195" t="s">
        <v>84</v>
      </c>
      <c r="I15195">
        <v>2010</v>
      </c>
      <c r="J15195">
        <v>1.13685E-3</v>
      </c>
    </row>
    <row r="15196" spans="1:10" x14ac:dyDescent="0.25">
      <c r="A15196" t="s">
        <v>225</v>
      </c>
      <c r="B15196" t="s">
        <v>80</v>
      </c>
      <c r="C15196" t="s">
        <v>37</v>
      </c>
      <c r="D15196">
        <v>120216</v>
      </c>
      <c r="E15196" t="s">
        <v>263</v>
      </c>
      <c r="F15196">
        <v>537</v>
      </c>
      <c r="G15196" t="s">
        <v>289</v>
      </c>
      <c r="H15196" t="s">
        <v>84</v>
      </c>
      <c r="I15196">
        <v>2010</v>
      </c>
      <c r="J15196">
        <v>6.6160200000000002E-3</v>
      </c>
    </row>
    <row r="15197" spans="1:10" x14ac:dyDescent="0.25">
      <c r="A15197" t="s">
        <v>229</v>
      </c>
      <c r="B15197" t="s">
        <v>80</v>
      </c>
      <c r="C15197" t="s">
        <v>37</v>
      </c>
      <c r="D15197">
        <v>120216</v>
      </c>
      <c r="E15197" t="s">
        <v>263</v>
      </c>
      <c r="F15197">
        <v>537</v>
      </c>
      <c r="G15197" t="s">
        <v>289</v>
      </c>
      <c r="H15197" t="s">
        <v>84</v>
      </c>
      <c r="I15197">
        <v>2010</v>
      </c>
      <c r="J15197">
        <v>8.3724799999999999E-3</v>
      </c>
    </row>
    <row r="15198" spans="1:10" x14ac:dyDescent="0.25">
      <c r="A15198" t="s">
        <v>227</v>
      </c>
      <c r="B15198" t="s">
        <v>80</v>
      </c>
      <c r="C15198" t="s">
        <v>37</v>
      </c>
      <c r="D15198">
        <v>120216</v>
      </c>
      <c r="E15198" t="s">
        <v>263</v>
      </c>
      <c r="F15198">
        <v>537</v>
      </c>
      <c r="G15198" t="s">
        <v>289</v>
      </c>
      <c r="H15198" t="s">
        <v>84</v>
      </c>
      <c r="I15198">
        <v>2010</v>
      </c>
      <c r="J15198">
        <v>1.03576E-2</v>
      </c>
    </row>
    <row r="15199" spans="1:10" x14ac:dyDescent="0.25">
      <c r="A15199" t="s">
        <v>226</v>
      </c>
      <c r="B15199" t="s">
        <v>80</v>
      </c>
      <c r="C15199" t="s">
        <v>37</v>
      </c>
      <c r="D15199">
        <v>120216</v>
      </c>
      <c r="E15199" t="s">
        <v>263</v>
      </c>
      <c r="F15199">
        <v>537</v>
      </c>
      <c r="G15199" t="s">
        <v>289</v>
      </c>
      <c r="H15199" t="s">
        <v>84</v>
      </c>
      <c r="I15199">
        <v>2010</v>
      </c>
      <c r="J15199">
        <v>9.9182799999999994E-4</v>
      </c>
    </row>
    <row r="15200" spans="1:10" x14ac:dyDescent="0.25">
      <c r="A15200" t="s">
        <v>223</v>
      </c>
      <c r="B15200" t="s">
        <v>80</v>
      </c>
      <c r="C15200" t="s">
        <v>37</v>
      </c>
      <c r="D15200">
        <v>120216</v>
      </c>
      <c r="E15200" t="s">
        <v>263</v>
      </c>
      <c r="F15200">
        <v>537</v>
      </c>
      <c r="G15200" t="s">
        <v>289</v>
      </c>
      <c r="H15200" t="s">
        <v>84</v>
      </c>
      <c r="I15200">
        <v>2010</v>
      </c>
      <c r="J15200">
        <v>2.1535700000000001E-3</v>
      </c>
    </row>
    <row r="15201" spans="1:10" x14ac:dyDescent="0.25">
      <c r="A15201" t="s">
        <v>229</v>
      </c>
      <c r="B15201" t="s">
        <v>80</v>
      </c>
      <c r="C15201" t="s">
        <v>37</v>
      </c>
      <c r="D15201">
        <v>120218</v>
      </c>
      <c r="E15201" t="s">
        <v>262</v>
      </c>
      <c r="F15201">
        <v>537</v>
      </c>
      <c r="G15201" t="s">
        <v>289</v>
      </c>
      <c r="H15201" t="s">
        <v>84</v>
      </c>
      <c r="I15201">
        <v>2010</v>
      </c>
      <c r="J15201">
        <v>8.6514399999999998E-4</v>
      </c>
    </row>
    <row r="15202" spans="1:10" x14ac:dyDescent="0.25">
      <c r="A15202" t="s">
        <v>223</v>
      </c>
      <c r="B15202" t="s">
        <v>80</v>
      </c>
      <c r="C15202" t="s">
        <v>37</v>
      </c>
      <c r="D15202">
        <v>120218</v>
      </c>
      <c r="E15202" t="s">
        <v>262</v>
      </c>
      <c r="F15202">
        <v>537</v>
      </c>
      <c r="G15202" t="s">
        <v>289</v>
      </c>
      <c r="H15202" t="s">
        <v>84</v>
      </c>
      <c r="I15202">
        <v>2010</v>
      </c>
      <c r="J15202">
        <v>1.2873100000000001E-4</v>
      </c>
    </row>
    <row r="15203" spans="1:10" x14ac:dyDescent="0.25">
      <c r="A15203" t="s">
        <v>224</v>
      </c>
      <c r="B15203" t="s">
        <v>80</v>
      </c>
      <c r="C15203" t="s">
        <v>37</v>
      </c>
      <c r="D15203">
        <v>120218</v>
      </c>
      <c r="E15203" t="s">
        <v>262</v>
      </c>
      <c r="F15203">
        <v>537</v>
      </c>
      <c r="G15203" t="s">
        <v>289</v>
      </c>
      <c r="H15203" t="s">
        <v>84</v>
      </c>
      <c r="I15203">
        <v>2010</v>
      </c>
      <c r="J15203">
        <v>7.6147699999999996E-5</v>
      </c>
    </row>
    <row r="15204" spans="1:10" x14ac:dyDescent="0.25">
      <c r="A15204" t="s">
        <v>227</v>
      </c>
      <c r="B15204" t="s">
        <v>80</v>
      </c>
      <c r="C15204" t="s">
        <v>37</v>
      </c>
      <c r="D15204">
        <v>120218</v>
      </c>
      <c r="E15204" t="s">
        <v>262</v>
      </c>
      <c r="F15204">
        <v>537</v>
      </c>
      <c r="G15204" t="s">
        <v>289</v>
      </c>
      <c r="H15204" t="s">
        <v>84</v>
      </c>
      <c r="I15204">
        <v>2010</v>
      </c>
      <c r="J15204">
        <v>1.36031E-3</v>
      </c>
    </row>
    <row r="15205" spans="1:10" x14ac:dyDescent="0.25">
      <c r="A15205" t="s">
        <v>225</v>
      </c>
      <c r="B15205" t="s">
        <v>80</v>
      </c>
      <c r="C15205" t="s">
        <v>37</v>
      </c>
      <c r="D15205">
        <v>120218</v>
      </c>
      <c r="E15205" t="s">
        <v>262</v>
      </c>
      <c r="F15205">
        <v>537</v>
      </c>
      <c r="G15205" t="s">
        <v>289</v>
      </c>
      <c r="H15205" t="s">
        <v>84</v>
      </c>
      <c r="I15205">
        <v>2010</v>
      </c>
      <c r="J15205">
        <v>9.5336699999999999E-4</v>
      </c>
    </row>
    <row r="15206" spans="1:10" x14ac:dyDescent="0.25">
      <c r="A15206" t="s">
        <v>226</v>
      </c>
      <c r="B15206" t="s">
        <v>80</v>
      </c>
      <c r="C15206" t="s">
        <v>37</v>
      </c>
      <c r="D15206">
        <v>120218</v>
      </c>
      <c r="E15206" t="s">
        <v>262</v>
      </c>
      <c r="F15206">
        <v>537</v>
      </c>
      <c r="G15206" t="s">
        <v>289</v>
      </c>
      <c r="H15206" t="s">
        <v>84</v>
      </c>
      <c r="I15206">
        <v>2010</v>
      </c>
      <c r="J15206">
        <v>7.9915399999999997E-5</v>
      </c>
    </row>
    <row r="15207" spans="1:10" x14ac:dyDescent="0.25">
      <c r="A15207" t="s">
        <v>223</v>
      </c>
      <c r="B15207" t="s">
        <v>80</v>
      </c>
      <c r="C15207" t="s">
        <v>37</v>
      </c>
      <c r="D15207">
        <v>120219</v>
      </c>
      <c r="E15207" t="s">
        <v>261</v>
      </c>
      <c r="F15207">
        <v>537</v>
      </c>
      <c r="G15207" t="s">
        <v>289</v>
      </c>
      <c r="H15207" t="s">
        <v>84</v>
      </c>
      <c r="I15207">
        <v>2010</v>
      </c>
      <c r="J15207">
        <v>8.1379300000000005E-4</v>
      </c>
    </row>
    <row r="15208" spans="1:10" x14ac:dyDescent="0.25">
      <c r="A15208" t="s">
        <v>224</v>
      </c>
      <c r="B15208" t="s">
        <v>80</v>
      </c>
      <c r="C15208" t="s">
        <v>37</v>
      </c>
      <c r="D15208">
        <v>120219</v>
      </c>
      <c r="E15208" t="s">
        <v>261</v>
      </c>
      <c r="F15208">
        <v>537</v>
      </c>
      <c r="G15208" t="s">
        <v>289</v>
      </c>
      <c r="H15208" t="s">
        <v>84</v>
      </c>
      <c r="I15208">
        <v>2010</v>
      </c>
      <c r="J15208">
        <v>4.84148E-4</v>
      </c>
    </row>
    <row r="15209" spans="1:10" x14ac:dyDescent="0.25">
      <c r="A15209" t="s">
        <v>229</v>
      </c>
      <c r="B15209" t="s">
        <v>80</v>
      </c>
      <c r="C15209" t="s">
        <v>37</v>
      </c>
      <c r="D15209">
        <v>120219</v>
      </c>
      <c r="E15209" t="s">
        <v>261</v>
      </c>
      <c r="F15209">
        <v>537</v>
      </c>
      <c r="G15209" t="s">
        <v>289</v>
      </c>
      <c r="H15209" t="s">
        <v>84</v>
      </c>
      <c r="I15209">
        <v>2010</v>
      </c>
      <c r="J15209">
        <v>3.3205000000000001E-3</v>
      </c>
    </row>
    <row r="15210" spans="1:10" x14ac:dyDescent="0.25">
      <c r="A15210" t="s">
        <v>227</v>
      </c>
      <c r="B15210" t="s">
        <v>80</v>
      </c>
      <c r="C15210" t="s">
        <v>37</v>
      </c>
      <c r="D15210">
        <v>120219</v>
      </c>
      <c r="E15210" t="s">
        <v>261</v>
      </c>
      <c r="F15210">
        <v>537</v>
      </c>
      <c r="G15210" t="s">
        <v>289</v>
      </c>
      <c r="H15210" t="s">
        <v>84</v>
      </c>
      <c r="I15210">
        <v>2010</v>
      </c>
      <c r="J15210">
        <v>3.9140499999999996E-3</v>
      </c>
    </row>
    <row r="15211" spans="1:10" x14ac:dyDescent="0.25">
      <c r="A15211" t="s">
        <v>226</v>
      </c>
      <c r="B15211" t="s">
        <v>80</v>
      </c>
      <c r="C15211" t="s">
        <v>37</v>
      </c>
      <c r="D15211">
        <v>120219</v>
      </c>
      <c r="E15211" t="s">
        <v>261</v>
      </c>
      <c r="F15211">
        <v>537</v>
      </c>
      <c r="G15211" t="s">
        <v>289</v>
      </c>
      <c r="H15211" t="s">
        <v>84</v>
      </c>
      <c r="I15211">
        <v>2010</v>
      </c>
      <c r="J15211">
        <v>3.3194799999999999E-4</v>
      </c>
    </row>
    <row r="15212" spans="1:10" x14ac:dyDescent="0.25">
      <c r="A15212" t="s">
        <v>225</v>
      </c>
      <c r="B15212" t="s">
        <v>80</v>
      </c>
      <c r="C15212" t="s">
        <v>37</v>
      </c>
      <c r="D15212">
        <v>120219</v>
      </c>
      <c r="E15212" t="s">
        <v>261</v>
      </c>
      <c r="F15212">
        <v>537</v>
      </c>
      <c r="G15212" t="s">
        <v>289</v>
      </c>
      <c r="H15212" t="s">
        <v>84</v>
      </c>
      <c r="I15212">
        <v>2010</v>
      </c>
      <c r="J15212">
        <v>2.8770200000000001E-3</v>
      </c>
    </row>
    <row r="15213" spans="1:10" x14ac:dyDescent="0.25">
      <c r="A15213" t="s">
        <v>224</v>
      </c>
      <c r="B15213" t="s">
        <v>80</v>
      </c>
      <c r="C15213" t="s">
        <v>37</v>
      </c>
      <c r="D15213">
        <v>120302</v>
      </c>
      <c r="E15213" t="s">
        <v>260</v>
      </c>
      <c r="F15213">
        <v>537</v>
      </c>
      <c r="G15213" t="s">
        <v>289</v>
      </c>
      <c r="H15213" t="s">
        <v>84</v>
      </c>
      <c r="I15213">
        <v>2010</v>
      </c>
      <c r="J15213">
        <v>5.8900700000000001E-4</v>
      </c>
    </row>
    <row r="15214" spans="1:10" x14ac:dyDescent="0.25">
      <c r="A15214" t="s">
        <v>227</v>
      </c>
      <c r="B15214" t="s">
        <v>80</v>
      </c>
      <c r="C15214" t="s">
        <v>37</v>
      </c>
      <c r="D15214">
        <v>120302</v>
      </c>
      <c r="E15214" t="s">
        <v>260</v>
      </c>
      <c r="F15214">
        <v>537</v>
      </c>
      <c r="G15214" t="s">
        <v>289</v>
      </c>
      <c r="H15214" t="s">
        <v>84</v>
      </c>
      <c r="I15214">
        <v>2010</v>
      </c>
      <c r="J15214">
        <v>1.1366599999999999E-2</v>
      </c>
    </row>
    <row r="15215" spans="1:10" x14ac:dyDescent="0.25">
      <c r="A15215" t="s">
        <v>226</v>
      </c>
      <c r="B15215" t="s">
        <v>80</v>
      </c>
      <c r="C15215" t="s">
        <v>37</v>
      </c>
      <c r="D15215">
        <v>120302</v>
      </c>
      <c r="E15215" t="s">
        <v>260</v>
      </c>
      <c r="F15215">
        <v>537</v>
      </c>
      <c r="G15215" t="s">
        <v>289</v>
      </c>
      <c r="H15215" t="s">
        <v>84</v>
      </c>
      <c r="I15215">
        <v>2010</v>
      </c>
      <c r="J15215">
        <v>6.1563700000000004E-4</v>
      </c>
    </row>
    <row r="15216" spans="1:10" x14ac:dyDescent="0.25">
      <c r="A15216" t="s">
        <v>225</v>
      </c>
      <c r="B15216" t="s">
        <v>80</v>
      </c>
      <c r="C15216" t="s">
        <v>37</v>
      </c>
      <c r="D15216">
        <v>120302</v>
      </c>
      <c r="E15216" t="s">
        <v>260</v>
      </c>
      <c r="F15216">
        <v>537</v>
      </c>
      <c r="G15216" t="s">
        <v>289</v>
      </c>
      <c r="H15216" t="s">
        <v>84</v>
      </c>
      <c r="I15216">
        <v>2010</v>
      </c>
      <c r="J15216">
        <v>5.5670399999999997E-3</v>
      </c>
    </row>
    <row r="15217" spans="1:10" x14ac:dyDescent="0.25">
      <c r="A15217" t="s">
        <v>223</v>
      </c>
      <c r="B15217" t="s">
        <v>80</v>
      </c>
      <c r="C15217" t="s">
        <v>37</v>
      </c>
      <c r="D15217">
        <v>120302</v>
      </c>
      <c r="E15217" t="s">
        <v>260</v>
      </c>
      <c r="F15217">
        <v>537</v>
      </c>
      <c r="G15217" t="s">
        <v>289</v>
      </c>
      <c r="H15217" t="s">
        <v>84</v>
      </c>
      <c r="I15217">
        <v>2010</v>
      </c>
      <c r="J15217">
        <v>1.06525E-3</v>
      </c>
    </row>
    <row r="15218" spans="1:10" x14ac:dyDescent="0.25">
      <c r="A15218" t="s">
        <v>229</v>
      </c>
      <c r="B15218" t="s">
        <v>80</v>
      </c>
      <c r="C15218" t="s">
        <v>37</v>
      </c>
      <c r="D15218">
        <v>120302</v>
      </c>
      <c r="E15218" t="s">
        <v>260</v>
      </c>
      <c r="F15218">
        <v>537</v>
      </c>
      <c r="G15218" t="s">
        <v>289</v>
      </c>
      <c r="H15218" t="s">
        <v>84</v>
      </c>
      <c r="I15218">
        <v>2010</v>
      </c>
      <c r="J15218">
        <v>6.0942100000000001E-3</v>
      </c>
    </row>
    <row r="15219" spans="1:10" x14ac:dyDescent="0.25">
      <c r="A15219" t="s">
        <v>226</v>
      </c>
      <c r="B15219" t="s">
        <v>80</v>
      </c>
      <c r="C15219" t="s">
        <v>37</v>
      </c>
      <c r="D15219">
        <v>120303</v>
      </c>
      <c r="E15219" t="s">
        <v>259</v>
      </c>
      <c r="F15219">
        <v>537</v>
      </c>
      <c r="G15219" t="s">
        <v>289</v>
      </c>
      <c r="H15219" t="s">
        <v>84</v>
      </c>
      <c r="I15219">
        <v>2010</v>
      </c>
      <c r="J15219">
        <v>3.7353500000000001E-3</v>
      </c>
    </row>
    <row r="15220" spans="1:10" x14ac:dyDescent="0.25">
      <c r="A15220" t="s">
        <v>223</v>
      </c>
      <c r="B15220" t="s">
        <v>80</v>
      </c>
      <c r="C15220" t="s">
        <v>37</v>
      </c>
      <c r="D15220">
        <v>120303</v>
      </c>
      <c r="E15220" t="s">
        <v>259</v>
      </c>
      <c r="F15220">
        <v>537</v>
      </c>
      <c r="G15220" t="s">
        <v>289</v>
      </c>
      <c r="H15220" t="s">
        <v>84</v>
      </c>
      <c r="I15220">
        <v>2010</v>
      </c>
      <c r="J15220">
        <v>8.1106100000000007E-3</v>
      </c>
    </row>
    <row r="15221" spans="1:10" x14ac:dyDescent="0.25">
      <c r="A15221" t="s">
        <v>225</v>
      </c>
      <c r="B15221" t="s">
        <v>80</v>
      </c>
      <c r="C15221" t="s">
        <v>37</v>
      </c>
      <c r="D15221">
        <v>120303</v>
      </c>
      <c r="E15221" t="s">
        <v>259</v>
      </c>
      <c r="F15221">
        <v>537</v>
      </c>
      <c r="G15221" t="s">
        <v>289</v>
      </c>
      <c r="H15221" t="s">
        <v>84</v>
      </c>
      <c r="I15221">
        <v>2010</v>
      </c>
      <c r="J15221">
        <v>2.4916799999999999E-2</v>
      </c>
    </row>
    <row r="15222" spans="1:10" x14ac:dyDescent="0.25">
      <c r="A15222" t="s">
        <v>229</v>
      </c>
      <c r="B15222" t="s">
        <v>80</v>
      </c>
      <c r="C15222" t="s">
        <v>37</v>
      </c>
      <c r="D15222">
        <v>120303</v>
      </c>
      <c r="E15222" t="s">
        <v>259</v>
      </c>
      <c r="F15222">
        <v>537</v>
      </c>
      <c r="G15222" t="s">
        <v>289</v>
      </c>
      <c r="H15222" t="s">
        <v>84</v>
      </c>
      <c r="I15222">
        <v>2010</v>
      </c>
      <c r="J15222">
        <v>3.1531799999999999E-2</v>
      </c>
    </row>
    <row r="15223" spans="1:10" x14ac:dyDescent="0.25">
      <c r="A15223" t="s">
        <v>227</v>
      </c>
      <c r="B15223" t="s">
        <v>80</v>
      </c>
      <c r="C15223" t="s">
        <v>37</v>
      </c>
      <c r="D15223">
        <v>120303</v>
      </c>
      <c r="E15223" t="s">
        <v>259</v>
      </c>
      <c r="F15223">
        <v>537</v>
      </c>
      <c r="G15223" t="s">
        <v>289</v>
      </c>
      <c r="H15223" t="s">
        <v>84</v>
      </c>
      <c r="I15223">
        <v>2010</v>
      </c>
      <c r="J15223">
        <v>3.9008000000000001E-2</v>
      </c>
    </row>
    <row r="15224" spans="1:10" x14ac:dyDescent="0.25">
      <c r="A15224" t="s">
        <v>224</v>
      </c>
      <c r="B15224" t="s">
        <v>80</v>
      </c>
      <c r="C15224" t="s">
        <v>37</v>
      </c>
      <c r="D15224">
        <v>120303</v>
      </c>
      <c r="E15224" t="s">
        <v>259</v>
      </c>
      <c r="F15224">
        <v>537</v>
      </c>
      <c r="G15224" t="s">
        <v>289</v>
      </c>
      <c r="H15224" t="s">
        <v>84</v>
      </c>
      <c r="I15224">
        <v>2010</v>
      </c>
      <c r="J15224">
        <v>4.2815300000000004E-3</v>
      </c>
    </row>
    <row r="15225" spans="1:10" x14ac:dyDescent="0.25">
      <c r="A15225" t="s">
        <v>225</v>
      </c>
      <c r="B15225" t="s">
        <v>80</v>
      </c>
      <c r="C15225" t="s">
        <v>37</v>
      </c>
      <c r="D15225">
        <v>140106</v>
      </c>
      <c r="E15225" t="s">
        <v>297</v>
      </c>
      <c r="F15225">
        <v>537</v>
      </c>
      <c r="G15225" t="s">
        <v>289</v>
      </c>
      <c r="H15225" t="s">
        <v>84</v>
      </c>
      <c r="I15225">
        <v>2010</v>
      </c>
      <c r="J15225">
        <v>0.64988500000000005</v>
      </c>
    </row>
    <row r="15226" spans="1:10" x14ac:dyDescent="0.25">
      <c r="A15226" t="s">
        <v>224</v>
      </c>
      <c r="B15226" t="s">
        <v>80</v>
      </c>
      <c r="C15226" t="s">
        <v>37</v>
      </c>
      <c r="D15226">
        <v>140106</v>
      </c>
      <c r="E15226" t="s">
        <v>297</v>
      </c>
      <c r="F15226">
        <v>537</v>
      </c>
      <c r="G15226" t="s">
        <v>289</v>
      </c>
      <c r="H15226" t="s">
        <v>84</v>
      </c>
      <c r="I15226">
        <v>2010</v>
      </c>
      <c r="J15226">
        <v>0.11167199999999999</v>
      </c>
    </row>
    <row r="15227" spans="1:10" x14ac:dyDescent="0.25">
      <c r="A15227" t="s">
        <v>227</v>
      </c>
      <c r="B15227" t="s">
        <v>80</v>
      </c>
      <c r="C15227" t="s">
        <v>37</v>
      </c>
      <c r="D15227">
        <v>140106</v>
      </c>
      <c r="E15227" t="s">
        <v>297</v>
      </c>
      <c r="F15227">
        <v>537</v>
      </c>
      <c r="G15227" t="s">
        <v>289</v>
      </c>
      <c r="H15227" t="s">
        <v>84</v>
      </c>
      <c r="I15227">
        <v>2010</v>
      </c>
      <c r="J15227">
        <v>1.0174099999999999</v>
      </c>
    </row>
    <row r="15228" spans="1:10" x14ac:dyDescent="0.25">
      <c r="A15228" t="s">
        <v>229</v>
      </c>
      <c r="B15228" t="s">
        <v>80</v>
      </c>
      <c r="C15228" t="s">
        <v>37</v>
      </c>
      <c r="D15228">
        <v>140106</v>
      </c>
      <c r="E15228" t="s">
        <v>297</v>
      </c>
      <c r="F15228">
        <v>537</v>
      </c>
      <c r="G15228" t="s">
        <v>289</v>
      </c>
      <c r="H15228" t="s">
        <v>84</v>
      </c>
      <c r="I15228">
        <v>2010</v>
      </c>
      <c r="J15228">
        <v>0.82242000000000004</v>
      </c>
    </row>
    <row r="15229" spans="1:10" x14ac:dyDescent="0.25">
      <c r="A15229" t="s">
        <v>226</v>
      </c>
      <c r="B15229" t="s">
        <v>80</v>
      </c>
      <c r="C15229" t="s">
        <v>37</v>
      </c>
      <c r="D15229">
        <v>140106</v>
      </c>
      <c r="E15229" t="s">
        <v>297</v>
      </c>
      <c r="F15229">
        <v>537</v>
      </c>
      <c r="G15229" t="s">
        <v>289</v>
      </c>
      <c r="H15229" t="s">
        <v>84</v>
      </c>
      <c r="I15229">
        <v>2010</v>
      </c>
      <c r="J15229">
        <v>9.7426200000000004E-2</v>
      </c>
    </row>
    <row r="15230" spans="1:10" x14ac:dyDescent="0.25">
      <c r="A15230" t="s">
        <v>223</v>
      </c>
      <c r="B15230" t="s">
        <v>80</v>
      </c>
      <c r="C15230" t="s">
        <v>37</v>
      </c>
      <c r="D15230">
        <v>140106</v>
      </c>
      <c r="E15230" t="s">
        <v>297</v>
      </c>
      <c r="F15230">
        <v>537</v>
      </c>
      <c r="G15230" t="s">
        <v>289</v>
      </c>
      <c r="H15230" t="s">
        <v>84</v>
      </c>
      <c r="I15230">
        <v>2010</v>
      </c>
      <c r="J15230">
        <v>0.21154300000000001</v>
      </c>
    </row>
    <row r="15231" spans="1:10" x14ac:dyDescent="0.25">
      <c r="A15231" t="s">
        <v>225</v>
      </c>
      <c r="B15231" t="s">
        <v>80</v>
      </c>
      <c r="C15231" t="s">
        <v>37</v>
      </c>
      <c r="D15231">
        <v>140113</v>
      </c>
      <c r="E15231" t="s">
        <v>296</v>
      </c>
      <c r="F15231">
        <v>537</v>
      </c>
      <c r="G15231" t="s">
        <v>289</v>
      </c>
      <c r="H15231" t="s">
        <v>84</v>
      </c>
      <c r="I15231">
        <v>2010</v>
      </c>
      <c r="J15231">
        <v>9.9976999999999996E-2</v>
      </c>
    </row>
    <row r="15232" spans="1:10" x14ac:dyDescent="0.25">
      <c r="A15232" t="s">
        <v>226</v>
      </c>
      <c r="B15232" t="s">
        <v>80</v>
      </c>
      <c r="C15232" t="s">
        <v>37</v>
      </c>
      <c r="D15232">
        <v>140113</v>
      </c>
      <c r="E15232" t="s">
        <v>296</v>
      </c>
      <c r="F15232">
        <v>537</v>
      </c>
      <c r="G15232" t="s">
        <v>289</v>
      </c>
      <c r="H15232" t="s">
        <v>84</v>
      </c>
      <c r="I15232">
        <v>2010</v>
      </c>
      <c r="J15232">
        <v>1.49879E-2</v>
      </c>
    </row>
    <row r="15233" spans="1:10" x14ac:dyDescent="0.25">
      <c r="A15233" t="s">
        <v>223</v>
      </c>
      <c r="B15233" t="s">
        <v>80</v>
      </c>
      <c r="C15233" t="s">
        <v>37</v>
      </c>
      <c r="D15233">
        <v>140113</v>
      </c>
      <c r="E15233" t="s">
        <v>296</v>
      </c>
      <c r="F15233">
        <v>537</v>
      </c>
      <c r="G15233" t="s">
        <v>289</v>
      </c>
      <c r="H15233" t="s">
        <v>84</v>
      </c>
      <c r="I15233">
        <v>2010</v>
      </c>
      <c r="J15233">
        <v>3.2543299999999997E-2</v>
      </c>
    </row>
    <row r="15234" spans="1:10" x14ac:dyDescent="0.25">
      <c r="A15234" t="s">
        <v>229</v>
      </c>
      <c r="B15234" t="s">
        <v>80</v>
      </c>
      <c r="C15234" t="s">
        <v>37</v>
      </c>
      <c r="D15234">
        <v>140113</v>
      </c>
      <c r="E15234" t="s">
        <v>296</v>
      </c>
      <c r="F15234">
        <v>537</v>
      </c>
      <c r="G15234" t="s">
        <v>289</v>
      </c>
      <c r="H15234" t="s">
        <v>84</v>
      </c>
      <c r="I15234">
        <v>2010</v>
      </c>
      <c r="J15234">
        <v>0.12651899999999999</v>
      </c>
    </row>
    <row r="15235" spans="1:10" x14ac:dyDescent="0.25">
      <c r="A15235" t="s">
        <v>227</v>
      </c>
      <c r="B15235" t="s">
        <v>80</v>
      </c>
      <c r="C15235" t="s">
        <v>37</v>
      </c>
      <c r="D15235">
        <v>140113</v>
      </c>
      <c r="E15235" t="s">
        <v>296</v>
      </c>
      <c r="F15235">
        <v>537</v>
      </c>
      <c r="G15235" t="s">
        <v>289</v>
      </c>
      <c r="H15235" t="s">
        <v>84</v>
      </c>
      <c r="I15235">
        <v>2010</v>
      </c>
      <c r="J15235">
        <v>0.15651699999999999</v>
      </c>
    </row>
    <row r="15236" spans="1:10" x14ac:dyDescent="0.25">
      <c r="A15236" t="s">
        <v>224</v>
      </c>
      <c r="B15236" t="s">
        <v>80</v>
      </c>
      <c r="C15236" t="s">
        <v>37</v>
      </c>
      <c r="D15236">
        <v>140113</v>
      </c>
      <c r="E15236" t="s">
        <v>296</v>
      </c>
      <c r="F15236">
        <v>537</v>
      </c>
      <c r="G15236" t="s">
        <v>289</v>
      </c>
      <c r="H15236" t="s">
        <v>84</v>
      </c>
      <c r="I15236">
        <v>2010</v>
      </c>
      <c r="J15236">
        <v>1.7179400000000001E-2</v>
      </c>
    </row>
    <row r="15237" spans="1:10" x14ac:dyDescent="0.25">
      <c r="A15237" t="s">
        <v>225</v>
      </c>
      <c r="B15237" t="s">
        <v>80</v>
      </c>
      <c r="C15237" t="s">
        <v>37</v>
      </c>
      <c r="D15237">
        <v>140213</v>
      </c>
      <c r="E15237" t="s">
        <v>295</v>
      </c>
      <c r="F15237">
        <v>537</v>
      </c>
      <c r="G15237" t="s">
        <v>289</v>
      </c>
      <c r="H15237" t="s">
        <v>84</v>
      </c>
      <c r="I15237">
        <v>2010</v>
      </c>
      <c r="J15237">
        <v>0.153091</v>
      </c>
    </row>
    <row r="15238" spans="1:10" x14ac:dyDescent="0.25">
      <c r="A15238" t="s">
        <v>229</v>
      </c>
      <c r="B15238" t="s">
        <v>80</v>
      </c>
      <c r="C15238" t="s">
        <v>37</v>
      </c>
      <c r="D15238">
        <v>140213</v>
      </c>
      <c r="E15238" t="s">
        <v>295</v>
      </c>
      <c r="F15238">
        <v>537</v>
      </c>
      <c r="G15238" t="s">
        <v>289</v>
      </c>
      <c r="H15238" t="s">
        <v>84</v>
      </c>
      <c r="I15238">
        <v>2010</v>
      </c>
      <c r="J15238">
        <v>0.17669000000000001</v>
      </c>
    </row>
    <row r="15239" spans="1:10" x14ac:dyDescent="0.25">
      <c r="A15239" t="s">
        <v>223</v>
      </c>
      <c r="B15239" t="s">
        <v>80</v>
      </c>
      <c r="C15239" t="s">
        <v>37</v>
      </c>
      <c r="D15239">
        <v>140213</v>
      </c>
      <c r="E15239" t="s">
        <v>295</v>
      </c>
      <c r="F15239">
        <v>537</v>
      </c>
      <c r="G15239" t="s">
        <v>289</v>
      </c>
      <c r="H15239" t="s">
        <v>84</v>
      </c>
      <c r="I15239">
        <v>2010</v>
      </c>
      <c r="J15239">
        <v>4.3303399999999999E-2</v>
      </c>
    </row>
    <row r="15240" spans="1:10" x14ac:dyDescent="0.25">
      <c r="A15240" t="s">
        <v>227</v>
      </c>
      <c r="B15240" t="s">
        <v>80</v>
      </c>
      <c r="C15240" t="s">
        <v>37</v>
      </c>
      <c r="D15240">
        <v>140213</v>
      </c>
      <c r="E15240" t="s">
        <v>295</v>
      </c>
      <c r="F15240">
        <v>537</v>
      </c>
      <c r="G15240" t="s">
        <v>289</v>
      </c>
      <c r="H15240" t="s">
        <v>84</v>
      </c>
      <c r="I15240">
        <v>2010</v>
      </c>
      <c r="J15240">
        <v>0.20827399999999999</v>
      </c>
    </row>
    <row r="15241" spans="1:10" x14ac:dyDescent="0.25">
      <c r="A15241" t="s">
        <v>224</v>
      </c>
      <c r="B15241" t="s">
        <v>80</v>
      </c>
      <c r="C15241" t="s">
        <v>37</v>
      </c>
      <c r="D15241">
        <v>140213</v>
      </c>
      <c r="E15241" t="s">
        <v>295</v>
      </c>
      <c r="F15241">
        <v>537</v>
      </c>
      <c r="G15241" t="s">
        <v>289</v>
      </c>
      <c r="H15241" t="s">
        <v>84</v>
      </c>
      <c r="I15241">
        <v>2010</v>
      </c>
      <c r="J15241">
        <v>2.5762400000000001E-2</v>
      </c>
    </row>
    <row r="15242" spans="1:10" x14ac:dyDescent="0.25">
      <c r="A15242" t="s">
        <v>226</v>
      </c>
      <c r="B15242" t="s">
        <v>80</v>
      </c>
      <c r="C15242" t="s">
        <v>37</v>
      </c>
      <c r="D15242">
        <v>140213</v>
      </c>
      <c r="E15242" t="s">
        <v>295</v>
      </c>
      <c r="F15242">
        <v>537</v>
      </c>
      <c r="G15242" t="s">
        <v>289</v>
      </c>
      <c r="H15242" t="s">
        <v>84</v>
      </c>
      <c r="I15242">
        <v>2010</v>
      </c>
      <c r="J15242">
        <v>1.7663499999999999E-2</v>
      </c>
    </row>
    <row r="15243" spans="1:10" x14ac:dyDescent="0.25">
      <c r="A15243" t="s">
        <v>226</v>
      </c>
      <c r="B15243" t="s">
        <v>80</v>
      </c>
      <c r="C15243" t="s">
        <v>37</v>
      </c>
      <c r="D15243">
        <v>140216</v>
      </c>
      <c r="E15243" t="s">
        <v>258</v>
      </c>
      <c r="F15243">
        <v>537</v>
      </c>
      <c r="G15243" t="s">
        <v>289</v>
      </c>
      <c r="H15243" t="s">
        <v>84</v>
      </c>
      <c r="I15243">
        <v>2010</v>
      </c>
      <c r="J15243">
        <v>2.0838200000000001E-3</v>
      </c>
    </row>
    <row r="15244" spans="1:10" x14ac:dyDescent="0.25">
      <c r="A15244" t="s">
        <v>223</v>
      </c>
      <c r="B15244" t="s">
        <v>80</v>
      </c>
      <c r="C15244" t="s">
        <v>37</v>
      </c>
      <c r="D15244">
        <v>140216</v>
      </c>
      <c r="E15244" t="s">
        <v>258</v>
      </c>
      <c r="F15244">
        <v>537</v>
      </c>
      <c r="G15244" t="s">
        <v>289</v>
      </c>
      <c r="H15244" t="s">
        <v>84</v>
      </c>
      <c r="I15244">
        <v>2010</v>
      </c>
      <c r="J15244">
        <v>4.52463E-3</v>
      </c>
    </row>
    <row r="15245" spans="1:10" x14ac:dyDescent="0.25">
      <c r="A15245" t="s">
        <v>227</v>
      </c>
      <c r="B15245" t="s">
        <v>80</v>
      </c>
      <c r="C15245" t="s">
        <v>37</v>
      </c>
      <c r="D15245">
        <v>140216</v>
      </c>
      <c r="E15245" t="s">
        <v>258</v>
      </c>
      <c r="F15245">
        <v>537</v>
      </c>
      <c r="G15245" t="s">
        <v>289</v>
      </c>
      <c r="H15245" t="s">
        <v>84</v>
      </c>
      <c r="I15245">
        <v>2010</v>
      </c>
      <c r="J15245">
        <v>2.1761200000000001E-2</v>
      </c>
    </row>
    <row r="15246" spans="1:10" x14ac:dyDescent="0.25">
      <c r="A15246" t="s">
        <v>225</v>
      </c>
      <c r="B15246" t="s">
        <v>80</v>
      </c>
      <c r="C15246" t="s">
        <v>37</v>
      </c>
      <c r="D15246">
        <v>140216</v>
      </c>
      <c r="E15246" t="s">
        <v>258</v>
      </c>
      <c r="F15246">
        <v>537</v>
      </c>
      <c r="G15246" t="s">
        <v>289</v>
      </c>
      <c r="H15246" t="s">
        <v>84</v>
      </c>
      <c r="I15246">
        <v>2010</v>
      </c>
      <c r="J15246">
        <v>1.39002E-2</v>
      </c>
    </row>
    <row r="15247" spans="1:10" x14ac:dyDescent="0.25">
      <c r="A15247" t="s">
        <v>224</v>
      </c>
      <c r="B15247" t="s">
        <v>80</v>
      </c>
      <c r="C15247" t="s">
        <v>37</v>
      </c>
      <c r="D15247">
        <v>140216</v>
      </c>
      <c r="E15247" t="s">
        <v>258</v>
      </c>
      <c r="F15247">
        <v>537</v>
      </c>
      <c r="G15247" t="s">
        <v>289</v>
      </c>
      <c r="H15247" t="s">
        <v>84</v>
      </c>
      <c r="I15247">
        <v>2010</v>
      </c>
      <c r="J15247">
        <v>2.3885199999999999E-3</v>
      </c>
    </row>
    <row r="15248" spans="1:10" x14ac:dyDescent="0.25">
      <c r="A15248" t="s">
        <v>229</v>
      </c>
      <c r="B15248" t="s">
        <v>80</v>
      </c>
      <c r="C15248" t="s">
        <v>37</v>
      </c>
      <c r="D15248">
        <v>140216</v>
      </c>
      <c r="E15248" t="s">
        <v>258</v>
      </c>
      <c r="F15248">
        <v>537</v>
      </c>
      <c r="G15248" t="s">
        <v>289</v>
      </c>
      <c r="H15248" t="s">
        <v>84</v>
      </c>
      <c r="I15248">
        <v>2010</v>
      </c>
      <c r="J15248">
        <v>1.7590499999999998E-2</v>
      </c>
    </row>
    <row r="15249" spans="1:10" x14ac:dyDescent="0.25">
      <c r="A15249" t="s">
        <v>227</v>
      </c>
      <c r="B15249" t="s">
        <v>80</v>
      </c>
      <c r="C15249" t="s">
        <v>37</v>
      </c>
      <c r="D15249">
        <v>140219</v>
      </c>
      <c r="E15249" t="s">
        <v>257</v>
      </c>
      <c r="F15249">
        <v>537</v>
      </c>
      <c r="G15249" t="s">
        <v>289</v>
      </c>
      <c r="H15249" t="s">
        <v>84</v>
      </c>
      <c r="I15249">
        <v>2010</v>
      </c>
      <c r="J15249">
        <v>8.2233900000000006E-3</v>
      </c>
    </row>
    <row r="15250" spans="1:10" x14ac:dyDescent="0.25">
      <c r="A15250" t="s">
        <v>224</v>
      </c>
      <c r="B15250" t="s">
        <v>80</v>
      </c>
      <c r="C15250" t="s">
        <v>37</v>
      </c>
      <c r="D15250">
        <v>140219</v>
      </c>
      <c r="E15250" t="s">
        <v>257</v>
      </c>
      <c r="F15250">
        <v>537</v>
      </c>
      <c r="G15250" t="s">
        <v>289</v>
      </c>
      <c r="H15250" t="s">
        <v>84</v>
      </c>
      <c r="I15250">
        <v>2010</v>
      </c>
      <c r="J15250">
        <v>1.0171900000000001E-3</v>
      </c>
    </row>
    <row r="15251" spans="1:10" x14ac:dyDescent="0.25">
      <c r="A15251" t="s">
        <v>226</v>
      </c>
      <c r="B15251" t="s">
        <v>80</v>
      </c>
      <c r="C15251" t="s">
        <v>37</v>
      </c>
      <c r="D15251">
        <v>140219</v>
      </c>
      <c r="E15251" t="s">
        <v>257</v>
      </c>
      <c r="F15251">
        <v>537</v>
      </c>
      <c r="G15251" t="s">
        <v>289</v>
      </c>
      <c r="H15251" t="s">
        <v>84</v>
      </c>
      <c r="I15251">
        <v>2010</v>
      </c>
      <c r="J15251">
        <v>6.9742000000000003E-4</v>
      </c>
    </row>
    <row r="15252" spans="1:10" x14ac:dyDescent="0.25">
      <c r="A15252" t="s">
        <v>229</v>
      </c>
      <c r="B15252" t="s">
        <v>80</v>
      </c>
      <c r="C15252" t="s">
        <v>37</v>
      </c>
      <c r="D15252">
        <v>140219</v>
      </c>
      <c r="E15252" t="s">
        <v>257</v>
      </c>
      <c r="F15252">
        <v>537</v>
      </c>
      <c r="G15252" t="s">
        <v>289</v>
      </c>
      <c r="H15252" t="s">
        <v>84</v>
      </c>
      <c r="I15252">
        <v>2010</v>
      </c>
      <c r="J15252">
        <v>6.9763500000000001E-3</v>
      </c>
    </row>
    <row r="15253" spans="1:10" x14ac:dyDescent="0.25">
      <c r="A15253" t="s">
        <v>225</v>
      </c>
      <c r="B15253" t="s">
        <v>80</v>
      </c>
      <c r="C15253" t="s">
        <v>37</v>
      </c>
      <c r="D15253">
        <v>140219</v>
      </c>
      <c r="E15253" t="s">
        <v>257</v>
      </c>
      <c r="F15253">
        <v>537</v>
      </c>
      <c r="G15253" t="s">
        <v>289</v>
      </c>
      <c r="H15253" t="s">
        <v>84</v>
      </c>
      <c r="I15253">
        <v>2010</v>
      </c>
      <c r="J15253">
        <v>6.0445899999999999E-3</v>
      </c>
    </row>
    <row r="15254" spans="1:10" x14ac:dyDescent="0.25">
      <c r="A15254" t="s">
        <v>223</v>
      </c>
      <c r="B15254" t="s">
        <v>80</v>
      </c>
      <c r="C15254" t="s">
        <v>37</v>
      </c>
      <c r="D15254">
        <v>140219</v>
      </c>
      <c r="E15254" t="s">
        <v>257</v>
      </c>
      <c r="F15254">
        <v>537</v>
      </c>
      <c r="G15254" t="s">
        <v>289</v>
      </c>
      <c r="H15254" t="s">
        <v>84</v>
      </c>
      <c r="I15254">
        <v>2010</v>
      </c>
      <c r="J15254">
        <v>1.70977E-3</v>
      </c>
    </row>
    <row r="15255" spans="1:10" x14ac:dyDescent="0.25">
      <c r="A15255" t="s">
        <v>225</v>
      </c>
      <c r="B15255" t="s">
        <v>80</v>
      </c>
      <c r="C15255" t="s">
        <v>37</v>
      </c>
      <c r="D15255">
        <v>140303</v>
      </c>
      <c r="E15255" t="s">
        <v>256</v>
      </c>
      <c r="F15255">
        <v>537</v>
      </c>
      <c r="G15255" t="s">
        <v>289</v>
      </c>
      <c r="H15255" t="s">
        <v>84</v>
      </c>
      <c r="I15255">
        <v>2010</v>
      </c>
      <c r="J15255">
        <v>1.16033E-2</v>
      </c>
    </row>
    <row r="15256" spans="1:10" x14ac:dyDescent="0.25">
      <c r="A15256" t="s">
        <v>227</v>
      </c>
      <c r="B15256" t="s">
        <v>80</v>
      </c>
      <c r="C15256" t="s">
        <v>37</v>
      </c>
      <c r="D15256">
        <v>140303</v>
      </c>
      <c r="E15256" t="s">
        <v>256</v>
      </c>
      <c r="F15256">
        <v>537</v>
      </c>
      <c r="G15256" t="s">
        <v>289</v>
      </c>
      <c r="H15256" t="s">
        <v>84</v>
      </c>
      <c r="I15256">
        <v>2010</v>
      </c>
      <c r="J15256">
        <v>1.8165299999999999E-2</v>
      </c>
    </row>
    <row r="15257" spans="1:10" x14ac:dyDescent="0.25">
      <c r="A15257" t="s">
        <v>229</v>
      </c>
      <c r="B15257" t="s">
        <v>80</v>
      </c>
      <c r="C15257" t="s">
        <v>37</v>
      </c>
      <c r="D15257">
        <v>140303</v>
      </c>
      <c r="E15257" t="s">
        <v>256</v>
      </c>
      <c r="F15257">
        <v>537</v>
      </c>
      <c r="G15257" t="s">
        <v>289</v>
      </c>
      <c r="H15257" t="s">
        <v>84</v>
      </c>
      <c r="I15257">
        <v>2010</v>
      </c>
      <c r="J15257">
        <v>1.46838E-2</v>
      </c>
    </row>
    <row r="15258" spans="1:10" x14ac:dyDescent="0.25">
      <c r="A15258" t="s">
        <v>224</v>
      </c>
      <c r="B15258" t="s">
        <v>80</v>
      </c>
      <c r="C15258" t="s">
        <v>37</v>
      </c>
      <c r="D15258">
        <v>140303</v>
      </c>
      <c r="E15258" t="s">
        <v>256</v>
      </c>
      <c r="F15258">
        <v>537</v>
      </c>
      <c r="G15258" t="s">
        <v>289</v>
      </c>
      <c r="H15258" t="s">
        <v>84</v>
      </c>
      <c r="I15258">
        <v>2010</v>
      </c>
      <c r="J15258">
        <v>1.9938299999999998E-3</v>
      </c>
    </row>
    <row r="15259" spans="1:10" x14ac:dyDescent="0.25">
      <c r="A15259" t="s">
        <v>226</v>
      </c>
      <c r="B15259" t="s">
        <v>80</v>
      </c>
      <c r="C15259" t="s">
        <v>37</v>
      </c>
      <c r="D15259">
        <v>140303</v>
      </c>
      <c r="E15259" t="s">
        <v>256</v>
      </c>
      <c r="F15259">
        <v>537</v>
      </c>
      <c r="G15259" t="s">
        <v>289</v>
      </c>
      <c r="H15259" t="s">
        <v>84</v>
      </c>
      <c r="I15259">
        <v>2010</v>
      </c>
      <c r="J15259">
        <v>1.7394800000000001E-3</v>
      </c>
    </row>
    <row r="15260" spans="1:10" x14ac:dyDescent="0.25">
      <c r="A15260" t="s">
        <v>223</v>
      </c>
      <c r="B15260" t="s">
        <v>80</v>
      </c>
      <c r="C15260" t="s">
        <v>37</v>
      </c>
      <c r="D15260">
        <v>140303</v>
      </c>
      <c r="E15260" t="s">
        <v>256</v>
      </c>
      <c r="F15260">
        <v>537</v>
      </c>
      <c r="G15260" t="s">
        <v>289</v>
      </c>
      <c r="H15260" t="s">
        <v>84</v>
      </c>
      <c r="I15260">
        <v>2010</v>
      </c>
      <c r="J15260">
        <v>3.7769600000000002E-3</v>
      </c>
    </row>
    <row r="15261" spans="1:10" x14ac:dyDescent="0.25">
      <c r="A15261" t="s">
        <v>226</v>
      </c>
      <c r="B15261" t="s">
        <v>80</v>
      </c>
      <c r="C15261" t="s">
        <v>37</v>
      </c>
      <c r="D15261">
        <v>150102</v>
      </c>
      <c r="E15261" t="s">
        <v>288</v>
      </c>
      <c r="F15261">
        <v>536</v>
      </c>
      <c r="G15261" t="s">
        <v>255</v>
      </c>
      <c r="H15261" t="s">
        <v>84</v>
      </c>
      <c r="I15261">
        <v>2010</v>
      </c>
      <c r="J15261">
        <v>1.0725699999999999E-2</v>
      </c>
    </row>
    <row r="15262" spans="1:10" x14ac:dyDescent="0.25">
      <c r="A15262" t="s">
        <v>229</v>
      </c>
      <c r="B15262" t="s">
        <v>80</v>
      </c>
      <c r="C15262" t="s">
        <v>37</v>
      </c>
      <c r="D15262">
        <v>150102</v>
      </c>
      <c r="E15262" t="s">
        <v>288</v>
      </c>
      <c r="F15262">
        <v>536</v>
      </c>
      <c r="G15262" t="s">
        <v>255</v>
      </c>
      <c r="H15262" t="s">
        <v>84</v>
      </c>
      <c r="I15262">
        <v>2010</v>
      </c>
      <c r="J15262">
        <v>0.106174</v>
      </c>
    </row>
    <row r="15263" spans="1:10" x14ac:dyDescent="0.25">
      <c r="A15263" t="s">
        <v>223</v>
      </c>
      <c r="B15263" t="s">
        <v>80</v>
      </c>
      <c r="C15263" t="s">
        <v>37</v>
      </c>
      <c r="D15263">
        <v>150102</v>
      </c>
      <c r="E15263" t="s">
        <v>288</v>
      </c>
      <c r="F15263">
        <v>536</v>
      </c>
      <c r="G15263" t="s">
        <v>255</v>
      </c>
      <c r="H15263" t="s">
        <v>84</v>
      </c>
      <c r="I15263">
        <v>2010</v>
      </c>
      <c r="J15263">
        <v>1.85589E-2</v>
      </c>
    </row>
    <row r="15264" spans="1:10" x14ac:dyDescent="0.25">
      <c r="A15264" t="s">
        <v>224</v>
      </c>
      <c r="B15264" t="s">
        <v>80</v>
      </c>
      <c r="C15264" t="s">
        <v>37</v>
      </c>
      <c r="D15264">
        <v>150102</v>
      </c>
      <c r="E15264" t="s">
        <v>288</v>
      </c>
      <c r="F15264">
        <v>536</v>
      </c>
      <c r="G15264" t="s">
        <v>255</v>
      </c>
      <c r="H15264" t="s">
        <v>84</v>
      </c>
      <c r="I15264">
        <v>2010</v>
      </c>
      <c r="J15264">
        <v>1.02617E-2</v>
      </c>
    </row>
    <row r="15265" spans="1:10" x14ac:dyDescent="0.25">
      <c r="A15265" t="s">
        <v>225</v>
      </c>
      <c r="B15265" t="s">
        <v>80</v>
      </c>
      <c r="C15265" t="s">
        <v>37</v>
      </c>
      <c r="D15265">
        <v>150102</v>
      </c>
      <c r="E15265" t="s">
        <v>288</v>
      </c>
      <c r="F15265">
        <v>536</v>
      </c>
      <c r="G15265" t="s">
        <v>255</v>
      </c>
      <c r="H15265" t="s">
        <v>84</v>
      </c>
      <c r="I15265">
        <v>2010</v>
      </c>
      <c r="J15265">
        <v>9.6989699999999998E-2</v>
      </c>
    </row>
    <row r="15266" spans="1:10" x14ac:dyDescent="0.25">
      <c r="A15266" t="s">
        <v>227</v>
      </c>
      <c r="B15266" t="s">
        <v>80</v>
      </c>
      <c r="C15266" t="s">
        <v>37</v>
      </c>
      <c r="D15266">
        <v>150102</v>
      </c>
      <c r="E15266" t="s">
        <v>288</v>
      </c>
      <c r="F15266">
        <v>536</v>
      </c>
      <c r="G15266" t="s">
        <v>255</v>
      </c>
      <c r="H15266" t="s">
        <v>84</v>
      </c>
      <c r="I15266">
        <v>2010</v>
      </c>
      <c r="J15266">
        <v>0.19803000000000001</v>
      </c>
    </row>
    <row r="15267" spans="1:10" x14ac:dyDescent="0.25">
      <c r="A15267" t="s">
        <v>229</v>
      </c>
      <c r="B15267" t="s">
        <v>80</v>
      </c>
      <c r="C15267" t="s">
        <v>37</v>
      </c>
      <c r="D15267">
        <v>150103</v>
      </c>
      <c r="E15267" t="s">
        <v>287</v>
      </c>
      <c r="F15267">
        <v>536</v>
      </c>
      <c r="G15267" t="s">
        <v>255</v>
      </c>
      <c r="H15267" t="s">
        <v>84</v>
      </c>
      <c r="I15267">
        <v>2010</v>
      </c>
      <c r="J15267">
        <v>0.20068900000000001</v>
      </c>
    </row>
    <row r="15268" spans="1:10" x14ac:dyDescent="0.25">
      <c r="A15268" t="s">
        <v>223</v>
      </c>
      <c r="B15268" t="s">
        <v>80</v>
      </c>
      <c r="C15268" t="s">
        <v>37</v>
      </c>
      <c r="D15268">
        <v>150103</v>
      </c>
      <c r="E15268" t="s">
        <v>287</v>
      </c>
      <c r="F15268">
        <v>536</v>
      </c>
      <c r="G15268" t="s">
        <v>255</v>
      </c>
      <c r="H15268" t="s">
        <v>84</v>
      </c>
      <c r="I15268">
        <v>2010</v>
      </c>
      <c r="J15268">
        <v>5.1621199999999999E-2</v>
      </c>
    </row>
    <row r="15269" spans="1:10" x14ac:dyDescent="0.25">
      <c r="A15269" t="s">
        <v>226</v>
      </c>
      <c r="B15269" t="s">
        <v>80</v>
      </c>
      <c r="C15269" t="s">
        <v>37</v>
      </c>
      <c r="D15269">
        <v>150103</v>
      </c>
      <c r="E15269" t="s">
        <v>287</v>
      </c>
      <c r="F15269">
        <v>536</v>
      </c>
      <c r="G15269" t="s">
        <v>255</v>
      </c>
      <c r="H15269" t="s">
        <v>84</v>
      </c>
      <c r="I15269">
        <v>2010</v>
      </c>
      <c r="J15269">
        <v>2.3774199999999999E-2</v>
      </c>
    </row>
    <row r="15270" spans="1:10" x14ac:dyDescent="0.25">
      <c r="A15270" t="s">
        <v>224</v>
      </c>
      <c r="B15270" t="s">
        <v>80</v>
      </c>
      <c r="C15270" t="s">
        <v>37</v>
      </c>
      <c r="D15270">
        <v>150103</v>
      </c>
      <c r="E15270" t="s">
        <v>287</v>
      </c>
      <c r="F15270">
        <v>536</v>
      </c>
      <c r="G15270" t="s">
        <v>255</v>
      </c>
      <c r="H15270" t="s">
        <v>84</v>
      </c>
      <c r="I15270">
        <v>2010</v>
      </c>
      <c r="J15270">
        <v>2.72505E-2</v>
      </c>
    </row>
    <row r="15271" spans="1:10" x14ac:dyDescent="0.25">
      <c r="A15271" t="s">
        <v>225</v>
      </c>
      <c r="B15271" t="s">
        <v>80</v>
      </c>
      <c r="C15271" t="s">
        <v>37</v>
      </c>
      <c r="D15271">
        <v>150103</v>
      </c>
      <c r="E15271" t="s">
        <v>287</v>
      </c>
      <c r="F15271">
        <v>536</v>
      </c>
      <c r="G15271" t="s">
        <v>255</v>
      </c>
      <c r="H15271" t="s">
        <v>84</v>
      </c>
      <c r="I15271">
        <v>2010</v>
      </c>
      <c r="J15271">
        <v>0.15858700000000001</v>
      </c>
    </row>
    <row r="15272" spans="1:10" x14ac:dyDescent="0.25">
      <c r="A15272" t="s">
        <v>227</v>
      </c>
      <c r="B15272" t="s">
        <v>80</v>
      </c>
      <c r="C15272" t="s">
        <v>37</v>
      </c>
      <c r="D15272">
        <v>150103</v>
      </c>
      <c r="E15272" t="s">
        <v>287</v>
      </c>
      <c r="F15272">
        <v>536</v>
      </c>
      <c r="G15272" t="s">
        <v>255</v>
      </c>
      <c r="H15272" t="s">
        <v>84</v>
      </c>
      <c r="I15272">
        <v>2010</v>
      </c>
      <c r="J15272">
        <v>0.24827199999999999</v>
      </c>
    </row>
    <row r="15273" spans="1:10" x14ac:dyDescent="0.25">
      <c r="A15273" t="s">
        <v>226</v>
      </c>
      <c r="B15273" t="s">
        <v>80</v>
      </c>
      <c r="C15273" t="s">
        <v>37</v>
      </c>
      <c r="D15273">
        <v>150202</v>
      </c>
      <c r="E15273" t="s">
        <v>286</v>
      </c>
      <c r="F15273">
        <v>536</v>
      </c>
      <c r="G15273" t="s">
        <v>255</v>
      </c>
      <c r="H15273" t="s">
        <v>84</v>
      </c>
      <c r="I15273">
        <v>2010</v>
      </c>
      <c r="J15273">
        <v>4.3299000000000002E-3</v>
      </c>
    </row>
    <row r="15274" spans="1:10" x14ac:dyDescent="0.25">
      <c r="A15274" t="s">
        <v>224</v>
      </c>
      <c r="B15274" t="s">
        <v>80</v>
      </c>
      <c r="C15274" t="s">
        <v>37</v>
      </c>
      <c r="D15274">
        <v>150202</v>
      </c>
      <c r="E15274" t="s">
        <v>286</v>
      </c>
      <c r="F15274">
        <v>536</v>
      </c>
      <c r="G15274" t="s">
        <v>255</v>
      </c>
      <c r="H15274" t="s">
        <v>84</v>
      </c>
      <c r="I15274">
        <v>2010</v>
      </c>
      <c r="J15274">
        <v>4.12576E-3</v>
      </c>
    </row>
    <row r="15275" spans="1:10" x14ac:dyDescent="0.25">
      <c r="A15275" t="s">
        <v>225</v>
      </c>
      <c r="B15275" t="s">
        <v>80</v>
      </c>
      <c r="C15275" t="s">
        <v>37</v>
      </c>
      <c r="D15275">
        <v>150202</v>
      </c>
      <c r="E15275" t="s">
        <v>286</v>
      </c>
      <c r="F15275">
        <v>536</v>
      </c>
      <c r="G15275" t="s">
        <v>255</v>
      </c>
      <c r="H15275" t="s">
        <v>84</v>
      </c>
      <c r="I15275">
        <v>2010</v>
      </c>
      <c r="J15275">
        <v>5.16543E-2</v>
      </c>
    </row>
    <row r="15276" spans="1:10" x14ac:dyDescent="0.25">
      <c r="A15276" t="s">
        <v>227</v>
      </c>
      <c r="B15276" t="s">
        <v>80</v>
      </c>
      <c r="C15276" t="s">
        <v>37</v>
      </c>
      <c r="D15276">
        <v>150202</v>
      </c>
      <c r="E15276" t="s">
        <v>286</v>
      </c>
      <c r="F15276">
        <v>536</v>
      </c>
      <c r="G15276" t="s">
        <v>255</v>
      </c>
      <c r="H15276" t="s">
        <v>84</v>
      </c>
      <c r="I15276">
        <v>2010</v>
      </c>
      <c r="J15276">
        <v>7.3703000000000005E-2</v>
      </c>
    </row>
    <row r="15277" spans="1:10" x14ac:dyDescent="0.25">
      <c r="A15277" t="s">
        <v>223</v>
      </c>
      <c r="B15277" t="s">
        <v>80</v>
      </c>
      <c r="C15277" t="s">
        <v>37</v>
      </c>
      <c r="D15277">
        <v>150202</v>
      </c>
      <c r="E15277" t="s">
        <v>286</v>
      </c>
      <c r="F15277">
        <v>536</v>
      </c>
      <c r="G15277" t="s">
        <v>255</v>
      </c>
      <c r="H15277" t="s">
        <v>84</v>
      </c>
      <c r="I15277">
        <v>2010</v>
      </c>
      <c r="J15277">
        <v>6.97475E-3</v>
      </c>
    </row>
    <row r="15278" spans="1:10" x14ac:dyDescent="0.25">
      <c r="A15278" t="s">
        <v>229</v>
      </c>
      <c r="B15278" t="s">
        <v>80</v>
      </c>
      <c r="C15278" t="s">
        <v>37</v>
      </c>
      <c r="D15278">
        <v>150202</v>
      </c>
      <c r="E15278" t="s">
        <v>286</v>
      </c>
      <c r="F15278">
        <v>536</v>
      </c>
      <c r="G15278" t="s">
        <v>255</v>
      </c>
      <c r="H15278" t="s">
        <v>84</v>
      </c>
      <c r="I15278">
        <v>2010</v>
      </c>
      <c r="J15278">
        <v>4.6874300000000001E-2</v>
      </c>
    </row>
    <row r="15279" spans="1:10" x14ac:dyDescent="0.25">
      <c r="A15279" t="s">
        <v>225</v>
      </c>
      <c r="B15279" t="s">
        <v>80</v>
      </c>
      <c r="C15279" t="s">
        <v>37</v>
      </c>
      <c r="D15279">
        <v>150203</v>
      </c>
      <c r="E15279" t="s">
        <v>285</v>
      </c>
      <c r="F15279">
        <v>536</v>
      </c>
      <c r="G15279" t="s">
        <v>255</v>
      </c>
      <c r="H15279" t="s">
        <v>84</v>
      </c>
      <c r="I15279">
        <v>2010</v>
      </c>
      <c r="J15279">
        <v>2.9757700000000002E-2</v>
      </c>
    </row>
    <row r="15280" spans="1:10" x14ac:dyDescent="0.25">
      <c r="A15280" t="s">
        <v>227</v>
      </c>
      <c r="B15280" t="s">
        <v>80</v>
      </c>
      <c r="C15280" t="s">
        <v>37</v>
      </c>
      <c r="D15280">
        <v>150203</v>
      </c>
      <c r="E15280" t="s">
        <v>285</v>
      </c>
      <c r="F15280">
        <v>536</v>
      </c>
      <c r="G15280" t="s">
        <v>255</v>
      </c>
      <c r="H15280" t="s">
        <v>84</v>
      </c>
      <c r="I15280">
        <v>2010</v>
      </c>
      <c r="J15280">
        <v>4.0483900000000003E-2</v>
      </c>
    </row>
    <row r="15281" spans="1:10" x14ac:dyDescent="0.25">
      <c r="A15281" t="s">
        <v>226</v>
      </c>
      <c r="B15281" t="s">
        <v>80</v>
      </c>
      <c r="C15281" t="s">
        <v>37</v>
      </c>
      <c r="D15281">
        <v>150203</v>
      </c>
      <c r="E15281" t="s">
        <v>285</v>
      </c>
      <c r="F15281">
        <v>536</v>
      </c>
      <c r="G15281" t="s">
        <v>255</v>
      </c>
      <c r="H15281" t="s">
        <v>84</v>
      </c>
      <c r="I15281">
        <v>2010</v>
      </c>
      <c r="J15281">
        <v>3.43341E-3</v>
      </c>
    </row>
    <row r="15282" spans="1:10" x14ac:dyDescent="0.25">
      <c r="A15282" t="s">
        <v>224</v>
      </c>
      <c r="B15282" t="s">
        <v>80</v>
      </c>
      <c r="C15282" t="s">
        <v>37</v>
      </c>
      <c r="D15282">
        <v>150203</v>
      </c>
      <c r="E15282" t="s">
        <v>285</v>
      </c>
      <c r="F15282">
        <v>536</v>
      </c>
      <c r="G15282" t="s">
        <v>255</v>
      </c>
      <c r="H15282" t="s">
        <v>84</v>
      </c>
      <c r="I15282">
        <v>2010</v>
      </c>
      <c r="J15282">
        <v>5.0076599999999997E-3</v>
      </c>
    </row>
    <row r="15283" spans="1:10" x14ac:dyDescent="0.25">
      <c r="A15283" t="s">
        <v>229</v>
      </c>
      <c r="B15283" t="s">
        <v>80</v>
      </c>
      <c r="C15283" t="s">
        <v>37</v>
      </c>
      <c r="D15283">
        <v>150203</v>
      </c>
      <c r="E15283" t="s">
        <v>285</v>
      </c>
      <c r="F15283">
        <v>536</v>
      </c>
      <c r="G15283" t="s">
        <v>255</v>
      </c>
      <c r="H15283" t="s">
        <v>84</v>
      </c>
      <c r="I15283">
        <v>2010</v>
      </c>
      <c r="J15283">
        <v>3.4344699999999999E-2</v>
      </c>
    </row>
    <row r="15284" spans="1:10" x14ac:dyDescent="0.25">
      <c r="A15284" t="s">
        <v>223</v>
      </c>
      <c r="B15284" t="s">
        <v>80</v>
      </c>
      <c r="C15284" t="s">
        <v>37</v>
      </c>
      <c r="D15284">
        <v>150203</v>
      </c>
      <c r="E15284" t="s">
        <v>285</v>
      </c>
      <c r="F15284">
        <v>536</v>
      </c>
      <c r="G15284" t="s">
        <v>255</v>
      </c>
      <c r="H15284" t="s">
        <v>84</v>
      </c>
      <c r="I15284">
        <v>2010</v>
      </c>
      <c r="J15284">
        <v>8.4172499999999994E-3</v>
      </c>
    </row>
    <row r="15285" spans="1:10" x14ac:dyDescent="0.25">
      <c r="A15285" t="s">
        <v>225</v>
      </c>
      <c r="B15285" t="s">
        <v>80</v>
      </c>
      <c r="C15285" t="s">
        <v>32</v>
      </c>
      <c r="D15285">
        <v>230200</v>
      </c>
      <c r="E15285" t="s">
        <v>284</v>
      </c>
      <c r="F15285">
        <v>536</v>
      </c>
      <c r="G15285" t="s">
        <v>255</v>
      </c>
      <c r="H15285" t="s">
        <v>84</v>
      </c>
      <c r="I15285">
        <v>2010</v>
      </c>
      <c r="J15285">
        <v>9.7894400000000008</v>
      </c>
    </row>
    <row r="15286" spans="1:10" x14ac:dyDescent="0.25">
      <c r="A15286" t="s">
        <v>223</v>
      </c>
      <c r="B15286" t="s">
        <v>80</v>
      </c>
      <c r="C15286" t="s">
        <v>32</v>
      </c>
      <c r="D15286">
        <v>230200</v>
      </c>
      <c r="E15286" t="s">
        <v>284</v>
      </c>
      <c r="F15286">
        <v>536</v>
      </c>
      <c r="G15286" t="s">
        <v>255</v>
      </c>
      <c r="H15286" t="s">
        <v>84</v>
      </c>
      <c r="I15286">
        <v>2010</v>
      </c>
      <c r="J15286">
        <v>1.4765200000000001</v>
      </c>
    </row>
    <row r="15287" spans="1:10" x14ac:dyDescent="0.25">
      <c r="A15287" t="s">
        <v>229</v>
      </c>
      <c r="B15287" t="s">
        <v>80</v>
      </c>
      <c r="C15287" t="s">
        <v>32</v>
      </c>
      <c r="D15287">
        <v>230200</v>
      </c>
      <c r="E15287" t="s">
        <v>284</v>
      </c>
      <c r="F15287">
        <v>536</v>
      </c>
      <c r="G15287" t="s">
        <v>255</v>
      </c>
      <c r="H15287" t="s">
        <v>84</v>
      </c>
      <c r="I15287">
        <v>2010</v>
      </c>
      <c r="J15287">
        <v>5.2055100000000003</v>
      </c>
    </row>
    <row r="15288" spans="1:10" x14ac:dyDescent="0.25">
      <c r="A15288" t="s">
        <v>224</v>
      </c>
      <c r="B15288" t="s">
        <v>80</v>
      </c>
      <c r="C15288" t="s">
        <v>32</v>
      </c>
      <c r="D15288">
        <v>230200</v>
      </c>
      <c r="E15288" t="s">
        <v>284</v>
      </c>
      <c r="F15288">
        <v>536</v>
      </c>
      <c r="G15288" t="s">
        <v>255</v>
      </c>
      <c r="H15288" t="s">
        <v>84</v>
      </c>
      <c r="I15288">
        <v>2010</v>
      </c>
      <c r="J15288">
        <v>7.3708799999999997</v>
      </c>
    </row>
    <row r="15289" spans="1:10" x14ac:dyDescent="0.25">
      <c r="A15289" t="s">
        <v>227</v>
      </c>
      <c r="B15289" t="s">
        <v>80</v>
      </c>
      <c r="C15289" t="s">
        <v>32</v>
      </c>
      <c r="D15289">
        <v>230200</v>
      </c>
      <c r="E15289" t="s">
        <v>284</v>
      </c>
      <c r="F15289">
        <v>536</v>
      </c>
      <c r="G15289" t="s">
        <v>255</v>
      </c>
      <c r="H15289" t="s">
        <v>84</v>
      </c>
      <c r="I15289">
        <v>2010</v>
      </c>
      <c r="J15289">
        <v>31.965399999999999</v>
      </c>
    </row>
    <row r="15290" spans="1:10" x14ac:dyDescent="0.25">
      <c r="A15290" t="s">
        <v>226</v>
      </c>
      <c r="B15290" t="s">
        <v>80</v>
      </c>
      <c r="C15290" t="s">
        <v>32</v>
      </c>
      <c r="D15290">
        <v>230200</v>
      </c>
      <c r="E15290" t="s">
        <v>284</v>
      </c>
      <c r="F15290">
        <v>536</v>
      </c>
      <c r="G15290" t="s">
        <v>255</v>
      </c>
      <c r="H15290" t="s">
        <v>84</v>
      </c>
      <c r="I15290">
        <v>2010</v>
      </c>
      <c r="J15290">
        <v>0.35484500000000002</v>
      </c>
    </row>
    <row r="15291" spans="1:10" x14ac:dyDescent="0.25">
      <c r="A15291" t="s">
        <v>226</v>
      </c>
      <c r="B15291" t="s">
        <v>80</v>
      </c>
      <c r="C15291" t="s">
        <v>32</v>
      </c>
      <c r="D15291">
        <v>230400</v>
      </c>
      <c r="E15291" t="s">
        <v>283</v>
      </c>
      <c r="F15291">
        <v>536</v>
      </c>
      <c r="G15291" t="s">
        <v>255</v>
      </c>
      <c r="H15291" t="s">
        <v>84</v>
      </c>
      <c r="I15291">
        <v>2010</v>
      </c>
      <c r="J15291">
        <v>4.8996899999999999E-3</v>
      </c>
    </row>
    <row r="15292" spans="1:10" x14ac:dyDescent="0.25">
      <c r="A15292" t="s">
        <v>224</v>
      </c>
      <c r="B15292" t="s">
        <v>80</v>
      </c>
      <c r="C15292" t="s">
        <v>32</v>
      </c>
      <c r="D15292">
        <v>230400</v>
      </c>
      <c r="E15292" t="s">
        <v>283</v>
      </c>
      <c r="F15292">
        <v>536</v>
      </c>
      <c r="G15292" t="s">
        <v>255</v>
      </c>
      <c r="H15292" t="s">
        <v>84</v>
      </c>
      <c r="I15292">
        <v>2010</v>
      </c>
      <c r="J15292">
        <v>0.136571</v>
      </c>
    </row>
    <row r="15293" spans="1:10" x14ac:dyDescent="0.25">
      <c r="A15293" t="s">
        <v>229</v>
      </c>
      <c r="B15293" t="s">
        <v>80</v>
      </c>
      <c r="C15293" t="s">
        <v>32</v>
      </c>
      <c r="D15293">
        <v>230400</v>
      </c>
      <c r="E15293" t="s">
        <v>283</v>
      </c>
      <c r="F15293">
        <v>536</v>
      </c>
      <c r="G15293" t="s">
        <v>255</v>
      </c>
      <c r="H15293" t="s">
        <v>84</v>
      </c>
      <c r="I15293">
        <v>2010</v>
      </c>
      <c r="J15293">
        <v>6.6220200000000007E-2</v>
      </c>
    </row>
    <row r="15294" spans="1:10" x14ac:dyDescent="0.25">
      <c r="A15294" t="s">
        <v>225</v>
      </c>
      <c r="B15294" t="s">
        <v>80</v>
      </c>
      <c r="C15294" t="s">
        <v>32</v>
      </c>
      <c r="D15294">
        <v>230400</v>
      </c>
      <c r="E15294" t="s">
        <v>283</v>
      </c>
      <c r="F15294">
        <v>536</v>
      </c>
      <c r="G15294" t="s">
        <v>255</v>
      </c>
      <c r="H15294" t="s">
        <v>84</v>
      </c>
      <c r="I15294">
        <v>2010</v>
      </c>
      <c r="J15294">
        <v>0.16467999999999999</v>
      </c>
    </row>
    <row r="15295" spans="1:10" x14ac:dyDescent="0.25">
      <c r="A15295" t="s">
        <v>223</v>
      </c>
      <c r="B15295" t="s">
        <v>80</v>
      </c>
      <c r="C15295" t="s">
        <v>32</v>
      </c>
      <c r="D15295">
        <v>230400</v>
      </c>
      <c r="E15295" t="s">
        <v>283</v>
      </c>
      <c r="F15295">
        <v>536</v>
      </c>
      <c r="G15295" t="s">
        <v>255</v>
      </c>
      <c r="H15295" t="s">
        <v>84</v>
      </c>
      <c r="I15295">
        <v>2010</v>
      </c>
      <c r="J15295">
        <v>1.9181500000000001E-2</v>
      </c>
    </row>
    <row r="15296" spans="1:10" x14ac:dyDescent="0.25">
      <c r="A15296" t="s">
        <v>227</v>
      </c>
      <c r="B15296" t="s">
        <v>80</v>
      </c>
      <c r="C15296" t="s">
        <v>32</v>
      </c>
      <c r="D15296">
        <v>230400</v>
      </c>
      <c r="E15296" t="s">
        <v>283</v>
      </c>
      <c r="F15296">
        <v>536</v>
      </c>
      <c r="G15296" t="s">
        <v>255</v>
      </c>
      <c r="H15296" t="s">
        <v>84</v>
      </c>
      <c r="I15296">
        <v>2010</v>
      </c>
      <c r="J15296">
        <v>0.62406099999999998</v>
      </c>
    </row>
    <row r="15297" spans="1:10" x14ac:dyDescent="0.25">
      <c r="A15297" t="s">
        <v>227</v>
      </c>
      <c r="B15297" t="s">
        <v>80</v>
      </c>
      <c r="C15297" t="s">
        <v>32</v>
      </c>
      <c r="D15297">
        <v>233700</v>
      </c>
      <c r="E15297" t="s">
        <v>282</v>
      </c>
      <c r="F15297">
        <v>536</v>
      </c>
      <c r="G15297" t="s">
        <v>255</v>
      </c>
      <c r="H15297" t="s">
        <v>84</v>
      </c>
      <c r="I15297">
        <v>2010</v>
      </c>
      <c r="J15297">
        <v>2.9254099999999998</v>
      </c>
    </row>
    <row r="15298" spans="1:10" x14ac:dyDescent="0.25">
      <c r="A15298" t="s">
        <v>223</v>
      </c>
      <c r="B15298" t="s">
        <v>80</v>
      </c>
      <c r="C15298" t="s">
        <v>32</v>
      </c>
      <c r="D15298">
        <v>233700</v>
      </c>
      <c r="E15298" t="s">
        <v>282</v>
      </c>
      <c r="F15298">
        <v>536</v>
      </c>
      <c r="G15298" t="s">
        <v>255</v>
      </c>
      <c r="H15298" t="s">
        <v>84</v>
      </c>
      <c r="I15298">
        <v>2010</v>
      </c>
      <c r="J15298">
        <v>0.17061999999999999</v>
      </c>
    </row>
    <row r="15299" spans="1:10" x14ac:dyDescent="0.25">
      <c r="A15299" t="s">
        <v>226</v>
      </c>
      <c r="B15299" t="s">
        <v>80</v>
      </c>
      <c r="C15299" t="s">
        <v>32</v>
      </c>
      <c r="D15299">
        <v>233700</v>
      </c>
      <c r="E15299" t="s">
        <v>282</v>
      </c>
      <c r="F15299">
        <v>536</v>
      </c>
      <c r="G15299" t="s">
        <v>255</v>
      </c>
      <c r="H15299" t="s">
        <v>84</v>
      </c>
      <c r="I15299">
        <v>2010</v>
      </c>
      <c r="J15299">
        <v>4.0930800000000003E-2</v>
      </c>
    </row>
    <row r="15300" spans="1:10" x14ac:dyDescent="0.25">
      <c r="A15300" t="s">
        <v>225</v>
      </c>
      <c r="B15300" t="s">
        <v>80</v>
      </c>
      <c r="C15300" t="s">
        <v>32</v>
      </c>
      <c r="D15300">
        <v>233700</v>
      </c>
      <c r="E15300" t="s">
        <v>282</v>
      </c>
      <c r="F15300">
        <v>536</v>
      </c>
      <c r="G15300" t="s">
        <v>255</v>
      </c>
      <c r="H15300" t="s">
        <v>84</v>
      </c>
      <c r="I15300">
        <v>2010</v>
      </c>
      <c r="J15300">
        <v>1.03159</v>
      </c>
    </row>
    <row r="15301" spans="1:10" x14ac:dyDescent="0.25">
      <c r="A15301" t="s">
        <v>224</v>
      </c>
      <c r="B15301" t="s">
        <v>80</v>
      </c>
      <c r="C15301" t="s">
        <v>32</v>
      </c>
      <c r="D15301">
        <v>233700</v>
      </c>
      <c r="E15301" t="s">
        <v>282</v>
      </c>
      <c r="F15301">
        <v>536</v>
      </c>
      <c r="G15301" t="s">
        <v>255</v>
      </c>
      <c r="H15301" t="s">
        <v>84</v>
      </c>
      <c r="I15301">
        <v>2010</v>
      </c>
      <c r="J15301">
        <v>0.65446400000000005</v>
      </c>
    </row>
    <row r="15302" spans="1:10" x14ac:dyDescent="0.25">
      <c r="A15302" t="s">
        <v>229</v>
      </c>
      <c r="B15302" t="s">
        <v>80</v>
      </c>
      <c r="C15302" t="s">
        <v>32</v>
      </c>
      <c r="D15302">
        <v>233700</v>
      </c>
      <c r="E15302" t="s">
        <v>282</v>
      </c>
      <c r="F15302">
        <v>536</v>
      </c>
      <c r="G15302" t="s">
        <v>255</v>
      </c>
      <c r="H15302" t="s">
        <v>84</v>
      </c>
      <c r="I15302">
        <v>2010</v>
      </c>
      <c r="J15302">
        <v>0.62937799999999999</v>
      </c>
    </row>
    <row r="15303" spans="1:10" x14ac:dyDescent="0.25">
      <c r="A15303" t="s">
        <v>227</v>
      </c>
      <c r="B15303" t="s">
        <v>80</v>
      </c>
      <c r="C15303" t="s">
        <v>81</v>
      </c>
      <c r="D15303">
        <v>233701</v>
      </c>
      <c r="E15303" t="s">
        <v>281</v>
      </c>
      <c r="F15303">
        <v>536</v>
      </c>
      <c r="G15303" t="s">
        <v>255</v>
      </c>
      <c r="H15303" t="s">
        <v>84</v>
      </c>
      <c r="I15303">
        <v>2010</v>
      </c>
      <c r="J15303">
        <v>1.7001499999999999E-2</v>
      </c>
    </row>
    <row r="15304" spans="1:10" x14ac:dyDescent="0.25">
      <c r="A15304" t="s">
        <v>223</v>
      </c>
      <c r="B15304" t="s">
        <v>80</v>
      </c>
      <c r="C15304" t="s">
        <v>81</v>
      </c>
      <c r="D15304">
        <v>233701</v>
      </c>
      <c r="E15304" t="s">
        <v>281</v>
      </c>
      <c r="F15304">
        <v>536</v>
      </c>
      <c r="G15304" t="s">
        <v>255</v>
      </c>
      <c r="H15304" t="s">
        <v>84</v>
      </c>
      <c r="I15304">
        <v>2010</v>
      </c>
      <c r="J15304">
        <v>2.90938E-3</v>
      </c>
    </row>
    <row r="15305" spans="1:10" x14ac:dyDescent="0.25">
      <c r="A15305" t="s">
        <v>226</v>
      </c>
      <c r="B15305" t="s">
        <v>80</v>
      </c>
      <c r="C15305" t="s">
        <v>36</v>
      </c>
      <c r="D15305">
        <v>500100</v>
      </c>
      <c r="E15305" t="s">
        <v>280</v>
      </c>
      <c r="F15305">
        <v>536</v>
      </c>
      <c r="G15305" t="s">
        <v>255</v>
      </c>
      <c r="H15305" t="s">
        <v>84</v>
      </c>
      <c r="I15305">
        <v>2010</v>
      </c>
      <c r="J15305">
        <v>0.15479200000000001</v>
      </c>
    </row>
    <row r="15306" spans="1:10" x14ac:dyDescent="0.25">
      <c r="A15306" t="s">
        <v>223</v>
      </c>
      <c r="B15306" t="s">
        <v>80</v>
      </c>
      <c r="C15306" t="s">
        <v>36</v>
      </c>
      <c r="D15306">
        <v>500100</v>
      </c>
      <c r="E15306" t="s">
        <v>280</v>
      </c>
      <c r="F15306">
        <v>536</v>
      </c>
      <c r="G15306" t="s">
        <v>255</v>
      </c>
      <c r="H15306" t="s">
        <v>84</v>
      </c>
      <c r="I15306">
        <v>2010</v>
      </c>
      <c r="J15306">
        <v>1.18079</v>
      </c>
    </row>
    <row r="15307" spans="1:10" x14ac:dyDescent="0.25">
      <c r="A15307" t="s">
        <v>229</v>
      </c>
      <c r="B15307" t="s">
        <v>80</v>
      </c>
      <c r="C15307" t="s">
        <v>36</v>
      </c>
      <c r="D15307">
        <v>500100</v>
      </c>
      <c r="E15307" t="s">
        <v>280</v>
      </c>
      <c r="F15307">
        <v>536</v>
      </c>
      <c r="G15307" t="s">
        <v>255</v>
      </c>
      <c r="H15307" t="s">
        <v>84</v>
      </c>
      <c r="I15307">
        <v>2010</v>
      </c>
      <c r="J15307">
        <v>2.8600699999999999</v>
      </c>
    </row>
    <row r="15308" spans="1:10" x14ac:dyDescent="0.25">
      <c r="A15308" t="s">
        <v>224</v>
      </c>
      <c r="B15308" t="s">
        <v>80</v>
      </c>
      <c r="C15308" t="s">
        <v>36</v>
      </c>
      <c r="D15308">
        <v>500100</v>
      </c>
      <c r="E15308" t="s">
        <v>280</v>
      </c>
      <c r="F15308">
        <v>536</v>
      </c>
      <c r="G15308" t="s">
        <v>255</v>
      </c>
      <c r="H15308" t="s">
        <v>84</v>
      </c>
      <c r="I15308">
        <v>2010</v>
      </c>
      <c r="J15308">
        <v>0.22240099999999999</v>
      </c>
    </row>
    <row r="15309" spans="1:10" x14ac:dyDescent="0.25">
      <c r="A15309" t="s">
        <v>227</v>
      </c>
      <c r="B15309" t="s">
        <v>80</v>
      </c>
      <c r="C15309" t="s">
        <v>36</v>
      </c>
      <c r="D15309">
        <v>500100</v>
      </c>
      <c r="E15309" t="s">
        <v>280</v>
      </c>
      <c r="F15309">
        <v>536</v>
      </c>
      <c r="G15309" t="s">
        <v>255</v>
      </c>
      <c r="H15309" t="s">
        <v>84</v>
      </c>
      <c r="I15309">
        <v>2010</v>
      </c>
      <c r="J15309">
        <v>2.4266100000000002</v>
      </c>
    </row>
    <row r="15310" spans="1:10" x14ac:dyDescent="0.25">
      <c r="A15310" t="s">
        <v>225</v>
      </c>
      <c r="B15310" t="s">
        <v>80</v>
      </c>
      <c r="C15310" t="s">
        <v>36</v>
      </c>
      <c r="D15310">
        <v>500100</v>
      </c>
      <c r="E15310" t="s">
        <v>280</v>
      </c>
      <c r="F15310">
        <v>536</v>
      </c>
      <c r="G15310" t="s">
        <v>255</v>
      </c>
      <c r="H15310" t="s">
        <v>84</v>
      </c>
      <c r="I15310">
        <v>2010</v>
      </c>
      <c r="J15310">
        <v>1.32704</v>
      </c>
    </row>
    <row r="15311" spans="1:10" x14ac:dyDescent="0.25">
      <c r="A15311" t="s">
        <v>229</v>
      </c>
      <c r="B15311" t="s">
        <v>80</v>
      </c>
      <c r="C15311" t="s">
        <v>36</v>
      </c>
      <c r="D15311">
        <v>500200</v>
      </c>
      <c r="E15311" t="s">
        <v>300</v>
      </c>
      <c r="F15311">
        <v>536</v>
      </c>
      <c r="G15311" t="s">
        <v>255</v>
      </c>
      <c r="H15311" t="s">
        <v>84</v>
      </c>
      <c r="I15311">
        <v>2010</v>
      </c>
      <c r="J15311">
        <v>1.27502</v>
      </c>
    </row>
    <row r="15312" spans="1:10" x14ac:dyDescent="0.25">
      <c r="A15312" t="s">
        <v>225</v>
      </c>
      <c r="B15312" t="s">
        <v>80</v>
      </c>
      <c r="C15312" t="s">
        <v>36</v>
      </c>
      <c r="D15312">
        <v>500200</v>
      </c>
      <c r="E15312" t="s">
        <v>300</v>
      </c>
      <c r="F15312">
        <v>536</v>
      </c>
      <c r="G15312" t="s">
        <v>255</v>
      </c>
      <c r="H15312" t="s">
        <v>84</v>
      </c>
      <c r="I15312">
        <v>2010</v>
      </c>
      <c r="J15312">
        <v>0.52826899999999999</v>
      </c>
    </row>
    <row r="15313" spans="1:10" x14ac:dyDescent="0.25">
      <c r="A15313" t="s">
        <v>226</v>
      </c>
      <c r="B15313" t="s">
        <v>80</v>
      </c>
      <c r="C15313" t="s">
        <v>36</v>
      </c>
      <c r="D15313">
        <v>500200</v>
      </c>
      <c r="E15313" t="s">
        <v>300</v>
      </c>
      <c r="F15313">
        <v>536</v>
      </c>
      <c r="G15313" t="s">
        <v>255</v>
      </c>
      <c r="H15313" t="s">
        <v>84</v>
      </c>
      <c r="I15313">
        <v>2010</v>
      </c>
      <c r="J15313">
        <v>6.9480299999999995E-2</v>
      </c>
    </row>
    <row r="15314" spans="1:10" x14ac:dyDescent="0.25">
      <c r="A15314" t="s">
        <v>224</v>
      </c>
      <c r="B15314" t="s">
        <v>80</v>
      </c>
      <c r="C15314" t="s">
        <v>36</v>
      </c>
      <c r="D15314">
        <v>500200</v>
      </c>
      <c r="E15314" t="s">
        <v>300</v>
      </c>
      <c r="F15314">
        <v>536</v>
      </c>
      <c r="G15314" t="s">
        <v>255</v>
      </c>
      <c r="H15314" t="s">
        <v>84</v>
      </c>
      <c r="I15314">
        <v>2010</v>
      </c>
      <c r="J15314">
        <v>0.269783</v>
      </c>
    </row>
    <row r="15315" spans="1:10" x14ac:dyDescent="0.25">
      <c r="A15315" t="s">
        <v>227</v>
      </c>
      <c r="B15315" t="s">
        <v>80</v>
      </c>
      <c r="C15315" t="s">
        <v>36</v>
      </c>
      <c r="D15315">
        <v>500200</v>
      </c>
      <c r="E15315" t="s">
        <v>300</v>
      </c>
      <c r="F15315">
        <v>536</v>
      </c>
      <c r="G15315" t="s">
        <v>255</v>
      </c>
      <c r="H15315" t="s">
        <v>84</v>
      </c>
      <c r="I15315">
        <v>2010</v>
      </c>
      <c r="J15315">
        <v>1.4711000000000001</v>
      </c>
    </row>
    <row r="15316" spans="1:10" x14ac:dyDescent="0.25">
      <c r="A15316" t="s">
        <v>223</v>
      </c>
      <c r="B15316" t="s">
        <v>80</v>
      </c>
      <c r="C15316" t="s">
        <v>36</v>
      </c>
      <c r="D15316">
        <v>500200</v>
      </c>
      <c r="E15316" t="s">
        <v>300</v>
      </c>
      <c r="F15316">
        <v>536</v>
      </c>
      <c r="G15316" t="s">
        <v>255</v>
      </c>
      <c r="H15316" t="s">
        <v>84</v>
      </c>
      <c r="I15316">
        <v>2010</v>
      </c>
      <c r="J15316">
        <v>0.82392600000000005</v>
      </c>
    </row>
    <row r="15317" spans="1:10" x14ac:dyDescent="0.25">
      <c r="A15317" t="s">
        <v>226</v>
      </c>
      <c r="B15317" t="s">
        <v>80</v>
      </c>
      <c r="C15317" t="s">
        <v>32</v>
      </c>
      <c r="D15317">
        <v>500300</v>
      </c>
      <c r="E15317" t="s">
        <v>279</v>
      </c>
      <c r="F15317">
        <v>536</v>
      </c>
      <c r="G15317" t="s">
        <v>255</v>
      </c>
      <c r="H15317" t="s">
        <v>84</v>
      </c>
      <c r="I15317">
        <v>2010</v>
      </c>
      <c r="J15317">
        <v>11.132899999999999</v>
      </c>
    </row>
    <row r="15318" spans="1:10" x14ac:dyDescent="0.25">
      <c r="A15318" t="s">
        <v>223</v>
      </c>
      <c r="B15318" t="s">
        <v>80</v>
      </c>
      <c r="C15318" t="s">
        <v>32</v>
      </c>
      <c r="D15318">
        <v>500300</v>
      </c>
      <c r="E15318" t="s">
        <v>279</v>
      </c>
      <c r="F15318">
        <v>536</v>
      </c>
      <c r="G15318" t="s">
        <v>255</v>
      </c>
      <c r="H15318" t="s">
        <v>84</v>
      </c>
      <c r="I15318">
        <v>2010</v>
      </c>
      <c r="J15318">
        <v>27.265899999999998</v>
      </c>
    </row>
    <row r="15319" spans="1:10" x14ac:dyDescent="0.25">
      <c r="A15319" t="s">
        <v>227</v>
      </c>
      <c r="B15319" t="s">
        <v>80</v>
      </c>
      <c r="C15319" t="s">
        <v>32</v>
      </c>
      <c r="D15319">
        <v>500300</v>
      </c>
      <c r="E15319" t="s">
        <v>279</v>
      </c>
      <c r="F15319">
        <v>536</v>
      </c>
      <c r="G15319" t="s">
        <v>255</v>
      </c>
      <c r="H15319" t="s">
        <v>84</v>
      </c>
      <c r="I15319">
        <v>2010</v>
      </c>
      <c r="J15319">
        <v>122.143</v>
      </c>
    </row>
    <row r="15320" spans="1:10" x14ac:dyDescent="0.25">
      <c r="A15320" t="s">
        <v>224</v>
      </c>
      <c r="B15320" t="s">
        <v>80</v>
      </c>
      <c r="C15320" t="s">
        <v>32</v>
      </c>
      <c r="D15320">
        <v>500300</v>
      </c>
      <c r="E15320" t="s">
        <v>279</v>
      </c>
      <c r="F15320">
        <v>536</v>
      </c>
      <c r="G15320" t="s">
        <v>255</v>
      </c>
      <c r="H15320" t="s">
        <v>84</v>
      </c>
      <c r="I15320">
        <v>2010</v>
      </c>
      <c r="J15320">
        <v>12.428000000000001</v>
      </c>
    </row>
    <row r="15321" spans="1:10" x14ac:dyDescent="0.25">
      <c r="A15321" t="s">
        <v>229</v>
      </c>
      <c r="B15321" t="s">
        <v>80</v>
      </c>
      <c r="C15321" t="s">
        <v>32</v>
      </c>
      <c r="D15321">
        <v>500300</v>
      </c>
      <c r="E15321" t="s">
        <v>279</v>
      </c>
      <c r="F15321">
        <v>536</v>
      </c>
      <c r="G15321" t="s">
        <v>255</v>
      </c>
      <c r="H15321" t="s">
        <v>84</v>
      </c>
      <c r="I15321">
        <v>2010</v>
      </c>
      <c r="J15321">
        <v>41.341200000000001</v>
      </c>
    </row>
    <row r="15322" spans="1:10" x14ac:dyDescent="0.25">
      <c r="A15322" t="s">
        <v>225</v>
      </c>
      <c r="B15322" t="s">
        <v>80</v>
      </c>
      <c r="C15322" t="s">
        <v>32</v>
      </c>
      <c r="D15322">
        <v>500300</v>
      </c>
      <c r="E15322" t="s">
        <v>279</v>
      </c>
      <c r="F15322">
        <v>536</v>
      </c>
      <c r="G15322" t="s">
        <v>255</v>
      </c>
      <c r="H15322" t="s">
        <v>84</v>
      </c>
      <c r="I15322">
        <v>2010</v>
      </c>
      <c r="J15322">
        <v>33.601100000000002</v>
      </c>
    </row>
    <row r="15323" spans="1:10" x14ac:dyDescent="0.25">
      <c r="A15323" t="s">
        <v>225</v>
      </c>
      <c r="B15323" t="s">
        <v>74</v>
      </c>
      <c r="C15323" t="s">
        <v>34</v>
      </c>
      <c r="D15323">
        <v>901000</v>
      </c>
      <c r="E15323" t="s">
        <v>34</v>
      </c>
      <c r="F15323">
        <v>536</v>
      </c>
      <c r="G15323" t="s">
        <v>255</v>
      </c>
      <c r="H15323" t="s">
        <v>84</v>
      </c>
      <c r="I15323">
        <v>2010</v>
      </c>
      <c r="J15323">
        <v>0.18165799999999999</v>
      </c>
    </row>
    <row r="15324" spans="1:10" x14ac:dyDescent="0.25">
      <c r="A15324" t="s">
        <v>226</v>
      </c>
      <c r="B15324" t="s">
        <v>74</v>
      </c>
      <c r="C15324" t="s">
        <v>34</v>
      </c>
      <c r="D15324">
        <v>901000</v>
      </c>
      <c r="E15324" t="s">
        <v>34</v>
      </c>
      <c r="F15324">
        <v>536</v>
      </c>
      <c r="G15324" t="s">
        <v>255</v>
      </c>
      <c r="H15324" t="s">
        <v>84</v>
      </c>
      <c r="I15324">
        <v>2010</v>
      </c>
      <c r="J15324">
        <v>2.7538900000000002E-2</v>
      </c>
    </row>
    <row r="15325" spans="1:10" x14ac:dyDescent="0.25">
      <c r="A15325" t="s">
        <v>229</v>
      </c>
      <c r="B15325" t="s">
        <v>74</v>
      </c>
      <c r="C15325" t="s">
        <v>34</v>
      </c>
      <c r="D15325">
        <v>901000</v>
      </c>
      <c r="E15325" t="s">
        <v>34</v>
      </c>
      <c r="F15325">
        <v>536</v>
      </c>
      <c r="G15325" t="s">
        <v>255</v>
      </c>
      <c r="H15325" t="s">
        <v>84</v>
      </c>
      <c r="I15325">
        <v>2010</v>
      </c>
      <c r="J15325">
        <v>0.41535100000000003</v>
      </c>
    </row>
    <row r="15326" spans="1:10" x14ac:dyDescent="0.25">
      <c r="A15326" t="s">
        <v>223</v>
      </c>
      <c r="B15326" t="s">
        <v>74</v>
      </c>
      <c r="C15326" t="s">
        <v>34</v>
      </c>
      <c r="D15326">
        <v>901000</v>
      </c>
      <c r="E15326" t="s">
        <v>34</v>
      </c>
      <c r="F15326">
        <v>536</v>
      </c>
      <c r="G15326" t="s">
        <v>255</v>
      </c>
      <c r="H15326" t="s">
        <v>84</v>
      </c>
      <c r="I15326">
        <v>2010</v>
      </c>
      <c r="J15326">
        <v>0.102466</v>
      </c>
    </row>
    <row r="15327" spans="1:10" x14ac:dyDescent="0.25">
      <c r="A15327" t="s">
        <v>227</v>
      </c>
      <c r="B15327" t="s">
        <v>74</v>
      </c>
      <c r="C15327" t="s">
        <v>34</v>
      </c>
      <c r="D15327">
        <v>901000</v>
      </c>
      <c r="E15327" t="s">
        <v>34</v>
      </c>
      <c r="F15327">
        <v>536</v>
      </c>
      <c r="G15327" t="s">
        <v>255</v>
      </c>
      <c r="H15327" t="s">
        <v>84</v>
      </c>
      <c r="I15327">
        <v>2010</v>
      </c>
      <c r="J15327">
        <v>0.52109000000000005</v>
      </c>
    </row>
    <row r="15328" spans="1:10" x14ac:dyDescent="0.25">
      <c r="A15328" t="s">
        <v>224</v>
      </c>
      <c r="B15328" t="s">
        <v>74</v>
      </c>
      <c r="C15328" t="s">
        <v>34</v>
      </c>
      <c r="D15328">
        <v>901000</v>
      </c>
      <c r="E15328" t="s">
        <v>34</v>
      </c>
      <c r="F15328">
        <v>536</v>
      </c>
      <c r="G15328" t="s">
        <v>255</v>
      </c>
      <c r="H15328" t="s">
        <v>84</v>
      </c>
      <c r="I15328">
        <v>2010</v>
      </c>
      <c r="J15328">
        <v>3.9092500000000002E-2</v>
      </c>
    </row>
    <row r="15329" spans="1:10" x14ac:dyDescent="0.25">
      <c r="A15329" t="s">
        <v>223</v>
      </c>
      <c r="B15329" t="s">
        <v>74</v>
      </c>
      <c r="C15329" t="s">
        <v>34</v>
      </c>
      <c r="D15329">
        <v>901001</v>
      </c>
      <c r="E15329" t="s">
        <v>254</v>
      </c>
      <c r="F15329">
        <v>536</v>
      </c>
      <c r="G15329" t="s">
        <v>255</v>
      </c>
      <c r="H15329" t="s">
        <v>84</v>
      </c>
      <c r="I15329">
        <v>2010</v>
      </c>
      <c r="J15329">
        <v>8.5630300000000006E-2</v>
      </c>
    </row>
    <row r="15330" spans="1:10" x14ac:dyDescent="0.25">
      <c r="A15330" t="s">
        <v>227</v>
      </c>
      <c r="B15330" t="s">
        <v>74</v>
      </c>
      <c r="C15330" t="s">
        <v>34</v>
      </c>
      <c r="D15330">
        <v>901001</v>
      </c>
      <c r="E15330" t="s">
        <v>254</v>
      </c>
      <c r="F15330">
        <v>536</v>
      </c>
      <c r="G15330" t="s">
        <v>255</v>
      </c>
      <c r="H15330" t="s">
        <v>84</v>
      </c>
      <c r="I15330">
        <v>2010</v>
      </c>
      <c r="J15330">
        <v>0.144875</v>
      </c>
    </row>
    <row r="15331" spans="1:10" x14ac:dyDescent="0.25">
      <c r="A15331" t="s">
        <v>224</v>
      </c>
      <c r="B15331" t="s">
        <v>74</v>
      </c>
      <c r="C15331" t="s">
        <v>34</v>
      </c>
      <c r="D15331">
        <v>901001</v>
      </c>
      <c r="E15331" t="s">
        <v>254</v>
      </c>
      <c r="F15331">
        <v>536</v>
      </c>
      <c r="G15331" t="s">
        <v>255</v>
      </c>
      <c r="H15331" t="s">
        <v>84</v>
      </c>
      <c r="I15331">
        <v>2010</v>
      </c>
      <c r="J15331">
        <v>2.1404300000000001E-2</v>
      </c>
    </row>
    <row r="15332" spans="1:10" x14ac:dyDescent="0.25">
      <c r="A15332" t="s">
        <v>225</v>
      </c>
      <c r="B15332" t="s">
        <v>74</v>
      </c>
      <c r="C15332" t="s">
        <v>34</v>
      </c>
      <c r="D15332">
        <v>901001</v>
      </c>
      <c r="E15332" t="s">
        <v>254</v>
      </c>
      <c r="F15332">
        <v>536</v>
      </c>
      <c r="G15332" t="s">
        <v>255</v>
      </c>
      <c r="H15332" t="s">
        <v>84</v>
      </c>
      <c r="I15332">
        <v>2010</v>
      </c>
      <c r="J15332">
        <v>4.4049600000000001E-2</v>
      </c>
    </row>
    <row r="15333" spans="1:10" x14ac:dyDescent="0.25">
      <c r="A15333" t="s">
        <v>229</v>
      </c>
      <c r="B15333" t="s">
        <v>74</v>
      </c>
      <c r="C15333" t="s">
        <v>34</v>
      </c>
      <c r="D15333">
        <v>901001</v>
      </c>
      <c r="E15333" t="s">
        <v>254</v>
      </c>
      <c r="F15333">
        <v>536</v>
      </c>
      <c r="G15333" t="s">
        <v>255</v>
      </c>
      <c r="H15333" t="s">
        <v>84</v>
      </c>
      <c r="I15333">
        <v>2010</v>
      </c>
      <c r="J15333">
        <v>7.8334100000000004E-2</v>
      </c>
    </row>
    <row r="15334" spans="1:10" x14ac:dyDescent="0.25">
      <c r="A15334" t="s">
        <v>226</v>
      </c>
      <c r="B15334" t="s">
        <v>74</v>
      </c>
      <c r="C15334" t="s">
        <v>34</v>
      </c>
      <c r="D15334">
        <v>901001</v>
      </c>
      <c r="E15334" t="s">
        <v>254</v>
      </c>
      <c r="F15334">
        <v>536</v>
      </c>
      <c r="G15334" t="s">
        <v>255</v>
      </c>
      <c r="H15334" t="s">
        <v>84</v>
      </c>
      <c r="I15334">
        <v>2010</v>
      </c>
      <c r="J15334">
        <v>2.2563699999999999E-2</v>
      </c>
    </row>
    <row r="15335" spans="1:10" x14ac:dyDescent="0.25">
      <c r="A15335" t="s">
        <v>229</v>
      </c>
      <c r="B15335" t="s">
        <v>79</v>
      </c>
      <c r="C15335" t="s">
        <v>33</v>
      </c>
      <c r="D15335">
        <v>9400000</v>
      </c>
      <c r="E15335" t="s">
        <v>246</v>
      </c>
      <c r="F15335">
        <v>536</v>
      </c>
      <c r="G15335" t="s">
        <v>255</v>
      </c>
      <c r="H15335" t="s">
        <v>84</v>
      </c>
      <c r="I15335">
        <v>2010</v>
      </c>
      <c r="J15335">
        <v>11.876099999999999</v>
      </c>
    </row>
    <row r="15336" spans="1:10" x14ac:dyDescent="0.25">
      <c r="A15336" t="s">
        <v>227</v>
      </c>
      <c r="B15336" t="s">
        <v>79</v>
      </c>
      <c r="C15336" t="s">
        <v>33</v>
      </c>
      <c r="D15336">
        <v>9400000</v>
      </c>
      <c r="E15336" t="s">
        <v>246</v>
      </c>
      <c r="F15336">
        <v>536</v>
      </c>
      <c r="G15336" t="s">
        <v>255</v>
      </c>
      <c r="H15336" t="s">
        <v>84</v>
      </c>
      <c r="I15336">
        <v>2010</v>
      </c>
      <c r="J15336">
        <v>23.586600000000001</v>
      </c>
    </row>
    <row r="15337" spans="1:10" x14ac:dyDescent="0.25">
      <c r="A15337" t="s">
        <v>224</v>
      </c>
      <c r="B15337" t="s">
        <v>79</v>
      </c>
      <c r="C15337" t="s">
        <v>33</v>
      </c>
      <c r="D15337">
        <v>9400000</v>
      </c>
      <c r="E15337" t="s">
        <v>246</v>
      </c>
      <c r="F15337">
        <v>536</v>
      </c>
      <c r="G15337" t="s">
        <v>255</v>
      </c>
      <c r="H15337" t="s">
        <v>84</v>
      </c>
      <c r="I15337">
        <v>2010</v>
      </c>
      <c r="J15337">
        <v>2.2866599999999999</v>
      </c>
    </row>
    <row r="15338" spans="1:10" x14ac:dyDescent="0.25">
      <c r="A15338" t="s">
        <v>226</v>
      </c>
      <c r="B15338" t="s">
        <v>79</v>
      </c>
      <c r="C15338" t="s">
        <v>33</v>
      </c>
      <c r="D15338">
        <v>9400000</v>
      </c>
      <c r="E15338" t="s">
        <v>246</v>
      </c>
      <c r="F15338">
        <v>536</v>
      </c>
      <c r="G15338" t="s">
        <v>255</v>
      </c>
      <c r="H15338" t="s">
        <v>84</v>
      </c>
      <c r="I15338">
        <v>2010</v>
      </c>
      <c r="J15338">
        <v>2.0419399999999999</v>
      </c>
    </row>
    <row r="15339" spans="1:10" x14ac:dyDescent="0.25">
      <c r="A15339" t="s">
        <v>225</v>
      </c>
      <c r="B15339" t="s">
        <v>79</v>
      </c>
      <c r="C15339" t="s">
        <v>33</v>
      </c>
      <c r="D15339">
        <v>9400000</v>
      </c>
      <c r="E15339" t="s">
        <v>246</v>
      </c>
      <c r="F15339">
        <v>536</v>
      </c>
      <c r="G15339" t="s">
        <v>255</v>
      </c>
      <c r="H15339" t="s">
        <v>84</v>
      </c>
      <c r="I15339">
        <v>2010</v>
      </c>
      <c r="J15339">
        <v>10.9758</v>
      </c>
    </row>
    <row r="15340" spans="1:10" x14ac:dyDescent="0.25">
      <c r="A15340" t="s">
        <v>223</v>
      </c>
      <c r="B15340" t="s">
        <v>79</v>
      </c>
      <c r="C15340" t="s">
        <v>33</v>
      </c>
      <c r="D15340">
        <v>9400000</v>
      </c>
      <c r="E15340" t="s">
        <v>246</v>
      </c>
      <c r="F15340">
        <v>536</v>
      </c>
      <c r="G15340" t="s">
        <v>255</v>
      </c>
      <c r="H15340" t="s">
        <v>84</v>
      </c>
      <c r="I15340">
        <v>2010</v>
      </c>
      <c r="J15340">
        <v>2.4724900000000001</v>
      </c>
    </row>
    <row r="15341" spans="1:10" x14ac:dyDescent="0.25">
      <c r="A15341" t="s">
        <v>227</v>
      </c>
      <c r="B15341" t="s">
        <v>80</v>
      </c>
      <c r="C15341" t="s">
        <v>32</v>
      </c>
      <c r="D15341" t="s">
        <v>278</v>
      </c>
      <c r="E15341" t="s">
        <v>277</v>
      </c>
      <c r="F15341">
        <v>536</v>
      </c>
      <c r="G15341" t="s">
        <v>255</v>
      </c>
      <c r="H15341" t="s">
        <v>84</v>
      </c>
      <c r="I15341">
        <v>2010</v>
      </c>
      <c r="J15341">
        <v>2.1271700000000001E-2</v>
      </c>
    </row>
    <row r="15342" spans="1:10" x14ac:dyDescent="0.25">
      <c r="A15342" t="s">
        <v>227</v>
      </c>
      <c r="B15342" t="s">
        <v>80</v>
      </c>
      <c r="C15342" t="s">
        <v>32</v>
      </c>
      <c r="D15342" t="s">
        <v>276</v>
      </c>
      <c r="E15342" t="s">
        <v>275</v>
      </c>
      <c r="F15342">
        <v>536</v>
      </c>
      <c r="G15342" t="s">
        <v>255</v>
      </c>
      <c r="H15342" t="s">
        <v>84</v>
      </c>
      <c r="I15342">
        <v>2010</v>
      </c>
      <c r="J15342">
        <v>0.526841</v>
      </c>
    </row>
    <row r="15343" spans="1:10" x14ac:dyDescent="0.25">
      <c r="A15343" t="s">
        <v>226</v>
      </c>
      <c r="B15343" t="s">
        <v>79</v>
      </c>
      <c r="C15343" t="s">
        <v>35</v>
      </c>
      <c r="D15343" t="s">
        <v>245</v>
      </c>
      <c r="E15343" t="s">
        <v>244</v>
      </c>
      <c r="F15343">
        <v>536</v>
      </c>
      <c r="G15343" t="s">
        <v>255</v>
      </c>
      <c r="H15343" t="s">
        <v>84</v>
      </c>
      <c r="I15343">
        <v>2010</v>
      </c>
      <c r="J15343">
        <v>0.50170300000000001</v>
      </c>
    </row>
    <row r="15344" spans="1:10" x14ac:dyDescent="0.25">
      <c r="A15344" t="s">
        <v>229</v>
      </c>
      <c r="B15344" t="s">
        <v>79</v>
      </c>
      <c r="C15344" t="s">
        <v>35</v>
      </c>
      <c r="D15344" t="s">
        <v>245</v>
      </c>
      <c r="E15344" t="s">
        <v>244</v>
      </c>
      <c r="F15344">
        <v>536</v>
      </c>
      <c r="G15344" t="s">
        <v>255</v>
      </c>
      <c r="H15344" t="s">
        <v>84</v>
      </c>
      <c r="I15344">
        <v>2010</v>
      </c>
      <c r="J15344">
        <v>3.5463499999999999</v>
      </c>
    </row>
    <row r="15345" spans="1:10" x14ac:dyDescent="0.25">
      <c r="A15345" t="s">
        <v>225</v>
      </c>
      <c r="B15345" t="s">
        <v>79</v>
      </c>
      <c r="C15345" t="s">
        <v>35</v>
      </c>
      <c r="D15345" t="s">
        <v>245</v>
      </c>
      <c r="E15345" t="s">
        <v>244</v>
      </c>
      <c r="F15345">
        <v>536</v>
      </c>
      <c r="G15345" t="s">
        <v>255</v>
      </c>
      <c r="H15345" t="s">
        <v>84</v>
      </c>
      <c r="I15345">
        <v>2010</v>
      </c>
      <c r="J15345">
        <v>4.8894700000000002</v>
      </c>
    </row>
    <row r="15346" spans="1:10" x14ac:dyDescent="0.25">
      <c r="A15346" t="s">
        <v>223</v>
      </c>
      <c r="B15346" t="s">
        <v>79</v>
      </c>
      <c r="C15346" t="s">
        <v>35</v>
      </c>
      <c r="D15346" t="s">
        <v>245</v>
      </c>
      <c r="E15346" t="s">
        <v>244</v>
      </c>
      <c r="F15346">
        <v>536</v>
      </c>
      <c r="G15346" t="s">
        <v>255</v>
      </c>
      <c r="H15346" t="s">
        <v>84</v>
      </c>
      <c r="I15346">
        <v>2010</v>
      </c>
      <c r="J15346">
        <v>0.96897299999999997</v>
      </c>
    </row>
    <row r="15347" spans="1:10" x14ac:dyDescent="0.25">
      <c r="A15347" t="s">
        <v>227</v>
      </c>
      <c r="B15347" t="s">
        <v>79</v>
      </c>
      <c r="C15347" t="s">
        <v>35</v>
      </c>
      <c r="D15347" t="s">
        <v>245</v>
      </c>
      <c r="E15347" t="s">
        <v>244</v>
      </c>
      <c r="F15347">
        <v>536</v>
      </c>
      <c r="G15347" t="s">
        <v>255</v>
      </c>
      <c r="H15347" t="s">
        <v>84</v>
      </c>
      <c r="I15347">
        <v>2010</v>
      </c>
      <c r="J15347">
        <v>7.0188699999999997</v>
      </c>
    </row>
    <row r="15348" spans="1:10" x14ac:dyDescent="0.25">
      <c r="A15348" t="s">
        <v>224</v>
      </c>
      <c r="B15348" t="s">
        <v>79</v>
      </c>
      <c r="C15348" t="s">
        <v>35</v>
      </c>
      <c r="D15348" t="s">
        <v>245</v>
      </c>
      <c r="E15348" t="s">
        <v>244</v>
      </c>
      <c r="F15348">
        <v>536</v>
      </c>
      <c r="G15348" t="s">
        <v>255</v>
      </c>
      <c r="H15348" t="s">
        <v>84</v>
      </c>
      <c r="I15348">
        <v>2010</v>
      </c>
      <c r="J15348">
        <v>0.50867700000000005</v>
      </c>
    </row>
    <row r="15349" spans="1:10" x14ac:dyDescent="0.25">
      <c r="A15349" t="s">
        <v>225</v>
      </c>
      <c r="B15349" t="s">
        <v>79</v>
      </c>
      <c r="C15349" t="s">
        <v>35</v>
      </c>
      <c r="D15349" t="s">
        <v>243</v>
      </c>
      <c r="E15349" t="s">
        <v>242</v>
      </c>
      <c r="F15349">
        <v>536</v>
      </c>
      <c r="G15349" t="s">
        <v>255</v>
      </c>
      <c r="H15349" t="s">
        <v>84</v>
      </c>
      <c r="I15349">
        <v>2010</v>
      </c>
      <c r="J15349">
        <v>6.6168899999999997</v>
      </c>
    </row>
    <row r="15350" spans="1:10" x14ac:dyDescent="0.25">
      <c r="A15350" t="s">
        <v>226</v>
      </c>
      <c r="B15350" t="s">
        <v>79</v>
      </c>
      <c r="C15350" t="s">
        <v>35</v>
      </c>
      <c r="D15350" t="s">
        <v>243</v>
      </c>
      <c r="E15350" t="s">
        <v>242</v>
      </c>
      <c r="F15350">
        <v>536</v>
      </c>
      <c r="G15350" t="s">
        <v>255</v>
      </c>
      <c r="H15350" t="s">
        <v>84</v>
      </c>
      <c r="I15350">
        <v>2010</v>
      </c>
      <c r="J15350">
        <v>1.2962100000000001</v>
      </c>
    </row>
    <row r="15351" spans="1:10" x14ac:dyDescent="0.25">
      <c r="A15351" t="s">
        <v>229</v>
      </c>
      <c r="B15351" t="s">
        <v>79</v>
      </c>
      <c r="C15351" t="s">
        <v>35</v>
      </c>
      <c r="D15351" t="s">
        <v>243</v>
      </c>
      <c r="E15351" t="s">
        <v>242</v>
      </c>
      <c r="F15351">
        <v>536</v>
      </c>
      <c r="G15351" t="s">
        <v>255</v>
      </c>
      <c r="H15351" t="s">
        <v>84</v>
      </c>
      <c r="I15351">
        <v>2010</v>
      </c>
      <c r="J15351">
        <v>10.198</v>
      </c>
    </row>
    <row r="15352" spans="1:10" x14ac:dyDescent="0.25">
      <c r="A15352" t="s">
        <v>227</v>
      </c>
      <c r="B15352" t="s">
        <v>79</v>
      </c>
      <c r="C15352" t="s">
        <v>35</v>
      </c>
      <c r="D15352" t="s">
        <v>243</v>
      </c>
      <c r="E15352" t="s">
        <v>242</v>
      </c>
      <c r="F15352">
        <v>536</v>
      </c>
      <c r="G15352" t="s">
        <v>255</v>
      </c>
      <c r="H15352" t="s">
        <v>84</v>
      </c>
      <c r="I15352">
        <v>2010</v>
      </c>
      <c r="J15352">
        <v>19.271799999999999</v>
      </c>
    </row>
    <row r="15353" spans="1:10" x14ac:dyDescent="0.25">
      <c r="A15353" t="s">
        <v>223</v>
      </c>
      <c r="B15353" t="s">
        <v>79</v>
      </c>
      <c r="C15353" t="s">
        <v>35</v>
      </c>
      <c r="D15353" t="s">
        <v>243</v>
      </c>
      <c r="E15353" t="s">
        <v>242</v>
      </c>
      <c r="F15353">
        <v>536</v>
      </c>
      <c r="G15353" t="s">
        <v>255</v>
      </c>
      <c r="H15353" t="s">
        <v>84</v>
      </c>
      <c r="I15353">
        <v>2010</v>
      </c>
      <c r="J15353">
        <v>1.82528</v>
      </c>
    </row>
    <row r="15354" spans="1:10" x14ac:dyDescent="0.25">
      <c r="A15354" t="s">
        <v>224</v>
      </c>
      <c r="B15354" t="s">
        <v>79</v>
      </c>
      <c r="C15354" t="s">
        <v>35</v>
      </c>
      <c r="D15354" t="s">
        <v>243</v>
      </c>
      <c r="E15354" t="s">
        <v>242</v>
      </c>
      <c r="F15354">
        <v>536</v>
      </c>
      <c r="G15354" t="s">
        <v>255</v>
      </c>
      <c r="H15354" t="s">
        <v>84</v>
      </c>
      <c r="I15354">
        <v>2010</v>
      </c>
      <c r="J15354">
        <v>1.11113</v>
      </c>
    </row>
    <row r="15355" spans="1:10" x14ac:dyDescent="0.25">
      <c r="A15355" t="s">
        <v>227</v>
      </c>
      <c r="B15355" t="s">
        <v>79</v>
      </c>
      <c r="C15355" t="s">
        <v>33</v>
      </c>
      <c r="D15355" t="s">
        <v>253</v>
      </c>
      <c r="E15355" t="s">
        <v>252</v>
      </c>
      <c r="F15355">
        <v>536</v>
      </c>
      <c r="G15355" t="s">
        <v>255</v>
      </c>
      <c r="H15355" t="s">
        <v>84</v>
      </c>
      <c r="I15355">
        <v>2010</v>
      </c>
      <c r="J15355">
        <v>0.42399999999999999</v>
      </c>
    </row>
    <row r="15356" spans="1:10" x14ac:dyDescent="0.25">
      <c r="A15356" t="s">
        <v>227</v>
      </c>
      <c r="B15356" t="s">
        <v>195</v>
      </c>
      <c r="C15356" t="s">
        <v>194</v>
      </c>
      <c r="D15356" t="s">
        <v>299</v>
      </c>
      <c r="E15356" t="s">
        <v>298</v>
      </c>
      <c r="F15356">
        <v>536</v>
      </c>
      <c r="G15356" t="s">
        <v>255</v>
      </c>
      <c r="H15356" t="s">
        <v>84</v>
      </c>
      <c r="I15356">
        <v>2010</v>
      </c>
      <c r="J15356">
        <v>1.59</v>
      </c>
    </row>
    <row r="15357" spans="1:10" x14ac:dyDescent="0.25">
      <c r="A15357" t="s">
        <v>227</v>
      </c>
      <c r="B15357" t="s">
        <v>76</v>
      </c>
      <c r="C15357" t="s">
        <v>77</v>
      </c>
      <c r="D15357" t="s">
        <v>274</v>
      </c>
      <c r="E15357" t="s">
        <v>273</v>
      </c>
      <c r="F15357">
        <v>536</v>
      </c>
      <c r="G15357" t="s">
        <v>255</v>
      </c>
      <c r="H15357" t="s">
        <v>84</v>
      </c>
      <c r="I15357">
        <v>2010</v>
      </c>
      <c r="J15357">
        <v>1.145</v>
      </c>
    </row>
    <row r="15358" spans="1:10" x14ac:dyDescent="0.25">
      <c r="A15358" t="s">
        <v>227</v>
      </c>
      <c r="B15358" t="s">
        <v>76</v>
      </c>
      <c r="C15358" t="s">
        <v>78</v>
      </c>
      <c r="D15358" t="s">
        <v>272</v>
      </c>
      <c r="E15358" t="s">
        <v>271</v>
      </c>
      <c r="F15358">
        <v>536</v>
      </c>
      <c r="G15358" t="s">
        <v>255</v>
      </c>
      <c r="H15358" t="s">
        <v>84</v>
      </c>
      <c r="I15358">
        <v>2010</v>
      </c>
      <c r="J15358">
        <v>16.8</v>
      </c>
    </row>
    <row r="15359" spans="1:10" x14ac:dyDescent="0.25">
      <c r="A15359" t="s">
        <v>227</v>
      </c>
      <c r="B15359" t="s">
        <v>76</v>
      </c>
      <c r="C15359" t="s">
        <v>78</v>
      </c>
      <c r="D15359" t="s">
        <v>331</v>
      </c>
      <c r="E15359" t="s">
        <v>330</v>
      </c>
      <c r="F15359">
        <v>536</v>
      </c>
      <c r="G15359" t="s">
        <v>255</v>
      </c>
      <c r="H15359" t="s">
        <v>84</v>
      </c>
      <c r="I15359">
        <v>2010</v>
      </c>
      <c r="J15359">
        <v>1.6544300000000001E-2</v>
      </c>
    </row>
    <row r="15360" spans="1:10" x14ac:dyDescent="0.25">
      <c r="A15360" t="s">
        <v>227</v>
      </c>
      <c r="B15360" t="s">
        <v>71</v>
      </c>
      <c r="C15360" t="s">
        <v>72</v>
      </c>
      <c r="D15360" t="s">
        <v>239</v>
      </c>
      <c r="E15360" t="s">
        <v>238</v>
      </c>
      <c r="F15360">
        <v>536</v>
      </c>
      <c r="G15360" t="s">
        <v>255</v>
      </c>
      <c r="H15360" t="s">
        <v>84</v>
      </c>
      <c r="I15360">
        <v>2010</v>
      </c>
      <c r="J15360">
        <v>1.2999999999999999E-3</v>
      </c>
    </row>
    <row r="15361" spans="1:10" x14ac:dyDescent="0.25">
      <c r="A15361" t="s">
        <v>225</v>
      </c>
      <c r="B15361" t="s">
        <v>71</v>
      </c>
      <c r="C15361" t="s">
        <v>215</v>
      </c>
      <c r="D15361" t="s">
        <v>329</v>
      </c>
      <c r="E15361" t="s">
        <v>328</v>
      </c>
      <c r="F15361">
        <v>536</v>
      </c>
      <c r="G15361" t="s">
        <v>255</v>
      </c>
      <c r="H15361" t="s">
        <v>84</v>
      </c>
      <c r="I15361">
        <v>2010</v>
      </c>
      <c r="J15361">
        <v>0.35099999999999998</v>
      </c>
    </row>
    <row r="15362" spans="1:10" x14ac:dyDescent="0.25">
      <c r="A15362" t="s">
        <v>223</v>
      </c>
      <c r="B15362" t="s">
        <v>71</v>
      </c>
      <c r="C15362" t="s">
        <v>215</v>
      </c>
      <c r="D15362" t="s">
        <v>329</v>
      </c>
      <c r="E15362" t="s">
        <v>328</v>
      </c>
      <c r="F15362">
        <v>536</v>
      </c>
      <c r="G15362" t="s">
        <v>255</v>
      </c>
      <c r="H15362" t="s">
        <v>84</v>
      </c>
      <c r="I15362">
        <v>2010</v>
      </c>
      <c r="J15362">
        <v>1.9999999999999999E-6</v>
      </c>
    </row>
    <row r="15363" spans="1:10" x14ac:dyDescent="0.25">
      <c r="A15363" t="s">
        <v>223</v>
      </c>
      <c r="B15363" t="s">
        <v>75</v>
      </c>
      <c r="C15363" t="s">
        <v>31</v>
      </c>
      <c r="D15363" t="s">
        <v>237</v>
      </c>
      <c r="E15363" t="s">
        <v>236</v>
      </c>
      <c r="F15363">
        <v>536</v>
      </c>
      <c r="G15363" t="s">
        <v>255</v>
      </c>
      <c r="H15363" t="s">
        <v>84</v>
      </c>
      <c r="I15363">
        <v>2010</v>
      </c>
      <c r="J15363">
        <v>80.414000000000001</v>
      </c>
    </row>
    <row r="15364" spans="1:10" x14ac:dyDescent="0.25">
      <c r="A15364" t="s">
        <v>224</v>
      </c>
      <c r="B15364" t="s">
        <v>75</v>
      </c>
      <c r="C15364" t="s">
        <v>31</v>
      </c>
      <c r="D15364" t="s">
        <v>237</v>
      </c>
      <c r="E15364" t="s">
        <v>236</v>
      </c>
      <c r="F15364">
        <v>536</v>
      </c>
      <c r="G15364" t="s">
        <v>255</v>
      </c>
      <c r="H15364" t="s">
        <v>84</v>
      </c>
      <c r="I15364">
        <v>2010</v>
      </c>
      <c r="J15364">
        <v>154.185</v>
      </c>
    </row>
    <row r="15365" spans="1:10" x14ac:dyDescent="0.25">
      <c r="A15365" t="s">
        <v>226</v>
      </c>
      <c r="B15365" t="s">
        <v>75</v>
      </c>
      <c r="C15365" t="s">
        <v>31</v>
      </c>
      <c r="D15365" t="s">
        <v>237</v>
      </c>
      <c r="E15365" t="s">
        <v>236</v>
      </c>
      <c r="F15365">
        <v>536</v>
      </c>
      <c r="G15365" t="s">
        <v>255</v>
      </c>
      <c r="H15365" t="s">
        <v>84</v>
      </c>
      <c r="I15365">
        <v>2010</v>
      </c>
      <c r="J15365">
        <v>11.048500000000001</v>
      </c>
    </row>
    <row r="15366" spans="1:10" x14ac:dyDescent="0.25">
      <c r="A15366" t="s">
        <v>227</v>
      </c>
      <c r="B15366" t="s">
        <v>75</v>
      </c>
      <c r="C15366" t="s">
        <v>31</v>
      </c>
      <c r="D15366" t="s">
        <v>237</v>
      </c>
      <c r="E15366" t="s">
        <v>236</v>
      </c>
      <c r="F15366">
        <v>536</v>
      </c>
      <c r="G15366" t="s">
        <v>255</v>
      </c>
      <c r="H15366" t="s">
        <v>84</v>
      </c>
      <c r="I15366">
        <v>2010</v>
      </c>
      <c r="J15366">
        <v>133.80000000000001</v>
      </c>
    </row>
    <row r="15367" spans="1:10" x14ac:dyDescent="0.25">
      <c r="A15367" t="s">
        <v>225</v>
      </c>
      <c r="B15367" t="s">
        <v>75</v>
      </c>
      <c r="C15367" t="s">
        <v>31</v>
      </c>
      <c r="D15367" t="s">
        <v>237</v>
      </c>
      <c r="E15367" t="s">
        <v>236</v>
      </c>
      <c r="F15367">
        <v>536</v>
      </c>
      <c r="G15367" t="s">
        <v>255</v>
      </c>
      <c r="H15367" t="s">
        <v>84</v>
      </c>
      <c r="I15367">
        <v>2010</v>
      </c>
      <c r="J15367">
        <v>78.936099999999996</v>
      </c>
    </row>
    <row r="15368" spans="1:10" x14ac:dyDescent="0.25">
      <c r="A15368" t="s">
        <v>229</v>
      </c>
      <c r="B15368" t="s">
        <v>75</v>
      </c>
      <c r="C15368" t="s">
        <v>31</v>
      </c>
      <c r="D15368" t="s">
        <v>237</v>
      </c>
      <c r="E15368" t="s">
        <v>236</v>
      </c>
      <c r="F15368">
        <v>536</v>
      </c>
      <c r="G15368" t="s">
        <v>255</v>
      </c>
      <c r="H15368" t="s">
        <v>84</v>
      </c>
      <c r="I15368">
        <v>2010</v>
      </c>
      <c r="J15368">
        <v>105.943</v>
      </c>
    </row>
    <row r="15369" spans="1:10" x14ac:dyDescent="0.25">
      <c r="A15369" t="s">
        <v>225</v>
      </c>
      <c r="B15369" t="s">
        <v>75</v>
      </c>
      <c r="C15369" t="s">
        <v>31</v>
      </c>
      <c r="D15369" t="s">
        <v>235</v>
      </c>
      <c r="E15369" t="s">
        <v>234</v>
      </c>
      <c r="F15369">
        <v>536</v>
      </c>
      <c r="G15369" t="s">
        <v>255</v>
      </c>
      <c r="H15369" t="s">
        <v>84</v>
      </c>
      <c r="I15369">
        <v>2010</v>
      </c>
      <c r="J15369">
        <v>1.8686199999999999</v>
      </c>
    </row>
    <row r="15370" spans="1:10" x14ac:dyDescent="0.25">
      <c r="A15370" t="s">
        <v>224</v>
      </c>
      <c r="B15370" t="s">
        <v>75</v>
      </c>
      <c r="C15370" t="s">
        <v>31</v>
      </c>
      <c r="D15370" t="s">
        <v>235</v>
      </c>
      <c r="E15370" t="s">
        <v>234</v>
      </c>
      <c r="F15370">
        <v>536</v>
      </c>
      <c r="G15370" t="s">
        <v>255</v>
      </c>
      <c r="H15370" t="s">
        <v>84</v>
      </c>
      <c r="I15370">
        <v>2010</v>
      </c>
      <c r="J15370">
        <v>9.9661000000000008</v>
      </c>
    </row>
    <row r="15371" spans="1:10" x14ac:dyDescent="0.25">
      <c r="A15371" t="s">
        <v>223</v>
      </c>
      <c r="B15371" t="s">
        <v>75</v>
      </c>
      <c r="C15371" t="s">
        <v>31</v>
      </c>
      <c r="D15371" t="s">
        <v>235</v>
      </c>
      <c r="E15371" t="s">
        <v>234</v>
      </c>
      <c r="F15371">
        <v>536</v>
      </c>
      <c r="G15371" t="s">
        <v>255</v>
      </c>
      <c r="H15371" t="s">
        <v>84</v>
      </c>
      <c r="I15371">
        <v>2010</v>
      </c>
      <c r="J15371">
        <v>3.6133299999999999</v>
      </c>
    </row>
    <row r="15372" spans="1:10" x14ac:dyDescent="0.25">
      <c r="A15372" t="s">
        <v>227</v>
      </c>
      <c r="B15372" t="s">
        <v>75</v>
      </c>
      <c r="C15372" t="s">
        <v>31</v>
      </c>
      <c r="D15372" t="s">
        <v>235</v>
      </c>
      <c r="E15372" t="s">
        <v>234</v>
      </c>
      <c r="F15372">
        <v>536</v>
      </c>
      <c r="G15372" t="s">
        <v>255</v>
      </c>
      <c r="H15372" t="s">
        <v>84</v>
      </c>
      <c r="I15372">
        <v>2010</v>
      </c>
      <c r="J15372">
        <v>4.2237900000000002</v>
      </c>
    </row>
    <row r="15373" spans="1:10" x14ac:dyDescent="0.25">
      <c r="A15373" t="s">
        <v>226</v>
      </c>
      <c r="B15373" t="s">
        <v>75</v>
      </c>
      <c r="C15373" t="s">
        <v>31</v>
      </c>
      <c r="D15373" t="s">
        <v>235</v>
      </c>
      <c r="E15373" t="s">
        <v>234</v>
      </c>
      <c r="F15373">
        <v>536</v>
      </c>
      <c r="G15373" t="s">
        <v>255</v>
      </c>
      <c r="H15373" t="s">
        <v>84</v>
      </c>
      <c r="I15373">
        <v>2010</v>
      </c>
      <c r="J15373">
        <v>0.24562100000000001</v>
      </c>
    </row>
    <row r="15374" spans="1:10" x14ac:dyDescent="0.25">
      <c r="A15374" t="s">
        <v>225</v>
      </c>
      <c r="B15374" t="s">
        <v>80</v>
      </c>
      <c r="C15374" t="s">
        <v>37</v>
      </c>
      <c r="D15374">
        <v>120105</v>
      </c>
      <c r="E15374" t="s">
        <v>270</v>
      </c>
      <c r="F15374">
        <v>536</v>
      </c>
      <c r="G15374" t="s">
        <v>255</v>
      </c>
      <c r="H15374" t="s">
        <v>84</v>
      </c>
      <c r="I15374">
        <v>2010</v>
      </c>
      <c r="J15374">
        <v>0.40290900000000002</v>
      </c>
    </row>
    <row r="15375" spans="1:10" x14ac:dyDescent="0.25">
      <c r="A15375" t="s">
        <v>229</v>
      </c>
      <c r="B15375" t="s">
        <v>80</v>
      </c>
      <c r="C15375" t="s">
        <v>37</v>
      </c>
      <c r="D15375">
        <v>120105</v>
      </c>
      <c r="E15375" t="s">
        <v>270</v>
      </c>
      <c r="F15375">
        <v>536</v>
      </c>
      <c r="G15375" t="s">
        <v>255</v>
      </c>
      <c r="H15375" t="s">
        <v>84</v>
      </c>
      <c r="I15375">
        <v>2010</v>
      </c>
      <c r="J15375">
        <v>0.44106200000000001</v>
      </c>
    </row>
    <row r="15376" spans="1:10" x14ac:dyDescent="0.25">
      <c r="A15376" t="s">
        <v>226</v>
      </c>
      <c r="B15376" t="s">
        <v>80</v>
      </c>
      <c r="C15376" t="s">
        <v>37</v>
      </c>
      <c r="D15376">
        <v>120105</v>
      </c>
      <c r="E15376" t="s">
        <v>270</v>
      </c>
      <c r="F15376">
        <v>536</v>
      </c>
      <c r="G15376" t="s">
        <v>255</v>
      </c>
      <c r="H15376" t="s">
        <v>84</v>
      </c>
      <c r="I15376">
        <v>2010</v>
      </c>
      <c r="J15376">
        <v>4.4556100000000001E-2</v>
      </c>
    </row>
    <row r="15377" spans="1:10" x14ac:dyDescent="0.25">
      <c r="A15377" t="s">
        <v>223</v>
      </c>
      <c r="B15377" t="s">
        <v>80</v>
      </c>
      <c r="C15377" t="s">
        <v>37</v>
      </c>
      <c r="D15377">
        <v>120105</v>
      </c>
      <c r="E15377" t="s">
        <v>270</v>
      </c>
      <c r="F15377">
        <v>536</v>
      </c>
      <c r="G15377" t="s">
        <v>255</v>
      </c>
      <c r="H15377" t="s">
        <v>84</v>
      </c>
      <c r="I15377">
        <v>2010</v>
      </c>
      <c r="J15377">
        <v>7.7096300000000006E-2</v>
      </c>
    </row>
    <row r="15378" spans="1:10" x14ac:dyDescent="0.25">
      <c r="A15378" t="s">
        <v>227</v>
      </c>
      <c r="B15378" t="s">
        <v>80</v>
      </c>
      <c r="C15378" t="s">
        <v>37</v>
      </c>
      <c r="D15378">
        <v>120105</v>
      </c>
      <c r="E15378" t="s">
        <v>270</v>
      </c>
      <c r="F15378">
        <v>536</v>
      </c>
      <c r="G15378" t="s">
        <v>255</v>
      </c>
      <c r="H15378" t="s">
        <v>84</v>
      </c>
      <c r="I15378">
        <v>2010</v>
      </c>
      <c r="J15378">
        <v>0.82264400000000004</v>
      </c>
    </row>
    <row r="15379" spans="1:10" x14ac:dyDescent="0.25">
      <c r="A15379" t="s">
        <v>224</v>
      </c>
      <c r="B15379" t="s">
        <v>80</v>
      </c>
      <c r="C15379" t="s">
        <v>37</v>
      </c>
      <c r="D15379">
        <v>120105</v>
      </c>
      <c r="E15379" t="s">
        <v>270</v>
      </c>
      <c r="F15379">
        <v>536</v>
      </c>
      <c r="G15379" t="s">
        <v>255</v>
      </c>
      <c r="H15379" t="s">
        <v>84</v>
      </c>
      <c r="I15379">
        <v>2010</v>
      </c>
      <c r="J15379">
        <v>4.2628699999999999E-2</v>
      </c>
    </row>
    <row r="15380" spans="1:10" x14ac:dyDescent="0.25">
      <c r="A15380" t="s">
        <v>225</v>
      </c>
      <c r="B15380" t="s">
        <v>80</v>
      </c>
      <c r="C15380" t="s">
        <v>37</v>
      </c>
      <c r="D15380">
        <v>120106</v>
      </c>
      <c r="E15380" t="s">
        <v>269</v>
      </c>
      <c r="F15380">
        <v>536</v>
      </c>
      <c r="G15380" t="s">
        <v>255</v>
      </c>
      <c r="H15380" t="s">
        <v>84</v>
      </c>
      <c r="I15380">
        <v>2010</v>
      </c>
      <c r="J15380">
        <v>1.2513399999999999</v>
      </c>
    </row>
    <row r="15381" spans="1:10" x14ac:dyDescent="0.25">
      <c r="A15381" t="s">
        <v>229</v>
      </c>
      <c r="B15381" t="s">
        <v>80</v>
      </c>
      <c r="C15381" t="s">
        <v>37</v>
      </c>
      <c r="D15381">
        <v>120106</v>
      </c>
      <c r="E15381" t="s">
        <v>269</v>
      </c>
      <c r="F15381">
        <v>536</v>
      </c>
      <c r="G15381" t="s">
        <v>255</v>
      </c>
      <c r="H15381" t="s">
        <v>84</v>
      </c>
      <c r="I15381">
        <v>2010</v>
      </c>
      <c r="J15381">
        <v>1.58355</v>
      </c>
    </row>
    <row r="15382" spans="1:10" x14ac:dyDescent="0.25">
      <c r="A15382" t="s">
        <v>226</v>
      </c>
      <c r="B15382" t="s">
        <v>80</v>
      </c>
      <c r="C15382" t="s">
        <v>37</v>
      </c>
      <c r="D15382">
        <v>120106</v>
      </c>
      <c r="E15382" t="s">
        <v>269</v>
      </c>
      <c r="F15382">
        <v>536</v>
      </c>
      <c r="G15382" t="s">
        <v>255</v>
      </c>
      <c r="H15382" t="s">
        <v>84</v>
      </c>
      <c r="I15382">
        <v>2010</v>
      </c>
      <c r="J15382">
        <v>0.18759200000000001</v>
      </c>
    </row>
    <row r="15383" spans="1:10" x14ac:dyDescent="0.25">
      <c r="A15383" t="s">
        <v>227</v>
      </c>
      <c r="B15383" t="s">
        <v>80</v>
      </c>
      <c r="C15383" t="s">
        <v>37</v>
      </c>
      <c r="D15383">
        <v>120106</v>
      </c>
      <c r="E15383" t="s">
        <v>269</v>
      </c>
      <c r="F15383">
        <v>536</v>
      </c>
      <c r="G15383" t="s">
        <v>255</v>
      </c>
      <c r="H15383" t="s">
        <v>84</v>
      </c>
      <c r="I15383">
        <v>2010</v>
      </c>
      <c r="J15383">
        <v>1.9590099999999999</v>
      </c>
    </row>
    <row r="15384" spans="1:10" x14ac:dyDescent="0.25">
      <c r="A15384" t="s">
        <v>224</v>
      </c>
      <c r="B15384" t="s">
        <v>80</v>
      </c>
      <c r="C15384" t="s">
        <v>37</v>
      </c>
      <c r="D15384">
        <v>120106</v>
      </c>
      <c r="E15384" t="s">
        <v>269</v>
      </c>
      <c r="F15384">
        <v>536</v>
      </c>
      <c r="G15384" t="s">
        <v>255</v>
      </c>
      <c r="H15384" t="s">
        <v>84</v>
      </c>
      <c r="I15384">
        <v>2010</v>
      </c>
      <c r="J15384">
        <v>0.21502199999999999</v>
      </c>
    </row>
    <row r="15385" spans="1:10" x14ac:dyDescent="0.25">
      <c r="A15385" t="s">
        <v>223</v>
      </c>
      <c r="B15385" t="s">
        <v>80</v>
      </c>
      <c r="C15385" t="s">
        <v>37</v>
      </c>
      <c r="D15385">
        <v>120106</v>
      </c>
      <c r="E15385" t="s">
        <v>269</v>
      </c>
      <c r="F15385">
        <v>536</v>
      </c>
      <c r="G15385" t="s">
        <v>255</v>
      </c>
      <c r="H15385" t="s">
        <v>84</v>
      </c>
      <c r="I15385">
        <v>2010</v>
      </c>
      <c r="J15385">
        <v>0.40732099999999999</v>
      </c>
    </row>
    <row r="15386" spans="1:10" x14ac:dyDescent="0.25">
      <c r="A15386" t="s">
        <v>225</v>
      </c>
      <c r="B15386" t="s">
        <v>80</v>
      </c>
      <c r="C15386" t="s">
        <v>37</v>
      </c>
      <c r="D15386">
        <v>120112</v>
      </c>
      <c r="E15386" t="s">
        <v>268</v>
      </c>
      <c r="F15386">
        <v>536</v>
      </c>
      <c r="G15386" t="s">
        <v>255</v>
      </c>
      <c r="H15386" t="s">
        <v>84</v>
      </c>
      <c r="I15386">
        <v>2010</v>
      </c>
      <c r="J15386">
        <v>9.7267400000000004E-2</v>
      </c>
    </row>
    <row r="15387" spans="1:10" x14ac:dyDescent="0.25">
      <c r="A15387" t="s">
        <v>227</v>
      </c>
      <c r="B15387" t="s">
        <v>80</v>
      </c>
      <c r="C15387" t="s">
        <v>37</v>
      </c>
      <c r="D15387">
        <v>120112</v>
      </c>
      <c r="E15387" t="s">
        <v>268</v>
      </c>
      <c r="F15387">
        <v>536</v>
      </c>
      <c r="G15387" t="s">
        <v>255</v>
      </c>
      <c r="H15387" t="s">
        <v>84</v>
      </c>
      <c r="I15387">
        <v>2010</v>
      </c>
      <c r="J15387">
        <v>0.198597</v>
      </c>
    </row>
    <row r="15388" spans="1:10" x14ac:dyDescent="0.25">
      <c r="A15388" t="s">
        <v>226</v>
      </c>
      <c r="B15388" t="s">
        <v>80</v>
      </c>
      <c r="C15388" t="s">
        <v>37</v>
      </c>
      <c r="D15388">
        <v>120112</v>
      </c>
      <c r="E15388" t="s">
        <v>268</v>
      </c>
      <c r="F15388">
        <v>536</v>
      </c>
      <c r="G15388" t="s">
        <v>255</v>
      </c>
      <c r="H15388" t="s">
        <v>84</v>
      </c>
      <c r="I15388">
        <v>2010</v>
      </c>
      <c r="J15388">
        <v>1.0756399999999999E-2</v>
      </c>
    </row>
    <row r="15389" spans="1:10" x14ac:dyDescent="0.25">
      <c r="A15389" t="s">
        <v>223</v>
      </c>
      <c r="B15389" t="s">
        <v>80</v>
      </c>
      <c r="C15389" t="s">
        <v>37</v>
      </c>
      <c r="D15389">
        <v>120112</v>
      </c>
      <c r="E15389" t="s">
        <v>268</v>
      </c>
      <c r="F15389">
        <v>536</v>
      </c>
      <c r="G15389" t="s">
        <v>255</v>
      </c>
      <c r="H15389" t="s">
        <v>84</v>
      </c>
      <c r="I15389">
        <v>2010</v>
      </c>
      <c r="J15389">
        <v>1.8612E-2</v>
      </c>
    </row>
    <row r="15390" spans="1:10" x14ac:dyDescent="0.25">
      <c r="A15390" t="s">
        <v>229</v>
      </c>
      <c r="B15390" t="s">
        <v>80</v>
      </c>
      <c r="C15390" t="s">
        <v>37</v>
      </c>
      <c r="D15390">
        <v>120112</v>
      </c>
      <c r="E15390" t="s">
        <v>268</v>
      </c>
      <c r="F15390">
        <v>536</v>
      </c>
      <c r="G15390" t="s">
        <v>255</v>
      </c>
      <c r="H15390" t="s">
        <v>84</v>
      </c>
      <c r="I15390">
        <v>2010</v>
      </c>
      <c r="J15390">
        <v>0.106478</v>
      </c>
    </row>
    <row r="15391" spans="1:10" x14ac:dyDescent="0.25">
      <c r="A15391" t="s">
        <v>224</v>
      </c>
      <c r="B15391" t="s">
        <v>80</v>
      </c>
      <c r="C15391" t="s">
        <v>37</v>
      </c>
      <c r="D15391">
        <v>120112</v>
      </c>
      <c r="E15391" t="s">
        <v>268</v>
      </c>
      <c r="F15391">
        <v>536</v>
      </c>
      <c r="G15391" t="s">
        <v>255</v>
      </c>
      <c r="H15391" t="s">
        <v>84</v>
      </c>
      <c r="I15391">
        <v>2010</v>
      </c>
      <c r="J15391">
        <v>1.0291099999999999E-2</v>
      </c>
    </row>
    <row r="15392" spans="1:10" x14ac:dyDescent="0.25">
      <c r="A15392" t="s">
        <v>227</v>
      </c>
      <c r="B15392" t="s">
        <v>80</v>
      </c>
      <c r="C15392" t="s">
        <v>37</v>
      </c>
      <c r="D15392">
        <v>120113</v>
      </c>
      <c r="E15392" t="s">
        <v>267</v>
      </c>
      <c r="F15392">
        <v>536</v>
      </c>
      <c r="G15392" t="s">
        <v>255</v>
      </c>
      <c r="H15392" t="s">
        <v>84</v>
      </c>
      <c r="I15392">
        <v>2010</v>
      </c>
      <c r="J15392">
        <v>0.36309599999999997</v>
      </c>
    </row>
    <row r="15393" spans="1:10" x14ac:dyDescent="0.25">
      <c r="A15393" t="s">
        <v>224</v>
      </c>
      <c r="B15393" t="s">
        <v>80</v>
      </c>
      <c r="C15393" t="s">
        <v>37</v>
      </c>
      <c r="D15393">
        <v>120113</v>
      </c>
      <c r="E15393" t="s">
        <v>267</v>
      </c>
      <c r="F15393">
        <v>536</v>
      </c>
      <c r="G15393" t="s">
        <v>255</v>
      </c>
      <c r="H15393" t="s">
        <v>84</v>
      </c>
      <c r="I15393">
        <v>2010</v>
      </c>
      <c r="J15393">
        <v>3.9853699999999999E-2</v>
      </c>
    </row>
    <row r="15394" spans="1:10" x14ac:dyDescent="0.25">
      <c r="A15394" t="s">
        <v>226</v>
      </c>
      <c r="B15394" t="s">
        <v>80</v>
      </c>
      <c r="C15394" t="s">
        <v>37</v>
      </c>
      <c r="D15394">
        <v>120113</v>
      </c>
      <c r="E15394" t="s">
        <v>267</v>
      </c>
      <c r="F15394">
        <v>536</v>
      </c>
      <c r="G15394" t="s">
        <v>255</v>
      </c>
      <c r="H15394" t="s">
        <v>84</v>
      </c>
      <c r="I15394">
        <v>2010</v>
      </c>
      <c r="J15394">
        <v>3.4769599999999998E-2</v>
      </c>
    </row>
    <row r="15395" spans="1:10" x14ac:dyDescent="0.25">
      <c r="A15395" t="s">
        <v>229</v>
      </c>
      <c r="B15395" t="s">
        <v>80</v>
      </c>
      <c r="C15395" t="s">
        <v>37</v>
      </c>
      <c r="D15395">
        <v>120113</v>
      </c>
      <c r="E15395" t="s">
        <v>267</v>
      </c>
      <c r="F15395">
        <v>536</v>
      </c>
      <c r="G15395" t="s">
        <v>255</v>
      </c>
      <c r="H15395" t="s">
        <v>84</v>
      </c>
      <c r="I15395">
        <v>2010</v>
      </c>
      <c r="J15395">
        <v>0.29350700000000002</v>
      </c>
    </row>
    <row r="15396" spans="1:10" x14ac:dyDescent="0.25">
      <c r="A15396" t="s">
        <v>225</v>
      </c>
      <c r="B15396" t="s">
        <v>80</v>
      </c>
      <c r="C15396" t="s">
        <v>37</v>
      </c>
      <c r="D15396">
        <v>120113</v>
      </c>
      <c r="E15396" t="s">
        <v>267</v>
      </c>
      <c r="F15396">
        <v>536</v>
      </c>
      <c r="G15396" t="s">
        <v>255</v>
      </c>
      <c r="H15396" t="s">
        <v>84</v>
      </c>
      <c r="I15396">
        <v>2010</v>
      </c>
      <c r="J15396">
        <v>0.231932</v>
      </c>
    </row>
    <row r="15397" spans="1:10" x14ac:dyDescent="0.25">
      <c r="A15397" t="s">
        <v>223</v>
      </c>
      <c r="B15397" t="s">
        <v>80</v>
      </c>
      <c r="C15397" t="s">
        <v>37</v>
      </c>
      <c r="D15397">
        <v>120113</v>
      </c>
      <c r="E15397" t="s">
        <v>267</v>
      </c>
      <c r="F15397">
        <v>536</v>
      </c>
      <c r="G15397" t="s">
        <v>255</v>
      </c>
      <c r="H15397" t="s">
        <v>84</v>
      </c>
      <c r="I15397">
        <v>2010</v>
      </c>
      <c r="J15397">
        <v>7.5495699999999999E-2</v>
      </c>
    </row>
    <row r="15398" spans="1:10" x14ac:dyDescent="0.25">
      <c r="A15398" t="s">
        <v>223</v>
      </c>
      <c r="B15398" t="s">
        <v>80</v>
      </c>
      <c r="C15398" t="s">
        <v>37</v>
      </c>
      <c r="D15398">
        <v>120212</v>
      </c>
      <c r="E15398" t="s">
        <v>266</v>
      </c>
      <c r="F15398">
        <v>536</v>
      </c>
      <c r="G15398" t="s">
        <v>255</v>
      </c>
      <c r="H15398" t="s">
        <v>84</v>
      </c>
      <c r="I15398">
        <v>2010</v>
      </c>
      <c r="J15398">
        <v>1.36673E-2</v>
      </c>
    </row>
    <row r="15399" spans="1:10" x14ac:dyDescent="0.25">
      <c r="A15399" t="s">
        <v>224</v>
      </c>
      <c r="B15399" t="s">
        <v>80</v>
      </c>
      <c r="C15399" t="s">
        <v>37</v>
      </c>
      <c r="D15399">
        <v>120212</v>
      </c>
      <c r="E15399" t="s">
        <v>266</v>
      </c>
      <c r="F15399">
        <v>536</v>
      </c>
      <c r="G15399" t="s">
        <v>255</v>
      </c>
      <c r="H15399" t="s">
        <v>84</v>
      </c>
      <c r="I15399">
        <v>2010</v>
      </c>
      <c r="J15399">
        <v>8.0845699999999993E-3</v>
      </c>
    </row>
    <row r="15400" spans="1:10" x14ac:dyDescent="0.25">
      <c r="A15400" t="s">
        <v>225</v>
      </c>
      <c r="B15400" t="s">
        <v>80</v>
      </c>
      <c r="C15400" t="s">
        <v>37</v>
      </c>
      <c r="D15400">
        <v>120212</v>
      </c>
      <c r="E15400" t="s">
        <v>266</v>
      </c>
      <c r="F15400">
        <v>536</v>
      </c>
      <c r="G15400" t="s">
        <v>255</v>
      </c>
      <c r="H15400" t="s">
        <v>84</v>
      </c>
      <c r="I15400">
        <v>2010</v>
      </c>
      <c r="J15400">
        <v>0.101218</v>
      </c>
    </row>
    <row r="15401" spans="1:10" x14ac:dyDescent="0.25">
      <c r="A15401" t="s">
        <v>227</v>
      </c>
      <c r="B15401" t="s">
        <v>80</v>
      </c>
      <c r="C15401" t="s">
        <v>37</v>
      </c>
      <c r="D15401">
        <v>120212</v>
      </c>
      <c r="E15401" t="s">
        <v>266</v>
      </c>
      <c r="F15401">
        <v>536</v>
      </c>
      <c r="G15401" t="s">
        <v>255</v>
      </c>
      <c r="H15401" t="s">
        <v>84</v>
      </c>
      <c r="I15401">
        <v>2010</v>
      </c>
      <c r="J15401">
        <v>0.144424</v>
      </c>
    </row>
    <row r="15402" spans="1:10" x14ac:dyDescent="0.25">
      <c r="A15402" t="s">
        <v>229</v>
      </c>
      <c r="B15402" t="s">
        <v>80</v>
      </c>
      <c r="C15402" t="s">
        <v>37</v>
      </c>
      <c r="D15402">
        <v>120212</v>
      </c>
      <c r="E15402" t="s">
        <v>266</v>
      </c>
      <c r="F15402">
        <v>536</v>
      </c>
      <c r="G15402" t="s">
        <v>255</v>
      </c>
      <c r="H15402" t="s">
        <v>84</v>
      </c>
      <c r="I15402">
        <v>2010</v>
      </c>
      <c r="J15402">
        <v>9.18519E-2</v>
      </c>
    </row>
    <row r="15403" spans="1:10" x14ac:dyDescent="0.25">
      <c r="A15403" t="s">
        <v>226</v>
      </c>
      <c r="B15403" t="s">
        <v>80</v>
      </c>
      <c r="C15403" t="s">
        <v>37</v>
      </c>
      <c r="D15403">
        <v>120212</v>
      </c>
      <c r="E15403" t="s">
        <v>266</v>
      </c>
      <c r="F15403">
        <v>536</v>
      </c>
      <c r="G15403" t="s">
        <v>255</v>
      </c>
      <c r="H15403" t="s">
        <v>84</v>
      </c>
      <c r="I15403">
        <v>2010</v>
      </c>
      <c r="J15403">
        <v>8.4845800000000002E-3</v>
      </c>
    </row>
    <row r="15404" spans="1:10" x14ac:dyDescent="0.25">
      <c r="A15404" t="s">
        <v>226</v>
      </c>
      <c r="B15404" t="s">
        <v>80</v>
      </c>
      <c r="C15404" t="s">
        <v>37</v>
      </c>
      <c r="D15404">
        <v>120213</v>
      </c>
      <c r="E15404" t="s">
        <v>265</v>
      </c>
      <c r="F15404">
        <v>536</v>
      </c>
      <c r="G15404" t="s">
        <v>255</v>
      </c>
      <c r="H15404" t="s">
        <v>84</v>
      </c>
      <c r="I15404">
        <v>2010</v>
      </c>
      <c r="J15404">
        <v>1.18145E-2</v>
      </c>
    </row>
    <row r="15405" spans="1:10" x14ac:dyDescent="0.25">
      <c r="A15405" t="s">
        <v>224</v>
      </c>
      <c r="B15405" t="s">
        <v>80</v>
      </c>
      <c r="C15405" t="s">
        <v>37</v>
      </c>
      <c r="D15405">
        <v>120213</v>
      </c>
      <c r="E15405" t="s">
        <v>265</v>
      </c>
      <c r="F15405">
        <v>536</v>
      </c>
      <c r="G15405" t="s">
        <v>255</v>
      </c>
      <c r="H15405" t="s">
        <v>84</v>
      </c>
      <c r="I15405">
        <v>2010</v>
      </c>
      <c r="J15405">
        <v>1.72316E-2</v>
      </c>
    </row>
    <row r="15406" spans="1:10" x14ac:dyDescent="0.25">
      <c r="A15406" t="s">
        <v>227</v>
      </c>
      <c r="B15406" t="s">
        <v>80</v>
      </c>
      <c r="C15406" t="s">
        <v>37</v>
      </c>
      <c r="D15406">
        <v>120213</v>
      </c>
      <c r="E15406" t="s">
        <v>265</v>
      </c>
      <c r="F15406">
        <v>536</v>
      </c>
      <c r="G15406" t="s">
        <v>255</v>
      </c>
      <c r="H15406" t="s">
        <v>84</v>
      </c>
      <c r="I15406">
        <v>2010</v>
      </c>
      <c r="J15406">
        <v>0.13930699999999999</v>
      </c>
    </row>
    <row r="15407" spans="1:10" x14ac:dyDescent="0.25">
      <c r="A15407" t="s">
        <v>229</v>
      </c>
      <c r="B15407" t="s">
        <v>80</v>
      </c>
      <c r="C15407" t="s">
        <v>37</v>
      </c>
      <c r="D15407">
        <v>120213</v>
      </c>
      <c r="E15407" t="s">
        <v>265</v>
      </c>
      <c r="F15407">
        <v>536</v>
      </c>
      <c r="G15407" t="s">
        <v>255</v>
      </c>
      <c r="H15407" t="s">
        <v>84</v>
      </c>
      <c r="I15407">
        <v>2010</v>
      </c>
      <c r="J15407">
        <v>0.118182</v>
      </c>
    </row>
    <row r="15408" spans="1:10" x14ac:dyDescent="0.25">
      <c r="A15408" t="s">
        <v>225</v>
      </c>
      <c r="B15408" t="s">
        <v>80</v>
      </c>
      <c r="C15408" t="s">
        <v>37</v>
      </c>
      <c r="D15408">
        <v>120213</v>
      </c>
      <c r="E15408" t="s">
        <v>265</v>
      </c>
      <c r="F15408">
        <v>536</v>
      </c>
      <c r="G15408" t="s">
        <v>255</v>
      </c>
      <c r="H15408" t="s">
        <v>84</v>
      </c>
      <c r="I15408">
        <v>2010</v>
      </c>
      <c r="J15408">
        <v>0.102398</v>
      </c>
    </row>
    <row r="15409" spans="1:10" x14ac:dyDescent="0.25">
      <c r="A15409" t="s">
        <v>223</v>
      </c>
      <c r="B15409" t="s">
        <v>80</v>
      </c>
      <c r="C15409" t="s">
        <v>37</v>
      </c>
      <c r="D15409">
        <v>120213</v>
      </c>
      <c r="E15409" t="s">
        <v>265</v>
      </c>
      <c r="F15409">
        <v>536</v>
      </c>
      <c r="G15409" t="s">
        <v>255</v>
      </c>
      <c r="H15409" t="s">
        <v>84</v>
      </c>
      <c r="I15409">
        <v>2010</v>
      </c>
      <c r="J15409">
        <v>2.8964199999999999E-2</v>
      </c>
    </row>
    <row r="15410" spans="1:10" x14ac:dyDescent="0.25">
      <c r="A15410" t="s">
        <v>227</v>
      </c>
      <c r="B15410" t="s">
        <v>80</v>
      </c>
      <c r="C15410" t="s">
        <v>37</v>
      </c>
      <c r="D15410">
        <v>120215</v>
      </c>
      <c r="E15410" t="s">
        <v>264</v>
      </c>
      <c r="F15410">
        <v>536</v>
      </c>
      <c r="G15410" t="s">
        <v>255</v>
      </c>
      <c r="H15410" t="s">
        <v>84</v>
      </c>
      <c r="I15410">
        <v>2010</v>
      </c>
      <c r="J15410">
        <v>2.46791E-4</v>
      </c>
    </row>
    <row r="15411" spans="1:10" x14ac:dyDescent="0.25">
      <c r="A15411" t="s">
        <v>223</v>
      </c>
      <c r="B15411" t="s">
        <v>80</v>
      </c>
      <c r="C15411" t="s">
        <v>37</v>
      </c>
      <c r="D15411">
        <v>120215</v>
      </c>
      <c r="E15411" t="s">
        <v>264</v>
      </c>
      <c r="F15411">
        <v>536</v>
      </c>
      <c r="G15411" t="s">
        <v>255</v>
      </c>
      <c r="H15411" t="s">
        <v>84</v>
      </c>
      <c r="I15411">
        <v>2010</v>
      </c>
      <c r="J15411">
        <v>2.3128700000000001E-5</v>
      </c>
    </row>
    <row r="15412" spans="1:10" x14ac:dyDescent="0.25">
      <c r="A15412" t="s">
        <v>225</v>
      </c>
      <c r="B15412" t="s">
        <v>80</v>
      </c>
      <c r="C15412" t="s">
        <v>37</v>
      </c>
      <c r="D15412">
        <v>120215</v>
      </c>
      <c r="E15412" t="s">
        <v>264</v>
      </c>
      <c r="F15412">
        <v>536</v>
      </c>
      <c r="G15412" t="s">
        <v>255</v>
      </c>
      <c r="H15412" t="s">
        <v>84</v>
      </c>
      <c r="I15412">
        <v>2010</v>
      </c>
      <c r="J15412">
        <v>1.20871E-4</v>
      </c>
    </row>
    <row r="15413" spans="1:10" x14ac:dyDescent="0.25">
      <c r="A15413" t="s">
        <v>229</v>
      </c>
      <c r="B15413" t="s">
        <v>80</v>
      </c>
      <c r="C15413" t="s">
        <v>37</v>
      </c>
      <c r="D15413">
        <v>120215</v>
      </c>
      <c r="E15413" t="s">
        <v>264</v>
      </c>
      <c r="F15413">
        <v>536</v>
      </c>
      <c r="G15413" t="s">
        <v>255</v>
      </c>
      <c r="H15413" t="s">
        <v>84</v>
      </c>
      <c r="I15413">
        <v>2010</v>
      </c>
      <c r="J15413">
        <v>1.3231699999999999E-4</v>
      </c>
    </row>
    <row r="15414" spans="1:10" x14ac:dyDescent="0.25">
      <c r="A15414" t="s">
        <v>224</v>
      </c>
      <c r="B15414" t="s">
        <v>80</v>
      </c>
      <c r="C15414" t="s">
        <v>37</v>
      </c>
      <c r="D15414">
        <v>120215</v>
      </c>
      <c r="E15414" t="s">
        <v>264</v>
      </c>
      <c r="F15414">
        <v>536</v>
      </c>
      <c r="G15414" t="s">
        <v>255</v>
      </c>
      <c r="H15414" t="s">
        <v>84</v>
      </c>
      <c r="I15414">
        <v>2010</v>
      </c>
      <c r="J15414">
        <v>1.27885E-5</v>
      </c>
    </row>
    <row r="15415" spans="1:10" x14ac:dyDescent="0.25">
      <c r="A15415" t="s">
        <v>226</v>
      </c>
      <c r="B15415" t="s">
        <v>80</v>
      </c>
      <c r="C15415" t="s">
        <v>37</v>
      </c>
      <c r="D15415">
        <v>120215</v>
      </c>
      <c r="E15415" t="s">
        <v>264</v>
      </c>
      <c r="F15415">
        <v>536</v>
      </c>
      <c r="G15415" t="s">
        <v>255</v>
      </c>
      <c r="H15415" t="s">
        <v>84</v>
      </c>
      <c r="I15415">
        <v>2010</v>
      </c>
      <c r="J15415">
        <v>1.33667E-5</v>
      </c>
    </row>
    <row r="15416" spans="1:10" x14ac:dyDescent="0.25">
      <c r="A15416" t="s">
        <v>227</v>
      </c>
      <c r="B15416" t="s">
        <v>80</v>
      </c>
      <c r="C15416" t="s">
        <v>37</v>
      </c>
      <c r="D15416">
        <v>120216</v>
      </c>
      <c r="E15416" t="s">
        <v>263</v>
      </c>
      <c r="F15416">
        <v>536</v>
      </c>
      <c r="G15416" t="s">
        <v>255</v>
      </c>
      <c r="H15416" t="s">
        <v>84</v>
      </c>
      <c r="I15416">
        <v>2010</v>
      </c>
      <c r="J15416">
        <v>8.1770300000000001E-3</v>
      </c>
    </row>
    <row r="15417" spans="1:10" x14ac:dyDescent="0.25">
      <c r="A15417" t="s">
        <v>225</v>
      </c>
      <c r="B15417" t="s">
        <v>80</v>
      </c>
      <c r="C15417" t="s">
        <v>37</v>
      </c>
      <c r="D15417">
        <v>120216</v>
      </c>
      <c r="E15417" t="s">
        <v>263</v>
      </c>
      <c r="F15417">
        <v>536</v>
      </c>
      <c r="G15417" t="s">
        <v>255</v>
      </c>
      <c r="H15417" t="s">
        <v>84</v>
      </c>
      <c r="I15417">
        <v>2010</v>
      </c>
      <c r="J15417">
        <v>5.2231700000000001E-3</v>
      </c>
    </row>
    <row r="15418" spans="1:10" x14ac:dyDescent="0.25">
      <c r="A15418" t="s">
        <v>224</v>
      </c>
      <c r="B15418" t="s">
        <v>80</v>
      </c>
      <c r="C15418" t="s">
        <v>37</v>
      </c>
      <c r="D15418">
        <v>120216</v>
      </c>
      <c r="E15418" t="s">
        <v>263</v>
      </c>
      <c r="F15418">
        <v>536</v>
      </c>
      <c r="G15418" t="s">
        <v>255</v>
      </c>
      <c r="H15418" t="s">
        <v>84</v>
      </c>
      <c r="I15418">
        <v>2010</v>
      </c>
      <c r="J15418">
        <v>8.9751499999999999E-4</v>
      </c>
    </row>
    <row r="15419" spans="1:10" x14ac:dyDescent="0.25">
      <c r="A15419" t="s">
        <v>229</v>
      </c>
      <c r="B15419" t="s">
        <v>80</v>
      </c>
      <c r="C15419" t="s">
        <v>37</v>
      </c>
      <c r="D15419">
        <v>120216</v>
      </c>
      <c r="E15419" t="s">
        <v>263</v>
      </c>
      <c r="F15419">
        <v>536</v>
      </c>
      <c r="G15419" t="s">
        <v>255</v>
      </c>
      <c r="H15419" t="s">
        <v>84</v>
      </c>
      <c r="I15419">
        <v>2010</v>
      </c>
      <c r="J15419">
        <v>6.6098499999999996E-3</v>
      </c>
    </row>
    <row r="15420" spans="1:10" x14ac:dyDescent="0.25">
      <c r="A15420" t="s">
        <v>226</v>
      </c>
      <c r="B15420" t="s">
        <v>80</v>
      </c>
      <c r="C15420" t="s">
        <v>37</v>
      </c>
      <c r="D15420">
        <v>120216</v>
      </c>
      <c r="E15420" t="s">
        <v>263</v>
      </c>
      <c r="F15420">
        <v>536</v>
      </c>
      <c r="G15420" t="s">
        <v>255</v>
      </c>
      <c r="H15420" t="s">
        <v>84</v>
      </c>
      <c r="I15420">
        <v>2010</v>
      </c>
      <c r="J15420">
        <v>7.8302199999999997E-4</v>
      </c>
    </row>
    <row r="15421" spans="1:10" x14ac:dyDescent="0.25">
      <c r="A15421" t="s">
        <v>223</v>
      </c>
      <c r="B15421" t="s">
        <v>80</v>
      </c>
      <c r="C15421" t="s">
        <v>37</v>
      </c>
      <c r="D15421">
        <v>120216</v>
      </c>
      <c r="E15421" t="s">
        <v>263</v>
      </c>
      <c r="F15421">
        <v>536</v>
      </c>
      <c r="G15421" t="s">
        <v>255</v>
      </c>
      <c r="H15421" t="s">
        <v>84</v>
      </c>
      <c r="I15421">
        <v>2010</v>
      </c>
      <c r="J15421">
        <v>1.7001799999999999E-3</v>
      </c>
    </row>
    <row r="15422" spans="1:10" x14ac:dyDescent="0.25">
      <c r="A15422" t="s">
        <v>227</v>
      </c>
      <c r="B15422" t="s">
        <v>80</v>
      </c>
      <c r="C15422" t="s">
        <v>37</v>
      </c>
      <c r="D15422">
        <v>120218</v>
      </c>
      <c r="E15422" t="s">
        <v>262</v>
      </c>
      <c r="F15422">
        <v>536</v>
      </c>
      <c r="G15422" t="s">
        <v>255</v>
      </c>
      <c r="H15422" t="s">
        <v>84</v>
      </c>
      <c r="I15422">
        <v>2010</v>
      </c>
      <c r="J15422">
        <v>1.0739300000000001E-3</v>
      </c>
    </row>
    <row r="15423" spans="1:10" x14ac:dyDescent="0.25">
      <c r="A15423" t="s">
        <v>226</v>
      </c>
      <c r="B15423" t="s">
        <v>80</v>
      </c>
      <c r="C15423" t="s">
        <v>37</v>
      </c>
      <c r="D15423">
        <v>120218</v>
      </c>
      <c r="E15423" t="s">
        <v>262</v>
      </c>
      <c r="F15423">
        <v>536</v>
      </c>
      <c r="G15423" t="s">
        <v>255</v>
      </c>
      <c r="H15423" t="s">
        <v>84</v>
      </c>
      <c r="I15423">
        <v>2010</v>
      </c>
      <c r="J15423">
        <v>6.3091100000000003E-5</v>
      </c>
    </row>
    <row r="15424" spans="1:10" x14ac:dyDescent="0.25">
      <c r="A15424" t="s">
        <v>229</v>
      </c>
      <c r="B15424" t="s">
        <v>80</v>
      </c>
      <c r="C15424" t="s">
        <v>37</v>
      </c>
      <c r="D15424">
        <v>120218</v>
      </c>
      <c r="E15424" t="s">
        <v>262</v>
      </c>
      <c r="F15424">
        <v>536</v>
      </c>
      <c r="G15424" t="s">
        <v>255</v>
      </c>
      <c r="H15424" t="s">
        <v>84</v>
      </c>
      <c r="I15424">
        <v>2010</v>
      </c>
      <c r="J15424">
        <v>6.8300800000000003E-4</v>
      </c>
    </row>
    <row r="15425" spans="1:10" x14ac:dyDescent="0.25">
      <c r="A15425" t="s">
        <v>223</v>
      </c>
      <c r="B15425" t="s">
        <v>80</v>
      </c>
      <c r="C15425" t="s">
        <v>37</v>
      </c>
      <c r="D15425">
        <v>120218</v>
      </c>
      <c r="E15425" t="s">
        <v>262</v>
      </c>
      <c r="F15425">
        <v>536</v>
      </c>
      <c r="G15425" t="s">
        <v>255</v>
      </c>
      <c r="H15425" t="s">
        <v>84</v>
      </c>
      <c r="I15425">
        <v>2010</v>
      </c>
      <c r="J15425">
        <v>1.01629E-4</v>
      </c>
    </row>
    <row r="15426" spans="1:10" x14ac:dyDescent="0.25">
      <c r="A15426" t="s">
        <v>224</v>
      </c>
      <c r="B15426" t="s">
        <v>80</v>
      </c>
      <c r="C15426" t="s">
        <v>37</v>
      </c>
      <c r="D15426">
        <v>120218</v>
      </c>
      <c r="E15426" t="s">
        <v>262</v>
      </c>
      <c r="F15426">
        <v>536</v>
      </c>
      <c r="G15426" t="s">
        <v>255</v>
      </c>
      <c r="H15426" t="s">
        <v>84</v>
      </c>
      <c r="I15426">
        <v>2010</v>
      </c>
      <c r="J15426">
        <v>6.01166E-5</v>
      </c>
    </row>
    <row r="15427" spans="1:10" x14ac:dyDescent="0.25">
      <c r="A15427" t="s">
        <v>225</v>
      </c>
      <c r="B15427" t="s">
        <v>80</v>
      </c>
      <c r="C15427" t="s">
        <v>37</v>
      </c>
      <c r="D15427">
        <v>120218</v>
      </c>
      <c r="E15427" t="s">
        <v>262</v>
      </c>
      <c r="F15427">
        <v>536</v>
      </c>
      <c r="G15427" t="s">
        <v>255</v>
      </c>
      <c r="H15427" t="s">
        <v>84</v>
      </c>
      <c r="I15427">
        <v>2010</v>
      </c>
      <c r="J15427">
        <v>7.5265800000000002E-4</v>
      </c>
    </row>
    <row r="15428" spans="1:10" x14ac:dyDescent="0.25">
      <c r="A15428" t="s">
        <v>223</v>
      </c>
      <c r="B15428" t="s">
        <v>80</v>
      </c>
      <c r="C15428" t="s">
        <v>37</v>
      </c>
      <c r="D15428">
        <v>120219</v>
      </c>
      <c r="E15428" t="s">
        <v>261</v>
      </c>
      <c r="F15428">
        <v>536</v>
      </c>
      <c r="G15428" t="s">
        <v>255</v>
      </c>
      <c r="H15428" t="s">
        <v>84</v>
      </c>
      <c r="I15428">
        <v>2010</v>
      </c>
      <c r="J15428">
        <v>6.4246799999999999E-4</v>
      </c>
    </row>
    <row r="15429" spans="1:10" x14ac:dyDescent="0.25">
      <c r="A15429" t="s">
        <v>224</v>
      </c>
      <c r="B15429" t="s">
        <v>80</v>
      </c>
      <c r="C15429" t="s">
        <v>37</v>
      </c>
      <c r="D15429">
        <v>120219</v>
      </c>
      <c r="E15429" t="s">
        <v>261</v>
      </c>
      <c r="F15429">
        <v>536</v>
      </c>
      <c r="G15429" t="s">
        <v>255</v>
      </c>
      <c r="H15429" t="s">
        <v>84</v>
      </c>
      <c r="I15429">
        <v>2010</v>
      </c>
      <c r="J15429">
        <v>3.8222199999999999E-4</v>
      </c>
    </row>
    <row r="15430" spans="1:10" x14ac:dyDescent="0.25">
      <c r="A15430" t="s">
        <v>229</v>
      </c>
      <c r="B15430" t="s">
        <v>80</v>
      </c>
      <c r="C15430" t="s">
        <v>37</v>
      </c>
      <c r="D15430">
        <v>120219</v>
      </c>
      <c r="E15430" t="s">
        <v>261</v>
      </c>
      <c r="F15430">
        <v>536</v>
      </c>
      <c r="G15430" t="s">
        <v>255</v>
      </c>
      <c r="H15430" t="s">
        <v>84</v>
      </c>
      <c r="I15430">
        <v>2010</v>
      </c>
      <c r="J15430">
        <v>2.62145E-3</v>
      </c>
    </row>
    <row r="15431" spans="1:10" x14ac:dyDescent="0.25">
      <c r="A15431" t="s">
        <v>226</v>
      </c>
      <c r="B15431" t="s">
        <v>80</v>
      </c>
      <c r="C15431" t="s">
        <v>37</v>
      </c>
      <c r="D15431">
        <v>120219</v>
      </c>
      <c r="E15431" t="s">
        <v>261</v>
      </c>
      <c r="F15431">
        <v>536</v>
      </c>
      <c r="G15431" t="s">
        <v>255</v>
      </c>
      <c r="H15431" t="s">
        <v>84</v>
      </c>
      <c r="I15431">
        <v>2010</v>
      </c>
      <c r="J15431">
        <v>2.62064E-4</v>
      </c>
    </row>
    <row r="15432" spans="1:10" x14ac:dyDescent="0.25">
      <c r="A15432" t="s">
        <v>225</v>
      </c>
      <c r="B15432" t="s">
        <v>80</v>
      </c>
      <c r="C15432" t="s">
        <v>37</v>
      </c>
      <c r="D15432">
        <v>120219</v>
      </c>
      <c r="E15432" t="s">
        <v>261</v>
      </c>
      <c r="F15432">
        <v>536</v>
      </c>
      <c r="G15432" t="s">
        <v>255</v>
      </c>
      <c r="H15432" t="s">
        <v>84</v>
      </c>
      <c r="I15432">
        <v>2010</v>
      </c>
      <c r="J15432">
        <v>2.2713299999999998E-3</v>
      </c>
    </row>
    <row r="15433" spans="1:10" x14ac:dyDescent="0.25">
      <c r="A15433" t="s">
        <v>227</v>
      </c>
      <c r="B15433" t="s">
        <v>80</v>
      </c>
      <c r="C15433" t="s">
        <v>37</v>
      </c>
      <c r="D15433">
        <v>120219</v>
      </c>
      <c r="E15433" t="s">
        <v>261</v>
      </c>
      <c r="F15433">
        <v>536</v>
      </c>
      <c r="G15433" t="s">
        <v>255</v>
      </c>
      <c r="H15433" t="s">
        <v>84</v>
      </c>
      <c r="I15433">
        <v>2010</v>
      </c>
      <c r="J15433">
        <v>3.0900400000000001E-3</v>
      </c>
    </row>
    <row r="15434" spans="1:10" x14ac:dyDescent="0.25">
      <c r="A15434" t="s">
        <v>225</v>
      </c>
      <c r="B15434" t="s">
        <v>80</v>
      </c>
      <c r="C15434" t="s">
        <v>37</v>
      </c>
      <c r="D15434">
        <v>120302</v>
      </c>
      <c r="E15434" t="s">
        <v>260</v>
      </c>
      <c r="F15434">
        <v>536</v>
      </c>
      <c r="G15434" t="s">
        <v>255</v>
      </c>
      <c r="H15434" t="s">
        <v>84</v>
      </c>
      <c r="I15434">
        <v>2010</v>
      </c>
      <c r="J15434">
        <v>4.4429300000000003E-3</v>
      </c>
    </row>
    <row r="15435" spans="1:10" x14ac:dyDescent="0.25">
      <c r="A15435" t="s">
        <v>226</v>
      </c>
      <c r="B15435" t="s">
        <v>80</v>
      </c>
      <c r="C15435" t="s">
        <v>37</v>
      </c>
      <c r="D15435">
        <v>120302</v>
      </c>
      <c r="E15435" t="s">
        <v>260</v>
      </c>
      <c r="F15435">
        <v>536</v>
      </c>
      <c r="G15435" t="s">
        <v>255</v>
      </c>
      <c r="H15435" t="s">
        <v>84</v>
      </c>
      <c r="I15435">
        <v>2010</v>
      </c>
      <c r="J15435">
        <v>4.9132600000000005E-4</v>
      </c>
    </row>
    <row r="15436" spans="1:10" x14ac:dyDescent="0.25">
      <c r="A15436" t="s">
        <v>229</v>
      </c>
      <c r="B15436" t="s">
        <v>80</v>
      </c>
      <c r="C15436" t="s">
        <v>37</v>
      </c>
      <c r="D15436">
        <v>120302</v>
      </c>
      <c r="E15436" t="s">
        <v>260</v>
      </c>
      <c r="F15436">
        <v>536</v>
      </c>
      <c r="G15436" t="s">
        <v>255</v>
      </c>
      <c r="H15436" t="s">
        <v>84</v>
      </c>
      <c r="I15436">
        <v>2010</v>
      </c>
      <c r="J15436">
        <v>4.8636499999999997E-3</v>
      </c>
    </row>
    <row r="15437" spans="1:10" x14ac:dyDescent="0.25">
      <c r="A15437" t="s">
        <v>227</v>
      </c>
      <c r="B15437" t="s">
        <v>80</v>
      </c>
      <c r="C15437" t="s">
        <v>37</v>
      </c>
      <c r="D15437">
        <v>120302</v>
      </c>
      <c r="E15437" t="s">
        <v>260</v>
      </c>
      <c r="F15437">
        <v>536</v>
      </c>
      <c r="G15437" t="s">
        <v>255</v>
      </c>
      <c r="H15437" t="s">
        <v>84</v>
      </c>
      <c r="I15437">
        <v>2010</v>
      </c>
      <c r="J15437">
        <v>9.0714100000000002E-3</v>
      </c>
    </row>
    <row r="15438" spans="1:10" x14ac:dyDescent="0.25">
      <c r="A15438" t="s">
        <v>224</v>
      </c>
      <c r="B15438" t="s">
        <v>80</v>
      </c>
      <c r="C15438" t="s">
        <v>37</v>
      </c>
      <c r="D15438">
        <v>120302</v>
      </c>
      <c r="E15438" t="s">
        <v>260</v>
      </c>
      <c r="F15438">
        <v>536</v>
      </c>
      <c r="G15438" t="s">
        <v>255</v>
      </c>
      <c r="H15438" t="s">
        <v>84</v>
      </c>
      <c r="I15438">
        <v>2010</v>
      </c>
      <c r="J15438">
        <v>4.70073E-4</v>
      </c>
    </row>
    <row r="15439" spans="1:10" x14ac:dyDescent="0.25">
      <c r="A15439" t="s">
        <v>223</v>
      </c>
      <c r="B15439" t="s">
        <v>80</v>
      </c>
      <c r="C15439" t="s">
        <v>37</v>
      </c>
      <c r="D15439">
        <v>120302</v>
      </c>
      <c r="E15439" t="s">
        <v>260</v>
      </c>
      <c r="F15439">
        <v>536</v>
      </c>
      <c r="G15439" t="s">
        <v>255</v>
      </c>
      <c r="H15439" t="s">
        <v>84</v>
      </c>
      <c r="I15439">
        <v>2010</v>
      </c>
      <c r="J15439">
        <v>8.5015199999999996E-4</v>
      </c>
    </row>
    <row r="15440" spans="1:10" x14ac:dyDescent="0.25">
      <c r="A15440" t="s">
        <v>225</v>
      </c>
      <c r="B15440" t="s">
        <v>80</v>
      </c>
      <c r="C15440" t="s">
        <v>37</v>
      </c>
      <c r="D15440">
        <v>120303</v>
      </c>
      <c r="E15440" t="s">
        <v>259</v>
      </c>
      <c r="F15440">
        <v>536</v>
      </c>
      <c r="G15440" t="s">
        <v>255</v>
      </c>
      <c r="H15440" t="s">
        <v>84</v>
      </c>
      <c r="I15440">
        <v>2010</v>
      </c>
      <c r="J15440">
        <v>1.98855E-2</v>
      </c>
    </row>
    <row r="15441" spans="1:10" x14ac:dyDescent="0.25">
      <c r="A15441" t="s">
        <v>226</v>
      </c>
      <c r="B15441" t="s">
        <v>80</v>
      </c>
      <c r="C15441" t="s">
        <v>37</v>
      </c>
      <c r="D15441">
        <v>120303</v>
      </c>
      <c r="E15441" t="s">
        <v>259</v>
      </c>
      <c r="F15441">
        <v>536</v>
      </c>
      <c r="G15441" t="s">
        <v>255</v>
      </c>
      <c r="H15441" t="s">
        <v>84</v>
      </c>
      <c r="I15441">
        <v>2010</v>
      </c>
      <c r="J15441">
        <v>2.9811E-3</v>
      </c>
    </row>
    <row r="15442" spans="1:10" x14ac:dyDescent="0.25">
      <c r="A15442" t="s">
        <v>224</v>
      </c>
      <c r="B15442" t="s">
        <v>80</v>
      </c>
      <c r="C15442" t="s">
        <v>37</v>
      </c>
      <c r="D15442">
        <v>120303</v>
      </c>
      <c r="E15442" t="s">
        <v>259</v>
      </c>
      <c r="F15442">
        <v>536</v>
      </c>
      <c r="G15442" t="s">
        <v>255</v>
      </c>
      <c r="H15442" t="s">
        <v>84</v>
      </c>
      <c r="I15442">
        <v>2010</v>
      </c>
      <c r="J15442">
        <v>3.41699E-3</v>
      </c>
    </row>
    <row r="15443" spans="1:10" x14ac:dyDescent="0.25">
      <c r="A15443" t="s">
        <v>223</v>
      </c>
      <c r="B15443" t="s">
        <v>80</v>
      </c>
      <c r="C15443" t="s">
        <v>37</v>
      </c>
      <c r="D15443">
        <v>120303</v>
      </c>
      <c r="E15443" t="s">
        <v>259</v>
      </c>
      <c r="F15443">
        <v>536</v>
      </c>
      <c r="G15443" t="s">
        <v>255</v>
      </c>
      <c r="H15443" t="s">
        <v>84</v>
      </c>
      <c r="I15443">
        <v>2010</v>
      </c>
      <c r="J15443">
        <v>6.4728900000000002E-3</v>
      </c>
    </row>
    <row r="15444" spans="1:10" x14ac:dyDescent="0.25">
      <c r="A15444" t="s">
        <v>227</v>
      </c>
      <c r="B15444" t="s">
        <v>80</v>
      </c>
      <c r="C15444" t="s">
        <v>37</v>
      </c>
      <c r="D15444">
        <v>120303</v>
      </c>
      <c r="E15444" t="s">
        <v>259</v>
      </c>
      <c r="F15444">
        <v>536</v>
      </c>
      <c r="G15444" t="s">
        <v>255</v>
      </c>
      <c r="H15444" t="s">
        <v>84</v>
      </c>
      <c r="I15444">
        <v>2010</v>
      </c>
      <c r="J15444">
        <v>3.1131300000000001E-2</v>
      </c>
    </row>
    <row r="15445" spans="1:10" x14ac:dyDescent="0.25">
      <c r="A15445" t="s">
        <v>229</v>
      </c>
      <c r="B15445" t="s">
        <v>80</v>
      </c>
      <c r="C15445" t="s">
        <v>37</v>
      </c>
      <c r="D15445">
        <v>120303</v>
      </c>
      <c r="E15445" t="s">
        <v>259</v>
      </c>
      <c r="F15445">
        <v>536</v>
      </c>
      <c r="G15445" t="s">
        <v>255</v>
      </c>
      <c r="H15445" t="s">
        <v>84</v>
      </c>
      <c r="I15445">
        <v>2010</v>
      </c>
      <c r="J15445">
        <v>2.5164800000000001E-2</v>
      </c>
    </row>
    <row r="15446" spans="1:10" x14ac:dyDescent="0.25">
      <c r="A15446" t="s">
        <v>229</v>
      </c>
      <c r="B15446" t="s">
        <v>80</v>
      </c>
      <c r="C15446" t="s">
        <v>37</v>
      </c>
      <c r="D15446">
        <v>140106</v>
      </c>
      <c r="E15446" t="s">
        <v>297</v>
      </c>
      <c r="F15446">
        <v>536</v>
      </c>
      <c r="G15446" t="s">
        <v>255</v>
      </c>
      <c r="H15446" t="s">
        <v>84</v>
      </c>
      <c r="I15446">
        <v>2010</v>
      </c>
      <c r="J15446">
        <v>2.6137199999999998</v>
      </c>
    </row>
    <row r="15447" spans="1:10" x14ac:dyDescent="0.25">
      <c r="A15447" t="s">
        <v>223</v>
      </c>
      <c r="B15447" t="s">
        <v>80</v>
      </c>
      <c r="C15447" t="s">
        <v>37</v>
      </c>
      <c r="D15447">
        <v>140106</v>
      </c>
      <c r="E15447" t="s">
        <v>297</v>
      </c>
      <c r="F15447">
        <v>536</v>
      </c>
      <c r="G15447" t="s">
        <v>255</v>
      </c>
      <c r="H15447" t="s">
        <v>84</v>
      </c>
      <c r="I15447">
        <v>2010</v>
      </c>
      <c r="J15447">
        <v>0.67230000000000001</v>
      </c>
    </row>
    <row r="15448" spans="1:10" x14ac:dyDescent="0.25">
      <c r="A15448" t="s">
        <v>224</v>
      </c>
      <c r="B15448" t="s">
        <v>80</v>
      </c>
      <c r="C15448" t="s">
        <v>37</v>
      </c>
      <c r="D15448">
        <v>140106</v>
      </c>
      <c r="E15448" t="s">
        <v>297</v>
      </c>
      <c r="F15448">
        <v>536</v>
      </c>
      <c r="G15448" t="s">
        <v>255</v>
      </c>
      <c r="H15448" t="s">
        <v>84</v>
      </c>
      <c r="I15448">
        <v>2010</v>
      </c>
      <c r="J15448">
        <v>0.354902</v>
      </c>
    </row>
    <row r="15449" spans="1:10" x14ac:dyDescent="0.25">
      <c r="A15449" t="s">
        <v>226</v>
      </c>
      <c r="B15449" t="s">
        <v>80</v>
      </c>
      <c r="C15449" t="s">
        <v>37</v>
      </c>
      <c r="D15449">
        <v>140106</v>
      </c>
      <c r="E15449" t="s">
        <v>297</v>
      </c>
      <c r="F15449">
        <v>536</v>
      </c>
      <c r="G15449" t="s">
        <v>255</v>
      </c>
      <c r="H15449" t="s">
        <v>84</v>
      </c>
      <c r="I15449">
        <v>2010</v>
      </c>
      <c r="J15449">
        <v>0.30962800000000001</v>
      </c>
    </row>
    <row r="15450" spans="1:10" x14ac:dyDescent="0.25">
      <c r="A15450" t="s">
        <v>225</v>
      </c>
      <c r="B15450" t="s">
        <v>80</v>
      </c>
      <c r="C15450" t="s">
        <v>37</v>
      </c>
      <c r="D15450">
        <v>140106</v>
      </c>
      <c r="E15450" t="s">
        <v>297</v>
      </c>
      <c r="F15450">
        <v>536</v>
      </c>
      <c r="G15450" t="s">
        <v>255</v>
      </c>
      <c r="H15450" t="s">
        <v>84</v>
      </c>
      <c r="I15450">
        <v>2010</v>
      </c>
      <c r="J15450">
        <v>2.0653899999999998</v>
      </c>
    </row>
    <row r="15451" spans="1:10" x14ac:dyDescent="0.25">
      <c r="A15451" t="s">
        <v>227</v>
      </c>
      <c r="B15451" t="s">
        <v>80</v>
      </c>
      <c r="C15451" t="s">
        <v>37</v>
      </c>
      <c r="D15451">
        <v>140106</v>
      </c>
      <c r="E15451" t="s">
        <v>297</v>
      </c>
      <c r="F15451">
        <v>536</v>
      </c>
      <c r="G15451" t="s">
        <v>255</v>
      </c>
      <c r="H15451" t="s">
        <v>84</v>
      </c>
      <c r="I15451">
        <v>2010</v>
      </c>
      <c r="J15451">
        <v>3.2334200000000002</v>
      </c>
    </row>
    <row r="15452" spans="1:10" x14ac:dyDescent="0.25">
      <c r="A15452" t="s">
        <v>226</v>
      </c>
      <c r="B15452" t="s">
        <v>80</v>
      </c>
      <c r="C15452" t="s">
        <v>37</v>
      </c>
      <c r="D15452">
        <v>140113</v>
      </c>
      <c r="E15452" t="s">
        <v>296</v>
      </c>
      <c r="F15452">
        <v>536</v>
      </c>
      <c r="G15452" t="s">
        <v>255</v>
      </c>
      <c r="H15452" t="s">
        <v>84</v>
      </c>
      <c r="I15452">
        <v>2010</v>
      </c>
      <c r="J15452">
        <v>4.7632599999999997E-2</v>
      </c>
    </row>
    <row r="15453" spans="1:10" x14ac:dyDescent="0.25">
      <c r="A15453" t="s">
        <v>225</v>
      </c>
      <c r="B15453" t="s">
        <v>80</v>
      </c>
      <c r="C15453" t="s">
        <v>37</v>
      </c>
      <c r="D15453">
        <v>140113</v>
      </c>
      <c r="E15453" t="s">
        <v>296</v>
      </c>
      <c r="F15453">
        <v>536</v>
      </c>
      <c r="G15453" t="s">
        <v>255</v>
      </c>
      <c r="H15453" t="s">
        <v>84</v>
      </c>
      <c r="I15453">
        <v>2010</v>
      </c>
      <c r="J15453">
        <v>0.31773499999999999</v>
      </c>
    </row>
    <row r="15454" spans="1:10" x14ac:dyDescent="0.25">
      <c r="A15454" t="s">
        <v>224</v>
      </c>
      <c r="B15454" t="s">
        <v>80</v>
      </c>
      <c r="C15454" t="s">
        <v>37</v>
      </c>
      <c r="D15454">
        <v>140113</v>
      </c>
      <c r="E15454" t="s">
        <v>296</v>
      </c>
      <c r="F15454">
        <v>536</v>
      </c>
      <c r="G15454" t="s">
        <v>255</v>
      </c>
      <c r="H15454" t="s">
        <v>84</v>
      </c>
      <c r="I15454">
        <v>2010</v>
      </c>
      <c r="J15454">
        <v>5.45975E-2</v>
      </c>
    </row>
    <row r="15455" spans="1:10" x14ac:dyDescent="0.25">
      <c r="A15455" t="s">
        <v>223</v>
      </c>
      <c r="B15455" t="s">
        <v>80</v>
      </c>
      <c r="C15455" t="s">
        <v>37</v>
      </c>
      <c r="D15455">
        <v>140113</v>
      </c>
      <c r="E15455" t="s">
        <v>296</v>
      </c>
      <c r="F15455">
        <v>536</v>
      </c>
      <c r="G15455" t="s">
        <v>255</v>
      </c>
      <c r="H15455" t="s">
        <v>84</v>
      </c>
      <c r="I15455">
        <v>2010</v>
      </c>
      <c r="J15455">
        <v>0.103425</v>
      </c>
    </row>
    <row r="15456" spans="1:10" x14ac:dyDescent="0.25">
      <c r="A15456" t="s">
        <v>229</v>
      </c>
      <c r="B15456" t="s">
        <v>80</v>
      </c>
      <c r="C15456" t="s">
        <v>37</v>
      </c>
      <c r="D15456">
        <v>140113</v>
      </c>
      <c r="E15456" t="s">
        <v>296</v>
      </c>
      <c r="F15456">
        <v>536</v>
      </c>
      <c r="G15456" t="s">
        <v>255</v>
      </c>
      <c r="H15456" t="s">
        <v>84</v>
      </c>
      <c r="I15456">
        <v>2010</v>
      </c>
      <c r="J15456">
        <v>0.40208899999999997</v>
      </c>
    </row>
    <row r="15457" spans="1:10" x14ac:dyDescent="0.25">
      <c r="A15457" t="s">
        <v>227</v>
      </c>
      <c r="B15457" t="s">
        <v>80</v>
      </c>
      <c r="C15457" t="s">
        <v>37</v>
      </c>
      <c r="D15457">
        <v>140113</v>
      </c>
      <c r="E15457" t="s">
        <v>296</v>
      </c>
      <c r="F15457">
        <v>536</v>
      </c>
      <c r="G15457" t="s">
        <v>255</v>
      </c>
      <c r="H15457" t="s">
        <v>84</v>
      </c>
      <c r="I15457">
        <v>2010</v>
      </c>
      <c r="J15457">
        <v>0.49742399999999998</v>
      </c>
    </row>
    <row r="15458" spans="1:10" x14ac:dyDescent="0.25">
      <c r="A15458" t="s">
        <v>227</v>
      </c>
      <c r="B15458" t="s">
        <v>80</v>
      </c>
      <c r="C15458" t="s">
        <v>37</v>
      </c>
      <c r="D15458">
        <v>140213</v>
      </c>
      <c r="E15458" t="s">
        <v>295</v>
      </c>
      <c r="F15458">
        <v>536</v>
      </c>
      <c r="G15458" t="s">
        <v>255</v>
      </c>
      <c r="H15458" t="s">
        <v>84</v>
      </c>
      <c r="I15458">
        <v>2010</v>
      </c>
      <c r="J15458">
        <v>0.66191100000000003</v>
      </c>
    </row>
    <row r="15459" spans="1:10" x14ac:dyDescent="0.25">
      <c r="A15459" t="s">
        <v>229</v>
      </c>
      <c r="B15459" t="s">
        <v>80</v>
      </c>
      <c r="C15459" t="s">
        <v>37</v>
      </c>
      <c r="D15459">
        <v>140213</v>
      </c>
      <c r="E15459" t="s">
        <v>295</v>
      </c>
      <c r="F15459">
        <v>536</v>
      </c>
      <c r="G15459" t="s">
        <v>255</v>
      </c>
      <c r="H15459" t="s">
        <v>84</v>
      </c>
      <c r="I15459">
        <v>2010</v>
      </c>
      <c r="J15459">
        <v>0.56153500000000001</v>
      </c>
    </row>
    <row r="15460" spans="1:10" x14ac:dyDescent="0.25">
      <c r="A15460" t="s">
        <v>224</v>
      </c>
      <c r="B15460" t="s">
        <v>80</v>
      </c>
      <c r="C15460" t="s">
        <v>37</v>
      </c>
      <c r="D15460">
        <v>140213</v>
      </c>
      <c r="E15460" t="s">
        <v>295</v>
      </c>
      <c r="F15460">
        <v>536</v>
      </c>
      <c r="G15460" t="s">
        <v>255</v>
      </c>
      <c r="H15460" t="s">
        <v>84</v>
      </c>
      <c r="I15460">
        <v>2010</v>
      </c>
      <c r="J15460">
        <v>8.1875000000000003E-2</v>
      </c>
    </row>
    <row r="15461" spans="1:10" x14ac:dyDescent="0.25">
      <c r="A15461" t="s">
        <v>223</v>
      </c>
      <c r="B15461" t="s">
        <v>80</v>
      </c>
      <c r="C15461" t="s">
        <v>37</v>
      </c>
      <c r="D15461">
        <v>140213</v>
      </c>
      <c r="E15461" t="s">
        <v>295</v>
      </c>
      <c r="F15461">
        <v>536</v>
      </c>
      <c r="G15461" t="s">
        <v>255</v>
      </c>
      <c r="H15461" t="s">
        <v>84</v>
      </c>
      <c r="I15461">
        <v>2010</v>
      </c>
      <c r="J15461">
        <v>0.13762199999999999</v>
      </c>
    </row>
    <row r="15462" spans="1:10" x14ac:dyDescent="0.25">
      <c r="A15462" t="s">
        <v>225</v>
      </c>
      <c r="B15462" t="s">
        <v>80</v>
      </c>
      <c r="C15462" t="s">
        <v>37</v>
      </c>
      <c r="D15462">
        <v>140213</v>
      </c>
      <c r="E15462" t="s">
        <v>295</v>
      </c>
      <c r="F15462">
        <v>536</v>
      </c>
      <c r="G15462" t="s">
        <v>255</v>
      </c>
      <c r="H15462" t="s">
        <v>84</v>
      </c>
      <c r="I15462">
        <v>2010</v>
      </c>
      <c r="J15462">
        <v>0.48653600000000002</v>
      </c>
    </row>
    <row r="15463" spans="1:10" x14ac:dyDescent="0.25">
      <c r="A15463" t="s">
        <v>226</v>
      </c>
      <c r="B15463" t="s">
        <v>80</v>
      </c>
      <c r="C15463" t="s">
        <v>37</v>
      </c>
      <c r="D15463">
        <v>140213</v>
      </c>
      <c r="E15463" t="s">
        <v>295</v>
      </c>
      <c r="F15463">
        <v>536</v>
      </c>
      <c r="G15463" t="s">
        <v>255</v>
      </c>
      <c r="H15463" t="s">
        <v>84</v>
      </c>
      <c r="I15463">
        <v>2010</v>
      </c>
      <c r="J15463">
        <v>5.6136199999999997E-2</v>
      </c>
    </row>
    <row r="15464" spans="1:10" x14ac:dyDescent="0.25">
      <c r="A15464" t="s">
        <v>229</v>
      </c>
      <c r="B15464" t="s">
        <v>80</v>
      </c>
      <c r="C15464" t="s">
        <v>37</v>
      </c>
      <c r="D15464">
        <v>140216</v>
      </c>
      <c r="E15464" t="s">
        <v>258</v>
      </c>
      <c r="F15464">
        <v>536</v>
      </c>
      <c r="G15464" t="s">
        <v>255</v>
      </c>
      <c r="H15464" t="s">
        <v>84</v>
      </c>
      <c r="I15464">
        <v>2010</v>
      </c>
      <c r="J15464">
        <v>5.5904099999999998E-2</v>
      </c>
    </row>
    <row r="15465" spans="1:10" x14ac:dyDescent="0.25">
      <c r="A15465" t="s">
        <v>224</v>
      </c>
      <c r="B15465" t="s">
        <v>80</v>
      </c>
      <c r="C15465" t="s">
        <v>37</v>
      </c>
      <c r="D15465">
        <v>140216</v>
      </c>
      <c r="E15465" t="s">
        <v>258</v>
      </c>
      <c r="F15465">
        <v>536</v>
      </c>
      <c r="G15465" t="s">
        <v>255</v>
      </c>
      <c r="H15465" t="s">
        <v>84</v>
      </c>
      <c r="I15465">
        <v>2010</v>
      </c>
      <c r="J15465">
        <v>7.5909100000000002E-3</v>
      </c>
    </row>
    <row r="15466" spans="1:10" x14ac:dyDescent="0.25">
      <c r="A15466" t="s">
        <v>223</v>
      </c>
      <c r="B15466" t="s">
        <v>80</v>
      </c>
      <c r="C15466" t="s">
        <v>37</v>
      </c>
      <c r="D15466">
        <v>140216</v>
      </c>
      <c r="E15466" t="s">
        <v>258</v>
      </c>
      <c r="F15466">
        <v>536</v>
      </c>
      <c r="G15466" t="s">
        <v>255</v>
      </c>
      <c r="H15466" t="s">
        <v>84</v>
      </c>
      <c r="I15466">
        <v>2010</v>
      </c>
      <c r="J15466">
        <v>1.4379599999999999E-2</v>
      </c>
    </row>
    <row r="15467" spans="1:10" x14ac:dyDescent="0.25">
      <c r="A15467" t="s">
        <v>226</v>
      </c>
      <c r="B15467" t="s">
        <v>80</v>
      </c>
      <c r="C15467" t="s">
        <v>37</v>
      </c>
      <c r="D15467">
        <v>140216</v>
      </c>
      <c r="E15467" t="s">
        <v>258</v>
      </c>
      <c r="F15467">
        <v>536</v>
      </c>
      <c r="G15467" t="s">
        <v>255</v>
      </c>
      <c r="H15467" t="s">
        <v>84</v>
      </c>
      <c r="I15467">
        <v>2010</v>
      </c>
      <c r="J15467">
        <v>6.6225600000000004E-3</v>
      </c>
    </row>
    <row r="15468" spans="1:10" x14ac:dyDescent="0.25">
      <c r="A15468" t="s">
        <v>227</v>
      </c>
      <c r="B15468" t="s">
        <v>80</v>
      </c>
      <c r="C15468" t="s">
        <v>37</v>
      </c>
      <c r="D15468">
        <v>140216</v>
      </c>
      <c r="E15468" t="s">
        <v>258</v>
      </c>
      <c r="F15468">
        <v>536</v>
      </c>
      <c r="G15468" t="s">
        <v>255</v>
      </c>
      <c r="H15468" t="s">
        <v>84</v>
      </c>
      <c r="I15468">
        <v>2010</v>
      </c>
      <c r="J15468">
        <v>6.9158800000000006E-2</v>
      </c>
    </row>
    <row r="15469" spans="1:10" x14ac:dyDescent="0.25">
      <c r="A15469" t="s">
        <v>225</v>
      </c>
      <c r="B15469" t="s">
        <v>80</v>
      </c>
      <c r="C15469" t="s">
        <v>37</v>
      </c>
      <c r="D15469">
        <v>140216</v>
      </c>
      <c r="E15469" t="s">
        <v>258</v>
      </c>
      <c r="F15469">
        <v>536</v>
      </c>
      <c r="G15469" t="s">
        <v>255</v>
      </c>
      <c r="H15469" t="s">
        <v>84</v>
      </c>
      <c r="I15469">
        <v>2010</v>
      </c>
      <c r="J15469">
        <v>4.4176E-2</v>
      </c>
    </row>
    <row r="15470" spans="1:10" x14ac:dyDescent="0.25">
      <c r="A15470" t="s">
        <v>229</v>
      </c>
      <c r="B15470" t="s">
        <v>80</v>
      </c>
      <c r="C15470" t="s">
        <v>37</v>
      </c>
      <c r="D15470">
        <v>140219</v>
      </c>
      <c r="E15470" t="s">
        <v>257</v>
      </c>
      <c r="F15470">
        <v>536</v>
      </c>
      <c r="G15470" t="s">
        <v>255</v>
      </c>
      <c r="H15470" t="s">
        <v>84</v>
      </c>
      <c r="I15470">
        <v>2010</v>
      </c>
      <c r="J15470">
        <v>2.2171400000000001E-2</v>
      </c>
    </row>
    <row r="15471" spans="1:10" x14ac:dyDescent="0.25">
      <c r="A15471" t="s">
        <v>223</v>
      </c>
      <c r="B15471" t="s">
        <v>80</v>
      </c>
      <c r="C15471" t="s">
        <v>37</v>
      </c>
      <c r="D15471">
        <v>140219</v>
      </c>
      <c r="E15471" t="s">
        <v>257</v>
      </c>
      <c r="F15471">
        <v>536</v>
      </c>
      <c r="G15471" t="s">
        <v>255</v>
      </c>
      <c r="H15471" t="s">
        <v>84</v>
      </c>
      <c r="I15471">
        <v>2010</v>
      </c>
      <c r="J15471">
        <v>5.4337999999999999E-3</v>
      </c>
    </row>
    <row r="15472" spans="1:10" x14ac:dyDescent="0.25">
      <c r="A15472" t="s">
        <v>224</v>
      </c>
      <c r="B15472" t="s">
        <v>80</v>
      </c>
      <c r="C15472" t="s">
        <v>37</v>
      </c>
      <c r="D15472">
        <v>140219</v>
      </c>
      <c r="E15472" t="s">
        <v>257</v>
      </c>
      <c r="F15472">
        <v>536</v>
      </c>
      <c r="G15472" t="s">
        <v>255</v>
      </c>
      <c r="H15472" t="s">
        <v>84</v>
      </c>
      <c r="I15472">
        <v>2010</v>
      </c>
      <c r="J15472">
        <v>3.2327200000000001E-3</v>
      </c>
    </row>
    <row r="15473" spans="1:10" x14ac:dyDescent="0.25">
      <c r="A15473" t="s">
        <v>226</v>
      </c>
      <c r="B15473" t="s">
        <v>80</v>
      </c>
      <c r="C15473" t="s">
        <v>37</v>
      </c>
      <c r="D15473">
        <v>140219</v>
      </c>
      <c r="E15473" t="s">
        <v>257</v>
      </c>
      <c r="F15473">
        <v>536</v>
      </c>
      <c r="G15473" t="s">
        <v>255</v>
      </c>
      <c r="H15473" t="s">
        <v>84</v>
      </c>
      <c r="I15473">
        <v>2010</v>
      </c>
      <c r="J15473">
        <v>2.21646E-3</v>
      </c>
    </row>
    <row r="15474" spans="1:10" x14ac:dyDescent="0.25">
      <c r="A15474" t="s">
        <v>227</v>
      </c>
      <c r="B15474" t="s">
        <v>80</v>
      </c>
      <c r="C15474" t="s">
        <v>37</v>
      </c>
      <c r="D15474">
        <v>140219</v>
      </c>
      <c r="E15474" t="s">
        <v>257</v>
      </c>
      <c r="F15474">
        <v>536</v>
      </c>
      <c r="G15474" t="s">
        <v>255</v>
      </c>
      <c r="H15474" t="s">
        <v>84</v>
      </c>
      <c r="I15474">
        <v>2010</v>
      </c>
      <c r="J15474">
        <v>2.6134600000000001E-2</v>
      </c>
    </row>
    <row r="15475" spans="1:10" x14ac:dyDescent="0.25">
      <c r="A15475" t="s">
        <v>225</v>
      </c>
      <c r="B15475" t="s">
        <v>80</v>
      </c>
      <c r="C15475" t="s">
        <v>37</v>
      </c>
      <c r="D15475">
        <v>140219</v>
      </c>
      <c r="E15475" t="s">
        <v>257</v>
      </c>
      <c r="F15475">
        <v>536</v>
      </c>
      <c r="G15475" t="s">
        <v>255</v>
      </c>
      <c r="H15475" t="s">
        <v>84</v>
      </c>
      <c r="I15475">
        <v>2010</v>
      </c>
      <c r="J15475">
        <v>1.92102E-2</v>
      </c>
    </row>
    <row r="15476" spans="1:10" x14ac:dyDescent="0.25">
      <c r="A15476" t="s">
        <v>229</v>
      </c>
      <c r="B15476" t="s">
        <v>80</v>
      </c>
      <c r="C15476" t="s">
        <v>37</v>
      </c>
      <c r="D15476">
        <v>140303</v>
      </c>
      <c r="E15476" t="s">
        <v>256</v>
      </c>
      <c r="F15476">
        <v>536</v>
      </c>
      <c r="G15476" t="s">
        <v>255</v>
      </c>
      <c r="H15476" t="s">
        <v>84</v>
      </c>
      <c r="I15476">
        <v>2010</v>
      </c>
      <c r="J15476">
        <v>4.6666300000000001E-2</v>
      </c>
    </row>
    <row r="15477" spans="1:10" x14ac:dyDescent="0.25">
      <c r="A15477" t="s">
        <v>223</v>
      </c>
      <c r="B15477" t="s">
        <v>80</v>
      </c>
      <c r="C15477" t="s">
        <v>37</v>
      </c>
      <c r="D15477">
        <v>140303</v>
      </c>
      <c r="E15477" t="s">
        <v>256</v>
      </c>
      <c r="F15477">
        <v>536</v>
      </c>
      <c r="G15477" t="s">
        <v>255</v>
      </c>
      <c r="H15477" t="s">
        <v>84</v>
      </c>
      <c r="I15477">
        <v>2010</v>
      </c>
      <c r="J15477">
        <v>1.20035E-2</v>
      </c>
    </row>
    <row r="15478" spans="1:10" x14ac:dyDescent="0.25">
      <c r="A15478" t="s">
        <v>224</v>
      </c>
      <c r="B15478" t="s">
        <v>80</v>
      </c>
      <c r="C15478" t="s">
        <v>37</v>
      </c>
      <c r="D15478">
        <v>140303</v>
      </c>
      <c r="E15478" t="s">
        <v>256</v>
      </c>
      <c r="F15478">
        <v>536</v>
      </c>
      <c r="G15478" t="s">
        <v>255</v>
      </c>
      <c r="H15478" t="s">
        <v>84</v>
      </c>
      <c r="I15478">
        <v>2010</v>
      </c>
      <c r="J15478">
        <v>6.3365599999999998E-3</v>
      </c>
    </row>
    <row r="15479" spans="1:10" x14ac:dyDescent="0.25">
      <c r="A15479" t="s">
        <v>225</v>
      </c>
      <c r="B15479" t="s">
        <v>80</v>
      </c>
      <c r="C15479" t="s">
        <v>37</v>
      </c>
      <c r="D15479">
        <v>140303</v>
      </c>
      <c r="E15479" t="s">
        <v>256</v>
      </c>
      <c r="F15479">
        <v>536</v>
      </c>
      <c r="G15479" t="s">
        <v>255</v>
      </c>
      <c r="H15479" t="s">
        <v>84</v>
      </c>
      <c r="I15479">
        <v>2010</v>
      </c>
      <c r="J15479">
        <v>3.6876199999999998E-2</v>
      </c>
    </row>
    <row r="15480" spans="1:10" x14ac:dyDescent="0.25">
      <c r="A15480" t="s">
        <v>227</v>
      </c>
      <c r="B15480" t="s">
        <v>80</v>
      </c>
      <c r="C15480" t="s">
        <v>37</v>
      </c>
      <c r="D15480">
        <v>140303</v>
      </c>
      <c r="E15480" t="s">
        <v>256</v>
      </c>
      <c r="F15480">
        <v>536</v>
      </c>
      <c r="G15480" t="s">
        <v>255</v>
      </c>
      <c r="H15480" t="s">
        <v>84</v>
      </c>
      <c r="I15480">
        <v>2010</v>
      </c>
      <c r="J15480">
        <v>5.7730799999999999E-2</v>
      </c>
    </row>
    <row r="15481" spans="1:10" x14ac:dyDescent="0.25">
      <c r="A15481" t="s">
        <v>226</v>
      </c>
      <c r="B15481" t="s">
        <v>80</v>
      </c>
      <c r="C15481" t="s">
        <v>37</v>
      </c>
      <c r="D15481">
        <v>140303</v>
      </c>
      <c r="E15481" t="s">
        <v>256</v>
      </c>
      <c r="F15481">
        <v>536</v>
      </c>
      <c r="G15481" t="s">
        <v>255</v>
      </c>
      <c r="H15481" t="s">
        <v>84</v>
      </c>
      <c r="I15481">
        <v>2010</v>
      </c>
      <c r="J15481">
        <v>5.5282200000000004E-3</v>
      </c>
    </row>
    <row r="15482" spans="1:10" x14ac:dyDescent="0.25">
      <c r="A15482" t="s">
        <v>225</v>
      </c>
      <c r="B15482" t="s">
        <v>74</v>
      </c>
      <c r="C15482" t="s">
        <v>34</v>
      </c>
      <c r="D15482">
        <v>901000</v>
      </c>
      <c r="E15482" t="s">
        <v>34</v>
      </c>
      <c r="F15482">
        <v>614</v>
      </c>
      <c r="G15482" t="s">
        <v>247</v>
      </c>
      <c r="H15482" t="s">
        <v>84</v>
      </c>
      <c r="I15482">
        <v>2010</v>
      </c>
      <c r="J15482">
        <v>2.08543E-6</v>
      </c>
    </row>
    <row r="15483" spans="1:10" x14ac:dyDescent="0.25">
      <c r="A15483" t="s">
        <v>226</v>
      </c>
      <c r="B15483" t="s">
        <v>74</v>
      </c>
      <c r="C15483" t="s">
        <v>34</v>
      </c>
      <c r="D15483">
        <v>901000</v>
      </c>
      <c r="E15483" t="s">
        <v>34</v>
      </c>
      <c r="F15483">
        <v>614</v>
      </c>
      <c r="G15483" t="s">
        <v>247</v>
      </c>
      <c r="H15483" t="s">
        <v>84</v>
      </c>
      <c r="I15483">
        <v>2010</v>
      </c>
      <c r="J15483">
        <v>3.1614700000000001E-7</v>
      </c>
    </row>
    <row r="15484" spans="1:10" x14ac:dyDescent="0.25">
      <c r="A15484" t="s">
        <v>229</v>
      </c>
      <c r="B15484" t="s">
        <v>74</v>
      </c>
      <c r="C15484" t="s">
        <v>34</v>
      </c>
      <c r="D15484">
        <v>901000</v>
      </c>
      <c r="E15484" t="s">
        <v>34</v>
      </c>
      <c r="F15484">
        <v>614</v>
      </c>
      <c r="G15484" t="s">
        <v>247</v>
      </c>
      <c r="H15484" t="s">
        <v>84</v>
      </c>
      <c r="I15484">
        <v>2010</v>
      </c>
      <c r="J15484">
        <v>4.7682299999999999E-6</v>
      </c>
    </row>
    <row r="15485" spans="1:10" x14ac:dyDescent="0.25">
      <c r="A15485" t="s">
        <v>223</v>
      </c>
      <c r="B15485" t="s">
        <v>74</v>
      </c>
      <c r="C15485" t="s">
        <v>34</v>
      </c>
      <c r="D15485">
        <v>901000</v>
      </c>
      <c r="E15485" t="s">
        <v>34</v>
      </c>
      <c r="F15485">
        <v>614</v>
      </c>
      <c r="G15485" t="s">
        <v>247</v>
      </c>
      <c r="H15485" t="s">
        <v>84</v>
      </c>
      <c r="I15485">
        <v>2010</v>
      </c>
      <c r="J15485">
        <v>1.1763099999999999E-6</v>
      </c>
    </row>
    <row r="15486" spans="1:10" x14ac:dyDescent="0.25">
      <c r="A15486" t="s">
        <v>227</v>
      </c>
      <c r="B15486" t="s">
        <v>74</v>
      </c>
      <c r="C15486" t="s">
        <v>34</v>
      </c>
      <c r="D15486">
        <v>901000</v>
      </c>
      <c r="E15486" t="s">
        <v>34</v>
      </c>
      <c r="F15486">
        <v>614</v>
      </c>
      <c r="G15486" t="s">
        <v>247</v>
      </c>
      <c r="H15486" t="s">
        <v>84</v>
      </c>
      <c r="I15486">
        <v>2010</v>
      </c>
      <c r="J15486">
        <v>5.9821099999999997E-6</v>
      </c>
    </row>
    <row r="15487" spans="1:10" x14ac:dyDescent="0.25">
      <c r="A15487" t="s">
        <v>224</v>
      </c>
      <c r="B15487" t="s">
        <v>74</v>
      </c>
      <c r="C15487" t="s">
        <v>34</v>
      </c>
      <c r="D15487">
        <v>901000</v>
      </c>
      <c r="E15487" t="s">
        <v>34</v>
      </c>
      <c r="F15487">
        <v>614</v>
      </c>
      <c r="G15487" t="s">
        <v>247</v>
      </c>
      <c r="H15487" t="s">
        <v>84</v>
      </c>
      <c r="I15487">
        <v>2010</v>
      </c>
      <c r="J15487">
        <v>4.4878199999999997E-7</v>
      </c>
    </row>
    <row r="15488" spans="1:10" x14ac:dyDescent="0.25">
      <c r="A15488" t="s">
        <v>227</v>
      </c>
      <c r="B15488" t="s">
        <v>74</v>
      </c>
      <c r="C15488" t="s">
        <v>34</v>
      </c>
      <c r="D15488">
        <v>901001</v>
      </c>
      <c r="E15488" t="s">
        <v>254</v>
      </c>
      <c r="F15488">
        <v>614</v>
      </c>
      <c r="G15488" t="s">
        <v>247</v>
      </c>
      <c r="H15488" t="s">
        <v>84</v>
      </c>
      <c r="I15488">
        <v>2010</v>
      </c>
      <c r="J15488">
        <v>1.27953E-6</v>
      </c>
    </row>
    <row r="15489" spans="1:10" x14ac:dyDescent="0.25">
      <c r="A15489" t="s">
        <v>224</v>
      </c>
      <c r="B15489" t="s">
        <v>74</v>
      </c>
      <c r="C15489" t="s">
        <v>34</v>
      </c>
      <c r="D15489">
        <v>901001</v>
      </c>
      <c r="E15489" t="s">
        <v>254</v>
      </c>
      <c r="F15489">
        <v>614</v>
      </c>
      <c r="G15489" t="s">
        <v>247</v>
      </c>
      <c r="H15489" t="s">
        <v>84</v>
      </c>
      <c r="I15489">
        <v>2010</v>
      </c>
      <c r="J15489">
        <v>1.8904300000000001E-7</v>
      </c>
    </row>
    <row r="15490" spans="1:10" x14ac:dyDescent="0.25">
      <c r="A15490" t="s">
        <v>229</v>
      </c>
      <c r="B15490" t="s">
        <v>74</v>
      </c>
      <c r="C15490" t="s">
        <v>34</v>
      </c>
      <c r="D15490">
        <v>901001</v>
      </c>
      <c r="E15490" t="s">
        <v>254</v>
      </c>
      <c r="F15490">
        <v>614</v>
      </c>
      <c r="G15490" t="s">
        <v>247</v>
      </c>
      <c r="H15490" t="s">
        <v>84</v>
      </c>
      <c r="I15490">
        <v>2010</v>
      </c>
      <c r="J15490">
        <v>6.9184400000000004E-7</v>
      </c>
    </row>
    <row r="15491" spans="1:10" x14ac:dyDescent="0.25">
      <c r="A15491" t="s">
        <v>223</v>
      </c>
      <c r="B15491" t="s">
        <v>74</v>
      </c>
      <c r="C15491" t="s">
        <v>34</v>
      </c>
      <c r="D15491">
        <v>901001</v>
      </c>
      <c r="E15491" t="s">
        <v>254</v>
      </c>
      <c r="F15491">
        <v>614</v>
      </c>
      <c r="G15491" t="s">
        <v>247</v>
      </c>
      <c r="H15491" t="s">
        <v>84</v>
      </c>
      <c r="I15491">
        <v>2010</v>
      </c>
      <c r="J15491">
        <v>7.5628400000000005E-7</v>
      </c>
    </row>
    <row r="15492" spans="1:10" x14ac:dyDescent="0.25">
      <c r="A15492" t="s">
        <v>226</v>
      </c>
      <c r="B15492" t="s">
        <v>74</v>
      </c>
      <c r="C15492" t="s">
        <v>34</v>
      </c>
      <c r="D15492">
        <v>901001</v>
      </c>
      <c r="E15492" t="s">
        <v>254</v>
      </c>
      <c r="F15492">
        <v>614</v>
      </c>
      <c r="G15492" t="s">
        <v>247</v>
      </c>
      <c r="H15492" t="s">
        <v>84</v>
      </c>
      <c r="I15492">
        <v>2010</v>
      </c>
      <c r="J15492">
        <v>1.99282E-7</v>
      </c>
    </row>
    <row r="15493" spans="1:10" x14ac:dyDescent="0.25">
      <c r="A15493" t="s">
        <v>225</v>
      </c>
      <c r="B15493" t="s">
        <v>74</v>
      </c>
      <c r="C15493" t="s">
        <v>34</v>
      </c>
      <c r="D15493">
        <v>901001</v>
      </c>
      <c r="E15493" t="s">
        <v>254</v>
      </c>
      <c r="F15493">
        <v>614</v>
      </c>
      <c r="G15493" t="s">
        <v>247</v>
      </c>
      <c r="H15493" t="s">
        <v>84</v>
      </c>
      <c r="I15493">
        <v>2010</v>
      </c>
      <c r="J15493">
        <v>3.8904499999999997E-7</v>
      </c>
    </row>
    <row r="15494" spans="1:10" x14ac:dyDescent="0.25">
      <c r="A15494" t="s">
        <v>227</v>
      </c>
      <c r="B15494" t="s">
        <v>79</v>
      </c>
      <c r="C15494" t="s">
        <v>33</v>
      </c>
      <c r="D15494">
        <v>9400000</v>
      </c>
      <c r="E15494" t="s">
        <v>246</v>
      </c>
      <c r="F15494">
        <v>614</v>
      </c>
      <c r="G15494" t="s">
        <v>247</v>
      </c>
      <c r="H15494" t="s">
        <v>84</v>
      </c>
      <c r="I15494">
        <v>2010</v>
      </c>
      <c r="J15494">
        <v>8.5306100000000006E-5</v>
      </c>
    </row>
    <row r="15495" spans="1:10" x14ac:dyDescent="0.25">
      <c r="A15495" t="s">
        <v>226</v>
      </c>
      <c r="B15495" t="s">
        <v>79</v>
      </c>
      <c r="C15495" t="s">
        <v>33</v>
      </c>
      <c r="D15495">
        <v>9400000</v>
      </c>
      <c r="E15495" t="s">
        <v>246</v>
      </c>
      <c r="F15495">
        <v>614</v>
      </c>
      <c r="G15495" t="s">
        <v>247</v>
      </c>
      <c r="H15495" t="s">
        <v>84</v>
      </c>
      <c r="I15495">
        <v>2010</v>
      </c>
      <c r="J15495">
        <v>8.6864000000000004E-6</v>
      </c>
    </row>
    <row r="15496" spans="1:10" x14ac:dyDescent="0.25">
      <c r="A15496" t="s">
        <v>225</v>
      </c>
      <c r="B15496" t="s">
        <v>79</v>
      </c>
      <c r="C15496" t="s">
        <v>33</v>
      </c>
      <c r="D15496">
        <v>9400000</v>
      </c>
      <c r="E15496" t="s">
        <v>246</v>
      </c>
      <c r="F15496">
        <v>614</v>
      </c>
      <c r="G15496" t="s">
        <v>247</v>
      </c>
      <c r="H15496" t="s">
        <v>84</v>
      </c>
      <c r="I15496">
        <v>2010</v>
      </c>
      <c r="J15496">
        <v>3.4476700000000001E-5</v>
      </c>
    </row>
    <row r="15497" spans="1:10" x14ac:dyDescent="0.25">
      <c r="A15497" t="s">
        <v>229</v>
      </c>
      <c r="B15497" t="s">
        <v>79</v>
      </c>
      <c r="C15497" t="s">
        <v>33</v>
      </c>
      <c r="D15497">
        <v>9400000</v>
      </c>
      <c r="E15497" t="s">
        <v>246</v>
      </c>
      <c r="F15497">
        <v>614</v>
      </c>
      <c r="G15497" t="s">
        <v>247</v>
      </c>
      <c r="H15497" t="s">
        <v>84</v>
      </c>
      <c r="I15497">
        <v>2010</v>
      </c>
      <c r="J15497">
        <v>3.0558500000000002E-5</v>
      </c>
    </row>
    <row r="15498" spans="1:10" x14ac:dyDescent="0.25">
      <c r="A15498" t="s">
        <v>224</v>
      </c>
      <c r="B15498" t="s">
        <v>79</v>
      </c>
      <c r="C15498" t="s">
        <v>33</v>
      </c>
      <c r="D15498">
        <v>9400000</v>
      </c>
      <c r="E15498" t="s">
        <v>246</v>
      </c>
      <c r="F15498">
        <v>614</v>
      </c>
      <c r="G15498" t="s">
        <v>247</v>
      </c>
      <c r="H15498" t="s">
        <v>84</v>
      </c>
      <c r="I15498">
        <v>2010</v>
      </c>
      <c r="J15498">
        <v>5.8475100000000002E-6</v>
      </c>
    </row>
    <row r="15499" spans="1:10" x14ac:dyDescent="0.25">
      <c r="A15499" t="s">
        <v>223</v>
      </c>
      <c r="B15499" t="s">
        <v>79</v>
      </c>
      <c r="C15499" t="s">
        <v>33</v>
      </c>
      <c r="D15499">
        <v>9400000</v>
      </c>
      <c r="E15499" t="s">
        <v>246</v>
      </c>
      <c r="F15499">
        <v>614</v>
      </c>
      <c r="G15499" t="s">
        <v>247</v>
      </c>
      <c r="H15499" t="s">
        <v>84</v>
      </c>
      <c r="I15499">
        <v>2010</v>
      </c>
      <c r="J15499">
        <v>1.05179E-5</v>
      </c>
    </row>
    <row r="15500" spans="1:10" x14ac:dyDescent="0.25">
      <c r="A15500" t="s">
        <v>226</v>
      </c>
      <c r="B15500" t="s">
        <v>79</v>
      </c>
      <c r="C15500" t="s">
        <v>35</v>
      </c>
      <c r="D15500" t="s">
        <v>245</v>
      </c>
      <c r="E15500" t="s">
        <v>244</v>
      </c>
      <c r="F15500">
        <v>614</v>
      </c>
      <c r="G15500" t="s">
        <v>247</v>
      </c>
      <c r="H15500" t="s">
        <v>84</v>
      </c>
      <c r="I15500">
        <v>2010</v>
      </c>
      <c r="J15500">
        <v>5.9485100000000004E-7</v>
      </c>
    </row>
    <row r="15501" spans="1:10" x14ac:dyDescent="0.25">
      <c r="A15501" t="s">
        <v>223</v>
      </c>
      <c r="B15501" t="s">
        <v>79</v>
      </c>
      <c r="C15501" t="s">
        <v>35</v>
      </c>
      <c r="D15501" t="s">
        <v>245</v>
      </c>
      <c r="E15501" t="s">
        <v>244</v>
      </c>
      <c r="F15501">
        <v>614</v>
      </c>
      <c r="G15501" t="s">
        <v>247</v>
      </c>
      <c r="H15501" t="s">
        <v>84</v>
      </c>
      <c r="I15501">
        <v>2010</v>
      </c>
      <c r="J15501">
        <v>1.14888E-6</v>
      </c>
    </row>
    <row r="15502" spans="1:10" x14ac:dyDescent="0.25">
      <c r="A15502" t="s">
        <v>229</v>
      </c>
      <c r="B15502" t="s">
        <v>79</v>
      </c>
      <c r="C15502" t="s">
        <v>35</v>
      </c>
      <c r="D15502" t="s">
        <v>245</v>
      </c>
      <c r="E15502" t="s">
        <v>244</v>
      </c>
      <c r="F15502">
        <v>614</v>
      </c>
      <c r="G15502" t="s">
        <v>247</v>
      </c>
      <c r="H15502" t="s">
        <v>84</v>
      </c>
      <c r="I15502">
        <v>2010</v>
      </c>
      <c r="J15502">
        <v>4.2047800000000003E-6</v>
      </c>
    </row>
    <row r="15503" spans="1:10" x14ac:dyDescent="0.25">
      <c r="A15503" t="s">
        <v>224</v>
      </c>
      <c r="B15503" t="s">
        <v>79</v>
      </c>
      <c r="C15503" t="s">
        <v>35</v>
      </c>
      <c r="D15503" t="s">
        <v>245</v>
      </c>
      <c r="E15503" t="s">
        <v>244</v>
      </c>
      <c r="F15503">
        <v>614</v>
      </c>
      <c r="G15503" t="s">
        <v>247</v>
      </c>
      <c r="H15503" t="s">
        <v>84</v>
      </c>
      <c r="I15503">
        <v>2010</v>
      </c>
      <c r="J15503">
        <v>6.0311899999999999E-7</v>
      </c>
    </row>
    <row r="15504" spans="1:10" x14ac:dyDescent="0.25">
      <c r="A15504" t="s">
        <v>225</v>
      </c>
      <c r="B15504" t="s">
        <v>79</v>
      </c>
      <c r="C15504" t="s">
        <v>35</v>
      </c>
      <c r="D15504" t="s">
        <v>245</v>
      </c>
      <c r="E15504" t="s">
        <v>244</v>
      </c>
      <c r="F15504">
        <v>614</v>
      </c>
      <c r="G15504" t="s">
        <v>247</v>
      </c>
      <c r="H15504" t="s">
        <v>84</v>
      </c>
      <c r="I15504">
        <v>2010</v>
      </c>
      <c r="J15504">
        <v>5.7972500000000003E-6</v>
      </c>
    </row>
    <row r="15505" spans="1:10" x14ac:dyDescent="0.25">
      <c r="A15505" t="s">
        <v>227</v>
      </c>
      <c r="B15505" t="s">
        <v>79</v>
      </c>
      <c r="C15505" t="s">
        <v>35</v>
      </c>
      <c r="D15505" t="s">
        <v>245</v>
      </c>
      <c r="E15505" t="s">
        <v>244</v>
      </c>
      <c r="F15505">
        <v>614</v>
      </c>
      <c r="G15505" t="s">
        <v>247</v>
      </c>
      <c r="H15505" t="s">
        <v>84</v>
      </c>
      <c r="I15505">
        <v>2010</v>
      </c>
      <c r="J15505">
        <v>8.3219999999999993E-6</v>
      </c>
    </row>
    <row r="15506" spans="1:10" x14ac:dyDescent="0.25">
      <c r="A15506" t="s">
        <v>225</v>
      </c>
      <c r="B15506" t="s">
        <v>79</v>
      </c>
      <c r="C15506" t="s">
        <v>35</v>
      </c>
      <c r="D15506" t="s">
        <v>243</v>
      </c>
      <c r="E15506" t="s">
        <v>242</v>
      </c>
      <c r="F15506">
        <v>614</v>
      </c>
      <c r="G15506" t="s">
        <v>247</v>
      </c>
      <c r="H15506" t="s">
        <v>84</v>
      </c>
      <c r="I15506">
        <v>2010</v>
      </c>
      <c r="J15506">
        <v>2.0897099999999999E-6</v>
      </c>
    </row>
    <row r="15507" spans="1:10" x14ac:dyDescent="0.25">
      <c r="A15507" t="s">
        <v>223</v>
      </c>
      <c r="B15507" t="s">
        <v>79</v>
      </c>
      <c r="C15507" t="s">
        <v>35</v>
      </c>
      <c r="D15507" t="s">
        <v>243</v>
      </c>
      <c r="E15507" t="s">
        <v>242</v>
      </c>
      <c r="F15507">
        <v>614</v>
      </c>
      <c r="G15507" t="s">
        <v>247</v>
      </c>
      <c r="H15507" t="s">
        <v>84</v>
      </c>
      <c r="I15507">
        <v>2010</v>
      </c>
      <c r="J15507">
        <v>7.5088399999999996E-7</v>
      </c>
    </row>
    <row r="15508" spans="1:10" x14ac:dyDescent="0.25">
      <c r="A15508" t="s">
        <v>227</v>
      </c>
      <c r="B15508" t="s">
        <v>79</v>
      </c>
      <c r="C15508" t="s">
        <v>35</v>
      </c>
      <c r="D15508" t="s">
        <v>243</v>
      </c>
      <c r="E15508" t="s">
        <v>242</v>
      </c>
      <c r="F15508">
        <v>614</v>
      </c>
      <c r="G15508" t="s">
        <v>247</v>
      </c>
      <c r="H15508" t="s">
        <v>84</v>
      </c>
      <c r="I15508">
        <v>2010</v>
      </c>
      <c r="J15508">
        <v>1.0454200000000001E-5</v>
      </c>
    </row>
    <row r="15509" spans="1:10" x14ac:dyDescent="0.25">
      <c r="A15509" t="s">
        <v>224</v>
      </c>
      <c r="B15509" t="s">
        <v>79</v>
      </c>
      <c r="C15509" t="s">
        <v>35</v>
      </c>
      <c r="D15509" t="s">
        <v>243</v>
      </c>
      <c r="E15509" t="s">
        <v>242</v>
      </c>
      <c r="F15509">
        <v>614</v>
      </c>
      <c r="G15509" t="s">
        <v>247</v>
      </c>
      <c r="H15509" t="s">
        <v>84</v>
      </c>
      <c r="I15509">
        <v>2010</v>
      </c>
      <c r="J15509">
        <v>3.7737100000000002E-7</v>
      </c>
    </row>
    <row r="15510" spans="1:10" x14ac:dyDescent="0.25">
      <c r="A15510" t="s">
        <v>229</v>
      </c>
      <c r="B15510" t="s">
        <v>79</v>
      </c>
      <c r="C15510" t="s">
        <v>35</v>
      </c>
      <c r="D15510" t="s">
        <v>243</v>
      </c>
      <c r="E15510" t="s">
        <v>242</v>
      </c>
      <c r="F15510">
        <v>614</v>
      </c>
      <c r="G15510" t="s">
        <v>247</v>
      </c>
      <c r="H15510" t="s">
        <v>84</v>
      </c>
      <c r="I15510">
        <v>2010</v>
      </c>
      <c r="J15510">
        <v>4.2276799999999996E-6</v>
      </c>
    </row>
    <row r="15511" spans="1:10" x14ac:dyDescent="0.25">
      <c r="A15511" t="s">
        <v>226</v>
      </c>
      <c r="B15511" t="s">
        <v>79</v>
      </c>
      <c r="C15511" t="s">
        <v>35</v>
      </c>
      <c r="D15511" t="s">
        <v>243</v>
      </c>
      <c r="E15511" t="s">
        <v>242</v>
      </c>
      <c r="F15511">
        <v>614</v>
      </c>
      <c r="G15511" t="s">
        <v>247</v>
      </c>
      <c r="H15511" t="s">
        <v>84</v>
      </c>
      <c r="I15511">
        <v>2010</v>
      </c>
      <c r="J15511">
        <v>4.3357900000000002E-7</v>
      </c>
    </row>
    <row r="15512" spans="1:10" x14ac:dyDescent="0.25">
      <c r="A15512" t="s">
        <v>229</v>
      </c>
      <c r="B15512" t="s">
        <v>79</v>
      </c>
      <c r="C15512" t="s">
        <v>33</v>
      </c>
      <c r="D15512" t="s">
        <v>253</v>
      </c>
      <c r="E15512" t="s">
        <v>252</v>
      </c>
      <c r="F15512">
        <v>614</v>
      </c>
      <c r="G15512" t="s">
        <v>247</v>
      </c>
      <c r="H15512" t="s">
        <v>84</v>
      </c>
      <c r="I15512">
        <v>2010</v>
      </c>
      <c r="J15512">
        <v>2.3410900000000001E-3</v>
      </c>
    </row>
    <row r="15513" spans="1:10" x14ac:dyDescent="0.25">
      <c r="A15513" t="s">
        <v>224</v>
      </c>
      <c r="B15513" t="s">
        <v>79</v>
      </c>
      <c r="C15513" t="s">
        <v>33</v>
      </c>
      <c r="D15513" t="s">
        <v>253</v>
      </c>
      <c r="E15513" t="s">
        <v>252</v>
      </c>
      <c r="F15513">
        <v>614</v>
      </c>
      <c r="G15513" t="s">
        <v>247</v>
      </c>
      <c r="H15513" t="s">
        <v>84</v>
      </c>
      <c r="I15513">
        <v>2010</v>
      </c>
      <c r="J15513">
        <v>5.8E-4</v>
      </c>
    </row>
    <row r="15514" spans="1:10" x14ac:dyDescent="0.25">
      <c r="A15514" t="s">
        <v>227</v>
      </c>
      <c r="B15514" t="s">
        <v>79</v>
      </c>
      <c r="C15514" t="s">
        <v>33</v>
      </c>
      <c r="D15514" t="s">
        <v>253</v>
      </c>
      <c r="E15514" t="s">
        <v>252</v>
      </c>
      <c r="F15514">
        <v>614</v>
      </c>
      <c r="G15514" t="s">
        <v>247</v>
      </c>
      <c r="H15514" t="s">
        <v>84</v>
      </c>
      <c r="I15514">
        <v>2010</v>
      </c>
      <c r="J15514">
        <v>1.2271999999999999E-4</v>
      </c>
    </row>
    <row r="15515" spans="1:10" x14ac:dyDescent="0.25">
      <c r="A15515" t="s">
        <v>225</v>
      </c>
      <c r="B15515" t="s">
        <v>79</v>
      </c>
      <c r="C15515" t="s">
        <v>33</v>
      </c>
      <c r="D15515" t="s">
        <v>253</v>
      </c>
      <c r="E15515" t="s">
        <v>252</v>
      </c>
      <c r="F15515">
        <v>614</v>
      </c>
      <c r="G15515" t="s">
        <v>247</v>
      </c>
      <c r="H15515" t="s">
        <v>84</v>
      </c>
      <c r="I15515">
        <v>2010</v>
      </c>
      <c r="J15515">
        <v>1.8812E-3</v>
      </c>
    </row>
    <row r="15516" spans="1:10" x14ac:dyDescent="0.25">
      <c r="A15516" t="s">
        <v>227</v>
      </c>
      <c r="B15516" t="s">
        <v>73</v>
      </c>
      <c r="C15516" t="s">
        <v>212</v>
      </c>
      <c r="D15516" t="s">
        <v>251</v>
      </c>
      <c r="E15516" t="s">
        <v>250</v>
      </c>
      <c r="F15516">
        <v>614</v>
      </c>
      <c r="G15516" t="s">
        <v>247</v>
      </c>
      <c r="H15516" t="s">
        <v>84</v>
      </c>
      <c r="I15516">
        <v>2010</v>
      </c>
      <c r="J15516">
        <v>1E-8</v>
      </c>
    </row>
    <row r="15517" spans="1:10" x14ac:dyDescent="0.25">
      <c r="A15517" t="s">
        <v>226</v>
      </c>
      <c r="B15517" t="s">
        <v>73</v>
      </c>
      <c r="C15517" t="s">
        <v>212</v>
      </c>
      <c r="D15517" t="s">
        <v>249</v>
      </c>
      <c r="E15517" t="s">
        <v>248</v>
      </c>
      <c r="F15517">
        <v>614</v>
      </c>
      <c r="G15517" t="s">
        <v>247</v>
      </c>
      <c r="H15517" t="s">
        <v>84</v>
      </c>
      <c r="I15517">
        <v>2010</v>
      </c>
      <c r="J15517">
        <v>5.9999999999999997E-7</v>
      </c>
    </row>
    <row r="15518" spans="1:10" x14ac:dyDescent="0.25">
      <c r="A15518" t="s">
        <v>227</v>
      </c>
      <c r="B15518" t="s">
        <v>71</v>
      </c>
      <c r="C15518" t="s">
        <v>72</v>
      </c>
      <c r="D15518" t="s">
        <v>239</v>
      </c>
      <c r="E15518" t="s">
        <v>238</v>
      </c>
      <c r="F15518">
        <v>614</v>
      </c>
      <c r="G15518" t="s">
        <v>247</v>
      </c>
      <c r="H15518" t="s">
        <v>84</v>
      </c>
      <c r="I15518">
        <v>2010</v>
      </c>
      <c r="J15518">
        <v>5.4E-6</v>
      </c>
    </row>
    <row r="15519" spans="1:10" x14ac:dyDescent="0.25">
      <c r="A15519" t="s">
        <v>227</v>
      </c>
      <c r="B15519" t="s">
        <v>79</v>
      </c>
      <c r="C15519" t="s">
        <v>33</v>
      </c>
      <c r="D15519">
        <v>9400000</v>
      </c>
      <c r="E15519" t="s">
        <v>246</v>
      </c>
      <c r="F15519">
        <v>616</v>
      </c>
      <c r="G15519" t="s">
        <v>233</v>
      </c>
      <c r="H15519" t="s">
        <v>84</v>
      </c>
      <c r="I15519">
        <v>2010</v>
      </c>
      <c r="J15519">
        <v>4.9962099999999996</v>
      </c>
    </row>
    <row r="15520" spans="1:10" x14ac:dyDescent="0.25">
      <c r="A15520" t="s">
        <v>223</v>
      </c>
      <c r="B15520" t="s">
        <v>79</v>
      </c>
      <c r="C15520" t="s">
        <v>33</v>
      </c>
      <c r="D15520">
        <v>9400000</v>
      </c>
      <c r="E15520" t="s">
        <v>246</v>
      </c>
      <c r="F15520">
        <v>616</v>
      </c>
      <c r="G15520" t="s">
        <v>233</v>
      </c>
      <c r="H15520" t="s">
        <v>84</v>
      </c>
      <c r="I15520">
        <v>2010</v>
      </c>
      <c r="J15520">
        <v>0.60302699999999998</v>
      </c>
    </row>
    <row r="15521" spans="1:10" x14ac:dyDescent="0.25">
      <c r="A15521" t="s">
        <v>226</v>
      </c>
      <c r="B15521" t="s">
        <v>79</v>
      </c>
      <c r="C15521" t="s">
        <v>33</v>
      </c>
      <c r="D15521">
        <v>9400000</v>
      </c>
      <c r="E15521" t="s">
        <v>246</v>
      </c>
      <c r="F15521">
        <v>616</v>
      </c>
      <c r="G15521" t="s">
        <v>233</v>
      </c>
      <c r="H15521" t="s">
        <v>84</v>
      </c>
      <c r="I15521">
        <v>2010</v>
      </c>
      <c r="J15521">
        <v>0.49802000000000002</v>
      </c>
    </row>
    <row r="15522" spans="1:10" x14ac:dyDescent="0.25">
      <c r="A15522" t="s">
        <v>225</v>
      </c>
      <c r="B15522" t="s">
        <v>79</v>
      </c>
      <c r="C15522" t="s">
        <v>33</v>
      </c>
      <c r="D15522">
        <v>9400000</v>
      </c>
      <c r="E15522" t="s">
        <v>246</v>
      </c>
      <c r="F15522">
        <v>616</v>
      </c>
      <c r="G15522" t="s">
        <v>233</v>
      </c>
      <c r="H15522" t="s">
        <v>84</v>
      </c>
      <c r="I15522">
        <v>2010</v>
      </c>
      <c r="J15522">
        <v>2.5301200000000001</v>
      </c>
    </row>
    <row r="15523" spans="1:10" x14ac:dyDescent="0.25">
      <c r="A15523" t="s">
        <v>224</v>
      </c>
      <c r="B15523" t="s">
        <v>79</v>
      </c>
      <c r="C15523" t="s">
        <v>33</v>
      </c>
      <c r="D15523">
        <v>9400000</v>
      </c>
      <c r="E15523" t="s">
        <v>246</v>
      </c>
      <c r="F15523">
        <v>616</v>
      </c>
      <c r="G15523" t="s">
        <v>233</v>
      </c>
      <c r="H15523" t="s">
        <v>84</v>
      </c>
      <c r="I15523">
        <v>2010</v>
      </c>
      <c r="J15523">
        <v>0.55770399999999998</v>
      </c>
    </row>
    <row r="15524" spans="1:10" x14ac:dyDescent="0.25">
      <c r="A15524" t="s">
        <v>229</v>
      </c>
      <c r="B15524" t="s">
        <v>79</v>
      </c>
      <c r="C15524" t="s">
        <v>33</v>
      </c>
      <c r="D15524">
        <v>9400000</v>
      </c>
      <c r="E15524" t="s">
        <v>246</v>
      </c>
      <c r="F15524">
        <v>616</v>
      </c>
      <c r="G15524" t="s">
        <v>233</v>
      </c>
      <c r="H15524" t="s">
        <v>84</v>
      </c>
      <c r="I15524">
        <v>2010</v>
      </c>
      <c r="J15524">
        <v>2.0829900000000001</v>
      </c>
    </row>
    <row r="15525" spans="1:10" x14ac:dyDescent="0.25">
      <c r="A15525" t="s">
        <v>226</v>
      </c>
      <c r="B15525" t="s">
        <v>79</v>
      </c>
      <c r="C15525" t="s">
        <v>35</v>
      </c>
      <c r="D15525" t="s">
        <v>245</v>
      </c>
      <c r="E15525" t="s">
        <v>244</v>
      </c>
      <c r="F15525">
        <v>616</v>
      </c>
      <c r="G15525" t="s">
        <v>233</v>
      </c>
      <c r="H15525" t="s">
        <v>84</v>
      </c>
      <c r="I15525">
        <v>2010</v>
      </c>
      <c r="J15525">
        <v>4.8956899999999998E-2</v>
      </c>
    </row>
    <row r="15526" spans="1:10" x14ac:dyDescent="0.25">
      <c r="A15526" t="s">
        <v>224</v>
      </c>
      <c r="B15526" t="s">
        <v>79</v>
      </c>
      <c r="C15526" t="s">
        <v>35</v>
      </c>
      <c r="D15526" t="s">
        <v>245</v>
      </c>
      <c r="E15526" t="s">
        <v>244</v>
      </c>
      <c r="F15526">
        <v>616</v>
      </c>
      <c r="G15526" t="s">
        <v>233</v>
      </c>
      <c r="H15526" t="s">
        <v>84</v>
      </c>
      <c r="I15526">
        <v>2010</v>
      </c>
      <c r="J15526">
        <v>4.9637399999999998E-2</v>
      </c>
    </row>
    <row r="15527" spans="1:10" x14ac:dyDescent="0.25">
      <c r="A15527" t="s">
        <v>227</v>
      </c>
      <c r="B15527" t="s">
        <v>79</v>
      </c>
      <c r="C15527" t="s">
        <v>35</v>
      </c>
      <c r="D15527" t="s">
        <v>245</v>
      </c>
      <c r="E15527" t="s">
        <v>244</v>
      </c>
      <c r="F15527">
        <v>616</v>
      </c>
      <c r="G15527" t="s">
        <v>233</v>
      </c>
      <c r="H15527" t="s">
        <v>84</v>
      </c>
      <c r="I15527">
        <v>2010</v>
      </c>
      <c r="J15527">
        <v>0.68491100000000005</v>
      </c>
    </row>
    <row r="15528" spans="1:10" x14ac:dyDescent="0.25">
      <c r="A15528" t="s">
        <v>223</v>
      </c>
      <c r="B15528" t="s">
        <v>79</v>
      </c>
      <c r="C15528" t="s">
        <v>35</v>
      </c>
      <c r="D15528" t="s">
        <v>245</v>
      </c>
      <c r="E15528" t="s">
        <v>244</v>
      </c>
      <c r="F15528">
        <v>616</v>
      </c>
      <c r="G15528" t="s">
        <v>233</v>
      </c>
      <c r="H15528" t="s">
        <v>84</v>
      </c>
      <c r="I15528">
        <v>2010</v>
      </c>
      <c r="J15528">
        <v>9.4553799999999993E-2</v>
      </c>
    </row>
    <row r="15529" spans="1:10" x14ac:dyDescent="0.25">
      <c r="A15529" t="s">
        <v>225</v>
      </c>
      <c r="B15529" t="s">
        <v>79</v>
      </c>
      <c r="C15529" t="s">
        <v>35</v>
      </c>
      <c r="D15529" t="s">
        <v>245</v>
      </c>
      <c r="E15529" t="s">
        <v>244</v>
      </c>
      <c r="F15529">
        <v>616</v>
      </c>
      <c r="G15529" t="s">
        <v>233</v>
      </c>
      <c r="H15529" t="s">
        <v>84</v>
      </c>
      <c r="I15529">
        <v>2010</v>
      </c>
      <c r="J15529">
        <v>0.47712100000000002</v>
      </c>
    </row>
    <row r="15530" spans="1:10" x14ac:dyDescent="0.25">
      <c r="A15530" t="s">
        <v>229</v>
      </c>
      <c r="B15530" t="s">
        <v>79</v>
      </c>
      <c r="C15530" t="s">
        <v>35</v>
      </c>
      <c r="D15530" t="s">
        <v>245</v>
      </c>
      <c r="E15530" t="s">
        <v>244</v>
      </c>
      <c r="F15530">
        <v>616</v>
      </c>
      <c r="G15530" t="s">
        <v>233</v>
      </c>
      <c r="H15530" t="s">
        <v>84</v>
      </c>
      <c r="I15530">
        <v>2010</v>
      </c>
      <c r="J15530">
        <v>0.34605799999999998</v>
      </c>
    </row>
    <row r="15531" spans="1:10" x14ac:dyDescent="0.25">
      <c r="A15531" t="s">
        <v>227</v>
      </c>
      <c r="B15531" t="s">
        <v>79</v>
      </c>
      <c r="C15531" t="s">
        <v>35</v>
      </c>
      <c r="D15531" t="s">
        <v>243</v>
      </c>
      <c r="E15531" t="s">
        <v>242</v>
      </c>
      <c r="F15531">
        <v>616</v>
      </c>
      <c r="G15531" t="s">
        <v>233</v>
      </c>
      <c r="H15531" t="s">
        <v>84</v>
      </c>
      <c r="I15531">
        <v>2010</v>
      </c>
      <c r="J15531">
        <v>2.87236</v>
      </c>
    </row>
    <row r="15532" spans="1:10" x14ac:dyDescent="0.25">
      <c r="A15532" t="s">
        <v>223</v>
      </c>
      <c r="B15532" t="s">
        <v>79</v>
      </c>
      <c r="C15532" t="s">
        <v>35</v>
      </c>
      <c r="D15532" t="s">
        <v>243</v>
      </c>
      <c r="E15532" t="s">
        <v>242</v>
      </c>
      <c r="F15532">
        <v>616</v>
      </c>
      <c r="G15532" t="s">
        <v>233</v>
      </c>
      <c r="H15532" t="s">
        <v>84</v>
      </c>
      <c r="I15532">
        <v>2010</v>
      </c>
      <c r="J15532">
        <v>0.27204899999999999</v>
      </c>
    </row>
    <row r="15533" spans="1:10" x14ac:dyDescent="0.25">
      <c r="A15533" t="s">
        <v>224</v>
      </c>
      <c r="B15533" t="s">
        <v>79</v>
      </c>
      <c r="C15533" t="s">
        <v>35</v>
      </c>
      <c r="D15533" t="s">
        <v>243</v>
      </c>
      <c r="E15533" t="s">
        <v>242</v>
      </c>
      <c r="F15533">
        <v>616</v>
      </c>
      <c r="G15533" t="s">
        <v>233</v>
      </c>
      <c r="H15533" t="s">
        <v>84</v>
      </c>
      <c r="I15533">
        <v>2010</v>
      </c>
      <c r="J15533">
        <v>0.16560900000000001</v>
      </c>
    </row>
    <row r="15534" spans="1:10" x14ac:dyDescent="0.25">
      <c r="A15534" t="s">
        <v>225</v>
      </c>
      <c r="B15534" t="s">
        <v>79</v>
      </c>
      <c r="C15534" t="s">
        <v>35</v>
      </c>
      <c r="D15534" t="s">
        <v>243</v>
      </c>
      <c r="E15534" t="s">
        <v>242</v>
      </c>
      <c r="F15534">
        <v>616</v>
      </c>
      <c r="G15534" t="s">
        <v>233</v>
      </c>
      <c r="H15534" t="s">
        <v>84</v>
      </c>
      <c r="I15534">
        <v>2010</v>
      </c>
      <c r="J15534">
        <v>0.98621199999999998</v>
      </c>
    </row>
    <row r="15535" spans="1:10" x14ac:dyDescent="0.25">
      <c r="A15535" t="s">
        <v>229</v>
      </c>
      <c r="B15535" t="s">
        <v>79</v>
      </c>
      <c r="C15535" t="s">
        <v>35</v>
      </c>
      <c r="D15535" t="s">
        <v>243</v>
      </c>
      <c r="E15535" t="s">
        <v>242</v>
      </c>
      <c r="F15535">
        <v>616</v>
      </c>
      <c r="G15535" t="s">
        <v>233</v>
      </c>
      <c r="H15535" t="s">
        <v>84</v>
      </c>
      <c r="I15535">
        <v>2010</v>
      </c>
      <c r="J15535">
        <v>1.51996</v>
      </c>
    </row>
    <row r="15536" spans="1:10" x14ac:dyDescent="0.25">
      <c r="A15536" t="s">
        <v>226</v>
      </c>
      <c r="B15536" t="s">
        <v>79</v>
      </c>
      <c r="C15536" t="s">
        <v>35</v>
      </c>
      <c r="D15536" t="s">
        <v>243</v>
      </c>
      <c r="E15536" t="s">
        <v>242</v>
      </c>
      <c r="F15536">
        <v>616</v>
      </c>
      <c r="G15536" t="s">
        <v>233</v>
      </c>
      <c r="H15536" t="s">
        <v>84</v>
      </c>
      <c r="I15536">
        <v>2010</v>
      </c>
      <c r="J15536">
        <v>0.193193</v>
      </c>
    </row>
    <row r="15537" spans="1:10" x14ac:dyDescent="0.25">
      <c r="A15537" t="s">
        <v>227</v>
      </c>
      <c r="B15537" t="s">
        <v>79</v>
      </c>
      <c r="C15537" t="s">
        <v>33</v>
      </c>
      <c r="D15537" t="s">
        <v>253</v>
      </c>
      <c r="E15537" t="s">
        <v>252</v>
      </c>
      <c r="F15537">
        <v>616</v>
      </c>
      <c r="G15537" t="s">
        <v>233</v>
      </c>
      <c r="H15537" t="s">
        <v>84</v>
      </c>
      <c r="I15537">
        <v>2010</v>
      </c>
      <c r="J15537">
        <v>0.30320000000000003</v>
      </c>
    </row>
    <row r="15538" spans="1:10" x14ac:dyDescent="0.25">
      <c r="A15538" t="s">
        <v>229</v>
      </c>
      <c r="B15538" t="s">
        <v>79</v>
      </c>
      <c r="C15538" t="s">
        <v>33</v>
      </c>
      <c r="D15538" t="s">
        <v>253</v>
      </c>
      <c r="E15538" t="s">
        <v>252</v>
      </c>
      <c r="F15538">
        <v>616</v>
      </c>
      <c r="G15538" t="s">
        <v>233</v>
      </c>
      <c r="H15538" t="s">
        <v>84</v>
      </c>
      <c r="I15538">
        <v>2010</v>
      </c>
      <c r="J15538">
        <v>0.95218899999999995</v>
      </c>
    </row>
    <row r="15539" spans="1:10" x14ac:dyDescent="0.25">
      <c r="A15539" t="s">
        <v>225</v>
      </c>
      <c r="B15539" t="s">
        <v>79</v>
      </c>
      <c r="C15539" t="s">
        <v>33</v>
      </c>
      <c r="D15539" t="s">
        <v>253</v>
      </c>
      <c r="E15539" t="s">
        <v>252</v>
      </c>
      <c r="F15539">
        <v>616</v>
      </c>
      <c r="G15539" t="s">
        <v>233</v>
      </c>
      <c r="H15539" t="s">
        <v>84</v>
      </c>
      <c r="I15539">
        <v>2010</v>
      </c>
      <c r="J15539">
        <v>7.0800000000000002E-2</v>
      </c>
    </row>
    <row r="15540" spans="1:10" x14ac:dyDescent="0.25">
      <c r="A15540" t="s">
        <v>227</v>
      </c>
      <c r="B15540" t="s">
        <v>75</v>
      </c>
      <c r="C15540" t="s">
        <v>31</v>
      </c>
      <c r="D15540" t="s">
        <v>237</v>
      </c>
      <c r="E15540" t="s">
        <v>236</v>
      </c>
      <c r="F15540">
        <v>616</v>
      </c>
      <c r="G15540" t="s">
        <v>233</v>
      </c>
      <c r="H15540" t="s">
        <v>84</v>
      </c>
      <c r="I15540">
        <v>2010</v>
      </c>
      <c r="J15540">
        <v>2.8581699999999999</v>
      </c>
    </row>
    <row r="15541" spans="1:10" x14ac:dyDescent="0.25">
      <c r="A15541" t="s">
        <v>223</v>
      </c>
      <c r="B15541" t="s">
        <v>75</v>
      </c>
      <c r="C15541" t="s">
        <v>31</v>
      </c>
      <c r="D15541" t="s">
        <v>237</v>
      </c>
      <c r="E15541" t="s">
        <v>236</v>
      </c>
      <c r="F15541">
        <v>616</v>
      </c>
      <c r="G15541" t="s">
        <v>233</v>
      </c>
      <c r="H15541" t="s">
        <v>84</v>
      </c>
      <c r="I15541">
        <v>2010</v>
      </c>
      <c r="J15541">
        <v>5.4485900000000003</v>
      </c>
    </row>
    <row r="15542" spans="1:10" x14ac:dyDescent="0.25">
      <c r="A15542" t="s">
        <v>225</v>
      </c>
      <c r="B15542" t="s">
        <v>75</v>
      </c>
      <c r="C15542" t="s">
        <v>31</v>
      </c>
      <c r="D15542" t="s">
        <v>237</v>
      </c>
      <c r="E15542" t="s">
        <v>236</v>
      </c>
      <c r="F15542">
        <v>616</v>
      </c>
      <c r="G15542" t="s">
        <v>233</v>
      </c>
      <c r="H15542" t="s">
        <v>84</v>
      </c>
      <c r="I15542">
        <v>2010</v>
      </c>
      <c r="J15542">
        <v>1.86799</v>
      </c>
    </row>
    <row r="15543" spans="1:10" x14ac:dyDescent="0.25">
      <c r="A15543" t="s">
        <v>229</v>
      </c>
      <c r="B15543" t="s">
        <v>75</v>
      </c>
      <c r="C15543" t="s">
        <v>31</v>
      </c>
      <c r="D15543" t="s">
        <v>237</v>
      </c>
      <c r="E15543" t="s">
        <v>236</v>
      </c>
      <c r="F15543">
        <v>616</v>
      </c>
      <c r="G15543" t="s">
        <v>233</v>
      </c>
      <c r="H15543" t="s">
        <v>84</v>
      </c>
      <c r="I15543">
        <v>2010</v>
      </c>
      <c r="J15543">
        <v>4.9037199999999999</v>
      </c>
    </row>
    <row r="15544" spans="1:10" x14ac:dyDescent="0.25">
      <c r="A15544" t="s">
        <v>224</v>
      </c>
      <c r="B15544" t="s">
        <v>75</v>
      </c>
      <c r="C15544" t="s">
        <v>31</v>
      </c>
      <c r="D15544" t="s">
        <v>237</v>
      </c>
      <c r="E15544" t="s">
        <v>236</v>
      </c>
      <c r="F15544">
        <v>616</v>
      </c>
      <c r="G15544" t="s">
        <v>233</v>
      </c>
      <c r="H15544" t="s">
        <v>84</v>
      </c>
      <c r="I15544">
        <v>2010</v>
      </c>
      <c r="J15544">
        <v>5.9380100000000002</v>
      </c>
    </row>
    <row r="15545" spans="1:10" x14ac:dyDescent="0.25">
      <c r="A15545" t="s">
        <v>226</v>
      </c>
      <c r="B15545" t="s">
        <v>75</v>
      </c>
      <c r="C15545" t="s">
        <v>31</v>
      </c>
      <c r="D15545" t="s">
        <v>237</v>
      </c>
      <c r="E15545" t="s">
        <v>236</v>
      </c>
      <c r="F15545">
        <v>616</v>
      </c>
      <c r="G15545" t="s">
        <v>233</v>
      </c>
      <c r="H15545" t="s">
        <v>84</v>
      </c>
      <c r="I15545">
        <v>2010</v>
      </c>
      <c r="J15545">
        <v>0.48961199999999999</v>
      </c>
    </row>
    <row r="15546" spans="1:10" x14ac:dyDescent="0.25">
      <c r="A15546" t="s">
        <v>226</v>
      </c>
      <c r="B15546" t="s">
        <v>75</v>
      </c>
      <c r="C15546" t="s">
        <v>31</v>
      </c>
      <c r="D15546" t="s">
        <v>235</v>
      </c>
      <c r="E15546" t="s">
        <v>234</v>
      </c>
      <c r="F15546">
        <v>616</v>
      </c>
      <c r="G15546" t="s">
        <v>233</v>
      </c>
      <c r="H15546" t="s">
        <v>84</v>
      </c>
      <c r="I15546">
        <v>2010</v>
      </c>
      <c r="J15546">
        <v>6.9711900000000004E-3</v>
      </c>
    </row>
    <row r="15547" spans="1:10" x14ac:dyDescent="0.25">
      <c r="A15547" t="s">
        <v>223</v>
      </c>
      <c r="B15547" t="s">
        <v>75</v>
      </c>
      <c r="C15547" t="s">
        <v>31</v>
      </c>
      <c r="D15547" t="s">
        <v>235</v>
      </c>
      <c r="E15547" t="s">
        <v>234</v>
      </c>
      <c r="F15547">
        <v>616</v>
      </c>
      <c r="G15547" t="s">
        <v>233</v>
      </c>
      <c r="H15547" t="s">
        <v>84</v>
      </c>
      <c r="I15547">
        <v>2010</v>
      </c>
      <c r="J15547">
        <v>0.119047</v>
      </c>
    </row>
    <row r="15548" spans="1:10" x14ac:dyDescent="0.25">
      <c r="A15548" t="s">
        <v>225</v>
      </c>
      <c r="B15548" t="s">
        <v>75</v>
      </c>
      <c r="C15548" t="s">
        <v>31</v>
      </c>
      <c r="D15548" t="s">
        <v>235</v>
      </c>
      <c r="E15548" t="s">
        <v>234</v>
      </c>
      <c r="F15548">
        <v>616</v>
      </c>
      <c r="G15548" t="s">
        <v>233</v>
      </c>
      <c r="H15548" t="s">
        <v>84</v>
      </c>
      <c r="I15548">
        <v>2010</v>
      </c>
      <c r="J15548">
        <v>4.4245399999999997E-2</v>
      </c>
    </row>
    <row r="15549" spans="1:10" x14ac:dyDescent="0.25">
      <c r="A15549" t="s">
        <v>227</v>
      </c>
      <c r="B15549" t="s">
        <v>75</v>
      </c>
      <c r="C15549" t="s">
        <v>31</v>
      </c>
      <c r="D15549" t="s">
        <v>235</v>
      </c>
      <c r="E15549" t="s">
        <v>234</v>
      </c>
      <c r="F15549">
        <v>616</v>
      </c>
      <c r="G15549" t="s">
        <v>233</v>
      </c>
      <c r="H15549" t="s">
        <v>84</v>
      </c>
      <c r="I15549">
        <v>2010</v>
      </c>
      <c r="J15549">
        <v>9.6465499999999996E-2</v>
      </c>
    </row>
    <row r="15550" spans="1:10" x14ac:dyDescent="0.25">
      <c r="A15550" t="s">
        <v>224</v>
      </c>
      <c r="B15550" t="s">
        <v>75</v>
      </c>
      <c r="C15550" t="s">
        <v>31</v>
      </c>
      <c r="D15550" t="s">
        <v>235</v>
      </c>
      <c r="E15550" t="s">
        <v>234</v>
      </c>
      <c r="F15550">
        <v>616</v>
      </c>
      <c r="G15550" t="s">
        <v>233</v>
      </c>
      <c r="H15550" t="s">
        <v>84</v>
      </c>
      <c r="I15550">
        <v>2010</v>
      </c>
      <c r="J15550">
        <v>0.25241400000000003</v>
      </c>
    </row>
    <row r="15551" spans="1:10" x14ac:dyDescent="0.25">
      <c r="A15551" t="s">
        <v>223</v>
      </c>
      <c r="B15551" t="s">
        <v>80</v>
      </c>
      <c r="C15551" t="s">
        <v>191</v>
      </c>
      <c r="D15551">
        <v>230701</v>
      </c>
      <c r="E15551" t="s">
        <v>232</v>
      </c>
      <c r="F15551">
        <v>837</v>
      </c>
      <c r="G15551" t="s">
        <v>221</v>
      </c>
      <c r="H15551" t="s">
        <v>84</v>
      </c>
      <c r="I15551">
        <v>2010</v>
      </c>
      <c r="J15551">
        <v>16.791699999999999</v>
      </c>
    </row>
    <row r="15552" spans="1:10" x14ac:dyDescent="0.25">
      <c r="A15552" t="s">
        <v>229</v>
      </c>
      <c r="B15552" t="s">
        <v>80</v>
      </c>
      <c r="C15552" t="s">
        <v>191</v>
      </c>
      <c r="D15552">
        <v>230701</v>
      </c>
      <c r="E15552" t="s">
        <v>232</v>
      </c>
      <c r="F15552">
        <v>837</v>
      </c>
      <c r="G15552" t="s">
        <v>221</v>
      </c>
      <c r="H15552" t="s">
        <v>84</v>
      </c>
      <c r="I15552">
        <v>2010</v>
      </c>
      <c r="J15552">
        <v>0.149479</v>
      </c>
    </row>
    <row r="15553" spans="1:10" x14ac:dyDescent="0.25">
      <c r="A15553" t="s">
        <v>225</v>
      </c>
      <c r="B15553" t="s">
        <v>80</v>
      </c>
      <c r="C15553" t="s">
        <v>191</v>
      </c>
      <c r="D15553">
        <v>230701</v>
      </c>
      <c r="E15553" t="s">
        <v>232</v>
      </c>
      <c r="F15553">
        <v>837</v>
      </c>
      <c r="G15553" t="s">
        <v>221</v>
      </c>
      <c r="H15553" t="s">
        <v>84</v>
      </c>
      <c r="I15553">
        <v>2010</v>
      </c>
      <c r="J15553">
        <v>2.5805600000000002</v>
      </c>
    </row>
    <row r="15554" spans="1:10" x14ac:dyDescent="0.25">
      <c r="A15554" t="s">
        <v>226</v>
      </c>
      <c r="B15554" t="s">
        <v>80</v>
      </c>
      <c r="C15554" t="s">
        <v>191</v>
      </c>
      <c r="D15554">
        <v>230701</v>
      </c>
      <c r="E15554" t="s">
        <v>232</v>
      </c>
      <c r="F15554">
        <v>837</v>
      </c>
      <c r="G15554" t="s">
        <v>221</v>
      </c>
      <c r="H15554" t="s">
        <v>84</v>
      </c>
      <c r="I15554">
        <v>2010</v>
      </c>
      <c r="J15554">
        <v>0.71706400000000003</v>
      </c>
    </row>
    <row r="15555" spans="1:10" x14ac:dyDescent="0.25">
      <c r="A15555" t="s">
        <v>224</v>
      </c>
      <c r="B15555" t="s">
        <v>80</v>
      </c>
      <c r="C15555" t="s">
        <v>191</v>
      </c>
      <c r="D15555">
        <v>230701</v>
      </c>
      <c r="E15555" t="s">
        <v>232</v>
      </c>
      <c r="F15555">
        <v>837</v>
      </c>
      <c r="G15555" t="s">
        <v>221</v>
      </c>
      <c r="H15555" t="s">
        <v>84</v>
      </c>
      <c r="I15555">
        <v>2010</v>
      </c>
      <c r="J15555">
        <v>4.7504600000000003</v>
      </c>
    </row>
    <row r="15556" spans="1:10" x14ac:dyDescent="0.25">
      <c r="A15556" t="s">
        <v>227</v>
      </c>
      <c r="B15556" t="s">
        <v>80</v>
      </c>
      <c r="C15556" t="s">
        <v>191</v>
      </c>
      <c r="D15556">
        <v>230701</v>
      </c>
      <c r="E15556" t="s">
        <v>232</v>
      </c>
      <c r="F15556">
        <v>837</v>
      </c>
      <c r="G15556" t="s">
        <v>221</v>
      </c>
      <c r="H15556" t="s">
        <v>84</v>
      </c>
      <c r="I15556">
        <v>2010</v>
      </c>
      <c r="J15556">
        <v>27.096299999999999</v>
      </c>
    </row>
    <row r="15557" spans="1:10" x14ac:dyDescent="0.25">
      <c r="A15557" t="s">
        <v>227</v>
      </c>
      <c r="B15557" t="s">
        <v>80</v>
      </c>
      <c r="C15557" t="s">
        <v>81</v>
      </c>
      <c r="D15557">
        <v>230702</v>
      </c>
      <c r="E15557" t="s">
        <v>231</v>
      </c>
      <c r="F15557">
        <v>837</v>
      </c>
      <c r="G15557" t="s">
        <v>221</v>
      </c>
      <c r="H15557" t="s">
        <v>84</v>
      </c>
      <c r="I15557">
        <v>2010</v>
      </c>
      <c r="J15557">
        <v>0.219976</v>
      </c>
    </row>
    <row r="15558" spans="1:10" x14ac:dyDescent="0.25">
      <c r="A15558" t="s">
        <v>224</v>
      </c>
      <c r="B15558" t="s">
        <v>80</v>
      </c>
      <c r="C15558" t="s">
        <v>81</v>
      </c>
      <c r="D15558">
        <v>230702</v>
      </c>
      <c r="E15558" t="s">
        <v>231</v>
      </c>
      <c r="F15558">
        <v>837</v>
      </c>
      <c r="G15558" t="s">
        <v>221</v>
      </c>
      <c r="H15558" t="s">
        <v>84</v>
      </c>
      <c r="I15558">
        <v>2010</v>
      </c>
      <c r="J15558">
        <v>9.4532000000000005E-2</v>
      </c>
    </row>
    <row r="15559" spans="1:10" x14ac:dyDescent="0.25">
      <c r="A15559" t="s">
        <v>225</v>
      </c>
      <c r="B15559" t="s">
        <v>80</v>
      </c>
      <c r="C15559" t="s">
        <v>81</v>
      </c>
      <c r="D15559">
        <v>230702</v>
      </c>
      <c r="E15559" t="s">
        <v>231</v>
      </c>
      <c r="F15559">
        <v>837</v>
      </c>
      <c r="G15559" t="s">
        <v>221</v>
      </c>
      <c r="H15559" t="s">
        <v>84</v>
      </c>
      <c r="I15559">
        <v>2010</v>
      </c>
      <c r="J15559">
        <v>1.8566300000000001E-2</v>
      </c>
    </row>
    <row r="15560" spans="1:10" x14ac:dyDescent="0.25">
      <c r="A15560" t="s">
        <v>223</v>
      </c>
      <c r="B15560" t="s">
        <v>80</v>
      </c>
      <c r="C15560" t="s">
        <v>81</v>
      </c>
      <c r="D15560">
        <v>230702</v>
      </c>
      <c r="E15560" t="s">
        <v>231</v>
      </c>
      <c r="F15560">
        <v>837</v>
      </c>
      <c r="G15560" t="s">
        <v>221</v>
      </c>
      <c r="H15560" t="s">
        <v>84</v>
      </c>
      <c r="I15560">
        <v>2010</v>
      </c>
      <c r="J15560">
        <v>0.37117</v>
      </c>
    </row>
    <row r="15561" spans="1:10" x14ac:dyDescent="0.25">
      <c r="A15561" t="s">
        <v>223</v>
      </c>
      <c r="B15561" t="s">
        <v>80</v>
      </c>
      <c r="C15561" t="s">
        <v>81</v>
      </c>
      <c r="D15561">
        <v>260201</v>
      </c>
      <c r="E15561" t="s">
        <v>230</v>
      </c>
      <c r="F15561">
        <v>837</v>
      </c>
      <c r="G15561" t="s">
        <v>221</v>
      </c>
      <c r="H15561" t="s">
        <v>84</v>
      </c>
      <c r="I15561">
        <v>2010</v>
      </c>
      <c r="J15561">
        <v>7.0745799999999996E-3</v>
      </c>
    </row>
    <row r="15562" spans="1:10" x14ac:dyDescent="0.25">
      <c r="A15562" t="s">
        <v>226</v>
      </c>
      <c r="B15562" t="s">
        <v>80</v>
      </c>
      <c r="C15562" t="s">
        <v>81</v>
      </c>
      <c r="D15562">
        <v>260201</v>
      </c>
      <c r="E15562" t="s">
        <v>230</v>
      </c>
      <c r="F15562">
        <v>837</v>
      </c>
      <c r="G15562" t="s">
        <v>221</v>
      </c>
      <c r="H15562" t="s">
        <v>84</v>
      </c>
      <c r="I15562">
        <v>2010</v>
      </c>
      <c r="J15562">
        <v>5.3946399999999999</v>
      </c>
    </row>
    <row r="15563" spans="1:10" x14ac:dyDescent="0.25">
      <c r="A15563" t="s">
        <v>225</v>
      </c>
      <c r="B15563" t="s">
        <v>80</v>
      </c>
      <c r="C15563" t="s">
        <v>81</v>
      </c>
      <c r="D15563">
        <v>260201</v>
      </c>
      <c r="E15563" t="s">
        <v>230</v>
      </c>
      <c r="F15563">
        <v>837</v>
      </c>
      <c r="G15563" t="s">
        <v>221</v>
      </c>
      <c r="H15563" t="s">
        <v>84</v>
      </c>
      <c r="I15563">
        <v>2010</v>
      </c>
      <c r="J15563">
        <v>0.45302100000000001</v>
      </c>
    </row>
    <row r="15564" spans="1:10" x14ac:dyDescent="0.25">
      <c r="A15564" t="s">
        <v>229</v>
      </c>
      <c r="B15564" t="s">
        <v>80</v>
      </c>
      <c r="C15564" t="s">
        <v>81</v>
      </c>
      <c r="D15564">
        <v>260201</v>
      </c>
      <c r="E15564" t="s">
        <v>230</v>
      </c>
      <c r="F15564">
        <v>837</v>
      </c>
      <c r="G15564" t="s">
        <v>221</v>
      </c>
      <c r="H15564" t="s">
        <v>84</v>
      </c>
      <c r="I15564">
        <v>2010</v>
      </c>
      <c r="J15564">
        <v>1.0257199999999999E-2</v>
      </c>
    </row>
    <row r="15565" spans="1:10" x14ac:dyDescent="0.25">
      <c r="A15565" t="s">
        <v>227</v>
      </c>
      <c r="B15565" t="s">
        <v>80</v>
      </c>
      <c r="C15565" t="s">
        <v>81</v>
      </c>
      <c r="D15565">
        <v>260201</v>
      </c>
      <c r="E15565" t="s">
        <v>230</v>
      </c>
      <c r="F15565">
        <v>837</v>
      </c>
      <c r="G15565" t="s">
        <v>221</v>
      </c>
      <c r="H15565" t="s">
        <v>84</v>
      </c>
      <c r="I15565">
        <v>2010</v>
      </c>
      <c r="J15565">
        <v>99.599100000000007</v>
      </c>
    </row>
    <row r="15566" spans="1:10" x14ac:dyDescent="0.25">
      <c r="A15566" t="s">
        <v>224</v>
      </c>
      <c r="B15566" t="s">
        <v>80</v>
      </c>
      <c r="C15566" t="s">
        <v>81</v>
      </c>
      <c r="D15566">
        <v>260201</v>
      </c>
      <c r="E15566" t="s">
        <v>230</v>
      </c>
      <c r="F15566">
        <v>837</v>
      </c>
      <c r="G15566" t="s">
        <v>221</v>
      </c>
      <c r="H15566" t="s">
        <v>84</v>
      </c>
      <c r="I15566">
        <v>2010</v>
      </c>
      <c r="J15566">
        <v>100.898</v>
      </c>
    </row>
    <row r="15567" spans="1:10" x14ac:dyDescent="0.25">
      <c r="A15567" t="s">
        <v>229</v>
      </c>
      <c r="B15567" t="s">
        <v>80</v>
      </c>
      <c r="C15567" t="s">
        <v>81</v>
      </c>
      <c r="D15567">
        <v>340200</v>
      </c>
      <c r="E15567" t="s">
        <v>228</v>
      </c>
      <c r="F15567">
        <v>837</v>
      </c>
      <c r="G15567" t="s">
        <v>221</v>
      </c>
      <c r="H15567" t="s">
        <v>84</v>
      </c>
      <c r="I15567">
        <v>2010</v>
      </c>
      <c r="J15567">
        <v>0.122193</v>
      </c>
    </row>
    <row r="15568" spans="1:10" x14ac:dyDescent="0.25">
      <c r="A15568" t="s">
        <v>223</v>
      </c>
      <c r="B15568" t="s">
        <v>80</v>
      </c>
      <c r="C15568" t="s">
        <v>81</v>
      </c>
      <c r="D15568">
        <v>340200</v>
      </c>
      <c r="E15568" t="s">
        <v>228</v>
      </c>
      <c r="F15568">
        <v>837</v>
      </c>
      <c r="G15568" t="s">
        <v>221</v>
      </c>
      <c r="H15568" t="s">
        <v>84</v>
      </c>
      <c r="I15568">
        <v>2010</v>
      </c>
      <c r="J15568">
        <v>4.8040599999999998E-3</v>
      </c>
    </row>
    <row r="15569" spans="1:10" x14ac:dyDescent="0.25">
      <c r="A15569" t="s">
        <v>226</v>
      </c>
      <c r="B15569" t="s">
        <v>80</v>
      </c>
      <c r="C15569" t="s">
        <v>81</v>
      </c>
      <c r="D15569">
        <v>340200</v>
      </c>
      <c r="E15569" t="s">
        <v>228</v>
      </c>
      <c r="F15569">
        <v>837</v>
      </c>
      <c r="G15569" t="s">
        <v>221</v>
      </c>
      <c r="H15569" t="s">
        <v>84</v>
      </c>
      <c r="I15569">
        <v>2010</v>
      </c>
      <c r="J15569">
        <v>14.9855</v>
      </c>
    </row>
    <row r="15570" spans="1:10" x14ac:dyDescent="0.25">
      <c r="A15570" t="s">
        <v>227</v>
      </c>
      <c r="B15570" t="s">
        <v>80</v>
      </c>
      <c r="C15570" t="s">
        <v>81</v>
      </c>
      <c r="D15570">
        <v>340200</v>
      </c>
      <c r="E15570" t="s">
        <v>228</v>
      </c>
      <c r="F15570">
        <v>837</v>
      </c>
      <c r="G15570" t="s">
        <v>221</v>
      </c>
      <c r="H15570" t="s">
        <v>84</v>
      </c>
      <c r="I15570">
        <v>2010</v>
      </c>
      <c r="J15570">
        <v>404.9</v>
      </c>
    </row>
    <row r="15571" spans="1:10" x14ac:dyDescent="0.25">
      <c r="A15571" t="s">
        <v>225</v>
      </c>
      <c r="B15571" t="s">
        <v>80</v>
      </c>
      <c r="C15571" t="s">
        <v>81</v>
      </c>
      <c r="D15571">
        <v>340200</v>
      </c>
      <c r="E15571" t="s">
        <v>228</v>
      </c>
      <c r="F15571">
        <v>837</v>
      </c>
      <c r="G15571" t="s">
        <v>221</v>
      </c>
      <c r="H15571" t="s">
        <v>84</v>
      </c>
      <c r="I15571">
        <v>2010</v>
      </c>
      <c r="J15571">
        <v>10.244899999999999</v>
      </c>
    </row>
    <row r="15572" spans="1:10" x14ac:dyDescent="0.25">
      <c r="A15572" t="s">
        <v>224</v>
      </c>
      <c r="B15572" t="s">
        <v>80</v>
      </c>
      <c r="C15572" t="s">
        <v>81</v>
      </c>
      <c r="D15572">
        <v>340200</v>
      </c>
      <c r="E15572" t="s">
        <v>228</v>
      </c>
      <c r="F15572">
        <v>837</v>
      </c>
      <c r="G15572" t="s">
        <v>221</v>
      </c>
      <c r="H15572" t="s">
        <v>84</v>
      </c>
      <c r="I15572">
        <v>2010</v>
      </c>
      <c r="J15572">
        <v>51.582299999999996</v>
      </c>
    </row>
    <row r="15573" spans="1:10" x14ac:dyDescent="0.25">
      <c r="A15573" t="s">
        <v>227</v>
      </c>
      <c r="B15573" t="s">
        <v>80</v>
      </c>
      <c r="C15573" t="s">
        <v>81</v>
      </c>
      <c r="D15573">
        <v>340201</v>
      </c>
      <c r="E15573" t="s">
        <v>222</v>
      </c>
      <c r="F15573">
        <v>837</v>
      </c>
      <c r="G15573" t="s">
        <v>221</v>
      </c>
      <c r="H15573" t="s">
        <v>84</v>
      </c>
      <c r="I15573">
        <v>2010</v>
      </c>
      <c r="J15573">
        <v>1.73156</v>
      </c>
    </row>
    <row r="15574" spans="1:10" x14ac:dyDescent="0.25">
      <c r="A15574" t="s">
        <v>223</v>
      </c>
      <c r="B15574" t="s">
        <v>80</v>
      </c>
      <c r="C15574" t="s">
        <v>81</v>
      </c>
      <c r="D15574">
        <v>340201</v>
      </c>
      <c r="E15574" t="s">
        <v>222</v>
      </c>
      <c r="F15574">
        <v>837</v>
      </c>
      <c r="G15574" t="s">
        <v>221</v>
      </c>
      <c r="H15574" t="s">
        <v>84</v>
      </c>
      <c r="I15574">
        <v>2010</v>
      </c>
      <c r="J15574">
        <v>0.126891</v>
      </c>
    </row>
    <row r="15575" spans="1:10" x14ac:dyDescent="0.25">
      <c r="A15575" t="s">
        <v>226</v>
      </c>
      <c r="B15575" t="s">
        <v>80</v>
      </c>
      <c r="C15575" t="s">
        <v>81</v>
      </c>
      <c r="D15575">
        <v>340201</v>
      </c>
      <c r="E15575" t="s">
        <v>222</v>
      </c>
      <c r="F15575">
        <v>837</v>
      </c>
      <c r="G15575" t="s">
        <v>221</v>
      </c>
      <c r="H15575" t="s">
        <v>84</v>
      </c>
      <c r="I15575">
        <v>2010</v>
      </c>
      <c r="J15575">
        <v>4.6641500000000003E-4</v>
      </c>
    </row>
    <row r="15576" spans="1:10" x14ac:dyDescent="0.25">
      <c r="A15576" t="s">
        <v>225</v>
      </c>
      <c r="B15576" t="s">
        <v>80</v>
      </c>
      <c r="C15576" t="s">
        <v>81</v>
      </c>
      <c r="D15576">
        <v>340201</v>
      </c>
      <c r="E15576" t="s">
        <v>222</v>
      </c>
      <c r="F15576">
        <v>837</v>
      </c>
      <c r="G15576" t="s">
        <v>221</v>
      </c>
      <c r="H15576" t="s">
        <v>84</v>
      </c>
      <c r="I15576">
        <v>2010</v>
      </c>
      <c r="J15576">
        <v>7.10089E-2</v>
      </c>
    </row>
    <row r="15577" spans="1:10" x14ac:dyDescent="0.25">
      <c r="A15577" t="s">
        <v>224</v>
      </c>
      <c r="B15577" t="s">
        <v>80</v>
      </c>
      <c r="C15577" t="s">
        <v>81</v>
      </c>
      <c r="D15577">
        <v>340201</v>
      </c>
      <c r="E15577" t="s">
        <v>222</v>
      </c>
      <c r="F15577">
        <v>837</v>
      </c>
      <c r="G15577" t="s">
        <v>221</v>
      </c>
      <c r="H15577" t="s">
        <v>84</v>
      </c>
      <c r="I15577">
        <v>2010</v>
      </c>
      <c r="J15577">
        <v>2.2135699999999998</v>
      </c>
    </row>
    <row r="15578" spans="1:10" x14ac:dyDescent="0.25">
      <c r="A15578" t="s">
        <v>224</v>
      </c>
      <c r="B15578" t="s">
        <v>80</v>
      </c>
      <c r="C15578" t="s">
        <v>37</v>
      </c>
      <c r="D15578">
        <v>150102</v>
      </c>
      <c r="E15578" t="s">
        <v>288</v>
      </c>
      <c r="F15578">
        <v>538</v>
      </c>
      <c r="G15578" t="s">
        <v>294</v>
      </c>
      <c r="H15578" t="s">
        <v>84</v>
      </c>
      <c r="I15578">
        <v>1990</v>
      </c>
      <c r="J15578">
        <v>4.2954200000000003E-3</v>
      </c>
    </row>
    <row r="15579" spans="1:10" x14ac:dyDescent="0.25">
      <c r="A15579" t="s">
        <v>223</v>
      </c>
      <c r="B15579" t="s">
        <v>80</v>
      </c>
      <c r="C15579" t="s">
        <v>37</v>
      </c>
      <c r="D15579">
        <v>150102</v>
      </c>
      <c r="E15579" t="s">
        <v>288</v>
      </c>
      <c r="F15579">
        <v>538</v>
      </c>
      <c r="G15579" t="s">
        <v>294</v>
      </c>
      <c r="H15579" t="s">
        <v>84</v>
      </c>
      <c r="I15579">
        <v>1990</v>
      </c>
      <c r="J15579">
        <v>9.1297300000000008E-3</v>
      </c>
    </row>
    <row r="15580" spans="1:10" x14ac:dyDescent="0.25">
      <c r="A15580" t="s">
        <v>225</v>
      </c>
      <c r="B15580" t="s">
        <v>80</v>
      </c>
      <c r="C15580" t="s">
        <v>37</v>
      </c>
      <c r="D15580">
        <v>150102</v>
      </c>
      <c r="E15580" t="s">
        <v>288</v>
      </c>
      <c r="F15580">
        <v>538</v>
      </c>
      <c r="G15580" t="s">
        <v>294</v>
      </c>
      <c r="H15580" t="s">
        <v>84</v>
      </c>
      <c r="I15580">
        <v>1990</v>
      </c>
      <c r="J15580">
        <v>6.2393999999999998E-2</v>
      </c>
    </row>
    <row r="15581" spans="1:10" x14ac:dyDescent="0.25">
      <c r="A15581" t="s">
        <v>226</v>
      </c>
      <c r="B15581" t="s">
        <v>80</v>
      </c>
      <c r="C15581" t="s">
        <v>37</v>
      </c>
      <c r="D15581">
        <v>150102</v>
      </c>
      <c r="E15581" t="s">
        <v>288</v>
      </c>
      <c r="F15581">
        <v>538</v>
      </c>
      <c r="G15581" t="s">
        <v>294</v>
      </c>
      <c r="H15581" t="s">
        <v>84</v>
      </c>
      <c r="I15581">
        <v>1990</v>
      </c>
      <c r="J15581">
        <v>7.4116499999999997E-3</v>
      </c>
    </row>
    <row r="15582" spans="1:10" x14ac:dyDescent="0.25">
      <c r="A15582" t="s">
        <v>229</v>
      </c>
      <c r="B15582" t="s">
        <v>80</v>
      </c>
      <c r="C15582" t="s">
        <v>37</v>
      </c>
      <c r="D15582">
        <v>150102</v>
      </c>
      <c r="E15582" t="s">
        <v>288</v>
      </c>
      <c r="F15582">
        <v>538</v>
      </c>
      <c r="G15582" t="s">
        <v>294</v>
      </c>
      <c r="H15582" t="s">
        <v>84</v>
      </c>
      <c r="I15582">
        <v>1990</v>
      </c>
      <c r="J15582">
        <v>7.4683600000000003E-2</v>
      </c>
    </row>
    <row r="15583" spans="1:10" x14ac:dyDescent="0.25">
      <c r="A15583" t="s">
        <v>227</v>
      </c>
      <c r="B15583" t="s">
        <v>80</v>
      </c>
      <c r="C15583" t="s">
        <v>37</v>
      </c>
      <c r="D15583">
        <v>150102</v>
      </c>
      <c r="E15583" t="s">
        <v>288</v>
      </c>
      <c r="F15583">
        <v>538</v>
      </c>
      <c r="G15583" t="s">
        <v>294</v>
      </c>
      <c r="H15583" t="s">
        <v>84</v>
      </c>
      <c r="I15583">
        <v>1990</v>
      </c>
      <c r="J15583">
        <v>0.171876</v>
      </c>
    </row>
    <row r="15584" spans="1:10" x14ac:dyDescent="0.25">
      <c r="A15584" t="s">
        <v>224</v>
      </c>
      <c r="B15584" t="s">
        <v>80</v>
      </c>
      <c r="C15584" t="s">
        <v>37</v>
      </c>
      <c r="D15584">
        <v>150103</v>
      </c>
      <c r="E15584" t="s">
        <v>287</v>
      </c>
      <c r="F15584">
        <v>538</v>
      </c>
      <c r="G15584" t="s">
        <v>294</v>
      </c>
      <c r="H15584" t="s">
        <v>84</v>
      </c>
      <c r="I15584">
        <v>1990</v>
      </c>
      <c r="J15584">
        <v>1.8379800000000002E-2</v>
      </c>
    </row>
    <row r="15585" spans="1:10" x14ac:dyDescent="0.25">
      <c r="A15585" t="s">
        <v>223</v>
      </c>
      <c r="B15585" t="s">
        <v>80</v>
      </c>
      <c r="C15585" t="s">
        <v>37</v>
      </c>
      <c r="D15585">
        <v>150103</v>
      </c>
      <c r="E15585" t="s">
        <v>287</v>
      </c>
      <c r="F15585">
        <v>538</v>
      </c>
      <c r="G15585" t="s">
        <v>294</v>
      </c>
      <c r="H15585" t="s">
        <v>84</v>
      </c>
      <c r="I15585">
        <v>1990</v>
      </c>
      <c r="J15585">
        <v>3.32702E-2</v>
      </c>
    </row>
    <row r="15586" spans="1:10" x14ac:dyDescent="0.25">
      <c r="A15586" t="s">
        <v>226</v>
      </c>
      <c r="B15586" t="s">
        <v>80</v>
      </c>
      <c r="C15586" t="s">
        <v>37</v>
      </c>
      <c r="D15586">
        <v>150103</v>
      </c>
      <c r="E15586" t="s">
        <v>287</v>
      </c>
      <c r="F15586">
        <v>538</v>
      </c>
      <c r="G15586" t="s">
        <v>294</v>
      </c>
      <c r="H15586" t="s">
        <v>84</v>
      </c>
      <c r="I15586">
        <v>1990</v>
      </c>
      <c r="J15586">
        <v>1.7335400000000001E-2</v>
      </c>
    </row>
    <row r="15587" spans="1:10" x14ac:dyDescent="0.25">
      <c r="A15587" t="s">
        <v>227</v>
      </c>
      <c r="B15587" t="s">
        <v>80</v>
      </c>
      <c r="C15587" t="s">
        <v>37</v>
      </c>
      <c r="D15587">
        <v>150103</v>
      </c>
      <c r="E15587" t="s">
        <v>287</v>
      </c>
      <c r="F15587">
        <v>538</v>
      </c>
      <c r="G15587" t="s">
        <v>294</v>
      </c>
      <c r="H15587" t="s">
        <v>84</v>
      </c>
      <c r="I15587">
        <v>1990</v>
      </c>
      <c r="J15587">
        <v>0.11290799999999999</v>
      </c>
    </row>
    <row r="15588" spans="1:10" x14ac:dyDescent="0.25">
      <c r="A15588" t="s">
        <v>225</v>
      </c>
      <c r="B15588" t="s">
        <v>80</v>
      </c>
      <c r="C15588" t="s">
        <v>37</v>
      </c>
      <c r="D15588">
        <v>150103</v>
      </c>
      <c r="E15588" t="s">
        <v>287</v>
      </c>
      <c r="F15588">
        <v>538</v>
      </c>
      <c r="G15588" t="s">
        <v>294</v>
      </c>
      <c r="H15588" t="s">
        <v>84</v>
      </c>
      <c r="I15588">
        <v>1990</v>
      </c>
      <c r="J15588">
        <v>9.2555899999999997E-2</v>
      </c>
    </row>
    <row r="15589" spans="1:10" x14ac:dyDescent="0.25">
      <c r="A15589" t="s">
        <v>229</v>
      </c>
      <c r="B15589" t="s">
        <v>80</v>
      </c>
      <c r="C15589" t="s">
        <v>37</v>
      </c>
      <c r="D15589">
        <v>150103</v>
      </c>
      <c r="E15589" t="s">
        <v>287</v>
      </c>
      <c r="F15589">
        <v>538</v>
      </c>
      <c r="G15589" t="s">
        <v>294</v>
      </c>
      <c r="H15589" t="s">
        <v>84</v>
      </c>
      <c r="I15589">
        <v>1990</v>
      </c>
      <c r="J15589">
        <v>0.121031</v>
      </c>
    </row>
    <row r="15590" spans="1:10" x14ac:dyDescent="0.25">
      <c r="A15590" t="s">
        <v>225</v>
      </c>
      <c r="B15590" t="s">
        <v>80</v>
      </c>
      <c r="C15590" t="s">
        <v>37</v>
      </c>
      <c r="D15590">
        <v>150202</v>
      </c>
      <c r="E15590" t="s">
        <v>286</v>
      </c>
      <c r="F15590">
        <v>538</v>
      </c>
      <c r="G15590" t="s">
        <v>294</v>
      </c>
      <c r="H15590" t="s">
        <v>84</v>
      </c>
      <c r="I15590">
        <v>1990</v>
      </c>
      <c r="J15590">
        <v>3.41681E-2</v>
      </c>
    </row>
    <row r="15591" spans="1:10" x14ac:dyDescent="0.25">
      <c r="A15591" t="s">
        <v>227</v>
      </c>
      <c r="B15591" t="s">
        <v>80</v>
      </c>
      <c r="C15591" t="s">
        <v>37</v>
      </c>
      <c r="D15591">
        <v>150202</v>
      </c>
      <c r="E15591" t="s">
        <v>286</v>
      </c>
      <c r="F15591">
        <v>538</v>
      </c>
      <c r="G15591" t="s">
        <v>294</v>
      </c>
      <c r="H15591" t="s">
        <v>84</v>
      </c>
      <c r="I15591">
        <v>1990</v>
      </c>
      <c r="J15591">
        <v>8.4391999999999995E-2</v>
      </c>
    </row>
    <row r="15592" spans="1:10" x14ac:dyDescent="0.25">
      <c r="A15592" t="s">
        <v>224</v>
      </c>
      <c r="B15592" t="s">
        <v>80</v>
      </c>
      <c r="C15592" t="s">
        <v>37</v>
      </c>
      <c r="D15592">
        <v>150202</v>
      </c>
      <c r="E15592" t="s">
        <v>286</v>
      </c>
      <c r="F15592">
        <v>538</v>
      </c>
      <c r="G15592" t="s">
        <v>294</v>
      </c>
      <c r="H15592" t="s">
        <v>84</v>
      </c>
      <c r="I15592">
        <v>1990</v>
      </c>
      <c r="J15592">
        <v>2.7614100000000002E-3</v>
      </c>
    </row>
    <row r="15593" spans="1:10" x14ac:dyDescent="0.25">
      <c r="A15593" t="s">
        <v>226</v>
      </c>
      <c r="B15593" t="s">
        <v>80</v>
      </c>
      <c r="C15593" t="s">
        <v>37</v>
      </c>
      <c r="D15593">
        <v>150202</v>
      </c>
      <c r="E15593" t="s">
        <v>286</v>
      </c>
      <c r="F15593">
        <v>538</v>
      </c>
      <c r="G15593" t="s">
        <v>294</v>
      </c>
      <c r="H15593" t="s">
        <v>84</v>
      </c>
      <c r="I15593">
        <v>1990</v>
      </c>
      <c r="J15593">
        <v>3.8119E-3</v>
      </c>
    </row>
    <row r="15594" spans="1:10" x14ac:dyDescent="0.25">
      <c r="A15594" t="s">
        <v>229</v>
      </c>
      <c r="B15594" t="s">
        <v>80</v>
      </c>
      <c r="C15594" t="s">
        <v>37</v>
      </c>
      <c r="D15594">
        <v>150202</v>
      </c>
      <c r="E15594" t="s">
        <v>286</v>
      </c>
      <c r="F15594">
        <v>538</v>
      </c>
      <c r="G15594" t="s">
        <v>294</v>
      </c>
      <c r="H15594" t="s">
        <v>84</v>
      </c>
      <c r="I15594">
        <v>1990</v>
      </c>
      <c r="J15594">
        <v>4.07818E-2</v>
      </c>
    </row>
    <row r="15595" spans="1:10" x14ac:dyDescent="0.25">
      <c r="A15595" t="s">
        <v>223</v>
      </c>
      <c r="B15595" t="s">
        <v>80</v>
      </c>
      <c r="C15595" t="s">
        <v>37</v>
      </c>
      <c r="D15595">
        <v>150202</v>
      </c>
      <c r="E15595" t="s">
        <v>286</v>
      </c>
      <c r="F15595">
        <v>538</v>
      </c>
      <c r="G15595" t="s">
        <v>294</v>
      </c>
      <c r="H15595" t="s">
        <v>84</v>
      </c>
      <c r="I15595">
        <v>1990</v>
      </c>
      <c r="J15595">
        <v>4.3301900000000003E-3</v>
      </c>
    </row>
    <row r="15596" spans="1:10" x14ac:dyDescent="0.25">
      <c r="A15596" t="s">
        <v>227</v>
      </c>
      <c r="B15596" t="s">
        <v>80</v>
      </c>
      <c r="C15596" t="s">
        <v>37</v>
      </c>
      <c r="D15596">
        <v>150203</v>
      </c>
      <c r="E15596" t="s">
        <v>285</v>
      </c>
      <c r="F15596">
        <v>538</v>
      </c>
      <c r="G15596" t="s">
        <v>294</v>
      </c>
      <c r="H15596" t="s">
        <v>84</v>
      </c>
      <c r="I15596">
        <v>1990</v>
      </c>
      <c r="J15596">
        <v>3.47388E-2</v>
      </c>
    </row>
    <row r="15597" spans="1:10" x14ac:dyDescent="0.25">
      <c r="A15597" t="s">
        <v>226</v>
      </c>
      <c r="B15597" t="s">
        <v>80</v>
      </c>
      <c r="C15597" t="s">
        <v>37</v>
      </c>
      <c r="D15597">
        <v>150203</v>
      </c>
      <c r="E15597" t="s">
        <v>285</v>
      </c>
      <c r="F15597">
        <v>538</v>
      </c>
      <c r="G15597" t="s">
        <v>294</v>
      </c>
      <c r="H15597" t="s">
        <v>84</v>
      </c>
      <c r="I15597">
        <v>1990</v>
      </c>
      <c r="J15597">
        <v>5.6664100000000002E-3</v>
      </c>
    </row>
    <row r="15598" spans="1:10" x14ac:dyDescent="0.25">
      <c r="A15598" t="s">
        <v>229</v>
      </c>
      <c r="B15598" t="s">
        <v>80</v>
      </c>
      <c r="C15598" t="s">
        <v>37</v>
      </c>
      <c r="D15598">
        <v>150203</v>
      </c>
      <c r="E15598" t="s">
        <v>285</v>
      </c>
      <c r="F15598">
        <v>538</v>
      </c>
      <c r="G15598" t="s">
        <v>294</v>
      </c>
      <c r="H15598" t="s">
        <v>84</v>
      </c>
      <c r="I15598">
        <v>1990</v>
      </c>
      <c r="J15598">
        <v>3.46927E-2</v>
      </c>
    </row>
    <row r="15599" spans="1:10" x14ac:dyDescent="0.25">
      <c r="A15599" t="s">
        <v>225</v>
      </c>
      <c r="B15599" t="s">
        <v>80</v>
      </c>
      <c r="C15599" t="s">
        <v>37</v>
      </c>
      <c r="D15599">
        <v>150203</v>
      </c>
      <c r="E15599" t="s">
        <v>285</v>
      </c>
      <c r="F15599">
        <v>538</v>
      </c>
      <c r="G15599" t="s">
        <v>294</v>
      </c>
      <c r="H15599" t="s">
        <v>84</v>
      </c>
      <c r="I15599">
        <v>1990</v>
      </c>
      <c r="J15599">
        <v>2.8535100000000001E-2</v>
      </c>
    </row>
    <row r="15600" spans="1:10" x14ac:dyDescent="0.25">
      <c r="A15600" t="s">
        <v>223</v>
      </c>
      <c r="B15600" t="s">
        <v>80</v>
      </c>
      <c r="C15600" t="s">
        <v>37</v>
      </c>
      <c r="D15600">
        <v>150203</v>
      </c>
      <c r="E15600" t="s">
        <v>285</v>
      </c>
      <c r="F15600">
        <v>538</v>
      </c>
      <c r="G15600" t="s">
        <v>294</v>
      </c>
      <c r="H15600" t="s">
        <v>84</v>
      </c>
      <c r="I15600">
        <v>1990</v>
      </c>
      <c r="J15600">
        <v>9.9861599999999991E-3</v>
      </c>
    </row>
    <row r="15601" spans="1:10" x14ac:dyDescent="0.25">
      <c r="A15601" t="s">
        <v>224</v>
      </c>
      <c r="B15601" t="s">
        <v>80</v>
      </c>
      <c r="C15601" t="s">
        <v>37</v>
      </c>
      <c r="D15601">
        <v>150203</v>
      </c>
      <c r="E15601" t="s">
        <v>285</v>
      </c>
      <c r="F15601">
        <v>538</v>
      </c>
      <c r="G15601" t="s">
        <v>294</v>
      </c>
      <c r="H15601" t="s">
        <v>84</v>
      </c>
      <c r="I15601">
        <v>1990</v>
      </c>
      <c r="J15601">
        <v>5.4130799999999998E-3</v>
      </c>
    </row>
    <row r="15602" spans="1:10" x14ac:dyDescent="0.25">
      <c r="A15602" t="s">
        <v>223</v>
      </c>
      <c r="B15602" t="s">
        <v>80</v>
      </c>
      <c r="C15602" t="s">
        <v>32</v>
      </c>
      <c r="D15602">
        <v>230200</v>
      </c>
      <c r="E15602" t="s">
        <v>284</v>
      </c>
      <c r="F15602">
        <v>538</v>
      </c>
      <c r="G15602" t="s">
        <v>294</v>
      </c>
      <c r="H15602" t="s">
        <v>84</v>
      </c>
      <c r="I15602">
        <v>1990</v>
      </c>
      <c r="J15602">
        <v>13.3406</v>
      </c>
    </row>
    <row r="15603" spans="1:10" x14ac:dyDescent="0.25">
      <c r="A15603" t="s">
        <v>227</v>
      </c>
      <c r="B15603" t="s">
        <v>80</v>
      </c>
      <c r="C15603" t="s">
        <v>32</v>
      </c>
      <c r="D15603">
        <v>230200</v>
      </c>
      <c r="E15603" t="s">
        <v>284</v>
      </c>
      <c r="F15603">
        <v>538</v>
      </c>
      <c r="G15603" t="s">
        <v>294</v>
      </c>
      <c r="H15603" t="s">
        <v>84</v>
      </c>
      <c r="I15603">
        <v>1990</v>
      </c>
      <c r="J15603">
        <v>375.17899999999997</v>
      </c>
    </row>
    <row r="15604" spans="1:10" x14ac:dyDescent="0.25">
      <c r="A15604" t="s">
        <v>226</v>
      </c>
      <c r="B15604" t="s">
        <v>80</v>
      </c>
      <c r="C15604" t="s">
        <v>32</v>
      </c>
      <c r="D15604">
        <v>230200</v>
      </c>
      <c r="E15604" t="s">
        <v>284</v>
      </c>
      <c r="F15604">
        <v>538</v>
      </c>
      <c r="G15604" t="s">
        <v>294</v>
      </c>
      <c r="H15604" t="s">
        <v>84</v>
      </c>
      <c r="I15604">
        <v>1990</v>
      </c>
      <c r="J15604">
        <v>3.31725</v>
      </c>
    </row>
    <row r="15605" spans="1:10" x14ac:dyDescent="0.25">
      <c r="A15605" t="s">
        <v>225</v>
      </c>
      <c r="B15605" t="s">
        <v>80</v>
      </c>
      <c r="C15605" t="s">
        <v>32</v>
      </c>
      <c r="D15605">
        <v>230200</v>
      </c>
      <c r="E15605" t="s">
        <v>284</v>
      </c>
      <c r="F15605">
        <v>538</v>
      </c>
      <c r="G15605" t="s">
        <v>294</v>
      </c>
      <c r="H15605" t="s">
        <v>84</v>
      </c>
      <c r="I15605">
        <v>1990</v>
      </c>
      <c r="J15605">
        <v>67.437100000000001</v>
      </c>
    </row>
    <row r="15606" spans="1:10" x14ac:dyDescent="0.25">
      <c r="A15606" t="s">
        <v>229</v>
      </c>
      <c r="B15606" t="s">
        <v>80</v>
      </c>
      <c r="C15606" t="s">
        <v>32</v>
      </c>
      <c r="D15606">
        <v>230200</v>
      </c>
      <c r="E15606" t="s">
        <v>284</v>
      </c>
      <c r="F15606">
        <v>538</v>
      </c>
      <c r="G15606" t="s">
        <v>294</v>
      </c>
      <c r="H15606" t="s">
        <v>84</v>
      </c>
      <c r="I15606">
        <v>1990</v>
      </c>
      <c r="J15606">
        <v>36.668500000000002</v>
      </c>
    </row>
    <row r="15607" spans="1:10" x14ac:dyDescent="0.25">
      <c r="A15607" t="s">
        <v>224</v>
      </c>
      <c r="B15607" t="s">
        <v>80</v>
      </c>
      <c r="C15607" t="s">
        <v>32</v>
      </c>
      <c r="D15607">
        <v>230200</v>
      </c>
      <c r="E15607" t="s">
        <v>284</v>
      </c>
      <c r="F15607">
        <v>538</v>
      </c>
      <c r="G15607" t="s">
        <v>294</v>
      </c>
      <c r="H15607" t="s">
        <v>84</v>
      </c>
      <c r="I15607">
        <v>1990</v>
      </c>
      <c r="J15607">
        <v>46.692900000000002</v>
      </c>
    </row>
    <row r="15608" spans="1:10" x14ac:dyDescent="0.25">
      <c r="A15608" t="s">
        <v>225</v>
      </c>
      <c r="B15608" t="s">
        <v>80</v>
      </c>
      <c r="C15608" t="s">
        <v>32</v>
      </c>
      <c r="D15608">
        <v>230400</v>
      </c>
      <c r="E15608" t="s">
        <v>283</v>
      </c>
      <c r="F15608">
        <v>538</v>
      </c>
      <c r="G15608" t="s">
        <v>294</v>
      </c>
      <c r="H15608" t="s">
        <v>84</v>
      </c>
      <c r="I15608">
        <v>1990</v>
      </c>
      <c r="J15608">
        <v>2.7105799999999999E-2</v>
      </c>
    </row>
    <row r="15609" spans="1:10" x14ac:dyDescent="0.25">
      <c r="A15609" t="s">
        <v>223</v>
      </c>
      <c r="B15609" t="s">
        <v>80</v>
      </c>
      <c r="C15609" t="s">
        <v>32</v>
      </c>
      <c r="D15609">
        <v>230400</v>
      </c>
      <c r="E15609" t="s">
        <v>283</v>
      </c>
      <c r="F15609">
        <v>538</v>
      </c>
      <c r="G15609" t="s">
        <v>294</v>
      </c>
      <c r="H15609" t="s">
        <v>84</v>
      </c>
      <c r="I15609">
        <v>1990</v>
      </c>
      <c r="J15609">
        <v>5.3621600000000004E-3</v>
      </c>
    </row>
    <row r="15610" spans="1:10" x14ac:dyDescent="0.25">
      <c r="A15610" t="s">
        <v>227</v>
      </c>
      <c r="B15610" t="s">
        <v>80</v>
      </c>
      <c r="C15610" t="s">
        <v>32</v>
      </c>
      <c r="D15610">
        <v>230400</v>
      </c>
      <c r="E15610" t="s">
        <v>283</v>
      </c>
      <c r="F15610">
        <v>538</v>
      </c>
      <c r="G15610" t="s">
        <v>294</v>
      </c>
      <c r="H15610" t="s">
        <v>84</v>
      </c>
      <c r="I15610">
        <v>1990</v>
      </c>
      <c r="J15610">
        <v>0.15079999999999999</v>
      </c>
    </row>
    <row r="15611" spans="1:10" x14ac:dyDescent="0.25">
      <c r="A15611" t="s">
        <v>226</v>
      </c>
      <c r="B15611" t="s">
        <v>80</v>
      </c>
      <c r="C15611" t="s">
        <v>32</v>
      </c>
      <c r="D15611">
        <v>230400</v>
      </c>
      <c r="E15611" t="s">
        <v>283</v>
      </c>
      <c r="F15611">
        <v>538</v>
      </c>
      <c r="G15611" t="s">
        <v>294</v>
      </c>
      <c r="H15611" t="s">
        <v>84</v>
      </c>
      <c r="I15611">
        <v>1990</v>
      </c>
      <c r="J15611">
        <v>1.3333399999999999E-3</v>
      </c>
    </row>
    <row r="15612" spans="1:10" x14ac:dyDescent="0.25">
      <c r="A15612" t="s">
        <v>224</v>
      </c>
      <c r="B15612" t="s">
        <v>80</v>
      </c>
      <c r="C15612" t="s">
        <v>32</v>
      </c>
      <c r="D15612">
        <v>230400</v>
      </c>
      <c r="E15612" t="s">
        <v>283</v>
      </c>
      <c r="F15612">
        <v>538</v>
      </c>
      <c r="G15612" t="s">
        <v>294</v>
      </c>
      <c r="H15612" t="s">
        <v>84</v>
      </c>
      <c r="I15612">
        <v>1990</v>
      </c>
      <c r="J15612">
        <v>1.8767900000000001E-2</v>
      </c>
    </row>
    <row r="15613" spans="1:10" x14ac:dyDescent="0.25">
      <c r="A15613" t="s">
        <v>229</v>
      </c>
      <c r="B15613" t="s">
        <v>80</v>
      </c>
      <c r="C15613" t="s">
        <v>32</v>
      </c>
      <c r="D15613">
        <v>230400</v>
      </c>
      <c r="E15613" t="s">
        <v>283</v>
      </c>
      <c r="F15613">
        <v>538</v>
      </c>
      <c r="G15613" t="s">
        <v>294</v>
      </c>
      <c r="H15613" t="s">
        <v>84</v>
      </c>
      <c r="I15613">
        <v>1990</v>
      </c>
      <c r="J15613">
        <v>1.4738599999999999E-2</v>
      </c>
    </row>
    <row r="15614" spans="1:10" x14ac:dyDescent="0.25">
      <c r="A15614" t="s">
        <v>227</v>
      </c>
      <c r="B15614" t="s">
        <v>80</v>
      </c>
      <c r="C15614" t="s">
        <v>32</v>
      </c>
      <c r="D15614">
        <v>233700</v>
      </c>
      <c r="E15614" t="s">
        <v>282</v>
      </c>
      <c r="F15614">
        <v>538</v>
      </c>
      <c r="G15614" t="s">
        <v>294</v>
      </c>
      <c r="H15614" t="s">
        <v>84</v>
      </c>
      <c r="I15614">
        <v>1990</v>
      </c>
      <c r="J15614">
        <v>7.5141900000000001</v>
      </c>
    </row>
    <row r="15615" spans="1:10" x14ac:dyDescent="0.25">
      <c r="A15615" t="s">
        <v>225</v>
      </c>
      <c r="B15615" t="s">
        <v>80</v>
      </c>
      <c r="C15615" t="s">
        <v>32</v>
      </c>
      <c r="D15615">
        <v>233700</v>
      </c>
      <c r="E15615" t="s">
        <v>282</v>
      </c>
      <c r="F15615">
        <v>538</v>
      </c>
      <c r="G15615" t="s">
        <v>294</v>
      </c>
      <c r="H15615" t="s">
        <v>84</v>
      </c>
      <c r="I15615">
        <v>1990</v>
      </c>
      <c r="J15615">
        <v>1.3506499999999999</v>
      </c>
    </row>
    <row r="15616" spans="1:10" x14ac:dyDescent="0.25">
      <c r="A15616" t="s">
        <v>229</v>
      </c>
      <c r="B15616" t="s">
        <v>80</v>
      </c>
      <c r="C15616" t="s">
        <v>32</v>
      </c>
      <c r="D15616">
        <v>233700</v>
      </c>
      <c r="E15616" t="s">
        <v>282</v>
      </c>
      <c r="F15616">
        <v>538</v>
      </c>
      <c r="G15616" t="s">
        <v>294</v>
      </c>
      <c r="H15616" t="s">
        <v>84</v>
      </c>
      <c r="I15616">
        <v>1990</v>
      </c>
      <c r="J15616">
        <v>0.734406</v>
      </c>
    </row>
    <row r="15617" spans="1:10" x14ac:dyDescent="0.25">
      <c r="A15617" t="s">
        <v>226</v>
      </c>
      <c r="B15617" t="s">
        <v>80</v>
      </c>
      <c r="C15617" t="s">
        <v>32</v>
      </c>
      <c r="D15617">
        <v>233700</v>
      </c>
      <c r="E15617" t="s">
        <v>282</v>
      </c>
      <c r="F15617">
        <v>538</v>
      </c>
      <c r="G15617" t="s">
        <v>294</v>
      </c>
      <c r="H15617" t="s">
        <v>84</v>
      </c>
      <c r="I15617">
        <v>1990</v>
      </c>
      <c r="J15617">
        <v>6.6438700000000003E-2</v>
      </c>
    </row>
    <row r="15618" spans="1:10" x14ac:dyDescent="0.25">
      <c r="A15618" t="s">
        <v>223</v>
      </c>
      <c r="B15618" t="s">
        <v>80</v>
      </c>
      <c r="C15618" t="s">
        <v>32</v>
      </c>
      <c r="D15618">
        <v>233700</v>
      </c>
      <c r="E15618" t="s">
        <v>282</v>
      </c>
      <c r="F15618">
        <v>538</v>
      </c>
      <c r="G15618" t="s">
        <v>294</v>
      </c>
      <c r="H15618" t="s">
        <v>84</v>
      </c>
      <c r="I15618">
        <v>1990</v>
      </c>
      <c r="J15618">
        <v>0.26718900000000001</v>
      </c>
    </row>
    <row r="15619" spans="1:10" x14ac:dyDescent="0.25">
      <c r="A15619" t="s">
        <v>224</v>
      </c>
      <c r="B15619" t="s">
        <v>80</v>
      </c>
      <c r="C15619" t="s">
        <v>32</v>
      </c>
      <c r="D15619">
        <v>233700</v>
      </c>
      <c r="E15619" t="s">
        <v>282</v>
      </c>
      <c r="F15619">
        <v>538</v>
      </c>
      <c r="G15619" t="s">
        <v>294</v>
      </c>
      <c r="H15619" t="s">
        <v>84</v>
      </c>
      <c r="I15619">
        <v>1990</v>
      </c>
      <c r="J15619">
        <v>0.93517799999999995</v>
      </c>
    </row>
    <row r="15620" spans="1:10" x14ac:dyDescent="0.25">
      <c r="A15620" t="s">
        <v>223</v>
      </c>
      <c r="B15620" t="s">
        <v>80</v>
      </c>
      <c r="C15620" t="s">
        <v>81</v>
      </c>
      <c r="D15620">
        <v>233701</v>
      </c>
      <c r="E15620" t="s">
        <v>281</v>
      </c>
      <c r="F15620">
        <v>538</v>
      </c>
      <c r="G15620" t="s">
        <v>294</v>
      </c>
      <c r="H15620" t="s">
        <v>84</v>
      </c>
      <c r="I15620">
        <v>1990</v>
      </c>
      <c r="J15620">
        <v>0.15478</v>
      </c>
    </row>
    <row r="15621" spans="1:10" x14ac:dyDescent="0.25">
      <c r="A15621" t="s">
        <v>227</v>
      </c>
      <c r="B15621" t="s">
        <v>80</v>
      </c>
      <c r="C15621" t="s">
        <v>81</v>
      </c>
      <c r="D15621">
        <v>233701</v>
      </c>
      <c r="E15621" t="s">
        <v>281</v>
      </c>
      <c r="F15621">
        <v>538</v>
      </c>
      <c r="G15621" t="s">
        <v>294</v>
      </c>
      <c r="H15621" t="s">
        <v>84</v>
      </c>
      <c r="I15621">
        <v>1990</v>
      </c>
      <c r="J15621">
        <v>0.90448600000000001</v>
      </c>
    </row>
    <row r="15622" spans="1:10" x14ac:dyDescent="0.25">
      <c r="A15622" t="s">
        <v>225</v>
      </c>
      <c r="B15622" t="s">
        <v>80</v>
      </c>
      <c r="C15622" t="s">
        <v>36</v>
      </c>
      <c r="D15622">
        <v>500100</v>
      </c>
      <c r="E15622" t="s">
        <v>280</v>
      </c>
      <c r="F15622">
        <v>538</v>
      </c>
      <c r="G15622" t="s">
        <v>294</v>
      </c>
      <c r="H15622" t="s">
        <v>84</v>
      </c>
      <c r="I15622">
        <v>1990</v>
      </c>
      <c r="J15622">
        <v>0.120972</v>
      </c>
    </row>
    <row r="15623" spans="1:10" x14ac:dyDescent="0.25">
      <c r="A15623" t="s">
        <v>224</v>
      </c>
      <c r="B15623" t="s">
        <v>80</v>
      </c>
      <c r="C15623" t="s">
        <v>36</v>
      </c>
      <c r="D15623">
        <v>500100</v>
      </c>
      <c r="E15623" t="s">
        <v>280</v>
      </c>
      <c r="F15623">
        <v>538</v>
      </c>
      <c r="G15623" t="s">
        <v>294</v>
      </c>
      <c r="H15623" t="s">
        <v>84</v>
      </c>
      <c r="I15623">
        <v>1990</v>
      </c>
      <c r="J15623">
        <v>0.13849600000000001</v>
      </c>
    </row>
    <row r="15624" spans="1:10" x14ac:dyDescent="0.25">
      <c r="A15624" t="s">
        <v>229</v>
      </c>
      <c r="B15624" t="s">
        <v>80</v>
      </c>
      <c r="C15624" t="s">
        <v>36</v>
      </c>
      <c r="D15624">
        <v>500100</v>
      </c>
      <c r="E15624" t="s">
        <v>280</v>
      </c>
      <c r="F15624">
        <v>538</v>
      </c>
      <c r="G15624" t="s">
        <v>294</v>
      </c>
      <c r="H15624" t="s">
        <v>84</v>
      </c>
      <c r="I15624">
        <v>1990</v>
      </c>
      <c r="J15624">
        <v>1.21729</v>
      </c>
    </row>
    <row r="15625" spans="1:10" x14ac:dyDescent="0.25">
      <c r="A15625" t="s">
        <v>223</v>
      </c>
      <c r="B15625" t="s">
        <v>80</v>
      </c>
      <c r="C15625" t="s">
        <v>36</v>
      </c>
      <c r="D15625">
        <v>500100</v>
      </c>
      <c r="E15625" t="s">
        <v>280</v>
      </c>
      <c r="F15625">
        <v>538</v>
      </c>
      <c r="G15625" t="s">
        <v>294</v>
      </c>
      <c r="H15625" t="s">
        <v>84</v>
      </c>
      <c r="I15625">
        <v>1990</v>
      </c>
      <c r="J15625">
        <v>0.242891</v>
      </c>
    </row>
    <row r="15626" spans="1:10" x14ac:dyDescent="0.25">
      <c r="A15626" t="s">
        <v>227</v>
      </c>
      <c r="B15626" t="s">
        <v>80</v>
      </c>
      <c r="C15626" t="s">
        <v>36</v>
      </c>
      <c r="D15626">
        <v>500100</v>
      </c>
      <c r="E15626" t="s">
        <v>280</v>
      </c>
      <c r="F15626">
        <v>538</v>
      </c>
      <c r="G15626" t="s">
        <v>294</v>
      </c>
      <c r="H15626" t="s">
        <v>84</v>
      </c>
      <c r="I15626">
        <v>1990</v>
      </c>
      <c r="J15626">
        <v>0.18241199999999999</v>
      </c>
    </row>
    <row r="15627" spans="1:10" x14ac:dyDescent="0.25">
      <c r="A15627" t="s">
        <v>226</v>
      </c>
      <c r="B15627" t="s">
        <v>80</v>
      </c>
      <c r="C15627" t="s">
        <v>36</v>
      </c>
      <c r="D15627">
        <v>500100</v>
      </c>
      <c r="E15627" t="s">
        <v>280</v>
      </c>
      <c r="F15627">
        <v>538</v>
      </c>
      <c r="G15627" t="s">
        <v>294</v>
      </c>
      <c r="H15627" t="s">
        <v>84</v>
      </c>
      <c r="I15627">
        <v>1990</v>
      </c>
      <c r="J15627">
        <v>8.5012200000000003E-3</v>
      </c>
    </row>
    <row r="15628" spans="1:10" x14ac:dyDescent="0.25">
      <c r="A15628" t="s">
        <v>229</v>
      </c>
      <c r="B15628" t="s">
        <v>80</v>
      </c>
      <c r="C15628" t="s">
        <v>36</v>
      </c>
      <c r="D15628">
        <v>500200</v>
      </c>
      <c r="E15628" t="s">
        <v>300</v>
      </c>
      <c r="F15628">
        <v>538</v>
      </c>
      <c r="G15628" t="s">
        <v>294</v>
      </c>
      <c r="H15628" t="s">
        <v>84</v>
      </c>
      <c r="I15628">
        <v>1990</v>
      </c>
      <c r="J15628">
        <v>17.9803</v>
      </c>
    </row>
    <row r="15629" spans="1:10" x14ac:dyDescent="0.25">
      <c r="A15629" t="s">
        <v>224</v>
      </c>
      <c r="B15629" t="s">
        <v>80</v>
      </c>
      <c r="C15629" t="s">
        <v>36</v>
      </c>
      <c r="D15629">
        <v>500200</v>
      </c>
      <c r="E15629" t="s">
        <v>300</v>
      </c>
      <c r="F15629">
        <v>538</v>
      </c>
      <c r="G15629" t="s">
        <v>294</v>
      </c>
      <c r="H15629" t="s">
        <v>84</v>
      </c>
      <c r="I15629">
        <v>1990</v>
      </c>
      <c r="J15629">
        <v>2.0456799999999999</v>
      </c>
    </row>
    <row r="15630" spans="1:10" x14ac:dyDescent="0.25">
      <c r="A15630" t="s">
        <v>225</v>
      </c>
      <c r="B15630" t="s">
        <v>80</v>
      </c>
      <c r="C15630" t="s">
        <v>36</v>
      </c>
      <c r="D15630">
        <v>500200</v>
      </c>
      <c r="E15630" t="s">
        <v>300</v>
      </c>
      <c r="F15630">
        <v>538</v>
      </c>
      <c r="G15630" t="s">
        <v>294</v>
      </c>
      <c r="H15630" t="s">
        <v>84</v>
      </c>
      <c r="I15630">
        <v>1990</v>
      </c>
      <c r="J15630">
        <v>1.78684</v>
      </c>
    </row>
    <row r="15631" spans="1:10" x14ac:dyDescent="0.25">
      <c r="A15631" t="s">
        <v>223</v>
      </c>
      <c r="B15631" t="s">
        <v>80</v>
      </c>
      <c r="C15631" t="s">
        <v>36</v>
      </c>
      <c r="D15631">
        <v>500200</v>
      </c>
      <c r="E15631" t="s">
        <v>300</v>
      </c>
      <c r="F15631">
        <v>538</v>
      </c>
      <c r="G15631" t="s">
        <v>294</v>
      </c>
      <c r="H15631" t="s">
        <v>84</v>
      </c>
      <c r="I15631">
        <v>1990</v>
      </c>
      <c r="J15631">
        <v>3.5876600000000001</v>
      </c>
    </row>
    <row r="15632" spans="1:10" x14ac:dyDescent="0.25">
      <c r="A15632" t="s">
        <v>227</v>
      </c>
      <c r="B15632" t="s">
        <v>80</v>
      </c>
      <c r="C15632" t="s">
        <v>36</v>
      </c>
      <c r="D15632">
        <v>500200</v>
      </c>
      <c r="E15632" t="s">
        <v>300</v>
      </c>
      <c r="F15632">
        <v>538</v>
      </c>
      <c r="G15632" t="s">
        <v>294</v>
      </c>
      <c r="H15632" t="s">
        <v>84</v>
      </c>
      <c r="I15632">
        <v>1990</v>
      </c>
      <c r="J15632">
        <v>2.6943600000000001</v>
      </c>
    </row>
    <row r="15633" spans="1:10" x14ac:dyDescent="0.25">
      <c r="A15633" t="s">
        <v>226</v>
      </c>
      <c r="B15633" t="s">
        <v>80</v>
      </c>
      <c r="C15633" t="s">
        <v>36</v>
      </c>
      <c r="D15633">
        <v>500200</v>
      </c>
      <c r="E15633" t="s">
        <v>300</v>
      </c>
      <c r="F15633">
        <v>538</v>
      </c>
      <c r="G15633" t="s">
        <v>294</v>
      </c>
      <c r="H15633" t="s">
        <v>84</v>
      </c>
      <c r="I15633">
        <v>1990</v>
      </c>
      <c r="J15633">
        <v>0.12556899999999999</v>
      </c>
    </row>
    <row r="15634" spans="1:10" x14ac:dyDescent="0.25">
      <c r="A15634" t="s">
        <v>226</v>
      </c>
      <c r="B15634" t="s">
        <v>74</v>
      </c>
      <c r="C15634" t="s">
        <v>34</v>
      </c>
      <c r="D15634">
        <v>901000</v>
      </c>
      <c r="E15634" t="s">
        <v>34</v>
      </c>
      <c r="F15634">
        <v>538</v>
      </c>
      <c r="G15634" t="s">
        <v>294</v>
      </c>
      <c r="H15634" t="s">
        <v>84</v>
      </c>
      <c r="I15634">
        <v>1990</v>
      </c>
      <c r="J15634">
        <v>3.9625399999999998E-2</v>
      </c>
    </row>
    <row r="15635" spans="1:10" x14ac:dyDescent="0.25">
      <c r="A15635" t="s">
        <v>223</v>
      </c>
      <c r="B15635" t="s">
        <v>74</v>
      </c>
      <c r="C15635" t="s">
        <v>34</v>
      </c>
      <c r="D15635">
        <v>901000</v>
      </c>
      <c r="E15635" t="s">
        <v>34</v>
      </c>
      <c r="F15635">
        <v>538</v>
      </c>
      <c r="G15635" t="s">
        <v>294</v>
      </c>
      <c r="H15635" t="s">
        <v>84</v>
      </c>
      <c r="I15635">
        <v>1990</v>
      </c>
      <c r="J15635">
        <v>0.11226</v>
      </c>
    </row>
    <row r="15636" spans="1:10" x14ac:dyDescent="0.25">
      <c r="A15636" t="s">
        <v>227</v>
      </c>
      <c r="B15636" t="s">
        <v>74</v>
      </c>
      <c r="C15636" t="s">
        <v>34</v>
      </c>
      <c r="D15636">
        <v>901000</v>
      </c>
      <c r="E15636" t="s">
        <v>34</v>
      </c>
      <c r="F15636">
        <v>538</v>
      </c>
      <c r="G15636" t="s">
        <v>294</v>
      </c>
      <c r="H15636" t="s">
        <v>84</v>
      </c>
      <c r="I15636">
        <v>1990</v>
      </c>
      <c r="J15636">
        <v>0.31816</v>
      </c>
    </row>
    <row r="15637" spans="1:10" x14ac:dyDescent="0.25">
      <c r="A15637" t="s">
        <v>224</v>
      </c>
      <c r="B15637" t="s">
        <v>74</v>
      </c>
      <c r="C15637" t="s">
        <v>34</v>
      </c>
      <c r="D15637">
        <v>901000</v>
      </c>
      <c r="E15637" t="s">
        <v>34</v>
      </c>
      <c r="F15637">
        <v>538</v>
      </c>
      <c r="G15637" t="s">
        <v>294</v>
      </c>
      <c r="H15637" t="s">
        <v>84</v>
      </c>
      <c r="I15637">
        <v>1990</v>
      </c>
      <c r="J15637">
        <v>4.0881800000000003E-2</v>
      </c>
    </row>
    <row r="15638" spans="1:10" x14ac:dyDescent="0.25">
      <c r="A15638" t="s">
        <v>229</v>
      </c>
      <c r="B15638" t="s">
        <v>74</v>
      </c>
      <c r="C15638" t="s">
        <v>34</v>
      </c>
      <c r="D15638">
        <v>901000</v>
      </c>
      <c r="E15638" t="s">
        <v>34</v>
      </c>
      <c r="F15638">
        <v>538</v>
      </c>
      <c r="G15638" t="s">
        <v>294</v>
      </c>
      <c r="H15638" t="s">
        <v>84</v>
      </c>
      <c r="I15638">
        <v>1990</v>
      </c>
      <c r="J15638">
        <v>0.33578000000000002</v>
      </c>
    </row>
    <row r="15639" spans="1:10" x14ac:dyDescent="0.25">
      <c r="A15639" t="s">
        <v>225</v>
      </c>
      <c r="B15639" t="s">
        <v>74</v>
      </c>
      <c r="C15639" t="s">
        <v>34</v>
      </c>
      <c r="D15639">
        <v>901000</v>
      </c>
      <c r="E15639" t="s">
        <v>34</v>
      </c>
      <c r="F15639">
        <v>538</v>
      </c>
      <c r="G15639" t="s">
        <v>294</v>
      </c>
      <c r="H15639" t="s">
        <v>84</v>
      </c>
      <c r="I15639">
        <v>1990</v>
      </c>
      <c r="J15639">
        <v>0.15798899999999999</v>
      </c>
    </row>
    <row r="15640" spans="1:10" x14ac:dyDescent="0.25">
      <c r="A15640" t="s">
        <v>229</v>
      </c>
      <c r="B15640" t="s">
        <v>79</v>
      </c>
      <c r="C15640" t="s">
        <v>33</v>
      </c>
      <c r="D15640">
        <v>9400000</v>
      </c>
      <c r="E15640" t="s">
        <v>246</v>
      </c>
      <c r="F15640">
        <v>538</v>
      </c>
      <c r="G15640" t="s">
        <v>294</v>
      </c>
      <c r="H15640" t="s">
        <v>84</v>
      </c>
      <c r="I15640">
        <v>1990</v>
      </c>
      <c r="J15640">
        <v>1.9672400000000001</v>
      </c>
    </row>
    <row r="15641" spans="1:10" x14ac:dyDescent="0.25">
      <c r="A15641" t="s">
        <v>224</v>
      </c>
      <c r="B15641" t="s">
        <v>79</v>
      </c>
      <c r="C15641" t="s">
        <v>33</v>
      </c>
      <c r="D15641">
        <v>9400000</v>
      </c>
      <c r="E15641" t="s">
        <v>246</v>
      </c>
      <c r="F15641">
        <v>538</v>
      </c>
      <c r="G15641" t="s">
        <v>294</v>
      </c>
      <c r="H15641" t="s">
        <v>84</v>
      </c>
      <c r="I15641">
        <v>1990</v>
      </c>
      <c r="J15641">
        <v>0.39907799999999999</v>
      </c>
    </row>
    <row r="15642" spans="1:10" x14ac:dyDescent="0.25">
      <c r="A15642" t="s">
        <v>223</v>
      </c>
      <c r="B15642" t="s">
        <v>79</v>
      </c>
      <c r="C15642" t="s">
        <v>33</v>
      </c>
      <c r="D15642">
        <v>9400000</v>
      </c>
      <c r="E15642" t="s">
        <v>246</v>
      </c>
      <c r="F15642">
        <v>538</v>
      </c>
      <c r="G15642" t="s">
        <v>294</v>
      </c>
      <c r="H15642" t="s">
        <v>84</v>
      </c>
      <c r="I15642">
        <v>1990</v>
      </c>
      <c r="J15642">
        <v>0.39341300000000001</v>
      </c>
    </row>
    <row r="15643" spans="1:10" x14ac:dyDescent="0.25">
      <c r="A15643" t="s">
        <v>226</v>
      </c>
      <c r="B15643" t="s">
        <v>79</v>
      </c>
      <c r="C15643" t="s">
        <v>33</v>
      </c>
      <c r="D15643">
        <v>9400000</v>
      </c>
      <c r="E15643" t="s">
        <v>246</v>
      </c>
      <c r="F15643">
        <v>538</v>
      </c>
      <c r="G15643" t="s">
        <v>294</v>
      </c>
      <c r="H15643" t="s">
        <v>84</v>
      </c>
      <c r="I15643">
        <v>1990</v>
      </c>
      <c r="J15643">
        <v>0.346024</v>
      </c>
    </row>
    <row r="15644" spans="1:10" x14ac:dyDescent="0.25">
      <c r="A15644" t="s">
        <v>227</v>
      </c>
      <c r="B15644" t="s">
        <v>79</v>
      </c>
      <c r="C15644" t="s">
        <v>33</v>
      </c>
      <c r="D15644">
        <v>9400000</v>
      </c>
      <c r="E15644" t="s">
        <v>246</v>
      </c>
      <c r="F15644">
        <v>538</v>
      </c>
      <c r="G15644" t="s">
        <v>294</v>
      </c>
      <c r="H15644" t="s">
        <v>84</v>
      </c>
      <c r="I15644">
        <v>1990</v>
      </c>
      <c r="J15644">
        <v>3.7415099999999999</v>
      </c>
    </row>
    <row r="15645" spans="1:10" x14ac:dyDescent="0.25">
      <c r="A15645" t="s">
        <v>225</v>
      </c>
      <c r="B15645" t="s">
        <v>79</v>
      </c>
      <c r="C15645" t="s">
        <v>33</v>
      </c>
      <c r="D15645">
        <v>9400000</v>
      </c>
      <c r="E15645" t="s">
        <v>246</v>
      </c>
      <c r="F15645">
        <v>538</v>
      </c>
      <c r="G15645" t="s">
        <v>294</v>
      </c>
      <c r="H15645" t="s">
        <v>84</v>
      </c>
      <c r="I15645">
        <v>1990</v>
      </c>
      <c r="J15645">
        <v>1.81413</v>
      </c>
    </row>
    <row r="15646" spans="1:10" x14ac:dyDescent="0.25">
      <c r="A15646" t="s">
        <v>227</v>
      </c>
      <c r="B15646" t="s">
        <v>80</v>
      </c>
      <c r="C15646" t="s">
        <v>32</v>
      </c>
      <c r="D15646" t="s">
        <v>278</v>
      </c>
      <c r="E15646" t="s">
        <v>277</v>
      </c>
      <c r="F15646">
        <v>538</v>
      </c>
      <c r="G15646" t="s">
        <v>294</v>
      </c>
      <c r="H15646" t="s">
        <v>84</v>
      </c>
      <c r="I15646">
        <v>1990</v>
      </c>
      <c r="J15646">
        <v>1.88232</v>
      </c>
    </row>
    <row r="15647" spans="1:10" x14ac:dyDescent="0.25">
      <c r="A15647" t="s">
        <v>227</v>
      </c>
      <c r="B15647" t="s">
        <v>80</v>
      </c>
      <c r="C15647" t="s">
        <v>32</v>
      </c>
      <c r="D15647" t="s">
        <v>276</v>
      </c>
      <c r="E15647" t="s">
        <v>275</v>
      </c>
      <c r="F15647">
        <v>538</v>
      </c>
      <c r="G15647" t="s">
        <v>294</v>
      </c>
      <c r="H15647" t="s">
        <v>84</v>
      </c>
      <c r="I15647">
        <v>1990</v>
      </c>
      <c r="J15647">
        <v>4.9205800000000002</v>
      </c>
    </row>
    <row r="15648" spans="1:10" x14ac:dyDescent="0.25">
      <c r="A15648" t="s">
        <v>225</v>
      </c>
      <c r="B15648" t="s">
        <v>79</v>
      </c>
      <c r="C15648" t="s">
        <v>35</v>
      </c>
      <c r="D15648" t="s">
        <v>245</v>
      </c>
      <c r="E15648" t="s">
        <v>244</v>
      </c>
      <c r="F15648">
        <v>538</v>
      </c>
      <c r="G15648" t="s">
        <v>294</v>
      </c>
      <c r="H15648" t="s">
        <v>84</v>
      </c>
      <c r="I15648">
        <v>1990</v>
      </c>
      <c r="J15648">
        <v>1.7722199999999999</v>
      </c>
    </row>
    <row r="15649" spans="1:10" x14ac:dyDescent="0.25">
      <c r="A15649" t="s">
        <v>227</v>
      </c>
      <c r="B15649" t="s">
        <v>79</v>
      </c>
      <c r="C15649" t="s">
        <v>35</v>
      </c>
      <c r="D15649" t="s">
        <v>245</v>
      </c>
      <c r="E15649" t="s">
        <v>244</v>
      </c>
      <c r="F15649">
        <v>538</v>
      </c>
      <c r="G15649" t="s">
        <v>294</v>
      </c>
      <c r="H15649" t="s">
        <v>84</v>
      </c>
      <c r="I15649">
        <v>1990</v>
      </c>
      <c r="J15649">
        <v>2.6318600000000001</v>
      </c>
    </row>
    <row r="15650" spans="1:10" x14ac:dyDescent="0.25">
      <c r="A15650" t="s">
        <v>229</v>
      </c>
      <c r="B15650" t="s">
        <v>79</v>
      </c>
      <c r="C15650" t="s">
        <v>35</v>
      </c>
      <c r="D15650" t="s">
        <v>245</v>
      </c>
      <c r="E15650" t="s">
        <v>244</v>
      </c>
      <c r="F15650">
        <v>538</v>
      </c>
      <c r="G15650" t="s">
        <v>294</v>
      </c>
      <c r="H15650" t="s">
        <v>84</v>
      </c>
      <c r="I15650">
        <v>1990</v>
      </c>
      <c r="J15650">
        <v>1.5022899999999999</v>
      </c>
    </row>
    <row r="15651" spans="1:10" x14ac:dyDescent="0.25">
      <c r="A15651" t="s">
        <v>224</v>
      </c>
      <c r="B15651" t="s">
        <v>79</v>
      </c>
      <c r="C15651" t="s">
        <v>35</v>
      </c>
      <c r="D15651" t="s">
        <v>245</v>
      </c>
      <c r="E15651" t="s">
        <v>244</v>
      </c>
      <c r="F15651">
        <v>538</v>
      </c>
      <c r="G15651" t="s">
        <v>294</v>
      </c>
      <c r="H15651" t="s">
        <v>84</v>
      </c>
      <c r="I15651">
        <v>1990</v>
      </c>
      <c r="J15651">
        <v>0.17323</v>
      </c>
    </row>
    <row r="15652" spans="1:10" x14ac:dyDescent="0.25">
      <c r="A15652" t="s">
        <v>226</v>
      </c>
      <c r="B15652" t="s">
        <v>79</v>
      </c>
      <c r="C15652" t="s">
        <v>35</v>
      </c>
      <c r="D15652" t="s">
        <v>245</v>
      </c>
      <c r="E15652" t="s">
        <v>244</v>
      </c>
      <c r="F15652">
        <v>538</v>
      </c>
      <c r="G15652" t="s">
        <v>294</v>
      </c>
      <c r="H15652" t="s">
        <v>84</v>
      </c>
      <c r="I15652">
        <v>1990</v>
      </c>
      <c r="J15652">
        <v>0.217028</v>
      </c>
    </row>
    <row r="15653" spans="1:10" x14ac:dyDescent="0.25">
      <c r="A15653" t="s">
        <v>223</v>
      </c>
      <c r="B15653" t="s">
        <v>79</v>
      </c>
      <c r="C15653" t="s">
        <v>35</v>
      </c>
      <c r="D15653" t="s">
        <v>245</v>
      </c>
      <c r="E15653" t="s">
        <v>244</v>
      </c>
      <c r="F15653">
        <v>538</v>
      </c>
      <c r="G15653" t="s">
        <v>294</v>
      </c>
      <c r="H15653" t="s">
        <v>84</v>
      </c>
      <c r="I15653">
        <v>1990</v>
      </c>
      <c r="J15653">
        <v>0.43796600000000002</v>
      </c>
    </row>
    <row r="15654" spans="1:10" x14ac:dyDescent="0.25">
      <c r="A15654" t="s">
        <v>224</v>
      </c>
      <c r="B15654" t="s">
        <v>79</v>
      </c>
      <c r="C15654" t="s">
        <v>35</v>
      </c>
      <c r="D15654" t="s">
        <v>243</v>
      </c>
      <c r="E15654" t="s">
        <v>242</v>
      </c>
      <c r="F15654">
        <v>538</v>
      </c>
      <c r="G15654" t="s">
        <v>294</v>
      </c>
      <c r="H15654" t="s">
        <v>84</v>
      </c>
      <c r="I15654">
        <v>1990</v>
      </c>
      <c r="J15654">
        <v>0.20511099999999999</v>
      </c>
    </row>
    <row r="15655" spans="1:10" x14ac:dyDescent="0.25">
      <c r="A15655" t="s">
        <v>225</v>
      </c>
      <c r="B15655" t="s">
        <v>79</v>
      </c>
      <c r="C15655" t="s">
        <v>35</v>
      </c>
      <c r="D15655" t="s">
        <v>243</v>
      </c>
      <c r="E15655" t="s">
        <v>242</v>
      </c>
      <c r="F15655">
        <v>538</v>
      </c>
      <c r="G15655" t="s">
        <v>294</v>
      </c>
      <c r="H15655" t="s">
        <v>84</v>
      </c>
      <c r="I15655">
        <v>1990</v>
      </c>
      <c r="J15655">
        <v>1.2897700000000001</v>
      </c>
    </row>
    <row r="15656" spans="1:10" x14ac:dyDescent="0.25">
      <c r="A15656" t="s">
        <v>226</v>
      </c>
      <c r="B15656" t="s">
        <v>79</v>
      </c>
      <c r="C15656" t="s">
        <v>35</v>
      </c>
      <c r="D15656" t="s">
        <v>243</v>
      </c>
      <c r="E15656" t="s">
        <v>242</v>
      </c>
      <c r="F15656">
        <v>538</v>
      </c>
      <c r="G15656" t="s">
        <v>294</v>
      </c>
      <c r="H15656" t="s">
        <v>84</v>
      </c>
      <c r="I15656">
        <v>1990</v>
      </c>
      <c r="J15656">
        <v>0.30068299999999998</v>
      </c>
    </row>
    <row r="15657" spans="1:10" x14ac:dyDescent="0.25">
      <c r="A15657" t="s">
        <v>227</v>
      </c>
      <c r="B15657" t="s">
        <v>79</v>
      </c>
      <c r="C15657" t="s">
        <v>35</v>
      </c>
      <c r="D15657" t="s">
        <v>243</v>
      </c>
      <c r="E15657" t="s">
        <v>242</v>
      </c>
      <c r="F15657">
        <v>538</v>
      </c>
      <c r="G15657" t="s">
        <v>294</v>
      </c>
      <c r="H15657" t="s">
        <v>84</v>
      </c>
      <c r="I15657">
        <v>1990</v>
      </c>
      <c r="J15657">
        <v>3.8911899999999999</v>
      </c>
    </row>
    <row r="15658" spans="1:10" x14ac:dyDescent="0.25">
      <c r="A15658" t="s">
        <v>229</v>
      </c>
      <c r="B15658" t="s">
        <v>79</v>
      </c>
      <c r="C15658" t="s">
        <v>35</v>
      </c>
      <c r="D15658" t="s">
        <v>243</v>
      </c>
      <c r="E15658" t="s">
        <v>242</v>
      </c>
      <c r="F15658">
        <v>538</v>
      </c>
      <c r="G15658" t="s">
        <v>294</v>
      </c>
      <c r="H15658" t="s">
        <v>84</v>
      </c>
      <c r="I15658">
        <v>1990</v>
      </c>
      <c r="J15658">
        <v>2.2753000000000001</v>
      </c>
    </row>
    <row r="15659" spans="1:10" x14ac:dyDescent="0.25">
      <c r="A15659" t="s">
        <v>223</v>
      </c>
      <c r="B15659" t="s">
        <v>79</v>
      </c>
      <c r="C15659" t="s">
        <v>35</v>
      </c>
      <c r="D15659" t="s">
        <v>243</v>
      </c>
      <c r="E15659" t="s">
        <v>242</v>
      </c>
      <c r="F15659">
        <v>538</v>
      </c>
      <c r="G15659" t="s">
        <v>294</v>
      </c>
      <c r="H15659" t="s">
        <v>84</v>
      </c>
      <c r="I15659">
        <v>1990</v>
      </c>
      <c r="J15659">
        <v>0.44479099999999999</v>
      </c>
    </row>
    <row r="15660" spans="1:10" x14ac:dyDescent="0.25">
      <c r="A15660" t="s">
        <v>224</v>
      </c>
      <c r="B15660" t="s">
        <v>79</v>
      </c>
      <c r="C15660" t="s">
        <v>35</v>
      </c>
      <c r="D15660" t="s">
        <v>322</v>
      </c>
      <c r="E15660" t="s">
        <v>321</v>
      </c>
      <c r="F15660">
        <v>538</v>
      </c>
      <c r="G15660" t="s">
        <v>294</v>
      </c>
      <c r="H15660" t="s">
        <v>84</v>
      </c>
      <c r="I15660">
        <v>1990</v>
      </c>
      <c r="J15660">
        <v>0.311475</v>
      </c>
    </row>
    <row r="15661" spans="1:10" x14ac:dyDescent="0.25">
      <c r="A15661" t="s">
        <v>229</v>
      </c>
      <c r="B15661" t="s">
        <v>79</v>
      </c>
      <c r="C15661" t="s">
        <v>35</v>
      </c>
      <c r="D15661" t="s">
        <v>322</v>
      </c>
      <c r="E15661" t="s">
        <v>321</v>
      </c>
      <c r="F15661">
        <v>538</v>
      </c>
      <c r="G15661" t="s">
        <v>294</v>
      </c>
      <c r="H15661" t="s">
        <v>84</v>
      </c>
      <c r="I15661">
        <v>1990</v>
      </c>
      <c r="J15661">
        <v>0.31966099999999997</v>
      </c>
    </row>
    <row r="15662" spans="1:10" x14ac:dyDescent="0.25">
      <c r="A15662" t="s">
        <v>225</v>
      </c>
      <c r="B15662" t="s">
        <v>79</v>
      </c>
      <c r="C15662" t="s">
        <v>35</v>
      </c>
      <c r="D15662" t="s">
        <v>322</v>
      </c>
      <c r="E15662" t="s">
        <v>321</v>
      </c>
      <c r="F15662">
        <v>538</v>
      </c>
      <c r="G15662" t="s">
        <v>294</v>
      </c>
      <c r="H15662" t="s">
        <v>84</v>
      </c>
      <c r="I15662">
        <v>1990</v>
      </c>
      <c r="J15662">
        <v>0.34528799999999998</v>
      </c>
    </row>
    <row r="15663" spans="1:10" x14ac:dyDescent="0.25">
      <c r="A15663" t="s">
        <v>226</v>
      </c>
      <c r="B15663" t="s">
        <v>79</v>
      </c>
      <c r="C15663" t="s">
        <v>35</v>
      </c>
      <c r="D15663" t="s">
        <v>322</v>
      </c>
      <c r="E15663" t="s">
        <v>321</v>
      </c>
      <c r="F15663">
        <v>538</v>
      </c>
      <c r="G15663" t="s">
        <v>294</v>
      </c>
      <c r="H15663" t="s">
        <v>84</v>
      </c>
      <c r="I15663">
        <v>1990</v>
      </c>
      <c r="J15663">
        <v>0.210755</v>
      </c>
    </row>
    <row r="15664" spans="1:10" x14ac:dyDescent="0.25">
      <c r="A15664" t="s">
        <v>223</v>
      </c>
      <c r="B15664" t="s">
        <v>79</v>
      </c>
      <c r="C15664" t="s">
        <v>35</v>
      </c>
      <c r="D15664" t="s">
        <v>322</v>
      </c>
      <c r="E15664" t="s">
        <v>321</v>
      </c>
      <c r="F15664">
        <v>538</v>
      </c>
      <c r="G15664" t="s">
        <v>294</v>
      </c>
      <c r="H15664" t="s">
        <v>84</v>
      </c>
      <c r="I15664">
        <v>1990</v>
      </c>
      <c r="J15664">
        <v>0.44792999999999999</v>
      </c>
    </row>
    <row r="15665" spans="1:10" x14ac:dyDescent="0.25">
      <c r="A15665" t="s">
        <v>227</v>
      </c>
      <c r="B15665" t="s">
        <v>79</v>
      </c>
      <c r="C15665" t="s">
        <v>35</v>
      </c>
      <c r="D15665" t="s">
        <v>322</v>
      </c>
      <c r="E15665" t="s">
        <v>321</v>
      </c>
      <c r="F15665">
        <v>538</v>
      </c>
      <c r="G15665" t="s">
        <v>294</v>
      </c>
      <c r="H15665" t="s">
        <v>84</v>
      </c>
      <c r="I15665">
        <v>1990</v>
      </c>
      <c r="J15665">
        <v>0.463061</v>
      </c>
    </row>
    <row r="15666" spans="1:10" x14ac:dyDescent="0.25">
      <c r="A15666" t="s">
        <v>227</v>
      </c>
      <c r="B15666" t="s">
        <v>75</v>
      </c>
      <c r="C15666" t="s">
        <v>31</v>
      </c>
      <c r="D15666" t="s">
        <v>237</v>
      </c>
      <c r="E15666" t="s">
        <v>236</v>
      </c>
      <c r="F15666">
        <v>538</v>
      </c>
      <c r="G15666" t="s">
        <v>294</v>
      </c>
      <c r="H15666" t="s">
        <v>84</v>
      </c>
      <c r="I15666">
        <v>1990</v>
      </c>
      <c r="J15666">
        <v>26.155000000000001</v>
      </c>
    </row>
    <row r="15667" spans="1:10" x14ac:dyDescent="0.25">
      <c r="A15667" t="s">
        <v>223</v>
      </c>
      <c r="B15667" t="s">
        <v>75</v>
      </c>
      <c r="C15667" t="s">
        <v>31</v>
      </c>
      <c r="D15667" t="s">
        <v>237</v>
      </c>
      <c r="E15667" t="s">
        <v>236</v>
      </c>
      <c r="F15667">
        <v>538</v>
      </c>
      <c r="G15667" t="s">
        <v>294</v>
      </c>
      <c r="H15667" t="s">
        <v>84</v>
      </c>
      <c r="I15667">
        <v>1990</v>
      </c>
      <c r="J15667">
        <v>47.868000000000002</v>
      </c>
    </row>
    <row r="15668" spans="1:10" x14ac:dyDescent="0.25">
      <c r="A15668" t="s">
        <v>229</v>
      </c>
      <c r="B15668" t="s">
        <v>75</v>
      </c>
      <c r="C15668" t="s">
        <v>31</v>
      </c>
      <c r="D15668" t="s">
        <v>237</v>
      </c>
      <c r="E15668" t="s">
        <v>236</v>
      </c>
      <c r="F15668">
        <v>538</v>
      </c>
      <c r="G15668" t="s">
        <v>294</v>
      </c>
      <c r="H15668" t="s">
        <v>84</v>
      </c>
      <c r="I15668">
        <v>1990</v>
      </c>
      <c r="J15668">
        <v>51.643900000000002</v>
      </c>
    </row>
    <row r="15669" spans="1:10" x14ac:dyDescent="0.25">
      <c r="A15669" t="s">
        <v>226</v>
      </c>
      <c r="B15669" t="s">
        <v>75</v>
      </c>
      <c r="C15669" t="s">
        <v>31</v>
      </c>
      <c r="D15669" t="s">
        <v>237</v>
      </c>
      <c r="E15669" t="s">
        <v>236</v>
      </c>
      <c r="F15669">
        <v>538</v>
      </c>
      <c r="G15669" t="s">
        <v>294</v>
      </c>
      <c r="H15669" t="s">
        <v>84</v>
      </c>
      <c r="I15669">
        <v>1990</v>
      </c>
      <c r="J15669">
        <v>7.1770800000000001</v>
      </c>
    </row>
    <row r="15670" spans="1:10" x14ac:dyDescent="0.25">
      <c r="A15670" t="s">
        <v>224</v>
      </c>
      <c r="B15670" t="s">
        <v>75</v>
      </c>
      <c r="C15670" t="s">
        <v>31</v>
      </c>
      <c r="D15670" t="s">
        <v>237</v>
      </c>
      <c r="E15670" t="s">
        <v>236</v>
      </c>
      <c r="F15670">
        <v>538</v>
      </c>
      <c r="G15670" t="s">
        <v>294</v>
      </c>
      <c r="H15670" t="s">
        <v>84</v>
      </c>
      <c r="I15670">
        <v>1990</v>
      </c>
      <c r="J15670">
        <v>41.401299999999999</v>
      </c>
    </row>
    <row r="15671" spans="1:10" x14ac:dyDescent="0.25">
      <c r="A15671" t="s">
        <v>225</v>
      </c>
      <c r="B15671" t="s">
        <v>75</v>
      </c>
      <c r="C15671" t="s">
        <v>31</v>
      </c>
      <c r="D15671" t="s">
        <v>237</v>
      </c>
      <c r="E15671" t="s">
        <v>236</v>
      </c>
      <c r="F15671">
        <v>538</v>
      </c>
      <c r="G15671" t="s">
        <v>294</v>
      </c>
      <c r="H15671" t="s">
        <v>84</v>
      </c>
      <c r="I15671">
        <v>1990</v>
      </c>
      <c r="J15671">
        <v>16.435300000000002</v>
      </c>
    </row>
    <row r="15672" spans="1:10" x14ac:dyDescent="0.25">
      <c r="A15672" t="s">
        <v>224</v>
      </c>
      <c r="B15672" t="s">
        <v>75</v>
      </c>
      <c r="C15672" t="s">
        <v>31</v>
      </c>
      <c r="D15672" t="s">
        <v>235</v>
      </c>
      <c r="E15672" t="s">
        <v>234</v>
      </c>
      <c r="F15672">
        <v>538</v>
      </c>
      <c r="G15672" t="s">
        <v>294</v>
      </c>
      <c r="H15672" t="s">
        <v>84</v>
      </c>
      <c r="I15672">
        <v>1990</v>
      </c>
      <c r="J15672">
        <v>3.2791700000000001</v>
      </c>
    </row>
    <row r="15673" spans="1:10" x14ac:dyDescent="0.25">
      <c r="A15673" t="s">
        <v>226</v>
      </c>
      <c r="B15673" t="s">
        <v>75</v>
      </c>
      <c r="C15673" t="s">
        <v>31</v>
      </c>
      <c r="D15673" t="s">
        <v>235</v>
      </c>
      <c r="E15673" t="s">
        <v>234</v>
      </c>
      <c r="F15673">
        <v>538</v>
      </c>
      <c r="G15673" t="s">
        <v>294</v>
      </c>
      <c r="H15673" t="s">
        <v>84</v>
      </c>
      <c r="I15673">
        <v>1990</v>
      </c>
      <c r="J15673">
        <v>0.22828000000000001</v>
      </c>
    </row>
    <row r="15674" spans="1:10" x14ac:dyDescent="0.25">
      <c r="A15674" t="s">
        <v>225</v>
      </c>
      <c r="B15674" t="s">
        <v>75</v>
      </c>
      <c r="C15674" t="s">
        <v>31</v>
      </c>
      <c r="D15674" t="s">
        <v>235</v>
      </c>
      <c r="E15674" t="s">
        <v>234</v>
      </c>
      <c r="F15674">
        <v>538</v>
      </c>
      <c r="G15674" t="s">
        <v>294</v>
      </c>
      <c r="H15674" t="s">
        <v>84</v>
      </c>
      <c r="I15674">
        <v>1990</v>
      </c>
      <c r="J15674">
        <v>0.441687</v>
      </c>
    </row>
    <row r="15675" spans="1:10" x14ac:dyDescent="0.25">
      <c r="A15675" t="s">
        <v>227</v>
      </c>
      <c r="B15675" t="s">
        <v>75</v>
      </c>
      <c r="C15675" t="s">
        <v>31</v>
      </c>
      <c r="D15675" t="s">
        <v>235</v>
      </c>
      <c r="E15675" t="s">
        <v>234</v>
      </c>
      <c r="F15675">
        <v>538</v>
      </c>
      <c r="G15675" t="s">
        <v>294</v>
      </c>
      <c r="H15675" t="s">
        <v>84</v>
      </c>
      <c r="I15675">
        <v>1990</v>
      </c>
      <c r="J15675">
        <v>1.9505699999999999</v>
      </c>
    </row>
    <row r="15676" spans="1:10" x14ac:dyDescent="0.25">
      <c r="A15676" t="s">
        <v>223</v>
      </c>
      <c r="B15676" t="s">
        <v>75</v>
      </c>
      <c r="C15676" t="s">
        <v>31</v>
      </c>
      <c r="D15676" t="s">
        <v>235</v>
      </c>
      <c r="E15676" t="s">
        <v>234</v>
      </c>
      <c r="F15676">
        <v>538</v>
      </c>
      <c r="G15676" t="s">
        <v>294</v>
      </c>
      <c r="H15676" t="s">
        <v>84</v>
      </c>
      <c r="I15676">
        <v>1990</v>
      </c>
      <c r="J15676">
        <v>1.7513000000000001</v>
      </c>
    </row>
    <row r="15677" spans="1:10" x14ac:dyDescent="0.25">
      <c r="A15677" t="s">
        <v>223</v>
      </c>
      <c r="B15677" t="s">
        <v>80</v>
      </c>
      <c r="C15677" t="s">
        <v>37</v>
      </c>
      <c r="D15677">
        <v>120105</v>
      </c>
      <c r="E15677" t="s">
        <v>270</v>
      </c>
      <c r="F15677">
        <v>538</v>
      </c>
      <c r="G15677" t="s">
        <v>294</v>
      </c>
      <c r="H15677" t="s">
        <v>84</v>
      </c>
      <c r="I15677">
        <v>1990</v>
      </c>
      <c r="J15677">
        <v>4.4980800000000001E-2</v>
      </c>
    </row>
    <row r="15678" spans="1:10" x14ac:dyDescent="0.25">
      <c r="A15678" t="s">
        <v>224</v>
      </c>
      <c r="B15678" t="s">
        <v>80</v>
      </c>
      <c r="C15678" t="s">
        <v>37</v>
      </c>
      <c r="D15678">
        <v>120105</v>
      </c>
      <c r="E15678" t="s">
        <v>270</v>
      </c>
      <c r="F15678">
        <v>538</v>
      </c>
      <c r="G15678" t="s">
        <v>294</v>
      </c>
      <c r="H15678" t="s">
        <v>84</v>
      </c>
      <c r="I15678">
        <v>1990</v>
      </c>
      <c r="J15678">
        <v>2.1162899999999998E-2</v>
      </c>
    </row>
    <row r="15679" spans="1:10" x14ac:dyDescent="0.25">
      <c r="A15679" t="s">
        <v>226</v>
      </c>
      <c r="B15679" t="s">
        <v>80</v>
      </c>
      <c r="C15679" t="s">
        <v>37</v>
      </c>
      <c r="D15679">
        <v>120105</v>
      </c>
      <c r="E15679" t="s">
        <v>270</v>
      </c>
      <c r="F15679">
        <v>538</v>
      </c>
      <c r="G15679" t="s">
        <v>294</v>
      </c>
      <c r="H15679" t="s">
        <v>84</v>
      </c>
      <c r="I15679">
        <v>1990</v>
      </c>
      <c r="J15679">
        <v>3.6516100000000003E-2</v>
      </c>
    </row>
    <row r="15680" spans="1:10" x14ac:dyDescent="0.25">
      <c r="A15680" t="s">
        <v>225</v>
      </c>
      <c r="B15680" t="s">
        <v>80</v>
      </c>
      <c r="C15680" t="s">
        <v>37</v>
      </c>
      <c r="D15680">
        <v>120105</v>
      </c>
      <c r="E15680" t="s">
        <v>270</v>
      </c>
      <c r="F15680">
        <v>538</v>
      </c>
      <c r="G15680" t="s">
        <v>294</v>
      </c>
      <c r="H15680" t="s">
        <v>84</v>
      </c>
      <c r="I15680">
        <v>1990</v>
      </c>
      <c r="J15680">
        <v>0.30740600000000001</v>
      </c>
    </row>
    <row r="15681" spans="1:10" x14ac:dyDescent="0.25">
      <c r="A15681" t="s">
        <v>229</v>
      </c>
      <c r="B15681" t="s">
        <v>80</v>
      </c>
      <c r="C15681" t="s">
        <v>37</v>
      </c>
      <c r="D15681">
        <v>120105</v>
      </c>
      <c r="E15681" t="s">
        <v>270</v>
      </c>
      <c r="F15681">
        <v>538</v>
      </c>
      <c r="G15681" t="s">
        <v>294</v>
      </c>
      <c r="H15681" t="s">
        <v>84</v>
      </c>
      <c r="I15681">
        <v>1990</v>
      </c>
      <c r="J15681">
        <v>0.36795499999999998</v>
      </c>
    </row>
    <row r="15682" spans="1:10" x14ac:dyDescent="0.25">
      <c r="A15682" t="s">
        <v>227</v>
      </c>
      <c r="B15682" t="s">
        <v>80</v>
      </c>
      <c r="C15682" t="s">
        <v>37</v>
      </c>
      <c r="D15682">
        <v>120105</v>
      </c>
      <c r="E15682" t="s">
        <v>270</v>
      </c>
      <c r="F15682">
        <v>538</v>
      </c>
      <c r="G15682" t="s">
        <v>294</v>
      </c>
      <c r="H15682" t="s">
        <v>84</v>
      </c>
      <c r="I15682">
        <v>1990</v>
      </c>
      <c r="J15682">
        <v>0.84680800000000001</v>
      </c>
    </row>
    <row r="15683" spans="1:10" x14ac:dyDescent="0.25">
      <c r="A15683" t="s">
        <v>225</v>
      </c>
      <c r="B15683" t="s">
        <v>80</v>
      </c>
      <c r="C15683" t="s">
        <v>37</v>
      </c>
      <c r="D15683">
        <v>120106</v>
      </c>
      <c r="E15683" t="s">
        <v>269</v>
      </c>
      <c r="F15683">
        <v>538</v>
      </c>
      <c r="G15683" t="s">
        <v>294</v>
      </c>
      <c r="H15683" t="s">
        <v>84</v>
      </c>
      <c r="I15683">
        <v>1990</v>
      </c>
      <c r="J15683">
        <v>0.37442900000000001</v>
      </c>
    </row>
    <row r="15684" spans="1:10" x14ac:dyDescent="0.25">
      <c r="A15684" t="s">
        <v>227</v>
      </c>
      <c r="B15684" t="s">
        <v>80</v>
      </c>
      <c r="C15684" t="s">
        <v>37</v>
      </c>
      <c r="D15684">
        <v>120106</v>
      </c>
      <c r="E15684" t="s">
        <v>269</v>
      </c>
      <c r="F15684">
        <v>538</v>
      </c>
      <c r="G15684" t="s">
        <v>294</v>
      </c>
      <c r="H15684" t="s">
        <v>84</v>
      </c>
      <c r="I15684">
        <v>1990</v>
      </c>
      <c r="J15684">
        <v>0.456764</v>
      </c>
    </row>
    <row r="15685" spans="1:10" x14ac:dyDescent="0.25">
      <c r="A15685" t="s">
        <v>229</v>
      </c>
      <c r="B15685" t="s">
        <v>80</v>
      </c>
      <c r="C15685" t="s">
        <v>37</v>
      </c>
      <c r="D15685">
        <v>120106</v>
      </c>
      <c r="E15685" t="s">
        <v>269</v>
      </c>
      <c r="F15685">
        <v>538</v>
      </c>
      <c r="G15685" t="s">
        <v>294</v>
      </c>
      <c r="H15685" t="s">
        <v>84</v>
      </c>
      <c r="I15685">
        <v>1990</v>
      </c>
      <c r="J15685">
        <v>0.48962299999999997</v>
      </c>
    </row>
    <row r="15686" spans="1:10" x14ac:dyDescent="0.25">
      <c r="A15686" t="s">
        <v>224</v>
      </c>
      <c r="B15686" t="s">
        <v>80</v>
      </c>
      <c r="C15686" t="s">
        <v>37</v>
      </c>
      <c r="D15686">
        <v>120106</v>
      </c>
      <c r="E15686" t="s">
        <v>269</v>
      </c>
      <c r="F15686">
        <v>538</v>
      </c>
      <c r="G15686" t="s">
        <v>294</v>
      </c>
      <c r="H15686" t="s">
        <v>84</v>
      </c>
      <c r="I15686">
        <v>1990</v>
      </c>
      <c r="J15686">
        <v>7.4354100000000006E-2</v>
      </c>
    </row>
    <row r="15687" spans="1:10" x14ac:dyDescent="0.25">
      <c r="A15687" t="s">
        <v>226</v>
      </c>
      <c r="B15687" t="s">
        <v>80</v>
      </c>
      <c r="C15687" t="s">
        <v>37</v>
      </c>
      <c r="D15687">
        <v>120106</v>
      </c>
      <c r="E15687" t="s">
        <v>269</v>
      </c>
      <c r="F15687">
        <v>538</v>
      </c>
      <c r="G15687" t="s">
        <v>294</v>
      </c>
      <c r="H15687" t="s">
        <v>84</v>
      </c>
      <c r="I15687">
        <v>1990</v>
      </c>
      <c r="J15687">
        <v>7.0129300000000006E-2</v>
      </c>
    </row>
    <row r="15688" spans="1:10" x14ac:dyDescent="0.25">
      <c r="A15688" t="s">
        <v>223</v>
      </c>
      <c r="B15688" t="s">
        <v>80</v>
      </c>
      <c r="C15688" t="s">
        <v>37</v>
      </c>
      <c r="D15688">
        <v>120106</v>
      </c>
      <c r="E15688" t="s">
        <v>269</v>
      </c>
      <c r="F15688">
        <v>538</v>
      </c>
      <c r="G15688" t="s">
        <v>294</v>
      </c>
      <c r="H15688" t="s">
        <v>84</v>
      </c>
      <c r="I15688">
        <v>1990</v>
      </c>
      <c r="J15688">
        <v>0.13459299999999999</v>
      </c>
    </row>
    <row r="15689" spans="1:10" x14ac:dyDescent="0.25">
      <c r="A15689" t="s">
        <v>226</v>
      </c>
      <c r="B15689" t="s">
        <v>80</v>
      </c>
      <c r="C15689" t="s">
        <v>37</v>
      </c>
      <c r="D15689">
        <v>120112</v>
      </c>
      <c r="E15689" t="s">
        <v>268</v>
      </c>
      <c r="F15689">
        <v>538</v>
      </c>
      <c r="G15689" t="s">
        <v>294</v>
      </c>
      <c r="H15689" t="s">
        <v>84</v>
      </c>
      <c r="I15689">
        <v>1990</v>
      </c>
      <c r="J15689">
        <v>2.6258000000000002E-3</v>
      </c>
    </row>
    <row r="15690" spans="1:10" x14ac:dyDescent="0.25">
      <c r="A15690" t="s">
        <v>223</v>
      </c>
      <c r="B15690" t="s">
        <v>80</v>
      </c>
      <c r="C15690" t="s">
        <v>37</v>
      </c>
      <c r="D15690">
        <v>120112</v>
      </c>
      <c r="E15690" t="s">
        <v>268</v>
      </c>
      <c r="F15690">
        <v>538</v>
      </c>
      <c r="G15690" t="s">
        <v>294</v>
      </c>
      <c r="H15690" t="s">
        <v>84</v>
      </c>
      <c r="I15690">
        <v>1990</v>
      </c>
      <c r="J15690">
        <v>3.2344800000000001E-3</v>
      </c>
    </row>
    <row r="15691" spans="1:10" x14ac:dyDescent="0.25">
      <c r="A15691" t="s">
        <v>225</v>
      </c>
      <c r="B15691" t="s">
        <v>80</v>
      </c>
      <c r="C15691" t="s">
        <v>37</v>
      </c>
      <c r="D15691">
        <v>120112</v>
      </c>
      <c r="E15691" t="s">
        <v>268</v>
      </c>
      <c r="F15691">
        <v>538</v>
      </c>
      <c r="G15691" t="s">
        <v>294</v>
      </c>
      <c r="H15691" t="s">
        <v>84</v>
      </c>
      <c r="I15691">
        <v>1990</v>
      </c>
      <c r="J15691">
        <v>2.2105E-2</v>
      </c>
    </row>
    <row r="15692" spans="1:10" x14ac:dyDescent="0.25">
      <c r="A15692" t="s">
        <v>229</v>
      </c>
      <c r="B15692" t="s">
        <v>80</v>
      </c>
      <c r="C15692" t="s">
        <v>37</v>
      </c>
      <c r="D15692">
        <v>120112</v>
      </c>
      <c r="E15692" t="s">
        <v>268</v>
      </c>
      <c r="F15692">
        <v>538</v>
      </c>
      <c r="G15692" t="s">
        <v>294</v>
      </c>
      <c r="H15692" t="s">
        <v>84</v>
      </c>
      <c r="I15692">
        <v>1990</v>
      </c>
      <c r="J15692">
        <v>2.64589E-2</v>
      </c>
    </row>
    <row r="15693" spans="1:10" x14ac:dyDescent="0.25">
      <c r="A15693" t="s">
        <v>227</v>
      </c>
      <c r="B15693" t="s">
        <v>80</v>
      </c>
      <c r="C15693" t="s">
        <v>37</v>
      </c>
      <c r="D15693">
        <v>120112</v>
      </c>
      <c r="E15693" t="s">
        <v>268</v>
      </c>
      <c r="F15693">
        <v>538</v>
      </c>
      <c r="G15693" t="s">
        <v>294</v>
      </c>
      <c r="H15693" t="s">
        <v>84</v>
      </c>
      <c r="I15693">
        <v>1990</v>
      </c>
      <c r="J15693">
        <v>6.0892300000000003E-2</v>
      </c>
    </row>
    <row r="15694" spans="1:10" x14ac:dyDescent="0.25">
      <c r="A15694" t="s">
        <v>224</v>
      </c>
      <c r="B15694" t="s">
        <v>80</v>
      </c>
      <c r="C15694" t="s">
        <v>37</v>
      </c>
      <c r="D15694">
        <v>120112</v>
      </c>
      <c r="E15694" t="s">
        <v>268</v>
      </c>
      <c r="F15694">
        <v>538</v>
      </c>
      <c r="G15694" t="s">
        <v>294</v>
      </c>
      <c r="H15694" t="s">
        <v>84</v>
      </c>
      <c r="I15694">
        <v>1990</v>
      </c>
      <c r="J15694">
        <v>1.5217799999999999E-3</v>
      </c>
    </row>
    <row r="15695" spans="1:10" x14ac:dyDescent="0.25">
      <c r="A15695" t="s">
        <v>227</v>
      </c>
      <c r="B15695" t="s">
        <v>80</v>
      </c>
      <c r="C15695" t="s">
        <v>37</v>
      </c>
      <c r="D15695">
        <v>120113</v>
      </c>
      <c r="E15695" t="s">
        <v>267</v>
      </c>
      <c r="F15695">
        <v>538</v>
      </c>
      <c r="G15695" t="s">
        <v>294</v>
      </c>
      <c r="H15695" t="s">
        <v>84</v>
      </c>
      <c r="I15695">
        <v>1990</v>
      </c>
      <c r="J15695">
        <v>4.4618400000000003E-2</v>
      </c>
    </row>
    <row r="15696" spans="1:10" x14ac:dyDescent="0.25">
      <c r="A15696" t="s">
        <v>224</v>
      </c>
      <c r="B15696" t="s">
        <v>80</v>
      </c>
      <c r="C15696" t="s">
        <v>37</v>
      </c>
      <c r="D15696">
        <v>120113</v>
      </c>
      <c r="E15696" t="s">
        <v>267</v>
      </c>
      <c r="F15696">
        <v>538</v>
      </c>
      <c r="G15696" t="s">
        <v>294</v>
      </c>
      <c r="H15696" t="s">
        <v>84</v>
      </c>
      <c r="I15696">
        <v>1990</v>
      </c>
      <c r="J15696">
        <v>7.2631800000000002E-3</v>
      </c>
    </row>
    <row r="15697" spans="1:10" x14ac:dyDescent="0.25">
      <c r="A15697" t="s">
        <v>226</v>
      </c>
      <c r="B15697" t="s">
        <v>80</v>
      </c>
      <c r="C15697" t="s">
        <v>37</v>
      </c>
      <c r="D15697">
        <v>120113</v>
      </c>
      <c r="E15697" t="s">
        <v>267</v>
      </c>
      <c r="F15697">
        <v>538</v>
      </c>
      <c r="G15697" t="s">
        <v>294</v>
      </c>
      <c r="H15697" t="s">
        <v>84</v>
      </c>
      <c r="I15697">
        <v>1990</v>
      </c>
      <c r="J15697">
        <v>6.8504899999999999E-3</v>
      </c>
    </row>
    <row r="15698" spans="1:10" x14ac:dyDescent="0.25">
      <c r="A15698" t="s">
        <v>223</v>
      </c>
      <c r="B15698" t="s">
        <v>80</v>
      </c>
      <c r="C15698" t="s">
        <v>37</v>
      </c>
      <c r="D15698">
        <v>120113</v>
      </c>
      <c r="E15698" t="s">
        <v>267</v>
      </c>
      <c r="F15698">
        <v>538</v>
      </c>
      <c r="G15698" t="s">
        <v>294</v>
      </c>
      <c r="H15698" t="s">
        <v>84</v>
      </c>
      <c r="I15698">
        <v>1990</v>
      </c>
      <c r="J15698">
        <v>1.3147499999999999E-2</v>
      </c>
    </row>
    <row r="15699" spans="1:10" x14ac:dyDescent="0.25">
      <c r="A15699" t="s">
        <v>229</v>
      </c>
      <c r="B15699" t="s">
        <v>80</v>
      </c>
      <c r="C15699" t="s">
        <v>37</v>
      </c>
      <c r="D15699">
        <v>120113</v>
      </c>
      <c r="E15699" t="s">
        <v>267</v>
      </c>
      <c r="F15699">
        <v>538</v>
      </c>
      <c r="G15699" t="s">
        <v>294</v>
      </c>
      <c r="H15699" t="s">
        <v>84</v>
      </c>
      <c r="I15699">
        <v>1990</v>
      </c>
      <c r="J15699">
        <v>4.7828200000000001E-2</v>
      </c>
    </row>
    <row r="15700" spans="1:10" x14ac:dyDescent="0.25">
      <c r="A15700" t="s">
        <v>225</v>
      </c>
      <c r="B15700" t="s">
        <v>80</v>
      </c>
      <c r="C15700" t="s">
        <v>37</v>
      </c>
      <c r="D15700">
        <v>120113</v>
      </c>
      <c r="E15700" t="s">
        <v>267</v>
      </c>
      <c r="F15700">
        <v>538</v>
      </c>
      <c r="G15700" t="s">
        <v>294</v>
      </c>
      <c r="H15700" t="s">
        <v>84</v>
      </c>
      <c r="I15700">
        <v>1990</v>
      </c>
      <c r="J15700">
        <v>3.65756E-2</v>
      </c>
    </row>
    <row r="15701" spans="1:10" x14ac:dyDescent="0.25">
      <c r="A15701" t="s">
        <v>226</v>
      </c>
      <c r="B15701" t="s">
        <v>80</v>
      </c>
      <c r="C15701" t="s">
        <v>37</v>
      </c>
      <c r="D15701">
        <v>120212</v>
      </c>
      <c r="E15701" t="s">
        <v>266</v>
      </c>
      <c r="F15701">
        <v>538</v>
      </c>
      <c r="G15701" t="s">
        <v>294</v>
      </c>
      <c r="H15701" t="s">
        <v>84</v>
      </c>
      <c r="I15701">
        <v>1990</v>
      </c>
      <c r="J15701">
        <v>6.9994999999999996E-3</v>
      </c>
    </row>
    <row r="15702" spans="1:10" x14ac:dyDescent="0.25">
      <c r="A15702" t="s">
        <v>224</v>
      </c>
      <c r="B15702" t="s">
        <v>80</v>
      </c>
      <c r="C15702" t="s">
        <v>37</v>
      </c>
      <c r="D15702">
        <v>120212</v>
      </c>
      <c r="E15702" t="s">
        <v>266</v>
      </c>
      <c r="F15702">
        <v>538</v>
      </c>
      <c r="G15702" t="s">
        <v>294</v>
      </c>
      <c r="H15702" t="s">
        <v>84</v>
      </c>
      <c r="I15702">
        <v>1990</v>
      </c>
      <c r="J15702">
        <v>5.0705699999999999E-3</v>
      </c>
    </row>
    <row r="15703" spans="1:10" x14ac:dyDescent="0.25">
      <c r="A15703" t="s">
        <v>223</v>
      </c>
      <c r="B15703" t="s">
        <v>80</v>
      </c>
      <c r="C15703" t="s">
        <v>37</v>
      </c>
      <c r="D15703">
        <v>120212</v>
      </c>
      <c r="E15703" t="s">
        <v>266</v>
      </c>
      <c r="F15703">
        <v>538</v>
      </c>
      <c r="G15703" t="s">
        <v>294</v>
      </c>
      <c r="H15703" t="s">
        <v>84</v>
      </c>
      <c r="I15703">
        <v>1990</v>
      </c>
      <c r="J15703">
        <v>7.9512000000000003E-3</v>
      </c>
    </row>
    <row r="15704" spans="1:10" x14ac:dyDescent="0.25">
      <c r="A15704" t="s">
        <v>225</v>
      </c>
      <c r="B15704" t="s">
        <v>80</v>
      </c>
      <c r="C15704" t="s">
        <v>37</v>
      </c>
      <c r="D15704">
        <v>120212</v>
      </c>
      <c r="E15704" t="s">
        <v>266</v>
      </c>
      <c r="F15704">
        <v>538</v>
      </c>
      <c r="G15704" t="s">
        <v>294</v>
      </c>
      <c r="H15704" t="s">
        <v>84</v>
      </c>
      <c r="I15704">
        <v>1990</v>
      </c>
      <c r="J15704">
        <v>6.2740299999999999E-2</v>
      </c>
    </row>
    <row r="15705" spans="1:10" x14ac:dyDescent="0.25">
      <c r="A15705" t="s">
        <v>227</v>
      </c>
      <c r="B15705" t="s">
        <v>80</v>
      </c>
      <c r="C15705" t="s">
        <v>37</v>
      </c>
      <c r="D15705">
        <v>120212</v>
      </c>
      <c r="E15705" t="s">
        <v>266</v>
      </c>
      <c r="F15705">
        <v>538</v>
      </c>
      <c r="G15705" t="s">
        <v>294</v>
      </c>
      <c r="H15705" t="s">
        <v>84</v>
      </c>
      <c r="I15705">
        <v>1990</v>
      </c>
      <c r="J15705">
        <v>0.15496299999999999</v>
      </c>
    </row>
    <row r="15706" spans="1:10" x14ac:dyDescent="0.25">
      <c r="A15706" t="s">
        <v>229</v>
      </c>
      <c r="B15706" t="s">
        <v>80</v>
      </c>
      <c r="C15706" t="s">
        <v>37</v>
      </c>
      <c r="D15706">
        <v>120212</v>
      </c>
      <c r="E15706" t="s">
        <v>266</v>
      </c>
      <c r="F15706">
        <v>538</v>
      </c>
      <c r="G15706" t="s">
        <v>294</v>
      </c>
      <c r="H15706" t="s">
        <v>84</v>
      </c>
      <c r="I15706">
        <v>1990</v>
      </c>
      <c r="J15706">
        <v>7.4884599999999996E-2</v>
      </c>
    </row>
    <row r="15707" spans="1:10" x14ac:dyDescent="0.25">
      <c r="A15707" t="s">
        <v>226</v>
      </c>
      <c r="B15707" t="s">
        <v>80</v>
      </c>
      <c r="C15707" t="s">
        <v>37</v>
      </c>
      <c r="D15707">
        <v>120213</v>
      </c>
      <c r="E15707" t="s">
        <v>265</v>
      </c>
      <c r="F15707">
        <v>538</v>
      </c>
      <c r="G15707" t="s">
        <v>294</v>
      </c>
      <c r="H15707" t="s">
        <v>84</v>
      </c>
      <c r="I15707">
        <v>1990</v>
      </c>
      <c r="J15707">
        <v>8.1877400000000006E-3</v>
      </c>
    </row>
    <row r="15708" spans="1:10" x14ac:dyDescent="0.25">
      <c r="A15708" t="s">
        <v>223</v>
      </c>
      <c r="B15708" t="s">
        <v>80</v>
      </c>
      <c r="C15708" t="s">
        <v>37</v>
      </c>
      <c r="D15708">
        <v>120213</v>
      </c>
      <c r="E15708" t="s">
        <v>265</v>
      </c>
      <c r="F15708">
        <v>538</v>
      </c>
      <c r="G15708" t="s">
        <v>294</v>
      </c>
      <c r="H15708" t="s">
        <v>84</v>
      </c>
      <c r="I15708">
        <v>1990</v>
      </c>
      <c r="J15708">
        <v>1.4429600000000001E-2</v>
      </c>
    </row>
    <row r="15709" spans="1:10" x14ac:dyDescent="0.25">
      <c r="A15709" t="s">
        <v>227</v>
      </c>
      <c r="B15709" t="s">
        <v>80</v>
      </c>
      <c r="C15709" t="s">
        <v>37</v>
      </c>
      <c r="D15709">
        <v>120213</v>
      </c>
      <c r="E15709" t="s">
        <v>265</v>
      </c>
      <c r="F15709">
        <v>538</v>
      </c>
      <c r="G15709" t="s">
        <v>294</v>
      </c>
      <c r="H15709" t="s">
        <v>84</v>
      </c>
      <c r="I15709">
        <v>1990</v>
      </c>
      <c r="J15709">
        <v>5.0196200000000003E-2</v>
      </c>
    </row>
    <row r="15710" spans="1:10" x14ac:dyDescent="0.25">
      <c r="A15710" t="s">
        <v>225</v>
      </c>
      <c r="B15710" t="s">
        <v>80</v>
      </c>
      <c r="C15710" t="s">
        <v>37</v>
      </c>
      <c r="D15710">
        <v>120213</v>
      </c>
      <c r="E15710" t="s">
        <v>265</v>
      </c>
      <c r="F15710">
        <v>538</v>
      </c>
      <c r="G15710" t="s">
        <v>294</v>
      </c>
      <c r="H15710" t="s">
        <v>84</v>
      </c>
      <c r="I15710">
        <v>1990</v>
      </c>
      <c r="J15710">
        <v>4.1232100000000001E-2</v>
      </c>
    </row>
    <row r="15711" spans="1:10" x14ac:dyDescent="0.25">
      <c r="A15711" t="s">
        <v>224</v>
      </c>
      <c r="B15711" t="s">
        <v>80</v>
      </c>
      <c r="C15711" t="s">
        <v>37</v>
      </c>
      <c r="D15711">
        <v>120213</v>
      </c>
      <c r="E15711" t="s">
        <v>265</v>
      </c>
      <c r="F15711">
        <v>538</v>
      </c>
      <c r="G15711" t="s">
        <v>294</v>
      </c>
      <c r="H15711" t="s">
        <v>84</v>
      </c>
      <c r="I15711">
        <v>1990</v>
      </c>
      <c r="J15711">
        <v>7.8216799999999993E-3</v>
      </c>
    </row>
    <row r="15712" spans="1:10" x14ac:dyDescent="0.25">
      <c r="A15712" t="s">
        <v>229</v>
      </c>
      <c r="B15712" t="s">
        <v>80</v>
      </c>
      <c r="C15712" t="s">
        <v>37</v>
      </c>
      <c r="D15712">
        <v>120213</v>
      </c>
      <c r="E15712" t="s">
        <v>265</v>
      </c>
      <c r="F15712">
        <v>538</v>
      </c>
      <c r="G15712" t="s">
        <v>294</v>
      </c>
      <c r="H15712" t="s">
        <v>84</v>
      </c>
      <c r="I15712">
        <v>1990</v>
      </c>
      <c r="J15712">
        <v>5.0129600000000003E-2</v>
      </c>
    </row>
    <row r="15713" spans="1:10" x14ac:dyDescent="0.25">
      <c r="A15713" t="s">
        <v>226</v>
      </c>
      <c r="B15713" t="s">
        <v>80</v>
      </c>
      <c r="C15713" t="s">
        <v>37</v>
      </c>
      <c r="D15713">
        <v>120215</v>
      </c>
      <c r="E15713" t="s">
        <v>264</v>
      </c>
      <c r="F15713">
        <v>538</v>
      </c>
      <c r="G15713" t="s">
        <v>294</v>
      </c>
      <c r="H15713" t="s">
        <v>84</v>
      </c>
      <c r="I15713">
        <v>1990</v>
      </c>
      <c r="J15713">
        <v>1.6444E-5</v>
      </c>
    </row>
    <row r="15714" spans="1:10" x14ac:dyDescent="0.25">
      <c r="A15714" t="s">
        <v>227</v>
      </c>
      <c r="B15714" t="s">
        <v>80</v>
      </c>
      <c r="C15714" t="s">
        <v>37</v>
      </c>
      <c r="D15714">
        <v>120215</v>
      </c>
      <c r="E15714" t="s">
        <v>264</v>
      </c>
      <c r="F15714">
        <v>538</v>
      </c>
      <c r="G15714" t="s">
        <v>294</v>
      </c>
      <c r="H15714" t="s">
        <v>84</v>
      </c>
      <c r="I15714">
        <v>1990</v>
      </c>
      <c r="J15714">
        <v>3.8133600000000002E-4</v>
      </c>
    </row>
    <row r="15715" spans="1:10" x14ac:dyDescent="0.25">
      <c r="A15715" t="s">
        <v>225</v>
      </c>
      <c r="B15715" t="s">
        <v>80</v>
      </c>
      <c r="C15715" t="s">
        <v>37</v>
      </c>
      <c r="D15715">
        <v>120215</v>
      </c>
      <c r="E15715" t="s">
        <v>264</v>
      </c>
      <c r="F15715">
        <v>538</v>
      </c>
      <c r="G15715" t="s">
        <v>294</v>
      </c>
      <c r="H15715" t="s">
        <v>84</v>
      </c>
      <c r="I15715">
        <v>1990</v>
      </c>
      <c r="J15715">
        <v>1.3843199999999999E-4</v>
      </c>
    </row>
    <row r="15716" spans="1:10" x14ac:dyDescent="0.25">
      <c r="A15716" t="s">
        <v>223</v>
      </c>
      <c r="B15716" t="s">
        <v>80</v>
      </c>
      <c r="C15716" t="s">
        <v>37</v>
      </c>
      <c r="D15716">
        <v>120215</v>
      </c>
      <c r="E15716" t="s">
        <v>264</v>
      </c>
      <c r="F15716">
        <v>538</v>
      </c>
      <c r="G15716" t="s">
        <v>294</v>
      </c>
      <c r="H15716" t="s">
        <v>84</v>
      </c>
      <c r="I15716">
        <v>1990</v>
      </c>
      <c r="J15716">
        <v>2.02558E-5</v>
      </c>
    </row>
    <row r="15717" spans="1:10" x14ac:dyDescent="0.25">
      <c r="A15717" t="s">
        <v>229</v>
      </c>
      <c r="B15717" t="s">
        <v>80</v>
      </c>
      <c r="C15717" t="s">
        <v>37</v>
      </c>
      <c r="D15717">
        <v>120215</v>
      </c>
      <c r="E15717" t="s">
        <v>264</v>
      </c>
      <c r="F15717">
        <v>538</v>
      </c>
      <c r="G15717" t="s">
        <v>294</v>
      </c>
      <c r="H15717" t="s">
        <v>84</v>
      </c>
      <c r="I15717">
        <v>1990</v>
      </c>
      <c r="J15717">
        <v>1.6569800000000001E-4</v>
      </c>
    </row>
    <row r="15718" spans="1:10" x14ac:dyDescent="0.25">
      <c r="A15718" t="s">
        <v>224</v>
      </c>
      <c r="B15718" t="s">
        <v>80</v>
      </c>
      <c r="C15718" t="s">
        <v>37</v>
      </c>
      <c r="D15718">
        <v>120215</v>
      </c>
      <c r="E15718" t="s">
        <v>264</v>
      </c>
      <c r="F15718">
        <v>538</v>
      </c>
      <c r="G15718" t="s">
        <v>294</v>
      </c>
      <c r="H15718" t="s">
        <v>84</v>
      </c>
      <c r="I15718">
        <v>1990</v>
      </c>
      <c r="J15718">
        <v>9.5301099999999995E-6</v>
      </c>
    </row>
    <row r="15719" spans="1:10" x14ac:dyDescent="0.25">
      <c r="A15719" t="s">
        <v>226</v>
      </c>
      <c r="B15719" t="s">
        <v>80</v>
      </c>
      <c r="C15719" t="s">
        <v>37</v>
      </c>
      <c r="D15719">
        <v>120216</v>
      </c>
      <c r="E15719" t="s">
        <v>263</v>
      </c>
      <c r="F15719">
        <v>538</v>
      </c>
      <c r="G15719" t="s">
        <v>294</v>
      </c>
      <c r="H15719" t="s">
        <v>84</v>
      </c>
      <c r="I15719">
        <v>1990</v>
      </c>
      <c r="J15719">
        <v>3.2558799999999997E-4</v>
      </c>
    </row>
    <row r="15720" spans="1:10" x14ac:dyDescent="0.25">
      <c r="A15720" t="s">
        <v>224</v>
      </c>
      <c r="B15720" t="s">
        <v>80</v>
      </c>
      <c r="C15720" t="s">
        <v>37</v>
      </c>
      <c r="D15720">
        <v>120216</v>
      </c>
      <c r="E15720" t="s">
        <v>263</v>
      </c>
      <c r="F15720">
        <v>538</v>
      </c>
      <c r="G15720" t="s">
        <v>294</v>
      </c>
      <c r="H15720" t="s">
        <v>84</v>
      </c>
      <c r="I15720">
        <v>1990</v>
      </c>
      <c r="J15720">
        <v>3.4520200000000002E-4</v>
      </c>
    </row>
    <row r="15721" spans="1:10" x14ac:dyDescent="0.25">
      <c r="A15721" t="s">
        <v>223</v>
      </c>
      <c r="B15721" t="s">
        <v>80</v>
      </c>
      <c r="C15721" t="s">
        <v>37</v>
      </c>
      <c r="D15721">
        <v>120216</v>
      </c>
      <c r="E15721" t="s">
        <v>263</v>
      </c>
      <c r="F15721">
        <v>538</v>
      </c>
      <c r="G15721" t="s">
        <v>294</v>
      </c>
      <c r="H15721" t="s">
        <v>84</v>
      </c>
      <c r="I15721">
        <v>1990</v>
      </c>
      <c r="J15721">
        <v>6.2487000000000003E-4</v>
      </c>
    </row>
    <row r="15722" spans="1:10" x14ac:dyDescent="0.25">
      <c r="A15722" t="s">
        <v>229</v>
      </c>
      <c r="B15722" t="s">
        <v>80</v>
      </c>
      <c r="C15722" t="s">
        <v>37</v>
      </c>
      <c r="D15722">
        <v>120216</v>
      </c>
      <c r="E15722" t="s">
        <v>263</v>
      </c>
      <c r="F15722">
        <v>538</v>
      </c>
      <c r="G15722" t="s">
        <v>294</v>
      </c>
      <c r="H15722" t="s">
        <v>84</v>
      </c>
      <c r="I15722">
        <v>1990</v>
      </c>
      <c r="J15722">
        <v>2.2731600000000002E-3</v>
      </c>
    </row>
    <row r="15723" spans="1:10" x14ac:dyDescent="0.25">
      <c r="A15723" t="s">
        <v>227</v>
      </c>
      <c r="B15723" t="s">
        <v>80</v>
      </c>
      <c r="C15723" t="s">
        <v>37</v>
      </c>
      <c r="D15723">
        <v>120216</v>
      </c>
      <c r="E15723" t="s">
        <v>263</v>
      </c>
      <c r="F15723">
        <v>538</v>
      </c>
      <c r="G15723" t="s">
        <v>294</v>
      </c>
      <c r="H15723" t="s">
        <v>84</v>
      </c>
      <c r="I15723">
        <v>1990</v>
      </c>
      <c r="J15723">
        <v>2.1206100000000002E-3</v>
      </c>
    </row>
    <row r="15724" spans="1:10" x14ac:dyDescent="0.25">
      <c r="A15724" t="s">
        <v>225</v>
      </c>
      <c r="B15724" t="s">
        <v>80</v>
      </c>
      <c r="C15724" t="s">
        <v>37</v>
      </c>
      <c r="D15724">
        <v>120216</v>
      </c>
      <c r="E15724" t="s">
        <v>263</v>
      </c>
      <c r="F15724">
        <v>538</v>
      </c>
      <c r="G15724" t="s">
        <v>294</v>
      </c>
      <c r="H15724" t="s">
        <v>84</v>
      </c>
      <c r="I15724">
        <v>1990</v>
      </c>
      <c r="J15724">
        <v>1.7383500000000001E-3</v>
      </c>
    </row>
    <row r="15725" spans="1:10" x14ac:dyDescent="0.25">
      <c r="A15725" t="s">
        <v>225</v>
      </c>
      <c r="B15725" t="s">
        <v>80</v>
      </c>
      <c r="C15725" t="s">
        <v>37</v>
      </c>
      <c r="D15725">
        <v>120218</v>
      </c>
      <c r="E15725" t="s">
        <v>262</v>
      </c>
      <c r="F15725">
        <v>538</v>
      </c>
      <c r="G15725" t="s">
        <v>294</v>
      </c>
      <c r="H15725" t="s">
        <v>84</v>
      </c>
      <c r="I15725">
        <v>1990</v>
      </c>
      <c r="J15725">
        <v>7.9341399999999999E-4</v>
      </c>
    </row>
    <row r="15726" spans="1:10" x14ac:dyDescent="0.25">
      <c r="A15726" t="s">
        <v>229</v>
      </c>
      <c r="B15726" t="s">
        <v>80</v>
      </c>
      <c r="C15726" t="s">
        <v>37</v>
      </c>
      <c r="D15726">
        <v>120218</v>
      </c>
      <c r="E15726" t="s">
        <v>262</v>
      </c>
      <c r="F15726">
        <v>538</v>
      </c>
      <c r="G15726" t="s">
        <v>294</v>
      </c>
      <c r="H15726" t="s">
        <v>84</v>
      </c>
      <c r="I15726">
        <v>1990</v>
      </c>
      <c r="J15726">
        <v>9.46991E-4</v>
      </c>
    </row>
    <row r="15727" spans="1:10" x14ac:dyDescent="0.25">
      <c r="A15727" t="s">
        <v>227</v>
      </c>
      <c r="B15727" t="s">
        <v>80</v>
      </c>
      <c r="C15727" t="s">
        <v>37</v>
      </c>
      <c r="D15727">
        <v>120218</v>
      </c>
      <c r="E15727" t="s">
        <v>262</v>
      </c>
      <c r="F15727">
        <v>538</v>
      </c>
      <c r="G15727" t="s">
        <v>294</v>
      </c>
      <c r="H15727" t="s">
        <v>84</v>
      </c>
      <c r="I15727">
        <v>1990</v>
      </c>
      <c r="J15727">
        <v>1.9596599999999998E-3</v>
      </c>
    </row>
    <row r="15728" spans="1:10" x14ac:dyDescent="0.25">
      <c r="A15728" t="s">
        <v>224</v>
      </c>
      <c r="B15728" t="s">
        <v>80</v>
      </c>
      <c r="C15728" t="s">
        <v>37</v>
      </c>
      <c r="D15728">
        <v>120218</v>
      </c>
      <c r="E15728" t="s">
        <v>262</v>
      </c>
      <c r="F15728">
        <v>538</v>
      </c>
      <c r="G15728" t="s">
        <v>294</v>
      </c>
      <c r="H15728" t="s">
        <v>84</v>
      </c>
      <c r="I15728">
        <v>1990</v>
      </c>
      <c r="J15728">
        <v>6.4122500000000001E-5</v>
      </c>
    </row>
    <row r="15729" spans="1:10" x14ac:dyDescent="0.25">
      <c r="A15729" t="s">
        <v>223</v>
      </c>
      <c r="B15729" t="s">
        <v>80</v>
      </c>
      <c r="C15729" t="s">
        <v>37</v>
      </c>
      <c r="D15729">
        <v>120218</v>
      </c>
      <c r="E15729" t="s">
        <v>262</v>
      </c>
      <c r="F15729">
        <v>538</v>
      </c>
      <c r="G15729" t="s">
        <v>294</v>
      </c>
      <c r="H15729" t="s">
        <v>84</v>
      </c>
      <c r="I15729">
        <v>1990</v>
      </c>
      <c r="J15729">
        <v>1.0055099999999999E-4</v>
      </c>
    </row>
    <row r="15730" spans="1:10" x14ac:dyDescent="0.25">
      <c r="A15730" t="s">
        <v>226</v>
      </c>
      <c r="B15730" t="s">
        <v>80</v>
      </c>
      <c r="C15730" t="s">
        <v>37</v>
      </c>
      <c r="D15730">
        <v>120218</v>
      </c>
      <c r="E15730" t="s">
        <v>262</v>
      </c>
      <c r="F15730">
        <v>538</v>
      </c>
      <c r="G15730" t="s">
        <v>294</v>
      </c>
      <c r="H15730" t="s">
        <v>84</v>
      </c>
      <c r="I15730">
        <v>1990</v>
      </c>
      <c r="J15730">
        <v>8.8515699999999997E-5</v>
      </c>
    </row>
    <row r="15731" spans="1:10" x14ac:dyDescent="0.25">
      <c r="A15731" t="s">
        <v>229</v>
      </c>
      <c r="B15731" t="s">
        <v>80</v>
      </c>
      <c r="C15731" t="s">
        <v>37</v>
      </c>
      <c r="D15731">
        <v>120219</v>
      </c>
      <c r="E15731" t="s">
        <v>261</v>
      </c>
      <c r="F15731">
        <v>538</v>
      </c>
      <c r="G15731" t="s">
        <v>294</v>
      </c>
      <c r="H15731" t="s">
        <v>84</v>
      </c>
      <c r="I15731">
        <v>1990</v>
      </c>
      <c r="J15731">
        <v>9.3106899999999997E-4</v>
      </c>
    </row>
    <row r="15732" spans="1:10" x14ac:dyDescent="0.25">
      <c r="A15732" t="s">
        <v>227</v>
      </c>
      <c r="B15732" t="s">
        <v>80</v>
      </c>
      <c r="C15732" t="s">
        <v>37</v>
      </c>
      <c r="D15732">
        <v>120219</v>
      </c>
      <c r="E15732" t="s">
        <v>261</v>
      </c>
      <c r="F15732">
        <v>538</v>
      </c>
      <c r="G15732" t="s">
        <v>294</v>
      </c>
      <c r="H15732" t="s">
        <v>84</v>
      </c>
      <c r="I15732">
        <v>1990</v>
      </c>
      <c r="J15732">
        <v>9.3230600000000004E-4</v>
      </c>
    </row>
    <row r="15733" spans="1:10" x14ac:dyDescent="0.25">
      <c r="A15733" t="s">
        <v>226</v>
      </c>
      <c r="B15733" t="s">
        <v>80</v>
      </c>
      <c r="C15733" t="s">
        <v>37</v>
      </c>
      <c r="D15733">
        <v>120219</v>
      </c>
      <c r="E15733" t="s">
        <v>261</v>
      </c>
      <c r="F15733">
        <v>538</v>
      </c>
      <c r="G15733" t="s">
        <v>294</v>
      </c>
      <c r="H15733" t="s">
        <v>84</v>
      </c>
      <c r="I15733">
        <v>1990</v>
      </c>
      <c r="J15733">
        <v>1.5207299999999999E-4</v>
      </c>
    </row>
    <row r="15734" spans="1:10" x14ac:dyDescent="0.25">
      <c r="A15734" t="s">
        <v>224</v>
      </c>
      <c r="B15734" t="s">
        <v>80</v>
      </c>
      <c r="C15734" t="s">
        <v>37</v>
      </c>
      <c r="D15734">
        <v>120219</v>
      </c>
      <c r="E15734" t="s">
        <v>261</v>
      </c>
      <c r="F15734">
        <v>538</v>
      </c>
      <c r="G15734" t="s">
        <v>294</v>
      </c>
      <c r="H15734" t="s">
        <v>84</v>
      </c>
      <c r="I15734">
        <v>1990</v>
      </c>
      <c r="J15734">
        <v>1.4527400000000001E-4</v>
      </c>
    </row>
    <row r="15735" spans="1:10" x14ac:dyDescent="0.25">
      <c r="A15735" t="s">
        <v>223</v>
      </c>
      <c r="B15735" t="s">
        <v>80</v>
      </c>
      <c r="C15735" t="s">
        <v>37</v>
      </c>
      <c r="D15735">
        <v>120219</v>
      </c>
      <c r="E15735" t="s">
        <v>261</v>
      </c>
      <c r="F15735">
        <v>538</v>
      </c>
      <c r="G15735" t="s">
        <v>294</v>
      </c>
      <c r="H15735" t="s">
        <v>84</v>
      </c>
      <c r="I15735">
        <v>1990</v>
      </c>
      <c r="J15735">
        <v>2.6800499999999998E-4</v>
      </c>
    </row>
    <row r="15736" spans="1:10" x14ac:dyDescent="0.25">
      <c r="A15736" t="s">
        <v>225</v>
      </c>
      <c r="B15736" t="s">
        <v>80</v>
      </c>
      <c r="C15736" t="s">
        <v>37</v>
      </c>
      <c r="D15736">
        <v>120219</v>
      </c>
      <c r="E15736" t="s">
        <v>261</v>
      </c>
      <c r="F15736">
        <v>538</v>
      </c>
      <c r="G15736" t="s">
        <v>294</v>
      </c>
      <c r="H15736" t="s">
        <v>84</v>
      </c>
      <c r="I15736">
        <v>1990</v>
      </c>
      <c r="J15736">
        <v>7.6581499999999999E-4</v>
      </c>
    </row>
    <row r="15737" spans="1:10" x14ac:dyDescent="0.25">
      <c r="A15737" t="s">
        <v>226</v>
      </c>
      <c r="B15737" t="s">
        <v>80</v>
      </c>
      <c r="C15737" t="s">
        <v>37</v>
      </c>
      <c r="D15737">
        <v>120302</v>
      </c>
      <c r="E15737" t="s">
        <v>260</v>
      </c>
      <c r="F15737">
        <v>538</v>
      </c>
      <c r="G15737" t="s">
        <v>294</v>
      </c>
      <c r="H15737" t="s">
        <v>84</v>
      </c>
      <c r="I15737">
        <v>1990</v>
      </c>
      <c r="J15737">
        <v>2.1415799999999999E-4</v>
      </c>
    </row>
    <row r="15738" spans="1:10" x14ac:dyDescent="0.25">
      <c r="A15738" t="s">
        <v>223</v>
      </c>
      <c r="B15738" t="s">
        <v>80</v>
      </c>
      <c r="C15738" t="s">
        <v>37</v>
      </c>
      <c r="D15738">
        <v>120302</v>
      </c>
      <c r="E15738" t="s">
        <v>260</v>
      </c>
      <c r="F15738">
        <v>538</v>
      </c>
      <c r="G15738" t="s">
        <v>294</v>
      </c>
      <c r="H15738" t="s">
        <v>84</v>
      </c>
      <c r="I15738">
        <v>1990</v>
      </c>
      <c r="J15738">
        <v>2.6380199999999999E-4</v>
      </c>
    </row>
    <row r="15739" spans="1:10" x14ac:dyDescent="0.25">
      <c r="A15739" t="s">
        <v>225</v>
      </c>
      <c r="B15739" t="s">
        <v>80</v>
      </c>
      <c r="C15739" t="s">
        <v>37</v>
      </c>
      <c r="D15739">
        <v>120302</v>
      </c>
      <c r="E15739" t="s">
        <v>260</v>
      </c>
      <c r="F15739">
        <v>538</v>
      </c>
      <c r="G15739" t="s">
        <v>294</v>
      </c>
      <c r="H15739" t="s">
        <v>84</v>
      </c>
      <c r="I15739">
        <v>1990</v>
      </c>
      <c r="J15739">
        <v>1.8028600000000001E-3</v>
      </c>
    </row>
    <row r="15740" spans="1:10" x14ac:dyDescent="0.25">
      <c r="A15740" t="s">
        <v>224</v>
      </c>
      <c r="B15740" t="s">
        <v>80</v>
      </c>
      <c r="C15740" t="s">
        <v>37</v>
      </c>
      <c r="D15740">
        <v>120302</v>
      </c>
      <c r="E15740" t="s">
        <v>260</v>
      </c>
      <c r="F15740">
        <v>538</v>
      </c>
      <c r="G15740" t="s">
        <v>294</v>
      </c>
      <c r="H15740" t="s">
        <v>84</v>
      </c>
      <c r="I15740">
        <v>1990</v>
      </c>
      <c r="J15740">
        <v>1.24115E-4</v>
      </c>
    </row>
    <row r="15741" spans="1:10" x14ac:dyDescent="0.25">
      <c r="A15741" t="s">
        <v>229</v>
      </c>
      <c r="B15741" t="s">
        <v>80</v>
      </c>
      <c r="C15741" t="s">
        <v>37</v>
      </c>
      <c r="D15741">
        <v>120302</v>
      </c>
      <c r="E15741" t="s">
        <v>260</v>
      </c>
      <c r="F15741">
        <v>538</v>
      </c>
      <c r="G15741" t="s">
        <v>294</v>
      </c>
      <c r="H15741" t="s">
        <v>84</v>
      </c>
      <c r="I15741">
        <v>1990</v>
      </c>
      <c r="J15741">
        <v>2.15796E-3</v>
      </c>
    </row>
    <row r="15742" spans="1:10" x14ac:dyDescent="0.25">
      <c r="A15742" t="s">
        <v>227</v>
      </c>
      <c r="B15742" t="s">
        <v>80</v>
      </c>
      <c r="C15742" t="s">
        <v>37</v>
      </c>
      <c r="D15742">
        <v>120302</v>
      </c>
      <c r="E15742" t="s">
        <v>260</v>
      </c>
      <c r="F15742">
        <v>538</v>
      </c>
      <c r="G15742" t="s">
        <v>294</v>
      </c>
      <c r="H15742" t="s">
        <v>84</v>
      </c>
      <c r="I15742">
        <v>1990</v>
      </c>
      <c r="J15742">
        <v>4.9663199999999998E-3</v>
      </c>
    </row>
    <row r="15743" spans="1:10" x14ac:dyDescent="0.25">
      <c r="A15743" t="s">
        <v>226</v>
      </c>
      <c r="B15743" t="s">
        <v>80</v>
      </c>
      <c r="C15743" t="s">
        <v>37</v>
      </c>
      <c r="D15743">
        <v>120303</v>
      </c>
      <c r="E15743" t="s">
        <v>259</v>
      </c>
      <c r="F15743">
        <v>538</v>
      </c>
      <c r="G15743" t="s">
        <v>294</v>
      </c>
      <c r="H15743" t="s">
        <v>84</v>
      </c>
      <c r="I15743">
        <v>1990</v>
      </c>
      <c r="J15743">
        <v>5.1449500000000001E-4</v>
      </c>
    </row>
    <row r="15744" spans="1:10" x14ac:dyDescent="0.25">
      <c r="A15744" t="s">
        <v>229</v>
      </c>
      <c r="B15744" t="s">
        <v>80</v>
      </c>
      <c r="C15744" t="s">
        <v>37</v>
      </c>
      <c r="D15744">
        <v>120303</v>
      </c>
      <c r="E15744" t="s">
        <v>259</v>
      </c>
      <c r="F15744">
        <v>538</v>
      </c>
      <c r="G15744" t="s">
        <v>294</v>
      </c>
      <c r="H15744" t="s">
        <v>84</v>
      </c>
      <c r="I15744">
        <v>1990</v>
      </c>
      <c r="J15744">
        <v>3.5920599999999998E-3</v>
      </c>
    </row>
    <row r="15745" spans="1:10" x14ac:dyDescent="0.25">
      <c r="A15745" t="s">
        <v>227</v>
      </c>
      <c r="B15745" t="s">
        <v>80</v>
      </c>
      <c r="C15745" t="s">
        <v>37</v>
      </c>
      <c r="D15745">
        <v>120303</v>
      </c>
      <c r="E15745" t="s">
        <v>259</v>
      </c>
      <c r="F15745">
        <v>538</v>
      </c>
      <c r="G15745" t="s">
        <v>294</v>
      </c>
      <c r="H15745" t="s">
        <v>84</v>
      </c>
      <c r="I15745">
        <v>1990</v>
      </c>
      <c r="J15745">
        <v>3.3509999999999998E-3</v>
      </c>
    </row>
    <row r="15746" spans="1:10" x14ac:dyDescent="0.25">
      <c r="A15746" t="s">
        <v>223</v>
      </c>
      <c r="B15746" t="s">
        <v>80</v>
      </c>
      <c r="C15746" t="s">
        <v>37</v>
      </c>
      <c r="D15746">
        <v>120303</v>
      </c>
      <c r="E15746" t="s">
        <v>259</v>
      </c>
      <c r="F15746">
        <v>538</v>
      </c>
      <c r="G15746" t="s">
        <v>294</v>
      </c>
      <c r="H15746" t="s">
        <v>84</v>
      </c>
      <c r="I15746">
        <v>1990</v>
      </c>
      <c r="J15746">
        <v>9.8742199999999995E-4</v>
      </c>
    </row>
    <row r="15747" spans="1:10" x14ac:dyDescent="0.25">
      <c r="A15747" t="s">
        <v>224</v>
      </c>
      <c r="B15747" t="s">
        <v>80</v>
      </c>
      <c r="C15747" t="s">
        <v>37</v>
      </c>
      <c r="D15747">
        <v>120303</v>
      </c>
      <c r="E15747" t="s">
        <v>259</v>
      </c>
      <c r="F15747">
        <v>538</v>
      </c>
      <c r="G15747" t="s">
        <v>294</v>
      </c>
      <c r="H15747" t="s">
        <v>84</v>
      </c>
      <c r="I15747">
        <v>1990</v>
      </c>
      <c r="J15747">
        <v>5.4549000000000004E-4</v>
      </c>
    </row>
    <row r="15748" spans="1:10" x14ac:dyDescent="0.25">
      <c r="A15748" t="s">
        <v>225</v>
      </c>
      <c r="B15748" t="s">
        <v>80</v>
      </c>
      <c r="C15748" t="s">
        <v>37</v>
      </c>
      <c r="D15748">
        <v>120303</v>
      </c>
      <c r="E15748" t="s">
        <v>259</v>
      </c>
      <c r="F15748">
        <v>538</v>
      </c>
      <c r="G15748" t="s">
        <v>294</v>
      </c>
      <c r="H15748" t="s">
        <v>84</v>
      </c>
      <c r="I15748">
        <v>1990</v>
      </c>
      <c r="J15748">
        <v>2.7469600000000001E-3</v>
      </c>
    </row>
    <row r="15749" spans="1:10" x14ac:dyDescent="0.25">
      <c r="A15749" t="s">
        <v>225</v>
      </c>
      <c r="B15749" t="s">
        <v>80</v>
      </c>
      <c r="C15749" t="s">
        <v>37</v>
      </c>
      <c r="D15749">
        <v>140105</v>
      </c>
      <c r="E15749" t="s">
        <v>319</v>
      </c>
      <c r="F15749">
        <v>538</v>
      </c>
      <c r="G15749" t="s">
        <v>294</v>
      </c>
      <c r="H15749" t="s">
        <v>84</v>
      </c>
      <c r="I15749">
        <v>1990</v>
      </c>
      <c r="J15749">
        <v>4.0488400000000002</v>
      </c>
    </row>
    <row r="15750" spans="1:10" x14ac:dyDescent="0.25">
      <c r="A15750" t="s">
        <v>224</v>
      </c>
      <c r="B15750" t="s">
        <v>80</v>
      </c>
      <c r="C15750" t="s">
        <v>37</v>
      </c>
      <c r="D15750">
        <v>140105</v>
      </c>
      <c r="E15750" t="s">
        <v>319</v>
      </c>
      <c r="F15750">
        <v>538</v>
      </c>
      <c r="G15750" t="s">
        <v>294</v>
      </c>
      <c r="H15750" t="s">
        <v>84</v>
      </c>
      <c r="I15750">
        <v>1990</v>
      </c>
      <c r="J15750">
        <v>0.27873599999999998</v>
      </c>
    </row>
    <row r="15751" spans="1:10" x14ac:dyDescent="0.25">
      <c r="A15751" t="s">
        <v>223</v>
      </c>
      <c r="B15751" t="s">
        <v>80</v>
      </c>
      <c r="C15751" t="s">
        <v>37</v>
      </c>
      <c r="D15751">
        <v>140105</v>
      </c>
      <c r="E15751" t="s">
        <v>319</v>
      </c>
      <c r="F15751">
        <v>538</v>
      </c>
      <c r="G15751" t="s">
        <v>294</v>
      </c>
      <c r="H15751" t="s">
        <v>84</v>
      </c>
      <c r="I15751">
        <v>1990</v>
      </c>
      <c r="J15751">
        <v>0.592441</v>
      </c>
    </row>
    <row r="15752" spans="1:10" x14ac:dyDescent="0.25">
      <c r="A15752" t="s">
        <v>226</v>
      </c>
      <c r="B15752" t="s">
        <v>80</v>
      </c>
      <c r="C15752" t="s">
        <v>37</v>
      </c>
      <c r="D15752">
        <v>140105</v>
      </c>
      <c r="E15752" t="s">
        <v>319</v>
      </c>
      <c r="F15752">
        <v>538</v>
      </c>
      <c r="G15752" t="s">
        <v>294</v>
      </c>
      <c r="H15752" t="s">
        <v>84</v>
      </c>
      <c r="I15752">
        <v>1990</v>
      </c>
      <c r="J15752">
        <v>0.48095199999999999</v>
      </c>
    </row>
    <row r="15753" spans="1:10" x14ac:dyDescent="0.25">
      <c r="A15753" t="s">
        <v>229</v>
      </c>
      <c r="B15753" t="s">
        <v>80</v>
      </c>
      <c r="C15753" t="s">
        <v>37</v>
      </c>
      <c r="D15753">
        <v>140105</v>
      </c>
      <c r="E15753" t="s">
        <v>319</v>
      </c>
      <c r="F15753">
        <v>538</v>
      </c>
      <c r="G15753" t="s">
        <v>294</v>
      </c>
      <c r="H15753" t="s">
        <v>84</v>
      </c>
      <c r="I15753">
        <v>1990</v>
      </c>
      <c r="J15753">
        <v>4.8463200000000004</v>
      </c>
    </row>
    <row r="15754" spans="1:10" x14ac:dyDescent="0.25">
      <c r="A15754" t="s">
        <v>227</v>
      </c>
      <c r="B15754" t="s">
        <v>80</v>
      </c>
      <c r="C15754" t="s">
        <v>37</v>
      </c>
      <c r="D15754">
        <v>140105</v>
      </c>
      <c r="E15754" t="s">
        <v>319</v>
      </c>
      <c r="F15754">
        <v>538</v>
      </c>
      <c r="G15754" t="s">
        <v>294</v>
      </c>
      <c r="H15754" t="s">
        <v>84</v>
      </c>
      <c r="I15754">
        <v>1990</v>
      </c>
      <c r="J15754">
        <v>11.1533</v>
      </c>
    </row>
    <row r="15755" spans="1:10" x14ac:dyDescent="0.25">
      <c r="A15755" t="s">
        <v>227</v>
      </c>
      <c r="B15755" t="s">
        <v>80</v>
      </c>
      <c r="C15755" t="s">
        <v>37</v>
      </c>
      <c r="D15755">
        <v>140106</v>
      </c>
      <c r="E15755" t="s">
        <v>297</v>
      </c>
      <c r="F15755">
        <v>538</v>
      </c>
      <c r="G15755" t="s">
        <v>294</v>
      </c>
      <c r="H15755" t="s">
        <v>84</v>
      </c>
      <c r="I15755">
        <v>1990</v>
      </c>
      <c r="J15755">
        <v>6.0160299999999998</v>
      </c>
    </row>
    <row r="15756" spans="1:10" x14ac:dyDescent="0.25">
      <c r="A15756" t="s">
        <v>226</v>
      </c>
      <c r="B15756" t="s">
        <v>80</v>
      </c>
      <c r="C15756" t="s">
        <v>37</v>
      </c>
      <c r="D15756">
        <v>140106</v>
      </c>
      <c r="E15756" t="s">
        <v>297</v>
      </c>
      <c r="F15756">
        <v>538</v>
      </c>
      <c r="G15756" t="s">
        <v>294</v>
      </c>
      <c r="H15756" t="s">
        <v>84</v>
      </c>
      <c r="I15756">
        <v>1990</v>
      </c>
      <c r="J15756">
        <v>0.92367200000000005</v>
      </c>
    </row>
    <row r="15757" spans="1:10" x14ac:dyDescent="0.25">
      <c r="A15757" t="s">
        <v>223</v>
      </c>
      <c r="B15757" t="s">
        <v>80</v>
      </c>
      <c r="C15757" t="s">
        <v>37</v>
      </c>
      <c r="D15757">
        <v>140106</v>
      </c>
      <c r="E15757" t="s">
        <v>297</v>
      </c>
      <c r="F15757">
        <v>538</v>
      </c>
      <c r="G15757" t="s">
        <v>294</v>
      </c>
      <c r="H15757" t="s">
        <v>84</v>
      </c>
      <c r="I15757">
        <v>1990</v>
      </c>
      <c r="J15757">
        <v>1.77271</v>
      </c>
    </row>
    <row r="15758" spans="1:10" x14ac:dyDescent="0.25">
      <c r="A15758" t="s">
        <v>225</v>
      </c>
      <c r="B15758" t="s">
        <v>80</v>
      </c>
      <c r="C15758" t="s">
        <v>37</v>
      </c>
      <c r="D15758">
        <v>140106</v>
      </c>
      <c r="E15758" t="s">
        <v>297</v>
      </c>
      <c r="F15758">
        <v>538</v>
      </c>
      <c r="G15758" t="s">
        <v>294</v>
      </c>
      <c r="H15758" t="s">
        <v>84</v>
      </c>
      <c r="I15758">
        <v>1990</v>
      </c>
      <c r="J15758">
        <v>4.9316000000000004</v>
      </c>
    </row>
    <row r="15759" spans="1:10" x14ac:dyDescent="0.25">
      <c r="A15759" t="s">
        <v>224</v>
      </c>
      <c r="B15759" t="s">
        <v>80</v>
      </c>
      <c r="C15759" t="s">
        <v>37</v>
      </c>
      <c r="D15759">
        <v>140106</v>
      </c>
      <c r="E15759" t="s">
        <v>297</v>
      </c>
      <c r="F15759">
        <v>538</v>
      </c>
      <c r="G15759" t="s">
        <v>294</v>
      </c>
      <c r="H15759" t="s">
        <v>84</v>
      </c>
      <c r="I15759">
        <v>1990</v>
      </c>
      <c r="J15759">
        <v>0.97931599999999996</v>
      </c>
    </row>
    <row r="15760" spans="1:10" x14ac:dyDescent="0.25">
      <c r="A15760" t="s">
        <v>229</v>
      </c>
      <c r="B15760" t="s">
        <v>80</v>
      </c>
      <c r="C15760" t="s">
        <v>37</v>
      </c>
      <c r="D15760">
        <v>140106</v>
      </c>
      <c r="E15760" t="s">
        <v>297</v>
      </c>
      <c r="F15760">
        <v>538</v>
      </c>
      <c r="G15760" t="s">
        <v>294</v>
      </c>
      <c r="H15760" t="s">
        <v>84</v>
      </c>
      <c r="I15760">
        <v>1990</v>
      </c>
      <c r="J15760">
        <v>6.4488099999999999</v>
      </c>
    </row>
    <row r="15761" spans="1:10" x14ac:dyDescent="0.25">
      <c r="A15761" t="s">
        <v>227</v>
      </c>
      <c r="B15761" t="s">
        <v>80</v>
      </c>
      <c r="C15761" t="s">
        <v>37</v>
      </c>
      <c r="D15761">
        <v>140112</v>
      </c>
      <c r="E15761" t="s">
        <v>318</v>
      </c>
      <c r="F15761">
        <v>538</v>
      </c>
      <c r="G15761" t="s">
        <v>294</v>
      </c>
      <c r="H15761" t="s">
        <v>84</v>
      </c>
      <c r="I15761">
        <v>1990</v>
      </c>
      <c r="J15761">
        <v>0.66566999999999998</v>
      </c>
    </row>
    <row r="15762" spans="1:10" x14ac:dyDescent="0.25">
      <c r="A15762" t="s">
        <v>226</v>
      </c>
      <c r="B15762" t="s">
        <v>80</v>
      </c>
      <c r="C15762" t="s">
        <v>37</v>
      </c>
      <c r="D15762">
        <v>140112</v>
      </c>
      <c r="E15762" t="s">
        <v>318</v>
      </c>
      <c r="F15762">
        <v>538</v>
      </c>
      <c r="G15762" t="s">
        <v>294</v>
      </c>
      <c r="H15762" t="s">
        <v>84</v>
      </c>
      <c r="I15762">
        <v>1990</v>
      </c>
      <c r="J15762">
        <v>2.8705000000000001E-2</v>
      </c>
    </row>
    <row r="15763" spans="1:10" x14ac:dyDescent="0.25">
      <c r="A15763" t="s">
        <v>223</v>
      </c>
      <c r="B15763" t="s">
        <v>80</v>
      </c>
      <c r="C15763" t="s">
        <v>37</v>
      </c>
      <c r="D15763">
        <v>140112</v>
      </c>
      <c r="E15763" t="s">
        <v>318</v>
      </c>
      <c r="F15763">
        <v>538</v>
      </c>
      <c r="G15763" t="s">
        <v>294</v>
      </c>
      <c r="H15763" t="s">
        <v>84</v>
      </c>
      <c r="I15763">
        <v>1990</v>
      </c>
      <c r="J15763">
        <v>3.5359099999999997E-2</v>
      </c>
    </row>
    <row r="15764" spans="1:10" x14ac:dyDescent="0.25">
      <c r="A15764" t="s">
        <v>224</v>
      </c>
      <c r="B15764" t="s">
        <v>80</v>
      </c>
      <c r="C15764" t="s">
        <v>37</v>
      </c>
      <c r="D15764">
        <v>140112</v>
      </c>
      <c r="E15764" t="s">
        <v>318</v>
      </c>
      <c r="F15764">
        <v>538</v>
      </c>
      <c r="G15764" t="s">
        <v>294</v>
      </c>
      <c r="H15764" t="s">
        <v>84</v>
      </c>
      <c r="I15764">
        <v>1990</v>
      </c>
      <c r="J15764">
        <v>1.6636000000000001E-2</v>
      </c>
    </row>
    <row r="15765" spans="1:10" x14ac:dyDescent="0.25">
      <c r="A15765" t="s">
        <v>225</v>
      </c>
      <c r="B15765" t="s">
        <v>80</v>
      </c>
      <c r="C15765" t="s">
        <v>37</v>
      </c>
      <c r="D15765">
        <v>140112</v>
      </c>
      <c r="E15765" t="s">
        <v>318</v>
      </c>
      <c r="F15765">
        <v>538</v>
      </c>
      <c r="G15765" t="s">
        <v>294</v>
      </c>
      <c r="H15765" t="s">
        <v>84</v>
      </c>
      <c r="I15765">
        <v>1990</v>
      </c>
      <c r="J15765">
        <v>0.24165</v>
      </c>
    </row>
    <row r="15766" spans="1:10" x14ac:dyDescent="0.25">
      <c r="A15766" t="s">
        <v>229</v>
      </c>
      <c r="B15766" t="s">
        <v>80</v>
      </c>
      <c r="C15766" t="s">
        <v>37</v>
      </c>
      <c r="D15766">
        <v>140112</v>
      </c>
      <c r="E15766" t="s">
        <v>318</v>
      </c>
      <c r="F15766">
        <v>538</v>
      </c>
      <c r="G15766" t="s">
        <v>294</v>
      </c>
      <c r="H15766" t="s">
        <v>84</v>
      </c>
      <c r="I15766">
        <v>1990</v>
      </c>
      <c r="J15766">
        <v>0.289246</v>
      </c>
    </row>
    <row r="15767" spans="1:10" x14ac:dyDescent="0.25">
      <c r="A15767" t="s">
        <v>225</v>
      </c>
      <c r="B15767" t="s">
        <v>80</v>
      </c>
      <c r="C15767" t="s">
        <v>37</v>
      </c>
      <c r="D15767">
        <v>140113</v>
      </c>
      <c r="E15767" t="s">
        <v>296</v>
      </c>
      <c r="F15767">
        <v>538</v>
      </c>
      <c r="G15767" t="s">
        <v>294</v>
      </c>
      <c r="H15767" t="s">
        <v>84</v>
      </c>
      <c r="I15767">
        <v>1990</v>
      </c>
      <c r="J15767">
        <v>0.399841</v>
      </c>
    </row>
    <row r="15768" spans="1:10" x14ac:dyDescent="0.25">
      <c r="A15768" t="s">
        <v>223</v>
      </c>
      <c r="B15768" t="s">
        <v>80</v>
      </c>
      <c r="C15768" t="s">
        <v>37</v>
      </c>
      <c r="D15768">
        <v>140113</v>
      </c>
      <c r="E15768" t="s">
        <v>296</v>
      </c>
      <c r="F15768">
        <v>538</v>
      </c>
      <c r="G15768" t="s">
        <v>294</v>
      </c>
      <c r="H15768" t="s">
        <v>84</v>
      </c>
      <c r="I15768">
        <v>1990</v>
      </c>
      <c r="J15768">
        <v>0.14372699999999999</v>
      </c>
    </row>
    <row r="15769" spans="1:10" x14ac:dyDescent="0.25">
      <c r="A15769" t="s">
        <v>229</v>
      </c>
      <c r="B15769" t="s">
        <v>80</v>
      </c>
      <c r="C15769" t="s">
        <v>37</v>
      </c>
      <c r="D15769">
        <v>140113</v>
      </c>
      <c r="E15769" t="s">
        <v>296</v>
      </c>
      <c r="F15769">
        <v>538</v>
      </c>
      <c r="G15769" t="s">
        <v>294</v>
      </c>
      <c r="H15769" t="s">
        <v>84</v>
      </c>
      <c r="I15769">
        <v>1990</v>
      </c>
      <c r="J15769">
        <v>0.52285400000000004</v>
      </c>
    </row>
    <row r="15770" spans="1:10" x14ac:dyDescent="0.25">
      <c r="A15770" t="s">
        <v>227</v>
      </c>
      <c r="B15770" t="s">
        <v>80</v>
      </c>
      <c r="C15770" t="s">
        <v>37</v>
      </c>
      <c r="D15770">
        <v>140113</v>
      </c>
      <c r="E15770" t="s">
        <v>296</v>
      </c>
      <c r="F15770">
        <v>538</v>
      </c>
      <c r="G15770" t="s">
        <v>294</v>
      </c>
      <c r="H15770" t="s">
        <v>84</v>
      </c>
      <c r="I15770">
        <v>1990</v>
      </c>
      <c r="J15770">
        <v>0.48776399999999998</v>
      </c>
    </row>
    <row r="15771" spans="1:10" x14ac:dyDescent="0.25">
      <c r="A15771" t="s">
        <v>226</v>
      </c>
      <c r="B15771" t="s">
        <v>80</v>
      </c>
      <c r="C15771" t="s">
        <v>37</v>
      </c>
      <c r="D15771">
        <v>140113</v>
      </c>
      <c r="E15771" t="s">
        <v>296</v>
      </c>
      <c r="F15771">
        <v>538</v>
      </c>
      <c r="G15771" t="s">
        <v>294</v>
      </c>
      <c r="H15771" t="s">
        <v>84</v>
      </c>
      <c r="I15771">
        <v>1990</v>
      </c>
      <c r="J15771">
        <v>7.4888899999999994E-2</v>
      </c>
    </row>
    <row r="15772" spans="1:10" x14ac:dyDescent="0.25">
      <c r="A15772" t="s">
        <v>224</v>
      </c>
      <c r="B15772" t="s">
        <v>80</v>
      </c>
      <c r="C15772" t="s">
        <v>37</v>
      </c>
      <c r="D15772">
        <v>140113</v>
      </c>
      <c r="E15772" t="s">
        <v>296</v>
      </c>
      <c r="F15772">
        <v>538</v>
      </c>
      <c r="G15772" t="s">
        <v>294</v>
      </c>
      <c r="H15772" t="s">
        <v>84</v>
      </c>
      <c r="I15772">
        <v>1990</v>
      </c>
      <c r="J15772">
        <v>7.9400499999999999E-2</v>
      </c>
    </row>
    <row r="15773" spans="1:10" x14ac:dyDescent="0.25">
      <c r="A15773" t="s">
        <v>225</v>
      </c>
      <c r="B15773" t="s">
        <v>80</v>
      </c>
      <c r="C15773" t="s">
        <v>37</v>
      </c>
      <c r="D15773">
        <v>140212</v>
      </c>
      <c r="E15773" t="s">
        <v>317</v>
      </c>
      <c r="F15773">
        <v>538</v>
      </c>
      <c r="G15773" t="s">
        <v>294</v>
      </c>
      <c r="H15773" t="s">
        <v>84</v>
      </c>
      <c r="I15773">
        <v>1990</v>
      </c>
      <c r="J15773">
        <v>2.2657400000000001</v>
      </c>
    </row>
    <row r="15774" spans="1:10" x14ac:dyDescent="0.25">
      <c r="A15774" t="s">
        <v>224</v>
      </c>
      <c r="B15774" t="s">
        <v>80</v>
      </c>
      <c r="C15774" t="s">
        <v>37</v>
      </c>
      <c r="D15774">
        <v>140212</v>
      </c>
      <c r="E15774" t="s">
        <v>317</v>
      </c>
      <c r="F15774">
        <v>538</v>
      </c>
      <c r="G15774" t="s">
        <v>294</v>
      </c>
      <c r="H15774" t="s">
        <v>84</v>
      </c>
      <c r="I15774">
        <v>1990</v>
      </c>
      <c r="J15774">
        <v>0.183114</v>
      </c>
    </row>
    <row r="15775" spans="1:10" x14ac:dyDescent="0.25">
      <c r="A15775" t="s">
        <v>226</v>
      </c>
      <c r="B15775" t="s">
        <v>80</v>
      </c>
      <c r="C15775" t="s">
        <v>37</v>
      </c>
      <c r="D15775">
        <v>140212</v>
      </c>
      <c r="E15775" t="s">
        <v>317</v>
      </c>
      <c r="F15775">
        <v>538</v>
      </c>
      <c r="G15775" t="s">
        <v>294</v>
      </c>
      <c r="H15775" t="s">
        <v>84</v>
      </c>
      <c r="I15775">
        <v>1990</v>
      </c>
      <c r="J15775">
        <v>0.25277300000000003</v>
      </c>
    </row>
    <row r="15776" spans="1:10" x14ac:dyDescent="0.25">
      <c r="A15776" t="s">
        <v>223</v>
      </c>
      <c r="B15776" t="s">
        <v>80</v>
      </c>
      <c r="C15776" t="s">
        <v>37</v>
      </c>
      <c r="D15776">
        <v>140212</v>
      </c>
      <c r="E15776" t="s">
        <v>317</v>
      </c>
      <c r="F15776">
        <v>538</v>
      </c>
      <c r="G15776" t="s">
        <v>294</v>
      </c>
      <c r="H15776" t="s">
        <v>84</v>
      </c>
      <c r="I15776">
        <v>1990</v>
      </c>
      <c r="J15776">
        <v>0.28714200000000001</v>
      </c>
    </row>
    <row r="15777" spans="1:10" x14ac:dyDescent="0.25">
      <c r="A15777" t="s">
        <v>229</v>
      </c>
      <c r="B15777" t="s">
        <v>80</v>
      </c>
      <c r="C15777" t="s">
        <v>37</v>
      </c>
      <c r="D15777">
        <v>140212</v>
      </c>
      <c r="E15777" t="s">
        <v>317</v>
      </c>
      <c r="F15777">
        <v>538</v>
      </c>
      <c r="G15777" t="s">
        <v>294</v>
      </c>
      <c r="H15777" t="s">
        <v>84</v>
      </c>
      <c r="I15777">
        <v>1990</v>
      </c>
      <c r="J15777">
        <v>2.70431</v>
      </c>
    </row>
    <row r="15778" spans="1:10" x14ac:dyDescent="0.25">
      <c r="A15778" t="s">
        <v>227</v>
      </c>
      <c r="B15778" t="s">
        <v>80</v>
      </c>
      <c r="C15778" t="s">
        <v>37</v>
      </c>
      <c r="D15778">
        <v>140212</v>
      </c>
      <c r="E15778" t="s">
        <v>317</v>
      </c>
      <c r="F15778">
        <v>538</v>
      </c>
      <c r="G15778" t="s">
        <v>294</v>
      </c>
      <c r="H15778" t="s">
        <v>84</v>
      </c>
      <c r="I15778">
        <v>1990</v>
      </c>
      <c r="J15778">
        <v>5.5961699999999999</v>
      </c>
    </row>
    <row r="15779" spans="1:10" x14ac:dyDescent="0.25">
      <c r="A15779" t="s">
        <v>223</v>
      </c>
      <c r="B15779" t="s">
        <v>80</v>
      </c>
      <c r="C15779" t="s">
        <v>37</v>
      </c>
      <c r="D15779">
        <v>140213</v>
      </c>
      <c r="E15779" t="s">
        <v>295</v>
      </c>
      <c r="F15779">
        <v>538</v>
      </c>
      <c r="G15779" t="s">
        <v>294</v>
      </c>
      <c r="H15779" t="s">
        <v>84</v>
      </c>
      <c r="I15779">
        <v>1990</v>
      </c>
      <c r="J15779">
        <v>0.49945600000000001</v>
      </c>
    </row>
    <row r="15780" spans="1:10" x14ac:dyDescent="0.25">
      <c r="A15780" t="s">
        <v>226</v>
      </c>
      <c r="B15780" t="s">
        <v>80</v>
      </c>
      <c r="C15780" t="s">
        <v>37</v>
      </c>
      <c r="D15780">
        <v>140213</v>
      </c>
      <c r="E15780" t="s">
        <v>295</v>
      </c>
      <c r="F15780">
        <v>538</v>
      </c>
      <c r="G15780" t="s">
        <v>294</v>
      </c>
      <c r="H15780" t="s">
        <v>84</v>
      </c>
      <c r="I15780">
        <v>1990</v>
      </c>
      <c r="J15780">
        <v>0.28340399999999999</v>
      </c>
    </row>
    <row r="15781" spans="1:10" x14ac:dyDescent="0.25">
      <c r="A15781" t="s">
        <v>229</v>
      </c>
      <c r="B15781" t="s">
        <v>80</v>
      </c>
      <c r="C15781" t="s">
        <v>37</v>
      </c>
      <c r="D15781">
        <v>140213</v>
      </c>
      <c r="E15781" t="s">
        <v>295</v>
      </c>
      <c r="F15781">
        <v>538</v>
      </c>
      <c r="G15781" t="s">
        <v>294</v>
      </c>
      <c r="H15781" t="s">
        <v>84</v>
      </c>
      <c r="I15781">
        <v>1990</v>
      </c>
      <c r="J15781">
        <v>1.73515</v>
      </c>
    </row>
    <row r="15782" spans="1:10" x14ac:dyDescent="0.25">
      <c r="A15782" t="s">
        <v>227</v>
      </c>
      <c r="B15782" t="s">
        <v>80</v>
      </c>
      <c r="C15782" t="s">
        <v>37</v>
      </c>
      <c r="D15782">
        <v>140213</v>
      </c>
      <c r="E15782" t="s">
        <v>295</v>
      </c>
      <c r="F15782">
        <v>538</v>
      </c>
      <c r="G15782" t="s">
        <v>294</v>
      </c>
      <c r="H15782" t="s">
        <v>84</v>
      </c>
      <c r="I15782">
        <v>1990</v>
      </c>
      <c r="J15782">
        <v>1.7374499999999999</v>
      </c>
    </row>
    <row r="15783" spans="1:10" x14ac:dyDescent="0.25">
      <c r="A15783" t="s">
        <v>224</v>
      </c>
      <c r="B15783" t="s">
        <v>80</v>
      </c>
      <c r="C15783" t="s">
        <v>37</v>
      </c>
      <c r="D15783">
        <v>140213</v>
      </c>
      <c r="E15783" t="s">
        <v>295</v>
      </c>
      <c r="F15783">
        <v>538</v>
      </c>
      <c r="G15783" t="s">
        <v>294</v>
      </c>
      <c r="H15783" t="s">
        <v>84</v>
      </c>
      <c r="I15783">
        <v>1990</v>
      </c>
      <c r="J15783">
        <v>0.27073399999999997</v>
      </c>
    </row>
    <row r="15784" spans="1:10" x14ac:dyDescent="0.25">
      <c r="A15784" t="s">
        <v>225</v>
      </c>
      <c r="B15784" t="s">
        <v>80</v>
      </c>
      <c r="C15784" t="s">
        <v>37</v>
      </c>
      <c r="D15784">
        <v>140213</v>
      </c>
      <c r="E15784" t="s">
        <v>295</v>
      </c>
      <c r="F15784">
        <v>538</v>
      </c>
      <c r="G15784" t="s">
        <v>294</v>
      </c>
      <c r="H15784" t="s">
        <v>84</v>
      </c>
      <c r="I15784">
        <v>1990</v>
      </c>
      <c r="J15784">
        <v>1.4271799999999999</v>
      </c>
    </row>
    <row r="15785" spans="1:10" x14ac:dyDescent="0.25">
      <c r="A15785" t="s">
        <v>227</v>
      </c>
      <c r="B15785" t="s">
        <v>80</v>
      </c>
      <c r="C15785" t="s">
        <v>37</v>
      </c>
      <c r="D15785">
        <v>140215</v>
      </c>
      <c r="E15785" t="s">
        <v>316</v>
      </c>
      <c r="F15785">
        <v>538</v>
      </c>
      <c r="G15785" t="s">
        <v>294</v>
      </c>
      <c r="H15785" t="s">
        <v>84</v>
      </c>
      <c r="I15785">
        <v>1990</v>
      </c>
      <c r="J15785">
        <v>2.41181E-2</v>
      </c>
    </row>
    <row r="15786" spans="1:10" x14ac:dyDescent="0.25">
      <c r="A15786" t="s">
        <v>229</v>
      </c>
      <c r="B15786" t="s">
        <v>80</v>
      </c>
      <c r="C15786" t="s">
        <v>37</v>
      </c>
      <c r="D15786">
        <v>140215</v>
      </c>
      <c r="E15786" t="s">
        <v>316</v>
      </c>
      <c r="F15786">
        <v>538</v>
      </c>
      <c r="G15786" t="s">
        <v>294</v>
      </c>
      <c r="H15786" t="s">
        <v>84</v>
      </c>
      <c r="I15786">
        <v>1990</v>
      </c>
      <c r="J15786">
        <v>1.1654899999999999E-2</v>
      </c>
    </row>
    <row r="15787" spans="1:10" x14ac:dyDescent="0.25">
      <c r="A15787" t="s">
        <v>225</v>
      </c>
      <c r="B15787" t="s">
        <v>80</v>
      </c>
      <c r="C15787" t="s">
        <v>37</v>
      </c>
      <c r="D15787">
        <v>140215</v>
      </c>
      <c r="E15787" t="s">
        <v>316</v>
      </c>
      <c r="F15787">
        <v>538</v>
      </c>
      <c r="G15787" t="s">
        <v>294</v>
      </c>
      <c r="H15787" t="s">
        <v>84</v>
      </c>
      <c r="I15787">
        <v>1990</v>
      </c>
      <c r="J15787">
        <v>9.7647700000000007E-3</v>
      </c>
    </row>
    <row r="15788" spans="1:10" x14ac:dyDescent="0.25">
      <c r="A15788" t="s">
        <v>224</v>
      </c>
      <c r="B15788" t="s">
        <v>80</v>
      </c>
      <c r="C15788" t="s">
        <v>37</v>
      </c>
      <c r="D15788">
        <v>140215</v>
      </c>
      <c r="E15788" t="s">
        <v>316</v>
      </c>
      <c r="F15788">
        <v>538</v>
      </c>
      <c r="G15788" t="s">
        <v>294</v>
      </c>
      <c r="H15788" t="s">
        <v>84</v>
      </c>
      <c r="I15788">
        <v>1990</v>
      </c>
      <c r="J15788">
        <v>7.89173E-4</v>
      </c>
    </row>
    <row r="15789" spans="1:10" x14ac:dyDescent="0.25">
      <c r="A15789" t="s">
        <v>226</v>
      </c>
      <c r="B15789" t="s">
        <v>80</v>
      </c>
      <c r="C15789" t="s">
        <v>37</v>
      </c>
      <c r="D15789">
        <v>140215</v>
      </c>
      <c r="E15789" t="s">
        <v>316</v>
      </c>
      <c r="F15789">
        <v>538</v>
      </c>
      <c r="G15789" t="s">
        <v>294</v>
      </c>
      <c r="H15789" t="s">
        <v>84</v>
      </c>
      <c r="I15789">
        <v>1990</v>
      </c>
      <c r="J15789">
        <v>1.08939E-3</v>
      </c>
    </row>
    <row r="15790" spans="1:10" x14ac:dyDescent="0.25">
      <c r="A15790" t="s">
        <v>223</v>
      </c>
      <c r="B15790" t="s">
        <v>80</v>
      </c>
      <c r="C15790" t="s">
        <v>37</v>
      </c>
      <c r="D15790">
        <v>140215</v>
      </c>
      <c r="E15790" t="s">
        <v>316</v>
      </c>
      <c r="F15790">
        <v>538</v>
      </c>
      <c r="G15790" t="s">
        <v>294</v>
      </c>
      <c r="H15790" t="s">
        <v>84</v>
      </c>
      <c r="I15790">
        <v>1990</v>
      </c>
      <c r="J15790">
        <v>1.23751E-3</v>
      </c>
    </row>
    <row r="15791" spans="1:10" x14ac:dyDescent="0.25">
      <c r="A15791" t="s">
        <v>226</v>
      </c>
      <c r="B15791" t="s">
        <v>80</v>
      </c>
      <c r="C15791" t="s">
        <v>37</v>
      </c>
      <c r="D15791">
        <v>140216</v>
      </c>
      <c r="E15791" t="s">
        <v>258</v>
      </c>
      <c r="F15791">
        <v>538</v>
      </c>
      <c r="G15791" t="s">
        <v>294</v>
      </c>
      <c r="H15791" t="s">
        <v>84</v>
      </c>
      <c r="I15791">
        <v>1990</v>
      </c>
      <c r="J15791">
        <v>2.16498E-2</v>
      </c>
    </row>
    <row r="15792" spans="1:10" x14ac:dyDescent="0.25">
      <c r="A15792" t="s">
        <v>225</v>
      </c>
      <c r="B15792" t="s">
        <v>80</v>
      </c>
      <c r="C15792" t="s">
        <v>37</v>
      </c>
      <c r="D15792">
        <v>140216</v>
      </c>
      <c r="E15792" t="s">
        <v>258</v>
      </c>
      <c r="F15792">
        <v>538</v>
      </c>
      <c r="G15792" t="s">
        <v>294</v>
      </c>
      <c r="H15792" t="s">
        <v>84</v>
      </c>
      <c r="I15792">
        <v>1990</v>
      </c>
      <c r="J15792">
        <v>0.115591</v>
      </c>
    </row>
    <row r="15793" spans="1:10" x14ac:dyDescent="0.25">
      <c r="A15793" t="s">
        <v>224</v>
      </c>
      <c r="B15793" t="s">
        <v>80</v>
      </c>
      <c r="C15793" t="s">
        <v>37</v>
      </c>
      <c r="D15793">
        <v>140216</v>
      </c>
      <c r="E15793" t="s">
        <v>258</v>
      </c>
      <c r="F15793">
        <v>538</v>
      </c>
      <c r="G15793" t="s">
        <v>294</v>
      </c>
      <c r="H15793" t="s">
        <v>84</v>
      </c>
      <c r="I15793">
        <v>1990</v>
      </c>
      <c r="J15793">
        <v>2.2954100000000002E-2</v>
      </c>
    </row>
    <row r="15794" spans="1:10" x14ac:dyDescent="0.25">
      <c r="A15794" t="s">
        <v>223</v>
      </c>
      <c r="B15794" t="s">
        <v>80</v>
      </c>
      <c r="C15794" t="s">
        <v>37</v>
      </c>
      <c r="D15794">
        <v>140216</v>
      </c>
      <c r="E15794" t="s">
        <v>258</v>
      </c>
      <c r="F15794">
        <v>538</v>
      </c>
      <c r="G15794" t="s">
        <v>294</v>
      </c>
      <c r="H15794" t="s">
        <v>84</v>
      </c>
      <c r="I15794">
        <v>1990</v>
      </c>
      <c r="J15794">
        <v>4.1550400000000001E-2</v>
      </c>
    </row>
    <row r="15795" spans="1:10" x14ac:dyDescent="0.25">
      <c r="A15795" t="s">
        <v>229</v>
      </c>
      <c r="B15795" t="s">
        <v>80</v>
      </c>
      <c r="C15795" t="s">
        <v>37</v>
      </c>
      <c r="D15795">
        <v>140216</v>
      </c>
      <c r="E15795" t="s">
        <v>258</v>
      </c>
      <c r="F15795">
        <v>538</v>
      </c>
      <c r="G15795" t="s">
        <v>294</v>
      </c>
      <c r="H15795" t="s">
        <v>84</v>
      </c>
      <c r="I15795">
        <v>1990</v>
      </c>
      <c r="J15795">
        <v>0.15115300000000001</v>
      </c>
    </row>
    <row r="15796" spans="1:10" x14ac:dyDescent="0.25">
      <c r="A15796" t="s">
        <v>227</v>
      </c>
      <c r="B15796" t="s">
        <v>80</v>
      </c>
      <c r="C15796" t="s">
        <v>37</v>
      </c>
      <c r="D15796">
        <v>140216</v>
      </c>
      <c r="E15796" t="s">
        <v>258</v>
      </c>
      <c r="F15796">
        <v>538</v>
      </c>
      <c r="G15796" t="s">
        <v>294</v>
      </c>
      <c r="H15796" t="s">
        <v>84</v>
      </c>
      <c r="I15796">
        <v>1990</v>
      </c>
      <c r="J15796">
        <v>0.141009</v>
      </c>
    </row>
    <row r="15797" spans="1:10" x14ac:dyDescent="0.25">
      <c r="A15797" t="s">
        <v>227</v>
      </c>
      <c r="B15797" t="s">
        <v>80</v>
      </c>
      <c r="C15797" t="s">
        <v>37</v>
      </c>
      <c r="D15797">
        <v>140218</v>
      </c>
      <c r="E15797" t="s">
        <v>315</v>
      </c>
      <c r="F15797">
        <v>538</v>
      </c>
      <c r="G15797" t="s">
        <v>294</v>
      </c>
      <c r="H15797" t="s">
        <v>84</v>
      </c>
      <c r="I15797">
        <v>1990</v>
      </c>
      <c r="J15797">
        <v>0.13030700000000001</v>
      </c>
    </row>
    <row r="15798" spans="1:10" x14ac:dyDescent="0.25">
      <c r="A15798" t="s">
        <v>225</v>
      </c>
      <c r="B15798" t="s">
        <v>80</v>
      </c>
      <c r="C15798" t="s">
        <v>37</v>
      </c>
      <c r="D15798">
        <v>140218</v>
      </c>
      <c r="E15798" t="s">
        <v>315</v>
      </c>
      <c r="F15798">
        <v>538</v>
      </c>
      <c r="G15798" t="s">
        <v>294</v>
      </c>
      <c r="H15798" t="s">
        <v>84</v>
      </c>
      <c r="I15798">
        <v>1990</v>
      </c>
      <c r="J15798">
        <v>5.2757800000000001E-2</v>
      </c>
    </row>
    <row r="15799" spans="1:10" x14ac:dyDescent="0.25">
      <c r="A15799" t="s">
        <v>224</v>
      </c>
      <c r="B15799" t="s">
        <v>80</v>
      </c>
      <c r="C15799" t="s">
        <v>37</v>
      </c>
      <c r="D15799">
        <v>140218</v>
      </c>
      <c r="E15799" t="s">
        <v>315</v>
      </c>
      <c r="F15799">
        <v>538</v>
      </c>
      <c r="G15799" t="s">
        <v>294</v>
      </c>
      <c r="H15799" t="s">
        <v>84</v>
      </c>
      <c r="I15799">
        <v>1990</v>
      </c>
      <c r="J15799">
        <v>4.2637999999999999E-3</v>
      </c>
    </row>
    <row r="15800" spans="1:10" x14ac:dyDescent="0.25">
      <c r="A15800" t="s">
        <v>223</v>
      </c>
      <c r="B15800" t="s">
        <v>80</v>
      </c>
      <c r="C15800" t="s">
        <v>37</v>
      </c>
      <c r="D15800">
        <v>140218</v>
      </c>
      <c r="E15800" t="s">
        <v>315</v>
      </c>
      <c r="F15800">
        <v>538</v>
      </c>
      <c r="G15800" t="s">
        <v>294</v>
      </c>
      <c r="H15800" t="s">
        <v>84</v>
      </c>
      <c r="I15800">
        <v>1990</v>
      </c>
      <c r="J15800">
        <v>6.6860899999999996E-3</v>
      </c>
    </row>
    <row r="15801" spans="1:10" x14ac:dyDescent="0.25">
      <c r="A15801" t="s">
        <v>229</v>
      </c>
      <c r="B15801" t="s">
        <v>80</v>
      </c>
      <c r="C15801" t="s">
        <v>37</v>
      </c>
      <c r="D15801">
        <v>140218</v>
      </c>
      <c r="E15801" t="s">
        <v>315</v>
      </c>
      <c r="F15801">
        <v>538</v>
      </c>
      <c r="G15801" t="s">
        <v>294</v>
      </c>
      <c r="H15801" t="s">
        <v>84</v>
      </c>
      <c r="I15801">
        <v>1990</v>
      </c>
      <c r="J15801">
        <v>6.2969800000000006E-2</v>
      </c>
    </row>
    <row r="15802" spans="1:10" x14ac:dyDescent="0.25">
      <c r="A15802" t="s">
        <v>226</v>
      </c>
      <c r="B15802" t="s">
        <v>80</v>
      </c>
      <c r="C15802" t="s">
        <v>37</v>
      </c>
      <c r="D15802">
        <v>140218</v>
      </c>
      <c r="E15802" t="s">
        <v>315</v>
      </c>
      <c r="F15802">
        <v>538</v>
      </c>
      <c r="G15802" t="s">
        <v>294</v>
      </c>
      <c r="H15802" t="s">
        <v>84</v>
      </c>
      <c r="I15802">
        <v>1990</v>
      </c>
      <c r="J15802">
        <v>5.88581E-3</v>
      </c>
    </row>
    <row r="15803" spans="1:10" x14ac:dyDescent="0.25">
      <c r="A15803" t="s">
        <v>227</v>
      </c>
      <c r="B15803" t="s">
        <v>80</v>
      </c>
      <c r="C15803" t="s">
        <v>37</v>
      </c>
      <c r="D15803">
        <v>140219</v>
      </c>
      <c r="E15803" t="s">
        <v>257</v>
      </c>
      <c r="F15803">
        <v>538</v>
      </c>
      <c r="G15803" t="s">
        <v>294</v>
      </c>
      <c r="H15803" t="s">
        <v>84</v>
      </c>
      <c r="I15803">
        <v>1990</v>
      </c>
      <c r="J15803">
        <v>6.1993300000000001E-2</v>
      </c>
    </row>
    <row r="15804" spans="1:10" x14ac:dyDescent="0.25">
      <c r="A15804" t="s">
        <v>224</v>
      </c>
      <c r="B15804" t="s">
        <v>80</v>
      </c>
      <c r="C15804" t="s">
        <v>37</v>
      </c>
      <c r="D15804">
        <v>140219</v>
      </c>
      <c r="E15804" t="s">
        <v>257</v>
      </c>
      <c r="F15804">
        <v>538</v>
      </c>
      <c r="G15804" t="s">
        <v>294</v>
      </c>
      <c r="H15804" t="s">
        <v>84</v>
      </c>
      <c r="I15804">
        <v>1990</v>
      </c>
      <c r="J15804">
        <v>9.6599400000000005E-3</v>
      </c>
    </row>
    <row r="15805" spans="1:10" x14ac:dyDescent="0.25">
      <c r="A15805" t="s">
        <v>229</v>
      </c>
      <c r="B15805" t="s">
        <v>80</v>
      </c>
      <c r="C15805" t="s">
        <v>37</v>
      </c>
      <c r="D15805">
        <v>140219</v>
      </c>
      <c r="E15805" t="s">
        <v>257</v>
      </c>
      <c r="F15805">
        <v>538</v>
      </c>
      <c r="G15805" t="s">
        <v>294</v>
      </c>
      <c r="H15805" t="s">
        <v>84</v>
      </c>
      <c r="I15805">
        <v>1990</v>
      </c>
      <c r="J15805">
        <v>6.1911000000000001E-2</v>
      </c>
    </row>
    <row r="15806" spans="1:10" x14ac:dyDescent="0.25">
      <c r="A15806" t="s">
        <v>225</v>
      </c>
      <c r="B15806" t="s">
        <v>80</v>
      </c>
      <c r="C15806" t="s">
        <v>37</v>
      </c>
      <c r="D15806">
        <v>140219</v>
      </c>
      <c r="E15806" t="s">
        <v>257</v>
      </c>
      <c r="F15806">
        <v>538</v>
      </c>
      <c r="G15806" t="s">
        <v>294</v>
      </c>
      <c r="H15806" t="s">
        <v>84</v>
      </c>
      <c r="I15806">
        <v>1990</v>
      </c>
      <c r="J15806">
        <v>5.0922500000000002E-2</v>
      </c>
    </row>
    <row r="15807" spans="1:10" x14ac:dyDescent="0.25">
      <c r="A15807" t="s">
        <v>223</v>
      </c>
      <c r="B15807" t="s">
        <v>80</v>
      </c>
      <c r="C15807" t="s">
        <v>37</v>
      </c>
      <c r="D15807">
        <v>140219</v>
      </c>
      <c r="E15807" t="s">
        <v>257</v>
      </c>
      <c r="F15807">
        <v>538</v>
      </c>
      <c r="G15807" t="s">
        <v>294</v>
      </c>
      <c r="H15807" t="s">
        <v>84</v>
      </c>
      <c r="I15807">
        <v>1990</v>
      </c>
      <c r="J15807">
        <v>1.7820900000000001E-2</v>
      </c>
    </row>
    <row r="15808" spans="1:10" x14ac:dyDescent="0.25">
      <c r="A15808" t="s">
        <v>226</v>
      </c>
      <c r="B15808" t="s">
        <v>80</v>
      </c>
      <c r="C15808" t="s">
        <v>37</v>
      </c>
      <c r="D15808">
        <v>140219</v>
      </c>
      <c r="E15808" t="s">
        <v>257</v>
      </c>
      <c r="F15808">
        <v>538</v>
      </c>
      <c r="G15808" t="s">
        <v>294</v>
      </c>
      <c r="H15808" t="s">
        <v>84</v>
      </c>
      <c r="I15808">
        <v>1990</v>
      </c>
      <c r="J15808">
        <v>1.0111999999999999E-2</v>
      </c>
    </row>
    <row r="15809" spans="1:10" x14ac:dyDescent="0.25">
      <c r="A15809" t="s">
        <v>224</v>
      </c>
      <c r="B15809" t="s">
        <v>80</v>
      </c>
      <c r="C15809" t="s">
        <v>37</v>
      </c>
      <c r="D15809">
        <v>140302</v>
      </c>
      <c r="E15809" t="s">
        <v>314</v>
      </c>
      <c r="F15809">
        <v>538</v>
      </c>
      <c r="G15809" t="s">
        <v>294</v>
      </c>
      <c r="H15809" t="s">
        <v>84</v>
      </c>
      <c r="I15809">
        <v>1990</v>
      </c>
      <c r="J15809">
        <v>1.4775700000000001E-3</v>
      </c>
    </row>
    <row r="15810" spans="1:10" x14ac:dyDescent="0.25">
      <c r="A15810" t="s">
        <v>223</v>
      </c>
      <c r="B15810" t="s">
        <v>80</v>
      </c>
      <c r="C15810" t="s">
        <v>37</v>
      </c>
      <c r="D15810">
        <v>140302</v>
      </c>
      <c r="E15810" t="s">
        <v>314</v>
      </c>
      <c r="F15810">
        <v>538</v>
      </c>
      <c r="G15810" t="s">
        <v>294</v>
      </c>
      <c r="H15810" t="s">
        <v>84</v>
      </c>
      <c r="I15810">
        <v>1990</v>
      </c>
      <c r="J15810">
        <v>3.14051E-3</v>
      </c>
    </row>
    <row r="15811" spans="1:10" x14ac:dyDescent="0.25">
      <c r="A15811" t="s">
        <v>227</v>
      </c>
      <c r="B15811" t="s">
        <v>80</v>
      </c>
      <c r="C15811" t="s">
        <v>37</v>
      </c>
      <c r="D15811">
        <v>140302</v>
      </c>
      <c r="E15811" t="s">
        <v>314</v>
      </c>
      <c r="F15811">
        <v>538</v>
      </c>
      <c r="G15811" t="s">
        <v>294</v>
      </c>
      <c r="H15811" t="s">
        <v>84</v>
      </c>
      <c r="I15811">
        <v>1990</v>
      </c>
      <c r="J15811">
        <v>5.9123299999999997E-2</v>
      </c>
    </row>
    <row r="15812" spans="1:10" x14ac:dyDescent="0.25">
      <c r="A15812" t="s">
        <v>225</v>
      </c>
      <c r="B15812" t="s">
        <v>80</v>
      </c>
      <c r="C15812" t="s">
        <v>37</v>
      </c>
      <c r="D15812">
        <v>140302</v>
      </c>
      <c r="E15812" t="s">
        <v>314</v>
      </c>
      <c r="F15812">
        <v>538</v>
      </c>
      <c r="G15812" t="s">
        <v>294</v>
      </c>
      <c r="H15812" t="s">
        <v>84</v>
      </c>
      <c r="I15812">
        <v>1990</v>
      </c>
      <c r="J15812">
        <v>2.1462800000000001E-2</v>
      </c>
    </row>
    <row r="15813" spans="1:10" x14ac:dyDescent="0.25">
      <c r="A15813" t="s">
        <v>229</v>
      </c>
      <c r="B15813" t="s">
        <v>80</v>
      </c>
      <c r="C15813" t="s">
        <v>37</v>
      </c>
      <c r="D15813">
        <v>140302</v>
      </c>
      <c r="E15813" t="s">
        <v>314</v>
      </c>
      <c r="F15813">
        <v>538</v>
      </c>
      <c r="G15813" t="s">
        <v>294</v>
      </c>
      <c r="H15813" t="s">
        <v>84</v>
      </c>
      <c r="I15813">
        <v>1990</v>
      </c>
      <c r="J15813">
        <v>2.56902E-2</v>
      </c>
    </row>
    <row r="15814" spans="1:10" x14ac:dyDescent="0.25">
      <c r="A15814" t="s">
        <v>226</v>
      </c>
      <c r="B15814" t="s">
        <v>80</v>
      </c>
      <c r="C15814" t="s">
        <v>37</v>
      </c>
      <c r="D15814">
        <v>140302</v>
      </c>
      <c r="E15814" t="s">
        <v>314</v>
      </c>
      <c r="F15814">
        <v>538</v>
      </c>
      <c r="G15814" t="s">
        <v>294</v>
      </c>
      <c r="H15814" t="s">
        <v>84</v>
      </c>
      <c r="I15814">
        <v>1990</v>
      </c>
      <c r="J15814">
        <v>2.5495100000000001E-3</v>
      </c>
    </row>
    <row r="15815" spans="1:10" x14ac:dyDescent="0.25">
      <c r="A15815" t="s">
        <v>225</v>
      </c>
      <c r="B15815" t="s">
        <v>80</v>
      </c>
      <c r="C15815" t="s">
        <v>37</v>
      </c>
      <c r="D15815">
        <v>140303</v>
      </c>
      <c r="E15815" t="s">
        <v>256</v>
      </c>
      <c r="F15815">
        <v>538</v>
      </c>
      <c r="G15815" t="s">
        <v>294</v>
      </c>
      <c r="H15815" t="s">
        <v>84</v>
      </c>
      <c r="I15815">
        <v>1990</v>
      </c>
      <c r="J15815">
        <v>4.6675000000000001E-2</v>
      </c>
    </row>
    <row r="15816" spans="1:10" x14ac:dyDescent="0.25">
      <c r="A15816" t="s">
        <v>227</v>
      </c>
      <c r="B15816" t="s">
        <v>80</v>
      </c>
      <c r="C15816" t="s">
        <v>37</v>
      </c>
      <c r="D15816">
        <v>140303</v>
      </c>
      <c r="E15816" t="s">
        <v>256</v>
      </c>
      <c r="F15816">
        <v>538</v>
      </c>
      <c r="G15816" t="s">
        <v>294</v>
      </c>
      <c r="H15816" t="s">
        <v>84</v>
      </c>
      <c r="I15816">
        <v>1990</v>
      </c>
      <c r="J15816">
        <v>5.6938500000000003E-2</v>
      </c>
    </row>
    <row r="15817" spans="1:10" x14ac:dyDescent="0.25">
      <c r="A15817" t="s">
        <v>229</v>
      </c>
      <c r="B15817" t="s">
        <v>80</v>
      </c>
      <c r="C15817" t="s">
        <v>37</v>
      </c>
      <c r="D15817">
        <v>140303</v>
      </c>
      <c r="E15817" t="s">
        <v>256</v>
      </c>
      <c r="F15817">
        <v>538</v>
      </c>
      <c r="G15817" t="s">
        <v>294</v>
      </c>
      <c r="H15817" t="s">
        <v>84</v>
      </c>
      <c r="I15817">
        <v>1990</v>
      </c>
      <c r="J15817">
        <v>6.1034600000000001E-2</v>
      </c>
    </row>
    <row r="15818" spans="1:10" x14ac:dyDescent="0.25">
      <c r="A15818" t="s">
        <v>226</v>
      </c>
      <c r="B15818" t="s">
        <v>80</v>
      </c>
      <c r="C15818" t="s">
        <v>37</v>
      </c>
      <c r="D15818">
        <v>140303</v>
      </c>
      <c r="E15818" t="s">
        <v>256</v>
      </c>
      <c r="F15818">
        <v>538</v>
      </c>
      <c r="G15818" t="s">
        <v>294</v>
      </c>
      <c r="H15818" t="s">
        <v>84</v>
      </c>
      <c r="I15818">
        <v>1990</v>
      </c>
      <c r="J15818">
        <v>8.7420699999999994E-3</v>
      </c>
    </row>
    <row r="15819" spans="1:10" x14ac:dyDescent="0.25">
      <c r="A15819" t="s">
        <v>224</v>
      </c>
      <c r="B15819" t="s">
        <v>80</v>
      </c>
      <c r="C15819" t="s">
        <v>37</v>
      </c>
      <c r="D15819">
        <v>140303</v>
      </c>
      <c r="E15819" t="s">
        <v>256</v>
      </c>
      <c r="F15819">
        <v>538</v>
      </c>
      <c r="G15819" t="s">
        <v>294</v>
      </c>
      <c r="H15819" t="s">
        <v>84</v>
      </c>
      <c r="I15819">
        <v>1990</v>
      </c>
      <c r="J15819">
        <v>9.2687099999999994E-3</v>
      </c>
    </row>
    <row r="15820" spans="1:10" x14ac:dyDescent="0.25">
      <c r="A15820" t="s">
        <v>223</v>
      </c>
      <c r="B15820" t="s">
        <v>80</v>
      </c>
      <c r="C15820" t="s">
        <v>37</v>
      </c>
      <c r="D15820">
        <v>140303</v>
      </c>
      <c r="E15820" t="s">
        <v>256</v>
      </c>
      <c r="F15820">
        <v>538</v>
      </c>
      <c r="G15820" t="s">
        <v>294</v>
      </c>
      <c r="H15820" t="s">
        <v>84</v>
      </c>
      <c r="I15820">
        <v>1990</v>
      </c>
      <c r="J15820">
        <v>1.6777799999999999E-2</v>
      </c>
    </row>
    <row r="15821" spans="1:10" x14ac:dyDescent="0.25">
      <c r="A15821" t="s">
        <v>223</v>
      </c>
      <c r="B15821" t="s">
        <v>80</v>
      </c>
      <c r="C15821" t="s">
        <v>37</v>
      </c>
      <c r="D15821">
        <v>150102</v>
      </c>
      <c r="E15821" t="s">
        <v>288</v>
      </c>
      <c r="F15821">
        <v>539</v>
      </c>
      <c r="G15821" t="s">
        <v>293</v>
      </c>
      <c r="H15821" t="s">
        <v>84</v>
      </c>
      <c r="I15821">
        <v>1990</v>
      </c>
      <c r="J15821">
        <v>4.1032500000000001E-3</v>
      </c>
    </row>
    <row r="15822" spans="1:10" x14ac:dyDescent="0.25">
      <c r="A15822" t="s">
        <v>224</v>
      </c>
      <c r="B15822" t="s">
        <v>80</v>
      </c>
      <c r="C15822" t="s">
        <v>37</v>
      </c>
      <c r="D15822">
        <v>150102</v>
      </c>
      <c r="E15822" t="s">
        <v>288</v>
      </c>
      <c r="F15822">
        <v>539</v>
      </c>
      <c r="G15822" t="s">
        <v>293</v>
      </c>
      <c r="H15822" t="s">
        <v>84</v>
      </c>
      <c r="I15822">
        <v>1990</v>
      </c>
      <c r="J15822">
        <v>1.93053E-3</v>
      </c>
    </row>
    <row r="15823" spans="1:10" x14ac:dyDescent="0.25">
      <c r="A15823" t="s">
        <v>229</v>
      </c>
      <c r="B15823" t="s">
        <v>80</v>
      </c>
      <c r="C15823" t="s">
        <v>37</v>
      </c>
      <c r="D15823">
        <v>150102</v>
      </c>
      <c r="E15823" t="s">
        <v>288</v>
      </c>
      <c r="F15823">
        <v>539</v>
      </c>
      <c r="G15823" t="s">
        <v>293</v>
      </c>
      <c r="H15823" t="s">
        <v>84</v>
      </c>
      <c r="I15823">
        <v>1990</v>
      </c>
      <c r="J15823">
        <v>3.3565600000000001E-2</v>
      </c>
    </row>
    <row r="15824" spans="1:10" x14ac:dyDescent="0.25">
      <c r="A15824" t="s">
        <v>226</v>
      </c>
      <c r="B15824" t="s">
        <v>80</v>
      </c>
      <c r="C15824" t="s">
        <v>37</v>
      </c>
      <c r="D15824">
        <v>150102</v>
      </c>
      <c r="E15824" t="s">
        <v>288</v>
      </c>
      <c r="F15824">
        <v>539</v>
      </c>
      <c r="G15824" t="s">
        <v>293</v>
      </c>
      <c r="H15824" t="s">
        <v>84</v>
      </c>
      <c r="I15824">
        <v>1990</v>
      </c>
      <c r="J15824">
        <v>3.3310800000000002E-3</v>
      </c>
    </row>
    <row r="15825" spans="1:10" x14ac:dyDescent="0.25">
      <c r="A15825" t="s">
        <v>225</v>
      </c>
      <c r="B15825" t="s">
        <v>80</v>
      </c>
      <c r="C15825" t="s">
        <v>37</v>
      </c>
      <c r="D15825">
        <v>150102</v>
      </c>
      <c r="E15825" t="s">
        <v>288</v>
      </c>
      <c r="F15825">
        <v>539</v>
      </c>
      <c r="G15825" t="s">
        <v>293</v>
      </c>
      <c r="H15825" t="s">
        <v>84</v>
      </c>
      <c r="I15825">
        <v>1990</v>
      </c>
      <c r="J15825">
        <v>2.8042299999999999E-2</v>
      </c>
    </row>
    <row r="15826" spans="1:10" x14ac:dyDescent="0.25">
      <c r="A15826" t="s">
        <v>227</v>
      </c>
      <c r="B15826" t="s">
        <v>80</v>
      </c>
      <c r="C15826" t="s">
        <v>37</v>
      </c>
      <c r="D15826">
        <v>150102</v>
      </c>
      <c r="E15826" t="s">
        <v>288</v>
      </c>
      <c r="F15826">
        <v>539</v>
      </c>
      <c r="G15826" t="s">
        <v>293</v>
      </c>
      <c r="H15826" t="s">
        <v>84</v>
      </c>
      <c r="I15826">
        <v>1990</v>
      </c>
      <c r="J15826">
        <v>7.7247700000000002E-2</v>
      </c>
    </row>
    <row r="15827" spans="1:10" x14ac:dyDescent="0.25">
      <c r="A15827" t="s">
        <v>223</v>
      </c>
      <c r="B15827" t="s">
        <v>80</v>
      </c>
      <c r="C15827" t="s">
        <v>37</v>
      </c>
      <c r="D15827">
        <v>150103</v>
      </c>
      <c r="E15827" t="s">
        <v>287</v>
      </c>
      <c r="F15827">
        <v>539</v>
      </c>
      <c r="G15827" t="s">
        <v>293</v>
      </c>
      <c r="H15827" t="s">
        <v>84</v>
      </c>
      <c r="I15827">
        <v>1990</v>
      </c>
      <c r="J15827">
        <v>1.49529E-2</v>
      </c>
    </row>
    <row r="15828" spans="1:10" x14ac:dyDescent="0.25">
      <c r="A15828" t="s">
        <v>229</v>
      </c>
      <c r="B15828" t="s">
        <v>80</v>
      </c>
      <c r="C15828" t="s">
        <v>37</v>
      </c>
      <c r="D15828">
        <v>150103</v>
      </c>
      <c r="E15828" t="s">
        <v>287</v>
      </c>
      <c r="F15828">
        <v>539</v>
      </c>
      <c r="G15828" t="s">
        <v>293</v>
      </c>
      <c r="H15828" t="s">
        <v>84</v>
      </c>
      <c r="I15828">
        <v>1990</v>
      </c>
      <c r="J15828">
        <v>5.4396E-2</v>
      </c>
    </row>
    <row r="15829" spans="1:10" x14ac:dyDescent="0.25">
      <c r="A15829" t="s">
        <v>227</v>
      </c>
      <c r="B15829" t="s">
        <v>80</v>
      </c>
      <c r="C15829" t="s">
        <v>37</v>
      </c>
      <c r="D15829">
        <v>150103</v>
      </c>
      <c r="E15829" t="s">
        <v>287</v>
      </c>
      <c r="F15829">
        <v>539</v>
      </c>
      <c r="G15829" t="s">
        <v>293</v>
      </c>
      <c r="H15829" t="s">
        <v>84</v>
      </c>
      <c r="I15829">
        <v>1990</v>
      </c>
      <c r="J15829">
        <v>5.0745400000000003E-2</v>
      </c>
    </row>
    <row r="15830" spans="1:10" x14ac:dyDescent="0.25">
      <c r="A15830" t="s">
        <v>226</v>
      </c>
      <c r="B15830" t="s">
        <v>80</v>
      </c>
      <c r="C15830" t="s">
        <v>37</v>
      </c>
      <c r="D15830">
        <v>150103</v>
      </c>
      <c r="E15830" t="s">
        <v>287</v>
      </c>
      <c r="F15830">
        <v>539</v>
      </c>
      <c r="G15830" t="s">
        <v>293</v>
      </c>
      <c r="H15830" t="s">
        <v>84</v>
      </c>
      <c r="I15830">
        <v>1990</v>
      </c>
      <c r="J15830">
        <v>7.7911999999999999E-3</v>
      </c>
    </row>
    <row r="15831" spans="1:10" x14ac:dyDescent="0.25">
      <c r="A15831" t="s">
        <v>225</v>
      </c>
      <c r="B15831" t="s">
        <v>80</v>
      </c>
      <c r="C15831" t="s">
        <v>37</v>
      </c>
      <c r="D15831">
        <v>150103</v>
      </c>
      <c r="E15831" t="s">
        <v>287</v>
      </c>
      <c r="F15831">
        <v>539</v>
      </c>
      <c r="G15831" t="s">
        <v>293</v>
      </c>
      <c r="H15831" t="s">
        <v>84</v>
      </c>
      <c r="I15831">
        <v>1990</v>
      </c>
      <c r="J15831">
        <v>4.1598200000000002E-2</v>
      </c>
    </row>
    <row r="15832" spans="1:10" x14ac:dyDescent="0.25">
      <c r="A15832" t="s">
        <v>224</v>
      </c>
      <c r="B15832" t="s">
        <v>80</v>
      </c>
      <c r="C15832" t="s">
        <v>37</v>
      </c>
      <c r="D15832">
        <v>150103</v>
      </c>
      <c r="E15832" t="s">
        <v>287</v>
      </c>
      <c r="F15832">
        <v>539</v>
      </c>
      <c r="G15832" t="s">
        <v>293</v>
      </c>
      <c r="H15832" t="s">
        <v>84</v>
      </c>
      <c r="I15832">
        <v>1990</v>
      </c>
      <c r="J15832">
        <v>8.2605600000000001E-3</v>
      </c>
    </row>
    <row r="15833" spans="1:10" x14ac:dyDescent="0.25">
      <c r="A15833" t="s">
        <v>226</v>
      </c>
      <c r="B15833" t="s">
        <v>80</v>
      </c>
      <c r="C15833" t="s">
        <v>37</v>
      </c>
      <c r="D15833">
        <v>150202</v>
      </c>
      <c r="E15833" t="s">
        <v>286</v>
      </c>
      <c r="F15833">
        <v>539</v>
      </c>
      <c r="G15833" t="s">
        <v>293</v>
      </c>
      <c r="H15833" t="s">
        <v>84</v>
      </c>
      <c r="I15833">
        <v>1990</v>
      </c>
      <c r="J15833">
        <v>1.7132099999999999E-3</v>
      </c>
    </row>
    <row r="15834" spans="1:10" x14ac:dyDescent="0.25">
      <c r="A15834" t="s">
        <v>223</v>
      </c>
      <c r="B15834" t="s">
        <v>80</v>
      </c>
      <c r="C15834" t="s">
        <v>37</v>
      </c>
      <c r="D15834">
        <v>150202</v>
      </c>
      <c r="E15834" t="s">
        <v>286</v>
      </c>
      <c r="F15834">
        <v>539</v>
      </c>
      <c r="G15834" t="s">
        <v>293</v>
      </c>
      <c r="H15834" t="s">
        <v>84</v>
      </c>
      <c r="I15834">
        <v>1990</v>
      </c>
      <c r="J15834">
        <v>1.94615E-3</v>
      </c>
    </row>
    <row r="15835" spans="1:10" x14ac:dyDescent="0.25">
      <c r="A15835" t="s">
        <v>229</v>
      </c>
      <c r="B15835" t="s">
        <v>80</v>
      </c>
      <c r="C15835" t="s">
        <v>37</v>
      </c>
      <c r="D15835">
        <v>150202</v>
      </c>
      <c r="E15835" t="s">
        <v>286</v>
      </c>
      <c r="F15835">
        <v>539</v>
      </c>
      <c r="G15835" t="s">
        <v>293</v>
      </c>
      <c r="H15835" t="s">
        <v>84</v>
      </c>
      <c r="I15835">
        <v>1990</v>
      </c>
      <c r="J15835">
        <v>1.8328899999999999E-2</v>
      </c>
    </row>
    <row r="15836" spans="1:10" x14ac:dyDescent="0.25">
      <c r="A15836" t="s">
        <v>224</v>
      </c>
      <c r="B15836" t="s">
        <v>80</v>
      </c>
      <c r="C15836" t="s">
        <v>37</v>
      </c>
      <c r="D15836">
        <v>150202</v>
      </c>
      <c r="E15836" t="s">
        <v>286</v>
      </c>
      <c r="F15836">
        <v>539</v>
      </c>
      <c r="G15836" t="s">
        <v>293</v>
      </c>
      <c r="H15836" t="s">
        <v>84</v>
      </c>
      <c r="I15836">
        <v>1990</v>
      </c>
      <c r="J15836">
        <v>1.2410800000000001E-3</v>
      </c>
    </row>
    <row r="15837" spans="1:10" x14ac:dyDescent="0.25">
      <c r="A15837" t="s">
        <v>225</v>
      </c>
      <c r="B15837" t="s">
        <v>80</v>
      </c>
      <c r="C15837" t="s">
        <v>37</v>
      </c>
      <c r="D15837">
        <v>150202</v>
      </c>
      <c r="E15837" t="s">
        <v>286</v>
      </c>
      <c r="F15837">
        <v>539</v>
      </c>
      <c r="G15837" t="s">
        <v>293</v>
      </c>
      <c r="H15837" t="s">
        <v>84</v>
      </c>
      <c r="I15837">
        <v>1990</v>
      </c>
      <c r="J15837">
        <v>1.5356399999999999E-2</v>
      </c>
    </row>
    <row r="15838" spans="1:10" x14ac:dyDescent="0.25">
      <c r="A15838" t="s">
        <v>227</v>
      </c>
      <c r="B15838" t="s">
        <v>80</v>
      </c>
      <c r="C15838" t="s">
        <v>37</v>
      </c>
      <c r="D15838">
        <v>150202</v>
      </c>
      <c r="E15838" t="s">
        <v>286</v>
      </c>
      <c r="F15838">
        <v>539</v>
      </c>
      <c r="G15838" t="s">
        <v>293</v>
      </c>
      <c r="H15838" t="s">
        <v>84</v>
      </c>
      <c r="I15838">
        <v>1990</v>
      </c>
      <c r="J15838">
        <v>3.7928999999999997E-2</v>
      </c>
    </row>
    <row r="15839" spans="1:10" x14ac:dyDescent="0.25">
      <c r="A15839" t="s">
        <v>223</v>
      </c>
      <c r="B15839" t="s">
        <v>80</v>
      </c>
      <c r="C15839" t="s">
        <v>37</v>
      </c>
      <c r="D15839">
        <v>150203</v>
      </c>
      <c r="E15839" t="s">
        <v>285</v>
      </c>
      <c r="F15839">
        <v>539</v>
      </c>
      <c r="G15839" t="s">
        <v>293</v>
      </c>
      <c r="H15839" t="s">
        <v>84</v>
      </c>
      <c r="I15839">
        <v>1990</v>
      </c>
      <c r="J15839">
        <v>4.4881599999999997E-3</v>
      </c>
    </row>
    <row r="15840" spans="1:10" x14ac:dyDescent="0.25">
      <c r="A15840" t="s">
        <v>224</v>
      </c>
      <c r="B15840" t="s">
        <v>80</v>
      </c>
      <c r="C15840" t="s">
        <v>37</v>
      </c>
      <c r="D15840">
        <v>150203</v>
      </c>
      <c r="E15840" t="s">
        <v>285</v>
      </c>
      <c r="F15840">
        <v>539</v>
      </c>
      <c r="G15840" t="s">
        <v>293</v>
      </c>
      <c r="H15840" t="s">
        <v>84</v>
      </c>
      <c r="I15840">
        <v>1990</v>
      </c>
      <c r="J15840">
        <v>2.4328399999999999E-3</v>
      </c>
    </row>
    <row r="15841" spans="1:10" x14ac:dyDescent="0.25">
      <c r="A15841" t="s">
        <v>226</v>
      </c>
      <c r="B15841" t="s">
        <v>80</v>
      </c>
      <c r="C15841" t="s">
        <v>37</v>
      </c>
      <c r="D15841">
        <v>150203</v>
      </c>
      <c r="E15841" t="s">
        <v>285</v>
      </c>
      <c r="F15841">
        <v>539</v>
      </c>
      <c r="G15841" t="s">
        <v>293</v>
      </c>
      <c r="H15841" t="s">
        <v>84</v>
      </c>
      <c r="I15841">
        <v>1990</v>
      </c>
      <c r="J15841">
        <v>2.5466999999999998E-3</v>
      </c>
    </row>
    <row r="15842" spans="1:10" x14ac:dyDescent="0.25">
      <c r="A15842" t="s">
        <v>227</v>
      </c>
      <c r="B15842" t="s">
        <v>80</v>
      </c>
      <c r="C15842" t="s">
        <v>37</v>
      </c>
      <c r="D15842">
        <v>150203</v>
      </c>
      <c r="E15842" t="s">
        <v>285</v>
      </c>
      <c r="F15842">
        <v>539</v>
      </c>
      <c r="G15842" t="s">
        <v>293</v>
      </c>
      <c r="H15842" t="s">
        <v>84</v>
      </c>
      <c r="I15842">
        <v>1990</v>
      </c>
      <c r="J15842">
        <v>1.5612900000000001E-2</v>
      </c>
    </row>
    <row r="15843" spans="1:10" x14ac:dyDescent="0.25">
      <c r="A15843" t="s">
        <v>225</v>
      </c>
      <c r="B15843" t="s">
        <v>80</v>
      </c>
      <c r="C15843" t="s">
        <v>37</v>
      </c>
      <c r="D15843">
        <v>150203</v>
      </c>
      <c r="E15843" t="s">
        <v>285</v>
      </c>
      <c r="F15843">
        <v>539</v>
      </c>
      <c r="G15843" t="s">
        <v>293</v>
      </c>
      <c r="H15843" t="s">
        <v>84</v>
      </c>
      <c r="I15843">
        <v>1990</v>
      </c>
      <c r="J15843">
        <v>1.2824800000000001E-2</v>
      </c>
    </row>
    <row r="15844" spans="1:10" x14ac:dyDescent="0.25">
      <c r="A15844" t="s">
        <v>229</v>
      </c>
      <c r="B15844" t="s">
        <v>80</v>
      </c>
      <c r="C15844" t="s">
        <v>37</v>
      </c>
      <c r="D15844">
        <v>150203</v>
      </c>
      <c r="E15844" t="s">
        <v>285</v>
      </c>
      <c r="F15844">
        <v>539</v>
      </c>
      <c r="G15844" t="s">
        <v>293</v>
      </c>
      <c r="H15844" t="s">
        <v>84</v>
      </c>
      <c r="I15844">
        <v>1990</v>
      </c>
      <c r="J15844">
        <v>1.5592200000000001E-2</v>
      </c>
    </row>
    <row r="15845" spans="1:10" x14ac:dyDescent="0.25">
      <c r="A15845" t="s">
        <v>226</v>
      </c>
      <c r="B15845" t="s">
        <v>80</v>
      </c>
      <c r="C15845" t="s">
        <v>32</v>
      </c>
      <c r="D15845">
        <v>230200</v>
      </c>
      <c r="E15845" t="s">
        <v>284</v>
      </c>
      <c r="F15845">
        <v>539</v>
      </c>
      <c r="G15845" t="s">
        <v>293</v>
      </c>
      <c r="H15845" t="s">
        <v>84</v>
      </c>
      <c r="I15845">
        <v>1990</v>
      </c>
      <c r="J15845">
        <v>3.31725</v>
      </c>
    </row>
    <row r="15846" spans="1:10" x14ac:dyDescent="0.25">
      <c r="A15846" t="s">
        <v>225</v>
      </c>
      <c r="B15846" t="s">
        <v>80</v>
      </c>
      <c r="C15846" t="s">
        <v>32</v>
      </c>
      <c r="D15846">
        <v>230200</v>
      </c>
      <c r="E15846" t="s">
        <v>284</v>
      </c>
      <c r="F15846">
        <v>539</v>
      </c>
      <c r="G15846" t="s">
        <v>293</v>
      </c>
      <c r="H15846" t="s">
        <v>84</v>
      </c>
      <c r="I15846">
        <v>1990</v>
      </c>
      <c r="J15846">
        <v>67.437100000000001</v>
      </c>
    </row>
    <row r="15847" spans="1:10" x14ac:dyDescent="0.25">
      <c r="A15847" t="s">
        <v>229</v>
      </c>
      <c r="B15847" t="s">
        <v>80</v>
      </c>
      <c r="C15847" t="s">
        <v>32</v>
      </c>
      <c r="D15847">
        <v>230200</v>
      </c>
      <c r="E15847" t="s">
        <v>284</v>
      </c>
      <c r="F15847">
        <v>539</v>
      </c>
      <c r="G15847" t="s">
        <v>293</v>
      </c>
      <c r="H15847" t="s">
        <v>84</v>
      </c>
      <c r="I15847">
        <v>1990</v>
      </c>
      <c r="J15847">
        <v>36.668500000000002</v>
      </c>
    </row>
    <row r="15848" spans="1:10" x14ac:dyDescent="0.25">
      <c r="A15848" t="s">
        <v>227</v>
      </c>
      <c r="B15848" t="s">
        <v>80</v>
      </c>
      <c r="C15848" t="s">
        <v>32</v>
      </c>
      <c r="D15848">
        <v>230200</v>
      </c>
      <c r="E15848" t="s">
        <v>284</v>
      </c>
      <c r="F15848">
        <v>539</v>
      </c>
      <c r="G15848" t="s">
        <v>293</v>
      </c>
      <c r="H15848" t="s">
        <v>84</v>
      </c>
      <c r="I15848">
        <v>1990</v>
      </c>
      <c r="J15848">
        <v>375.17899999999997</v>
      </c>
    </row>
    <row r="15849" spans="1:10" x14ac:dyDescent="0.25">
      <c r="A15849" t="s">
        <v>223</v>
      </c>
      <c r="B15849" t="s">
        <v>80</v>
      </c>
      <c r="C15849" t="s">
        <v>32</v>
      </c>
      <c r="D15849">
        <v>230200</v>
      </c>
      <c r="E15849" t="s">
        <v>284</v>
      </c>
      <c r="F15849">
        <v>539</v>
      </c>
      <c r="G15849" t="s">
        <v>293</v>
      </c>
      <c r="H15849" t="s">
        <v>84</v>
      </c>
      <c r="I15849">
        <v>1990</v>
      </c>
      <c r="J15849">
        <v>13.3406</v>
      </c>
    </row>
    <row r="15850" spans="1:10" x14ac:dyDescent="0.25">
      <c r="A15850" t="s">
        <v>224</v>
      </c>
      <c r="B15850" t="s">
        <v>80</v>
      </c>
      <c r="C15850" t="s">
        <v>32</v>
      </c>
      <c r="D15850">
        <v>230200</v>
      </c>
      <c r="E15850" t="s">
        <v>284</v>
      </c>
      <c r="F15850">
        <v>539</v>
      </c>
      <c r="G15850" t="s">
        <v>293</v>
      </c>
      <c r="H15850" t="s">
        <v>84</v>
      </c>
      <c r="I15850">
        <v>1990</v>
      </c>
      <c r="J15850">
        <v>46.692900000000002</v>
      </c>
    </row>
    <row r="15851" spans="1:10" x14ac:dyDescent="0.25">
      <c r="A15851" t="s">
        <v>227</v>
      </c>
      <c r="B15851" t="s">
        <v>80</v>
      </c>
      <c r="C15851" t="s">
        <v>32</v>
      </c>
      <c r="D15851">
        <v>230400</v>
      </c>
      <c r="E15851" t="s">
        <v>283</v>
      </c>
      <c r="F15851">
        <v>539</v>
      </c>
      <c r="G15851" t="s">
        <v>293</v>
      </c>
      <c r="H15851" t="s">
        <v>84</v>
      </c>
      <c r="I15851">
        <v>1990</v>
      </c>
      <c r="J15851">
        <v>7.5400200000000001E-2</v>
      </c>
    </row>
    <row r="15852" spans="1:10" x14ac:dyDescent="0.25">
      <c r="A15852" t="s">
        <v>225</v>
      </c>
      <c r="B15852" t="s">
        <v>80</v>
      </c>
      <c r="C15852" t="s">
        <v>32</v>
      </c>
      <c r="D15852">
        <v>230400</v>
      </c>
      <c r="E15852" t="s">
        <v>283</v>
      </c>
      <c r="F15852">
        <v>539</v>
      </c>
      <c r="G15852" t="s">
        <v>293</v>
      </c>
      <c r="H15852" t="s">
        <v>84</v>
      </c>
      <c r="I15852">
        <v>1990</v>
      </c>
      <c r="J15852">
        <v>1.35529E-2</v>
      </c>
    </row>
    <row r="15853" spans="1:10" x14ac:dyDescent="0.25">
      <c r="A15853" t="s">
        <v>226</v>
      </c>
      <c r="B15853" t="s">
        <v>80</v>
      </c>
      <c r="C15853" t="s">
        <v>32</v>
      </c>
      <c r="D15853">
        <v>230400</v>
      </c>
      <c r="E15853" t="s">
        <v>283</v>
      </c>
      <c r="F15853">
        <v>539</v>
      </c>
      <c r="G15853" t="s">
        <v>293</v>
      </c>
      <c r="H15853" t="s">
        <v>84</v>
      </c>
      <c r="I15853">
        <v>1990</v>
      </c>
      <c r="J15853">
        <v>6.6667099999999997E-4</v>
      </c>
    </row>
    <row r="15854" spans="1:10" x14ac:dyDescent="0.25">
      <c r="A15854" t="s">
        <v>224</v>
      </c>
      <c r="B15854" t="s">
        <v>80</v>
      </c>
      <c r="C15854" t="s">
        <v>32</v>
      </c>
      <c r="D15854">
        <v>230400</v>
      </c>
      <c r="E15854" t="s">
        <v>283</v>
      </c>
      <c r="F15854">
        <v>539</v>
      </c>
      <c r="G15854" t="s">
        <v>293</v>
      </c>
      <c r="H15854" t="s">
        <v>84</v>
      </c>
      <c r="I15854">
        <v>1990</v>
      </c>
      <c r="J15854">
        <v>9.3839300000000004E-3</v>
      </c>
    </row>
    <row r="15855" spans="1:10" x14ac:dyDescent="0.25">
      <c r="A15855" t="s">
        <v>229</v>
      </c>
      <c r="B15855" t="s">
        <v>80</v>
      </c>
      <c r="C15855" t="s">
        <v>32</v>
      </c>
      <c r="D15855">
        <v>230400</v>
      </c>
      <c r="E15855" t="s">
        <v>283</v>
      </c>
      <c r="F15855">
        <v>539</v>
      </c>
      <c r="G15855" t="s">
        <v>293</v>
      </c>
      <c r="H15855" t="s">
        <v>84</v>
      </c>
      <c r="I15855">
        <v>1990</v>
      </c>
      <c r="J15855">
        <v>7.3693099999999996E-3</v>
      </c>
    </row>
    <row r="15856" spans="1:10" x14ac:dyDescent="0.25">
      <c r="A15856" t="s">
        <v>223</v>
      </c>
      <c r="B15856" t="s">
        <v>80</v>
      </c>
      <c r="C15856" t="s">
        <v>32</v>
      </c>
      <c r="D15856">
        <v>230400</v>
      </c>
      <c r="E15856" t="s">
        <v>283</v>
      </c>
      <c r="F15856">
        <v>539</v>
      </c>
      <c r="G15856" t="s">
        <v>293</v>
      </c>
      <c r="H15856" t="s">
        <v>84</v>
      </c>
      <c r="I15856">
        <v>1990</v>
      </c>
      <c r="J15856">
        <v>2.6810800000000002E-3</v>
      </c>
    </row>
    <row r="15857" spans="1:10" x14ac:dyDescent="0.25">
      <c r="A15857" t="s">
        <v>229</v>
      </c>
      <c r="B15857" t="s">
        <v>80</v>
      </c>
      <c r="C15857" t="s">
        <v>32</v>
      </c>
      <c r="D15857">
        <v>233700</v>
      </c>
      <c r="E15857" t="s">
        <v>282</v>
      </c>
      <c r="F15857">
        <v>539</v>
      </c>
      <c r="G15857" t="s">
        <v>293</v>
      </c>
      <c r="H15857" t="s">
        <v>84</v>
      </c>
      <c r="I15857">
        <v>1990</v>
      </c>
      <c r="J15857">
        <v>0.36368099999999998</v>
      </c>
    </row>
    <row r="15858" spans="1:10" x14ac:dyDescent="0.25">
      <c r="A15858" t="s">
        <v>226</v>
      </c>
      <c r="B15858" t="s">
        <v>80</v>
      </c>
      <c r="C15858" t="s">
        <v>32</v>
      </c>
      <c r="D15858">
        <v>233700</v>
      </c>
      <c r="E15858" t="s">
        <v>282</v>
      </c>
      <c r="F15858">
        <v>539</v>
      </c>
      <c r="G15858" t="s">
        <v>293</v>
      </c>
      <c r="H15858" t="s">
        <v>84</v>
      </c>
      <c r="I15858">
        <v>1990</v>
      </c>
      <c r="J15858">
        <v>3.2900699999999998E-2</v>
      </c>
    </row>
    <row r="15859" spans="1:10" x14ac:dyDescent="0.25">
      <c r="A15859" t="s">
        <v>223</v>
      </c>
      <c r="B15859" t="s">
        <v>80</v>
      </c>
      <c r="C15859" t="s">
        <v>32</v>
      </c>
      <c r="D15859">
        <v>233700</v>
      </c>
      <c r="E15859" t="s">
        <v>282</v>
      </c>
      <c r="F15859">
        <v>539</v>
      </c>
      <c r="G15859" t="s">
        <v>293</v>
      </c>
      <c r="H15859" t="s">
        <v>84</v>
      </c>
      <c r="I15859">
        <v>1990</v>
      </c>
      <c r="J15859">
        <v>0.13231299999999999</v>
      </c>
    </row>
    <row r="15860" spans="1:10" x14ac:dyDescent="0.25">
      <c r="A15860" t="s">
        <v>227</v>
      </c>
      <c r="B15860" t="s">
        <v>80</v>
      </c>
      <c r="C15860" t="s">
        <v>32</v>
      </c>
      <c r="D15860">
        <v>233700</v>
      </c>
      <c r="E15860" t="s">
        <v>282</v>
      </c>
      <c r="F15860">
        <v>539</v>
      </c>
      <c r="G15860" t="s">
        <v>293</v>
      </c>
      <c r="H15860" t="s">
        <v>84</v>
      </c>
      <c r="I15860">
        <v>1990</v>
      </c>
      <c r="J15860">
        <v>3.72105</v>
      </c>
    </row>
    <row r="15861" spans="1:10" x14ac:dyDescent="0.25">
      <c r="A15861" t="s">
        <v>224</v>
      </c>
      <c r="B15861" t="s">
        <v>80</v>
      </c>
      <c r="C15861" t="s">
        <v>32</v>
      </c>
      <c r="D15861">
        <v>233700</v>
      </c>
      <c r="E15861" t="s">
        <v>282</v>
      </c>
      <c r="F15861">
        <v>539</v>
      </c>
      <c r="G15861" t="s">
        <v>293</v>
      </c>
      <c r="H15861" t="s">
        <v>84</v>
      </c>
      <c r="I15861">
        <v>1990</v>
      </c>
      <c r="J15861">
        <v>0.46310299999999999</v>
      </c>
    </row>
    <row r="15862" spans="1:10" x14ac:dyDescent="0.25">
      <c r="A15862" t="s">
        <v>225</v>
      </c>
      <c r="B15862" t="s">
        <v>80</v>
      </c>
      <c r="C15862" t="s">
        <v>32</v>
      </c>
      <c r="D15862">
        <v>233700</v>
      </c>
      <c r="E15862" t="s">
        <v>282</v>
      </c>
      <c r="F15862">
        <v>539</v>
      </c>
      <c r="G15862" t="s">
        <v>293</v>
      </c>
      <c r="H15862" t="s">
        <v>84</v>
      </c>
      <c r="I15862">
        <v>1990</v>
      </c>
      <c r="J15862">
        <v>0.66884500000000002</v>
      </c>
    </row>
    <row r="15863" spans="1:10" x14ac:dyDescent="0.25">
      <c r="A15863" t="s">
        <v>227</v>
      </c>
      <c r="B15863" t="s">
        <v>80</v>
      </c>
      <c r="C15863" t="s">
        <v>81</v>
      </c>
      <c r="D15863">
        <v>233701</v>
      </c>
      <c r="E15863" t="s">
        <v>281</v>
      </c>
      <c r="F15863">
        <v>539</v>
      </c>
      <c r="G15863" t="s">
        <v>293</v>
      </c>
      <c r="H15863" t="s">
        <v>84</v>
      </c>
      <c r="I15863">
        <v>1990</v>
      </c>
      <c r="J15863">
        <v>0.41375400000000001</v>
      </c>
    </row>
    <row r="15864" spans="1:10" x14ac:dyDescent="0.25">
      <c r="A15864" t="s">
        <v>223</v>
      </c>
      <c r="B15864" t="s">
        <v>80</v>
      </c>
      <c r="C15864" t="s">
        <v>81</v>
      </c>
      <c r="D15864">
        <v>233701</v>
      </c>
      <c r="E15864" t="s">
        <v>281</v>
      </c>
      <c r="F15864">
        <v>539</v>
      </c>
      <c r="G15864" t="s">
        <v>293</v>
      </c>
      <c r="H15864" t="s">
        <v>84</v>
      </c>
      <c r="I15864">
        <v>1990</v>
      </c>
      <c r="J15864">
        <v>7.0803699999999997E-2</v>
      </c>
    </row>
    <row r="15865" spans="1:10" x14ac:dyDescent="0.25">
      <c r="A15865" t="s">
        <v>229</v>
      </c>
      <c r="B15865" t="s">
        <v>80</v>
      </c>
      <c r="C15865" t="s">
        <v>36</v>
      </c>
      <c r="D15865">
        <v>500100</v>
      </c>
      <c r="E15865" t="s">
        <v>280</v>
      </c>
      <c r="F15865">
        <v>539</v>
      </c>
      <c r="G15865" t="s">
        <v>293</v>
      </c>
      <c r="H15865" t="s">
        <v>84</v>
      </c>
      <c r="I15865">
        <v>1990</v>
      </c>
      <c r="J15865">
        <v>1.07315</v>
      </c>
    </row>
    <row r="15866" spans="1:10" x14ac:dyDescent="0.25">
      <c r="A15866" t="s">
        <v>224</v>
      </c>
      <c r="B15866" t="s">
        <v>80</v>
      </c>
      <c r="C15866" t="s">
        <v>36</v>
      </c>
      <c r="D15866">
        <v>500100</v>
      </c>
      <c r="E15866" t="s">
        <v>280</v>
      </c>
      <c r="F15866">
        <v>539</v>
      </c>
      <c r="G15866" t="s">
        <v>293</v>
      </c>
      <c r="H15866" t="s">
        <v>84</v>
      </c>
      <c r="I15866">
        <v>1990</v>
      </c>
      <c r="J15866">
        <v>0.122096</v>
      </c>
    </row>
    <row r="15867" spans="1:10" x14ac:dyDescent="0.25">
      <c r="A15867" t="s">
        <v>227</v>
      </c>
      <c r="B15867" t="s">
        <v>80</v>
      </c>
      <c r="C15867" t="s">
        <v>36</v>
      </c>
      <c r="D15867">
        <v>500100</v>
      </c>
      <c r="E15867" t="s">
        <v>280</v>
      </c>
      <c r="F15867">
        <v>539</v>
      </c>
      <c r="G15867" t="s">
        <v>293</v>
      </c>
      <c r="H15867" t="s">
        <v>84</v>
      </c>
      <c r="I15867">
        <v>1990</v>
      </c>
      <c r="J15867">
        <v>0.16081200000000001</v>
      </c>
    </row>
    <row r="15868" spans="1:10" x14ac:dyDescent="0.25">
      <c r="A15868" t="s">
        <v>226</v>
      </c>
      <c r="B15868" t="s">
        <v>80</v>
      </c>
      <c r="C15868" t="s">
        <v>36</v>
      </c>
      <c r="D15868">
        <v>500100</v>
      </c>
      <c r="E15868" t="s">
        <v>280</v>
      </c>
      <c r="F15868">
        <v>539</v>
      </c>
      <c r="G15868" t="s">
        <v>293</v>
      </c>
      <c r="H15868" t="s">
        <v>84</v>
      </c>
      <c r="I15868">
        <v>1990</v>
      </c>
      <c r="J15868">
        <v>7.4945400000000001E-3</v>
      </c>
    </row>
    <row r="15869" spans="1:10" x14ac:dyDescent="0.25">
      <c r="A15869" t="s">
        <v>223</v>
      </c>
      <c r="B15869" t="s">
        <v>80</v>
      </c>
      <c r="C15869" t="s">
        <v>36</v>
      </c>
      <c r="D15869">
        <v>500100</v>
      </c>
      <c r="E15869" t="s">
        <v>280</v>
      </c>
      <c r="F15869">
        <v>539</v>
      </c>
      <c r="G15869" t="s">
        <v>293</v>
      </c>
      <c r="H15869" t="s">
        <v>84</v>
      </c>
      <c r="I15869">
        <v>1990</v>
      </c>
      <c r="J15869">
        <v>0.21412800000000001</v>
      </c>
    </row>
    <row r="15870" spans="1:10" x14ac:dyDescent="0.25">
      <c r="A15870" t="s">
        <v>225</v>
      </c>
      <c r="B15870" t="s">
        <v>80</v>
      </c>
      <c r="C15870" t="s">
        <v>36</v>
      </c>
      <c r="D15870">
        <v>500100</v>
      </c>
      <c r="E15870" t="s">
        <v>280</v>
      </c>
      <c r="F15870">
        <v>539</v>
      </c>
      <c r="G15870" t="s">
        <v>293</v>
      </c>
      <c r="H15870" t="s">
        <v>84</v>
      </c>
      <c r="I15870">
        <v>1990</v>
      </c>
      <c r="J15870">
        <v>0.10664700000000001</v>
      </c>
    </row>
    <row r="15871" spans="1:10" x14ac:dyDescent="0.25">
      <c r="A15871" t="s">
        <v>229</v>
      </c>
      <c r="B15871" t="s">
        <v>80</v>
      </c>
      <c r="C15871" t="s">
        <v>36</v>
      </c>
      <c r="D15871">
        <v>500200</v>
      </c>
      <c r="E15871" t="s">
        <v>300</v>
      </c>
      <c r="F15871">
        <v>539</v>
      </c>
      <c r="G15871" t="s">
        <v>293</v>
      </c>
      <c r="H15871" t="s">
        <v>84</v>
      </c>
      <c r="I15871">
        <v>1990</v>
      </c>
      <c r="J15871">
        <v>17.9803</v>
      </c>
    </row>
    <row r="15872" spans="1:10" x14ac:dyDescent="0.25">
      <c r="A15872" t="s">
        <v>223</v>
      </c>
      <c r="B15872" t="s">
        <v>80</v>
      </c>
      <c r="C15872" t="s">
        <v>36</v>
      </c>
      <c r="D15872">
        <v>500200</v>
      </c>
      <c r="E15872" t="s">
        <v>300</v>
      </c>
      <c r="F15872">
        <v>539</v>
      </c>
      <c r="G15872" t="s">
        <v>293</v>
      </c>
      <c r="H15872" t="s">
        <v>84</v>
      </c>
      <c r="I15872">
        <v>1990</v>
      </c>
      <c r="J15872">
        <v>3.5876600000000001</v>
      </c>
    </row>
    <row r="15873" spans="1:10" x14ac:dyDescent="0.25">
      <c r="A15873" t="s">
        <v>224</v>
      </c>
      <c r="B15873" t="s">
        <v>80</v>
      </c>
      <c r="C15873" t="s">
        <v>36</v>
      </c>
      <c r="D15873">
        <v>500200</v>
      </c>
      <c r="E15873" t="s">
        <v>300</v>
      </c>
      <c r="F15873">
        <v>539</v>
      </c>
      <c r="G15873" t="s">
        <v>293</v>
      </c>
      <c r="H15873" t="s">
        <v>84</v>
      </c>
      <c r="I15873">
        <v>1990</v>
      </c>
      <c r="J15873">
        <v>2.0456799999999999</v>
      </c>
    </row>
    <row r="15874" spans="1:10" x14ac:dyDescent="0.25">
      <c r="A15874" t="s">
        <v>225</v>
      </c>
      <c r="B15874" t="s">
        <v>80</v>
      </c>
      <c r="C15874" t="s">
        <v>36</v>
      </c>
      <c r="D15874">
        <v>500200</v>
      </c>
      <c r="E15874" t="s">
        <v>300</v>
      </c>
      <c r="F15874">
        <v>539</v>
      </c>
      <c r="G15874" t="s">
        <v>293</v>
      </c>
      <c r="H15874" t="s">
        <v>84</v>
      </c>
      <c r="I15874">
        <v>1990</v>
      </c>
      <c r="J15874">
        <v>1.78684</v>
      </c>
    </row>
    <row r="15875" spans="1:10" x14ac:dyDescent="0.25">
      <c r="A15875" t="s">
        <v>227</v>
      </c>
      <c r="B15875" t="s">
        <v>80</v>
      </c>
      <c r="C15875" t="s">
        <v>36</v>
      </c>
      <c r="D15875">
        <v>500200</v>
      </c>
      <c r="E15875" t="s">
        <v>300</v>
      </c>
      <c r="F15875">
        <v>539</v>
      </c>
      <c r="G15875" t="s">
        <v>293</v>
      </c>
      <c r="H15875" t="s">
        <v>84</v>
      </c>
      <c r="I15875">
        <v>1990</v>
      </c>
      <c r="J15875">
        <v>2.6943600000000001</v>
      </c>
    </row>
    <row r="15876" spans="1:10" x14ac:dyDescent="0.25">
      <c r="A15876" t="s">
        <v>226</v>
      </c>
      <c r="B15876" t="s">
        <v>80</v>
      </c>
      <c r="C15876" t="s">
        <v>36</v>
      </c>
      <c r="D15876">
        <v>500200</v>
      </c>
      <c r="E15876" t="s">
        <v>300</v>
      </c>
      <c r="F15876">
        <v>539</v>
      </c>
      <c r="G15876" t="s">
        <v>293</v>
      </c>
      <c r="H15876" t="s">
        <v>84</v>
      </c>
      <c r="I15876">
        <v>1990</v>
      </c>
      <c r="J15876">
        <v>0.12556899999999999</v>
      </c>
    </row>
    <row r="15877" spans="1:10" x14ac:dyDescent="0.25">
      <c r="A15877" t="s">
        <v>227</v>
      </c>
      <c r="B15877" t="s">
        <v>74</v>
      </c>
      <c r="C15877" t="s">
        <v>34</v>
      </c>
      <c r="D15877">
        <v>901000</v>
      </c>
      <c r="E15877" t="s">
        <v>34</v>
      </c>
      <c r="F15877">
        <v>539</v>
      </c>
      <c r="G15877" t="s">
        <v>293</v>
      </c>
      <c r="H15877" t="s">
        <v>84</v>
      </c>
      <c r="I15877">
        <v>1990</v>
      </c>
      <c r="J15877">
        <v>0.495425</v>
      </c>
    </row>
    <row r="15878" spans="1:10" x14ac:dyDescent="0.25">
      <c r="A15878" t="s">
        <v>223</v>
      </c>
      <c r="B15878" t="s">
        <v>74</v>
      </c>
      <c r="C15878" t="s">
        <v>34</v>
      </c>
      <c r="D15878">
        <v>901000</v>
      </c>
      <c r="E15878" t="s">
        <v>34</v>
      </c>
      <c r="F15878">
        <v>539</v>
      </c>
      <c r="G15878" t="s">
        <v>293</v>
      </c>
      <c r="H15878" t="s">
        <v>84</v>
      </c>
      <c r="I15878">
        <v>1990</v>
      </c>
      <c r="J15878">
        <v>0.17480599999999999</v>
      </c>
    </row>
    <row r="15879" spans="1:10" x14ac:dyDescent="0.25">
      <c r="A15879" t="s">
        <v>226</v>
      </c>
      <c r="B15879" t="s">
        <v>74</v>
      </c>
      <c r="C15879" t="s">
        <v>34</v>
      </c>
      <c r="D15879">
        <v>901000</v>
      </c>
      <c r="E15879" t="s">
        <v>34</v>
      </c>
      <c r="F15879">
        <v>539</v>
      </c>
      <c r="G15879" t="s">
        <v>293</v>
      </c>
      <c r="H15879" t="s">
        <v>84</v>
      </c>
      <c r="I15879">
        <v>1990</v>
      </c>
      <c r="J15879">
        <v>6.1703099999999997E-2</v>
      </c>
    </row>
    <row r="15880" spans="1:10" x14ac:dyDescent="0.25">
      <c r="A15880" t="s">
        <v>229</v>
      </c>
      <c r="B15880" t="s">
        <v>74</v>
      </c>
      <c r="C15880" t="s">
        <v>34</v>
      </c>
      <c r="D15880">
        <v>901000</v>
      </c>
      <c r="E15880" t="s">
        <v>34</v>
      </c>
      <c r="F15880">
        <v>539</v>
      </c>
      <c r="G15880" t="s">
        <v>293</v>
      </c>
      <c r="H15880" t="s">
        <v>84</v>
      </c>
      <c r="I15880">
        <v>1990</v>
      </c>
      <c r="J15880">
        <v>0.52286299999999997</v>
      </c>
    </row>
    <row r="15881" spans="1:10" x14ac:dyDescent="0.25">
      <c r="A15881" t="s">
        <v>225</v>
      </c>
      <c r="B15881" t="s">
        <v>74</v>
      </c>
      <c r="C15881" t="s">
        <v>34</v>
      </c>
      <c r="D15881">
        <v>901000</v>
      </c>
      <c r="E15881" t="s">
        <v>34</v>
      </c>
      <c r="F15881">
        <v>539</v>
      </c>
      <c r="G15881" t="s">
        <v>293</v>
      </c>
      <c r="H15881" t="s">
        <v>84</v>
      </c>
      <c r="I15881">
        <v>1990</v>
      </c>
      <c r="J15881">
        <v>0.24601400000000001</v>
      </c>
    </row>
    <row r="15882" spans="1:10" x14ac:dyDescent="0.25">
      <c r="A15882" t="s">
        <v>224</v>
      </c>
      <c r="B15882" t="s">
        <v>74</v>
      </c>
      <c r="C15882" t="s">
        <v>34</v>
      </c>
      <c r="D15882">
        <v>901000</v>
      </c>
      <c r="E15882" t="s">
        <v>34</v>
      </c>
      <c r="F15882">
        <v>539</v>
      </c>
      <c r="G15882" t="s">
        <v>293</v>
      </c>
      <c r="H15882" t="s">
        <v>84</v>
      </c>
      <c r="I15882">
        <v>1990</v>
      </c>
      <c r="J15882">
        <v>6.3659400000000005E-2</v>
      </c>
    </row>
    <row r="15883" spans="1:10" x14ac:dyDescent="0.25">
      <c r="A15883" t="s">
        <v>223</v>
      </c>
      <c r="B15883" t="s">
        <v>76</v>
      </c>
      <c r="C15883" t="s">
        <v>78</v>
      </c>
      <c r="D15883">
        <v>8902500</v>
      </c>
      <c r="E15883" t="s">
        <v>327</v>
      </c>
      <c r="F15883">
        <v>539</v>
      </c>
      <c r="G15883" t="s">
        <v>293</v>
      </c>
      <c r="H15883" t="s">
        <v>84</v>
      </c>
      <c r="I15883">
        <v>1990</v>
      </c>
      <c r="J15883">
        <v>1.68703</v>
      </c>
    </row>
    <row r="15884" spans="1:10" x14ac:dyDescent="0.25">
      <c r="A15884" t="s">
        <v>227</v>
      </c>
      <c r="B15884" t="s">
        <v>76</v>
      </c>
      <c r="C15884" t="s">
        <v>78</v>
      </c>
      <c r="D15884">
        <v>8902500</v>
      </c>
      <c r="E15884" t="s">
        <v>327</v>
      </c>
      <c r="F15884">
        <v>539</v>
      </c>
      <c r="G15884" t="s">
        <v>293</v>
      </c>
      <c r="H15884" t="s">
        <v>84</v>
      </c>
      <c r="I15884">
        <v>1990</v>
      </c>
      <c r="J15884">
        <v>7.28315</v>
      </c>
    </row>
    <row r="15885" spans="1:10" x14ac:dyDescent="0.25">
      <c r="A15885" t="s">
        <v>226</v>
      </c>
      <c r="B15885" t="s">
        <v>76</v>
      </c>
      <c r="C15885" t="s">
        <v>78</v>
      </c>
      <c r="D15885">
        <v>8902500</v>
      </c>
      <c r="E15885" t="s">
        <v>327</v>
      </c>
      <c r="F15885">
        <v>539</v>
      </c>
      <c r="G15885" t="s">
        <v>293</v>
      </c>
      <c r="H15885" t="s">
        <v>84</v>
      </c>
      <c r="I15885">
        <v>1990</v>
      </c>
      <c r="J15885">
        <v>1.0700400000000001</v>
      </c>
    </row>
    <row r="15886" spans="1:10" x14ac:dyDescent="0.25">
      <c r="A15886" t="s">
        <v>225</v>
      </c>
      <c r="B15886" t="s">
        <v>76</v>
      </c>
      <c r="C15886" t="s">
        <v>78</v>
      </c>
      <c r="D15886">
        <v>8902500</v>
      </c>
      <c r="E15886" t="s">
        <v>327</v>
      </c>
      <c r="F15886">
        <v>539</v>
      </c>
      <c r="G15886" t="s">
        <v>293</v>
      </c>
      <c r="H15886" t="s">
        <v>84</v>
      </c>
      <c r="I15886">
        <v>1990</v>
      </c>
      <c r="J15886">
        <v>1.2428399999999999</v>
      </c>
    </row>
    <row r="15887" spans="1:10" x14ac:dyDescent="0.25">
      <c r="A15887" t="s">
        <v>224</v>
      </c>
      <c r="B15887" t="s">
        <v>76</v>
      </c>
      <c r="C15887" t="s">
        <v>78</v>
      </c>
      <c r="D15887">
        <v>8902500</v>
      </c>
      <c r="E15887" t="s">
        <v>327</v>
      </c>
      <c r="F15887">
        <v>539</v>
      </c>
      <c r="G15887" t="s">
        <v>293</v>
      </c>
      <c r="H15887" t="s">
        <v>84</v>
      </c>
      <c r="I15887">
        <v>1990</v>
      </c>
      <c r="J15887">
        <v>0.63028300000000004</v>
      </c>
    </row>
    <row r="15888" spans="1:10" x14ac:dyDescent="0.25">
      <c r="A15888" t="s">
        <v>229</v>
      </c>
      <c r="B15888" t="s">
        <v>76</v>
      </c>
      <c r="C15888" t="s">
        <v>78</v>
      </c>
      <c r="D15888">
        <v>8902500</v>
      </c>
      <c r="E15888" t="s">
        <v>327</v>
      </c>
      <c r="F15888">
        <v>539</v>
      </c>
      <c r="G15888" t="s">
        <v>293</v>
      </c>
      <c r="H15888" t="s">
        <v>84</v>
      </c>
      <c r="I15888">
        <v>1990</v>
      </c>
      <c r="J15888">
        <v>1.08666</v>
      </c>
    </row>
    <row r="15889" spans="1:10" x14ac:dyDescent="0.25">
      <c r="A15889" t="s">
        <v>223</v>
      </c>
      <c r="B15889" t="s">
        <v>79</v>
      </c>
      <c r="C15889" t="s">
        <v>33</v>
      </c>
      <c r="D15889">
        <v>9400000</v>
      </c>
      <c r="E15889" t="s">
        <v>246</v>
      </c>
      <c r="F15889">
        <v>539</v>
      </c>
      <c r="G15889" t="s">
        <v>293</v>
      </c>
      <c r="H15889" t="s">
        <v>84</v>
      </c>
      <c r="I15889">
        <v>1990</v>
      </c>
      <c r="J15889">
        <v>0.17293600000000001</v>
      </c>
    </row>
    <row r="15890" spans="1:10" x14ac:dyDescent="0.25">
      <c r="A15890" t="s">
        <v>229</v>
      </c>
      <c r="B15890" t="s">
        <v>79</v>
      </c>
      <c r="C15890" t="s">
        <v>33</v>
      </c>
      <c r="D15890">
        <v>9400000</v>
      </c>
      <c r="E15890" t="s">
        <v>246</v>
      </c>
      <c r="F15890">
        <v>539</v>
      </c>
      <c r="G15890" t="s">
        <v>293</v>
      </c>
      <c r="H15890" t="s">
        <v>84</v>
      </c>
      <c r="I15890">
        <v>1990</v>
      </c>
      <c r="J15890">
        <v>0.864757</v>
      </c>
    </row>
    <row r="15891" spans="1:10" x14ac:dyDescent="0.25">
      <c r="A15891" t="s">
        <v>225</v>
      </c>
      <c r="B15891" t="s">
        <v>79</v>
      </c>
      <c r="C15891" t="s">
        <v>33</v>
      </c>
      <c r="D15891">
        <v>9400000</v>
      </c>
      <c r="E15891" t="s">
        <v>246</v>
      </c>
      <c r="F15891">
        <v>539</v>
      </c>
      <c r="G15891" t="s">
        <v>293</v>
      </c>
      <c r="H15891" t="s">
        <v>84</v>
      </c>
      <c r="I15891">
        <v>1990</v>
      </c>
      <c r="J15891">
        <v>0.79745500000000002</v>
      </c>
    </row>
    <row r="15892" spans="1:10" x14ac:dyDescent="0.25">
      <c r="A15892" t="s">
        <v>226</v>
      </c>
      <c r="B15892" t="s">
        <v>79</v>
      </c>
      <c r="C15892" t="s">
        <v>33</v>
      </c>
      <c r="D15892">
        <v>9400000</v>
      </c>
      <c r="E15892" t="s">
        <v>246</v>
      </c>
      <c r="F15892">
        <v>539</v>
      </c>
      <c r="G15892" t="s">
        <v>293</v>
      </c>
      <c r="H15892" t="s">
        <v>84</v>
      </c>
      <c r="I15892">
        <v>1990</v>
      </c>
      <c r="J15892">
        <v>0.15210499999999999</v>
      </c>
    </row>
    <row r="15893" spans="1:10" x14ac:dyDescent="0.25">
      <c r="A15893" t="s">
        <v>224</v>
      </c>
      <c r="B15893" t="s">
        <v>79</v>
      </c>
      <c r="C15893" t="s">
        <v>33</v>
      </c>
      <c r="D15893">
        <v>9400000</v>
      </c>
      <c r="E15893" t="s">
        <v>246</v>
      </c>
      <c r="F15893">
        <v>539</v>
      </c>
      <c r="G15893" t="s">
        <v>293</v>
      </c>
      <c r="H15893" t="s">
        <v>84</v>
      </c>
      <c r="I15893">
        <v>1990</v>
      </c>
      <c r="J15893">
        <v>0.175426</v>
      </c>
    </row>
    <row r="15894" spans="1:10" x14ac:dyDescent="0.25">
      <c r="A15894" t="s">
        <v>227</v>
      </c>
      <c r="B15894" t="s">
        <v>79</v>
      </c>
      <c r="C15894" t="s">
        <v>33</v>
      </c>
      <c r="D15894">
        <v>9400000</v>
      </c>
      <c r="E15894" t="s">
        <v>246</v>
      </c>
      <c r="F15894">
        <v>539</v>
      </c>
      <c r="G15894" t="s">
        <v>293</v>
      </c>
      <c r="H15894" t="s">
        <v>84</v>
      </c>
      <c r="I15894">
        <v>1990</v>
      </c>
      <c r="J15894">
        <v>1.64469</v>
      </c>
    </row>
    <row r="15895" spans="1:10" x14ac:dyDescent="0.25">
      <c r="A15895" t="s">
        <v>227</v>
      </c>
      <c r="B15895" t="s">
        <v>80</v>
      </c>
      <c r="C15895" t="s">
        <v>32</v>
      </c>
      <c r="D15895" t="s">
        <v>278</v>
      </c>
      <c r="E15895" t="s">
        <v>277</v>
      </c>
      <c r="F15895">
        <v>539</v>
      </c>
      <c r="G15895" t="s">
        <v>293</v>
      </c>
      <c r="H15895" t="s">
        <v>84</v>
      </c>
      <c r="I15895">
        <v>1990</v>
      </c>
      <c r="J15895">
        <v>0.93213100000000004</v>
      </c>
    </row>
    <row r="15896" spans="1:10" x14ac:dyDescent="0.25">
      <c r="A15896" t="s">
        <v>227</v>
      </c>
      <c r="B15896" t="s">
        <v>80</v>
      </c>
      <c r="C15896" t="s">
        <v>32</v>
      </c>
      <c r="D15896" t="s">
        <v>276</v>
      </c>
      <c r="E15896" t="s">
        <v>275</v>
      </c>
      <c r="F15896">
        <v>539</v>
      </c>
      <c r="G15896" t="s">
        <v>293</v>
      </c>
      <c r="H15896" t="s">
        <v>84</v>
      </c>
      <c r="I15896">
        <v>1990</v>
      </c>
      <c r="J15896">
        <v>2.43669</v>
      </c>
    </row>
    <row r="15897" spans="1:10" x14ac:dyDescent="0.25">
      <c r="A15897" t="s">
        <v>224</v>
      </c>
      <c r="B15897" t="s">
        <v>79</v>
      </c>
      <c r="C15897" t="s">
        <v>35</v>
      </c>
      <c r="D15897" t="s">
        <v>245</v>
      </c>
      <c r="E15897" t="s">
        <v>244</v>
      </c>
      <c r="F15897">
        <v>539</v>
      </c>
      <c r="G15897" t="s">
        <v>293</v>
      </c>
      <c r="H15897" t="s">
        <v>84</v>
      </c>
      <c r="I15897">
        <v>1990</v>
      </c>
      <c r="J15897">
        <v>0.52446099999999996</v>
      </c>
    </row>
    <row r="15898" spans="1:10" x14ac:dyDescent="0.25">
      <c r="A15898" t="s">
        <v>226</v>
      </c>
      <c r="B15898" t="s">
        <v>79</v>
      </c>
      <c r="C15898" t="s">
        <v>35</v>
      </c>
      <c r="D15898" t="s">
        <v>245</v>
      </c>
      <c r="E15898" t="s">
        <v>244</v>
      </c>
      <c r="F15898">
        <v>539</v>
      </c>
      <c r="G15898" t="s">
        <v>293</v>
      </c>
      <c r="H15898" t="s">
        <v>84</v>
      </c>
      <c r="I15898">
        <v>1990</v>
      </c>
      <c r="J15898">
        <v>0.65705800000000003</v>
      </c>
    </row>
    <row r="15899" spans="1:10" x14ac:dyDescent="0.25">
      <c r="A15899" t="s">
        <v>225</v>
      </c>
      <c r="B15899" t="s">
        <v>79</v>
      </c>
      <c r="C15899" t="s">
        <v>35</v>
      </c>
      <c r="D15899" t="s">
        <v>245</v>
      </c>
      <c r="E15899" t="s">
        <v>244</v>
      </c>
      <c r="F15899">
        <v>539</v>
      </c>
      <c r="G15899" t="s">
        <v>293</v>
      </c>
      <c r="H15899" t="s">
        <v>84</v>
      </c>
      <c r="I15899">
        <v>1990</v>
      </c>
      <c r="J15899">
        <v>5.3654500000000001</v>
      </c>
    </row>
    <row r="15900" spans="1:10" x14ac:dyDescent="0.25">
      <c r="A15900" t="s">
        <v>229</v>
      </c>
      <c r="B15900" t="s">
        <v>79</v>
      </c>
      <c r="C15900" t="s">
        <v>35</v>
      </c>
      <c r="D15900" t="s">
        <v>245</v>
      </c>
      <c r="E15900" t="s">
        <v>244</v>
      </c>
      <c r="F15900">
        <v>539</v>
      </c>
      <c r="G15900" t="s">
        <v>293</v>
      </c>
      <c r="H15900" t="s">
        <v>84</v>
      </c>
      <c r="I15900">
        <v>1990</v>
      </c>
      <c r="J15900">
        <v>4.5482300000000002</v>
      </c>
    </row>
    <row r="15901" spans="1:10" x14ac:dyDescent="0.25">
      <c r="A15901" t="s">
        <v>223</v>
      </c>
      <c r="B15901" t="s">
        <v>79</v>
      </c>
      <c r="C15901" t="s">
        <v>35</v>
      </c>
      <c r="D15901" t="s">
        <v>245</v>
      </c>
      <c r="E15901" t="s">
        <v>244</v>
      </c>
      <c r="F15901">
        <v>539</v>
      </c>
      <c r="G15901" t="s">
        <v>293</v>
      </c>
      <c r="H15901" t="s">
        <v>84</v>
      </c>
      <c r="I15901">
        <v>1990</v>
      </c>
      <c r="J15901">
        <v>1.32596</v>
      </c>
    </row>
    <row r="15902" spans="1:10" x14ac:dyDescent="0.25">
      <c r="A15902" t="s">
        <v>227</v>
      </c>
      <c r="B15902" t="s">
        <v>79</v>
      </c>
      <c r="C15902" t="s">
        <v>35</v>
      </c>
      <c r="D15902" t="s">
        <v>245</v>
      </c>
      <c r="E15902" t="s">
        <v>244</v>
      </c>
      <c r="F15902">
        <v>539</v>
      </c>
      <c r="G15902" t="s">
        <v>293</v>
      </c>
      <c r="H15902" t="s">
        <v>84</v>
      </c>
      <c r="I15902">
        <v>1990</v>
      </c>
      <c r="J15902">
        <v>7.9680499999999999</v>
      </c>
    </row>
    <row r="15903" spans="1:10" x14ac:dyDescent="0.25">
      <c r="A15903" t="s">
        <v>223</v>
      </c>
      <c r="B15903" t="s">
        <v>79</v>
      </c>
      <c r="C15903" t="s">
        <v>35</v>
      </c>
      <c r="D15903" t="s">
        <v>243</v>
      </c>
      <c r="E15903" t="s">
        <v>242</v>
      </c>
      <c r="F15903">
        <v>539</v>
      </c>
      <c r="G15903" t="s">
        <v>293</v>
      </c>
      <c r="H15903" t="s">
        <v>84</v>
      </c>
      <c r="I15903">
        <v>1990</v>
      </c>
      <c r="J15903">
        <v>0.34440500000000002</v>
      </c>
    </row>
    <row r="15904" spans="1:10" x14ac:dyDescent="0.25">
      <c r="A15904" t="s">
        <v>224</v>
      </c>
      <c r="B15904" t="s">
        <v>79</v>
      </c>
      <c r="C15904" t="s">
        <v>35</v>
      </c>
      <c r="D15904" t="s">
        <v>243</v>
      </c>
      <c r="E15904" t="s">
        <v>242</v>
      </c>
      <c r="F15904">
        <v>539</v>
      </c>
      <c r="G15904" t="s">
        <v>293</v>
      </c>
      <c r="H15904" t="s">
        <v>84</v>
      </c>
      <c r="I15904">
        <v>1990</v>
      </c>
      <c r="J15904">
        <v>0.15881899999999999</v>
      </c>
    </row>
    <row r="15905" spans="1:10" x14ac:dyDescent="0.25">
      <c r="A15905" t="s">
        <v>229</v>
      </c>
      <c r="B15905" t="s">
        <v>79</v>
      </c>
      <c r="C15905" t="s">
        <v>35</v>
      </c>
      <c r="D15905" t="s">
        <v>243</v>
      </c>
      <c r="E15905" t="s">
        <v>242</v>
      </c>
      <c r="F15905">
        <v>539</v>
      </c>
      <c r="G15905" t="s">
        <v>293</v>
      </c>
      <c r="H15905" t="s">
        <v>84</v>
      </c>
      <c r="I15905">
        <v>1990</v>
      </c>
      <c r="J15905">
        <v>1.7617799999999999</v>
      </c>
    </row>
    <row r="15906" spans="1:10" x14ac:dyDescent="0.25">
      <c r="A15906" t="s">
        <v>225</v>
      </c>
      <c r="B15906" t="s">
        <v>79</v>
      </c>
      <c r="C15906" t="s">
        <v>35</v>
      </c>
      <c r="D15906" t="s">
        <v>243</v>
      </c>
      <c r="E15906" t="s">
        <v>242</v>
      </c>
      <c r="F15906">
        <v>539</v>
      </c>
      <c r="G15906" t="s">
        <v>293</v>
      </c>
      <c r="H15906" t="s">
        <v>84</v>
      </c>
      <c r="I15906">
        <v>1990</v>
      </c>
      <c r="J15906">
        <v>0.99868100000000004</v>
      </c>
    </row>
    <row r="15907" spans="1:10" x14ac:dyDescent="0.25">
      <c r="A15907" t="s">
        <v>226</v>
      </c>
      <c r="B15907" t="s">
        <v>79</v>
      </c>
      <c r="C15907" t="s">
        <v>35</v>
      </c>
      <c r="D15907" t="s">
        <v>243</v>
      </c>
      <c r="E15907" t="s">
        <v>242</v>
      </c>
      <c r="F15907">
        <v>539</v>
      </c>
      <c r="G15907" t="s">
        <v>293</v>
      </c>
      <c r="H15907" t="s">
        <v>84</v>
      </c>
      <c r="I15907">
        <v>1990</v>
      </c>
      <c r="J15907">
        <v>0.232821</v>
      </c>
    </row>
    <row r="15908" spans="1:10" x14ac:dyDescent="0.25">
      <c r="A15908" t="s">
        <v>227</v>
      </c>
      <c r="B15908" t="s">
        <v>79</v>
      </c>
      <c r="C15908" t="s">
        <v>35</v>
      </c>
      <c r="D15908" t="s">
        <v>243</v>
      </c>
      <c r="E15908" t="s">
        <v>242</v>
      </c>
      <c r="F15908">
        <v>539</v>
      </c>
      <c r="G15908" t="s">
        <v>293</v>
      </c>
      <c r="H15908" t="s">
        <v>84</v>
      </c>
      <c r="I15908">
        <v>1990</v>
      </c>
      <c r="J15908">
        <v>3.0129800000000002</v>
      </c>
    </row>
    <row r="15909" spans="1:10" x14ac:dyDescent="0.25">
      <c r="A15909" t="s">
        <v>224</v>
      </c>
      <c r="B15909" t="s">
        <v>79</v>
      </c>
      <c r="C15909" t="s">
        <v>35</v>
      </c>
      <c r="D15909" t="s">
        <v>322</v>
      </c>
      <c r="E15909" t="s">
        <v>321</v>
      </c>
      <c r="F15909">
        <v>539</v>
      </c>
      <c r="G15909" t="s">
        <v>293</v>
      </c>
      <c r="H15909" t="s">
        <v>84</v>
      </c>
      <c r="I15909">
        <v>1990</v>
      </c>
      <c r="J15909">
        <v>0.36125800000000002</v>
      </c>
    </row>
    <row r="15910" spans="1:10" x14ac:dyDescent="0.25">
      <c r="A15910" t="s">
        <v>229</v>
      </c>
      <c r="B15910" t="s">
        <v>79</v>
      </c>
      <c r="C15910" t="s">
        <v>35</v>
      </c>
      <c r="D15910" t="s">
        <v>322</v>
      </c>
      <c r="E15910" t="s">
        <v>321</v>
      </c>
      <c r="F15910">
        <v>539</v>
      </c>
      <c r="G15910" t="s">
        <v>293</v>
      </c>
      <c r="H15910" t="s">
        <v>84</v>
      </c>
      <c r="I15910">
        <v>1990</v>
      </c>
      <c r="J15910">
        <v>0.37075200000000003</v>
      </c>
    </row>
    <row r="15911" spans="1:10" x14ac:dyDescent="0.25">
      <c r="A15911" t="s">
        <v>223</v>
      </c>
      <c r="B15911" t="s">
        <v>79</v>
      </c>
      <c r="C15911" t="s">
        <v>35</v>
      </c>
      <c r="D15911" t="s">
        <v>322</v>
      </c>
      <c r="E15911" t="s">
        <v>321</v>
      </c>
      <c r="F15911">
        <v>539</v>
      </c>
      <c r="G15911" t="s">
        <v>293</v>
      </c>
      <c r="H15911" t="s">
        <v>84</v>
      </c>
      <c r="I15911">
        <v>1990</v>
      </c>
      <c r="J15911">
        <v>0.51952299999999996</v>
      </c>
    </row>
    <row r="15912" spans="1:10" x14ac:dyDescent="0.25">
      <c r="A15912" t="s">
        <v>227</v>
      </c>
      <c r="B15912" t="s">
        <v>79</v>
      </c>
      <c r="C15912" t="s">
        <v>35</v>
      </c>
      <c r="D15912" t="s">
        <v>322</v>
      </c>
      <c r="E15912" t="s">
        <v>321</v>
      </c>
      <c r="F15912">
        <v>539</v>
      </c>
      <c r="G15912" t="s">
        <v>293</v>
      </c>
      <c r="H15912" t="s">
        <v>84</v>
      </c>
      <c r="I15912">
        <v>1990</v>
      </c>
      <c r="J15912">
        <v>0.53707199999999999</v>
      </c>
    </row>
    <row r="15913" spans="1:10" x14ac:dyDescent="0.25">
      <c r="A15913" t="s">
        <v>225</v>
      </c>
      <c r="B15913" t="s">
        <v>79</v>
      </c>
      <c r="C15913" t="s">
        <v>35</v>
      </c>
      <c r="D15913" t="s">
        <v>322</v>
      </c>
      <c r="E15913" t="s">
        <v>321</v>
      </c>
      <c r="F15913">
        <v>539</v>
      </c>
      <c r="G15913" t="s">
        <v>293</v>
      </c>
      <c r="H15913" t="s">
        <v>84</v>
      </c>
      <c r="I15913">
        <v>1990</v>
      </c>
      <c r="J15913">
        <v>0.400476</v>
      </c>
    </row>
    <row r="15914" spans="1:10" x14ac:dyDescent="0.25">
      <c r="A15914" t="s">
        <v>226</v>
      </c>
      <c r="B15914" t="s">
        <v>79</v>
      </c>
      <c r="C15914" t="s">
        <v>35</v>
      </c>
      <c r="D15914" t="s">
        <v>322</v>
      </c>
      <c r="E15914" t="s">
        <v>321</v>
      </c>
      <c r="F15914">
        <v>539</v>
      </c>
      <c r="G15914" t="s">
        <v>293</v>
      </c>
      <c r="H15914" t="s">
        <v>84</v>
      </c>
      <c r="I15914">
        <v>1990</v>
      </c>
      <c r="J15914">
        <v>0.24443999999999999</v>
      </c>
    </row>
    <row r="15915" spans="1:10" x14ac:dyDescent="0.25">
      <c r="A15915" t="s">
        <v>223</v>
      </c>
      <c r="B15915" t="s">
        <v>75</v>
      </c>
      <c r="C15915" t="s">
        <v>31</v>
      </c>
      <c r="D15915" t="s">
        <v>237</v>
      </c>
      <c r="E15915" t="s">
        <v>236</v>
      </c>
      <c r="F15915">
        <v>539</v>
      </c>
      <c r="G15915" t="s">
        <v>293</v>
      </c>
      <c r="H15915" t="s">
        <v>84</v>
      </c>
      <c r="I15915">
        <v>1990</v>
      </c>
      <c r="J15915">
        <v>54.441800000000001</v>
      </c>
    </row>
    <row r="15916" spans="1:10" x14ac:dyDescent="0.25">
      <c r="A15916" t="s">
        <v>229</v>
      </c>
      <c r="B15916" t="s">
        <v>75</v>
      </c>
      <c r="C15916" t="s">
        <v>31</v>
      </c>
      <c r="D15916" t="s">
        <v>237</v>
      </c>
      <c r="E15916" t="s">
        <v>236</v>
      </c>
      <c r="F15916">
        <v>539</v>
      </c>
      <c r="G15916" t="s">
        <v>293</v>
      </c>
      <c r="H15916" t="s">
        <v>84</v>
      </c>
      <c r="I15916">
        <v>1990</v>
      </c>
      <c r="J15916">
        <v>58.736199999999997</v>
      </c>
    </row>
    <row r="15917" spans="1:10" x14ac:dyDescent="0.25">
      <c r="A15917" t="s">
        <v>224</v>
      </c>
      <c r="B15917" t="s">
        <v>75</v>
      </c>
      <c r="C15917" t="s">
        <v>31</v>
      </c>
      <c r="D15917" t="s">
        <v>237</v>
      </c>
      <c r="E15917" t="s">
        <v>236</v>
      </c>
      <c r="F15917">
        <v>539</v>
      </c>
      <c r="G15917" t="s">
        <v>293</v>
      </c>
      <c r="H15917" t="s">
        <v>84</v>
      </c>
      <c r="I15917">
        <v>1990</v>
      </c>
      <c r="J15917">
        <v>47.087000000000003</v>
      </c>
    </row>
    <row r="15918" spans="1:10" x14ac:dyDescent="0.25">
      <c r="A15918" t="s">
        <v>227</v>
      </c>
      <c r="B15918" t="s">
        <v>75</v>
      </c>
      <c r="C15918" t="s">
        <v>31</v>
      </c>
      <c r="D15918" t="s">
        <v>237</v>
      </c>
      <c r="E15918" t="s">
        <v>236</v>
      </c>
      <c r="F15918">
        <v>539</v>
      </c>
      <c r="G15918" t="s">
        <v>293</v>
      </c>
      <c r="H15918" t="s">
        <v>84</v>
      </c>
      <c r="I15918">
        <v>1990</v>
      </c>
      <c r="J15918">
        <v>29.7469</v>
      </c>
    </row>
    <row r="15919" spans="1:10" x14ac:dyDescent="0.25">
      <c r="A15919" t="s">
        <v>226</v>
      </c>
      <c r="B15919" t="s">
        <v>75</v>
      </c>
      <c r="C15919" t="s">
        <v>31</v>
      </c>
      <c r="D15919" t="s">
        <v>237</v>
      </c>
      <c r="E15919" t="s">
        <v>236</v>
      </c>
      <c r="F15919">
        <v>539</v>
      </c>
      <c r="G15919" t="s">
        <v>293</v>
      </c>
      <c r="H15919" t="s">
        <v>84</v>
      </c>
      <c r="I15919">
        <v>1990</v>
      </c>
      <c r="J15919">
        <v>8.1627299999999998</v>
      </c>
    </row>
    <row r="15920" spans="1:10" x14ac:dyDescent="0.25">
      <c r="A15920" t="s">
        <v>225</v>
      </c>
      <c r="B15920" t="s">
        <v>75</v>
      </c>
      <c r="C15920" t="s">
        <v>31</v>
      </c>
      <c r="D15920" t="s">
        <v>237</v>
      </c>
      <c r="E15920" t="s">
        <v>236</v>
      </c>
      <c r="F15920">
        <v>539</v>
      </c>
      <c r="G15920" t="s">
        <v>293</v>
      </c>
      <c r="H15920" t="s">
        <v>84</v>
      </c>
      <c r="I15920">
        <v>1990</v>
      </c>
      <c r="J15920">
        <v>18.692399999999999</v>
      </c>
    </row>
    <row r="15921" spans="1:10" x14ac:dyDescent="0.25">
      <c r="A15921" t="s">
        <v>224</v>
      </c>
      <c r="B15921" t="s">
        <v>75</v>
      </c>
      <c r="C15921" t="s">
        <v>31</v>
      </c>
      <c r="D15921" t="s">
        <v>235</v>
      </c>
      <c r="E15921" t="s">
        <v>234</v>
      </c>
      <c r="F15921">
        <v>539</v>
      </c>
      <c r="G15921" t="s">
        <v>293</v>
      </c>
      <c r="H15921" t="s">
        <v>84</v>
      </c>
      <c r="I15921">
        <v>1990</v>
      </c>
      <c r="J15921">
        <v>3.7295099999999999</v>
      </c>
    </row>
    <row r="15922" spans="1:10" x14ac:dyDescent="0.25">
      <c r="A15922" t="s">
        <v>225</v>
      </c>
      <c r="B15922" t="s">
        <v>75</v>
      </c>
      <c r="C15922" t="s">
        <v>31</v>
      </c>
      <c r="D15922" t="s">
        <v>235</v>
      </c>
      <c r="E15922" t="s">
        <v>234</v>
      </c>
      <c r="F15922">
        <v>539</v>
      </c>
      <c r="G15922" t="s">
        <v>293</v>
      </c>
      <c r="H15922" t="s">
        <v>84</v>
      </c>
      <c r="I15922">
        <v>1990</v>
      </c>
      <c r="J15922">
        <v>0.50234500000000004</v>
      </c>
    </row>
    <row r="15923" spans="1:10" x14ac:dyDescent="0.25">
      <c r="A15923" t="s">
        <v>223</v>
      </c>
      <c r="B15923" t="s">
        <v>75</v>
      </c>
      <c r="C15923" t="s">
        <v>31</v>
      </c>
      <c r="D15923" t="s">
        <v>235</v>
      </c>
      <c r="E15923" t="s">
        <v>234</v>
      </c>
      <c r="F15923">
        <v>539</v>
      </c>
      <c r="G15923" t="s">
        <v>293</v>
      </c>
      <c r="H15923" t="s">
        <v>84</v>
      </c>
      <c r="I15923">
        <v>1990</v>
      </c>
      <c r="J15923">
        <v>1.9918100000000001</v>
      </c>
    </row>
    <row r="15924" spans="1:10" x14ac:dyDescent="0.25">
      <c r="A15924" t="s">
        <v>227</v>
      </c>
      <c r="B15924" t="s">
        <v>75</v>
      </c>
      <c r="C15924" t="s">
        <v>31</v>
      </c>
      <c r="D15924" t="s">
        <v>235</v>
      </c>
      <c r="E15924" t="s">
        <v>234</v>
      </c>
      <c r="F15924">
        <v>539</v>
      </c>
      <c r="G15924" t="s">
        <v>293</v>
      </c>
      <c r="H15924" t="s">
        <v>84</v>
      </c>
      <c r="I15924">
        <v>1990</v>
      </c>
      <c r="J15924">
        <v>2.2184499999999998</v>
      </c>
    </row>
    <row r="15925" spans="1:10" x14ac:dyDescent="0.25">
      <c r="A15925" t="s">
        <v>226</v>
      </c>
      <c r="B15925" t="s">
        <v>75</v>
      </c>
      <c r="C15925" t="s">
        <v>31</v>
      </c>
      <c r="D15925" t="s">
        <v>235</v>
      </c>
      <c r="E15925" t="s">
        <v>234</v>
      </c>
      <c r="F15925">
        <v>539</v>
      </c>
      <c r="G15925" t="s">
        <v>293</v>
      </c>
      <c r="H15925" t="s">
        <v>84</v>
      </c>
      <c r="I15925">
        <v>1990</v>
      </c>
      <c r="J15925">
        <v>0.25963000000000003</v>
      </c>
    </row>
    <row r="15926" spans="1:10" x14ac:dyDescent="0.25">
      <c r="A15926" t="s">
        <v>229</v>
      </c>
      <c r="B15926" t="s">
        <v>80</v>
      </c>
      <c r="C15926" t="s">
        <v>37</v>
      </c>
      <c r="D15926">
        <v>120105</v>
      </c>
      <c r="E15926" t="s">
        <v>270</v>
      </c>
      <c r="F15926">
        <v>539</v>
      </c>
      <c r="G15926" t="s">
        <v>293</v>
      </c>
      <c r="H15926" t="s">
        <v>84</v>
      </c>
      <c r="I15926">
        <v>1990</v>
      </c>
      <c r="J15926">
        <v>0.30532399999999998</v>
      </c>
    </row>
    <row r="15927" spans="1:10" x14ac:dyDescent="0.25">
      <c r="A15927" t="s">
        <v>225</v>
      </c>
      <c r="B15927" t="s">
        <v>80</v>
      </c>
      <c r="C15927" t="s">
        <v>37</v>
      </c>
      <c r="D15927">
        <v>120105</v>
      </c>
      <c r="E15927" t="s">
        <v>270</v>
      </c>
      <c r="F15927">
        <v>539</v>
      </c>
      <c r="G15927" t="s">
        <v>293</v>
      </c>
      <c r="H15927" t="s">
        <v>84</v>
      </c>
      <c r="I15927">
        <v>1990</v>
      </c>
      <c r="J15927">
        <v>0.25508199999999998</v>
      </c>
    </row>
    <row r="15928" spans="1:10" x14ac:dyDescent="0.25">
      <c r="A15928" t="s">
        <v>224</v>
      </c>
      <c r="B15928" t="s">
        <v>80</v>
      </c>
      <c r="C15928" t="s">
        <v>37</v>
      </c>
      <c r="D15928">
        <v>120105</v>
      </c>
      <c r="E15928" t="s">
        <v>270</v>
      </c>
      <c r="F15928">
        <v>539</v>
      </c>
      <c r="G15928" t="s">
        <v>293</v>
      </c>
      <c r="H15928" t="s">
        <v>84</v>
      </c>
      <c r="I15928">
        <v>1990</v>
      </c>
      <c r="J15928">
        <v>1.7560699999999999E-2</v>
      </c>
    </row>
    <row r="15929" spans="1:10" x14ac:dyDescent="0.25">
      <c r="A15929" t="s">
        <v>223</v>
      </c>
      <c r="B15929" t="s">
        <v>80</v>
      </c>
      <c r="C15929" t="s">
        <v>37</v>
      </c>
      <c r="D15929">
        <v>120105</v>
      </c>
      <c r="E15929" t="s">
        <v>270</v>
      </c>
      <c r="F15929">
        <v>539</v>
      </c>
      <c r="G15929" t="s">
        <v>293</v>
      </c>
      <c r="H15929" t="s">
        <v>84</v>
      </c>
      <c r="I15929">
        <v>1990</v>
      </c>
      <c r="J15929">
        <v>3.7324499999999997E-2</v>
      </c>
    </row>
    <row r="15930" spans="1:10" x14ac:dyDescent="0.25">
      <c r="A15930" t="s">
        <v>226</v>
      </c>
      <c r="B15930" t="s">
        <v>80</v>
      </c>
      <c r="C15930" t="s">
        <v>37</v>
      </c>
      <c r="D15930">
        <v>120105</v>
      </c>
      <c r="E15930" t="s">
        <v>270</v>
      </c>
      <c r="F15930">
        <v>539</v>
      </c>
      <c r="G15930" t="s">
        <v>293</v>
      </c>
      <c r="H15930" t="s">
        <v>84</v>
      </c>
      <c r="I15930">
        <v>1990</v>
      </c>
      <c r="J15930">
        <v>3.03006E-2</v>
      </c>
    </row>
    <row r="15931" spans="1:10" x14ac:dyDescent="0.25">
      <c r="A15931" t="s">
        <v>227</v>
      </c>
      <c r="B15931" t="s">
        <v>80</v>
      </c>
      <c r="C15931" t="s">
        <v>37</v>
      </c>
      <c r="D15931">
        <v>120105</v>
      </c>
      <c r="E15931" t="s">
        <v>270</v>
      </c>
      <c r="F15931">
        <v>539</v>
      </c>
      <c r="G15931" t="s">
        <v>293</v>
      </c>
      <c r="H15931" t="s">
        <v>84</v>
      </c>
      <c r="I15931">
        <v>1990</v>
      </c>
      <c r="J15931">
        <v>0.70267100000000005</v>
      </c>
    </row>
    <row r="15932" spans="1:10" x14ac:dyDescent="0.25">
      <c r="A15932" t="s">
        <v>223</v>
      </c>
      <c r="B15932" t="s">
        <v>80</v>
      </c>
      <c r="C15932" t="s">
        <v>37</v>
      </c>
      <c r="D15932">
        <v>120106</v>
      </c>
      <c r="E15932" t="s">
        <v>269</v>
      </c>
      <c r="F15932">
        <v>539</v>
      </c>
      <c r="G15932" t="s">
        <v>293</v>
      </c>
      <c r="H15932" t="s">
        <v>84</v>
      </c>
      <c r="I15932">
        <v>1990</v>
      </c>
      <c r="J15932">
        <v>0.111683</v>
      </c>
    </row>
    <row r="15933" spans="1:10" x14ac:dyDescent="0.25">
      <c r="A15933" t="s">
        <v>224</v>
      </c>
      <c r="B15933" t="s">
        <v>80</v>
      </c>
      <c r="C15933" t="s">
        <v>37</v>
      </c>
      <c r="D15933">
        <v>120106</v>
      </c>
      <c r="E15933" t="s">
        <v>269</v>
      </c>
      <c r="F15933">
        <v>539</v>
      </c>
      <c r="G15933" t="s">
        <v>293</v>
      </c>
      <c r="H15933" t="s">
        <v>84</v>
      </c>
      <c r="I15933">
        <v>1990</v>
      </c>
      <c r="J15933">
        <v>6.1698099999999999E-2</v>
      </c>
    </row>
    <row r="15934" spans="1:10" x14ac:dyDescent="0.25">
      <c r="A15934" t="s">
        <v>229</v>
      </c>
      <c r="B15934" t="s">
        <v>80</v>
      </c>
      <c r="C15934" t="s">
        <v>37</v>
      </c>
      <c r="D15934">
        <v>120106</v>
      </c>
      <c r="E15934" t="s">
        <v>269</v>
      </c>
      <c r="F15934">
        <v>539</v>
      </c>
      <c r="G15934" t="s">
        <v>293</v>
      </c>
      <c r="H15934" t="s">
        <v>84</v>
      </c>
      <c r="I15934">
        <v>1990</v>
      </c>
      <c r="J15934">
        <v>0.40628300000000001</v>
      </c>
    </row>
    <row r="15935" spans="1:10" x14ac:dyDescent="0.25">
      <c r="A15935" t="s">
        <v>227</v>
      </c>
      <c r="B15935" t="s">
        <v>80</v>
      </c>
      <c r="C15935" t="s">
        <v>37</v>
      </c>
      <c r="D15935">
        <v>120106</v>
      </c>
      <c r="E15935" t="s">
        <v>269</v>
      </c>
      <c r="F15935">
        <v>539</v>
      </c>
      <c r="G15935" t="s">
        <v>293</v>
      </c>
      <c r="H15935" t="s">
        <v>84</v>
      </c>
      <c r="I15935">
        <v>1990</v>
      </c>
      <c r="J15935">
        <v>0.37901699999999999</v>
      </c>
    </row>
    <row r="15936" spans="1:10" x14ac:dyDescent="0.25">
      <c r="A15936" t="s">
        <v>225</v>
      </c>
      <c r="B15936" t="s">
        <v>80</v>
      </c>
      <c r="C15936" t="s">
        <v>37</v>
      </c>
      <c r="D15936">
        <v>120106</v>
      </c>
      <c r="E15936" t="s">
        <v>269</v>
      </c>
      <c r="F15936">
        <v>539</v>
      </c>
      <c r="G15936" t="s">
        <v>293</v>
      </c>
      <c r="H15936" t="s">
        <v>84</v>
      </c>
      <c r="I15936">
        <v>1990</v>
      </c>
      <c r="J15936">
        <v>0.310697</v>
      </c>
    </row>
    <row r="15937" spans="1:10" x14ac:dyDescent="0.25">
      <c r="A15937" t="s">
        <v>226</v>
      </c>
      <c r="B15937" t="s">
        <v>80</v>
      </c>
      <c r="C15937" t="s">
        <v>37</v>
      </c>
      <c r="D15937">
        <v>120106</v>
      </c>
      <c r="E15937" t="s">
        <v>269</v>
      </c>
      <c r="F15937">
        <v>539</v>
      </c>
      <c r="G15937" t="s">
        <v>293</v>
      </c>
      <c r="H15937" t="s">
        <v>84</v>
      </c>
      <c r="I15937">
        <v>1990</v>
      </c>
      <c r="J15937">
        <v>5.8192399999999998E-2</v>
      </c>
    </row>
    <row r="15938" spans="1:10" x14ac:dyDescent="0.25">
      <c r="A15938" t="s">
        <v>224</v>
      </c>
      <c r="B15938" t="s">
        <v>80</v>
      </c>
      <c r="C15938" t="s">
        <v>37</v>
      </c>
      <c r="D15938">
        <v>120112</v>
      </c>
      <c r="E15938" t="s">
        <v>268</v>
      </c>
      <c r="F15938">
        <v>539</v>
      </c>
      <c r="G15938" t="s">
        <v>293</v>
      </c>
      <c r="H15938" t="s">
        <v>84</v>
      </c>
      <c r="I15938">
        <v>1990</v>
      </c>
      <c r="J15938">
        <v>1.2627599999999999E-3</v>
      </c>
    </row>
    <row r="15939" spans="1:10" x14ac:dyDescent="0.25">
      <c r="A15939" t="s">
        <v>229</v>
      </c>
      <c r="B15939" t="s">
        <v>80</v>
      </c>
      <c r="C15939" t="s">
        <v>37</v>
      </c>
      <c r="D15939">
        <v>120112</v>
      </c>
      <c r="E15939" t="s">
        <v>268</v>
      </c>
      <c r="F15939">
        <v>539</v>
      </c>
      <c r="G15939" t="s">
        <v>293</v>
      </c>
      <c r="H15939" t="s">
        <v>84</v>
      </c>
      <c r="I15939">
        <v>1990</v>
      </c>
      <c r="J15939">
        <v>2.1955300000000001E-2</v>
      </c>
    </row>
    <row r="15940" spans="1:10" x14ac:dyDescent="0.25">
      <c r="A15940" t="s">
        <v>223</v>
      </c>
      <c r="B15940" t="s">
        <v>80</v>
      </c>
      <c r="C15940" t="s">
        <v>37</v>
      </c>
      <c r="D15940">
        <v>120112</v>
      </c>
      <c r="E15940" t="s">
        <v>268</v>
      </c>
      <c r="F15940">
        <v>539</v>
      </c>
      <c r="G15940" t="s">
        <v>293</v>
      </c>
      <c r="H15940" t="s">
        <v>84</v>
      </c>
      <c r="I15940">
        <v>1990</v>
      </c>
      <c r="J15940">
        <v>2.6839300000000002E-3</v>
      </c>
    </row>
    <row r="15941" spans="1:10" x14ac:dyDescent="0.25">
      <c r="A15941" t="s">
        <v>227</v>
      </c>
      <c r="B15941" t="s">
        <v>80</v>
      </c>
      <c r="C15941" t="s">
        <v>37</v>
      </c>
      <c r="D15941">
        <v>120112</v>
      </c>
      <c r="E15941" t="s">
        <v>268</v>
      </c>
      <c r="F15941">
        <v>539</v>
      </c>
      <c r="G15941" t="s">
        <v>293</v>
      </c>
      <c r="H15941" t="s">
        <v>84</v>
      </c>
      <c r="I15941">
        <v>1990</v>
      </c>
      <c r="J15941">
        <v>5.0527700000000002E-2</v>
      </c>
    </row>
    <row r="15942" spans="1:10" x14ac:dyDescent="0.25">
      <c r="A15942" t="s">
        <v>225</v>
      </c>
      <c r="B15942" t="s">
        <v>80</v>
      </c>
      <c r="C15942" t="s">
        <v>37</v>
      </c>
      <c r="D15942">
        <v>120112</v>
      </c>
      <c r="E15942" t="s">
        <v>268</v>
      </c>
      <c r="F15942">
        <v>539</v>
      </c>
      <c r="G15942" t="s">
        <v>293</v>
      </c>
      <c r="H15942" t="s">
        <v>84</v>
      </c>
      <c r="I15942">
        <v>1990</v>
      </c>
      <c r="J15942">
        <v>1.8342399999999998E-2</v>
      </c>
    </row>
    <row r="15943" spans="1:10" x14ac:dyDescent="0.25">
      <c r="A15943" t="s">
        <v>226</v>
      </c>
      <c r="B15943" t="s">
        <v>80</v>
      </c>
      <c r="C15943" t="s">
        <v>37</v>
      </c>
      <c r="D15943">
        <v>120112</v>
      </c>
      <c r="E15943" t="s">
        <v>268</v>
      </c>
      <c r="F15943">
        <v>539</v>
      </c>
      <c r="G15943" t="s">
        <v>293</v>
      </c>
      <c r="H15943" t="s">
        <v>84</v>
      </c>
      <c r="I15943">
        <v>1990</v>
      </c>
      <c r="J15943">
        <v>2.1788599999999999E-3</v>
      </c>
    </row>
    <row r="15944" spans="1:10" x14ac:dyDescent="0.25">
      <c r="A15944" t="s">
        <v>224</v>
      </c>
      <c r="B15944" t="s">
        <v>80</v>
      </c>
      <c r="C15944" t="s">
        <v>37</v>
      </c>
      <c r="D15944">
        <v>120113</v>
      </c>
      <c r="E15944" t="s">
        <v>267</v>
      </c>
      <c r="F15944">
        <v>539</v>
      </c>
      <c r="G15944" t="s">
        <v>293</v>
      </c>
      <c r="H15944" t="s">
        <v>84</v>
      </c>
      <c r="I15944">
        <v>1990</v>
      </c>
      <c r="J15944">
        <v>6.0269E-3</v>
      </c>
    </row>
    <row r="15945" spans="1:10" x14ac:dyDescent="0.25">
      <c r="A15945" t="s">
        <v>226</v>
      </c>
      <c r="B15945" t="s">
        <v>80</v>
      </c>
      <c r="C15945" t="s">
        <v>37</v>
      </c>
      <c r="D15945">
        <v>120113</v>
      </c>
      <c r="E15945" t="s">
        <v>267</v>
      </c>
      <c r="F15945">
        <v>539</v>
      </c>
      <c r="G15945" t="s">
        <v>293</v>
      </c>
      <c r="H15945" t="s">
        <v>84</v>
      </c>
      <c r="I15945">
        <v>1990</v>
      </c>
      <c r="J15945">
        <v>5.6844499999999997E-3</v>
      </c>
    </row>
    <row r="15946" spans="1:10" x14ac:dyDescent="0.25">
      <c r="A15946" t="s">
        <v>225</v>
      </c>
      <c r="B15946" t="s">
        <v>80</v>
      </c>
      <c r="C15946" t="s">
        <v>37</v>
      </c>
      <c r="D15946">
        <v>120113</v>
      </c>
      <c r="E15946" t="s">
        <v>267</v>
      </c>
      <c r="F15946">
        <v>539</v>
      </c>
      <c r="G15946" t="s">
        <v>293</v>
      </c>
      <c r="H15946" t="s">
        <v>84</v>
      </c>
      <c r="I15946">
        <v>1990</v>
      </c>
      <c r="J15946">
        <v>3.0349999999999999E-2</v>
      </c>
    </row>
    <row r="15947" spans="1:10" x14ac:dyDescent="0.25">
      <c r="A15947" t="s">
        <v>229</v>
      </c>
      <c r="B15947" t="s">
        <v>80</v>
      </c>
      <c r="C15947" t="s">
        <v>37</v>
      </c>
      <c r="D15947">
        <v>120113</v>
      </c>
      <c r="E15947" t="s">
        <v>267</v>
      </c>
      <c r="F15947">
        <v>539</v>
      </c>
      <c r="G15947" t="s">
        <v>293</v>
      </c>
      <c r="H15947" t="s">
        <v>84</v>
      </c>
      <c r="I15947">
        <v>1990</v>
      </c>
      <c r="J15947">
        <v>3.9687199999999999E-2</v>
      </c>
    </row>
    <row r="15948" spans="1:10" x14ac:dyDescent="0.25">
      <c r="A15948" t="s">
        <v>227</v>
      </c>
      <c r="B15948" t="s">
        <v>80</v>
      </c>
      <c r="C15948" t="s">
        <v>37</v>
      </c>
      <c r="D15948">
        <v>120113</v>
      </c>
      <c r="E15948" t="s">
        <v>267</v>
      </c>
      <c r="F15948">
        <v>539</v>
      </c>
      <c r="G15948" t="s">
        <v>293</v>
      </c>
      <c r="H15948" t="s">
        <v>84</v>
      </c>
      <c r="I15948">
        <v>1990</v>
      </c>
      <c r="J15948">
        <v>3.7023800000000003E-2</v>
      </c>
    </row>
    <row r="15949" spans="1:10" x14ac:dyDescent="0.25">
      <c r="A15949" t="s">
        <v>223</v>
      </c>
      <c r="B15949" t="s">
        <v>80</v>
      </c>
      <c r="C15949" t="s">
        <v>37</v>
      </c>
      <c r="D15949">
        <v>120113</v>
      </c>
      <c r="E15949" t="s">
        <v>267</v>
      </c>
      <c r="F15949">
        <v>539</v>
      </c>
      <c r="G15949" t="s">
        <v>293</v>
      </c>
      <c r="H15949" t="s">
        <v>84</v>
      </c>
      <c r="I15949">
        <v>1990</v>
      </c>
      <c r="J15949">
        <v>1.09096E-2</v>
      </c>
    </row>
    <row r="15950" spans="1:10" x14ac:dyDescent="0.25">
      <c r="A15950" t="s">
        <v>225</v>
      </c>
      <c r="B15950" t="s">
        <v>80</v>
      </c>
      <c r="C15950" t="s">
        <v>37</v>
      </c>
      <c r="D15950">
        <v>120212</v>
      </c>
      <c r="E15950" t="s">
        <v>266</v>
      </c>
      <c r="F15950">
        <v>539</v>
      </c>
      <c r="G15950" t="s">
        <v>293</v>
      </c>
      <c r="H15950" t="s">
        <v>84</v>
      </c>
      <c r="I15950">
        <v>1990</v>
      </c>
      <c r="J15950">
        <v>5.0831800000000003E-2</v>
      </c>
    </row>
    <row r="15951" spans="1:10" x14ac:dyDescent="0.25">
      <c r="A15951" t="s">
        <v>227</v>
      </c>
      <c r="B15951" t="s">
        <v>80</v>
      </c>
      <c r="C15951" t="s">
        <v>37</v>
      </c>
      <c r="D15951">
        <v>120212</v>
      </c>
      <c r="E15951" t="s">
        <v>266</v>
      </c>
      <c r="F15951">
        <v>539</v>
      </c>
      <c r="G15951" t="s">
        <v>293</v>
      </c>
      <c r="H15951" t="s">
        <v>84</v>
      </c>
      <c r="I15951">
        <v>1990</v>
      </c>
      <c r="J15951">
        <v>0.12554999999999999</v>
      </c>
    </row>
    <row r="15952" spans="1:10" x14ac:dyDescent="0.25">
      <c r="A15952" t="s">
        <v>229</v>
      </c>
      <c r="B15952" t="s">
        <v>80</v>
      </c>
      <c r="C15952" t="s">
        <v>37</v>
      </c>
      <c r="D15952">
        <v>120212</v>
      </c>
      <c r="E15952" t="s">
        <v>266</v>
      </c>
      <c r="F15952">
        <v>539</v>
      </c>
      <c r="G15952" t="s">
        <v>293</v>
      </c>
      <c r="H15952" t="s">
        <v>84</v>
      </c>
      <c r="I15952">
        <v>1990</v>
      </c>
      <c r="J15952">
        <v>6.0671000000000003E-2</v>
      </c>
    </row>
    <row r="15953" spans="1:10" x14ac:dyDescent="0.25">
      <c r="A15953" t="s">
        <v>226</v>
      </c>
      <c r="B15953" t="s">
        <v>80</v>
      </c>
      <c r="C15953" t="s">
        <v>37</v>
      </c>
      <c r="D15953">
        <v>120212</v>
      </c>
      <c r="E15953" t="s">
        <v>266</v>
      </c>
      <c r="F15953">
        <v>539</v>
      </c>
      <c r="G15953" t="s">
        <v>293</v>
      </c>
      <c r="H15953" t="s">
        <v>84</v>
      </c>
      <c r="I15953">
        <v>1990</v>
      </c>
      <c r="J15953">
        <v>5.6709500000000001E-3</v>
      </c>
    </row>
    <row r="15954" spans="1:10" x14ac:dyDescent="0.25">
      <c r="A15954" t="s">
        <v>224</v>
      </c>
      <c r="B15954" t="s">
        <v>80</v>
      </c>
      <c r="C15954" t="s">
        <v>37</v>
      </c>
      <c r="D15954">
        <v>120212</v>
      </c>
      <c r="E15954" t="s">
        <v>266</v>
      </c>
      <c r="F15954">
        <v>539</v>
      </c>
      <c r="G15954" t="s">
        <v>293</v>
      </c>
      <c r="H15954" t="s">
        <v>84</v>
      </c>
      <c r="I15954">
        <v>1990</v>
      </c>
      <c r="J15954">
        <v>4.1081399999999997E-3</v>
      </c>
    </row>
    <row r="15955" spans="1:10" x14ac:dyDescent="0.25">
      <c r="A15955" t="s">
        <v>223</v>
      </c>
      <c r="B15955" t="s">
        <v>80</v>
      </c>
      <c r="C15955" t="s">
        <v>37</v>
      </c>
      <c r="D15955">
        <v>120212</v>
      </c>
      <c r="E15955" t="s">
        <v>266</v>
      </c>
      <c r="F15955">
        <v>539</v>
      </c>
      <c r="G15955" t="s">
        <v>293</v>
      </c>
      <c r="H15955" t="s">
        <v>84</v>
      </c>
      <c r="I15955">
        <v>1990</v>
      </c>
      <c r="J15955">
        <v>6.4420099999999998E-3</v>
      </c>
    </row>
    <row r="15956" spans="1:10" x14ac:dyDescent="0.25">
      <c r="A15956" t="s">
        <v>227</v>
      </c>
      <c r="B15956" t="s">
        <v>80</v>
      </c>
      <c r="C15956" t="s">
        <v>37</v>
      </c>
      <c r="D15956">
        <v>120213</v>
      </c>
      <c r="E15956" t="s">
        <v>265</v>
      </c>
      <c r="F15956">
        <v>539</v>
      </c>
      <c r="G15956" t="s">
        <v>293</v>
      </c>
      <c r="H15956" t="s">
        <v>84</v>
      </c>
      <c r="I15956">
        <v>1990</v>
      </c>
      <c r="J15956">
        <v>4.0668599999999999E-2</v>
      </c>
    </row>
    <row r="15957" spans="1:10" x14ac:dyDescent="0.25">
      <c r="A15957" t="s">
        <v>223</v>
      </c>
      <c r="B15957" t="s">
        <v>80</v>
      </c>
      <c r="C15957" t="s">
        <v>37</v>
      </c>
      <c r="D15957">
        <v>120213</v>
      </c>
      <c r="E15957" t="s">
        <v>265</v>
      </c>
      <c r="F15957">
        <v>539</v>
      </c>
      <c r="G15957" t="s">
        <v>293</v>
      </c>
      <c r="H15957" t="s">
        <v>84</v>
      </c>
      <c r="I15957">
        <v>1990</v>
      </c>
      <c r="J15957">
        <v>1.1690799999999999E-2</v>
      </c>
    </row>
    <row r="15958" spans="1:10" x14ac:dyDescent="0.25">
      <c r="A15958" t="s">
        <v>226</v>
      </c>
      <c r="B15958" t="s">
        <v>80</v>
      </c>
      <c r="C15958" t="s">
        <v>37</v>
      </c>
      <c r="D15958">
        <v>120213</v>
      </c>
      <c r="E15958" t="s">
        <v>265</v>
      </c>
      <c r="F15958">
        <v>539</v>
      </c>
      <c r="G15958" t="s">
        <v>293</v>
      </c>
      <c r="H15958" t="s">
        <v>84</v>
      </c>
      <c r="I15958">
        <v>1990</v>
      </c>
      <c r="J15958">
        <v>6.6336499999999996E-3</v>
      </c>
    </row>
    <row r="15959" spans="1:10" x14ac:dyDescent="0.25">
      <c r="A15959" t="s">
        <v>225</v>
      </c>
      <c r="B15959" t="s">
        <v>80</v>
      </c>
      <c r="C15959" t="s">
        <v>37</v>
      </c>
      <c r="D15959">
        <v>120213</v>
      </c>
      <c r="E15959" t="s">
        <v>265</v>
      </c>
      <c r="F15959">
        <v>539</v>
      </c>
      <c r="G15959" t="s">
        <v>293</v>
      </c>
      <c r="H15959" t="s">
        <v>84</v>
      </c>
      <c r="I15959">
        <v>1990</v>
      </c>
      <c r="J15959">
        <v>3.3405999999999998E-2</v>
      </c>
    </row>
    <row r="15960" spans="1:10" x14ac:dyDescent="0.25">
      <c r="A15960" t="s">
        <v>229</v>
      </c>
      <c r="B15960" t="s">
        <v>80</v>
      </c>
      <c r="C15960" t="s">
        <v>37</v>
      </c>
      <c r="D15960">
        <v>120213</v>
      </c>
      <c r="E15960" t="s">
        <v>265</v>
      </c>
      <c r="F15960">
        <v>539</v>
      </c>
      <c r="G15960" t="s">
        <v>293</v>
      </c>
      <c r="H15960" t="s">
        <v>84</v>
      </c>
      <c r="I15960">
        <v>1990</v>
      </c>
      <c r="J15960">
        <v>4.0614600000000001E-2</v>
      </c>
    </row>
    <row r="15961" spans="1:10" x14ac:dyDescent="0.25">
      <c r="A15961" t="s">
        <v>224</v>
      </c>
      <c r="B15961" t="s">
        <v>80</v>
      </c>
      <c r="C15961" t="s">
        <v>37</v>
      </c>
      <c r="D15961">
        <v>120213</v>
      </c>
      <c r="E15961" t="s">
        <v>265</v>
      </c>
      <c r="F15961">
        <v>539</v>
      </c>
      <c r="G15961" t="s">
        <v>293</v>
      </c>
      <c r="H15961" t="s">
        <v>84</v>
      </c>
      <c r="I15961">
        <v>1990</v>
      </c>
      <c r="J15961">
        <v>6.3370800000000001E-3</v>
      </c>
    </row>
    <row r="15962" spans="1:10" x14ac:dyDescent="0.25">
      <c r="A15962" t="s">
        <v>229</v>
      </c>
      <c r="B15962" t="s">
        <v>80</v>
      </c>
      <c r="C15962" t="s">
        <v>37</v>
      </c>
      <c r="D15962">
        <v>120215</v>
      </c>
      <c r="E15962" t="s">
        <v>264</v>
      </c>
      <c r="F15962">
        <v>539</v>
      </c>
      <c r="G15962" t="s">
        <v>293</v>
      </c>
      <c r="H15962" t="s">
        <v>84</v>
      </c>
      <c r="I15962">
        <v>1990</v>
      </c>
      <c r="J15962">
        <v>1.3424699999999999E-4</v>
      </c>
    </row>
    <row r="15963" spans="1:10" x14ac:dyDescent="0.25">
      <c r="A15963" t="s">
        <v>225</v>
      </c>
      <c r="B15963" t="s">
        <v>80</v>
      </c>
      <c r="C15963" t="s">
        <v>37</v>
      </c>
      <c r="D15963">
        <v>120215</v>
      </c>
      <c r="E15963" t="s">
        <v>264</v>
      </c>
      <c r="F15963">
        <v>539</v>
      </c>
      <c r="G15963" t="s">
        <v>293</v>
      </c>
      <c r="H15963" t="s">
        <v>84</v>
      </c>
      <c r="I15963">
        <v>1990</v>
      </c>
      <c r="J15963">
        <v>1.12156E-4</v>
      </c>
    </row>
    <row r="15964" spans="1:10" x14ac:dyDescent="0.25">
      <c r="A15964" t="s">
        <v>226</v>
      </c>
      <c r="B15964" t="s">
        <v>80</v>
      </c>
      <c r="C15964" t="s">
        <v>37</v>
      </c>
      <c r="D15964">
        <v>120215</v>
      </c>
      <c r="E15964" t="s">
        <v>264</v>
      </c>
      <c r="F15964">
        <v>539</v>
      </c>
      <c r="G15964" t="s">
        <v>293</v>
      </c>
      <c r="H15964" t="s">
        <v>84</v>
      </c>
      <c r="I15964">
        <v>1990</v>
      </c>
      <c r="J15964">
        <v>1.3322800000000001E-5</v>
      </c>
    </row>
    <row r="15965" spans="1:10" x14ac:dyDescent="0.25">
      <c r="A15965" t="s">
        <v>227</v>
      </c>
      <c r="B15965" t="s">
        <v>80</v>
      </c>
      <c r="C15965" t="s">
        <v>37</v>
      </c>
      <c r="D15965">
        <v>120215</v>
      </c>
      <c r="E15965" t="s">
        <v>264</v>
      </c>
      <c r="F15965">
        <v>539</v>
      </c>
      <c r="G15965" t="s">
        <v>293</v>
      </c>
      <c r="H15965" t="s">
        <v>84</v>
      </c>
      <c r="I15965">
        <v>1990</v>
      </c>
      <c r="J15965">
        <v>3.0895599999999999E-4</v>
      </c>
    </row>
    <row r="15966" spans="1:10" x14ac:dyDescent="0.25">
      <c r="A15966" t="s">
        <v>224</v>
      </c>
      <c r="B15966" t="s">
        <v>80</v>
      </c>
      <c r="C15966" t="s">
        <v>37</v>
      </c>
      <c r="D15966">
        <v>120215</v>
      </c>
      <c r="E15966" t="s">
        <v>264</v>
      </c>
      <c r="F15966">
        <v>539</v>
      </c>
      <c r="G15966" t="s">
        <v>293</v>
      </c>
      <c r="H15966" t="s">
        <v>84</v>
      </c>
      <c r="I15966">
        <v>1990</v>
      </c>
      <c r="J15966">
        <v>7.7212300000000003E-6</v>
      </c>
    </row>
    <row r="15967" spans="1:10" x14ac:dyDescent="0.25">
      <c r="A15967" t="s">
        <v>223</v>
      </c>
      <c r="B15967" t="s">
        <v>80</v>
      </c>
      <c r="C15967" t="s">
        <v>37</v>
      </c>
      <c r="D15967">
        <v>120215</v>
      </c>
      <c r="E15967" t="s">
        <v>264</v>
      </c>
      <c r="F15967">
        <v>539</v>
      </c>
      <c r="G15967" t="s">
        <v>293</v>
      </c>
      <c r="H15967" t="s">
        <v>84</v>
      </c>
      <c r="I15967">
        <v>1990</v>
      </c>
      <c r="J15967">
        <v>1.6411099999999999E-5</v>
      </c>
    </row>
    <row r="15968" spans="1:10" x14ac:dyDescent="0.25">
      <c r="A15968" t="s">
        <v>224</v>
      </c>
      <c r="B15968" t="s">
        <v>80</v>
      </c>
      <c r="C15968" t="s">
        <v>37</v>
      </c>
      <c r="D15968">
        <v>120216</v>
      </c>
      <c r="E15968" t="s">
        <v>263</v>
      </c>
      <c r="F15968">
        <v>539</v>
      </c>
      <c r="G15968" t="s">
        <v>293</v>
      </c>
      <c r="H15968" t="s">
        <v>84</v>
      </c>
      <c r="I15968">
        <v>1990</v>
      </c>
      <c r="J15968">
        <v>2.7967999999999998E-4</v>
      </c>
    </row>
    <row r="15969" spans="1:10" x14ac:dyDescent="0.25">
      <c r="A15969" t="s">
        <v>226</v>
      </c>
      <c r="B15969" t="s">
        <v>80</v>
      </c>
      <c r="C15969" t="s">
        <v>37</v>
      </c>
      <c r="D15969">
        <v>120216</v>
      </c>
      <c r="E15969" t="s">
        <v>263</v>
      </c>
      <c r="F15969">
        <v>539</v>
      </c>
      <c r="G15969" t="s">
        <v>293</v>
      </c>
      <c r="H15969" t="s">
        <v>84</v>
      </c>
      <c r="I15969">
        <v>1990</v>
      </c>
      <c r="J15969">
        <v>2.63789E-4</v>
      </c>
    </row>
    <row r="15970" spans="1:10" x14ac:dyDescent="0.25">
      <c r="A15970" t="s">
        <v>227</v>
      </c>
      <c r="B15970" t="s">
        <v>80</v>
      </c>
      <c r="C15970" t="s">
        <v>37</v>
      </c>
      <c r="D15970">
        <v>120216</v>
      </c>
      <c r="E15970" t="s">
        <v>263</v>
      </c>
      <c r="F15970">
        <v>539</v>
      </c>
      <c r="G15970" t="s">
        <v>293</v>
      </c>
      <c r="H15970" t="s">
        <v>84</v>
      </c>
      <c r="I15970">
        <v>1990</v>
      </c>
      <c r="J15970">
        <v>1.7181E-3</v>
      </c>
    </row>
    <row r="15971" spans="1:10" x14ac:dyDescent="0.25">
      <c r="A15971" t="s">
        <v>225</v>
      </c>
      <c r="B15971" t="s">
        <v>80</v>
      </c>
      <c r="C15971" t="s">
        <v>37</v>
      </c>
      <c r="D15971">
        <v>120216</v>
      </c>
      <c r="E15971" t="s">
        <v>263</v>
      </c>
      <c r="F15971">
        <v>539</v>
      </c>
      <c r="G15971" t="s">
        <v>293</v>
      </c>
      <c r="H15971" t="s">
        <v>84</v>
      </c>
      <c r="I15971">
        <v>1990</v>
      </c>
      <c r="J15971">
        <v>1.4084E-3</v>
      </c>
    </row>
    <row r="15972" spans="1:10" x14ac:dyDescent="0.25">
      <c r="A15972" t="s">
        <v>229</v>
      </c>
      <c r="B15972" t="s">
        <v>80</v>
      </c>
      <c r="C15972" t="s">
        <v>37</v>
      </c>
      <c r="D15972">
        <v>120216</v>
      </c>
      <c r="E15972" t="s">
        <v>263</v>
      </c>
      <c r="F15972">
        <v>539</v>
      </c>
      <c r="G15972" t="s">
        <v>293</v>
      </c>
      <c r="H15972" t="s">
        <v>84</v>
      </c>
      <c r="I15972">
        <v>1990</v>
      </c>
      <c r="J15972">
        <v>1.8416999999999999E-3</v>
      </c>
    </row>
    <row r="15973" spans="1:10" x14ac:dyDescent="0.25">
      <c r="A15973" t="s">
        <v>223</v>
      </c>
      <c r="B15973" t="s">
        <v>80</v>
      </c>
      <c r="C15973" t="s">
        <v>37</v>
      </c>
      <c r="D15973">
        <v>120216</v>
      </c>
      <c r="E15973" t="s">
        <v>263</v>
      </c>
      <c r="F15973">
        <v>539</v>
      </c>
      <c r="G15973" t="s">
        <v>293</v>
      </c>
      <c r="H15973" t="s">
        <v>84</v>
      </c>
      <c r="I15973">
        <v>1990</v>
      </c>
      <c r="J15973">
        <v>5.0626499999999999E-4</v>
      </c>
    </row>
    <row r="15974" spans="1:10" x14ac:dyDescent="0.25">
      <c r="A15974" t="s">
        <v>227</v>
      </c>
      <c r="B15974" t="s">
        <v>80</v>
      </c>
      <c r="C15974" t="s">
        <v>37</v>
      </c>
      <c r="D15974">
        <v>120218</v>
      </c>
      <c r="E15974" t="s">
        <v>262</v>
      </c>
      <c r="F15974">
        <v>539</v>
      </c>
      <c r="G15974" t="s">
        <v>293</v>
      </c>
      <c r="H15974" t="s">
        <v>84</v>
      </c>
      <c r="I15974">
        <v>1990</v>
      </c>
      <c r="J15974">
        <v>1.5877E-3</v>
      </c>
    </row>
    <row r="15975" spans="1:10" x14ac:dyDescent="0.25">
      <c r="A15975" t="s">
        <v>224</v>
      </c>
      <c r="B15975" t="s">
        <v>80</v>
      </c>
      <c r="C15975" t="s">
        <v>37</v>
      </c>
      <c r="D15975">
        <v>120218</v>
      </c>
      <c r="E15975" t="s">
        <v>262</v>
      </c>
      <c r="F15975">
        <v>539</v>
      </c>
      <c r="G15975" t="s">
        <v>293</v>
      </c>
      <c r="H15975" t="s">
        <v>84</v>
      </c>
      <c r="I15975">
        <v>1990</v>
      </c>
      <c r="J15975">
        <v>5.1951599999999999E-5</v>
      </c>
    </row>
    <row r="15976" spans="1:10" x14ac:dyDescent="0.25">
      <c r="A15976" t="s">
        <v>229</v>
      </c>
      <c r="B15976" t="s">
        <v>80</v>
      </c>
      <c r="C15976" t="s">
        <v>37</v>
      </c>
      <c r="D15976">
        <v>120218</v>
      </c>
      <c r="E15976" t="s">
        <v>262</v>
      </c>
      <c r="F15976">
        <v>539</v>
      </c>
      <c r="G15976" t="s">
        <v>293</v>
      </c>
      <c r="H15976" t="s">
        <v>84</v>
      </c>
      <c r="I15976">
        <v>1990</v>
      </c>
      <c r="J15976">
        <v>7.6724599999999997E-4</v>
      </c>
    </row>
    <row r="15977" spans="1:10" x14ac:dyDescent="0.25">
      <c r="A15977" t="s">
        <v>225</v>
      </c>
      <c r="B15977" t="s">
        <v>80</v>
      </c>
      <c r="C15977" t="s">
        <v>37</v>
      </c>
      <c r="D15977">
        <v>120218</v>
      </c>
      <c r="E15977" t="s">
        <v>262</v>
      </c>
      <c r="F15977">
        <v>539</v>
      </c>
      <c r="G15977" t="s">
        <v>293</v>
      </c>
      <c r="H15977" t="s">
        <v>84</v>
      </c>
      <c r="I15977">
        <v>1990</v>
      </c>
      <c r="J15977">
        <v>6.4281899999999999E-4</v>
      </c>
    </row>
    <row r="15978" spans="1:10" x14ac:dyDescent="0.25">
      <c r="A15978" t="s">
        <v>226</v>
      </c>
      <c r="B15978" t="s">
        <v>80</v>
      </c>
      <c r="C15978" t="s">
        <v>37</v>
      </c>
      <c r="D15978">
        <v>120218</v>
      </c>
      <c r="E15978" t="s">
        <v>262</v>
      </c>
      <c r="F15978">
        <v>539</v>
      </c>
      <c r="G15978" t="s">
        <v>293</v>
      </c>
      <c r="H15978" t="s">
        <v>84</v>
      </c>
      <c r="I15978">
        <v>1990</v>
      </c>
      <c r="J15978">
        <v>7.17148E-5</v>
      </c>
    </row>
    <row r="15979" spans="1:10" x14ac:dyDescent="0.25">
      <c r="A15979" t="s">
        <v>223</v>
      </c>
      <c r="B15979" t="s">
        <v>80</v>
      </c>
      <c r="C15979" t="s">
        <v>37</v>
      </c>
      <c r="D15979">
        <v>120218</v>
      </c>
      <c r="E15979" t="s">
        <v>262</v>
      </c>
      <c r="F15979">
        <v>539</v>
      </c>
      <c r="G15979" t="s">
        <v>293</v>
      </c>
      <c r="H15979" t="s">
        <v>84</v>
      </c>
      <c r="I15979">
        <v>1990</v>
      </c>
      <c r="J15979">
        <v>8.1465700000000002E-5</v>
      </c>
    </row>
    <row r="15980" spans="1:10" x14ac:dyDescent="0.25">
      <c r="A15980" t="s">
        <v>226</v>
      </c>
      <c r="B15980" t="s">
        <v>80</v>
      </c>
      <c r="C15980" t="s">
        <v>37</v>
      </c>
      <c r="D15980">
        <v>120219</v>
      </c>
      <c r="E15980" t="s">
        <v>261</v>
      </c>
      <c r="F15980">
        <v>539</v>
      </c>
      <c r="G15980" t="s">
        <v>293</v>
      </c>
      <c r="H15980" t="s">
        <v>84</v>
      </c>
      <c r="I15980">
        <v>1990</v>
      </c>
      <c r="J15980">
        <v>1.23208E-4</v>
      </c>
    </row>
    <row r="15981" spans="1:10" x14ac:dyDescent="0.25">
      <c r="A15981" t="s">
        <v>225</v>
      </c>
      <c r="B15981" t="s">
        <v>80</v>
      </c>
      <c r="C15981" t="s">
        <v>37</v>
      </c>
      <c r="D15981">
        <v>120219</v>
      </c>
      <c r="E15981" t="s">
        <v>261</v>
      </c>
      <c r="F15981">
        <v>539</v>
      </c>
      <c r="G15981" t="s">
        <v>293</v>
      </c>
      <c r="H15981" t="s">
        <v>84</v>
      </c>
      <c r="I15981">
        <v>1990</v>
      </c>
      <c r="J15981">
        <v>6.2045799999999995E-4</v>
      </c>
    </row>
    <row r="15982" spans="1:10" x14ac:dyDescent="0.25">
      <c r="A15982" t="s">
        <v>224</v>
      </c>
      <c r="B15982" t="s">
        <v>80</v>
      </c>
      <c r="C15982" t="s">
        <v>37</v>
      </c>
      <c r="D15982">
        <v>120219</v>
      </c>
      <c r="E15982" t="s">
        <v>261</v>
      </c>
      <c r="F15982">
        <v>539</v>
      </c>
      <c r="G15982" t="s">
        <v>293</v>
      </c>
      <c r="H15982" t="s">
        <v>84</v>
      </c>
      <c r="I15982">
        <v>1990</v>
      </c>
      <c r="J15982">
        <v>1.177E-4</v>
      </c>
    </row>
    <row r="15983" spans="1:10" x14ac:dyDescent="0.25">
      <c r="A15983" t="s">
        <v>227</v>
      </c>
      <c r="B15983" t="s">
        <v>80</v>
      </c>
      <c r="C15983" t="s">
        <v>37</v>
      </c>
      <c r="D15983">
        <v>120219</v>
      </c>
      <c r="E15983" t="s">
        <v>261</v>
      </c>
      <c r="F15983">
        <v>539</v>
      </c>
      <c r="G15983" t="s">
        <v>293</v>
      </c>
      <c r="H15983" t="s">
        <v>84</v>
      </c>
      <c r="I15983">
        <v>1990</v>
      </c>
      <c r="J15983">
        <v>7.5534799999999998E-4</v>
      </c>
    </row>
    <row r="15984" spans="1:10" x14ac:dyDescent="0.25">
      <c r="A15984" t="s">
        <v>229</v>
      </c>
      <c r="B15984" t="s">
        <v>80</v>
      </c>
      <c r="C15984" t="s">
        <v>37</v>
      </c>
      <c r="D15984">
        <v>120219</v>
      </c>
      <c r="E15984" t="s">
        <v>261</v>
      </c>
      <c r="F15984">
        <v>539</v>
      </c>
      <c r="G15984" t="s">
        <v>293</v>
      </c>
      <c r="H15984" t="s">
        <v>84</v>
      </c>
      <c r="I15984">
        <v>1990</v>
      </c>
      <c r="J15984">
        <v>7.5434600000000003E-4</v>
      </c>
    </row>
    <row r="15985" spans="1:10" x14ac:dyDescent="0.25">
      <c r="A15985" t="s">
        <v>223</v>
      </c>
      <c r="B15985" t="s">
        <v>80</v>
      </c>
      <c r="C15985" t="s">
        <v>37</v>
      </c>
      <c r="D15985">
        <v>120219</v>
      </c>
      <c r="E15985" t="s">
        <v>261</v>
      </c>
      <c r="F15985">
        <v>539</v>
      </c>
      <c r="G15985" t="s">
        <v>293</v>
      </c>
      <c r="H15985" t="s">
        <v>84</v>
      </c>
      <c r="I15985">
        <v>1990</v>
      </c>
      <c r="J15985">
        <v>2.1713599999999999E-4</v>
      </c>
    </row>
    <row r="15986" spans="1:10" x14ac:dyDescent="0.25">
      <c r="A15986" t="s">
        <v>227</v>
      </c>
      <c r="B15986" t="s">
        <v>80</v>
      </c>
      <c r="C15986" t="s">
        <v>37</v>
      </c>
      <c r="D15986">
        <v>120302</v>
      </c>
      <c r="E15986" t="s">
        <v>260</v>
      </c>
      <c r="F15986">
        <v>539</v>
      </c>
      <c r="G15986" t="s">
        <v>293</v>
      </c>
      <c r="H15986" t="s">
        <v>84</v>
      </c>
      <c r="I15986">
        <v>1990</v>
      </c>
      <c r="J15986">
        <v>4.1209899999999997E-3</v>
      </c>
    </row>
    <row r="15987" spans="1:10" x14ac:dyDescent="0.25">
      <c r="A15987" t="s">
        <v>229</v>
      </c>
      <c r="B15987" t="s">
        <v>80</v>
      </c>
      <c r="C15987" t="s">
        <v>37</v>
      </c>
      <c r="D15987">
        <v>120302</v>
      </c>
      <c r="E15987" t="s">
        <v>260</v>
      </c>
      <c r="F15987">
        <v>539</v>
      </c>
      <c r="G15987" t="s">
        <v>293</v>
      </c>
      <c r="H15987" t="s">
        <v>84</v>
      </c>
      <c r="I15987">
        <v>1990</v>
      </c>
      <c r="J15987">
        <v>1.79065E-3</v>
      </c>
    </row>
    <row r="15988" spans="1:10" x14ac:dyDescent="0.25">
      <c r="A15988" t="s">
        <v>226</v>
      </c>
      <c r="B15988" t="s">
        <v>80</v>
      </c>
      <c r="C15988" t="s">
        <v>37</v>
      </c>
      <c r="D15988">
        <v>120302</v>
      </c>
      <c r="E15988" t="s">
        <v>260</v>
      </c>
      <c r="F15988">
        <v>539</v>
      </c>
      <c r="G15988" t="s">
        <v>293</v>
      </c>
      <c r="H15988" t="s">
        <v>84</v>
      </c>
      <c r="I15988">
        <v>1990</v>
      </c>
      <c r="J15988">
        <v>1.7770500000000001E-4</v>
      </c>
    </row>
    <row r="15989" spans="1:10" x14ac:dyDescent="0.25">
      <c r="A15989" t="s">
        <v>223</v>
      </c>
      <c r="B15989" t="s">
        <v>80</v>
      </c>
      <c r="C15989" t="s">
        <v>37</v>
      </c>
      <c r="D15989">
        <v>120302</v>
      </c>
      <c r="E15989" t="s">
        <v>260</v>
      </c>
      <c r="F15989">
        <v>539</v>
      </c>
      <c r="G15989" t="s">
        <v>293</v>
      </c>
      <c r="H15989" t="s">
        <v>84</v>
      </c>
      <c r="I15989">
        <v>1990</v>
      </c>
      <c r="J15989">
        <v>2.1889899999999999E-4</v>
      </c>
    </row>
    <row r="15990" spans="1:10" x14ac:dyDescent="0.25">
      <c r="A15990" t="s">
        <v>224</v>
      </c>
      <c r="B15990" t="s">
        <v>80</v>
      </c>
      <c r="C15990" t="s">
        <v>37</v>
      </c>
      <c r="D15990">
        <v>120302</v>
      </c>
      <c r="E15990" t="s">
        <v>260</v>
      </c>
      <c r="F15990">
        <v>539</v>
      </c>
      <c r="G15990" t="s">
        <v>293</v>
      </c>
      <c r="H15990" t="s">
        <v>84</v>
      </c>
      <c r="I15990">
        <v>1990</v>
      </c>
      <c r="J15990">
        <v>1.02989E-4</v>
      </c>
    </row>
    <row r="15991" spans="1:10" x14ac:dyDescent="0.25">
      <c r="A15991" t="s">
        <v>225</v>
      </c>
      <c r="B15991" t="s">
        <v>80</v>
      </c>
      <c r="C15991" t="s">
        <v>37</v>
      </c>
      <c r="D15991">
        <v>120302</v>
      </c>
      <c r="E15991" t="s">
        <v>260</v>
      </c>
      <c r="F15991">
        <v>539</v>
      </c>
      <c r="G15991" t="s">
        <v>293</v>
      </c>
      <c r="H15991" t="s">
        <v>84</v>
      </c>
      <c r="I15991">
        <v>1990</v>
      </c>
      <c r="J15991">
        <v>1.49599E-3</v>
      </c>
    </row>
    <row r="15992" spans="1:10" x14ac:dyDescent="0.25">
      <c r="A15992" t="s">
        <v>227</v>
      </c>
      <c r="B15992" t="s">
        <v>80</v>
      </c>
      <c r="C15992" t="s">
        <v>37</v>
      </c>
      <c r="D15992">
        <v>120303</v>
      </c>
      <c r="E15992" t="s">
        <v>259</v>
      </c>
      <c r="F15992">
        <v>539</v>
      </c>
      <c r="G15992" t="s">
        <v>293</v>
      </c>
      <c r="H15992" t="s">
        <v>84</v>
      </c>
      <c r="I15992">
        <v>1990</v>
      </c>
      <c r="J15992">
        <v>2.7806100000000002E-3</v>
      </c>
    </row>
    <row r="15993" spans="1:10" x14ac:dyDescent="0.25">
      <c r="A15993" t="s">
        <v>224</v>
      </c>
      <c r="B15993" t="s">
        <v>80</v>
      </c>
      <c r="C15993" t="s">
        <v>37</v>
      </c>
      <c r="D15993">
        <v>120303</v>
      </c>
      <c r="E15993" t="s">
        <v>259</v>
      </c>
      <c r="F15993">
        <v>539</v>
      </c>
      <c r="G15993" t="s">
        <v>293</v>
      </c>
      <c r="H15993" t="s">
        <v>84</v>
      </c>
      <c r="I15993">
        <v>1990</v>
      </c>
      <c r="J15993">
        <v>4.5264099999999999E-4</v>
      </c>
    </row>
    <row r="15994" spans="1:10" x14ac:dyDescent="0.25">
      <c r="A15994" t="s">
        <v>229</v>
      </c>
      <c r="B15994" t="s">
        <v>80</v>
      </c>
      <c r="C15994" t="s">
        <v>37</v>
      </c>
      <c r="D15994">
        <v>120303</v>
      </c>
      <c r="E15994" t="s">
        <v>259</v>
      </c>
      <c r="F15994">
        <v>539</v>
      </c>
      <c r="G15994" t="s">
        <v>293</v>
      </c>
      <c r="H15994" t="s">
        <v>84</v>
      </c>
      <c r="I15994">
        <v>1990</v>
      </c>
      <c r="J15994">
        <v>2.9806500000000001E-3</v>
      </c>
    </row>
    <row r="15995" spans="1:10" x14ac:dyDescent="0.25">
      <c r="A15995" t="s">
        <v>225</v>
      </c>
      <c r="B15995" t="s">
        <v>80</v>
      </c>
      <c r="C15995" t="s">
        <v>37</v>
      </c>
      <c r="D15995">
        <v>120303</v>
      </c>
      <c r="E15995" t="s">
        <v>259</v>
      </c>
      <c r="F15995">
        <v>539</v>
      </c>
      <c r="G15995" t="s">
        <v>293</v>
      </c>
      <c r="H15995" t="s">
        <v>84</v>
      </c>
      <c r="I15995">
        <v>1990</v>
      </c>
      <c r="J15995">
        <v>2.2793900000000001E-3</v>
      </c>
    </row>
    <row r="15996" spans="1:10" x14ac:dyDescent="0.25">
      <c r="A15996" t="s">
        <v>223</v>
      </c>
      <c r="B15996" t="s">
        <v>80</v>
      </c>
      <c r="C15996" t="s">
        <v>37</v>
      </c>
      <c r="D15996">
        <v>120303</v>
      </c>
      <c r="E15996" t="s">
        <v>259</v>
      </c>
      <c r="F15996">
        <v>539</v>
      </c>
      <c r="G15996" t="s">
        <v>293</v>
      </c>
      <c r="H15996" t="s">
        <v>84</v>
      </c>
      <c r="I15996">
        <v>1990</v>
      </c>
      <c r="J15996">
        <v>8.1935000000000005E-4</v>
      </c>
    </row>
    <row r="15997" spans="1:10" x14ac:dyDescent="0.25">
      <c r="A15997" t="s">
        <v>226</v>
      </c>
      <c r="B15997" t="s">
        <v>80</v>
      </c>
      <c r="C15997" t="s">
        <v>37</v>
      </c>
      <c r="D15997">
        <v>120303</v>
      </c>
      <c r="E15997" t="s">
        <v>259</v>
      </c>
      <c r="F15997">
        <v>539</v>
      </c>
      <c r="G15997" t="s">
        <v>293</v>
      </c>
      <c r="H15997" t="s">
        <v>84</v>
      </c>
      <c r="I15997">
        <v>1990</v>
      </c>
      <c r="J15997">
        <v>4.2692199999999999E-4</v>
      </c>
    </row>
    <row r="15998" spans="1:10" x14ac:dyDescent="0.25">
      <c r="A15998" t="s">
        <v>224</v>
      </c>
      <c r="B15998" t="s">
        <v>80</v>
      </c>
      <c r="C15998" t="s">
        <v>37</v>
      </c>
      <c r="D15998">
        <v>140105</v>
      </c>
      <c r="E15998" t="s">
        <v>319</v>
      </c>
      <c r="F15998">
        <v>539</v>
      </c>
      <c r="G15998" t="s">
        <v>293</v>
      </c>
      <c r="H15998" t="s">
        <v>84</v>
      </c>
      <c r="I15998">
        <v>1990</v>
      </c>
      <c r="J15998">
        <v>0.25236900000000001</v>
      </c>
    </row>
    <row r="15999" spans="1:10" x14ac:dyDescent="0.25">
      <c r="A15999" t="s">
        <v>226</v>
      </c>
      <c r="B15999" t="s">
        <v>80</v>
      </c>
      <c r="C15999" t="s">
        <v>37</v>
      </c>
      <c r="D15999">
        <v>140105</v>
      </c>
      <c r="E15999" t="s">
        <v>319</v>
      </c>
      <c r="F15999">
        <v>539</v>
      </c>
      <c r="G15999" t="s">
        <v>293</v>
      </c>
      <c r="H15999" t="s">
        <v>84</v>
      </c>
      <c r="I15999">
        <v>1990</v>
      </c>
      <c r="J15999">
        <v>0.43545699999999998</v>
      </c>
    </row>
    <row r="16000" spans="1:10" x14ac:dyDescent="0.25">
      <c r="A16000" t="s">
        <v>227</v>
      </c>
      <c r="B16000" t="s">
        <v>80</v>
      </c>
      <c r="C16000" t="s">
        <v>37</v>
      </c>
      <c r="D16000">
        <v>140105</v>
      </c>
      <c r="E16000" t="s">
        <v>319</v>
      </c>
      <c r="F16000">
        <v>539</v>
      </c>
      <c r="G16000" t="s">
        <v>293</v>
      </c>
      <c r="H16000" t="s">
        <v>84</v>
      </c>
      <c r="I16000">
        <v>1990</v>
      </c>
      <c r="J16000">
        <v>10.0982</v>
      </c>
    </row>
    <row r="16001" spans="1:10" x14ac:dyDescent="0.25">
      <c r="A16001" t="s">
        <v>229</v>
      </c>
      <c r="B16001" t="s">
        <v>80</v>
      </c>
      <c r="C16001" t="s">
        <v>37</v>
      </c>
      <c r="D16001">
        <v>140105</v>
      </c>
      <c r="E16001" t="s">
        <v>319</v>
      </c>
      <c r="F16001">
        <v>539</v>
      </c>
      <c r="G16001" t="s">
        <v>293</v>
      </c>
      <c r="H16001" t="s">
        <v>84</v>
      </c>
      <c r="I16001">
        <v>1990</v>
      </c>
      <c r="J16001">
        <v>4.38788</v>
      </c>
    </row>
    <row r="16002" spans="1:10" x14ac:dyDescent="0.25">
      <c r="A16002" t="s">
        <v>223</v>
      </c>
      <c r="B16002" t="s">
        <v>80</v>
      </c>
      <c r="C16002" t="s">
        <v>37</v>
      </c>
      <c r="D16002">
        <v>140105</v>
      </c>
      <c r="E16002" t="s">
        <v>319</v>
      </c>
      <c r="F16002">
        <v>539</v>
      </c>
      <c r="G16002" t="s">
        <v>293</v>
      </c>
      <c r="H16002" t="s">
        <v>84</v>
      </c>
      <c r="I16002">
        <v>1990</v>
      </c>
      <c r="J16002">
        <v>0.53639999999999999</v>
      </c>
    </row>
    <row r="16003" spans="1:10" x14ac:dyDescent="0.25">
      <c r="A16003" t="s">
        <v>225</v>
      </c>
      <c r="B16003" t="s">
        <v>80</v>
      </c>
      <c r="C16003" t="s">
        <v>37</v>
      </c>
      <c r="D16003">
        <v>140105</v>
      </c>
      <c r="E16003" t="s">
        <v>319</v>
      </c>
      <c r="F16003">
        <v>539</v>
      </c>
      <c r="G16003" t="s">
        <v>293</v>
      </c>
      <c r="H16003" t="s">
        <v>84</v>
      </c>
      <c r="I16003">
        <v>1990</v>
      </c>
      <c r="J16003">
        <v>3.6658400000000002</v>
      </c>
    </row>
    <row r="16004" spans="1:10" x14ac:dyDescent="0.25">
      <c r="A16004" t="s">
        <v>227</v>
      </c>
      <c r="B16004" t="s">
        <v>80</v>
      </c>
      <c r="C16004" t="s">
        <v>37</v>
      </c>
      <c r="D16004">
        <v>140106</v>
      </c>
      <c r="E16004" t="s">
        <v>297</v>
      </c>
      <c r="F16004">
        <v>539</v>
      </c>
      <c r="G16004" t="s">
        <v>293</v>
      </c>
      <c r="H16004" t="s">
        <v>84</v>
      </c>
      <c r="I16004">
        <v>1990</v>
      </c>
      <c r="J16004">
        <v>5.4469399999999997</v>
      </c>
    </row>
    <row r="16005" spans="1:10" x14ac:dyDescent="0.25">
      <c r="A16005" t="s">
        <v>223</v>
      </c>
      <c r="B16005" t="s">
        <v>80</v>
      </c>
      <c r="C16005" t="s">
        <v>37</v>
      </c>
      <c r="D16005">
        <v>140106</v>
      </c>
      <c r="E16005" t="s">
        <v>297</v>
      </c>
      <c r="F16005">
        <v>539</v>
      </c>
      <c r="G16005" t="s">
        <v>293</v>
      </c>
      <c r="H16005" t="s">
        <v>84</v>
      </c>
      <c r="I16005">
        <v>1990</v>
      </c>
      <c r="J16005">
        <v>1.60503</v>
      </c>
    </row>
    <row r="16006" spans="1:10" x14ac:dyDescent="0.25">
      <c r="A16006" t="s">
        <v>226</v>
      </c>
      <c r="B16006" t="s">
        <v>80</v>
      </c>
      <c r="C16006" t="s">
        <v>37</v>
      </c>
      <c r="D16006">
        <v>140106</v>
      </c>
      <c r="E16006" t="s">
        <v>297</v>
      </c>
      <c r="F16006">
        <v>539</v>
      </c>
      <c r="G16006" t="s">
        <v>293</v>
      </c>
      <c r="H16006" t="s">
        <v>84</v>
      </c>
      <c r="I16006">
        <v>1990</v>
      </c>
      <c r="J16006">
        <v>0.83629699999999996</v>
      </c>
    </row>
    <row r="16007" spans="1:10" x14ac:dyDescent="0.25">
      <c r="A16007" t="s">
        <v>229</v>
      </c>
      <c r="B16007" t="s">
        <v>80</v>
      </c>
      <c r="C16007" t="s">
        <v>37</v>
      </c>
      <c r="D16007">
        <v>140106</v>
      </c>
      <c r="E16007" t="s">
        <v>297</v>
      </c>
      <c r="F16007">
        <v>539</v>
      </c>
      <c r="G16007" t="s">
        <v>293</v>
      </c>
      <c r="H16007" t="s">
        <v>84</v>
      </c>
      <c r="I16007">
        <v>1990</v>
      </c>
      <c r="J16007">
        <v>5.8387900000000004</v>
      </c>
    </row>
    <row r="16008" spans="1:10" x14ac:dyDescent="0.25">
      <c r="A16008" t="s">
        <v>224</v>
      </c>
      <c r="B16008" t="s">
        <v>80</v>
      </c>
      <c r="C16008" t="s">
        <v>37</v>
      </c>
      <c r="D16008">
        <v>140106</v>
      </c>
      <c r="E16008" t="s">
        <v>297</v>
      </c>
      <c r="F16008">
        <v>539</v>
      </c>
      <c r="G16008" t="s">
        <v>293</v>
      </c>
      <c r="H16008" t="s">
        <v>84</v>
      </c>
      <c r="I16008">
        <v>1990</v>
      </c>
      <c r="J16008">
        <v>0.88667799999999997</v>
      </c>
    </row>
    <row r="16009" spans="1:10" x14ac:dyDescent="0.25">
      <c r="A16009" t="s">
        <v>225</v>
      </c>
      <c r="B16009" t="s">
        <v>80</v>
      </c>
      <c r="C16009" t="s">
        <v>37</v>
      </c>
      <c r="D16009">
        <v>140106</v>
      </c>
      <c r="E16009" t="s">
        <v>297</v>
      </c>
      <c r="F16009">
        <v>539</v>
      </c>
      <c r="G16009" t="s">
        <v>293</v>
      </c>
      <c r="H16009" t="s">
        <v>84</v>
      </c>
      <c r="I16009">
        <v>1990</v>
      </c>
      <c r="J16009">
        <v>4.46509</v>
      </c>
    </row>
    <row r="16010" spans="1:10" x14ac:dyDescent="0.25">
      <c r="A16010" t="s">
        <v>226</v>
      </c>
      <c r="B16010" t="s">
        <v>80</v>
      </c>
      <c r="C16010" t="s">
        <v>37</v>
      </c>
      <c r="D16010">
        <v>140112</v>
      </c>
      <c r="E16010" t="s">
        <v>318</v>
      </c>
      <c r="F16010">
        <v>539</v>
      </c>
      <c r="G16010" t="s">
        <v>293</v>
      </c>
      <c r="H16010" t="s">
        <v>84</v>
      </c>
      <c r="I16010">
        <v>1990</v>
      </c>
      <c r="J16010">
        <v>2.5989700000000001E-2</v>
      </c>
    </row>
    <row r="16011" spans="1:10" x14ac:dyDescent="0.25">
      <c r="A16011" t="s">
        <v>224</v>
      </c>
      <c r="B16011" t="s">
        <v>80</v>
      </c>
      <c r="C16011" t="s">
        <v>37</v>
      </c>
      <c r="D16011">
        <v>140112</v>
      </c>
      <c r="E16011" t="s">
        <v>318</v>
      </c>
      <c r="F16011">
        <v>539</v>
      </c>
      <c r="G16011" t="s">
        <v>293</v>
      </c>
      <c r="H16011" t="s">
        <v>84</v>
      </c>
      <c r="I16011">
        <v>1990</v>
      </c>
      <c r="J16011">
        <v>1.5062300000000001E-2</v>
      </c>
    </row>
    <row r="16012" spans="1:10" x14ac:dyDescent="0.25">
      <c r="A16012" t="s">
        <v>229</v>
      </c>
      <c r="B16012" t="s">
        <v>80</v>
      </c>
      <c r="C16012" t="s">
        <v>37</v>
      </c>
      <c r="D16012">
        <v>140112</v>
      </c>
      <c r="E16012" t="s">
        <v>318</v>
      </c>
      <c r="F16012">
        <v>539</v>
      </c>
      <c r="G16012" t="s">
        <v>293</v>
      </c>
      <c r="H16012" t="s">
        <v>84</v>
      </c>
      <c r="I16012">
        <v>1990</v>
      </c>
      <c r="J16012">
        <v>0.26188499999999998</v>
      </c>
    </row>
    <row r="16013" spans="1:10" x14ac:dyDescent="0.25">
      <c r="A16013" t="s">
        <v>225</v>
      </c>
      <c r="B16013" t="s">
        <v>80</v>
      </c>
      <c r="C16013" t="s">
        <v>37</v>
      </c>
      <c r="D16013">
        <v>140112</v>
      </c>
      <c r="E16013" t="s">
        <v>318</v>
      </c>
      <c r="F16013">
        <v>539</v>
      </c>
      <c r="G16013" t="s">
        <v>293</v>
      </c>
      <c r="H16013" t="s">
        <v>84</v>
      </c>
      <c r="I16013">
        <v>1990</v>
      </c>
      <c r="J16013">
        <v>0.21879100000000001</v>
      </c>
    </row>
    <row r="16014" spans="1:10" x14ac:dyDescent="0.25">
      <c r="A16014" t="s">
        <v>223</v>
      </c>
      <c r="B16014" t="s">
        <v>80</v>
      </c>
      <c r="C16014" t="s">
        <v>37</v>
      </c>
      <c r="D16014">
        <v>140112</v>
      </c>
      <c r="E16014" t="s">
        <v>318</v>
      </c>
      <c r="F16014">
        <v>539</v>
      </c>
      <c r="G16014" t="s">
        <v>293</v>
      </c>
      <c r="H16014" t="s">
        <v>84</v>
      </c>
      <c r="I16014">
        <v>1990</v>
      </c>
      <c r="J16014">
        <v>3.2014300000000002E-2</v>
      </c>
    </row>
    <row r="16015" spans="1:10" x14ac:dyDescent="0.25">
      <c r="A16015" t="s">
        <v>227</v>
      </c>
      <c r="B16015" t="s">
        <v>80</v>
      </c>
      <c r="C16015" t="s">
        <v>37</v>
      </c>
      <c r="D16015">
        <v>140112</v>
      </c>
      <c r="E16015" t="s">
        <v>318</v>
      </c>
      <c r="F16015">
        <v>539</v>
      </c>
      <c r="G16015" t="s">
        <v>293</v>
      </c>
      <c r="H16015" t="s">
        <v>84</v>
      </c>
      <c r="I16015">
        <v>1990</v>
      </c>
      <c r="J16015">
        <v>0.60270100000000004</v>
      </c>
    </row>
    <row r="16016" spans="1:10" x14ac:dyDescent="0.25">
      <c r="A16016" t="s">
        <v>227</v>
      </c>
      <c r="B16016" t="s">
        <v>80</v>
      </c>
      <c r="C16016" t="s">
        <v>37</v>
      </c>
      <c r="D16016">
        <v>140113</v>
      </c>
      <c r="E16016" t="s">
        <v>296</v>
      </c>
      <c r="F16016">
        <v>539</v>
      </c>
      <c r="G16016" t="s">
        <v>293</v>
      </c>
      <c r="H16016" t="s">
        <v>84</v>
      </c>
      <c r="I16016">
        <v>1990</v>
      </c>
      <c r="J16016">
        <v>0.44162400000000002</v>
      </c>
    </row>
    <row r="16017" spans="1:10" x14ac:dyDescent="0.25">
      <c r="A16017" t="s">
        <v>225</v>
      </c>
      <c r="B16017" t="s">
        <v>80</v>
      </c>
      <c r="C16017" t="s">
        <v>37</v>
      </c>
      <c r="D16017">
        <v>140113</v>
      </c>
      <c r="E16017" t="s">
        <v>296</v>
      </c>
      <c r="F16017">
        <v>539</v>
      </c>
      <c r="G16017" t="s">
        <v>293</v>
      </c>
      <c r="H16017" t="s">
        <v>84</v>
      </c>
      <c r="I16017">
        <v>1990</v>
      </c>
      <c r="J16017">
        <v>0.36201899999999998</v>
      </c>
    </row>
    <row r="16018" spans="1:10" x14ac:dyDescent="0.25">
      <c r="A16018" t="s">
        <v>226</v>
      </c>
      <c r="B16018" t="s">
        <v>80</v>
      </c>
      <c r="C16018" t="s">
        <v>37</v>
      </c>
      <c r="D16018">
        <v>140113</v>
      </c>
      <c r="E16018" t="s">
        <v>296</v>
      </c>
      <c r="F16018">
        <v>539</v>
      </c>
      <c r="G16018" t="s">
        <v>293</v>
      </c>
      <c r="H16018" t="s">
        <v>84</v>
      </c>
      <c r="I16018">
        <v>1990</v>
      </c>
      <c r="J16018">
        <v>6.7804900000000001E-2</v>
      </c>
    </row>
    <row r="16019" spans="1:10" x14ac:dyDescent="0.25">
      <c r="A16019" t="s">
        <v>223</v>
      </c>
      <c r="B16019" t="s">
        <v>80</v>
      </c>
      <c r="C16019" t="s">
        <v>37</v>
      </c>
      <c r="D16019">
        <v>140113</v>
      </c>
      <c r="E16019" t="s">
        <v>296</v>
      </c>
      <c r="F16019">
        <v>539</v>
      </c>
      <c r="G16019" t="s">
        <v>293</v>
      </c>
      <c r="H16019" t="s">
        <v>84</v>
      </c>
      <c r="I16019">
        <v>1990</v>
      </c>
      <c r="J16019">
        <v>0.130131</v>
      </c>
    </row>
    <row r="16020" spans="1:10" x14ac:dyDescent="0.25">
      <c r="A16020" t="s">
        <v>229</v>
      </c>
      <c r="B16020" t="s">
        <v>80</v>
      </c>
      <c r="C16020" t="s">
        <v>37</v>
      </c>
      <c r="D16020">
        <v>140113</v>
      </c>
      <c r="E16020" t="s">
        <v>296</v>
      </c>
      <c r="F16020">
        <v>539</v>
      </c>
      <c r="G16020" t="s">
        <v>293</v>
      </c>
      <c r="H16020" t="s">
        <v>84</v>
      </c>
      <c r="I16020">
        <v>1990</v>
      </c>
      <c r="J16020">
        <v>0.47339399999999998</v>
      </c>
    </row>
    <row r="16021" spans="1:10" x14ac:dyDescent="0.25">
      <c r="A16021" t="s">
        <v>224</v>
      </c>
      <c r="B16021" t="s">
        <v>80</v>
      </c>
      <c r="C16021" t="s">
        <v>37</v>
      </c>
      <c r="D16021">
        <v>140113</v>
      </c>
      <c r="E16021" t="s">
        <v>296</v>
      </c>
      <c r="F16021">
        <v>539</v>
      </c>
      <c r="G16021" t="s">
        <v>293</v>
      </c>
      <c r="H16021" t="s">
        <v>84</v>
      </c>
      <c r="I16021">
        <v>1990</v>
      </c>
      <c r="J16021">
        <v>7.1889599999999998E-2</v>
      </c>
    </row>
    <row r="16022" spans="1:10" x14ac:dyDescent="0.25">
      <c r="A16022" t="s">
        <v>223</v>
      </c>
      <c r="B16022" t="s">
        <v>80</v>
      </c>
      <c r="C16022" t="s">
        <v>37</v>
      </c>
      <c r="D16022">
        <v>140212</v>
      </c>
      <c r="E16022" t="s">
        <v>317</v>
      </c>
      <c r="F16022">
        <v>539</v>
      </c>
      <c r="G16022" t="s">
        <v>293</v>
      </c>
      <c r="H16022" t="s">
        <v>84</v>
      </c>
      <c r="I16022">
        <v>1990</v>
      </c>
      <c r="J16022">
        <v>0.25997999999999999</v>
      </c>
    </row>
    <row r="16023" spans="1:10" x14ac:dyDescent="0.25">
      <c r="A16023" t="s">
        <v>225</v>
      </c>
      <c r="B16023" t="s">
        <v>80</v>
      </c>
      <c r="C16023" t="s">
        <v>37</v>
      </c>
      <c r="D16023">
        <v>140212</v>
      </c>
      <c r="E16023" t="s">
        <v>317</v>
      </c>
      <c r="F16023">
        <v>539</v>
      </c>
      <c r="G16023" t="s">
        <v>293</v>
      </c>
      <c r="H16023" t="s">
        <v>84</v>
      </c>
      <c r="I16023">
        <v>1990</v>
      </c>
      <c r="J16023">
        <v>2.0514199999999998</v>
      </c>
    </row>
    <row r="16024" spans="1:10" x14ac:dyDescent="0.25">
      <c r="A16024" t="s">
        <v>229</v>
      </c>
      <c r="B16024" t="s">
        <v>80</v>
      </c>
      <c r="C16024" t="s">
        <v>37</v>
      </c>
      <c r="D16024">
        <v>140212</v>
      </c>
      <c r="E16024" t="s">
        <v>317</v>
      </c>
      <c r="F16024">
        <v>539</v>
      </c>
      <c r="G16024" t="s">
        <v>293</v>
      </c>
      <c r="H16024" t="s">
        <v>84</v>
      </c>
      <c r="I16024">
        <v>1990</v>
      </c>
      <c r="J16024">
        <v>2.4485000000000001</v>
      </c>
    </row>
    <row r="16025" spans="1:10" x14ac:dyDescent="0.25">
      <c r="A16025" t="s">
        <v>224</v>
      </c>
      <c r="B16025" t="s">
        <v>80</v>
      </c>
      <c r="C16025" t="s">
        <v>37</v>
      </c>
      <c r="D16025">
        <v>140212</v>
      </c>
      <c r="E16025" t="s">
        <v>317</v>
      </c>
      <c r="F16025">
        <v>539</v>
      </c>
      <c r="G16025" t="s">
        <v>293</v>
      </c>
      <c r="H16025" t="s">
        <v>84</v>
      </c>
      <c r="I16025">
        <v>1990</v>
      </c>
      <c r="J16025">
        <v>0.16579199999999999</v>
      </c>
    </row>
    <row r="16026" spans="1:10" x14ac:dyDescent="0.25">
      <c r="A16026" t="s">
        <v>227</v>
      </c>
      <c r="B16026" t="s">
        <v>80</v>
      </c>
      <c r="C16026" t="s">
        <v>37</v>
      </c>
      <c r="D16026">
        <v>140212</v>
      </c>
      <c r="E16026" t="s">
        <v>317</v>
      </c>
      <c r="F16026">
        <v>539</v>
      </c>
      <c r="G16026" t="s">
        <v>293</v>
      </c>
      <c r="H16026" t="s">
        <v>84</v>
      </c>
      <c r="I16026">
        <v>1990</v>
      </c>
      <c r="J16026">
        <v>5.0668100000000003</v>
      </c>
    </row>
    <row r="16027" spans="1:10" x14ac:dyDescent="0.25">
      <c r="A16027" t="s">
        <v>226</v>
      </c>
      <c r="B16027" t="s">
        <v>80</v>
      </c>
      <c r="C16027" t="s">
        <v>37</v>
      </c>
      <c r="D16027">
        <v>140212</v>
      </c>
      <c r="E16027" t="s">
        <v>317</v>
      </c>
      <c r="F16027">
        <v>539</v>
      </c>
      <c r="G16027" t="s">
        <v>293</v>
      </c>
      <c r="H16027" t="s">
        <v>84</v>
      </c>
      <c r="I16027">
        <v>1990</v>
      </c>
      <c r="J16027">
        <v>0.22886200000000001</v>
      </c>
    </row>
    <row r="16028" spans="1:10" x14ac:dyDescent="0.25">
      <c r="A16028" t="s">
        <v>225</v>
      </c>
      <c r="B16028" t="s">
        <v>80</v>
      </c>
      <c r="C16028" t="s">
        <v>37</v>
      </c>
      <c r="D16028">
        <v>140213</v>
      </c>
      <c r="E16028" t="s">
        <v>295</v>
      </c>
      <c r="F16028">
        <v>539</v>
      </c>
      <c r="G16028" t="s">
        <v>293</v>
      </c>
      <c r="H16028" t="s">
        <v>84</v>
      </c>
      <c r="I16028">
        <v>1990</v>
      </c>
      <c r="J16028">
        <v>1.2921800000000001</v>
      </c>
    </row>
    <row r="16029" spans="1:10" x14ac:dyDescent="0.25">
      <c r="A16029" t="s">
        <v>224</v>
      </c>
      <c r="B16029" t="s">
        <v>80</v>
      </c>
      <c r="C16029" t="s">
        <v>37</v>
      </c>
      <c r="D16029">
        <v>140213</v>
      </c>
      <c r="E16029" t="s">
        <v>295</v>
      </c>
      <c r="F16029">
        <v>539</v>
      </c>
      <c r="G16029" t="s">
        <v>293</v>
      </c>
      <c r="H16029" t="s">
        <v>84</v>
      </c>
      <c r="I16029">
        <v>1990</v>
      </c>
      <c r="J16029">
        <v>0.24512400000000001</v>
      </c>
    </row>
    <row r="16030" spans="1:10" x14ac:dyDescent="0.25">
      <c r="A16030" t="s">
        <v>229</v>
      </c>
      <c r="B16030" t="s">
        <v>80</v>
      </c>
      <c r="C16030" t="s">
        <v>37</v>
      </c>
      <c r="D16030">
        <v>140213</v>
      </c>
      <c r="E16030" t="s">
        <v>295</v>
      </c>
      <c r="F16030">
        <v>539</v>
      </c>
      <c r="G16030" t="s">
        <v>293</v>
      </c>
      <c r="H16030" t="s">
        <v>84</v>
      </c>
      <c r="I16030">
        <v>1990</v>
      </c>
      <c r="J16030">
        <v>1.57101</v>
      </c>
    </row>
    <row r="16031" spans="1:10" x14ac:dyDescent="0.25">
      <c r="A16031" t="s">
        <v>227</v>
      </c>
      <c r="B16031" t="s">
        <v>80</v>
      </c>
      <c r="C16031" t="s">
        <v>37</v>
      </c>
      <c r="D16031">
        <v>140213</v>
      </c>
      <c r="E16031" t="s">
        <v>295</v>
      </c>
      <c r="F16031">
        <v>539</v>
      </c>
      <c r="G16031" t="s">
        <v>293</v>
      </c>
      <c r="H16031" t="s">
        <v>84</v>
      </c>
      <c r="I16031">
        <v>1990</v>
      </c>
      <c r="J16031">
        <v>1.5730999999999999</v>
      </c>
    </row>
    <row r="16032" spans="1:10" x14ac:dyDescent="0.25">
      <c r="A16032" t="s">
        <v>226</v>
      </c>
      <c r="B16032" t="s">
        <v>80</v>
      </c>
      <c r="C16032" t="s">
        <v>37</v>
      </c>
      <c r="D16032">
        <v>140213</v>
      </c>
      <c r="E16032" t="s">
        <v>295</v>
      </c>
      <c r="F16032">
        <v>539</v>
      </c>
      <c r="G16032" t="s">
        <v>293</v>
      </c>
      <c r="H16032" t="s">
        <v>84</v>
      </c>
      <c r="I16032">
        <v>1990</v>
      </c>
      <c r="J16032">
        <v>0.25659599999999999</v>
      </c>
    </row>
    <row r="16033" spans="1:10" x14ac:dyDescent="0.25">
      <c r="A16033" t="s">
        <v>223</v>
      </c>
      <c r="B16033" t="s">
        <v>80</v>
      </c>
      <c r="C16033" t="s">
        <v>37</v>
      </c>
      <c r="D16033">
        <v>140213</v>
      </c>
      <c r="E16033" t="s">
        <v>295</v>
      </c>
      <c r="F16033">
        <v>539</v>
      </c>
      <c r="G16033" t="s">
        <v>293</v>
      </c>
      <c r="H16033" t="s">
        <v>84</v>
      </c>
      <c r="I16033">
        <v>1990</v>
      </c>
      <c r="J16033">
        <v>0.45221</v>
      </c>
    </row>
    <row r="16034" spans="1:10" x14ac:dyDescent="0.25">
      <c r="A16034" t="s">
        <v>224</v>
      </c>
      <c r="B16034" t="s">
        <v>80</v>
      </c>
      <c r="C16034" t="s">
        <v>37</v>
      </c>
      <c r="D16034">
        <v>140215</v>
      </c>
      <c r="E16034" t="s">
        <v>316</v>
      </c>
      <c r="F16034">
        <v>539</v>
      </c>
      <c r="G16034" t="s">
        <v>293</v>
      </c>
      <c r="H16034" t="s">
        <v>84</v>
      </c>
      <c r="I16034">
        <v>1990</v>
      </c>
      <c r="J16034">
        <v>7.1452199999999999E-4</v>
      </c>
    </row>
    <row r="16035" spans="1:10" x14ac:dyDescent="0.25">
      <c r="A16035" t="s">
        <v>229</v>
      </c>
      <c r="B16035" t="s">
        <v>80</v>
      </c>
      <c r="C16035" t="s">
        <v>37</v>
      </c>
      <c r="D16035">
        <v>140215</v>
      </c>
      <c r="E16035" t="s">
        <v>316</v>
      </c>
      <c r="F16035">
        <v>539</v>
      </c>
      <c r="G16035" t="s">
        <v>293</v>
      </c>
      <c r="H16035" t="s">
        <v>84</v>
      </c>
      <c r="I16035">
        <v>1990</v>
      </c>
      <c r="J16035">
        <v>1.05524E-2</v>
      </c>
    </row>
    <row r="16036" spans="1:10" x14ac:dyDescent="0.25">
      <c r="A16036" t="s">
        <v>225</v>
      </c>
      <c r="B16036" t="s">
        <v>80</v>
      </c>
      <c r="C16036" t="s">
        <v>37</v>
      </c>
      <c r="D16036">
        <v>140215</v>
      </c>
      <c r="E16036" t="s">
        <v>316</v>
      </c>
      <c r="F16036">
        <v>539</v>
      </c>
      <c r="G16036" t="s">
        <v>293</v>
      </c>
      <c r="H16036" t="s">
        <v>84</v>
      </c>
      <c r="I16036">
        <v>1990</v>
      </c>
      <c r="J16036">
        <v>8.8410799999999994E-3</v>
      </c>
    </row>
    <row r="16037" spans="1:10" x14ac:dyDescent="0.25">
      <c r="A16037" t="s">
        <v>223</v>
      </c>
      <c r="B16037" t="s">
        <v>80</v>
      </c>
      <c r="C16037" t="s">
        <v>37</v>
      </c>
      <c r="D16037">
        <v>140215</v>
      </c>
      <c r="E16037" t="s">
        <v>316</v>
      </c>
      <c r="F16037">
        <v>539</v>
      </c>
      <c r="G16037" t="s">
        <v>293</v>
      </c>
      <c r="H16037" t="s">
        <v>84</v>
      </c>
      <c r="I16037">
        <v>1990</v>
      </c>
      <c r="J16037">
        <v>1.12045E-3</v>
      </c>
    </row>
    <row r="16038" spans="1:10" x14ac:dyDescent="0.25">
      <c r="A16038" t="s">
        <v>226</v>
      </c>
      <c r="B16038" t="s">
        <v>80</v>
      </c>
      <c r="C16038" t="s">
        <v>37</v>
      </c>
      <c r="D16038">
        <v>140215</v>
      </c>
      <c r="E16038" t="s">
        <v>316</v>
      </c>
      <c r="F16038">
        <v>539</v>
      </c>
      <c r="G16038" t="s">
        <v>293</v>
      </c>
      <c r="H16038" t="s">
        <v>84</v>
      </c>
      <c r="I16038">
        <v>1990</v>
      </c>
      <c r="J16038">
        <v>9.8633700000000011E-4</v>
      </c>
    </row>
    <row r="16039" spans="1:10" x14ac:dyDescent="0.25">
      <c r="A16039" t="s">
        <v>227</v>
      </c>
      <c r="B16039" t="s">
        <v>80</v>
      </c>
      <c r="C16039" t="s">
        <v>37</v>
      </c>
      <c r="D16039">
        <v>140215</v>
      </c>
      <c r="E16039" t="s">
        <v>316</v>
      </c>
      <c r="F16039">
        <v>539</v>
      </c>
      <c r="G16039" t="s">
        <v>293</v>
      </c>
      <c r="H16039" t="s">
        <v>84</v>
      </c>
      <c r="I16039">
        <v>1990</v>
      </c>
      <c r="J16039">
        <v>2.1836600000000001E-2</v>
      </c>
    </row>
    <row r="16040" spans="1:10" x14ac:dyDescent="0.25">
      <c r="A16040" t="s">
        <v>225</v>
      </c>
      <c r="B16040" t="s">
        <v>80</v>
      </c>
      <c r="C16040" t="s">
        <v>37</v>
      </c>
      <c r="D16040">
        <v>140216</v>
      </c>
      <c r="E16040" t="s">
        <v>258</v>
      </c>
      <c r="F16040">
        <v>539</v>
      </c>
      <c r="G16040" t="s">
        <v>293</v>
      </c>
      <c r="H16040" t="s">
        <v>84</v>
      </c>
      <c r="I16040">
        <v>1990</v>
      </c>
      <c r="J16040">
        <v>0.104657</v>
      </c>
    </row>
    <row r="16041" spans="1:10" x14ac:dyDescent="0.25">
      <c r="A16041" t="s">
        <v>223</v>
      </c>
      <c r="B16041" t="s">
        <v>80</v>
      </c>
      <c r="C16041" t="s">
        <v>37</v>
      </c>
      <c r="D16041">
        <v>140216</v>
      </c>
      <c r="E16041" t="s">
        <v>258</v>
      </c>
      <c r="F16041">
        <v>539</v>
      </c>
      <c r="G16041" t="s">
        <v>293</v>
      </c>
      <c r="H16041" t="s">
        <v>84</v>
      </c>
      <c r="I16041">
        <v>1990</v>
      </c>
      <c r="J16041">
        <v>3.7620000000000001E-2</v>
      </c>
    </row>
    <row r="16042" spans="1:10" x14ac:dyDescent="0.25">
      <c r="A16042" t="s">
        <v>229</v>
      </c>
      <c r="B16042" t="s">
        <v>80</v>
      </c>
      <c r="C16042" t="s">
        <v>37</v>
      </c>
      <c r="D16042">
        <v>140216</v>
      </c>
      <c r="E16042" t="s">
        <v>258</v>
      </c>
      <c r="F16042">
        <v>539</v>
      </c>
      <c r="G16042" t="s">
        <v>293</v>
      </c>
      <c r="H16042" t="s">
        <v>84</v>
      </c>
      <c r="I16042">
        <v>1990</v>
      </c>
      <c r="J16042">
        <v>0.136855</v>
      </c>
    </row>
    <row r="16043" spans="1:10" x14ac:dyDescent="0.25">
      <c r="A16043" t="s">
        <v>224</v>
      </c>
      <c r="B16043" t="s">
        <v>80</v>
      </c>
      <c r="C16043" t="s">
        <v>37</v>
      </c>
      <c r="D16043">
        <v>140216</v>
      </c>
      <c r="E16043" t="s">
        <v>258</v>
      </c>
      <c r="F16043">
        <v>539</v>
      </c>
      <c r="G16043" t="s">
        <v>293</v>
      </c>
      <c r="H16043" t="s">
        <v>84</v>
      </c>
      <c r="I16043">
        <v>1990</v>
      </c>
      <c r="J16043">
        <v>2.0782700000000001E-2</v>
      </c>
    </row>
    <row r="16044" spans="1:10" x14ac:dyDescent="0.25">
      <c r="A16044" t="s">
        <v>226</v>
      </c>
      <c r="B16044" t="s">
        <v>80</v>
      </c>
      <c r="C16044" t="s">
        <v>37</v>
      </c>
      <c r="D16044">
        <v>140216</v>
      </c>
      <c r="E16044" t="s">
        <v>258</v>
      </c>
      <c r="F16044">
        <v>539</v>
      </c>
      <c r="G16044" t="s">
        <v>293</v>
      </c>
      <c r="H16044" t="s">
        <v>84</v>
      </c>
      <c r="I16044">
        <v>1990</v>
      </c>
      <c r="J16044">
        <v>1.9601899999999998E-2</v>
      </c>
    </row>
    <row r="16045" spans="1:10" x14ac:dyDescent="0.25">
      <c r="A16045" t="s">
        <v>227</v>
      </c>
      <c r="B16045" t="s">
        <v>80</v>
      </c>
      <c r="C16045" t="s">
        <v>37</v>
      </c>
      <c r="D16045">
        <v>140216</v>
      </c>
      <c r="E16045" t="s">
        <v>258</v>
      </c>
      <c r="F16045">
        <v>539</v>
      </c>
      <c r="G16045" t="s">
        <v>293</v>
      </c>
      <c r="H16045" t="s">
        <v>84</v>
      </c>
      <c r="I16045">
        <v>1990</v>
      </c>
      <c r="J16045">
        <v>0.12767000000000001</v>
      </c>
    </row>
    <row r="16046" spans="1:10" x14ac:dyDescent="0.25">
      <c r="A16046" t="s">
        <v>227</v>
      </c>
      <c r="B16046" t="s">
        <v>80</v>
      </c>
      <c r="C16046" t="s">
        <v>37</v>
      </c>
      <c r="D16046">
        <v>140218</v>
      </c>
      <c r="E16046" t="s">
        <v>315</v>
      </c>
      <c r="F16046">
        <v>539</v>
      </c>
      <c r="G16046" t="s">
        <v>293</v>
      </c>
      <c r="H16046" t="s">
        <v>84</v>
      </c>
      <c r="I16046">
        <v>1990</v>
      </c>
      <c r="J16046">
        <v>0.11798</v>
      </c>
    </row>
    <row r="16047" spans="1:10" x14ac:dyDescent="0.25">
      <c r="A16047" t="s">
        <v>229</v>
      </c>
      <c r="B16047" t="s">
        <v>80</v>
      </c>
      <c r="C16047" t="s">
        <v>37</v>
      </c>
      <c r="D16047">
        <v>140218</v>
      </c>
      <c r="E16047" t="s">
        <v>315</v>
      </c>
      <c r="F16047">
        <v>539</v>
      </c>
      <c r="G16047" t="s">
        <v>293</v>
      </c>
      <c r="H16047" t="s">
        <v>84</v>
      </c>
      <c r="I16047">
        <v>1990</v>
      </c>
      <c r="J16047">
        <v>5.70132E-2</v>
      </c>
    </row>
    <row r="16048" spans="1:10" x14ac:dyDescent="0.25">
      <c r="A16048" t="s">
        <v>225</v>
      </c>
      <c r="B16048" t="s">
        <v>80</v>
      </c>
      <c r="C16048" t="s">
        <v>37</v>
      </c>
      <c r="D16048">
        <v>140218</v>
      </c>
      <c r="E16048" t="s">
        <v>315</v>
      </c>
      <c r="F16048">
        <v>539</v>
      </c>
      <c r="G16048" t="s">
        <v>293</v>
      </c>
      <c r="H16048" t="s">
        <v>84</v>
      </c>
      <c r="I16048">
        <v>1990</v>
      </c>
      <c r="J16048">
        <v>4.7767200000000003E-2</v>
      </c>
    </row>
    <row r="16049" spans="1:10" x14ac:dyDescent="0.25">
      <c r="A16049" t="s">
        <v>226</v>
      </c>
      <c r="B16049" t="s">
        <v>80</v>
      </c>
      <c r="C16049" t="s">
        <v>37</v>
      </c>
      <c r="D16049">
        <v>140218</v>
      </c>
      <c r="E16049" t="s">
        <v>315</v>
      </c>
      <c r="F16049">
        <v>539</v>
      </c>
      <c r="G16049" t="s">
        <v>293</v>
      </c>
      <c r="H16049" t="s">
        <v>84</v>
      </c>
      <c r="I16049">
        <v>1990</v>
      </c>
      <c r="J16049">
        <v>5.3290500000000001E-3</v>
      </c>
    </row>
    <row r="16050" spans="1:10" x14ac:dyDescent="0.25">
      <c r="A16050" t="s">
        <v>224</v>
      </c>
      <c r="B16050" t="s">
        <v>80</v>
      </c>
      <c r="C16050" t="s">
        <v>37</v>
      </c>
      <c r="D16050">
        <v>140218</v>
      </c>
      <c r="E16050" t="s">
        <v>315</v>
      </c>
      <c r="F16050">
        <v>539</v>
      </c>
      <c r="G16050" t="s">
        <v>293</v>
      </c>
      <c r="H16050" t="s">
        <v>84</v>
      </c>
      <c r="I16050">
        <v>1990</v>
      </c>
      <c r="J16050">
        <v>3.86046E-3</v>
      </c>
    </row>
    <row r="16051" spans="1:10" x14ac:dyDescent="0.25">
      <c r="A16051" t="s">
        <v>223</v>
      </c>
      <c r="B16051" t="s">
        <v>80</v>
      </c>
      <c r="C16051" t="s">
        <v>37</v>
      </c>
      <c r="D16051">
        <v>140218</v>
      </c>
      <c r="E16051" t="s">
        <v>315</v>
      </c>
      <c r="F16051">
        <v>539</v>
      </c>
      <c r="G16051" t="s">
        <v>293</v>
      </c>
      <c r="H16051" t="s">
        <v>84</v>
      </c>
      <c r="I16051">
        <v>1990</v>
      </c>
      <c r="J16051">
        <v>6.05362E-3</v>
      </c>
    </row>
    <row r="16052" spans="1:10" x14ac:dyDescent="0.25">
      <c r="A16052" t="s">
        <v>226</v>
      </c>
      <c r="B16052" t="s">
        <v>80</v>
      </c>
      <c r="C16052" t="s">
        <v>37</v>
      </c>
      <c r="D16052">
        <v>140219</v>
      </c>
      <c r="E16052" t="s">
        <v>257</v>
      </c>
      <c r="F16052">
        <v>539</v>
      </c>
      <c r="G16052" t="s">
        <v>293</v>
      </c>
      <c r="H16052" t="s">
        <v>84</v>
      </c>
      <c r="I16052">
        <v>1990</v>
      </c>
      <c r="J16052">
        <v>9.1554800000000006E-3</v>
      </c>
    </row>
    <row r="16053" spans="1:10" x14ac:dyDescent="0.25">
      <c r="A16053" t="s">
        <v>224</v>
      </c>
      <c r="B16053" t="s">
        <v>80</v>
      </c>
      <c r="C16053" t="s">
        <v>37</v>
      </c>
      <c r="D16053">
        <v>140219</v>
      </c>
      <c r="E16053" t="s">
        <v>257</v>
      </c>
      <c r="F16053">
        <v>539</v>
      </c>
      <c r="G16053" t="s">
        <v>293</v>
      </c>
      <c r="H16053" t="s">
        <v>84</v>
      </c>
      <c r="I16053">
        <v>1990</v>
      </c>
      <c r="J16053">
        <v>8.7461599999999994E-3</v>
      </c>
    </row>
    <row r="16054" spans="1:10" x14ac:dyDescent="0.25">
      <c r="A16054" t="s">
        <v>225</v>
      </c>
      <c r="B16054" t="s">
        <v>80</v>
      </c>
      <c r="C16054" t="s">
        <v>37</v>
      </c>
      <c r="D16054">
        <v>140219</v>
      </c>
      <c r="E16054" t="s">
        <v>257</v>
      </c>
      <c r="F16054">
        <v>539</v>
      </c>
      <c r="G16054" t="s">
        <v>293</v>
      </c>
      <c r="H16054" t="s">
        <v>84</v>
      </c>
      <c r="I16054">
        <v>1990</v>
      </c>
      <c r="J16054">
        <v>4.6105500000000001E-2</v>
      </c>
    </row>
    <row r="16055" spans="1:10" x14ac:dyDescent="0.25">
      <c r="A16055" t="s">
        <v>229</v>
      </c>
      <c r="B16055" t="s">
        <v>80</v>
      </c>
      <c r="C16055" t="s">
        <v>37</v>
      </c>
      <c r="D16055">
        <v>140219</v>
      </c>
      <c r="E16055" t="s">
        <v>257</v>
      </c>
      <c r="F16055">
        <v>539</v>
      </c>
      <c r="G16055" t="s">
        <v>293</v>
      </c>
      <c r="H16055" t="s">
        <v>84</v>
      </c>
      <c r="I16055">
        <v>1990</v>
      </c>
      <c r="J16055">
        <v>5.6054600000000003E-2</v>
      </c>
    </row>
    <row r="16056" spans="1:10" x14ac:dyDescent="0.25">
      <c r="A16056" t="s">
        <v>223</v>
      </c>
      <c r="B16056" t="s">
        <v>80</v>
      </c>
      <c r="C16056" t="s">
        <v>37</v>
      </c>
      <c r="D16056">
        <v>140219</v>
      </c>
      <c r="E16056" t="s">
        <v>257</v>
      </c>
      <c r="F16056">
        <v>539</v>
      </c>
      <c r="G16056" t="s">
        <v>293</v>
      </c>
      <c r="H16056" t="s">
        <v>84</v>
      </c>
      <c r="I16056">
        <v>1990</v>
      </c>
      <c r="J16056">
        <v>1.6135099999999999E-2</v>
      </c>
    </row>
    <row r="16057" spans="1:10" x14ac:dyDescent="0.25">
      <c r="A16057" t="s">
        <v>227</v>
      </c>
      <c r="B16057" t="s">
        <v>80</v>
      </c>
      <c r="C16057" t="s">
        <v>37</v>
      </c>
      <c r="D16057">
        <v>140219</v>
      </c>
      <c r="E16057" t="s">
        <v>257</v>
      </c>
      <c r="F16057">
        <v>539</v>
      </c>
      <c r="G16057" t="s">
        <v>293</v>
      </c>
      <c r="H16057" t="s">
        <v>84</v>
      </c>
      <c r="I16057">
        <v>1990</v>
      </c>
      <c r="J16057">
        <v>5.6129100000000001E-2</v>
      </c>
    </row>
    <row r="16058" spans="1:10" x14ac:dyDescent="0.25">
      <c r="A16058" t="s">
        <v>226</v>
      </c>
      <c r="B16058" t="s">
        <v>80</v>
      </c>
      <c r="C16058" t="s">
        <v>37</v>
      </c>
      <c r="D16058">
        <v>140302</v>
      </c>
      <c r="E16058" t="s">
        <v>314</v>
      </c>
      <c r="F16058">
        <v>539</v>
      </c>
      <c r="G16058" t="s">
        <v>293</v>
      </c>
      <c r="H16058" t="s">
        <v>84</v>
      </c>
      <c r="I16058">
        <v>1990</v>
      </c>
      <c r="J16058">
        <v>2.3083399999999999E-3</v>
      </c>
    </row>
    <row r="16059" spans="1:10" x14ac:dyDescent="0.25">
      <c r="A16059" t="s">
        <v>227</v>
      </c>
      <c r="B16059" t="s">
        <v>80</v>
      </c>
      <c r="C16059" t="s">
        <v>37</v>
      </c>
      <c r="D16059">
        <v>140302</v>
      </c>
      <c r="E16059" t="s">
        <v>314</v>
      </c>
      <c r="F16059">
        <v>539</v>
      </c>
      <c r="G16059" t="s">
        <v>293</v>
      </c>
      <c r="H16059" t="s">
        <v>84</v>
      </c>
      <c r="I16059">
        <v>1990</v>
      </c>
      <c r="J16059">
        <v>5.3530500000000002E-2</v>
      </c>
    </row>
    <row r="16060" spans="1:10" x14ac:dyDescent="0.25">
      <c r="A16060" t="s">
        <v>223</v>
      </c>
      <c r="B16060" t="s">
        <v>80</v>
      </c>
      <c r="C16060" t="s">
        <v>37</v>
      </c>
      <c r="D16060">
        <v>140302</v>
      </c>
      <c r="E16060" t="s">
        <v>314</v>
      </c>
      <c r="F16060">
        <v>539</v>
      </c>
      <c r="G16060" t="s">
        <v>293</v>
      </c>
      <c r="H16060" t="s">
        <v>84</v>
      </c>
      <c r="I16060">
        <v>1990</v>
      </c>
      <c r="J16060">
        <v>2.84344E-3</v>
      </c>
    </row>
    <row r="16061" spans="1:10" x14ac:dyDescent="0.25">
      <c r="A16061" t="s">
        <v>229</v>
      </c>
      <c r="B16061" t="s">
        <v>80</v>
      </c>
      <c r="C16061" t="s">
        <v>37</v>
      </c>
      <c r="D16061">
        <v>140302</v>
      </c>
      <c r="E16061" t="s">
        <v>314</v>
      </c>
      <c r="F16061">
        <v>539</v>
      </c>
      <c r="G16061" t="s">
        <v>293</v>
      </c>
      <c r="H16061" t="s">
        <v>84</v>
      </c>
      <c r="I16061">
        <v>1990</v>
      </c>
      <c r="J16061">
        <v>2.3260099999999999E-2</v>
      </c>
    </row>
    <row r="16062" spans="1:10" x14ac:dyDescent="0.25">
      <c r="A16062" t="s">
        <v>224</v>
      </c>
      <c r="B16062" t="s">
        <v>80</v>
      </c>
      <c r="C16062" t="s">
        <v>37</v>
      </c>
      <c r="D16062">
        <v>140302</v>
      </c>
      <c r="E16062" t="s">
        <v>314</v>
      </c>
      <c r="F16062">
        <v>539</v>
      </c>
      <c r="G16062" t="s">
        <v>293</v>
      </c>
      <c r="H16062" t="s">
        <v>84</v>
      </c>
      <c r="I16062">
        <v>1990</v>
      </c>
      <c r="J16062">
        <v>1.3378000000000001E-3</v>
      </c>
    </row>
    <row r="16063" spans="1:10" x14ac:dyDescent="0.25">
      <c r="A16063" t="s">
        <v>225</v>
      </c>
      <c r="B16063" t="s">
        <v>80</v>
      </c>
      <c r="C16063" t="s">
        <v>37</v>
      </c>
      <c r="D16063">
        <v>140302</v>
      </c>
      <c r="E16063" t="s">
        <v>314</v>
      </c>
      <c r="F16063">
        <v>539</v>
      </c>
      <c r="G16063" t="s">
        <v>293</v>
      </c>
      <c r="H16063" t="s">
        <v>84</v>
      </c>
      <c r="I16063">
        <v>1990</v>
      </c>
      <c r="J16063">
        <v>1.9432499999999998E-2</v>
      </c>
    </row>
    <row r="16064" spans="1:10" x14ac:dyDescent="0.25">
      <c r="A16064" t="s">
        <v>227</v>
      </c>
      <c r="B16064" t="s">
        <v>80</v>
      </c>
      <c r="C16064" t="s">
        <v>37</v>
      </c>
      <c r="D16064">
        <v>140303</v>
      </c>
      <c r="E16064" t="s">
        <v>256</v>
      </c>
      <c r="F16064">
        <v>539</v>
      </c>
      <c r="G16064" t="s">
        <v>293</v>
      </c>
      <c r="H16064" t="s">
        <v>84</v>
      </c>
      <c r="I16064">
        <v>1990</v>
      </c>
      <c r="J16064">
        <v>5.1552500000000001E-2</v>
      </c>
    </row>
    <row r="16065" spans="1:10" x14ac:dyDescent="0.25">
      <c r="A16065" t="s">
        <v>223</v>
      </c>
      <c r="B16065" t="s">
        <v>80</v>
      </c>
      <c r="C16065" t="s">
        <v>37</v>
      </c>
      <c r="D16065">
        <v>140303</v>
      </c>
      <c r="E16065" t="s">
        <v>256</v>
      </c>
      <c r="F16065">
        <v>539</v>
      </c>
      <c r="G16065" t="s">
        <v>293</v>
      </c>
      <c r="H16065" t="s">
        <v>84</v>
      </c>
      <c r="I16065">
        <v>1990</v>
      </c>
      <c r="J16065">
        <v>1.51907E-2</v>
      </c>
    </row>
    <row r="16066" spans="1:10" x14ac:dyDescent="0.25">
      <c r="A16066" t="s">
        <v>229</v>
      </c>
      <c r="B16066" t="s">
        <v>80</v>
      </c>
      <c r="C16066" t="s">
        <v>37</v>
      </c>
      <c r="D16066">
        <v>140303</v>
      </c>
      <c r="E16066" t="s">
        <v>256</v>
      </c>
      <c r="F16066">
        <v>539</v>
      </c>
      <c r="G16066" t="s">
        <v>293</v>
      </c>
      <c r="H16066" t="s">
        <v>84</v>
      </c>
      <c r="I16066">
        <v>1990</v>
      </c>
      <c r="J16066">
        <v>5.52611E-2</v>
      </c>
    </row>
    <row r="16067" spans="1:10" x14ac:dyDescent="0.25">
      <c r="A16067" t="s">
        <v>224</v>
      </c>
      <c r="B16067" t="s">
        <v>80</v>
      </c>
      <c r="C16067" t="s">
        <v>37</v>
      </c>
      <c r="D16067">
        <v>140303</v>
      </c>
      <c r="E16067" t="s">
        <v>256</v>
      </c>
      <c r="F16067">
        <v>539</v>
      </c>
      <c r="G16067" t="s">
        <v>293</v>
      </c>
      <c r="H16067" t="s">
        <v>84</v>
      </c>
      <c r="I16067">
        <v>1990</v>
      </c>
      <c r="J16067">
        <v>8.3919400000000005E-3</v>
      </c>
    </row>
    <row r="16068" spans="1:10" x14ac:dyDescent="0.25">
      <c r="A16068" t="s">
        <v>226</v>
      </c>
      <c r="B16068" t="s">
        <v>80</v>
      </c>
      <c r="C16068" t="s">
        <v>37</v>
      </c>
      <c r="D16068">
        <v>140303</v>
      </c>
      <c r="E16068" t="s">
        <v>256</v>
      </c>
      <c r="F16068">
        <v>539</v>
      </c>
      <c r="G16068" t="s">
        <v>293</v>
      </c>
      <c r="H16068" t="s">
        <v>84</v>
      </c>
      <c r="I16068">
        <v>1990</v>
      </c>
      <c r="J16068">
        <v>7.9151099999999995E-3</v>
      </c>
    </row>
    <row r="16069" spans="1:10" x14ac:dyDescent="0.25">
      <c r="A16069" t="s">
        <v>225</v>
      </c>
      <c r="B16069" t="s">
        <v>80</v>
      </c>
      <c r="C16069" t="s">
        <v>37</v>
      </c>
      <c r="D16069">
        <v>140303</v>
      </c>
      <c r="E16069" t="s">
        <v>256</v>
      </c>
      <c r="F16069">
        <v>539</v>
      </c>
      <c r="G16069" t="s">
        <v>293</v>
      </c>
      <c r="H16069" t="s">
        <v>84</v>
      </c>
      <c r="I16069">
        <v>1990</v>
      </c>
      <c r="J16069">
        <v>4.22598E-2</v>
      </c>
    </row>
    <row r="16070" spans="1:10" x14ac:dyDescent="0.25">
      <c r="A16070" t="s">
        <v>227</v>
      </c>
      <c r="B16070" t="s">
        <v>80</v>
      </c>
      <c r="C16070" t="s">
        <v>37</v>
      </c>
      <c r="D16070">
        <v>150102</v>
      </c>
      <c r="E16070" t="s">
        <v>288</v>
      </c>
      <c r="F16070">
        <v>540</v>
      </c>
      <c r="G16070" t="s">
        <v>292</v>
      </c>
      <c r="H16070" t="s">
        <v>84</v>
      </c>
      <c r="I16070">
        <v>1990</v>
      </c>
      <c r="J16070">
        <v>8.9478600000000005E-2</v>
      </c>
    </row>
    <row r="16071" spans="1:10" x14ac:dyDescent="0.25">
      <c r="A16071" t="s">
        <v>225</v>
      </c>
      <c r="B16071" t="s">
        <v>80</v>
      </c>
      <c r="C16071" t="s">
        <v>37</v>
      </c>
      <c r="D16071">
        <v>150102</v>
      </c>
      <c r="E16071" t="s">
        <v>288</v>
      </c>
      <c r="F16071">
        <v>540</v>
      </c>
      <c r="G16071" t="s">
        <v>292</v>
      </c>
      <c r="H16071" t="s">
        <v>84</v>
      </c>
      <c r="I16071">
        <v>1990</v>
      </c>
      <c r="J16071">
        <v>3.2482299999999999E-2</v>
      </c>
    </row>
    <row r="16072" spans="1:10" x14ac:dyDescent="0.25">
      <c r="A16072" t="s">
        <v>229</v>
      </c>
      <c r="B16072" t="s">
        <v>80</v>
      </c>
      <c r="C16072" t="s">
        <v>37</v>
      </c>
      <c r="D16072">
        <v>150102</v>
      </c>
      <c r="E16072" t="s">
        <v>288</v>
      </c>
      <c r="F16072">
        <v>540</v>
      </c>
      <c r="G16072" t="s">
        <v>292</v>
      </c>
      <c r="H16072" t="s">
        <v>84</v>
      </c>
      <c r="I16072">
        <v>1990</v>
      </c>
      <c r="J16072">
        <v>3.8880199999999997E-2</v>
      </c>
    </row>
    <row r="16073" spans="1:10" x14ac:dyDescent="0.25">
      <c r="A16073" t="s">
        <v>224</v>
      </c>
      <c r="B16073" t="s">
        <v>80</v>
      </c>
      <c r="C16073" t="s">
        <v>37</v>
      </c>
      <c r="D16073">
        <v>150102</v>
      </c>
      <c r="E16073" t="s">
        <v>288</v>
      </c>
      <c r="F16073">
        <v>540</v>
      </c>
      <c r="G16073" t="s">
        <v>292</v>
      </c>
      <c r="H16073" t="s">
        <v>84</v>
      </c>
      <c r="I16073">
        <v>1990</v>
      </c>
      <c r="J16073">
        <v>2.2361899999999999E-3</v>
      </c>
    </row>
    <row r="16074" spans="1:10" x14ac:dyDescent="0.25">
      <c r="A16074" t="s">
        <v>226</v>
      </c>
      <c r="B16074" t="s">
        <v>80</v>
      </c>
      <c r="C16074" t="s">
        <v>37</v>
      </c>
      <c r="D16074">
        <v>150102</v>
      </c>
      <c r="E16074" t="s">
        <v>288</v>
      </c>
      <c r="F16074">
        <v>540</v>
      </c>
      <c r="G16074" t="s">
        <v>292</v>
      </c>
      <c r="H16074" t="s">
        <v>84</v>
      </c>
      <c r="I16074">
        <v>1990</v>
      </c>
      <c r="J16074">
        <v>3.8585E-3</v>
      </c>
    </row>
    <row r="16075" spans="1:10" x14ac:dyDescent="0.25">
      <c r="A16075" t="s">
        <v>223</v>
      </c>
      <c r="B16075" t="s">
        <v>80</v>
      </c>
      <c r="C16075" t="s">
        <v>37</v>
      </c>
      <c r="D16075">
        <v>150102</v>
      </c>
      <c r="E16075" t="s">
        <v>288</v>
      </c>
      <c r="F16075">
        <v>540</v>
      </c>
      <c r="G16075" t="s">
        <v>292</v>
      </c>
      <c r="H16075" t="s">
        <v>84</v>
      </c>
      <c r="I16075">
        <v>1990</v>
      </c>
      <c r="J16075">
        <v>4.7529299999999998E-3</v>
      </c>
    </row>
    <row r="16076" spans="1:10" x14ac:dyDescent="0.25">
      <c r="A16076" t="s">
        <v>227</v>
      </c>
      <c r="B16076" t="s">
        <v>80</v>
      </c>
      <c r="C16076" t="s">
        <v>37</v>
      </c>
      <c r="D16076">
        <v>150103</v>
      </c>
      <c r="E16076" t="s">
        <v>287</v>
      </c>
      <c r="F16076">
        <v>540</v>
      </c>
      <c r="G16076" t="s">
        <v>292</v>
      </c>
      <c r="H16076" t="s">
        <v>84</v>
      </c>
      <c r="I16076">
        <v>1990</v>
      </c>
      <c r="J16076">
        <v>5.8780100000000002E-2</v>
      </c>
    </row>
    <row r="16077" spans="1:10" x14ac:dyDescent="0.25">
      <c r="A16077" t="s">
        <v>229</v>
      </c>
      <c r="B16077" t="s">
        <v>80</v>
      </c>
      <c r="C16077" t="s">
        <v>37</v>
      </c>
      <c r="D16077">
        <v>150103</v>
      </c>
      <c r="E16077" t="s">
        <v>287</v>
      </c>
      <c r="F16077">
        <v>540</v>
      </c>
      <c r="G16077" t="s">
        <v>292</v>
      </c>
      <c r="H16077" t="s">
        <v>84</v>
      </c>
      <c r="I16077">
        <v>1990</v>
      </c>
      <c r="J16077">
        <v>6.3008599999999998E-2</v>
      </c>
    </row>
    <row r="16078" spans="1:10" x14ac:dyDescent="0.25">
      <c r="A16078" t="s">
        <v>224</v>
      </c>
      <c r="B16078" t="s">
        <v>80</v>
      </c>
      <c r="C16078" t="s">
        <v>37</v>
      </c>
      <c r="D16078">
        <v>150103</v>
      </c>
      <c r="E16078" t="s">
        <v>287</v>
      </c>
      <c r="F16078">
        <v>540</v>
      </c>
      <c r="G16078" t="s">
        <v>292</v>
      </c>
      <c r="H16078" t="s">
        <v>84</v>
      </c>
      <c r="I16078">
        <v>1990</v>
      </c>
      <c r="J16078">
        <v>9.5684800000000007E-3</v>
      </c>
    </row>
    <row r="16079" spans="1:10" x14ac:dyDescent="0.25">
      <c r="A16079" t="s">
        <v>223</v>
      </c>
      <c r="B16079" t="s">
        <v>80</v>
      </c>
      <c r="C16079" t="s">
        <v>37</v>
      </c>
      <c r="D16079">
        <v>150103</v>
      </c>
      <c r="E16079" t="s">
        <v>287</v>
      </c>
      <c r="F16079">
        <v>540</v>
      </c>
      <c r="G16079" t="s">
        <v>292</v>
      </c>
      <c r="H16079" t="s">
        <v>84</v>
      </c>
      <c r="I16079">
        <v>1990</v>
      </c>
      <c r="J16079">
        <v>1.73204E-2</v>
      </c>
    </row>
    <row r="16080" spans="1:10" x14ac:dyDescent="0.25">
      <c r="A16080" t="s">
        <v>226</v>
      </c>
      <c r="B16080" t="s">
        <v>80</v>
      </c>
      <c r="C16080" t="s">
        <v>37</v>
      </c>
      <c r="D16080">
        <v>150103</v>
      </c>
      <c r="E16080" t="s">
        <v>287</v>
      </c>
      <c r="F16080">
        <v>540</v>
      </c>
      <c r="G16080" t="s">
        <v>292</v>
      </c>
      <c r="H16080" t="s">
        <v>84</v>
      </c>
      <c r="I16080">
        <v>1990</v>
      </c>
      <c r="J16080">
        <v>9.0247999999999995E-3</v>
      </c>
    </row>
    <row r="16081" spans="1:10" x14ac:dyDescent="0.25">
      <c r="A16081" t="s">
        <v>225</v>
      </c>
      <c r="B16081" t="s">
        <v>80</v>
      </c>
      <c r="C16081" t="s">
        <v>37</v>
      </c>
      <c r="D16081">
        <v>150103</v>
      </c>
      <c r="E16081" t="s">
        <v>287</v>
      </c>
      <c r="F16081">
        <v>540</v>
      </c>
      <c r="G16081" t="s">
        <v>292</v>
      </c>
      <c r="H16081" t="s">
        <v>84</v>
      </c>
      <c r="I16081">
        <v>1990</v>
      </c>
      <c r="J16081">
        <v>4.8184600000000001E-2</v>
      </c>
    </row>
    <row r="16082" spans="1:10" x14ac:dyDescent="0.25">
      <c r="A16082" t="s">
        <v>229</v>
      </c>
      <c r="B16082" t="s">
        <v>80</v>
      </c>
      <c r="C16082" t="s">
        <v>37</v>
      </c>
      <c r="D16082">
        <v>150202</v>
      </c>
      <c r="E16082" t="s">
        <v>286</v>
      </c>
      <c r="F16082">
        <v>540</v>
      </c>
      <c r="G16082" t="s">
        <v>292</v>
      </c>
      <c r="H16082" t="s">
        <v>84</v>
      </c>
      <c r="I16082">
        <v>1990</v>
      </c>
      <c r="J16082">
        <v>2.1231E-2</v>
      </c>
    </row>
    <row r="16083" spans="1:10" x14ac:dyDescent="0.25">
      <c r="A16083" t="s">
        <v>227</v>
      </c>
      <c r="B16083" t="s">
        <v>80</v>
      </c>
      <c r="C16083" t="s">
        <v>37</v>
      </c>
      <c r="D16083">
        <v>150202</v>
      </c>
      <c r="E16083" t="s">
        <v>286</v>
      </c>
      <c r="F16083">
        <v>540</v>
      </c>
      <c r="G16083" t="s">
        <v>292</v>
      </c>
      <c r="H16083" t="s">
        <v>84</v>
      </c>
      <c r="I16083">
        <v>1990</v>
      </c>
      <c r="J16083">
        <v>4.3934399999999998E-2</v>
      </c>
    </row>
    <row r="16084" spans="1:10" x14ac:dyDescent="0.25">
      <c r="A16084" t="s">
        <v>224</v>
      </c>
      <c r="B16084" t="s">
        <v>80</v>
      </c>
      <c r="C16084" t="s">
        <v>37</v>
      </c>
      <c r="D16084">
        <v>150202</v>
      </c>
      <c r="E16084" t="s">
        <v>286</v>
      </c>
      <c r="F16084">
        <v>540</v>
      </c>
      <c r="G16084" t="s">
        <v>292</v>
      </c>
      <c r="H16084" t="s">
        <v>84</v>
      </c>
      <c r="I16084">
        <v>1990</v>
      </c>
      <c r="J16084">
        <v>1.4375900000000001E-3</v>
      </c>
    </row>
    <row r="16085" spans="1:10" x14ac:dyDescent="0.25">
      <c r="A16085" t="s">
        <v>223</v>
      </c>
      <c r="B16085" t="s">
        <v>80</v>
      </c>
      <c r="C16085" t="s">
        <v>37</v>
      </c>
      <c r="D16085">
        <v>150202</v>
      </c>
      <c r="E16085" t="s">
        <v>286</v>
      </c>
      <c r="F16085">
        <v>540</v>
      </c>
      <c r="G16085" t="s">
        <v>292</v>
      </c>
      <c r="H16085" t="s">
        <v>84</v>
      </c>
      <c r="I16085">
        <v>1990</v>
      </c>
      <c r="J16085">
        <v>2.2542899999999999E-3</v>
      </c>
    </row>
    <row r="16086" spans="1:10" x14ac:dyDescent="0.25">
      <c r="A16086" t="s">
        <v>225</v>
      </c>
      <c r="B16086" t="s">
        <v>80</v>
      </c>
      <c r="C16086" t="s">
        <v>37</v>
      </c>
      <c r="D16086">
        <v>150202</v>
      </c>
      <c r="E16086" t="s">
        <v>286</v>
      </c>
      <c r="F16086">
        <v>540</v>
      </c>
      <c r="G16086" t="s">
        <v>292</v>
      </c>
      <c r="H16086" t="s">
        <v>84</v>
      </c>
      <c r="I16086">
        <v>1990</v>
      </c>
      <c r="J16086">
        <v>1.7787899999999999E-2</v>
      </c>
    </row>
    <row r="16087" spans="1:10" x14ac:dyDescent="0.25">
      <c r="A16087" t="s">
        <v>226</v>
      </c>
      <c r="B16087" t="s">
        <v>80</v>
      </c>
      <c r="C16087" t="s">
        <v>37</v>
      </c>
      <c r="D16087">
        <v>150202</v>
      </c>
      <c r="E16087" t="s">
        <v>286</v>
      </c>
      <c r="F16087">
        <v>540</v>
      </c>
      <c r="G16087" t="s">
        <v>292</v>
      </c>
      <c r="H16087" t="s">
        <v>84</v>
      </c>
      <c r="I16087">
        <v>1990</v>
      </c>
      <c r="J16087">
        <v>1.9844699999999999E-3</v>
      </c>
    </row>
    <row r="16088" spans="1:10" x14ac:dyDescent="0.25">
      <c r="A16088" t="s">
        <v>223</v>
      </c>
      <c r="B16088" t="s">
        <v>80</v>
      </c>
      <c r="C16088" t="s">
        <v>37</v>
      </c>
      <c r="D16088">
        <v>150203</v>
      </c>
      <c r="E16088" t="s">
        <v>285</v>
      </c>
      <c r="F16088">
        <v>540</v>
      </c>
      <c r="G16088" t="s">
        <v>292</v>
      </c>
      <c r="H16088" t="s">
        <v>84</v>
      </c>
      <c r="I16088">
        <v>1990</v>
      </c>
      <c r="J16088">
        <v>5.19879E-3</v>
      </c>
    </row>
    <row r="16089" spans="1:10" x14ac:dyDescent="0.25">
      <c r="A16089" t="s">
        <v>224</v>
      </c>
      <c r="B16089" t="s">
        <v>80</v>
      </c>
      <c r="C16089" t="s">
        <v>37</v>
      </c>
      <c r="D16089">
        <v>150203</v>
      </c>
      <c r="E16089" t="s">
        <v>285</v>
      </c>
      <c r="F16089">
        <v>540</v>
      </c>
      <c r="G16089" t="s">
        <v>292</v>
      </c>
      <c r="H16089" t="s">
        <v>84</v>
      </c>
      <c r="I16089">
        <v>1990</v>
      </c>
      <c r="J16089">
        <v>2.81804E-3</v>
      </c>
    </row>
    <row r="16090" spans="1:10" x14ac:dyDescent="0.25">
      <c r="A16090" t="s">
        <v>227</v>
      </c>
      <c r="B16090" t="s">
        <v>80</v>
      </c>
      <c r="C16090" t="s">
        <v>37</v>
      </c>
      <c r="D16090">
        <v>150203</v>
      </c>
      <c r="E16090" t="s">
        <v>285</v>
      </c>
      <c r="F16090">
        <v>540</v>
      </c>
      <c r="G16090" t="s">
        <v>292</v>
      </c>
      <c r="H16090" t="s">
        <v>84</v>
      </c>
      <c r="I16090">
        <v>1990</v>
      </c>
      <c r="J16090">
        <v>1.8085E-2</v>
      </c>
    </row>
    <row r="16091" spans="1:10" x14ac:dyDescent="0.25">
      <c r="A16091" t="s">
        <v>229</v>
      </c>
      <c r="B16091" t="s">
        <v>80</v>
      </c>
      <c r="C16091" t="s">
        <v>37</v>
      </c>
      <c r="D16091">
        <v>150203</v>
      </c>
      <c r="E16091" t="s">
        <v>285</v>
      </c>
      <c r="F16091">
        <v>540</v>
      </c>
      <c r="G16091" t="s">
        <v>292</v>
      </c>
      <c r="H16091" t="s">
        <v>84</v>
      </c>
      <c r="I16091">
        <v>1990</v>
      </c>
      <c r="J16091">
        <v>1.8061000000000001E-2</v>
      </c>
    </row>
    <row r="16092" spans="1:10" x14ac:dyDescent="0.25">
      <c r="A16092" t="s">
        <v>226</v>
      </c>
      <c r="B16092" t="s">
        <v>80</v>
      </c>
      <c r="C16092" t="s">
        <v>37</v>
      </c>
      <c r="D16092">
        <v>150203</v>
      </c>
      <c r="E16092" t="s">
        <v>285</v>
      </c>
      <c r="F16092">
        <v>540</v>
      </c>
      <c r="G16092" t="s">
        <v>292</v>
      </c>
      <c r="H16092" t="s">
        <v>84</v>
      </c>
      <c r="I16092">
        <v>1990</v>
      </c>
      <c r="J16092">
        <v>2.9499299999999999E-3</v>
      </c>
    </row>
    <row r="16093" spans="1:10" x14ac:dyDescent="0.25">
      <c r="A16093" t="s">
        <v>225</v>
      </c>
      <c r="B16093" t="s">
        <v>80</v>
      </c>
      <c r="C16093" t="s">
        <v>37</v>
      </c>
      <c r="D16093">
        <v>150203</v>
      </c>
      <c r="E16093" t="s">
        <v>285</v>
      </c>
      <c r="F16093">
        <v>540</v>
      </c>
      <c r="G16093" t="s">
        <v>292</v>
      </c>
      <c r="H16093" t="s">
        <v>84</v>
      </c>
      <c r="I16093">
        <v>1990</v>
      </c>
      <c r="J16093">
        <v>1.48554E-2</v>
      </c>
    </row>
    <row r="16094" spans="1:10" x14ac:dyDescent="0.25">
      <c r="A16094" t="s">
        <v>224</v>
      </c>
      <c r="B16094" t="s">
        <v>80</v>
      </c>
      <c r="C16094" t="s">
        <v>32</v>
      </c>
      <c r="D16094">
        <v>230400</v>
      </c>
      <c r="E16094" t="s">
        <v>283</v>
      </c>
      <c r="F16094">
        <v>540</v>
      </c>
      <c r="G16094" t="s">
        <v>292</v>
      </c>
      <c r="H16094" t="s">
        <v>84</v>
      </c>
      <c r="I16094">
        <v>1990</v>
      </c>
      <c r="J16094">
        <v>9.3839300000000004E-3</v>
      </c>
    </row>
    <row r="16095" spans="1:10" x14ac:dyDescent="0.25">
      <c r="A16095" t="s">
        <v>227</v>
      </c>
      <c r="B16095" t="s">
        <v>80</v>
      </c>
      <c r="C16095" t="s">
        <v>32</v>
      </c>
      <c r="D16095">
        <v>230400</v>
      </c>
      <c r="E16095" t="s">
        <v>283</v>
      </c>
      <c r="F16095">
        <v>540</v>
      </c>
      <c r="G16095" t="s">
        <v>292</v>
      </c>
      <c r="H16095" t="s">
        <v>84</v>
      </c>
      <c r="I16095">
        <v>1990</v>
      </c>
      <c r="J16095">
        <v>7.5400200000000001E-2</v>
      </c>
    </row>
    <row r="16096" spans="1:10" x14ac:dyDescent="0.25">
      <c r="A16096" t="s">
        <v>229</v>
      </c>
      <c r="B16096" t="s">
        <v>80</v>
      </c>
      <c r="C16096" t="s">
        <v>32</v>
      </c>
      <c r="D16096">
        <v>230400</v>
      </c>
      <c r="E16096" t="s">
        <v>283</v>
      </c>
      <c r="F16096">
        <v>540</v>
      </c>
      <c r="G16096" t="s">
        <v>292</v>
      </c>
      <c r="H16096" t="s">
        <v>84</v>
      </c>
      <c r="I16096">
        <v>1990</v>
      </c>
      <c r="J16096">
        <v>7.3693099999999996E-3</v>
      </c>
    </row>
    <row r="16097" spans="1:10" x14ac:dyDescent="0.25">
      <c r="A16097" t="s">
        <v>223</v>
      </c>
      <c r="B16097" t="s">
        <v>80</v>
      </c>
      <c r="C16097" t="s">
        <v>32</v>
      </c>
      <c r="D16097">
        <v>230400</v>
      </c>
      <c r="E16097" t="s">
        <v>283</v>
      </c>
      <c r="F16097">
        <v>540</v>
      </c>
      <c r="G16097" t="s">
        <v>292</v>
      </c>
      <c r="H16097" t="s">
        <v>84</v>
      </c>
      <c r="I16097">
        <v>1990</v>
      </c>
      <c r="J16097">
        <v>2.6810800000000002E-3</v>
      </c>
    </row>
    <row r="16098" spans="1:10" x14ac:dyDescent="0.25">
      <c r="A16098" t="s">
        <v>225</v>
      </c>
      <c r="B16098" t="s">
        <v>80</v>
      </c>
      <c r="C16098" t="s">
        <v>32</v>
      </c>
      <c r="D16098">
        <v>230400</v>
      </c>
      <c r="E16098" t="s">
        <v>283</v>
      </c>
      <c r="F16098">
        <v>540</v>
      </c>
      <c r="G16098" t="s">
        <v>292</v>
      </c>
      <c r="H16098" t="s">
        <v>84</v>
      </c>
      <c r="I16098">
        <v>1990</v>
      </c>
      <c r="J16098">
        <v>1.35529E-2</v>
      </c>
    </row>
    <row r="16099" spans="1:10" x14ac:dyDescent="0.25">
      <c r="A16099" t="s">
        <v>226</v>
      </c>
      <c r="B16099" t="s">
        <v>80</v>
      </c>
      <c r="C16099" t="s">
        <v>32</v>
      </c>
      <c r="D16099">
        <v>230400</v>
      </c>
      <c r="E16099" t="s">
        <v>283</v>
      </c>
      <c r="F16099">
        <v>540</v>
      </c>
      <c r="G16099" t="s">
        <v>292</v>
      </c>
      <c r="H16099" t="s">
        <v>84</v>
      </c>
      <c r="I16099">
        <v>1990</v>
      </c>
      <c r="J16099">
        <v>6.6667099999999997E-4</v>
      </c>
    </row>
    <row r="16100" spans="1:10" x14ac:dyDescent="0.25">
      <c r="A16100" t="s">
        <v>224</v>
      </c>
      <c r="B16100" t="s">
        <v>80</v>
      </c>
      <c r="C16100" t="s">
        <v>32</v>
      </c>
      <c r="D16100">
        <v>233700</v>
      </c>
      <c r="E16100" t="s">
        <v>282</v>
      </c>
      <c r="F16100">
        <v>540</v>
      </c>
      <c r="G16100" t="s">
        <v>292</v>
      </c>
      <c r="H16100" t="s">
        <v>84</v>
      </c>
      <c r="I16100">
        <v>1990</v>
      </c>
      <c r="J16100">
        <v>6.4780100000000002E-3</v>
      </c>
    </row>
    <row r="16101" spans="1:10" x14ac:dyDescent="0.25">
      <c r="A16101" t="s">
        <v>229</v>
      </c>
      <c r="B16101" t="s">
        <v>80</v>
      </c>
      <c r="C16101" t="s">
        <v>32</v>
      </c>
      <c r="D16101">
        <v>233700</v>
      </c>
      <c r="E16101" t="s">
        <v>282</v>
      </c>
      <c r="F16101">
        <v>540</v>
      </c>
      <c r="G16101" t="s">
        <v>292</v>
      </c>
      <c r="H16101" t="s">
        <v>84</v>
      </c>
      <c r="I16101">
        <v>1990</v>
      </c>
      <c r="J16101">
        <v>5.0872599999999997E-3</v>
      </c>
    </row>
    <row r="16102" spans="1:10" x14ac:dyDescent="0.25">
      <c r="A16102" t="s">
        <v>223</v>
      </c>
      <c r="B16102" t="s">
        <v>80</v>
      </c>
      <c r="C16102" t="s">
        <v>32</v>
      </c>
      <c r="D16102">
        <v>233700</v>
      </c>
      <c r="E16102" t="s">
        <v>282</v>
      </c>
      <c r="F16102">
        <v>540</v>
      </c>
      <c r="G16102" t="s">
        <v>292</v>
      </c>
      <c r="H16102" t="s">
        <v>84</v>
      </c>
      <c r="I16102">
        <v>1990</v>
      </c>
      <c r="J16102">
        <v>1.8508299999999999E-3</v>
      </c>
    </row>
    <row r="16103" spans="1:10" x14ac:dyDescent="0.25">
      <c r="A16103" t="s">
        <v>225</v>
      </c>
      <c r="B16103" t="s">
        <v>80</v>
      </c>
      <c r="C16103" t="s">
        <v>32</v>
      </c>
      <c r="D16103">
        <v>233700</v>
      </c>
      <c r="E16103" t="s">
        <v>282</v>
      </c>
      <c r="F16103">
        <v>540</v>
      </c>
      <c r="G16103" t="s">
        <v>292</v>
      </c>
      <c r="H16103" t="s">
        <v>84</v>
      </c>
      <c r="I16103">
        <v>1990</v>
      </c>
      <c r="J16103">
        <v>9.3559799999999999E-3</v>
      </c>
    </row>
    <row r="16104" spans="1:10" x14ac:dyDescent="0.25">
      <c r="A16104" t="s">
        <v>226</v>
      </c>
      <c r="B16104" t="s">
        <v>80</v>
      </c>
      <c r="C16104" t="s">
        <v>32</v>
      </c>
      <c r="D16104">
        <v>233700</v>
      </c>
      <c r="E16104" t="s">
        <v>282</v>
      </c>
      <c r="F16104">
        <v>540</v>
      </c>
      <c r="G16104" t="s">
        <v>292</v>
      </c>
      <c r="H16104" t="s">
        <v>84</v>
      </c>
      <c r="I16104">
        <v>1990</v>
      </c>
      <c r="J16104">
        <v>4.60223E-4</v>
      </c>
    </row>
    <row r="16105" spans="1:10" x14ac:dyDescent="0.25">
      <c r="A16105" t="s">
        <v>227</v>
      </c>
      <c r="B16105" t="s">
        <v>80</v>
      </c>
      <c r="C16105" t="s">
        <v>32</v>
      </c>
      <c r="D16105">
        <v>233700</v>
      </c>
      <c r="E16105" t="s">
        <v>282</v>
      </c>
      <c r="F16105">
        <v>540</v>
      </c>
      <c r="G16105" t="s">
        <v>292</v>
      </c>
      <c r="H16105" t="s">
        <v>84</v>
      </c>
      <c r="I16105">
        <v>1990</v>
      </c>
      <c r="J16105">
        <v>5.2051E-2</v>
      </c>
    </row>
    <row r="16106" spans="1:10" x14ac:dyDescent="0.25">
      <c r="A16106" t="s">
        <v>223</v>
      </c>
      <c r="B16106" t="s">
        <v>80</v>
      </c>
      <c r="C16106" t="s">
        <v>81</v>
      </c>
      <c r="D16106">
        <v>233701</v>
      </c>
      <c r="E16106" t="s">
        <v>281</v>
      </c>
      <c r="F16106">
        <v>540</v>
      </c>
      <c r="G16106" t="s">
        <v>292</v>
      </c>
      <c r="H16106" t="s">
        <v>84</v>
      </c>
      <c r="I16106">
        <v>1990</v>
      </c>
      <c r="J16106">
        <v>6.0100800000000003E-2</v>
      </c>
    </row>
    <row r="16107" spans="1:10" x14ac:dyDescent="0.25">
      <c r="A16107" t="s">
        <v>227</v>
      </c>
      <c r="B16107" t="s">
        <v>80</v>
      </c>
      <c r="C16107" t="s">
        <v>81</v>
      </c>
      <c r="D16107">
        <v>233701</v>
      </c>
      <c r="E16107" t="s">
        <v>281</v>
      </c>
      <c r="F16107">
        <v>540</v>
      </c>
      <c r="G16107" t="s">
        <v>292</v>
      </c>
      <c r="H16107" t="s">
        <v>84</v>
      </c>
      <c r="I16107">
        <v>1990</v>
      </c>
      <c r="J16107">
        <v>0.35121000000000002</v>
      </c>
    </row>
    <row r="16108" spans="1:10" x14ac:dyDescent="0.25">
      <c r="A16108" t="s">
        <v>226</v>
      </c>
      <c r="B16108" t="s">
        <v>80</v>
      </c>
      <c r="C16108" t="s">
        <v>36</v>
      </c>
      <c r="D16108">
        <v>500100</v>
      </c>
      <c r="E16108" t="s">
        <v>280</v>
      </c>
      <c r="F16108">
        <v>540</v>
      </c>
      <c r="G16108" t="s">
        <v>292</v>
      </c>
      <c r="H16108" t="s">
        <v>84</v>
      </c>
      <c r="I16108">
        <v>1990</v>
      </c>
      <c r="J16108">
        <v>7.4580599999999999E-3</v>
      </c>
    </row>
    <row r="16109" spans="1:10" x14ac:dyDescent="0.25">
      <c r="A16109" t="s">
        <v>225</v>
      </c>
      <c r="B16109" t="s">
        <v>80</v>
      </c>
      <c r="C16109" t="s">
        <v>36</v>
      </c>
      <c r="D16109">
        <v>500100</v>
      </c>
      <c r="E16109" t="s">
        <v>280</v>
      </c>
      <c r="F16109">
        <v>540</v>
      </c>
      <c r="G16109" t="s">
        <v>292</v>
      </c>
      <c r="H16109" t="s">
        <v>84</v>
      </c>
      <c r="I16109">
        <v>1990</v>
      </c>
      <c r="J16109">
        <v>0.106128</v>
      </c>
    </row>
    <row r="16110" spans="1:10" x14ac:dyDescent="0.25">
      <c r="A16110" t="s">
        <v>224</v>
      </c>
      <c r="B16110" t="s">
        <v>80</v>
      </c>
      <c r="C16110" t="s">
        <v>36</v>
      </c>
      <c r="D16110">
        <v>500100</v>
      </c>
      <c r="E16110" t="s">
        <v>280</v>
      </c>
      <c r="F16110">
        <v>540</v>
      </c>
      <c r="G16110" t="s">
        <v>292</v>
      </c>
      <c r="H16110" t="s">
        <v>84</v>
      </c>
      <c r="I16110">
        <v>1990</v>
      </c>
      <c r="J16110">
        <v>0.121502</v>
      </c>
    </row>
    <row r="16111" spans="1:10" x14ac:dyDescent="0.25">
      <c r="A16111" t="s">
        <v>227</v>
      </c>
      <c r="B16111" t="s">
        <v>80</v>
      </c>
      <c r="C16111" t="s">
        <v>36</v>
      </c>
      <c r="D16111">
        <v>500100</v>
      </c>
      <c r="E16111" t="s">
        <v>280</v>
      </c>
      <c r="F16111">
        <v>540</v>
      </c>
      <c r="G16111" t="s">
        <v>292</v>
      </c>
      <c r="H16111" t="s">
        <v>84</v>
      </c>
      <c r="I16111">
        <v>1990</v>
      </c>
      <c r="J16111">
        <v>0.160029</v>
      </c>
    </row>
    <row r="16112" spans="1:10" x14ac:dyDescent="0.25">
      <c r="A16112" t="s">
        <v>223</v>
      </c>
      <c r="B16112" t="s">
        <v>80</v>
      </c>
      <c r="C16112" t="s">
        <v>36</v>
      </c>
      <c r="D16112">
        <v>500100</v>
      </c>
      <c r="E16112" t="s">
        <v>280</v>
      </c>
      <c r="F16112">
        <v>540</v>
      </c>
      <c r="G16112" t="s">
        <v>292</v>
      </c>
      <c r="H16112" t="s">
        <v>84</v>
      </c>
      <c r="I16112">
        <v>1990</v>
      </c>
      <c r="J16112">
        <v>0.213086</v>
      </c>
    </row>
    <row r="16113" spans="1:10" x14ac:dyDescent="0.25">
      <c r="A16113" t="s">
        <v>229</v>
      </c>
      <c r="B16113" t="s">
        <v>80</v>
      </c>
      <c r="C16113" t="s">
        <v>36</v>
      </c>
      <c r="D16113">
        <v>500100</v>
      </c>
      <c r="E16113" t="s">
        <v>280</v>
      </c>
      <c r="F16113">
        <v>540</v>
      </c>
      <c r="G16113" t="s">
        <v>292</v>
      </c>
      <c r="H16113" t="s">
        <v>84</v>
      </c>
      <c r="I16113">
        <v>1990</v>
      </c>
      <c r="J16113">
        <v>1.06792</v>
      </c>
    </row>
    <row r="16114" spans="1:10" x14ac:dyDescent="0.25">
      <c r="A16114" t="s">
        <v>227</v>
      </c>
      <c r="B16114" t="s">
        <v>79</v>
      </c>
      <c r="C16114" t="s">
        <v>33</v>
      </c>
      <c r="D16114">
        <v>9400000</v>
      </c>
      <c r="E16114" t="s">
        <v>246</v>
      </c>
      <c r="F16114">
        <v>540</v>
      </c>
      <c r="G16114" t="s">
        <v>292</v>
      </c>
      <c r="H16114" t="s">
        <v>84</v>
      </c>
      <c r="I16114">
        <v>1990</v>
      </c>
      <c r="J16114">
        <v>0.68639300000000003</v>
      </c>
    </row>
    <row r="16115" spans="1:10" x14ac:dyDescent="0.25">
      <c r="A16115" t="s">
        <v>223</v>
      </c>
      <c r="B16115" t="s">
        <v>79</v>
      </c>
      <c r="C16115" t="s">
        <v>33</v>
      </c>
      <c r="D16115">
        <v>9400000</v>
      </c>
      <c r="E16115" t="s">
        <v>246</v>
      </c>
      <c r="F16115">
        <v>540</v>
      </c>
      <c r="G16115" t="s">
        <v>292</v>
      </c>
      <c r="H16115" t="s">
        <v>84</v>
      </c>
      <c r="I16115">
        <v>1990</v>
      </c>
      <c r="J16115">
        <v>7.2173100000000004E-2</v>
      </c>
    </row>
    <row r="16116" spans="1:10" x14ac:dyDescent="0.25">
      <c r="A16116" t="s">
        <v>226</v>
      </c>
      <c r="B16116" t="s">
        <v>79</v>
      </c>
      <c r="C16116" t="s">
        <v>33</v>
      </c>
      <c r="D16116">
        <v>9400000</v>
      </c>
      <c r="E16116" t="s">
        <v>246</v>
      </c>
      <c r="F16116">
        <v>540</v>
      </c>
      <c r="G16116" t="s">
        <v>292</v>
      </c>
      <c r="H16116" t="s">
        <v>84</v>
      </c>
      <c r="I16116">
        <v>1990</v>
      </c>
      <c r="J16116">
        <v>6.3479400000000005E-2</v>
      </c>
    </row>
    <row r="16117" spans="1:10" x14ac:dyDescent="0.25">
      <c r="A16117" t="s">
        <v>225</v>
      </c>
      <c r="B16117" t="s">
        <v>79</v>
      </c>
      <c r="C16117" t="s">
        <v>33</v>
      </c>
      <c r="D16117">
        <v>9400000</v>
      </c>
      <c r="E16117" t="s">
        <v>246</v>
      </c>
      <c r="F16117">
        <v>540</v>
      </c>
      <c r="G16117" t="s">
        <v>292</v>
      </c>
      <c r="H16117" t="s">
        <v>84</v>
      </c>
      <c r="I16117">
        <v>1990</v>
      </c>
      <c r="J16117">
        <v>0.33280999999999999</v>
      </c>
    </row>
    <row r="16118" spans="1:10" x14ac:dyDescent="0.25">
      <c r="A16118" t="s">
        <v>224</v>
      </c>
      <c r="B16118" t="s">
        <v>79</v>
      </c>
      <c r="C16118" t="s">
        <v>33</v>
      </c>
      <c r="D16118">
        <v>9400000</v>
      </c>
      <c r="E16118" t="s">
        <v>246</v>
      </c>
      <c r="F16118">
        <v>540</v>
      </c>
      <c r="G16118" t="s">
        <v>292</v>
      </c>
      <c r="H16118" t="s">
        <v>84</v>
      </c>
      <c r="I16118">
        <v>1990</v>
      </c>
      <c r="J16118">
        <v>7.3212399999999997E-2</v>
      </c>
    </row>
    <row r="16119" spans="1:10" x14ac:dyDescent="0.25">
      <c r="A16119" t="s">
        <v>229</v>
      </c>
      <c r="B16119" t="s">
        <v>79</v>
      </c>
      <c r="C16119" t="s">
        <v>33</v>
      </c>
      <c r="D16119">
        <v>9400000</v>
      </c>
      <c r="E16119" t="s">
        <v>246</v>
      </c>
      <c r="F16119">
        <v>540</v>
      </c>
      <c r="G16119" t="s">
        <v>292</v>
      </c>
      <c r="H16119" t="s">
        <v>84</v>
      </c>
      <c r="I16119">
        <v>1990</v>
      </c>
      <c r="J16119">
        <v>0.36089700000000002</v>
      </c>
    </row>
    <row r="16120" spans="1:10" x14ac:dyDescent="0.25">
      <c r="A16120" t="s">
        <v>227</v>
      </c>
      <c r="B16120" t="s">
        <v>80</v>
      </c>
      <c r="C16120" t="s">
        <v>32</v>
      </c>
      <c r="D16120" t="s">
        <v>278</v>
      </c>
      <c r="E16120" t="s">
        <v>277</v>
      </c>
      <c r="F16120">
        <v>540</v>
      </c>
      <c r="G16120" t="s">
        <v>292</v>
      </c>
      <c r="H16120" t="s">
        <v>84</v>
      </c>
      <c r="I16120">
        <v>1990</v>
      </c>
      <c r="J16120">
        <v>1.3038900000000001E-2</v>
      </c>
    </row>
    <row r="16121" spans="1:10" x14ac:dyDescent="0.25">
      <c r="A16121" t="s">
        <v>227</v>
      </c>
      <c r="B16121" t="s">
        <v>80</v>
      </c>
      <c r="C16121" t="s">
        <v>32</v>
      </c>
      <c r="D16121" t="s">
        <v>276</v>
      </c>
      <c r="E16121" t="s">
        <v>275</v>
      </c>
      <c r="F16121">
        <v>540</v>
      </c>
      <c r="G16121" t="s">
        <v>292</v>
      </c>
      <c r="H16121" t="s">
        <v>84</v>
      </c>
      <c r="I16121">
        <v>1990</v>
      </c>
      <c r="J16121">
        <v>3.40851E-2</v>
      </c>
    </row>
    <row r="16122" spans="1:10" x14ac:dyDescent="0.25">
      <c r="A16122" t="s">
        <v>229</v>
      </c>
      <c r="B16122" t="s">
        <v>79</v>
      </c>
      <c r="C16122" t="s">
        <v>35</v>
      </c>
      <c r="D16122" t="s">
        <v>245</v>
      </c>
      <c r="E16122" t="s">
        <v>244</v>
      </c>
      <c r="F16122">
        <v>540</v>
      </c>
      <c r="G16122" t="s">
        <v>292</v>
      </c>
      <c r="H16122" t="s">
        <v>84</v>
      </c>
      <c r="I16122">
        <v>1990</v>
      </c>
      <c r="J16122">
        <v>6.2662199999999997</v>
      </c>
    </row>
    <row r="16123" spans="1:10" x14ac:dyDescent="0.25">
      <c r="A16123" t="s">
        <v>224</v>
      </c>
      <c r="B16123" t="s">
        <v>79</v>
      </c>
      <c r="C16123" t="s">
        <v>35</v>
      </c>
      <c r="D16123" t="s">
        <v>245</v>
      </c>
      <c r="E16123" t="s">
        <v>244</v>
      </c>
      <c r="F16123">
        <v>540</v>
      </c>
      <c r="G16123" t="s">
        <v>292</v>
      </c>
      <c r="H16123" t="s">
        <v>84</v>
      </c>
      <c r="I16123">
        <v>1990</v>
      </c>
      <c r="J16123">
        <v>0.72256399999999998</v>
      </c>
    </row>
    <row r="16124" spans="1:10" x14ac:dyDescent="0.25">
      <c r="A16124" t="s">
        <v>226</v>
      </c>
      <c r="B16124" t="s">
        <v>79</v>
      </c>
      <c r="C16124" t="s">
        <v>35</v>
      </c>
      <c r="D16124" t="s">
        <v>245</v>
      </c>
      <c r="E16124" t="s">
        <v>244</v>
      </c>
      <c r="F16124">
        <v>540</v>
      </c>
      <c r="G16124" t="s">
        <v>292</v>
      </c>
      <c r="H16124" t="s">
        <v>84</v>
      </c>
      <c r="I16124">
        <v>1990</v>
      </c>
      <c r="J16124">
        <v>0.905246</v>
      </c>
    </row>
    <row r="16125" spans="1:10" x14ac:dyDescent="0.25">
      <c r="A16125" t="s">
        <v>223</v>
      </c>
      <c r="B16125" t="s">
        <v>79</v>
      </c>
      <c r="C16125" t="s">
        <v>35</v>
      </c>
      <c r="D16125" t="s">
        <v>245</v>
      </c>
      <c r="E16125" t="s">
        <v>244</v>
      </c>
      <c r="F16125">
        <v>540</v>
      </c>
      <c r="G16125" t="s">
        <v>292</v>
      </c>
      <c r="H16125" t="s">
        <v>84</v>
      </c>
      <c r="I16125">
        <v>1990</v>
      </c>
      <c r="J16125">
        <v>1.82681</v>
      </c>
    </row>
    <row r="16126" spans="1:10" x14ac:dyDescent="0.25">
      <c r="A16126" t="s">
        <v>227</v>
      </c>
      <c r="B16126" t="s">
        <v>79</v>
      </c>
      <c r="C16126" t="s">
        <v>35</v>
      </c>
      <c r="D16126" t="s">
        <v>245</v>
      </c>
      <c r="E16126" t="s">
        <v>244</v>
      </c>
      <c r="F16126">
        <v>540</v>
      </c>
      <c r="G16126" t="s">
        <v>292</v>
      </c>
      <c r="H16126" t="s">
        <v>84</v>
      </c>
      <c r="I16126">
        <v>1990</v>
      </c>
      <c r="J16126">
        <v>10.9778</v>
      </c>
    </row>
    <row r="16127" spans="1:10" x14ac:dyDescent="0.25">
      <c r="A16127" t="s">
        <v>225</v>
      </c>
      <c r="B16127" t="s">
        <v>79</v>
      </c>
      <c r="C16127" t="s">
        <v>35</v>
      </c>
      <c r="D16127" t="s">
        <v>245</v>
      </c>
      <c r="E16127" t="s">
        <v>244</v>
      </c>
      <c r="F16127">
        <v>540</v>
      </c>
      <c r="G16127" t="s">
        <v>292</v>
      </c>
      <c r="H16127" t="s">
        <v>84</v>
      </c>
      <c r="I16127">
        <v>1990</v>
      </c>
      <c r="J16127">
        <v>7.3921299999999999</v>
      </c>
    </row>
    <row r="16128" spans="1:10" x14ac:dyDescent="0.25">
      <c r="A16128" t="s">
        <v>229</v>
      </c>
      <c r="B16128" t="s">
        <v>79</v>
      </c>
      <c r="C16128" t="s">
        <v>35</v>
      </c>
      <c r="D16128" t="s">
        <v>243</v>
      </c>
      <c r="E16128" t="s">
        <v>242</v>
      </c>
      <c r="F16128">
        <v>540</v>
      </c>
      <c r="G16128" t="s">
        <v>292</v>
      </c>
      <c r="H16128" t="s">
        <v>84</v>
      </c>
      <c r="I16128">
        <v>1990</v>
      </c>
      <c r="J16128">
        <v>2.3061199999999999</v>
      </c>
    </row>
    <row r="16129" spans="1:10" x14ac:dyDescent="0.25">
      <c r="A16129" t="s">
        <v>225</v>
      </c>
      <c r="B16129" t="s">
        <v>79</v>
      </c>
      <c r="C16129" t="s">
        <v>35</v>
      </c>
      <c r="D16129" t="s">
        <v>243</v>
      </c>
      <c r="E16129" t="s">
        <v>242</v>
      </c>
      <c r="F16129">
        <v>540</v>
      </c>
      <c r="G16129" t="s">
        <v>292</v>
      </c>
      <c r="H16129" t="s">
        <v>84</v>
      </c>
      <c r="I16129">
        <v>1990</v>
      </c>
      <c r="J16129">
        <v>1.30724</v>
      </c>
    </row>
    <row r="16130" spans="1:10" x14ac:dyDescent="0.25">
      <c r="A16130" t="s">
        <v>224</v>
      </c>
      <c r="B16130" t="s">
        <v>79</v>
      </c>
      <c r="C16130" t="s">
        <v>35</v>
      </c>
      <c r="D16130" t="s">
        <v>243</v>
      </c>
      <c r="E16130" t="s">
        <v>242</v>
      </c>
      <c r="F16130">
        <v>540</v>
      </c>
      <c r="G16130" t="s">
        <v>292</v>
      </c>
      <c r="H16130" t="s">
        <v>84</v>
      </c>
      <c r="I16130">
        <v>1990</v>
      </c>
      <c r="J16130">
        <v>0.20788899999999999</v>
      </c>
    </row>
    <row r="16131" spans="1:10" x14ac:dyDescent="0.25">
      <c r="A16131" t="s">
        <v>223</v>
      </c>
      <c r="B16131" t="s">
        <v>79</v>
      </c>
      <c r="C16131" t="s">
        <v>35</v>
      </c>
      <c r="D16131" t="s">
        <v>243</v>
      </c>
      <c r="E16131" t="s">
        <v>242</v>
      </c>
      <c r="F16131">
        <v>540</v>
      </c>
      <c r="G16131" t="s">
        <v>292</v>
      </c>
      <c r="H16131" t="s">
        <v>84</v>
      </c>
      <c r="I16131">
        <v>1990</v>
      </c>
      <c r="J16131">
        <v>0.45081599999999999</v>
      </c>
    </row>
    <row r="16132" spans="1:10" x14ac:dyDescent="0.25">
      <c r="A16132" t="s">
        <v>227</v>
      </c>
      <c r="B16132" t="s">
        <v>79</v>
      </c>
      <c r="C16132" t="s">
        <v>35</v>
      </c>
      <c r="D16132" t="s">
        <v>243</v>
      </c>
      <c r="E16132" t="s">
        <v>242</v>
      </c>
      <c r="F16132">
        <v>540</v>
      </c>
      <c r="G16132" t="s">
        <v>292</v>
      </c>
      <c r="H16132" t="s">
        <v>84</v>
      </c>
      <c r="I16132">
        <v>1990</v>
      </c>
      <c r="J16132">
        <v>3.9439000000000002</v>
      </c>
    </row>
    <row r="16133" spans="1:10" x14ac:dyDescent="0.25">
      <c r="A16133" t="s">
        <v>226</v>
      </c>
      <c r="B16133" t="s">
        <v>79</v>
      </c>
      <c r="C16133" t="s">
        <v>35</v>
      </c>
      <c r="D16133" t="s">
        <v>243</v>
      </c>
      <c r="E16133" t="s">
        <v>242</v>
      </c>
      <c r="F16133">
        <v>540</v>
      </c>
      <c r="G16133" t="s">
        <v>292</v>
      </c>
      <c r="H16133" t="s">
        <v>84</v>
      </c>
      <c r="I16133">
        <v>1990</v>
      </c>
      <c r="J16133">
        <v>0.30475600000000003</v>
      </c>
    </row>
    <row r="16134" spans="1:10" x14ac:dyDescent="0.25">
      <c r="A16134" t="s">
        <v>229</v>
      </c>
      <c r="B16134" t="s">
        <v>79</v>
      </c>
      <c r="C16134" t="s">
        <v>35</v>
      </c>
      <c r="D16134" t="s">
        <v>322</v>
      </c>
      <c r="E16134" t="s">
        <v>321</v>
      </c>
      <c r="F16134">
        <v>540</v>
      </c>
      <c r="G16134" t="s">
        <v>292</v>
      </c>
      <c r="H16134" t="s">
        <v>84</v>
      </c>
      <c r="I16134">
        <v>1990</v>
      </c>
      <c r="J16134">
        <v>0.27641500000000002</v>
      </c>
    </row>
    <row r="16135" spans="1:10" x14ac:dyDescent="0.25">
      <c r="A16135" t="s">
        <v>227</v>
      </c>
      <c r="B16135" t="s">
        <v>79</v>
      </c>
      <c r="C16135" t="s">
        <v>35</v>
      </c>
      <c r="D16135" t="s">
        <v>322</v>
      </c>
      <c r="E16135" t="s">
        <v>321</v>
      </c>
      <c r="F16135">
        <v>540</v>
      </c>
      <c r="G16135" t="s">
        <v>292</v>
      </c>
      <c r="H16135" t="s">
        <v>84</v>
      </c>
      <c r="I16135">
        <v>1990</v>
      </c>
      <c r="J16135">
        <v>0.40041500000000002</v>
      </c>
    </row>
    <row r="16136" spans="1:10" x14ac:dyDescent="0.25">
      <c r="A16136" t="s">
        <v>224</v>
      </c>
      <c r="B16136" t="s">
        <v>79</v>
      </c>
      <c r="C16136" t="s">
        <v>35</v>
      </c>
      <c r="D16136" t="s">
        <v>322</v>
      </c>
      <c r="E16136" t="s">
        <v>321</v>
      </c>
      <c r="F16136">
        <v>540</v>
      </c>
      <c r="G16136" t="s">
        <v>292</v>
      </c>
      <c r="H16136" t="s">
        <v>84</v>
      </c>
      <c r="I16136">
        <v>1990</v>
      </c>
      <c r="J16136">
        <v>0.26933699999999999</v>
      </c>
    </row>
    <row r="16137" spans="1:10" x14ac:dyDescent="0.25">
      <c r="A16137" t="s">
        <v>226</v>
      </c>
      <c r="B16137" t="s">
        <v>79</v>
      </c>
      <c r="C16137" t="s">
        <v>35</v>
      </c>
      <c r="D16137" t="s">
        <v>322</v>
      </c>
      <c r="E16137" t="s">
        <v>321</v>
      </c>
      <c r="F16137">
        <v>540</v>
      </c>
      <c r="G16137" t="s">
        <v>292</v>
      </c>
      <c r="H16137" t="s">
        <v>84</v>
      </c>
      <c r="I16137">
        <v>1990</v>
      </c>
      <c r="J16137">
        <v>0.18224299999999999</v>
      </c>
    </row>
    <row r="16138" spans="1:10" x14ac:dyDescent="0.25">
      <c r="A16138" t="s">
        <v>223</v>
      </c>
      <c r="B16138" t="s">
        <v>79</v>
      </c>
      <c r="C16138" t="s">
        <v>35</v>
      </c>
      <c r="D16138" t="s">
        <v>322</v>
      </c>
      <c r="E16138" t="s">
        <v>321</v>
      </c>
      <c r="F16138">
        <v>540</v>
      </c>
      <c r="G16138" t="s">
        <v>292</v>
      </c>
      <c r="H16138" t="s">
        <v>84</v>
      </c>
      <c r="I16138">
        <v>1990</v>
      </c>
      <c r="J16138">
        <v>0.38733099999999998</v>
      </c>
    </row>
    <row r="16139" spans="1:10" x14ac:dyDescent="0.25">
      <c r="A16139" t="s">
        <v>225</v>
      </c>
      <c r="B16139" t="s">
        <v>79</v>
      </c>
      <c r="C16139" t="s">
        <v>35</v>
      </c>
      <c r="D16139" t="s">
        <v>322</v>
      </c>
      <c r="E16139" t="s">
        <v>321</v>
      </c>
      <c r="F16139">
        <v>540</v>
      </c>
      <c r="G16139" t="s">
        <v>292</v>
      </c>
      <c r="H16139" t="s">
        <v>84</v>
      </c>
      <c r="I16139">
        <v>1990</v>
      </c>
      <c r="J16139">
        <v>0.29857499999999998</v>
      </c>
    </row>
    <row r="16140" spans="1:10" x14ac:dyDescent="0.25">
      <c r="A16140" t="s">
        <v>223</v>
      </c>
      <c r="B16140" t="s">
        <v>75</v>
      </c>
      <c r="C16140" t="s">
        <v>31</v>
      </c>
      <c r="D16140" t="s">
        <v>237</v>
      </c>
      <c r="E16140" t="s">
        <v>236</v>
      </c>
      <c r="F16140">
        <v>540</v>
      </c>
      <c r="G16140" t="s">
        <v>292</v>
      </c>
      <c r="H16140" t="s">
        <v>84</v>
      </c>
      <c r="I16140">
        <v>1990</v>
      </c>
      <c r="J16140">
        <v>115.90300000000001</v>
      </c>
    </row>
    <row r="16141" spans="1:10" x14ac:dyDescent="0.25">
      <c r="A16141" t="s">
        <v>227</v>
      </c>
      <c r="B16141" t="s">
        <v>75</v>
      </c>
      <c r="C16141" t="s">
        <v>31</v>
      </c>
      <c r="D16141" t="s">
        <v>237</v>
      </c>
      <c r="E16141" t="s">
        <v>236</v>
      </c>
      <c r="F16141">
        <v>540</v>
      </c>
      <c r="G16141" t="s">
        <v>292</v>
      </c>
      <c r="H16141" t="s">
        <v>84</v>
      </c>
      <c r="I16141">
        <v>1990</v>
      </c>
      <c r="J16141">
        <v>53.5304</v>
      </c>
    </row>
    <row r="16142" spans="1:10" x14ac:dyDescent="0.25">
      <c r="A16142" t="s">
        <v>229</v>
      </c>
      <c r="B16142" t="s">
        <v>75</v>
      </c>
      <c r="C16142" t="s">
        <v>31</v>
      </c>
      <c r="D16142" t="s">
        <v>237</v>
      </c>
      <c r="E16142" t="s">
        <v>236</v>
      </c>
      <c r="F16142">
        <v>540</v>
      </c>
      <c r="G16142" t="s">
        <v>292</v>
      </c>
      <c r="H16142" t="s">
        <v>84</v>
      </c>
      <c r="I16142">
        <v>1990</v>
      </c>
      <c r="J16142">
        <v>117.23699999999999</v>
      </c>
    </row>
    <row r="16143" spans="1:10" x14ac:dyDescent="0.25">
      <c r="A16143" t="s">
        <v>224</v>
      </c>
      <c r="B16143" t="s">
        <v>75</v>
      </c>
      <c r="C16143" t="s">
        <v>31</v>
      </c>
      <c r="D16143" t="s">
        <v>237</v>
      </c>
      <c r="E16143" t="s">
        <v>236</v>
      </c>
      <c r="F16143">
        <v>540</v>
      </c>
      <c r="G16143" t="s">
        <v>292</v>
      </c>
      <c r="H16143" t="s">
        <v>84</v>
      </c>
      <c r="I16143">
        <v>1990</v>
      </c>
      <c r="J16143">
        <v>104.496</v>
      </c>
    </row>
    <row r="16144" spans="1:10" x14ac:dyDescent="0.25">
      <c r="A16144" t="s">
        <v>225</v>
      </c>
      <c r="B16144" t="s">
        <v>75</v>
      </c>
      <c r="C16144" t="s">
        <v>31</v>
      </c>
      <c r="D16144" t="s">
        <v>237</v>
      </c>
      <c r="E16144" t="s">
        <v>236</v>
      </c>
      <c r="F16144">
        <v>540</v>
      </c>
      <c r="G16144" t="s">
        <v>292</v>
      </c>
      <c r="H16144" t="s">
        <v>84</v>
      </c>
      <c r="I16144">
        <v>1990</v>
      </c>
      <c r="J16144">
        <v>39.500500000000002</v>
      </c>
    </row>
    <row r="16145" spans="1:10" x14ac:dyDescent="0.25">
      <c r="A16145" t="s">
        <v>226</v>
      </c>
      <c r="B16145" t="s">
        <v>75</v>
      </c>
      <c r="C16145" t="s">
        <v>31</v>
      </c>
      <c r="D16145" t="s">
        <v>237</v>
      </c>
      <c r="E16145" t="s">
        <v>236</v>
      </c>
      <c r="F16145">
        <v>540</v>
      </c>
      <c r="G16145" t="s">
        <v>292</v>
      </c>
      <c r="H16145" t="s">
        <v>84</v>
      </c>
      <c r="I16145">
        <v>1990</v>
      </c>
      <c r="J16145">
        <v>17.115500000000001</v>
      </c>
    </row>
    <row r="16146" spans="1:10" x14ac:dyDescent="0.25">
      <c r="A16146" t="s">
        <v>227</v>
      </c>
      <c r="B16146" t="s">
        <v>75</v>
      </c>
      <c r="C16146" t="s">
        <v>31</v>
      </c>
      <c r="D16146" t="s">
        <v>235</v>
      </c>
      <c r="E16146" t="s">
        <v>234</v>
      </c>
      <c r="F16146">
        <v>540</v>
      </c>
      <c r="G16146" t="s">
        <v>292</v>
      </c>
      <c r="H16146" t="s">
        <v>84</v>
      </c>
      <c r="I16146">
        <v>1990</v>
      </c>
      <c r="J16146">
        <v>2.9616400000000001</v>
      </c>
    </row>
    <row r="16147" spans="1:10" x14ac:dyDescent="0.25">
      <c r="A16147" t="s">
        <v>225</v>
      </c>
      <c r="B16147" t="s">
        <v>75</v>
      </c>
      <c r="C16147" t="s">
        <v>31</v>
      </c>
      <c r="D16147" t="s">
        <v>235</v>
      </c>
      <c r="E16147" t="s">
        <v>234</v>
      </c>
      <c r="F16147">
        <v>540</v>
      </c>
      <c r="G16147" t="s">
        <v>292</v>
      </c>
      <c r="H16147" t="s">
        <v>84</v>
      </c>
      <c r="I16147">
        <v>1990</v>
      </c>
      <c r="J16147">
        <v>0.73907400000000001</v>
      </c>
    </row>
    <row r="16148" spans="1:10" x14ac:dyDescent="0.25">
      <c r="A16148" t="s">
        <v>226</v>
      </c>
      <c r="B16148" t="s">
        <v>75</v>
      </c>
      <c r="C16148" t="s">
        <v>31</v>
      </c>
      <c r="D16148" t="s">
        <v>235</v>
      </c>
      <c r="E16148" t="s">
        <v>234</v>
      </c>
      <c r="F16148">
        <v>540</v>
      </c>
      <c r="G16148" t="s">
        <v>292</v>
      </c>
      <c r="H16148" t="s">
        <v>84</v>
      </c>
      <c r="I16148">
        <v>1990</v>
      </c>
      <c r="J16148">
        <v>0.37950499999999998</v>
      </c>
    </row>
    <row r="16149" spans="1:10" x14ac:dyDescent="0.25">
      <c r="A16149" t="s">
        <v>223</v>
      </c>
      <c r="B16149" t="s">
        <v>75</v>
      </c>
      <c r="C16149" t="s">
        <v>31</v>
      </c>
      <c r="D16149" t="s">
        <v>235</v>
      </c>
      <c r="E16149" t="s">
        <v>234</v>
      </c>
      <c r="F16149">
        <v>540</v>
      </c>
      <c r="G16149" t="s">
        <v>292</v>
      </c>
      <c r="H16149" t="s">
        <v>84</v>
      </c>
      <c r="I16149">
        <v>1990</v>
      </c>
      <c r="J16149">
        <v>2.9166500000000002</v>
      </c>
    </row>
    <row r="16150" spans="1:10" x14ac:dyDescent="0.25">
      <c r="A16150" t="s">
        <v>224</v>
      </c>
      <c r="B16150" t="s">
        <v>75</v>
      </c>
      <c r="C16150" t="s">
        <v>31</v>
      </c>
      <c r="D16150" t="s">
        <v>235</v>
      </c>
      <c r="E16150" t="s">
        <v>234</v>
      </c>
      <c r="F16150">
        <v>540</v>
      </c>
      <c r="G16150" t="s">
        <v>292</v>
      </c>
      <c r="H16150" t="s">
        <v>84</v>
      </c>
      <c r="I16150">
        <v>1990</v>
      </c>
      <c r="J16150">
        <v>5.6961500000000003</v>
      </c>
    </row>
    <row r="16151" spans="1:10" x14ac:dyDescent="0.25">
      <c r="A16151" t="s">
        <v>227</v>
      </c>
      <c r="B16151" t="s">
        <v>80</v>
      </c>
      <c r="C16151" t="s">
        <v>37</v>
      </c>
      <c r="D16151">
        <v>120105</v>
      </c>
      <c r="E16151" t="s">
        <v>270</v>
      </c>
      <c r="F16151">
        <v>540</v>
      </c>
      <c r="G16151" t="s">
        <v>292</v>
      </c>
      <c r="H16151" t="s">
        <v>84</v>
      </c>
      <c r="I16151">
        <v>1990</v>
      </c>
      <c r="J16151">
        <v>2.1380400000000002</v>
      </c>
    </row>
    <row r="16152" spans="1:10" x14ac:dyDescent="0.25">
      <c r="A16152" t="s">
        <v>229</v>
      </c>
      <c r="B16152" t="s">
        <v>80</v>
      </c>
      <c r="C16152" t="s">
        <v>37</v>
      </c>
      <c r="D16152">
        <v>120105</v>
      </c>
      <c r="E16152" t="s">
        <v>270</v>
      </c>
      <c r="F16152">
        <v>540</v>
      </c>
      <c r="G16152" t="s">
        <v>292</v>
      </c>
      <c r="H16152" t="s">
        <v>84</v>
      </c>
      <c r="I16152">
        <v>1990</v>
      </c>
      <c r="J16152">
        <v>0.92901999999999996</v>
      </c>
    </row>
    <row r="16153" spans="1:10" x14ac:dyDescent="0.25">
      <c r="A16153" t="s">
        <v>223</v>
      </c>
      <c r="B16153" t="s">
        <v>80</v>
      </c>
      <c r="C16153" t="s">
        <v>37</v>
      </c>
      <c r="D16153">
        <v>120105</v>
      </c>
      <c r="E16153" t="s">
        <v>270</v>
      </c>
      <c r="F16153">
        <v>540</v>
      </c>
      <c r="G16153" t="s">
        <v>292</v>
      </c>
      <c r="H16153" t="s">
        <v>84</v>
      </c>
      <c r="I16153">
        <v>1990</v>
      </c>
      <c r="J16153">
        <v>0.113569</v>
      </c>
    </row>
    <row r="16154" spans="1:10" x14ac:dyDescent="0.25">
      <c r="A16154" t="s">
        <v>225</v>
      </c>
      <c r="B16154" t="s">
        <v>80</v>
      </c>
      <c r="C16154" t="s">
        <v>37</v>
      </c>
      <c r="D16154">
        <v>120105</v>
      </c>
      <c r="E16154" t="s">
        <v>270</v>
      </c>
      <c r="F16154">
        <v>540</v>
      </c>
      <c r="G16154" t="s">
        <v>292</v>
      </c>
      <c r="H16154" t="s">
        <v>84</v>
      </c>
      <c r="I16154">
        <v>1990</v>
      </c>
      <c r="J16154">
        <v>0.776146</v>
      </c>
    </row>
    <row r="16155" spans="1:10" x14ac:dyDescent="0.25">
      <c r="A16155" t="s">
        <v>224</v>
      </c>
      <c r="B16155" t="s">
        <v>80</v>
      </c>
      <c r="C16155" t="s">
        <v>37</v>
      </c>
      <c r="D16155">
        <v>120105</v>
      </c>
      <c r="E16155" t="s">
        <v>270</v>
      </c>
      <c r="F16155">
        <v>540</v>
      </c>
      <c r="G16155" t="s">
        <v>292</v>
      </c>
      <c r="H16155" t="s">
        <v>84</v>
      </c>
      <c r="I16155">
        <v>1990</v>
      </c>
      <c r="J16155">
        <v>5.3432500000000001E-2</v>
      </c>
    </row>
    <row r="16156" spans="1:10" x14ac:dyDescent="0.25">
      <c r="A16156" t="s">
        <v>226</v>
      </c>
      <c r="B16156" t="s">
        <v>80</v>
      </c>
      <c r="C16156" t="s">
        <v>37</v>
      </c>
      <c r="D16156">
        <v>120105</v>
      </c>
      <c r="E16156" t="s">
        <v>270</v>
      </c>
      <c r="F16156">
        <v>540</v>
      </c>
      <c r="G16156" t="s">
        <v>292</v>
      </c>
      <c r="H16156" t="s">
        <v>84</v>
      </c>
      <c r="I16156">
        <v>1990</v>
      </c>
      <c r="J16156">
        <v>9.2196600000000004E-2</v>
      </c>
    </row>
    <row r="16157" spans="1:10" x14ac:dyDescent="0.25">
      <c r="A16157" t="s">
        <v>225</v>
      </c>
      <c r="B16157" t="s">
        <v>80</v>
      </c>
      <c r="C16157" t="s">
        <v>37</v>
      </c>
      <c r="D16157">
        <v>120106</v>
      </c>
      <c r="E16157" t="s">
        <v>269</v>
      </c>
      <c r="F16157">
        <v>540</v>
      </c>
      <c r="G16157" t="s">
        <v>292</v>
      </c>
      <c r="H16157" t="s">
        <v>84</v>
      </c>
      <c r="I16157">
        <v>1990</v>
      </c>
      <c r="J16157">
        <v>0.94536699999999996</v>
      </c>
    </row>
    <row r="16158" spans="1:10" x14ac:dyDescent="0.25">
      <c r="A16158" t="s">
        <v>223</v>
      </c>
      <c r="B16158" t="s">
        <v>80</v>
      </c>
      <c r="C16158" t="s">
        <v>37</v>
      </c>
      <c r="D16158">
        <v>120106</v>
      </c>
      <c r="E16158" t="s">
        <v>269</v>
      </c>
      <c r="F16158">
        <v>540</v>
      </c>
      <c r="G16158" t="s">
        <v>292</v>
      </c>
      <c r="H16158" t="s">
        <v>84</v>
      </c>
      <c r="I16158">
        <v>1990</v>
      </c>
      <c r="J16158">
        <v>0.33982200000000001</v>
      </c>
    </row>
    <row r="16159" spans="1:10" x14ac:dyDescent="0.25">
      <c r="A16159" t="s">
        <v>229</v>
      </c>
      <c r="B16159" t="s">
        <v>80</v>
      </c>
      <c r="C16159" t="s">
        <v>37</v>
      </c>
      <c r="D16159">
        <v>120106</v>
      </c>
      <c r="E16159" t="s">
        <v>269</v>
      </c>
      <c r="F16159">
        <v>540</v>
      </c>
      <c r="G16159" t="s">
        <v>292</v>
      </c>
      <c r="H16159" t="s">
        <v>84</v>
      </c>
      <c r="I16159">
        <v>1990</v>
      </c>
      <c r="J16159">
        <v>1.23621</v>
      </c>
    </row>
    <row r="16160" spans="1:10" x14ac:dyDescent="0.25">
      <c r="A16160" t="s">
        <v>227</v>
      </c>
      <c r="B16160" t="s">
        <v>80</v>
      </c>
      <c r="C16160" t="s">
        <v>37</v>
      </c>
      <c r="D16160">
        <v>120106</v>
      </c>
      <c r="E16160" t="s">
        <v>269</v>
      </c>
      <c r="F16160">
        <v>540</v>
      </c>
      <c r="G16160" t="s">
        <v>292</v>
      </c>
      <c r="H16160" t="s">
        <v>84</v>
      </c>
      <c r="I16160">
        <v>1990</v>
      </c>
      <c r="J16160">
        <v>1.1532500000000001</v>
      </c>
    </row>
    <row r="16161" spans="1:10" x14ac:dyDescent="0.25">
      <c r="A16161" t="s">
        <v>226</v>
      </c>
      <c r="B16161" t="s">
        <v>80</v>
      </c>
      <c r="C16161" t="s">
        <v>37</v>
      </c>
      <c r="D16161">
        <v>120106</v>
      </c>
      <c r="E16161" t="s">
        <v>269</v>
      </c>
      <c r="F16161">
        <v>540</v>
      </c>
      <c r="G16161" t="s">
        <v>292</v>
      </c>
      <c r="H16161" t="s">
        <v>84</v>
      </c>
      <c r="I16161">
        <v>1990</v>
      </c>
      <c r="J16161">
        <v>0.177064</v>
      </c>
    </row>
    <row r="16162" spans="1:10" x14ac:dyDescent="0.25">
      <c r="A16162" t="s">
        <v>224</v>
      </c>
      <c r="B16162" t="s">
        <v>80</v>
      </c>
      <c r="C16162" t="s">
        <v>37</v>
      </c>
      <c r="D16162">
        <v>120106</v>
      </c>
      <c r="E16162" t="s">
        <v>269</v>
      </c>
      <c r="F16162">
        <v>540</v>
      </c>
      <c r="G16162" t="s">
        <v>292</v>
      </c>
      <c r="H16162" t="s">
        <v>84</v>
      </c>
      <c r="I16162">
        <v>1990</v>
      </c>
      <c r="J16162">
        <v>0.18773100000000001</v>
      </c>
    </row>
    <row r="16163" spans="1:10" x14ac:dyDescent="0.25">
      <c r="A16163" t="s">
        <v>224</v>
      </c>
      <c r="B16163" t="s">
        <v>80</v>
      </c>
      <c r="C16163" t="s">
        <v>37</v>
      </c>
      <c r="D16163">
        <v>120112</v>
      </c>
      <c r="E16163" t="s">
        <v>268</v>
      </c>
      <c r="F16163">
        <v>540</v>
      </c>
      <c r="G16163" t="s">
        <v>292</v>
      </c>
      <c r="H16163" t="s">
        <v>84</v>
      </c>
      <c r="I16163">
        <v>1990</v>
      </c>
      <c r="J16163">
        <v>3.8422299999999999E-3</v>
      </c>
    </row>
    <row r="16164" spans="1:10" x14ac:dyDescent="0.25">
      <c r="A16164" t="s">
        <v>225</v>
      </c>
      <c r="B16164" t="s">
        <v>80</v>
      </c>
      <c r="C16164" t="s">
        <v>37</v>
      </c>
      <c r="D16164">
        <v>120112</v>
      </c>
      <c r="E16164" t="s">
        <v>268</v>
      </c>
      <c r="F16164">
        <v>540</v>
      </c>
      <c r="G16164" t="s">
        <v>292</v>
      </c>
      <c r="H16164" t="s">
        <v>84</v>
      </c>
      <c r="I16164">
        <v>1990</v>
      </c>
      <c r="J16164">
        <v>5.5811100000000002E-2</v>
      </c>
    </row>
    <row r="16165" spans="1:10" x14ac:dyDescent="0.25">
      <c r="A16165" t="s">
        <v>229</v>
      </c>
      <c r="B16165" t="s">
        <v>80</v>
      </c>
      <c r="C16165" t="s">
        <v>37</v>
      </c>
      <c r="D16165">
        <v>120112</v>
      </c>
      <c r="E16165" t="s">
        <v>268</v>
      </c>
      <c r="F16165">
        <v>540</v>
      </c>
      <c r="G16165" t="s">
        <v>292</v>
      </c>
      <c r="H16165" t="s">
        <v>84</v>
      </c>
      <c r="I16165">
        <v>1990</v>
      </c>
      <c r="J16165">
        <v>6.6804100000000005E-2</v>
      </c>
    </row>
    <row r="16166" spans="1:10" x14ac:dyDescent="0.25">
      <c r="A16166" t="s">
        <v>227</v>
      </c>
      <c r="B16166" t="s">
        <v>80</v>
      </c>
      <c r="C16166" t="s">
        <v>37</v>
      </c>
      <c r="D16166">
        <v>120112</v>
      </c>
      <c r="E16166" t="s">
        <v>268</v>
      </c>
      <c r="F16166">
        <v>540</v>
      </c>
      <c r="G16166" t="s">
        <v>292</v>
      </c>
      <c r="H16166" t="s">
        <v>84</v>
      </c>
      <c r="I16166">
        <v>1990</v>
      </c>
      <c r="J16166">
        <v>0.15374199999999999</v>
      </c>
    </row>
    <row r="16167" spans="1:10" x14ac:dyDescent="0.25">
      <c r="A16167" t="s">
        <v>226</v>
      </c>
      <c r="B16167" t="s">
        <v>80</v>
      </c>
      <c r="C16167" t="s">
        <v>37</v>
      </c>
      <c r="D16167">
        <v>120112</v>
      </c>
      <c r="E16167" t="s">
        <v>268</v>
      </c>
      <c r="F16167">
        <v>540</v>
      </c>
      <c r="G16167" t="s">
        <v>292</v>
      </c>
      <c r="H16167" t="s">
        <v>84</v>
      </c>
      <c r="I16167">
        <v>1990</v>
      </c>
      <c r="J16167">
        <v>6.6296799999999998E-3</v>
      </c>
    </row>
    <row r="16168" spans="1:10" x14ac:dyDescent="0.25">
      <c r="A16168" t="s">
        <v>223</v>
      </c>
      <c r="B16168" t="s">
        <v>80</v>
      </c>
      <c r="C16168" t="s">
        <v>37</v>
      </c>
      <c r="D16168">
        <v>120112</v>
      </c>
      <c r="E16168" t="s">
        <v>268</v>
      </c>
      <c r="F16168">
        <v>540</v>
      </c>
      <c r="G16168" t="s">
        <v>292</v>
      </c>
      <c r="H16168" t="s">
        <v>84</v>
      </c>
      <c r="I16168">
        <v>1990</v>
      </c>
      <c r="J16168">
        <v>8.1665000000000001E-3</v>
      </c>
    </row>
    <row r="16169" spans="1:10" x14ac:dyDescent="0.25">
      <c r="A16169" t="s">
        <v>226</v>
      </c>
      <c r="B16169" t="s">
        <v>80</v>
      </c>
      <c r="C16169" t="s">
        <v>37</v>
      </c>
      <c r="D16169">
        <v>120113</v>
      </c>
      <c r="E16169" t="s">
        <v>267</v>
      </c>
      <c r="F16169">
        <v>540</v>
      </c>
      <c r="G16169" t="s">
        <v>292</v>
      </c>
      <c r="H16169" t="s">
        <v>84</v>
      </c>
      <c r="I16169">
        <v>1990</v>
      </c>
      <c r="J16169">
        <v>1.7296300000000001E-2</v>
      </c>
    </row>
    <row r="16170" spans="1:10" x14ac:dyDescent="0.25">
      <c r="A16170" t="s">
        <v>225</v>
      </c>
      <c r="B16170" t="s">
        <v>80</v>
      </c>
      <c r="C16170" t="s">
        <v>37</v>
      </c>
      <c r="D16170">
        <v>120113</v>
      </c>
      <c r="E16170" t="s">
        <v>267</v>
      </c>
      <c r="F16170">
        <v>540</v>
      </c>
      <c r="G16170" t="s">
        <v>292</v>
      </c>
      <c r="H16170" t="s">
        <v>84</v>
      </c>
      <c r="I16170">
        <v>1990</v>
      </c>
      <c r="J16170">
        <v>9.2346999999999999E-2</v>
      </c>
    </row>
    <row r="16171" spans="1:10" x14ac:dyDescent="0.25">
      <c r="A16171" t="s">
        <v>224</v>
      </c>
      <c r="B16171" t="s">
        <v>80</v>
      </c>
      <c r="C16171" t="s">
        <v>37</v>
      </c>
      <c r="D16171">
        <v>120113</v>
      </c>
      <c r="E16171" t="s">
        <v>267</v>
      </c>
      <c r="F16171">
        <v>540</v>
      </c>
      <c r="G16171" t="s">
        <v>292</v>
      </c>
      <c r="H16171" t="s">
        <v>84</v>
      </c>
      <c r="I16171">
        <v>1990</v>
      </c>
      <c r="J16171">
        <v>1.8338199999999999E-2</v>
      </c>
    </row>
    <row r="16172" spans="1:10" x14ac:dyDescent="0.25">
      <c r="A16172" t="s">
        <v>223</v>
      </c>
      <c r="B16172" t="s">
        <v>80</v>
      </c>
      <c r="C16172" t="s">
        <v>37</v>
      </c>
      <c r="D16172">
        <v>120113</v>
      </c>
      <c r="E16172" t="s">
        <v>267</v>
      </c>
      <c r="F16172">
        <v>540</v>
      </c>
      <c r="G16172" t="s">
        <v>292</v>
      </c>
      <c r="H16172" t="s">
        <v>84</v>
      </c>
      <c r="I16172">
        <v>1990</v>
      </c>
      <c r="J16172">
        <v>3.3195099999999998E-2</v>
      </c>
    </row>
    <row r="16173" spans="1:10" x14ac:dyDescent="0.25">
      <c r="A16173" t="s">
        <v>227</v>
      </c>
      <c r="B16173" t="s">
        <v>80</v>
      </c>
      <c r="C16173" t="s">
        <v>37</v>
      </c>
      <c r="D16173">
        <v>120113</v>
      </c>
      <c r="E16173" t="s">
        <v>267</v>
      </c>
      <c r="F16173">
        <v>540</v>
      </c>
      <c r="G16173" t="s">
        <v>292</v>
      </c>
      <c r="H16173" t="s">
        <v>84</v>
      </c>
      <c r="I16173">
        <v>1990</v>
      </c>
      <c r="J16173">
        <v>0.112654</v>
      </c>
    </row>
    <row r="16174" spans="1:10" x14ac:dyDescent="0.25">
      <c r="A16174" t="s">
        <v>229</v>
      </c>
      <c r="B16174" t="s">
        <v>80</v>
      </c>
      <c r="C16174" t="s">
        <v>37</v>
      </c>
      <c r="D16174">
        <v>120113</v>
      </c>
      <c r="E16174" t="s">
        <v>267</v>
      </c>
      <c r="F16174">
        <v>540</v>
      </c>
      <c r="G16174" t="s">
        <v>292</v>
      </c>
      <c r="H16174" t="s">
        <v>84</v>
      </c>
      <c r="I16174">
        <v>1990</v>
      </c>
      <c r="J16174">
        <v>0.120758</v>
      </c>
    </row>
    <row r="16175" spans="1:10" x14ac:dyDescent="0.25">
      <c r="A16175" t="s">
        <v>223</v>
      </c>
      <c r="B16175" t="s">
        <v>80</v>
      </c>
      <c r="C16175" t="s">
        <v>37</v>
      </c>
      <c r="D16175">
        <v>120212</v>
      </c>
      <c r="E16175" t="s">
        <v>266</v>
      </c>
      <c r="F16175">
        <v>540</v>
      </c>
      <c r="G16175" t="s">
        <v>292</v>
      </c>
      <c r="H16175" t="s">
        <v>84</v>
      </c>
      <c r="I16175">
        <v>1990</v>
      </c>
      <c r="J16175">
        <v>2.0122600000000001E-2</v>
      </c>
    </row>
    <row r="16176" spans="1:10" x14ac:dyDescent="0.25">
      <c r="A16176" t="s">
        <v>229</v>
      </c>
      <c r="B16176" t="s">
        <v>80</v>
      </c>
      <c r="C16176" t="s">
        <v>37</v>
      </c>
      <c r="D16176">
        <v>120212</v>
      </c>
      <c r="E16176" t="s">
        <v>266</v>
      </c>
      <c r="F16176">
        <v>540</v>
      </c>
      <c r="G16176" t="s">
        <v>292</v>
      </c>
      <c r="H16176" t="s">
        <v>84</v>
      </c>
      <c r="I16176">
        <v>1990</v>
      </c>
      <c r="J16176">
        <v>0.18951499999999999</v>
      </c>
    </row>
    <row r="16177" spans="1:10" x14ac:dyDescent="0.25">
      <c r="A16177" t="s">
        <v>225</v>
      </c>
      <c r="B16177" t="s">
        <v>80</v>
      </c>
      <c r="C16177" t="s">
        <v>37</v>
      </c>
      <c r="D16177">
        <v>120212</v>
      </c>
      <c r="E16177" t="s">
        <v>266</v>
      </c>
      <c r="F16177">
        <v>540</v>
      </c>
      <c r="G16177" t="s">
        <v>292</v>
      </c>
      <c r="H16177" t="s">
        <v>84</v>
      </c>
      <c r="I16177">
        <v>1990</v>
      </c>
      <c r="J16177">
        <v>0.15878</v>
      </c>
    </row>
    <row r="16178" spans="1:10" x14ac:dyDescent="0.25">
      <c r="A16178" t="s">
        <v>224</v>
      </c>
      <c r="B16178" t="s">
        <v>80</v>
      </c>
      <c r="C16178" t="s">
        <v>37</v>
      </c>
      <c r="D16178">
        <v>120212</v>
      </c>
      <c r="E16178" t="s">
        <v>266</v>
      </c>
      <c r="F16178">
        <v>540</v>
      </c>
      <c r="G16178" t="s">
        <v>292</v>
      </c>
      <c r="H16178" t="s">
        <v>84</v>
      </c>
      <c r="I16178">
        <v>1990</v>
      </c>
      <c r="J16178">
        <v>1.2832400000000001E-2</v>
      </c>
    </row>
    <row r="16179" spans="1:10" x14ac:dyDescent="0.25">
      <c r="A16179" t="s">
        <v>226</v>
      </c>
      <c r="B16179" t="s">
        <v>80</v>
      </c>
      <c r="C16179" t="s">
        <v>37</v>
      </c>
      <c r="D16179">
        <v>120212</v>
      </c>
      <c r="E16179" t="s">
        <v>266</v>
      </c>
      <c r="F16179">
        <v>540</v>
      </c>
      <c r="G16179" t="s">
        <v>292</v>
      </c>
      <c r="H16179" t="s">
        <v>84</v>
      </c>
      <c r="I16179">
        <v>1990</v>
      </c>
      <c r="J16179">
        <v>1.7714000000000001E-2</v>
      </c>
    </row>
    <row r="16180" spans="1:10" x14ac:dyDescent="0.25">
      <c r="A16180" t="s">
        <v>227</v>
      </c>
      <c r="B16180" t="s">
        <v>80</v>
      </c>
      <c r="C16180" t="s">
        <v>37</v>
      </c>
      <c r="D16180">
        <v>120212</v>
      </c>
      <c r="E16180" t="s">
        <v>266</v>
      </c>
      <c r="F16180">
        <v>540</v>
      </c>
      <c r="G16180" t="s">
        <v>292</v>
      </c>
      <c r="H16180" t="s">
        <v>84</v>
      </c>
      <c r="I16180">
        <v>1990</v>
      </c>
      <c r="J16180">
        <v>0.39217299999999999</v>
      </c>
    </row>
    <row r="16181" spans="1:10" x14ac:dyDescent="0.25">
      <c r="A16181" t="s">
        <v>229</v>
      </c>
      <c r="B16181" t="s">
        <v>80</v>
      </c>
      <c r="C16181" t="s">
        <v>37</v>
      </c>
      <c r="D16181">
        <v>120213</v>
      </c>
      <c r="E16181" t="s">
        <v>265</v>
      </c>
      <c r="F16181">
        <v>540</v>
      </c>
      <c r="G16181" t="s">
        <v>292</v>
      </c>
      <c r="H16181" t="s">
        <v>84</v>
      </c>
      <c r="I16181">
        <v>1990</v>
      </c>
      <c r="J16181">
        <v>0.12686600000000001</v>
      </c>
    </row>
    <row r="16182" spans="1:10" x14ac:dyDescent="0.25">
      <c r="A16182" t="s">
        <v>225</v>
      </c>
      <c r="B16182" t="s">
        <v>80</v>
      </c>
      <c r="C16182" t="s">
        <v>37</v>
      </c>
      <c r="D16182">
        <v>120213</v>
      </c>
      <c r="E16182" t="s">
        <v>265</v>
      </c>
      <c r="F16182">
        <v>540</v>
      </c>
      <c r="G16182" t="s">
        <v>292</v>
      </c>
      <c r="H16182" t="s">
        <v>84</v>
      </c>
      <c r="I16182">
        <v>1990</v>
      </c>
      <c r="J16182">
        <v>0.104348</v>
      </c>
    </row>
    <row r="16183" spans="1:10" x14ac:dyDescent="0.25">
      <c r="A16183" t="s">
        <v>227</v>
      </c>
      <c r="B16183" t="s">
        <v>80</v>
      </c>
      <c r="C16183" t="s">
        <v>37</v>
      </c>
      <c r="D16183">
        <v>120213</v>
      </c>
      <c r="E16183" t="s">
        <v>265</v>
      </c>
      <c r="F16183">
        <v>540</v>
      </c>
      <c r="G16183" t="s">
        <v>292</v>
      </c>
      <c r="H16183" t="s">
        <v>84</v>
      </c>
      <c r="I16183">
        <v>1990</v>
      </c>
      <c r="J16183">
        <v>0.12703400000000001</v>
      </c>
    </row>
    <row r="16184" spans="1:10" x14ac:dyDescent="0.25">
      <c r="A16184" t="s">
        <v>224</v>
      </c>
      <c r="B16184" t="s">
        <v>80</v>
      </c>
      <c r="C16184" t="s">
        <v>37</v>
      </c>
      <c r="D16184">
        <v>120213</v>
      </c>
      <c r="E16184" t="s">
        <v>265</v>
      </c>
      <c r="F16184">
        <v>540</v>
      </c>
      <c r="G16184" t="s">
        <v>292</v>
      </c>
      <c r="H16184" t="s">
        <v>84</v>
      </c>
      <c r="I16184">
        <v>1990</v>
      </c>
      <c r="J16184">
        <v>1.9794800000000001E-2</v>
      </c>
    </row>
    <row r="16185" spans="1:10" x14ac:dyDescent="0.25">
      <c r="A16185" t="s">
        <v>223</v>
      </c>
      <c r="B16185" t="s">
        <v>80</v>
      </c>
      <c r="C16185" t="s">
        <v>37</v>
      </c>
      <c r="D16185">
        <v>120213</v>
      </c>
      <c r="E16185" t="s">
        <v>265</v>
      </c>
      <c r="F16185">
        <v>540</v>
      </c>
      <c r="G16185" t="s">
        <v>292</v>
      </c>
      <c r="H16185" t="s">
        <v>84</v>
      </c>
      <c r="I16185">
        <v>1990</v>
      </c>
      <c r="J16185">
        <v>3.6517800000000003E-2</v>
      </c>
    </row>
    <row r="16186" spans="1:10" x14ac:dyDescent="0.25">
      <c r="A16186" t="s">
        <v>226</v>
      </c>
      <c r="B16186" t="s">
        <v>80</v>
      </c>
      <c r="C16186" t="s">
        <v>37</v>
      </c>
      <c r="D16186">
        <v>120213</v>
      </c>
      <c r="E16186" t="s">
        <v>265</v>
      </c>
      <c r="F16186">
        <v>540</v>
      </c>
      <c r="G16186" t="s">
        <v>292</v>
      </c>
      <c r="H16186" t="s">
        <v>84</v>
      </c>
      <c r="I16186">
        <v>1990</v>
      </c>
      <c r="J16186">
        <v>2.0721199999999999E-2</v>
      </c>
    </row>
    <row r="16187" spans="1:10" x14ac:dyDescent="0.25">
      <c r="A16187" t="s">
        <v>223</v>
      </c>
      <c r="B16187" t="s">
        <v>80</v>
      </c>
      <c r="C16187" t="s">
        <v>37</v>
      </c>
      <c r="D16187">
        <v>120215</v>
      </c>
      <c r="E16187" t="s">
        <v>264</v>
      </c>
      <c r="F16187">
        <v>540</v>
      </c>
      <c r="G16187" t="s">
        <v>292</v>
      </c>
      <c r="H16187" t="s">
        <v>84</v>
      </c>
      <c r="I16187">
        <v>1990</v>
      </c>
      <c r="J16187">
        <v>5.1262599999999999E-5</v>
      </c>
    </row>
    <row r="16188" spans="1:10" x14ac:dyDescent="0.25">
      <c r="A16188" t="s">
        <v>225</v>
      </c>
      <c r="B16188" t="s">
        <v>80</v>
      </c>
      <c r="C16188" t="s">
        <v>37</v>
      </c>
      <c r="D16188">
        <v>120215</v>
      </c>
      <c r="E16188" t="s">
        <v>264</v>
      </c>
      <c r="F16188">
        <v>540</v>
      </c>
      <c r="G16188" t="s">
        <v>292</v>
      </c>
      <c r="H16188" t="s">
        <v>84</v>
      </c>
      <c r="I16188">
        <v>1990</v>
      </c>
      <c r="J16188">
        <v>3.5033599999999997E-4</v>
      </c>
    </row>
    <row r="16189" spans="1:10" x14ac:dyDescent="0.25">
      <c r="A16189" t="s">
        <v>226</v>
      </c>
      <c r="B16189" t="s">
        <v>80</v>
      </c>
      <c r="C16189" t="s">
        <v>37</v>
      </c>
      <c r="D16189">
        <v>120215</v>
      </c>
      <c r="E16189" t="s">
        <v>264</v>
      </c>
      <c r="F16189">
        <v>540</v>
      </c>
      <c r="G16189" t="s">
        <v>292</v>
      </c>
      <c r="H16189" t="s">
        <v>84</v>
      </c>
      <c r="I16189">
        <v>1990</v>
      </c>
      <c r="J16189">
        <v>4.1615700000000002E-5</v>
      </c>
    </row>
    <row r="16190" spans="1:10" x14ac:dyDescent="0.25">
      <c r="A16190" t="s">
        <v>229</v>
      </c>
      <c r="B16190" t="s">
        <v>80</v>
      </c>
      <c r="C16190" t="s">
        <v>37</v>
      </c>
      <c r="D16190">
        <v>120215</v>
      </c>
      <c r="E16190" t="s">
        <v>264</v>
      </c>
      <c r="F16190">
        <v>540</v>
      </c>
      <c r="G16190" t="s">
        <v>292</v>
      </c>
      <c r="H16190" t="s">
        <v>84</v>
      </c>
      <c r="I16190">
        <v>1990</v>
      </c>
      <c r="J16190">
        <v>4.19341E-4</v>
      </c>
    </row>
    <row r="16191" spans="1:10" x14ac:dyDescent="0.25">
      <c r="A16191" t="s">
        <v>227</v>
      </c>
      <c r="B16191" t="s">
        <v>80</v>
      </c>
      <c r="C16191" t="s">
        <v>37</v>
      </c>
      <c r="D16191">
        <v>120215</v>
      </c>
      <c r="E16191" t="s">
        <v>264</v>
      </c>
      <c r="F16191">
        <v>540</v>
      </c>
      <c r="G16191" t="s">
        <v>292</v>
      </c>
      <c r="H16191" t="s">
        <v>84</v>
      </c>
      <c r="I16191">
        <v>1990</v>
      </c>
      <c r="J16191">
        <v>9.6506800000000002E-4</v>
      </c>
    </row>
    <row r="16192" spans="1:10" x14ac:dyDescent="0.25">
      <c r="A16192" t="s">
        <v>224</v>
      </c>
      <c r="B16192" t="s">
        <v>80</v>
      </c>
      <c r="C16192" t="s">
        <v>37</v>
      </c>
      <c r="D16192">
        <v>120215</v>
      </c>
      <c r="E16192" t="s">
        <v>264</v>
      </c>
      <c r="F16192">
        <v>540</v>
      </c>
      <c r="G16192" t="s">
        <v>292</v>
      </c>
      <c r="H16192" t="s">
        <v>84</v>
      </c>
      <c r="I16192">
        <v>1990</v>
      </c>
      <c r="J16192">
        <v>2.4118399999999999E-5</v>
      </c>
    </row>
    <row r="16193" spans="1:10" x14ac:dyDescent="0.25">
      <c r="A16193" t="s">
        <v>226</v>
      </c>
      <c r="B16193" t="s">
        <v>80</v>
      </c>
      <c r="C16193" t="s">
        <v>37</v>
      </c>
      <c r="D16193">
        <v>120216</v>
      </c>
      <c r="E16193" t="s">
        <v>263</v>
      </c>
      <c r="F16193">
        <v>540</v>
      </c>
      <c r="G16193" t="s">
        <v>292</v>
      </c>
      <c r="H16193" t="s">
        <v>84</v>
      </c>
      <c r="I16193">
        <v>1990</v>
      </c>
      <c r="J16193">
        <v>8.2398300000000003E-4</v>
      </c>
    </row>
    <row r="16194" spans="1:10" x14ac:dyDescent="0.25">
      <c r="A16194" t="s">
        <v>229</v>
      </c>
      <c r="B16194" t="s">
        <v>80</v>
      </c>
      <c r="C16194" t="s">
        <v>37</v>
      </c>
      <c r="D16194">
        <v>120216</v>
      </c>
      <c r="E16194" t="s">
        <v>263</v>
      </c>
      <c r="F16194">
        <v>540</v>
      </c>
      <c r="G16194" t="s">
        <v>292</v>
      </c>
      <c r="H16194" t="s">
        <v>84</v>
      </c>
      <c r="I16194">
        <v>1990</v>
      </c>
      <c r="J16194">
        <v>5.7528199999999996E-3</v>
      </c>
    </row>
    <row r="16195" spans="1:10" x14ac:dyDescent="0.25">
      <c r="A16195" t="s">
        <v>224</v>
      </c>
      <c r="B16195" t="s">
        <v>80</v>
      </c>
      <c r="C16195" t="s">
        <v>37</v>
      </c>
      <c r="D16195">
        <v>120216</v>
      </c>
      <c r="E16195" t="s">
        <v>263</v>
      </c>
      <c r="F16195">
        <v>540</v>
      </c>
      <c r="G16195" t="s">
        <v>292</v>
      </c>
      <c r="H16195" t="s">
        <v>84</v>
      </c>
      <c r="I16195">
        <v>1990</v>
      </c>
      <c r="J16195">
        <v>8.7362200000000001E-4</v>
      </c>
    </row>
    <row r="16196" spans="1:10" x14ac:dyDescent="0.25">
      <c r="A16196" t="s">
        <v>225</v>
      </c>
      <c r="B16196" t="s">
        <v>80</v>
      </c>
      <c r="C16196" t="s">
        <v>37</v>
      </c>
      <c r="D16196">
        <v>120216</v>
      </c>
      <c r="E16196" t="s">
        <v>263</v>
      </c>
      <c r="F16196">
        <v>540</v>
      </c>
      <c r="G16196" t="s">
        <v>292</v>
      </c>
      <c r="H16196" t="s">
        <v>84</v>
      </c>
      <c r="I16196">
        <v>1990</v>
      </c>
      <c r="J16196">
        <v>4.3993499999999998E-3</v>
      </c>
    </row>
    <row r="16197" spans="1:10" x14ac:dyDescent="0.25">
      <c r="A16197" t="s">
        <v>227</v>
      </c>
      <c r="B16197" t="s">
        <v>80</v>
      </c>
      <c r="C16197" t="s">
        <v>37</v>
      </c>
      <c r="D16197">
        <v>120216</v>
      </c>
      <c r="E16197" t="s">
        <v>263</v>
      </c>
      <c r="F16197">
        <v>540</v>
      </c>
      <c r="G16197" t="s">
        <v>292</v>
      </c>
      <c r="H16197" t="s">
        <v>84</v>
      </c>
      <c r="I16197">
        <v>1990</v>
      </c>
      <c r="J16197">
        <v>5.3667400000000001E-3</v>
      </c>
    </row>
    <row r="16198" spans="1:10" x14ac:dyDescent="0.25">
      <c r="A16198" t="s">
        <v>223</v>
      </c>
      <c r="B16198" t="s">
        <v>80</v>
      </c>
      <c r="C16198" t="s">
        <v>37</v>
      </c>
      <c r="D16198">
        <v>120216</v>
      </c>
      <c r="E16198" t="s">
        <v>263</v>
      </c>
      <c r="F16198">
        <v>540</v>
      </c>
      <c r="G16198" t="s">
        <v>292</v>
      </c>
      <c r="H16198" t="s">
        <v>84</v>
      </c>
      <c r="I16198">
        <v>1990</v>
      </c>
      <c r="J16198">
        <v>1.58139E-3</v>
      </c>
    </row>
    <row r="16199" spans="1:10" x14ac:dyDescent="0.25">
      <c r="A16199" t="s">
        <v>226</v>
      </c>
      <c r="B16199" t="s">
        <v>80</v>
      </c>
      <c r="C16199" t="s">
        <v>37</v>
      </c>
      <c r="D16199">
        <v>120218</v>
      </c>
      <c r="E16199" t="s">
        <v>262</v>
      </c>
      <c r="F16199">
        <v>540</v>
      </c>
      <c r="G16199" t="s">
        <v>292</v>
      </c>
      <c r="H16199" t="s">
        <v>84</v>
      </c>
      <c r="I16199">
        <v>1990</v>
      </c>
      <c r="J16199">
        <v>2.24012E-4</v>
      </c>
    </row>
    <row r="16200" spans="1:10" x14ac:dyDescent="0.25">
      <c r="A16200" t="s">
        <v>223</v>
      </c>
      <c r="B16200" t="s">
        <v>80</v>
      </c>
      <c r="C16200" t="s">
        <v>37</v>
      </c>
      <c r="D16200">
        <v>120218</v>
      </c>
      <c r="E16200" t="s">
        <v>262</v>
      </c>
      <c r="F16200">
        <v>540</v>
      </c>
      <c r="G16200" t="s">
        <v>292</v>
      </c>
      <c r="H16200" t="s">
        <v>84</v>
      </c>
      <c r="I16200">
        <v>1990</v>
      </c>
      <c r="J16200">
        <v>2.5447000000000002E-4</v>
      </c>
    </row>
    <row r="16201" spans="1:10" x14ac:dyDescent="0.25">
      <c r="A16201" t="s">
        <v>224</v>
      </c>
      <c r="B16201" t="s">
        <v>80</v>
      </c>
      <c r="C16201" t="s">
        <v>37</v>
      </c>
      <c r="D16201">
        <v>120218</v>
      </c>
      <c r="E16201" t="s">
        <v>262</v>
      </c>
      <c r="F16201">
        <v>540</v>
      </c>
      <c r="G16201" t="s">
        <v>292</v>
      </c>
      <c r="H16201" t="s">
        <v>84</v>
      </c>
      <c r="I16201">
        <v>1990</v>
      </c>
      <c r="J16201">
        <v>1.6227799999999999E-4</v>
      </c>
    </row>
    <row r="16202" spans="1:10" x14ac:dyDescent="0.25">
      <c r="A16202" t="s">
        <v>225</v>
      </c>
      <c r="B16202" t="s">
        <v>80</v>
      </c>
      <c r="C16202" t="s">
        <v>37</v>
      </c>
      <c r="D16202">
        <v>120218</v>
      </c>
      <c r="E16202" t="s">
        <v>262</v>
      </c>
      <c r="F16202">
        <v>540</v>
      </c>
      <c r="G16202" t="s">
        <v>292</v>
      </c>
      <c r="H16202" t="s">
        <v>84</v>
      </c>
      <c r="I16202">
        <v>1990</v>
      </c>
      <c r="J16202">
        <v>2.0079400000000002E-3</v>
      </c>
    </row>
    <row r="16203" spans="1:10" x14ac:dyDescent="0.25">
      <c r="A16203" t="s">
        <v>227</v>
      </c>
      <c r="B16203" t="s">
        <v>80</v>
      </c>
      <c r="C16203" t="s">
        <v>37</v>
      </c>
      <c r="D16203">
        <v>120218</v>
      </c>
      <c r="E16203" t="s">
        <v>262</v>
      </c>
      <c r="F16203">
        <v>540</v>
      </c>
      <c r="G16203" t="s">
        <v>292</v>
      </c>
      <c r="H16203" t="s">
        <v>84</v>
      </c>
      <c r="I16203">
        <v>1990</v>
      </c>
      <c r="J16203">
        <v>4.95942E-3</v>
      </c>
    </row>
    <row r="16204" spans="1:10" x14ac:dyDescent="0.25">
      <c r="A16204" t="s">
        <v>229</v>
      </c>
      <c r="B16204" t="s">
        <v>80</v>
      </c>
      <c r="C16204" t="s">
        <v>37</v>
      </c>
      <c r="D16204">
        <v>120218</v>
      </c>
      <c r="E16204" t="s">
        <v>262</v>
      </c>
      <c r="F16204">
        <v>540</v>
      </c>
      <c r="G16204" t="s">
        <v>292</v>
      </c>
      <c r="H16204" t="s">
        <v>84</v>
      </c>
      <c r="I16204">
        <v>1990</v>
      </c>
      <c r="J16204">
        <v>2.3966E-3</v>
      </c>
    </row>
    <row r="16205" spans="1:10" x14ac:dyDescent="0.25">
      <c r="A16205" t="s">
        <v>227</v>
      </c>
      <c r="B16205" t="s">
        <v>80</v>
      </c>
      <c r="C16205" t="s">
        <v>37</v>
      </c>
      <c r="D16205">
        <v>120219</v>
      </c>
      <c r="E16205" t="s">
        <v>261</v>
      </c>
      <c r="F16205">
        <v>540</v>
      </c>
      <c r="G16205" t="s">
        <v>292</v>
      </c>
      <c r="H16205" t="s">
        <v>84</v>
      </c>
      <c r="I16205">
        <v>1990</v>
      </c>
      <c r="J16205">
        <v>2.35944E-3</v>
      </c>
    </row>
    <row r="16206" spans="1:10" x14ac:dyDescent="0.25">
      <c r="A16206" t="s">
        <v>226</v>
      </c>
      <c r="B16206" t="s">
        <v>80</v>
      </c>
      <c r="C16206" t="s">
        <v>37</v>
      </c>
      <c r="D16206">
        <v>120219</v>
      </c>
      <c r="E16206" t="s">
        <v>261</v>
      </c>
      <c r="F16206">
        <v>540</v>
      </c>
      <c r="G16206" t="s">
        <v>292</v>
      </c>
      <c r="H16206" t="s">
        <v>84</v>
      </c>
      <c r="I16206">
        <v>1990</v>
      </c>
      <c r="J16206">
        <v>3.8485899999999998E-4</v>
      </c>
    </row>
    <row r="16207" spans="1:10" x14ac:dyDescent="0.25">
      <c r="A16207" t="s">
        <v>224</v>
      </c>
      <c r="B16207" t="s">
        <v>80</v>
      </c>
      <c r="C16207" t="s">
        <v>37</v>
      </c>
      <c r="D16207">
        <v>120219</v>
      </c>
      <c r="E16207" t="s">
        <v>261</v>
      </c>
      <c r="F16207">
        <v>540</v>
      </c>
      <c r="G16207" t="s">
        <v>292</v>
      </c>
      <c r="H16207" t="s">
        <v>84</v>
      </c>
      <c r="I16207">
        <v>1990</v>
      </c>
      <c r="J16207">
        <v>3.6765300000000001E-4</v>
      </c>
    </row>
    <row r="16208" spans="1:10" x14ac:dyDescent="0.25">
      <c r="A16208" t="s">
        <v>229</v>
      </c>
      <c r="B16208" t="s">
        <v>80</v>
      </c>
      <c r="C16208" t="s">
        <v>37</v>
      </c>
      <c r="D16208">
        <v>120219</v>
      </c>
      <c r="E16208" t="s">
        <v>261</v>
      </c>
      <c r="F16208">
        <v>540</v>
      </c>
      <c r="G16208" t="s">
        <v>292</v>
      </c>
      <c r="H16208" t="s">
        <v>84</v>
      </c>
      <c r="I16208">
        <v>1990</v>
      </c>
      <c r="J16208">
        <v>2.3563099999999999E-3</v>
      </c>
    </row>
    <row r="16209" spans="1:10" x14ac:dyDescent="0.25">
      <c r="A16209" t="s">
        <v>223</v>
      </c>
      <c r="B16209" t="s">
        <v>80</v>
      </c>
      <c r="C16209" t="s">
        <v>37</v>
      </c>
      <c r="D16209">
        <v>120219</v>
      </c>
      <c r="E16209" t="s">
        <v>261</v>
      </c>
      <c r="F16209">
        <v>540</v>
      </c>
      <c r="G16209" t="s">
        <v>292</v>
      </c>
      <c r="H16209" t="s">
        <v>84</v>
      </c>
      <c r="I16209">
        <v>1990</v>
      </c>
      <c r="J16209">
        <v>6.78255E-4</v>
      </c>
    </row>
    <row r="16210" spans="1:10" x14ac:dyDescent="0.25">
      <c r="A16210" t="s">
        <v>225</v>
      </c>
      <c r="B16210" t="s">
        <v>80</v>
      </c>
      <c r="C16210" t="s">
        <v>37</v>
      </c>
      <c r="D16210">
        <v>120219</v>
      </c>
      <c r="E16210" t="s">
        <v>261</v>
      </c>
      <c r="F16210">
        <v>540</v>
      </c>
      <c r="G16210" t="s">
        <v>292</v>
      </c>
      <c r="H16210" t="s">
        <v>84</v>
      </c>
      <c r="I16210">
        <v>1990</v>
      </c>
      <c r="J16210">
        <v>1.93809E-3</v>
      </c>
    </row>
    <row r="16211" spans="1:10" x14ac:dyDescent="0.25">
      <c r="A16211" t="s">
        <v>227</v>
      </c>
      <c r="B16211" t="s">
        <v>80</v>
      </c>
      <c r="C16211" t="s">
        <v>37</v>
      </c>
      <c r="D16211">
        <v>120302</v>
      </c>
      <c r="E16211" t="s">
        <v>260</v>
      </c>
      <c r="F16211">
        <v>540</v>
      </c>
      <c r="G16211" t="s">
        <v>292</v>
      </c>
      <c r="H16211" t="s">
        <v>84</v>
      </c>
      <c r="I16211">
        <v>1990</v>
      </c>
      <c r="J16211">
        <v>1.2539099999999999E-2</v>
      </c>
    </row>
    <row r="16212" spans="1:10" x14ac:dyDescent="0.25">
      <c r="A16212" t="s">
        <v>225</v>
      </c>
      <c r="B16212" t="s">
        <v>80</v>
      </c>
      <c r="C16212" t="s">
        <v>37</v>
      </c>
      <c r="D16212">
        <v>120302</v>
      </c>
      <c r="E16212" t="s">
        <v>260</v>
      </c>
      <c r="F16212">
        <v>540</v>
      </c>
      <c r="G16212" t="s">
        <v>292</v>
      </c>
      <c r="H16212" t="s">
        <v>84</v>
      </c>
      <c r="I16212">
        <v>1990</v>
      </c>
      <c r="J16212">
        <v>4.5519100000000002E-3</v>
      </c>
    </row>
    <row r="16213" spans="1:10" x14ac:dyDescent="0.25">
      <c r="A16213" t="s">
        <v>229</v>
      </c>
      <c r="B16213" t="s">
        <v>80</v>
      </c>
      <c r="C16213" t="s">
        <v>37</v>
      </c>
      <c r="D16213">
        <v>120302</v>
      </c>
      <c r="E16213" t="s">
        <v>260</v>
      </c>
      <c r="F16213">
        <v>540</v>
      </c>
      <c r="G16213" t="s">
        <v>292</v>
      </c>
      <c r="H16213" t="s">
        <v>84</v>
      </c>
      <c r="I16213">
        <v>1990</v>
      </c>
      <c r="J16213">
        <v>5.4484800000000003E-3</v>
      </c>
    </row>
    <row r="16214" spans="1:10" x14ac:dyDescent="0.25">
      <c r="A16214" t="s">
        <v>224</v>
      </c>
      <c r="B16214" t="s">
        <v>80</v>
      </c>
      <c r="C16214" t="s">
        <v>37</v>
      </c>
      <c r="D16214">
        <v>120302</v>
      </c>
      <c r="E16214" t="s">
        <v>260</v>
      </c>
      <c r="F16214">
        <v>540</v>
      </c>
      <c r="G16214" t="s">
        <v>292</v>
      </c>
      <c r="H16214" t="s">
        <v>84</v>
      </c>
      <c r="I16214">
        <v>1990</v>
      </c>
      <c r="J16214">
        <v>3.1336899999999997E-4</v>
      </c>
    </row>
    <row r="16215" spans="1:10" x14ac:dyDescent="0.25">
      <c r="A16215" t="s">
        <v>226</v>
      </c>
      <c r="B16215" t="s">
        <v>80</v>
      </c>
      <c r="C16215" t="s">
        <v>37</v>
      </c>
      <c r="D16215">
        <v>120302</v>
      </c>
      <c r="E16215" t="s">
        <v>260</v>
      </c>
      <c r="F16215">
        <v>540</v>
      </c>
      <c r="G16215" t="s">
        <v>292</v>
      </c>
      <c r="H16215" t="s">
        <v>84</v>
      </c>
      <c r="I16215">
        <v>1990</v>
      </c>
      <c r="J16215">
        <v>5.4071100000000003E-4</v>
      </c>
    </row>
    <row r="16216" spans="1:10" x14ac:dyDescent="0.25">
      <c r="A16216" t="s">
        <v>223</v>
      </c>
      <c r="B16216" t="s">
        <v>80</v>
      </c>
      <c r="C16216" t="s">
        <v>37</v>
      </c>
      <c r="D16216">
        <v>120302</v>
      </c>
      <c r="E16216" t="s">
        <v>260</v>
      </c>
      <c r="F16216">
        <v>540</v>
      </c>
      <c r="G16216" t="s">
        <v>292</v>
      </c>
      <c r="H16216" t="s">
        <v>84</v>
      </c>
      <c r="I16216">
        <v>1990</v>
      </c>
      <c r="J16216">
        <v>6.6605199999999999E-4</v>
      </c>
    </row>
    <row r="16217" spans="1:10" x14ac:dyDescent="0.25">
      <c r="A16217" t="s">
        <v>227</v>
      </c>
      <c r="B16217" t="s">
        <v>80</v>
      </c>
      <c r="C16217" t="s">
        <v>37</v>
      </c>
      <c r="D16217">
        <v>120303</v>
      </c>
      <c r="E16217" t="s">
        <v>259</v>
      </c>
      <c r="F16217">
        <v>540</v>
      </c>
      <c r="G16217" t="s">
        <v>292</v>
      </c>
      <c r="H16217" t="s">
        <v>84</v>
      </c>
      <c r="I16217">
        <v>1990</v>
      </c>
      <c r="J16217">
        <v>8.46067E-3</v>
      </c>
    </row>
    <row r="16218" spans="1:10" x14ac:dyDescent="0.25">
      <c r="A16218" t="s">
        <v>223</v>
      </c>
      <c r="B16218" t="s">
        <v>80</v>
      </c>
      <c r="C16218" t="s">
        <v>37</v>
      </c>
      <c r="D16218">
        <v>120303</v>
      </c>
      <c r="E16218" t="s">
        <v>259</v>
      </c>
      <c r="F16218">
        <v>540</v>
      </c>
      <c r="G16218" t="s">
        <v>292</v>
      </c>
      <c r="H16218" t="s">
        <v>84</v>
      </c>
      <c r="I16218">
        <v>1990</v>
      </c>
      <c r="J16218">
        <v>2.49307E-3</v>
      </c>
    </row>
    <row r="16219" spans="1:10" x14ac:dyDescent="0.25">
      <c r="A16219" t="s">
        <v>229</v>
      </c>
      <c r="B16219" t="s">
        <v>80</v>
      </c>
      <c r="C16219" t="s">
        <v>37</v>
      </c>
      <c r="D16219">
        <v>120303</v>
      </c>
      <c r="E16219" t="s">
        <v>259</v>
      </c>
      <c r="F16219">
        <v>540</v>
      </c>
      <c r="G16219" t="s">
        <v>292</v>
      </c>
      <c r="H16219" t="s">
        <v>84</v>
      </c>
      <c r="I16219">
        <v>1990</v>
      </c>
      <c r="J16219">
        <v>9.0693200000000005E-3</v>
      </c>
    </row>
    <row r="16220" spans="1:10" x14ac:dyDescent="0.25">
      <c r="A16220" t="s">
        <v>224</v>
      </c>
      <c r="B16220" t="s">
        <v>80</v>
      </c>
      <c r="C16220" t="s">
        <v>37</v>
      </c>
      <c r="D16220">
        <v>120303</v>
      </c>
      <c r="E16220" t="s">
        <v>259</v>
      </c>
      <c r="F16220">
        <v>540</v>
      </c>
      <c r="G16220" t="s">
        <v>292</v>
      </c>
      <c r="H16220" t="s">
        <v>84</v>
      </c>
      <c r="I16220">
        <v>1990</v>
      </c>
      <c r="J16220">
        <v>1.3772700000000001E-3</v>
      </c>
    </row>
    <row r="16221" spans="1:10" x14ac:dyDescent="0.25">
      <c r="A16221" t="s">
        <v>225</v>
      </c>
      <c r="B16221" t="s">
        <v>80</v>
      </c>
      <c r="C16221" t="s">
        <v>37</v>
      </c>
      <c r="D16221">
        <v>120303</v>
      </c>
      <c r="E16221" t="s">
        <v>259</v>
      </c>
      <c r="F16221">
        <v>540</v>
      </c>
      <c r="G16221" t="s">
        <v>292</v>
      </c>
      <c r="H16221" t="s">
        <v>84</v>
      </c>
      <c r="I16221">
        <v>1990</v>
      </c>
      <c r="J16221">
        <v>6.9355700000000003E-3</v>
      </c>
    </row>
    <row r="16222" spans="1:10" x14ac:dyDescent="0.25">
      <c r="A16222" t="s">
        <v>226</v>
      </c>
      <c r="B16222" t="s">
        <v>80</v>
      </c>
      <c r="C16222" t="s">
        <v>37</v>
      </c>
      <c r="D16222">
        <v>120303</v>
      </c>
      <c r="E16222" t="s">
        <v>259</v>
      </c>
      <c r="F16222">
        <v>540</v>
      </c>
      <c r="G16222" t="s">
        <v>292</v>
      </c>
      <c r="H16222" t="s">
        <v>84</v>
      </c>
      <c r="I16222">
        <v>1990</v>
      </c>
      <c r="J16222">
        <v>1.29901E-3</v>
      </c>
    </row>
    <row r="16223" spans="1:10" x14ac:dyDescent="0.25">
      <c r="A16223" t="s">
        <v>225</v>
      </c>
      <c r="B16223" t="s">
        <v>80</v>
      </c>
      <c r="C16223" t="s">
        <v>37</v>
      </c>
      <c r="D16223">
        <v>140105</v>
      </c>
      <c r="E16223" t="s">
        <v>319</v>
      </c>
      <c r="F16223">
        <v>540</v>
      </c>
      <c r="G16223" t="s">
        <v>292</v>
      </c>
      <c r="H16223" t="s">
        <v>84</v>
      </c>
      <c r="I16223">
        <v>1990</v>
      </c>
      <c r="J16223">
        <v>4.9242600000000003</v>
      </c>
    </row>
    <row r="16224" spans="1:10" x14ac:dyDescent="0.25">
      <c r="A16224" t="s">
        <v>227</v>
      </c>
      <c r="B16224" t="s">
        <v>80</v>
      </c>
      <c r="C16224" t="s">
        <v>37</v>
      </c>
      <c r="D16224">
        <v>140105</v>
      </c>
      <c r="E16224" t="s">
        <v>319</v>
      </c>
      <c r="F16224">
        <v>540</v>
      </c>
      <c r="G16224" t="s">
        <v>292</v>
      </c>
      <c r="H16224" t="s">
        <v>84</v>
      </c>
      <c r="I16224">
        <v>1990</v>
      </c>
      <c r="J16224">
        <v>13.5648</v>
      </c>
    </row>
    <row r="16225" spans="1:10" x14ac:dyDescent="0.25">
      <c r="A16225" t="s">
        <v>223</v>
      </c>
      <c r="B16225" t="s">
        <v>80</v>
      </c>
      <c r="C16225" t="s">
        <v>37</v>
      </c>
      <c r="D16225">
        <v>140105</v>
      </c>
      <c r="E16225" t="s">
        <v>319</v>
      </c>
      <c r="F16225">
        <v>540</v>
      </c>
      <c r="G16225" t="s">
        <v>292</v>
      </c>
      <c r="H16225" t="s">
        <v>84</v>
      </c>
      <c r="I16225">
        <v>1990</v>
      </c>
      <c r="J16225">
        <v>0.72053699999999998</v>
      </c>
    </row>
    <row r="16226" spans="1:10" x14ac:dyDescent="0.25">
      <c r="A16226" t="s">
        <v>226</v>
      </c>
      <c r="B16226" t="s">
        <v>80</v>
      </c>
      <c r="C16226" t="s">
        <v>37</v>
      </c>
      <c r="D16226">
        <v>140105</v>
      </c>
      <c r="E16226" t="s">
        <v>319</v>
      </c>
      <c r="F16226">
        <v>540</v>
      </c>
      <c r="G16226" t="s">
        <v>292</v>
      </c>
      <c r="H16226" t="s">
        <v>84</v>
      </c>
      <c r="I16226">
        <v>1990</v>
      </c>
      <c r="J16226">
        <v>0.58494199999999996</v>
      </c>
    </row>
    <row r="16227" spans="1:10" x14ac:dyDescent="0.25">
      <c r="A16227" t="s">
        <v>224</v>
      </c>
      <c r="B16227" t="s">
        <v>80</v>
      </c>
      <c r="C16227" t="s">
        <v>37</v>
      </c>
      <c r="D16227">
        <v>140105</v>
      </c>
      <c r="E16227" t="s">
        <v>319</v>
      </c>
      <c r="F16227">
        <v>540</v>
      </c>
      <c r="G16227" t="s">
        <v>292</v>
      </c>
      <c r="H16227" t="s">
        <v>84</v>
      </c>
      <c r="I16227">
        <v>1990</v>
      </c>
      <c r="J16227">
        <v>0.339003</v>
      </c>
    </row>
    <row r="16228" spans="1:10" x14ac:dyDescent="0.25">
      <c r="A16228" t="s">
        <v>229</v>
      </c>
      <c r="B16228" t="s">
        <v>80</v>
      </c>
      <c r="C16228" t="s">
        <v>37</v>
      </c>
      <c r="D16228">
        <v>140105</v>
      </c>
      <c r="E16228" t="s">
        <v>319</v>
      </c>
      <c r="F16228">
        <v>540</v>
      </c>
      <c r="G16228" t="s">
        <v>292</v>
      </c>
      <c r="H16228" t="s">
        <v>84</v>
      </c>
      <c r="I16228">
        <v>1990</v>
      </c>
      <c r="J16228">
        <v>5.8941699999999999</v>
      </c>
    </row>
    <row r="16229" spans="1:10" x14ac:dyDescent="0.25">
      <c r="A16229" t="s">
        <v>225</v>
      </c>
      <c r="B16229" t="s">
        <v>80</v>
      </c>
      <c r="C16229" t="s">
        <v>37</v>
      </c>
      <c r="D16229">
        <v>140106</v>
      </c>
      <c r="E16229" t="s">
        <v>297</v>
      </c>
      <c r="F16229">
        <v>540</v>
      </c>
      <c r="G16229" t="s">
        <v>292</v>
      </c>
      <c r="H16229" t="s">
        <v>84</v>
      </c>
      <c r="I16229">
        <v>1990</v>
      </c>
      <c r="J16229">
        <v>5.9978899999999999</v>
      </c>
    </row>
    <row r="16230" spans="1:10" x14ac:dyDescent="0.25">
      <c r="A16230" t="s">
        <v>223</v>
      </c>
      <c r="B16230" t="s">
        <v>80</v>
      </c>
      <c r="C16230" t="s">
        <v>37</v>
      </c>
      <c r="D16230">
        <v>140106</v>
      </c>
      <c r="E16230" t="s">
        <v>297</v>
      </c>
      <c r="F16230">
        <v>540</v>
      </c>
      <c r="G16230" t="s">
        <v>292</v>
      </c>
      <c r="H16230" t="s">
        <v>84</v>
      </c>
      <c r="I16230">
        <v>1990</v>
      </c>
      <c r="J16230">
        <v>2.1560000000000001</v>
      </c>
    </row>
    <row r="16231" spans="1:10" x14ac:dyDescent="0.25">
      <c r="A16231" t="s">
        <v>229</v>
      </c>
      <c r="B16231" t="s">
        <v>80</v>
      </c>
      <c r="C16231" t="s">
        <v>37</v>
      </c>
      <c r="D16231">
        <v>140106</v>
      </c>
      <c r="E16231" t="s">
        <v>297</v>
      </c>
      <c r="F16231">
        <v>540</v>
      </c>
      <c r="G16231" t="s">
        <v>292</v>
      </c>
      <c r="H16231" t="s">
        <v>84</v>
      </c>
      <c r="I16231">
        <v>1990</v>
      </c>
      <c r="J16231">
        <v>7.8431499999999996</v>
      </c>
    </row>
    <row r="16232" spans="1:10" x14ac:dyDescent="0.25">
      <c r="A16232" t="s">
        <v>227</v>
      </c>
      <c r="B16232" t="s">
        <v>80</v>
      </c>
      <c r="C16232" t="s">
        <v>37</v>
      </c>
      <c r="D16232">
        <v>140106</v>
      </c>
      <c r="E16232" t="s">
        <v>297</v>
      </c>
      <c r="F16232">
        <v>540</v>
      </c>
      <c r="G16232" t="s">
        <v>292</v>
      </c>
      <c r="H16232" t="s">
        <v>84</v>
      </c>
      <c r="I16232">
        <v>1990</v>
      </c>
      <c r="J16232">
        <v>7.3167900000000001</v>
      </c>
    </row>
    <row r="16233" spans="1:10" x14ac:dyDescent="0.25">
      <c r="A16233" t="s">
        <v>226</v>
      </c>
      <c r="B16233" t="s">
        <v>80</v>
      </c>
      <c r="C16233" t="s">
        <v>37</v>
      </c>
      <c r="D16233">
        <v>140106</v>
      </c>
      <c r="E16233" t="s">
        <v>297</v>
      </c>
      <c r="F16233">
        <v>540</v>
      </c>
      <c r="G16233" t="s">
        <v>292</v>
      </c>
      <c r="H16233" t="s">
        <v>84</v>
      </c>
      <c r="I16233">
        <v>1990</v>
      </c>
      <c r="J16233">
        <v>1.12338</v>
      </c>
    </row>
    <row r="16234" spans="1:10" x14ac:dyDescent="0.25">
      <c r="A16234" t="s">
        <v>224</v>
      </c>
      <c r="B16234" t="s">
        <v>80</v>
      </c>
      <c r="C16234" t="s">
        <v>37</v>
      </c>
      <c r="D16234">
        <v>140106</v>
      </c>
      <c r="E16234" t="s">
        <v>297</v>
      </c>
      <c r="F16234">
        <v>540</v>
      </c>
      <c r="G16234" t="s">
        <v>292</v>
      </c>
      <c r="H16234" t="s">
        <v>84</v>
      </c>
      <c r="I16234">
        <v>1990</v>
      </c>
      <c r="J16234">
        <v>1.19106</v>
      </c>
    </row>
    <row r="16235" spans="1:10" x14ac:dyDescent="0.25">
      <c r="A16235" t="s">
        <v>223</v>
      </c>
      <c r="B16235" t="s">
        <v>80</v>
      </c>
      <c r="C16235" t="s">
        <v>37</v>
      </c>
      <c r="D16235">
        <v>140112</v>
      </c>
      <c r="E16235" t="s">
        <v>318</v>
      </c>
      <c r="F16235">
        <v>540</v>
      </c>
      <c r="G16235" t="s">
        <v>292</v>
      </c>
      <c r="H16235" t="s">
        <v>84</v>
      </c>
      <c r="I16235">
        <v>1990</v>
      </c>
      <c r="J16235">
        <v>4.3004300000000002E-2</v>
      </c>
    </row>
    <row r="16236" spans="1:10" x14ac:dyDescent="0.25">
      <c r="A16236" t="s">
        <v>229</v>
      </c>
      <c r="B16236" t="s">
        <v>80</v>
      </c>
      <c r="C16236" t="s">
        <v>37</v>
      </c>
      <c r="D16236">
        <v>140112</v>
      </c>
      <c r="E16236" t="s">
        <v>318</v>
      </c>
      <c r="F16236">
        <v>540</v>
      </c>
      <c r="G16236" t="s">
        <v>292</v>
      </c>
      <c r="H16236" t="s">
        <v>84</v>
      </c>
      <c r="I16236">
        <v>1990</v>
      </c>
      <c r="J16236">
        <v>0.35178599999999999</v>
      </c>
    </row>
    <row r="16237" spans="1:10" x14ac:dyDescent="0.25">
      <c r="A16237" t="s">
        <v>225</v>
      </c>
      <c r="B16237" t="s">
        <v>80</v>
      </c>
      <c r="C16237" t="s">
        <v>37</v>
      </c>
      <c r="D16237">
        <v>140112</v>
      </c>
      <c r="E16237" t="s">
        <v>318</v>
      </c>
      <c r="F16237">
        <v>540</v>
      </c>
      <c r="G16237" t="s">
        <v>292</v>
      </c>
      <c r="H16237" t="s">
        <v>84</v>
      </c>
      <c r="I16237">
        <v>1990</v>
      </c>
      <c r="J16237">
        <v>0.29389799999999999</v>
      </c>
    </row>
    <row r="16238" spans="1:10" x14ac:dyDescent="0.25">
      <c r="A16238" t="s">
        <v>224</v>
      </c>
      <c r="B16238" t="s">
        <v>80</v>
      </c>
      <c r="C16238" t="s">
        <v>37</v>
      </c>
      <c r="D16238">
        <v>140112</v>
      </c>
      <c r="E16238" t="s">
        <v>318</v>
      </c>
      <c r="F16238">
        <v>540</v>
      </c>
      <c r="G16238" t="s">
        <v>292</v>
      </c>
      <c r="H16238" t="s">
        <v>84</v>
      </c>
      <c r="I16238">
        <v>1990</v>
      </c>
      <c r="J16238">
        <v>2.0233000000000001E-2</v>
      </c>
    </row>
    <row r="16239" spans="1:10" x14ac:dyDescent="0.25">
      <c r="A16239" t="s">
        <v>227</v>
      </c>
      <c r="B16239" t="s">
        <v>80</v>
      </c>
      <c r="C16239" t="s">
        <v>37</v>
      </c>
      <c r="D16239">
        <v>140112</v>
      </c>
      <c r="E16239" t="s">
        <v>318</v>
      </c>
      <c r="F16239">
        <v>540</v>
      </c>
      <c r="G16239" t="s">
        <v>292</v>
      </c>
      <c r="H16239" t="s">
        <v>84</v>
      </c>
      <c r="I16239">
        <v>1990</v>
      </c>
      <c r="J16239">
        <v>0.80959800000000004</v>
      </c>
    </row>
    <row r="16240" spans="1:10" x14ac:dyDescent="0.25">
      <c r="A16240" t="s">
        <v>226</v>
      </c>
      <c r="B16240" t="s">
        <v>80</v>
      </c>
      <c r="C16240" t="s">
        <v>37</v>
      </c>
      <c r="D16240">
        <v>140112</v>
      </c>
      <c r="E16240" t="s">
        <v>318</v>
      </c>
      <c r="F16240">
        <v>540</v>
      </c>
      <c r="G16240" t="s">
        <v>292</v>
      </c>
      <c r="H16240" t="s">
        <v>84</v>
      </c>
      <c r="I16240">
        <v>1990</v>
      </c>
      <c r="J16240">
        <v>3.4911499999999998E-2</v>
      </c>
    </row>
    <row r="16241" spans="1:10" x14ac:dyDescent="0.25">
      <c r="A16241" t="s">
        <v>225</v>
      </c>
      <c r="B16241" t="s">
        <v>80</v>
      </c>
      <c r="C16241" t="s">
        <v>37</v>
      </c>
      <c r="D16241">
        <v>140113</v>
      </c>
      <c r="E16241" t="s">
        <v>296</v>
      </c>
      <c r="F16241">
        <v>540</v>
      </c>
      <c r="G16241" t="s">
        <v>292</v>
      </c>
      <c r="H16241" t="s">
        <v>84</v>
      </c>
      <c r="I16241">
        <v>1990</v>
      </c>
      <c r="J16241">
        <v>0.486294</v>
      </c>
    </row>
    <row r="16242" spans="1:10" x14ac:dyDescent="0.25">
      <c r="A16242" t="s">
        <v>227</v>
      </c>
      <c r="B16242" t="s">
        <v>80</v>
      </c>
      <c r="C16242" t="s">
        <v>37</v>
      </c>
      <c r="D16242">
        <v>140113</v>
      </c>
      <c r="E16242" t="s">
        <v>296</v>
      </c>
      <c r="F16242">
        <v>540</v>
      </c>
      <c r="G16242" t="s">
        <v>292</v>
      </c>
      <c r="H16242" t="s">
        <v>84</v>
      </c>
      <c r="I16242">
        <v>1990</v>
      </c>
      <c r="J16242">
        <v>0.59322699999999995</v>
      </c>
    </row>
    <row r="16243" spans="1:10" x14ac:dyDescent="0.25">
      <c r="A16243" t="s">
        <v>223</v>
      </c>
      <c r="B16243" t="s">
        <v>80</v>
      </c>
      <c r="C16243" t="s">
        <v>37</v>
      </c>
      <c r="D16243">
        <v>140113</v>
      </c>
      <c r="E16243" t="s">
        <v>296</v>
      </c>
      <c r="F16243">
        <v>540</v>
      </c>
      <c r="G16243" t="s">
        <v>292</v>
      </c>
      <c r="H16243" t="s">
        <v>84</v>
      </c>
      <c r="I16243">
        <v>1990</v>
      </c>
      <c r="J16243">
        <v>0.17480299999999999</v>
      </c>
    </row>
    <row r="16244" spans="1:10" x14ac:dyDescent="0.25">
      <c r="A16244" t="s">
        <v>226</v>
      </c>
      <c r="B16244" t="s">
        <v>80</v>
      </c>
      <c r="C16244" t="s">
        <v>37</v>
      </c>
      <c r="D16244">
        <v>140113</v>
      </c>
      <c r="E16244" t="s">
        <v>296</v>
      </c>
      <c r="F16244">
        <v>540</v>
      </c>
      <c r="G16244" t="s">
        <v>292</v>
      </c>
      <c r="H16244" t="s">
        <v>84</v>
      </c>
      <c r="I16244">
        <v>1990</v>
      </c>
      <c r="J16244">
        <v>9.1081099999999998E-2</v>
      </c>
    </row>
    <row r="16245" spans="1:10" x14ac:dyDescent="0.25">
      <c r="A16245" t="s">
        <v>229</v>
      </c>
      <c r="B16245" t="s">
        <v>80</v>
      </c>
      <c r="C16245" t="s">
        <v>37</v>
      </c>
      <c r="D16245">
        <v>140113</v>
      </c>
      <c r="E16245" t="s">
        <v>296</v>
      </c>
      <c r="F16245">
        <v>540</v>
      </c>
      <c r="G16245" t="s">
        <v>292</v>
      </c>
      <c r="H16245" t="s">
        <v>84</v>
      </c>
      <c r="I16245">
        <v>1990</v>
      </c>
      <c r="J16245">
        <v>0.635903</v>
      </c>
    </row>
    <row r="16246" spans="1:10" x14ac:dyDescent="0.25">
      <c r="A16246" t="s">
        <v>224</v>
      </c>
      <c r="B16246" t="s">
        <v>80</v>
      </c>
      <c r="C16246" t="s">
        <v>37</v>
      </c>
      <c r="D16246">
        <v>140113</v>
      </c>
      <c r="E16246" t="s">
        <v>296</v>
      </c>
      <c r="F16246">
        <v>540</v>
      </c>
      <c r="G16246" t="s">
        <v>292</v>
      </c>
      <c r="H16246" t="s">
        <v>84</v>
      </c>
      <c r="I16246">
        <v>1990</v>
      </c>
      <c r="J16246">
        <v>9.6568100000000004E-2</v>
      </c>
    </row>
    <row r="16247" spans="1:10" x14ac:dyDescent="0.25">
      <c r="A16247" t="s">
        <v>223</v>
      </c>
      <c r="B16247" t="s">
        <v>80</v>
      </c>
      <c r="C16247" t="s">
        <v>37</v>
      </c>
      <c r="D16247">
        <v>140212</v>
      </c>
      <c r="E16247" t="s">
        <v>317</v>
      </c>
      <c r="F16247">
        <v>540</v>
      </c>
      <c r="G16247" t="s">
        <v>292</v>
      </c>
      <c r="H16247" t="s">
        <v>84</v>
      </c>
      <c r="I16247">
        <v>1990</v>
      </c>
      <c r="J16247">
        <v>0.34922700000000001</v>
      </c>
    </row>
    <row r="16248" spans="1:10" x14ac:dyDescent="0.25">
      <c r="A16248" t="s">
        <v>227</v>
      </c>
      <c r="B16248" t="s">
        <v>80</v>
      </c>
      <c r="C16248" t="s">
        <v>37</v>
      </c>
      <c r="D16248">
        <v>140212</v>
      </c>
      <c r="E16248" t="s">
        <v>317</v>
      </c>
      <c r="F16248">
        <v>540</v>
      </c>
      <c r="G16248" t="s">
        <v>292</v>
      </c>
      <c r="H16248" t="s">
        <v>84</v>
      </c>
      <c r="I16248">
        <v>1990</v>
      </c>
      <c r="J16248">
        <v>6.8061600000000002</v>
      </c>
    </row>
    <row r="16249" spans="1:10" x14ac:dyDescent="0.25">
      <c r="A16249" t="s">
        <v>229</v>
      </c>
      <c r="B16249" t="s">
        <v>80</v>
      </c>
      <c r="C16249" t="s">
        <v>37</v>
      </c>
      <c r="D16249">
        <v>140212</v>
      </c>
      <c r="E16249" t="s">
        <v>317</v>
      </c>
      <c r="F16249">
        <v>540</v>
      </c>
      <c r="G16249" t="s">
        <v>292</v>
      </c>
      <c r="H16249" t="s">
        <v>84</v>
      </c>
      <c r="I16249">
        <v>1990</v>
      </c>
      <c r="J16249">
        <v>3.2890299999999999</v>
      </c>
    </row>
    <row r="16250" spans="1:10" x14ac:dyDescent="0.25">
      <c r="A16250" t="s">
        <v>226</v>
      </c>
      <c r="B16250" t="s">
        <v>80</v>
      </c>
      <c r="C16250" t="s">
        <v>37</v>
      </c>
      <c r="D16250">
        <v>140212</v>
      </c>
      <c r="E16250" t="s">
        <v>317</v>
      </c>
      <c r="F16250">
        <v>540</v>
      </c>
      <c r="G16250" t="s">
        <v>292</v>
      </c>
      <c r="H16250" t="s">
        <v>84</v>
      </c>
      <c r="I16250">
        <v>1990</v>
      </c>
      <c r="J16250">
        <v>0.30742700000000001</v>
      </c>
    </row>
    <row r="16251" spans="1:10" x14ac:dyDescent="0.25">
      <c r="A16251" t="s">
        <v>224</v>
      </c>
      <c r="B16251" t="s">
        <v>80</v>
      </c>
      <c r="C16251" t="s">
        <v>37</v>
      </c>
      <c r="D16251">
        <v>140212</v>
      </c>
      <c r="E16251" t="s">
        <v>317</v>
      </c>
      <c r="F16251">
        <v>540</v>
      </c>
      <c r="G16251" t="s">
        <v>292</v>
      </c>
      <c r="H16251" t="s">
        <v>84</v>
      </c>
      <c r="I16251">
        <v>1990</v>
      </c>
      <c r="J16251">
        <v>0.22270599999999999</v>
      </c>
    </row>
    <row r="16252" spans="1:10" x14ac:dyDescent="0.25">
      <c r="A16252" t="s">
        <v>225</v>
      </c>
      <c r="B16252" t="s">
        <v>80</v>
      </c>
      <c r="C16252" t="s">
        <v>37</v>
      </c>
      <c r="D16252">
        <v>140212</v>
      </c>
      <c r="E16252" t="s">
        <v>317</v>
      </c>
      <c r="F16252">
        <v>540</v>
      </c>
      <c r="G16252" t="s">
        <v>292</v>
      </c>
      <c r="H16252" t="s">
        <v>84</v>
      </c>
      <c r="I16252">
        <v>1990</v>
      </c>
      <c r="J16252">
        <v>2.75563</v>
      </c>
    </row>
    <row r="16253" spans="1:10" x14ac:dyDescent="0.25">
      <c r="A16253" t="s">
        <v>225</v>
      </c>
      <c r="B16253" t="s">
        <v>80</v>
      </c>
      <c r="C16253" t="s">
        <v>37</v>
      </c>
      <c r="D16253">
        <v>140213</v>
      </c>
      <c r="E16253" t="s">
        <v>295</v>
      </c>
      <c r="F16253">
        <v>540</v>
      </c>
      <c r="G16253" t="s">
        <v>292</v>
      </c>
      <c r="H16253" t="s">
        <v>84</v>
      </c>
      <c r="I16253">
        <v>1990</v>
      </c>
      <c r="J16253">
        <v>1.73576</v>
      </c>
    </row>
    <row r="16254" spans="1:10" x14ac:dyDescent="0.25">
      <c r="A16254" t="s">
        <v>227</v>
      </c>
      <c r="B16254" t="s">
        <v>80</v>
      </c>
      <c r="C16254" t="s">
        <v>37</v>
      </c>
      <c r="D16254">
        <v>140213</v>
      </c>
      <c r="E16254" t="s">
        <v>295</v>
      </c>
      <c r="F16254">
        <v>540</v>
      </c>
      <c r="G16254" t="s">
        <v>292</v>
      </c>
      <c r="H16254" t="s">
        <v>84</v>
      </c>
      <c r="I16254">
        <v>1990</v>
      </c>
      <c r="J16254">
        <v>2.1131199999999999</v>
      </c>
    </row>
    <row r="16255" spans="1:10" x14ac:dyDescent="0.25">
      <c r="A16255" t="s">
        <v>223</v>
      </c>
      <c r="B16255" t="s">
        <v>80</v>
      </c>
      <c r="C16255" t="s">
        <v>37</v>
      </c>
      <c r="D16255">
        <v>140213</v>
      </c>
      <c r="E16255" t="s">
        <v>295</v>
      </c>
      <c r="F16255">
        <v>540</v>
      </c>
      <c r="G16255" t="s">
        <v>292</v>
      </c>
      <c r="H16255" t="s">
        <v>84</v>
      </c>
      <c r="I16255">
        <v>1990</v>
      </c>
      <c r="J16255">
        <v>0.60744699999999996</v>
      </c>
    </row>
    <row r="16256" spans="1:10" x14ac:dyDescent="0.25">
      <c r="A16256" t="s">
        <v>226</v>
      </c>
      <c r="B16256" t="s">
        <v>80</v>
      </c>
      <c r="C16256" t="s">
        <v>37</v>
      </c>
      <c r="D16256">
        <v>140213</v>
      </c>
      <c r="E16256" t="s">
        <v>295</v>
      </c>
      <c r="F16256">
        <v>540</v>
      </c>
      <c r="G16256" t="s">
        <v>292</v>
      </c>
      <c r="H16256" t="s">
        <v>84</v>
      </c>
      <c r="I16256">
        <v>1990</v>
      </c>
      <c r="J16256">
        <v>0.34468100000000002</v>
      </c>
    </row>
    <row r="16257" spans="1:10" x14ac:dyDescent="0.25">
      <c r="A16257" t="s">
        <v>229</v>
      </c>
      <c r="B16257" t="s">
        <v>80</v>
      </c>
      <c r="C16257" t="s">
        <v>37</v>
      </c>
      <c r="D16257">
        <v>140213</v>
      </c>
      <c r="E16257" t="s">
        <v>295</v>
      </c>
      <c r="F16257">
        <v>540</v>
      </c>
      <c r="G16257" t="s">
        <v>292</v>
      </c>
      <c r="H16257" t="s">
        <v>84</v>
      </c>
      <c r="I16257">
        <v>1990</v>
      </c>
      <c r="J16257">
        <v>2.1103200000000002</v>
      </c>
    </row>
    <row r="16258" spans="1:10" x14ac:dyDescent="0.25">
      <c r="A16258" t="s">
        <v>224</v>
      </c>
      <c r="B16258" t="s">
        <v>80</v>
      </c>
      <c r="C16258" t="s">
        <v>37</v>
      </c>
      <c r="D16258">
        <v>140213</v>
      </c>
      <c r="E16258" t="s">
        <v>295</v>
      </c>
      <c r="F16258">
        <v>540</v>
      </c>
      <c r="G16258" t="s">
        <v>292</v>
      </c>
      <c r="H16258" t="s">
        <v>84</v>
      </c>
      <c r="I16258">
        <v>1990</v>
      </c>
      <c r="J16258">
        <v>0.32927099999999998</v>
      </c>
    </row>
    <row r="16259" spans="1:10" x14ac:dyDescent="0.25">
      <c r="A16259" t="s">
        <v>223</v>
      </c>
      <c r="B16259" t="s">
        <v>80</v>
      </c>
      <c r="C16259" t="s">
        <v>37</v>
      </c>
      <c r="D16259">
        <v>140215</v>
      </c>
      <c r="E16259" t="s">
        <v>316</v>
      </c>
      <c r="F16259">
        <v>540</v>
      </c>
      <c r="G16259" t="s">
        <v>292</v>
      </c>
      <c r="H16259" t="s">
        <v>84</v>
      </c>
      <c r="I16259">
        <v>1990</v>
      </c>
      <c r="J16259">
        <v>1.50508E-3</v>
      </c>
    </row>
    <row r="16260" spans="1:10" x14ac:dyDescent="0.25">
      <c r="A16260" t="s">
        <v>224</v>
      </c>
      <c r="B16260" t="s">
        <v>80</v>
      </c>
      <c r="C16260" t="s">
        <v>37</v>
      </c>
      <c r="D16260">
        <v>140215</v>
      </c>
      <c r="E16260" t="s">
        <v>316</v>
      </c>
      <c r="F16260">
        <v>540</v>
      </c>
      <c r="G16260" t="s">
        <v>292</v>
      </c>
      <c r="H16260" t="s">
        <v>84</v>
      </c>
      <c r="I16260">
        <v>1990</v>
      </c>
      <c r="J16260">
        <v>9.5980499999999999E-4</v>
      </c>
    </row>
    <row r="16261" spans="1:10" x14ac:dyDescent="0.25">
      <c r="A16261" t="s">
        <v>227</v>
      </c>
      <c r="B16261" t="s">
        <v>80</v>
      </c>
      <c r="C16261" t="s">
        <v>37</v>
      </c>
      <c r="D16261">
        <v>140215</v>
      </c>
      <c r="E16261" t="s">
        <v>316</v>
      </c>
      <c r="F16261">
        <v>540</v>
      </c>
      <c r="G16261" t="s">
        <v>292</v>
      </c>
      <c r="H16261" t="s">
        <v>84</v>
      </c>
      <c r="I16261">
        <v>1990</v>
      </c>
      <c r="J16261">
        <v>2.9332799999999999E-2</v>
      </c>
    </row>
    <row r="16262" spans="1:10" x14ac:dyDescent="0.25">
      <c r="A16262" t="s">
        <v>226</v>
      </c>
      <c r="B16262" t="s">
        <v>80</v>
      </c>
      <c r="C16262" t="s">
        <v>37</v>
      </c>
      <c r="D16262">
        <v>140215</v>
      </c>
      <c r="E16262" t="s">
        <v>316</v>
      </c>
      <c r="F16262">
        <v>540</v>
      </c>
      <c r="G16262" t="s">
        <v>292</v>
      </c>
      <c r="H16262" t="s">
        <v>84</v>
      </c>
      <c r="I16262">
        <v>1990</v>
      </c>
      <c r="J16262">
        <v>1.32493E-3</v>
      </c>
    </row>
    <row r="16263" spans="1:10" x14ac:dyDescent="0.25">
      <c r="A16263" t="s">
        <v>229</v>
      </c>
      <c r="B16263" t="s">
        <v>80</v>
      </c>
      <c r="C16263" t="s">
        <v>37</v>
      </c>
      <c r="D16263">
        <v>140215</v>
      </c>
      <c r="E16263" t="s">
        <v>316</v>
      </c>
      <c r="F16263">
        <v>540</v>
      </c>
      <c r="G16263" t="s">
        <v>292</v>
      </c>
      <c r="H16263" t="s">
        <v>84</v>
      </c>
      <c r="I16263">
        <v>1990</v>
      </c>
      <c r="J16263">
        <v>1.4174900000000001E-2</v>
      </c>
    </row>
    <row r="16264" spans="1:10" x14ac:dyDescent="0.25">
      <c r="A16264" t="s">
        <v>225</v>
      </c>
      <c r="B16264" t="s">
        <v>80</v>
      </c>
      <c r="C16264" t="s">
        <v>37</v>
      </c>
      <c r="D16264">
        <v>140215</v>
      </c>
      <c r="E16264" t="s">
        <v>316</v>
      </c>
      <c r="F16264">
        <v>540</v>
      </c>
      <c r="G16264" t="s">
        <v>292</v>
      </c>
      <c r="H16264" t="s">
        <v>84</v>
      </c>
      <c r="I16264">
        <v>1990</v>
      </c>
      <c r="J16264">
        <v>1.1876100000000001E-2</v>
      </c>
    </row>
    <row r="16265" spans="1:10" x14ac:dyDescent="0.25">
      <c r="A16265" t="s">
        <v>226</v>
      </c>
      <c r="B16265" t="s">
        <v>80</v>
      </c>
      <c r="C16265" t="s">
        <v>37</v>
      </c>
      <c r="D16265">
        <v>140216</v>
      </c>
      <c r="E16265" t="s">
        <v>258</v>
      </c>
      <c r="F16265">
        <v>540</v>
      </c>
      <c r="G16265" t="s">
        <v>292</v>
      </c>
      <c r="H16265" t="s">
        <v>84</v>
      </c>
      <c r="I16265">
        <v>1990</v>
      </c>
      <c r="J16265">
        <v>2.6330900000000001E-2</v>
      </c>
    </row>
    <row r="16266" spans="1:10" x14ac:dyDescent="0.25">
      <c r="A16266" t="s">
        <v>223</v>
      </c>
      <c r="B16266" t="s">
        <v>80</v>
      </c>
      <c r="C16266" t="s">
        <v>37</v>
      </c>
      <c r="D16266">
        <v>140216</v>
      </c>
      <c r="E16266" t="s">
        <v>258</v>
      </c>
      <c r="F16266">
        <v>540</v>
      </c>
      <c r="G16266" t="s">
        <v>292</v>
      </c>
      <c r="H16266" t="s">
        <v>84</v>
      </c>
      <c r="I16266">
        <v>1990</v>
      </c>
      <c r="J16266">
        <v>5.0534299999999997E-2</v>
      </c>
    </row>
    <row r="16267" spans="1:10" x14ac:dyDescent="0.25">
      <c r="A16267" t="s">
        <v>229</v>
      </c>
      <c r="B16267" t="s">
        <v>80</v>
      </c>
      <c r="C16267" t="s">
        <v>37</v>
      </c>
      <c r="D16267">
        <v>140216</v>
      </c>
      <c r="E16267" t="s">
        <v>258</v>
      </c>
      <c r="F16267">
        <v>540</v>
      </c>
      <c r="G16267" t="s">
        <v>292</v>
      </c>
      <c r="H16267" t="s">
        <v>84</v>
      </c>
      <c r="I16267">
        <v>1990</v>
      </c>
      <c r="J16267">
        <v>0.183835</v>
      </c>
    </row>
    <row r="16268" spans="1:10" x14ac:dyDescent="0.25">
      <c r="A16268" t="s">
        <v>225</v>
      </c>
      <c r="B16268" t="s">
        <v>80</v>
      </c>
      <c r="C16268" t="s">
        <v>37</v>
      </c>
      <c r="D16268">
        <v>140216</v>
      </c>
      <c r="E16268" t="s">
        <v>258</v>
      </c>
      <c r="F16268">
        <v>540</v>
      </c>
      <c r="G16268" t="s">
        <v>292</v>
      </c>
      <c r="H16268" t="s">
        <v>84</v>
      </c>
      <c r="I16268">
        <v>1990</v>
      </c>
      <c r="J16268">
        <v>0.14058399999999999</v>
      </c>
    </row>
    <row r="16269" spans="1:10" x14ac:dyDescent="0.25">
      <c r="A16269" t="s">
        <v>227</v>
      </c>
      <c r="B16269" t="s">
        <v>80</v>
      </c>
      <c r="C16269" t="s">
        <v>37</v>
      </c>
      <c r="D16269">
        <v>140216</v>
      </c>
      <c r="E16269" t="s">
        <v>258</v>
      </c>
      <c r="F16269">
        <v>540</v>
      </c>
      <c r="G16269" t="s">
        <v>292</v>
      </c>
      <c r="H16269" t="s">
        <v>84</v>
      </c>
      <c r="I16269">
        <v>1990</v>
      </c>
      <c r="J16269">
        <v>0.17149700000000001</v>
      </c>
    </row>
    <row r="16270" spans="1:10" x14ac:dyDescent="0.25">
      <c r="A16270" t="s">
        <v>224</v>
      </c>
      <c r="B16270" t="s">
        <v>80</v>
      </c>
      <c r="C16270" t="s">
        <v>37</v>
      </c>
      <c r="D16270">
        <v>140216</v>
      </c>
      <c r="E16270" t="s">
        <v>258</v>
      </c>
      <c r="F16270">
        <v>540</v>
      </c>
      <c r="G16270" t="s">
        <v>292</v>
      </c>
      <c r="H16270" t="s">
        <v>84</v>
      </c>
      <c r="I16270">
        <v>1990</v>
      </c>
      <c r="J16270">
        <v>2.79171E-2</v>
      </c>
    </row>
    <row r="16271" spans="1:10" x14ac:dyDescent="0.25">
      <c r="A16271" t="s">
        <v>229</v>
      </c>
      <c r="B16271" t="s">
        <v>80</v>
      </c>
      <c r="C16271" t="s">
        <v>37</v>
      </c>
      <c r="D16271">
        <v>140218</v>
      </c>
      <c r="E16271" t="s">
        <v>315</v>
      </c>
      <c r="F16271">
        <v>540</v>
      </c>
      <c r="G16271" t="s">
        <v>292</v>
      </c>
      <c r="H16271" t="s">
        <v>84</v>
      </c>
      <c r="I16271">
        <v>1990</v>
      </c>
      <c r="J16271">
        <v>7.6584899999999997E-2</v>
      </c>
    </row>
    <row r="16272" spans="1:10" x14ac:dyDescent="0.25">
      <c r="A16272" t="s">
        <v>227</v>
      </c>
      <c r="B16272" t="s">
        <v>80</v>
      </c>
      <c r="C16272" t="s">
        <v>37</v>
      </c>
      <c r="D16272">
        <v>140218</v>
      </c>
      <c r="E16272" t="s">
        <v>315</v>
      </c>
      <c r="F16272">
        <v>540</v>
      </c>
      <c r="G16272" t="s">
        <v>292</v>
      </c>
      <c r="H16272" t="s">
        <v>84</v>
      </c>
      <c r="I16272">
        <v>1990</v>
      </c>
      <c r="J16272">
        <v>0.15848100000000001</v>
      </c>
    </row>
    <row r="16273" spans="1:10" x14ac:dyDescent="0.25">
      <c r="A16273" t="s">
        <v>225</v>
      </c>
      <c r="B16273" t="s">
        <v>80</v>
      </c>
      <c r="C16273" t="s">
        <v>37</v>
      </c>
      <c r="D16273">
        <v>140218</v>
      </c>
      <c r="E16273" t="s">
        <v>315</v>
      </c>
      <c r="F16273">
        <v>540</v>
      </c>
      <c r="G16273" t="s">
        <v>292</v>
      </c>
      <c r="H16273" t="s">
        <v>84</v>
      </c>
      <c r="I16273">
        <v>1990</v>
      </c>
      <c r="J16273">
        <v>6.4164799999999994E-2</v>
      </c>
    </row>
    <row r="16274" spans="1:10" x14ac:dyDescent="0.25">
      <c r="A16274" t="s">
        <v>223</v>
      </c>
      <c r="B16274" t="s">
        <v>80</v>
      </c>
      <c r="C16274" t="s">
        <v>37</v>
      </c>
      <c r="D16274">
        <v>140218</v>
      </c>
      <c r="E16274" t="s">
        <v>315</v>
      </c>
      <c r="F16274">
        <v>540</v>
      </c>
      <c r="G16274" t="s">
        <v>292</v>
      </c>
      <c r="H16274" t="s">
        <v>84</v>
      </c>
      <c r="I16274">
        <v>1990</v>
      </c>
      <c r="J16274">
        <v>8.1317300000000002E-3</v>
      </c>
    </row>
    <row r="16275" spans="1:10" x14ac:dyDescent="0.25">
      <c r="A16275" t="s">
        <v>226</v>
      </c>
      <c r="B16275" t="s">
        <v>80</v>
      </c>
      <c r="C16275" t="s">
        <v>37</v>
      </c>
      <c r="D16275">
        <v>140218</v>
      </c>
      <c r="E16275" t="s">
        <v>315</v>
      </c>
      <c r="F16275">
        <v>540</v>
      </c>
      <c r="G16275" t="s">
        <v>292</v>
      </c>
      <c r="H16275" t="s">
        <v>84</v>
      </c>
      <c r="I16275">
        <v>1990</v>
      </c>
      <c r="J16275">
        <v>7.1584200000000004E-3</v>
      </c>
    </row>
    <row r="16276" spans="1:10" x14ac:dyDescent="0.25">
      <c r="A16276" t="s">
        <v>224</v>
      </c>
      <c r="B16276" t="s">
        <v>80</v>
      </c>
      <c r="C16276" t="s">
        <v>37</v>
      </c>
      <c r="D16276">
        <v>140218</v>
      </c>
      <c r="E16276" t="s">
        <v>315</v>
      </c>
      <c r="F16276">
        <v>540</v>
      </c>
      <c r="G16276" t="s">
        <v>292</v>
      </c>
      <c r="H16276" t="s">
        <v>84</v>
      </c>
      <c r="I16276">
        <v>1990</v>
      </c>
      <c r="J16276">
        <v>5.1856999999999997E-3</v>
      </c>
    </row>
    <row r="16277" spans="1:10" x14ac:dyDescent="0.25">
      <c r="A16277" t="s">
        <v>223</v>
      </c>
      <c r="B16277" t="s">
        <v>80</v>
      </c>
      <c r="C16277" t="s">
        <v>37</v>
      </c>
      <c r="D16277">
        <v>140219</v>
      </c>
      <c r="E16277" t="s">
        <v>257</v>
      </c>
      <c r="F16277">
        <v>540</v>
      </c>
      <c r="G16277" t="s">
        <v>292</v>
      </c>
      <c r="H16277" t="s">
        <v>84</v>
      </c>
      <c r="I16277">
        <v>1990</v>
      </c>
      <c r="J16277">
        <v>2.1673999999999999E-2</v>
      </c>
    </row>
    <row r="16278" spans="1:10" x14ac:dyDescent="0.25">
      <c r="A16278" t="s">
        <v>227</v>
      </c>
      <c r="B16278" t="s">
        <v>80</v>
      </c>
      <c r="C16278" t="s">
        <v>37</v>
      </c>
      <c r="D16278">
        <v>140219</v>
      </c>
      <c r="E16278" t="s">
        <v>257</v>
      </c>
      <c r="F16278">
        <v>540</v>
      </c>
      <c r="G16278" t="s">
        <v>292</v>
      </c>
      <c r="H16278" t="s">
        <v>84</v>
      </c>
      <c r="I16278">
        <v>1990</v>
      </c>
      <c r="J16278">
        <v>7.53973E-2</v>
      </c>
    </row>
    <row r="16279" spans="1:10" x14ac:dyDescent="0.25">
      <c r="A16279" t="s">
        <v>226</v>
      </c>
      <c r="B16279" t="s">
        <v>80</v>
      </c>
      <c r="C16279" t="s">
        <v>37</v>
      </c>
      <c r="D16279">
        <v>140219</v>
      </c>
      <c r="E16279" t="s">
        <v>257</v>
      </c>
      <c r="F16279">
        <v>540</v>
      </c>
      <c r="G16279" t="s">
        <v>292</v>
      </c>
      <c r="H16279" t="s">
        <v>84</v>
      </c>
      <c r="I16279">
        <v>1990</v>
      </c>
      <c r="J16279">
        <v>1.2298399999999999E-2</v>
      </c>
    </row>
    <row r="16280" spans="1:10" x14ac:dyDescent="0.25">
      <c r="A16280" t="s">
        <v>224</v>
      </c>
      <c r="B16280" t="s">
        <v>80</v>
      </c>
      <c r="C16280" t="s">
        <v>37</v>
      </c>
      <c r="D16280">
        <v>140219</v>
      </c>
      <c r="E16280" t="s">
        <v>257</v>
      </c>
      <c r="F16280">
        <v>540</v>
      </c>
      <c r="G16280" t="s">
        <v>292</v>
      </c>
      <c r="H16280" t="s">
        <v>84</v>
      </c>
      <c r="I16280">
        <v>1990</v>
      </c>
      <c r="J16280">
        <v>1.17486E-2</v>
      </c>
    </row>
    <row r="16281" spans="1:10" x14ac:dyDescent="0.25">
      <c r="A16281" t="s">
        <v>225</v>
      </c>
      <c r="B16281" t="s">
        <v>80</v>
      </c>
      <c r="C16281" t="s">
        <v>37</v>
      </c>
      <c r="D16281">
        <v>140219</v>
      </c>
      <c r="E16281" t="s">
        <v>257</v>
      </c>
      <c r="F16281">
        <v>540</v>
      </c>
      <c r="G16281" t="s">
        <v>292</v>
      </c>
      <c r="H16281" t="s">
        <v>84</v>
      </c>
      <c r="I16281">
        <v>1990</v>
      </c>
      <c r="J16281">
        <v>6.1932800000000003E-2</v>
      </c>
    </row>
    <row r="16282" spans="1:10" x14ac:dyDescent="0.25">
      <c r="A16282" t="s">
        <v>229</v>
      </c>
      <c r="B16282" t="s">
        <v>80</v>
      </c>
      <c r="C16282" t="s">
        <v>37</v>
      </c>
      <c r="D16282">
        <v>140219</v>
      </c>
      <c r="E16282" t="s">
        <v>257</v>
      </c>
      <c r="F16282">
        <v>540</v>
      </c>
      <c r="G16282" t="s">
        <v>292</v>
      </c>
      <c r="H16282" t="s">
        <v>84</v>
      </c>
      <c r="I16282">
        <v>1990</v>
      </c>
      <c r="J16282">
        <v>7.5297199999999995E-2</v>
      </c>
    </row>
    <row r="16283" spans="1:10" x14ac:dyDescent="0.25">
      <c r="A16283" t="s">
        <v>223</v>
      </c>
      <c r="B16283" t="s">
        <v>80</v>
      </c>
      <c r="C16283" t="s">
        <v>37</v>
      </c>
      <c r="D16283">
        <v>140302</v>
      </c>
      <c r="E16283" t="s">
        <v>314</v>
      </c>
      <c r="F16283">
        <v>540</v>
      </c>
      <c r="G16283" t="s">
        <v>292</v>
      </c>
      <c r="H16283" t="s">
        <v>84</v>
      </c>
      <c r="I16283">
        <v>1990</v>
      </c>
      <c r="J16283">
        <v>3.8195500000000001E-3</v>
      </c>
    </row>
    <row r="16284" spans="1:10" x14ac:dyDescent="0.25">
      <c r="A16284" t="s">
        <v>226</v>
      </c>
      <c r="B16284" t="s">
        <v>80</v>
      </c>
      <c r="C16284" t="s">
        <v>37</v>
      </c>
      <c r="D16284">
        <v>140302</v>
      </c>
      <c r="E16284" t="s">
        <v>314</v>
      </c>
      <c r="F16284">
        <v>540</v>
      </c>
      <c r="G16284" t="s">
        <v>292</v>
      </c>
      <c r="H16284" t="s">
        <v>84</v>
      </c>
      <c r="I16284">
        <v>1990</v>
      </c>
      <c r="J16284">
        <v>3.1007600000000001E-3</v>
      </c>
    </row>
    <row r="16285" spans="1:10" x14ac:dyDescent="0.25">
      <c r="A16285" t="s">
        <v>225</v>
      </c>
      <c r="B16285" t="s">
        <v>80</v>
      </c>
      <c r="C16285" t="s">
        <v>37</v>
      </c>
      <c r="D16285">
        <v>140302</v>
      </c>
      <c r="E16285" t="s">
        <v>314</v>
      </c>
      <c r="F16285">
        <v>540</v>
      </c>
      <c r="G16285" t="s">
        <v>292</v>
      </c>
      <c r="H16285" t="s">
        <v>84</v>
      </c>
      <c r="I16285">
        <v>1990</v>
      </c>
      <c r="J16285">
        <v>2.6103399999999999E-2</v>
      </c>
    </row>
    <row r="16286" spans="1:10" x14ac:dyDescent="0.25">
      <c r="A16286" t="s">
        <v>229</v>
      </c>
      <c r="B16286" t="s">
        <v>80</v>
      </c>
      <c r="C16286" t="s">
        <v>37</v>
      </c>
      <c r="D16286">
        <v>140302</v>
      </c>
      <c r="E16286" t="s">
        <v>314</v>
      </c>
      <c r="F16286">
        <v>540</v>
      </c>
      <c r="G16286" t="s">
        <v>292</v>
      </c>
      <c r="H16286" t="s">
        <v>84</v>
      </c>
      <c r="I16286">
        <v>1990</v>
      </c>
      <c r="J16286">
        <v>3.1244899999999999E-2</v>
      </c>
    </row>
    <row r="16287" spans="1:10" x14ac:dyDescent="0.25">
      <c r="A16287" t="s">
        <v>227</v>
      </c>
      <c r="B16287" t="s">
        <v>80</v>
      </c>
      <c r="C16287" t="s">
        <v>37</v>
      </c>
      <c r="D16287">
        <v>140302</v>
      </c>
      <c r="E16287" t="s">
        <v>314</v>
      </c>
      <c r="F16287">
        <v>540</v>
      </c>
      <c r="G16287" t="s">
        <v>292</v>
      </c>
      <c r="H16287" t="s">
        <v>84</v>
      </c>
      <c r="I16287">
        <v>1990</v>
      </c>
      <c r="J16287">
        <v>7.1906700000000004E-2</v>
      </c>
    </row>
    <row r="16288" spans="1:10" x14ac:dyDescent="0.25">
      <c r="A16288" t="s">
        <v>224</v>
      </c>
      <c r="B16288" t="s">
        <v>80</v>
      </c>
      <c r="C16288" t="s">
        <v>37</v>
      </c>
      <c r="D16288">
        <v>140302</v>
      </c>
      <c r="E16288" t="s">
        <v>314</v>
      </c>
      <c r="F16288">
        <v>540</v>
      </c>
      <c r="G16288" t="s">
        <v>292</v>
      </c>
      <c r="H16288" t="s">
        <v>84</v>
      </c>
      <c r="I16288">
        <v>1990</v>
      </c>
      <c r="J16288">
        <v>1.7970499999999999E-3</v>
      </c>
    </row>
    <row r="16289" spans="1:10" x14ac:dyDescent="0.25">
      <c r="A16289" t="s">
        <v>223</v>
      </c>
      <c r="B16289" t="s">
        <v>80</v>
      </c>
      <c r="C16289" t="s">
        <v>37</v>
      </c>
      <c r="D16289">
        <v>140303</v>
      </c>
      <c r="E16289" t="s">
        <v>256</v>
      </c>
      <c r="F16289">
        <v>540</v>
      </c>
      <c r="G16289" t="s">
        <v>292</v>
      </c>
      <c r="H16289" t="s">
        <v>84</v>
      </c>
      <c r="I16289">
        <v>1990</v>
      </c>
      <c r="J16289">
        <v>2.0405400000000001E-2</v>
      </c>
    </row>
    <row r="16290" spans="1:10" x14ac:dyDescent="0.25">
      <c r="A16290" t="s">
        <v>226</v>
      </c>
      <c r="B16290" t="s">
        <v>80</v>
      </c>
      <c r="C16290" t="s">
        <v>37</v>
      </c>
      <c r="D16290">
        <v>140303</v>
      </c>
      <c r="E16290" t="s">
        <v>256</v>
      </c>
      <c r="F16290">
        <v>540</v>
      </c>
      <c r="G16290" t="s">
        <v>292</v>
      </c>
      <c r="H16290" t="s">
        <v>84</v>
      </c>
      <c r="I16290">
        <v>1990</v>
      </c>
      <c r="J16290">
        <v>1.06322E-2</v>
      </c>
    </row>
    <row r="16291" spans="1:10" x14ac:dyDescent="0.25">
      <c r="A16291" t="s">
        <v>229</v>
      </c>
      <c r="B16291" t="s">
        <v>80</v>
      </c>
      <c r="C16291" t="s">
        <v>37</v>
      </c>
      <c r="D16291">
        <v>140303</v>
      </c>
      <c r="E16291" t="s">
        <v>256</v>
      </c>
      <c r="F16291">
        <v>540</v>
      </c>
      <c r="G16291" t="s">
        <v>292</v>
      </c>
      <c r="H16291" t="s">
        <v>84</v>
      </c>
      <c r="I16291">
        <v>1990</v>
      </c>
      <c r="J16291">
        <v>7.42313E-2</v>
      </c>
    </row>
    <row r="16292" spans="1:10" x14ac:dyDescent="0.25">
      <c r="A16292" t="s">
        <v>227</v>
      </c>
      <c r="B16292" t="s">
        <v>80</v>
      </c>
      <c r="C16292" t="s">
        <v>37</v>
      </c>
      <c r="D16292">
        <v>140303</v>
      </c>
      <c r="E16292" t="s">
        <v>256</v>
      </c>
      <c r="F16292">
        <v>540</v>
      </c>
      <c r="G16292" t="s">
        <v>292</v>
      </c>
      <c r="H16292" t="s">
        <v>84</v>
      </c>
      <c r="I16292">
        <v>1990</v>
      </c>
      <c r="J16292">
        <v>6.9249599999999994E-2</v>
      </c>
    </row>
    <row r="16293" spans="1:10" x14ac:dyDescent="0.25">
      <c r="A16293" t="s">
        <v>224</v>
      </c>
      <c r="B16293" t="s">
        <v>80</v>
      </c>
      <c r="C16293" t="s">
        <v>37</v>
      </c>
      <c r="D16293">
        <v>140303</v>
      </c>
      <c r="E16293" t="s">
        <v>256</v>
      </c>
      <c r="F16293">
        <v>540</v>
      </c>
      <c r="G16293" t="s">
        <v>292</v>
      </c>
      <c r="H16293" t="s">
        <v>84</v>
      </c>
      <c r="I16293">
        <v>1990</v>
      </c>
      <c r="J16293">
        <v>1.1272799999999999E-2</v>
      </c>
    </row>
    <row r="16294" spans="1:10" x14ac:dyDescent="0.25">
      <c r="A16294" t="s">
        <v>225</v>
      </c>
      <c r="B16294" t="s">
        <v>80</v>
      </c>
      <c r="C16294" t="s">
        <v>37</v>
      </c>
      <c r="D16294">
        <v>140303</v>
      </c>
      <c r="E16294" t="s">
        <v>256</v>
      </c>
      <c r="F16294">
        <v>540</v>
      </c>
      <c r="G16294" t="s">
        <v>292</v>
      </c>
      <c r="H16294" t="s">
        <v>84</v>
      </c>
      <c r="I16294">
        <v>1990</v>
      </c>
      <c r="J16294">
        <v>5.6766900000000002E-2</v>
      </c>
    </row>
    <row r="16295" spans="1:10" x14ac:dyDescent="0.25">
      <c r="A16295" t="s">
        <v>226</v>
      </c>
      <c r="B16295" t="s">
        <v>80</v>
      </c>
      <c r="C16295" t="s">
        <v>37</v>
      </c>
      <c r="D16295">
        <v>150102</v>
      </c>
      <c r="E16295" t="s">
        <v>288</v>
      </c>
      <c r="F16295">
        <v>542</v>
      </c>
      <c r="G16295" t="s">
        <v>291</v>
      </c>
      <c r="H16295" t="s">
        <v>84</v>
      </c>
      <c r="I16295">
        <v>1990</v>
      </c>
      <c r="J16295">
        <v>1.3213300000000001E-2</v>
      </c>
    </row>
    <row r="16296" spans="1:10" x14ac:dyDescent="0.25">
      <c r="A16296" t="s">
        <v>223</v>
      </c>
      <c r="B16296" t="s">
        <v>80</v>
      </c>
      <c r="C16296" t="s">
        <v>37</v>
      </c>
      <c r="D16296">
        <v>150102</v>
      </c>
      <c r="E16296" t="s">
        <v>288</v>
      </c>
      <c r="F16296">
        <v>542</v>
      </c>
      <c r="G16296" t="s">
        <v>291</v>
      </c>
      <c r="H16296" t="s">
        <v>84</v>
      </c>
      <c r="I16296">
        <v>1990</v>
      </c>
      <c r="J16296">
        <v>1.6276200000000001E-2</v>
      </c>
    </row>
    <row r="16297" spans="1:10" x14ac:dyDescent="0.25">
      <c r="A16297" t="s">
        <v>227</v>
      </c>
      <c r="B16297" t="s">
        <v>80</v>
      </c>
      <c r="C16297" t="s">
        <v>37</v>
      </c>
      <c r="D16297">
        <v>150102</v>
      </c>
      <c r="E16297" t="s">
        <v>288</v>
      </c>
      <c r="F16297">
        <v>542</v>
      </c>
      <c r="G16297" t="s">
        <v>291</v>
      </c>
      <c r="H16297" t="s">
        <v>84</v>
      </c>
      <c r="I16297">
        <v>1990</v>
      </c>
      <c r="J16297">
        <v>0.30641600000000002</v>
      </c>
    </row>
    <row r="16298" spans="1:10" x14ac:dyDescent="0.25">
      <c r="A16298" t="s">
        <v>224</v>
      </c>
      <c r="B16298" t="s">
        <v>80</v>
      </c>
      <c r="C16298" t="s">
        <v>37</v>
      </c>
      <c r="D16298">
        <v>150102</v>
      </c>
      <c r="E16298" t="s">
        <v>288</v>
      </c>
      <c r="F16298">
        <v>542</v>
      </c>
      <c r="G16298" t="s">
        <v>291</v>
      </c>
      <c r="H16298" t="s">
        <v>84</v>
      </c>
      <c r="I16298">
        <v>1990</v>
      </c>
      <c r="J16298">
        <v>7.6577499999999996E-3</v>
      </c>
    </row>
    <row r="16299" spans="1:10" x14ac:dyDescent="0.25">
      <c r="A16299" t="s">
        <v>229</v>
      </c>
      <c r="B16299" t="s">
        <v>80</v>
      </c>
      <c r="C16299" t="s">
        <v>37</v>
      </c>
      <c r="D16299">
        <v>150102</v>
      </c>
      <c r="E16299" t="s">
        <v>288</v>
      </c>
      <c r="F16299">
        <v>542</v>
      </c>
      <c r="G16299" t="s">
        <v>291</v>
      </c>
      <c r="H16299" t="s">
        <v>84</v>
      </c>
      <c r="I16299">
        <v>1990</v>
      </c>
      <c r="J16299">
        <v>0.13314400000000001</v>
      </c>
    </row>
    <row r="16300" spans="1:10" x14ac:dyDescent="0.25">
      <c r="A16300" t="s">
        <v>225</v>
      </c>
      <c r="B16300" t="s">
        <v>80</v>
      </c>
      <c r="C16300" t="s">
        <v>37</v>
      </c>
      <c r="D16300">
        <v>150102</v>
      </c>
      <c r="E16300" t="s">
        <v>288</v>
      </c>
      <c r="F16300">
        <v>542</v>
      </c>
      <c r="G16300" t="s">
        <v>291</v>
      </c>
      <c r="H16300" t="s">
        <v>84</v>
      </c>
      <c r="I16300">
        <v>1990</v>
      </c>
      <c r="J16300">
        <v>0.111234</v>
      </c>
    </row>
    <row r="16301" spans="1:10" x14ac:dyDescent="0.25">
      <c r="A16301" t="s">
        <v>224</v>
      </c>
      <c r="B16301" t="s">
        <v>80</v>
      </c>
      <c r="C16301" t="s">
        <v>37</v>
      </c>
      <c r="D16301">
        <v>150103</v>
      </c>
      <c r="E16301" t="s">
        <v>287</v>
      </c>
      <c r="F16301">
        <v>542</v>
      </c>
      <c r="G16301" t="s">
        <v>291</v>
      </c>
      <c r="H16301" t="s">
        <v>84</v>
      </c>
      <c r="I16301">
        <v>1990</v>
      </c>
      <c r="J16301">
        <v>3.2766900000000002E-2</v>
      </c>
    </row>
    <row r="16302" spans="1:10" x14ac:dyDescent="0.25">
      <c r="A16302" t="s">
        <v>223</v>
      </c>
      <c r="B16302" t="s">
        <v>80</v>
      </c>
      <c r="C16302" t="s">
        <v>37</v>
      </c>
      <c r="D16302">
        <v>150103</v>
      </c>
      <c r="E16302" t="s">
        <v>287</v>
      </c>
      <c r="F16302">
        <v>542</v>
      </c>
      <c r="G16302" t="s">
        <v>291</v>
      </c>
      <c r="H16302" t="s">
        <v>84</v>
      </c>
      <c r="I16302">
        <v>1990</v>
      </c>
      <c r="J16302">
        <v>5.9313200000000003E-2</v>
      </c>
    </row>
    <row r="16303" spans="1:10" x14ac:dyDescent="0.25">
      <c r="A16303" t="s">
        <v>229</v>
      </c>
      <c r="B16303" t="s">
        <v>80</v>
      </c>
      <c r="C16303" t="s">
        <v>37</v>
      </c>
      <c r="D16303">
        <v>150103</v>
      </c>
      <c r="E16303" t="s">
        <v>287</v>
      </c>
      <c r="F16303">
        <v>542</v>
      </c>
      <c r="G16303" t="s">
        <v>291</v>
      </c>
      <c r="H16303" t="s">
        <v>84</v>
      </c>
      <c r="I16303">
        <v>1990</v>
      </c>
      <c r="J16303">
        <v>0.21577099999999999</v>
      </c>
    </row>
    <row r="16304" spans="1:10" x14ac:dyDescent="0.25">
      <c r="A16304" t="s">
        <v>227</v>
      </c>
      <c r="B16304" t="s">
        <v>80</v>
      </c>
      <c r="C16304" t="s">
        <v>37</v>
      </c>
      <c r="D16304">
        <v>150103</v>
      </c>
      <c r="E16304" t="s">
        <v>287</v>
      </c>
      <c r="F16304">
        <v>542</v>
      </c>
      <c r="G16304" t="s">
        <v>291</v>
      </c>
      <c r="H16304" t="s">
        <v>84</v>
      </c>
      <c r="I16304">
        <v>1990</v>
      </c>
      <c r="J16304">
        <v>0.20129</v>
      </c>
    </row>
    <row r="16305" spans="1:10" x14ac:dyDescent="0.25">
      <c r="A16305" t="s">
        <v>226</v>
      </c>
      <c r="B16305" t="s">
        <v>80</v>
      </c>
      <c r="C16305" t="s">
        <v>37</v>
      </c>
      <c r="D16305">
        <v>150103</v>
      </c>
      <c r="E16305" t="s">
        <v>287</v>
      </c>
      <c r="F16305">
        <v>542</v>
      </c>
      <c r="G16305" t="s">
        <v>291</v>
      </c>
      <c r="H16305" t="s">
        <v>84</v>
      </c>
      <c r="I16305">
        <v>1990</v>
      </c>
      <c r="J16305">
        <v>3.0905100000000001E-2</v>
      </c>
    </row>
    <row r="16306" spans="1:10" x14ac:dyDescent="0.25">
      <c r="A16306" t="s">
        <v>225</v>
      </c>
      <c r="B16306" t="s">
        <v>80</v>
      </c>
      <c r="C16306" t="s">
        <v>37</v>
      </c>
      <c r="D16306">
        <v>150103</v>
      </c>
      <c r="E16306" t="s">
        <v>287</v>
      </c>
      <c r="F16306">
        <v>542</v>
      </c>
      <c r="G16306" t="s">
        <v>291</v>
      </c>
      <c r="H16306" t="s">
        <v>84</v>
      </c>
      <c r="I16306">
        <v>1990</v>
      </c>
      <c r="J16306">
        <v>0.16500600000000001</v>
      </c>
    </row>
    <row r="16307" spans="1:10" x14ac:dyDescent="0.25">
      <c r="A16307" t="s">
        <v>224</v>
      </c>
      <c r="B16307" t="s">
        <v>80</v>
      </c>
      <c r="C16307" t="s">
        <v>37</v>
      </c>
      <c r="D16307">
        <v>150202</v>
      </c>
      <c r="E16307" t="s">
        <v>286</v>
      </c>
      <c r="F16307">
        <v>542</v>
      </c>
      <c r="G16307" t="s">
        <v>291</v>
      </c>
      <c r="H16307" t="s">
        <v>84</v>
      </c>
      <c r="I16307">
        <v>1990</v>
      </c>
      <c r="J16307">
        <v>4.9229599999999997E-3</v>
      </c>
    </row>
    <row r="16308" spans="1:10" x14ac:dyDescent="0.25">
      <c r="A16308" t="s">
        <v>225</v>
      </c>
      <c r="B16308" t="s">
        <v>80</v>
      </c>
      <c r="C16308" t="s">
        <v>37</v>
      </c>
      <c r="D16308">
        <v>150202</v>
      </c>
      <c r="E16308" t="s">
        <v>286</v>
      </c>
      <c r="F16308">
        <v>542</v>
      </c>
      <c r="G16308" t="s">
        <v>291</v>
      </c>
      <c r="H16308" t="s">
        <v>84</v>
      </c>
      <c r="I16308">
        <v>1990</v>
      </c>
      <c r="J16308">
        <v>6.09139E-2</v>
      </c>
    </row>
    <row r="16309" spans="1:10" x14ac:dyDescent="0.25">
      <c r="A16309" t="s">
        <v>227</v>
      </c>
      <c r="B16309" t="s">
        <v>80</v>
      </c>
      <c r="C16309" t="s">
        <v>37</v>
      </c>
      <c r="D16309">
        <v>150202</v>
      </c>
      <c r="E16309" t="s">
        <v>286</v>
      </c>
      <c r="F16309">
        <v>542</v>
      </c>
      <c r="G16309" t="s">
        <v>291</v>
      </c>
      <c r="H16309" t="s">
        <v>84</v>
      </c>
      <c r="I16309">
        <v>1990</v>
      </c>
      <c r="J16309">
        <v>0.150452</v>
      </c>
    </row>
    <row r="16310" spans="1:10" x14ac:dyDescent="0.25">
      <c r="A16310" t="s">
        <v>223</v>
      </c>
      <c r="B16310" t="s">
        <v>80</v>
      </c>
      <c r="C16310" t="s">
        <v>37</v>
      </c>
      <c r="D16310">
        <v>150202</v>
      </c>
      <c r="E16310" t="s">
        <v>286</v>
      </c>
      <c r="F16310">
        <v>542</v>
      </c>
      <c r="G16310" t="s">
        <v>291</v>
      </c>
      <c r="H16310" t="s">
        <v>84</v>
      </c>
      <c r="I16310">
        <v>1990</v>
      </c>
      <c r="J16310">
        <v>7.7197400000000001E-3</v>
      </c>
    </row>
    <row r="16311" spans="1:10" x14ac:dyDescent="0.25">
      <c r="A16311" t="s">
        <v>229</v>
      </c>
      <c r="B16311" t="s">
        <v>80</v>
      </c>
      <c r="C16311" t="s">
        <v>37</v>
      </c>
      <c r="D16311">
        <v>150202</v>
      </c>
      <c r="E16311" t="s">
        <v>286</v>
      </c>
      <c r="F16311">
        <v>542</v>
      </c>
      <c r="G16311" t="s">
        <v>291</v>
      </c>
      <c r="H16311" t="s">
        <v>84</v>
      </c>
      <c r="I16311">
        <v>1990</v>
      </c>
      <c r="J16311">
        <v>7.2704699999999997E-2</v>
      </c>
    </row>
    <row r="16312" spans="1:10" x14ac:dyDescent="0.25">
      <c r="A16312" t="s">
        <v>226</v>
      </c>
      <c r="B16312" t="s">
        <v>80</v>
      </c>
      <c r="C16312" t="s">
        <v>37</v>
      </c>
      <c r="D16312">
        <v>150202</v>
      </c>
      <c r="E16312" t="s">
        <v>286</v>
      </c>
      <c r="F16312">
        <v>542</v>
      </c>
      <c r="G16312" t="s">
        <v>291</v>
      </c>
      <c r="H16312" t="s">
        <v>84</v>
      </c>
      <c r="I16312">
        <v>1990</v>
      </c>
      <c r="J16312">
        <v>6.7957399999999998E-3</v>
      </c>
    </row>
    <row r="16313" spans="1:10" x14ac:dyDescent="0.25">
      <c r="A16313" t="s">
        <v>223</v>
      </c>
      <c r="B16313" t="s">
        <v>80</v>
      </c>
      <c r="C16313" t="s">
        <v>37</v>
      </c>
      <c r="D16313">
        <v>150203</v>
      </c>
      <c r="E16313" t="s">
        <v>285</v>
      </c>
      <c r="F16313">
        <v>542</v>
      </c>
      <c r="G16313" t="s">
        <v>291</v>
      </c>
      <c r="H16313" t="s">
        <v>84</v>
      </c>
      <c r="I16313">
        <v>1990</v>
      </c>
      <c r="J16313">
        <v>1.7802999999999999E-2</v>
      </c>
    </row>
    <row r="16314" spans="1:10" x14ac:dyDescent="0.25">
      <c r="A16314" t="s">
        <v>226</v>
      </c>
      <c r="B16314" t="s">
        <v>80</v>
      </c>
      <c r="C16314" t="s">
        <v>37</v>
      </c>
      <c r="D16314">
        <v>150203</v>
      </c>
      <c r="E16314" t="s">
        <v>285</v>
      </c>
      <c r="F16314">
        <v>542</v>
      </c>
      <c r="G16314" t="s">
        <v>291</v>
      </c>
      <c r="H16314" t="s">
        <v>84</v>
      </c>
      <c r="I16314">
        <v>1990</v>
      </c>
      <c r="J16314">
        <v>1.01019E-2</v>
      </c>
    </row>
    <row r="16315" spans="1:10" x14ac:dyDescent="0.25">
      <c r="A16315" t="s">
        <v>227</v>
      </c>
      <c r="B16315" t="s">
        <v>80</v>
      </c>
      <c r="C16315" t="s">
        <v>37</v>
      </c>
      <c r="D16315">
        <v>150203</v>
      </c>
      <c r="E16315" t="s">
        <v>285</v>
      </c>
      <c r="F16315">
        <v>542</v>
      </c>
      <c r="G16315" t="s">
        <v>291</v>
      </c>
      <c r="H16315" t="s">
        <v>84</v>
      </c>
      <c r="I16315">
        <v>1990</v>
      </c>
      <c r="J16315">
        <v>6.1931300000000002E-2</v>
      </c>
    </row>
    <row r="16316" spans="1:10" x14ac:dyDescent="0.25">
      <c r="A16316" t="s">
        <v>225</v>
      </c>
      <c r="B16316" t="s">
        <v>80</v>
      </c>
      <c r="C16316" t="s">
        <v>37</v>
      </c>
      <c r="D16316">
        <v>150203</v>
      </c>
      <c r="E16316" t="s">
        <v>285</v>
      </c>
      <c r="F16316">
        <v>542</v>
      </c>
      <c r="G16316" t="s">
        <v>291</v>
      </c>
      <c r="H16316" t="s">
        <v>84</v>
      </c>
      <c r="I16316">
        <v>1990</v>
      </c>
      <c r="J16316">
        <v>5.0871600000000003E-2</v>
      </c>
    </row>
    <row r="16317" spans="1:10" x14ac:dyDescent="0.25">
      <c r="A16317" t="s">
        <v>229</v>
      </c>
      <c r="B16317" t="s">
        <v>80</v>
      </c>
      <c r="C16317" t="s">
        <v>37</v>
      </c>
      <c r="D16317">
        <v>150203</v>
      </c>
      <c r="E16317" t="s">
        <v>285</v>
      </c>
      <c r="F16317">
        <v>542</v>
      </c>
      <c r="G16317" t="s">
        <v>291</v>
      </c>
      <c r="H16317" t="s">
        <v>84</v>
      </c>
      <c r="I16317">
        <v>1990</v>
      </c>
      <c r="J16317">
        <v>6.1849099999999997E-2</v>
      </c>
    </row>
    <row r="16318" spans="1:10" x14ac:dyDescent="0.25">
      <c r="A16318" t="s">
        <v>224</v>
      </c>
      <c r="B16318" t="s">
        <v>80</v>
      </c>
      <c r="C16318" t="s">
        <v>37</v>
      </c>
      <c r="D16318">
        <v>150203</v>
      </c>
      <c r="E16318" t="s">
        <v>285</v>
      </c>
      <c r="F16318">
        <v>542</v>
      </c>
      <c r="G16318" t="s">
        <v>291</v>
      </c>
      <c r="H16318" t="s">
        <v>84</v>
      </c>
      <c r="I16318">
        <v>1990</v>
      </c>
      <c r="J16318">
        <v>9.6502800000000007E-3</v>
      </c>
    </row>
    <row r="16319" spans="1:10" x14ac:dyDescent="0.25">
      <c r="A16319" t="s">
        <v>227</v>
      </c>
      <c r="B16319" t="s">
        <v>80</v>
      </c>
      <c r="C16319" t="s">
        <v>32</v>
      </c>
      <c r="D16319">
        <v>230200</v>
      </c>
      <c r="E16319" t="s">
        <v>284</v>
      </c>
      <c r="F16319">
        <v>542</v>
      </c>
      <c r="G16319" t="s">
        <v>291</v>
      </c>
      <c r="H16319" t="s">
        <v>84</v>
      </c>
      <c r="I16319">
        <v>1990</v>
      </c>
      <c r="J16319">
        <v>375.17899999999997</v>
      </c>
    </row>
    <row r="16320" spans="1:10" x14ac:dyDescent="0.25">
      <c r="A16320" t="s">
        <v>223</v>
      </c>
      <c r="B16320" t="s">
        <v>80</v>
      </c>
      <c r="C16320" t="s">
        <v>32</v>
      </c>
      <c r="D16320">
        <v>230200</v>
      </c>
      <c r="E16320" t="s">
        <v>284</v>
      </c>
      <c r="F16320">
        <v>542</v>
      </c>
      <c r="G16320" t="s">
        <v>291</v>
      </c>
      <c r="H16320" t="s">
        <v>84</v>
      </c>
      <c r="I16320">
        <v>1990</v>
      </c>
      <c r="J16320">
        <v>13.3406</v>
      </c>
    </row>
    <row r="16321" spans="1:10" x14ac:dyDescent="0.25">
      <c r="A16321" t="s">
        <v>224</v>
      </c>
      <c r="B16321" t="s">
        <v>80</v>
      </c>
      <c r="C16321" t="s">
        <v>32</v>
      </c>
      <c r="D16321">
        <v>230200</v>
      </c>
      <c r="E16321" t="s">
        <v>284</v>
      </c>
      <c r="F16321">
        <v>542</v>
      </c>
      <c r="G16321" t="s">
        <v>291</v>
      </c>
      <c r="H16321" t="s">
        <v>84</v>
      </c>
      <c r="I16321">
        <v>1990</v>
      </c>
      <c r="J16321">
        <v>46.692900000000002</v>
      </c>
    </row>
    <row r="16322" spans="1:10" x14ac:dyDescent="0.25">
      <c r="A16322" t="s">
        <v>226</v>
      </c>
      <c r="B16322" t="s">
        <v>80</v>
      </c>
      <c r="C16322" t="s">
        <v>32</v>
      </c>
      <c r="D16322">
        <v>230200</v>
      </c>
      <c r="E16322" t="s">
        <v>284</v>
      </c>
      <c r="F16322">
        <v>542</v>
      </c>
      <c r="G16322" t="s">
        <v>291</v>
      </c>
      <c r="H16322" t="s">
        <v>84</v>
      </c>
      <c r="I16322">
        <v>1990</v>
      </c>
      <c r="J16322">
        <v>3.31725</v>
      </c>
    </row>
    <row r="16323" spans="1:10" x14ac:dyDescent="0.25">
      <c r="A16323" t="s">
        <v>225</v>
      </c>
      <c r="B16323" t="s">
        <v>80</v>
      </c>
      <c r="C16323" t="s">
        <v>32</v>
      </c>
      <c r="D16323">
        <v>230200</v>
      </c>
      <c r="E16323" t="s">
        <v>284</v>
      </c>
      <c r="F16323">
        <v>542</v>
      </c>
      <c r="G16323" t="s">
        <v>291</v>
      </c>
      <c r="H16323" t="s">
        <v>84</v>
      </c>
      <c r="I16323">
        <v>1990</v>
      </c>
      <c r="J16323">
        <v>67.437100000000001</v>
      </c>
    </row>
    <row r="16324" spans="1:10" x14ac:dyDescent="0.25">
      <c r="A16324" t="s">
        <v>229</v>
      </c>
      <c r="B16324" t="s">
        <v>80</v>
      </c>
      <c r="C16324" t="s">
        <v>32</v>
      </c>
      <c r="D16324">
        <v>230200</v>
      </c>
      <c r="E16324" t="s">
        <v>284</v>
      </c>
      <c r="F16324">
        <v>542</v>
      </c>
      <c r="G16324" t="s">
        <v>291</v>
      </c>
      <c r="H16324" t="s">
        <v>84</v>
      </c>
      <c r="I16324">
        <v>1990</v>
      </c>
      <c r="J16324">
        <v>36.668500000000002</v>
      </c>
    </row>
    <row r="16325" spans="1:10" x14ac:dyDescent="0.25">
      <c r="A16325" t="s">
        <v>224</v>
      </c>
      <c r="B16325" t="s">
        <v>80</v>
      </c>
      <c r="C16325" t="s">
        <v>32</v>
      </c>
      <c r="D16325">
        <v>230400</v>
      </c>
      <c r="E16325" t="s">
        <v>283</v>
      </c>
      <c r="F16325">
        <v>542</v>
      </c>
      <c r="G16325" t="s">
        <v>291</v>
      </c>
      <c r="H16325" t="s">
        <v>84</v>
      </c>
      <c r="I16325">
        <v>1990</v>
      </c>
      <c r="J16325">
        <v>3.2843800000000002E-4</v>
      </c>
    </row>
    <row r="16326" spans="1:10" x14ac:dyDescent="0.25">
      <c r="A16326" t="s">
        <v>226</v>
      </c>
      <c r="B16326" t="s">
        <v>80</v>
      </c>
      <c r="C16326" t="s">
        <v>32</v>
      </c>
      <c r="D16326">
        <v>230400</v>
      </c>
      <c r="E16326" t="s">
        <v>283</v>
      </c>
      <c r="F16326">
        <v>542</v>
      </c>
      <c r="G16326" t="s">
        <v>291</v>
      </c>
      <c r="H16326" t="s">
        <v>84</v>
      </c>
      <c r="I16326">
        <v>1990</v>
      </c>
      <c r="J16326">
        <v>2.3333499999999999E-5</v>
      </c>
    </row>
    <row r="16327" spans="1:10" x14ac:dyDescent="0.25">
      <c r="A16327" t="s">
        <v>225</v>
      </c>
      <c r="B16327" t="s">
        <v>80</v>
      </c>
      <c r="C16327" t="s">
        <v>32</v>
      </c>
      <c r="D16327">
        <v>230400</v>
      </c>
      <c r="E16327" t="s">
        <v>283</v>
      </c>
      <c r="F16327">
        <v>542</v>
      </c>
      <c r="G16327" t="s">
        <v>291</v>
      </c>
      <c r="H16327" t="s">
        <v>84</v>
      </c>
      <c r="I16327">
        <v>1990</v>
      </c>
      <c r="J16327">
        <v>4.7435199999999999E-4</v>
      </c>
    </row>
    <row r="16328" spans="1:10" x14ac:dyDescent="0.25">
      <c r="A16328" t="s">
        <v>223</v>
      </c>
      <c r="B16328" t="s">
        <v>80</v>
      </c>
      <c r="C16328" t="s">
        <v>32</v>
      </c>
      <c r="D16328">
        <v>230400</v>
      </c>
      <c r="E16328" t="s">
        <v>283</v>
      </c>
      <c r="F16328">
        <v>542</v>
      </c>
      <c r="G16328" t="s">
        <v>291</v>
      </c>
      <c r="H16328" t="s">
        <v>84</v>
      </c>
      <c r="I16328">
        <v>1990</v>
      </c>
      <c r="J16328">
        <v>9.3837800000000005E-5</v>
      </c>
    </row>
    <row r="16329" spans="1:10" x14ac:dyDescent="0.25">
      <c r="A16329" t="s">
        <v>227</v>
      </c>
      <c r="B16329" t="s">
        <v>80</v>
      </c>
      <c r="C16329" t="s">
        <v>32</v>
      </c>
      <c r="D16329">
        <v>230400</v>
      </c>
      <c r="E16329" t="s">
        <v>283</v>
      </c>
      <c r="F16329">
        <v>542</v>
      </c>
      <c r="G16329" t="s">
        <v>291</v>
      </c>
      <c r="H16329" t="s">
        <v>84</v>
      </c>
      <c r="I16329">
        <v>1990</v>
      </c>
      <c r="J16329">
        <v>2.6390099999999998E-3</v>
      </c>
    </row>
    <row r="16330" spans="1:10" x14ac:dyDescent="0.25">
      <c r="A16330" t="s">
        <v>229</v>
      </c>
      <c r="B16330" t="s">
        <v>80</v>
      </c>
      <c r="C16330" t="s">
        <v>32</v>
      </c>
      <c r="D16330">
        <v>230400</v>
      </c>
      <c r="E16330" t="s">
        <v>283</v>
      </c>
      <c r="F16330">
        <v>542</v>
      </c>
      <c r="G16330" t="s">
        <v>291</v>
      </c>
      <c r="H16330" t="s">
        <v>84</v>
      </c>
      <c r="I16330">
        <v>1990</v>
      </c>
      <c r="J16330">
        <v>2.5792600000000001E-4</v>
      </c>
    </row>
    <row r="16331" spans="1:10" x14ac:dyDescent="0.25">
      <c r="A16331" t="s">
        <v>227</v>
      </c>
      <c r="B16331" t="s">
        <v>80</v>
      </c>
      <c r="C16331" t="s">
        <v>32</v>
      </c>
      <c r="D16331">
        <v>233700</v>
      </c>
      <c r="E16331" t="s">
        <v>282</v>
      </c>
      <c r="F16331">
        <v>542</v>
      </c>
      <c r="G16331" t="s">
        <v>291</v>
      </c>
      <c r="H16331" t="s">
        <v>84</v>
      </c>
      <c r="I16331">
        <v>1990</v>
      </c>
      <c r="J16331">
        <v>0.127218</v>
      </c>
    </row>
    <row r="16332" spans="1:10" x14ac:dyDescent="0.25">
      <c r="A16332" t="s">
        <v>224</v>
      </c>
      <c r="B16332" t="s">
        <v>80</v>
      </c>
      <c r="C16332" t="s">
        <v>32</v>
      </c>
      <c r="D16332">
        <v>233700</v>
      </c>
      <c r="E16332" t="s">
        <v>282</v>
      </c>
      <c r="F16332">
        <v>542</v>
      </c>
      <c r="G16332" t="s">
        <v>291</v>
      </c>
      <c r="H16332" t="s">
        <v>84</v>
      </c>
      <c r="I16332">
        <v>1990</v>
      </c>
      <c r="J16332">
        <v>1.5833E-2</v>
      </c>
    </row>
    <row r="16333" spans="1:10" x14ac:dyDescent="0.25">
      <c r="A16333" t="s">
        <v>226</v>
      </c>
      <c r="B16333" t="s">
        <v>80</v>
      </c>
      <c r="C16333" t="s">
        <v>32</v>
      </c>
      <c r="D16333">
        <v>233700</v>
      </c>
      <c r="E16333" t="s">
        <v>282</v>
      </c>
      <c r="F16333">
        <v>542</v>
      </c>
      <c r="G16333" t="s">
        <v>291</v>
      </c>
      <c r="H16333" t="s">
        <v>84</v>
      </c>
      <c r="I16333">
        <v>1990</v>
      </c>
      <c r="J16333">
        <v>1.1248300000000001E-3</v>
      </c>
    </row>
    <row r="16334" spans="1:10" x14ac:dyDescent="0.25">
      <c r="A16334" t="s">
        <v>229</v>
      </c>
      <c r="B16334" t="s">
        <v>80</v>
      </c>
      <c r="C16334" t="s">
        <v>32</v>
      </c>
      <c r="D16334">
        <v>233700</v>
      </c>
      <c r="E16334" t="s">
        <v>282</v>
      </c>
      <c r="F16334">
        <v>542</v>
      </c>
      <c r="G16334" t="s">
        <v>291</v>
      </c>
      <c r="H16334" t="s">
        <v>84</v>
      </c>
      <c r="I16334">
        <v>1990</v>
      </c>
      <c r="J16334">
        <v>1.24338E-2</v>
      </c>
    </row>
    <row r="16335" spans="1:10" x14ac:dyDescent="0.25">
      <c r="A16335" t="s">
        <v>225</v>
      </c>
      <c r="B16335" t="s">
        <v>80</v>
      </c>
      <c r="C16335" t="s">
        <v>32</v>
      </c>
      <c r="D16335">
        <v>233700</v>
      </c>
      <c r="E16335" t="s">
        <v>282</v>
      </c>
      <c r="F16335">
        <v>542</v>
      </c>
      <c r="G16335" t="s">
        <v>291</v>
      </c>
      <c r="H16335" t="s">
        <v>84</v>
      </c>
      <c r="I16335">
        <v>1990</v>
      </c>
      <c r="J16335">
        <v>2.2866999999999998E-2</v>
      </c>
    </row>
    <row r="16336" spans="1:10" x14ac:dyDescent="0.25">
      <c r="A16336" t="s">
        <v>223</v>
      </c>
      <c r="B16336" t="s">
        <v>80</v>
      </c>
      <c r="C16336" t="s">
        <v>32</v>
      </c>
      <c r="D16336">
        <v>233700</v>
      </c>
      <c r="E16336" t="s">
        <v>282</v>
      </c>
      <c r="F16336">
        <v>542</v>
      </c>
      <c r="G16336" t="s">
        <v>291</v>
      </c>
      <c r="H16336" t="s">
        <v>84</v>
      </c>
      <c r="I16336">
        <v>1990</v>
      </c>
      <c r="J16336">
        <v>4.5236299999999998E-3</v>
      </c>
    </row>
    <row r="16337" spans="1:10" x14ac:dyDescent="0.25">
      <c r="A16337" t="s">
        <v>227</v>
      </c>
      <c r="B16337" t="s">
        <v>80</v>
      </c>
      <c r="C16337" t="s">
        <v>81</v>
      </c>
      <c r="D16337">
        <v>233701</v>
      </c>
      <c r="E16337" t="s">
        <v>281</v>
      </c>
      <c r="F16337">
        <v>542</v>
      </c>
      <c r="G16337" t="s">
        <v>291</v>
      </c>
      <c r="H16337" t="s">
        <v>84</v>
      </c>
      <c r="I16337">
        <v>1990</v>
      </c>
      <c r="J16337">
        <v>2.6460999999999998E-2</v>
      </c>
    </row>
    <row r="16338" spans="1:10" x14ac:dyDescent="0.25">
      <c r="A16338" t="s">
        <v>223</v>
      </c>
      <c r="B16338" t="s">
        <v>80</v>
      </c>
      <c r="C16338" t="s">
        <v>81</v>
      </c>
      <c r="D16338">
        <v>233701</v>
      </c>
      <c r="E16338" t="s">
        <v>281</v>
      </c>
      <c r="F16338">
        <v>542</v>
      </c>
      <c r="G16338" t="s">
        <v>291</v>
      </c>
      <c r="H16338" t="s">
        <v>84</v>
      </c>
      <c r="I16338">
        <v>1990</v>
      </c>
      <c r="J16338">
        <v>4.5281399999999999E-3</v>
      </c>
    </row>
    <row r="16339" spans="1:10" x14ac:dyDescent="0.25">
      <c r="A16339" t="s">
        <v>229</v>
      </c>
      <c r="B16339" t="s">
        <v>80</v>
      </c>
      <c r="C16339" t="s">
        <v>36</v>
      </c>
      <c r="D16339">
        <v>500100</v>
      </c>
      <c r="E16339" t="s">
        <v>280</v>
      </c>
      <c r="F16339">
        <v>542</v>
      </c>
      <c r="G16339" t="s">
        <v>291</v>
      </c>
      <c r="H16339" t="s">
        <v>84</v>
      </c>
      <c r="I16339">
        <v>1990</v>
      </c>
      <c r="J16339">
        <v>0.13242200000000001</v>
      </c>
    </row>
    <row r="16340" spans="1:10" x14ac:dyDescent="0.25">
      <c r="A16340" t="s">
        <v>227</v>
      </c>
      <c r="B16340" t="s">
        <v>80</v>
      </c>
      <c r="C16340" t="s">
        <v>36</v>
      </c>
      <c r="D16340">
        <v>500100</v>
      </c>
      <c r="E16340" t="s">
        <v>280</v>
      </c>
      <c r="F16340">
        <v>542</v>
      </c>
      <c r="G16340" t="s">
        <v>291</v>
      </c>
      <c r="H16340" t="s">
        <v>84</v>
      </c>
      <c r="I16340">
        <v>1990</v>
      </c>
      <c r="J16340">
        <v>1.98435E-2</v>
      </c>
    </row>
    <row r="16341" spans="1:10" x14ac:dyDescent="0.25">
      <c r="A16341" t="s">
        <v>225</v>
      </c>
      <c r="B16341" t="s">
        <v>80</v>
      </c>
      <c r="C16341" t="s">
        <v>36</v>
      </c>
      <c r="D16341">
        <v>500100</v>
      </c>
      <c r="E16341" t="s">
        <v>280</v>
      </c>
      <c r="F16341">
        <v>542</v>
      </c>
      <c r="G16341" t="s">
        <v>291</v>
      </c>
      <c r="H16341" t="s">
        <v>84</v>
      </c>
      <c r="I16341">
        <v>1990</v>
      </c>
      <c r="J16341">
        <v>1.3159799999999999E-2</v>
      </c>
    </row>
    <row r="16342" spans="1:10" x14ac:dyDescent="0.25">
      <c r="A16342" t="s">
        <v>226</v>
      </c>
      <c r="B16342" t="s">
        <v>80</v>
      </c>
      <c r="C16342" t="s">
        <v>36</v>
      </c>
      <c r="D16342">
        <v>500100</v>
      </c>
      <c r="E16342" t="s">
        <v>280</v>
      </c>
      <c r="F16342">
        <v>542</v>
      </c>
      <c r="G16342" t="s">
        <v>291</v>
      </c>
      <c r="H16342" t="s">
        <v>84</v>
      </c>
      <c r="I16342">
        <v>1990</v>
      </c>
      <c r="J16342">
        <v>9.2479499999999996E-4</v>
      </c>
    </row>
    <row r="16343" spans="1:10" x14ac:dyDescent="0.25">
      <c r="A16343" t="s">
        <v>223</v>
      </c>
      <c r="B16343" t="s">
        <v>80</v>
      </c>
      <c r="C16343" t="s">
        <v>36</v>
      </c>
      <c r="D16343">
        <v>500100</v>
      </c>
      <c r="E16343" t="s">
        <v>280</v>
      </c>
      <c r="F16343">
        <v>542</v>
      </c>
      <c r="G16343" t="s">
        <v>291</v>
      </c>
      <c r="H16343" t="s">
        <v>84</v>
      </c>
      <c r="I16343">
        <v>1990</v>
      </c>
      <c r="J16343">
        <v>2.6422600000000001E-2</v>
      </c>
    </row>
    <row r="16344" spans="1:10" x14ac:dyDescent="0.25">
      <c r="A16344" t="s">
        <v>224</v>
      </c>
      <c r="B16344" t="s">
        <v>80</v>
      </c>
      <c r="C16344" t="s">
        <v>36</v>
      </c>
      <c r="D16344">
        <v>500100</v>
      </c>
      <c r="E16344" t="s">
        <v>280</v>
      </c>
      <c r="F16344">
        <v>542</v>
      </c>
      <c r="G16344" t="s">
        <v>291</v>
      </c>
      <c r="H16344" t="s">
        <v>84</v>
      </c>
      <c r="I16344">
        <v>1990</v>
      </c>
      <c r="J16344">
        <v>1.5066100000000001E-2</v>
      </c>
    </row>
    <row r="16345" spans="1:10" x14ac:dyDescent="0.25">
      <c r="A16345" t="s">
        <v>224</v>
      </c>
      <c r="B16345" t="s">
        <v>80</v>
      </c>
      <c r="C16345" t="s">
        <v>36</v>
      </c>
      <c r="D16345">
        <v>500200</v>
      </c>
      <c r="E16345" t="s">
        <v>300</v>
      </c>
      <c r="F16345">
        <v>542</v>
      </c>
      <c r="G16345" t="s">
        <v>291</v>
      </c>
      <c r="H16345" t="s">
        <v>84</v>
      </c>
      <c r="I16345">
        <v>1990</v>
      </c>
      <c r="J16345">
        <v>2.0456799999999999</v>
      </c>
    </row>
    <row r="16346" spans="1:10" x14ac:dyDescent="0.25">
      <c r="A16346" t="s">
        <v>223</v>
      </c>
      <c r="B16346" t="s">
        <v>80</v>
      </c>
      <c r="C16346" t="s">
        <v>36</v>
      </c>
      <c r="D16346">
        <v>500200</v>
      </c>
      <c r="E16346" t="s">
        <v>300</v>
      </c>
      <c r="F16346">
        <v>542</v>
      </c>
      <c r="G16346" t="s">
        <v>291</v>
      </c>
      <c r="H16346" t="s">
        <v>84</v>
      </c>
      <c r="I16346">
        <v>1990</v>
      </c>
      <c r="J16346">
        <v>3.5876600000000001</v>
      </c>
    </row>
    <row r="16347" spans="1:10" x14ac:dyDescent="0.25">
      <c r="A16347" t="s">
        <v>227</v>
      </c>
      <c r="B16347" t="s">
        <v>80</v>
      </c>
      <c r="C16347" t="s">
        <v>36</v>
      </c>
      <c r="D16347">
        <v>500200</v>
      </c>
      <c r="E16347" t="s">
        <v>300</v>
      </c>
      <c r="F16347">
        <v>542</v>
      </c>
      <c r="G16347" t="s">
        <v>291</v>
      </c>
      <c r="H16347" t="s">
        <v>84</v>
      </c>
      <c r="I16347">
        <v>1990</v>
      </c>
      <c r="J16347">
        <v>2.6943600000000001</v>
      </c>
    </row>
    <row r="16348" spans="1:10" x14ac:dyDescent="0.25">
      <c r="A16348" t="s">
        <v>226</v>
      </c>
      <c r="B16348" t="s">
        <v>80</v>
      </c>
      <c r="C16348" t="s">
        <v>36</v>
      </c>
      <c r="D16348">
        <v>500200</v>
      </c>
      <c r="E16348" t="s">
        <v>300</v>
      </c>
      <c r="F16348">
        <v>542</v>
      </c>
      <c r="G16348" t="s">
        <v>291</v>
      </c>
      <c r="H16348" t="s">
        <v>84</v>
      </c>
      <c r="I16348">
        <v>1990</v>
      </c>
      <c r="J16348">
        <v>0.12556899999999999</v>
      </c>
    </row>
    <row r="16349" spans="1:10" x14ac:dyDescent="0.25">
      <c r="A16349" t="s">
        <v>225</v>
      </c>
      <c r="B16349" t="s">
        <v>80</v>
      </c>
      <c r="C16349" t="s">
        <v>36</v>
      </c>
      <c r="D16349">
        <v>500200</v>
      </c>
      <c r="E16349" t="s">
        <v>300</v>
      </c>
      <c r="F16349">
        <v>542</v>
      </c>
      <c r="G16349" t="s">
        <v>291</v>
      </c>
      <c r="H16349" t="s">
        <v>84</v>
      </c>
      <c r="I16349">
        <v>1990</v>
      </c>
      <c r="J16349">
        <v>1.78684</v>
      </c>
    </row>
    <row r="16350" spans="1:10" x14ac:dyDescent="0.25">
      <c r="A16350" t="s">
        <v>229</v>
      </c>
      <c r="B16350" t="s">
        <v>80</v>
      </c>
      <c r="C16350" t="s">
        <v>36</v>
      </c>
      <c r="D16350">
        <v>500200</v>
      </c>
      <c r="E16350" t="s">
        <v>300</v>
      </c>
      <c r="F16350">
        <v>542</v>
      </c>
      <c r="G16350" t="s">
        <v>291</v>
      </c>
      <c r="H16350" t="s">
        <v>84</v>
      </c>
      <c r="I16350">
        <v>1990</v>
      </c>
      <c r="J16350">
        <v>17.9803</v>
      </c>
    </row>
    <row r="16351" spans="1:10" x14ac:dyDescent="0.25">
      <c r="A16351" t="s">
        <v>229</v>
      </c>
      <c r="B16351" t="s">
        <v>74</v>
      </c>
      <c r="C16351" t="s">
        <v>34</v>
      </c>
      <c r="D16351">
        <v>901000</v>
      </c>
      <c r="E16351" t="s">
        <v>34</v>
      </c>
      <c r="F16351">
        <v>542</v>
      </c>
      <c r="G16351" t="s">
        <v>291</v>
      </c>
      <c r="H16351" t="s">
        <v>84</v>
      </c>
      <c r="I16351">
        <v>1990</v>
      </c>
      <c r="J16351">
        <v>0.12166100000000001</v>
      </c>
    </row>
    <row r="16352" spans="1:10" x14ac:dyDescent="0.25">
      <c r="A16352" t="s">
        <v>225</v>
      </c>
      <c r="B16352" t="s">
        <v>74</v>
      </c>
      <c r="C16352" t="s">
        <v>34</v>
      </c>
      <c r="D16352">
        <v>901000</v>
      </c>
      <c r="E16352" t="s">
        <v>34</v>
      </c>
      <c r="F16352">
        <v>542</v>
      </c>
      <c r="G16352" t="s">
        <v>291</v>
      </c>
      <c r="H16352" t="s">
        <v>84</v>
      </c>
      <c r="I16352">
        <v>1990</v>
      </c>
      <c r="J16352">
        <v>5.7243299999999997E-2</v>
      </c>
    </row>
    <row r="16353" spans="1:10" x14ac:dyDescent="0.25">
      <c r="A16353" t="s">
        <v>224</v>
      </c>
      <c r="B16353" t="s">
        <v>74</v>
      </c>
      <c r="C16353" t="s">
        <v>34</v>
      </c>
      <c r="D16353">
        <v>901000</v>
      </c>
      <c r="E16353" t="s">
        <v>34</v>
      </c>
      <c r="F16353">
        <v>542</v>
      </c>
      <c r="G16353" t="s">
        <v>291</v>
      </c>
      <c r="H16353" t="s">
        <v>84</v>
      </c>
      <c r="I16353">
        <v>1990</v>
      </c>
      <c r="J16353">
        <v>1.4812499999999999E-2</v>
      </c>
    </row>
    <row r="16354" spans="1:10" x14ac:dyDescent="0.25">
      <c r="A16354" t="s">
        <v>223</v>
      </c>
      <c r="B16354" t="s">
        <v>74</v>
      </c>
      <c r="C16354" t="s">
        <v>34</v>
      </c>
      <c r="D16354">
        <v>901000</v>
      </c>
      <c r="E16354" t="s">
        <v>34</v>
      </c>
      <c r="F16354">
        <v>542</v>
      </c>
      <c r="G16354" t="s">
        <v>291</v>
      </c>
      <c r="H16354" t="s">
        <v>84</v>
      </c>
      <c r="I16354">
        <v>1990</v>
      </c>
      <c r="J16354">
        <v>4.0674500000000002E-2</v>
      </c>
    </row>
    <row r="16355" spans="1:10" x14ac:dyDescent="0.25">
      <c r="A16355" t="s">
        <v>227</v>
      </c>
      <c r="B16355" t="s">
        <v>74</v>
      </c>
      <c r="C16355" t="s">
        <v>34</v>
      </c>
      <c r="D16355">
        <v>901000</v>
      </c>
      <c r="E16355" t="s">
        <v>34</v>
      </c>
      <c r="F16355">
        <v>542</v>
      </c>
      <c r="G16355" t="s">
        <v>291</v>
      </c>
      <c r="H16355" t="s">
        <v>84</v>
      </c>
      <c r="I16355">
        <v>1990</v>
      </c>
      <c r="J16355">
        <v>0.115277</v>
      </c>
    </row>
    <row r="16356" spans="1:10" x14ac:dyDescent="0.25">
      <c r="A16356" t="s">
        <v>226</v>
      </c>
      <c r="B16356" t="s">
        <v>74</v>
      </c>
      <c r="C16356" t="s">
        <v>34</v>
      </c>
      <c r="D16356">
        <v>901000</v>
      </c>
      <c r="E16356" t="s">
        <v>34</v>
      </c>
      <c r="F16356">
        <v>542</v>
      </c>
      <c r="G16356" t="s">
        <v>291</v>
      </c>
      <c r="H16356" t="s">
        <v>84</v>
      </c>
      <c r="I16356">
        <v>1990</v>
      </c>
      <c r="J16356">
        <v>1.4357200000000001E-2</v>
      </c>
    </row>
    <row r="16357" spans="1:10" x14ac:dyDescent="0.25">
      <c r="A16357" t="s">
        <v>223</v>
      </c>
      <c r="B16357" t="s">
        <v>79</v>
      </c>
      <c r="C16357" t="s">
        <v>33</v>
      </c>
      <c r="D16357">
        <v>9400000</v>
      </c>
      <c r="E16357" t="s">
        <v>246</v>
      </c>
      <c r="F16357">
        <v>542</v>
      </c>
      <c r="G16357" t="s">
        <v>291</v>
      </c>
      <c r="H16357" t="s">
        <v>84</v>
      </c>
      <c r="I16357">
        <v>1990</v>
      </c>
      <c r="J16357">
        <v>3.7306199999999998E-2</v>
      </c>
    </row>
    <row r="16358" spans="1:10" x14ac:dyDescent="0.25">
      <c r="A16358" t="s">
        <v>224</v>
      </c>
      <c r="B16358" t="s">
        <v>79</v>
      </c>
      <c r="C16358" t="s">
        <v>33</v>
      </c>
      <c r="D16358">
        <v>9400000</v>
      </c>
      <c r="E16358" t="s">
        <v>246</v>
      </c>
      <c r="F16358">
        <v>542</v>
      </c>
      <c r="G16358" t="s">
        <v>291</v>
      </c>
      <c r="H16358" t="s">
        <v>84</v>
      </c>
      <c r="I16358">
        <v>1990</v>
      </c>
      <c r="J16358">
        <v>3.7843399999999999E-2</v>
      </c>
    </row>
    <row r="16359" spans="1:10" x14ac:dyDescent="0.25">
      <c r="A16359" t="s">
        <v>225</v>
      </c>
      <c r="B16359" t="s">
        <v>79</v>
      </c>
      <c r="C16359" t="s">
        <v>33</v>
      </c>
      <c r="D16359">
        <v>9400000</v>
      </c>
      <c r="E16359" t="s">
        <v>246</v>
      </c>
      <c r="F16359">
        <v>542</v>
      </c>
      <c r="G16359" t="s">
        <v>291</v>
      </c>
      <c r="H16359" t="s">
        <v>84</v>
      </c>
      <c r="I16359">
        <v>1990</v>
      </c>
      <c r="J16359">
        <v>0.17202899999999999</v>
      </c>
    </row>
    <row r="16360" spans="1:10" x14ac:dyDescent="0.25">
      <c r="A16360" t="s">
        <v>226</v>
      </c>
      <c r="B16360" t="s">
        <v>79</v>
      </c>
      <c r="C16360" t="s">
        <v>33</v>
      </c>
      <c r="D16360">
        <v>9400000</v>
      </c>
      <c r="E16360" t="s">
        <v>246</v>
      </c>
      <c r="F16360">
        <v>542</v>
      </c>
      <c r="G16360" t="s">
        <v>291</v>
      </c>
      <c r="H16360" t="s">
        <v>84</v>
      </c>
      <c r="I16360">
        <v>1990</v>
      </c>
      <c r="J16360">
        <v>3.2812500000000001E-2</v>
      </c>
    </row>
    <row r="16361" spans="1:10" x14ac:dyDescent="0.25">
      <c r="A16361" t="s">
        <v>227</v>
      </c>
      <c r="B16361" t="s">
        <v>79</v>
      </c>
      <c r="C16361" t="s">
        <v>33</v>
      </c>
      <c r="D16361">
        <v>9400000</v>
      </c>
      <c r="E16361" t="s">
        <v>246</v>
      </c>
      <c r="F16361">
        <v>542</v>
      </c>
      <c r="G16361" t="s">
        <v>291</v>
      </c>
      <c r="H16361" t="s">
        <v>84</v>
      </c>
      <c r="I16361">
        <v>1990</v>
      </c>
      <c r="J16361">
        <v>0.354796</v>
      </c>
    </row>
    <row r="16362" spans="1:10" x14ac:dyDescent="0.25">
      <c r="A16362" t="s">
        <v>229</v>
      </c>
      <c r="B16362" t="s">
        <v>79</v>
      </c>
      <c r="C16362" t="s">
        <v>33</v>
      </c>
      <c r="D16362">
        <v>9400000</v>
      </c>
      <c r="E16362" t="s">
        <v>246</v>
      </c>
      <c r="F16362">
        <v>542</v>
      </c>
      <c r="G16362" t="s">
        <v>291</v>
      </c>
      <c r="H16362" t="s">
        <v>84</v>
      </c>
      <c r="I16362">
        <v>1990</v>
      </c>
      <c r="J16362">
        <v>0.18654799999999999</v>
      </c>
    </row>
    <row r="16363" spans="1:10" x14ac:dyDescent="0.25">
      <c r="A16363" t="s">
        <v>227</v>
      </c>
      <c r="B16363" t="s">
        <v>80</v>
      </c>
      <c r="C16363" t="s">
        <v>32</v>
      </c>
      <c r="D16363" t="s">
        <v>278</v>
      </c>
      <c r="E16363" t="s">
        <v>277</v>
      </c>
      <c r="F16363">
        <v>542</v>
      </c>
      <c r="G16363" t="s">
        <v>291</v>
      </c>
      <c r="H16363" t="s">
        <v>84</v>
      </c>
      <c r="I16363">
        <v>1990</v>
      </c>
      <c r="J16363">
        <v>3.1868500000000001E-2</v>
      </c>
    </row>
    <row r="16364" spans="1:10" x14ac:dyDescent="0.25">
      <c r="A16364" t="s">
        <v>227</v>
      </c>
      <c r="B16364" t="s">
        <v>80</v>
      </c>
      <c r="C16364" t="s">
        <v>32</v>
      </c>
      <c r="D16364" t="s">
        <v>276</v>
      </c>
      <c r="E16364" t="s">
        <v>275</v>
      </c>
      <c r="F16364">
        <v>542</v>
      </c>
      <c r="G16364" t="s">
        <v>291</v>
      </c>
      <c r="H16364" t="s">
        <v>84</v>
      </c>
      <c r="I16364">
        <v>1990</v>
      </c>
      <c r="J16364">
        <v>8.3307500000000007E-2</v>
      </c>
    </row>
    <row r="16365" spans="1:10" x14ac:dyDescent="0.25">
      <c r="A16365" t="s">
        <v>229</v>
      </c>
      <c r="B16365" t="s">
        <v>79</v>
      </c>
      <c r="C16365" t="s">
        <v>35</v>
      </c>
      <c r="D16365" t="s">
        <v>245</v>
      </c>
      <c r="E16365" t="s">
        <v>244</v>
      </c>
      <c r="F16365">
        <v>542</v>
      </c>
      <c r="G16365" t="s">
        <v>291</v>
      </c>
      <c r="H16365" t="s">
        <v>84</v>
      </c>
      <c r="I16365">
        <v>1990</v>
      </c>
      <c r="J16365">
        <v>6.2720700000000003</v>
      </c>
    </row>
    <row r="16366" spans="1:10" x14ac:dyDescent="0.25">
      <c r="A16366" t="s">
        <v>225</v>
      </c>
      <c r="B16366" t="s">
        <v>79</v>
      </c>
      <c r="C16366" t="s">
        <v>35</v>
      </c>
      <c r="D16366" t="s">
        <v>245</v>
      </c>
      <c r="E16366" t="s">
        <v>244</v>
      </c>
      <c r="F16366">
        <v>542</v>
      </c>
      <c r="G16366" t="s">
        <v>291</v>
      </c>
      <c r="H16366" t="s">
        <v>84</v>
      </c>
      <c r="I16366">
        <v>1990</v>
      </c>
      <c r="J16366">
        <v>7.3990299999999998</v>
      </c>
    </row>
    <row r="16367" spans="1:10" x14ac:dyDescent="0.25">
      <c r="A16367" t="s">
        <v>227</v>
      </c>
      <c r="B16367" t="s">
        <v>79</v>
      </c>
      <c r="C16367" t="s">
        <v>35</v>
      </c>
      <c r="D16367" t="s">
        <v>245</v>
      </c>
      <c r="E16367" t="s">
        <v>244</v>
      </c>
      <c r="F16367">
        <v>542</v>
      </c>
      <c r="G16367" t="s">
        <v>291</v>
      </c>
      <c r="H16367" t="s">
        <v>84</v>
      </c>
      <c r="I16367">
        <v>1990</v>
      </c>
      <c r="J16367">
        <v>10.988099999999999</v>
      </c>
    </row>
    <row r="16368" spans="1:10" x14ac:dyDescent="0.25">
      <c r="A16368" t="s">
        <v>224</v>
      </c>
      <c r="B16368" t="s">
        <v>79</v>
      </c>
      <c r="C16368" t="s">
        <v>35</v>
      </c>
      <c r="D16368" t="s">
        <v>245</v>
      </c>
      <c r="E16368" t="s">
        <v>244</v>
      </c>
      <c r="F16368">
        <v>542</v>
      </c>
      <c r="G16368" t="s">
        <v>291</v>
      </c>
      <c r="H16368" t="s">
        <v>84</v>
      </c>
      <c r="I16368">
        <v>1990</v>
      </c>
      <c r="J16368">
        <v>0.72323899999999997</v>
      </c>
    </row>
    <row r="16369" spans="1:10" x14ac:dyDescent="0.25">
      <c r="A16369" t="s">
        <v>226</v>
      </c>
      <c r="B16369" t="s">
        <v>79</v>
      </c>
      <c r="C16369" t="s">
        <v>35</v>
      </c>
      <c r="D16369" t="s">
        <v>245</v>
      </c>
      <c r="E16369" t="s">
        <v>244</v>
      </c>
      <c r="F16369">
        <v>542</v>
      </c>
      <c r="G16369" t="s">
        <v>291</v>
      </c>
      <c r="H16369" t="s">
        <v>84</v>
      </c>
      <c r="I16369">
        <v>1990</v>
      </c>
      <c r="J16369">
        <v>0.90609200000000001</v>
      </c>
    </row>
    <row r="16370" spans="1:10" x14ac:dyDescent="0.25">
      <c r="A16370" t="s">
        <v>223</v>
      </c>
      <c r="B16370" t="s">
        <v>79</v>
      </c>
      <c r="C16370" t="s">
        <v>35</v>
      </c>
      <c r="D16370" t="s">
        <v>245</v>
      </c>
      <c r="E16370" t="s">
        <v>244</v>
      </c>
      <c r="F16370">
        <v>542</v>
      </c>
      <c r="G16370" t="s">
        <v>291</v>
      </c>
      <c r="H16370" t="s">
        <v>84</v>
      </c>
      <c r="I16370">
        <v>1990</v>
      </c>
      <c r="J16370">
        <v>1.8285100000000001</v>
      </c>
    </row>
    <row r="16371" spans="1:10" x14ac:dyDescent="0.25">
      <c r="A16371" t="s">
        <v>224</v>
      </c>
      <c r="B16371" t="s">
        <v>79</v>
      </c>
      <c r="C16371" t="s">
        <v>35</v>
      </c>
      <c r="D16371" t="s">
        <v>243</v>
      </c>
      <c r="E16371" t="s">
        <v>242</v>
      </c>
      <c r="F16371">
        <v>542</v>
      </c>
      <c r="G16371" t="s">
        <v>291</v>
      </c>
      <c r="H16371" t="s">
        <v>84</v>
      </c>
      <c r="I16371">
        <v>1990</v>
      </c>
      <c r="J16371">
        <v>0.19960600000000001</v>
      </c>
    </row>
    <row r="16372" spans="1:10" x14ac:dyDescent="0.25">
      <c r="A16372" t="s">
        <v>223</v>
      </c>
      <c r="B16372" t="s">
        <v>79</v>
      </c>
      <c r="C16372" t="s">
        <v>35</v>
      </c>
      <c r="D16372" t="s">
        <v>243</v>
      </c>
      <c r="E16372" t="s">
        <v>242</v>
      </c>
      <c r="F16372">
        <v>542</v>
      </c>
      <c r="G16372" t="s">
        <v>291</v>
      </c>
      <c r="H16372" t="s">
        <v>84</v>
      </c>
      <c r="I16372">
        <v>1990</v>
      </c>
      <c r="J16372">
        <v>0.43285499999999999</v>
      </c>
    </row>
    <row r="16373" spans="1:10" x14ac:dyDescent="0.25">
      <c r="A16373" t="s">
        <v>229</v>
      </c>
      <c r="B16373" t="s">
        <v>79</v>
      </c>
      <c r="C16373" t="s">
        <v>35</v>
      </c>
      <c r="D16373" t="s">
        <v>243</v>
      </c>
      <c r="E16373" t="s">
        <v>242</v>
      </c>
      <c r="F16373">
        <v>542</v>
      </c>
      <c r="G16373" t="s">
        <v>291</v>
      </c>
      <c r="H16373" t="s">
        <v>84</v>
      </c>
      <c r="I16373">
        <v>1990</v>
      </c>
      <c r="J16373">
        <v>2.2142400000000002</v>
      </c>
    </row>
    <row r="16374" spans="1:10" x14ac:dyDescent="0.25">
      <c r="A16374" t="s">
        <v>227</v>
      </c>
      <c r="B16374" t="s">
        <v>79</v>
      </c>
      <c r="C16374" t="s">
        <v>35</v>
      </c>
      <c r="D16374" t="s">
        <v>243</v>
      </c>
      <c r="E16374" t="s">
        <v>242</v>
      </c>
      <c r="F16374">
        <v>542</v>
      </c>
      <c r="G16374" t="s">
        <v>291</v>
      </c>
      <c r="H16374" t="s">
        <v>84</v>
      </c>
      <c r="I16374">
        <v>1990</v>
      </c>
      <c r="J16374">
        <v>3.7867700000000002</v>
      </c>
    </row>
    <row r="16375" spans="1:10" x14ac:dyDescent="0.25">
      <c r="A16375" t="s">
        <v>226</v>
      </c>
      <c r="B16375" t="s">
        <v>79</v>
      </c>
      <c r="C16375" t="s">
        <v>35</v>
      </c>
      <c r="D16375" t="s">
        <v>243</v>
      </c>
      <c r="E16375" t="s">
        <v>242</v>
      </c>
      <c r="F16375">
        <v>542</v>
      </c>
      <c r="G16375" t="s">
        <v>291</v>
      </c>
      <c r="H16375" t="s">
        <v>84</v>
      </c>
      <c r="I16375">
        <v>1990</v>
      </c>
      <c r="J16375">
        <v>0.29261399999999999</v>
      </c>
    </row>
    <row r="16376" spans="1:10" x14ac:dyDescent="0.25">
      <c r="A16376" t="s">
        <v>225</v>
      </c>
      <c r="B16376" t="s">
        <v>79</v>
      </c>
      <c r="C16376" t="s">
        <v>35</v>
      </c>
      <c r="D16376" t="s">
        <v>243</v>
      </c>
      <c r="E16376" t="s">
        <v>242</v>
      </c>
      <c r="F16376">
        <v>542</v>
      </c>
      <c r="G16376" t="s">
        <v>291</v>
      </c>
      <c r="H16376" t="s">
        <v>84</v>
      </c>
      <c r="I16376">
        <v>1990</v>
      </c>
      <c r="J16376">
        <v>1.2551600000000001</v>
      </c>
    </row>
    <row r="16377" spans="1:10" x14ac:dyDescent="0.25">
      <c r="A16377" t="s">
        <v>229</v>
      </c>
      <c r="B16377" t="s">
        <v>79</v>
      </c>
      <c r="C16377" t="s">
        <v>35</v>
      </c>
      <c r="D16377" t="s">
        <v>322</v>
      </c>
      <c r="E16377" t="s">
        <v>321</v>
      </c>
      <c r="F16377">
        <v>542</v>
      </c>
      <c r="G16377" t="s">
        <v>291</v>
      </c>
      <c r="H16377" t="s">
        <v>84</v>
      </c>
      <c r="I16377">
        <v>1990</v>
      </c>
      <c r="J16377">
        <v>0.326067</v>
      </c>
    </row>
    <row r="16378" spans="1:10" x14ac:dyDescent="0.25">
      <c r="A16378" t="s">
        <v>224</v>
      </c>
      <c r="B16378" t="s">
        <v>79</v>
      </c>
      <c r="C16378" t="s">
        <v>35</v>
      </c>
      <c r="D16378" t="s">
        <v>322</v>
      </c>
      <c r="E16378" t="s">
        <v>321</v>
      </c>
      <c r="F16378">
        <v>542</v>
      </c>
      <c r="G16378" t="s">
        <v>291</v>
      </c>
      <c r="H16378" t="s">
        <v>84</v>
      </c>
      <c r="I16378">
        <v>1990</v>
      </c>
      <c r="J16378">
        <v>0.317718</v>
      </c>
    </row>
    <row r="16379" spans="1:10" x14ac:dyDescent="0.25">
      <c r="A16379" t="s">
        <v>225</v>
      </c>
      <c r="B16379" t="s">
        <v>79</v>
      </c>
      <c r="C16379" t="s">
        <v>35</v>
      </c>
      <c r="D16379" t="s">
        <v>322</v>
      </c>
      <c r="E16379" t="s">
        <v>321</v>
      </c>
      <c r="F16379">
        <v>542</v>
      </c>
      <c r="G16379" t="s">
        <v>291</v>
      </c>
      <c r="H16379" t="s">
        <v>84</v>
      </c>
      <c r="I16379">
        <v>1990</v>
      </c>
      <c r="J16379">
        <v>0.35220899999999999</v>
      </c>
    </row>
    <row r="16380" spans="1:10" x14ac:dyDescent="0.25">
      <c r="A16380" t="s">
        <v>227</v>
      </c>
      <c r="B16380" t="s">
        <v>79</v>
      </c>
      <c r="C16380" t="s">
        <v>35</v>
      </c>
      <c r="D16380" t="s">
        <v>322</v>
      </c>
      <c r="E16380" t="s">
        <v>321</v>
      </c>
      <c r="F16380">
        <v>542</v>
      </c>
      <c r="G16380" t="s">
        <v>291</v>
      </c>
      <c r="H16380" t="s">
        <v>84</v>
      </c>
      <c r="I16380">
        <v>1990</v>
      </c>
      <c r="J16380">
        <v>0.47234199999999998</v>
      </c>
    </row>
    <row r="16381" spans="1:10" x14ac:dyDescent="0.25">
      <c r="A16381" t="s">
        <v>223</v>
      </c>
      <c r="B16381" t="s">
        <v>79</v>
      </c>
      <c r="C16381" t="s">
        <v>35</v>
      </c>
      <c r="D16381" t="s">
        <v>322</v>
      </c>
      <c r="E16381" t="s">
        <v>321</v>
      </c>
      <c r="F16381">
        <v>542</v>
      </c>
      <c r="G16381" t="s">
        <v>291</v>
      </c>
      <c r="H16381" t="s">
        <v>84</v>
      </c>
      <c r="I16381">
        <v>1990</v>
      </c>
      <c r="J16381">
        <v>0.45690799999999998</v>
      </c>
    </row>
    <row r="16382" spans="1:10" x14ac:dyDescent="0.25">
      <c r="A16382" t="s">
        <v>226</v>
      </c>
      <c r="B16382" t="s">
        <v>79</v>
      </c>
      <c r="C16382" t="s">
        <v>35</v>
      </c>
      <c r="D16382" t="s">
        <v>322</v>
      </c>
      <c r="E16382" t="s">
        <v>321</v>
      </c>
      <c r="F16382">
        <v>542</v>
      </c>
      <c r="G16382" t="s">
        <v>291</v>
      </c>
      <c r="H16382" t="s">
        <v>84</v>
      </c>
      <c r="I16382">
        <v>1990</v>
      </c>
      <c r="J16382">
        <v>0.21498</v>
      </c>
    </row>
    <row r="16383" spans="1:10" x14ac:dyDescent="0.25">
      <c r="A16383" t="s">
        <v>225</v>
      </c>
      <c r="B16383" t="s">
        <v>75</v>
      </c>
      <c r="C16383" t="s">
        <v>31</v>
      </c>
      <c r="D16383" t="s">
        <v>237</v>
      </c>
      <c r="E16383" t="s">
        <v>236</v>
      </c>
      <c r="F16383">
        <v>542</v>
      </c>
      <c r="G16383" t="s">
        <v>291</v>
      </c>
      <c r="H16383" t="s">
        <v>84</v>
      </c>
      <c r="I16383">
        <v>1990</v>
      </c>
      <c r="J16383">
        <v>23.367799999999999</v>
      </c>
    </row>
    <row r="16384" spans="1:10" x14ac:dyDescent="0.25">
      <c r="A16384" t="s">
        <v>223</v>
      </c>
      <c r="B16384" t="s">
        <v>75</v>
      </c>
      <c r="C16384" t="s">
        <v>31</v>
      </c>
      <c r="D16384" t="s">
        <v>237</v>
      </c>
      <c r="E16384" t="s">
        <v>236</v>
      </c>
      <c r="F16384">
        <v>542</v>
      </c>
      <c r="G16384" t="s">
        <v>291</v>
      </c>
      <c r="H16384" t="s">
        <v>84</v>
      </c>
      <c r="I16384">
        <v>1990</v>
      </c>
      <c r="J16384">
        <v>39.435899999999997</v>
      </c>
    </row>
    <row r="16385" spans="1:10" x14ac:dyDescent="0.25">
      <c r="A16385" t="s">
        <v>227</v>
      </c>
      <c r="B16385" t="s">
        <v>75</v>
      </c>
      <c r="C16385" t="s">
        <v>31</v>
      </c>
      <c r="D16385" t="s">
        <v>237</v>
      </c>
      <c r="E16385" t="s">
        <v>236</v>
      </c>
      <c r="F16385">
        <v>542</v>
      </c>
      <c r="G16385" t="s">
        <v>291</v>
      </c>
      <c r="H16385" t="s">
        <v>84</v>
      </c>
      <c r="I16385">
        <v>1990</v>
      </c>
      <c r="J16385">
        <v>35.029800000000002</v>
      </c>
    </row>
    <row r="16386" spans="1:10" x14ac:dyDescent="0.25">
      <c r="A16386" t="s">
        <v>226</v>
      </c>
      <c r="B16386" t="s">
        <v>75</v>
      </c>
      <c r="C16386" t="s">
        <v>31</v>
      </c>
      <c r="D16386" t="s">
        <v>237</v>
      </c>
      <c r="E16386" t="s">
        <v>236</v>
      </c>
      <c r="F16386">
        <v>542</v>
      </c>
      <c r="G16386" t="s">
        <v>291</v>
      </c>
      <c r="H16386" t="s">
        <v>84</v>
      </c>
      <c r="I16386">
        <v>1990</v>
      </c>
      <c r="J16386">
        <v>5.1938700000000004</v>
      </c>
    </row>
    <row r="16387" spans="1:10" x14ac:dyDescent="0.25">
      <c r="A16387" t="s">
        <v>229</v>
      </c>
      <c r="B16387" t="s">
        <v>75</v>
      </c>
      <c r="C16387" t="s">
        <v>31</v>
      </c>
      <c r="D16387" t="s">
        <v>237</v>
      </c>
      <c r="E16387" t="s">
        <v>236</v>
      </c>
      <c r="F16387">
        <v>542</v>
      </c>
      <c r="G16387" t="s">
        <v>291</v>
      </c>
      <c r="H16387" t="s">
        <v>84</v>
      </c>
      <c r="I16387">
        <v>1990</v>
      </c>
      <c r="J16387">
        <v>51.672600000000003</v>
      </c>
    </row>
    <row r="16388" spans="1:10" x14ac:dyDescent="0.25">
      <c r="A16388" t="s">
        <v>224</v>
      </c>
      <c r="B16388" t="s">
        <v>75</v>
      </c>
      <c r="C16388" t="s">
        <v>31</v>
      </c>
      <c r="D16388" t="s">
        <v>237</v>
      </c>
      <c r="E16388" t="s">
        <v>236</v>
      </c>
      <c r="F16388">
        <v>542</v>
      </c>
      <c r="G16388" t="s">
        <v>291</v>
      </c>
      <c r="H16388" t="s">
        <v>84</v>
      </c>
      <c r="I16388">
        <v>1990</v>
      </c>
      <c r="J16388">
        <v>57.341799999999999</v>
      </c>
    </row>
    <row r="16389" spans="1:10" x14ac:dyDescent="0.25">
      <c r="A16389" t="s">
        <v>225</v>
      </c>
      <c r="B16389" t="s">
        <v>75</v>
      </c>
      <c r="C16389" t="s">
        <v>31</v>
      </c>
      <c r="D16389" t="s">
        <v>235</v>
      </c>
      <c r="E16389" t="s">
        <v>234</v>
      </c>
      <c r="F16389">
        <v>542</v>
      </c>
      <c r="G16389" t="s">
        <v>291</v>
      </c>
      <c r="H16389" t="s">
        <v>84</v>
      </c>
      <c r="I16389">
        <v>1990</v>
      </c>
      <c r="J16389">
        <v>0.56067699999999998</v>
      </c>
    </row>
    <row r="16390" spans="1:10" x14ac:dyDescent="0.25">
      <c r="A16390" t="s">
        <v>223</v>
      </c>
      <c r="B16390" t="s">
        <v>75</v>
      </c>
      <c r="C16390" t="s">
        <v>31</v>
      </c>
      <c r="D16390" t="s">
        <v>235</v>
      </c>
      <c r="E16390" t="s">
        <v>234</v>
      </c>
      <c r="F16390">
        <v>542</v>
      </c>
      <c r="G16390" t="s">
        <v>291</v>
      </c>
      <c r="H16390" t="s">
        <v>84</v>
      </c>
      <c r="I16390">
        <v>1990</v>
      </c>
      <c r="J16390">
        <v>1.5078</v>
      </c>
    </row>
    <row r="16391" spans="1:10" x14ac:dyDescent="0.25">
      <c r="A16391" t="s">
        <v>224</v>
      </c>
      <c r="B16391" t="s">
        <v>75</v>
      </c>
      <c r="C16391" t="s">
        <v>31</v>
      </c>
      <c r="D16391" t="s">
        <v>235</v>
      </c>
      <c r="E16391" t="s">
        <v>234</v>
      </c>
      <c r="F16391">
        <v>542</v>
      </c>
      <c r="G16391" t="s">
        <v>291</v>
      </c>
      <c r="H16391" t="s">
        <v>84</v>
      </c>
      <c r="I16391">
        <v>1990</v>
      </c>
      <c r="J16391">
        <v>4.4576799999999999</v>
      </c>
    </row>
    <row r="16392" spans="1:10" x14ac:dyDescent="0.25">
      <c r="A16392" t="s">
        <v>227</v>
      </c>
      <c r="B16392" t="s">
        <v>75</v>
      </c>
      <c r="C16392" t="s">
        <v>31</v>
      </c>
      <c r="D16392" t="s">
        <v>235</v>
      </c>
      <c r="E16392" t="s">
        <v>234</v>
      </c>
      <c r="F16392">
        <v>542</v>
      </c>
      <c r="G16392" t="s">
        <v>291</v>
      </c>
      <c r="H16392" t="s">
        <v>84</v>
      </c>
      <c r="I16392">
        <v>1990</v>
      </c>
      <c r="J16392">
        <v>2.5028999999999999</v>
      </c>
    </row>
    <row r="16393" spans="1:10" x14ac:dyDescent="0.25">
      <c r="A16393" t="s">
        <v>226</v>
      </c>
      <c r="B16393" t="s">
        <v>75</v>
      </c>
      <c r="C16393" t="s">
        <v>31</v>
      </c>
      <c r="D16393" t="s">
        <v>235</v>
      </c>
      <c r="E16393" t="s">
        <v>234</v>
      </c>
      <c r="F16393">
        <v>542</v>
      </c>
      <c r="G16393" t="s">
        <v>291</v>
      </c>
      <c r="H16393" t="s">
        <v>84</v>
      </c>
      <c r="I16393">
        <v>1990</v>
      </c>
      <c r="J16393">
        <v>0.16186600000000001</v>
      </c>
    </row>
    <row r="16394" spans="1:10" x14ac:dyDescent="0.25">
      <c r="A16394" t="s">
        <v>223</v>
      </c>
      <c r="B16394" t="s">
        <v>80</v>
      </c>
      <c r="C16394" t="s">
        <v>37</v>
      </c>
      <c r="D16394">
        <v>120105</v>
      </c>
      <c r="E16394" t="s">
        <v>270</v>
      </c>
      <c r="F16394">
        <v>542</v>
      </c>
      <c r="G16394" t="s">
        <v>291</v>
      </c>
      <c r="H16394" t="s">
        <v>84</v>
      </c>
      <c r="I16394">
        <v>1990</v>
      </c>
      <c r="J16394">
        <v>8.6930999999999994E-2</v>
      </c>
    </row>
    <row r="16395" spans="1:10" x14ac:dyDescent="0.25">
      <c r="A16395" t="s">
        <v>227</v>
      </c>
      <c r="B16395" t="s">
        <v>80</v>
      </c>
      <c r="C16395" t="s">
        <v>37</v>
      </c>
      <c r="D16395">
        <v>120105</v>
      </c>
      <c r="E16395" t="s">
        <v>270</v>
      </c>
      <c r="F16395">
        <v>542</v>
      </c>
      <c r="G16395" t="s">
        <v>291</v>
      </c>
      <c r="H16395" t="s">
        <v>84</v>
      </c>
      <c r="I16395">
        <v>1990</v>
      </c>
      <c r="J16395">
        <v>1.63656</v>
      </c>
    </row>
    <row r="16396" spans="1:10" x14ac:dyDescent="0.25">
      <c r="A16396" t="s">
        <v>229</v>
      </c>
      <c r="B16396" t="s">
        <v>80</v>
      </c>
      <c r="C16396" t="s">
        <v>37</v>
      </c>
      <c r="D16396">
        <v>120105</v>
      </c>
      <c r="E16396" t="s">
        <v>270</v>
      </c>
      <c r="F16396">
        <v>542</v>
      </c>
      <c r="G16396" t="s">
        <v>291</v>
      </c>
      <c r="H16396" t="s">
        <v>84</v>
      </c>
      <c r="I16396">
        <v>1990</v>
      </c>
      <c r="J16396">
        <v>0.71111800000000003</v>
      </c>
    </row>
    <row r="16397" spans="1:10" x14ac:dyDescent="0.25">
      <c r="A16397" t="s">
        <v>224</v>
      </c>
      <c r="B16397" t="s">
        <v>80</v>
      </c>
      <c r="C16397" t="s">
        <v>37</v>
      </c>
      <c r="D16397">
        <v>120105</v>
      </c>
      <c r="E16397" t="s">
        <v>270</v>
      </c>
      <c r="F16397">
        <v>542</v>
      </c>
      <c r="G16397" t="s">
        <v>291</v>
      </c>
      <c r="H16397" t="s">
        <v>84</v>
      </c>
      <c r="I16397">
        <v>1990</v>
      </c>
      <c r="J16397">
        <v>4.0899900000000003E-2</v>
      </c>
    </row>
    <row r="16398" spans="1:10" x14ac:dyDescent="0.25">
      <c r="A16398" t="s">
        <v>226</v>
      </c>
      <c r="B16398" t="s">
        <v>80</v>
      </c>
      <c r="C16398" t="s">
        <v>37</v>
      </c>
      <c r="D16398">
        <v>120105</v>
      </c>
      <c r="E16398" t="s">
        <v>270</v>
      </c>
      <c r="F16398">
        <v>542</v>
      </c>
      <c r="G16398" t="s">
        <v>291</v>
      </c>
      <c r="H16398" t="s">
        <v>84</v>
      </c>
      <c r="I16398">
        <v>1990</v>
      </c>
      <c r="J16398">
        <v>7.0571800000000004E-2</v>
      </c>
    </row>
    <row r="16399" spans="1:10" x14ac:dyDescent="0.25">
      <c r="A16399" t="s">
        <v>225</v>
      </c>
      <c r="B16399" t="s">
        <v>80</v>
      </c>
      <c r="C16399" t="s">
        <v>37</v>
      </c>
      <c r="D16399">
        <v>120105</v>
      </c>
      <c r="E16399" t="s">
        <v>270</v>
      </c>
      <c r="F16399">
        <v>542</v>
      </c>
      <c r="G16399" t="s">
        <v>291</v>
      </c>
      <c r="H16399" t="s">
        <v>84</v>
      </c>
      <c r="I16399">
        <v>1990</v>
      </c>
      <c r="J16399">
        <v>0.59409999999999996</v>
      </c>
    </row>
    <row r="16400" spans="1:10" x14ac:dyDescent="0.25">
      <c r="A16400" t="s">
        <v>227</v>
      </c>
      <c r="B16400" t="s">
        <v>80</v>
      </c>
      <c r="C16400" t="s">
        <v>37</v>
      </c>
      <c r="D16400">
        <v>120106</v>
      </c>
      <c r="E16400" t="s">
        <v>269</v>
      </c>
      <c r="F16400">
        <v>542</v>
      </c>
      <c r="G16400" t="s">
        <v>291</v>
      </c>
      <c r="H16400" t="s">
        <v>84</v>
      </c>
      <c r="I16400">
        <v>1990</v>
      </c>
      <c r="J16400">
        <v>0.88275300000000001</v>
      </c>
    </row>
    <row r="16401" spans="1:10" x14ac:dyDescent="0.25">
      <c r="A16401" t="s">
        <v>226</v>
      </c>
      <c r="B16401" t="s">
        <v>80</v>
      </c>
      <c r="C16401" t="s">
        <v>37</v>
      </c>
      <c r="D16401">
        <v>120106</v>
      </c>
      <c r="E16401" t="s">
        <v>269</v>
      </c>
      <c r="F16401">
        <v>542</v>
      </c>
      <c r="G16401" t="s">
        <v>291</v>
      </c>
      <c r="H16401" t="s">
        <v>84</v>
      </c>
      <c r="I16401">
        <v>1990</v>
      </c>
      <c r="J16401">
        <v>0.13553399999999999</v>
      </c>
    </row>
    <row r="16402" spans="1:10" x14ac:dyDescent="0.25">
      <c r="A16402" t="s">
        <v>224</v>
      </c>
      <c r="B16402" t="s">
        <v>80</v>
      </c>
      <c r="C16402" t="s">
        <v>37</v>
      </c>
      <c r="D16402">
        <v>120106</v>
      </c>
      <c r="E16402" t="s">
        <v>269</v>
      </c>
      <c r="F16402">
        <v>542</v>
      </c>
      <c r="G16402" t="s">
        <v>291</v>
      </c>
      <c r="H16402" t="s">
        <v>84</v>
      </c>
      <c r="I16402">
        <v>1990</v>
      </c>
      <c r="J16402">
        <v>0.14369899999999999</v>
      </c>
    </row>
    <row r="16403" spans="1:10" x14ac:dyDescent="0.25">
      <c r="A16403" t="s">
        <v>223</v>
      </c>
      <c r="B16403" t="s">
        <v>80</v>
      </c>
      <c r="C16403" t="s">
        <v>37</v>
      </c>
      <c r="D16403">
        <v>120106</v>
      </c>
      <c r="E16403" t="s">
        <v>269</v>
      </c>
      <c r="F16403">
        <v>542</v>
      </c>
      <c r="G16403" t="s">
        <v>291</v>
      </c>
      <c r="H16403" t="s">
        <v>84</v>
      </c>
      <c r="I16403">
        <v>1990</v>
      </c>
      <c r="J16403">
        <v>0.26011699999999999</v>
      </c>
    </row>
    <row r="16404" spans="1:10" x14ac:dyDescent="0.25">
      <c r="A16404" t="s">
        <v>229</v>
      </c>
      <c r="B16404" t="s">
        <v>80</v>
      </c>
      <c r="C16404" t="s">
        <v>37</v>
      </c>
      <c r="D16404">
        <v>120106</v>
      </c>
      <c r="E16404" t="s">
        <v>269</v>
      </c>
      <c r="F16404">
        <v>542</v>
      </c>
      <c r="G16404" t="s">
        <v>291</v>
      </c>
      <c r="H16404" t="s">
        <v>84</v>
      </c>
      <c r="I16404">
        <v>1990</v>
      </c>
      <c r="J16404">
        <v>0.94625800000000004</v>
      </c>
    </row>
    <row r="16405" spans="1:10" x14ac:dyDescent="0.25">
      <c r="A16405" t="s">
        <v>225</v>
      </c>
      <c r="B16405" t="s">
        <v>80</v>
      </c>
      <c r="C16405" t="s">
        <v>37</v>
      </c>
      <c r="D16405">
        <v>120106</v>
      </c>
      <c r="E16405" t="s">
        <v>269</v>
      </c>
      <c r="F16405">
        <v>542</v>
      </c>
      <c r="G16405" t="s">
        <v>291</v>
      </c>
      <c r="H16405" t="s">
        <v>84</v>
      </c>
      <c r="I16405">
        <v>1990</v>
      </c>
      <c r="J16405">
        <v>0.72363100000000002</v>
      </c>
    </row>
    <row r="16406" spans="1:10" x14ac:dyDescent="0.25">
      <c r="A16406" t="s">
        <v>225</v>
      </c>
      <c r="B16406" t="s">
        <v>80</v>
      </c>
      <c r="C16406" t="s">
        <v>37</v>
      </c>
      <c r="D16406">
        <v>120112</v>
      </c>
      <c r="E16406" t="s">
        <v>268</v>
      </c>
      <c r="F16406">
        <v>542</v>
      </c>
      <c r="G16406" t="s">
        <v>291</v>
      </c>
      <c r="H16406" t="s">
        <v>84</v>
      </c>
      <c r="I16406">
        <v>1990</v>
      </c>
      <c r="J16406">
        <v>4.2720599999999997E-2</v>
      </c>
    </row>
    <row r="16407" spans="1:10" x14ac:dyDescent="0.25">
      <c r="A16407" t="s">
        <v>227</v>
      </c>
      <c r="B16407" t="s">
        <v>80</v>
      </c>
      <c r="C16407" t="s">
        <v>37</v>
      </c>
      <c r="D16407">
        <v>120112</v>
      </c>
      <c r="E16407" t="s">
        <v>268</v>
      </c>
      <c r="F16407">
        <v>542</v>
      </c>
      <c r="G16407" t="s">
        <v>291</v>
      </c>
      <c r="H16407" t="s">
        <v>84</v>
      </c>
      <c r="I16407">
        <v>1990</v>
      </c>
      <c r="J16407">
        <v>0.11768199999999999</v>
      </c>
    </row>
    <row r="16408" spans="1:10" x14ac:dyDescent="0.25">
      <c r="A16408" t="s">
        <v>224</v>
      </c>
      <c r="B16408" t="s">
        <v>80</v>
      </c>
      <c r="C16408" t="s">
        <v>37</v>
      </c>
      <c r="D16408">
        <v>120112</v>
      </c>
      <c r="E16408" t="s">
        <v>268</v>
      </c>
      <c r="F16408">
        <v>542</v>
      </c>
      <c r="G16408" t="s">
        <v>291</v>
      </c>
      <c r="H16408" t="s">
        <v>84</v>
      </c>
      <c r="I16408">
        <v>1990</v>
      </c>
      <c r="J16408">
        <v>2.9410299999999999E-3</v>
      </c>
    </row>
    <row r="16409" spans="1:10" x14ac:dyDescent="0.25">
      <c r="A16409" t="s">
        <v>226</v>
      </c>
      <c r="B16409" t="s">
        <v>80</v>
      </c>
      <c r="C16409" t="s">
        <v>37</v>
      </c>
      <c r="D16409">
        <v>120112</v>
      </c>
      <c r="E16409" t="s">
        <v>268</v>
      </c>
      <c r="F16409">
        <v>542</v>
      </c>
      <c r="G16409" t="s">
        <v>291</v>
      </c>
      <c r="H16409" t="s">
        <v>84</v>
      </c>
      <c r="I16409">
        <v>1990</v>
      </c>
      <c r="J16409">
        <v>5.0746899999999998E-3</v>
      </c>
    </row>
    <row r="16410" spans="1:10" x14ac:dyDescent="0.25">
      <c r="A16410" t="s">
        <v>223</v>
      </c>
      <c r="B16410" t="s">
        <v>80</v>
      </c>
      <c r="C16410" t="s">
        <v>37</v>
      </c>
      <c r="D16410">
        <v>120112</v>
      </c>
      <c r="E16410" t="s">
        <v>268</v>
      </c>
      <c r="F16410">
        <v>542</v>
      </c>
      <c r="G16410" t="s">
        <v>291</v>
      </c>
      <c r="H16410" t="s">
        <v>84</v>
      </c>
      <c r="I16410">
        <v>1990</v>
      </c>
      <c r="J16410">
        <v>6.2510400000000002E-3</v>
      </c>
    </row>
    <row r="16411" spans="1:10" x14ac:dyDescent="0.25">
      <c r="A16411" t="s">
        <v>229</v>
      </c>
      <c r="B16411" t="s">
        <v>80</v>
      </c>
      <c r="C16411" t="s">
        <v>37</v>
      </c>
      <c r="D16411">
        <v>120112</v>
      </c>
      <c r="E16411" t="s">
        <v>268</v>
      </c>
      <c r="F16411">
        <v>542</v>
      </c>
      <c r="G16411" t="s">
        <v>291</v>
      </c>
      <c r="H16411" t="s">
        <v>84</v>
      </c>
      <c r="I16411">
        <v>1990</v>
      </c>
      <c r="J16411">
        <v>5.1135100000000003E-2</v>
      </c>
    </row>
    <row r="16412" spans="1:10" x14ac:dyDescent="0.25">
      <c r="A16412" t="s">
        <v>223</v>
      </c>
      <c r="B16412" t="s">
        <v>80</v>
      </c>
      <c r="C16412" t="s">
        <v>37</v>
      </c>
      <c r="D16412">
        <v>120113</v>
      </c>
      <c r="E16412" t="s">
        <v>267</v>
      </c>
      <c r="F16412">
        <v>542</v>
      </c>
      <c r="G16412" t="s">
        <v>291</v>
      </c>
      <c r="H16412" t="s">
        <v>84</v>
      </c>
      <c r="I16412">
        <v>1990</v>
      </c>
      <c r="J16412">
        <v>2.54092E-2</v>
      </c>
    </row>
    <row r="16413" spans="1:10" x14ac:dyDescent="0.25">
      <c r="A16413" t="s">
        <v>227</v>
      </c>
      <c r="B16413" t="s">
        <v>80</v>
      </c>
      <c r="C16413" t="s">
        <v>37</v>
      </c>
      <c r="D16413">
        <v>120113</v>
      </c>
      <c r="E16413" t="s">
        <v>267</v>
      </c>
      <c r="F16413">
        <v>542</v>
      </c>
      <c r="G16413" t="s">
        <v>291</v>
      </c>
      <c r="H16413" t="s">
        <v>84</v>
      </c>
      <c r="I16413">
        <v>1990</v>
      </c>
      <c r="J16413">
        <v>8.6230600000000004E-2</v>
      </c>
    </row>
    <row r="16414" spans="1:10" x14ac:dyDescent="0.25">
      <c r="A16414" t="s">
        <v>229</v>
      </c>
      <c r="B16414" t="s">
        <v>80</v>
      </c>
      <c r="C16414" t="s">
        <v>37</v>
      </c>
      <c r="D16414">
        <v>120113</v>
      </c>
      <c r="E16414" t="s">
        <v>267</v>
      </c>
      <c r="F16414">
        <v>542</v>
      </c>
      <c r="G16414" t="s">
        <v>291</v>
      </c>
      <c r="H16414" t="s">
        <v>84</v>
      </c>
      <c r="I16414">
        <v>1990</v>
      </c>
      <c r="J16414">
        <v>9.2433899999999999E-2</v>
      </c>
    </row>
    <row r="16415" spans="1:10" x14ac:dyDescent="0.25">
      <c r="A16415" t="s">
        <v>224</v>
      </c>
      <c r="B16415" t="s">
        <v>80</v>
      </c>
      <c r="C16415" t="s">
        <v>37</v>
      </c>
      <c r="D16415">
        <v>120113</v>
      </c>
      <c r="E16415" t="s">
        <v>267</v>
      </c>
      <c r="F16415">
        <v>542</v>
      </c>
      <c r="G16415" t="s">
        <v>291</v>
      </c>
      <c r="H16415" t="s">
        <v>84</v>
      </c>
      <c r="I16415">
        <v>1990</v>
      </c>
      <c r="J16415">
        <v>1.4037000000000001E-2</v>
      </c>
    </row>
    <row r="16416" spans="1:10" x14ac:dyDescent="0.25">
      <c r="A16416" t="s">
        <v>226</v>
      </c>
      <c r="B16416" t="s">
        <v>80</v>
      </c>
      <c r="C16416" t="s">
        <v>37</v>
      </c>
      <c r="D16416">
        <v>120113</v>
      </c>
      <c r="E16416" t="s">
        <v>267</v>
      </c>
      <c r="F16416">
        <v>542</v>
      </c>
      <c r="G16416" t="s">
        <v>291</v>
      </c>
      <c r="H16416" t="s">
        <v>84</v>
      </c>
      <c r="I16416">
        <v>1990</v>
      </c>
      <c r="J16416">
        <v>1.32394E-2</v>
      </c>
    </row>
    <row r="16417" spans="1:10" x14ac:dyDescent="0.25">
      <c r="A16417" t="s">
        <v>225</v>
      </c>
      <c r="B16417" t="s">
        <v>80</v>
      </c>
      <c r="C16417" t="s">
        <v>37</v>
      </c>
      <c r="D16417">
        <v>120113</v>
      </c>
      <c r="E16417" t="s">
        <v>267</v>
      </c>
      <c r="F16417">
        <v>542</v>
      </c>
      <c r="G16417" t="s">
        <v>291</v>
      </c>
      <c r="H16417" t="s">
        <v>84</v>
      </c>
      <c r="I16417">
        <v>1990</v>
      </c>
      <c r="J16417">
        <v>7.0686899999999997E-2</v>
      </c>
    </row>
    <row r="16418" spans="1:10" x14ac:dyDescent="0.25">
      <c r="A16418" t="s">
        <v>224</v>
      </c>
      <c r="B16418" t="s">
        <v>80</v>
      </c>
      <c r="C16418" t="s">
        <v>37</v>
      </c>
      <c r="D16418">
        <v>120212</v>
      </c>
      <c r="E16418" t="s">
        <v>266</v>
      </c>
      <c r="F16418">
        <v>542</v>
      </c>
      <c r="G16418" t="s">
        <v>291</v>
      </c>
      <c r="H16418" t="s">
        <v>84</v>
      </c>
      <c r="I16418">
        <v>1990</v>
      </c>
      <c r="J16418">
        <v>9.6242800000000007E-3</v>
      </c>
    </row>
    <row r="16419" spans="1:10" x14ac:dyDescent="0.25">
      <c r="A16419" t="s">
        <v>227</v>
      </c>
      <c r="B16419" t="s">
        <v>80</v>
      </c>
      <c r="C16419" t="s">
        <v>37</v>
      </c>
      <c r="D16419">
        <v>120212</v>
      </c>
      <c r="E16419" t="s">
        <v>266</v>
      </c>
      <c r="F16419">
        <v>542</v>
      </c>
      <c r="G16419" t="s">
        <v>291</v>
      </c>
      <c r="H16419" t="s">
        <v>84</v>
      </c>
      <c r="I16419">
        <v>1990</v>
      </c>
      <c r="J16419">
        <v>0.29413</v>
      </c>
    </row>
    <row r="16420" spans="1:10" x14ac:dyDescent="0.25">
      <c r="A16420" t="s">
        <v>223</v>
      </c>
      <c r="B16420" t="s">
        <v>80</v>
      </c>
      <c r="C16420" t="s">
        <v>37</v>
      </c>
      <c r="D16420">
        <v>120212</v>
      </c>
      <c r="E16420" t="s">
        <v>266</v>
      </c>
      <c r="F16420">
        <v>542</v>
      </c>
      <c r="G16420" t="s">
        <v>291</v>
      </c>
      <c r="H16420" t="s">
        <v>84</v>
      </c>
      <c r="I16420">
        <v>1990</v>
      </c>
      <c r="J16420">
        <v>1.50919E-2</v>
      </c>
    </row>
    <row r="16421" spans="1:10" x14ac:dyDescent="0.25">
      <c r="A16421" t="s">
        <v>225</v>
      </c>
      <c r="B16421" t="s">
        <v>80</v>
      </c>
      <c r="C16421" t="s">
        <v>37</v>
      </c>
      <c r="D16421">
        <v>120212</v>
      </c>
      <c r="E16421" t="s">
        <v>266</v>
      </c>
      <c r="F16421">
        <v>542</v>
      </c>
      <c r="G16421" t="s">
        <v>291</v>
      </c>
      <c r="H16421" t="s">
        <v>84</v>
      </c>
      <c r="I16421">
        <v>1990</v>
      </c>
      <c r="J16421">
        <v>0.119085</v>
      </c>
    </row>
    <row r="16422" spans="1:10" x14ac:dyDescent="0.25">
      <c r="A16422" t="s">
        <v>226</v>
      </c>
      <c r="B16422" t="s">
        <v>80</v>
      </c>
      <c r="C16422" t="s">
        <v>37</v>
      </c>
      <c r="D16422">
        <v>120212</v>
      </c>
      <c r="E16422" t="s">
        <v>266</v>
      </c>
      <c r="F16422">
        <v>542</v>
      </c>
      <c r="G16422" t="s">
        <v>291</v>
      </c>
      <c r="H16422" t="s">
        <v>84</v>
      </c>
      <c r="I16422">
        <v>1990</v>
      </c>
      <c r="J16422">
        <v>1.32855E-2</v>
      </c>
    </row>
    <row r="16423" spans="1:10" x14ac:dyDescent="0.25">
      <c r="A16423" t="s">
        <v>229</v>
      </c>
      <c r="B16423" t="s">
        <v>80</v>
      </c>
      <c r="C16423" t="s">
        <v>37</v>
      </c>
      <c r="D16423">
        <v>120212</v>
      </c>
      <c r="E16423" t="s">
        <v>266</v>
      </c>
      <c r="F16423">
        <v>542</v>
      </c>
      <c r="G16423" t="s">
        <v>291</v>
      </c>
      <c r="H16423" t="s">
        <v>84</v>
      </c>
      <c r="I16423">
        <v>1990</v>
      </c>
      <c r="J16423">
        <v>0.14213600000000001</v>
      </c>
    </row>
    <row r="16424" spans="1:10" x14ac:dyDescent="0.25">
      <c r="A16424" t="s">
        <v>223</v>
      </c>
      <c r="B16424" t="s">
        <v>80</v>
      </c>
      <c r="C16424" t="s">
        <v>37</v>
      </c>
      <c r="D16424">
        <v>120213</v>
      </c>
      <c r="E16424" t="s">
        <v>265</v>
      </c>
      <c r="F16424">
        <v>542</v>
      </c>
      <c r="G16424" t="s">
        <v>291</v>
      </c>
      <c r="H16424" t="s">
        <v>84</v>
      </c>
      <c r="I16424">
        <v>1990</v>
      </c>
      <c r="J16424">
        <v>2.73884E-2</v>
      </c>
    </row>
    <row r="16425" spans="1:10" x14ac:dyDescent="0.25">
      <c r="A16425" t="s">
        <v>225</v>
      </c>
      <c r="B16425" t="s">
        <v>80</v>
      </c>
      <c r="C16425" t="s">
        <v>37</v>
      </c>
      <c r="D16425">
        <v>120213</v>
      </c>
      <c r="E16425" t="s">
        <v>265</v>
      </c>
      <c r="F16425">
        <v>542</v>
      </c>
      <c r="G16425" t="s">
        <v>291</v>
      </c>
      <c r="H16425" t="s">
        <v>84</v>
      </c>
      <c r="I16425">
        <v>1990</v>
      </c>
      <c r="J16425">
        <v>7.8261399999999995E-2</v>
      </c>
    </row>
    <row r="16426" spans="1:10" x14ac:dyDescent="0.25">
      <c r="A16426" t="s">
        <v>229</v>
      </c>
      <c r="B16426" t="s">
        <v>80</v>
      </c>
      <c r="C16426" t="s">
        <v>37</v>
      </c>
      <c r="D16426">
        <v>120213</v>
      </c>
      <c r="E16426" t="s">
        <v>265</v>
      </c>
      <c r="F16426">
        <v>542</v>
      </c>
      <c r="G16426" t="s">
        <v>291</v>
      </c>
      <c r="H16426" t="s">
        <v>84</v>
      </c>
      <c r="I16426">
        <v>1990</v>
      </c>
      <c r="J16426">
        <v>9.5149300000000006E-2</v>
      </c>
    </row>
    <row r="16427" spans="1:10" x14ac:dyDescent="0.25">
      <c r="A16427" t="s">
        <v>224</v>
      </c>
      <c r="B16427" t="s">
        <v>80</v>
      </c>
      <c r="C16427" t="s">
        <v>37</v>
      </c>
      <c r="D16427">
        <v>120213</v>
      </c>
      <c r="E16427" t="s">
        <v>265</v>
      </c>
      <c r="F16427">
        <v>542</v>
      </c>
      <c r="G16427" t="s">
        <v>291</v>
      </c>
      <c r="H16427" t="s">
        <v>84</v>
      </c>
      <c r="I16427">
        <v>1990</v>
      </c>
      <c r="J16427">
        <v>1.4846099999999999E-2</v>
      </c>
    </row>
    <row r="16428" spans="1:10" x14ac:dyDescent="0.25">
      <c r="A16428" t="s">
        <v>227</v>
      </c>
      <c r="B16428" t="s">
        <v>80</v>
      </c>
      <c r="C16428" t="s">
        <v>37</v>
      </c>
      <c r="D16428">
        <v>120213</v>
      </c>
      <c r="E16428" t="s">
        <v>265</v>
      </c>
      <c r="F16428">
        <v>542</v>
      </c>
      <c r="G16428" t="s">
        <v>291</v>
      </c>
      <c r="H16428" t="s">
        <v>84</v>
      </c>
      <c r="I16428">
        <v>1990</v>
      </c>
      <c r="J16428">
        <v>9.5275700000000005E-2</v>
      </c>
    </row>
    <row r="16429" spans="1:10" x14ac:dyDescent="0.25">
      <c r="A16429" t="s">
        <v>226</v>
      </c>
      <c r="B16429" t="s">
        <v>80</v>
      </c>
      <c r="C16429" t="s">
        <v>37</v>
      </c>
      <c r="D16429">
        <v>120213</v>
      </c>
      <c r="E16429" t="s">
        <v>265</v>
      </c>
      <c r="F16429">
        <v>542</v>
      </c>
      <c r="G16429" t="s">
        <v>291</v>
      </c>
      <c r="H16429" t="s">
        <v>84</v>
      </c>
      <c r="I16429">
        <v>1990</v>
      </c>
      <c r="J16429">
        <v>1.55409E-2</v>
      </c>
    </row>
    <row r="16430" spans="1:10" x14ac:dyDescent="0.25">
      <c r="A16430" t="s">
        <v>223</v>
      </c>
      <c r="B16430" t="s">
        <v>80</v>
      </c>
      <c r="C16430" t="s">
        <v>37</v>
      </c>
      <c r="D16430">
        <v>120215</v>
      </c>
      <c r="E16430" t="s">
        <v>264</v>
      </c>
      <c r="F16430">
        <v>542</v>
      </c>
      <c r="G16430" t="s">
        <v>291</v>
      </c>
      <c r="H16430" t="s">
        <v>84</v>
      </c>
      <c r="I16430">
        <v>1990</v>
      </c>
      <c r="J16430">
        <v>3.8446899999999999E-5</v>
      </c>
    </row>
    <row r="16431" spans="1:10" x14ac:dyDescent="0.25">
      <c r="A16431" t="s">
        <v>224</v>
      </c>
      <c r="B16431" t="s">
        <v>80</v>
      </c>
      <c r="C16431" t="s">
        <v>37</v>
      </c>
      <c r="D16431">
        <v>120215</v>
      </c>
      <c r="E16431" t="s">
        <v>264</v>
      </c>
      <c r="F16431">
        <v>542</v>
      </c>
      <c r="G16431" t="s">
        <v>291</v>
      </c>
      <c r="H16431" t="s">
        <v>84</v>
      </c>
      <c r="I16431">
        <v>1990</v>
      </c>
      <c r="J16431">
        <v>1.8088799999999999E-5</v>
      </c>
    </row>
    <row r="16432" spans="1:10" x14ac:dyDescent="0.25">
      <c r="A16432" t="s">
        <v>227</v>
      </c>
      <c r="B16432" t="s">
        <v>80</v>
      </c>
      <c r="C16432" t="s">
        <v>37</v>
      </c>
      <c r="D16432">
        <v>120215</v>
      </c>
      <c r="E16432" t="s">
        <v>264</v>
      </c>
      <c r="F16432">
        <v>542</v>
      </c>
      <c r="G16432" t="s">
        <v>291</v>
      </c>
      <c r="H16432" t="s">
        <v>84</v>
      </c>
      <c r="I16432">
        <v>1990</v>
      </c>
      <c r="J16432">
        <v>7.2380100000000005E-4</v>
      </c>
    </row>
    <row r="16433" spans="1:10" x14ac:dyDescent="0.25">
      <c r="A16433" t="s">
        <v>225</v>
      </c>
      <c r="B16433" t="s">
        <v>80</v>
      </c>
      <c r="C16433" t="s">
        <v>37</v>
      </c>
      <c r="D16433">
        <v>120215</v>
      </c>
      <c r="E16433" t="s">
        <v>264</v>
      </c>
      <c r="F16433">
        <v>542</v>
      </c>
      <c r="G16433" t="s">
        <v>291</v>
      </c>
      <c r="H16433" t="s">
        <v>84</v>
      </c>
      <c r="I16433">
        <v>1990</v>
      </c>
      <c r="J16433">
        <v>2.6275199999999999E-4</v>
      </c>
    </row>
    <row r="16434" spans="1:10" x14ac:dyDescent="0.25">
      <c r="A16434" t="s">
        <v>226</v>
      </c>
      <c r="B16434" t="s">
        <v>80</v>
      </c>
      <c r="C16434" t="s">
        <v>37</v>
      </c>
      <c r="D16434">
        <v>120215</v>
      </c>
      <c r="E16434" t="s">
        <v>264</v>
      </c>
      <c r="F16434">
        <v>542</v>
      </c>
      <c r="G16434" t="s">
        <v>291</v>
      </c>
      <c r="H16434" t="s">
        <v>84</v>
      </c>
      <c r="I16434">
        <v>1990</v>
      </c>
      <c r="J16434">
        <v>3.1211799999999998E-5</v>
      </c>
    </row>
    <row r="16435" spans="1:10" x14ac:dyDescent="0.25">
      <c r="A16435" t="s">
        <v>229</v>
      </c>
      <c r="B16435" t="s">
        <v>80</v>
      </c>
      <c r="C16435" t="s">
        <v>37</v>
      </c>
      <c r="D16435">
        <v>120215</v>
      </c>
      <c r="E16435" t="s">
        <v>264</v>
      </c>
      <c r="F16435">
        <v>542</v>
      </c>
      <c r="G16435" t="s">
        <v>291</v>
      </c>
      <c r="H16435" t="s">
        <v>84</v>
      </c>
      <c r="I16435">
        <v>1990</v>
      </c>
      <c r="J16435">
        <v>3.1450599999999999E-4</v>
      </c>
    </row>
    <row r="16436" spans="1:10" x14ac:dyDescent="0.25">
      <c r="A16436" t="s">
        <v>229</v>
      </c>
      <c r="B16436" t="s">
        <v>80</v>
      </c>
      <c r="C16436" t="s">
        <v>37</v>
      </c>
      <c r="D16436">
        <v>120216</v>
      </c>
      <c r="E16436" t="s">
        <v>263</v>
      </c>
      <c r="F16436">
        <v>542</v>
      </c>
      <c r="G16436" t="s">
        <v>291</v>
      </c>
      <c r="H16436" t="s">
        <v>84</v>
      </c>
      <c r="I16436">
        <v>1990</v>
      </c>
      <c r="J16436">
        <v>4.31461E-3</v>
      </c>
    </row>
    <row r="16437" spans="1:10" x14ac:dyDescent="0.25">
      <c r="A16437" t="s">
        <v>226</v>
      </c>
      <c r="B16437" t="s">
        <v>80</v>
      </c>
      <c r="C16437" t="s">
        <v>37</v>
      </c>
      <c r="D16437">
        <v>120216</v>
      </c>
      <c r="E16437" t="s">
        <v>263</v>
      </c>
      <c r="F16437">
        <v>542</v>
      </c>
      <c r="G16437" t="s">
        <v>291</v>
      </c>
      <c r="H16437" t="s">
        <v>84</v>
      </c>
      <c r="I16437">
        <v>1990</v>
      </c>
      <c r="J16437">
        <v>6.1798699999999996E-4</v>
      </c>
    </row>
    <row r="16438" spans="1:10" x14ac:dyDescent="0.25">
      <c r="A16438" t="s">
        <v>223</v>
      </c>
      <c r="B16438" t="s">
        <v>80</v>
      </c>
      <c r="C16438" t="s">
        <v>37</v>
      </c>
      <c r="D16438">
        <v>120216</v>
      </c>
      <c r="E16438" t="s">
        <v>263</v>
      </c>
      <c r="F16438">
        <v>542</v>
      </c>
      <c r="G16438" t="s">
        <v>291</v>
      </c>
      <c r="H16438" t="s">
        <v>84</v>
      </c>
      <c r="I16438">
        <v>1990</v>
      </c>
      <c r="J16438">
        <v>1.18604E-3</v>
      </c>
    </row>
    <row r="16439" spans="1:10" x14ac:dyDescent="0.25">
      <c r="A16439" t="s">
        <v>227</v>
      </c>
      <c r="B16439" t="s">
        <v>80</v>
      </c>
      <c r="C16439" t="s">
        <v>37</v>
      </c>
      <c r="D16439">
        <v>120216</v>
      </c>
      <c r="E16439" t="s">
        <v>263</v>
      </c>
      <c r="F16439">
        <v>542</v>
      </c>
      <c r="G16439" t="s">
        <v>291</v>
      </c>
      <c r="H16439" t="s">
        <v>84</v>
      </c>
      <c r="I16439">
        <v>1990</v>
      </c>
      <c r="J16439">
        <v>4.0250599999999996E-3</v>
      </c>
    </row>
    <row r="16440" spans="1:10" x14ac:dyDescent="0.25">
      <c r="A16440" t="s">
        <v>225</v>
      </c>
      <c r="B16440" t="s">
        <v>80</v>
      </c>
      <c r="C16440" t="s">
        <v>37</v>
      </c>
      <c r="D16440">
        <v>120216</v>
      </c>
      <c r="E16440" t="s">
        <v>263</v>
      </c>
      <c r="F16440">
        <v>542</v>
      </c>
      <c r="G16440" t="s">
        <v>291</v>
      </c>
      <c r="H16440" t="s">
        <v>84</v>
      </c>
      <c r="I16440">
        <v>1990</v>
      </c>
      <c r="J16440">
        <v>3.2995099999999999E-3</v>
      </c>
    </row>
    <row r="16441" spans="1:10" x14ac:dyDescent="0.25">
      <c r="A16441" t="s">
        <v>224</v>
      </c>
      <c r="B16441" t="s">
        <v>80</v>
      </c>
      <c r="C16441" t="s">
        <v>37</v>
      </c>
      <c r="D16441">
        <v>120216</v>
      </c>
      <c r="E16441" t="s">
        <v>263</v>
      </c>
      <c r="F16441">
        <v>542</v>
      </c>
      <c r="G16441" t="s">
        <v>291</v>
      </c>
      <c r="H16441" t="s">
        <v>84</v>
      </c>
      <c r="I16441">
        <v>1990</v>
      </c>
      <c r="J16441">
        <v>6.5521700000000004E-4</v>
      </c>
    </row>
    <row r="16442" spans="1:10" x14ac:dyDescent="0.25">
      <c r="A16442" t="s">
        <v>225</v>
      </c>
      <c r="B16442" t="s">
        <v>80</v>
      </c>
      <c r="C16442" t="s">
        <v>37</v>
      </c>
      <c r="D16442">
        <v>120218</v>
      </c>
      <c r="E16442" t="s">
        <v>262</v>
      </c>
      <c r="F16442">
        <v>542</v>
      </c>
      <c r="G16442" t="s">
        <v>291</v>
      </c>
      <c r="H16442" t="s">
        <v>84</v>
      </c>
      <c r="I16442">
        <v>1990</v>
      </c>
      <c r="J16442">
        <v>1.50595E-3</v>
      </c>
    </row>
    <row r="16443" spans="1:10" x14ac:dyDescent="0.25">
      <c r="A16443" t="s">
        <v>223</v>
      </c>
      <c r="B16443" t="s">
        <v>80</v>
      </c>
      <c r="C16443" t="s">
        <v>37</v>
      </c>
      <c r="D16443">
        <v>120218</v>
      </c>
      <c r="E16443" t="s">
        <v>262</v>
      </c>
      <c r="F16443">
        <v>542</v>
      </c>
      <c r="G16443" t="s">
        <v>291</v>
      </c>
      <c r="H16443" t="s">
        <v>84</v>
      </c>
      <c r="I16443">
        <v>1990</v>
      </c>
      <c r="J16443">
        <v>1.9085200000000001E-4</v>
      </c>
    </row>
    <row r="16444" spans="1:10" x14ac:dyDescent="0.25">
      <c r="A16444" t="s">
        <v>229</v>
      </c>
      <c r="B16444" t="s">
        <v>80</v>
      </c>
      <c r="C16444" t="s">
        <v>37</v>
      </c>
      <c r="D16444">
        <v>120218</v>
      </c>
      <c r="E16444" t="s">
        <v>262</v>
      </c>
      <c r="F16444">
        <v>542</v>
      </c>
      <c r="G16444" t="s">
        <v>291</v>
      </c>
      <c r="H16444" t="s">
        <v>84</v>
      </c>
      <c r="I16444">
        <v>1990</v>
      </c>
      <c r="J16444">
        <v>1.7974499999999999E-3</v>
      </c>
    </row>
    <row r="16445" spans="1:10" x14ac:dyDescent="0.25">
      <c r="A16445" t="s">
        <v>224</v>
      </c>
      <c r="B16445" t="s">
        <v>80</v>
      </c>
      <c r="C16445" t="s">
        <v>37</v>
      </c>
      <c r="D16445">
        <v>120218</v>
      </c>
      <c r="E16445" t="s">
        <v>262</v>
      </c>
      <c r="F16445">
        <v>542</v>
      </c>
      <c r="G16445" t="s">
        <v>291</v>
      </c>
      <c r="H16445" t="s">
        <v>84</v>
      </c>
      <c r="I16445">
        <v>1990</v>
      </c>
      <c r="J16445">
        <v>1.21709E-4</v>
      </c>
    </row>
    <row r="16446" spans="1:10" x14ac:dyDescent="0.25">
      <c r="A16446" t="s">
        <v>226</v>
      </c>
      <c r="B16446" t="s">
        <v>80</v>
      </c>
      <c r="C16446" t="s">
        <v>37</v>
      </c>
      <c r="D16446">
        <v>120218</v>
      </c>
      <c r="E16446" t="s">
        <v>262</v>
      </c>
      <c r="F16446">
        <v>542</v>
      </c>
      <c r="G16446" t="s">
        <v>291</v>
      </c>
      <c r="H16446" t="s">
        <v>84</v>
      </c>
      <c r="I16446">
        <v>1990</v>
      </c>
      <c r="J16446">
        <v>1.68009E-4</v>
      </c>
    </row>
    <row r="16447" spans="1:10" x14ac:dyDescent="0.25">
      <c r="A16447" t="s">
        <v>227</v>
      </c>
      <c r="B16447" t="s">
        <v>80</v>
      </c>
      <c r="C16447" t="s">
        <v>37</v>
      </c>
      <c r="D16447">
        <v>120218</v>
      </c>
      <c r="E16447" t="s">
        <v>262</v>
      </c>
      <c r="F16447">
        <v>542</v>
      </c>
      <c r="G16447" t="s">
        <v>291</v>
      </c>
      <c r="H16447" t="s">
        <v>84</v>
      </c>
      <c r="I16447">
        <v>1990</v>
      </c>
      <c r="J16447">
        <v>3.7195599999999998E-3</v>
      </c>
    </row>
    <row r="16448" spans="1:10" x14ac:dyDescent="0.25">
      <c r="A16448" t="s">
        <v>225</v>
      </c>
      <c r="B16448" t="s">
        <v>80</v>
      </c>
      <c r="C16448" t="s">
        <v>37</v>
      </c>
      <c r="D16448">
        <v>120219</v>
      </c>
      <c r="E16448" t="s">
        <v>261</v>
      </c>
      <c r="F16448">
        <v>542</v>
      </c>
      <c r="G16448" t="s">
        <v>291</v>
      </c>
      <c r="H16448" t="s">
        <v>84</v>
      </c>
      <c r="I16448">
        <v>1990</v>
      </c>
      <c r="J16448">
        <v>1.4535699999999999E-3</v>
      </c>
    </row>
    <row r="16449" spans="1:10" x14ac:dyDescent="0.25">
      <c r="A16449" t="s">
        <v>226</v>
      </c>
      <c r="B16449" t="s">
        <v>80</v>
      </c>
      <c r="C16449" t="s">
        <v>37</v>
      </c>
      <c r="D16449">
        <v>120219</v>
      </c>
      <c r="E16449" t="s">
        <v>261</v>
      </c>
      <c r="F16449">
        <v>542</v>
      </c>
      <c r="G16449" t="s">
        <v>291</v>
      </c>
      <c r="H16449" t="s">
        <v>84</v>
      </c>
      <c r="I16449">
        <v>1990</v>
      </c>
      <c r="J16449">
        <v>2.8864400000000001E-4</v>
      </c>
    </row>
    <row r="16450" spans="1:10" x14ac:dyDescent="0.25">
      <c r="A16450" t="s">
        <v>229</v>
      </c>
      <c r="B16450" t="s">
        <v>80</v>
      </c>
      <c r="C16450" t="s">
        <v>37</v>
      </c>
      <c r="D16450">
        <v>120219</v>
      </c>
      <c r="E16450" t="s">
        <v>261</v>
      </c>
      <c r="F16450">
        <v>542</v>
      </c>
      <c r="G16450" t="s">
        <v>291</v>
      </c>
      <c r="H16450" t="s">
        <v>84</v>
      </c>
      <c r="I16450">
        <v>1990</v>
      </c>
      <c r="J16450">
        <v>1.7672300000000001E-3</v>
      </c>
    </row>
    <row r="16451" spans="1:10" x14ac:dyDescent="0.25">
      <c r="A16451" t="s">
        <v>223</v>
      </c>
      <c r="B16451" t="s">
        <v>80</v>
      </c>
      <c r="C16451" t="s">
        <v>37</v>
      </c>
      <c r="D16451">
        <v>120219</v>
      </c>
      <c r="E16451" t="s">
        <v>261</v>
      </c>
      <c r="F16451">
        <v>542</v>
      </c>
      <c r="G16451" t="s">
        <v>291</v>
      </c>
      <c r="H16451" t="s">
        <v>84</v>
      </c>
      <c r="I16451">
        <v>1990</v>
      </c>
      <c r="J16451">
        <v>5.0869100000000003E-4</v>
      </c>
    </row>
    <row r="16452" spans="1:10" x14ac:dyDescent="0.25">
      <c r="A16452" t="s">
        <v>227</v>
      </c>
      <c r="B16452" t="s">
        <v>80</v>
      </c>
      <c r="C16452" t="s">
        <v>37</v>
      </c>
      <c r="D16452">
        <v>120219</v>
      </c>
      <c r="E16452" t="s">
        <v>261</v>
      </c>
      <c r="F16452">
        <v>542</v>
      </c>
      <c r="G16452" t="s">
        <v>291</v>
      </c>
      <c r="H16452" t="s">
        <v>84</v>
      </c>
      <c r="I16452">
        <v>1990</v>
      </c>
      <c r="J16452">
        <v>1.76958E-3</v>
      </c>
    </row>
    <row r="16453" spans="1:10" x14ac:dyDescent="0.25">
      <c r="A16453" t="s">
        <v>224</v>
      </c>
      <c r="B16453" t="s">
        <v>80</v>
      </c>
      <c r="C16453" t="s">
        <v>37</v>
      </c>
      <c r="D16453">
        <v>120219</v>
      </c>
      <c r="E16453" t="s">
        <v>261</v>
      </c>
      <c r="F16453">
        <v>542</v>
      </c>
      <c r="G16453" t="s">
        <v>291</v>
      </c>
      <c r="H16453" t="s">
        <v>84</v>
      </c>
      <c r="I16453">
        <v>1990</v>
      </c>
      <c r="J16453">
        <v>2.7574000000000001E-4</v>
      </c>
    </row>
    <row r="16454" spans="1:10" x14ac:dyDescent="0.25">
      <c r="A16454" t="s">
        <v>225</v>
      </c>
      <c r="B16454" t="s">
        <v>80</v>
      </c>
      <c r="C16454" t="s">
        <v>37</v>
      </c>
      <c r="D16454">
        <v>120302</v>
      </c>
      <c r="E16454" t="s">
        <v>260</v>
      </c>
      <c r="F16454">
        <v>542</v>
      </c>
      <c r="G16454" t="s">
        <v>291</v>
      </c>
      <c r="H16454" t="s">
        <v>84</v>
      </c>
      <c r="I16454">
        <v>1990</v>
      </c>
      <c r="J16454">
        <v>3.4842499999999999E-3</v>
      </c>
    </row>
    <row r="16455" spans="1:10" x14ac:dyDescent="0.25">
      <c r="A16455" t="s">
        <v>224</v>
      </c>
      <c r="B16455" t="s">
        <v>80</v>
      </c>
      <c r="C16455" t="s">
        <v>37</v>
      </c>
      <c r="D16455">
        <v>120302</v>
      </c>
      <c r="E16455" t="s">
        <v>260</v>
      </c>
      <c r="F16455">
        <v>542</v>
      </c>
      <c r="G16455" t="s">
        <v>291</v>
      </c>
      <c r="H16455" t="s">
        <v>84</v>
      </c>
      <c r="I16455">
        <v>1990</v>
      </c>
      <c r="J16455">
        <v>2.3986799999999999E-4</v>
      </c>
    </row>
    <row r="16456" spans="1:10" x14ac:dyDescent="0.25">
      <c r="A16456" t="s">
        <v>223</v>
      </c>
      <c r="B16456" t="s">
        <v>80</v>
      </c>
      <c r="C16456" t="s">
        <v>37</v>
      </c>
      <c r="D16456">
        <v>120302</v>
      </c>
      <c r="E16456" t="s">
        <v>260</v>
      </c>
      <c r="F16456">
        <v>542</v>
      </c>
      <c r="G16456" t="s">
        <v>291</v>
      </c>
      <c r="H16456" t="s">
        <v>84</v>
      </c>
      <c r="I16456">
        <v>1990</v>
      </c>
      <c r="J16456">
        <v>5.0982899999999995E-4</v>
      </c>
    </row>
    <row r="16457" spans="1:10" x14ac:dyDescent="0.25">
      <c r="A16457" t="s">
        <v>226</v>
      </c>
      <c r="B16457" t="s">
        <v>80</v>
      </c>
      <c r="C16457" t="s">
        <v>37</v>
      </c>
      <c r="D16457">
        <v>120302</v>
      </c>
      <c r="E16457" t="s">
        <v>260</v>
      </c>
      <c r="F16457">
        <v>542</v>
      </c>
      <c r="G16457" t="s">
        <v>291</v>
      </c>
      <c r="H16457" t="s">
        <v>84</v>
      </c>
      <c r="I16457">
        <v>1990</v>
      </c>
      <c r="J16457">
        <v>4.1388699999999999E-4</v>
      </c>
    </row>
    <row r="16458" spans="1:10" x14ac:dyDescent="0.25">
      <c r="A16458" t="s">
        <v>227</v>
      </c>
      <c r="B16458" t="s">
        <v>80</v>
      </c>
      <c r="C16458" t="s">
        <v>37</v>
      </c>
      <c r="D16458">
        <v>120302</v>
      </c>
      <c r="E16458" t="s">
        <v>260</v>
      </c>
      <c r="F16458">
        <v>542</v>
      </c>
      <c r="G16458" t="s">
        <v>291</v>
      </c>
      <c r="H16458" t="s">
        <v>84</v>
      </c>
      <c r="I16458">
        <v>1990</v>
      </c>
      <c r="J16458">
        <v>9.5980400000000004E-3</v>
      </c>
    </row>
    <row r="16459" spans="1:10" x14ac:dyDescent="0.25">
      <c r="A16459" t="s">
        <v>229</v>
      </c>
      <c r="B16459" t="s">
        <v>80</v>
      </c>
      <c r="C16459" t="s">
        <v>37</v>
      </c>
      <c r="D16459">
        <v>120302</v>
      </c>
      <c r="E16459" t="s">
        <v>260</v>
      </c>
      <c r="F16459">
        <v>542</v>
      </c>
      <c r="G16459" t="s">
        <v>291</v>
      </c>
      <c r="H16459" t="s">
        <v>84</v>
      </c>
      <c r="I16459">
        <v>1990</v>
      </c>
      <c r="J16459">
        <v>4.1705300000000004E-3</v>
      </c>
    </row>
    <row r="16460" spans="1:10" x14ac:dyDescent="0.25">
      <c r="A16460" t="s">
        <v>226</v>
      </c>
      <c r="B16460" t="s">
        <v>80</v>
      </c>
      <c r="C16460" t="s">
        <v>37</v>
      </c>
      <c r="D16460">
        <v>120303</v>
      </c>
      <c r="E16460" t="s">
        <v>259</v>
      </c>
      <c r="F16460">
        <v>542</v>
      </c>
      <c r="G16460" t="s">
        <v>291</v>
      </c>
      <c r="H16460" t="s">
        <v>84</v>
      </c>
      <c r="I16460">
        <v>1990</v>
      </c>
      <c r="J16460">
        <v>9.9432600000000002E-4</v>
      </c>
    </row>
    <row r="16461" spans="1:10" x14ac:dyDescent="0.25">
      <c r="A16461" t="s">
        <v>227</v>
      </c>
      <c r="B16461" t="s">
        <v>80</v>
      </c>
      <c r="C16461" t="s">
        <v>37</v>
      </c>
      <c r="D16461">
        <v>120303</v>
      </c>
      <c r="E16461" t="s">
        <v>259</v>
      </c>
      <c r="F16461">
        <v>542</v>
      </c>
      <c r="G16461" t="s">
        <v>291</v>
      </c>
      <c r="H16461" t="s">
        <v>84</v>
      </c>
      <c r="I16461">
        <v>1990</v>
      </c>
      <c r="J16461">
        <v>6.4762099999999996E-3</v>
      </c>
    </row>
    <row r="16462" spans="1:10" x14ac:dyDescent="0.25">
      <c r="A16462" t="s">
        <v>225</v>
      </c>
      <c r="B16462" t="s">
        <v>80</v>
      </c>
      <c r="C16462" t="s">
        <v>37</v>
      </c>
      <c r="D16462">
        <v>120303</v>
      </c>
      <c r="E16462" t="s">
        <v>259</v>
      </c>
      <c r="F16462">
        <v>542</v>
      </c>
      <c r="G16462" t="s">
        <v>291</v>
      </c>
      <c r="H16462" t="s">
        <v>84</v>
      </c>
      <c r="I16462">
        <v>1990</v>
      </c>
      <c r="J16462">
        <v>5.3088299999999996E-3</v>
      </c>
    </row>
    <row r="16463" spans="1:10" x14ac:dyDescent="0.25">
      <c r="A16463" t="s">
        <v>223</v>
      </c>
      <c r="B16463" t="s">
        <v>80</v>
      </c>
      <c r="C16463" t="s">
        <v>37</v>
      </c>
      <c r="D16463">
        <v>120303</v>
      </c>
      <c r="E16463" t="s">
        <v>259</v>
      </c>
      <c r="F16463">
        <v>542</v>
      </c>
      <c r="G16463" t="s">
        <v>291</v>
      </c>
      <c r="H16463" t="s">
        <v>84</v>
      </c>
      <c r="I16463">
        <v>1990</v>
      </c>
      <c r="J16463">
        <v>1.90832E-3</v>
      </c>
    </row>
    <row r="16464" spans="1:10" x14ac:dyDescent="0.25">
      <c r="A16464" t="s">
        <v>224</v>
      </c>
      <c r="B16464" t="s">
        <v>80</v>
      </c>
      <c r="C16464" t="s">
        <v>37</v>
      </c>
      <c r="D16464">
        <v>120303</v>
      </c>
      <c r="E16464" t="s">
        <v>259</v>
      </c>
      <c r="F16464">
        <v>542</v>
      </c>
      <c r="G16464" t="s">
        <v>291</v>
      </c>
      <c r="H16464" t="s">
        <v>84</v>
      </c>
      <c r="I16464">
        <v>1990</v>
      </c>
      <c r="J16464">
        <v>1.05423E-3</v>
      </c>
    </row>
    <row r="16465" spans="1:10" x14ac:dyDescent="0.25">
      <c r="A16465" t="s">
        <v>229</v>
      </c>
      <c r="B16465" t="s">
        <v>80</v>
      </c>
      <c r="C16465" t="s">
        <v>37</v>
      </c>
      <c r="D16465">
        <v>120303</v>
      </c>
      <c r="E16465" t="s">
        <v>259</v>
      </c>
      <c r="F16465">
        <v>542</v>
      </c>
      <c r="G16465" t="s">
        <v>291</v>
      </c>
      <c r="H16465" t="s">
        <v>84</v>
      </c>
      <c r="I16465">
        <v>1990</v>
      </c>
      <c r="J16465">
        <v>6.9421099999999996E-3</v>
      </c>
    </row>
    <row r="16466" spans="1:10" x14ac:dyDescent="0.25">
      <c r="A16466" t="s">
        <v>225</v>
      </c>
      <c r="B16466" t="s">
        <v>80</v>
      </c>
      <c r="C16466" t="s">
        <v>37</v>
      </c>
      <c r="D16466">
        <v>140105</v>
      </c>
      <c r="E16466" t="s">
        <v>319</v>
      </c>
      <c r="F16466">
        <v>542</v>
      </c>
      <c r="G16466" t="s">
        <v>291</v>
      </c>
      <c r="H16466" t="s">
        <v>84</v>
      </c>
      <c r="I16466">
        <v>1990</v>
      </c>
      <c r="J16466">
        <v>1.91499</v>
      </c>
    </row>
    <row r="16467" spans="1:10" x14ac:dyDescent="0.25">
      <c r="A16467" t="s">
        <v>229</v>
      </c>
      <c r="B16467" t="s">
        <v>80</v>
      </c>
      <c r="C16467" t="s">
        <v>37</v>
      </c>
      <c r="D16467">
        <v>140105</v>
      </c>
      <c r="E16467" t="s">
        <v>319</v>
      </c>
      <c r="F16467">
        <v>542</v>
      </c>
      <c r="G16467" t="s">
        <v>291</v>
      </c>
      <c r="H16467" t="s">
        <v>84</v>
      </c>
      <c r="I16467">
        <v>1990</v>
      </c>
      <c r="J16467">
        <v>2.2921800000000001</v>
      </c>
    </row>
    <row r="16468" spans="1:10" x14ac:dyDescent="0.25">
      <c r="A16468" t="s">
        <v>226</v>
      </c>
      <c r="B16468" t="s">
        <v>80</v>
      </c>
      <c r="C16468" t="s">
        <v>37</v>
      </c>
      <c r="D16468">
        <v>140105</v>
      </c>
      <c r="E16468" t="s">
        <v>319</v>
      </c>
      <c r="F16468">
        <v>542</v>
      </c>
      <c r="G16468" t="s">
        <v>291</v>
      </c>
      <c r="H16468" t="s">
        <v>84</v>
      </c>
      <c r="I16468">
        <v>1990</v>
      </c>
      <c r="J16468">
        <v>0.22747700000000001</v>
      </c>
    </row>
    <row r="16469" spans="1:10" x14ac:dyDescent="0.25">
      <c r="A16469" t="s">
        <v>227</v>
      </c>
      <c r="B16469" t="s">
        <v>80</v>
      </c>
      <c r="C16469" t="s">
        <v>37</v>
      </c>
      <c r="D16469">
        <v>140105</v>
      </c>
      <c r="E16469" t="s">
        <v>319</v>
      </c>
      <c r="F16469">
        <v>542</v>
      </c>
      <c r="G16469" t="s">
        <v>291</v>
      </c>
      <c r="H16469" t="s">
        <v>84</v>
      </c>
      <c r="I16469">
        <v>1990</v>
      </c>
      <c r="J16469">
        <v>5.2751999999999999</v>
      </c>
    </row>
    <row r="16470" spans="1:10" x14ac:dyDescent="0.25">
      <c r="A16470" t="s">
        <v>223</v>
      </c>
      <c r="B16470" t="s">
        <v>80</v>
      </c>
      <c r="C16470" t="s">
        <v>37</v>
      </c>
      <c r="D16470">
        <v>140105</v>
      </c>
      <c r="E16470" t="s">
        <v>319</v>
      </c>
      <c r="F16470">
        <v>542</v>
      </c>
      <c r="G16470" t="s">
        <v>291</v>
      </c>
      <c r="H16470" t="s">
        <v>84</v>
      </c>
      <c r="I16470">
        <v>1990</v>
      </c>
      <c r="J16470">
        <v>0.28020899999999999</v>
      </c>
    </row>
    <row r="16471" spans="1:10" x14ac:dyDescent="0.25">
      <c r="A16471" t="s">
        <v>224</v>
      </c>
      <c r="B16471" t="s">
        <v>80</v>
      </c>
      <c r="C16471" t="s">
        <v>37</v>
      </c>
      <c r="D16471">
        <v>140105</v>
      </c>
      <c r="E16471" t="s">
        <v>319</v>
      </c>
      <c r="F16471">
        <v>542</v>
      </c>
      <c r="G16471" t="s">
        <v>291</v>
      </c>
      <c r="H16471" t="s">
        <v>84</v>
      </c>
      <c r="I16471">
        <v>1990</v>
      </c>
      <c r="J16471">
        <v>0.13183500000000001</v>
      </c>
    </row>
    <row r="16472" spans="1:10" x14ac:dyDescent="0.25">
      <c r="A16472" t="s">
        <v>227</v>
      </c>
      <c r="B16472" t="s">
        <v>80</v>
      </c>
      <c r="C16472" t="s">
        <v>37</v>
      </c>
      <c r="D16472">
        <v>140106</v>
      </c>
      <c r="E16472" t="s">
        <v>297</v>
      </c>
      <c r="F16472">
        <v>542</v>
      </c>
      <c r="G16472" t="s">
        <v>291</v>
      </c>
      <c r="H16472" t="s">
        <v>84</v>
      </c>
      <c r="I16472">
        <v>1990</v>
      </c>
      <c r="J16472">
        <v>2.8454199999999998</v>
      </c>
    </row>
    <row r="16473" spans="1:10" x14ac:dyDescent="0.25">
      <c r="A16473" t="s">
        <v>223</v>
      </c>
      <c r="B16473" t="s">
        <v>80</v>
      </c>
      <c r="C16473" t="s">
        <v>37</v>
      </c>
      <c r="D16473">
        <v>140106</v>
      </c>
      <c r="E16473" t="s">
        <v>297</v>
      </c>
      <c r="F16473">
        <v>542</v>
      </c>
      <c r="G16473" t="s">
        <v>291</v>
      </c>
      <c r="H16473" t="s">
        <v>84</v>
      </c>
      <c r="I16473">
        <v>1990</v>
      </c>
      <c r="J16473">
        <v>0.83844600000000002</v>
      </c>
    </row>
    <row r="16474" spans="1:10" x14ac:dyDescent="0.25">
      <c r="A16474" t="s">
        <v>225</v>
      </c>
      <c r="B16474" t="s">
        <v>80</v>
      </c>
      <c r="C16474" t="s">
        <v>37</v>
      </c>
      <c r="D16474">
        <v>140106</v>
      </c>
      <c r="E16474" t="s">
        <v>297</v>
      </c>
      <c r="F16474">
        <v>542</v>
      </c>
      <c r="G16474" t="s">
        <v>291</v>
      </c>
      <c r="H16474" t="s">
        <v>84</v>
      </c>
      <c r="I16474">
        <v>1990</v>
      </c>
      <c r="J16474">
        <v>2.3325100000000001</v>
      </c>
    </row>
    <row r="16475" spans="1:10" x14ac:dyDescent="0.25">
      <c r="A16475" t="s">
        <v>226</v>
      </c>
      <c r="B16475" t="s">
        <v>80</v>
      </c>
      <c r="C16475" t="s">
        <v>37</v>
      </c>
      <c r="D16475">
        <v>140106</v>
      </c>
      <c r="E16475" t="s">
        <v>297</v>
      </c>
      <c r="F16475">
        <v>542</v>
      </c>
      <c r="G16475" t="s">
        <v>291</v>
      </c>
      <c r="H16475" t="s">
        <v>84</v>
      </c>
      <c r="I16475">
        <v>1990</v>
      </c>
      <c r="J16475">
        <v>0.43687199999999998</v>
      </c>
    </row>
    <row r="16476" spans="1:10" x14ac:dyDescent="0.25">
      <c r="A16476" t="s">
        <v>224</v>
      </c>
      <c r="B16476" t="s">
        <v>80</v>
      </c>
      <c r="C16476" t="s">
        <v>37</v>
      </c>
      <c r="D16476">
        <v>140106</v>
      </c>
      <c r="E16476" t="s">
        <v>297</v>
      </c>
      <c r="F16476">
        <v>542</v>
      </c>
      <c r="G16476" t="s">
        <v>291</v>
      </c>
      <c r="H16476" t="s">
        <v>84</v>
      </c>
      <c r="I16476">
        <v>1990</v>
      </c>
      <c r="J16476">
        <v>0.46318999999999999</v>
      </c>
    </row>
    <row r="16477" spans="1:10" x14ac:dyDescent="0.25">
      <c r="A16477" t="s">
        <v>229</v>
      </c>
      <c r="B16477" t="s">
        <v>80</v>
      </c>
      <c r="C16477" t="s">
        <v>37</v>
      </c>
      <c r="D16477">
        <v>140106</v>
      </c>
      <c r="E16477" t="s">
        <v>297</v>
      </c>
      <c r="F16477">
        <v>542</v>
      </c>
      <c r="G16477" t="s">
        <v>291</v>
      </c>
      <c r="H16477" t="s">
        <v>84</v>
      </c>
      <c r="I16477">
        <v>1990</v>
      </c>
      <c r="J16477">
        <v>3.0501200000000002</v>
      </c>
    </row>
    <row r="16478" spans="1:10" x14ac:dyDescent="0.25">
      <c r="A16478" t="s">
        <v>223</v>
      </c>
      <c r="B16478" t="s">
        <v>80</v>
      </c>
      <c r="C16478" t="s">
        <v>37</v>
      </c>
      <c r="D16478">
        <v>140112</v>
      </c>
      <c r="E16478" t="s">
        <v>318</v>
      </c>
      <c r="F16478">
        <v>542</v>
      </c>
      <c r="G16478" t="s">
        <v>291</v>
      </c>
      <c r="H16478" t="s">
        <v>84</v>
      </c>
      <c r="I16478">
        <v>1990</v>
      </c>
      <c r="J16478">
        <v>1.67239E-2</v>
      </c>
    </row>
    <row r="16479" spans="1:10" x14ac:dyDescent="0.25">
      <c r="A16479" t="s">
        <v>225</v>
      </c>
      <c r="B16479" t="s">
        <v>80</v>
      </c>
      <c r="C16479" t="s">
        <v>37</v>
      </c>
      <c r="D16479">
        <v>140112</v>
      </c>
      <c r="E16479" t="s">
        <v>318</v>
      </c>
      <c r="F16479">
        <v>542</v>
      </c>
      <c r="G16479" t="s">
        <v>291</v>
      </c>
      <c r="H16479" t="s">
        <v>84</v>
      </c>
      <c r="I16479">
        <v>1990</v>
      </c>
      <c r="J16479">
        <v>0.11429400000000001</v>
      </c>
    </row>
    <row r="16480" spans="1:10" x14ac:dyDescent="0.25">
      <c r="A16480" t="s">
        <v>226</v>
      </c>
      <c r="B16480" t="s">
        <v>80</v>
      </c>
      <c r="C16480" t="s">
        <v>37</v>
      </c>
      <c r="D16480">
        <v>140112</v>
      </c>
      <c r="E16480" t="s">
        <v>318</v>
      </c>
      <c r="F16480">
        <v>542</v>
      </c>
      <c r="G16480" t="s">
        <v>291</v>
      </c>
      <c r="H16480" t="s">
        <v>84</v>
      </c>
      <c r="I16480">
        <v>1990</v>
      </c>
      <c r="J16480">
        <v>1.3576700000000001E-2</v>
      </c>
    </row>
    <row r="16481" spans="1:10" x14ac:dyDescent="0.25">
      <c r="A16481" t="s">
        <v>227</v>
      </c>
      <c r="B16481" t="s">
        <v>80</v>
      </c>
      <c r="C16481" t="s">
        <v>37</v>
      </c>
      <c r="D16481">
        <v>140112</v>
      </c>
      <c r="E16481" t="s">
        <v>318</v>
      </c>
      <c r="F16481">
        <v>542</v>
      </c>
      <c r="G16481" t="s">
        <v>291</v>
      </c>
      <c r="H16481" t="s">
        <v>84</v>
      </c>
      <c r="I16481">
        <v>1990</v>
      </c>
      <c r="J16481">
        <v>0.31484400000000001</v>
      </c>
    </row>
    <row r="16482" spans="1:10" x14ac:dyDescent="0.25">
      <c r="A16482" t="s">
        <v>229</v>
      </c>
      <c r="B16482" t="s">
        <v>80</v>
      </c>
      <c r="C16482" t="s">
        <v>37</v>
      </c>
      <c r="D16482">
        <v>140112</v>
      </c>
      <c r="E16482" t="s">
        <v>318</v>
      </c>
      <c r="F16482">
        <v>542</v>
      </c>
      <c r="G16482" t="s">
        <v>291</v>
      </c>
      <c r="H16482" t="s">
        <v>84</v>
      </c>
      <c r="I16482">
        <v>1990</v>
      </c>
      <c r="J16482">
        <v>0.13680600000000001</v>
      </c>
    </row>
    <row r="16483" spans="1:10" x14ac:dyDescent="0.25">
      <c r="A16483" t="s">
        <v>224</v>
      </c>
      <c r="B16483" t="s">
        <v>80</v>
      </c>
      <c r="C16483" t="s">
        <v>37</v>
      </c>
      <c r="D16483">
        <v>140112</v>
      </c>
      <c r="E16483" t="s">
        <v>318</v>
      </c>
      <c r="F16483">
        <v>542</v>
      </c>
      <c r="G16483" t="s">
        <v>291</v>
      </c>
      <c r="H16483" t="s">
        <v>84</v>
      </c>
      <c r="I16483">
        <v>1990</v>
      </c>
      <c r="J16483">
        <v>7.8683699999999995E-3</v>
      </c>
    </row>
    <row r="16484" spans="1:10" x14ac:dyDescent="0.25">
      <c r="A16484" t="s">
        <v>223</v>
      </c>
      <c r="B16484" t="s">
        <v>80</v>
      </c>
      <c r="C16484" t="s">
        <v>37</v>
      </c>
      <c r="D16484">
        <v>140113</v>
      </c>
      <c r="E16484" t="s">
        <v>296</v>
      </c>
      <c r="F16484">
        <v>542</v>
      </c>
      <c r="G16484" t="s">
        <v>291</v>
      </c>
      <c r="H16484" t="s">
        <v>84</v>
      </c>
      <c r="I16484">
        <v>1990</v>
      </c>
      <c r="J16484">
        <v>6.7979100000000001E-2</v>
      </c>
    </row>
    <row r="16485" spans="1:10" x14ac:dyDescent="0.25">
      <c r="A16485" t="s">
        <v>227</v>
      </c>
      <c r="B16485" t="s">
        <v>80</v>
      </c>
      <c r="C16485" t="s">
        <v>37</v>
      </c>
      <c r="D16485">
        <v>140113</v>
      </c>
      <c r="E16485" t="s">
        <v>296</v>
      </c>
      <c r="F16485">
        <v>542</v>
      </c>
      <c r="G16485" t="s">
        <v>291</v>
      </c>
      <c r="H16485" t="s">
        <v>84</v>
      </c>
      <c r="I16485">
        <v>1990</v>
      </c>
      <c r="J16485">
        <v>0.23069899999999999</v>
      </c>
    </row>
    <row r="16486" spans="1:10" x14ac:dyDescent="0.25">
      <c r="A16486" t="s">
        <v>225</v>
      </c>
      <c r="B16486" t="s">
        <v>80</v>
      </c>
      <c r="C16486" t="s">
        <v>37</v>
      </c>
      <c r="D16486">
        <v>140113</v>
      </c>
      <c r="E16486" t="s">
        <v>296</v>
      </c>
      <c r="F16486">
        <v>542</v>
      </c>
      <c r="G16486" t="s">
        <v>291</v>
      </c>
      <c r="H16486" t="s">
        <v>84</v>
      </c>
      <c r="I16486">
        <v>1990</v>
      </c>
      <c r="J16486">
        <v>0.189114</v>
      </c>
    </row>
    <row r="16487" spans="1:10" x14ac:dyDescent="0.25">
      <c r="A16487" t="s">
        <v>224</v>
      </c>
      <c r="B16487" t="s">
        <v>80</v>
      </c>
      <c r="C16487" t="s">
        <v>37</v>
      </c>
      <c r="D16487">
        <v>140113</v>
      </c>
      <c r="E16487" t="s">
        <v>296</v>
      </c>
      <c r="F16487">
        <v>542</v>
      </c>
      <c r="G16487" t="s">
        <v>291</v>
      </c>
      <c r="H16487" t="s">
        <v>84</v>
      </c>
      <c r="I16487">
        <v>1990</v>
      </c>
      <c r="J16487">
        <v>3.7554299999999999E-2</v>
      </c>
    </row>
    <row r="16488" spans="1:10" x14ac:dyDescent="0.25">
      <c r="A16488" t="s">
        <v>226</v>
      </c>
      <c r="B16488" t="s">
        <v>80</v>
      </c>
      <c r="C16488" t="s">
        <v>37</v>
      </c>
      <c r="D16488">
        <v>140113</v>
      </c>
      <c r="E16488" t="s">
        <v>296</v>
      </c>
      <c r="F16488">
        <v>542</v>
      </c>
      <c r="G16488" t="s">
        <v>291</v>
      </c>
      <c r="H16488" t="s">
        <v>84</v>
      </c>
      <c r="I16488">
        <v>1990</v>
      </c>
      <c r="J16488">
        <v>3.5420399999999998E-2</v>
      </c>
    </row>
    <row r="16489" spans="1:10" x14ac:dyDescent="0.25">
      <c r="A16489" t="s">
        <v>229</v>
      </c>
      <c r="B16489" t="s">
        <v>80</v>
      </c>
      <c r="C16489" t="s">
        <v>37</v>
      </c>
      <c r="D16489">
        <v>140113</v>
      </c>
      <c r="E16489" t="s">
        <v>296</v>
      </c>
      <c r="F16489">
        <v>542</v>
      </c>
      <c r="G16489" t="s">
        <v>291</v>
      </c>
      <c r="H16489" t="s">
        <v>84</v>
      </c>
      <c r="I16489">
        <v>1990</v>
      </c>
      <c r="J16489">
        <v>0.24729599999999999</v>
      </c>
    </row>
    <row r="16490" spans="1:10" x14ac:dyDescent="0.25">
      <c r="A16490" t="s">
        <v>229</v>
      </c>
      <c r="B16490" t="s">
        <v>80</v>
      </c>
      <c r="C16490" t="s">
        <v>37</v>
      </c>
      <c r="D16490">
        <v>140212</v>
      </c>
      <c r="E16490" t="s">
        <v>317</v>
      </c>
      <c r="F16490">
        <v>542</v>
      </c>
      <c r="G16490" t="s">
        <v>291</v>
      </c>
      <c r="H16490" t="s">
        <v>84</v>
      </c>
      <c r="I16490">
        <v>1990</v>
      </c>
      <c r="J16490">
        <v>1.2790699999999999</v>
      </c>
    </row>
    <row r="16491" spans="1:10" x14ac:dyDescent="0.25">
      <c r="A16491" t="s">
        <v>224</v>
      </c>
      <c r="B16491" t="s">
        <v>80</v>
      </c>
      <c r="C16491" t="s">
        <v>37</v>
      </c>
      <c r="D16491">
        <v>140212</v>
      </c>
      <c r="E16491" t="s">
        <v>317</v>
      </c>
      <c r="F16491">
        <v>542</v>
      </c>
      <c r="G16491" t="s">
        <v>291</v>
      </c>
      <c r="H16491" t="s">
        <v>84</v>
      </c>
      <c r="I16491">
        <v>1990</v>
      </c>
      <c r="J16491">
        <v>8.6607799999999999E-2</v>
      </c>
    </row>
    <row r="16492" spans="1:10" x14ac:dyDescent="0.25">
      <c r="A16492" t="s">
        <v>223</v>
      </c>
      <c r="B16492" t="s">
        <v>80</v>
      </c>
      <c r="C16492" t="s">
        <v>37</v>
      </c>
      <c r="D16492">
        <v>140212</v>
      </c>
      <c r="E16492" t="s">
        <v>317</v>
      </c>
      <c r="F16492">
        <v>542</v>
      </c>
      <c r="G16492" t="s">
        <v>291</v>
      </c>
      <c r="H16492" t="s">
        <v>84</v>
      </c>
      <c r="I16492">
        <v>1990</v>
      </c>
      <c r="J16492">
        <v>0.13580999999999999</v>
      </c>
    </row>
    <row r="16493" spans="1:10" x14ac:dyDescent="0.25">
      <c r="A16493" t="s">
        <v>225</v>
      </c>
      <c r="B16493" t="s">
        <v>80</v>
      </c>
      <c r="C16493" t="s">
        <v>37</v>
      </c>
      <c r="D16493">
        <v>140212</v>
      </c>
      <c r="E16493" t="s">
        <v>317</v>
      </c>
      <c r="F16493">
        <v>542</v>
      </c>
      <c r="G16493" t="s">
        <v>291</v>
      </c>
      <c r="H16493" t="s">
        <v>84</v>
      </c>
      <c r="I16493">
        <v>1990</v>
      </c>
      <c r="J16493">
        <v>1.0716399999999999</v>
      </c>
    </row>
    <row r="16494" spans="1:10" x14ac:dyDescent="0.25">
      <c r="A16494" t="s">
        <v>226</v>
      </c>
      <c r="B16494" t="s">
        <v>80</v>
      </c>
      <c r="C16494" t="s">
        <v>37</v>
      </c>
      <c r="D16494">
        <v>140212</v>
      </c>
      <c r="E16494" t="s">
        <v>317</v>
      </c>
      <c r="F16494">
        <v>542</v>
      </c>
      <c r="G16494" t="s">
        <v>291</v>
      </c>
      <c r="H16494" t="s">
        <v>84</v>
      </c>
      <c r="I16494">
        <v>1990</v>
      </c>
      <c r="J16494">
        <v>0.11955499999999999</v>
      </c>
    </row>
    <row r="16495" spans="1:10" x14ac:dyDescent="0.25">
      <c r="A16495" t="s">
        <v>227</v>
      </c>
      <c r="B16495" t="s">
        <v>80</v>
      </c>
      <c r="C16495" t="s">
        <v>37</v>
      </c>
      <c r="D16495">
        <v>140212</v>
      </c>
      <c r="E16495" t="s">
        <v>317</v>
      </c>
      <c r="F16495">
        <v>542</v>
      </c>
      <c r="G16495" t="s">
        <v>291</v>
      </c>
      <c r="H16495" t="s">
        <v>84</v>
      </c>
      <c r="I16495">
        <v>1990</v>
      </c>
      <c r="J16495">
        <v>2.6468400000000001</v>
      </c>
    </row>
    <row r="16496" spans="1:10" x14ac:dyDescent="0.25">
      <c r="A16496" t="s">
        <v>223</v>
      </c>
      <c r="B16496" t="s">
        <v>80</v>
      </c>
      <c r="C16496" t="s">
        <v>37</v>
      </c>
      <c r="D16496">
        <v>140213</v>
      </c>
      <c r="E16496" t="s">
        <v>295</v>
      </c>
      <c r="F16496">
        <v>542</v>
      </c>
      <c r="G16496" t="s">
        <v>291</v>
      </c>
      <c r="H16496" t="s">
        <v>84</v>
      </c>
      <c r="I16496">
        <v>1990</v>
      </c>
      <c r="J16496">
        <v>0.23622899999999999</v>
      </c>
    </row>
    <row r="16497" spans="1:10" x14ac:dyDescent="0.25">
      <c r="A16497" t="s">
        <v>224</v>
      </c>
      <c r="B16497" t="s">
        <v>80</v>
      </c>
      <c r="C16497" t="s">
        <v>37</v>
      </c>
      <c r="D16497">
        <v>140213</v>
      </c>
      <c r="E16497" t="s">
        <v>295</v>
      </c>
      <c r="F16497">
        <v>542</v>
      </c>
      <c r="G16497" t="s">
        <v>291</v>
      </c>
      <c r="H16497" t="s">
        <v>84</v>
      </c>
      <c r="I16497">
        <v>1990</v>
      </c>
      <c r="J16497">
        <v>0.12805</v>
      </c>
    </row>
    <row r="16498" spans="1:10" x14ac:dyDescent="0.25">
      <c r="A16498" t="s">
        <v>226</v>
      </c>
      <c r="B16498" t="s">
        <v>80</v>
      </c>
      <c r="C16498" t="s">
        <v>37</v>
      </c>
      <c r="D16498">
        <v>140213</v>
      </c>
      <c r="E16498" t="s">
        <v>295</v>
      </c>
      <c r="F16498">
        <v>542</v>
      </c>
      <c r="G16498" t="s">
        <v>291</v>
      </c>
      <c r="H16498" t="s">
        <v>84</v>
      </c>
      <c r="I16498">
        <v>1990</v>
      </c>
      <c r="J16498">
        <v>0.134043</v>
      </c>
    </row>
    <row r="16499" spans="1:10" x14ac:dyDescent="0.25">
      <c r="A16499" t="s">
        <v>225</v>
      </c>
      <c r="B16499" t="s">
        <v>80</v>
      </c>
      <c r="C16499" t="s">
        <v>37</v>
      </c>
      <c r="D16499">
        <v>140213</v>
      </c>
      <c r="E16499" t="s">
        <v>295</v>
      </c>
      <c r="F16499">
        <v>542</v>
      </c>
      <c r="G16499" t="s">
        <v>291</v>
      </c>
      <c r="H16499" t="s">
        <v>84</v>
      </c>
      <c r="I16499">
        <v>1990</v>
      </c>
      <c r="J16499">
        <v>0.67501699999999998</v>
      </c>
    </row>
    <row r="16500" spans="1:10" x14ac:dyDescent="0.25">
      <c r="A16500" t="s">
        <v>227</v>
      </c>
      <c r="B16500" t="s">
        <v>80</v>
      </c>
      <c r="C16500" t="s">
        <v>37</v>
      </c>
      <c r="D16500">
        <v>140213</v>
      </c>
      <c r="E16500" t="s">
        <v>295</v>
      </c>
      <c r="F16500">
        <v>542</v>
      </c>
      <c r="G16500" t="s">
        <v>291</v>
      </c>
      <c r="H16500" t="s">
        <v>84</v>
      </c>
      <c r="I16500">
        <v>1990</v>
      </c>
      <c r="J16500">
        <v>0.82176899999999997</v>
      </c>
    </row>
    <row r="16501" spans="1:10" x14ac:dyDescent="0.25">
      <c r="A16501" t="s">
        <v>229</v>
      </c>
      <c r="B16501" t="s">
        <v>80</v>
      </c>
      <c r="C16501" t="s">
        <v>37</v>
      </c>
      <c r="D16501">
        <v>140213</v>
      </c>
      <c r="E16501" t="s">
        <v>295</v>
      </c>
      <c r="F16501">
        <v>542</v>
      </c>
      <c r="G16501" t="s">
        <v>291</v>
      </c>
      <c r="H16501" t="s">
        <v>84</v>
      </c>
      <c r="I16501">
        <v>1990</v>
      </c>
      <c r="J16501">
        <v>0.82067800000000002</v>
      </c>
    </row>
    <row r="16502" spans="1:10" x14ac:dyDescent="0.25">
      <c r="A16502" t="s">
        <v>226</v>
      </c>
      <c r="B16502" t="s">
        <v>80</v>
      </c>
      <c r="C16502" t="s">
        <v>37</v>
      </c>
      <c r="D16502">
        <v>140215</v>
      </c>
      <c r="E16502" t="s">
        <v>316</v>
      </c>
      <c r="F16502">
        <v>542</v>
      </c>
      <c r="G16502" t="s">
        <v>291</v>
      </c>
      <c r="H16502" t="s">
        <v>84</v>
      </c>
      <c r="I16502">
        <v>1990</v>
      </c>
      <c r="J16502">
        <v>5.1525099999999999E-4</v>
      </c>
    </row>
    <row r="16503" spans="1:10" x14ac:dyDescent="0.25">
      <c r="A16503" t="s">
        <v>225</v>
      </c>
      <c r="B16503" t="s">
        <v>80</v>
      </c>
      <c r="C16503" t="s">
        <v>37</v>
      </c>
      <c r="D16503">
        <v>140215</v>
      </c>
      <c r="E16503" t="s">
        <v>316</v>
      </c>
      <c r="F16503">
        <v>542</v>
      </c>
      <c r="G16503" t="s">
        <v>291</v>
      </c>
      <c r="H16503" t="s">
        <v>84</v>
      </c>
      <c r="I16503">
        <v>1990</v>
      </c>
      <c r="J16503">
        <v>4.6184700000000004E-3</v>
      </c>
    </row>
    <row r="16504" spans="1:10" x14ac:dyDescent="0.25">
      <c r="A16504" t="s">
        <v>224</v>
      </c>
      <c r="B16504" t="s">
        <v>80</v>
      </c>
      <c r="C16504" t="s">
        <v>37</v>
      </c>
      <c r="D16504">
        <v>140215</v>
      </c>
      <c r="E16504" t="s">
        <v>316</v>
      </c>
      <c r="F16504">
        <v>542</v>
      </c>
      <c r="G16504" t="s">
        <v>291</v>
      </c>
      <c r="H16504" t="s">
        <v>84</v>
      </c>
      <c r="I16504">
        <v>1990</v>
      </c>
      <c r="J16504">
        <v>3.7325800000000001E-4</v>
      </c>
    </row>
    <row r="16505" spans="1:10" x14ac:dyDescent="0.25">
      <c r="A16505" t="s">
        <v>223</v>
      </c>
      <c r="B16505" t="s">
        <v>80</v>
      </c>
      <c r="C16505" t="s">
        <v>37</v>
      </c>
      <c r="D16505">
        <v>140215</v>
      </c>
      <c r="E16505" t="s">
        <v>316</v>
      </c>
      <c r="F16505">
        <v>542</v>
      </c>
      <c r="G16505" t="s">
        <v>291</v>
      </c>
      <c r="H16505" t="s">
        <v>84</v>
      </c>
      <c r="I16505">
        <v>1990</v>
      </c>
      <c r="J16505">
        <v>5.8530799999999999E-4</v>
      </c>
    </row>
    <row r="16506" spans="1:10" x14ac:dyDescent="0.25">
      <c r="A16506" t="s">
        <v>227</v>
      </c>
      <c r="B16506" t="s">
        <v>80</v>
      </c>
      <c r="C16506" t="s">
        <v>37</v>
      </c>
      <c r="D16506">
        <v>140215</v>
      </c>
      <c r="E16506" t="s">
        <v>316</v>
      </c>
      <c r="F16506">
        <v>542</v>
      </c>
      <c r="G16506" t="s">
        <v>291</v>
      </c>
      <c r="H16506" t="s">
        <v>84</v>
      </c>
      <c r="I16506">
        <v>1990</v>
      </c>
      <c r="J16506">
        <v>1.1407199999999999E-2</v>
      </c>
    </row>
    <row r="16507" spans="1:10" x14ac:dyDescent="0.25">
      <c r="A16507" t="s">
        <v>229</v>
      </c>
      <c r="B16507" t="s">
        <v>80</v>
      </c>
      <c r="C16507" t="s">
        <v>37</v>
      </c>
      <c r="D16507">
        <v>140215</v>
      </c>
      <c r="E16507" t="s">
        <v>316</v>
      </c>
      <c r="F16507">
        <v>542</v>
      </c>
      <c r="G16507" t="s">
        <v>291</v>
      </c>
      <c r="H16507" t="s">
        <v>84</v>
      </c>
      <c r="I16507">
        <v>1990</v>
      </c>
      <c r="J16507">
        <v>5.5124400000000004E-3</v>
      </c>
    </row>
    <row r="16508" spans="1:10" x14ac:dyDescent="0.25">
      <c r="A16508" t="s">
        <v>227</v>
      </c>
      <c r="B16508" t="s">
        <v>80</v>
      </c>
      <c r="C16508" t="s">
        <v>37</v>
      </c>
      <c r="D16508">
        <v>140216</v>
      </c>
      <c r="E16508" t="s">
        <v>258</v>
      </c>
      <c r="F16508">
        <v>542</v>
      </c>
      <c r="G16508" t="s">
        <v>291</v>
      </c>
      <c r="H16508" t="s">
        <v>84</v>
      </c>
      <c r="I16508">
        <v>1990</v>
      </c>
      <c r="J16508">
        <v>6.66934E-2</v>
      </c>
    </row>
    <row r="16509" spans="1:10" x14ac:dyDescent="0.25">
      <c r="A16509" t="s">
        <v>226</v>
      </c>
      <c r="B16509" t="s">
        <v>80</v>
      </c>
      <c r="C16509" t="s">
        <v>37</v>
      </c>
      <c r="D16509">
        <v>140216</v>
      </c>
      <c r="E16509" t="s">
        <v>258</v>
      </c>
      <c r="F16509">
        <v>542</v>
      </c>
      <c r="G16509" t="s">
        <v>291</v>
      </c>
      <c r="H16509" t="s">
        <v>84</v>
      </c>
      <c r="I16509">
        <v>1990</v>
      </c>
      <c r="J16509">
        <v>1.02398E-2</v>
      </c>
    </row>
    <row r="16510" spans="1:10" x14ac:dyDescent="0.25">
      <c r="A16510" t="s">
        <v>223</v>
      </c>
      <c r="B16510" t="s">
        <v>80</v>
      </c>
      <c r="C16510" t="s">
        <v>37</v>
      </c>
      <c r="D16510">
        <v>140216</v>
      </c>
      <c r="E16510" t="s">
        <v>258</v>
      </c>
      <c r="F16510">
        <v>542</v>
      </c>
      <c r="G16510" t="s">
        <v>291</v>
      </c>
      <c r="H16510" t="s">
        <v>84</v>
      </c>
      <c r="I16510">
        <v>1990</v>
      </c>
      <c r="J16510">
        <v>1.9652200000000002E-2</v>
      </c>
    </row>
    <row r="16511" spans="1:10" x14ac:dyDescent="0.25">
      <c r="A16511" t="s">
        <v>225</v>
      </c>
      <c r="B16511" t="s">
        <v>80</v>
      </c>
      <c r="C16511" t="s">
        <v>37</v>
      </c>
      <c r="D16511">
        <v>140216</v>
      </c>
      <c r="E16511" t="s">
        <v>258</v>
      </c>
      <c r="F16511">
        <v>542</v>
      </c>
      <c r="G16511" t="s">
        <v>291</v>
      </c>
      <c r="H16511" t="s">
        <v>84</v>
      </c>
      <c r="I16511">
        <v>1990</v>
      </c>
      <c r="J16511">
        <v>5.4671499999999998E-2</v>
      </c>
    </row>
    <row r="16512" spans="1:10" x14ac:dyDescent="0.25">
      <c r="A16512" t="s">
        <v>224</v>
      </c>
      <c r="B16512" t="s">
        <v>80</v>
      </c>
      <c r="C16512" t="s">
        <v>37</v>
      </c>
      <c r="D16512">
        <v>140216</v>
      </c>
      <c r="E16512" t="s">
        <v>258</v>
      </c>
      <c r="F16512">
        <v>542</v>
      </c>
      <c r="G16512" t="s">
        <v>291</v>
      </c>
      <c r="H16512" t="s">
        <v>84</v>
      </c>
      <c r="I16512">
        <v>1990</v>
      </c>
      <c r="J16512">
        <v>1.08567E-2</v>
      </c>
    </row>
    <row r="16513" spans="1:10" x14ac:dyDescent="0.25">
      <c r="A16513" t="s">
        <v>229</v>
      </c>
      <c r="B16513" t="s">
        <v>80</v>
      </c>
      <c r="C16513" t="s">
        <v>37</v>
      </c>
      <c r="D16513">
        <v>140216</v>
      </c>
      <c r="E16513" t="s">
        <v>258</v>
      </c>
      <c r="F16513">
        <v>542</v>
      </c>
      <c r="G16513" t="s">
        <v>291</v>
      </c>
      <c r="H16513" t="s">
        <v>84</v>
      </c>
      <c r="I16513">
        <v>1990</v>
      </c>
      <c r="J16513">
        <v>7.1491299999999994E-2</v>
      </c>
    </row>
    <row r="16514" spans="1:10" x14ac:dyDescent="0.25">
      <c r="A16514" t="s">
        <v>225</v>
      </c>
      <c r="B16514" t="s">
        <v>80</v>
      </c>
      <c r="C16514" t="s">
        <v>37</v>
      </c>
      <c r="D16514">
        <v>140218</v>
      </c>
      <c r="E16514" t="s">
        <v>315</v>
      </c>
      <c r="F16514">
        <v>542</v>
      </c>
      <c r="G16514" t="s">
        <v>291</v>
      </c>
      <c r="H16514" t="s">
        <v>84</v>
      </c>
      <c r="I16514">
        <v>1990</v>
      </c>
      <c r="J16514">
        <v>2.4952999999999999E-2</v>
      </c>
    </row>
    <row r="16515" spans="1:10" x14ac:dyDescent="0.25">
      <c r="A16515" t="s">
        <v>226</v>
      </c>
      <c r="B16515" t="s">
        <v>80</v>
      </c>
      <c r="C16515" t="s">
        <v>37</v>
      </c>
      <c r="D16515">
        <v>140218</v>
      </c>
      <c r="E16515" t="s">
        <v>315</v>
      </c>
      <c r="F16515">
        <v>542</v>
      </c>
      <c r="G16515" t="s">
        <v>291</v>
      </c>
      <c r="H16515" t="s">
        <v>84</v>
      </c>
      <c r="I16515">
        <v>1990</v>
      </c>
      <c r="J16515">
        <v>2.7838300000000002E-3</v>
      </c>
    </row>
    <row r="16516" spans="1:10" x14ac:dyDescent="0.25">
      <c r="A16516" t="s">
        <v>227</v>
      </c>
      <c r="B16516" t="s">
        <v>80</v>
      </c>
      <c r="C16516" t="s">
        <v>37</v>
      </c>
      <c r="D16516">
        <v>140218</v>
      </c>
      <c r="E16516" t="s">
        <v>315</v>
      </c>
      <c r="F16516">
        <v>542</v>
      </c>
      <c r="G16516" t="s">
        <v>291</v>
      </c>
      <c r="H16516" t="s">
        <v>84</v>
      </c>
      <c r="I16516">
        <v>1990</v>
      </c>
      <c r="J16516">
        <v>6.1631600000000002E-2</v>
      </c>
    </row>
    <row r="16517" spans="1:10" x14ac:dyDescent="0.25">
      <c r="A16517" t="s">
        <v>223</v>
      </c>
      <c r="B16517" t="s">
        <v>80</v>
      </c>
      <c r="C16517" t="s">
        <v>37</v>
      </c>
      <c r="D16517">
        <v>140218</v>
      </c>
      <c r="E16517" t="s">
        <v>315</v>
      </c>
      <c r="F16517">
        <v>542</v>
      </c>
      <c r="G16517" t="s">
        <v>291</v>
      </c>
      <c r="H16517" t="s">
        <v>84</v>
      </c>
      <c r="I16517">
        <v>1990</v>
      </c>
      <c r="J16517">
        <v>3.16234E-3</v>
      </c>
    </row>
    <row r="16518" spans="1:10" x14ac:dyDescent="0.25">
      <c r="A16518" t="s">
        <v>224</v>
      </c>
      <c r="B16518" t="s">
        <v>80</v>
      </c>
      <c r="C16518" t="s">
        <v>37</v>
      </c>
      <c r="D16518">
        <v>140218</v>
      </c>
      <c r="E16518" t="s">
        <v>315</v>
      </c>
      <c r="F16518">
        <v>542</v>
      </c>
      <c r="G16518" t="s">
        <v>291</v>
      </c>
      <c r="H16518" t="s">
        <v>84</v>
      </c>
      <c r="I16518">
        <v>1990</v>
      </c>
      <c r="J16518">
        <v>2.01666E-3</v>
      </c>
    </row>
    <row r="16519" spans="1:10" x14ac:dyDescent="0.25">
      <c r="A16519" t="s">
        <v>229</v>
      </c>
      <c r="B16519" t="s">
        <v>80</v>
      </c>
      <c r="C16519" t="s">
        <v>37</v>
      </c>
      <c r="D16519">
        <v>140218</v>
      </c>
      <c r="E16519" t="s">
        <v>315</v>
      </c>
      <c r="F16519">
        <v>542</v>
      </c>
      <c r="G16519" t="s">
        <v>291</v>
      </c>
      <c r="H16519" t="s">
        <v>84</v>
      </c>
      <c r="I16519">
        <v>1990</v>
      </c>
      <c r="J16519">
        <v>2.9783E-2</v>
      </c>
    </row>
    <row r="16520" spans="1:10" x14ac:dyDescent="0.25">
      <c r="A16520" t="s">
        <v>226</v>
      </c>
      <c r="B16520" t="s">
        <v>80</v>
      </c>
      <c r="C16520" t="s">
        <v>37</v>
      </c>
      <c r="D16520">
        <v>140219</v>
      </c>
      <c r="E16520" t="s">
        <v>257</v>
      </c>
      <c r="F16520">
        <v>542</v>
      </c>
      <c r="G16520" t="s">
        <v>291</v>
      </c>
      <c r="H16520" t="s">
        <v>84</v>
      </c>
      <c r="I16520">
        <v>1990</v>
      </c>
      <c r="J16520">
        <v>4.7827099999999999E-3</v>
      </c>
    </row>
    <row r="16521" spans="1:10" x14ac:dyDescent="0.25">
      <c r="A16521" t="s">
        <v>227</v>
      </c>
      <c r="B16521" t="s">
        <v>80</v>
      </c>
      <c r="C16521" t="s">
        <v>37</v>
      </c>
      <c r="D16521">
        <v>140219</v>
      </c>
      <c r="E16521" t="s">
        <v>257</v>
      </c>
      <c r="F16521">
        <v>542</v>
      </c>
      <c r="G16521" t="s">
        <v>291</v>
      </c>
      <c r="H16521" t="s">
        <v>84</v>
      </c>
      <c r="I16521">
        <v>1990</v>
      </c>
      <c r="J16521">
        <v>2.9321199999999999E-2</v>
      </c>
    </row>
    <row r="16522" spans="1:10" x14ac:dyDescent="0.25">
      <c r="A16522" t="s">
        <v>229</v>
      </c>
      <c r="B16522" t="s">
        <v>80</v>
      </c>
      <c r="C16522" t="s">
        <v>37</v>
      </c>
      <c r="D16522">
        <v>140219</v>
      </c>
      <c r="E16522" t="s">
        <v>257</v>
      </c>
      <c r="F16522">
        <v>542</v>
      </c>
      <c r="G16522" t="s">
        <v>291</v>
      </c>
      <c r="H16522" t="s">
        <v>84</v>
      </c>
      <c r="I16522">
        <v>1990</v>
      </c>
      <c r="J16522">
        <v>2.9282200000000001E-2</v>
      </c>
    </row>
    <row r="16523" spans="1:10" x14ac:dyDescent="0.25">
      <c r="A16523" t="s">
        <v>225</v>
      </c>
      <c r="B16523" t="s">
        <v>80</v>
      </c>
      <c r="C16523" t="s">
        <v>37</v>
      </c>
      <c r="D16523">
        <v>140219</v>
      </c>
      <c r="E16523" t="s">
        <v>257</v>
      </c>
      <c r="F16523">
        <v>542</v>
      </c>
      <c r="G16523" t="s">
        <v>291</v>
      </c>
      <c r="H16523" t="s">
        <v>84</v>
      </c>
      <c r="I16523">
        <v>1990</v>
      </c>
      <c r="J16523">
        <v>2.4084999999999999E-2</v>
      </c>
    </row>
    <row r="16524" spans="1:10" x14ac:dyDescent="0.25">
      <c r="A16524" t="s">
        <v>223</v>
      </c>
      <c r="B16524" t="s">
        <v>80</v>
      </c>
      <c r="C16524" t="s">
        <v>37</v>
      </c>
      <c r="D16524">
        <v>140219</v>
      </c>
      <c r="E16524" t="s">
        <v>257</v>
      </c>
      <c r="F16524">
        <v>542</v>
      </c>
      <c r="G16524" t="s">
        <v>291</v>
      </c>
      <c r="H16524" t="s">
        <v>84</v>
      </c>
      <c r="I16524">
        <v>1990</v>
      </c>
      <c r="J16524">
        <v>8.4287900000000002E-3</v>
      </c>
    </row>
    <row r="16525" spans="1:10" x14ac:dyDescent="0.25">
      <c r="A16525" t="s">
        <v>224</v>
      </c>
      <c r="B16525" t="s">
        <v>80</v>
      </c>
      <c r="C16525" t="s">
        <v>37</v>
      </c>
      <c r="D16525">
        <v>140219</v>
      </c>
      <c r="E16525" t="s">
        <v>257</v>
      </c>
      <c r="F16525">
        <v>542</v>
      </c>
      <c r="G16525" t="s">
        <v>291</v>
      </c>
      <c r="H16525" t="s">
        <v>84</v>
      </c>
      <c r="I16525">
        <v>1990</v>
      </c>
      <c r="J16525">
        <v>4.5688899999999999E-3</v>
      </c>
    </row>
    <row r="16526" spans="1:10" x14ac:dyDescent="0.25">
      <c r="A16526" t="s">
        <v>223</v>
      </c>
      <c r="B16526" t="s">
        <v>80</v>
      </c>
      <c r="C16526" t="s">
        <v>37</v>
      </c>
      <c r="D16526">
        <v>140302</v>
      </c>
      <c r="E16526" t="s">
        <v>314</v>
      </c>
      <c r="F16526">
        <v>542</v>
      </c>
      <c r="G16526" t="s">
        <v>291</v>
      </c>
      <c r="H16526" t="s">
        <v>84</v>
      </c>
      <c r="I16526">
        <v>1990</v>
      </c>
      <c r="J16526">
        <v>1.4853799999999999E-3</v>
      </c>
    </row>
    <row r="16527" spans="1:10" x14ac:dyDescent="0.25">
      <c r="A16527" t="s">
        <v>226</v>
      </c>
      <c r="B16527" t="s">
        <v>80</v>
      </c>
      <c r="C16527" t="s">
        <v>37</v>
      </c>
      <c r="D16527">
        <v>140302</v>
      </c>
      <c r="E16527" t="s">
        <v>314</v>
      </c>
      <c r="F16527">
        <v>542</v>
      </c>
      <c r="G16527" t="s">
        <v>291</v>
      </c>
      <c r="H16527" t="s">
        <v>84</v>
      </c>
      <c r="I16527">
        <v>1990</v>
      </c>
      <c r="J16527">
        <v>1.2058500000000001E-3</v>
      </c>
    </row>
    <row r="16528" spans="1:10" x14ac:dyDescent="0.25">
      <c r="A16528" t="s">
        <v>229</v>
      </c>
      <c r="B16528" t="s">
        <v>80</v>
      </c>
      <c r="C16528" t="s">
        <v>37</v>
      </c>
      <c r="D16528">
        <v>140302</v>
      </c>
      <c r="E16528" t="s">
        <v>314</v>
      </c>
      <c r="F16528">
        <v>542</v>
      </c>
      <c r="G16528" t="s">
        <v>291</v>
      </c>
      <c r="H16528" t="s">
        <v>84</v>
      </c>
      <c r="I16528">
        <v>1990</v>
      </c>
      <c r="J16528">
        <v>1.21508E-2</v>
      </c>
    </row>
    <row r="16529" spans="1:10" x14ac:dyDescent="0.25">
      <c r="A16529" t="s">
        <v>225</v>
      </c>
      <c r="B16529" t="s">
        <v>80</v>
      </c>
      <c r="C16529" t="s">
        <v>37</v>
      </c>
      <c r="D16529">
        <v>140302</v>
      </c>
      <c r="E16529" t="s">
        <v>314</v>
      </c>
      <c r="F16529">
        <v>542</v>
      </c>
      <c r="G16529" t="s">
        <v>291</v>
      </c>
      <c r="H16529" t="s">
        <v>84</v>
      </c>
      <c r="I16529">
        <v>1990</v>
      </c>
      <c r="J16529">
        <v>1.01513E-2</v>
      </c>
    </row>
    <row r="16530" spans="1:10" x14ac:dyDescent="0.25">
      <c r="A16530" t="s">
        <v>224</v>
      </c>
      <c r="B16530" t="s">
        <v>80</v>
      </c>
      <c r="C16530" t="s">
        <v>37</v>
      </c>
      <c r="D16530">
        <v>140302</v>
      </c>
      <c r="E16530" t="s">
        <v>314</v>
      </c>
      <c r="F16530">
        <v>542</v>
      </c>
      <c r="G16530" t="s">
        <v>291</v>
      </c>
      <c r="H16530" t="s">
        <v>84</v>
      </c>
      <c r="I16530">
        <v>1990</v>
      </c>
      <c r="J16530">
        <v>6.9885100000000001E-4</v>
      </c>
    </row>
    <row r="16531" spans="1:10" x14ac:dyDescent="0.25">
      <c r="A16531" t="s">
        <v>227</v>
      </c>
      <c r="B16531" t="s">
        <v>80</v>
      </c>
      <c r="C16531" t="s">
        <v>37</v>
      </c>
      <c r="D16531">
        <v>140302</v>
      </c>
      <c r="E16531" t="s">
        <v>314</v>
      </c>
      <c r="F16531">
        <v>542</v>
      </c>
      <c r="G16531" t="s">
        <v>291</v>
      </c>
      <c r="H16531" t="s">
        <v>84</v>
      </c>
      <c r="I16531">
        <v>1990</v>
      </c>
      <c r="J16531">
        <v>2.7963700000000001E-2</v>
      </c>
    </row>
    <row r="16532" spans="1:10" x14ac:dyDescent="0.25">
      <c r="A16532" t="s">
        <v>223</v>
      </c>
      <c r="B16532" t="s">
        <v>80</v>
      </c>
      <c r="C16532" t="s">
        <v>37</v>
      </c>
      <c r="D16532">
        <v>140303</v>
      </c>
      <c r="E16532" t="s">
        <v>256</v>
      </c>
      <c r="F16532">
        <v>542</v>
      </c>
      <c r="G16532" t="s">
        <v>291</v>
      </c>
      <c r="H16532" t="s">
        <v>84</v>
      </c>
      <c r="I16532">
        <v>1990</v>
      </c>
      <c r="J16532">
        <v>7.9354500000000001E-3</v>
      </c>
    </row>
    <row r="16533" spans="1:10" x14ac:dyDescent="0.25">
      <c r="A16533" t="s">
        <v>227</v>
      </c>
      <c r="B16533" t="s">
        <v>80</v>
      </c>
      <c r="C16533" t="s">
        <v>37</v>
      </c>
      <c r="D16533">
        <v>140303</v>
      </c>
      <c r="E16533" t="s">
        <v>256</v>
      </c>
      <c r="F16533">
        <v>542</v>
      </c>
      <c r="G16533" t="s">
        <v>291</v>
      </c>
      <c r="H16533" t="s">
        <v>84</v>
      </c>
      <c r="I16533">
        <v>1990</v>
      </c>
      <c r="J16533">
        <v>2.69304E-2</v>
      </c>
    </row>
    <row r="16534" spans="1:10" x14ac:dyDescent="0.25">
      <c r="A16534" t="s">
        <v>224</v>
      </c>
      <c r="B16534" t="s">
        <v>80</v>
      </c>
      <c r="C16534" t="s">
        <v>37</v>
      </c>
      <c r="D16534">
        <v>140303</v>
      </c>
      <c r="E16534" t="s">
        <v>256</v>
      </c>
      <c r="F16534">
        <v>542</v>
      </c>
      <c r="G16534" t="s">
        <v>291</v>
      </c>
      <c r="H16534" t="s">
        <v>84</v>
      </c>
      <c r="I16534">
        <v>1990</v>
      </c>
      <c r="J16534">
        <v>4.3838499999999999E-3</v>
      </c>
    </row>
    <row r="16535" spans="1:10" x14ac:dyDescent="0.25">
      <c r="A16535" t="s">
        <v>229</v>
      </c>
      <c r="B16535" t="s">
        <v>80</v>
      </c>
      <c r="C16535" t="s">
        <v>37</v>
      </c>
      <c r="D16535">
        <v>140303</v>
      </c>
      <c r="E16535" t="s">
        <v>256</v>
      </c>
      <c r="F16535">
        <v>542</v>
      </c>
      <c r="G16535" t="s">
        <v>291</v>
      </c>
      <c r="H16535" t="s">
        <v>84</v>
      </c>
      <c r="I16535">
        <v>1990</v>
      </c>
      <c r="J16535">
        <v>2.88677E-2</v>
      </c>
    </row>
    <row r="16536" spans="1:10" x14ac:dyDescent="0.25">
      <c r="A16536" t="s">
        <v>225</v>
      </c>
      <c r="B16536" t="s">
        <v>80</v>
      </c>
      <c r="C16536" t="s">
        <v>37</v>
      </c>
      <c r="D16536">
        <v>140303</v>
      </c>
      <c r="E16536" t="s">
        <v>256</v>
      </c>
      <c r="F16536">
        <v>542</v>
      </c>
      <c r="G16536" t="s">
        <v>291</v>
      </c>
      <c r="H16536" t="s">
        <v>84</v>
      </c>
      <c r="I16536">
        <v>1990</v>
      </c>
      <c r="J16536">
        <v>2.2075999999999998E-2</v>
      </c>
    </row>
    <row r="16537" spans="1:10" x14ac:dyDescent="0.25">
      <c r="A16537" t="s">
        <v>226</v>
      </c>
      <c r="B16537" t="s">
        <v>80</v>
      </c>
      <c r="C16537" t="s">
        <v>37</v>
      </c>
      <c r="D16537">
        <v>140303</v>
      </c>
      <c r="E16537" t="s">
        <v>256</v>
      </c>
      <c r="F16537">
        <v>542</v>
      </c>
      <c r="G16537" t="s">
        <v>291</v>
      </c>
      <c r="H16537" t="s">
        <v>84</v>
      </c>
      <c r="I16537">
        <v>1990</v>
      </c>
      <c r="J16537">
        <v>4.1347600000000003E-3</v>
      </c>
    </row>
    <row r="16538" spans="1:10" x14ac:dyDescent="0.25">
      <c r="A16538" t="s">
        <v>227</v>
      </c>
      <c r="B16538" t="s">
        <v>80</v>
      </c>
      <c r="C16538" t="s">
        <v>37</v>
      </c>
      <c r="D16538">
        <v>150102</v>
      </c>
      <c r="E16538" t="s">
        <v>288</v>
      </c>
      <c r="F16538">
        <v>541</v>
      </c>
      <c r="G16538" t="s">
        <v>290</v>
      </c>
      <c r="H16538" t="s">
        <v>84</v>
      </c>
      <c r="I16538">
        <v>1990</v>
      </c>
      <c r="J16538">
        <v>9.8490900000000006E-2</v>
      </c>
    </row>
    <row r="16539" spans="1:10" x14ac:dyDescent="0.25">
      <c r="A16539" t="s">
        <v>229</v>
      </c>
      <c r="B16539" t="s">
        <v>80</v>
      </c>
      <c r="C16539" t="s">
        <v>37</v>
      </c>
      <c r="D16539">
        <v>150102</v>
      </c>
      <c r="E16539" t="s">
        <v>288</v>
      </c>
      <c r="F16539">
        <v>541</v>
      </c>
      <c r="G16539" t="s">
        <v>290</v>
      </c>
      <c r="H16539" t="s">
        <v>84</v>
      </c>
      <c r="I16539">
        <v>1990</v>
      </c>
      <c r="J16539">
        <v>4.27962E-2</v>
      </c>
    </row>
    <row r="16540" spans="1:10" x14ac:dyDescent="0.25">
      <c r="A16540" t="s">
        <v>223</v>
      </c>
      <c r="B16540" t="s">
        <v>80</v>
      </c>
      <c r="C16540" t="s">
        <v>37</v>
      </c>
      <c r="D16540">
        <v>150102</v>
      </c>
      <c r="E16540" t="s">
        <v>288</v>
      </c>
      <c r="F16540">
        <v>541</v>
      </c>
      <c r="G16540" t="s">
        <v>290</v>
      </c>
      <c r="H16540" t="s">
        <v>84</v>
      </c>
      <c r="I16540">
        <v>1990</v>
      </c>
      <c r="J16540">
        <v>5.23165E-3</v>
      </c>
    </row>
    <row r="16541" spans="1:10" x14ac:dyDescent="0.25">
      <c r="A16541" t="s">
        <v>224</v>
      </c>
      <c r="B16541" t="s">
        <v>80</v>
      </c>
      <c r="C16541" t="s">
        <v>37</v>
      </c>
      <c r="D16541">
        <v>150102</v>
      </c>
      <c r="E16541" t="s">
        <v>288</v>
      </c>
      <c r="F16541">
        <v>541</v>
      </c>
      <c r="G16541" t="s">
        <v>290</v>
      </c>
      <c r="H16541" t="s">
        <v>84</v>
      </c>
      <c r="I16541">
        <v>1990</v>
      </c>
      <c r="J16541">
        <v>2.4614200000000002E-3</v>
      </c>
    </row>
    <row r="16542" spans="1:10" x14ac:dyDescent="0.25">
      <c r="A16542" t="s">
        <v>225</v>
      </c>
      <c r="B16542" t="s">
        <v>80</v>
      </c>
      <c r="C16542" t="s">
        <v>37</v>
      </c>
      <c r="D16542">
        <v>150102</v>
      </c>
      <c r="E16542" t="s">
        <v>288</v>
      </c>
      <c r="F16542">
        <v>541</v>
      </c>
      <c r="G16542" t="s">
        <v>290</v>
      </c>
      <c r="H16542" t="s">
        <v>84</v>
      </c>
      <c r="I16542">
        <v>1990</v>
      </c>
      <c r="J16542">
        <v>3.5753899999999998E-2</v>
      </c>
    </row>
    <row r="16543" spans="1:10" x14ac:dyDescent="0.25">
      <c r="A16543" t="s">
        <v>226</v>
      </c>
      <c r="B16543" t="s">
        <v>80</v>
      </c>
      <c r="C16543" t="s">
        <v>37</v>
      </c>
      <c r="D16543">
        <v>150102</v>
      </c>
      <c r="E16543" t="s">
        <v>288</v>
      </c>
      <c r="F16543">
        <v>541</v>
      </c>
      <c r="G16543" t="s">
        <v>290</v>
      </c>
      <c r="H16543" t="s">
        <v>84</v>
      </c>
      <c r="I16543">
        <v>1990</v>
      </c>
      <c r="J16543">
        <v>4.2471200000000001E-3</v>
      </c>
    </row>
    <row r="16544" spans="1:10" x14ac:dyDescent="0.25">
      <c r="A16544" t="s">
        <v>229</v>
      </c>
      <c r="B16544" t="s">
        <v>80</v>
      </c>
      <c r="C16544" t="s">
        <v>37</v>
      </c>
      <c r="D16544">
        <v>150103</v>
      </c>
      <c r="E16544" t="s">
        <v>287</v>
      </c>
      <c r="F16544">
        <v>541</v>
      </c>
      <c r="G16544" t="s">
        <v>290</v>
      </c>
      <c r="H16544" t="s">
        <v>84</v>
      </c>
      <c r="I16544">
        <v>1990</v>
      </c>
      <c r="J16544">
        <v>6.9354799999999994E-2</v>
      </c>
    </row>
    <row r="16545" spans="1:10" x14ac:dyDescent="0.25">
      <c r="A16545" t="s">
        <v>227</v>
      </c>
      <c r="B16545" t="s">
        <v>80</v>
      </c>
      <c r="C16545" t="s">
        <v>37</v>
      </c>
      <c r="D16545">
        <v>150103</v>
      </c>
      <c r="E16545" t="s">
        <v>287</v>
      </c>
      <c r="F16545">
        <v>541</v>
      </c>
      <c r="G16545" t="s">
        <v>290</v>
      </c>
      <c r="H16545" t="s">
        <v>84</v>
      </c>
      <c r="I16545">
        <v>1990</v>
      </c>
      <c r="J16545">
        <v>6.4700400000000005E-2</v>
      </c>
    </row>
    <row r="16546" spans="1:10" x14ac:dyDescent="0.25">
      <c r="A16546" t="s">
        <v>223</v>
      </c>
      <c r="B16546" t="s">
        <v>80</v>
      </c>
      <c r="C16546" t="s">
        <v>37</v>
      </c>
      <c r="D16546">
        <v>150103</v>
      </c>
      <c r="E16546" t="s">
        <v>287</v>
      </c>
      <c r="F16546">
        <v>541</v>
      </c>
      <c r="G16546" t="s">
        <v>290</v>
      </c>
      <c r="H16546" t="s">
        <v>84</v>
      </c>
      <c r="I16546">
        <v>1990</v>
      </c>
      <c r="J16546">
        <v>1.9064999999999999E-2</v>
      </c>
    </row>
    <row r="16547" spans="1:10" x14ac:dyDescent="0.25">
      <c r="A16547" t="s">
        <v>225</v>
      </c>
      <c r="B16547" t="s">
        <v>80</v>
      </c>
      <c r="C16547" t="s">
        <v>37</v>
      </c>
      <c r="D16547">
        <v>150103</v>
      </c>
      <c r="E16547" t="s">
        <v>287</v>
      </c>
      <c r="F16547">
        <v>541</v>
      </c>
      <c r="G16547" t="s">
        <v>290</v>
      </c>
      <c r="H16547" t="s">
        <v>84</v>
      </c>
      <c r="I16547">
        <v>1990</v>
      </c>
      <c r="J16547">
        <v>5.30377E-2</v>
      </c>
    </row>
    <row r="16548" spans="1:10" x14ac:dyDescent="0.25">
      <c r="A16548" t="s">
        <v>226</v>
      </c>
      <c r="B16548" t="s">
        <v>80</v>
      </c>
      <c r="C16548" t="s">
        <v>37</v>
      </c>
      <c r="D16548">
        <v>150103</v>
      </c>
      <c r="E16548" t="s">
        <v>287</v>
      </c>
      <c r="F16548">
        <v>541</v>
      </c>
      <c r="G16548" t="s">
        <v>290</v>
      </c>
      <c r="H16548" t="s">
        <v>84</v>
      </c>
      <c r="I16548">
        <v>1990</v>
      </c>
      <c r="J16548">
        <v>9.9337799999999997E-3</v>
      </c>
    </row>
    <row r="16549" spans="1:10" x14ac:dyDescent="0.25">
      <c r="A16549" t="s">
        <v>224</v>
      </c>
      <c r="B16549" t="s">
        <v>80</v>
      </c>
      <c r="C16549" t="s">
        <v>37</v>
      </c>
      <c r="D16549">
        <v>150103</v>
      </c>
      <c r="E16549" t="s">
        <v>287</v>
      </c>
      <c r="F16549">
        <v>541</v>
      </c>
      <c r="G16549" t="s">
        <v>290</v>
      </c>
      <c r="H16549" t="s">
        <v>84</v>
      </c>
      <c r="I16549">
        <v>1990</v>
      </c>
      <c r="J16549">
        <v>1.05322E-2</v>
      </c>
    </row>
    <row r="16550" spans="1:10" x14ac:dyDescent="0.25">
      <c r="A16550" t="s">
        <v>226</v>
      </c>
      <c r="B16550" t="s">
        <v>80</v>
      </c>
      <c r="C16550" t="s">
        <v>37</v>
      </c>
      <c r="D16550">
        <v>150202</v>
      </c>
      <c r="E16550" t="s">
        <v>286</v>
      </c>
      <c r="F16550">
        <v>541</v>
      </c>
      <c r="G16550" t="s">
        <v>290</v>
      </c>
      <c r="H16550" t="s">
        <v>84</v>
      </c>
      <c r="I16550">
        <v>1990</v>
      </c>
      <c r="J16550">
        <v>2.1843399999999999E-3</v>
      </c>
    </row>
    <row r="16551" spans="1:10" x14ac:dyDescent="0.25">
      <c r="A16551" t="s">
        <v>223</v>
      </c>
      <c r="B16551" t="s">
        <v>80</v>
      </c>
      <c r="C16551" t="s">
        <v>37</v>
      </c>
      <c r="D16551">
        <v>150202</v>
      </c>
      <c r="E16551" t="s">
        <v>286</v>
      </c>
      <c r="F16551">
        <v>541</v>
      </c>
      <c r="G16551" t="s">
        <v>290</v>
      </c>
      <c r="H16551" t="s">
        <v>84</v>
      </c>
      <c r="I16551">
        <v>1990</v>
      </c>
      <c r="J16551">
        <v>2.4813399999999998E-3</v>
      </c>
    </row>
    <row r="16552" spans="1:10" x14ac:dyDescent="0.25">
      <c r="A16552" t="s">
        <v>227</v>
      </c>
      <c r="B16552" t="s">
        <v>80</v>
      </c>
      <c r="C16552" t="s">
        <v>37</v>
      </c>
      <c r="D16552">
        <v>150202</v>
      </c>
      <c r="E16552" t="s">
        <v>286</v>
      </c>
      <c r="F16552">
        <v>541</v>
      </c>
      <c r="G16552" t="s">
        <v>290</v>
      </c>
      <c r="H16552" t="s">
        <v>84</v>
      </c>
      <c r="I16552">
        <v>1990</v>
      </c>
      <c r="J16552">
        <v>4.83595E-2</v>
      </c>
    </row>
    <row r="16553" spans="1:10" x14ac:dyDescent="0.25">
      <c r="A16553" t="s">
        <v>225</v>
      </c>
      <c r="B16553" t="s">
        <v>80</v>
      </c>
      <c r="C16553" t="s">
        <v>37</v>
      </c>
      <c r="D16553">
        <v>150202</v>
      </c>
      <c r="E16553" t="s">
        <v>286</v>
      </c>
      <c r="F16553">
        <v>541</v>
      </c>
      <c r="G16553" t="s">
        <v>290</v>
      </c>
      <c r="H16553" t="s">
        <v>84</v>
      </c>
      <c r="I16553">
        <v>1990</v>
      </c>
      <c r="J16553">
        <v>1.95795E-2</v>
      </c>
    </row>
    <row r="16554" spans="1:10" x14ac:dyDescent="0.25">
      <c r="A16554" t="s">
        <v>224</v>
      </c>
      <c r="B16554" t="s">
        <v>80</v>
      </c>
      <c r="C16554" t="s">
        <v>37</v>
      </c>
      <c r="D16554">
        <v>150202</v>
      </c>
      <c r="E16554" t="s">
        <v>286</v>
      </c>
      <c r="F16554">
        <v>541</v>
      </c>
      <c r="G16554" t="s">
        <v>290</v>
      </c>
      <c r="H16554" t="s">
        <v>84</v>
      </c>
      <c r="I16554">
        <v>1990</v>
      </c>
      <c r="J16554">
        <v>1.58238E-3</v>
      </c>
    </row>
    <row r="16555" spans="1:10" x14ac:dyDescent="0.25">
      <c r="A16555" t="s">
        <v>229</v>
      </c>
      <c r="B16555" t="s">
        <v>80</v>
      </c>
      <c r="C16555" t="s">
        <v>37</v>
      </c>
      <c r="D16555">
        <v>150202</v>
      </c>
      <c r="E16555" t="s">
        <v>286</v>
      </c>
      <c r="F16555">
        <v>541</v>
      </c>
      <c r="G16555" t="s">
        <v>290</v>
      </c>
      <c r="H16555" t="s">
        <v>84</v>
      </c>
      <c r="I16555">
        <v>1990</v>
      </c>
      <c r="J16555">
        <v>2.3369399999999999E-2</v>
      </c>
    </row>
    <row r="16556" spans="1:10" x14ac:dyDescent="0.25">
      <c r="A16556" t="s">
        <v>229</v>
      </c>
      <c r="B16556" t="s">
        <v>80</v>
      </c>
      <c r="C16556" t="s">
        <v>37</v>
      </c>
      <c r="D16556">
        <v>150203</v>
      </c>
      <c r="E16556" t="s">
        <v>285</v>
      </c>
      <c r="F16556">
        <v>541</v>
      </c>
      <c r="G16556" t="s">
        <v>290</v>
      </c>
      <c r="H16556" t="s">
        <v>84</v>
      </c>
      <c r="I16556">
        <v>1990</v>
      </c>
      <c r="J16556">
        <v>1.9880100000000001E-2</v>
      </c>
    </row>
    <row r="16557" spans="1:10" x14ac:dyDescent="0.25">
      <c r="A16557" t="s">
        <v>227</v>
      </c>
      <c r="B16557" t="s">
        <v>80</v>
      </c>
      <c r="C16557" t="s">
        <v>37</v>
      </c>
      <c r="D16557">
        <v>150203</v>
      </c>
      <c r="E16557" t="s">
        <v>285</v>
      </c>
      <c r="F16557">
        <v>541</v>
      </c>
      <c r="G16557" t="s">
        <v>290</v>
      </c>
      <c r="H16557" t="s">
        <v>84</v>
      </c>
      <c r="I16557">
        <v>1990</v>
      </c>
      <c r="J16557">
        <v>1.9906500000000001E-2</v>
      </c>
    </row>
    <row r="16558" spans="1:10" x14ac:dyDescent="0.25">
      <c r="A16558" t="s">
        <v>225</v>
      </c>
      <c r="B16558" t="s">
        <v>80</v>
      </c>
      <c r="C16558" t="s">
        <v>37</v>
      </c>
      <c r="D16558">
        <v>150203</v>
      </c>
      <c r="E16558" t="s">
        <v>285</v>
      </c>
      <c r="F16558">
        <v>541</v>
      </c>
      <c r="G16558" t="s">
        <v>290</v>
      </c>
      <c r="H16558" t="s">
        <v>84</v>
      </c>
      <c r="I16558">
        <v>1990</v>
      </c>
      <c r="J16558">
        <v>1.6351600000000001E-2</v>
      </c>
    </row>
    <row r="16559" spans="1:10" x14ac:dyDescent="0.25">
      <c r="A16559" t="s">
        <v>223</v>
      </c>
      <c r="B16559" t="s">
        <v>80</v>
      </c>
      <c r="C16559" t="s">
        <v>37</v>
      </c>
      <c r="D16559">
        <v>150203</v>
      </c>
      <c r="E16559" t="s">
        <v>285</v>
      </c>
      <c r="F16559">
        <v>541</v>
      </c>
      <c r="G16559" t="s">
        <v>290</v>
      </c>
      <c r="H16559" t="s">
        <v>84</v>
      </c>
      <c r="I16559">
        <v>1990</v>
      </c>
      <c r="J16559">
        <v>5.7224099999999998E-3</v>
      </c>
    </row>
    <row r="16560" spans="1:10" x14ac:dyDescent="0.25">
      <c r="A16560" t="s">
        <v>226</v>
      </c>
      <c r="B16560" t="s">
        <v>80</v>
      </c>
      <c r="C16560" t="s">
        <v>37</v>
      </c>
      <c r="D16560">
        <v>150203</v>
      </c>
      <c r="E16560" t="s">
        <v>285</v>
      </c>
      <c r="F16560">
        <v>541</v>
      </c>
      <c r="G16560" t="s">
        <v>290</v>
      </c>
      <c r="H16560" t="s">
        <v>84</v>
      </c>
      <c r="I16560">
        <v>1990</v>
      </c>
      <c r="J16560">
        <v>3.2470400000000001E-3</v>
      </c>
    </row>
    <row r="16561" spans="1:10" x14ac:dyDescent="0.25">
      <c r="A16561" t="s">
        <v>224</v>
      </c>
      <c r="B16561" t="s">
        <v>80</v>
      </c>
      <c r="C16561" t="s">
        <v>37</v>
      </c>
      <c r="D16561">
        <v>150203</v>
      </c>
      <c r="E16561" t="s">
        <v>285</v>
      </c>
      <c r="F16561">
        <v>541</v>
      </c>
      <c r="G16561" t="s">
        <v>290</v>
      </c>
      <c r="H16561" t="s">
        <v>84</v>
      </c>
      <c r="I16561">
        <v>1990</v>
      </c>
      <c r="J16561">
        <v>3.10188E-3</v>
      </c>
    </row>
    <row r="16562" spans="1:10" x14ac:dyDescent="0.25">
      <c r="A16562" t="s">
        <v>225</v>
      </c>
      <c r="B16562" t="s">
        <v>80</v>
      </c>
      <c r="C16562" t="s">
        <v>32</v>
      </c>
      <c r="D16562">
        <v>230200</v>
      </c>
      <c r="E16562" t="s">
        <v>284</v>
      </c>
      <c r="F16562">
        <v>541</v>
      </c>
      <c r="G16562" t="s">
        <v>290</v>
      </c>
      <c r="H16562" t="s">
        <v>84</v>
      </c>
      <c r="I16562">
        <v>1990</v>
      </c>
      <c r="J16562">
        <v>33.105499999999999</v>
      </c>
    </row>
    <row r="16563" spans="1:10" x14ac:dyDescent="0.25">
      <c r="A16563" t="s">
        <v>226</v>
      </c>
      <c r="B16563" t="s">
        <v>80</v>
      </c>
      <c r="C16563" t="s">
        <v>32</v>
      </c>
      <c r="D16563">
        <v>230200</v>
      </c>
      <c r="E16563" t="s">
        <v>284</v>
      </c>
      <c r="F16563">
        <v>541</v>
      </c>
      <c r="G16563" t="s">
        <v>290</v>
      </c>
      <c r="H16563" t="s">
        <v>84</v>
      </c>
      <c r="I16563">
        <v>1990</v>
      </c>
      <c r="J16563">
        <v>1.6284700000000001</v>
      </c>
    </row>
    <row r="16564" spans="1:10" x14ac:dyDescent="0.25">
      <c r="A16564" t="s">
        <v>227</v>
      </c>
      <c r="B16564" t="s">
        <v>80</v>
      </c>
      <c r="C16564" t="s">
        <v>32</v>
      </c>
      <c r="D16564">
        <v>230200</v>
      </c>
      <c r="E16564" t="s">
        <v>284</v>
      </c>
      <c r="F16564">
        <v>541</v>
      </c>
      <c r="G16564" t="s">
        <v>290</v>
      </c>
      <c r="H16564" t="s">
        <v>84</v>
      </c>
      <c r="I16564">
        <v>1990</v>
      </c>
      <c r="J16564">
        <v>184.179</v>
      </c>
    </row>
    <row r="16565" spans="1:10" x14ac:dyDescent="0.25">
      <c r="A16565" t="s">
        <v>229</v>
      </c>
      <c r="B16565" t="s">
        <v>80</v>
      </c>
      <c r="C16565" t="s">
        <v>32</v>
      </c>
      <c r="D16565">
        <v>230200</v>
      </c>
      <c r="E16565" t="s">
        <v>284</v>
      </c>
      <c r="F16565">
        <v>541</v>
      </c>
      <c r="G16565" t="s">
        <v>290</v>
      </c>
      <c r="H16565" t="s">
        <v>84</v>
      </c>
      <c r="I16565">
        <v>1990</v>
      </c>
      <c r="J16565">
        <v>18.000900000000001</v>
      </c>
    </row>
    <row r="16566" spans="1:10" x14ac:dyDescent="0.25">
      <c r="A16566" t="s">
        <v>224</v>
      </c>
      <c r="B16566" t="s">
        <v>80</v>
      </c>
      <c r="C16566" t="s">
        <v>32</v>
      </c>
      <c r="D16566">
        <v>230200</v>
      </c>
      <c r="E16566" t="s">
        <v>284</v>
      </c>
      <c r="F16566">
        <v>541</v>
      </c>
      <c r="G16566" t="s">
        <v>290</v>
      </c>
      <c r="H16566" t="s">
        <v>84</v>
      </c>
      <c r="I16566">
        <v>1990</v>
      </c>
      <c r="J16566">
        <v>22.922000000000001</v>
      </c>
    </row>
    <row r="16567" spans="1:10" x14ac:dyDescent="0.25">
      <c r="A16567" t="s">
        <v>223</v>
      </c>
      <c r="B16567" t="s">
        <v>80</v>
      </c>
      <c r="C16567" t="s">
        <v>32</v>
      </c>
      <c r="D16567">
        <v>230200</v>
      </c>
      <c r="E16567" t="s">
        <v>284</v>
      </c>
      <c r="F16567">
        <v>541</v>
      </c>
      <c r="G16567" t="s">
        <v>290</v>
      </c>
      <c r="H16567" t="s">
        <v>84</v>
      </c>
      <c r="I16567">
        <v>1990</v>
      </c>
      <c r="J16567">
        <v>6.5490300000000001</v>
      </c>
    </row>
    <row r="16568" spans="1:10" x14ac:dyDescent="0.25">
      <c r="A16568" t="s">
        <v>226</v>
      </c>
      <c r="B16568" t="s">
        <v>80</v>
      </c>
      <c r="C16568" t="s">
        <v>32</v>
      </c>
      <c r="D16568">
        <v>230400</v>
      </c>
      <c r="E16568" t="s">
        <v>283</v>
      </c>
      <c r="F16568">
        <v>541</v>
      </c>
      <c r="G16568" t="s">
        <v>290</v>
      </c>
      <c r="H16568" t="s">
        <v>84</v>
      </c>
      <c r="I16568">
        <v>1990</v>
      </c>
      <c r="J16568">
        <v>6.6667099999999997E-4</v>
      </c>
    </row>
    <row r="16569" spans="1:10" x14ac:dyDescent="0.25">
      <c r="A16569" t="s">
        <v>223</v>
      </c>
      <c r="B16569" t="s">
        <v>80</v>
      </c>
      <c r="C16569" t="s">
        <v>32</v>
      </c>
      <c r="D16569">
        <v>230400</v>
      </c>
      <c r="E16569" t="s">
        <v>283</v>
      </c>
      <c r="F16569">
        <v>541</v>
      </c>
      <c r="G16569" t="s">
        <v>290</v>
      </c>
      <c r="H16569" t="s">
        <v>84</v>
      </c>
      <c r="I16569">
        <v>1990</v>
      </c>
      <c r="J16569">
        <v>2.6810800000000002E-3</v>
      </c>
    </row>
    <row r="16570" spans="1:10" x14ac:dyDescent="0.25">
      <c r="A16570" t="s">
        <v>227</v>
      </c>
      <c r="B16570" t="s">
        <v>80</v>
      </c>
      <c r="C16570" t="s">
        <v>32</v>
      </c>
      <c r="D16570">
        <v>230400</v>
      </c>
      <c r="E16570" t="s">
        <v>283</v>
      </c>
      <c r="F16570">
        <v>541</v>
      </c>
      <c r="G16570" t="s">
        <v>290</v>
      </c>
      <c r="H16570" t="s">
        <v>84</v>
      </c>
      <c r="I16570">
        <v>1990</v>
      </c>
      <c r="J16570">
        <v>7.5400200000000001E-2</v>
      </c>
    </row>
    <row r="16571" spans="1:10" x14ac:dyDescent="0.25">
      <c r="A16571" t="s">
        <v>225</v>
      </c>
      <c r="B16571" t="s">
        <v>80</v>
      </c>
      <c r="C16571" t="s">
        <v>32</v>
      </c>
      <c r="D16571">
        <v>230400</v>
      </c>
      <c r="E16571" t="s">
        <v>283</v>
      </c>
      <c r="F16571">
        <v>541</v>
      </c>
      <c r="G16571" t="s">
        <v>290</v>
      </c>
      <c r="H16571" t="s">
        <v>84</v>
      </c>
      <c r="I16571">
        <v>1990</v>
      </c>
      <c r="J16571">
        <v>1.35529E-2</v>
      </c>
    </row>
    <row r="16572" spans="1:10" x14ac:dyDescent="0.25">
      <c r="A16572" t="s">
        <v>229</v>
      </c>
      <c r="B16572" t="s">
        <v>80</v>
      </c>
      <c r="C16572" t="s">
        <v>32</v>
      </c>
      <c r="D16572">
        <v>230400</v>
      </c>
      <c r="E16572" t="s">
        <v>283</v>
      </c>
      <c r="F16572">
        <v>541</v>
      </c>
      <c r="G16572" t="s">
        <v>290</v>
      </c>
      <c r="H16572" t="s">
        <v>84</v>
      </c>
      <c r="I16572">
        <v>1990</v>
      </c>
      <c r="J16572">
        <v>7.3693099999999996E-3</v>
      </c>
    </row>
    <row r="16573" spans="1:10" x14ac:dyDescent="0.25">
      <c r="A16573" t="s">
        <v>224</v>
      </c>
      <c r="B16573" t="s">
        <v>80</v>
      </c>
      <c r="C16573" t="s">
        <v>32</v>
      </c>
      <c r="D16573">
        <v>230400</v>
      </c>
      <c r="E16573" t="s">
        <v>283</v>
      </c>
      <c r="F16573">
        <v>541</v>
      </c>
      <c r="G16573" t="s">
        <v>290</v>
      </c>
      <c r="H16573" t="s">
        <v>84</v>
      </c>
      <c r="I16573">
        <v>1990</v>
      </c>
      <c r="J16573">
        <v>9.3839300000000004E-3</v>
      </c>
    </row>
    <row r="16574" spans="1:10" x14ac:dyDescent="0.25">
      <c r="A16574" t="s">
        <v>226</v>
      </c>
      <c r="B16574" t="s">
        <v>80</v>
      </c>
      <c r="C16574" t="s">
        <v>32</v>
      </c>
      <c r="D16574">
        <v>233700</v>
      </c>
      <c r="E16574" t="s">
        <v>282</v>
      </c>
      <c r="F16574">
        <v>541</v>
      </c>
      <c r="G16574" t="s">
        <v>290</v>
      </c>
      <c r="H16574" t="s">
        <v>84</v>
      </c>
      <c r="I16574">
        <v>1990</v>
      </c>
      <c r="J16574">
        <v>4.60223E-4</v>
      </c>
    </row>
    <row r="16575" spans="1:10" x14ac:dyDescent="0.25">
      <c r="A16575" t="s">
        <v>227</v>
      </c>
      <c r="B16575" t="s">
        <v>80</v>
      </c>
      <c r="C16575" t="s">
        <v>32</v>
      </c>
      <c r="D16575">
        <v>233700</v>
      </c>
      <c r="E16575" t="s">
        <v>282</v>
      </c>
      <c r="F16575">
        <v>541</v>
      </c>
      <c r="G16575" t="s">
        <v>290</v>
      </c>
      <c r="H16575" t="s">
        <v>84</v>
      </c>
      <c r="I16575">
        <v>1990</v>
      </c>
      <c r="J16575">
        <v>5.2051E-2</v>
      </c>
    </row>
    <row r="16576" spans="1:10" x14ac:dyDescent="0.25">
      <c r="A16576" t="s">
        <v>223</v>
      </c>
      <c r="B16576" t="s">
        <v>80</v>
      </c>
      <c r="C16576" t="s">
        <v>32</v>
      </c>
      <c r="D16576">
        <v>233700</v>
      </c>
      <c r="E16576" t="s">
        <v>282</v>
      </c>
      <c r="F16576">
        <v>541</v>
      </c>
      <c r="G16576" t="s">
        <v>290</v>
      </c>
      <c r="H16576" t="s">
        <v>84</v>
      </c>
      <c r="I16576">
        <v>1990</v>
      </c>
      <c r="J16576">
        <v>1.8508299999999999E-3</v>
      </c>
    </row>
    <row r="16577" spans="1:10" x14ac:dyDescent="0.25">
      <c r="A16577" t="s">
        <v>224</v>
      </c>
      <c r="B16577" t="s">
        <v>80</v>
      </c>
      <c r="C16577" t="s">
        <v>32</v>
      </c>
      <c r="D16577">
        <v>233700</v>
      </c>
      <c r="E16577" t="s">
        <v>282</v>
      </c>
      <c r="F16577">
        <v>541</v>
      </c>
      <c r="G16577" t="s">
        <v>290</v>
      </c>
      <c r="H16577" t="s">
        <v>84</v>
      </c>
      <c r="I16577">
        <v>1990</v>
      </c>
      <c r="J16577">
        <v>6.4780100000000002E-3</v>
      </c>
    </row>
    <row r="16578" spans="1:10" x14ac:dyDescent="0.25">
      <c r="A16578" t="s">
        <v>225</v>
      </c>
      <c r="B16578" t="s">
        <v>80</v>
      </c>
      <c r="C16578" t="s">
        <v>32</v>
      </c>
      <c r="D16578">
        <v>233700</v>
      </c>
      <c r="E16578" t="s">
        <v>282</v>
      </c>
      <c r="F16578">
        <v>541</v>
      </c>
      <c r="G16578" t="s">
        <v>290</v>
      </c>
      <c r="H16578" t="s">
        <v>84</v>
      </c>
      <c r="I16578">
        <v>1990</v>
      </c>
      <c r="J16578">
        <v>9.3559799999999999E-3</v>
      </c>
    </row>
    <row r="16579" spans="1:10" x14ac:dyDescent="0.25">
      <c r="A16579" t="s">
        <v>229</v>
      </c>
      <c r="B16579" t="s">
        <v>80</v>
      </c>
      <c r="C16579" t="s">
        <v>32</v>
      </c>
      <c r="D16579">
        <v>233700</v>
      </c>
      <c r="E16579" t="s">
        <v>282</v>
      </c>
      <c r="F16579">
        <v>541</v>
      </c>
      <c r="G16579" t="s">
        <v>290</v>
      </c>
      <c r="H16579" t="s">
        <v>84</v>
      </c>
      <c r="I16579">
        <v>1990</v>
      </c>
      <c r="J16579">
        <v>5.0872599999999997E-3</v>
      </c>
    </row>
    <row r="16580" spans="1:10" x14ac:dyDescent="0.25">
      <c r="A16580" t="s">
        <v>223</v>
      </c>
      <c r="B16580" t="s">
        <v>80</v>
      </c>
      <c r="C16580" t="s">
        <v>81</v>
      </c>
      <c r="D16580">
        <v>233701</v>
      </c>
      <c r="E16580" t="s">
        <v>281</v>
      </c>
      <c r="F16580">
        <v>541</v>
      </c>
      <c r="G16580" t="s">
        <v>290</v>
      </c>
      <c r="H16580" t="s">
        <v>84</v>
      </c>
      <c r="I16580">
        <v>1990</v>
      </c>
      <c r="J16580">
        <v>4.9809600000000002E-2</v>
      </c>
    </row>
    <row r="16581" spans="1:10" x14ac:dyDescent="0.25">
      <c r="A16581" t="s">
        <v>227</v>
      </c>
      <c r="B16581" t="s">
        <v>80</v>
      </c>
      <c r="C16581" t="s">
        <v>81</v>
      </c>
      <c r="D16581">
        <v>233701</v>
      </c>
      <c r="E16581" t="s">
        <v>281</v>
      </c>
      <c r="F16581">
        <v>541</v>
      </c>
      <c r="G16581" t="s">
        <v>290</v>
      </c>
      <c r="H16581" t="s">
        <v>84</v>
      </c>
      <c r="I16581">
        <v>1990</v>
      </c>
      <c r="J16581">
        <v>0.29107100000000002</v>
      </c>
    </row>
    <row r="16582" spans="1:10" x14ac:dyDescent="0.25">
      <c r="A16582" t="s">
        <v>227</v>
      </c>
      <c r="B16582" t="s">
        <v>80</v>
      </c>
      <c r="C16582" t="s">
        <v>36</v>
      </c>
      <c r="D16582">
        <v>500100</v>
      </c>
      <c r="E16582" t="s">
        <v>280</v>
      </c>
      <c r="F16582">
        <v>541</v>
      </c>
      <c r="G16582" t="s">
        <v>290</v>
      </c>
      <c r="H16582" t="s">
        <v>84</v>
      </c>
      <c r="I16582">
        <v>1990</v>
      </c>
      <c r="J16582">
        <v>0.10222000000000001</v>
      </c>
    </row>
    <row r="16583" spans="1:10" x14ac:dyDescent="0.25">
      <c r="A16583" t="s">
        <v>225</v>
      </c>
      <c r="B16583" t="s">
        <v>80</v>
      </c>
      <c r="C16583" t="s">
        <v>36</v>
      </c>
      <c r="D16583">
        <v>500100</v>
      </c>
      <c r="E16583" t="s">
        <v>280</v>
      </c>
      <c r="F16583">
        <v>541</v>
      </c>
      <c r="G16583" t="s">
        <v>290</v>
      </c>
      <c r="H16583" t="s">
        <v>84</v>
      </c>
      <c r="I16583">
        <v>1990</v>
      </c>
      <c r="J16583">
        <v>6.7790199999999995E-2</v>
      </c>
    </row>
    <row r="16584" spans="1:10" x14ac:dyDescent="0.25">
      <c r="A16584" t="s">
        <v>226</v>
      </c>
      <c r="B16584" t="s">
        <v>80</v>
      </c>
      <c r="C16584" t="s">
        <v>36</v>
      </c>
      <c r="D16584">
        <v>500100</v>
      </c>
      <c r="E16584" t="s">
        <v>280</v>
      </c>
      <c r="F16584">
        <v>541</v>
      </c>
      <c r="G16584" t="s">
        <v>290</v>
      </c>
      <c r="H16584" t="s">
        <v>84</v>
      </c>
      <c r="I16584">
        <v>1990</v>
      </c>
      <c r="J16584">
        <v>4.7639099999999997E-3</v>
      </c>
    </row>
    <row r="16585" spans="1:10" x14ac:dyDescent="0.25">
      <c r="A16585" t="s">
        <v>223</v>
      </c>
      <c r="B16585" t="s">
        <v>80</v>
      </c>
      <c r="C16585" t="s">
        <v>36</v>
      </c>
      <c r="D16585">
        <v>500100</v>
      </c>
      <c r="E16585" t="s">
        <v>280</v>
      </c>
      <c r="F16585">
        <v>541</v>
      </c>
      <c r="G16585" t="s">
        <v>290</v>
      </c>
      <c r="H16585" t="s">
        <v>84</v>
      </c>
      <c r="I16585">
        <v>1990</v>
      </c>
      <c r="J16585">
        <v>0.13611100000000001</v>
      </c>
    </row>
    <row r="16586" spans="1:10" x14ac:dyDescent="0.25">
      <c r="A16586" t="s">
        <v>229</v>
      </c>
      <c r="B16586" t="s">
        <v>80</v>
      </c>
      <c r="C16586" t="s">
        <v>36</v>
      </c>
      <c r="D16586">
        <v>500100</v>
      </c>
      <c r="E16586" t="s">
        <v>280</v>
      </c>
      <c r="F16586">
        <v>541</v>
      </c>
      <c r="G16586" t="s">
        <v>290</v>
      </c>
      <c r="H16586" t="s">
        <v>84</v>
      </c>
      <c r="I16586">
        <v>1990</v>
      </c>
      <c r="J16586">
        <v>0.68214699999999995</v>
      </c>
    </row>
    <row r="16587" spans="1:10" x14ac:dyDescent="0.25">
      <c r="A16587" t="s">
        <v>224</v>
      </c>
      <c r="B16587" t="s">
        <v>80</v>
      </c>
      <c r="C16587" t="s">
        <v>36</v>
      </c>
      <c r="D16587">
        <v>500100</v>
      </c>
      <c r="E16587" t="s">
        <v>280</v>
      </c>
      <c r="F16587">
        <v>541</v>
      </c>
      <c r="G16587" t="s">
        <v>290</v>
      </c>
      <c r="H16587" t="s">
        <v>84</v>
      </c>
      <c r="I16587">
        <v>1990</v>
      </c>
      <c r="J16587">
        <v>7.7610499999999999E-2</v>
      </c>
    </row>
    <row r="16588" spans="1:10" x14ac:dyDescent="0.25">
      <c r="A16588" t="s">
        <v>223</v>
      </c>
      <c r="B16588" t="s">
        <v>80</v>
      </c>
      <c r="C16588" t="s">
        <v>36</v>
      </c>
      <c r="D16588">
        <v>500200</v>
      </c>
      <c r="E16588" t="s">
        <v>300</v>
      </c>
      <c r="F16588">
        <v>541</v>
      </c>
      <c r="G16588" t="s">
        <v>290</v>
      </c>
      <c r="H16588" t="s">
        <v>84</v>
      </c>
      <c r="I16588">
        <v>1990</v>
      </c>
      <c r="J16588">
        <v>1.76061</v>
      </c>
    </row>
    <row r="16589" spans="1:10" x14ac:dyDescent="0.25">
      <c r="A16589" t="s">
        <v>224</v>
      </c>
      <c r="B16589" t="s">
        <v>80</v>
      </c>
      <c r="C16589" t="s">
        <v>36</v>
      </c>
      <c r="D16589">
        <v>500200</v>
      </c>
      <c r="E16589" t="s">
        <v>300</v>
      </c>
      <c r="F16589">
        <v>541</v>
      </c>
      <c r="G16589" t="s">
        <v>290</v>
      </c>
      <c r="H16589" t="s">
        <v>84</v>
      </c>
      <c r="I16589">
        <v>1990</v>
      </c>
      <c r="J16589">
        <v>1.0039</v>
      </c>
    </row>
    <row r="16590" spans="1:10" x14ac:dyDescent="0.25">
      <c r="A16590" t="s">
        <v>227</v>
      </c>
      <c r="B16590" t="s">
        <v>80</v>
      </c>
      <c r="C16590" t="s">
        <v>36</v>
      </c>
      <c r="D16590">
        <v>500200</v>
      </c>
      <c r="E16590" t="s">
        <v>300</v>
      </c>
      <c r="F16590">
        <v>541</v>
      </c>
      <c r="G16590" t="s">
        <v>290</v>
      </c>
      <c r="H16590" t="s">
        <v>84</v>
      </c>
      <c r="I16590">
        <v>1990</v>
      </c>
      <c r="J16590">
        <v>1.32223</v>
      </c>
    </row>
    <row r="16591" spans="1:10" x14ac:dyDescent="0.25">
      <c r="A16591" t="s">
        <v>226</v>
      </c>
      <c r="B16591" t="s">
        <v>80</v>
      </c>
      <c r="C16591" t="s">
        <v>36</v>
      </c>
      <c r="D16591">
        <v>500200</v>
      </c>
      <c r="E16591" t="s">
        <v>300</v>
      </c>
      <c r="F16591">
        <v>541</v>
      </c>
      <c r="G16591" t="s">
        <v>290</v>
      </c>
      <c r="H16591" t="s">
        <v>84</v>
      </c>
      <c r="I16591">
        <v>1990</v>
      </c>
      <c r="J16591">
        <v>6.1621700000000001E-2</v>
      </c>
    </row>
    <row r="16592" spans="1:10" x14ac:dyDescent="0.25">
      <c r="A16592" t="s">
        <v>229</v>
      </c>
      <c r="B16592" t="s">
        <v>80</v>
      </c>
      <c r="C16592" t="s">
        <v>36</v>
      </c>
      <c r="D16592">
        <v>500200</v>
      </c>
      <c r="E16592" t="s">
        <v>300</v>
      </c>
      <c r="F16592">
        <v>541</v>
      </c>
      <c r="G16592" t="s">
        <v>290</v>
      </c>
      <c r="H16592" t="s">
        <v>84</v>
      </c>
      <c r="I16592">
        <v>1990</v>
      </c>
      <c r="J16592">
        <v>8.8236500000000007</v>
      </c>
    </row>
    <row r="16593" spans="1:10" x14ac:dyDescent="0.25">
      <c r="A16593" t="s">
        <v>225</v>
      </c>
      <c r="B16593" t="s">
        <v>80</v>
      </c>
      <c r="C16593" t="s">
        <v>36</v>
      </c>
      <c r="D16593">
        <v>500200</v>
      </c>
      <c r="E16593" t="s">
        <v>300</v>
      </c>
      <c r="F16593">
        <v>541</v>
      </c>
      <c r="G16593" t="s">
        <v>290</v>
      </c>
      <c r="H16593" t="s">
        <v>84</v>
      </c>
      <c r="I16593">
        <v>1990</v>
      </c>
      <c r="J16593">
        <v>0.87687300000000001</v>
      </c>
    </row>
    <row r="16594" spans="1:10" x14ac:dyDescent="0.25">
      <c r="A16594" t="s">
        <v>223</v>
      </c>
      <c r="B16594" t="s">
        <v>74</v>
      </c>
      <c r="C16594" t="s">
        <v>34</v>
      </c>
      <c r="D16594">
        <v>901000</v>
      </c>
      <c r="E16594" t="s">
        <v>34</v>
      </c>
      <c r="F16594">
        <v>541</v>
      </c>
      <c r="G16594" t="s">
        <v>290</v>
      </c>
      <c r="H16594" t="s">
        <v>84</v>
      </c>
      <c r="I16594">
        <v>1990</v>
      </c>
      <c r="J16594">
        <v>6.9410899999999998E-2</v>
      </c>
    </row>
    <row r="16595" spans="1:10" x14ac:dyDescent="0.25">
      <c r="A16595" t="s">
        <v>229</v>
      </c>
      <c r="B16595" t="s">
        <v>74</v>
      </c>
      <c r="C16595" t="s">
        <v>34</v>
      </c>
      <c r="D16595">
        <v>901000</v>
      </c>
      <c r="E16595" t="s">
        <v>34</v>
      </c>
      <c r="F16595">
        <v>541</v>
      </c>
      <c r="G16595" t="s">
        <v>290</v>
      </c>
      <c r="H16595" t="s">
        <v>84</v>
      </c>
      <c r="I16595">
        <v>1990</v>
      </c>
      <c r="J16595">
        <v>0.20761499999999999</v>
      </c>
    </row>
    <row r="16596" spans="1:10" x14ac:dyDescent="0.25">
      <c r="A16596" t="s">
        <v>224</v>
      </c>
      <c r="B16596" t="s">
        <v>74</v>
      </c>
      <c r="C16596" t="s">
        <v>34</v>
      </c>
      <c r="D16596">
        <v>901000</v>
      </c>
      <c r="E16596" t="s">
        <v>34</v>
      </c>
      <c r="F16596">
        <v>541</v>
      </c>
      <c r="G16596" t="s">
        <v>290</v>
      </c>
      <c r="H16596" t="s">
        <v>84</v>
      </c>
      <c r="I16596">
        <v>1990</v>
      </c>
      <c r="J16596">
        <v>2.5277500000000001E-2</v>
      </c>
    </row>
    <row r="16597" spans="1:10" x14ac:dyDescent="0.25">
      <c r="A16597" t="s">
        <v>227</v>
      </c>
      <c r="B16597" t="s">
        <v>74</v>
      </c>
      <c r="C16597" t="s">
        <v>34</v>
      </c>
      <c r="D16597">
        <v>901000</v>
      </c>
      <c r="E16597" t="s">
        <v>34</v>
      </c>
      <c r="F16597">
        <v>541</v>
      </c>
      <c r="G16597" t="s">
        <v>290</v>
      </c>
      <c r="H16597" t="s">
        <v>84</v>
      </c>
      <c r="I16597">
        <v>1990</v>
      </c>
      <c r="J16597">
        <v>0.19672000000000001</v>
      </c>
    </row>
    <row r="16598" spans="1:10" x14ac:dyDescent="0.25">
      <c r="A16598" t="s">
        <v>225</v>
      </c>
      <c r="B16598" t="s">
        <v>74</v>
      </c>
      <c r="C16598" t="s">
        <v>34</v>
      </c>
      <c r="D16598">
        <v>901000</v>
      </c>
      <c r="E16598" t="s">
        <v>34</v>
      </c>
      <c r="F16598">
        <v>541</v>
      </c>
      <c r="G16598" t="s">
        <v>290</v>
      </c>
      <c r="H16598" t="s">
        <v>84</v>
      </c>
      <c r="I16598">
        <v>1990</v>
      </c>
      <c r="J16598">
        <v>9.76857E-2</v>
      </c>
    </row>
    <row r="16599" spans="1:10" x14ac:dyDescent="0.25">
      <c r="A16599" t="s">
        <v>226</v>
      </c>
      <c r="B16599" t="s">
        <v>74</v>
      </c>
      <c r="C16599" t="s">
        <v>34</v>
      </c>
      <c r="D16599">
        <v>901000</v>
      </c>
      <c r="E16599" t="s">
        <v>34</v>
      </c>
      <c r="F16599">
        <v>541</v>
      </c>
      <c r="G16599" t="s">
        <v>290</v>
      </c>
      <c r="H16599" t="s">
        <v>84</v>
      </c>
      <c r="I16599">
        <v>1990</v>
      </c>
      <c r="J16599">
        <v>2.4500600000000001E-2</v>
      </c>
    </row>
    <row r="16600" spans="1:10" x14ac:dyDescent="0.25">
      <c r="A16600" t="s">
        <v>227</v>
      </c>
      <c r="B16600" t="s">
        <v>79</v>
      </c>
      <c r="C16600" t="s">
        <v>33</v>
      </c>
      <c r="D16600">
        <v>9400000</v>
      </c>
      <c r="E16600" t="s">
        <v>246</v>
      </c>
      <c r="F16600">
        <v>541</v>
      </c>
      <c r="G16600" t="s">
        <v>290</v>
      </c>
      <c r="H16600" t="s">
        <v>84</v>
      </c>
      <c r="I16600">
        <v>1990</v>
      </c>
      <c r="J16600">
        <v>4.8452500000000001</v>
      </c>
    </row>
    <row r="16601" spans="1:10" x14ac:dyDescent="0.25">
      <c r="A16601" t="s">
        <v>224</v>
      </c>
      <c r="B16601" t="s">
        <v>79</v>
      </c>
      <c r="C16601" t="s">
        <v>33</v>
      </c>
      <c r="D16601">
        <v>9400000</v>
      </c>
      <c r="E16601" t="s">
        <v>246</v>
      </c>
      <c r="F16601">
        <v>541</v>
      </c>
      <c r="G16601" t="s">
        <v>290</v>
      </c>
      <c r="H16601" t="s">
        <v>84</v>
      </c>
      <c r="I16601">
        <v>1990</v>
      </c>
      <c r="J16601">
        <v>0.51680599999999999</v>
      </c>
    </row>
    <row r="16602" spans="1:10" x14ac:dyDescent="0.25">
      <c r="A16602" t="s">
        <v>229</v>
      </c>
      <c r="B16602" t="s">
        <v>79</v>
      </c>
      <c r="C16602" t="s">
        <v>33</v>
      </c>
      <c r="D16602">
        <v>9400000</v>
      </c>
      <c r="E16602" t="s">
        <v>246</v>
      </c>
      <c r="F16602">
        <v>541</v>
      </c>
      <c r="G16602" t="s">
        <v>290</v>
      </c>
      <c r="H16602" t="s">
        <v>84</v>
      </c>
      <c r="I16602">
        <v>1990</v>
      </c>
      <c r="J16602">
        <v>2.5475699999999999</v>
      </c>
    </row>
    <row r="16603" spans="1:10" x14ac:dyDescent="0.25">
      <c r="A16603" t="s">
        <v>223</v>
      </c>
      <c r="B16603" t="s">
        <v>79</v>
      </c>
      <c r="C16603" t="s">
        <v>33</v>
      </c>
      <c r="D16603">
        <v>9400000</v>
      </c>
      <c r="E16603" t="s">
        <v>246</v>
      </c>
      <c r="F16603">
        <v>541</v>
      </c>
      <c r="G16603" t="s">
        <v>290</v>
      </c>
      <c r="H16603" t="s">
        <v>84</v>
      </c>
      <c r="I16603">
        <v>1990</v>
      </c>
      <c r="J16603">
        <v>0.50946999999999998</v>
      </c>
    </row>
    <row r="16604" spans="1:10" x14ac:dyDescent="0.25">
      <c r="A16604" t="s">
        <v>225</v>
      </c>
      <c r="B16604" t="s">
        <v>79</v>
      </c>
      <c r="C16604" t="s">
        <v>33</v>
      </c>
      <c r="D16604">
        <v>9400000</v>
      </c>
      <c r="E16604" t="s">
        <v>246</v>
      </c>
      <c r="F16604">
        <v>541</v>
      </c>
      <c r="G16604" t="s">
        <v>290</v>
      </c>
      <c r="H16604" t="s">
        <v>84</v>
      </c>
      <c r="I16604">
        <v>1990</v>
      </c>
      <c r="J16604">
        <v>2.3492999999999999</v>
      </c>
    </row>
    <row r="16605" spans="1:10" x14ac:dyDescent="0.25">
      <c r="A16605" t="s">
        <v>226</v>
      </c>
      <c r="B16605" t="s">
        <v>79</v>
      </c>
      <c r="C16605" t="s">
        <v>33</v>
      </c>
      <c r="D16605">
        <v>9400000</v>
      </c>
      <c r="E16605" t="s">
        <v>246</v>
      </c>
      <c r="F16605">
        <v>541</v>
      </c>
      <c r="G16605" t="s">
        <v>290</v>
      </c>
      <c r="H16605" t="s">
        <v>84</v>
      </c>
      <c r="I16605">
        <v>1990</v>
      </c>
      <c r="J16605">
        <v>0.44810100000000003</v>
      </c>
    </row>
    <row r="16606" spans="1:10" x14ac:dyDescent="0.25">
      <c r="A16606" t="s">
        <v>227</v>
      </c>
      <c r="B16606" t="s">
        <v>80</v>
      </c>
      <c r="C16606" t="s">
        <v>32</v>
      </c>
      <c r="D16606" t="s">
        <v>278</v>
      </c>
      <c r="E16606" t="s">
        <v>277</v>
      </c>
      <c r="F16606">
        <v>541</v>
      </c>
      <c r="G16606" t="s">
        <v>290</v>
      </c>
      <c r="H16606" t="s">
        <v>84</v>
      </c>
      <c r="I16606">
        <v>1990</v>
      </c>
      <c r="J16606">
        <v>1.3038900000000001E-2</v>
      </c>
    </row>
    <row r="16607" spans="1:10" x14ac:dyDescent="0.25">
      <c r="A16607" t="s">
        <v>227</v>
      </c>
      <c r="B16607" t="s">
        <v>80</v>
      </c>
      <c r="C16607" t="s">
        <v>32</v>
      </c>
      <c r="D16607" t="s">
        <v>276</v>
      </c>
      <c r="E16607" t="s">
        <v>275</v>
      </c>
      <c r="F16607">
        <v>541</v>
      </c>
      <c r="G16607" t="s">
        <v>290</v>
      </c>
      <c r="H16607" t="s">
        <v>84</v>
      </c>
      <c r="I16607">
        <v>1990</v>
      </c>
      <c r="J16607">
        <v>3.40851E-2</v>
      </c>
    </row>
    <row r="16608" spans="1:10" x14ac:dyDescent="0.25">
      <c r="A16608" t="s">
        <v>224</v>
      </c>
      <c r="B16608" t="s">
        <v>79</v>
      </c>
      <c r="C16608" t="s">
        <v>35</v>
      </c>
      <c r="D16608" t="s">
        <v>245</v>
      </c>
      <c r="E16608" t="s">
        <v>244</v>
      </c>
      <c r="F16608">
        <v>541</v>
      </c>
      <c r="G16608" t="s">
        <v>290</v>
      </c>
      <c r="H16608" t="s">
        <v>84</v>
      </c>
      <c r="I16608">
        <v>1990</v>
      </c>
      <c r="J16608">
        <v>5.0281399999999996</v>
      </c>
    </row>
    <row r="16609" spans="1:10" x14ac:dyDescent="0.25">
      <c r="A16609" t="s">
        <v>225</v>
      </c>
      <c r="B16609" t="s">
        <v>79</v>
      </c>
      <c r="C16609" t="s">
        <v>35</v>
      </c>
      <c r="D16609" t="s">
        <v>245</v>
      </c>
      <c r="E16609" t="s">
        <v>244</v>
      </c>
      <c r="F16609">
        <v>541</v>
      </c>
      <c r="G16609" t="s">
        <v>290</v>
      </c>
      <c r="H16609" t="s">
        <v>84</v>
      </c>
      <c r="I16609">
        <v>1990</v>
      </c>
      <c r="J16609">
        <v>51.439900000000002</v>
      </c>
    </row>
    <row r="16610" spans="1:10" x14ac:dyDescent="0.25">
      <c r="A16610" t="s">
        <v>227</v>
      </c>
      <c r="B16610" t="s">
        <v>79</v>
      </c>
      <c r="C16610" t="s">
        <v>35</v>
      </c>
      <c r="D16610" t="s">
        <v>245</v>
      </c>
      <c r="E16610" t="s">
        <v>244</v>
      </c>
      <c r="F16610">
        <v>541</v>
      </c>
      <c r="G16610" t="s">
        <v>290</v>
      </c>
      <c r="H16610" t="s">
        <v>84</v>
      </c>
      <c r="I16610">
        <v>1990</v>
      </c>
      <c r="J16610">
        <v>76.3917</v>
      </c>
    </row>
    <row r="16611" spans="1:10" x14ac:dyDescent="0.25">
      <c r="A16611" t="s">
        <v>229</v>
      </c>
      <c r="B16611" t="s">
        <v>79</v>
      </c>
      <c r="C16611" t="s">
        <v>35</v>
      </c>
      <c r="D16611" t="s">
        <v>245</v>
      </c>
      <c r="E16611" t="s">
        <v>244</v>
      </c>
      <c r="F16611">
        <v>541</v>
      </c>
      <c r="G16611" t="s">
        <v>290</v>
      </c>
      <c r="H16611" t="s">
        <v>84</v>
      </c>
      <c r="I16611">
        <v>1990</v>
      </c>
      <c r="J16611">
        <v>43.604999999999997</v>
      </c>
    </row>
    <row r="16612" spans="1:10" x14ac:dyDescent="0.25">
      <c r="A16612" t="s">
        <v>223</v>
      </c>
      <c r="B16612" t="s">
        <v>79</v>
      </c>
      <c r="C16612" t="s">
        <v>35</v>
      </c>
      <c r="D16612" t="s">
        <v>245</v>
      </c>
      <c r="E16612" t="s">
        <v>244</v>
      </c>
      <c r="F16612">
        <v>541</v>
      </c>
      <c r="G16612" t="s">
        <v>290</v>
      </c>
      <c r="H16612" t="s">
        <v>84</v>
      </c>
      <c r="I16612">
        <v>1990</v>
      </c>
      <c r="J16612">
        <v>12.712300000000001</v>
      </c>
    </row>
    <row r="16613" spans="1:10" x14ac:dyDescent="0.25">
      <c r="A16613" t="s">
        <v>226</v>
      </c>
      <c r="B16613" t="s">
        <v>79</v>
      </c>
      <c r="C16613" t="s">
        <v>35</v>
      </c>
      <c r="D16613" t="s">
        <v>245</v>
      </c>
      <c r="E16613" t="s">
        <v>244</v>
      </c>
      <c r="F16613">
        <v>541</v>
      </c>
      <c r="G16613" t="s">
        <v>290</v>
      </c>
      <c r="H16613" t="s">
        <v>84</v>
      </c>
      <c r="I16613">
        <v>1990</v>
      </c>
      <c r="J16613">
        <v>6.2993800000000002</v>
      </c>
    </row>
    <row r="16614" spans="1:10" x14ac:dyDescent="0.25">
      <c r="A16614" t="s">
        <v>227</v>
      </c>
      <c r="B16614" t="s">
        <v>79</v>
      </c>
      <c r="C16614" t="s">
        <v>35</v>
      </c>
      <c r="D16614" t="s">
        <v>243</v>
      </c>
      <c r="E16614" t="s">
        <v>242</v>
      </c>
      <c r="F16614">
        <v>541</v>
      </c>
      <c r="G16614" t="s">
        <v>290</v>
      </c>
      <c r="H16614" t="s">
        <v>84</v>
      </c>
      <c r="I16614">
        <v>1990</v>
      </c>
      <c r="J16614">
        <v>26.278700000000001</v>
      </c>
    </row>
    <row r="16615" spans="1:10" x14ac:dyDescent="0.25">
      <c r="A16615" t="s">
        <v>229</v>
      </c>
      <c r="B16615" t="s">
        <v>79</v>
      </c>
      <c r="C16615" t="s">
        <v>35</v>
      </c>
      <c r="D16615" t="s">
        <v>243</v>
      </c>
      <c r="E16615" t="s">
        <v>242</v>
      </c>
      <c r="F16615">
        <v>541</v>
      </c>
      <c r="G16615" t="s">
        <v>290</v>
      </c>
      <c r="H16615" t="s">
        <v>84</v>
      </c>
      <c r="I16615">
        <v>1990</v>
      </c>
      <c r="J16615">
        <v>15.3659</v>
      </c>
    </row>
    <row r="16616" spans="1:10" x14ac:dyDescent="0.25">
      <c r="A16616" t="s">
        <v>224</v>
      </c>
      <c r="B16616" t="s">
        <v>79</v>
      </c>
      <c r="C16616" t="s">
        <v>35</v>
      </c>
      <c r="D16616" t="s">
        <v>243</v>
      </c>
      <c r="E16616" t="s">
        <v>242</v>
      </c>
      <c r="F16616">
        <v>541</v>
      </c>
      <c r="G16616" t="s">
        <v>290</v>
      </c>
      <c r="H16616" t="s">
        <v>84</v>
      </c>
      <c r="I16616">
        <v>1990</v>
      </c>
      <c r="J16616">
        <v>1.3851899999999999</v>
      </c>
    </row>
    <row r="16617" spans="1:10" x14ac:dyDescent="0.25">
      <c r="A16617" t="s">
        <v>226</v>
      </c>
      <c r="B16617" t="s">
        <v>79</v>
      </c>
      <c r="C16617" t="s">
        <v>35</v>
      </c>
      <c r="D16617" t="s">
        <v>243</v>
      </c>
      <c r="E16617" t="s">
        <v>242</v>
      </c>
      <c r="F16617">
        <v>541</v>
      </c>
      <c r="G16617" t="s">
        <v>290</v>
      </c>
      <c r="H16617" t="s">
        <v>84</v>
      </c>
      <c r="I16617">
        <v>1990</v>
      </c>
      <c r="J16617">
        <v>2.0306199999999999</v>
      </c>
    </row>
    <row r="16618" spans="1:10" x14ac:dyDescent="0.25">
      <c r="A16618" t="s">
        <v>223</v>
      </c>
      <c r="B16618" t="s">
        <v>79</v>
      </c>
      <c r="C16618" t="s">
        <v>35</v>
      </c>
      <c r="D16618" t="s">
        <v>243</v>
      </c>
      <c r="E16618" t="s">
        <v>242</v>
      </c>
      <c r="F16618">
        <v>541</v>
      </c>
      <c r="G16618" t="s">
        <v>290</v>
      </c>
      <c r="H16618" t="s">
        <v>84</v>
      </c>
      <c r="I16618">
        <v>1990</v>
      </c>
      <c r="J16618">
        <v>3.0038399999999998</v>
      </c>
    </row>
    <row r="16619" spans="1:10" x14ac:dyDescent="0.25">
      <c r="A16619" t="s">
        <v>225</v>
      </c>
      <c r="B16619" t="s">
        <v>79</v>
      </c>
      <c r="C16619" t="s">
        <v>35</v>
      </c>
      <c r="D16619" t="s">
        <v>243</v>
      </c>
      <c r="E16619" t="s">
        <v>242</v>
      </c>
      <c r="F16619">
        <v>541</v>
      </c>
      <c r="G16619" t="s">
        <v>290</v>
      </c>
      <c r="H16619" t="s">
        <v>84</v>
      </c>
      <c r="I16619">
        <v>1990</v>
      </c>
      <c r="J16619">
        <v>8.7103199999999994</v>
      </c>
    </row>
    <row r="16620" spans="1:10" x14ac:dyDescent="0.25">
      <c r="A16620" t="s">
        <v>223</v>
      </c>
      <c r="B16620" t="s">
        <v>79</v>
      </c>
      <c r="C16620" t="s">
        <v>35</v>
      </c>
      <c r="D16620" t="s">
        <v>322</v>
      </c>
      <c r="E16620" t="s">
        <v>321</v>
      </c>
      <c r="F16620">
        <v>541</v>
      </c>
      <c r="G16620" t="s">
        <v>290</v>
      </c>
      <c r="H16620" t="s">
        <v>84</v>
      </c>
      <c r="I16620">
        <v>1990</v>
      </c>
      <c r="J16620">
        <v>2.37317</v>
      </c>
    </row>
    <row r="16621" spans="1:10" x14ac:dyDescent="0.25">
      <c r="A16621" t="s">
        <v>229</v>
      </c>
      <c r="B16621" t="s">
        <v>79</v>
      </c>
      <c r="C16621" t="s">
        <v>35</v>
      </c>
      <c r="D16621" t="s">
        <v>322</v>
      </c>
      <c r="E16621" t="s">
        <v>321</v>
      </c>
      <c r="F16621">
        <v>541</v>
      </c>
      <c r="G16621" t="s">
        <v>290</v>
      </c>
      <c r="H16621" t="s">
        <v>84</v>
      </c>
      <c r="I16621">
        <v>1990</v>
      </c>
      <c r="J16621">
        <v>1.6935899999999999</v>
      </c>
    </row>
    <row r="16622" spans="1:10" x14ac:dyDescent="0.25">
      <c r="A16622" t="s">
        <v>227</v>
      </c>
      <c r="B16622" t="s">
        <v>79</v>
      </c>
      <c r="C16622" t="s">
        <v>35</v>
      </c>
      <c r="D16622" t="s">
        <v>322</v>
      </c>
      <c r="E16622" t="s">
        <v>321</v>
      </c>
      <c r="F16622">
        <v>541</v>
      </c>
      <c r="G16622" t="s">
        <v>290</v>
      </c>
      <c r="H16622" t="s">
        <v>84</v>
      </c>
      <c r="I16622">
        <v>1990</v>
      </c>
      <c r="J16622">
        <v>2.4533299999999998</v>
      </c>
    </row>
    <row r="16623" spans="1:10" x14ac:dyDescent="0.25">
      <c r="A16623" t="s">
        <v>226</v>
      </c>
      <c r="B16623" t="s">
        <v>79</v>
      </c>
      <c r="C16623" t="s">
        <v>35</v>
      </c>
      <c r="D16623" t="s">
        <v>322</v>
      </c>
      <c r="E16623" t="s">
        <v>321</v>
      </c>
      <c r="F16623">
        <v>541</v>
      </c>
      <c r="G16623" t="s">
        <v>290</v>
      </c>
      <c r="H16623" t="s">
        <v>84</v>
      </c>
      <c r="I16623">
        <v>1990</v>
      </c>
      <c r="J16623">
        <v>1.1166</v>
      </c>
    </row>
    <row r="16624" spans="1:10" x14ac:dyDescent="0.25">
      <c r="A16624" t="s">
        <v>224</v>
      </c>
      <c r="B16624" t="s">
        <v>79</v>
      </c>
      <c r="C16624" t="s">
        <v>35</v>
      </c>
      <c r="D16624" t="s">
        <v>322</v>
      </c>
      <c r="E16624" t="s">
        <v>321</v>
      </c>
      <c r="F16624">
        <v>541</v>
      </c>
      <c r="G16624" t="s">
        <v>290</v>
      </c>
      <c r="H16624" t="s">
        <v>84</v>
      </c>
      <c r="I16624">
        <v>1990</v>
      </c>
      <c r="J16624">
        <v>1.65022</v>
      </c>
    </row>
    <row r="16625" spans="1:10" x14ac:dyDescent="0.25">
      <c r="A16625" t="s">
        <v>225</v>
      </c>
      <c r="B16625" t="s">
        <v>79</v>
      </c>
      <c r="C16625" t="s">
        <v>35</v>
      </c>
      <c r="D16625" t="s">
        <v>322</v>
      </c>
      <c r="E16625" t="s">
        <v>321</v>
      </c>
      <c r="F16625">
        <v>541</v>
      </c>
      <c r="G16625" t="s">
        <v>290</v>
      </c>
      <c r="H16625" t="s">
        <v>84</v>
      </c>
      <c r="I16625">
        <v>1990</v>
      </c>
      <c r="J16625">
        <v>1.8293600000000001</v>
      </c>
    </row>
    <row r="16626" spans="1:10" x14ac:dyDescent="0.25">
      <c r="A16626" t="s">
        <v>223</v>
      </c>
      <c r="B16626" t="s">
        <v>75</v>
      </c>
      <c r="C16626" t="s">
        <v>31</v>
      </c>
      <c r="D16626" t="s">
        <v>237</v>
      </c>
      <c r="E16626" t="s">
        <v>236</v>
      </c>
      <c r="F16626">
        <v>541</v>
      </c>
      <c r="G16626" t="s">
        <v>290</v>
      </c>
      <c r="H16626" t="s">
        <v>84</v>
      </c>
      <c r="I16626">
        <v>1990</v>
      </c>
      <c r="J16626">
        <v>57.711599999999997</v>
      </c>
    </row>
    <row r="16627" spans="1:10" x14ac:dyDescent="0.25">
      <c r="A16627" t="s">
        <v>226</v>
      </c>
      <c r="B16627" t="s">
        <v>75</v>
      </c>
      <c r="C16627" t="s">
        <v>31</v>
      </c>
      <c r="D16627" t="s">
        <v>237</v>
      </c>
      <c r="E16627" t="s">
        <v>236</v>
      </c>
      <c r="F16627">
        <v>541</v>
      </c>
      <c r="G16627" t="s">
        <v>290</v>
      </c>
      <c r="H16627" t="s">
        <v>84</v>
      </c>
      <c r="I16627">
        <v>1990</v>
      </c>
      <c r="J16627">
        <v>8.4317200000000003</v>
      </c>
    </row>
    <row r="16628" spans="1:10" x14ac:dyDescent="0.25">
      <c r="A16628" t="s">
        <v>224</v>
      </c>
      <c r="B16628" t="s">
        <v>75</v>
      </c>
      <c r="C16628" t="s">
        <v>31</v>
      </c>
      <c r="D16628" t="s">
        <v>237</v>
      </c>
      <c r="E16628" t="s">
        <v>236</v>
      </c>
      <c r="F16628">
        <v>541</v>
      </c>
      <c r="G16628" t="s">
        <v>290</v>
      </c>
      <c r="H16628" t="s">
        <v>84</v>
      </c>
      <c r="I16628">
        <v>1990</v>
      </c>
      <c r="J16628">
        <v>49.080100000000002</v>
      </c>
    </row>
    <row r="16629" spans="1:10" x14ac:dyDescent="0.25">
      <c r="A16629" t="s">
        <v>227</v>
      </c>
      <c r="B16629" t="s">
        <v>75</v>
      </c>
      <c r="C16629" t="s">
        <v>31</v>
      </c>
      <c r="D16629" t="s">
        <v>237</v>
      </c>
      <c r="E16629" t="s">
        <v>236</v>
      </c>
      <c r="F16629">
        <v>541</v>
      </c>
      <c r="G16629" t="s">
        <v>290</v>
      </c>
      <c r="H16629" t="s">
        <v>84</v>
      </c>
      <c r="I16629">
        <v>1990</v>
      </c>
      <c r="J16629">
        <v>28.659800000000001</v>
      </c>
    </row>
    <row r="16630" spans="1:10" x14ac:dyDescent="0.25">
      <c r="A16630" t="s">
        <v>225</v>
      </c>
      <c r="B16630" t="s">
        <v>75</v>
      </c>
      <c r="C16630" t="s">
        <v>31</v>
      </c>
      <c r="D16630" t="s">
        <v>237</v>
      </c>
      <c r="E16630" t="s">
        <v>236</v>
      </c>
      <c r="F16630">
        <v>541</v>
      </c>
      <c r="G16630" t="s">
        <v>290</v>
      </c>
      <c r="H16630" t="s">
        <v>84</v>
      </c>
      <c r="I16630">
        <v>1990</v>
      </c>
      <c r="J16630">
        <v>18.547899999999998</v>
      </c>
    </row>
    <row r="16631" spans="1:10" x14ac:dyDescent="0.25">
      <c r="A16631" t="s">
        <v>229</v>
      </c>
      <c r="B16631" t="s">
        <v>75</v>
      </c>
      <c r="C16631" t="s">
        <v>31</v>
      </c>
      <c r="D16631" t="s">
        <v>237</v>
      </c>
      <c r="E16631" t="s">
        <v>236</v>
      </c>
      <c r="F16631">
        <v>541</v>
      </c>
      <c r="G16631" t="s">
        <v>290</v>
      </c>
      <c r="H16631" t="s">
        <v>84</v>
      </c>
      <c r="I16631">
        <v>1990</v>
      </c>
      <c r="J16631">
        <v>57.747100000000003</v>
      </c>
    </row>
    <row r="16632" spans="1:10" x14ac:dyDescent="0.25">
      <c r="A16632" t="s">
        <v>226</v>
      </c>
      <c r="B16632" t="s">
        <v>75</v>
      </c>
      <c r="C16632" t="s">
        <v>31</v>
      </c>
      <c r="D16632" t="s">
        <v>235</v>
      </c>
      <c r="E16632" t="s">
        <v>234</v>
      </c>
      <c r="F16632">
        <v>541</v>
      </c>
      <c r="G16632" t="s">
        <v>290</v>
      </c>
      <c r="H16632" t="s">
        <v>84</v>
      </c>
      <c r="I16632">
        <v>1990</v>
      </c>
      <c r="J16632">
        <v>9.2988500000000002E-2</v>
      </c>
    </row>
    <row r="16633" spans="1:10" x14ac:dyDescent="0.25">
      <c r="A16633" t="s">
        <v>225</v>
      </c>
      <c r="B16633" t="s">
        <v>75</v>
      </c>
      <c r="C16633" t="s">
        <v>31</v>
      </c>
      <c r="D16633" t="s">
        <v>235</v>
      </c>
      <c r="E16633" t="s">
        <v>234</v>
      </c>
      <c r="F16633">
        <v>541</v>
      </c>
      <c r="G16633" t="s">
        <v>290</v>
      </c>
      <c r="H16633" t="s">
        <v>84</v>
      </c>
      <c r="I16633">
        <v>1990</v>
      </c>
      <c r="J16633">
        <v>0.17733599999999999</v>
      </c>
    </row>
    <row r="16634" spans="1:10" x14ac:dyDescent="0.25">
      <c r="A16634" t="s">
        <v>223</v>
      </c>
      <c r="B16634" t="s">
        <v>75</v>
      </c>
      <c r="C16634" t="s">
        <v>31</v>
      </c>
      <c r="D16634" t="s">
        <v>235</v>
      </c>
      <c r="E16634" t="s">
        <v>234</v>
      </c>
      <c r="F16634">
        <v>541</v>
      </c>
      <c r="G16634" t="s">
        <v>290</v>
      </c>
      <c r="H16634" t="s">
        <v>84</v>
      </c>
      <c r="I16634">
        <v>1990</v>
      </c>
      <c r="J16634">
        <v>0.72016000000000002</v>
      </c>
    </row>
    <row r="16635" spans="1:10" x14ac:dyDescent="0.25">
      <c r="A16635" t="s">
        <v>227</v>
      </c>
      <c r="B16635" t="s">
        <v>75</v>
      </c>
      <c r="C16635" t="s">
        <v>31</v>
      </c>
      <c r="D16635" t="s">
        <v>235</v>
      </c>
      <c r="E16635" t="s">
        <v>234</v>
      </c>
      <c r="F16635">
        <v>541</v>
      </c>
      <c r="G16635" t="s">
        <v>290</v>
      </c>
      <c r="H16635" t="s">
        <v>84</v>
      </c>
      <c r="I16635">
        <v>1990</v>
      </c>
      <c r="J16635">
        <v>0.72961600000000004</v>
      </c>
    </row>
    <row r="16636" spans="1:10" x14ac:dyDescent="0.25">
      <c r="A16636" t="s">
        <v>224</v>
      </c>
      <c r="B16636" t="s">
        <v>75</v>
      </c>
      <c r="C16636" t="s">
        <v>31</v>
      </c>
      <c r="D16636" t="s">
        <v>235</v>
      </c>
      <c r="E16636" t="s">
        <v>234</v>
      </c>
      <c r="F16636">
        <v>541</v>
      </c>
      <c r="G16636" t="s">
        <v>290</v>
      </c>
      <c r="H16636" t="s">
        <v>84</v>
      </c>
      <c r="I16636">
        <v>1990</v>
      </c>
      <c r="J16636">
        <v>1.3471500000000001</v>
      </c>
    </row>
    <row r="16637" spans="1:10" x14ac:dyDescent="0.25">
      <c r="A16637" t="s">
        <v>226</v>
      </c>
      <c r="B16637" t="s">
        <v>80</v>
      </c>
      <c r="C16637" t="s">
        <v>37</v>
      </c>
      <c r="D16637">
        <v>120105</v>
      </c>
      <c r="E16637" t="s">
        <v>270</v>
      </c>
      <c r="F16637">
        <v>541</v>
      </c>
      <c r="G16637" t="s">
        <v>290</v>
      </c>
      <c r="H16637" t="s">
        <v>84</v>
      </c>
      <c r="I16637">
        <v>1990</v>
      </c>
      <c r="J16637">
        <v>5.1083700000000003E-2</v>
      </c>
    </row>
    <row r="16638" spans="1:10" x14ac:dyDescent="0.25">
      <c r="A16638" t="s">
        <v>223</v>
      </c>
      <c r="B16638" t="s">
        <v>80</v>
      </c>
      <c r="C16638" t="s">
        <v>37</v>
      </c>
      <c r="D16638">
        <v>120105</v>
      </c>
      <c r="E16638" t="s">
        <v>270</v>
      </c>
      <c r="F16638">
        <v>541</v>
      </c>
      <c r="G16638" t="s">
        <v>290</v>
      </c>
      <c r="H16638" t="s">
        <v>84</v>
      </c>
      <c r="I16638">
        <v>1990</v>
      </c>
      <c r="J16638">
        <v>6.2925300000000003E-2</v>
      </c>
    </row>
    <row r="16639" spans="1:10" x14ac:dyDescent="0.25">
      <c r="A16639" t="s">
        <v>225</v>
      </c>
      <c r="B16639" t="s">
        <v>80</v>
      </c>
      <c r="C16639" t="s">
        <v>37</v>
      </c>
      <c r="D16639">
        <v>120105</v>
      </c>
      <c r="E16639" t="s">
        <v>270</v>
      </c>
      <c r="F16639">
        <v>541</v>
      </c>
      <c r="G16639" t="s">
        <v>290</v>
      </c>
      <c r="H16639" t="s">
        <v>84</v>
      </c>
      <c r="I16639">
        <v>1990</v>
      </c>
      <c r="J16639">
        <v>0.43004100000000001</v>
      </c>
    </row>
    <row r="16640" spans="1:10" x14ac:dyDescent="0.25">
      <c r="A16640" t="s">
        <v>227</v>
      </c>
      <c r="B16640" t="s">
        <v>80</v>
      </c>
      <c r="C16640" t="s">
        <v>37</v>
      </c>
      <c r="D16640">
        <v>120105</v>
      </c>
      <c r="E16640" t="s">
        <v>270</v>
      </c>
      <c r="F16640">
        <v>541</v>
      </c>
      <c r="G16640" t="s">
        <v>290</v>
      </c>
      <c r="H16640" t="s">
        <v>84</v>
      </c>
      <c r="I16640">
        <v>1990</v>
      </c>
      <c r="J16640">
        <v>1.1846300000000001</v>
      </c>
    </row>
    <row r="16641" spans="1:10" x14ac:dyDescent="0.25">
      <c r="A16641" t="s">
        <v>229</v>
      </c>
      <c r="B16641" t="s">
        <v>80</v>
      </c>
      <c r="C16641" t="s">
        <v>37</v>
      </c>
      <c r="D16641">
        <v>120105</v>
      </c>
      <c r="E16641" t="s">
        <v>270</v>
      </c>
      <c r="F16641">
        <v>541</v>
      </c>
      <c r="G16641" t="s">
        <v>290</v>
      </c>
      <c r="H16641" t="s">
        <v>84</v>
      </c>
      <c r="I16641">
        <v>1990</v>
      </c>
      <c r="J16641">
        <v>0.51474500000000001</v>
      </c>
    </row>
    <row r="16642" spans="1:10" x14ac:dyDescent="0.25">
      <c r="A16642" t="s">
        <v>224</v>
      </c>
      <c r="B16642" t="s">
        <v>80</v>
      </c>
      <c r="C16642" t="s">
        <v>37</v>
      </c>
      <c r="D16642">
        <v>120105</v>
      </c>
      <c r="E16642" t="s">
        <v>270</v>
      </c>
      <c r="F16642">
        <v>541</v>
      </c>
      <c r="G16642" t="s">
        <v>290</v>
      </c>
      <c r="H16642" t="s">
        <v>84</v>
      </c>
      <c r="I16642">
        <v>1990</v>
      </c>
      <c r="J16642">
        <v>2.96055E-2</v>
      </c>
    </row>
    <row r="16643" spans="1:10" x14ac:dyDescent="0.25">
      <c r="A16643" t="s">
        <v>227</v>
      </c>
      <c r="B16643" t="s">
        <v>80</v>
      </c>
      <c r="C16643" t="s">
        <v>37</v>
      </c>
      <c r="D16643">
        <v>120106</v>
      </c>
      <c r="E16643" t="s">
        <v>269</v>
      </c>
      <c r="F16643">
        <v>541</v>
      </c>
      <c r="G16643" t="s">
        <v>290</v>
      </c>
      <c r="H16643" t="s">
        <v>84</v>
      </c>
      <c r="I16643">
        <v>1990</v>
      </c>
      <c r="J16643">
        <v>0.638984</v>
      </c>
    </row>
    <row r="16644" spans="1:10" x14ac:dyDescent="0.25">
      <c r="A16644" t="s">
        <v>223</v>
      </c>
      <c r="B16644" t="s">
        <v>80</v>
      </c>
      <c r="C16644" t="s">
        <v>37</v>
      </c>
      <c r="D16644">
        <v>120106</v>
      </c>
      <c r="E16644" t="s">
        <v>269</v>
      </c>
      <c r="F16644">
        <v>541</v>
      </c>
      <c r="G16644" t="s">
        <v>290</v>
      </c>
      <c r="H16644" t="s">
        <v>84</v>
      </c>
      <c r="I16644">
        <v>1990</v>
      </c>
      <c r="J16644">
        <v>0.18828600000000001</v>
      </c>
    </row>
    <row r="16645" spans="1:10" x14ac:dyDescent="0.25">
      <c r="A16645" t="s">
        <v>229</v>
      </c>
      <c r="B16645" t="s">
        <v>80</v>
      </c>
      <c r="C16645" t="s">
        <v>37</v>
      </c>
      <c r="D16645">
        <v>120106</v>
      </c>
      <c r="E16645" t="s">
        <v>269</v>
      </c>
      <c r="F16645">
        <v>541</v>
      </c>
      <c r="G16645" t="s">
        <v>290</v>
      </c>
      <c r="H16645" t="s">
        <v>84</v>
      </c>
      <c r="I16645">
        <v>1990</v>
      </c>
      <c r="J16645">
        <v>0.68495200000000001</v>
      </c>
    </row>
    <row r="16646" spans="1:10" x14ac:dyDescent="0.25">
      <c r="A16646" t="s">
        <v>225</v>
      </c>
      <c r="B16646" t="s">
        <v>80</v>
      </c>
      <c r="C16646" t="s">
        <v>37</v>
      </c>
      <c r="D16646">
        <v>120106</v>
      </c>
      <c r="E16646" t="s">
        <v>269</v>
      </c>
      <c r="F16646">
        <v>541</v>
      </c>
      <c r="G16646" t="s">
        <v>290</v>
      </c>
      <c r="H16646" t="s">
        <v>84</v>
      </c>
      <c r="I16646">
        <v>1990</v>
      </c>
      <c r="J16646">
        <v>0.52380300000000002</v>
      </c>
    </row>
    <row r="16647" spans="1:10" x14ac:dyDescent="0.25">
      <c r="A16647" t="s">
        <v>226</v>
      </c>
      <c r="B16647" t="s">
        <v>80</v>
      </c>
      <c r="C16647" t="s">
        <v>37</v>
      </c>
      <c r="D16647">
        <v>120106</v>
      </c>
      <c r="E16647" t="s">
        <v>269</v>
      </c>
      <c r="F16647">
        <v>541</v>
      </c>
      <c r="G16647" t="s">
        <v>290</v>
      </c>
      <c r="H16647" t="s">
        <v>84</v>
      </c>
      <c r="I16647">
        <v>1990</v>
      </c>
      <c r="J16647">
        <v>9.8106399999999996E-2</v>
      </c>
    </row>
    <row r="16648" spans="1:10" x14ac:dyDescent="0.25">
      <c r="A16648" t="s">
        <v>224</v>
      </c>
      <c r="B16648" t="s">
        <v>80</v>
      </c>
      <c r="C16648" t="s">
        <v>37</v>
      </c>
      <c r="D16648">
        <v>120106</v>
      </c>
      <c r="E16648" t="s">
        <v>269</v>
      </c>
      <c r="F16648">
        <v>541</v>
      </c>
      <c r="G16648" t="s">
        <v>290</v>
      </c>
      <c r="H16648" t="s">
        <v>84</v>
      </c>
      <c r="I16648">
        <v>1990</v>
      </c>
      <c r="J16648">
        <v>0.104017</v>
      </c>
    </row>
    <row r="16649" spans="1:10" x14ac:dyDescent="0.25">
      <c r="A16649" t="s">
        <v>227</v>
      </c>
      <c r="B16649" t="s">
        <v>80</v>
      </c>
      <c r="C16649" t="s">
        <v>37</v>
      </c>
      <c r="D16649">
        <v>120112</v>
      </c>
      <c r="E16649" t="s">
        <v>268</v>
      </c>
      <c r="F16649">
        <v>541</v>
      </c>
      <c r="G16649" t="s">
        <v>290</v>
      </c>
      <c r="H16649" t="s">
        <v>84</v>
      </c>
      <c r="I16649">
        <v>1990</v>
      </c>
      <c r="J16649">
        <v>8.5184499999999996E-2</v>
      </c>
    </row>
    <row r="16650" spans="1:10" x14ac:dyDescent="0.25">
      <c r="A16650" t="s">
        <v>224</v>
      </c>
      <c r="B16650" t="s">
        <v>80</v>
      </c>
      <c r="C16650" t="s">
        <v>37</v>
      </c>
      <c r="D16650">
        <v>120112</v>
      </c>
      <c r="E16650" t="s">
        <v>268</v>
      </c>
      <c r="F16650">
        <v>541</v>
      </c>
      <c r="G16650" t="s">
        <v>290</v>
      </c>
      <c r="H16650" t="s">
        <v>84</v>
      </c>
      <c r="I16650">
        <v>1990</v>
      </c>
      <c r="J16650">
        <v>2.1288800000000001E-3</v>
      </c>
    </row>
    <row r="16651" spans="1:10" x14ac:dyDescent="0.25">
      <c r="A16651" t="s">
        <v>225</v>
      </c>
      <c r="B16651" t="s">
        <v>80</v>
      </c>
      <c r="C16651" t="s">
        <v>37</v>
      </c>
      <c r="D16651">
        <v>120112</v>
      </c>
      <c r="E16651" t="s">
        <v>268</v>
      </c>
      <c r="F16651">
        <v>541</v>
      </c>
      <c r="G16651" t="s">
        <v>290</v>
      </c>
      <c r="H16651" t="s">
        <v>84</v>
      </c>
      <c r="I16651">
        <v>1990</v>
      </c>
      <c r="J16651">
        <v>3.09235E-2</v>
      </c>
    </row>
    <row r="16652" spans="1:10" x14ac:dyDescent="0.25">
      <c r="A16652" t="s">
        <v>226</v>
      </c>
      <c r="B16652" t="s">
        <v>80</v>
      </c>
      <c r="C16652" t="s">
        <v>37</v>
      </c>
      <c r="D16652">
        <v>120112</v>
      </c>
      <c r="E16652" t="s">
        <v>268</v>
      </c>
      <c r="F16652">
        <v>541</v>
      </c>
      <c r="G16652" t="s">
        <v>290</v>
      </c>
      <c r="H16652" t="s">
        <v>84</v>
      </c>
      <c r="I16652">
        <v>1990</v>
      </c>
      <c r="J16652">
        <v>3.6733299999999998E-3</v>
      </c>
    </row>
    <row r="16653" spans="1:10" x14ac:dyDescent="0.25">
      <c r="A16653" t="s">
        <v>223</v>
      </c>
      <c r="B16653" t="s">
        <v>80</v>
      </c>
      <c r="C16653" t="s">
        <v>37</v>
      </c>
      <c r="D16653">
        <v>120112</v>
      </c>
      <c r="E16653" t="s">
        <v>268</v>
      </c>
      <c r="F16653">
        <v>541</v>
      </c>
      <c r="G16653" t="s">
        <v>290</v>
      </c>
      <c r="H16653" t="s">
        <v>84</v>
      </c>
      <c r="I16653">
        <v>1990</v>
      </c>
      <c r="J16653">
        <v>4.5248399999999996E-3</v>
      </c>
    </row>
    <row r="16654" spans="1:10" x14ac:dyDescent="0.25">
      <c r="A16654" t="s">
        <v>229</v>
      </c>
      <c r="B16654" t="s">
        <v>80</v>
      </c>
      <c r="C16654" t="s">
        <v>37</v>
      </c>
      <c r="D16654">
        <v>120112</v>
      </c>
      <c r="E16654" t="s">
        <v>268</v>
      </c>
      <c r="F16654">
        <v>541</v>
      </c>
      <c r="G16654" t="s">
        <v>290</v>
      </c>
      <c r="H16654" t="s">
        <v>84</v>
      </c>
      <c r="I16654">
        <v>1990</v>
      </c>
      <c r="J16654">
        <v>3.70143E-2</v>
      </c>
    </row>
    <row r="16655" spans="1:10" x14ac:dyDescent="0.25">
      <c r="A16655" t="s">
        <v>223</v>
      </c>
      <c r="B16655" t="s">
        <v>80</v>
      </c>
      <c r="C16655" t="s">
        <v>37</v>
      </c>
      <c r="D16655">
        <v>120113</v>
      </c>
      <c r="E16655" t="s">
        <v>267</v>
      </c>
      <c r="F16655">
        <v>541</v>
      </c>
      <c r="G16655" t="s">
        <v>290</v>
      </c>
      <c r="H16655" t="s">
        <v>84</v>
      </c>
      <c r="I16655">
        <v>1990</v>
      </c>
      <c r="J16655">
        <v>1.8392499999999999E-2</v>
      </c>
    </row>
    <row r="16656" spans="1:10" x14ac:dyDescent="0.25">
      <c r="A16656" t="s">
        <v>224</v>
      </c>
      <c r="B16656" t="s">
        <v>80</v>
      </c>
      <c r="C16656" t="s">
        <v>37</v>
      </c>
      <c r="D16656">
        <v>120113</v>
      </c>
      <c r="E16656" t="s">
        <v>267</v>
      </c>
      <c r="F16656">
        <v>541</v>
      </c>
      <c r="G16656" t="s">
        <v>290</v>
      </c>
      <c r="H16656" t="s">
        <v>84</v>
      </c>
      <c r="I16656">
        <v>1990</v>
      </c>
      <c r="J16656">
        <v>1.01607E-2</v>
      </c>
    </row>
    <row r="16657" spans="1:10" x14ac:dyDescent="0.25">
      <c r="A16657" t="s">
        <v>227</v>
      </c>
      <c r="B16657" t="s">
        <v>80</v>
      </c>
      <c r="C16657" t="s">
        <v>37</v>
      </c>
      <c r="D16657">
        <v>120113</v>
      </c>
      <c r="E16657" t="s">
        <v>267</v>
      </c>
      <c r="F16657">
        <v>541</v>
      </c>
      <c r="G16657" t="s">
        <v>290</v>
      </c>
      <c r="H16657" t="s">
        <v>84</v>
      </c>
      <c r="I16657">
        <v>1990</v>
      </c>
      <c r="J16657">
        <v>6.2418300000000003E-2</v>
      </c>
    </row>
    <row r="16658" spans="1:10" x14ac:dyDescent="0.25">
      <c r="A16658" t="s">
        <v>226</v>
      </c>
      <c r="B16658" t="s">
        <v>80</v>
      </c>
      <c r="C16658" t="s">
        <v>37</v>
      </c>
      <c r="D16658">
        <v>120113</v>
      </c>
      <c r="E16658" t="s">
        <v>267</v>
      </c>
      <c r="F16658">
        <v>541</v>
      </c>
      <c r="G16658" t="s">
        <v>290</v>
      </c>
      <c r="H16658" t="s">
        <v>84</v>
      </c>
      <c r="I16658">
        <v>1990</v>
      </c>
      <c r="J16658">
        <v>9.5834000000000006E-3</v>
      </c>
    </row>
    <row r="16659" spans="1:10" x14ac:dyDescent="0.25">
      <c r="A16659" t="s">
        <v>229</v>
      </c>
      <c r="B16659" t="s">
        <v>80</v>
      </c>
      <c r="C16659" t="s">
        <v>37</v>
      </c>
      <c r="D16659">
        <v>120113</v>
      </c>
      <c r="E16659" t="s">
        <v>267</v>
      </c>
      <c r="F16659">
        <v>541</v>
      </c>
      <c r="G16659" t="s">
        <v>290</v>
      </c>
      <c r="H16659" t="s">
        <v>84</v>
      </c>
      <c r="I16659">
        <v>1990</v>
      </c>
      <c r="J16659">
        <v>6.6908599999999999E-2</v>
      </c>
    </row>
    <row r="16660" spans="1:10" x14ac:dyDescent="0.25">
      <c r="A16660" t="s">
        <v>225</v>
      </c>
      <c r="B16660" t="s">
        <v>80</v>
      </c>
      <c r="C16660" t="s">
        <v>37</v>
      </c>
      <c r="D16660">
        <v>120113</v>
      </c>
      <c r="E16660" t="s">
        <v>267</v>
      </c>
      <c r="F16660">
        <v>541</v>
      </c>
      <c r="G16660" t="s">
        <v>290</v>
      </c>
      <c r="H16660" t="s">
        <v>84</v>
      </c>
      <c r="I16660">
        <v>1990</v>
      </c>
      <c r="J16660">
        <v>5.1166999999999997E-2</v>
      </c>
    </row>
    <row r="16661" spans="1:10" x14ac:dyDescent="0.25">
      <c r="A16661" t="s">
        <v>227</v>
      </c>
      <c r="B16661" t="s">
        <v>80</v>
      </c>
      <c r="C16661" t="s">
        <v>37</v>
      </c>
      <c r="D16661">
        <v>120212</v>
      </c>
      <c r="E16661" t="s">
        <v>266</v>
      </c>
      <c r="F16661">
        <v>541</v>
      </c>
      <c r="G16661" t="s">
        <v>290</v>
      </c>
      <c r="H16661" t="s">
        <v>84</v>
      </c>
      <c r="I16661">
        <v>1990</v>
      </c>
      <c r="J16661">
        <v>0.214061</v>
      </c>
    </row>
    <row r="16662" spans="1:10" x14ac:dyDescent="0.25">
      <c r="A16662" t="s">
        <v>225</v>
      </c>
      <c r="B16662" t="s">
        <v>80</v>
      </c>
      <c r="C16662" t="s">
        <v>37</v>
      </c>
      <c r="D16662">
        <v>120212</v>
      </c>
      <c r="E16662" t="s">
        <v>266</v>
      </c>
      <c r="F16662">
        <v>541</v>
      </c>
      <c r="G16662" t="s">
        <v>290</v>
      </c>
      <c r="H16662" t="s">
        <v>84</v>
      </c>
      <c r="I16662">
        <v>1990</v>
      </c>
      <c r="J16662">
        <v>8.66677E-2</v>
      </c>
    </row>
    <row r="16663" spans="1:10" x14ac:dyDescent="0.25">
      <c r="A16663" t="s">
        <v>224</v>
      </c>
      <c r="B16663" t="s">
        <v>80</v>
      </c>
      <c r="C16663" t="s">
        <v>37</v>
      </c>
      <c r="D16663">
        <v>120212</v>
      </c>
      <c r="E16663" t="s">
        <v>266</v>
      </c>
      <c r="F16663">
        <v>541</v>
      </c>
      <c r="G16663" t="s">
        <v>290</v>
      </c>
      <c r="H16663" t="s">
        <v>84</v>
      </c>
      <c r="I16663">
        <v>1990</v>
      </c>
      <c r="J16663">
        <v>7.0043400000000004E-3</v>
      </c>
    </row>
    <row r="16664" spans="1:10" x14ac:dyDescent="0.25">
      <c r="A16664" t="s">
        <v>229</v>
      </c>
      <c r="B16664" t="s">
        <v>80</v>
      </c>
      <c r="C16664" t="s">
        <v>37</v>
      </c>
      <c r="D16664">
        <v>120212</v>
      </c>
      <c r="E16664" t="s">
        <v>266</v>
      </c>
      <c r="F16664">
        <v>541</v>
      </c>
      <c r="G16664" t="s">
        <v>290</v>
      </c>
      <c r="H16664" t="s">
        <v>84</v>
      </c>
      <c r="I16664">
        <v>1990</v>
      </c>
      <c r="J16664">
        <v>0.10344299999999999</v>
      </c>
    </row>
    <row r="16665" spans="1:10" x14ac:dyDescent="0.25">
      <c r="A16665" t="s">
        <v>226</v>
      </c>
      <c r="B16665" t="s">
        <v>80</v>
      </c>
      <c r="C16665" t="s">
        <v>37</v>
      </c>
      <c r="D16665">
        <v>120212</v>
      </c>
      <c r="E16665" t="s">
        <v>266</v>
      </c>
      <c r="F16665">
        <v>541</v>
      </c>
      <c r="G16665" t="s">
        <v>290</v>
      </c>
      <c r="H16665" t="s">
        <v>84</v>
      </c>
      <c r="I16665">
        <v>1990</v>
      </c>
      <c r="J16665">
        <v>9.6688999999999994E-3</v>
      </c>
    </row>
    <row r="16666" spans="1:10" x14ac:dyDescent="0.25">
      <c r="A16666" t="s">
        <v>223</v>
      </c>
      <c r="B16666" t="s">
        <v>80</v>
      </c>
      <c r="C16666" t="s">
        <v>37</v>
      </c>
      <c r="D16666">
        <v>120212</v>
      </c>
      <c r="E16666" t="s">
        <v>266</v>
      </c>
      <c r="F16666">
        <v>541</v>
      </c>
      <c r="G16666" t="s">
        <v>290</v>
      </c>
      <c r="H16666" t="s">
        <v>84</v>
      </c>
      <c r="I16666">
        <v>1990</v>
      </c>
      <c r="J16666">
        <v>1.09836E-2</v>
      </c>
    </row>
    <row r="16667" spans="1:10" x14ac:dyDescent="0.25">
      <c r="A16667" t="s">
        <v>226</v>
      </c>
      <c r="B16667" t="s">
        <v>80</v>
      </c>
      <c r="C16667" t="s">
        <v>37</v>
      </c>
      <c r="D16667">
        <v>120213</v>
      </c>
      <c r="E16667" t="s">
        <v>265</v>
      </c>
      <c r="F16667">
        <v>541</v>
      </c>
      <c r="G16667" t="s">
        <v>290</v>
      </c>
      <c r="H16667" t="s">
        <v>84</v>
      </c>
      <c r="I16667">
        <v>1990</v>
      </c>
      <c r="J16667">
        <v>1.1310300000000001E-2</v>
      </c>
    </row>
    <row r="16668" spans="1:10" x14ac:dyDescent="0.25">
      <c r="A16668" t="s">
        <v>223</v>
      </c>
      <c r="B16668" t="s">
        <v>80</v>
      </c>
      <c r="C16668" t="s">
        <v>37</v>
      </c>
      <c r="D16668">
        <v>120213</v>
      </c>
      <c r="E16668" t="s">
        <v>265</v>
      </c>
      <c r="F16668">
        <v>541</v>
      </c>
      <c r="G16668" t="s">
        <v>290</v>
      </c>
      <c r="H16668" t="s">
        <v>84</v>
      </c>
      <c r="I16668">
        <v>1990</v>
      </c>
      <c r="J16668">
        <v>1.9932700000000001E-2</v>
      </c>
    </row>
    <row r="16669" spans="1:10" x14ac:dyDescent="0.25">
      <c r="A16669" t="s">
        <v>227</v>
      </c>
      <c r="B16669" t="s">
        <v>80</v>
      </c>
      <c r="C16669" t="s">
        <v>37</v>
      </c>
      <c r="D16669">
        <v>120213</v>
      </c>
      <c r="E16669" t="s">
        <v>265</v>
      </c>
      <c r="F16669">
        <v>541</v>
      </c>
      <c r="G16669" t="s">
        <v>290</v>
      </c>
      <c r="H16669" t="s">
        <v>84</v>
      </c>
      <c r="I16669">
        <v>1990</v>
      </c>
      <c r="J16669">
        <v>6.9339499999999998E-2</v>
      </c>
    </row>
    <row r="16670" spans="1:10" x14ac:dyDescent="0.25">
      <c r="A16670" t="s">
        <v>224</v>
      </c>
      <c r="B16670" t="s">
        <v>80</v>
      </c>
      <c r="C16670" t="s">
        <v>37</v>
      </c>
      <c r="D16670">
        <v>120213</v>
      </c>
      <c r="E16670" t="s">
        <v>265</v>
      </c>
      <c r="F16670">
        <v>541</v>
      </c>
      <c r="G16670" t="s">
        <v>290</v>
      </c>
      <c r="H16670" t="s">
        <v>84</v>
      </c>
      <c r="I16670">
        <v>1990</v>
      </c>
      <c r="J16670">
        <v>1.0804599999999999E-2</v>
      </c>
    </row>
    <row r="16671" spans="1:10" x14ac:dyDescent="0.25">
      <c r="A16671" t="s">
        <v>225</v>
      </c>
      <c r="B16671" t="s">
        <v>80</v>
      </c>
      <c r="C16671" t="s">
        <v>37</v>
      </c>
      <c r="D16671">
        <v>120213</v>
      </c>
      <c r="E16671" t="s">
        <v>265</v>
      </c>
      <c r="F16671">
        <v>541</v>
      </c>
      <c r="G16671" t="s">
        <v>290</v>
      </c>
      <c r="H16671" t="s">
        <v>84</v>
      </c>
      <c r="I16671">
        <v>1990</v>
      </c>
      <c r="J16671">
        <v>5.6956899999999998E-2</v>
      </c>
    </row>
    <row r="16672" spans="1:10" x14ac:dyDescent="0.25">
      <c r="A16672" t="s">
        <v>229</v>
      </c>
      <c r="B16672" t="s">
        <v>80</v>
      </c>
      <c r="C16672" t="s">
        <v>37</v>
      </c>
      <c r="D16672">
        <v>120213</v>
      </c>
      <c r="E16672" t="s">
        <v>265</v>
      </c>
      <c r="F16672">
        <v>541</v>
      </c>
      <c r="G16672" t="s">
        <v>290</v>
      </c>
      <c r="H16672" t="s">
        <v>84</v>
      </c>
      <c r="I16672">
        <v>1990</v>
      </c>
      <c r="J16672">
        <v>6.9247500000000003E-2</v>
      </c>
    </row>
    <row r="16673" spans="1:10" x14ac:dyDescent="0.25">
      <c r="A16673" t="s">
        <v>229</v>
      </c>
      <c r="B16673" t="s">
        <v>80</v>
      </c>
      <c r="C16673" t="s">
        <v>37</v>
      </c>
      <c r="D16673">
        <v>120215</v>
      </c>
      <c r="E16673" t="s">
        <v>264</v>
      </c>
      <c r="F16673">
        <v>541</v>
      </c>
      <c r="G16673" t="s">
        <v>290</v>
      </c>
      <c r="H16673" t="s">
        <v>84</v>
      </c>
      <c r="I16673">
        <v>1990</v>
      </c>
      <c r="J16673">
        <v>2.2889000000000001E-4</v>
      </c>
    </row>
    <row r="16674" spans="1:10" x14ac:dyDescent="0.25">
      <c r="A16674" t="s">
        <v>225</v>
      </c>
      <c r="B16674" t="s">
        <v>80</v>
      </c>
      <c r="C16674" t="s">
        <v>37</v>
      </c>
      <c r="D16674">
        <v>120215</v>
      </c>
      <c r="E16674" t="s">
        <v>264</v>
      </c>
      <c r="F16674">
        <v>541</v>
      </c>
      <c r="G16674" t="s">
        <v>290</v>
      </c>
      <c r="H16674" t="s">
        <v>84</v>
      </c>
      <c r="I16674">
        <v>1990</v>
      </c>
      <c r="J16674">
        <v>1.91225E-4</v>
      </c>
    </row>
    <row r="16675" spans="1:10" x14ac:dyDescent="0.25">
      <c r="A16675" t="s">
        <v>226</v>
      </c>
      <c r="B16675" t="s">
        <v>80</v>
      </c>
      <c r="C16675" t="s">
        <v>37</v>
      </c>
      <c r="D16675">
        <v>120215</v>
      </c>
      <c r="E16675" t="s">
        <v>264</v>
      </c>
      <c r="F16675">
        <v>541</v>
      </c>
      <c r="G16675" t="s">
        <v>290</v>
      </c>
      <c r="H16675" t="s">
        <v>84</v>
      </c>
      <c r="I16675">
        <v>1990</v>
      </c>
      <c r="J16675">
        <v>2.2715199999999999E-5</v>
      </c>
    </row>
    <row r="16676" spans="1:10" x14ac:dyDescent="0.25">
      <c r="A16676" t="s">
        <v>227</v>
      </c>
      <c r="B16676" t="s">
        <v>80</v>
      </c>
      <c r="C16676" t="s">
        <v>37</v>
      </c>
      <c r="D16676">
        <v>120215</v>
      </c>
      <c r="E16676" t="s">
        <v>264</v>
      </c>
      <c r="F16676">
        <v>541</v>
      </c>
      <c r="G16676" t="s">
        <v>290</v>
      </c>
      <c r="H16676" t="s">
        <v>84</v>
      </c>
      <c r="I16676">
        <v>1990</v>
      </c>
      <c r="J16676">
        <v>5.2676600000000002E-4</v>
      </c>
    </row>
    <row r="16677" spans="1:10" x14ac:dyDescent="0.25">
      <c r="A16677" t="s">
        <v>224</v>
      </c>
      <c r="B16677" t="s">
        <v>80</v>
      </c>
      <c r="C16677" t="s">
        <v>37</v>
      </c>
      <c r="D16677">
        <v>120215</v>
      </c>
      <c r="E16677" t="s">
        <v>264</v>
      </c>
      <c r="F16677">
        <v>541</v>
      </c>
      <c r="G16677" t="s">
        <v>290</v>
      </c>
      <c r="H16677" t="s">
        <v>84</v>
      </c>
      <c r="I16677">
        <v>1990</v>
      </c>
      <c r="J16677">
        <v>1.3164599999999999E-5</v>
      </c>
    </row>
    <row r="16678" spans="1:10" x14ac:dyDescent="0.25">
      <c r="A16678" t="s">
        <v>223</v>
      </c>
      <c r="B16678" t="s">
        <v>80</v>
      </c>
      <c r="C16678" t="s">
        <v>37</v>
      </c>
      <c r="D16678">
        <v>120215</v>
      </c>
      <c r="E16678" t="s">
        <v>264</v>
      </c>
      <c r="F16678">
        <v>541</v>
      </c>
      <c r="G16678" t="s">
        <v>290</v>
      </c>
      <c r="H16678" t="s">
        <v>84</v>
      </c>
      <c r="I16678">
        <v>1990</v>
      </c>
      <c r="J16678">
        <v>2.7980800000000002E-5</v>
      </c>
    </row>
    <row r="16679" spans="1:10" x14ac:dyDescent="0.25">
      <c r="A16679" t="s">
        <v>226</v>
      </c>
      <c r="B16679" t="s">
        <v>80</v>
      </c>
      <c r="C16679" t="s">
        <v>37</v>
      </c>
      <c r="D16679">
        <v>120216</v>
      </c>
      <c r="E16679" t="s">
        <v>263</v>
      </c>
      <c r="F16679">
        <v>541</v>
      </c>
      <c r="G16679" t="s">
        <v>290</v>
      </c>
      <c r="H16679" t="s">
        <v>84</v>
      </c>
      <c r="I16679">
        <v>1990</v>
      </c>
      <c r="J16679">
        <v>4.4975800000000003E-4</v>
      </c>
    </row>
    <row r="16680" spans="1:10" x14ac:dyDescent="0.25">
      <c r="A16680" t="s">
        <v>229</v>
      </c>
      <c r="B16680" t="s">
        <v>80</v>
      </c>
      <c r="C16680" t="s">
        <v>37</v>
      </c>
      <c r="D16680">
        <v>120216</v>
      </c>
      <c r="E16680" t="s">
        <v>263</v>
      </c>
      <c r="F16680">
        <v>541</v>
      </c>
      <c r="G16680" t="s">
        <v>290</v>
      </c>
      <c r="H16680" t="s">
        <v>84</v>
      </c>
      <c r="I16680">
        <v>1990</v>
      </c>
      <c r="J16680">
        <v>3.14008E-3</v>
      </c>
    </row>
    <row r="16681" spans="1:10" x14ac:dyDescent="0.25">
      <c r="A16681" t="s">
        <v>225</v>
      </c>
      <c r="B16681" t="s">
        <v>80</v>
      </c>
      <c r="C16681" t="s">
        <v>37</v>
      </c>
      <c r="D16681">
        <v>120216</v>
      </c>
      <c r="E16681" t="s">
        <v>263</v>
      </c>
      <c r="F16681">
        <v>541</v>
      </c>
      <c r="G16681" t="s">
        <v>290</v>
      </c>
      <c r="H16681" t="s">
        <v>84</v>
      </c>
      <c r="I16681">
        <v>1990</v>
      </c>
      <c r="J16681">
        <v>2.4013099999999998E-3</v>
      </c>
    </row>
    <row r="16682" spans="1:10" x14ac:dyDescent="0.25">
      <c r="A16682" t="s">
        <v>223</v>
      </c>
      <c r="B16682" t="s">
        <v>80</v>
      </c>
      <c r="C16682" t="s">
        <v>37</v>
      </c>
      <c r="D16682">
        <v>120216</v>
      </c>
      <c r="E16682" t="s">
        <v>263</v>
      </c>
      <c r="F16682">
        <v>541</v>
      </c>
      <c r="G16682" t="s">
        <v>290</v>
      </c>
      <c r="H16682" t="s">
        <v>84</v>
      </c>
      <c r="I16682">
        <v>1990</v>
      </c>
      <c r="J16682">
        <v>8.6317700000000002E-4</v>
      </c>
    </row>
    <row r="16683" spans="1:10" x14ac:dyDescent="0.25">
      <c r="A16683" t="s">
        <v>227</v>
      </c>
      <c r="B16683" t="s">
        <v>80</v>
      </c>
      <c r="C16683" t="s">
        <v>37</v>
      </c>
      <c r="D16683">
        <v>120216</v>
      </c>
      <c r="E16683" t="s">
        <v>263</v>
      </c>
      <c r="F16683">
        <v>541</v>
      </c>
      <c r="G16683" t="s">
        <v>290</v>
      </c>
      <c r="H16683" t="s">
        <v>84</v>
      </c>
      <c r="I16683">
        <v>1990</v>
      </c>
      <c r="J16683">
        <v>2.9293499999999998E-3</v>
      </c>
    </row>
    <row r="16684" spans="1:10" x14ac:dyDescent="0.25">
      <c r="A16684" t="s">
        <v>224</v>
      </c>
      <c r="B16684" t="s">
        <v>80</v>
      </c>
      <c r="C16684" t="s">
        <v>37</v>
      </c>
      <c r="D16684">
        <v>120216</v>
      </c>
      <c r="E16684" t="s">
        <v>263</v>
      </c>
      <c r="F16684">
        <v>541</v>
      </c>
      <c r="G16684" t="s">
        <v>290</v>
      </c>
      <c r="H16684" t="s">
        <v>84</v>
      </c>
      <c r="I16684">
        <v>1990</v>
      </c>
      <c r="J16684">
        <v>4.7685199999999999E-4</v>
      </c>
    </row>
    <row r="16685" spans="1:10" x14ac:dyDescent="0.25">
      <c r="A16685" t="s">
        <v>225</v>
      </c>
      <c r="B16685" t="s">
        <v>80</v>
      </c>
      <c r="C16685" t="s">
        <v>37</v>
      </c>
      <c r="D16685">
        <v>120218</v>
      </c>
      <c r="E16685" t="s">
        <v>262</v>
      </c>
      <c r="F16685">
        <v>541</v>
      </c>
      <c r="G16685" t="s">
        <v>290</v>
      </c>
      <c r="H16685" t="s">
        <v>84</v>
      </c>
      <c r="I16685">
        <v>1990</v>
      </c>
      <c r="J16685">
        <v>1.096E-3</v>
      </c>
    </row>
    <row r="16686" spans="1:10" x14ac:dyDescent="0.25">
      <c r="A16686" t="s">
        <v>223</v>
      </c>
      <c r="B16686" t="s">
        <v>80</v>
      </c>
      <c r="C16686" t="s">
        <v>37</v>
      </c>
      <c r="D16686">
        <v>120218</v>
      </c>
      <c r="E16686" t="s">
        <v>262</v>
      </c>
      <c r="F16686">
        <v>541</v>
      </c>
      <c r="G16686" t="s">
        <v>290</v>
      </c>
      <c r="H16686" t="s">
        <v>84</v>
      </c>
      <c r="I16686">
        <v>1990</v>
      </c>
      <c r="J16686">
        <v>1.3889800000000001E-4</v>
      </c>
    </row>
    <row r="16687" spans="1:10" x14ac:dyDescent="0.25">
      <c r="A16687" t="s">
        <v>227</v>
      </c>
      <c r="B16687" t="s">
        <v>80</v>
      </c>
      <c r="C16687" t="s">
        <v>37</v>
      </c>
      <c r="D16687">
        <v>120218</v>
      </c>
      <c r="E16687" t="s">
        <v>262</v>
      </c>
      <c r="F16687">
        <v>541</v>
      </c>
      <c r="G16687" t="s">
        <v>290</v>
      </c>
      <c r="H16687" t="s">
        <v>84</v>
      </c>
      <c r="I16687">
        <v>1990</v>
      </c>
      <c r="J16687">
        <v>2.7070200000000001E-3</v>
      </c>
    </row>
    <row r="16688" spans="1:10" x14ac:dyDescent="0.25">
      <c r="A16688" t="s">
        <v>226</v>
      </c>
      <c r="B16688" t="s">
        <v>80</v>
      </c>
      <c r="C16688" t="s">
        <v>37</v>
      </c>
      <c r="D16688">
        <v>120218</v>
      </c>
      <c r="E16688" t="s">
        <v>262</v>
      </c>
      <c r="F16688">
        <v>541</v>
      </c>
      <c r="G16688" t="s">
        <v>290</v>
      </c>
      <c r="H16688" t="s">
        <v>84</v>
      </c>
      <c r="I16688">
        <v>1990</v>
      </c>
      <c r="J16688">
        <v>1.22273E-4</v>
      </c>
    </row>
    <row r="16689" spans="1:10" x14ac:dyDescent="0.25">
      <c r="A16689" t="s">
        <v>229</v>
      </c>
      <c r="B16689" t="s">
        <v>80</v>
      </c>
      <c r="C16689" t="s">
        <v>37</v>
      </c>
      <c r="D16689">
        <v>120218</v>
      </c>
      <c r="E16689" t="s">
        <v>262</v>
      </c>
      <c r="F16689">
        <v>541</v>
      </c>
      <c r="G16689" t="s">
        <v>290</v>
      </c>
      <c r="H16689" t="s">
        <v>84</v>
      </c>
      <c r="I16689">
        <v>1990</v>
      </c>
      <c r="J16689">
        <v>1.3081499999999999E-3</v>
      </c>
    </row>
    <row r="16690" spans="1:10" x14ac:dyDescent="0.25">
      <c r="A16690" t="s">
        <v>224</v>
      </c>
      <c r="B16690" t="s">
        <v>80</v>
      </c>
      <c r="C16690" t="s">
        <v>37</v>
      </c>
      <c r="D16690">
        <v>120218</v>
      </c>
      <c r="E16690" t="s">
        <v>262</v>
      </c>
      <c r="F16690">
        <v>541</v>
      </c>
      <c r="G16690" t="s">
        <v>290</v>
      </c>
      <c r="H16690" t="s">
        <v>84</v>
      </c>
      <c r="I16690">
        <v>1990</v>
      </c>
      <c r="J16690">
        <v>8.8576899999999996E-5</v>
      </c>
    </row>
    <row r="16691" spans="1:10" x14ac:dyDescent="0.25">
      <c r="A16691" t="s">
        <v>223</v>
      </c>
      <c r="B16691" t="s">
        <v>80</v>
      </c>
      <c r="C16691" t="s">
        <v>37</v>
      </c>
      <c r="D16691">
        <v>120219</v>
      </c>
      <c r="E16691" t="s">
        <v>261</v>
      </c>
      <c r="F16691">
        <v>541</v>
      </c>
      <c r="G16691" t="s">
        <v>290</v>
      </c>
      <c r="H16691" t="s">
        <v>84</v>
      </c>
      <c r="I16691">
        <v>1990</v>
      </c>
      <c r="J16691">
        <v>3.70214E-4</v>
      </c>
    </row>
    <row r="16692" spans="1:10" x14ac:dyDescent="0.25">
      <c r="A16692" t="s">
        <v>227</v>
      </c>
      <c r="B16692" t="s">
        <v>80</v>
      </c>
      <c r="C16692" t="s">
        <v>37</v>
      </c>
      <c r="D16692">
        <v>120219</v>
      </c>
      <c r="E16692" t="s">
        <v>261</v>
      </c>
      <c r="F16692">
        <v>541</v>
      </c>
      <c r="G16692" t="s">
        <v>290</v>
      </c>
      <c r="H16692" t="s">
        <v>84</v>
      </c>
      <c r="I16692">
        <v>1990</v>
      </c>
      <c r="J16692">
        <v>1.28786E-3</v>
      </c>
    </row>
    <row r="16693" spans="1:10" x14ac:dyDescent="0.25">
      <c r="A16693" t="s">
        <v>224</v>
      </c>
      <c r="B16693" t="s">
        <v>80</v>
      </c>
      <c r="C16693" t="s">
        <v>37</v>
      </c>
      <c r="D16693">
        <v>120219</v>
      </c>
      <c r="E16693" t="s">
        <v>261</v>
      </c>
      <c r="F16693">
        <v>541</v>
      </c>
      <c r="G16693" t="s">
        <v>290</v>
      </c>
      <c r="H16693" t="s">
        <v>84</v>
      </c>
      <c r="I16693">
        <v>1990</v>
      </c>
      <c r="J16693">
        <v>2.0067699999999999E-4</v>
      </c>
    </row>
    <row r="16694" spans="1:10" x14ac:dyDescent="0.25">
      <c r="A16694" t="s">
        <v>226</v>
      </c>
      <c r="B16694" t="s">
        <v>80</v>
      </c>
      <c r="C16694" t="s">
        <v>37</v>
      </c>
      <c r="D16694">
        <v>120219</v>
      </c>
      <c r="E16694" t="s">
        <v>261</v>
      </c>
      <c r="F16694">
        <v>541</v>
      </c>
      <c r="G16694" t="s">
        <v>290</v>
      </c>
      <c r="H16694" t="s">
        <v>84</v>
      </c>
      <c r="I16694">
        <v>1990</v>
      </c>
      <c r="J16694">
        <v>2.1006900000000001E-4</v>
      </c>
    </row>
    <row r="16695" spans="1:10" x14ac:dyDescent="0.25">
      <c r="A16695" t="s">
        <v>225</v>
      </c>
      <c r="B16695" t="s">
        <v>80</v>
      </c>
      <c r="C16695" t="s">
        <v>37</v>
      </c>
      <c r="D16695">
        <v>120219</v>
      </c>
      <c r="E16695" t="s">
        <v>261</v>
      </c>
      <c r="F16695">
        <v>541</v>
      </c>
      <c r="G16695" t="s">
        <v>290</v>
      </c>
      <c r="H16695" t="s">
        <v>84</v>
      </c>
      <c r="I16695">
        <v>1990</v>
      </c>
      <c r="J16695">
        <v>1.05787E-3</v>
      </c>
    </row>
    <row r="16696" spans="1:10" x14ac:dyDescent="0.25">
      <c r="A16696" t="s">
        <v>229</v>
      </c>
      <c r="B16696" t="s">
        <v>80</v>
      </c>
      <c r="C16696" t="s">
        <v>37</v>
      </c>
      <c r="D16696">
        <v>120219</v>
      </c>
      <c r="E16696" t="s">
        <v>261</v>
      </c>
      <c r="F16696">
        <v>541</v>
      </c>
      <c r="G16696" t="s">
        <v>290</v>
      </c>
      <c r="H16696" t="s">
        <v>84</v>
      </c>
      <c r="I16696">
        <v>1990</v>
      </c>
      <c r="J16696">
        <v>1.28615E-3</v>
      </c>
    </row>
    <row r="16697" spans="1:10" x14ac:dyDescent="0.25">
      <c r="A16697" t="s">
        <v>224</v>
      </c>
      <c r="B16697" t="s">
        <v>80</v>
      </c>
      <c r="C16697" t="s">
        <v>37</v>
      </c>
      <c r="D16697">
        <v>120302</v>
      </c>
      <c r="E16697" t="s">
        <v>260</v>
      </c>
      <c r="F16697">
        <v>541</v>
      </c>
      <c r="G16697" t="s">
        <v>290</v>
      </c>
      <c r="H16697" t="s">
        <v>84</v>
      </c>
      <c r="I16697">
        <v>1990</v>
      </c>
      <c r="J16697">
        <v>1.7362899999999999E-4</v>
      </c>
    </row>
    <row r="16698" spans="1:10" x14ac:dyDescent="0.25">
      <c r="A16698" t="s">
        <v>225</v>
      </c>
      <c r="B16698" t="s">
        <v>80</v>
      </c>
      <c r="C16698" t="s">
        <v>37</v>
      </c>
      <c r="D16698">
        <v>120302</v>
      </c>
      <c r="E16698" t="s">
        <v>260</v>
      </c>
      <c r="F16698">
        <v>541</v>
      </c>
      <c r="G16698" t="s">
        <v>290</v>
      </c>
      <c r="H16698" t="s">
        <v>84</v>
      </c>
      <c r="I16698">
        <v>1990</v>
      </c>
      <c r="J16698">
        <v>2.5220899999999998E-3</v>
      </c>
    </row>
    <row r="16699" spans="1:10" x14ac:dyDescent="0.25">
      <c r="A16699" t="s">
        <v>226</v>
      </c>
      <c r="B16699" t="s">
        <v>80</v>
      </c>
      <c r="C16699" t="s">
        <v>37</v>
      </c>
      <c r="D16699">
        <v>120302</v>
      </c>
      <c r="E16699" t="s">
        <v>260</v>
      </c>
      <c r="F16699">
        <v>541</v>
      </c>
      <c r="G16699" t="s">
        <v>290</v>
      </c>
      <c r="H16699" t="s">
        <v>84</v>
      </c>
      <c r="I16699">
        <v>1990</v>
      </c>
      <c r="J16699">
        <v>2.9959300000000002E-4</v>
      </c>
    </row>
    <row r="16700" spans="1:10" x14ac:dyDescent="0.25">
      <c r="A16700" t="s">
        <v>229</v>
      </c>
      <c r="B16700" t="s">
        <v>80</v>
      </c>
      <c r="C16700" t="s">
        <v>37</v>
      </c>
      <c r="D16700">
        <v>120302</v>
      </c>
      <c r="E16700" t="s">
        <v>260</v>
      </c>
      <c r="F16700">
        <v>541</v>
      </c>
      <c r="G16700" t="s">
        <v>290</v>
      </c>
      <c r="H16700" t="s">
        <v>84</v>
      </c>
      <c r="I16700">
        <v>1990</v>
      </c>
      <c r="J16700">
        <v>3.01885E-3</v>
      </c>
    </row>
    <row r="16701" spans="1:10" x14ac:dyDescent="0.25">
      <c r="A16701" t="s">
        <v>227</v>
      </c>
      <c r="B16701" t="s">
        <v>80</v>
      </c>
      <c r="C16701" t="s">
        <v>37</v>
      </c>
      <c r="D16701">
        <v>120302</v>
      </c>
      <c r="E16701" t="s">
        <v>260</v>
      </c>
      <c r="F16701">
        <v>541</v>
      </c>
      <c r="G16701" t="s">
        <v>290</v>
      </c>
      <c r="H16701" t="s">
        <v>84</v>
      </c>
      <c r="I16701">
        <v>1990</v>
      </c>
      <c r="J16701">
        <v>6.9475700000000001E-3</v>
      </c>
    </row>
    <row r="16702" spans="1:10" x14ac:dyDescent="0.25">
      <c r="A16702" t="s">
        <v>223</v>
      </c>
      <c r="B16702" t="s">
        <v>80</v>
      </c>
      <c r="C16702" t="s">
        <v>37</v>
      </c>
      <c r="D16702">
        <v>120302</v>
      </c>
      <c r="E16702" t="s">
        <v>260</v>
      </c>
      <c r="F16702">
        <v>541</v>
      </c>
      <c r="G16702" t="s">
        <v>290</v>
      </c>
      <c r="H16702" t="s">
        <v>84</v>
      </c>
      <c r="I16702">
        <v>1990</v>
      </c>
      <c r="J16702">
        <v>3.6904199999999998E-4</v>
      </c>
    </row>
    <row r="16703" spans="1:10" x14ac:dyDescent="0.25">
      <c r="A16703" t="s">
        <v>227</v>
      </c>
      <c r="B16703" t="s">
        <v>80</v>
      </c>
      <c r="C16703" t="s">
        <v>37</v>
      </c>
      <c r="D16703">
        <v>120303</v>
      </c>
      <c r="E16703" t="s">
        <v>259</v>
      </c>
      <c r="F16703">
        <v>541</v>
      </c>
      <c r="G16703" t="s">
        <v>290</v>
      </c>
      <c r="H16703" t="s">
        <v>84</v>
      </c>
      <c r="I16703">
        <v>1990</v>
      </c>
      <c r="J16703">
        <v>4.6878299999999996E-3</v>
      </c>
    </row>
    <row r="16704" spans="1:10" x14ac:dyDescent="0.25">
      <c r="A16704" t="s">
        <v>225</v>
      </c>
      <c r="B16704" t="s">
        <v>80</v>
      </c>
      <c r="C16704" t="s">
        <v>37</v>
      </c>
      <c r="D16704">
        <v>120303</v>
      </c>
      <c r="E16704" t="s">
        <v>259</v>
      </c>
      <c r="F16704">
        <v>541</v>
      </c>
      <c r="G16704" t="s">
        <v>290</v>
      </c>
      <c r="H16704" t="s">
        <v>84</v>
      </c>
      <c r="I16704">
        <v>1990</v>
      </c>
      <c r="J16704">
        <v>3.8428099999999999E-3</v>
      </c>
    </row>
    <row r="16705" spans="1:10" x14ac:dyDescent="0.25">
      <c r="A16705" t="s">
        <v>223</v>
      </c>
      <c r="B16705" t="s">
        <v>80</v>
      </c>
      <c r="C16705" t="s">
        <v>37</v>
      </c>
      <c r="D16705">
        <v>120303</v>
      </c>
      <c r="E16705" t="s">
        <v>259</v>
      </c>
      <c r="F16705">
        <v>541</v>
      </c>
      <c r="G16705" t="s">
        <v>290</v>
      </c>
      <c r="H16705" t="s">
        <v>84</v>
      </c>
      <c r="I16705">
        <v>1990</v>
      </c>
      <c r="J16705">
        <v>1.38134E-3</v>
      </c>
    </row>
    <row r="16706" spans="1:10" x14ac:dyDescent="0.25">
      <c r="A16706" t="s">
        <v>226</v>
      </c>
      <c r="B16706" t="s">
        <v>80</v>
      </c>
      <c r="C16706" t="s">
        <v>37</v>
      </c>
      <c r="D16706">
        <v>120303</v>
      </c>
      <c r="E16706" t="s">
        <v>259</v>
      </c>
      <c r="F16706">
        <v>541</v>
      </c>
      <c r="G16706" t="s">
        <v>290</v>
      </c>
      <c r="H16706" t="s">
        <v>84</v>
      </c>
      <c r="I16706">
        <v>1990</v>
      </c>
      <c r="J16706">
        <v>7.1974599999999995E-4</v>
      </c>
    </row>
    <row r="16707" spans="1:10" x14ac:dyDescent="0.25">
      <c r="A16707" t="s">
        <v>229</v>
      </c>
      <c r="B16707" t="s">
        <v>80</v>
      </c>
      <c r="C16707" t="s">
        <v>37</v>
      </c>
      <c r="D16707">
        <v>120303</v>
      </c>
      <c r="E16707" t="s">
        <v>259</v>
      </c>
      <c r="F16707">
        <v>541</v>
      </c>
      <c r="G16707" t="s">
        <v>290</v>
      </c>
      <c r="H16707" t="s">
        <v>84</v>
      </c>
      <c r="I16707">
        <v>1990</v>
      </c>
      <c r="J16707">
        <v>5.0250700000000004E-3</v>
      </c>
    </row>
    <row r="16708" spans="1:10" x14ac:dyDescent="0.25">
      <c r="A16708" t="s">
        <v>224</v>
      </c>
      <c r="B16708" t="s">
        <v>80</v>
      </c>
      <c r="C16708" t="s">
        <v>37</v>
      </c>
      <c r="D16708">
        <v>120303</v>
      </c>
      <c r="E16708" t="s">
        <v>259</v>
      </c>
      <c r="F16708">
        <v>541</v>
      </c>
      <c r="G16708" t="s">
        <v>290</v>
      </c>
      <c r="H16708" t="s">
        <v>84</v>
      </c>
      <c r="I16708">
        <v>1990</v>
      </c>
      <c r="J16708">
        <v>7.6310600000000005E-4</v>
      </c>
    </row>
    <row r="16709" spans="1:10" x14ac:dyDescent="0.25">
      <c r="A16709" t="s">
        <v>229</v>
      </c>
      <c r="B16709" t="s">
        <v>80</v>
      </c>
      <c r="C16709" t="s">
        <v>37</v>
      </c>
      <c r="D16709">
        <v>140105</v>
      </c>
      <c r="E16709" t="s">
        <v>319</v>
      </c>
      <c r="F16709">
        <v>541</v>
      </c>
      <c r="G16709" t="s">
        <v>290</v>
      </c>
      <c r="H16709" t="s">
        <v>84</v>
      </c>
      <c r="I16709">
        <v>1990</v>
      </c>
      <c r="J16709">
        <v>1.63727</v>
      </c>
    </row>
    <row r="16710" spans="1:10" x14ac:dyDescent="0.25">
      <c r="A16710" t="s">
        <v>227</v>
      </c>
      <c r="B16710" t="s">
        <v>80</v>
      </c>
      <c r="C16710" t="s">
        <v>37</v>
      </c>
      <c r="D16710">
        <v>140105</v>
      </c>
      <c r="E16710" t="s">
        <v>319</v>
      </c>
      <c r="F16710">
        <v>541</v>
      </c>
      <c r="G16710" t="s">
        <v>290</v>
      </c>
      <c r="H16710" t="s">
        <v>84</v>
      </c>
      <c r="I16710">
        <v>1990</v>
      </c>
      <c r="J16710">
        <v>3.7679999999999998</v>
      </c>
    </row>
    <row r="16711" spans="1:10" x14ac:dyDescent="0.25">
      <c r="A16711" t="s">
        <v>226</v>
      </c>
      <c r="B16711" t="s">
        <v>80</v>
      </c>
      <c r="C16711" t="s">
        <v>37</v>
      </c>
      <c r="D16711">
        <v>140105</v>
      </c>
      <c r="E16711" t="s">
        <v>319</v>
      </c>
      <c r="F16711">
        <v>541</v>
      </c>
      <c r="G16711" t="s">
        <v>290</v>
      </c>
      <c r="H16711" t="s">
        <v>84</v>
      </c>
      <c r="I16711">
        <v>1990</v>
      </c>
      <c r="J16711">
        <v>0.16248399999999999</v>
      </c>
    </row>
    <row r="16712" spans="1:10" x14ac:dyDescent="0.25">
      <c r="A16712" t="s">
        <v>223</v>
      </c>
      <c r="B16712" t="s">
        <v>80</v>
      </c>
      <c r="C16712" t="s">
        <v>37</v>
      </c>
      <c r="D16712">
        <v>140105</v>
      </c>
      <c r="E16712" t="s">
        <v>319</v>
      </c>
      <c r="F16712">
        <v>541</v>
      </c>
      <c r="G16712" t="s">
        <v>290</v>
      </c>
      <c r="H16712" t="s">
        <v>84</v>
      </c>
      <c r="I16712">
        <v>1990</v>
      </c>
      <c r="J16712">
        <v>0.20014899999999999</v>
      </c>
    </row>
    <row r="16713" spans="1:10" x14ac:dyDescent="0.25">
      <c r="A16713" t="s">
        <v>225</v>
      </c>
      <c r="B16713" t="s">
        <v>80</v>
      </c>
      <c r="C16713" t="s">
        <v>37</v>
      </c>
      <c r="D16713">
        <v>140105</v>
      </c>
      <c r="E16713" t="s">
        <v>319</v>
      </c>
      <c r="F16713">
        <v>541</v>
      </c>
      <c r="G16713" t="s">
        <v>290</v>
      </c>
      <c r="H16713" t="s">
        <v>84</v>
      </c>
      <c r="I16713">
        <v>1990</v>
      </c>
      <c r="J16713">
        <v>1.36785</v>
      </c>
    </row>
    <row r="16714" spans="1:10" x14ac:dyDescent="0.25">
      <c r="A16714" t="s">
        <v>224</v>
      </c>
      <c r="B16714" t="s">
        <v>80</v>
      </c>
      <c r="C16714" t="s">
        <v>37</v>
      </c>
      <c r="D16714">
        <v>140105</v>
      </c>
      <c r="E16714" t="s">
        <v>319</v>
      </c>
      <c r="F16714">
        <v>541</v>
      </c>
      <c r="G16714" t="s">
        <v>290</v>
      </c>
      <c r="H16714" t="s">
        <v>84</v>
      </c>
      <c r="I16714">
        <v>1990</v>
      </c>
      <c r="J16714">
        <v>9.4167500000000001E-2</v>
      </c>
    </row>
    <row r="16715" spans="1:10" x14ac:dyDescent="0.25">
      <c r="A16715" t="s">
        <v>226</v>
      </c>
      <c r="B16715" t="s">
        <v>80</v>
      </c>
      <c r="C16715" t="s">
        <v>37</v>
      </c>
      <c r="D16715">
        <v>140106</v>
      </c>
      <c r="E16715" t="s">
        <v>297</v>
      </c>
      <c r="F16715">
        <v>541</v>
      </c>
      <c r="G16715" t="s">
        <v>290</v>
      </c>
      <c r="H16715" t="s">
        <v>84</v>
      </c>
      <c r="I16715">
        <v>1990</v>
      </c>
      <c r="J16715">
        <v>0.31205100000000002</v>
      </c>
    </row>
    <row r="16716" spans="1:10" x14ac:dyDescent="0.25">
      <c r="A16716" t="s">
        <v>223</v>
      </c>
      <c r="B16716" t="s">
        <v>80</v>
      </c>
      <c r="C16716" t="s">
        <v>37</v>
      </c>
      <c r="D16716">
        <v>140106</v>
      </c>
      <c r="E16716" t="s">
        <v>297</v>
      </c>
      <c r="F16716">
        <v>541</v>
      </c>
      <c r="G16716" t="s">
        <v>290</v>
      </c>
      <c r="H16716" t="s">
        <v>84</v>
      </c>
      <c r="I16716">
        <v>1990</v>
      </c>
      <c r="J16716">
        <v>0.59889000000000003</v>
      </c>
    </row>
    <row r="16717" spans="1:10" x14ac:dyDescent="0.25">
      <c r="A16717" t="s">
        <v>229</v>
      </c>
      <c r="B16717" t="s">
        <v>80</v>
      </c>
      <c r="C16717" t="s">
        <v>37</v>
      </c>
      <c r="D16717">
        <v>140106</v>
      </c>
      <c r="E16717" t="s">
        <v>297</v>
      </c>
      <c r="F16717">
        <v>541</v>
      </c>
      <c r="G16717" t="s">
        <v>290</v>
      </c>
      <c r="H16717" t="s">
        <v>84</v>
      </c>
      <c r="I16717">
        <v>1990</v>
      </c>
      <c r="J16717">
        <v>2.1786500000000002</v>
      </c>
    </row>
    <row r="16718" spans="1:10" x14ac:dyDescent="0.25">
      <c r="A16718" t="s">
        <v>225</v>
      </c>
      <c r="B16718" t="s">
        <v>80</v>
      </c>
      <c r="C16718" t="s">
        <v>37</v>
      </c>
      <c r="D16718">
        <v>140106</v>
      </c>
      <c r="E16718" t="s">
        <v>297</v>
      </c>
      <c r="F16718">
        <v>541</v>
      </c>
      <c r="G16718" t="s">
        <v>290</v>
      </c>
      <c r="H16718" t="s">
        <v>84</v>
      </c>
      <c r="I16718">
        <v>1990</v>
      </c>
      <c r="J16718">
        <v>1.66608</v>
      </c>
    </row>
    <row r="16719" spans="1:10" x14ac:dyDescent="0.25">
      <c r="A16719" t="s">
        <v>227</v>
      </c>
      <c r="B16719" t="s">
        <v>80</v>
      </c>
      <c r="C16719" t="s">
        <v>37</v>
      </c>
      <c r="D16719">
        <v>140106</v>
      </c>
      <c r="E16719" t="s">
        <v>297</v>
      </c>
      <c r="F16719">
        <v>541</v>
      </c>
      <c r="G16719" t="s">
        <v>290</v>
      </c>
      <c r="H16719" t="s">
        <v>84</v>
      </c>
      <c r="I16719">
        <v>1990</v>
      </c>
      <c r="J16719">
        <v>2.0324399999999998</v>
      </c>
    </row>
    <row r="16720" spans="1:10" x14ac:dyDescent="0.25">
      <c r="A16720" t="s">
        <v>224</v>
      </c>
      <c r="B16720" t="s">
        <v>80</v>
      </c>
      <c r="C16720" t="s">
        <v>37</v>
      </c>
      <c r="D16720">
        <v>140106</v>
      </c>
      <c r="E16720" t="s">
        <v>297</v>
      </c>
      <c r="F16720">
        <v>541</v>
      </c>
      <c r="G16720" t="s">
        <v>290</v>
      </c>
      <c r="H16720" t="s">
        <v>84</v>
      </c>
      <c r="I16720">
        <v>1990</v>
      </c>
      <c r="J16720">
        <v>0.33084999999999998</v>
      </c>
    </row>
    <row r="16721" spans="1:10" x14ac:dyDescent="0.25">
      <c r="A16721" t="s">
        <v>226</v>
      </c>
      <c r="B16721" t="s">
        <v>80</v>
      </c>
      <c r="C16721" t="s">
        <v>37</v>
      </c>
      <c r="D16721">
        <v>140112</v>
      </c>
      <c r="E16721" t="s">
        <v>318</v>
      </c>
      <c r="F16721">
        <v>541</v>
      </c>
      <c r="G16721" t="s">
        <v>290</v>
      </c>
      <c r="H16721" t="s">
        <v>84</v>
      </c>
      <c r="I16721">
        <v>1990</v>
      </c>
      <c r="J16721">
        <v>9.6976400000000004E-3</v>
      </c>
    </row>
    <row r="16722" spans="1:10" x14ac:dyDescent="0.25">
      <c r="A16722" t="s">
        <v>223</v>
      </c>
      <c r="B16722" t="s">
        <v>80</v>
      </c>
      <c r="C16722" t="s">
        <v>37</v>
      </c>
      <c r="D16722">
        <v>140112</v>
      </c>
      <c r="E16722" t="s">
        <v>318</v>
      </c>
      <c r="F16722">
        <v>541</v>
      </c>
      <c r="G16722" t="s">
        <v>290</v>
      </c>
      <c r="H16722" t="s">
        <v>84</v>
      </c>
      <c r="I16722">
        <v>1990</v>
      </c>
      <c r="J16722">
        <v>1.1945600000000001E-2</v>
      </c>
    </row>
    <row r="16723" spans="1:10" x14ac:dyDescent="0.25">
      <c r="A16723" t="s">
        <v>229</v>
      </c>
      <c r="B16723" t="s">
        <v>80</v>
      </c>
      <c r="C16723" t="s">
        <v>37</v>
      </c>
      <c r="D16723">
        <v>140112</v>
      </c>
      <c r="E16723" t="s">
        <v>318</v>
      </c>
      <c r="F16723">
        <v>541</v>
      </c>
      <c r="G16723" t="s">
        <v>290</v>
      </c>
      <c r="H16723" t="s">
        <v>84</v>
      </c>
      <c r="I16723">
        <v>1990</v>
      </c>
      <c r="J16723">
        <v>9.7718399999999997E-2</v>
      </c>
    </row>
    <row r="16724" spans="1:10" x14ac:dyDescent="0.25">
      <c r="A16724" t="s">
        <v>224</v>
      </c>
      <c r="B16724" t="s">
        <v>80</v>
      </c>
      <c r="C16724" t="s">
        <v>37</v>
      </c>
      <c r="D16724">
        <v>140112</v>
      </c>
      <c r="E16724" t="s">
        <v>318</v>
      </c>
      <c r="F16724">
        <v>541</v>
      </c>
      <c r="G16724" t="s">
        <v>290</v>
      </c>
      <c r="H16724" t="s">
        <v>84</v>
      </c>
      <c r="I16724">
        <v>1990</v>
      </c>
      <c r="J16724">
        <v>5.6202700000000001E-3</v>
      </c>
    </row>
    <row r="16725" spans="1:10" x14ac:dyDescent="0.25">
      <c r="A16725" t="s">
        <v>227</v>
      </c>
      <c r="B16725" t="s">
        <v>80</v>
      </c>
      <c r="C16725" t="s">
        <v>37</v>
      </c>
      <c r="D16725">
        <v>140112</v>
      </c>
      <c r="E16725" t="s">
        <v>318</v>
      </c>
      <c r="F16725">
        <v>541</v>
      </c>
      <c r="G16725" t="s">
        <v>290</v>
      </c>
      <c r="H16725" t="s">
        <v>84</v>
      </c>
      <c r="I16725">
        <v>1990</v>
      </c>
      <c r="J16725">
        <v>0.224888</v>
      </c>
    </row>
    <row r="16726" spans="1:10" x14ac:dyDescent="0.25">
      <c r="A16726" t="s">
        <v>225</v>
      </c>
      <c r="B16726" t="s">
        <v>80</v>
      </c>
      <c r="C16726" t="s">
        <v>37</v>
      </c>
      <c r="D16726">
        <v>140112</v>
      </c>
      <c r="E16726" t="s">
        <v>318</v>
      </c>
      <c r="F16726">
        <v>541</v>
      </c>
      <c r="G16726" t="s">
        <v>290</v>
      </c>
      <c r="H16726" t="s">
        <v>84</v>
      </c>
      <c r="I16726">
        <v>1990</v>
      </c>
      <c r="J16726">
        <v>8.16384E-2</v>
      </c>
    </row>
    <row r="16727" spans="1:10" x14ac:dyDescent="0.25">
      <c r="A16727" t="s">
        <v>223</v>
      </c>
      <c r="B16727" t="s">
        <v>80</v>
      </c>
      <c r="C16727" t="s">
        <v>37</v>
      </c>
      <c r="D16727">
        <v>140113</v>
      </c>
      <c r="E16727" t="s">
        <v>296</v>
      </c>
      <c r="F16727">
        <v>541</v>
      </c>
      <c r="G16727" t="s">
        <v>290</v>
      </c>
      <c r="H16727" t="s">
        <v>84</v>
      </c>
      <c r="I16727">
        <v>1990</v>
      </c>
      <c r="J16727">
        <v>4.8556500000000002E-2</v>
      </c>
    </row>
    <row r="16728" spans="1:10" x14ac:dyDescent="0.25">
      <c r="A16728" t="s">
        <v>225</v>
      </c>
      <c r="B16728" t="s">
        <v>80</v>
      </c>
      <c r="C16728" t="s">
        <v>37</v>
      </c>
      <c r="D16728">
        <v>140113</v>
      </c>
      <c r="E16728" t="s">
        <v>296</v>
      </c>
      <c r="F16728">
        <v>541</v>
      </c>
      <c r="G16728" t="s">
        <v>290</v>
      </c>
      <c r="H16728" t="s">
        <v>84</v>
      </c>
      <c r="I16728">
        <v>1990</v>
      </c>
      <c r="J16728">
        <v>0.13508200000000001</v>
      </c>
    </row>
    <row r="16729" spans="1:10" x14ac:dyDescent="0.25">
      <c r="A16729" t="s">
        <v>227</v>
      </c>
      <c r="B16729" t="s">
        <v>80</v>
      </c>
      <c r="C16729" t="s">
        <v>37</v>
      </c>
      <c r="D16729">
        <v>140113</v>
      </c>
      <c r="E16729" t="s">
        <v>296</v>
      </c>
      <c r="F16729">
        <v>541</v>
      </c>
      <c r="G16729" t="s">
        <v>290</v>
      </c>
      <c r="H16729" t="s">
        <v>84</v>
      </c>
      <c r="I16729">
        <v>1990</v>
      </c>
      <c r="J16729">
        <v>0.16478499999999999</v>
      </c>
    </row>
    <row r="16730" spans="1:10" x14ac:dyDescent="0.25">
      <c r="A16730" t="s">
        <v>226</v>
      </c>
      <c r="B16730" t="s">
        <v>80</v>
      </c>
      <c r="C16730" t="s">
        <v>37</v>
      </c>
      <c r="D16730">
        <v>140113</v>
      </c>
      <c r="E16730" t="s">
        <v>296</v>
      </c>
      <c r="F16730">
        <v>541</v>
      </c>
      <c r="G16730" t="s">
        <v>290</v>
      </c>
      <c r="H16730" t="s">
        <v>84</v>
      </c>
      <c r="I16730">
        <v>1990</v>
      </c>
      <c r="J16730">
        <v>2.5300300000000001E-2</v>
      </c>
    </row>
    <row r="16731" spans="1:10" x14ac:dyDescent="0.25">
      <c r="A16731" t="s">
        <v>229</v>
      </c>
      <c r="B16731" t="s">
        <v>80</v>
      </c>
      <c r="C16731" t="s">
        <v>37</v>
      </c>
      <c r="D16731">
        <v>140113</v>
      </c>
      <c r="E16731" t="s">
        <v>296</v>
      </c>
      <c r="F16731">
        <v>541</v>
      </c>
      <c r="G16731" t="s">
        <v>290</v>
      </c>
      <c r="H16731" t="s">
        <v>84</v>
      </c>
      <c r="I16731">
        <v>1990</v>
      </c>
      <c r="J16731">
        <v>0.17663999999999999</v>
      </c>
    </row>
    <row r="16732" spans="1:10" x14ac:dyDescent="0.25">
      <c r="A16732" t="s">
        <v>224</v>
      </c>
      <c r="B16732" t="s">
        <v>80</v>
      </c>
      <c r="C16732" t="s">
        <v>37</v>
      </c>
      <c r="D16732">
        <v>140113</v>
      </c>
      <c r="E16732" t="s">
        <v>296</v>
      </c>
      <c r="F16732">
        <v>541</v>
      </c>
      <c r="G16732" t="s">
        <v>290</v>
      </c>
      <c r="H16732" t="s">
        <v>84</v>
      </c>
      <c r="I16732">
        <v>1990</v>
      </c>
      <c r="J16732">
        <v>2.6824500000000001E-2</v>
      </c>
    </row>
    <row r="16733" spans="1:10" x14ac:dyDescent="0.25">
      <c r="A16733" t="s">
        <v>225</v>
      </c>
      <c r="B16733" t="s">
        <v>80</v>
      </c>
      <c r="C16733" t="s">
        <v>37</v>
      </c>
      <c r="D16733">
        <v>140212</v>
      </c>
      <c r="E16733" t="s">
        <v>317</v>
      </c>
      <c r="F16733">
        <v>541</v>
      </c>
      <c r="G16733" t="s">
        <v>290</v>
      </c>
      <c r="H16733" t="s">
        <v>84</v>
      </c>
      <c r="I16733">
        <v>1990</v>
      </c>
      <c r="J16733">
        <v>0.76545399999999997</v>
      </c>
    </row>
    <row r="16734" spans="1:10" x14ac:dyDescent="0.25">
      <c r="A16734" t="s">
        <v>227</v>
      </c>
      <c r="B16734" t="s">
        <v>80</v>
      </c>
      <c r="C16734" t="s">
        <v>37</v>
      </c>
      <c r="D16734">
        <v>140212</v>
      </c>
      <c r="E16734" t="s">
        <v>317</v>
      </c>
      <c r="F16734">
        <v>541</v>
      </c>
      <c r="G16734" t="s">
        <v>290</v>
      </c>
      <c r="H16734" t="s">
        <v>84</v>
      </c>
      <c r="I16734">
        <v>1990</v>
      </c>
      <c r="J16734">
        <v>1.8906000000000001</v>
      </c>
    </row>
    <row r="16735" spans="1:10" x14ac:dyDescent="0.25">
      <c r="A16735" t="s">
        <v>223</v>
      </c>
      <c r="B16735" t="s">
        <v>80</v>
      </c>
      <c r="C16735" t="s">
        <v>37</v>
      </c>
      <c r="D16735">
        <v>140212</v>
      </c>
      <c r="E16735" t="s">
        <v>317</v>
      </c>
      <c r="F16735">
        <v>541</v>
      </c>
      <c r="G16735" t="s">
        <v>290</v>
      </c>
      <c r="H16735" t="s">
        <v>84</v>
      </c>
      <c r="I16735">
        <v>1990</v>
      </c>
      <c r="J16735">
        <v>9.7007399999999994E-2</v>
      </c>
    </row>
    <row r="16736" spans="1:10" x14ac:dyDescent="0.25">
      <c r="A16736" t="s">
        <v>229</v>
      </c>
      <c r="B16736" t="s">
        <v>80</v>
      </c>
      <c r="C16736" t="s">
        <v>37</v>
      </c>
      <c r="D16736">
        <v>140212</v>
      </c>
      <c r="E16736" t="s">
        <v>317</v>
      </c>
      <c r="F16736">
        <v>541</v>
      </c>
      <c r="G16736" t="s">
        <v>290</v>
      </c>
      <c r="H16736" t="s">
        <v>84</v>
      </c>
      <c r="I16736">
        <v>1990</v>
      </c>
      <c r="J16736">
        <v>0.91361800000000004</v>
      </c>
    </row>
    <row r="16737" spans="1:10" x14ac:dyDescent="0.25">
      <c r="A16737" t="s">
        <v>224</v>
      </c>
      <c r="B16737" t="s">
        <v>80</v>
      </c>
      <c r="C16737" t="s">
        <v>37</v>
      </c>
      <c r="D16737">
        <v>140212</v>
      </c>
      <c r="E16737" t="s">
        <v>317</v>
      </c>
      <c r="F16737">
        <v>541</v>
      </c>
      <c r="G16737" t="s">
        <v>290</v>
      </c>
      <c r="H16737" t="s">
        <v>84</v>
      </c>
      <c r="I16737">
        <v>1990</v>
      </c>
      <c r="J16737">
        <v>6.18627E-2</v>
      </c>
    </row>
    <row r="16738" spans="1:10" x14ac:dyDescent="0.25">
      <c r="A16738" t="s">
        <v>226</v>
      </c>
      <c r="B16738" t="s">
        <v>80</v>
      </c>
      <c r="C16738" t="s">
        <v>37</v>
      </c>
      <c r="D16738">
        <v>140212</v>
      </c>
      <c r="E16738" t="s">
        <v>317</v>
      </c>
      <c r="F16738">
        <v>541</v>
      </c>
      <c r="G16738" t="s">
        <v>290</v>
      </c>
      <c r="H16738" t="s">
        <v>84</v>
      </c>
      <c r="I16738">
        <v>1990</v>
      </c>
      <c r="J16738">
        <v>8.5396299999999994E-2</v>
      </c>
    </row>
    <row r="16739" spans="1:10" x14ac:dyDescent="0.25">
      <c r="A16739" t="s">
        <v>224</v>
      </c>
      <c r="B16739" t="s">
        <v>80</v>
      </c>
      <c r="C16739" t="s">
        <v>37</v>
      </c>
      <c r="D16739">
        <v>140213</v>
      </c>
      <c r="E16739" t="s">
        <v>295</v>
      </c>
      <c r="F16739">
        <v>541</v>
      </c>
      <c r="G16739" t="s">
        <v>290</v>
      </c>
      <c r="H16739" t="s">
        <v>84</v>
      </c>
      <c r="I16739">
        <v>1990</v>
      </c>
      <c r="J16739">
        <v>9.1464199999999996E-2</v>
      </c>
    </row>
    <row r="16740" spans="1:10" x14ac:dyDescent="0.25">
      <c r="A16740" t="s">
        <v>226</v>
      </c>
      <c r="B16740" t="s">
        <v>80</v>
      </c>
      <c r="C16740" t="s">
        <v>37</v>
      </c>
      <c r="D16740">
        <v>140213</v>
      </c>
      <c r="E16740" t="s">
        <v>295</v>
      </c>
      <c r="F16740">
        <v>541</v>
      </c>
      <c r="G16740" t="s">
        <v>290</v>
      </c>
      <c r="H16740" t="s">
        <v>84</v>
      </c>
      <c r="I16740">
        <v>1990</v>
      </c>
      <c r="J16740">
        <v>9.5744700000000002E-2</v>
      </c>
    </row>
    <row r="16741" spans="1:10" x14ac:dyDescent="0.25">
      <c r="A16741" t="s">
        <v>225</v>
      </c>
      <c r="B16741" t="s">
        <v>80</v>
      </c>
      <c r="C16741" t="s">
        <v>37</v>
      </c>
      <c r="D16741">
        <v>140213</v>
      </c>
      <c r="E16741" t="s">
        <v>295</v>
      </c>
      <c r="F16741">
        <v>541</v>
      </c>
      <c r="G16741" t="s">
        <v>290</v>
      </c>
      <c r="H16741" t="s">
        <v>84</v>
      </c>
      <c r="I16741">
        <v>1990</v>
      </c>
      <c r="J16741">
        <v>0.482155</v>
      </c>
    </row>
    <row r="16742" spans="1:10" x14ac:dyDescent="0.25">
      <c r="A16742" t="s">
        <v>227</v>
      </c>
      <c r="B16742" t="s">
        <v>80</v>
      </c>
      <c r="C16742" t="s">
        <v>37</v>
      </c>
      <c r="D16742">
        <v>140213</v>
      </c>
      <c r="E16742" t="s">
        <v>295</v>
      </c>
      <c r="F16742">
        <v>541</v>
      </c>
      <c r="G16742" t="s">
        <v>290</v>
      </c>
      <c r="H16742" t="s">
        <v>84</v>
      </c>
      <c r="I16742">
        <v>1990</v>
      </c>
      <c r="J16742">
        <v>0.586978</v>
      </c>
    </row>
    <row r="16743" spans="1:10" x14ac:dyDescent="0.25">
      <c r="A16743" t="s">
        <v>223</v>
      </c>
      <c r="B16743" t="s">
        <v>80</v>
      </c>
      <c r="C16743" t="s">
        <v>37</v>
      </c>
      <c r="D16743">
        <v>140213</v>
      </c>
      <c r="E16743" t="s">
        <v>295</v>
      </c>
      <c r="F16743">
        <v>541</v>
      </c>
      <c r="G16743" t="s">
        <v>290</v>
      </c>
      <c r="H16743" t="s">
        <v>84</v>
      </c>
      <c r="I16743">
        <v>1990</v>
      </c>
      <c r="J16743">
        <v>0.168735</v>
      </c>
    </row>
    <row r="16744" spans="1:10" x14ac:dyDescent="0.25">
      <c r="A16744" t="s">
        <v>229</v>
      </c>
      <c r="B16744" t="s">
        <v>80</v>
      </c>
      <c r="C16744" t="s">
        <v>37</v>
      </c>
      <c r="D16744">
        <v>140213</v>
      </c>
      <c r="E16744" t="s">
        <v>295</v>
      </c>
      <c r="F16744">
        <v>541</v>
      </c>
      <c r="G16744" t="s">
        <v>290</v>
      </c>
      <c r="H16744" t="s">
        <v>84</v>
      </c>
      <c r="I16744">
        <v>1990</v>
      </c>
      <c r="J16744">
        <v>0.58619900000000003</v>
      </c>
    </row>
    <row r="16745" spans="1:10" x14ac:dyDescent="0.25">
      <c r="A16745" t="s">
        <v>224</v>
      </c>
      <c r="B16745" t="s">
        <v>80</v>
      </c>
      <c r="C16745" t="s">
        <v>37</v>
      </c>
      <c r="D16745">
        <v>140215</v>
      </c>
      <c r="E16745" t="s">
        <v>316</v>
      </c>
      <c r="F16745">
        <v>541</v>
      </c>
      <c r="G16745" t="s">
        <v>290</v>
      </c>
      <c r="H16745" t="s">
        <v>84</v>
      </c>
      <c r="I16745">
        <v>1990</v>
      </c>
      <c r="J16745">
        <v>2.6661300000000002E-4</v>
      </c>
    </row>
    <row r="16746" spans="1:10" x14ac:dyDescent="0.25">
      <c r="A16746" t="s">
        <v>229</v>
      </c>
      <c r="B16746" t="s">
        <v>80</v>
      </c>
      <c r="C16746" t="s">
        <v>37</v>
      </c>
      <c r="D16746">
        <v>140215</v>
      </c>
      <c r="E16746" t="s">
        <v>316</v>
      </c>
      <c r="F16746">
        <v>541</v>
      </c>
      <c r="G16746" t="s">
        <v>290</v>
      </c>
      <c r="H16746" t="s">
        <v>84</v>
      </c>
      <c r="I16746">
        <v>1990</v>
      </c>
      <c r="J16746">
        <v>3.9374600000000003E-3</v>
      </c>
    </row>
    <row r="16747" spans="1:10" x14ac:dyDescent="0.25">
      <c r="A16747" t="s">
        <v>226</v>
      </c>
      <c r="B16747" t="s">
        <v>80</v>
      </c>
      <c r="C16747" t="s">
        <v>37</v>
      </c>
      <c r="D16747">
        <v>140215</v>
      </c>
      <c r="E16747" t="s">
        <v>316</v>
      </c>
      <c r="F16747">
        <v>541</v>
      </c>
      <c r="G16747" t="s">
        <v>290</v>
      </c>
      <c r="H16747" t="s">
        <v>84</v>
      </c>
      <c r="I16747">
        <v>1990</v>
      </c>
      <c r="J16747">
        <v>3.6803600000000003E-4</v>
      </c>
    </row>
    <row r="16748" spans="1:10" x14ac:dyDescent="0.25">
      <c r="A16748" t="s">
        <v>227</v>
      </c>
      <c r="B16748" t="s">
        <v>80</v>
      </c>
      <c r="C16748" t="s">
        <v>37</v>
      </c>
      <c r="D16748">
        <v>140215</v>
      </c>
      <c r="E16748" t="s">
        <v>316</v>
      </c>
      <c r="F16748">
        <v>541</v>
      </c>
      <c r="G16748" t="s">
        <v>290</v>
      </c>
      <c r="H16748" t="s">
        <v>84</v>
      </c>
      <c r="I16748">
        <v>1990</v>
      </c>
      <c r="J16748">
        <v>8.1480000000000007E-3</v>
      </c>
    </row>
    <row r="16749" spans="1:10" x14ac:dyDescent="0.25">
      <c r="A16749" t="s">
        <v>225</v>
      </c>
      <c r="B16749" t="s">
        <v>80</v>
      </c>
      <c r="C16749" t="s">
        <v>37</v>
      </c>
      <c r="D16749">
        <v>140215</v>
      </c>
      <c r="E16749" t="s">
        <v>316</v>
      </c>
      <c r="F16749">
        <v>541</v>
      </c>
      <c r="G16749" t="s">
        <v>290</v>
      </c>
      <c r="H16749" t="s">
        <v>84</v>
      </c>
      <c r="I16749">
        <v>1990</v>
      </c>
      <c r="J16749">
        <v>3.29891E-3</v>
      </c>
    </row>
    <row r="16750" spans="1:10" x14ac:dyDescent="0.25">
      <c r="A16750" t="s">
        <v>223</v>
      </c>
      <c r="B16750" t="s">
        <v>80</v>
      </c>
      <c r="C16750" t="s">
        <v>37</v>
      </c>
      <c r="D16750">
        <v>140215</v>
      </c>
      <c r="E16750" t="s">
        <v>316</v>
      </c>
      <c r="F16750">
        <v>541</v>
      </c>
      <c r="G16750" t="s">
        <v>290</v>
      </c>
      <c r="H16750" t="s">
        <v>84</v>
      </c>
      <c r="I16750">
        <v>1990</v>
      </c>
      <c r="J16750">
        <v>4.1807699999999999E-4</v>
      </c>
    </row>
    <row r="16751" spans="1:10" x14ac:dyDescent="0.25">
      <c r="A16751" t="s">
        <v>225</v>
      </c>
      <c r="B16751" t="s">
        <v>80</v>
      </c>
      <c r="C16751" t="s">
        <v>37</v>
      </c>
      <c r="D16751">
        <v>140216</v>
      </c>
      <c r="E16751" t="s">
        <v>258</v>
      </c>
      <c r="F16751">
        <v>541</v>
      </c>
      <c r="G16751" t="s">
        <v>290</v>
      </c>
      <c r="H16751" t="s">
        <v>84</v>
      </c>
      <c r="I16751">
        <v>1990</v>
      </c>
      <c r="J16751">
        <v>3.9051099999999998E-2</v>
      </c>
    </row>
    <row r="16752" spans="1:10" x14ac:dyDescent="0.25">
      <c r="A16752" t="s">
        <v>227</v>
      </c>
      <c r="B16752" t="s">
        <v>80</v>
      </c>
      <c r="C16752" t="s">
        <v>37</v>
      </c>
      <c r="D16752">
        <v>140216</v>
      </c>
      <c r="E16752" t="s">
        <v>258</v>
      </c>
      <c r="F16752">
        <v>541</v>
      </c>
      <c r="G16752" t="s">
        <v>290</v>
      </c>
      <c r="H16752" t="s">
        <v>84</v>
      </c>
      <c r="I16752">
        <v>1990</v>
      </c>
      <c r="J16752">
        <v>4.7638199999999999E-2</v>
      </c>
    </row>
    <row r="16753" spans="1:10" x14ac:dyDescent="0.25">
      <c r="A16753" t="s">
        <v>226</v>
      </c>
      <c r="B16753" t="s">
        <v>80</v>
      </c>
      <c r="C16753" t="s">
        <v>37</v>
      </c>
      <c r="D16753">
        <v>140216</v>
      </c>
      <c r="E16753" t="s">
        <v>258</v>
      </c>
      <c r="F16753">
        <v>541</v>
      </c>
      <c r="G16753" t="s">
        <v>290</v>
      </c>
      <c r="H16753" t="s">
        <v>84</v>
      </c>
      <c r="I16753">
        <v>1990</v>
      </c>
      <c r="J16753">
        <v>7.3141300000000003E-3</v>
      </c>
    </row>
    <row r="16754" spans="1:10" x14ac:dyDescent="0.25">
      <c r="A16754" t="s">
        <v>229</v>
      </c>
      <c r="B16754" t="s">
        <v>80</v>
      </c>
      <c r="C16754" t="s">
        <v>37</v>
      </c>
      <c r="D16754">
        <v>140216</v>
      </c>
      <c r="E16754" t="s">
        <v>258</v>
      </c>
      <c r="F16754">
        <v>541</v>
      </c>
      <c r="G16754" t="s">
        <v>290</v>
      </c>
      <c r="H16754" t="s">
        <v>84</v>
      </c>
      <c r="I16754">
        <v>1990</v>
      </c>
      <c r="J16754">
        <v>5.1065199999999998E-2</v>
      </c>
    </row>
    <row r="16755" spans="1:10" x14ac:dyDescent="0.25">
      <c r="A16755" t="s">
        <v>224</v>
      </c>
      <c r="B16755" t="s">
        <v>80</v>
      </c>
      <c r="C16755" t="s">
        <v>37</v>
      </c>
      <c r="D16755">
        <v>140216</v>
      </c>
      <c r="E16755" t="s">
        <v>258</v>
      </c>
      <c r="F16755">
        <v>541</v>
      </c>
      <c r="G16755" t="s">
        <v>290</v>
      </c>
      <c r="H16755" t="s">
        <v>84</v>
      </c>
      <c r="I16755">
        <v>1990</v>
      </c>
      <c r="J16755">
        <v>7.7547500000000004E-3</v>
      </c>
    </row>
    <row r="16756" spans="1:10" x14ac:dyDescent="0.25">
      <c r="A16756" t="s">
        <v>223</v>
      </c>
      <c r="B16756" t="s">
        <v>80</v>
      </c>
      <c r="C16756" t="s">
        <v>37</v>
      </c>
      <c r="D16756">
        <v>140216</v>
      </c>
      <c r="E16756" t="s">
        <v>258</v>
      </c>
      <c r="F16756">
        <v>541</v>
      </c>
      <c r="G16756" t="s">
        <v>290</v>
      </c>
      <c r="H16756" t="s">
        <v>84</v>
      </c>
      <c r="I16756">
        <v>1990</v>
      </c>
      <c r="J16756">
        <v>1.4037300000000001E-2</v>
      </c>
    </row>
    <row r="16757" spans="1:10" x14ac:dyDescent="0.25">
      <c r="A16757" t="s">
        <v>224</v>
      </c>
      <c r="B16757" t="s">
        <v>80</v>
      </c>
      <c r="C16757" t="s">
        <v>37</v>
      </c>
      <c r="D16757">
        <v>140218</v>
      </c>
      <c r="E16757" t="s">
        <v>315</v>
      </c>
      <c r="F16757">
        <v>541</v>
      </c>
      <c r="G16757" t="s">
        <v>290</v>
      </c>
      <c r="H16757" t="s">
        <v>84</v>
      </c>
      <c r="I16757">
        <v>1990</v>
      </c>
      <c r="J16757">
        <v>1.4404699999999999E-3</v>
      </c>
    </row>
    <row r="16758" spans="1:10" x14ac:dyDescent="0.25">
      <c r="A16758" t="s">
        <v>227</v>
      </c>
      <c r="B16758" t="s">
        <v>80</v>
      </c>
      <c r="C16758" t="s">
        <v>37</v>
      </c>
      <c r="D16758">
        <v>140218</v>
      </c>
      <c r="E16758" t="s">
        <v>315</v>
      </c>
      <c r="F16758">
        <v>541</v>
      </c>
      <c r="G16758" t="s">
        <v>290</v>
      </c>
      <c r="H16758" t="s">
        <v>84</v>
      </c>
      <c r="I16758">
        <v>1990</v>
      </c>
      <c r="J16758">
        <v>4.4022499999999999E-2</v>
      </c>
    </row>
    <row r="16759" spans="1:10" x14ac:dyDescent="0.25">
      <c r="A16759" t="s">
        <v>226</v>
      </c>
      <c r="B16759" t="s">
        <v>80</v>
      </c>
      <c r="C16759" t="s">
        <v>37</v>
      </c>
      <c r="D16759">
        <v>140218</v>
      </c>
      <c r="E16759" t="s">
        <v>315</v>
      </c>
      <c r="F16759">
        <v>541</v>
      </c>
      <c r="G16759" t="s">
        <v>290</v>
      </c>
      <c r="H16759" t="s">
        <v>84</v>
      </c>
      <c r="I16759">
        <v>1990</v>
      </c>
      <c r="J16759">
        <v>1.9884500000000001E-3</v>
      </c>
    </row>
    <row r="16760" spans="1:10" x14ac:dyDescent="0.25">
      <c r="A16760" t="s">
        <v>229</v>
      </c>
      <c r="B16760" t="s">
        <v>80</v>
      </c>
      <c r="C16760" t="s">
        <v>37</v>
      </c>
      <c r="D16760">
        <v>140218</v>
      </c>
      <c r="E16760" t="s">
        <v>315</v>
      </c>
      <c r="F16760">
        <v>541</v>
      </c>
      <c r="G16760" t="s">
        <v>290</v>
      </c>
      <c r="H16760" t="s">
        <v>84</v>
      </c>
      <c r="I16760">
        <v>1990</v>
      </c>
      <c r="J16760">
        <v>2.12736E-2</v>
      </c>
    </row>
    <row r="16761" spans="1:10" x14ac:dyDescent="0.25">
      <c r="A16761" t="s">
        <v>223</v>
      </c>
      <c r="B16761" t="s">
        <v>80</v>
      </c>
      <c r="C16761" t="s">
        <v>37</v>
      </c>
      <c r="D16761">
        <v>140218</v>
      </c>
      <c r="E16761" t="s">
        <v>315</v>
      </c>
      <c r="F16761">
        <v>541</v>
      </c>
      <c r="G16761" t="s">
        <v>290</v>
      </c>
      <c r="H16761" t="s">
        <v>84</v>
      </c>
      <c r="I16761">
        <v>1990</v>
      </c>
      <c r="J16761">
        <v>2.2588199999999999E-3</v>
      </c>
    </row>
    <row r="16762" spans="1:10" x14ac:dyDescent="0.25">
      <c r="A16762" t="s">
        <v>225</v>
      </c>
      <c r="B16762" t="s">
        <v>80</v>
      </c>
      <c r="C16762" t="s">
        <v>37</v>
      </c>
      <c r="D16762">
        <v>140218</v>
      </c>
      <c r="E16762" t="s">
        <v>315</v>
      </c>
      <c r="F16762">
        <v>541</v>
      </c>
      <c r="G16762" t="s">
        <v>290</v>
      </c>
      <c r="H16762" t="s">
        <v>84</v>
      </c>
      <c r="I16762">
        <v>1990</v>
      </c>
      <c r="J16762">
        <v>1.7823599999999998E-2</v>
      </c>
    </row>
    <row r="16763" spans="1:10" x14ac:dyDescent="0.25">
      <c r="A16763" t="s">
        <v>223</v>
      </c>
      <c r="B16763" t="s">
        <v>80</v>
      </c>
      <c r="C16763" t="s">
        <v>37</v>
      </c>
      <c r="D16763">
        <v>140219</v>
      </c>
      <c r="E16763" t="s">
        <v>257</v>
      </c>
      <c r="F16763">
        <v>541</v>
      </c>
      <c r="G16763" t="s">
        <v>290</v>
      </c>
      <c r="H16763" t="s">
        <v>84</v>
      </c>
      <c r="I16763">
        <v>1990</v>
      </c>
      <c r="J16763">
        <v>6.0205600000000003E-3</v>
      </c>
    </row>
    <row r="16764" spans="1:10" x14ac:dyDescent="0.25">
      <c r="A16764" t="s">
        <v>227</v>
      </c>
      <c r="B16764" t="s">
        <v>80</v>
      </c>
      <c r="C16764" t="s">
        <v>37</v>
      </c>
      <c r="D16764">
        <v>140219</v>
      </c>
      <c r="E16764" t="s">
        <v>257</v>
      </c>
      <c r="F16764">
        <v>541</v>
      </c>
      <c r="G16764" t="s">
        <v>290</v>
      </c>
      <c r="H16764" t="s">
        <v>84</v>
      </c>
      <c r="I16764">
        <v>1990</v>
      </c>
      <c r="J16764">
        <v>2.0943699999999999E-2</v>
      </c>
    </row>
    <row r="16765" spans="1:10" x14ac:dyDescent="0.25">
      <c r="A16765" t="s">
        <v>229</v>
      </c>
      <c r="B16765" t="s">
        <v>80</v>
      </c>
      <c r="C16765" t="s">
        <v>37</v>
      </c>
      <c r="D16765">
        <v>140219</v>
      </c>
      <c r="E16765" t="s">
        <v>257</v>
      </c>
      <c r="F16765">
        <v>541</v>
      </c>
      <c r="G16765" t="s">
        <v>290</v>
      </c>
      <c r="H16765" t="s">
        <v>84</v>
      </c>
      <c r="I16765">
        <v>1990</v>
      </c>
      <c r="J16765">
        <v>2.0915900000000001E-2</v>
      </c>
    </row>
    <row r="16766" spans="1:10" x14ac:dyDescent="0.25">
      <c r="A16766" t="s">
        <v>225</v>
      </c>
      <c r="B16766" t="s">
        <v>80</v>
      </c>
      <c r="C16766" t="s">
        <v>37</v>
      </c>
      <c r="D16766">
        <v>140219</v>
      </c>
      <c r="E16766" t="s">
        <v>257</v>
      </c>
      <c r="F16766">
        <v>541</v>
      </c>
      <c r="G16766" t="s">
        <v>290</v>
      </c>
      <c r="H16766" t="s">
        <v>84</v>
      </c>
      <c r="I16766">
        <v>1990</v>
      </c>
      <c r="J16766">
        <v>1.7203599999999999E-2</v>
      </c>
    </row>
    <row r="16767" spans="1:10" x14ac:dyDescent="0.25">
      <c r="A16767" t="s">
        <v>226</v>
      </c>
      <c r="B16767" t="s">
        <v>80</v>
      </c>
      <c r="C16767" t="s">
        <v>37</v>
      </c>
      <c r="D16767">
        <v>140219</v>
      </c>
      <c r="E16767" t="s">
        <v>257</v>
      </c>
      <c r="F16767">
        <v>541</v>
      </c>
      <c r="G16767" t="s">
        <v>290</v>
      </c>
      <c r="H16767" t="s">
        <v>84</v>
      </c>
      <c r="I16767">
        <v>1990</v>
      </c>
      <c r="J16767">
        <v>3.4162200000000002E-3</v>
      </c>
    </row>
    <row r="16768" spans="1:10" x14ac:dyDescent="0.25">
      <c r="A16768" t="s">
        <v>224</v>
      </c>
      <c r="B16768" t="s">
        <v>80</v>
      </c>
      <c r="C16768" t="s">
        <v>37</v>
      </c>
      <c r="D16768">
        <v>140219</v>
      </c>
      <c r="E16768" t="s">
        <v>257</v>
      </c>
      <c r="F16768">
        <v>541</v>
      </c>
      <c r="G16768" t="s">
        <v>290</v>
      </c>
      <c r="H16768" t="s">
        <v>84</v>
      </c>
      <c r="I16768">
        <v>1990</v>
      </c>
      <c r="J16768">
        <v>3.26349E-3</v>
      </c>
    </row>
    <row r="16769" spans="1:10" x14ac:dyDescent="0.25">
      <c r="A16769" t="s">
        <v>229</v>
      </c>
      <c r="B16769" t="s">
        <v>80</v>
      </c>
      <c r="C16769" t="s">
        <v>37</v>
      </c>
      <c r="D16769">
        <v>140302</v>
      </c>
      <c r="E16769" t="s">
        <v>314</v>
      </c>
      <c r="F16769">
        <v>541</v>
      </c>
      <c r="G16769" t="s">
        <v>290</v>
      </c>
      <c r="H16769" t="s">
        <v>84</v>
      </c>
      <c r="I16769">
        <v>1990</v>
      </c>
      <c r="J16769">
        <v>8.6791300000000002E-3</v>
      </c>
    </row>
    <row r="16770" spans="1:10" x14ac:dyDescent="0.25">
      <c r="A16770" t="s">
        <v>226</v>
      </c>
      <c r="B16770" t="s">
        <v>80</v>
      </c>
      <c r="C16770" t="s">
        <v>37</v>
      </c>
      <c r="D16770">
        <v>140302</v>
      </c>
      <c r="E16770" t="s">
        <v>314</v>
      </c>
      <c r="F16770">
        <v>541</v>
      </c>
      <c r="G16770" t="s">
        <v>290</v>
      </c>
      <c r="H16770" t="s">
        <v>84</v>
      </c>
      <c r="I16770">
        <v>1990</v>
      </c>
      <c r="J16770">
        <v>8.6132299999999999E-4</v>
      </c>
    </row>
    <row r="16771" spans="1:10" x14ac:dyDescent="0.25">
      <c r="A16771" t="s">
        <v>224</v>
      </c>
      <c r="B16771" t="s">
        <v>80</v>
      </c>
      <c r="C16771" t="s">
        <v>37</v>
      </c>
      <c r="D16771">
        <v>140302</v>
      </c>
      <c r="E16771" t="s">
        <v>314</v>
      </c>
      <c r="F16771">
        <v>541</v>
      </c>
      <c r="G16771" t="s">
        <v>290</v>
      </c>
      <c r="H16771" t="s">
        <v>84</v>
      </c>
      <c r="I16771">
        <v>1990</v>
      </c>
      <c r="J16771">
        <v>4.9917899999999999E-4</v>
      </c>
    </row>
    <row r="16772" spans="1:10" x14ac:dyDescent="0.25">
      <c r="A16772" t="s">
        <v>227</v>
      </c>
      <c r="B16772" t="s">
        <v>80</v>
      </c>
      <c r="C16772" t="s">
        <v>37</v>
      </c>
      <c r="D16772">
        <v>140302</v>
      </c>
      <c r="E16772" t="s">
        <v>314</v>
      </c>
      <c r="F16772">
        <v>541</v>
      </c>
      <c r="G16772" t="s">
        <v>290</v>
      </c>
      <c r="H16772" t="s">
        <v>84</v>
      </c>
      <c r="I16772">
        <v>1990</v>
      </c>
      <c r="J16772">
        <v>1.9974100000000002E-2</v>
      </c>
    </row>
    <row r="16773" spans="1:10" x14ac:dyDescent="0.25">
      <c r="A16773" t="s">
        <v>225</v>
      </c>
      <c r="B16773" t="s">
        <v>80</v>
      </c>
      <c r="C16773" t="s">
        <v>37</v>
      </c>
      <c r="D16773">
        <v>140302</v>
      </c>
      <c r="E16773" t="s">
        <v>314</v>
      </c>
      <c r="F16773">
        <v>541</v>
      </c>
      <c r="G16773" t="s">
        <v>290</v>
      </c>
      <c r="H16773" t="s">
        <v>84</v>
      </c>
      <c r="I16773">
        <v>1990</v>
      </c>
      <c r="J16773">
        <v>7.25094E-3</v>
      </c>
    </row>
    <row r="16774" spans="1:10" x14ac:dyDescent="0.25">
      <c r="A16774" t="s">
        <v>223</v>
      </c>
      <c r="B16774" t="s">
        <v>80</v>
      </c>
      <c r="C16774" t="s">
        <v>37</v>
      </c>
      <c r="D16774">
        <v>140302</v>
      </c>
      <c r="E16774" t="s">
        <v>314</v>
      </c>
      <c r="F16774">
        <v>541</v>
      </c>
      <c r="G16774" t="s">
        <v>290</v>
      </c>
      <c r="H16774" t="s">
        <v>84</v>
      </c>
      <c r="I16774">
        <v>1990</v>
      </c>
      <c r="J16774">
        <v>1.06098E-3</v>
      </c>
    </row>
    <row r="16775" spans="1:10" x14ac:dyDescent="0.25">
      <c r="A16775" t="s">
        <v>225</v>
      </c>
      <c r="B16775" t="s">
        <v>80</v>
      </c>
      <c r="C16775" t="s">
        <v>37</v>
      </c>
      <c r="D16775">
        <v>140303</v>
      </c>
      <c r="E16775" t="s">
        <v>256</v>
      </c>
      <c r="F16775">
        <v>541</v>
      </c>
      <c r="G16775" t="s">
        <v>290</v>
      </c>
      <c r="H16775" t="s">
        <v>84</v>
      </c>
      <c r="I16775">
        <v>1990</v>
      </c>
      <c r="J16775">
        <v>1.5768600000000001E-2</v>
      </c>
    </row>
    <row r="16776" spans="1:10" x14ac:dyDescent="0.25">
      <c r="A16776" t="s">
        <v>223</v>
      </c>
      <c r="B16776" t="s">
        <v>80</v>
      </c>
      <c r="C16776" t="s">
        <v>37</v>
      </c>
      <c r="D16776">
        <v>140303</v>
      </c>
      <c r="E16776" t="s">
        <v>256</v>
      </c>
      <c r="F16776">
        <v>541</v>
      </c>
      <c r="G16776" t="s">
        <v>290</v>
      </c>
      <c r="H16776" t="s">
        <v>84</v>
      </c>
      <c r="I16776">
        <v>1990</v>
      </c>
      <c r="J16776">
        <v>5.6681800000000001E-3</v>
      </c>
    </row>
    <row r="16777" spans="1:10" x14ac:dyDescent="0.25">
      <c r="A16777" t="s">
        <v>226</v>
      </c>
      <c r="B16777" t="s">
        <v>80</v>
      </c>
      <c r="C16777" t="s">
        <v>37</v>
      </c>
      <c r="D16777">
        <v>140303</v>
      </c>
      <c r="E16777" t="s">
        <v>256</v>
      </c>
      <c r="F16777">
        <v>541</v>
      </c>
      <c r="G16777" t="s">
        <v>290</v>
      </c>
      <c r="H16777" t="s">
        <v>84</v>
      </c>
      <c r="I16777">
        <v>1990</v>
      </c>
      <c r="J16777">
        <v>2.9534000000000001E-3</v>
      </c>
    </row>
    <row r="16778" spans="1:10" x14ac:dyDescent="0.25">
      <c r="A16778" t="s">
        <v>224</v>
      </c>
      <c r="B16778" t="s">
        <v>80</v>
      </c>
      <c r="C16778" t="s">
        <v>37</v>
      </c>
      <c r="D16778">
        <v>140303</v>
      </c>
      <c r="E16778" t="s">
        <v>256</v>
      </c>
      <c r="F16778">
        <v>541</v>
      </c>
      <c r="G16778" t="s">
        <v>290</v>
      </c>
      <c r="H16778" t="s">
        <v>84</v>
      </c>
      <c r="I16778">
        <v>1990</v>
      </c>
      <c r="J16778">
        <v>3.1313199999999999E-3</v>
      </c>
    </row>
    <row r="16779" spans="1:10" x14ac:dyDescent="0.25">
      <c r="A16779" t="s">
        <v>227</v>
      </c>
      <c r="B16779" t="s">
        <v>80</v>
      </c>
      <c r="C16779" t="s">
        <v>37</v>
      </c>
      <c r="D16779">
        <v>140303</v>
      </c>
      <c r="E16779" t="s">
        <v>256</v>
      </c>
      <c r="F16779">
        <v>541</v>
      </c>
      <c r="G16779" t="s">
        <v>290</v>
      </c>
      <c r="H16779" t="s">
        <v>84</v>
      </c>
      <c r="I16779">
        <v>1990</v>
      </c>
      <c r="J16779">
        <v>1.9236E-2</v>
      </c>
    </row>
    <row r="16780" spans="1:10" x14ac:dyDescent="0.25">
      <c r="A16780" t="s">
        <v>229</v>
      </c>
      <c r="B16780" t="s">
        <v>80</v>
      </c>
      <c r="C16780" t="s">
        <v>37</v>
      </c>
      <c r="D16780">
        <v>140303</v>
      </c>
      <c r="E16780" t="s">
        <v>256</v>
      </c>
      <c r="F16780">
        <v>541</v>
      </c>
      <c r="G16780" t="s">
        <v>290</v>
      </c>
      <c r="H16780" t="s">
        <v>84</v>
      </c>
      <c r="I16780">
        <v>1990</v>
      </c>
      <c r="J16780">
        <v>2.0619800000000001E-2</v>
      </c>
    </row>
    <row r="16781" spans="1:10" x14ac:dyDescent="0.25">
      <c r="A16781" t="s">
        <v>229</v>
      </c>
      <c r="B16781" t="s">
        <v>80</v>
      </c>
      <c r="C16781" t="s">
        <v>37</v>
      </c>
      <c r="D16781">
        <v>150102</v>
      </c>
      <c r="E16781" t="s">
        <v>288</v>
      </c>
      <c r="F16781">
        <v>537</v>
      </c>
      <c r="G16781" t="s">
        <v>289</v>
      </c>
      <c r="H16781" t="s">
        <v>84</v>
      </c>
      <c r="I16781">
        <v>1990</v>
      </c>
      <c r="J16781">
        <v>0.12587100000000001</v>
      </c>
    </row>
    <row r="16782" spans="1:10" x14ac:dyDescent="0.25">
      <c r="A16782" t="s">
        <v>225</v>
      </c>
      <c r="B16782" t="s">
        <v>80</v>
      </c>
      <c r="C16782" t="s">
        <v>37</v>
      </c>
      <c r="D16782">
        <v>150102</v>
      </c>
      <c r="E16782" t="s">
        <v>288</v>
      </c>
      <c r="F16782">
        <v>537</v>
      </c>
      <c r="G16782" t="s">
        <v>289</v>
      </c>
      <c r="H16782" t="s">
        <v>84</v>
      </c>
      <c r="I16782">
        <v>1990</v>
      </c>
      <c r="J16782">
        <v>0.105158</v>
      </c>
    </row>
    <row r="16783" spans="1:10" x14ac:dyDescent="0.25">
      <c r="A16783" t="s">
        <v>224</v>
      </c>
      <c r="B16783" t="s">
        <v>80</v>
      </c>
      <c r="C16783" t="s">
        <v>37</v>
      </c>
      <c r="D16783">
        <v>150102</v>
      </c>
      <c r="E16783" t="s">
        <v>288</v>
      </c>
      <c r="F16783">
        <v>537</v>
      </c>
      <c r="G16783" t="s">
        <v>289</v>
      </c>
      <c r="H16783" t="s">
        <v>84</v>
      </c>
      <c r="I16783">
        <v>1990</v>
      </c>
      <c r="J16783">
        <v>7.2394699999999996E-3</v>
      </c>
    </row>
    <row r="16784" spans="1:10" x14ac:dyDescent="0.25">
      <c r="A16784" t="s">
        <v>226</v>
      </c>
      <c r="B16784" t="s">
        <v>80</v>
      </c>
      <c r="C16784" t="s">
        <v>37</v>
      </c>
      <c r="D16784">
        <v>150102</v>
      </c>
      <c r="E16784" t="s">
        <v>288</v>
      </c>
      <c r="F16784">
        <v>537</v>
      </c>
      <c r="G16784" t="s">
        <v>289</v>
      </c>
      <c r="H16784" t="s">
        <v>84</v>
      </c>
      <c r="I16784">
        <v>1990</v>
      </c>
      <c r="J16784">
        <v>1.2491499999999999E-2</v>
      </c>
    </row>
    <row r="16785" spans="1:10" x14ac:dyDescent="0.25">
      <c r="A16785" t="s">
        <v>223</v>
      </c>
      <c r="B16785" t="s">
        <v>80</v>
      </c>
      <c r="C16785" t="s">
        <v>37</v>
      </c>
      <c r="D16785">
        <v>150102</v>
      </c>
      <c r="E16785" t="s">
        <v>288</v>
      </c>
      <c r="F16785">
        <v>537</v>
      </c>
      <c r="G16785" t="s">
        <v>289</v>
      </c>
      <c r="H16785" t="s">
        <v>84</v>
      </c>
      <c r="I16785">
        <v>1990</v>
      </c>
      <c r="J16785">
        <v>1.53872E-2</v>
      </c>
    </row>
    <row r="16786" spans="1:10" x14ac:dyDescent="0.25">
      <c r="A16786" t="s">
        <v>227</v>
      </c>
      <c r="B16786" t="s">
        <v>80</v>
      </c>
      <c r="C16786" t="s">
        <v>37</v>
      </c>
      <c r="D16786">
        <v>150102</v>
      </c>
      <c r="E16786" t="s">
        <v>288</v>
      </c>
      <c r="F16786">
        <v>537</v>
      </c>
      <c r="G16786" t="s">
        <v>289</v>
      </c>
      <c r="H16786" t="s">
        <v>84</v>
      </c>
      <c r="I16786">
        <v>1990</v>
      </c>
      <c r="J16786">
        <v>0.28967900000000002</v>
      </c>
    </row>
    <row r="16787" spans="1:10" x14ac:dyDescent="0.25">
      <c r="A16787" t="s">
        <v>226</v>
      </c>
      <c r="B16787" t="s">
        <v>80</v>
      </c>
      <c r="C16787" t="s">
        <v>37</v>
      </c>
      <c r="D16787">
        <v>150103</v>
      </c>
      <c r="E16787" t="s">
        <v>287</v>
      </c>
      <c r="F16787">
        <v>537</v>
      </c>
      <c r="G16787" t="s">
        <v>289</v>
      </c>
      <c r="H16787" t="s">
        <v>84</v>
      </c>
      <c r="I16787">
        <v>1990</v>
      </c>
      <c r="J16787">
        <v>2.9217E-2</v>
      </c>
    </row>
    <row r="16788" spans="1:10" x14ac:dyDescent="0.25">
      <c r="A16788" t="s">
        <v>225</v>
      </c>
      <c r="B16788" t="s">
        <v>80</v>
      </c>
      <c r="C16788" t="s">
        <v>37</v>
      </c>
      <c r="D16788">
        <v>150103</v>
      </c>
      <c r="E16788" t="s">
        <v>287</v>
      </c>
      <c r="F16788">
        <v>537</v>
      </c>
      <c r="G16788" t="s">
        <v>289</v>
      </c>
      <c r="H16788" t="s">
        <v>84</v>
      </c>
      <c r="I16788">
        <v>1990</v>
      </c>
      <c r="J16788">
        <v>0.15599299999999999</v>
      </c>
    </row>
    <row r="16789" spans="1:10" x14ac:dyDescent="0.25">
      <c r="A16789" t="s">
        <v>229</v>
      </c>
      <c r="B16789" t="s">
        <v>80</v>
      </c>
      <c r="C16789" t="s">
        <v>37</v>
      </c>
      <c r="D16789">
        <v>150103</v>
      </c>
      <c r="E16789" t="s">
        <v>287</v>
      </c>
      <c r="F16789">
        <v>537</v>
      </c>
      <c r="G16789" t="s">
        <v>289</v>
      </c>
      <c r="H16789" t="s">
        <v>84</v>
      </c>
      <c r="I16789">
        <v>1990</v>
      </c>
      <c r="J16789">
        <v>0.203985</v>
      </c>
    </row>
    <row r="16790" spans="1:10" x14ac:dyDescent="0.25">
      <c r="A16790" t="s">
        <v>227</v>
      </c>
      <c r="B16790" t="s">
        <v>80</v>
      </c>
      <c r="C16790" t="s">
        <v>37</v>
      </c>
      <c r="D16790">
        <v>150103</v>
      </c>
      <c r="E16790" t="s">
        <v>287</v>
      </c>
      <c r="F16790">
        <v>537</v>
      </c>
      <c r="G16790" t="s">
        <v>289</v>
      </c>
      <c r="H16790" t="s">
        <v>84</v>
      </c>
      <c r="I16790">
        <v>1990</v>
      </c>
      <c r="J16790">
        <v>0.19029499999999999</v>
      </c>
    </row>
    <row r="16791" spans="1:10" x14ac:dyDescent="0.25">
      <c r="A16791" t="s">
        <v>224</v>
      </c>
      <c r="B16791" t="s">
        <v>80</v>
      </c>
      <c r="C16791" t="s">
        <v>37</v>
      </c>
      <c r="D16791">
        <v>150103</v>
      </c>
      <c r="E16791" t="s">
        <v>287</v>
      </c>
      <c r="F16791">
        <v>537</v>
      </c>
      <c r="G16791" t="s">
        <v>289</v>
      </c>
      <c r="H16791" t="s">
        <v>84</v>
      </c>
      <c r="I16791">
        <v>1990</v>
      </c>
      <c r="J16791">
        <v>3.09771E-2</v>
      </c>
    </row>
    <row r="16792" spans="1:10" x14ac:dyDescent="0.25">
      <c r="A16792" t="s">
        <v>223</v>
      </c>
      <c r="B16792" t="s">
        <v>80</v>
      </c>
      <c r="C16792" t="s">
        <v>37</v>
      </c>
      <c r="D16792">
        <v>150103</v>
      </c>
      <c r="E16792" t="s">
        <v>287</v>
      </c>
      <c r="F16792">
        <v>537</v>
      </c>
      <c r="G16792" t="s">
        <v>289</v>
      </c>
      <c r="H16792" t="s">
        <v>84</v>
      </c>
      <c r="I16792">
        <v>1990</v>
      </c>
      <c r="J16792">
        <v>5.6073400000000002E-2</v>
      </c>
    </row>
    <row r="16793" spans="1:10" x14ac:dyDescent="0.25">
      <c r="A16793" t="s">
        <v>225</v>
      </c>
      <c r="B16793" t="s">
        <v>80</v>
      </c>
      <c r="C16793" t="s">
        <v>37</v>
      </c>
      <c r="D16793">
        <v>150202</v>
      </c>
      <c r="E16793" t="s">
        <v>286</v>
      </c>
      <c r="F16793">
        <v>537</v>
      </c>
      <c r="G16793" t="s">
        <v>289</v>
      </c>
      <c r="H16793" t="s">
        <v>84</v>
      </c>
      <c r="I16793">
        <v>1990</v>
      </c>
      <c r="J16793">
        <v>5.7586699999999998E-2</v>
      </c>
    </row>
    <row r="16794" spans="1:10" x14ac:dyDescent="0.25">
      <c r="A16794" t="s">
        <v>226</v>
      </c>
      <c r="B16794" t="s">
        <v>80</v>
      </c>
      <c r="C16794" t="s">
        <v>37</v>
      </c>
      <c r="D16794">
        <v>150202</v>
      </c>
      <c r="E16794" t="s">
        <v>286</v>
      </c>
      <c r="F16794">
        <v>537</v>
      </c>
      <c r="G16794" t="s">
        <v>289</v>
      </c>
      <c r="H16794" t="s">
        <v>84</v>
      </c>
      <c r="I16794">
        <v>1990</v>
      </c>
      <c r="J16794">
        <v>6.4245400000000003E-3</v>
      </c>
    </row>
    <row r="16795" spans="1:10" x14ac:dyDescent="0.25">
      <c r="A16795" t="s">
        <v>223</v>
      </c>
      <c r="B16795" t="s">
        <v>80</v>
      </c>
      <c r="C16795" t="s">
        <v>37</v>
      </c>
      <c r="D16795">
        <v>150202</v>
      </c>
      <c r="E16795" t="s">
        <v>286</v>
      </c>
      <c r="F16795">
        <v>537</v>
      </c>
      <c r="G16795" t="s">
        <v>289</v>
      </c>
      <c r="H16795" t="s">
        <v>84</v>
      </c>
      <c r="I16795">
        <v>1990</v>
      </c>
      <c r="J16795">
        <v>7.2980700000000003E-3</v>
      </c>
    </row>
    <row r="16796" spans="1:10" x14ac:dyDescent="0.25">
      <c r="A16796" t="s">
        <v>229</v>
      </c>
      <c r="B16796" t="s">
        <v>80</v>
      </c>
      <c r="C16796" t="s">
        <v>37</v>
      </c>
      <c r="D16796">
        <v>150202</v>
      </c>
      <c r="E16796" t="s">
        <v>286</v>
      </c>
      <c r="F16796">
        <v>537</v>
      </c>
      <c r="G16796" t="s">
        <v>289</v>
      </c>
      <c r="H16796" t="s">
        <v>84</v>
      </c>
      <c r="I16796">
        <v>1990</v>
      </c>
      <c r="J16796">
        <v>6.87334E-2</v>
      </c>
    </row>
    <row r="16797" spans="1:10" x14ac:dyDescent="0.25">
      <c r="A16797" t="s">
        <v>224</v>
      </c>
      <c r="B16797" t="s">
        <v>80</v>
      </c>
      <c r="C16797" t="s">
        <v>37</v>
      </c>
      <c r="D16797">
        <v>150202</v>
      </c>
      <c r="E16797" t="s">
        <v>286</v>
      </c>
      <c r="F16797">
        <v>537</v>
      </c>
      <c r="G16797" t="s">
        <v>289</v>
      </c>
      <c r="H16797" t="s">
        <v>84</v>
      </c>
      <c r="I16797">
        <v>1990</v>
      </c>
      <c r="J16797">
        <v>4.6540599999999998E-3</v>
      </c>
    </row>
    <row r="16798" spans="1:10" x14ac:dyDescent="0.25">
      <c r="A16798" t="s">
        <v>227</v>
      </c>
      <c r="B16798" t="s">
        <v>80</v>
      </c>
      <c r="C16798" t="s">
        <v>37</v>
      </c>
      <c r="D16798">
        <v>150202</v>
      </c>
      <c r="E16798" t="s">
        <v>286</v>
      </c>
      <c r="F16798">
        <v>537</v>
      </c>
      <c r="G16798" t="s">
        <v>289</v>
      </c>
      <c r="H16798" t="s">
        <v>84</v>
      </c>
      <c r="I16798">
        <v>1990</v>
      </c>
      <c r="J16798">
        <v>0.142234</v>
      </c>
    </row>
    <row r="16799" spans="1:10" x14ac:dyDescent="0.25">
      <c r="A16799" t="s">
        <v>224</v>
      </c>
      <c r="B16799" t="s">
        <v>80</v>
      </c>
      <c r="C16799" t="s">
        <v>37</v>
      </c>
      <c r="D16799">
        <v>150203</v>
      </c>
      <c r="E16799" t="s">
        <v>285</v>
      </c>
      <c r="F16799">
        <v>537</v>
      </c>
      <c r="G16799" t="s">
        <v>289</v>
      </c>
      <c r="H16799" t="s">
        <v>84</v>
      </c>
      <c r="I16799">
        <v>1990</v>
      </c>
      <c r="J16799">
        <v>9.12316E-3</v>
      </c>
    </row>
    <row r="16800" spans="1:10" x14ac:dyDescent="0.25">
      <c r="A16800" t="s">
        <v>227</v>
      </c>
      <c r="B16800" t="s">
        <v>80</v>
      </c>
      <c r="C16800" t="s">
        <v>37</v>
      </c>
      <c r="D16800">
        <v>150203</v>
      </c>
      <c r="E16800" t="s">
        <v>285</v>
      </c>
      <c r="F16800">
        <v>537</v>
      </c>
      <c r="G16800" t="s">
        <v>289</v>
      </c>
      <c r="H16800" t="s">
        <v>84</v>
      </c>
      <c r="I16800">
        <v>1990</v>
      </c>
      <c r="J16800">
        <v>5.8548500000000003E-2</v>
      </c>
    </row>
    <row r="16801" spans="1:10" x14ac:dyDescent="0.25">
      <c r="A16801" t="s">
        <v>226</v>
      </c>
      <c r="B16801" t="s">
        <v>80</v>
      </c>
      <c r="C16801" t="s">
        <v>37</v>
      </c>
      <c r="D16801">
        <v>150203</v>
      </c>
      <c r="E16801" t="s">
        <v>285</v>
      </c>
      <c r="F16801">
        <v>537</v>
      </c>
      <c r="G16801" t="s">
        <v>289</v>
      </c>
      <c r="H16801" t="s">
        <v>84</v>
      </c>
      <c r="I16801">
        <v>1990</v>
      </c>
      <c r="J16801">
        <v>9.5501200000000005E-3</v>
      </c>
    </row>
    <row r="16802" spans="1:10" x14ac:dyDescent="0.25">
      <c r="A16802" t="s">
        <v>223</v>
      </c>
      <c r="B16802" t="s">
        <v>80</v>
      </c>
      <c r="C16802" t="s">
        <v>37</v>
      </c>
      <c r="D16802">
        <v>150203</v>
      </c>
      <c r="E16802" t="s">
        <v>285</v>
      </c>
      <c r="F16802">
        <v>537</v>
      </c>
      <c r="G16802" t="s">
        <v>289</v>
      </c>
      <c r="H16802" t="s">
        <v>84</v>
      </c>
      <c r="I16802">
        <v>1990</v>
      </c>
      <c r="J16802">
        <v>1.6830600000000001E-2</v>
      </c>
    </row>
    <row r="16803" spans="1:10" x14ac:dyDescent="0.25">
      <c r="A16803" t="s">
        <v>225</v>
      </c>
      <c r="B16803" t="s">
        <v>80</v>
      </c>
      <c r="C16803" t="s">
        <v>37</v>
      </c>
      <c r="D16803">
        <v>150203</v>
      </c>
      <c r="E16803" t="s">
        <v>285</v>
      </c>
      <c r="F16803">
        <v>537</v>
      </c>
      <c r="G16803" t="s">
        <v>289</v>
      </c>
      <c r="H16803" t="s">
        <v>84</v>
      </c>
      <c r="I16803">
        <v>1990</v>
      </c>
      <c r="J16803">
        <v>4.8092900000000001E-2</v>
      </c>
    </row>
    <row r="16804" spans="1:10" x14ac:dyDescent="0.25">
      <c r="A16804" t="s">
        <v>229</v>
      </c>
      <c r="B16804" t="s">
        <v>80</v>
      </c>
      <c r="C16804" t="s">
        <v>37</v>
      </c>
      <c r="D16804">
        <v>150203</v>
      </c>
      <c r="E16804" t="s">
        <v>285</v>
      </c>
      <c r="F16804">
        <v>537</v>
      </c>
      <c r="G16804" t="s">
        <v>289</v>
      </c>
      <c r="H16804" t="s">
        <v>84</v>
      </c>
      <c r="I16804">
        <v>1990</v>
      </c>
      <c r="J16804">
        <v>5.8470800000000003E-2</v>
      </c>
    </row>
    <row r="16805" spans="1:10" x14ac:dyDescent="0.25">
      <c r="A16805" t="s">
        <v>229</v>
      </c>
      <c r="B16805" t="s">
        <v>80</v>
      </c>
      <c r="C16805" t="s">
        <v>32</v>
      </c>
      <c r="D16805">
        <v>230200</v>
      </c>
      <c r="E16805" t="s">
        <v>284</v>
      </c>
      <c r="F16805">
        <v>537</v>
      </c>
      <c r="G16805" t="s">
        <v>289</v>
      </c>
      <c r="H16805" t="s">
        <v>84</v>
      </c>
      <c r="I16805">
        <v>1990</v>
      </c>
      <c r="J16805">
        <v>36.668500000000002</v>
      </c>
    </row>
    <row r="16806" spans="1:10" x14ac:dyDescent="0.25">
      <c r="A16806" t="s">
        <v>223</v>
      </c>
      <c r="B16806" t="s">
        <v>80</v>
      </c>
      <c r="C16806" t="s">
        <v>32</v>
      </c>
      <c r="D16806">
        <v>230200</v>
      </c>
      <c r="E16806" t="s">
        <v>284</v>
      </c>
      <c r="F16806">
        <v>537</v>
      </c>
      <c r="G16806" t="s">
        <v>289</v>
      </c>
      <c r="H16806" t="s">
        <v>84</v>
      </c>
      <c r="I16806">
        <v>1990</v>
      </c>
      <c r="J16806">
        <v>13.3406</v>
      </c>
    </row>
    <row r="16807" spans="1:10" x14ac:dyDescent="0.25">
      <c r="A16807" t="s">
        <v>225</v>
      </c>
      <c r="B16807" t="s">
        <v>80</v>
      </c>
      <c r="C16807" t="s">
        <v>32</v>
      </c>
      <c r="D16807">
        <v>230200</v>
      </c>
      <c r="E16807" t="s">
        <v>284</v>
      </c>
      <c r="F16807">
        <v>537</v>
      </c>
      <c r="G16807" t="s">
        <v>289</v>
      </c>
      <c r="H16807" t="s">
        <v>84</v>
      </c>
      <c r="I16807">
        <v>1990</v>
      </c>
      <c r="J16807">
        <v>67.437100000000001</v>
      </c>
    </row>
    <row r="16808" spans="1:10" x14ac:dyDescent="0.25">
      <c r="A16808" t="s">
        <v>224</v>
      </c>
      <c r="B16808" t="s">
        <v>80</v>
      </c>
      <c r="C16808" t="s">
        <v>32</v>
      </c>
      <c r="D16808">
        <v>230200</v>
      </c>
      <c r="E16808" t="s">
        <v>284</v>
      </c>
      <c r="F16808">
        <v>537</v>
      </c>
      <c r="G16808" t="s">
        <v>289</v>
      </c>
      <c r="H16808" t="s">
        <v>84</v>
      </c>
      <c r="I16808">
        <v>1990</v>
      </c>
      <c r="J16808">
        <v>46.692900000000002</v>
      </c>
    </row>
    <row r="16809" spans="1:10" x14ac:dyDescent="0.25">
      <c r="A16809" t="s">
        <v>226</v>
      </c>
      <c r="B16809" t="s">
        <v>80</v>
      </c>
      <c r="C16809" t="s">
        <v>32</v>
      </c>
      <c r="D16809">
        <v>230200</v>
      </c>
      <c r="E16809" t="s">
        <v>284</v>
      </c>
      <c r="F16809">
        <v>537</v>
      </c>
      <c r="G16809" t="s">
        <v>289</v>
      </c>
      <c r="H16809" t="s">
        <v>84</v>
      </c>
      <c r="I16809">
        <v>1990</v>
      </c>
      <c r="J16809">
        <v>3.31725</v>
      </c>
    </row>
    <row r="16810" spans="1:10" x14ac:dyDescent="0.25">
      <c r="A16810" t="s">
        <v>227</v>
      </c>
      <c r="B16810" t="s">
        <v>80</v>
      </c>
      <c r="C16810" t="s">
        <v>32</v>
      </c>
      <c r="D16810">
        <v>230200</v>
      </c>
      <c r="E16810" t="s">
        <v>284</v>
      </c>
      <c r="F16810">
        <v>537</v>
      </c>
      <c r="G16810" t="s">
        <v>289</v>
      </c>
      <c r="H16810" t="s">
        <v>84</v>
      </c>
      <c r="I16810">
        <v>1990</v>
      </c>
      <c r="J16810">
        <v>375.17899999999997</v>
      </c>
    </row>
    <row r="16811" spans="1:10" x14ac:dyDescent="0.25">
      <c r="A16811" t="s">
        <v>227</v>
      </c>
      <c r="B16811" t="s">
        <v>80</v>
      </c>
      <c r="C16811" t="s">
        <v>32</v>
      </c>
      <c r="D16811">
        <v>230400</v>
      </c>
      <c r="E16811" t="s">
        <v>283</v>
      </c>
      <c r="F16811">
        <v>537</v>
      </c>
      <c r="G16811" t="s">
        <v>289</v>
      </c>
      <c r="H16811" t="s">
        <v>84</v>
      </c>
      <c r="I16811">
        <v>1990</v>
      </c>
      <c r="J16811">
        <v>7.5400200000000001E-2</v>
      </c>
    </row>
    <row r="16812" spans="1:10" x14ac:dyDescent="0.25">
      <c r="A16812" t="s">
        <v>226</v>
      </c>
      <c r="B16812" t="s">
        <v>80</v>
      </c>
      <c r="C16812" t="s">
        <v>32</v>
      </c>
      <c r="D16812">
        <v>230400</v>
      </c>
      <c r="E16812" t="s">
        <v>283</v>
      </c>
      <c r="F16812">
        <v>537</v>
      </c>
      <c r="G16812" t="s">
        <v>289</v>
      </c>
      <c r="H16812" t="s">
        <v>84</v>
      </c>
      <c r="I16812">
        <v>1990</v>
      </c>
      <c r="J16812">
        <v>6.6667099999999997E-4</v>
      </c>
    </row>
    <row r="16813" spans="1:10" x14ac:dyDescent="0.25">
      <c r="A16813" t="s">
        <v>224</v>
      </c>
      <c r="B16813" t="s">
        <v>80</v>
      </c>
      <c r="C16813" t="s">
        <v>32</v>
      </c>
      <c r="D16813">
        <v>230400</v>
      </c>
      <c r="E16813" t="s">
        <v>283</v>
      </c>
      <c r="F16813">
        <v>537</v>
      </c>
      <c r="G16813" t="s">
        <v>289</v>
      </c>
      <c r="H16813" t="s">
        <v>84</v>
      </c>
      <c r="I16813">
        <v>1990</v>
      </c>
      <c r="J16813">
        <v>9.3839300000000004E-3</v>
      </c>
    </row>
    <row r="16814" spans="1:10" x14ac:dyDescent="0.25">
      <c r="A16814" t="s">
        <v>223</v>
      </c>
      <c r="B16814" t="s">
        <v>80</v>
      </c>
      <c r="C16814" t="s">
        <v>32</v>
      </c>
      <c r="D16814">
        <v>230400</v>
      </c>
      <c r="E16814" t="s">
        <v>283</v>
      </c>
      <c r="F16814">
        <v>537</v>
      </c>
      <c r="G16814" t="s">
        <v>289</v>
      </c>
      <c r="H16814" t="s">
        <v>84</v>
      </c>
      <c r="I16814">
        <v>1990</v>
      </c>
      <c r="J16814">
        <v>2.6810800000000002E-3</v>
      </c>
    </row>
    <row r="16815" spans="1:10" x14ac:dyDescent="0.25">
      <c r="A16815" t="s">
        <v>229</v>
      </c>
      <c r="B16815" t="s">
        <v>80</v>
      </c>
      <c r="C16815" t="s">
        <v>32</v>
      </c>
      <c r="D16815">
        <v>230400</v>
      </c>
      <c r="E16815" t="s">
        <v>283</v>
      </c>
      <c r="F16815">
        <v>537</v>
      </c>
      <c r="G16815" t="s">
        <v>289</v>
      </c>
      <c r="H16815" t="s">
        <v>84</v>
      </c>
      <c r="I16815">
        <v>1990</v>
      </c>
      <c r="J16815">
        <v>7.3693099999999996E-3</v>
      </c>
    </row>
    <row r="16816" spans="1:10" x14ac:dyDescent="0.25">
      <c r="A16816" t="s">
        <v>225</v>
      </c>
      <c r="B16816" t="s">
        <v>80</v>
      </c>
      <c r="C16816" t="s">
        <v>32</v>
      </c>
      <c r="D16816">
        <v>230400</v>
      </c>
      <c r="E16816" t="s">
        <v>283</v>
      </c>
      <c r="F16816">
        <v>537</v>
      </c>
      <c r="G16816" t="s">
        <v>289</v>
      </c>
      <c r="H16816" t="s">
        <v>84</v>
      </c>
      <c r="I16816">
        <v>1990</v>
      </c>
      <c r="J16816">
        <v>1.35529E-2</v>
      </c>
    </row>
    <row r="16817" spans="1:10" x14ac:dyDescent="0.25">
      <c r="A16817" t="s">
        <v>227</v>
      </c>
      <c r="B16817" t="s">
        <v>80</v>
      </c>
      <c r="C16817" t="s">
        <v>32</v>
      </c>
      <c r="D16817">
        <v>233700</v>
      </c>
      <c r="E16817" t="s">
        <v>282</v>
      </c>
      <c r="F16817">
        <v>537</v>
      </c>
      <c r="G16817" t="s">
        <v>289</v>
      </c>
      <c r="H16817" t="s">
        <v>84</v>
      </c>
      <c r="I16817">
        <v>1990</v>
      </c>
      <c r="J16817">
        <v>3.6902499999999998</v>
      </c>
    </row>
    <row r="16818" spans="1:10" x14ac:dyDescent="0.25">
      <c r="A16818" t="s">
        <v>223</v>
      </c>
      <c r="B16818" t="s">
        <v>80</v>
      </c>
      <c r="C16818" t="s">
        <v>32</v>
      </c>
      <c r="D16818">
        <v>233700</v>
      </c>
      <c r="E16818" t="s">
        <v>282</v>
      </c>
      <c r="F16818">
        <v>537</v>
      </c>
      <c r="G16818" t="s">
        <v>289</v>
      </c>
      <c r="H16818" t="s">
        <v>84</v>
      </c>
      <c r="I16818">
        <v>1990</v>
      </c>
      <c r="J16818">
        <v>0.131218</v>
      </c>
    </row>
    <row r="16819" spans="1:10" x14ac:dyDescent="0.25">
      <c r="A16819" t="s">
        <v>226</v>
      </c>
      <c r="B16819" t="s">
        <v>80</v>
      </c>
      <c r="C16819" t="s">
        <v>32</v>
      </c>
      <c r="D16819">
        <v>233700</v>
      </c>
      <c r="E16819" t="s">
        <v>282</v>
      </c>
      <c r="F16819">
        <v>537</v>
      </c>
      <c r="G16819" t="s">
        <v>289</v>
      </c>
      <c r="H16819" t="s">
        <v>84</v>
      </c>
      <c r="I16819">
        <v>1990</v>
      </c>
      <c r="J16819">
        <v>3.2628299999999999E-2</v>
      </c>
    </row>
    <row r="16820" spans="1:10" x14ac:dyDescent="0.25">
      <c r="A16820" t="s">
        <v>225</v>
      </c>
      <c r="B16820" t="s">
        <v>80</v>
      </c>
      <c r="C16820" t="s">
        <v>32</v>
      </c>
      <c r="D16820">
        <v>233700</v>
      </c>
      <c r="E16820" t="s">
        <v>282</v>
      </c>
      <c r="F16820">
        <v>537</v>
      </c>
      <c r="G16820" t="s">
        <v>289</v>
      </c>
      <c r="H16820" t="s">
        <v>84</v>
      </c>
      <c r="I16820">
        <v>1990</v>
      </c>
      <c r="J16820">
        <v>0.66330800000000001</v>
      </c>
    </row>
    <row r="16821" spans="1:10" x14ac:dyDescent="0.25">
      <c r="A16821" t="s">
        <v>224</v>
      </c>
      <c r="B16821" t="s">
        <v>80</v>
      </c>
      <c r="C16821" t="s">
        <v>32</v>
      </c>
      <c r="D16821">
        <v>233700</v>
      </c>
      <c r="E16821" t="s">
        <v>282</v>
      </c>
      <c r="F16821">
        <v>537</v>
      </c>
      <c r="G16821" t="s">
        <v>289</v>
      </c>
      <c r="H16821" t="s">
        <v>84</v>
      </c>
      <c r="I16821">
        <v>1990</v>
      </c>
      <c r="J16821">
        <v>0.45927000000000001</v>
      </c>
    </row>
    <row r="16822" spans="1:10" x14ac:dyDescent="0.25">
      <c r="A16822" t="s">
        <v>229</v>
      </c>
      <c r="B16822" t="s">
        <v>80</v>
      </c>
      <c r="C16822" t="s">
        <v>32</v>
      </c>
      <c r="D16822">
        <v>233700</v>
      </c>
      <c r="E16822" t="s">
        <v>282</v>
      </c>
      <c r="F16822">
        <v>537</v>
      </c>
      <c r="G16822" t="s">
        <v>289</v>
      </c>
      <c r="H16822" t="s">
        <v>84</v>
      </c>
      <c r="I16822">
        <v>1990</v>
      </c>
      <c r="J16822">
        <v>0.36066999999999999</v>
      </c>
    </row>
    <row r="16823" spans="1:10" x14ac:dyDescent="0.25">
      <c r="A16823" t="s">
        <v>227</v>
      </c>
      <c r="B16823" t="s">
        <v>80</v>
      </c>
      <c r="C16823" t="s">
        <v>81</v>
      </c>
      <c r="D16823">
        <v>233701</v>
      </c>
      <c r="E16823" t="s">
        <v>281</v>
      </c>
      <c r="F16823">
        <v>537</v>
      </c>
      <c r="G16823" t="s">
        <v>289</v>
      </c>
      <c r="H16823" t="s">
        <v>84</v>
      </c>
      <c r="I16823">
        <v>1990</v>
      </c>
      <c r="J16823">
        <v>2.0687700000000002</v>
      </c>
    </row>
    <row r="16824" spans="1:10" x14ac:dyDescent="0.25">
      <c r="A16824" t="s">
        <v>223</v>
      </c>
      <c r="B16824" t="s">
        <v>80</v>
      </c>
      <c r="C16824" t="s">
        <v>81</v>
      </c>
      <c r="D16824">
        <v>233701</v>
      </c>
      <c r="E16824" t="s">
        <v>281</v>
      </c>
      <c r="F16824">
        <v>537</v>
      </c>
      <c r="G16824" t="s">
        <v>289</v>
      </c>
      <c r="H16824" t="s">
        <v>84</v>
      </c>
      <c r="I16824">
        <v>1990</v>
      </c>
      <c r="J16824">
        <v>0.354018</v>
      </c>
    </row>
    <row r="16825" spans="1:10" x14ac:dyDescent="0.25">
      <c r="A16825" t="s">
        <v>224</v>
      </c>
      <c r="B16825" t="s">
        <v>80</v>
      </c>
      <c r="C16825" t="s">
        <v>36</v>
      </c>
      <c r="D16825">
        <v>500100</v>
      </c>
      <c r="E16825" t="s">
        <v>280</v>
      </c>
      <c r="F16825">
        <v>537</v>
      </c>
      <c r="G16825" t="s">
        <v>289</v>
      </c>
      <c r="H16825" t="s">
        <v>84</v>
      </c>
      <c r="I16825">
        <v>1990</v>
      </c>
      <c r="J16825">
        <v>0.29575099999999999</v>
      </c>
    </row>
    <row r="16826" spans="1:10" x14ac:dyDescent="0.25">
      <c r="A16826" t="s">
        <v>226</v>
      </c>
      <c r="B16826" t="s">
        <v>80</v>
      </c>
      <c r="C16826" t="s">
        <v>36</v>
      </c>
      <c r="D16826">
        <v>500100</v>
      </c>
      <c r="E16826" t="s">
        <v>280</v>
      </c>
      <c r="F16826">
        <v>537</v>
      </c>
      <c r="G16826" t="s">
        <v>289</v>
      </c>
      <c r="H16826" t="s">
        <v>84</v>
      </c>
      <c r="I16826">
        <v>1990</v>
      </c>
      <c r="J16826">
        <v>1.8153900000000001E-2</v>
      </c>
    </row>
    <row r="16827" spans="1:10" x14ac:dyDescent="0.25">
      <c r="A16827" t="s">
        <v>227</v>
      </c>
      <c r="B16827" t="s">
        <v>80</v>
      </c>
      <c r="C16827" t="s">
        <v>36</v>
      </c>
      <c r="D16827">
        <v>500100</v>
      </c>
      <c r="E16827" t="s">
        <v>280</v>
      </c>
      <c r="F16827">
        <v>537</v>
      </c>
      <c r="G16827" t="s">
        <v>289</v>
      </c>
      <c r="H16827" t="s">
        <v>84</v>
      </c>
      <c r="I16827">
        <v>1990</v>
      </c>
      <c r="J16827">
        <v>0.38953199999999999</v>
      </c>
    </row>
    <row r="16828" spans="1:10" x14ac:dyDescent="0.25">
      <c r="A16828" t="s">
        <v>225</v>
      </c>
      <c r="B16828" t="s">
        <v>80</v>
      </c>
      <c r="C16828" t="s">
        <v>36</v>
      </c>
      <c r="D16828">
        <v>500100</v>
      </c>
      <c r="E16828" t="s">
        <v>280</v>
      </c>
      <c r="F16828">
        <v>537</v>
      </c>
      <c r="G16828" t="s">
        <v>289</v>
      </c>
      <c r="H16828" t="s">
        <v>84</v>
      </c>
      <c r="I16828">
        <v>1990</v>
      </c>
      <c r="J16828">
        <v>0.25832899999999998</v>
      </c>
    </row>
    <row r="16829" spans="1:10" x14ac:dyDescent="0.25">
      <c r="A16829" t="s">
        <v>229</v>
      </c>
      <c r="B16829" t="s">
        <v>80</v>
      </c>
      <c r="C16829" t="s">
        <v>36</v>
      </c>
      <c r="D16829">
        <v>500100</v>
      </c>
      <c r="E16829" t="s">
        <v>280</v>
      </c>
      <c r="F16829">
        <v>537</v>
      </c>
      <c r="G16829" t="s">
        <v>289</v>
      </c>
      <c r="H16829" t="s">
        <v>84</v>
      </c>
      <c r="I16829">
        <v>1990</v>
      </c>
      <c r="J16829">
        <v>2.5994700000000002</v>
      </c>
    </row>
    <row r="16830" spans="1:10" x14ac:dyDescent="0.25">
      <c r="A16830" t="s">
        <v>223</v>
      </c>
      <c r="B16830" t="s">
        <v>80</v>
      </c>
      <c r="C16830" t="s">
        <v>36</v>
      </c>
      <c r="D16830">
        <v>500100</v>
      </c>
      <c r="E16830" t="s">
        <v>280</v>
      </c>
      <c r="F16830">
        <v>537</v>
      </c>
      <c r="G16830" t="s">
        <v>289</v>
      </c>
      <c r="H16830" t="s">
        <v>84</v>
      </c>
      <c r="I16830">
        <v>1990</v>
      </c>
      <c r="J16830">
        <v>0.51868000000000003</v>
      </c>
    </row>
    <row r="16831" spans="1:10" x14ac:dyDescent="0.25">
      <c r="A16831" t="s">
        <v>227</v>
      </c>
      <c r="B16831" t="s">
        <v>80</v>
      </c>
      <c r="C16831" t="s">
        <v>36</v>
      </c>
      <c r="D16831">
        <v>500200</v>
      </c>
      <c r="E16831" t="s">
        <v>300</v>
      </c>
      <c r="F16831">
        <v>537</v>
      </c>
      <c r="G16831" t="s">
        <v>289</v>
      </c>
      <c r="H16831" t="s">
        <v>84</v>
      </c>
      <c r="I16831">
        <v>1990</v>
      </c>
      <c r="J16831">
        <v>2.6943600000000001</v>
      </c>
    </row>
    <row r="16832" spans="1:10" x14ac:dyDescent="0.25">
      <c r="A16832" t="s">
        <v>224</v>
      </c>
      <c r="B16832" t="s">
        <v>80</v>
      </c>
      <c r="C16832" t="s">
        <v>36</v>
      </c>
      <c r="D16832">
        <v>500200</v>
      </c>
      <c r="E16832" t="s">
        <v>300</v>
      </c>
      <c r="F16832">
        <v>537</v>
      </c>
      <c r="G16832" t="s">
        <v>289</v>
      </c>
      <c r="H16832" t="s">
        <v>84</v>
      </c>
      <c r="I16832">
        <v>1990</v>
      </c>
      <c r="J16832">
        <v>2.0456799999999999</v>
      </c>
    </row>
    <row r="16833" spans="1:10" x14ac:dyDescent="0.25">
      <c r="A16833" t="s">
        <v>223</v>
      </c>
      <c r="B16833" t="s">
        <v>80</v>
      </c>
      <c r="C16833" t="s">
        <v>36</v>
      </c>
      <c r="D16833">
        <v>500200</v>
      </c>
      <c r="E16833" t="s">
        <v>300</v>
      </c>
      <c r="F16833">
        <v>537</v>
      </c>
      <c r="G16833" t="s">
        <v>289</v>
      </c>
      <c r="H16833" t="s">
        <v>84</v>
      </c>
      <c r="I16833">
        <v>1990</v>
      </c>
      <c r="J16833">
        <v>3.5876600000000001</v>
      </c>
    </row>
    <row r="16834" spans="1:10" x14ac:dyDescent="0.25">
      <c r="A16834" t="s">
        <v>229</v>
      </c>
      <c r="B16834" t="s">
        <v>80</v>
      </c>
      <c r="C16834" t="s">
        <v>36</v>
      </c>
      <c r="D16834">
        <v>500200</v>
      </c>
      <c r="E16834" t="s">
        <v>300</v>
      </c>
      <c r="F16834">
        <v>537</v>
      </c>
      <c r="G16834" t="s">
        <v>289</v>
      </c>
      <c r="H16834" t="s">
        <v>84</v>
      </c>
      <c r="I16834">
        <v>1990</v>
      </c>
      <c r="J16834">
        <v>17.9803</v>
      </c>
    </row>
    <row r="16835" spans="1:10" x14ac:dyDescent="0.25">
      <c r="A16835" t="s">
        <v>225</v>
      </c>
      <c r="B16835" t="s">
        <v>80</v>
      </c>
      <c r="C16835" t="s">
        <v>36</v>
      </c>
      <c r="D16835">
        <v>500200</v>
      </c>
      <c r="E16835" t="s">
        <v>300</v>
      </c>
      <c r="F16835">
        <v>537</v>
      </c>
      <c r="G16835" t="s">
        <v>289</v>
      </c>
      <c r="H16835" t="s">
        <v>84</v>
      </c>
      <c r="I16835">
        <v>1990</v>
      </c>
      <c r="J16835">
        <v>1.78684</v>
      </c>
    </row>
    <row r="16836" spans="1:10" x14ac:dyDescent="0.25">
      <c r="A16836" t="s">
        <v>226</v>
      </c>
      <c r="B16836" t="s">
        <v>80</v>
      </c>
      <c r="C16836" t="s">
        <v>36</v>
      </c>
      <c r="D16836">
        <v>500200</v>
      </c>
      <c r="E16836" t="s">
        <v>300</v>
      </c>
      <c r="F16836">
        <v>537</v>
      </c>
      <c r="G16836" t="s">
        <v>289</v>
      </c>
      <c r="H16836" t="s">
        <v>84</v>
      </c>
      <c r="I16836">
        <v>1990</v>
      </c>
      <c r="J16836">
        <v>0.12556899999999999</v>
      </c>
    </row>
    <row r="16837" spans="1:10" x14ac:dyDescent="0.25">
      <c r="A16837" t="s">
        <v>226</v>
      </c>
      <c r="B16837" t="s">
        <v>74</v>
      </c>
      <c r="C16837" t="s">
        <v>34</v>
      </c>
      <c r="D16837">
        <v>901000</v>
      </c>
      <c r="E16837" t="s">
        <v>34</v>
      </c>
      <c r="F16837">
        <v>537</v>
      </c>
      <c r="G16837" t="s">
        <v>289</v>
      </c>
      <c r="H16837" t="s">
        <v>84</v>
      </c>
      <c r="I16837">
        <v>1990</v>
      </c>
      <c r="J16837">
        <v>6.4426999999999998E-2</v>
      </c>
    </row>
    <row r="16838" spans="1:10" x14ac:dyDescent="0.25">
      <c r="A16838" t="s">
        <v>223</v>
      </c>
      <c r="B16838" t="s">
        <v>74</v>
      </c>
      <c r="C16838" t="s">
        <v>34</v>
      </c>
      <c r="D16838">
        <v>901000</v>
      </c>
      <c r="E16838" t="s">
        <v>34</v>
      </c>
      <c r="F16838">
        <v>537</v>
      </c>
      <c r="G16838" t="s">
        <v>289</v>
      </c>
      <c r="H16838" t="s">
        <v>84</v>
      </c>
      <c r="I16838">
        <v>1990</v>
      </c>
      <c r="J16838">
        <v>0.18252299999999999</v>
      </c>
    </row>
    <row r="16839" spans="1:10" x14ac:dyDescent="0.25">
      <c r="A16839" t="s">
        <v>229</v>
      </c>
      <c r="B16839" t="s">
        <v>74</v>
      </c>
      <c r="C16839" t="s">
        <v>34</v>
      </c>
      <c r="D16839">
        <v>901000</v>
      </c>
      <c r="E16839" t="s">
        <v>34</v>
      </c>
      <c r="F16839">
        <v>537</v>
      </c>
      <c r="G16839" t="s">
        <v>289</v>
      </c>
      <c r="H16839" t="s">
        <v>84</v>
      </c>
      <c r="I16839">
        <v>1990</v>
      </c>
      <c r="J16839">
        <v>0.54594500000000001</v>
      </c>
    </row>
    <row r="16840" spans="1:10" x14ac:dyDescent="0.25">
      <c r="A16840" t="s">
        <v>227</v>
      </c>
      <c r="B16840" t="s">
        <v>74</v>
      </c>
      <c r="C16840" t="s">
        <v>34</v>
      </c>
      <c r="D16840">
        <v>901000</v>
      </c>
      <c r="E16840" t="s">
        <v>34</v>
      </c>
      <c r="F16840">
        <v>537</v>
      </c>
      <c r="G16840" t="s">
        <v>289</v>
      </c>
      <c r="H16840" t="s">
        <v>84</v>
      </c>
      <c r="I16840">
        <v>1990</v>
      </c>
      <c r="J16840">
        <v>0.51729599999999998</v>
      </c>
    </row>
    <row r="16841" spans="1:10" x14ac:dyDescent="0.25">
      <c r="A16841" t="s">
        <v>224</v>
      </c>
      <c r="B16841" t="s">
        <v>74</v>
      </c>
      <c r="C16841" t="s">
        <v>34</v>
      </c>
      <c r="D16841">
        <v>901000</v>
      </c>
      <c r="E16841" t="s">
        <v>34</v>
      </c>
      <c r="F16841">
        <v>537</v>
      </c>
      <c r="G16841" t="s">
        <v>289</v>
      </c>
      <c r="H16841" t="s">
        <v>84</v>
      </c>
      <c r="I16841">
        <v>1990</v>
      </c>
      <c r="J16841">
        <v>6.6469799999999996E-2</v>
      </c>
    </row>
    <row r="16842" spans="1:10" x14ac:dyDescent="0.25">
      <c r="A16842" t="s">
        <v>225</v>
      </c>
      <c r="B16842" t="s">
        <v>74</v>
      </c>
      <c r="C16842" t="s">
        <v>34</v>
      </c>
      <c r="D16842">
        <v>901000</v>
      </c>
      <c r="E16842" t="s">
        <v>34</v>
      </c>
      <c r="F16842">
        <v>537</v>
      </c>
      <c r="G16842" t="s">
        <v>289</v>
      </c>
      <c r="H16842" t="s">
        <v>84</v>
      </c>
      <c r="I16842">
        <v>1990</v>
      </c>
      <c r="J16842">
        <v>0.25687500000000002</v>
      </c>
    </row>
    <row r="16843" spans="1:10" x14ac:dyDescent="0.25">
      <c r="A16843" t="s">
        <v>223</v>
      </c>
      <c r="B16843" t="s">
        <v>79</v>
      </c>
      <c r="C16843" t="s">
        <v>33</v>
      </c>
      <c r="D16843">
        <v>9400000</v>
      </c>
      <c r="E16843" t="s">
        <v>246</v>
      </c>
      <c r="F16843">
        <v>537</v>
      </c>
      <c r="G16843" t="s">
        <v>289</v>
      </c>
      <c r="H16843" t="s">
        <v>84</v>
      </c>
      <c r="I16843">
        <v>1990</v>
      </c>
      <c r="J16843">
        <v>0.50072700000000003</v>
      </c>
    </row>
    <row r="16844" spans="1:10" x14ac:dyDescent="0.25">
      <c r="A16844" t="s">
        <v>227</v>
      </c>
      <c r="B16844" t="s">
        <v>79</v>
      </c>
      <c r="C16844" t="s">
        <v>33</v>
      </c>
      <c r="D16844">
        <v>9400000</v>
      </c>
      <c r="E16844" t="s">
        <v>246</v>
      </c>
      <c r="F16844">
        <v>537</v>
      </c>
      <c r="G16844" t="s">
        <v>289</v>
      </c>
      <c r="H16844" t="s">
        <v>84</v>
      </c>
      <c r="I16844">
        <v>1990</v>
      </c>
      <c r="J16844">
        <v>4.7621000000000002</v>
      </c>
    </row>
    <row r="16845" spans="1:10" x14ac:dyDescent="0.25">
      <c r="A16845" t="s">
        <v>229</v>
      </c>
      <c r="B16845" t="s">
        <v>79</v>
      </c>
      <c r="C16845" t="s">
        <v>33</v>
      </c>
      <c r="D16845">
        <v>9400000</v>
      </c>
      <c r="E16845" t="s">
        <v>246</v>
      </c>
      <c r="F16845">
        <v>537</v>
      </c>
      <c r="G16845" t="s">
        <v>289</v>
      </c>
      <c r="H16845" t="s">
        <v>84</v>
      </c>
      <c r="I16845">
        <v>1990</v>
      </c>
      <c r="J16845">
        <v>2.50386</v>
      </c>
    </row>
    <row r="16846" spans="1:10" x14ac:dyDescent="0.25">
      <c r="A16846" t="s">
        <v>226</v>
      </c>
      <c r="B16846" t="s">
        <v>79</v>
      </c>
      <c r="C16846" t="s">
        <v>33</v>
      </c>
      <c r="D16846">
        <v>9400000</v>
      </c>
      <c r="E16846" t="s">
        <v>246</v>
      </c>
      <c r="F16846">
        <v>537</v>
      </c>
      <c r="G16846" t="s">
        <v>289</v>
      </c>
      <c r="H16846" t="s">
        <v>84</v>
      </c>
      <c r="I16846">
        <v>1990</v>
      </c>
      <c r="J16846">
        <v>0.440411</v>
      </c>
    </row>
    <row r="16847" spans="1:10" x14ac:dyDescent="0.25">
      <c r="A16847" t="s">
        <v>225</v>
      </c>
      <c r="B16847" t="s">
        <v>79</v>
      </c>
      <c r="C16847" t="s">
        <v>33</v>
      </c>
      <c r="D16847">
        <v>9400000</v>
      </c>
      <c r="E16847" t="s">
        <v>246</v>
      </c>
      <c r="F16847">
        <v>537</v>
      </c>
      <c r="G16847" t="s">
        <v>289</v>
      </c>
      <c r="H16847" t="s">
        <v>84</v>
      </c>
      <c r="I16847">
        <v>1990</v>
      </c>
      <c r="J16847">
        <v>2.3089900000000001</v>
      </c>
    </row>
    <row r="16848" spans="1:10" x14ac:dyDescent="0.25">
      <c r="A16848" t="s">
        <v>224</v>
      </c>
      <c r="B16848" t="s">
        <v>79</v>
      </c>
      <c r="C16848" t="s">
        <v>33</v>
      </c>
      <c r="D16848">
        <v>9400000</v>
      </c>
      <c r="E16848" t="s">
        <v>246</v>
      </c>
      <c r="F16848">
        <v>537</v>
      </c>
      <c r="G16848" t="s">
        <v>289</v>
      </c>
      <c r="H16848" t="s">
        <v>84</v>
      </c>
      <c r="I16848">
        <v>1990</v>
      </c>
      <c r="J16848">
        <v>0.507938</v>
      </c>
    </row>
    <row r="16849" spans="1:10" x14ac:dyDescent="0.25">
      <c r="A16849" t="s">
        <v>227</v>
      </c>
      <c r="B16849" t="s">
        <v>80</v>
      </c>
      <c r="C16849" t="s">
        <v>32</v>
      </c>
      <c r="D16849" t="s">
        <v>278</v>
      </c>
      <c r="E16849" t="s">
        <v>277</v>
      </c>
      <c r="F16849">
        <v>537</v>
      </c>
      <c r="G16849" t="s">
        <v>289</v>
      </c>
      <c r="H16849" t="s">
        <v>84</v>
      </c>
      <c r="I16849">
        <v>1990</v>
      </c>
      <c r="J16849">
        <v>0.92441499999999999</v>
      </c>
    </row>
    <row r="16850" spans="1:10" x14ac:dyDescent="0.25">
      <c r="A16850" t="s">
        <v>227</v>
      </c>
      <c r="B16850" t="s">
        <v>80</v>
      </c>
      <c r="C16850" t="s">
        <v>32</v>
      </c>
      <c r="D16850" t="s">
        <v>276</v>
      </c>
      <c r="E16850" t="s">
        <v>275</v>
      </c>
      <c r="F16850">
        <v>537</v>
      </c>
      <c r="G16850" t="s">
        <v>289</v>
      </c>
      <c r="H16850" t="s">
        <v>84</v>
      </c>
      <c r="I16850">
        <v>1990</v>
      </c>
      <c r="J16850">
        <v>2.4165199999999998</v>
      </c>
    </row>
    <row r="16851" spans="1:10" x14ac:dyDescent="0.25">
      <c r="A16851" t="s">
        <v>225</v>
      </c>
      <c r="B16851" t="s">
        <v>79</v>
      </c>
      <c r="C16851" t="s">
        <v>35</v>
      </c>
      <c r="D16851" t="s">
        <v>245</v>
      </c>
      <c r="E16851" t="s">
        <v>244</v>
      </c>
      <c r="F16851">
        <v>537</v>
      </c>
      <c r="G16851" t="s">
        <v>289</v>
      </c>
      <c r="H16851" t="s">
        <v>84</v>
      </c>
      <c r="I16851">
        <v>1990</v>
      </c>
      <c r="J16851">
        <v>11.9438</v>
      </c>
    </row>
    <row r="16852" spans="1:10" x14ac:dyDescent="0.25">
      <c r="A16852" t="s">
        <v>229</v>
      </c>
      <c r="B16852" t="s">
        <v>79</v>
      </c>
      <c r="C16852" t="s">
        <v>35</v>
      </c>
      <c r="D16852" t="s">
        <v>245</v>
      </c>
      <c r="E16852" t="s">
        <v>244</v>
      </c>
      <c r="F16852">
        <v>537</v>
      </c>
      <c r="G16852" t="s">
        <v>289</v>
      </c>
      <c r="H16852" t="s">
        <v>84</v>
      </c>
      <c r="I16852">
        <v>1990</v>
      </c>
      <c r="J16852">
        <v>10.124599999999999</v>
      </c>
    </row>
    <row r="16853" spans="1:10" x14ac:dyDescent="0.25">
      <c r="A16853" t="s">
        <v>226</v>
      </c>
      <c r="B16853" t="s">
        <v>79</v>
      </c>
      <c r="C16853" t="s">
        <v>35</v>
      </c>
      <c r="D16853" t="s">
        <v>245</v>
      </c>
      <c r="E16853" t="s">
        <v>244</v>
      </c>
      <c r="F16853">
        <v>537</v>
      </c>
      <c r="G16853" t="s">
        <v>289</v>
      </c>
      <c r="H16853" t="s">
        <v>84</v>
      </c>
      <c r="I16853">
        <v>1990</v>
      </c>
      <c r="J16853">
        <v>1.46265</v>
      </c>
    </row>
    <row r="16854" spans="1:10" x14ac:dyDescent="0.25">
      <c r="A16854" t="s">
        <v>224</v>
      </c>
      <c r="B16854" t="s">
        <v>79</v>
      </c>
      <c r="C16854" t="s">
        <v>35</v>
      </c>
      <c r="D16854" t="s">
        <v>245</v>
      </c>
      <c r="E16854" t="s">
        <v>244</v>
      </c>
      <c r="F16854">
        <v>537</v>
      </c>
      <c r="G16854" t="s">
        <v>289</v>
      </c>
      <c r="H16854" t="s">
        <v>84</v>
      </c>
      <c r="I16854">
        <v>1990</v>
      </c>
      <c r="J16854">
        <v>1.1674800000000001</v>
      </c>
    </row>
    <row r="16855" spans="1:10" x14ac:dyDescent="0.25">
      <c r="A16855" t="s">
        <v>223</v>
      </c>
      <c r="B16855" t="s">
        <v>79</v>
      </c>
      <c r="C16855" t="s">
        <v>35</v>
      </c>
      <c r="D16855" t="s">
        <v>245</v>
      </c>
      <c r="E16855" t="s">
        <v>244</v>
      </c>
      <c r="F16855">
        <v>537</v>
      </c>
      <c r="G16855" t="s">
        <v>289</v>
      </c>
      <c r="H16855" t="s">
        <v>84</v>
      </c>
      <c r="I16855">
        <v>1990</v>
      </c>
      <c r="J16855">
        <v>2.95166</v>
      </c>
    </row>
    <row r="16856" spans="1:10" x14ac:dyDescent="0.25">
      <c r="A16856" t="s">
        <v>227</v>
      </c>
      <c r="B16856" t="s">
        <v>79</v>
      </c>
      <c r="C16856" t="s">
        <v>35</v>
      </c>
      <c r="D16856" t="s">
        <v>245</v>
      </c>
      <c r="E16856" t="s">
        <v>244</v>
      </c>
      <c r="F16856">
        <v>537</v>
      </c>
      <c r="G16856" t="s">
        <v>289</v>
      </c>
      <c r="H16856" t="s">
        <v>84</v>
      </c>
      <c r="I16856">
        <v>1990</v>
      </c>
      <c r="J16856">
        <v>17.737400000000001</v>
      </c>
    </row>
    <row r="16857" spans="1:10" x14ac:dyDescent="0.25">
      <c r="A16857" t="s">
        <v>229</v>
      </c>
      <c r="B16857" t="s">
        <v>79</v>
      </c>
      <c r="C16857" t="s">
        <v>35</v>
      </c>
      <c r="D16857" t="s">
        <v>243</v>
      </c>
      <c r="E16857" t="s">
        <v>242</v>
      </c>
      <c r="F16857">
        <v>537</v>
      </c>
      <c r="G16857" t="s">
        <v>289</v>
      </c>
      <c r="H16857" t="s">
        <v>84</v>
      </c>
      <c r="I16857">
        <v>1990</v>
      </c>
      <c r="J16857">
        <v>3.95459</v>
      </c>
    </row>
    <row r="16858" spans="1:10" x14ac:dyDescent="0.25">
      <c r="A16858" t="s">
        <v>223</v>
      </c>
      <c r="B16858" t="s">
        <v>79</v>
      </c>
      <c r="C16858" t="s">
        <v>35</v>
      </c>
      <c r="D16858" t="s">
        <v>243</v>
      </c>
      <c r="E16858" t="s">
        <v>242</v>
      </c>
      <c r="F16858">
        <v>537</v>
      </c>
      <c r="G16858" t="s">
        <v>289</v>
      </c>
      <c r="H16858" t="s">
        <v>84</v>
      </c>
      <c r="I16858">
        <v>1990</v>
      </c>
      <c r="J16858">
        <v>0.77307099999999995</v>
      </c>
    </row>
    <row r="16859" spans="1:10" x14ac:dyDescent="0.25">
      <c r="A16859" t="s">
        <v>226</v>
      </c>
      <c r="B16859" t="s">
        <v>79</v>
      </c>
      <c r="C16859" t="s">
        <v>35</v>
      </c>
      <c r="D16859" t="s">
        <v>243</v>
      </c>
      <c r="E16859" t="s">
        <v>242</v>
      </c>
      <c r="F16859">
        <v>537</v>
      </c>
      <c r="G16859" t="s">
        <v>289</v>
      </c>
      <c r="H16859" t="s">
        <v>84</v>
      </c>
      <c r="I16859">
        <v>1990</v>
      </c>
      <c r="J16859">
        <v>0.52260300000000004</v>
      </c>
    </row>
    <row r="16860" spans="1:10" x14ac:dyDescent="0.25">
      <c r="A16860" t="s">
        <v>227</v>
      </c>
      <c r="B16860" t="s">
        <v>79</v>
      </c>
      <c r="C16860" t="s">
        <v>35</v>
      </c>
      <c r="D16860" t="s">
        <v>243</v>
      </c>
      <c r="E16860" t="s">
        <v>242</v>
      </c>
      <c r="F16860">
        <v>537</v>
      </c>
      <c r="G16860" t="s">
        <v>289</v>
      </c>
      <c r="H16860" t="s">
        <v>84</v>
      </c>
      <c r="I16860">
        <v>1990</v>
      </c>
      <c r="J16860">
        <v>6.7630999999999997</v>
      </c>
    </row>
    <row r="16861" spans="1:10" x14ac:dyDescent="0.25">
      <c r="A16861" t="s">
        <v>224</v>
      </c>
      <c r="B16861" t="s">
        <v>79</v>
      </c>
      <c r="C16861" t="s">
        <v>35</v>
      </c>
      <c r="D16861" t="s">
        <v>243</v>
      </c>
      <c r="E16861" t="s">
        <v>242</v>
      </c>
      <c r="F16861">
        <v>537</v>
      </c>
      <c r="G16861" t="s">
        <v>289</v>
      </c>
      <c r="H16861" t="s">
        <v>84</v>
      </c>
      <c r="I16861">
        <v>1990</v>
      </c>
      <c r="J16861">
        <v>0.356493</v>
      </c>
    </row>
    <row r="16862" spans="1:10" x14ac:dyDescent="0.25">
      <c r="A16862" t="s">
        <v>225</v>
      </c>
      <c r="B16862" t="s">
        <v>79</v>
      </c>
      <c r="C16862" t="s">
        <v>35</v>
      </c>
      <c r="D16862" t="s">
        <v>243</v>
      </c>
      <c r="E16862" t="s">
        <v>242</v>
      </c>
      <c r="F16862">
        <v>537</v>
      </c>
      <c r="G16862" t="s">
        <v>289</v>
      </c>
      <c r="H16862" t="s">
        <v>84</v>
      </c>
      <c r="I16862">
        <v>1990</v>
      </c>
      <c r="J16862">
        <v>2.2416999999999998</v>
      </c>
    </row>
    <row r="16863" spans="1:10" x14ac:dyDescent="0.25">
      <c r="A16863" t="s">
        <v>227</v>
      </c>
      <c r="B16863" t="s">
        <v>79</v>
      </c>
      <c r="C16863" t="s">
        <v>35</v>
      </c>
      <c r="D16863" t="s">
        <v>322</v>
      </c>
      <c r="E16863" t="s">
        <v>321</v>
      </c>
      <c r="F16863">
        <v>537</v>
      </c>
      <c r="G16863" t="s">
        <v>289</v>
      </c>
      <c r="H16863" t="s">
        <v>84</v>
      </c>
      <c r="I16863">
        <v>1990</v>
      </c>
      <c r="J16863">
        <v>0.94723100000000005</v>
      </c>
    </row>
    <row r="16864" spans="1:10" x14ac:dyDescent="0.25">
      <c r="A16864" t="s">
        <v>223</v>
      </c>
      <c r="B16864" t="s">
        <v>79</v>
      </c>
      <c r="C16864" t="s">
        <v>35</v>
      </c>
      <c r="D16864" t="s">
        <v>322</v>
      </c>
      <c r="E16864" t="s">
        <v>321</v>
      </c>
      <c r="F16864">
        <v>537</v>
      </c>
      <c r="G16864" t="s">
        <v>289</v>
      </c>
      <c r="H16864" t="s">
        <v>84</v>
      </c>
      <c r="I16864">
        <v>1990</v>
      </c>
      <c r="J16864">
        <v>0.91627899999999995</v>
      </c>
    </row>
    <row r="16865" spans="1:10" x14ac:dyDescent="0.25">
      <c r="A16865" t="s">
        <v>226</v>
      </c>
      <c r="B16865" t="s">
        <v>79</v>
      </c>
      <c r="C16865" t="s">
        <v>35</v>
      </c>
      <c r="D16865" t="s">
        <v>322</v>
      </c>
      <c r="E16865" t="s">
        <v>321</v>
      </c>
      <c r="F16865">
        <v>537</v>
      </c>
      <c r="G16865" t="s">
        <v>289</v>
      </c>
      <c r="H16865" t="s">
        <v>84</v>
      </c>
      <c r="I16865">
        <v>1990</v>
      </c>
      <c r="J16865">
        <v>0.431118</v>
      </c>
    </row>
    <row r="16866" spans="1:10" x14ac:dyDescent="0.25">
      <c r="A16866" t="s">
        <v>229</v>
      </c>
      <c r="B16866" t="s">
        <v>79</v>
      </c>
      <c r="C16866" t="s">
        <v>35</v>
      </c>
      <c r="D16866" t="s">
        <v>322</v>
      </c>
      <c r="E16866" t="s">
        <v>321</v>
      </c>
      <c r="F16866">
        <v>537</v>
      </c>
      <c r="G16866" t="s">
        <v>289</v>
      </c>
      <c r="H16866" t="s">
        <v>84</v>
      </c>
      <c r="I16866">
        <v>1990</v>
      </c>
      <c r="J16866">
        <v>0.65389299999999995</v>
      </c>
    </row>
    <row r="16867" spans="1:10" x14ac:dyDescent="0.25">
      <c r="A16867" t="s">
        <v>224</v>
      </c>
      <c r="B16867" t="s">
        <v>79</v>
      </c>
      <c r="C16867" t="s">
        <v>35</v>
      </c>
      <c r="D16867" t="s">
        <v>322</v>
      </c>
      <c r="E16867" t="s">
        <v>321</v>
      </c>
      <c r="F16867">
        <v>537</v>
      </c>
      <c r="G16867" t="s">
        <v>289</v>
      </c>
      <c r="H16867" t="s">
        <v>84</v>
      </c>
      <c r="I16867">
        <v>1990</v>
      </c>
      <c r="J16867">
        <v>0.63714899999999997</v>
      </c>
    </row>
    <row r="16868" spans="1:10" x14ac:dyDescent="0.25">
      <c r="A16868" t="s">
        <v>225</v>
      </c>
      <c r="B16868" t="s">
        <v>79</v>
      </c>
      <c r="C16868" t="s">
        <v>35</v>
      </c>
      <c r="D16868" t="s">
        <v>322</v>
      </c>
      <c r="E16868" t="s">
        <v>321</v>
      </c>
      <c r="F16868">
        <v>537</v>
      </c>
      <c r="G16868" t="s">
        <v>289</v>
      </c>
      <c r="H16868" t="s">
        <v>84</v>
      </c>
      <c r="I16868">
        <v>1990</v>
      </c>
      <c r="J16868">
        <v>0.70631699999999997</v>
      </c>
    </row>
    <row r="16869" spans="1:10" x14ac:dyDescent="0.25">
      <c r="A16869" t="s">
        <v>225</v>
      </c>
      <c r="B16869" t="s">
        <v>75</v>
      </c>
      <c r="C16869" t="s">
        <v>31</v>
      </c>
      <c r="D16869" t="s">
        <v>237</v>
      </c>
      <c r="E16869" t="s">
        <v>236</v>
      </c>
      <c r="F16869">
        <v>537</v>
      </c>
      <c r="G16869" t="s">
        <v>289</v>
      </c>
      <c r="H16869" t="s">
        <v>84</v>
      </c>
      <c r="I16869">
        <v>1990</v>
      </c>
      <c r="J16869">
        <v>35.115499999999997</v>
      </c>
    </row>
    <row r="16870" spans="1:10" x14ac:dyDescent="0.25">
      <c r="A16870" t="s">
        <v>223</v>
      </c>
      <c r="B16870" t="s">
        <v>75</v>
      </c>
      <c r="C16870" t="s">
        <v>31</v>
      </c>
      <c r="D16870" t="s">
        <v>237</v>
      </c>
      <c r="E16870" t="s">
        <v>236</v>
      </c>
      <c r="F16870">
        <v>537</v>
      </c>
      <c r="G16870" t="s">
        <v>289</v>
      </c>
      <c r="H16870" t="s">
        <v>84</v>
      </c>
      <c r="I16870">
        <v>1990</v>
      </c>
      <c r="J16870">
        <v>102.274</v>
      </c>
    </row>
    <row r="16871" spans="1:10" x14ac:dyDescent="0.25">
      <c r="A16871" t="s">
        <v>224</v>
      </c>
      <c r="B16871" t="s">
        <v>75</v>
      </c>
      <c r="C16871" t="s">
        <v>31</v>
      </c>
      <c r="D16871" t="s">
        <v>237</v>
      </c>
      <c r="E16871" t="s">
        <v>236</v>
      </c>
      <c r="F16871">
        <v>537</v>
      </c>
      <c r="G16871" t="s">
        <v>289</v>
      </c>
      <c r="H16871" t="s">
        <v>84</v>
      </c>
      <c r="I16871">
        <v>1990</v>
      </c>
      <c r="J16871">
        <v>88.457400000000007</v>
      </c>
    </row>
    <row r="16872" spans="1:10" x14ac:dyDescent="0.25">
      <c r="A16872" t="s">
        <v>226</v>
      </c>
      <c r="B16872" t="s">
        <v>75</v>
      </c>
      <c r="C16872" t="s">
        <v>31</v>
      </c>
      <c r="D16872" t="s">
        <v>237</v>
      </c>
      <c r="E16872" t="s">
        <v>236</v>
      </c>
      <c r="F16872">
        <v>537</v>
      </c>
      <c r="G16872" t="s">
        <v>289</v>
      </c>
      <c r="H16872" t="s">
        <v>84</v>
      </c>
      <c r="I16872">
        <v>1990</v>
      </c>
      <c r="J16872">
        <v>15.3345</v>
      </c>
    </row>
    <row r="16873" spans="1:10" x14ac:dyDescent="0.25">
      <c r="A16873" t="s">
        <v>229</v>
      </c>
      <c r="B16873" t="s">
        <v>75</v>
      </c>
      <c r="C16873" t="s">
        <v>31</v>
      </c>
      <c r="D16873" t="s">
        <v>237</v>
      </c>
      <c r="E16873" t="s">
        <v>236</v>
      </c>
      <c r="F16873">
        <v>537</v>
      </c>
      <c r="G16873" t="s">
        <v>289</v>
      </c>
      <c r="H16873" t="s">
        <v>84</v>
      </c>
      <c r="I16873">
        <v>1990</v>
      </c>
      <c r="J16873">
        <v>110.342</v>
      </c>
    </row>
    <row r="16874" spans="1:10" x14ac:dyDescent="0.25">
      <c r="A16874" t="s">
        <v>227</v>
      </c>
      <c r="B16874" t="s">
        <v>75</v>
      </c>
      <c r="C16874" t="s">
        <v>31</v>
      </c>
      <c r="D16874" t="s">
        <v>237</v>
      </c>
      <c r="E16874" t="s">
        <v>236</v>
      </c>
      <c r="F16874">
        <v>537</v>
      </c>
      <c r="G16874" t="s">
        <v>289</v>
      </c>
      <c r="H16874" t="s">
        <v>84</v>
      </c>
      <c r="I16874">
        <v>1990</v>
      </c>
      <c r="J16874">
        <v>55.882399999999997</v>
      </c>
    </row>
    <row r="16875" spans="1:10" x14ac:dyDescent="0.25">
      <c r="A16875" t="s">
        <v>227</v>
      </c>
      <c r="B16875" t="s">
        <v>75</v>
      </c>
      <c r="C16875" t="s">
        <v>31</v>
      </c>
      <c r="D16875" t="s">
        <v>235</v>
      </c>
      <c r="E16875" t="s">
        <v>234</v>
      </c>
      <c r="F16875">
        <v>537</v>
      </c>
      <c r="G16875" t="s">
        <v>289</v>
      </c>
      <c r="H16875" t="s">
        <v>84</v>
      </c>
      <c r="I16875">
        <v>1990</v>
      </c>
      <c r="J16875">
        <v>4.1675700000000004</v>
      </c>
    </row>
    <row r="16876" spans="1:10" x14ac:dyDescent="0.25">
      <c r="A16876" t="s">
        <v>223</v>
      </c>
      <c r="B16876" t="s">
        <v>75</v>
      </c>
      <c r="C16876" t="s">
        <v>31</v>
      </c>
      <c r="D16876" t="s">
        <v>235</v>
      </c>
      <c r="E16876" t="s">
        <v>234</v>
      </c>
      <c r="F16876">
        <v>537</v>
      </c>
      <c r="G16876" t="s">
        <v>289</v>
      </c>
      <c r="H16876" t="s">
        <v>84</v>
      </c>
      <c r="I16876">
        <v>1990</v>
      </c>
      <c r="J16876">
        <v>3.7418100000000001</v>
      </c>
    </row>
    <row r="16877" spans="1:10" x14ac:dyDescent="0.25">
      <c r="A16877" t="s">
        <v>226</v>
      </c>
      <c r="B16877" t="s">
        <v>75</v>
      </c>
      <c r="C16877" t="s">
        <v>31</v>
      </c>
      <c r="D16877" t="s">
        <v>235</v>
      </c>
      <c r="E16877" t="s">
        <v>234</v>
      </c>
      <c r="F16877">
        <v>537</v>
      </c>
      <c r="G16877" t="s">
        <v>289</v>
      </c>
      <c r="H16877" t="s">
        <v>84</v>
      </c>
      <c r="I16877">
        <v>1990</v>
      </c>
      <c r="J16877">
        <v>0.48774000000000001</v>
      </c>
    </row>
    <row r="16878" spans="1:10" x14ac:dyDescent="0.25">
      <c r="A16878" t="s">
        <v>224</v>
      </c>
      <c r="B16878" t="s">
        <v>75</v>
      </c>
      <c r="C16878" t="s">
        <v>31</v>
      </c>
      <c r="D16878" t="s">
        <v>235</v>
      </c>
      <c r="E16878" t="s">
        <v>234</v>
      </c>
      <c r="F16878">
        <v>537</v>
      </c>
      <c r="G16878" t="s">
        <v>289</v>
      </c>
      <c r="H16878" t="s">
        <v>84</v>
      </c>
      <c r="I16878">
        <v>1990</v>
      </c>
      <c r="J16878">
        <v>7.0062300000000004</v>
      </c>
    </row>
    <row r="16879" spans="1:10" x14ac:dyDescent="0.25">
      <c r="A16879" t="s">
        <v>225</v>
      </c>
      <c r="B16879" t="s">
        <v>75</v>
      </c>
      <c r="C16879" t="s">
        <v>31</v>
      </c>
      <c r="D16879" t="s">
        <v>235</v>
      </c>
      <c r="E16879" t="s">
        <v>234</v>
      </c>
      <c r="F16879">
        <v>537</v>
      </c>
      <c r="G16879" t="s">
        <v>289</v>
      </c>
      <c r="H16879" t="s">
        <v>84</v>
      </c>
      <c r="I16879">
        <v>1990</v>
      </c>
      <c r="J16879">
        <v>0.94370200000000004</v>
      </c>
    </row>
    <row r="16880" spans="1:10" x14ac:dyDescent="0.25">
      <c r="A16880" t="s">
        <v>225</v>
      </c>
      <c r="B16880" t="s">
        <v>80</v>
      </c>
      <c r="C16880" t="s">
        <v>37</v>
      </c>
      <c r="D16880">
        <v>120105</v>
      </c>
      <c r="E16880" t="s">
        <v>270</v>
      </c>
      <c r="F16880">
        <v>537</v>
      </c>
      <c r="G16880" t="s">
        <v>289</v>
      </c>
      <c r="H16880" t="s">
        <v>84</v>
      </c>
      <c r="I16880">
        <v>1990</v>
      </c>
      <c r="J16880">
        <v>1.1336999999999999</v>
      </c>
    </row>
    <row r="16881" spans="1:10" x14ac:dyDescent="0.25">
      <c r="A16881" t="s">
        <v>224</v>
      </c>
      <c r="B16881" t="s">
        <v>80</v>
      </c>
      <c r="C16881" t="s">
        <v>37</v>
      </c>
      <c r="D16881">
        <v>120105</v>
      </c>
      <c r="E16881" t="s">
        <v>270</v>
      </c>
      <c r="F16881">
        <v>537</v>
      </c>
      <c r="G16881" t="s">
        <v>289</v>
      </c>
      <c r="H16881" t="s">
        <v>84</v>
      </c>
      <c r="I16881">
        <v>1990</v>
      </c>
      <c r="J16881">
        <v>7.8047500000000006E-2</v>
      </c>
    </row>
    <row r="16882" spans="1:10" x14ac:dyDescent="0.25">
      <c r="A16882" t="s">
        <v>226</v>
      </c>
      <c r="B16882" t="s">
        <v>80</v>
      </c>
      <c r="C16882" t="s">
        <v>37</v>
      </c>
      <c r="D16882">
        <v>120105</v>
      </c>
      <c r="E16882" t="s">
        <v>270</v>
      </c>
      <c r="F16882">
        <v>537</v>
      </c>
      <c r="G16882" t="s">
        <v>289</v>
      </c>
      <c r="H16882" t="s">
        <v>84</v>
      </c>
      <c r="I16882">
        <v>1990</v>
      </c>
      <c r="J16882">
        <v>0.13466900000000001</v>
      </c>
    </row>
    <row r="16883" spans="1:10" x14ac:dyDescent="0.25">
      <c r="A16883" t="s">
        <v>223</v>
      </c>
      <c r="B16883" t="s">
        <v>80</v>
      </c>
      <c r="C16883" t="s">
        <v>37</v>
      </c>
      <c r="D16883">
        <v>120105</v>
      </c>
      <c r="E16883" t="s">
        <v>270</v>
      </c>
      <c r="F16883">
        <v>537</v>
      </c>
      <c r="G16883" t="s">
        <v>289</v>
      </c>
      <c r="H16883" t="s">
        <v>84</v>
      </c>
      <c r="I16883">
        <v>1990</v>
      </c>
      <c r="J16883">
        <v>0.16588700000000001</v>
      </c>
    </row>
    <row r="16884" spans="1:10" x14ac:dyDescent="0.25">
      <c r="A16884" t="s">
        <v>229</v>
      </c>
      <c r="B16884" t="s">
        <v>80</v>
      </c>
      <c r="C16884" t="s">
        <v>37</v>
      </c>
      <c r="D16884">
        <v>120105</v>
      </c>
      <c r="E16884" t="s">
        <v>270</v>
      </c>
      <c r="F16884">
        <v>537</v>
      </c>
      <c r="G16884" t="s">
        <v>289</v>
      </c>
      <c r="H16884" t="s">
        <v>84</v>
      </c>
      <c r="I16884">
        <v>1990</v>
      </c>
      <c r="J16884">
        <v>1.357</v>
      </c>
    </row>
    <row r="16885" spans="1:10" x14ac:dyDescent="0.25">
      <c r="A16885" t="s">
        <v>227</v>
      </c>
      <c r="B16885" t="s">
        <v>80</v>
      </c>
      <c r="C16885" t="s">
        <v>37</v>
      </c>
      <c r="D16885">
        <v>120105</v>
      </c>
      <c r="E16885" t="s">
        <v>270</v>
      </c>
      <c r="F16885">
        <v>537</v>
      </c>
      <c r="G16885" t="s">
        <v>289</v>
      </c>
      <c r="H16885" t="s">
        <v>84</v>
      </c>
      <c r="I16885">
        <v>1990</v>
      </c>
      <c r="J16885">
        <v>3.1229800000000001</v>
      </c>
    </row>
    <row r="16886" spans="1:10" x14ac:dyDescent="0.25">
      <c r="A16886" t="s">
        <v>229</v>
      </c>
      <c r="B16886" t="s">
        <v>80</v>
      </c>
      <c r="C16886" t="s">
        <v>37</v>
      </c>
      <c r="D16886">
        <v>120106</v>
      </c>
      <c r="E16886" t="s">
        <v>269</v>
      </c>
      <c r="F16886">
        <v>537</v>
      </c>
      <c r="G16886" t="s">
        <v>289</v>
      </c>
      <c r="H16886" t="s">
        <v>84</v>
      </c>
      <c r="I16886">
        <v>1990</v>
      </c>
      <c r="J16886">
        <v>1.8057000000000001</v>
      </c>
    </row>
    <row r="16887" spans="1:10" x14ac:dyDescent="0.25">
      <c r="A16887" t="s">
        <v>227</v>
      </c>
      <c r="B16887" t="s">
        <v>80</v>
      </c>
      <c r="C16887" t="s">
        <v>37</v>
      </c>
      <c r="D16887">
        <v>120106</v>
      </c>
      <c r="E16887" t="s">
        <v>269</v>
      </c>
      <c r="F16887">
        <v>537</v>
      </c>
      <c r="G16887" t="s">
        <v>289</v>
      </c>
      <c r="H16887" t="s">
        <v>84</v>
      </c>
      <c r="I16887">
        <v>1990</v>
      </c>
      <c r="J16887">
        <v>1.68452</v>
      </c>
    </row>
    <row r="16888" spans="1:10" x14ac:dyDescent="0.25">
      <c r="A16888" t="s">
        <v>225</v>
      </c>
      <c r="B16888" t="s">
        <v>80</v>
      </c>
      <c r="C16888" t="s">
        <v>37</v>
      </c>
      <c r="D16888">
        <v>120106</v>
      </c>
      <c r="E16888" t="s">
        <v>269</v>
      </c>
      <c r="F16888">
        <v>537</v>
      </c>
      <c r="G16888" t="s">
        <v>289</v>
      </c>
      <c r="H16888" t="s">
        <v>84</v>
      </c>
      <c r="I16888">
        <v>1990</v>
      </c>
      <c r="J16888">
        <v>1.38087</v>
      </c>
    </row>
    <row r="16889" spans="1:10" x14ac:dyDescent="0.25">
      <c r="A16889" t="s">
        <v>226</v>
      </c>
      <c r="B16889" t="s">
        <v>80</v>
      </c>
      <c r="C16889" t="s">
        <v>37</v>
      </c>
      <c r="D16889">
        <v>120106</v>
      </c>
      <c r="E16889" t="s">
        <v>269</v>
      </c>
      <c r="F16889">
        <v>537</v>
      </c>
      <c r="G16889" t="s">
        <v>289</v>
      </c>
      <c r="H16889" t="s">
        <v>84</v>
      </c>
      <c r="I16889">
        <v>1990</v>
      </c>
      <c r="J16889">
        <v>0.258633</v>
      </c>
    </row>
    <row r="16890" spans="1:10" x14ac:dyDescent="0.25">
      <c r="A16890" t="s">
        <v>224</v>
      </c>
      <c r="B16890" t="s">
        <v>80</v>
      </c>
      <c r="C16890" t="s">
        <v>37</v>
      </c>
      <c r="D16890">
        <v>120106</v>
      </c>
      <c r="E16890" t="s">
        <v>269</v>
      </c>
      <c r="F16890">
        <v>537</v>
      </c>
      <c r="G16890" t="s">
        <v>289</v>
      </c>
      <c r="H16890" t="s">
        <v>84</v>
      </c>
      <c r="I16890">
        <v>1990</v>
      </c>
      <c r="J16890">
        <v>0.27421400000000001</v>
      </c>
    </row>
    <row r="16891" spans="1:10" x14ac:dyDescent="0.25">
      <c r="A16891" t="s">
        <v>223</v>
      </c>
      <c r="B16891" t="s">
        <v>80</v>
      </c>
      <c r="C16891" t="s">
        <v>37</v>
      </c>
      <c r="D16891">
        <v>120106</v>
      </c>
      <c r="E16891" t="s">
        <v>269</v>
      </c>
      <c r="F16891">
        <v>537</v>
      </c>
      <c r="G16891" t="s">
        <v>289</v>
      </c>
      <c r="H16891" t="s">
        <v>84</v>
      </c>
      <c r="I16891">
        <v>1990</v>
      </c>
      <c r="J16891">
        <v>0.49636999999999998</v>
      </c>
    </row>
    <row r="16892" spans="1:10" x14ac:dyDescent="0.25">
      <c r="A16892" t="s">
        <v>229</v>
      </c>
      <c r="B16892" t="s">
        <v>80</v>
      </c>
      <c r="C16892" t="s">
        <v>37</v>
      </c>
      <c r="D16892">
        <v>120112</v>
      </c>
      <c r="E16892" t="s">
        <v>268</v>
      </c>
      <c r="F16892">
        <v>537</v>
      </c>
      <c r="G16892" t="s">
        <v>289</v>
      </c>
      <c r="H16892" t="s">
        <v>84</v>
      </c>
      <c r="I16892">
        <v>1990</v>
      </c>
      <c r="J16892">
        <v>9.7578999999999999E-2</v>
      </c>
    </row>
    <row r="16893" spans="1:10" x14ac:dyDescent="0.25">
      <c r="A16893" t="s">
        <v>227</v>
      </c>
      <c r="B16893" t="s">
        <v>80</v>
      </c>
      <c r="C16893" t="s">
        <v>37</v>
      </c>
      <c r="D16893">
        <v>120112</v>
      </c>
      <c r="E16893" t="s">
        <v>268</v>
      </c>
      <c r="F16893">
        <v>537</v>
      </c>
      <c r="G16893" t="s">
        <v>289</v>
      </c>
      <c r="H16893" t="s">
        <v>84</v>
      </c>
      <c r="I16893">
        <v>1990</v>
      </c>
      <c r="J16893">
        <v>0.22456799999999999</v>
      </c>
    </row>
    <row r="16894" spans="1:10" x14ac:dyDescent="0.25">
      <c r="A16894" t="s">
        <v>226</v>
      </c>
      <c r="B16894" t="s">
        <v>80</v>
      </c>
      <c r="C16894" t="s">
        <v>37</v>
      </c>
      <c r="D16894">
        <v>120112</v>
      </c>
      <c r="E16894" t="s">
        <v>268</v>
      </c>
      <c r="F16894">
        <v>537</v>
      </c>
      <c r="G16894" t="s">
        <v>289</v>
      </c>
      <c r="H16894" t="s">
        <v>84</v>
      </c>
      <c r="I16894">
        <v>1990</v>
      </c>
      <c r="J16894">
        <v>9.6837999999999994E-3</v>
      </c>
    </row>
    <row r="16895" spans="1:10" x14ac:dyDescent="0.25">
      <c r="A16895" t="s">
        <v>225</v>
      </c>
      <c r="B16895" t="s">
        <v>80</v>
      </c>
      <c r="C16895" t="s">
        <v>37</v>
      </c>
      <c r="D16895">
        <v>120112</v>
      </c>
      <c r="E16895" t="s">
        <v>268</v>
      </c>
      <c r="F16895">
        <v>537</v>
      </c>
      <c r="G16895" t="s">
        <v>289</v>
      </c>
      <c r="H16895" t="s">
        <v>84</v>
      </c>
      <c r="I16895">
        <v>1990</v>
      </c>
      <c r="J16895">
        <v>8.1521899999999994E-2</v>
      </c>
    </row>
    <row r="16896" spans="1:10" x14ac:dyDescent="0.25">
      <c r="A16896" t="s">
        <v>223</v>
      </c>
      <c r="B16896" t="s">
        <v>80</v>
      </c>
      <c r="C16896" t="s">
        <v>37</v>
      </c>
      <c r="D16896">
        <v>120112</v>
      </c>
      <c r="E16896" t="s">
        <v>268</v>
      </c>
      <c r="F16896">
        <v>537</v>
      </c>
      <c r="G16896" t="s">
        <v>289</v>
      </c>
      <c r="H16896" t="s">
        <v>84</v>
      </c>
      <c r="I16896">
        <v>1990</v>
      </c>
      <c r="J16896">
        <v>1.1928599999999999E-2</v>
      </c>
    </row>
    <row r="16897" spans="1:10" x14ac:dyDescent="0.25">
      <c r="A16897" t="s">
        <v>224</v>
      </c>
      <c r="B16897" t="s">
        <v>80</v>
      </c>
      <c r="C16897" t="s">
        <v>37</v>
      </c>
      <c r="D16897">
        <v>120112</v>
      </c>
      <c r="E16897" t="s">
        <v>268</v>
      </c>
      <c r="F16897">
        <v>537</v>
      </c>
      <c r="G16897" t="s">
        <v>289</v>
      </c>
      <c r="H16897" t="s">
        <v>84</v>
      </c>
      <c r="I16897">
        <v>1990</v>
      </c>
      <c r="J16897">
        <v>5.6122500000000001E-3</v>
      </c>
    </row>
    <row r="16898" spans="1:10" x14ac:dyDescent="0.25">
      <c r="A16898" t="s">
        <v>223</v>
      </c>
      <c r="B16898" t="s">
        <v>80</v>
      </c>
      <c r="C16898" t="s">
        <v>37</v>
      </c>
      <c r="D16898">
        <v>120113</v>
      </c>
      <c r="E16898" t="s">
        <v>267</v>
      </c>
      <c r="F16898">
        <v>537</v>
      </c>
      <c r="G16898" t="s">
        <v>289</v>
      </c>
      <c r="H16898" t="s">
        <v>84</v>
      </c>
      <c r="I16898">
        <v>1990</v>
      </c>
      <c r="J16898">
        <v>4.8487200000000001E-2</v>
      </c>
    </row>
    <row r="16899" spans="1:10" x14ac:dyDescent="0.25">
      <c r="A16899" t="s">
        <v>229</v>
      </c>
      <c r="B16899" t="s">
        <v>80</v>
      </c>
      <c r="C16899" t="s">
        <v>37</v>
      </c>
      <c r="D16899">
        <v>120113</v>
      </c>
      <c r="E16899" t="s">
        <v>267</v>
      </c>
      <c r="F16899">
        <v>537</v>
      </c>
      <c r="G16899" t="s">
        <v>289</v>
      </c>
      <c r="H16899" t="s">
        <v>84</v>
      </c>
      <c r="I16899">
        <v>1990</v>
      </c>
      <c r="J16899">
        <v>0.17638799999999999</v>
      </c>
    </row>
    <row r="16900" spans="1:10" x14ac:dyDescent="0.25">
      <c r="A16900" t="s">
        <v>225</v>
      </c>
      <c r="B16900" t="s">
        <v>80</v>
      </c>
      <c r="C16900" t="s">
        <v>37</v>
      </c>
      <c r="D16900">
        <v>120113</v>
      </c>
      <c r="E16900" t="s">
        <v>267</v>
      </c>
      <c r="F16900">
        <v>537</v>
      </c>
      <c r="G16900" t="s">
        <v>289</v>
      </c>
      <c r="H16900" t="s">
        <v>84</v>
      </c>
      <c r="I16900">
        <v>1990</v>
      </c>
      <c r="J16900">
        <v>0.13488900000000001</v>
      </c>
    </row>
    <row r="16901" spans="1:10" x14ac:dyDescent="0.25">
      <c r="A16901" t="s">
        <v>227</v>
      </c>
      <c r="B16901" t="s">
        <v>80</v>
      </c>
      <c r="C16901" t="s">
        <v>37</v>
      </c>
      <c r="D16901">
        <v>120113</v>
      </c>
      <c r="E16901" t="s">
        <v>267</v>
      </c>
      <c r="F16901">
        <v>537</v>
      </c>
      <c r="G16901" t="s">
        <v>289</v>
      </c>
      <c r="H16901" t="s">
        <v>84</v>
      </c>
      <c r="I16901">
        <v>1990</v>
      </c>
      <c r="J16901">
        <v>0.16455</v>
      </c>
    </row>
    <row r="16902" spans="1:10" x14ac:dyDescent="0.25">
      <c r="A16902" t="s">
        <v>226</v>
      </c>
      <c r="B16902" t="s">
        <v>80</v>
      </c>
      <c r="C16902" t="s">
        <v>37</v>
      </c>
      <c r="D16902">
        <v>120113</v>
      </c>
      <c r="E16902" t="s">
        <v>267</v>
      </c>
      <c r="F16902">
        <v>537</v>
      </c>
      <c r="G16902" t="s">
        <v>289</v>
      </c>
      <c r="H16902" t="s">
        <v>84</v>
      </c>
      <c r="I16902">
        <v>1990</v>
      </c>
      <c r="J16902">
        <v>2.5264200000000001E-2</v>
      </c>
    </row>
    <row r="16903" spans="1:10" x14ac:dyDescent="0.25">
      <c r="A16903" t="s">
        <v>224</v>
      </c>
      <c r="B16903" t="s">
        <v>80</v>
      </c>
      <c r="C16903" t="s">
        <v>37</v>
      </c>
      <c r="D16903">
        <v>120113</v>
      </c>
      <c r="E16903" t="s">
        <v>267</v>
      </c>
      <c r="F16903">
        <v>537</v>
      </c>
      <c r="G16903" t="s">
        <v>289</v>
      </c>
      <c r="H16903" t="s">
        <v>84</v>
      </c>
      <c r="I16903">
        <v>1990</v>
      </c>
      <c r="J16903">
        <v>2.67862E-2</v>
      </c>
    </row>
    <row r="16904" spans="1:10" x14ac:dyDescent="0.25">
      <c r="A16904" t="s">
        <v>224</v>
      </c>
      <c r="B16904" t="s">
        <v>80</v>
      </c>
      <c r="C16904" t="s">
        <v>37</v>
      </c>
      <c r="D16904">
        <v>120212</v>
      </c>
      <c r="E16904" t="s">
        <v>266</v>
      </c>
      <c r="F16904">
        <v>537</v>
      </c>
      <c r="G16904" t="s">
        <v>289</v>
      </c>
      <c r="H16904" t="s">
        <v>84</v>
      </c>
      <c r="I16904">
        <v>1990</v>
      </c>
      <c r="J16904">
        <v>1.86248E-2</v>
      </c>
    </row>
    <row r="16905" spans="1:10" x14ac:dyDescent="0.25">
      <c r="A16905" t="s">
        <v>226</v>
      </c>
      <c r="B16905" t="s">
        <v>80</v>
      </c>
      <c r="C16905" t="s">
        <v>37</v>
      </c>
      <c r="D16905">
        <v>120212</v>
      </c>
      <c r="E16905" t="s">
        <v>266</v>
      </c>
      <c r="F16905">
        <v>537</v>
      </c>
      <c r="G16905" t="s">
        <v>289</v>
      </c>
      <c r="H16905" t="s">
        <v>84</v>
      </c>
      <c r="I16905">
        <v>1990</v>
      </c>
      <c r="J16905">
        <v>2.5709900000000001E-2</v>
      </c>
    </row>
    <row r="16906" spans="1:10" x14ac:dyDescent="0.25">
      <c r="A16906" t="s">
        <v>227</v>
      </c>
      <c r="B16906" t="s">
        <v>80</v>
      </c>
      <c r="C16906" t="s">
        <v>37</v>
      </c>
      <c r="D16906">
        <v>120212</v>
      </c>
      <c r="E16906" t="s">
        <v>266</v>
      </c>
      <c r="F16906">
        <v>537</v>
      </c>
      <c r="G16906" t="s">
        <v>289</v>
      </c>
      <c r="H16906" t="s">
        <v>84</v>
      </c>
      <c r="I16906">
        <v>1990</v>
      </c>
      <c r="J16906">
        <v>0.56919500000000001</v>
      </c>
    </row>
    <row r="16907" spans="1:10" x14ac:dyDescent="0.25">
      <c r="A16907" t="s">
        <v>229</v>
      </c>
      <c r="B16907" t="s">
        <v>80</v>
      </c>
      <c r="C16907" t="s">
        <v>37</v>
      </c>
      <c r="D16907">
        <v>120212</v>
      </c>
      <c r="E16907" t="s">
        <v>266</v>
      </c>
      <c r="F16907">
        <v>537</v>
      </c>
      <c r="G16907" t="s">
        <v>289</v>
      </c>
      <c r="H16907" t="s">
        <v>84</v>
      </c>
      <c r="I16907">
        <v>1990</v>
      </c>
      <c r="J16907">
        <v>0.275059</v>
      </c>
    </row>
    <row r="16908" spans="1:10" x14ac:dyDescent="0.25">
      <c r="A16908" t="s">
        <v>223</v>
      </c>
      <c r="B16908" t="s">
        <v>80</v>
      </c>
      <c r="C16908" t="s">
        <v>37</v>
      </c>
      <c r="D16908">
        <v>120212</v>
      </c>
      <c r="E16908" t="s">
        <v>266</v>
      </c>
      <c r="F16908">
        <v>537</v>
      </c>
      <c r="G16908" t="s">
        <v>289</v>
      </c>
      <c r="H16908" t="s">
        <v>84</v>
      </c>
      <c r="I16908">
        <v>1990</v>
      </c>
      <c r="J16908">
        <v>2.9205700000000001E-2</v>
      </c>
    </row>
    <row r="16909" spans="1:10" x14ac:dyDescent="0.25">
      <c r="A16909" t="s">
        <v>225</v>
      </c>
      <c r="B16909" t="s">
        <v>80</v>
      </c>
      <c r="C16909" t="s">
        <v>37</v>
      </c>
      <c r="D16909">
        <v>120212</v>
      </c>
      <c r="E16909" t="s">
        <v>266</v>
      </c>
      <c r="F16909">
        <v>537</v>
      </c>
      <c r="G16909" t="s">
        <v>289</v>
      </c>
      <c r="H16909" t="s">
        <v>84</v>
      </c>
      <c r="I16909">
        <v>1990</v>
      </c>
      <c r="J16909">
        <v>0.23045199999999999</v>
      </c>
    </row>
    <row r="16910" spans="1:10" x14ac:dyDescent="0.25">
      <c r="A16910" t="s">
        <v>227</v>
      </c>
      <c r="B16910" t="s">
        <v>80</v>
      </c>
      <c r="C16910" t="s">
        <v>37</v>
      </c>
      <c r="D16910">
        <v>120213</v>
      </c>
      <c r="E16910" t="s">
        <v>265</v>
      </c>
      <c r="F16910">
        <v>537</v>
      </c>
      <c r="G16910" t="s">
        <v>289</v>
      </c>
      <c r="H16910" t="s">
        <v>84</v>
      </c>
      <c r="I16910">
        <v>1990</v>
      </c>
      <c r="J16910">
        <v>0.18437600000000001</v>
      </c>
    </row>
    <row r="16911" spans="1:10" x14ac:dyDescent="0.25">
      <c r="A16911" t="s">
        <v>223</v>
      </c>
      <c r="B16911" t="s">
        <v>80</v>
      </c>
      <c r="C16911" t="s">
        <v>37</v>
      </c>
      <c r="D16911">
        <v>120213</v>
      </c>
      <c r="E16911" t="s">
        <v>265</v>
      </c>
      <c r="F16911">
        <v>537</v>
      </c>
      <c r="G16911" t="s">
        <v>289</v>
      </c>
      <c r="H16911" t="s">
        <v>84</v>
      </c>
      <c r="I16911">
        <v>1990</v>
      </c>
      <c r="J16911">
        <v>5.3001600000000003E-2</v>
      </c>
    </row>
    <row r="16912" spans="1:10" x14ac:dyDescent="0.25">
      <c r="A16912" t="s">
        <v>225</v>
      </c>
      <c r="B16912" t="s">
        <v>80</v>
      </c>
      <c r="C16912" t="s">
        <v>37</v>
      </c>
      <c r="D16912">
        <v>120213</v>
      </c>
      <c r="E16912" t="s">
        <v>265</v>
      </c>
      <c r="F16912">
        <v>537</v>
      </c>
      <c r="G16912" t="s">
        <v>289</v>
      </c>
      <c r="H16912" t="s">
        <v>84</v>
      </c>
      <c r="I16912">
        <v>1990</v>
      </c>
      <c r="J16912">
        <v>0.15145</v>
      </c>
    </row>
    <row r="16913" spans="1:10" x14ac:dyDescent="0.25">
      <c r="A16913" t="s">
        <v>224</v>
      </c>
      <c r="B16913" t="s">
        <v>80</v>
      </c>
      <c r="C16913" t="s">
        <v>37</v>
      </c>
      <c r="D16913">
        <v>120213</v>
      </c>
      <c r="E16913" t="s">
        <v>265</v>
      </c>
      <c r="F16913">
        <v>537</v>
      </c>
      <c r="G16913" t="s">
        <v>289</v>
      </c>
      <c r="H16913" t="s">
        <v>84</v>
      </c>
      <c r="I16913">
        <v>1990</v>
      </c>
      <c r="J16913">
        <v>2.8729899999999999E-2</v>
      </c>
    </row>
    <row r="16914" spans="1:10" x14ac:dyDescent="0.25">
      <c r="A16914" t="s">
        <v>229</v>
      </c>
      <c r="B16914" t="s">
        <v>80</v>
      </c>
      <c r="C16914" t="s">
        <v>37</v>
      </c>
      <c r="D16914">
        <v>120213</v>
      </c>
      <c r="E16914" t="s">
        <v>265</v>
      </c>
      <c r="F16914">
        <v>537</v>
      </c>
      <c r="G16914" t="s">
        <v>289</v>
      </c>
      <c r="H16914" t="s">
        <v>84</v>
      </c>
      <c r="I16914">
        <v>1990</v>
      </c>
      <c r="J16914">
        <v>0.18413099999999999</v>
      </c>
    </row>
    <row r="16915" spans="1:10" x14ac:dyDescent="0.25">
      <c r="A16915" t="s">
        <v>226</v>
      </c>
      <c r="B16915" t="s">
        <v>80</v>
      </c>
      <c r="C16915" t="s">
        <v>37</v>
      </c>
      <c r="D16915">
        <v>120213</v>
      </c>
      <c r="E16915" t="s">
        <v>265</v>
      </c>
      <c r="F16915">
        <v>537</v>
      </c>
      <c r="G16915" t="s">
        <v>289</v>
      </c>
      <c r="H16915" t="s">
        <v>84</v>
      </c>
      <c r="I16915">
        <v>1990</v>
      </c>
      <c r="J16915">
        <v>3.0074500000000001E-2</v>
      </c>
    </row>
    <row r="16916" spans="1:10" x14ac:dyDescent="0.25">
      <c r="A16916" t="s">
        <v>226</v>
      </c>
      <c r="B16916" t="s">
        <v>80</v>
      </c>
      <c r="C16916" t="s">
        <v>37</v>
      </c>
      <c r="D16916">
        <v>120215</v>
      </c>
      <c r="E16916" t="s">
        <v>264</v>
      </c>
      <c r="F16916">
        <v>537</v>
      </c>
      <c r="G16916" t="s">
        <v>289</v>
      </c>
      <c r="H16916" t="s">
        <v>84</v>
      </c>
      <c r="I16916">
        <v>1990</v>
      </c>
      <c r="J16916">
        <v>6.0400499999999999E-5</v>
      </c>
    </row>
    <row r="16917" spans="1:10" x14ac:dyDescent="0.25">
      <c r="A16917" t="s">
        <v>225</v>
      </c>
      <c r="B16917" t="s">
        <v>80</v>
      </c>
      <c r="C16917" t="s">
        <v>37</v>
      </c>
      <c r="D16917">
        <v>120215</v>
      </c>
      <c r="E16917" t="s">
        <v>264</v>
      </c>
      <c r="F16917">
        <v>537</v>
      </c>
      <c r="G16917" t="s">
        <v>289</v>
      </c>
      <c r="H16917" t="s">
        <v>84</v>
      </c>
      <c r="I16917">
        <v>1990</v>
      </c>
      <c r="J16917">
        <v>5.0847399999999997E-4</v>
      </c>
    </row>
    <row r="16918" spans="1:10" x14ac:dyDescent="0.25">
      <c r="A16918" t="s">
        <v>224</v>
      </c>
      <c r="B16918" t="s">
        <v>80</v>
      </c>
      <c r="C16918" t="s">
        <v>37</v>
      </c>
      <c r="D16918">
        <v>120215</v>
      </c>
      <c r="E16918" t="s">
        <v>264</v>
      </c>
      <c r="F16918">
        <v>537</v>
      </c>
      <c r="G16918" t="s">
        <v>289</v>
      </c>
      <c r="H16918" t="s">
        <v>84</v>
      </c>
      <c r="I16918">
        <v>1990</v>
      </c>
      <c r="J16918">
        <v>3.5005100000000001E-5</v>
      </c>
    </row>
    <row r="16919" spans="1:10" x14ac:dyDescent="0.25">
      <c r="A16919" t="s">
        <v>229</v>
      </c>
      <c r="B16919" t="s">
        <v>80</v>
      </c>
      <c r="C16919" t="s">
        <v>37</v>
      </c>
      <c r="D16919">
        <v>120215</v>
      </c>
      <c r="E16919" t="s">
        <v>264</v>
      </c>
      <c r="F16919">
        <v>537</v>
      </c>
      <c r="G16919" t="s">
        <v>289</v>
      </c>
      <c r="H16919" t="s">
        <v>84</v>
      </c>
      <c r="I16919">
        <v>1990</v>
      </c>
      <c r="J16919">
        <v>6.0862700000000004E-4</v>
      </c>
    </row>
    <row r="16920" spans="1:10" x14ac:dyDescent="0.25">
      <c r="A16920" t="s">
        <v>223</v>
      </c>
      <c r="B16920" t="s">
        <v>80</v>
      </c>
      <c r="C16920" t="s">
        <v>37</v>
      </c>
      <c r="D16920">
        <v>120215</v>
      </c>
      <c r="E16920" t="s">
        <v>264</v>
      </c>
      <c r="F16920">
        <v>537</v>
      </c>
      <c r="G16920" t="s">
        <v>289</v>
      </c>
      <c r="H16920" t="s">
        <v>84</v>
      </c>
      <c r="I16920">
        <v>1990</v>
      </c>
      <c r="J16920">
        <v>7.4401900000000003E-5</v>
      </c>
    </row>
    <row r="16921" spans="1:10" x14ac:dyDescent="0.25">
      <c r="A16921" t="s">
        <v>227</v>
      </c>
      <c r="B16921" t="s">
        <v>80</v>
      </c>
      <c r="C16921" t="s">
        <v>37</v>
      </c>
      <c r="D16921">
        <v>120215</v>
      </c>
      <c r="E16921" t="s">
        <v>264</v>
      </c>
      <c r="F16921">
        <v>537</v>
      </c>
      <c r="G16921" t="s">
        <v>289</v>
      </c>
      <c r="H16921" t="s">
        <v>84</v>
      </c>
      <c r="I16921">
        <v>1990</v>
      </c>
      <c r="J16921">
        <v>1.40069E-3</v>
      </c>
    </row>
    <row r="16922" spans="1:10" x14ac:dyDescent="0.25">
      <c r="A16922" t="s">
        <v>227</v>
      </c>
      <c r="B16922" t="s">
        <v>80</v>
      </c>
      <c r="C16922" t="s">
        <v>37</v>
      </c>
      <c r="D16922">
        <v>120216</v>
      </c>
      <c r="E16922" t="s">
        <v>263</v>
      </c>
      <c r="F16922">
        <v>537</v>
      </c>
      <c r="G16922" t="s">
        <v>289</v>
      </c>
      <c r="H16922" t="s">
        <v>84</v>
      </c>
      <c r="I16922">
        <v>1990</v>
      </c>
      <c r="J16922">
        <v>7.7892300000000003E-3</v>
      </c>
    </row>
    <row r="16923" spans="1:10" x14ac:dyDescent="0.25">
      <c r="A16923" t="s">
        <v>226</v>
      </c>
      <c r="B16923" t="s">
        <v>80</v>
      </c>
      <c r="C16923" t="s">
        <v>37</v>
      </c>
      <c r="D16923">
        <v>120216</v>
      </c>
      <c r="E16923" t="s">
        <v>263</v>
      </c>
      <c r="F16923">
        <v>537</v>
      </c>
      <c r="G16923" t="s">
        <v>289</v>
      </c>
      <c r="H16923" t="s">
        <v>84</v>
      </c>
      <c r="I16923">
        <v>1990</v>
      </c>
      <c r="J16923">
        <v>1.1959200000000001E-3</v>
      </c>
    </row>
    <row r="16924" spans="1:10" x14ac:dyDescent="0.25">
      <c r="A16924" t="s">
        <v>223</v>
      </c>
      <c r="B16924" t="s">
        <v>80</v>
      </c>
      <c r="C16924" t="s">
        <v>37</v>
      </c>
      <c r="D16924">
        <v>120216</v>
      </c>
      <c r="E16924" t="s">
        <v>263</v>
      </c>
      <c r="F16924">
        <v>537</v>
      </c>
      <c r="G16924" t="s">
        <v>289</v>
      </c>
      <c r="H16924" t="s">
        <v>84</v>
      </c>
      <c r="I16924">
        <v>1990</v>
      </c>
      <c r="J16924">
        <v>2.2952200000000002E-3</v>
      </c>
    </row>
    <row r="16925" spans="1:10" x14ac:dyDescent="0.25">
      <c r="A16925" t="s">
        <v>224</v>
      </c>
      <c r="B16925" t="s">
        <v>80</v>
      </c>
      <c r="C16925" t="s">
        <v>37</v>
      </c>
      <c r="D16925">
        <v>120216</v>
      </c>
      <c r="E16925" t="s">
        <v>263</v>
      </c>
      <c r="F16925">
        <v>537</v>
      </c>
      <c r="G16925" t="s">
        <v>289</v>
      </c>
      <c r="H16925" t="s">
        <v>84</v>
      </c>
      <c r="I16925">
        <v>1990</v>
      </c>
      <c r="J16925">
        <v>1.26797E-3</v>
      </c>
    </row>
    <row r="16926" spans="1:10" x14ac:dyDescent="0.25">
      <c r="A16926" t="s">
        <v>225</v>
      </c>
      <c r="B16926" t="s">
        <v>80</v>
      </c>
      <c r="C16926" t="s">
        <v>37</v>
      </c>
      <c r="D16926">
        <v>120216</v>
      </c>
      <c r="E16926" t="s">
        <v>263</v>
      </c>
      <c r="F16926">
        <v>537</v>
      </c>
      <c r="G16926" t="s">
        <v>289</v>
      </c>
      <c r="H16926" t="s">
        <v>84</v>
      </c>
      <c r="I16926">
        <v>1990</v>
      </c>
      <c r="J16926">
        <v>6.3851699999999999E-3</v>
      </c>
    </row>
    <row r="16927" spans="1:10" x14ac:dyDescent="0.25">
      <c r="A16927" t="s">
        <v>229</v>
      </c>
      <c r="B16927" t="s">
        <v>80</v>
      </c>
      <c r="C16927" t="s">
        <v>37</v>
      </c>
      <c r="D16927">
        <v>120216</v>
      </c>
      <c r="E16927" t="s">
        <v>263</v>
      </c>
      <c r="F16927">
        <v>537</v>
      </c>
      <c r="G16927" t="s">
        <v>289</v>
      </c>
      <c r="H16927" t="s">
        <v>84</v>
      </c>
      <c r="I16927">
        <v>1990</v>
      </c>
      <c r="J16927">
        <v>8.3495800000000005E-3</v>
      </c>
    </row>
    <row r="16928" spans="1:10" x14ac:dyDescent="0.25">
      <c r="A16928" t="s">
        <v>227</v>
      </c>
      <c r="B16928" t="s">
        <v>80</v>
      </c>
      <c r="C16928" t="s">
        <v>37</v>
      </c>
      <c r="D16928">
        <v>120218</v>
      </c>
      <c r="E16928" t="s">
        <v>262</v>
      </c>
      <c r="F16928">
        <v>537</v>
      </c>
      <c r="G16928" t="s">
        <v>289</v>
      </c>
      <c r="H16928" t="s">
        <v>84</v>
      </c>
      <c r="I16928">
        <v>1990</v>
      </c>
      <c r="J16928">
        <v>7.1980500000000001E-3</v>
      </c>
    </row>
    <row r="16929" spans="1:10" x14ac:dyDescent="0.25">
      <c r="A16929" t="s">
        <v>226</v>
      </c>
      <c r="B16929" t="s">
        <v>80</v>
      </c>
      <c r="C16929" t="s">
        <v>37</v>
      </c>
      <c r="D16929">
        <v>120218</v>
      </c>
      <c r="E16929" t="s">
        <v>262</v>
      </c>
      <c r="F16929">
        <v>537</v>
      </c>
      <c r="G16929" t="s">
        <v>289</v>
      </c>
      <c r="H16929" t="s">
        <v>84</v>
      </c>
      <c r="I16929">
        <v>1990</v>
      </c>
      <c r="J16929">
        <v>3.2512799999999999E-4</v>
      </c>
    </row>
    <row r="16930" spans="1:10" x14ac:dyDescent="0.25">
      <c r="A16930" t="s">
        <v>223</v>
      </c>
      <c r="B16930" t="s">
        <v>80</v>
      </c>
      <c r="C16930" t="s">
        <v>37</v>
      </c>
      <c r="D16930">
        <v>120218</v>
      </c>
      <c r="E16930" t="s">
        <v>262</v>
      </c>
      <c r="F16930">
        <v>537</v>
      </c>
      <c r="G16930" t="s">
        <v>289</v>
      </c>
      <c r="H16930" t="s">
        <v>84</v>
      </c>
      <c r="I16930">
        <v>1990</v>
      </c>
      <c r="J16930">
        <v>3.6933499999999999E-4</v>
      </c>
    </row>
    <row r="16931" spans="1:10" x14ac:dyDescent="0.25">
      <c r="A16931" t="s">
        <v>224</v>
      </c>
      <c r="B16931" t="s">
        <v>80</v>
      </c>
      <c r="C16931" t="s">
        <v>37</v>
      </c>
      <c r="D16931">
        <v>120218</v>
      </c>
      <c r="E16931" t="s">
        <v>262</v>
      </c>
      <c r="F16931">
        <v>537</v>
      </c>
      <c r="G16931" t="s">
        <v>289</v>
      </c>
      <c r="H16931" t="s">
        <v>84</v>
      </c>
      <c r="I16931">
        <v>1990</v>
      </c>
      <c r="J16931">
        <v>2.35529E-4</v>
      </c>
    </row>
    <row r="16932" spans="1:10" x14ac:dyDescent="0.25">
      <c r="A16932" t="s">
        <v>229</v>
      </c>
      <c r="B16932" t="s">
        <v>80</v>
      </c>
      <c r="C16932" t="s">
        <v>37</v>
      </c>
      <c r="D16932">
        <v>120218</v>
      </c>
      <c r="E16932" t="s">
        <v>262</v>
      </c>
      <c r="F16932">
        <v>537</v>
      </c>
      <c r="G16932" t="s">
        <v>289</v>
      </c>
      <c r="H16932" t="s">
        <v>84</v>
      </c>
      <c r="I16932">
        <v>1990</v>
      </c>
      <c r="J16932">
        <v>3.4784E-3</v>
      </c>
    </row>
    <row r="16933" spans="1:10" x14ac:dyDescent="0.25">
      <c r="A16933" t="s">
        <v>225</v>
      </c>
      <c r="B16933" t="s">
        <v>80</v>
      </c>
      <c r="C16933" t="s">
        <v>37</v>
      </c>
      <c r="D16933">
        <v>120218</v>
      </c>
      <c r="E16933" t="s">
        <v>262</v>
      </c>
      <c r="F16933">
        <v>537</v>
      </c>
      <c r="G16933" t="s">
        <v>289</v>
      </c>
      <c r="H16933" t="s">
        <v>84</v>
      </c>
      <c r="I16933">
        <v>1990</v>
      </c>
      <c r="J16933">
        <v>2.9142999999999999E-3</v>
      </c>
    </row>
    <row r="16934" spans="1:10" x14ac:dyDescent="0.25">
      <c r="A16934" t="s">
        <v>229</v>
      </c>
      <c r="B16934" t="s">
        <v>80</v>
      </c>
      <c r="C16934" t="s">
        <v>37</v>
      </c>
      <c r="D16934">
        <v>120219</v>
      </c>
      <c r="E16934" t="s">
        <v>261</v>
      </c>
      <c r="F16934">
        <v>537</v>
      </c>
      <c r="G16934" t="s">
        <v>289</v>
      </c>
      <c r="H16934" t="s">
        <v>84</v>
      </c>
      <c r="I16934">
        <v>1990</v>
      </c>
      <c r="J16934">
        <v>3.4199199999999999E-3</v>
      </c>
    </row>
    <row r="16935" spans="1:10" x14ac:dyDescent="0.25">
      <c r="A16935" t="s">
        <v>223</v>
      </c>
      <c r="B16935" t="s">
        <v>80</v>
      </c>
      <c r="C16935" t="s">
        <v>37</v>
      </c>
      <c r="D16935">
        <v>120219</v>
      </c>
      <c r="E16935" t="s">
        <v>261</v>
      </c>
      <c r="F16935">
        <v>537</v>
      </c>
      <c r="G16935" t="s">
        <v>289</v>
      </c>
      <c r="H16935" t="s">
        <v>84</v>
      </c>
      <c r="I16935">
        <v>1990</v>
      </c>
      <c r="J16935">
        <v>9.8441099999999992E-4</v>
      </c>
    </row>
    <row r="16936" spans="1:10" x14ac:dyDescent="0.25">
      <c r="A16936" t="s">
        <v>226</v>
      </c>
      <c r="B16936" t="s">
        <v>80</v>
      </c>
      <c r="C16936" t="s">
        <v>37</v>
      </c>
      <c r="D16936">
        <v>120219</v>
      </c>
      <c r="E16936" t="s">
        <v>261</v>
      </c>
      <c r="F16936">
        <v>537</v>
      </c>
      <c r="G16936" t="s">
        <v>289</v>
      </c>
      <c r="H16936" t="s">
        <v>84</v>
      </c>
      <c r="I16936">
        <v>1990</v>
      </c>
      <c r="J16936">
        <v>5.5858000000000004E-4</v>
      </c>
    </row>
    <row r="16937" spans="1:10" x14ac:dyDescent="0.25">
      <c r="A16937" t="s">
        <v>227</v>
      </c>
      <c r="B16937" t="s">
        <v>80</v>
      </c>
      <c r="C16937" t="s">
        <v>37</v>
      </c>
      <c r="D16937">
        <v>120219</v>
      </c>
      <c r="E16937" t="s">
        <v>261</v>
      </c>
      <c r="F16937">
        <v>537</v>
      </c>
      <c r="G16937" t="s">
        <v>289</v>
      </c>
      <c r="H16937" t="s">
        <v>84</v>
      </c>
      <c r="I16937">
        <v>1990</v>
      </c>
      <c r="J16937">
        <v>3.4244599999999998E-3</v>
      </c>
    </row>
    <row r="16938" spans="1:10" x14ac:dyDescent="0.25">
      <c r="A16938" t="s">
        <v>224</v>
      </c>
      <c r="B16938" t="s">
        <v>80</v>
      </c>
      <c r="C16938" t="s">
        <v>37</v>
      </c>
      <c r="D16938">
        <v>120219</v>
      </c>
      <c r="E16938" t="s">
        <v>261</v>
      </c>
      <c r="F16938">
        <v>537</v>
      </c>
      <c r="G16938" t="s">
        <v>289</v>
      </c>
      <c r="H16938" t="s">
        <v>84</v>
      </c>
      <c r="I16938">
        <v>1990</v>
      </c>
      <c r="J16938">
        <v>5.3360799999999998E-4</v>
      </c>
    </row>
    <row r="16939" spans="1:10" x14ac:dyDescent="0.25">
      <c r="A16939" t="s">
        <v>225</v>
      </c>
      <c r="B16939" t="s">
        <v>80</v>
      </c>
      <c r="C16939" t="s">
        <v>37</v>
      </c>
      <c r="D16939">
        <v>120219</v>
      </c>
      <c r="E16939" t="s">
        <v>261</v>
      </c>
      <c r="F16939">
        <v>537</v>
      </c>
      <c r="G16939" t="s">
        <v>289</v>
      </c>
      <c r="H16939" t="s">
        <v>84</v>
      </c>
      <c r="I16939">
        <v>1990</v>
      </c>
      <c r="J16939">
        <v>2.81292E-3</v>
      </c>
    </row>
    <row r="16940" spans="1:10" x14ac:dyDescent="0.25">
      <c r="A16940" t="s">
        <v>226</v>
      </c>
      <c r="B16940" t="s">
        <v>80</v>
      </c>
      <c r="C16940" t="s">
        <v>37</v>
      </c>
      <c r="D16940">
        <v>120302</v>
      </c>
      <c r="E16940" t="s">
        <v>260</v>
      </c>
      <c r="F16940">
        <v>537</v>
      </c>
      <c r="G16940" t="s">
        <v>289</v>
      </c>
      <c r="H16940" t="s">
        <v>84</v>
      </c>
      <c r="I16940">
        <v>1990</v>
      </c>
      <c r="J16940">
        <v>7.8980200000000004E-4</v>
      </c>
    </row>
    <row r="16941" spans="1:10" x14ac:dyDescent="0.25">
      <c r="A16941" t="s">
        <v>223</v>
      </c>
      <c r="B16941" t="s">
        <v>80</v>
      </c>
      <c r="C16941" t="s">
        <v>37</v>
      </c>
      <c r="D16941">
        <v>120302</v>
      </c>
      <c r="E16941" t="s">
        <v>260</v>
      </c>
      <c r="F16941">
        <v>537</v>
      </c>
      <c r="G16941" t="s">
        <v>289</v>
      </c>
      <c r="H16941" t="s">
        <v>84</v>
      </c>
      <c r="I16941">
        <v>1990</v>
      </c>
      <c r="J16941">
        <v>9.7288500000000005E-4</v>
      </c>
    </row>
    <row r="16942" spans="1:10" x14ac:dyDescent="0.25">
      <c r="A16942" t="s">
        <v>224</v>
      </c>
      <c r="B16942" t="s">
        <v>80</v>
      </c>
      <c r="C16942" t="s">
        <v>37</v>
      </c>
      <c r="D16942">
        <v>120302</v>
      </c>
      <c r="E16942" t="s">
        <v>260</v>
      </c>
      <c r="F16942">
        <v>537</v>
      </c>
      <c r="G16942" t="s">
        <v>289</v>
      </c>
      <c r="H16942" t="s">
        <v>84</v>
      </c>
      <c r="I16942">
        <v>1990</v>
      </c>
      <c r="J16942">
        <v>4.5773E-4</v>
      </c>
    </row>
    <row r="16943" spans="1:10" x14ac:dyDescent="0.25">
      <c r="A16943" t="s">
        <v>227</v>
      </c>
      <c r="B16943" t="s">
        <v>80</v>
      </c>
      <c r="C16943" t="s">
        <v>37</v>
      </c>
      <c r="D16943">
        <v>120302</v>
      </c>
      <c r="E16943" t="s">
        <v>260</v>
      </c>
      <c r="F16943">
        <v>537</v>
      </c>
      <c r="G16943" t="s">
        <v>289</v>
      </c>
      <c r="H16943" t="s">
        <v>84</v>
      </c>
      <c r="I16943">
        <v>1990</v>
      </c>
      <c r="J16943">
        <v>1.8315499999999998E-2</v>
      </c>
    </row>
    <row r="16944" spans="1:10" x14ac:dyDescent="0.25">
      <c r="A16944" t="s">
        <v>225</v>
      </c>
      <c r="B16944" t="s">
        <v>80</v>
      </c>
      <c r="C16944" t="s">
        <v>37</v>
      </c>
      <c r="D16944">
        <v>120302</v>
      </c>
      <c r="E16944" t="s">
        <v>260</v>
      </c>
      <c r="F16944">
        <v>537</v>
      </c>
      <c r="G16944" t="s">
        <v>289</v>
      </c>
      <c r="H16944" t="s">
        <v>84</v>
      </c>
      <c r="I16944">
        <v>1990</v>
      </c>
      <c r="J16944">
        <v>6.6488500000000004E-3</v>
      </c>
    </row>
    <row r="16945" spans="1:10" x14ac:dyDescent="0.25">
      <c r="A16945" t="s">
        <v>229</v>
      </c>
      <c r="B16945" t="s">
        <v>80</v>
      </c>
      <c r="C16945" t="s">
        <v>37</v>
      </c>
      <c r="D16945">
        <v>120302</v>
      </c>
      <c r="E16945" t="s">
        <v>260</v>
      </c>
      <c r="F16945">
        <v>537</v>
      </c>
      <c r="G16945" t="s">
        <v>289</v>
      </c>
      <c r="H16945" t="s">
        <v>84</v>
      </c>
      <c r="I16945">
        <v>1990</v>
      </c>
      <c r="J16945">
        <v>7.9584500000000006E-3</v>
      </c>
    </row>
    <row r="16946" spans="1:10" x14ac:dyDescent="0.25">
      <c r="A16946" t="s">
        <v>226</v>
      </c>
      <c r="B16946" t="s">
        <v>80</v>
      </c>
      <c r="C16946" t="s">
        <v>37</v>
      </c>
      <c r="D16946">
        <v>120303</v>
      </c>
      <c r="E16946" t="s">
        <v>259</v>
      </c>
      <c r="F16946">
        <v>537</v>
      </c>
      <c r="G16946" t="s">
        <v>289</v>
      </c>
      <c r="H16946" t="s">
        <v>84</v>
      </c>
      <c r="I16946">
        <v>1990</v>
      </c>
      <c r="J16946">
        <v>1.8974300000000001E-3</v>
      </c>
    </row>
    <row r="16947" spans="1:10" x14ac:dyDescent="0.25">
      <c r="A16947" t="s">
        <v>229</v>
      </c>
      <c r="B16947" t="s">
        <v>80</v>
      </c>
      <c r="C16947" t="s">
        <v>37</v>
      </c>
      <c r="D16947">
        <v>120303</v>
      </c>
      <c r="E16947" t="s">
        <v>259</v>
      </c>
      <c r="F16947">
        <v>537</v>
      </c>
      <c r="G16947" t="s">
        <v>289</v>
      </c>
      <c r="H16947" t="s">
        <v>84</v>
      </c>
      <c r="I16947">
        <v>1990</v>
      </c>
      <c r="J16947">
        <v>1.32473E-2</v>
      </c>
    </row>
    <row r="16948" spans="1:10" x14ac:dyDescent="0.25">
      <c r="A16948" t="s">
        <v>225</v>
      </c>
      <c r="B16948" t="s">
        <v>80</v>
      </c>
      <c r="C16948" t="s">
        <v>37</v>
      </c>
      <c r="D16948">
        <v>120303</v>
      </c>
      <c r="E16948" t="s">
        <v>259</v>
      </c>
      <c r="F16948">
        <v>537</v>
      </c>
      <c r="G16948" t="s">
        <v>289</v>
      </c>
      <c r="H16948" t="s">
        <v>84</v>
      </c>
      <c r="I16948">
        <v>1990</v>
      </c>
      <c r="J16948">
        <v>1.01306E-2</v>
      </c>
    </row>
    <row r="16949" spans="1:10" x14ac:dyDescent="0.25">
      <c r="A16949" t="s">
        <v>227</v>
      </c>
      <c r="B16949" t="s">
        <v>80</v>
      </c>
      <c r="C16949" t="s">
        <v>37</v>
      </c>
      <c r="D16949">
        <v>120303</v>
      </c>
      <c r="E16949" t="s">
        <v>259</v>
      </c>
      <c r="F16949">
        <v>537</v>
      </c>
      <c r="G16949" t="s">
        <v>289</v>
      </c>
      <c r="H16949" t="s">
        <v>84</v>
      </c>
      <c r="I16949">
        <v>1990</v>
      </c>
      <c r="J16949">
        <v>1.2358299999999999E-2</v>
      </c>
    </row>
    <row r="16950" spans="1:10" x14ac:dyDescent="0.25">
      <c r="A16950" t="s">
        <v>223</v>
      </c>
      <c r="B16950" t="s">
        <v>80</v>
      </c>
      <c r="C16950" t="s">
        <v>37</v>
      </c>
      <c r="D16950">
        <v>120303</v>
      </c>
      <c r="E16950" t="s">
        <v>259</v>
      </c>
      <c r="F16950">
        <v>537</v>
      </c>
      <c r="G16950" t="s">
        <v>289</v>
      </c>
      <c r="H16950" t="s">
        <v>84</v>
      </c>
      <c r="I16950">
        <v>1990</v>
      </c>
      <c r="J16950">
        <v>3.6415599999999998E-3</v>
      </c>
    </row>
    <row r="16951" spans="1:10" x14ac:dyDescent="0.25">
      <c r="A16951" t="s">
        <v>224</v>
      </c>
      <c r="B16951" t="s">
        <v>80</v>
      </c>
      <c r="C16951" t="s">
        <v>37</v>
      </c>
      <c r="D16951">
        <v>120303</v>
      </c>
      <c r="E16951" t="s">
        <v>259</v>
      </c>
      <c r="F16951">
        <v>537</v>
      </c>
      <c r="G16951" t="s">
        <v>289</v>
      </c>
      <c r="H16951" t="s">
        <v>84</v>
      </c>
      <c r="I16951">
        <v>1990</v>
      </c>
      <c r="J16951">
        <v>2.0117400000000001E-3</v>
      </c>
    </row>
    <row r="16952" spans="1:10" x14ac:dyDescent="0.25">
      <c r="A16952" t="s">
        <v>223</v>
      </c>
      <c r="B16952" t="s">
        <v>80</v>
      </c>
      <c r="C16952" t="s">
        <v>37</v>
      </c>
      <c r="D16952">
        <v>140105</v>
      </c>
      <c r="E16952" t="s">
        <v>319</v>
      </c>
      <c r="F16952">
        <v>537</v>
      </c>
      <c r="G16952" t="s">
        <v>289</v>
      </c>
      <c r="H16952" t="s">
        <v>84</v>
      </c>
      <c r="I16952">
        <v>1990</v>
      </c>
      <c r="J16952">
        <v>0.58443500000000004</v>
      </c>
    </row>
    <row r="16953" spans="1:10" x14ac:dyDescent="0.25">
      <c r="A16953" t="s">
        <v>225</v>
      </c>
      <c r="B16953" t="s">
        <v>80</v>
      </c>
      <c r="C16953" t="s">
        <v>37</v>
      </c>
      <c r="D16953">
        <v>140105</v>
      </c>
      <c r="E16953" t="s">
        <v>319</v>
      </c>
      <c r="F16953">
        <v>537</v>
      </c>
      <c r="G16953" t="s">
        <v>289</v>
      </c>
      <c r="H16953" t="s">
        <v>84</v>
      </c>
      <c r="I16953">
        <v>1990</v>
      </c>
      <c r="J16953">
        <v>3.9941200000000001</v>
      </c>
    </row>
    <row r="16954" spans="1:10" x14ac:dyDescent="0.25">
      <c r="A16954" t="s">
        <v>224</v>
      </c>
      <c r="B16954" t="s">
        <v>80</v>
      </c>
      <c r="C16954" t="s">
        <v>37</v>
      </c>
      <c r="D16954">
        <v>140105</v>
      </c>
      <c r="E16954" t="s">
        <v>319</v>
      </c>
      <c r="F16954">
        <v>537</v>
      </c>
      <c r="G16954" t="s">
        <v>289</v>
      </c>
      <c r="H16954" t="s">
        <v>84</v>
      </c>
      <c r="I16954">
        <v>1990</v>
      </c>
      <c r="J16954">
        <v>0.27496900000000002</v>
      </c>
    </row>
    <row r="16955" spans="1:10" x14ac:dyDescent="0.25">
      <c r="A16955" t="s">
        <v>229</v>
      </c>
      <c r="B16955" t="s">
        <v>80</v>
      </c>
      <c r="C16955" t="s">
        <v>37</v>
      </c>
      <c r="D16955">
        <v>140105</v>
      </c>
      <c r="E16955" t="s">
        <v>319</v>
      </c>
      <c r="F16955">
        <v>537</v>
      </c>
      <c r="G16955" t="s">
        <v>289</v>
      </c>
      <c r="H16955" t="s">
        <v>84</v>
      </c>
      <c r="I16955">
        <v>1990</v>
      </c>
      <c r="J16955">
        <v>4.7808299999999999</v>
      </c>
    </row>
    <row r="16956" spans="1:10" x14ac:dyDescent="0.25">
      <c r="A16956" t="s">
        <v>227</v>
      </c>
      <c r="B16956" t="s">
        <v>80</v>
      </c>
      <c r="C16956" t="s">
        <v>37</v>
      </c>
      <c r="D16956">
        <v>140105</v>
      </c>
      <c r="E16956" t="s">
        <v>319</v>
      </c>
      <c r="F16956">
        <v>537</v>
      </c>
      <c r="G16956" t="s">
        <v>289</v>
      </c>
      <c r="H16956" t="s">
        <v>84</v>
      </c>
      <c r="I16956">
        <v>1990</v>
      </c>
      <c r="J16956">
        <v>11.002599999999999</v>
      </c>
    </row>
    <row r="16957" spans="1:10" x14ac:dyDescent="0.25">
      <c r="A16957" t="s">
        <v>226</v>
      </c>
      <c r="B16957" t="s">
        <v>80</v>
      </c>
      <c r="C16957" t="s">
        <v>37</v>
      </c>
      <c r="D16957">
        <v>140105</v>
      </c>
      <c r="E16957" t="s">
        <v>319</v>
      </c>
      <c r="F16957">
        <v>537</v>
      </c>
      <c r="G16957" t="s">
        <v>289</v>
      </c>
      <c r="H16957" t="s">
        <v>84</v>
      </c>
      <c r="I16957">
        <v>1990</v>
      </c>
      <c r="J16957">
        <v>0.47445300000000001</v>
      </c>
    </row>
    <row r="16958" spans="1:10" x14ac:dyDescent="0.25">
      <c r="A16958" t="s">
        <v>223</v>
      </c>
      <c r="B16958" t="s">
        <v>80</v>
      </c>
      <c r="C16958" t="s">
        <v>37</v>
      </c>
      <c r="D16958">
        <v>140106</v>
      </c>
      <c r="E16958" t="s">
        <v>297</v>
      </c>
      <c r="F16958">
        <v>537</v>
      </c>
      <c r="G16958" t="s">
        <v>289</v>
      </c>
      <c r="H16958" t="s">
        <v>84</v>
      </c>
      <c r="I16958">
        <v>1990</v>
      </c>
      <c r="J16958">
        <v>1.7487600000000001</v>
      </c>
    </row>
    <row r="16959" spans="1:10" x14ac:dyDescent="0.25">
      <c r="A16959" t="s">
        <v>227</v>
      </c>
      <c r="B16959" t="s">
        <v>80</v>
      </c>
      <c r="C16959" t="s">
        <v>37</v>
      </c>
      <c r="D16959">
        <v>140106</v>
      </c>
      <c r="E16959" t="s">
        <v>297</v>
      </c>
      <c r="F16959">
        <v>537</v>
      </c>
      <c r="G16959" t="s">
        <v>289</v>
      </c>
      <c r="H16959" t="s">
        <v>84</v>
      </c>
      <c r="I16959">
        <v>1990</v>
      </c>
      <c r="J16959">
        <v>5.9347300000000001</v>
      </c>
    </row>
    <row r="16960" spans="1:10" x14ac:dyDescent="0.25">
      <c r="A16960" t="s">
        <v>226</v>
      </c>
      <c r="B16960" t="s">
        <v>80</v>
      </c>
      <c r="C16960" t="s">
        <v>37</v>
      </c>
      <c r="D16960">
        <v>140106</v>
      </c>
      <c r="E16960" t="s">
        <v>297</v>
      </c>
      <c r="F16960">
        <v>537</v>
      </c>
      <c r="G16960" t="s">
        <v>289</v>
      </c>
      <c r="H16960" t="s">
        <v>84</v>
      </c>
      <c r="I16960">
        <v>1990</v>
      </c>
      <c r="J16960">
        <v>0.91118900000000003</v>
      </c>
    </row>
    <row r="16961" spans="1:10" x14ac:dyDescent="0.25">
      <c r="A16961" t="s">
        <v>224</v>
      </c>
      <c r="B16961" t="s">
        <v>80</v>
      </c>
      <c r="C16961" t="s">
        <v>37</v>
      </c>
      <c r="D16961">
        <v>140106</v>
      </c>
      <c r="E16961" t="s">
        <v>297</v>
      </c>
      <c r="F16961">
        <v>537</v>
      </c>
      <c r="G16961" t="s">
        <v>289</v>
      </c>
      <c r="H16961" t="s">
        <v>84</v>
      </c>
      <c r="I16961">
        <v>1990</v>
      </c>
      <c r="J16961">
        <v>0.966082</v>
      </c>
    </row>
    <row r="16962" spans="1:10" x14ac:dyDescent="0.25">
      <c r="A16962" t="s">
        <v>229</v>
      </c>
      <c r="B16962" t="s">
        <v>80</v>
      </c>
      <c r="C16962" t="s">
        <v>37</v>
      </c>
      <c r="D16962">
        <v>140106</v>
      </c>
      <c r="E16962" t="s">
        <v>297</v>
      </c>
      <c r="F16962">
        <v>537</v>
      </c>
      <c r="G16962" t="s">
        <v>289</v>
      </c>
      <c r="H16962" t="s">
        <v>84</v>
      </c>
      <c r="I16962">
        <v>1990</v>
      </c>
      <c r="J16962">
        <v>6.3616700000000002</v>
      </c>
    </row>
    <row r="16963" spans="1:10" x14ac:dyDescent="0.25">
      <c r="A16963" t="s">
        <v>225</v>
      </c>
      <c r="B16963" t="s">
        <v>80</v>
      </c>
      <c r="C16963" t="s">
        <v>37</v>
      </c>
      <c r="D16963">
        <v>140106</v>
      </c>
      <c r="E16963" t="s">
        <v>297</v>
      </c>
      <c r="F16963">
        <v>537</v>
      </c>
      <c r="G16963" t="s">
        <v>289</v>
      </c>
      <c r="H16963" t="s">
        <v>84</v>
      </c>
      <c r="I16963">
        <v>1990</v>
      </c>
      <c r="J16963">
        <v>4.8649500000000003</v>
      </c>
    </row>
    <row r="16964" spans="1:10" x14ac:dyDescent="0.25">
      <c r="A16964" t="s">
        <v>227</v>
      </c>
      <c r="B16964" t="s">
        <v>80</v>
      </c>
      <c r="C16964" t="s">
        <v>37</v>
      </c>
      <c r="D16964">
        <v>140112</v>
      </c>
      <c r="E16964" t="s">
        <v>318</v>
      </c>
      <c r="F16964">
        <v>537</v>
      </c>
      <c r="G16964" t="s">
        <v>289</v>
      </c>
      <c r="H16964" t="s">
        <v>84</v>
      </c>
      <c r="I16964">
        <v>1990</v>
      </c>
      <c r="J16964">
        <v>0.65667399999999998</v>
      </c>
    </row>
    <row r="16965" spans="1:10" x14ac:dyDescent="0.25">
      <c r="A16965" t="s">
        <v>224</v>
      </c>
      <c r="B16965" t="s">
        <v>80</v>
      </c>
      <c r="C16965" t="s">
        <v>37</v>
      </c>
      <c r="D16965">
        <v>140112</v>
      </c>
      <c r="E16965" t="s">
        <v>318</v>
      </c>
      <c r="F16965">
        <v>537</v>
      </c>
      <c r="G16965" t="s">
        <v>289</v>
      </c>
      <c r="H16965" t="s">
        <v>84</v>
      </c>
      <c r="I16965">
        <v>1990</v>
      </c>
      <c r="J16965">
        <v>1.6411200000000001E-2</v>
      </c>
    </row>
    <row r="16966" spans="1:10" x14ac:dyDescent="0.25">
      <c r="A16966" t="s">
        <v>226</v>
      </c>
      <c r="B16966" t="s">
        <v>80</v>
      </c>
      <c r="C16966" t="s">
        <v>37</v>
      </c>
      <c r="D16966">
        <v>140112</v>
      </c>
      <c r="E16966" t="s">
        <v>318</v>
      </c>
      <c r="F16966">
        <v>537</v>
      </c>
      <c r="G16966" t="s">
        <v>289</v>
      </c>
      <c r="H16966" t="s">
        <v>84</v>
      </c>
      <c r="I16966">
        <v>1990</v>
      </c>
      <c r="J16966">
        <v>2.8317100000000001E-2</v>
      </c>
    </row>
    <row r="16967" spans="1:10" x14ac:dyDescent="0.25">
      <c r="A16967" t="s">
        <v>223</v>
      </c>
      <c r="B16967" t="s">
        <v>80</v>
      </c>
      <c r="C16967" t="s">
        <v>37</v>
      </c>
      <c r="D16967">
        <v>140112</v>
      </c>
      <c r="E16967" t="s">
        <v>318</v>
      </c>
      <c r="F16967">
        <v>537</v>
      </c>
      <c r="G16967" t="s">
        <v>289</v>
      </c>
      <c r="H16967" t="s">
        <v>84</v>
      </c>
      <c r="I16967">
        <v>1990</v>
      </c>
      <c r="J16967">
        <v>3.4881299999999997E-2</v>
      </c>
    </row>
    <row r="16968" spans="1:10" x14ac:dyDescent="0.25">
      <c r="A16968" t="s">
        <v>225</v>
      </c>
      <c r="B16968" t="s">
        <v>80</v>
      </c>
      <c r="C16968" t="s">
        <v>37</v>
      </c>
      <c r="D16968">
        <v>140112</v>
      </c>
      <c r="E16968" t="s">
        <v>318</v>
      </c>
      <c r="F16968">
        <v>537</v>
      </c>
      <c r="G16968" t="s">
        <v>289</v>
      </c>
      <c r="H16968" t="s">
        <v>84</v>
      </c>
      <c r="I16968">
        <v>1990</v>
      </c>
      <c r="J16968">
        <v>0.23838400000000001</v>
      </c>
    </row>
    <row r="16969" spans="1:10" x14ac:dyDescent="0.25">
      <c r="A16969" t="s">
        <v>229</v>
      </c>
      <c r="B16969" t="s">
        <v>80</v>
      </c>
      <c r="C16969" t="s">
        <v>37</v>
      </c>
      <c r="D16969">
        <v>140112</v>
      </c>
      <c r="E16969" t="s">
        <v>318</v>
      </c>
      <c r="F16969">
        <v>537</v>
      </c>
      <c r="G16969" t="s">
        <v>289</v>
      </c>
      <c r="H16969" t="s">
        <v>84</v>
      </c>
      <c r="I16969">
        <v>1990</v>
      </c>
      <c r="J16969">
        <v>0.28533799999999998</v>
      </c>
    </row>
    <row r="16970" spans="1:10" x14ac:dyDescent="0.25">
      <c r="A16970" t="s">
        <v>227</v>
      </c>
      <c r="B16970" t="s">
        <v>80</v>
      </c>
      <c r="C16970" t="s">
        <v>37</v>
      </c>
      <c r="D16970">
        <v>140113</v>
      </c>
      <c r="E16970" t="s">
        <v>296</v>
      </c>
      <c r="F16970">
        <v>537</v>
      </c>
      <c r="G16970" t="s">
        <v>289</v>
      </c>
      <c r="H16970" t="s">
        <v>84</v>
      </c>
      <c r="I16970">
        <v>1990</v>
      </c>
      <c r="J16970">
        <v>0.48117300000000002</v>
      </c>
    </row>
    <row r="16971" spans="1:10" x14ac:dyDescent="0.25">
      <c r="A16971" t="s">
        <v>226</v>
      </c>
      <c r="B16971" t="s">
        <v>80</v>
      </c>
      <c r="C16971" t="s">
        <v>37</v>
      </c>
      <c r="D16971">
        <v>140113</v>
      </c>
      <c r="E16971" t="s">
        <v>296</v>
      </c>
      <c r="F16971">
        <v>537</v>
      </c>
      <c r="G16971" t="s">
        <v>289</v>
      </c>
      <c r="H16971" t="s">
        <v>84</v>
      </c>
      <c r="I16971">
        <v>1990</v>
      </c>
      <c r="J16971">
        <v>7.3876899999999995E-2</v>
      </c>
    </row>
    <row r="16972" spans="1:10" x14ac:dyDescent="0.25">
      <c r="A16972" t="s">
        <v>225</v>
      </c>
      <c r="B16972" t="s">
        <v>80</v>
      </c>
      <c r="C16972" t="s">
        <v>37</v>
      </c>
      <c r="D16972">
        <v>140113</v>
      </c>
      <c r="E16972" t="s">
        <v>296</v>
      </c>
      <c r="F16972">
        <v>537</v>
      </c>
      <c r="G16972" t="s">
        <v>289</v>
      </c>
      <c r="H16972" t="s">
        <v>84</v>
      </c>
      <c r="I16972">
        <v>1990</v>
      </c>
      <c r="J16972">
        <v>0.39443800000000001</v>
      </c>
    </row>
    <row r="16973" spans="1:10" x14ac:dyDescent="0.25">
      <c r="A16973" t="s">
        <v>229</v>
      </c>
      <c r="B16973" t="s">
        <v>80</v>
      </c>
      <c r="C16973" t="s">
        <v>37</v>
      </c>
      <c r="D16973">
        <v>140113</v>
      </c>
      <c r="E16973" t="s">
        <v>296</v>
      </c>
      <c r="F16973">
        <v>537</v>
      </c>
      <c r="G16973" t="s">
        <v>289</v>
      </c>
      <c r="H16973" t="s">
        <v>84</v>
      </c>
      <c r="I16973">
        <v>1990</v>
      </c>
      <c r="J16973">
        <v>0.51578800000000002</v>
      </c>
    </row>
    <row r="16974" spans="1:10" x14ac:dyDescent="0.25">
      <c r="A16974" t="s">
        <v>223</v>
      </c>
      <c r="B16974" t="s">
        <v>80</v>
      </c>
      <c r="C16974" t="s">
        <v>37</v>
      </c>
      <c r="D16974">
        <v>140113</v>
      </c>
      <c r="E16974" t="s">
        <v>296</v>
      </c>
      <c r="F16974">
        <v>537</v>
      </c>
      <c r="G16974" t="s">
        <v>289</v>
      </c>
      <c r="H16974" t="s">
        <v>84</v>
      </c>
      <c r="I16974">
        <v>1990</v>
      </c>
      <c r="J16974">
        <v>0.14178499999999999</v>
      </c>
    </row>
    <row r="16975" spans="1:10" x14ac:dyDescent="0.25">
      <c r="A16975" t="s">
        <v>224</v>
      </c>
      <c r="B16975" t="s">
        <v>80</v>
      </c>
      <c r="C16975" t="s">
        <v>37</v>
      </c>
      <c r="D16975">
        <v>140113</v>
      </c>
      <c r="E16975" t="s">
        <v>296</v>
      </c>
      <c r="F16975">
        <v>537</v>
      </c>
      <c r="G16975" t="s">
        <v>289</v>
      </c>
      <c r="H16975" t="s">
        <v>84</v>
      </c>
      <c r="I16975">
        <v>1990</v>
      </c>
      <c r="J16975">
        <v>7.8327499999999994E-2</v>
      </c>
    </row>
    <row r="16976" spans="1:10" x14ac:dyDescent="0.25">
      <c r="A16976" t="s">
        <v>226</v>
      </c>
      <c r="B16976" t="s">
        <v>80</v>
      </c>
      <c r="C16976" t="s">
        <v>37</v>
      </c>
      <c r="D16976">
        <v>140212</v>
      </c>
      <c r="E16976" t="s">
        <v>317</v>
      </c>
      <c r="F16976">
        <v>537</v>
      </c>
      <c r="G16976" t="s">
        <v>289</v>
      </c>
      <c r="H16976" t="s">
        <v>84</v>
      </c>
      <c r="I16976">
        <v>1990</v>
      </c>
      <c r="J16976">
        <v>0.249357</v>
      </c>
    </row>
    <row r="16977" spans="1:10" x14ac:dyDescent="0.25">
      <c r="A16977" t="s">
        <v>227</v>
      </c>
      <c r="B16977" t="s">
        <v>80</v>
      </c>
      <c r="C16977" t="s">
        <v>37</v>
      </c>
      <c r="D16977">
        <v>140212</v>
      </c>
      <c r="E16977" t="s">
        <v>317</v>
      </c>
      <c r="F16977">
        <v>537</v>
      </c>
      <c r="G16977" t="s">
        <v>289</v>
      </c>
      <c r="H16977" t="s">
        <v>84</v>
      </c>
      <c r="I16977">
        <v>1990</v>
      </c>
      <c r="J16977">
        <v>5.5205500000000001</v>
      </c>
    </row>
    <row r="16978" spans="1:10" x14ac:dyDescent="0.25">
      <c r="A16978" t="s">
        <v>223</v>
      </c>
      <c r="B16978" t="s">
        <v>80</v>
      </c>
      <c r="C16978" t="s">
        <v>37</v>
      </c>
      <c r="D16978">
        <v>140212</v>
      </c>
      <c r="E16978" t="s">
        <v>317</v>
      </c>
      <c r="F16978">
        <v>537</v>
      </c>
      <c r="G16978" t="s">
        <v>289</v>
      </c>
      <c r="H16978" t="s">
        <v>84</v>
      </c>
      <c r="I16978">
        <v>1990</v>
      </c>
      <c r="J16978">
        <v>0.28326200000000001</v>
      </c>
    </row>
    <row r="16979" spans="1:10" x14ac:dyDescent="0.25">
      <c r="A16979" t="s">
        <v>229</v>
      </c>
      <c r="B16979" t="s">
        <v>80</v>
      </c>
      <c r="C16979" t="s">
        <v>37</v>
      </c>
      <c r="D16979">
        <v>140212</v>
      </c>
      <c r="E16979" t="s">
        <v>317</v>
      </c>
      <c r="F16979">
        <v>537</v>
      </c>
      <c r="G16979" t="s">
        <v>289</v>
      </c>
      <c r="H16979" t="s">
        <v>84</v>
      </c>
      <c r="I16979">
        <v>1990</v>
      </c>
      <c r="J16979">
        <v>2.66777</v>
      </c>
    </row>
    <row r="16980" spans="1:10" x14ac:dyDescent="0.25">
      <c r="A16980" t="s">
        <v>224</v>
      </c>
      <c r="B16980" t="s">
        <v>80</v>
      </c>
      <c r="C16980" t="s">
        <v>37</v>
      </c>
      <c r="D16980">
        <v>140212</v>
      </c>
      <c r="E16980" t="s">
        <v>317</v>
      </c>
      <c r="F16980">
        <v>537</v>
      </c>
      <c r="G16980" t="s">
        <v>289</v>
      </c>
      <c r="H16980" t="s">
        <v>84</v>
      </c>
      <c r="I16980">
        <v>1990</v>
      </c>
      <c r="J16980">
        <v>0.18063899999999999</v>
      </c>
    </row>
    <row r="16981" spans="1:10" x14ac:dyDescent="0.25">
      <c r="A16981" t="s">
        <v>225</v>
      </c>
      <c r="B16981" t="s">
        <v>80</v>
      </c>
      <c r="C16981" t="s">
        <v>37</v>
      </c>
      <c r="D16981">
        <v>140212</v>
      </c>
      <c r="E16981" t="s">
        <v>317</v>
      </c>
      <c r="F16981">
        <v>537</v>
      </c>
      <c r="G16981" t="s">
        <v>289</v>
      </c>
      <c r="H16981" t="s">
        <v>84</v>
      </c>
      <c r="I16981">
        <v>1990</v>
      </c>
      <c r="J16981">
        <v>2.2351200000000002</v>
      </c>
    </row>
    <row r="16982" spans="1:10" x14ac:dyDescent="0.25">
      <c r="A16982" t="s">
        <v>225</v>
      </c>
      <c r="B16982" t="s">
        <v>80</v>
      </c>
      <c r="C16982" t="s">
        <v>37</v>
      </c>
      <c r="D16982">
        <v>140213</v>
      </c>
      <c r="E16982" t="s">
        <v>295</v>
      </c>
      <c r="F16982">
        <v>537</v>
      </c>
      <c r="G16982" t="s">
        <v>289</v>
      </c>
      <c r="H16982" t="s">
        <v>84</v>
      </c>
      <c r="I16982">
        <v>1990</v>
      </c>
      <c r="J16982">
        <v>1.4078900000000001</v>
      </c>
    </row>
    <row r="16983" spans="1:10" x14ac:dyDescent="0.25">
      <c r="A16983" t="s">
        <v>223</v>
      </c>
      <c r="B16983" t="s">
        <v>80</v>
      </c>
      <c r="C16983" t="s">
        <v>37</v>
      </c>
      <c r="D16983">
        <v>140213</v>
      </c>
      <c r="E16983" t="s">
        <v>295</v>
      </c>
      <c r="F16983">
        <v>537</v>
      </c>
      <c r="G16983" t="s">
        <v>289</v>
      </c>
      <c r="H16983" t="s">
        <v>84</v>
      </c>
      <c r="I16983">
        <v>1990</v>
      </c>
      <c r="J16983">
        <v>0.49270700000000001</v>
      </c>
    </row>
    <row r="16984" spans="1:10" x14ac:dyDescent="0.25">
      <c r="A16984" t="s">
        <v>226</v>
      </c>
      <c r="B16984" t="s">
        <v>80</v>
      </c>
      <c r="C16984" t="s">
        <v>37</v>
      </c>
      <c r="D16984">
        <v>140213</v>
      </c>
      <c r="E16984" t="s">
        <v>295</v>
      </c>
      <c r="F16984">
        <v>537</v>
      </c>
      <c r="G16984" t="s">
        <v>289</v>
      </c>
      <c r="H16984" t="s">
        <v>84</v>
      </c>
      <c r="I16984">
        <v>1990</v>
      </c>
      <c r="J16984">
        <v>0.27957500000000002</v>
      </c>
    </row>
    <row r="16985" spans="1:10" x14ac:dyDescent="0.25">
      <c r="A16985" t="s">
        <v>227</v>
      </c>
      <c r="B16985" t="s">
        <v>80</v>
      </c>
      <c r="C16985" t="s">
        <v>37</v>
      </c>
      <c r="D16985">
        <v>140213</v>
      </c>
      <c r="E16985" t="s">
        <v>295</v>
      </c>
      <c r="F16985">
        <v>537</v>
      </c>
      <c r="G16985" t="s">
        <v>289</v>
      </c>
      <c r="H16985" t="s">
        <v>84</v>
      </c>
      <c r="I16985">
        <v>1990</v>
      </c>
      <c r="J16985">
        <v>1.7139800000000001</v>
      </c>
    </row>
    <row r="16986" spans="1:10" x14ac:dyDescent="0.25">
      <c r="A16986" t="s">
        <v>224</v>
      </c>
      <c r="B16986" t="s">
        <v>80</v>
      </c>
      <c r="C16986" t="s">
        <v>37</v>
      </c>
      <c r="D16986">
        <v>140213</v>
      </c>
      <c r="E16986" t="s">
        <v>295</v>
      </c>
      <c r="F16986">
        <v>537</v>
      </c>
      <c r="G16986" t="s">
        <v>289</v>
      </c>
      <c r="H16986" t="s">
        <v>84</v>
      </c>
      <c r="I16986">
        <v>1990</v>
      </c>
      <c r="J16986">
        <v>0.26707599999999998</v>
      </c>
    </row>
    <row r="16987" spans="1:10" x14ac:dyDescent="0.25">
      <c r="A16987" t="s">
        <v>229</v>
      </c>
      <c r="B16987" t="s">
        <v>80</v>
      </c>
      <c r="C16987" t="s">
        <v>37</v>
      </c>
      <c r="D16987">
        <v>140213</v>
      </c>
      <c r="E16987" t="s">
        <v>295</v>
      </c>
      <c r="F16987">
        <v>537</v>
      </c>
      <c r="G16987" t="s">
        <v>289</v>
      </c>
      <c r="H16987" t="s">
        <v>84</v>
      </c>
      <c r="I16987">
        <v>1990</v>
      </c>
      <c r="J16987">
        <v>1.7117</v>
      </c>
    </row>
    <row r="16988" spans="1:10" x14ac:dyDescent="0.25">
      <c r="A16988" t="s">
        <v>223</v>
      </c>
      <c r="B16988" t="s">
        <v>80</v>
      </c>
      <c r="C16988" t="s">
        <v>37</v>
      </c>
      <c r="D16988">
        <v>140215</v>
      </c>
      <c r="E16988" t="s">
        <v>316</v>
      </c>
      <c r="F16988">
        <v>537</v>
      </c>
      <c r="G16988" t="s">
        <v>289</v>
      </c>
      <c r="H16988" t="s">
        <v>84</v>
      </c>
      <c r="I16988">
        <v>1990</v>
      </c>
      <c r="J16988">
        <v>1.22079E-3</v>
      </c>
    </row>
    <row r="16989" spans="1:10" x14ac:dyDescent="0.25">
      <c r="A16989" t="s">
        <v>227</v>
      </c>
      <c r="B16989" t="s">
        <v>80</v>
      </c>
      <c r="C16989" t="s">
        <v>37</v>
      </c>
      <c r="D16989">
        <v>140215</v>
      </c>
      <c r="E16989" t="s">
        <v>316</v>
      </c>
      <c r="F16989">
        <v>537</v>
      </c>
      <c r="G16989" t="s">
        <v>289</v>
      </c>
      <c r="H16989" t="s">
        <v>84</v>
      </c>
      <c r="I16989">
        <v>1990</v>
      </c>
      <c r="J16989">
        <v>2.3792199999999999E-2</v>
      </c>
    </row>
    <row r="16990" spans="1:10" x14ac:dyDescent="0.25">
      <c r="A16990" t="s">
        <v>226</v>
      </c>
      <c r="B16990" t="s">
        <v>80</v>
      </c>
      <c r="C16990" t="s">
        <v>37</v>
      </c>
      <c r="D16990">
        <v>140215</v>
      </c>
      <c r="E16990" t="s">
        <v>316</v>
      </c>
      <c r="F16990">
        <v>537</v>
      </c>
      <c r="G16990" t="s">
        <v>289</v>
      </c>
      <c r="H16990" t="s">
        <v>84</v>
      </c>
      <c r="I16990">
        <v>1990</v>
      </c>
      <c r="J16990">
        <v>1.07467E-3</v>
      </c>
    </row>
    <row r="16991" spans="1:10" x14ac:dyDescent="0.25">
      <c r="A16991" t="s">
        <v>229</v>
      </c>
      <c r="B16991" t="s">
        <v>80</v>
      </c>
      <c r="C16991" t="s">
        <v>37</v>
      </c>
      <c r="D16991">
        <v>140215</v>
      </c>
      <c r="E16991" t="s">
        <v>316</v>
      </c>
      <c r="F16991">
        <v>537</v>
      </c>
      <c r="G16991" t="s">
        <v>289</v>
      </c>
      <c r="H16991" t="s">
        <v>84</v>
      </c>
      <c r="I16991">
        <v>1990</v>
      </c>
      <c r="J16991">
        <v>1.14974E-2</v>
      </c>
    </row>
    <row r="16992" spans="1:10" x14ac:dyDescent="0.25">
      <c r="A16992" t="s">
        <v>224</v>
      </c>
      <c r="B16992" t="s">
        <v>80</v>
      </c>
      <c r="C16992" t="s">
        <v>37</v>
      </c>
      <c r="D16992">
        <v>140215</v>
      </c>
      <c r="E16992" t="s">
        <v>316</v>
      </c>
      <c r="F16992">
        <v>537</v>
      </c>
      <c r="G16992" t="s">
        <v>289</v>
      </c>
      <c r="H16992" t="s">
        <v>84</v>
      </c>
      <c r="I16992">
        <v>1990</v>
      </c>
      <c r="J16992">
        <v>7.7850900000000004E-4</v>
      </c>
    </row>
    <row r="16993" spans="1:10" x14ac:dyDescent="0.25">
      <c r="A16993" t="s">
        <v>225</v>
      </c>
      <c r="B16993" t="s">
        <v>80</v>
      </c>
      <c r="C16993" t="s">
        <v>37</v>
      </c>
      <c r="D16993">
        <v>140215</v>
      </c>
      <c r="E16993" t="s">
        <v>316</v>
      </c>
      <c r="F16993">
        <v>537</v>
      </c>
      <c r="G16993" t="s">
        <v>289</v>
      </c>
      <c r="H16993" t="s">
        <v>84</v>
      </c>
      <c r="I16993">
        <v>1990</v>
      </c>
      <c r="J16993">
        <v>9.6328200000000003E-3</v>
      </c>
    </row>
    <row r="16994" spans="1:10" x14ac:dyDescent="0.25">
      <c r="A16994" t="s">
        <v>229</v>
      </c>
      <c r="B16994" t="s">
        <v>80</v>
      </c>
      <c r="C16994" t="s">
        <v>37</v>
      </c>
      <c r="D16994">
        <v>140216</v>
      </c>
      <c r="E16994" t="s">
        <v>258</v>
      </c>
      <c r="F16994">
        <v>537</v>
      </c>
      <c r="G16994" t="s">
        <v>289</v>
      </c>
      <c r="H16994" t="s">
        <v>84</v>
      </c>
      <c r="I16994">
        <v>1990</v>
      </c>
      <c r="J16994">
        <v>0.14910999999999999</v>
      </c>
    </row>
    <row r="16995" spans="1:10" x14ac:dyDescent="0.25">
      <c r="A16995" t="s">
        <v>226</v>
      </c>
      <c r="B16995" t="s">
        <v>80</v>
      </c>
      <c r="C16995" t="s">
        <v>37</v>
      </c>
      <c r="D16995">
        <v>140216</v>
      </c>
      <c r="E16995" t="s">
        <v>258</v>
      </c>
      <c r="F16995">
        <v>537</v>
      </c>
      <c r="G16995" t="s">
        <v>289</v>
      </c>
      <c r="H16995" t="s">
        <v>84</v>
      </c>
      <c r="I16995">
        <v>1990</v>
      </c>
      <c r="J16995">
        <v>2.1357299999999999E-2</v>
      </c>
    </row>
    <row r="16996" spans="1:10" x14ac:dyDescent="0.25">
      <c r="A16996" t="s">
        <v>227</v>
      </c>
      <c r="B16996" t="s">
        <v>80</v>
      </c>
      <c r="C16996" t="s">
        <v>37</v>
      </c>
      <c r="D16996">
        <v>140216</v>
      </c>
      <c r="E16996" t="s">
        <v>258</v>
      </c>
      <c r="F16996">
        <v>537</v>
      </c>
      <c r="G16996" t="s">
        <v>289</v>
      </c>
      <c r="H16996" t="s">
        <v>84</v>
      </c>
      <c r="I16996">
        <v>1990</v>
      </c>
      <c r="J16996">
        <v>0.139103</v>
      </c>
    </row>
    <row r="16997" spans="1:10" x14ac:dyDescent="0.25">
      <c r="A16997" t="s">
        <v>225</v>
      </c>
      <c r="B16997" t="s">
        <v>80</v>
      </c>
      <c r="C16997" t="s">
        <v>37</v>
      </c>
      <c r="D16997">
        <v>140216</v>
      </c>
      <c r="E16997" t="s">
        <v>258</v>
      </c>
      <c r="F16997">
        <v>537</v>
      </c>
      <c r="G16997" t="s">
        <v>289</v>
      </c>
      <c r="H16997" t="s">
        <v>84</v>
      </c>
      <c r="I16997">
        <v>1990</v>
      </c>
      <c r="J16997">
        <v>0.11402900000000001</v>
      </c>
    </row>
    <row r="16998" spans="1:10" x14ac:dyDescent="0.25">
      <c r="A16998" t="s">
        <v>224</v>
      </c>
      <c r="B16998" t="s">
        <v>80</v>
      </c>
      <c r="C16998" t="s">
        <v>37</v>
      </c>
      <c r="D16998">
        <v>140216</v>
      </c>
      <c r="E16998" t="s">
        <v>258</v>
      </c>
      <c r="F16998">
        <v>537</v>
      </c>
      <c r="G16998" t="s">
        <v>289</v>
      </c>
      <c r="H16998" t="s">
        <v>84</v>
      </c>
      <c r="I16998">
        <v>1990</v>
      </c>
      <c r="J16998">
        <v>2.2643900000000002E-2</v>
      </c>
    </row>
    <row r="16999" spans="1:10" x14ac:dyDescent="0.25">
      <c r="A16999" t="s">
        <v>223</v>
      </c>
      <c r="B16999" t="s">
        <v>80</v>
      </c>
      <c r="C16999" t="s">
        <v>37</v>
      </c>
      <c r="D16999">
        <v>140216</v>
      </c>
      <c r="E16999" t="s">
        <v>258</v>
      </c>
      <c r="F16999">
        <v>537</v>
      </c>
      <c r="G16999" t="s">
        <v>289</v>
      </c>
      <c r="H16999" t="s">
        <v>84</v>
      </c>
      <c r="I16999">
        <v>1990</v>
      </c>
      <c r="J16999">
        <v>4.0988999999999998E-2</v>
      </c>
    </row>
    <row r="17000" spans="1:10" x14ac:dyDescent="0.25">
      <c r="A17000" t="s">
        <v>224</v>
      </c>
      <c r="B17000" t="s">
        <v>80</v>
      </c>
      <c r="C17000" t="s">
        <v>37</v>
      </c>
      <c r="D17000">
        <v>140218</v>
      </c>
      <c r="E17000" t="s">
        <v>315</v>
      </c>
      <c r="F17000">
        <v>537</v>
      </c>
      <c r="G17000" t="s">
        <v>289</v>
      </c>
      <c r="H17000" t="s">
        <v>84</v>
      </c>
      <c r="I17000">
        <v>1990</v>
      </c>
      <c r="J17000">
        <v>4.2061800000000003E-3</v>
      </c>
    </row>
    <row r="17001" spans="1:10" x14ac:dyDescent="0.25">
      <c r="A17001" t="s">
        <v>226</v>
      </c>
      <c r="B17001" t="s">
        <v>80</v>
      </c>
      <c r="C17001" t="s">
        <v>37</v>
      </c>
      <c r="D17001">
        <v>140218</v>
      </c>
      <c r="E17001" t="s">
        <v>315</v>
      </c>
      <c r="F17001">
        <v>537</v>
      </c>
      <c r="G17001" t="s">
        <v>289</v>
      </c>
      <c r="H17001" t="s">
        <v>84</v>
      </c>
      <c r="I17001">
        <v>1990</v>
      </c>
      <c r="J17001">
        <v>5.8062699999999997E-3</v>
      </c>
    </row>
    <row r="17002" spans="1:10" x14ac:dyDescent="0.25">
      <c r="A17002" t="s">
        <v>229</v>
      </c>
      <c r="B17002" t="s">
        <v>80</v>
      </c>
      <c r="C17002" t="s">
        <v>37</v>
      </c>
      <c r="D17002">
        <v>140218</v>
      </c>
      <c r="E17002" t="s">
        <v>315</v>
      </c>
      <c r="F17002">
        <v>537</v>
      </c>
      <c r="G17002" t="s">
        <v>289</v>
      </c>
      <c r="H17002" t="s">
        <v>84</v>
      </c>
      <c r="I17002">
        <v>1990</v>
      </c>
      <c r="J17002">
        <v>6.2118800000000002E-2</v>
      </c>
    </row>
    <row r="17003" spans="1:10" x14ac:dyDescent="0.25">
      <c r="A17003" t="s">
        <v>227</v>
      </c>
      <c r="B17003" t="s">
        <v>80</v>
      </c>
      <c r="C17003" t="s">
        <v>37</v>
      </c>
      <c r="D17003">
        <v>140218</v>
      </c>
      <c r="E17003" t="s">
        <v>315</v>
      </c>
      <c r="F17003">
        <v>537</v>
      </c>
      <c r="G17003" t="s">
        <v>289</v>
      </c>
      <c r="H17003" t="s">
        <v>84</v>
      </c>
      <c r="I17003">
        <v>1990</v>
      </c>
      <c r="J17003">
        <v>0.12854599999999999</v>
      </c>
    </row>
    <row r="17004" spans="1:10" x14ac:dyDescent="0.25">
      <c r="A17004" t="s">
        <v>223</v>
      </c>
      <c r="B17004" t="s">
        <v>80</v>
      </c>
      <c r="C17004" t="s">
        <v>37</v>
      </c>
      <c r="D17004">
        <v>140218</v>
      </c>
      <c r="E17004" t="s">
        <v>315</v>
      </c>
      <c r="F17004">
        <v>537</v>
      </c>
      <c r="G17004" t="s">
        <v>289</v>
      </c>
      <c r="H17004" t="s">
        <v>84</v>
      </c>
      <c r="I17004">
        <v>1990</v>
      </c>
      <c r="J17004">
        <v>6.5957400000000001E-3</v>
      </c>
    </row>
    <row r="17005" spans="1:10" x14ac:dyDescent="0.25">
      <c r="A17005" t="s">
        <v>225</v>
      </c>
      <c r="B17005" t="s">
        <v>80</v>
      </c>
      <c r="C17005" t="s">
        <v>37</v>
      </c>
      <c r="D17005">
        <v>140218</v>
      </c>
      <c r="E17005" t="s">
        <v>315</v>
      </c>
      <c r="F17005">
        <v>537</v>
      </c>
      <c r="G17005" t="s">
        <v>289</v>
      </c>
      <c r="H17005" t="s">
        <v>84</v>
      </c>
      <c r="I17005">
        <v>1990</v>
      </c>
      <c r="J17005">
        <v>5.2044800000000002E-2</v>
      </c>
    </row>
    <row r="17006" spans="1:10" x14ac:dyDescent="0.25">
      <c r="A17006" t="s">
        <v>226</v>
      </c>
      <c r="B17006" t="s">
        <v>80</v>
      </c>
      <c r="C17006" t="s">
        <v>37</v>
      </c>
      <c r="D17006">
        <v>140219</v>
      </c>
      <c r="E17006" t="s">
        <v>257</v>
      </c>
      <c r="F17006">
        <v>537</v>
      </c>
      <c r="G17006" t="s">
        <v>289</v>
      </c>
      <c r="H17006" t="s">
        <v>84</v>
      </c>
      <c r="I17006">
        <v>1990</v>
      </c>
      <c r="J17006">
        <v>9.9753700000000008E-3</v>
      </c>
    </row>
    <row r="17007" spans="1:10" x14ac:dyDescent="0.25">
      <c r="A17007" t="s">
        <v>225</v>
      </c>
      <c r="B17007" t="s">
        <v>80</v>
      </c>
      <c r="C17007" t="s">
        <v>37</v>
      </c>
      <c r="D17007">
        <v>140219</v>
      </c>
      <c r="E17007" t="s">
        <v>257</v>
      </c>
      <c r="F17007">
        <v>537</v>
      </c>
      <c r="G17007" t="s">
        <v>289</v>
      </c>
      <c r="H17007" t="s">
        <v>84</v>
      </c>
      <c r="I17007">
        <v>1990</v>
      </c>
      <c r="J17007">
        <v>5.0234399999999998E-2</v>
      </c>
    </row>
    <row r="17008" spans="1:10" x14ac:dyDescent="0.25">
      <c r="A17008" t="s">
        <v>227</v>
      </c>
      <c r="B17008" t="s">
        <v>80</v>
      </c>
      <c r="C17008" t="s">
        <v>37</v>
      </c>
      <c r="D17008">
        <v>140219</v>
      </c>
      <c r="E17008" t="s">
        <v>257</v>
      </c>
      <c r="F17008">
        <v>537</v>
      </c>
      <c r="G17008" t="s">
        <v>289</v>
      </c>
      <c r="H17008" t="s">
        <v>84</v>
      </c>
      <c r="I17008">
        <v>1990</v>
      </c>
      <c r="J17008">
        <v>6.1155599999999997E-2</v>
      </c>
    </row>
    <row r="17009" spans="1:10" x14ac:dyDescent="0.25">
      <c r="A17009" t="s">
        <v>223</v>
      </c>
      <c r="B17009" t="s">
        <v>80</v>
      </c>
      <c r="C17009" t="s">
        <v>37</v>
      </c>
      <c r="D17009">
        <v>140219</v>
      </c>
      <c r="E17009" t="s">
        <v>257</v>
      </c>
      <c r="F17009">
        <v>537</v>
      </c>
      <c r="G17009" t="s">
        <v>289</v>
      </c>
      <c r="H17009" t="s">
        <v>84</v>
      </c>
      <c r="I17009">
        <v>1990</v>
      </c>
      <c r="J17009">
        <v>1.7579999999999998E-2</v>
      </c>
    </row>
    <row r="17010" spans="1:10" x14ac:dyDescent="0.25">
      <c r="A17010" t="s">
        <v>224</v>
      </c>
      <c r="B17010" t="s">
        <v>80</v>
      </c>
      <c r="C17010" t="s">
        <v>37</v>
      </c>
      <c r="D17010">
        <v>140219</v>
      </c>
      <c r="E17010" t="s">
        <v>257</v>
      </c>
      <c r="F17010">
        <v>537</v>
      </c>
      <c r="G17010" t="s">
        <v>289</v>
      </c>
      <c r="H17010" t="s">
        <v>84</v>
      </c>
      <c r="I17010">
        <v>1990</v>
      </c>
      <c r="J17010">
        <v>9.5294000000000004E-3</v>
      </c>
    </row>
    <row r="17011" spans="1:10" x14ac:dyDescent="0.25">
      <c r="A17011" t="s">
        <v>229</v>
      </c>
      <c r="B17011" t="s">
        <v>80</v>
      </c>
      <c r="C17011" t="s">
        <v>37</v>
      </c>
      <c r="D17011">
        <v>140219</v>
      </c>
      <c r="E17011" t="s">
        <v>257</v>
      </c>
      <c r="F17011">
        <v>537</v>
      </c>
      <c r="G17011" t="s">
        <v>289</v>
      </c>
      <c r="H17011" t="s">
        <v>84</v>
      </c>
      <c r="I17011">
        <v>1990</v>
      </c>
      <c r="J17011">
        <v>6.1074400000000001E-2</v>
      </c>
    </row>
    <row r="17012" spans="1:10" x14ac:dyDescent="0.25">
      <c r="A17012" t="s">
        <v>227</v>
      </c>
      <c r="B17012" t="s">
        <v>80</v>
      </c>
      <c r="C17012" t="s">
        <v>37</v>
      </c>
      <c r="D17012">
        <v>140302</v>
      </c>
      <c r="E17012" t="s">
        <v>314</v>
      </c>
      <c r="F17012">
        <v>537</v>
      </c>
      <c r="G17012" t="s">
        <v>289</v>
      </c>
      <c r="H17012" t="s">
        <v>84</v>
      </c>
      <c r="I17012">
        <v>1990</v>
      </c>
      <c r="J17012">
        <v>5.8324300000000003E-2</v>
      </c>
    </row>
    <row r="17013" spans="1:10" x14ac:dyDescent="0.25">
      <c r="A17013" t="s">
        <v>226</v>
      </c>
      <c r="B17013" t="s">
        <v>80</v>
      </c>
      <c r="C17013" t="s">
        <v>37</v>
      </c>
      <c r="D17013">
        <v>140302</v>
      </c>
      <c r="E17013" t="s">
        <v>314</v>
      </c>
      <c r="F17013">
        <v>537</v>
      </c>
      <c r="G17013" t="s">
        <v>289</v>
      </c>
      <c r="H17013" t="s">
        <v>84</v>
      </c>
      <c r="I17013">
        <v>1990</v>
      </c>
      <c r="J17013">
        <v>2.51506E-3</v>
      </c>
    </row>
    <row r="17014" spans="1:10" x14ac:dyDescent="0.25">
      <c r="A17014" t="s">
        <v>229</v>
      </c>
      <c r="B17014" t="s">
        <v>80</v>
      </c>
      <c r="C17014" t="s">
        <v>37</v>
      </c>
      <c r="D17014">
        <v>140302</v>
      </c>
      <c r="E17014" t="s">
        <v>314</v>
      </c>
      <c r="F17014">
        <v>537</v>
      </c>
      <c r="G17014" t="s">
        <v>289</v>
      </c>
      <c r="H17014" t="s">
        <v>84</v>
      </c>
      <c r="I17014">
        <v>1990</v>
      </c>
      <c r="J17014">
        <v>2.5343000000000001E-2</v>
      </c>
    </row>
    <row r="17015" spans="1:10" x14ac:dyDescent="0.25">
      <c r="A17015" t="s">
        <v>225</v>
      </c>
      <c r="B17015" t="s">
        <v>80</v>
      </c>
      <c r="C17015" t="s">
        <v>37</v>
      </c>
      <c r="D17015">
        <v>140302</v>
      </c>
      <c r="E17015" t="s">
        <v>314</v>
      </c>
      <c r="F17015">
        <v>537</v>
      </c>
      <c r="G17015" t="s">
        <v>289</v>
      </c>
      <c r="H17015" t="s">
        <v>84</v>
      </c>
      <c r="I17015">
        <v>1990</v>
      </c>
      <c r="J17015">
        <v>2.1172699999999999E-2</v>
      </c>
    </row>
    <row r="17016" spans="1:10" x14ac:dyDescent="0.25">
      <c r="A17016" t="s">
        <v>224</v>
      </c>
      <c r="B17016" t="s">
        <v>80</v>
      </c>
      <c r="C17016" t="s">
        <v>37</v>
      </c>
      <c r="D17016">
        <v>140302</v>
      </c>
      <c r="E17016" t="s">
        <v>314</v>
      </c>
      <c r="F17016">
        <v>537</v>
      </c>
      <c r="G17016" t="s">
        <v>289</v>
      </c>
      <c r="H17016" t="s">
        <v>84</v>
      </c>
      <c r="I17016">
        <v>1990</v>
      </c>
      <c r="J17016">
        <v>1.4576000000000001E-3</v>
      </c>
    </row>
    <row r="17017" spans="1:10" x14ac:dyDescent="0.25">
      <c r="A17017" t="s">
        <v>223</v>
      </c>
      <c r="B17017" t="s">
        <v>80</v>
      </c>
      <c r="C17017" t="s">
        <v>37</v>
      </c>
      <c r="D17017">
        <v>140302</v>
      </c>
      <c r="E17017" t="s">
        <v>314</v>
      </c>
      <c r="F17017">
        <v>537</v>
      </c>
      <c r="G17017" t="s">
        <v>289</v>
      </c>
      <c r="H17017" t="s">
        <v>84</v>
      </c>
      <c r="I17017">
        <v>1990</v>
      </c>
      <c r="J17017">
        <v>3.09808E-3</v>
      </c>
    </row>
    <row r="17018" spans="1:10" x14ac:dyDescent="0.25">
      <c r="A17018" t="s">
        <v>226</v>
      </c>
      <c r="B17018" t="s">
        <v>80</v>
      </c>
      <c r="C17018" t="s">
        <v>37</v>
      </c>
      <c r="D17018">
        <v>140303</v>
      </c>
      <c r="E17018" t="s">
        <v>256</v>
      </c>
      <c r="F17018">
        <v>537</v>
      </c>
      <c r="G17018" t="s">
        <v>289</v>
      </c>
      <c r="H17018" t="s">
        <v>84</v>
      </c>
      <c r="I17018">
        <v>1990</v>
      </c>
      <c r="J17018">
        <v>8.6239300000000001E-3</v>
      </c>
    </row>
    <row r="17019" spans="1:10" x14ac:dyDescent="0.25">
      <c r="A17019" t="s">
        <v>229</v>
      </c>
      <c r="B17019" t="s">
        <v>80</v>
      </c>
      <c r="C17019" t="s">
        <v>37</v>
      </c>
      <c r="D17019">
        <v>140303</v>
      </c>
      <c r="E17019" t="s">
        <v>256</v>
      </c>
      <c r="F17019">
        <v>537</v>
      </c>
      <c r="G17019" t="s">
        <v>289</v>
      </c>
      <c r="H17019" t="s">
        <v>84</v>
      </c>
      <c r="I17019">
        <v>1990</v>
      </c>
      <c r="J17019">
        <v>6.0209899999999997E-2</v>
      </c>
    </row>
    <row r="17020" spans="1:10" x14ac:dyDescent="0.25">
      <c r="A17020" t="s">
        <v>227</v>
      </c>
      <c r="B17020" t="s">
        <v>80</v>
      </c>
      <c r="C17020" t="s">
        <v>37</v>
      </c>
      <c r="D17020">
        <v>140303</v>
      </c>
      <c r="E17020" t="s">
        <v>256</v>
      </c>
      <c r="F17020">
        <v>537</v>
      </c>
      <c r="G17020" t="s">
        <v>289</v>
      </c>
      <c r="H17020" t="s">
        <v>84</v>
      </c>
      <c r="I17020">
        <v>1990</v>
      </c>
      <c r="J17020">
        <v>5.61691E-2</v>
      </c>
    </row>
    <row r="17021" spans="1:10" x14ac:dyDescent="0.25">
      <c r="A17021" t="s">
        <v>223</v>
      </c>
      <c r="B17021" t="s">
        <v>80</v>
      </c>
      <c r="C17021" t="s">
        <v>37</v>
      </c>
      <c r="D17021">
        <v>140303</v>
      </c>
      <c r="E17021" t="s">
        <v>256</v>
      </c>
      <c r="F17021">
        <v>537</v>
      </c>
      <c r="G17021" t="s">
        <v>289</v>
      </c>
      <c r="H17021" t="s">
        <v>84</v>
      </c>
      <c r="I17021">
        <v>1990</v>
      </c>
      <c r="J17021">
        <v>1.6551099999999999E-2</v>
      </c>
    </row>
    <row r="17022" spans="1:10" x14ac:dyDescent="0.25">
      <c r="A17022" t="s">
        <v>224</v>
      </c>
      <c r="B17022" t="s">
        <v>80</v>
      </c>
      <c r="C17022" t="s">
        <v>37</v>
      </c>
      <c r="D17022">
        <v>140303</v>
      </c>
      <c r="E17022" t="s">
        <v>256</v>
      </c>
      <c r="F17022">
        <v>537</v>
      </c>
      <c r="G17022" t="s">
        <v>289</v>
      </c>
      <c r="H17022" t="s">
        <v>84</v>
      </c>
      <c r="I17022">
        <v>1990</v>
      </c>
      <c r="J17022">
        <v>9.1434600000000008E-3</v>
      </c>
    </row>
    <row r="17023" spans="1:10" x14ac:dyDescent="0.25">
      <c r="A17023" t="s">
        <v>225</v>
      </c>
      <c r="B17023" t="s">
        <v>80</v>
      </c>
      <c r="C17023" t="s">
        <v>37</v>
      </c>
      <c r="D17023">
        <v>140303</v>
      </c>
      <c r="E17023" t="s">
        <v>256</v>
      </c>
      <c r="F17023">
        <v>537</v>
      </c>
      <c r="G17023" t="s">
        <v>289</v>
      </c>
      <c r="H17023" t="s">
        <v>84</v>
      </c>
      <c r="I17023">
        <v>1990</v>
      </c>
      <c r="J17023">
        <v>4.60442E-2</v>
      </c>
    </row>
    <row r="17024" spans="1:10" x14ac:dyDescent="0.25">
      <c r="A17024" t="s">
        <v>223</v>
      </c>
      <c r="B17024" t="s">
        <v>80</v>
      </c>
      <c r="C17024" t="s">
        <v>37</v>
      </c>
      <c r="D17024">
        <v>150102</v>
      </c>
      <c r="E17024" t="s">
        <v>288</v>
      </c>
      <c r="F17024">
        <v>536</v>
      </c>
      <c r="G17024" t="s">
        <v>255</v>
      </c>
      <c r="H17024" t="s">
        <v>84</v>
      </c>
      <c r="I17024">
        <v>1990</v>
      </c>
      <c r="J17024">
        <v>1.34723E-2</v>
      </c>
    </row>
    <row r="17025" spans="1:10" x14ac:dyDescent="0.25">
      <c r="A17025" t="s">
        <v>229</v>
      </c>
      <c r="B17025" t="s">
        <v>80</v>
      </c>
      <c r="C17025" t="s">
        <v>37</v>
      </c>
      <c r="D17025">
        <v>150102</v>
      </c>
      <c r="E17025" t="s">
        <v>288</v>
      </c>
      <c r="F17025">
        <v>536</v>
      </c>
      <c r="G17025" t="s">
        <v>255</v>
      </c>
      <c r="H17025" t="s">
        <v>84</v>
      </c>
      <c r="I17025">
        <v>1990</v>
      </c>
      <c r="J17025">
        <v>0.110207</v>
      </c>
    </row>
    <row r="17026" spans="1:10" x14ac:dyDescent="0.25">
      <c r="A17026" t="s">
        <v>224</v>
      </c>
      <c r="B17026" t="s">
        <v>80</v>
      </c>
      <c r="C17026" t="s">
        <v>37</v>
      </c>
      <c r="D17026">
        <v>150102</v>
      </c>
      <c r="E17026" t="s">
        <v>288</v>
      </c>
      <c r="F17026">
        <v>536</v>
      </c>
      <c r="G17026" t="s">
        <v>255</v>
      </c>
      <c r="H17026" t="s">
        <v>84</v>
      </c>
      <c r="I17026">
        <v>1990</v>
      </c>
      <c r="J17026">
        <v>6.33856E-3</v>
      </c>
    </row>
    <row r="17027" spans="1:10" x14ac:dyDescent="0.25">
      <c r="A17027" t="s">
        <v>227</v>
      </c>
      <c r="B17027" t="s">
        <v>80</v>
      </c>
      <c r="C17027" t="s">
        <v>37</v>
      </c>
      <c r="D17027">
        <v>150102</v>
      </c>
      <c r="E17027" t="s">
        <v>288</v>
      </c>
      <c r="F17027">
        <v>536</v>
      </c>
      <c r="G17027" t="s">
        <v>255</v>
      </c>
      <c r="H17027" t="s">
        <v>84</v>
      </c>
      <c r="I17027">
        <v>1990</v>
      </c>
      <c r="J17027">
        <v>0.25363000000000002</v>
      </c>
    </row>
    <row r="17028" spans="1:10" x14ac:dyDescent="0.25">
      <c r="A17028" t="s">
        <v>226</v>
      </c>
      <c r="B17028" t="s">
        <v>80</v>
      </c>
      <c r="C17028" t="s">
        <v>37</v>
      </c>
      <c r="D17028">
        <v>150102</v>
      </c>
      <c r="E17028" t="s">
        <v>288</v>
      </c>
      <c r="F17028">
        <v>536</v>
      </c>
      <c r="G17028" t="s">
        <v>255</v>
      </c>
      <c r="H17028" t="s">
        <v>84</v>
      </c>
      <c r="I17028">
        <v>1990</v>
      </c>
      <c r="J17028">
        <v>1.0937000000000001E-2</v>
      </c>
    </row>
    <row r="17029" spans="1:10" x14ac:dyDescent="0.25">
      <c r="A17029" t="s">
        <v>225</v>
      </c>
      <c r="B17029" t="s">
        <v>80</v>
      </c>
      <c r="C17029" t="s">
        <v>37</v>
      </c>
      <c r="D17029">
        <v>150102</v>
      </c>
      <c r="E17029" t="s">
        <v>288</v>
      </c>
      <c r="F17029">
        <v>536</v>
      </c>
      <c r="G17029" t="s">
        <v>255</v>
      </c>
      <c r="H17029" t="s">
        <v>84</v>
      </c>
      <c r="I17029">
        <v>1990</v>
      </c>
      <c r="J17029">
        <v>9.2072100000000004E-2</v>
      </c>
    </row>
    <row r="17030" spans="1:10" x14ac:dyDescent="0.25">
      <c r="A17030" t="s">
        <v>223</v>
      </c>
      <c r="B17030" t="s">
        <v>80</v>
      </c>
      <c r="C17030" t="s">
        <v>37</v>
      </c>
      <c r="D17030">
        <v>150103</v>
      </c>
      <c r="E17030" t="s">
        <v>287</v>
      </c>
      <c r="F17030">
        <v>536</v>
      </c>
      <c r="G17030" t="s">
        <v>255</v>
      </c>
      <c r="H17030" t="s">
        <v>84</v>
      </c>
      <c r="I17030">
        <v>1990</v>
      </c>
      <c r="J17030">
        <v>4.9095399999999997E-2</v>
      </c>
    </row>
    <row r="17031" spans="1:10" x14ac:dyDescent="0.25">
      <c r="A17031" t="s">
        <v>227</v>
      </c>
      <c r="B17031" t="s">
        <v>80</v>
      </c>
      <c r="C17031" t="s">
        <v>37</v>
      </c>
      <c r="D17031">
        <v>150103</v>
      </c>
      <c r="E17031" t="s">
        <v>287</v>
      </c>
      <c r="F17031">
        <v>536</v>
      </c>
      <c r="G17031" t="s">
        <v>255</v>
      </c>
      <c r="H17031" t="s">
        <v>84</v>
      </c>
      <c r="I17031">
        <v>1990</v>
      </c>
      <c r="J17031">
        <v>0.16661400000000001</v>
      </c>
    </row>
    <row r="17032" spans="1:10" x14ac:dyDescent="0.25">
      <c r="A17032" t="s">
        <v>229</v>
      </c>
      <c r="B17032" t="s">
        <v>80</v>
      </c>
      <c r="C17032" t="s">
        <v>37</v>
      </c>
      <c r="D17032">
        <v>150103</v>
      </c>
      <c r="E17032" t="s">
        <v>287</v>
      </c>
      <c r="F17032">
        <v>536</v>
      </c>
      <c r="G17032" t="s">
        <v>255</v>
      </c>
      <c r="H17032" t="s">
        <v>84</v>
      </c>
      <c r="I17032">
        <v>1990</v>
      </c>
      <c r="J17032">
        <v>0.17860000000000001</v>
      </c>
    </row>
    <row r="17033" spans="1:10" x14ac:dyDescent="0.25">
      <c r="A17033" t="s">
        <v>224</v>
      </c>
      <c r="B17033" t="s">
        <v>80</v>
      </c>
      <c r="C17033" t="s">
        <v>37</v>
      </c>
      <c r="D17033">
        <v>150103</v>
      </c>
      <c r="E17033" t="s">
        <v>287</v>
      </c>
      <c r="F17033">
        <v>536</v>
      </c>
      <c r="G17033" t="s">
        <v>255</v>
      </c>
      <c r="H17033" t="s">
        <v>84</v>
      </c>
      <c r="I17033">
        <v>1990</v>
      </c>
      <c r="J17033">
        <v>2.7122199999999999E-2</v>
      </c>
    </row>
    <row r="17034" spans="1:10" x14ac:dyDescent="0.25">
      <c r="A17034" t="s">
        <v>226</v>
      </c>
      <c r="B17034" t="s">
        <v>80</v>
      </c>
      <c r="C17034" t="s">
        <v>37</v>
      </c>
      <c r="D17034">
        <v>150103</v>
      </c>
      <c r="E17034" t="s">
        <v>287</v>
      </c>
      <c r="F17034">
        <v>536</v>
      </c>
      <c r="G17034" t="s">
        <v>255</v>
      </c>
      <c r="H17034" t="s">
        <v>84</v>
      </c>
      <c r="I17034">
        <v>1990</v>
      </c>
      <c r="J17034">
        <v>2.5581099999999999E-2</v>
      </c>
    </row>
    <row r="17035" spans="1:10" x14ac:dyDescent="0.25">
      <c r="A17035" t="s">
        <v>225</v>
      </c>
      <c r="B17035" t="s">
        <v>80</v>
      </c>
      <c r="C17035" t="s">
        <v>37</v>
      </c>
      <c r="D17035">
        <v>150103</v>
      </c>
      <c r="E17035" t="s">
        <v>287</v>
      </c>
      <c r="F17035">
        <v>536</v>
      </c>
      <c r="G17035" t="s">
        <v>255</v>
      </c>
      <c r="H17035" t="s">
        <v>84</v>
      </c>
      <c r="I17035">
        <v>1990</v>
      </c>
      <c r="J17035">
        <v>0.13658100000000001</v>
      </c>
    </row>
    <row r="17036" spans="1:10" x14ac:dyDescent="0.25">
      <c r="A17036" t="s">
        <v>227</v>
      </c>
      <c r="B17036" t="s">
        <v>80</v>
      </c>
      <c r="C17036" t="s">
        <v>37</v>
      </c>
      <c r="D17036">
        <v>150202</v>
      </c>
      <c r="E17036" t="s">
        <v>286</v>
      </c>
      <c r="F17036">
        <v>536</v>
      </c>
      <c r="G17036" t="s">
        <v>255</v>
      </c>
      <c r="H17036" t="s">
        <v>84</v>
      </c>
      <c r="I17036">
        <v>1990</v>
      </c>
      <c r="J17036">
        <v>0.12453400000000001</v>
      </c>
    </row>
    <row r="17037" spans="1:10" x14ac:dyDescent="0.25">
      <c r="A17037" t="s">
        <v>225</v>
      </c>
      <c r="B17037" t="s">
        <v>80</v>
      </c>
      <c r="C17037" t="s">
        <v>37</v>
      </c>
      <c r="D17037">
        <v>150202</v>
      </c>
      <c r="E17037" t="s">
        <v>286</v>
      </c>
      <c r="F17037">
        <v>536</v>
      </c>
      <c r="G17037" t="s">
        <v>255</v>
      </c>
      <c r="H17037" t="s">
        <v>84</v>
      </c>
      <c r="I17037">
        <v>1990</v>
      </c>
      <c r="J17037">
        <v>5.0420300000000001E-2</v>
      </c>
    </row>
    <row r="17038" spans="1:10" x14ac:dyDescent="0.25">
      <c r="A17038" t="s">
        <v>223</v>
      </c>
      <c r="B17038" t="s">
        <v>80</v>
      </c>
      <c r="C17038" t="s">
        <v>37</v>
      </c>
      <c r="D17038">
        <v>150202</v>
      </c>
      <c r="E17038" t="s">
        <v>286</v>
      </c>
      <c r="F17038">
        <v>536</v>
      </c>
      <c r="G17038" t="s">
        <v>255</v>
      </c>
      <c r="H17038" t="s">
        <v>84</v>
      </c>
      <c r="I17038">
        <v>1990</v>
      </c>
      <c r="J17038">
        <v>6.3898699999999998E-3</v>
      </c>
    </row>
    <row r="17039" spans="1:10" x14ac:dyDescent="0.25">
      <c r="A17039" t="s">
        <v>224</v>
      </c>
      <c r="B17039" t="s">
        <v>80</v>
      </c>
      <c r="C17039" t="s">
        <v>37</v>
      </c>
      <c r="D17039">
        <v>150202</v>
      </c>
      <c r="E17039" t="s">
        <v>286</v>
      </c>
      <c r="F17039">
        <v>536</v>
      </c>
      <c r="G17039" t="s">
        <v>255</v>
      </c>
      <c r="H17039" t="s">
        <v>84</v>
      </c>
      <c r="I17039">
        <v>1990</v>
      </c>
      <c r="J17039">
        <v>4.0748900000000003E-3</v>
      </c>
    </row>
    <row r="17040" spans="1:10" x14ac:dyDescent="0.25">
      <c r="A17040" t="s">
        <v>226</v>
      </c>
      <c r="B17040" t="s">
        <v>80</v>
      </c>
      <c r="C17040" t="s">
        <v>37</v>
      </c>
      <c r="D17040">
        <v>150202</v>
      </c>
      <c r="E17040" t="s">
        <v>286</v>
      </c>
      <c r="F17040">
        <v>536</v>
      </c>
      <c r="G17040" t="s">
        <v>255</v>
      </c>
      <c r="H17040" t="s">
        <v>84</v>
      </c>
      <c r="I17040">
        <v>1990</v>
      </c>
      <c r="J17040">
        <v>5.6250400000000004E-3</v>
      </c>
    </row>
    <row r="17041" spans="1:10" x14ac:dyDescent="0.25">
      <c r="A17041" t="s">
        <v>229</v>
      </c>
      <c r="B17041" t="s">
        <v>80</v>
      </c>
      <c r="C17041" t="s">
        <v>37</v>
      </c>
      <c r="D17041">
        <v>150202</v>
      </c>
      <c r="E17041" t="s">
        <v>286</v>
      </c>
      <c r="F17041">
        <v>536</v>
      </c>
      <c r="G17041" t="s">
        <v>255</v>
      </c>
      <c r="H17041" t="s">
        <v>84</v>
      </c>
      <c r="I17041">
        <v>1990</v>
      </c>
      <c r="J17041">
        <v>6.0179900000000001E-2</v>
      </c>
    </row>
    <row r="17042" spans="1:10" x14ac:dyDescent="0.25">
      <c r="A17042" t="s">
        <v>229</v>
      </c>
      <c r="B17042" t="s">
        <v>80</v>
      </c>
      <c r="C17042" t="s">
        <v>37</v>
      </c>
      <c r="D17042">
        <v>150203</v>
      </c>
      <c r="E17042" t="s">
        <v>285</v>
      </c>
      <c r="F17042">
        <v>536</v>
      </c>
      <c r="G17042" t="s">
        <v>255</v>
      </c>
      <c r="H17042" t="s">
        <v>84</v>
      </c>
      <c r="I17042">
        <v>1990</v>
      </c>
      <c r="J17042">
        <v>5.1194400000000001E-2</v>
      </c>
    </row>
    <row r="17043" spans="1:10" x14ac:dyDescent="0.25">
      <c r="A17043" t="s">
        <v>226</v>
      </c>
      <c r="B17043" t="s">
        <v>80</v>
      </c>
      <c r="C17043" t="s">
        <v>37</v>
      </c>
      <c r="D17043">
        <v>150203</v>
      </c>
      <c r="E17043" t="s">
        <v>285</v>
      </c>
      <c r="F17043">
        <v>536</v>
      </c>
      <c r="G17043" t="s">
        <v>255</v>
      </c>
      <c r="H17043" t="s">
        <v>84</v>
      </c>
      <c r="I17043">
        <v>1990</v>
      </c>
      <c r="J17043">
        <v>8.3616599999999999E-3</v>
      </c>
    </row>
    <row r="17044" spans="1:10" x14ac:dyDescent="0.25">
      <c r="A17044" t="s">
        <v>227</v>
      </c>
      <c r="B17044" t="s">
        <v>80</v>
      </c>
      <c r="C17044" t="s">
        <v>37</v>
      </c>
      <c r="D17044">
        <v>150203</v>
      </c>
      <c r="E17044" t="s">
        <v>285</v>
      </c>
      <c r="F17044">
        <v>536</v>
      </c>
      <c r="G17044" t="s">
        <v>255</v>
      </c>
      <c r="H17044" t="s">
        <v>84</v>
      </c>
      <c r="I17044">
        <v>1990</v>
      </c>
      <c r="J17044">
        <v>5.1262500000000003E-2</v>
      </c>
    </row>
    <row r="17045" spans="1:10" x14ac:dyDescent="0.25">
      <c r="A17045" t="s">
        <v>223</v>
      </c>
      <c r="B17045" t="s">
        <v>80</v>
      </c>
      <c r="C17045" t="s">
        <v>37</v>
      </c>
      <c r="D17045">
        <v>150203</v>
      </c>
      <c r="E17045" t="s">
        <v>285</v>
      </c>
      <c r="F17045">
        <v>536</v>
      </c>
      <c r="G17045" t="s">
        <v>255</v>
      </c>
      <c r="H17045" t="s">
        <v>84</v>
      </c>
      <c r="I17045">
        <v>1990</v>
      </c>
      <c r="J17045">
        <v>1.47361E-2</v>
      </c>
    </row>
    <row r="17046" spans="1:10" x14ac:dyDescent="0.25">
      <c r="A17046" t="s">
        <v>224</v>
      </c>
      <c r="B17046" t="s">
        <v>80</v>
      </c>
      <c r="C17046" t="s">
        <v>37</v>
      </c>
      <c r="D17046">
        <v>150203</v>
      </c>
      <c r="E17046" t="s">
        <v>285</v>
      </c>
      <c r="F17046">
        <v>536</v>
      </c>
      <c r="G17046" t="s">
        <v>255</v>
      </c>
      <c r="H17046" t="s">
        <v>84</v>
      </c>
      <c r="I17046">
        <v>1990</v>
      </c>
      <c r="J17046">
        <v>7.9878399999999995E-3</v>
      </c>
    </row>
    <row r="17047" spans="1:10" x14ac:dyDescent="0.25">
      <c r="A17047" t="s">
        <v>225</v>
      </c>
      <c r="B17047" t="s">
        <v>80</v>
      </c>
      <c r="C17047" t="s">
        <v>37</v>
      </c>
      <c r="D17047">
        <v>150203</v>
      </c>
      <c r="E17047" t="s">
        <v>285</v>
      </c>
      <c r="F17047">
        <v>536</v>
      </c>
      <c r="G17047" t="s">
        <v>255</v>
      </c>
      <c r="H17047" t="s">
        <v>84</v>
      </c>
      <c r="I17047">
        <v>1990</v>
      </c>
      <c r="J17047">
        <v>4.2108E-2</v>
      </c>
    </row>
    <row r="17048" spans="1:10" x14ac:dyDescent="0.25">
      <c r="A17048" t="s">
        <v>227</v>
      </c>
      <c r="B17048" t="s">
        <v>80</v>
      </c>
      <c r="C17048" t="s">
        <v>32</v>
      </c>
      <c r="D17048">
        <v>230200</v>
      </c>
      <c r="E17048" t="s">
        <v>284</v>
      </c>
      <c r="F17048">
        <v>536</v>
      </c>
      <c r="G17048" t="s">
        <v>255</v>
      </c>
      <c r="H17048" t="s">
        <v>84</v>
      </c>
      <c r="I17048">
        <v>1990</v>
      </c>
      <c r="J17048">
        <v>750.35900000000004</v>
      </c>
    </row>
    <row r="17049" spans="1:10" x14ac:dyDescent="0.25">
      <c r="A17049" t="s">
        <v>223</v>
      </c>
      <c r="B17049" t="s">
        <v>80</v>
      </c>
      <c r="C17049" t="s">
        <v>32</v>
      </c>
      <c r="D17049">
        <v>230200</v>
      </c>
      <c r="E17049" t="s">
        <v>284</v>
      </c>
      <c r="F17049">
        <v>536</v>
      </c>
      <c r="G17049" t="s">
        <v>255</v>
      </c>
      <c r="H17049" t="s">
        <v>84</v>
      </c>
      <c r="I17049">
        <v>1990</v>
      </c>
      <c r="J17049">
        <v>26.6812</v>
      </c>
    </row>
    <row r="17050" spans="1:10" x14ac:dyDescent="0.25">
      <c r="A17050" t="s">
        <v>225</v>
      </c>
      <c r="B17050" t="s">
        <v>80</v>
      </c>
      <c r="C17050" t="s">
        <v>32</v>
      </c>
      <c r="D17050">
        <v>230200</v>
      </c>
      <c r="E17050" t="s">
        <v>284</v>
      </c>
      <c r="F17050">
        <v>536</v>
      </c>
      <c r="G17050" t="s">
        <v>255</v>
      </c>
      <c r="H17050" t="s">
        <v>84</v>
      </c>
      <c r="I17050">
        <v>1990</v>
      </c>
      <c r="J17050">
        <v>134.874</v>
      </c>
    </row>
    <row r="17051" spans="1:10" x14ac:dyDescent="0.25">
      <c r="A17051" t="s">
        <v>229</v>
      </c>
      <c r="B17051" t="s">
        <v>80</v>
      </c>
      <c r="C17051" t="s">
        <v>32</v>
      </c>
      <c r="D17051">
        <v>230200</v>
      </c>
      <c r="E17051" t="s">
        <v>284</v>
      </c>
      <c r="F17051">
        <v>536</v>
      </c>
      <c r="G17051" t="s">
        <v>255</v>
      </c>
      <c r="H17051" t="s">
        <v>84</v>
      </c>
      <c r="I17051">
        <v>1990</v>
      </c>
      <c r="J17051">
        <v>73.337000000000003</v>
      </c>
    </row>
    <row r="17052" spans="1:10" x14ac:dyDescent="0.25">
      <c r="A17052" t="s">
        <v>226</v>
      </c>
      <c r="B17052" t="s">
        <v>80</v>
      </c>
      <c r="C17052" t="s">
        <v>32</v>
      </c>
      <c r="D17052">
        <v>230200</v>
      </c>
      <c r="E17052" t="s">
        <v>284</v>
      </c>
      <c r="F17052">
        <v>536</v>
      </c>
      <c r="G17052" t="s">
        <v>255</v>
      </c>
      <c r="H17052" t="s">
        <v>84</v>
      </c>
      <c r="I17052">
        <v>1990</v>
      </c>
      <c r="J17052">
        <v>6.6344900000000004</v>
      </c>
    </row>
    <row r="17053" spans="1:10" x14ac:dyDescent="0.25">
      <c r="A17053" t="s">
        <v>224</v>
      </c>
      <c r="B17053" t="s">
        <v>80</v>
      </c>
      <c r="C17053" t="s">
        <v>32</v>
      </c>
      <c r="D17053">
        <v>230200</v>
      </c>
      <c r="E17053" t="s">
        <v>284</v>
      </c>
      <c r="F17053">
        <v>536</v>
      </c>
      <c r="G17053" t="s">
        <v>255</v>
      </c>
      <c r="H17053" t="s">
        <v>84</v>
      </c>
      <c r="I17053">
        <v>1990</v>
      </c>
      <c r="J17053">
        <v>93.385900000000007</v>
      </c>
    </row>
    <row r="17054" spans="1:10" x14ac:dyDescent="0.25">
      <c r="A17054" t="s">
        <v>223</v>
      </c>
      <c r="B17054" t="s">
        <v>80</v>
      </c>
      <c r="C17054" t="s">
        <v>32</v>
      </c>
      <c r="D17054">
        <v>230400</v>
      </c>
      <c r="E17054" t="s">
        <v>283</v>
      </c>
      <c r="F17054">
        <v>536</v>
      </c>
      <c r="G17054" t="s">
        <v>255</v>
      </c>
      <c r="H17054" t="s">
        <v>84</v>
      </c>
      <c r="I17054">
        <v>1990</v>
      </c>
      <c r="J17054">
        <v>2.6810799999999999E-2</v>
      </c>
    </row>
    <row r="17055" spans="1:10" x14ac:dyDescent="0.25">
      <c r="A17055" t="s">
        <v>227</v>
      </c>
      <c r="B17055" t="s">
        <v>80</v>
      </c>
      <c r="C17055" t="s">
        <v>32</v>
      </c>
      <c r="D17055">
        <v>230400</v>
      </c>
      <c r="E17055" t="s">
        <v>283</v>
      </c>
      <c r="F17055">
        <v>536</v>
      </c>
      <c r="G17055" t="s">
        <v>255</v>
      </c>
      <c r="H17055" t="s">
        <v>84</v>
      </c>
      <c r="I17055">
        <v>1990</v>
      </c>
      <c r="J17055">
        <v>0.75400199999999995</v>
      </c>
    </row>
    <row r="17056" spans="1:10" x14ac:dyDescent="0.25">
      <c r="A17056" t="s">
        <v>229</v>
      </c>
      <c r="B17056" t="s">
        <v>80</v>
      </c>
      <c r="C17056" t="s">
        <v>32</v>
      </c>
      <c r="D17056">
        <v>230400</v>
      </c>
      <c r="E17056" t="s">
        <v>283</v>
      </c>
      <c r="F17056">
        <v>536</v>
      </c>
      <c r="G17056" t="s">
        <v>255</v>
      </c>
      <c r="H17056" t="s">
        <v>84</v>
      </c>
      <c r="I17056">
        <v>1990</v>
      </c>
      <c r="J17056">
        <v>7.3693099999999997E-2</v>
      </c>
    </row>
    <row r="17057" spans="1:10" x14ac:dyDescent="0.25">
      <c r="A17057" t="s">
        <v>226</v>
      </c>
      <c r="B17057" t="s">
        <v>80</v>
      </c>
      <c r="C17057" t="s">
        <v>32</v>
      </c>
      <c r="D17057">
        <v>230400</v>
      </c>
      <c r="E17057" t="s">
        <v>283</v>
      </c>
      <c r="F17057">
        <v>536</v>
      </c>
      <c r="G17057" t="s">
        <v>255</v>
      </c>
      <c r="H17057" t="s">
        <v>84</v>
      </c>
      <c r="I17057">
        <v>1990</v>
      </c>
      <c r="J17057">
        <v>6.6667100000000002E-3</v>
      </c>
    </row>
    <row r="17058" spans="1:10" x14ac:dyDescent="0.25">
      <c r="A17058" t="s">
        <v>224</v>
      </c>
      <c r="B17058" t="s">
        <v>80</v>
      </c>
      <c r="C17058" t="s">
        <v>32</v>
      </c>
      <c r="D17058">
        <v>230400</v>
      </c>
      <c r="E17058" t="s">
        <v>283</v>
      </c>
      <c r="F17058">
        <v>536</v>
      </c>
      <c r="G17058" t="s">
        <v>255</v>
      </c>
      <c r="H17058" t="s">
        <v>84</v>
      </c>
      <c r="I17058">
        <v>1990</v>
      </c>
      <c r="J17058">
        <v>9.38393E-2</v>
      </c>
    </row>
    <row r="17059" spans="1:10" x14ac:dyDescent="0.25">
      <c r="A17059" t="s">
        <v>225</v>
      </c>
      <c r="B17059" t="s">
        <v>80</v>
      </c>
      <c r="C17059" t="s">
        <v>32</v>
      </c>
      <c r="D17059">
        <v>230400</v>
      </c>
      <c r="E17059" t="s">
        <v>283</v>
      </c>
      <c r="F17059">
        <v>536</v>
      </c>
      <c r="G17059" t="s">
        <v>255</v>
      </c>
      <c r="H17059" t="s">
        <v>84</v>
      </c>
      <c r="I17059">
        <v>1990</v>
      </c>
      <c r="J17059">
        <v>0.13552900000000001</v>
      </c>
    </row>
    <row r="17060" spans="1:10" x14ac:dyDescent="0.25">
      <c r="A17060" t="s">
        <v>225</v>
      </c>
      <c r="B17060" t="s">
        <v>80</v>
      </c>
      <c r="C17060" t="s">
        <v>32</v>
      </c>
      <c r="D17060">
        <v>233700</v>
      </c>
      <c r="E17060" t="s">
        <v>282</v>
      </c>
      <c r="F17060">
        <v>536</v>
      </c>
      <c r="G17060" t="s">
        <v>255</v>
      </c>
      <c r="H17060" t="s">
        <v>84</v>
      </c>
      <c r="I17060">
        <v>1990</v>
      </c>
      <c r="J17060">
        <v>6.5728499999999999</v>
      </c>
    </row>
    <row r="17061" spans="1:10" x14ac:dyDescent="0.25">
      <c r="A17061" t="s">
        <v>223</v>
      </c>
      <c r="B17061" t="s">
        <v>80</v>
      </c>
      <c r="C17061" t="s">
        <v>32</v>
      </c>
      <c r="D17061">
        <v>233700</v>
      </c>
      <c r="E17061" t="s">
        <v>282</v>
      </c>
      <c r="F17061">
        <v>536</v>
      </c>
      <c r="G17061" t="s">
        <v>255</v>
      </c>
      <c r="H17061" t="s">
        <v>84</v>
      </c>
      <c r="I17061">
        <v>1990</v>
      </c>
      <c r="J17061">
        <v>1.30026</v>
      </c>
    </row>
    <row r="17062" spans="1:10" x14ac:dyDescent="0.25">
      <c r="A17062" t="s">
        <v>224</v>
      </c>
      <c r="B17062" t="s">
        <v>80</v>
      </c>
      <c r="C17062" t="s">
        <v>32</v>
      </c>
      <c r="D17062">
        <v>233700</v>
      </c>
      <c r="E17062" t="s">
        <v>282</v>
      </c>
      <c r="F17062">
        <v>536</v>
      </c>
      <c r="G17062" t="s">
        <v>255</v>
      </c>
      <c r="H17062" t="s">
        <v>84</v>
      </c>
      <c r="I17062">
        <v>1990</v>
      </c>
      <c r="J17062">
        <v>4.5509899999999996</v>
      </c>
    </row>
    <row r="17063" spans="1:10" x14ac:dyDescent="0.25">
      <c r="A17063" t="s">
        <v>227</v>
      </c>
      <c r="B17063" t="s">
        <v>80</v>
      </c>
      <c r="C17063" t="s">
        <v>32</v>
      </c>
      <c r="D17063">
        <v>233700</v>
      </c>
      <c r="E17063" t="s">
        <v>282</v>
      </c>
      <c r="F17063">
        <v>536</v>
      </c>
      <c r="G17063" t="s">
        <v>255</v>
      </c>
      <c r="H17063" t="s">
        <v>84</v>
      </c>
      <c r="I17063">
        <v>1990</v>
      </c>
      <c r="J17063">
        <v>36.567399999999999</v>
      </c>
    </row>
    <row r="17064" spans="1:10" x14ac:dyDescent="0.25">
      <c r="A17064" t="s">
        <v>226</v>
      </c>
      <c r="B17064" t="s">
        <v>80</v>
      </c>
      <c r="C17064" t="s">
        <v>32</v>
      </c>
      <c r="D17064">
        <v>233700</v>
      </c>
      <c r="E17064" t="s">
        <v>282</v>
      </c>
      <c r="F17064">
        <v>536</v>
      </c>
      <c r="G17064" t="s">
        <v>255</v>
      </c>
      <c r="H17064" t="s">
        <v>84</v>
      </c>
      <c r="I17064">
        <v>1990</v>
      </c>
      <c r="J17064">
        <v>0.32332</v>
      </c>
    </row>
    <row r="17065" spans="1:10" x14ac:dyDescent="0.25">
      <c r="A17065" t="s">
        <v>229</v>
      </c>
      <c r="B17065" t="s">
        <v>80</v>
      </c>
      <c r="C17065" t="s">
        <v>32</v>
      </c>
      <c r="D17065">
        <v>233700</v>
      </c>
      <c r="E17065" t="s">
        <v>282</v>
      </c>
      <c r="F17065">
        <v>536</v>
      </c>
      <c r="G17065" t="s">
        <v>255</v>
      </c>
      <c r="H17065" t="s">
        <v>84</v>
      </c>
      <c r="I17065">
        <v>1990</v>
      </c>
      <c r="J17065">
        <v>3.57395</v>
      </c>
    </row>
    <row r="17066" spans="1:10" x14ac:dyDescent="0.25">
      <c r="A17066" t="s">
        <v>223</v>
      </c>
      <c r="B17066" t="s">
        <v>80</v>
      </c>
      <c r="C17066" t="s">
        <v>81</v>
      </c>
      <c r="D17066">
        <v>233701</v>
      </c>
      <c r="E17066" t="s">
        <v>281</v>
      </c>
      <c r="F17066">
        <v>536</v>
      </c>
      <c r="G17066" t="s">
        <v>255</v>
      </c>
      <c r="H17066" t="s">
        <v>84</v>
      </c>
      <c r="I17066">
        <v>1990</v>
      </c>
      <c r="J17066">
        <v>0.43140800000000001</v>
      </c>
    </row>
    <row r="17067" spans="1:10" x14ac:dyDescent="0.25">
      <c r="A17067" t="s">
        <v>227</v>
      </c>
      <c r="B17067" t="s">
        <v>80</v>
      </c>
      <c r="C17067" t="s">
        <v>81</v>
      </c>
      <c r="D17067">
        <v>233701</v>
      </c>
      <c r="E17067" t="s">
        <v>281</v>
      </c>
      <c r="F17067">
        <v>536</v>
      </c>
      <c r="G17067" t="s">
        <v>255</v>
      </c>
      <c r="H17067" t="s">
        <v>84</v>
      </c>
      <c r="I17067">
        <v>1990</v>
      </c>
      <c r="J17067">
        <v>2.52101</v>
      </c>
    </row>
    <row r="17068" spans="1:10" x14ac:dyDescent="0.25">
      <c r="A17068" t="s">
        <v>227</v>
      </c>
      <c r="B17068" t="s">
        <v>80</v>
      </c>
      <c r="C17068" t="s">
        <v>36</v>
      </c>
      <c r="D17068">
        <v>500100</v>
      </c>
      <c r="E17068" t="s">
        <v>280</v>
      </c>
      <c r="F17068">
        <v>536</v>
      </c>
      <c r="G17068" t="s">
        <v>255</v>
      </c>
      <c r="H17068" t="s">
        <v>84</v>
      </c>
      <c r="I17068">
        <v>1990</v>
      </c>
      <c r="J17068">
        <v>0.71374899999999997</v>
      </c>
    </row>
    <row r="17069" spans="1:10" x14ac:dyDescent="0.25">
      <c r="A17069" t="s">
        <v>224</v>
      </c>
      <c r="B17069" t="s">
        <v>80</v>
      </c>
      <c r="C17069" t="s">
        <v>36</v>
      </c>
      <c r="D17069">
        <v>500100</v>
      </c>
      <c r="E17069" t="s">
        <v>280</v>
      </c>
      <c r="F17069">
        <v>536</v>
      </c>
      <c r="G17069" t="s">
        <v>255</v>
      </c>
      <c r="H17069" t="s">
        <v>84</v>
      </c>
      <c r="I17069">
        <v>1990</v>
      </c>
      <c r="J17069">
        <v>0.54191299999999998</v>
      </c>
    </row>
    <row r="17070" spans="1:10" x14ac:dyDescent="0.25">
      <c r="A17070" t="s">
        <v>226</v>
      </c>
      <c r="B17070" t="s">
        <v>80</v>
      </c>
      <c r="C17070" t="s">
        <v>36</v>
      </c>
      <c r="D17070">
        <v>500100</v>
      </c>
      <c r="E17070" t="s">
        <v>280</v>
      </c>
      <c r="F17070">
        <v>536</v>
      </c>
      <c r="G17070" t="s">
        <v>255</v>
      </c>
      <c r="H17070" t="s">
        <v>84</v>
      </c>
      <c r="I17070">
        <v>1990</v>
      </c>
      <c r="J17070">
        <v>3.3263899999999999E-2</v>
      </c>
    </row>
    <row r="17071" spans="1:10" x14ac:dyDescent="0.25">
      <c r="A17071" t="s">
        <v>225</v>
      </c>
      <c r="B17071" t="s">
        <v>80</v>
      </c>
      <c r="C17071" t="s">
        <v>36</v>
      </c>
      <c r="D17071">
        <v>500100</v>
      </c>
      <c r="E17071" t="s">
        <v>280</v>
      </c>
      <c r="F17071">
        <v>536</v>
      </c>
      <c r="G17071" t="s">
        <v>255</v>
      </c>
      <c r="H17071" t="s">
        <v>84</v>
      </c>
      <c r="I17071">
        <v>1990</v>
      </c>
      <c r="J17071">
        <v>0.47334300000000001</v>
      </c>
    </row>
    <row r="17072" spans="1:10" x14ac:dyDescent="0.25">
      <c r="A17072" t="s">
        <v>229</v>
      </c>
      <c r="B17072" t="s">
        <v>80</v>
      </c>
      <c r="C17072" t="s">
        <v>36</v>
      </c>
      <c r="D17072">
        <v>500100</v>
      </c>
      <c r="E17072" t="s">
        <v>280</v>
      </c>
      <c r="F17072">
        <v>536</v>
      </c>
      <c r="G17072" t="s">
        <v>255</v>
      </c>
      <c r="H17072" t="s">
        <v>84</v>
      </c>
      <c r="I17072">
        <v>1990</v>
      </c>
      <c r="J17072">
        <v>4.7630699999999999</v>
      </c>
    </row>
    <row r="17073" spans="1:10" x14ac:dyDescent="0.25">
      <c r="A17073" t="s">
        <v>223</v>
      </c>
      <c r="B17073" t="s">
        <v>80</v>
      </c>
      <c r="C17073" t="s">
        <v>36</v>
      </c>
      <c r="D17073">
        <v>500100</v>
      </c>
      <c r="E17073" t="s">
        <v>280</v>
      </c>
      <c r="F17073">
        <v>536</v>
      </c>
      <c r="G17073" t="s">
        <v>255</v>
      </c>
      <c r="H17073" t="s">
        <v>84</v>
      </c>
      <c r="I17073">
        <v>1990</v>
      </c>
      <c r="J17073">
        <v>0.95039099999999999</v>
      </c>
    </row>
    <row r="17074" spans="1:10" x14ac:dyDescent="0.25">
      <c r="A17074" t="s">
        <v>229</v>
      </c>
      <c r="B17074" t="s">
        <v>80</v>
      </c>
      <c r="C17074" t="s">
        <v>36</v>
      </c>
      <c r="D17074">
        <v>500200</v>
      </c>
      <c r="E17074" t="s">
        <v>300</v>
      </c>
      <c r="F17074">
        <v>536</v>
      </c>
      <c r="G17074" t="s">
        <v>255</v>
      </c>
      <c r="H17074" t="s">
        <v>84</v>
      </c>
      <c r="I17074">
        <v>1990</v>
      </c>
      <c r="J17074">
        <v>35.905000000000001</v>
      </c>
    </row>
    <row r="17075" spans="1:10" x14ac:dyDescent="0.25">
      <c r="A17075" t="s">
        <v>224</v>
      </c>
      <c r="B17075" t="s">
        <v>80</v>
      </c>
      <c r="C17075" t="s">
        <v>36</v>
      </c>
      <c r="D17075">
        <v>500200</v>
      </c>
      <c r="E17075" t="s">
        <v>300</v>
      </c>
      <c r="F17075">
        <v>536</v>
      </c>
      <c r="G17075" t="s">
        <v>255</v>
      </c>
      <c r="H17075" t="s">
        <v>84</v>
      </c>
      <c r="I17075">
        <v>1990</v>
      </c>
      <c r="J17075">
        <v>4.0850499999999998</v>
      </c>
    </row>
    <row r="17076" spans="1:10" x14ac:dyDescent="0.25">
      <c r="A17076" t="s">
        <v>227</v>
      </c>
      <c r="B17076" t="s">
        <v>80</v>
      </c>
      <c r="C17076" t="s">
        <v>36</v>
      </c>
      <c r="D17076">
        <v>500200</v>
      </c>
      <c r="E17076" t="s">
        <v>300</v>
      </c>
      <c r="F17076">
        <v>536</v>
      </c>
      <c r="G17076" t="s">
        <v>255</v>
      </c>
      <c r="H17076" t="s">
        <v>84</v>
      </c>
      <c r="I17076">
        <v>1990</v>
      </c>
      <c r="J17076">
        <v>5.3803999999999998</v>
      </c>
    </row>
    <row r="17077" spans="1:10" x14ac:dyDescent="0.25">
      <c r="A17077" t="s">
        <v>223</v>
      </c>
      <c r="B17077" t="s">
        <v>80</v>
      </c>
      <c r="C17077" t="s">
        <v>36</v>
      </c>
      <c r="D17077">
        <v>500200</v>
      </c>
      <c r="E17077" t="s">
        <v>300</v>
      </c>
      <c r="F17077">
        <v>536</v>
      </c>
      <c r="G17077" t="s">
        <v>255</v>
      </c>
      <c r="H17077" t="s">
        <v>84</v>
      </c>
      <c r="I17077">
        <v>1990</v>
      </c>
      <c r="J17077">
        <v>7.16425</v>
      </c>
    </row>
    <row r="17078" spans="1:10" x14ac:dyDescent="0.25">
      <c r="A17078" t="s">
        <v>225</v>
      </c>
      <c r="B17078" t="s">
        <v>80</v>
      </c>
      <c r="C17078" t="s">
        <v>36</v>
      </c>
      <c r="D17078">
        <v>500200</v>
      </c>
      <c r="E17078" t="s">
        <v>300</v>
      </c>
      <c r="F17078">
        <v>536</v>
      </c>
      <c r="G17078" t="s">
        <v>255</v>
      </c>
      <c r="H17078" t="s">
        <v>84</v>
      </c>
      <c r="I17078">
        <v>1990</v>
      </c>
      <c r="J17078">
        <v>3.5681600000000002</v>
      </c>
    </row>
    <row r="17079" spans="1:10" x14ac:dyDescent="0.25">
      <c r="A17079" t="s">
        <v>226</v>
      </c>
      <c r="B17079" t="s">
        <v>80</v>
      </c>
      <c r="C17079" t="s">
        <v>36</v>
      </c>
      <c r="D17079">
        <v>500200</v>
      </c>
      <c r="E17079" t="s">
        <v>300</v>
      </c>
      <c r="F17079">
        <v>536</v>
      </c>
      <c r="G17079" t="s">
        <v>255</v>
      </c>
      <c r="H17079" t="s">
        <v>84</v>
      </c>
      <c r="I17079">
        <v>1990</v>
      </c>
      <c r="J17079">
        <v>0.25074999999999997</v>
      </c>
    </row>
    <row r="17080" spans="1:10" x14ac:dyDescent="0.25">
      <c r="A17080" t="s">
        <v>226</v>
      </c>
      <c r="B17080" t="s">
        <v>80</v>
      </c>
      <c r="C17080" t="s">
        <v>32</v>
      </c>
      <c r="D17080">
        <v>500300</v>
      </c>
      <c r="E17080" t="s">
        <v>279</v>
      </c>
      <c r="F17080">
        <v>536</v>
      </c>
      <c r="G17080" t="s">
        <v>255</v>
      </c>
      <c r="H17080" t="s">
        <v>84</v>
      </c>
      <c r="I17080">
        <v>1990</v>
      </c>
      <c r="J17080">
        <v>78.710099999999997</v>
      </c>
    </row>
    <row r="17081" spans="1:10" x14ac:dyDescent="0.25">
      <c r="A17081" t="s">
        <v>229</v>
      </c>
      <c r="B17081" t="s">
        <v>80</v>
      </c>
      <c r="C17081" t="s">
        <v>32</v>
      </c>
      <c r="D17081">
        <v>500300</v>
      </c>
      <c r="E17081" t="s">
        <v>279</v>
      </c>
      <c r="F17081">
        <v>536</v>
      </c>
      <c r="G17081" t="s">
        <v>255</v>
      </c>
      <c r="H17081" t="s">
        <v>84</v>
      </c>
      <c r="I17081">
        <v>1990</v>
      </c>
      <c r="J17081">
        <v>292.28399999999999</v>
      </c>
    </row>
    <row r="17082" spans="1:10" x14ac:dyDescent="0.25">
      <c r="A17082" t="s">
        <v>223</v>
      </c>
      <c r="B17082" t="s">
        <v>80</v>
      </c>
      <c r="C17082" t="s">
        <v>32</v>
      </c>
      <c r="D17082">
        <v>500300</v>
      </c>
      <c r="E17082" t="s">
        <v>279</v>
      </c>
      <c r="F17082">
        <v>536</v>
      </c>
      <c r="G17082" t="s">
        <v>255</v>
      </c>
      <c r="H17082" t="s">
        <v>84</v>
      </c>
      <c r="I17082">
        <v>1990</v>
      </c>
      <c r="J17082">
        <v>192.77099999999999</v>
      </c>
    </row>
    <row r="17083" spans="1:10" x14ac:dyDescent="0.25">
      <c r="A17083" t="s">
        <v>224</v>
      </c>
      <c r="B17083" t="s">
        <v>80</v>
      </c>
      <c r="C17083" t="s">
        <v>32</v>
      </c>
      <c r="D17083">
        <v>500300</v>
      </c>
      <c r="E17083" t="s">
        <v>279</v>
      </c>
      <c r="F17083">
        <v>536</v>
      </c>
      <c r="G17083" t="s">
        <v>255</v>
      </c>
      <c r="H17083" t="s">
        <v>84</v>
      </c>
      <c r="I17083">
        <v>1990</v>
      </c>
      <c r="J17083">
        <v>87.866100000000003</v>
      </c>
    </row>
    <row r="17084" spans="1:10" x14ac:dyDescent="0.25">
      <c r="A17084" t="s">
        <v>225</v>
      </c>
      <c r="B17084" t="s">
        <v>80</v>
      </c>
      <c r="C17084" t="s">
        <v>32</v>
      </c>
      <c r="D17084">
        <v>500300</v>
      </c>
      <c r="E17084" t="s">
        <v>279</v>
      </c>
      <c r="F17084">
        <v>536</v>
      </c>
      <c r="G17084" t="s">
        <v>255</v>
      </c>
      <c r="H17084" t="s">
        <v>84</v>
      </c>
      <c r="I17084">
        <v>1990</v>
      </c>
      <c r="J17084">
        <v>237.56100000000001</v>
      </c>
    </row>
    <row r="17085" spans="1:10" x14ac:dyDescent="0.25">
      <c r="A17085" t="s">
        <v>227</v>
      </c>
      <c r="B17085" t="s">
        <v>80</v>
      </c>
      <c r="C17085" t="s">
        <v>32</v>
      </c>
      <c r="D17085">
        <v>500300</v>
      </c>
      <c r="E17085" t="s">
        <v>279</v>
      </c>
      <c r="F17085">
        <v>536</v>
      </c>
      <c r="G17085" t="s">
        <v>255</v>
      </c>
      <c r="H17085" t="s">
        <v>84</v>
      </c>
      <c r="I17085">
        <v>1990</v>
      </c>
      <c r="J17085">
        <v>863.55799999999999</v>
      </c>
    </row>
    <row r="17086" spans="1:10" x14ac:dyDescent="0.25">
      <c r="A17086" t="s">
        <v>227</v>
      </c>
      <c r="B17086" t="s">
        <v>74</v>
      </c>
      <c r="C17086" t="s">
        <v>34</v>
      </c>
      <c r="D17086">
        <v>901000</v>
      </c>
      <c r="E17086" t="s">
        <v>34</v>
      </c>
      <c r="F17086">
        <v>536</v>
      </c>
      <c r="G17086" t="s">
        <v>255</v>
      </c>
      <c r="H17086" t="s">
        <v>84</v>
      </c>
      <c r="I17086">
        <v>1990</v>
      </c>
      <c r="J17086">
        <v>3.02088</v>
      </c>
    </row>
    <row r="17087" spans="1:10" x14ac:dyDescent="0.25">
      <c r="A17087" t="s">
        <v>224</v>
      </c>
      <c r="B17087" t="s">
        <v>74</v>
      </c>
      <c r="C17087" t="s">
        <v>34</v>
      </c>
      <c r="D17087">
        <v>901000</v>
      </c>
      <c r="E17087" t="s">
        <v>34</v>
      </c>
      <c r="F17087">
        <v>536</v>
      </c>
      <c r="G17087" t="s">
        <v>255</v>
      </c>
      <c r="H17087" t="s">
        <v>84</v>
      </c>
      <c r="I17087">
        <v>1990</v>
      </c>
      <c r="J17087">
        <v>0.38816699999999998</v>
      </c>
    </row>
    <row r="17088" spans="1:10" x14ac:dyDescent="0.25">
      <c r="A17088" t="s">
        <v>229</v>
      </c>
      <c r="B17088" t="s">
        <v>74</v>
      </c>
      <c r="C17088" t="s">
        <v>34</v>
      </c>
      <c r="D17088">
        <v>901000</v>
      </c>
      <c r="E17088" t="s">
        <v>34</v>
      </c>
      <c r="F17088">
        <v>536</v>
      </c>
      <c r="G17088" t="s">
        <v>255</v>
      </c>
      <c r="H17088" t="s">
        <v>84</v>
      </c>
      <c r="I17088">
        <v>1990</v>
      </c>
      <c r="J17088">
        <v>3.1881900000000001</v>
      </c>
    </row>
    <row r="17089" spans="1:10" x14ac:dyDescent="0.25">
      <c r="A17089" t="s">
        <v>223</v>
      </c>
      <c r="B17089" t="s">
        <v>74</v>
      </c>
      <c r="C17089" t="s">
        <v>34</v>
      </c>
      <c r="D17089">
        <v>901000</v>
      </c>
      <c r="E17089" t="s">
        <v>34</v>
      </c>
      <c r="F17089">
        <v>536</v>
      </c>
      <c r="G17089" t="s">
        <v>255</v>
      </c>
      <c r="H17089" t="s">
        <v>84</v>
      </c>
      <c r="I17089">
        <v>1990</v>
      </c>
      <c r="J17089">
        <v>1.06589</v>
      </c>
    </row>
    <row r="17090" spans="1:10" x14ac:dyDescent="0.25">
      <c r="A17090" t="s">
        <v>225</v>
      </c>
      <c r="B17090" t="s">
        <v>74</v>
      </c>
      <c r="C17090" t="s">
        <v>34</v>
      </c>
      <c r="D17090">
        <v>901000</v>
      </c>
      <c r="E17090" t="s">
        <v>34</v>
      </c>
      <c r="F17090">
        <v>536</v>
      </c>
      <c r="G17090" t="s">
        <v>255</v>
      </c>
      <c r="H17090" t="s">
        <v>84</v>
      </c>
      <c r="I17090">
        <v>1990</v>
      </c>
      <c r="J17090">
        <v>1.5000899999999999</v>
      </c>
    </row>
    <row r="17091" spans="1:10" x14ac:dyDescent="0.25">
      <c r="A17091" t="s">
        <v>226</v>
      </c>
      <c r="B17091" t="s">
        <v>74</v>
      </c>
      <c r="C17091" t="s">
        <v>34</v>
      </c>
      <c r="D17091">
        <v>901000</v>
      </c>
      <c r="E17091" t="s">
        <v>34</v>
      </c>
      <c r="F17091">
        <v>536</v>
      </c>
      <c r="G17091" t="s">
        <v>255</v>
      </c>
      <c r="H17091" t="s">
        <v>84</v>
      </c>
      <c r="I17091">
        <v>1990</v>
      </c>
      <c r="J17091">
        <v>0.37623800000000002</v>
      </c>
    </row>
    <row r="17092" spans="1:10" x14ac:dyDescent="0.25">
      <c r="A17092" t="s">
        <v>227</v>
      </c>
      <c r="B17092" t="s">
        <v>76</v>
      </c>
      <c r="C17092" t="s">
        <v>78</v>
      </c>
      <c r="D17092">
        <v>8902500</v>
      </c>
      <c r="E17092" t="s">
        <v>327</v>
      </c>
      <c r="F17092">
        <v>536</v>
      </c>
      <c r="G17092" t="s">
        <v>255</v>
      </c>
      <c r="H17092" t="s">
        <v>84</v>
      </c>
      <c r="I17092">
        <v>1990</v>
      </c>
      <c r="J17092">
        <v>16.807300000000001</v>
      </c>
    </row>
    <row r="17093" spans="1:10" x14ac:dyDescent="0.25">
      <c r="A17093" t="s">
        <v>225</v>
      </c>
      <c r="B17093" t="s">
        <v>76</v>
      </c>
      <c r="C17093" t="s">
        <v>78</v>
      </c>
      <c r="D17093">
        <v>8902500</v>
      </c>
      <c r="E17093" t="s">
        <v>327</v>
      </c>
      <c r="F17093">
        <v>536</v>
      </c>
      <c r="G17093" t="s">
        <v>255</v>
      </c>
      <c r="H17093" t="s">
        <v>84</v>
      </c>
      <c r="I17093">
        <v>1990</v>
      </c>
      <c r="J17093">
        <v>2.8681000000000001</v>
      </c>
    </row>
    <row r="17094" spans="1:10" x14ac:dyDescent="0.25">
      <c r="A17094" t="s">
        <v>224</v>
      </c>
      <c r="B17094" t="s">
        <v>76</v>
      </c>
      <c r="C17094" t="s">
        <v>78</v>
      </c>
      <c r="D17094">
        <v>8902500</v>
      </c>
      <c r="E17094" t="s">
        <v>327</v>
      </c>
      <c r="F17094">
        <v>536</v>
      </c>
      <c r="G17094" t="s">
        <v>255</v>
      </c>
      <c r="H17094" t="s">
        <v>84</v>
      </c>
      <c r="I17094">
        <v>1990</v>
      </c>
      <c r="J17094">
        <v>1.4544999999999999</v>
      </c>
    </row>
    <row r="17095" spans="1:10" x14ac:dyDescent="0.25">
      <c r="A17095" t="s">
        <v>223</v>
      </c>
      <c r="B17095" t="s">
        <v>76</v>
      </c>
      <c r="C17095" t="s">
        <v>78</v>
      </c>
      <c r="D17095">
        <v>8902500</v>
      </c>
      <c r="E17095" t="s">
        <v>327</v>
      </c>
      <c r="F17095">
        <v>536</v>
      </c>
      <c r="G17095" t="s">
        <v>255</v>
      </c>
      <c r="H17095" t="s">
        <v>84</v>
      </c>
      <c r="I17095">
        <v>1990</v>
      </c>
      <c r="J17095">
        <v>3.8931499999999999</v>
      </c>
    </row>
    <row r="17096" spans="1:10" x14ac:dyDescent="0.25">
      <c r="A17096" t="s">
        <v>229</v>
      </c>
      <c r="B17096" t="s">
        <v>76</v>
      </c>
      <c r="C17096" t="s">
        <v>78</v>
      </c>
      <c r="D17096">
        <v>8902500</v>
      </c>
      <c r="E17096" t="s">
        <v>327</v>
      </c>
      <c r="F17096">
        <v>536</v>
      </c>
      <c r="G17096" t="s">
        <v>255</v>
      </c>
      <c r="H17096" t="s">
        <v>84</v>
      </c>
      <c r="I17096">
        <v>1990</v>
      </c>
      <c r="J17096">
        <v>2.5076700000000001</v>
      </c>
    </row>
    <row r="17097" spans="1:10" x14ac:dyDescent="0.25">
      <c r="A17097" t="s">
        <v>226</v>
      </c>
      <c r="B17097" t="s">
        <v>76</v>
      </c>
      <c r="C17097" t="s">
        <v>78</v>
      </c>
      <c r="D17097">
        <v>8902500</v>
      </c>
      <c r="E17097" t="s">
        <v>327</v>
      </c>
      <c r="F17097">
        <v>536</v>
      </c>
      <c r="G17097" t="s">
        <v>255</v>
      </c>
      <c r="H17097" t="s">
        <v>84</v>
      </c>
      <c r="I17097">
        <v>1990</v>
      </c>
      <c r="J17097">
        <v>2.4693299999999998</v>
      </c>
    </row>
    <row r="17098" spans="1:10" x14ac:dyDescent="0.25">
      <c r="A17098" t="s">
        <v>226</v>
      </c>
      <c r="B17098" t="s">
        <v>79</v>
      </c>
      <c r="C17098" t="s">
        <v>33</v>
      </c>
      <c r="D17098">
        <v>9400000</v>
      </c>
      <c r="E17098" t="s">
        <v>246</v>
      </c>
      <c r="F17098">
        <v>536</v>
      </c>
      <c r="G17098" t="s">
        <v>255</v>
      </c>
      <c r="H17098" t="s">
        <v>84</v>
      </c>
      <c r="I17098">
        <v>1990</v>
      </c>
      <c r="J17098">
        <v>2.7646000000000002</v>
      </c>
    </row>
    <row r="17099" spans="1:10" x14ac:dyDescent="0.25">
      <c r="A17099" t="s">
        <v>223</v>
      </c>
      <c r="B17099" t="s">
        <v>79</v>
      </c>
      <c r="C17099" t="s">
        <v>33</v>
      </c>
      <c r="D17099">
        <v>9400000</v>
      </c>
      <c r="E17099" t="s">
        <v>246</v>
      </c>
      <c r="F17099">
        <v>536</v>
      </c>
      <c r="G17099" t="s">
        <v>255</v>
      </c>
      <c r="H17099" t="s">
        <v>84</v>
      </c>
      <c r="I17099">
        <v>1990</v>
      </c>
      <c r="J17099">
        <v>3.1432199999999999</v>
      </c>
    </row>
    <row r="17100" spans="1:10" x14ac:dyDescent="0.25">
      <c r="A17100" t="s">
        <v>225</v>
      </c>
      <c r="B17100" t="s">
        <v>79</v>
      </c>
      <c r="C17100" t="s">
        <v>33</v>
      </c>
      <c r="D17100">
        <v>9400000</v>
      </c>
      <c r="E17100" t="s">
        <v>246</v>
      </c>
      <c r="F17100">
        <v>536</v>
      </c>
      <c r="G17100" t="s">
        <v>255</v>
      </c>
      <c r="H17100" t="s">
        <v>84</v>
      </c>
      <c r="I17100">
        <v>1990</v>
      </c>
      <c r="J17100">
        <v>14.494199999999999</v>
      </c>
    </row>
    <row r="17101" spans="1:10" x14ac:dyDescent="0.25">
      <c r="A17101" t="s">
        <v>224</v>
      </c>
      <c r="B17101" t="s">
        <v>79</v>
      </c>
      <c r="C17101" t="s">
        <v>33</v>
      </c>
      <c r="D17101">
        <v>9400000</v>
      </c>
      <c r="E17101" t="s">
        <v>246</v>
      </c>
      <c r="F17101">
        <v>536</v>
      </c>
      <c r="G17101" t="s">
        <v>255</v>
      </c>
      <c r="H17101" t="s">
        <v>84</v>
      </c>
      <c r="I17101">
        <v>1990</v>
      </c>
      <c r="J17101">
        <v>3.1884800000000002</v>
      </c>
    </row>
    <row r="17102" spans="1:10" x14ac:dyDescent="0.25">
      <c r="A17102" t="s">
        <v>229</v>
      </c>
      <c r="B17102" t="s">
        <v>79</v>
      </c>
      <c r="C17102" t="s">
        <v>33</v>
      </c>
      <c r="D17102">
        <v>9400000</v>
      </c>
      <c r="E17102" t="s">
        <v>246</v>
      </c>
      <c r="F17102">
        <v>536</v>
      </c>
      <c r="G17102" t="s">
        <v>255</v>
      </c>
      <c r="H17102" t="s">
        <v>84</v>
      </c>
      <c r="I17102">
        <v>1990</v>
      </c>
      <c r="J17102">
        <v>15.717499999999999</v>
      </c>
    </row>
    <row r="17103" spans="1:10" x14ac:dyDescent="0.25">
      <c r="A17103" t="s">
        <v>227</v>
      </c>
      <c r="B17103" t="s">
        <v>79</v>
      </c>
      <c r="C17103" t="s">
        <v>33</v>
      </c>
      <c r="D17103">
        <v>9400000</v>
      </c>
      <c r="E17103" t="s">
        <v>246</v>
      </c>
      <c r="F17103">
        <v>536</v>
      </c>
      <c r="G17103" t="s">
        <v>255</v>
      </c>
      <c r="H17103" t="s">
        <v>84</v>
      </c>
      <c r="I17103">
        <v>1990</v>
      </c>
      <c r="J17103">
        <v>29.8931</v>
      </c>
    </row>
    <row r="17104" spans="1:10" x14ac:dyDescent="0.25">
      <c r="A17104" t="s">
        <v>227</v>
      </c>
      <c r="B17104" t="s">
        <v>80</v>
      </c>
      <c r="C17104" t="s">
        <v>32</v>
      </c>
      <c r="D17104" t="s">
        <v>278</v>
      </c>
      <c r="E17104" t="s">
        <v>277</v>
      </c>
      <c r="F17104">
        <v>536</v>
      </c>
      <c r="G17104" t="s">
        <v>255</v>
      </c>
      <c r="H17104" t="s">
        <v>84</v>
      </c>
      <c r="I17104">
        <v>1990</v>
      </c>
      <c r="J17104">
        <v>9.1602099999999993</v>
      </c>
    </row>
    <row r="17105" spans="1:10" x14ac:dyDescent="0.25">
      <c r="A17105" t="s">
        <v>227</v>
      </c>
      <c r="B17105" t="s">
        <v>80</v>
      </c>
      <c r="C17105" t="s">
        <v>32</v>
      </c>
      <c r="D17105" t="s">
        <v>276</v>
      </c>
      <c r="E17105" t="s">
        <v>275</v>
      </c>
      <c r="F17105">
        <v>536</v>
      </c>
      <c r="G17105" t="s">
        <v>255</v>
      </c>
      <c r="H17105" t="s">
        <v>84</v>
      </c>
      <c r="I17105">
        <v>1990</v>
      </c>
      <c r="J17105">
        <v>23.945799999999998</v>
      </c>
    </row>
    <row r="17106" spans="1:10" x14ac:dyDescent="0.25">
      <c r="A17106" t="s">
        <v>229</v>
      </c>
      <c r="B17106" t="s">
        <v>79</v>
      </c>
      <c r="C17106" t="s">
        <v>35</v>
      </c>
      <c r="D17106" t="s">
        <v>245</v>
      </c>
      <c r="E17106" t="s">
        <v>244</v>
      </c>
      <c r="F17106">
        <v>536</v>
      </c>
      <c r="G17106" t="s">
        <v>255</v>
      </c>
      <c r="H17106" t="s">
        <v>84</v>
      </c>
      <c r="I17106">
        <v>1990</v>
      </c>
      <c r="J17106">
        <v>18.620699999999999</v>
      </c>
    </row>
    <row r="17107" spans="1:10" x14ac:dyDescent="0.25">
      <c r="A17107" t="s">
        <v>224</v>
      </c>
      <c r="B17107" t="s">
        <v>79</v>
      </c>
      <c r="C17107" t="s">
        <v>35</v>
      </c>
      <c r="D17107" t="s">
        <v>245</v>
      </c>
      <c r="E17107" t="s">
        <v>244</v>
      </c>
      <c r="F17107">
        <v>536</v>
      </c>
      <c r="G17107" t="s">
        <v>255</v>
      </c>
      <c r="H17107" t="s">
        <v>84</v>
      </c>
      <c r="I17107">
        <v>1990</v>
      </c>
      <c r="J17107">
        <v>2.14717</v>
      </c>
    </row>
    <row r="17108" spans="1:10" x14ac:dyDescent="0.25">
      <c r="A17108" t="s">
        <v>223</v>
      </c>
      <c r="B17108" t="s">
        <v>79</v>
      </c>
      <c r="C17108" t="s">
        <v>35</v>
      </c>
      <c r="D17108" t="s">
        <v>245</v>
      </c>
      <c r="E17108" t="s">
        <v>244</v>
      </c>
      <c r="F17108">
        <v>536</v>
      </c>
      <c r="G17108" t="s">
        <v>255</v>
      </c>
      <c r="H17108" t="s">
        <v>84</v>
      </c>
      <c r="I17108">
        <v>1990</v>
      </c>
      <c r="J17108">
        <v>5.4285300000000003</v>
      </c>
    </row>
    <row r="17109" spans="1:10" x14ac:dyDescent="0.25">
      <c r="A17109" t="s">
        <v>225</v>
      </c>
      <c r="B17109" t="s">
        <v>79</v>
      </c>
      <c r="C17109" t="s">
        <v>35</v>
      </c>
      <c r="D17109" t="s">
        <v>245</v>
      </c>
      <c r="E17109" t="s">
        <v>244</v>
      </c>
      <c r="F17109">
        <v>536</v>
      </c>
      <c r="G17109" t="s">
        <v>255</v>
      </c>
      <c r="H17109" t="s">
        <v>84</v>
      </c>
      <c r="I17109">
        <v>1990</v>
      </c>
      <c r="J17109">
        <v>21.9664</v>
      </c>
    </row>
    <row r="17110" spans="1:10" x14ac:dyDescent="0.25">
      <c r="A17110" t="s">
        <v>226</v>
      </c>
      <c r="B17110" t="s">
        <v>79</v>
      </c>
      <c r="C17110" t="s">
        <v>35</v>
      </c>
      <c r="D17110" t="s">
        <v>245</v>
      </c>
      <c r="E17110" t="s">
        <v>244</v>
      </c>
      <c r="F17110">
        <v>536</v>
      </c>
      <c r="G17110" t="s">
        <v>255</v>
      </c>
      <c r="H17110" t="s">
        <v>84</v>
      </c>
      <c r="I17110">
        <v>1990</v>
      </c>
      <c r="J17110">
        <v>2.6900300000000001</v>
      </c>
    </row>
    <row r="17111" spans="1:10" x14ac:dyDescent="0.25">
      <c r="A17111" t="s">
        <v>227</v>
      </c>
      <c r="B17111" t="s">
        <v>79</v>
      </c>
      <c r="C17111" t="s">
        <v>35</v>
      </c>
      <c r="D17111" t="s">
        <v>245</v>
      </c>
      <c r="E17111" t="s">
        <v>244</v>
      </c>
      <c r="F17111">
        <v>536</v>
      </c>
      <c r="G17111" t="s">
        <v>255</v>
      </c>
      <c r="H17111" t="s">
        <v>84</v>
      </c>
      <c r="I17111">
        <v>1990</v>
      </c>
      <c r="J17111">
        <v>32.621600000000001</v>
      </c>
    </row>
    <row r="17112" spans="1:10" x14ac:dyDescent="0.25">
      <c r="A17112" t="s">
        <v>229</v>
      </c>
      <c r="B17112" t="s">
        <v>79</v>
      </c>
      <c r="C17112" t="s">
        <v>35</v>
      </c>
      <c r="D17112" t="s">
        <v>243</v>
      </c>
      <c r="E17112" t="s">
        <v>242</v>
      </c>
      <c r="F17112">
        <v>536</v>
      </c>
      <c r="G17112" t="s">
        <v>255</v>
      </c>
      <c r="H17112" t="s">
        <v>84</v>
      </c>
      <c r="I17112">
        <v>1990</v>
      </c>
      <c r="J17112">
        <v>17.418700000000001</v>
      </c>
    </row>
    <row r="17113" spans="1:10" x14ac:dyDescent="0.25">
      <c r="A17113" t="s">
        <v>223</v>
      </c>
      <c r="B17113" t="s">
        <v>79</v>
      </c>
      <c r="C17113" t="s">
        <v>35</v>
      </c>
      <c r="D17113" t="s">
        <v>243</v>
      </c>
      <c r="E17113" t="s">
        <v>242</v>
      </c>
      <c r="F17113">
        <v>536</v>
      </c>
      <c r="G17113" t="s">
        <v>255</v>
      </c>
      <c r="H17113" t="s">
        <v>84</v>
      </c>
      <c r="I17113">
        <v>1990</v>
      </c>
      <c r="J17113">
        <v>3.4051300000000002</v>
      </c>
    </row>
    <row r="17114" spans="1:10" x14ac:dyDescent="0.25">
      <c r="A17114" t="s">
        <v>226</v>
      </c>
      <c r="B17114" t="s">
        <v>79</v>
      </c>
      <c r="C17114" t="s">
        <v>35</v>
      </c>
      <c r="D17114" t="s">
        <v>243</v>
      </c>
      <c r="E17114" t="s">
        <v>242</v>
      </c>
      <c r="F17114">
        <v>536</v>
      </c>
      <c r="G17114" t="s">
        <v>255</v>
      </c>
      <c r="H17114" t="s">
        <v>84</v>
      </c>
      <c r="I17114">
        <v>1990</v>
      </c>
      <c r="J17114">
        <v>2.3018999999999998</v>
      </c>
    </row>
    <row r="17115" spans="1:10" x14ac:dyDescent="0.25">
      <c r="A17115" t="s">
        <v>225</v>
      </c>
      <c r="B17115" t="s">
        <v>79</v>
      </c>
      <c r="C17115" t="s">
        <v>35</v>
      </c>
      <c r="D17115" t="s">
        <v>243</v>
      </c>
      <c r="E17115" t="s">
        <v>242</v>
      </c>
      <c r="F17115">
        <v>536</v>
      </c>
      <c r="G17115" t="s">
        <v>255</v>
      </c>
      <c r="H17115" t="s">
        <v>84</v>
      </c>
      <c r="I17115">
        <v>1990</v>
      </c>
      <c r="J17115">
        <v>9.8739399999999993</v>
      </c>
    </row>
    <row r="17116" spans="1:10" x14ac:dyDescent="0.25">
      <c r="A17116" t="s">
        <v>227</v>
      </c>
      <c r="B17116" t="s">
        <v>79</v>
      </c>
      <c r="C17116" t="s">
        <v>35</v>
      </c>
      <c r="D17116" t="s">
        <v>243</v>
      </c>
      <c r="E17116" t="s">
        <v>242</v>
      </c>
      <c r="F17116">
        <v>536</v>
      </c>
      <c r="G17116" t="s">
        <v>255</v>
      </c>
      <c r="H17116" t="s">
        <v>84</v>
      </c>
      <c r="I17116">
        <v>1990</v>
      </c>
      <c r="J17116">
        <v>29.789300000000001</v>
      </c>
    </row>
    <row r="17117" spans="1:10" x14ac:dyDescent="0.25">
      <c r="A17117" t="s">
        <v>224</v>
      </c>
      <c r="B17117" t="s">
        <v>79</v>
      </c>
      <c r="C17117" t="s">
        <v>35</v>
      </c>
      <c r="D17117" t="s">
        <v>243</v>
      </c>
      <c r="E17117" t="s">
        <v>242</v>
      </c>
      <c r="F17117">
        <v>536</v>
      </c>
      <c r="G17117" t="s">
        <v>255</v>
      </c>
      <c r="H17117" t="s">
        <v>84</v>
      </c>
      <c r="I17117">
        <v>1990</v>
      </c>
      <c r="J17117">
        <v>1.5702400000000001</v>
      </c>
    </row>
    <row r="17118" spans="1:10" x14ac:dyDescent="0.25">
      <c r="A17118" t="s">
        <v>224</v>
      </c>
      <c r="B17118" t="s">
        <v>79</v>
      </c>
      <c r="C17118" t="s">
        <v>35</v>
      </c>
      <c r="D17118" t="s">
        <v>322</v>
      </c>
      <c r="E17118" t="s">
        <v>321</v>
      </c>
      <c r="F17118">
        <v>536</v>
      </c>
      <c r="G17118" t="s">
        <v>255</v>
      </c>
      <c r="H17118" t="s">
        <v>84</v>
      </c>
      <c r="I17118">
        <v>1990</v>
      </c>
      <c r="J17118">
        <v>2.5453800000000002</v>
      </c>
    </row>
    <row r="17119" spans="1:10" x14ac:dyDescent="0.25">
      <c r="A17119" t="s">
        <v>223</v>
      </c>
      <c r="B17119" t="s">
        <v>79</v>
      </c>
      <c r="C17119" t="s">
        <v>35</v>
      </c>
      <c r="D17119" t="s">
        <v>322</v>
      </c>
      <c r="E17119" t="s">
        <v>321</v>
      </c>
      <c r="F17119">
        <v>536</v>
      </c>
      <c r="G17119" t="s">
        <v>255</v>
      </c>
      <c r="H17119" t="s">
        <v>84</v>
      </c>
      <c r="I17119">
        <v>1990</v>
      </c>
      <c r="J17119">
        <v>3.6604999999999999</v>
      </c>
    </row>
    <row r="17120" spans="1:10" x14ac:dyDescent="0.25">
      <c r="A17120" t="s">
        <v>229</v>
      </c>
      <c r="B17120" t="s">
        <v>79</v>
      </c>
      <c r="C17120" t="s">
        <v>35</v>
      </c>
      <c r="D17120" t="s">
        <v>322</v>
      </c>
      <c r="E17120" t="s">
        <v>321</v>
      </c>
      <c r="F17120">
        <v>536</v>
      </c>
      <c r="G17120" t="s">
        <v>255</v>
      </c>
      <c r="H17120" t="s">
        <v>84</v>
      </c>
      <c r="I17120">
        <v>1990</v>
      </c>
      <c r="J17120">
        <v>2.6122800000000002</v>
      </c>
    </row>
    <row r="17121" spans="1:10" x14ac:dyDescent="0.25">
      <c r="A17121" t="s">
        <v>226</v>
      </c>
      <c r="B17121" t="s">
        <v>79</v>
      </c>
      <c r="C17121" t="s">
        <v>35</v>
      </c>
      <c r="D17121" t="s">
        <v>322</v>
      </c>
      <c r="E17121" t="s">
        <v>321</v>
      </c>
      <c r="F17121">
        <v>536</v>
      </c>
      <c r="G17121" t="s">
        <v>255</v>
      </c>
      <c r="H17121" t="s">
        <v>84</v>
      </c>
      <c r="I17121">
        <v>1990</v>
      </c>
      <c r="J17121">
        <v>1.7222999999999999</v>
      </c>
    </row>
    <row r="17122" spans="1:10" x14ac:dyDescent="0.25">
      <c r="A17122" t="s">
        <v>227</v>
      </c>
      <c r="B17122" t="s">
        <v>79</v>
      </c>
      <c r="C17122" t="s">
        <v>35</v>
      </c>
      <c r="D17122" t="s">
        <v>322</v>
      </c>
      <c r="E17122" t="s">
        <v>321</v>
      </c>
      <c r="F17122">
        <v>536</v>
      </c>
      <c r="G17122" t="s">
        <v>255</v>
      </c>
      <c r="H17122" t="s">
        <v>84</v>
      </c>
      <c r="I17122">
        <v>1990</v>
      </c>
      <c r="J17122">
        <v>3.7841499999999999</v>
      </c>
    </row>
    <row r="17123" spans="1:10" x14ac:dyDescent="0.25">
      <c r="A17123" t="s">
        <v>225</v>
      </c>
      <c r="B17123" t="s">
        <v>79</v>
      </c>
      <c r="C17123" t="s">
        <v>35</v>
      </c>
      <c r="D17123" t="s">
        <v>322</v>
      </c>
      <c r="E17123" t="s">
        <v>321</v>
      </c>
      <c r="F17123">
        <v>536</v>
      </c>
      <c r="G17123" t="s">
        <v>255</v>
      </c>
      <c r="H17123" t="s">
        <v>84</v>
      </c>
      <c r="I17123">
        <v>1990</v>
      </c>
      <c r="J17123">
        <v>2.8217099999999999</v>
      </c>
    </row>
    <row r="17124" spans="1:10" x14ac:dyDescent="0.25">
      <c r="A17124" t="s">
        <v>227</v>
      </c>
      <c r="B17124" t="s">
        <v>75</v>
      </c>
      <c r="C17124" t="s">
        <v>31</v>
      </c>
      <c r="D17124" t="s">
        <v>237</v>
      </c>
      <c r="E17124" t="s">
        <v>236</v>
      </c>
      <c r="F17124">
        <v>536</v>
      </c>
      <c r="G17124" t="s">
        <v>255</v>
      </c>
      <c r="H17124" t="s">
        <v>84</v>
      </c>
      <c r="I17124">
        <v>1990</v>
      </c>
      <c r="J17124">
        <v>448.69799999999998</v>
      </c>
    </row>
    <row r="17125" spans="1:10" x14ac:dyDescent="0.25">
      <c r="A17125" t="s">
        <v>224</v>
      </c>
      <c r="B17125" t="s">
        <v>75</v>
      </c>
      <c r="C17125" t="s">
        <v>31</v>
      </c>
      <c r="D17125" t="s">
        <v>237</v>
      </c>
      <c r="E17125" t="s">
        <v>236</v>
      </c>
      <c r="F17125">
        <v>536</v>
      </c>
      <c r="G17125" t="s">
        <v>255</v>
      </c>
      <c r="H17125" t="s">
        <v>84</v>
      </c>
      <c r="I17125">
        <v>1990</v>
      </c>
      <c r="J17125">
        <v>590.39099999999996</v>
      </c>
    </row>
    <row r="17126" spans="1:10" x14ac:dyDescent="0.25">
      <c r="A17126" t="s">
        <v>225</v>
      </c>
      <c r="B17126" t="s">
        <v>75</v>
      </c>
      <c r="C17126" t="s">
        <v>31</v>
      </c>
      <c r="D17126" t="s">
        <v>237</v>
      </c>
      <c r="E17126" t="s">
        <v>236</v>
      </c>
      <c r="F17126">
        <v>536</v>
      </c>
      <c r="G17126" t="s">
        <v>255</v>
      </c>
      <c r="H17126" t="s">
        <v>84</v>
      </c>
      <c r="I17126">
        <v>1990</v>
      </c>
      <c r="J17126">
        <v>253.97399999999999</v>
      </c>
    </row>
    <row r="17127" spans="1:10" x14ac:dyDescent="0.25">
      <c r="A17127" t="s">
        <v>229</v>
      </c>
      <c r="B17127" t="s">
        <v>75</v>
      </c>
      <c r="C17127" t="s">
        <v>31</v>
      </c>
      <c r="D17127" t="s">
        <v>237</v>
      </c>
      <c r="E17127" t="s">
        <v>236</v>
      </c>
      <c r="F17127">
        <v>536</v>
      </c>
      <c r="G17127" t="s">
        <v>255</v>
      </c>
      <c r="H17127" t="s">
        <v>84</v>
      </c>
      <c r="I17127">
        <v>1990</v>
      </c>
      <c r="J17127">
        <v>396.43400000000003</v>
      </c>
    </row>
    <row r="17128" spans="1:10" x14ac:dyDescent="0.25">
      <c r="A17128" t="s">
        <v>223</v>
      </c>
      <c r="B17128" t="s">
        <v>75</v>
      </c>
      <c r="C17128" t="s">
        <v>31</v>
      </c>
      <c r="D17128" t="s">
        <v>237</v>
      </c>
      <c r="E17128" t="s">
        <v>236</v>
      </c>
      <c r="F17128">
        <v>536</v>
      </c>
      <c r="G17128" t="s">
        <v>255</v>
      </c>
      <c r="H17128" t="s">
        <v>84</v>
      </c>
      <c r="I17128">
        <v>1990</v>
      </c>
      <c r="J17128">
        <v>304.58199999999999</v>
      </c>
    </row>
    <row r="17129" spans="1:10" x14ac:dyDescent="0.25">
      <c r="A17129" t="s">
        <v>226</v>
      </c>
      <c r="B17129" t="s">
        <v>75</v>
      </c>
      <c r="C17129" t="s">
        <v>31</v>
      </c>
      <c r="D17129" t="s">
        <v>237</v>
      </c>
      <c r="E17129" t="s">
        <v>236</v>
      </c>
      <c r="F17129">
        <v>536</v>
      </c>
      <c r="G17129" t="s">
        <v>255</v>
      </c>
      <c r="H17129" t="s">
        <v>84</v>
      </c>
      <c r="I17129">
        <v>1990</v>
      </c>
      <c r="J17129">
        <v>37.835700000000003</v>
      </c>
    </row>
    <row r="17130" spans="1:10" x14ac:dyDescent="0.25">
      <c r="A17130" t="s">
        <v>223</v>
      </c>
      <c r="B17130" t="s">
        <v>75</v>
      </c>
      <c r="C17130" t="s">
        <v>31</v>
      </c>
      <c r="D17130" t="s">
        <v>235</v>
      </c>
      <c r="E17130" t="s">
        <v>234</v>
      </c>
      <c r="F17130">
        <v>536</v>
      </c>
      <c r="G17130" t="s">
        <v>255</v>
      </c>
      <c r="H17130" t="s">
        <v>84</v>
      </c>
      <c r="I17130">
        <v>1990</v>
      </c>
      <c r="J17130">
        <v>13.4588</v>
      </c>
    </row>
    <row r="17131" spans="1:10" x14ac:dyDescent="0.25">
      <c r="A17131" t="s">
        <v>224</v>
      </c>
      <c r="B17131" t="s">
        <v>75</v>
      </c>
      <c r="C17131" t="s">
        <v>31</v>
      </c>
      <c r="D17131" t="s">
        <v>235</v>
      </c>
      <c r="E17131" t="s">
        <v>234</v>
      </c>
      <c r="F17131">
        <v>536</v>
      </c>
      <c r="G17131" t="s">
        <v>255</v>
      </c>
      <c r="H17131" t="s">
        <v>84</v>
      </c>
      <c r="I17131">
        <v>1990</v>
      </c>
      <c r="J17131">
        <v>48.407800000000002</v>
      </c>
    </row>
    <row r="17132" spans="1:10" x14ac:dyDescent="0.25">
      <c r="A17132" t="s">
        <v>227</v>
      </c>
      <c r="B17132" t="s">
        <v>75</v>
      </c>
      <c r="C17132" t="s">
        <v>31</v>
      </c>
      <c r="D17132" t="s">
        <v>235</v>
      </c>
      <c r="E17132" t="s">
        <v>234</v>
      </c>
      <c r="F17132">
        <v>536</v>
      </c>
      <c r="G17132" t="s">
        <v>255</v>
      </c>
      <c r="H17132" t="s">
        <v>84</v>
      </c>
      <c r="I17132">
        <v>1990</v>
      </c>
      <c r="J17132">
        <v>22.5654</v>
      </c>
    </row>
    <row r="17133" spans="1:10" x14ac:dyDescent="0.25">
      <c r="A17133" t="s">
        <v>226</v>
      </c>
      <c r="B17133" t="s">
        <v>75</v>
      </c>
      <c r="C17133" t="s">
        <v>31</v>
      </c>
      <c r="D17133" t="s">
        <v>235</v>
      </c>
      <c r="E17133" t="s">
        <v>234</v>
      </c>
      <c r="F17133">
        <v>536</v>
      </c>
      <c r="G17133" t="s">
        <v>255</v>
      </c>
      <c r="H17133" t="s">
        <v>84</v>
      </c>
      <c r="I17133">
        <v>1990</v>
      </c>
      <c r="J17133">
        <v>1.3898699999999999</v>
      </c>
    </row>
    <row r="17134" spans="1:10" x14ac:dyDescent="0.25">
      <c r="A17134" t="s">
        <v>225</v>
      </c>
      <c r="B17134" t="s">
        <v>75</v>
      </c>
      <c r="C17134" t="s">
        <v>31</v>
      </c>
      <c r="D17134" t="s">
        <v>235</v>
      </c>
      <c r="E17134" t="s">
        <v>234</v>
      </c>
      <c r="F17134">
        <v>536</v>
      </c>
      <c r="G17134" t="s">
        <v>255</v>
      </c>
      <c r="H17134" t="s">
        <v>84</v>
      </c>
      <c r="I17134">
        <v>1990</v>
      </c>
      <c r="J17134">
        <v>5.94726</v>
      </c>
    </row>
    <row r="17135" spans="1:10" x14ac:dyDescent="0.25">
      <c r="A17135" t="s">
        <v>223</v>
      </c>
      <c r="B17135" t="s">
        <v>80</v>
      </c>
      <c r="C17135" t="s">
        <v>37</v>
      </c>
      <c r="D17135">
        <v>120105</v>
      </c>
      <c r="E17135" t="s">
        <v>270</v>
      </c>
      <c r="F17135">
        <v>536</v>
      </c>
      <c r="G17135" t="s">
        <v>255</v>
      </c>
      <c r="H17135" t="s">
        <v>84</v>
      </c>
      <c r="I17135">
        <v>1990</v>
      </c>
      <c r="J17135">
        <v>0.13239000000000001</v>
      </c>
    </row>
    <row r="17136" spans="1:10" x14ac:dyDescent="0.25">
      <c r="A17136" t="s">
        <v>226</v>
      </c>
      <c r="B17136" t="s">
        <v>80</v>
      </c>
      <c r="C17136" t="s">
        <v>37</v>
      </c>
      <c r="D17136">
        <v>120105</v>
      </c>
      <c r="E17136" t="s">
        <v>270</v>
      </c>
      <c r="F17136">
        <v>536</v>
      </c>
      <c r="G17136" t="s">
        <v>255</v>
      </c>
      <c r="H17136" t="s">
        <v>84</v>
      </c>
      <c r="I17136">
        <v>1990</v>
      </c>
      <c r="J17136">
        <v>0.107476</v>
      </c>
    </row>
    <row r="17137" spans="1:10" x14ac:dyDescent="0.25">
      <c r="A17137" t="s">
        <v>225</v>
      </c>
      <c r="B17137" t="s">
        <v>80</v>
      </c>
      <c r="C17137" t="s">
        <v>37</v>
      </c>
      <c r="D17137">
        <v>120105</v>
      </c>
      <c r="E17137" t="s">
        <v>270</v>
      </c>
      <c r="F17137">
        <v>536</v>
      </c>
      <c r="G17137" t="s">
        <v>255</v>
      </c>
      <c r="H17137" t="s">
        <v>84</v>
      </c>
      <c r="I17137">
        <v>1990</v>
      </c>
      <c r="J17137">
        <v>0.90477700000000005</v>
      </c>
    </row>
    <row r="17138" spans="1:10" x14ac:dyDescent="0.25">
      <c r="A17138" t="s">
        <v>229</v>
      </c>
      <c r="B17138" t="s">
        <v>80</v>
      </c>
      <c r="C17138" t="s">
        <v>37</v>
      </c>
      <c r="D17138">
        <v>120105</v>
      </c>
      <c r="E17138" t="s">
        <v>270</v>
      </c>
      <c r="F17138">
        <v>536</v>
      </c>
      <c r="G17138" t="s">
        <v>255</v>
      </c>
      <c r="H17138" t="s">
        <v>84</v>
      </c>
      <c r="I17138">
        <v>1990</v>
      </c>
      <c r="J17138">
        <v>1.0829899999999999</v>
      </c>
    </row>
    <row r="17139" spans="1:10" x14ac:dyDescent="0.25">
      <c r="A17139" t="s">
        <v>224</v>
      </c>
      <c r="B17139" t="s">
        <v>80</v>
      </c>
      <c r="C17139" t="s">
        <v>37</v>
      </c>
      <c r="D17139">
        <v>120105</v>
      </c>
      <c r="E17139" t="s">
        <v>270</v>
      </c>
      <c r="F17139">
        <v>536</v>
      </c>
      <c r="G17139" t="s">
        <v>255</v>
      </c>
      <c r="H17139" t="s">
        <v>84</v>
      </c>
      <c r="I17139">
        <v>1990</v>
      </c>
      <c r="J17139">
        <v>6.22879E-2</v>
      </c>
    </row>
    <row r="17140" spans="1:10" x14ac:dyDescent="0.25">
      <c r="A17140" t="s">
        <v>227</v>
      </c>
      <c r="B17140" t="s">
        <v>80</v>
      </c>
      <c r="C17140" t="s">
        <v>37</v>
      </c>
      <c r="D17140">
        <v>120105</v>
      </c>
      <c r="E17140" t="s">
        <v>270</v>
      </c>
      <c r="F17140">
        <v>536</v>
      </c>
      <c r="G17140" t="s">
        <v>255</v>
      </c>
      <c r="H17140" t="s">
        <v>84</v>
      </c>
      <c r="I17140">
        <v>1990</v>
      </c>
      <c r="J17140">
        <v>2.4923799999999998</v>
      </c>
    </row>
    <row r="17141" spans="1:10" x14ac:dyDescent="0.25">
      <c r="A17141" t="s">
        <v>223</v>
      </c>
      <c r="B17141" t="s">
        <v>80</v>
      </c>
      <c r="C17141" t="s">
        <v>37</v>
      </c>
      <c r="D17141">
        <v>120106</v>
      </c>
      <c r="E17141" t="s">
        <v>269</v>
      </c>
      <c r="F17141">
        <v>536</v>
      </c>
      <c r="G17141" t="s">
        <v>255</v>
      </c>
      <c r="H17141" t="s">
        <v>84</v>
      </c>
      <c r="I17141">
        <v>1990</v>
      </c>
      <c r="J17141">
        <v>0.39614100000000002</v>
      </c>
    </row>
    <row r="17142" spans="1:10" x14ac:dyDescent="0.25">
      <c r="A17142" t="s">
        <v>229</v>
      </c>
      <c r="B17142" t="s">
        <v>80</v>
      </c>
      <c r="C17142" t="s">
        <v>37</v>
      </c>
      <c r="D17142">
        <v>120106</v>
      </c>
      <c r="E17142" t="s">
        <v>269</v>
      </c>
      <c r="F17142">
        <v>536</v>
      </c>
      <c r="G17142" t="s">
        <v>255</v>
      </c>
      <c r="H17142" t="s">
        <v>84</v>
      </c>
      <c r="I17142">
        <v>1990</v>
      </c>
      <c r="J17142">
        <v>1.44109</v>
      </c>
    </row>
    <row r="17143" spans="1:10" x14ac:dyDescent="0.25">
      <c r="A17143" t="s">
        <v>225</v>
      </c>
      <c r="B17143" t="s">
        <v>80</v>
      </c>
      <c r="C17143" t="s">
        <v>37</v>
      </c>
      <c r="D17143">
        <v>120106</v>
      </c>
      <c r="E17143" t="s">
        <v>269</v>
      </c>
      <c r="F17143">
        <v>536</v>
      </c>
      <c r="G17143" t="s">
        <v>255</v>
      </c>
      <c r="H17143" t="s">
        <v>84</v>
      </c>
      <c r="I17143">
        <v>1990</v>
      </c>
      <c r="J17143">
        <v>1.1020399999999999</v>
      </c>
    </row>
    <row r="17144" spans="1:10" x14ac:dyDescent="0.25">
      <c r="A17144" t="s">
        <v>224</v>
      </c>
      <c r="B17144" t="s">
        <v>80</v>
      </c>
      <c r="C17144" t="s">
        <v>37</v>
      </c>
      <c r="D17144">
        <v>120106</v>
      </c>
      <c r="E17144" t="s">
        <v>269</v>
      </c>
      <c r="F17144">
        <v>536</v>
      </c>
      <c r="G17144" t="s">
        <v>255</v>
      </c>
      <c r="H17144" t="s">
        <v>84</v>
      </c>
      <c r="I17144">
        <v>1990</v>
      </c>
      <c r="J17144">
        <v>0.21884400000000001</v>
      </c>
    </row>
    <row r="17145" spans="1:10" x14ac:dyDescent="0.25">
      <c r="A17145" t="s">
        <v>227</v>
      </c>
      <c r="B17145" t="s">
        <v>80</v>
      </c>
      <c r="C17145" t="s">
        <v>37</v>
      </c>
      <c r="D17145">
        <v>120106</v>
      </c>
      <c r="E17145" t="s">
        <v>269</v>
      </c>
      <c r="F17145">
        <v>536</v>
      </c>
      <c r="G17145" t="s">
        <v>255</v>
      </c>
      <c r="H17145" t="s">
        <v>84</v>
      </c>
      <c r="I17145">
        <v>1990</v>
      </c>
      <c r="J17145">
        <v>1.3443799999999999</v>
      </c>
    </row>
    <row r="17146" spans="1:10" x14ac:dyDescent="0.25">
      <c r="A17146" t="s">
        <v>226</v>
      </c>
      <c r="B17146" t="s">
        <v>80</v>
      </c>
      <c r="C17146" t="s">
        <v>37</v>
      </c>
      <c r="D17146">
        <v>120106</v>
      </c>
      <c r="E17146" t="s">
        <v>269</v>
      </c>
      <c r="F17146">
        <v>536</v>
      </c>
      <c r="G17146" t="s">
        <v>255</v>
      </c>
      <c r="H17146" t="s">
        <v>84</v>
      </c>
      <c r="I17146">
        <v>1990</v>
      </c>
      <c r="J17146">
        <v>0.20640900000000001</v>
      </c>
    </row>
    <row r="17147" spans="1:10" x14ac:dyDescent="0.25">
      <c r="A17147" t="s">
        <v>227</v>
      </c>
      <c r="B17147" t="s">
        <v>80</v>
      </c>
      <c r="C17147" t="s">
        <v>37</v>
      </c>
      <c r="D17147">
        <v>120112</v>
      </c>
      <c r="E17147" t="s">
        <v>268</v>
      </c>
      <c r="F17147">
        <v>536</v>
      </c>
      <c r="G17147" t="s">
        <v>255</v>
      </c>
      <c r="H17147" t="s">
        <v>84</v>
      </c>
      <c r="I17147">
        <v>1990</v>
      </c>
      <c r="J17147">
        <v>0.17922199999999999</v>
      </c>
    </row>
    <row r="17148" spans="1:10" x14ac:dyDescent="0.25">
      <c r="A17148" t="s">
        <v>223</v>
      </c>
      <c r="B17148" t="s">
        <v>80</v>
      </c>
      <c r="C17148" t="s">
        <v>37</v>
      </c>
      <c r="D17148">
        <v>120112</v>
      </c>
      <c r="E17148" t="s">
        <v>268</v>
      </c>
      <c r="F17148">
        <v>536</v>
      </c>
      <c r="G17148" t="s">
        <v>255</v>
      </c>
      <c r="H17148" t="s">
        <v>84</v>
      </c>
      <c r="I17148">
        <v>1990</v>
      </c>
      <c r="J17148">
        <v>9.5199399999999993E-3</v>
      </c>
    </row>
    <row r="17149" spans="1:10" x14ac:dyDescent="0.25">
      <c r="A17149" t="s">
        <v>224</v>
      </c>
      <c r="B17149" t="s">
        <v>80</v>
      </c>
      <c r="C17149" t="s">
        <v>37</v>
      </c>
      <c r="D17149">
        <v>120112</v>
      </c>
      <c r="E17149" t="s">
        <v>268</v>
      </c>
      <c r="F17149">
        <v>536</v>
      </c>
      <c r="G17149" t="s">
        <v>255</v>
      </c>
      <c r="H17149" t="s">
        <v>84</v>
      </c>
      <c r="I17149">
        <v>1990</v>
      </c>
      <c r="J17149">
        <v>4.4790100000000003E-3</v>
      </c>
    </row>
    <row r="17150" spans="1:10" x14ac:dyDescent="0.25">
      <c r="A17150" t="s">
        <v>225</v>
      </c>
      <c r="B17150" t="s">
        <v>80</v>
      </c>
      <c r="C17150" t="s">
        <v>37</v>
      </c>
      <c r="D17150">
        <v>120112</v>
      </c>
      <c r="E17150" t="s">
        <v>268</v>
      </c>
      <c r="F17150">
        <v>536</v>
      </c>
      <c r="G17150" t="s">
        <v>255</v>
      </c>
      <c r="H17150" t="s">
        <v>84</v>
      </c>
      <c r="I17150">
        <v>1990</v>
      </c>
      <c r="J17150">
        <v>6.5060800000000002E-2</v>
      </c>
    </row>
    <row r="17151" spans="1:10" x14ac:dyDescent="0.25">
      <c r="A17151" t="s">
        <v>226</v>
      </c>
      <c r="B17151" t="s">
        <v>80</v>
      </c>
      <c r="C17151" t="s">
        <v>37</v>
      </c>
      <c r="D17151">
        <v>120112</v>
      </c>
      <c r="E17151" t="s">
        <v>268</v>
      </c>
      <c r="F17151">
        <v>536</v>
      </c>
      <c r="G17151" t="s">
        <v>255</v>
      </c>
      <c r="H17151" t="s">
        <v>84</v>
      </c>
      <c r="I17151">
        <v>1990</v>
      </c>
      <c r="J17151">
        <v>7.7284199999999997E-3</v>
      </c>
    </row>
    <row r="17152" spans="1:10" x14ac:dyDescent="0.25">
      <c r="A17152" t="s">
        <v>229</v>
      </c>
      <c r="B17152" t="s">
        <v>80</v>
      </c>
      <c r="C17152" t="s">
        <v>37</v>
      </c>
      <c r="D17152">
        <v>120112</v>
      </c>
      <c r="E17152" t="s">
        <v>268</v>
      </c>
      <c r="F17152">
        <v>536</v>
      </c>
      <c r="G17152" t="s">
        <v>255</v>
      </c>
      <c r="H17152" t="s">
        <v>84</v>
      </c>
      <c r="I17152">
        <v>1990</v>
      </c>
      <c r="J17152">
        <v>7.78755E-2</v>
      </c>
    </row>
    <row r="17153" spans="1:10" x14ac:dyDescent="0.25">
      <c r="A17153" t="s">
        <v>227</v>
      </c>
      <c r="B17153" t="s">
        <v>80</v>
      </c>
      <c r="C17153" t="s">
        <v>37</v>
      </c>
      <c r="D17153">
        <v>120113</v>
      </c>
      <c r="E17153" t="s">
        <v>267</v>
      </c>
      <c r="F17153">
        <v>536</v>
      </c>
      <c r="G17153" t="s">
        <v>255</v>
      </c>
      <c r="H17153" t="s">
        <v>84</v>
      </c>
      <c r="I17153">
        <v>1990</v>
      </c>
      <c r="J17153">
        <v>0.131324</v>
      </c>
    </row>
    <row r="17154" spans="1:10" x14ac:dyDescent="0.25">
      <c r="A17154" t="s">
        <v>224</v>
      </c>
      <c r="B17154" t="s">
        <v>80</v>
      </c>
      <c r="C17154" t="s">
        <v>37</v>
      </c>
      <c r="D17154">
        <v>120113</v>
      </c>
      <c r="E17154" t="s">
        <v>267</v>
      </c>
      <c r="F17154">
        <v>536</v>
      </c>
      <c r="G17154" t="s">
        <v>255</v>
      </c>
      <c r="H17154" t="s">
        <v>84</v>
      </c>
      <c r="I17154">
        <v>1990</v>
      </c>
      <c r="J17154">
        <v>2.1377500000000001E-2</v>
      </c>
    </row>
    <row r="17155" spans="1:10" x14ac:dyDescent="0.25">
      <c r="A17155" t="s">
        <v>223</v>
      </c>
      <c r="B17155" t="s">
        <v>80</v>
      </c>
      <c r="C17155" t="s">
        <v>37</v>
      </c>
      <c r="D17155">
        <v>120113</v>
      </c>
      <c r="E17155" t="s">
        <v>267</v>
      </c>
      <c r="F17155">
        <v>536</v>
      </c>
      <c r="G17155" t="s">
        <v>255</v>
      </c>
      <c r="H17155" t="s">
        <v>84</v>
      </c>
      <c r="I17155">
        <v>1990</v>
      </c>
      <c r="J17155">
        <v>3.8696500000000002E-2</v>
      </c>
    </row>
    <row r="17156" spans="1:10" x14ac:dyDescent="0.25">
      <c r="A17156" t="s">
        <v>226</v>
      </c>
      <c r="B17156" t="s">
        <v>80</v>
      </c>
      <c r="C17156" t="s">
        <v>37</v>
      </c>
      <c r="D17156">
        <v>120113</v>
      </c>
      <c r="E17156" t="s">
        <v>267</v>
      </c>
      <c r="F17156">
        <v>536</v>
      </c>
      <c r="G17156" t="s">
        <v>255</v>
      </c>
      <c r="H17156" t="s">
        <v>84</v>
      </c>
      <c r="I17156">
        <v>1990</v>
      </c>
      <c r="J17156">
        <v>2.0162800000000002E-2</v>
      </c>
    </row>
    <row r="17157" spans="1:10" x14ac:dyDescent="0.25">
      <c r="A17157" t="s">
        <v>229</v>
      </c>
      <c r="B17157" t="s">
        <v>80</v>
      </c>
      <c r="C17157" t="s">
        <v>37</v>
      </c>
      <c r="D17157">
        <v>120113</v>
      </c>
      <c r="E17157" t="s">
        <v>267</v>
      </c>
      <c r="F17157">
        <v>536</v>
      </c>
      <c r="G17157" t="s">
        <v>255</v>
      </c>
      <c r="H17157" t="s">
        <v>84</v>
      </c>
      <c r="I17157">
        <v>1990</v>
      </c>
      <c r="J17157">
        <v>0.14077100000000001</v>
      </c>
    </row>
    <row r="17158" spans="1:10" x14ac:dyDescent="0.25">
      <c r="A17158" t="s">
        <v>225</v>
      </c>
      <c r="B17158" t="s">
        <v>80</v>
      </c>
      <c r="C17158" t="s">
        <v>37</v>
      </c>
      <c r="D17158">
        <v>120113</v>
      </c>
      <c r="E17158" t="s">
        <v>267</v>
      </c>
      <c r="F17158">
        <v>536</v>
      </c>
      <c r="G17158" t="s">
        <v>255</v>
      </c>
      <c r="H17158" t="s">
        <v>84</v>
      </c>
      <c r="I17158">
        <v>1990</v>
      </c>
      <c r="J17158">
        <v>0.107652</v>
      </c>
    </row>
    <row r="17159" spans="1:10" x14ac:dyDescent="0.25">
      <c r="A17159" t="s">
        <v>224</v>
      </c>
      <c r="B17159" t="s">
        <v>80</v>
      </c>
      <c r="C17159" t="s">
        <v>37</v>
      </c>
      <c r="D17159">
        <v>120212</v>
      </c>
      <c r="E17159" t="s">
        <v>266</v>
      </c>
      <c r="F17159">
        <v>536</v>
      </c>
      <c r="G17159" t="s">
        <v>255</v>
      </c>
      <c r="H17159" t="s">
        <v>84</v>
      </c>
      <c r="I17159">
        <v>1990</v>
      </c>
      <c r="J17159">
        <v>1.47038E-2</v>
      </c>
    </row>
    <row r="17160" spans="1:10" x14ac:dyDescent="0.25">
      <c r="A17160" t="s">
        <v>225</v>
      </c>
      <c r="B17160" t="s">
        <v>80</v>
      </c>
      <c r="C17160" t="s">
        <v>37</v>
      </c>
      <c r="D17160">
        <v>120212</v>
      </c>
      <c r="E17160" t="s">
        <v>266</v>
      </c>
      <c r="F17160">
        <v>536</v>
      </c>
      <c r="G17160" t="s">
        <v>255</v>
      </c>
      <c r="H17160" t="s">
        <v>84</v>
      </c>
      <c r="I17160">
        <v>1990</v>
      </c>
      <c r="J17160">
        <v>0.18193599999999999</v>
      </c>
    </row>
    <row r="17161" spans="1:10" x14ac:dyDescent="0.25">
      <c r="A17161" t="s">
        <v>227</v>
      </c>
      <c r="B17161" t="s">
        <v>80</v>
      </c>
      <c r="C17161" t="s">
        <v>37</v>
      </c>
      <c r="D17161">
        <v>120212</v>
      </c>
      <c r="E17161" t="s">
        <v>266</v>
      </c>
      <c r="F17161">
        <v>536</v>
      </c>
      <c r="G17161" t="s">
        <v>255</v>
      </c>
      <c r="H17161" t="s">
        <v>84</v>
      </c>
      <c r="I17161">
        <v>1990</v>
      </c>
      <c r="J17161">
        <v>0.44936500000000001</v>
      </c>
    </row>
    <row r="17162" spans="1:10" x14ac:dyDescent="0.25">
      <c r="A17162" t="s">
        <v>229</v>
      </c>
      <c r="B17162" t="s">
        <v>80</v>
      </c>
      <c r="C17162" t="s">
        <v>37</v>
      </c>
      <c r="D17162">
        <v>120212</v>
      </c>
      <c r="E17162" t="s">
        <v>266</v>
      </c>
      <c r="F17162">
        <v>536</v>
      </c>
      <c r="G17162" t="s">
        <v>255</v>
      </c>
      <c r="H17162" t="s">
        <v>84</v>
      </c>
      <c r="I17162">
        <v>1990</v>
      </c>
      <c r="J17162">
        <v>0.21715200000000001</v>
      </c>
    </row>
    <row r="17163" spans="1:10" x14ac:dyDescent="0.25">
      <c r="A17163" t="s">
        <v>226</v>
      </c>
      <c r="B17163" t="s">
        <v>80</v>
      </c>
      <c r="C17163" t="s">
        <v>37</v>
      </c>
      <c r="D17163">
        <v>120212</v>
      </c>
      <c r="E17163" t="s">
        <v>266</v>
      </c>
      <c r="F17163">
        <v>536</v>
      </c>
      <c r="G17163" t="s">
        <v>255</v>
      </c>
      <c r="H17163" t="s">
        <v>84</v>
      </c>
      <c r="I17163">
        <v>1990</v>
      </c>
      <c r="J17163">
        <v>2.0297300000000001E-2</v>
      </c>
    </row>
    <row r="17164" spans="1:10" x14ac:dyDescent="0.25">
      <c r="A17164" t="s">
        <v>223</v>
      </c>
      <c r="B17164" t="s">
        <v>80</v>
      </c>
      <c r="C17164" t="s">
        <v>37</v>
      </c>
      <c r="D17164">
        <v>120212</v>
      </c>
      <c r="E17164" t="s">
        <v>266</v>
      </c>
      <c r="F17164">
        <v>536</v>
      </c>
      <c r="G17164" t="s">
        <v>255</v>
      </c>
      <c r="H17164" t="s">
        <v>84</v>
      </c>
      <c r="I17164">
        <v>1990</v>
      </c>
      <c r="J17164">
        <v>2.3057100000000001E-2</v>
      </c>
    </row>
    <row r="17165" spans="1:10" x14ac:dyDescent="0.25">
      <c r="A17165" t="s">
        <v>227</v>
      </c>
      <c r="B17165" t="s">
        <v>80</v>
      </c>
      <c r="C17165" t="s">
        <v>37</v>
      </c>
      <c r="D17165">
        <v>120213</v>
      </c>
      <c r="E17165" t="s">
        <v>265</v>
      </c>
      <c r="F17165">
        <v>536</v>
      </c>
      <c r="G17165" t="s">
        <v>255</v>
      </c>
      <c r="H17165" t="s">
        <v>84</v>
      </c>
      <c r="I17165">
        <v>1990</v>
      </c>
      <c r="J17165">
        <v>0.14555999999999999</v>
      </c>
    </row>
    <row r="17166" spans="1:10" x14ac:dyDescent="0.25">
      <c r="A17166" t="s">
        <v>223</v>
      </c>
      <c r="B17166" t="s">
        <v>80</v>
      </c>
      <c r="C17166" t="s">
        <v>37</v>
      </c>
      <c r="D17166">
        <v>120213</v>
      </c>
      <c r="E17166" t="s">
        <v>265</v>
      </c>
      <c r="F17166">
        <v>536</v>
      </c>
      <c r="G17166" t="s">
        <v>255</v>
      </c>
      <c r="H17166" t="s">
        <v>84</v>
      </c>
      <c r="I17166">
        <v>1990</v>
      </c>
      <c r="J17166">
        <v>4.1843400000000003E-2</v>
      </c>
    </row>
    <row r="17167" spans="1:10" x14ac:dyDescent="0.25">
      <c r="A17167" t="s">
        <v>226</v>
      </c>
      <c r="B17167" t="s">
        <v>80</v>
      </c>
      <c r="C17167" t="s">
        <v>37</v>
      </c>
      <c r="D17167">
        <v>120213</v>
      </c>
      <c r="E17167" t="s">
        <v>265</v>
      </c>
      <c r="F17167">
        <v>536</v>
      </c>
      <c r="G17167" t="s">
        <v>255</v>
      </c>
      <c r="H17167" t="s">
        <v>84</v>
      </c>
      <c r="I17167">
        <v>1990</v>
      </c>
      <c r="J17167">
        <v>2.3743E-2</v>
      </c>
    </row>
    <row r="17168" spans="1:10" x14ac:dyDescent="0.25">
      <c r="A17168" t="s">
        <v>229</v>
      </c>
      <c r="B17168" t="s">
        <v>80</v>
      </c>
      <c r="C17168" t="s">
        <v>37</v>
      </c>
      <c r="D17168">
        <v>120213</v>
      </c>
      <c r="E17168" t="s">
        <v>265</v>
      </c>
      <c r="F17168">
        <v>536</v>
      </c>
      <c r="G17168" t="s">
        <v>255</v>
      </c>
      <c r="H17168" t="s">
        <v>84</v>
      </c>
      <c r="I17168">
        <v>1990</v>
      </c>
      <c r="J17168">
        <v>0.145367</v>
      </c>
    </row>
    <row r="17169" spans="1:10" x14ac:dyDescent="0.25">
      <c r="A17169" t="s">
        <v>224</v>
      </c>
      <c r="B17169" t="s">
        <v>80</v>
      </c>
      <c r="C17169" t="s">
        <v>37</v>
      </c>
      <c r="D17169">
        <v>120213</v>
      </c>
      <c r="E17169" t="s">
        <v>265</v>
      </c>
      <c r="F17169">
        <v>536</v>
      </c>
      <c r="G17169" t="s">
        <v>255</v>
      </c>
      <c r="H17169" t="s">
        <v>84</v>
      </c>
      <c r="I17169">
        <v>1990</v>
      </c>
      <c r="J17169">
        <v>2.26815E-2</v>
      </c>
    </row>
    <row r="17170" spans="1:10" x14ac:dyDescent="0.25">
      <c r="A17170" t="s">
        <v>225</v>
      </c>
      <c r="B17170" t="s">
        <v>80</v>
      </c>
      <c r="C17170" t="s">
        <v>37</v>
      </c>
      <c r="D17170">
        <v>120213</v>
      </c>
      <c r="E17170" t="s">
        <v>265</v>
      </c>
      <c r="F17170">
        <v>536</v>
      </c>
      <c r="G17170" t="s">
        <v>255</v>
      </c>
      <c r="H17170" t="s">
        <v>84</v>
      </c>
      <c r="I17170">
        <v>1990</v>
      </c>
      <c r="J17170">
        <v>0.11956600000000001</v>
      </c>
    </row>
    <row r="17171" spans="1:10" x14ac:dyDescent="0.25">
      <c r="A17171" t="s">
        <v>224</v>
      </c>
      <c r="B17171" t="s">
        <v>80</v>
      </c>
      <c r="C17171" t="s">
        <v>37</v>
      </c>
      <c r="D17171">
        <v>120215</v>
      </c>
      <c r="E17171" t="s">
        <v>264</v>
      </c>
      <c r="F17171">
        <v>536</v>
      </c>
      <c r="G17171" t="s">
        <v>255</v>
      </c>
      <c r="H17171" t="s">
        <v>84</v>
      </c>
      <c r="I17171">
        <v>1990</v>
      </c>
      <c r="J17171">
        <v>2.76356E-5</v>
      </c>
    </row>
    <row r="17172" spans="1:10" x14ac:dyDescent="0.25">
      <c r="A17172" t="s">
        <v>227</v>
      </c>
      <c r="B17172" t="s">
        <v>80</v>
      </c>
      <c r="C17172" t="s">
        <v>37</v>
      </c>
      <c r="D17172">
        <v>120215</v>
      </c>
      <c r="E17172" t="s">
        <v>264</v>
      </c>
      <c r="F17172">
        <v>536</v>
      </c>
      <c r="G17172" t="s">
        <v>255</v>
      </c>
      <c r="H17172" t="s">
        <v>84</v>
      </c>
      <c r="I17172">
        <v>1990</v>
      </c>
      <c r="J17172">
        <v>1.10581E-3</v>
      </c>
    </row>
    <row r="17173" spans="1:10" x14ac:dyDescent="0.25">
      <c r="A17173" t="s">
        <v>229</v>
      </c>
      <c r="B17173" t="s">
        <v>80</v>
      </c>
      <c r="C17173" t="s">
        <v>37</v>
      </c>
      <c r="D17173">
        <v>120215</v>
      </c>
      <c r="E17173" t="s">
        <v>264</v>
      </c>
      <c r="F17173">
        <v>536</v>
      </c>
      <c r="G17173" t="s">
        <v>255</v>
      </c>
      <c r="H17173" t="s">
        <v>84</v>
      </c>
      <c r="I17173">
        <v>1990</v>
      </c>
      <c r="J17173">
        <v>4.80495E-4</v>
      </c>
    </row>
    <row r="17174" spans="1:10" x14ac:dyDescent="0.25">
      <c r="A17174" t="s">
        <v>226</v>
      </c>
      <c r="B17174" t="s">
        <v>80</v>
      </c>
      <c r="C17174" t="s">
        <v>37</v>
      </c>
      <c r="D17174">
        <v>120215</v>
      </c>
      <c r="E17174" t="s">
        <v>264</v>
      </c>
      <c r="F17174">
        <v>536</v>
      </c>
      <c r="G17174" t="s">
        <v>255</v>
      </c>
      <c r="H17174" t="s">
        <v>84</v>
      </c>
      <c r="I17174">
        <v>1990</v>
      </c>
      <c r="J17174">
        <v>4.7684600000000001E-5</v>
      </c>
    </row>
    <row r="17175" spans="1:10" x14ac:dyDescent="0.25">
      <c r="A17175" t="s">
        <v>225</v>
      </c>
      <c r="B17175" t="s">
        <v>80</v>
      </c>
      <c r="C17175" t="s">
        <v>37</v>
      </c>
      <c r="D17175">
        <v>120215</v>
      </c>
      <c r="E17175" t="s">
        <v>264</v>
      </c>
      <c r="F17175">
        <v>536</v>
      </c>
      <c r="G17175" t="s">
        <v>255</v>
      </c>
      <c r="H17175" t="s">
        <v>84</v>
      </c>
      <c r="I17175">
        <v>1990</v>
      </c>
      <c r="J17175">
        <v>4.0142699999999999E-4</v>
      </c>
    </row>
    <row r="17176" spans="1:10" x14ac:dyDescent="0.25">
      <c r="A17176" t="s">
        <v>223</v>
      </c>
      <c r="B17176" t="s">
        <v>80</v>
      </c>
      <c r="C17176" t="s">
        <v>37</v>
      </c>
      <c r="D17176">
        <v>120215</v>
      </c>
      <c r="E17176" t="s">
        <v>264</v>
      </c>
      <c r="F17176">
        <v>536</v>
      </c>
      <c r="G17176" t="s">
        <v>255</v>
      </c>
      <c r="H17176" t="s">
        <v>84</v>
      </c>
      <c r="I17176">
        <v>1990</v>
      </c>
      <c r="J17176">
        <v>5.87384E-5</v>
      </c>
    </row>
    <row r="17177" spans="1:10" x14ac:dyDescent="0.25">
      <c r="A17177" t="s">
        <v>223</v>
      </c>
      <c r="B17177" t="s">
        <v>80</v>
      </c>
      <c r="C17177" t="s">
        <v>37</v>
      </c>
      <c r="D17177">
        <v>120216</v>
      </c>
      <c r="E17177" t="s">
        <v>263</v>
      </c>
      <c r="F17177">
        <v>536</v>
      </c>
      <c r="G17177" t="s">
        <v>255</v>
      </c>
      <c r="H17177" t="s">
        <v>84</v>
      </c>
      <c r="I17177">
        <v>1990</v>
      </c>
      <c r="J17177">
        <v>1.81201E-3</v>
      </c>
    </row>
    <row r="17178" spans="1:10" x14ac:dyDescent="0.25">
      <c r="A17178" t="s">
        <v>224</v>
      </c>
      <c r="B17178" t="s">
        <v>80</v>
      </c>
      <c r="C17178" t="s">
        <v>37</v>
      </c>
      <c r="D17178">
        <v>120216</v>
      </c>
      <c r="E17178" t="s">
        <v>263</v>
      </c>
      <c r="F17178">
        <v>536</v>
      </c>
      <c r="G17178" t="s">
        <v>255</v>
      </c>
      <c r="H17178" t="s">
        <v>84</v>
      </c>
      <c r="I17178">
        <v>1990</v>
      </c>
      <c r="J17178">
        <v>1.00103E-3</v>
      </c>
    </row>
    <row r="17179" spans="1:10" x14ac:dyDescent="0.25">
      <c r="A17179" t="s">
        <v>227</v>
      </c>
      <c r="B17179" t="s">
        <v>80</v>
      </c>
      <c r="C17179" t="s">
        <v>37</v>
      </c>
      <c r="D17179">
        <v>120216</v>
      </c>
      <c r="E17179" t="s">
        <v>263</v>
      </c>
      <c r="F17179">
        <v>536</v>
      </c>
      <c r="G17179" t="s">
        <v>255</v>
      </c>
      <c r="H17179" t="s">
        <v>84</v>
      </c>
      <c r="I17179">
        <v>1990</v>
      </c>
      <c r="J17179">
        <v>6.1493900000000002E-3</v>
      </c>
    </row>
    <row r="17180" spans="1:10" x14ac:dyDescent="0.25">
      <c r="A17180" t="s">
        <v>226</v>
      </c>
      <c r="B17180" t="s">
        <v>80</v>
      </c>
      <c r="C17180" t="s">
        <v>37</v>
      </c>
      <c r="D17180">
        <v>120216</v>
      </c>
      <c r="E17180" t="s">
        <v>263</v>
      </c>
      <c r="F17180">
        <v>536</v>
      </c>
      <c r="G17180" t="s">
        <v>255</v>
      </c>
      <c r="H17180" t="s">
        <v>84</v>
      </c>
      <c r="I17180">
        <v>1990</v>
      </c>
      <c r="J17180">
        <v>9.44147E-4</v>
      </c>
    </row>
    <row r="17181" spans="1:10" x14ac:dyDescent="0.25">
      <c r="A17181" t="s">
        <v>229</v>
      </c>
      <c r="B17181" t="s">
        <v>80</v>
      </c>
      <c r="C17181" t="s">
        <v>37</v>
      </c>
      <c r="D17181">
        <v>120216</v>
      </c>
      <c r="E17181" t="s">
        <v>263</v>
      </c>
      <c r="F17181">
        <v>536</v>
      </c>
      <c r="G17181" t="s">
        <v>255</v>
      </c>
      <c r="H17181" t="s">
        <v>84</v>
      </c>
      <c r="I17181">
        <v>1990</v>
      </c>
      <c r="J17181">
        <v>6.5917700000000003E-3</v>
      </c>
    </row>
    <row r="17182" spans="1:10" x14ac:dyDescent="0.25">
      <c r="A17182" t="s">
        <v>225</v>
      </c>
      <c r="B17182" t="s">
        <v>80</v>
      </c>
      <c r="C17182" t="s">
        <v>37</v>
      </c>
      <c r="D17182">
        <v>120216</v>
      </c>
      <c r="E17182" t="s">
        <v>263</v>
      </c>
      <c r="F17182">
        <v>536</v>
      </c>
      <c r="G17182" t="s">
        <v>255</v>
      </c>
      <c r="H17182" t="s">
        <v>84</v>
      </c>
      <c r="I17182">
        <v>1990</v>
      </c>
      <c r="J17182">
        <v>5.0409199999999999E-3</v>
      </c>
    </row>
    <row r="17183" spans="1:10" x14ac:dyDescent="0.25">
      <c r="A17183" t="s">
        <v>223</v>
      </c>
      <c r="B17183" t="s">
        <v>80</v>
      </c>
      <c r="C17183" t="s">
        <v>37</v>
      </c>
      <c r="D17183">
        <v>120218</v>
      </c>
      <c r="E17183" t="s">
        <v>262</v>
      </c>
      <c r="F17183">
        <v>536</v>
      </c>
      <c r="G17183" t="s">
        <v>255</v>
      </c>
      <c r="H17183" t="s">
        <v>84</v>
      </c>
      <c r="I17183">
        <v>1990</v>
      </c>
      <c r="J17183">
        <v>2.9158E-4</v>
      </c>
    </row>
    <row r="17184" spans="1:10" x14ac:dyDescent="0.25">
      <c r="A17184" t="s">
        <v>225</v>
      </c>
      <c r="B17184" t="s">
        <v>80</v>
      </c>
      <c r="C17184" t="s">
        <v>37</v>
      </c>
      <c r="D17184">
        <v>120218</v>
      </c>
      <c r="E17184" t="s">
        <v>262</v>
      </c>
      <c r="F17184">
        <v>536</v>
      </c>
      <c r="G17184" t="s">
        <v>255</v>
      </c>
      <c r="H17184" t="s">
        <v>84</v>
      </c>
      <c r="I17184">
        <v>1990</v>
      </c>
      <c r="J17184">
        <v>2.3007599999999998E-3</v>
      </c>
    </row>
    <row r="17185" spans="1:10" x14ac:dyDescent="0.25">
      <c r="A17185" t="s">
        <v>226</v>
      </c>
      <c r="B17185" t="s">
        <v>80</v>
      </c>
      <c r="C17185" t="s">
        <v>37</v>
      </c>
      <c r="D17185">
        <v>120218</v>
      </c>
      <c r="E17185" t="s">
        <v>262</v>
      </c>
      <c r="F17185">
        <v>536</v>
      </c>
      <c r="G17185" t="s">
        <v>255</v>
      </c>
      <c r="H17185" t="s">
        <v>84</v>
      </c>
      <c r="I17185">
        <v>1990</v>
      </c>
      <c r="J17185">
        <v>2.5668000000000002E-4</v>
      </c>
    </row>
    <row r="17186" spans="1:10" x14ac:dyDescent="0.25">
      <c r="A17186" t="s">
        <v>229</v>
      </c>
      <c r="B17186" t="s">
        <v>80</v>
      </c>
      <c r="C17186" t="s">
        <v>37</v>
      </c>
      <c r="D17186">
        <v>120218</v>
      </c>
      <c r="E17186" t="s">
        <v>262</v>
      </c>
      <c r="F17186">
        <v>536</v>
      </c>
      <c r="G17186" t="s">
        <v>255</v>
      </c>
      <c r="H17186" t="s">
        <v>84</v>
      </c>
      <c r="I17186">
        <v>1990</v>
      </c>
      <c r="J17186">
        <v>2.74611E-3</v>
      </c>
    </row>
    <row r="17187" spans="1:10" x14ac:dyDescent="0.25">
      <c r="A17187" t="s">
        <v>227</v>
      </c>
      <c r="B17187" t="s">
        <v>80</v>
      </c>
      <c r="C17187" t="s">
        <v>37</v>
      </c>
      <c r="D17187">
        <v>120218</v>
      </c>
      <c r="E17187" t="s">
        <v>262</v>
      </c>
      <c r="F17187">
        <v>536</v>
      </c>
      <c r="G17187" t="s">
        <v>255</v>
      </c>
      <c r="H17187" t="s">
        <v>84</v>
      </c>
      <c r="I17187">
        <v>1990</v>
      </c>
      <c r="J17187">
        <v>5.6826699999999999E-3</v>
      </c>
    </row>
    <row r="17188" spans="1:10" x14ac:dyDescent="0.25">
      <c r="A17188" t="s">
        <v>224</v>
      </c>
      <c r="B17188" t="s">
        <v>80</v>
      </c>
      <c r="C17188" t="s">
        <v>37</v>
      </c>
      <c r="D17188">
        <v>120218</v>
      </c>
      <c r="E17188" t="s">
        <v>262</v>
      </c>
      <c r="F17188">
        <v>536</v>
      </c>
      <c r="G17188" t="s">
        <v>255</v>
      </c>
      <c r="H17188" t="s">
        <v>84</v>
      </c>
      <c r="I17188">
        <v>1990</v>
      </c>
      <c r="J17188">
        <v>1.8594400000000001E-4</v>
      </c>
    </row>
    <row r="17189" spans="1:10" x14ac:dyDescent="0.25">
      <c r="A17189" t="s">
        <v>229</v>
      </c>
      <c r="B17189" t="s">
        <v>80</v>
      </c>
      <c r="C17189" t="s">
        <v>37</v>
      </c>
      <c r="D17189">
        <v>120219</v>
      </c>
      <c r="E17189" t="s">
        <v>261</v>
      </c>
      <c r="F17189">
        <v>536</v>
      </c>
      <c r="G17189" t="s">
        <v>255</v>
      </c>
      <c r="H17189" t="s">
        <v>84</v>
      </c>
      <c r="I17189">
        <v>1990</v>
      </c>
      <c r="J17189">
        <v>2.6999400000000001E-3</v>
      </c>
    </row>
    <row r="17190" spans="1:10" x14ac:dyDescent="0.25">
      <c r="A17190" t="s">
        <v>223</v>
      </c>
      <c r="B17190" t="s">
        <v>80</v>
      </c>
      <c r="C17190" t="s">
        <v>37</v>
      </c>
      <c r="D17190">
        <v>120219</v>
      </c>
      <c r="E17190" t="s">
        <v>261</v>
      </c>
      <c r="F17190">
        <v>536</v>
      </c>
      <c r="G17190" t="s">
        <v>255</v>
      </c>
      <c r="H17190" t="s">
        <v>84</v>
      </c>
      <c r="I17190">
        <v>1990</v>
      </c>
      <c r="J17190">
        <v>7.7716700000000005E-4</v>
      </c>
    </row>
    <row r="17191" spans="1:10" x14ac:dyDescent="0.25">
      <c r="A17191" t="s">
        <v>226</v>
      </c>
      <c r="B17191" t="s">
        <v>80</v>
      </c>
      <c r="C17191" t="s">
        <v>37</v>
      </c>
      <c r="D17191">
        <v>120219</v>
      </c>
      <c r="E17191" t="s">
        <v>261</v>
      </c>
      <c r="F17191">
        <v>536</v>
      </c>
      <c r="G17191" t="s">
        <v>255</v>
      </c>
      <c r="H17191" t="s">
        <v>84</v>
      </c>
      <c r="I17191">
        <v>1990</v>
      </c>
      <c r="J17191">
        <v>4.40984E-4</v>
      </c>
    </row>
    <row r="17192" spans="1:10" x14ac:dyDescent="0.25">
      <c r="A17192" t="s">
        <v>224</v>
      </c>
      <c r="B17192" t="s">
        <v>80</v>
      </c>
      <c r="C17192" t="s">
        <v>37</v>
      </c>
      <c r="D17192">
        <v>120219</v>
      </c>
      <c r="E17192" t="s">
        <v>261</v>
      </c>
      <c r="F17192">
        <v>536</v>
      </c>
      <c r="G17192" t="s">
        <v>255</v>
      </c>
      <c r="H17192" t="s">
        <v>84</v>
      </c>
      <c r="I17192">
        <v>1990</v>
      </c>
      <c r="J17192">
        <v>4.2126899999999999E-4</v>
      </c>
    </row>
    <row r="17193" spans="1:10" x14ac:dyDescent="0.25">
      <c r="A17193" t="s">
        <v>225</v>
      </c>
      <c r="B17193" t="s">
        <v>80</v>
      </c>
      <c r="C17193" t="s">
        <v>37</v>
      </c>
      <c r="D17193">
        <v>120219</v>
      </c>
      <c r="E17193" t="s">
        <v>261</v>
      </c>
      <c r="F17193">
        <v>536</v>
      </c>
      <c r="G17193" t="s">
        <v>255</v>
      </c>
      <c r="H17193" t="s">
        <v>84</v>
      </c>
      <c r="I17193">
        <v>1990</v>
      </c>
      <c r="J17193">
        <v>2.2207300000000002E-3</v>
      </c>
    </row>
    <row r="17194" spans="1:10" x14ac:dyDescent="0.25">
      <c r="A17194" t="s">
        <v>227</v>
      </c>
      <c r="B17194" t="s">
        <v>80</v>
      </c>
      <c r="C17194" t="s">
        <v>37</v>
      </c>
      <c r="D17194">
        <v>120219</v>
      </c>
      <c r="E17194" t="s">
        <v>261</v>
      </c>
      <c r="F17194">
        <v>536</v>
      </c>
      <c r="G17194" t="s">
        <v>255</v>
      </c>
      <c r="H17194" t="s">
        <v>84</v>
      </c>
      <c r="I17194">
        <v>1990</v>
      </c>
      <c r="J17194">
        <v>2.7035200000000001E-3</v>
      </c>
    </row>
    <row r="17195" spans="1:10" x14ac:dyDescent="0.25">
      <c r="A17195" t="s">
        <v>229</v>
      </c>
      <c r="B17195" t="s">
        <v>80</v>
      </c>
      <c r="C17195" t="s">
        <v>37</v>
      </c>
      <c r="D17195">
        <v>120302</v>
      </c>
      <c r="E17195" t="s">
        <v>260</v>
      </c>
      <c r="F17195">
        <v>536</v>
      </c>
      <c r="G17195" t="s">
        <v>255</v>
      </c>
      <c r="H17195" t="s">
        <v>84</v>
      </c>
      <c r="I17195">
        <v>1990</v>
      </c>
      <c r="J17195">
        <v>6.3514499999999998E-3</v>
      </c>
    </row>
    <row r="17196" spans="1:10" x14ac:dyDescent="0.25">
      <c r="A17196" t="s">
        <v>226</v>
      </c>
      <c r="B17196" t="s">
        <v>80</v>
      </c>
      <c r="C17196" t="s">
        <v>37</v>
      </c>
      <c r="D17196">
        <v>120302</v>
      </c>
      <c r="E17196" t="s">
        <v>260</v>
      </c>
      <c r="F17196">
        <v>536</v>
      </c>
      <c r="G17196" t="s">
        <v>255</v>
      </c>
      <c r="H17196" t="s">
        <v>84</v>
      </c>
      <c r="I17196">
        <v>1990</v>
      </c>
      <c r="J17196">
        <v>6.3032300000000002E-4</v>
      </c>
    </row>
    <row r="17197" spans="1:10" x14ac:dyDescent="0.25">
      <c r="A17197" t="s">
        <v>223</v>
      </c>
      <c r="B17197" t="s">
        <v>80</v>
      </c>
      <c r="C17197" t="s">
        <v>37</v>
      </c>
      <c r="D17197">
        <v>120302</v>
      </c>
      <c r="E17197" t="s">
        <v>260</v>
      </c>
      <c r="F17197">
        <v>536</v>
      </c>
      <c r="G17197" t="s">
        <v>255</v>
      </c>
      <c r="H17197" t="s">
        <v>84</v>
      </c>
      <c r="I17197">
        <v>1990</v>
      </c>
      <c r="J17197">
        <v>7.7643700000000005E-4</v>
      </c>
    </row>
    <row r="17198" spans="1:10" x14ac:dyDescent="0.25">
      <c r="A17198" t="s">
        <v>224</v>
      </c>
      <c r="B17198" t="s">
        <v>80</v>
      </c>
      <c r="C17198" t="s">
        <v>37</v>
      </c>
      <c r="D17198">
        <v>120302</v>
      </c>
      <c r="E17198" t="s">
        <v>260</v>
      </c>
      <c r="F17198">
        <v>536</v>
      </c>
      <c r="G17198" t="s">
        <v>255</v>
      </c>
      <c r="H17198" t="s">
        <v>84</v>
      </c>
      <c r="I17198">
        <v>1990</v>
      </c>
      <c r="J17198">
        <v>3.65304E-4</v>
      </c>
    </row>
    <row r="17199" spans="1:10" x14ac:dyDescent="0.25">
      <c r="A17199" t="s">
        <v>225</v>
      </c>
      <c r="B17199" t="s">
        <v>80</v>
      </c>
      <c r="C17199" t="s">
        <v>37</v>
      </c>
      <c r="D17199">
        <v>120302</v>
      </c>
      <c r="E17199" t="s">
        <v>260</v>
      </c>
      <c r="F17199">
        <v>536</v>
      </c>
      <c r="G17199" t="s">
        <v>255</v>
      </c>
      <c r="H17199" t="s">
        <v>84</v>
      </c>
      <c r="I17199">
        <v>1990</v>
      </c>
      <c r="J17199">
        <v>5.30629E-3</v>
      </c>
    </row>
    <row r="17200" spans="1:10" x14ac:dyDescent="0.25">
      <c r="A17200" t="s">
        <v>227</v>
      </c>
      <c r="B17200" t="s">
        <v>80</v>
      </c>
      <c r="C17200" t="s">
        <v>37</v>
      </c>
      <c r="D17200">
        <v>120302</v>
      </c>
      <c r="E17200" t="s">
        <v>260</v>
      </c>
      <c r="F17200">
        <v>536</v>
      </c>
      <c r="G17200" t="s">
        <v>255</v>
      </c>
      <c r="H17200" t="s">
        <v>84</v>
      </c>
      <c r="I17200">
        <v>1990</v>
      </c>
      <c r="J17200">
        <v>1.46172E-2</v>
      </c>
    </row>
    <row r="17201" spans="1:10" x14ac:dyDescent="0.25">
      <c r="A17201" t="s">
        <v>225</v>
      </c>
      <c r="B17201" t="s">
        <v>80</v>
      </c>
      <c r="C17201" t="s">
        <v>37</v>
      </c>
      <c r="D17201">
        <v>120303</v>
      </c>
      <c r="E17201" t="s">
        <v>259</v>
      </c>
      <c r="F17201">
        <v>536</v>
      </c>
      <c r="G17201" t="s">
        <v>255</v>
      </c>
      <c r="H17201" t="s">
        <v>84</v>
      </c>
      <c r="I17201">
        <v>1990</v>
      </c>
      <c r="J17201">
        <v>8.0850100000000001E-3</v>
      </c>
    </row>
    <row r="17202" spans="1:10" x14ac:dyDescent="0.25">
      <c r="A17202" t="s">
        <v>223</v>
      </c>
      <c r="B17202" t="s">
        <v>80</v>
      </c>
      <c r="C17202" t="s">
        <v>37</v>
      </c>
      <c r="D17202">
        <v>120303</v>
      </c>
      <c r="E17202" t="s">
        <v>259</v>
      </c>
      <c r="F17202">
        <v>536</v>
      </c>
      <c r="G17202" t="s">
        <v>255</v>
      </c>
      <c r="H17202" t="s">
        <v>84</v>
      </c>
      <c r="I17202">
        <v>1990</v>
      </c>
      <c r="J17202">
        <v>2.90624E-3</v>
      </c>
    </row>
    <row r="17203" spans="1:10" x14ac:dyDescent="0.25">
      <c r="A17203" t="s">
        <v>224</v>
      </c>
      <c r="B17203" t="s">
        <v>80</v>
      </c>
      <c r="C17203" t="s">
        <v>37</v>
      </c>
      <c r="D17203">
        <v>120303</v>
      </c>
      <c r="E17203" t="s">
        <v>259</v>
      </c>
      <c r="F17203">
        <v>536</v>
      </c>
      <c r="G17203" t="s">
        <v>255</v>
      </c>
      <c r="H17203" t="s">
        <v>84</v>
      </c>
      <c r="I17203">
        <v>1990</v>
      </c>
      <c r="J17203">
        <v>1.60552E-3</v>
      </c>
    </row>
    <row r="17204" spans="1:10" x14ac:dyDescent="0.25">
      <c r="A17204" t="s">
        <v>229</v>
      </c>
      <c r="B17204" t="s">
        <v>80</v>
      </c>
      <c r="C17204" t="s">
        <v>37</v>
      </c>
      <c r="D17204">
        <v>120303</v>
      </c>
      <c r="E17204" t="s">
        <v>259</v>
      </c>
      <c r="F17204">
        <v>536</v>
      </c>
      <c r="G17204" t="s">
        <v>255</v>
      </c>
      <c r="H17204" t="s">
        <v>84</v>
      </c>
      <c r="I17204">
        <v>1990</v>
      </c>
      <c r="J17204">
        <v>1.0572399999999999E-2</v>
      </c>
    </row>
    <row r="17205" spans="1:10" x14ac:dyDescent="0.25">
      <c r="A17205" t="s">
        <v>227</v>
      </c>
      <c r="B17205" t="s">
        <v>80</v>
      </c>
      <c r="C17205" t="s">
        <v>37</v>
      </c>
      <c r="D17205">
        <v>120303</v>
      </c>
      <c r="E17205" t="s">
        <v>259</v>
      </c>
      <c r="F17205">
        <v>536</v>
      </c>
      <c r="G17205" t="s">
        <v>255</v>
      </c>
      <c r="H17205" t="s">
        <v>84</v>
      </c>
      <c r="I17205">
        <v>1990</v>
      </c>
      <c r="J17205">
        <v>9.8628599999999993E-3</v>
      </c>
    </row>
    <row r="17206" spans="1:10" x14ac:dyDescent="0.25">
      <c r="A17206" t="s">
        <v>226</v>
      </c>
      <c r="B17206" t="s">
        <v>80</v>
      </c>
      <c r="C17206" t="s">
        <v>37</v>
      </c>
      <c r="D17206">
        <v>120303</v>
      </c>
      <c r="E17206" t="s">
        <v>259</v>
      </c>
      <c r="F17206">
        <v>536</v>
      </c>
      <c r="G17206" t="s">
        <v>255</v>
      </c>
      <c r="H17206" t="s">
        <v>84</v>
      </c>
      <c r="I17206">
        <v>1990</v>
      </c>
      <c r="J17206">
        <v>1.51429E-3</v>
      </c>
    </row>
    <row r="17207" spans="1:10" x14ac:dyDescent="0.25">
      <c r="A17207" t="s">
        <v>229</v>
      </c>
      <c r="B17207" t="s">
        <v>80</v>
      </c>
      <c r="C17207" t="s">
        <v>37</v>
      </c>
      <c r="D17207">
        <v>140105</v>
      </c>
      <c r="E17207" t="s">
        <v>319</v>
      </c>
      <c r="F17207">
        <v>536</v>
      </c>
      <c r="G17207" t="s">
        <v>255</v>
      </c>
      <c r="H17207" t="s">
        <v>84</v>
      </c>
      <c r="I17207">
        <v>1990</v>
      </c>
      <c r="J17207">
        <v>15.193899999999999</v>
      </c>
    </row>
    <row r="17208" spans="1:10" x14ac:dyDescent="0.25">
      <c r="A17208" t="s">
        <v>224</v>
      </c>
      <c r="B17208" t="s">
        <v>80</v>
      </c>
      <c r="C17208" t="s">
        <v>37</v>
      </c>
      <c r="D17208">
        <v>140105</v>
      </c>
      <c r="E17208" t="s">
        <v>319</v>
      </c>
      <c r="F17208">
        <v>536</v>
      </c>
      <c r="G17208" t="s">
        <v>255</v>
      </c>
      <c r="H17208" t="s">
        <v>84</v>
      </c>
      <c r="I17208">
        <v>1990</v>
      </c>
      <c r="J17208">
        <v>0.87387499999999996</v>
      </c>
    </row>
    <row r="17209" spans="1:10" x14ac:dyDescent="0.25">
      <c r="A17209" t="s">
        <v>225</v>
      </c>
      <c r="B17209" t="s">
        <v>80</v>
      </c>
      <c r="C17209" t="s">
        <v>37</v>
      </c>
      <c r="D17209">
        <v>140105</v>
      </c>
      <c r="E17209" t="s">
        <v>319</v>
      </c>
      <c r="F17209">
        <v>536</v>
      </c>
      <c r="G17209" t="s">
        <v>255</v>
      </c>
      <c r="H17209" t="s">
        <v>84</v>
      </c>
      <c r="I17209">
        <v>1990</v>
      </c>
      <c r="J17209">
        <v>12.6937</v>
      </c>
    </row>
    <row r="17210" spans="1:10" x14ac:dyDescent="0.25">
      <c r="A17210" t="s">
        <v>223</v>
      </c>
      <c r="B17210" t="s">
        <v>80</v>
      </c>
      <c r="C17210" t="s">
        <v>37</v>
      </c>
      <c r="D17210">
        <v>140105</v>
      </c>
      <c r="E17210" t="s">
        <v>319</v>
      </c>
      <c r="F17210">
        <v>536</v>
      </c>
      <c r="G17210" t="s">
        <v>255</v>
      </c>
      <c r="H17210" t="s">
        <v>84</v>
      </c>
      <c r="I17210">
        <v>1990</v>
      </c>
      <c r="J17210">
        <v>1.85738</v>
      </c>
    </row>
    <row r="17211" spans="1:10" x14ac:dyDescent="0.25">
      <c r="A17211" t="s">
        <v>227</v>
      </c>
      <c r="B17211" t="s">
        <v>80</v>
      </c>
      <c r="C17211" t="s">
        <v>37</v>
      </c>
      <c r="D17211">
        <v>140105</v>
      </c>
      <c r="E17211" t="s">
        <v>319</v>
      </c>
      <c r="F17211">
        <v>536</v>
      </c>
      <c r="G17211" t="s">
        <v>255</v>
      </c>
      <c r="H17211" t="s">
        <v>84</v>
      </c>
      <c r="I17211">
        <v>1990</v>
      </c>
      <c r="J17211">
        <v>34.967100000000002</v>
      </c>
    </row>
    <row r="17212" spans="1:10" x14ac:dyDescent="0.25">
      <c r="A17212" t="s">
        <v>226</v>
      </c>
      <c r="B17212" t="s">
        <v>80</v>
      </c>
      <c r="C17212" t="s">
        <v>37</v>
      </c>
      <c r="D17212">
        <v>140105</v>
      </c>
      <c r="E17212" t="s">
        <v>319</v>
      </c>
      <c r="F17212">
        <v>536</v>
      </c>
      <c r="G17212" t="s">
        <v>255</v>
      </c>
      <c r="H17212" t="s">
        <v>84</v>
      </c>
      <c r="I17212">
        <v>1990</v>
      </c>
      <c r="J17212">
        <v>1.5078499999999999</v>
      </c>
    </row>
    <row r="17213" spans="1:10" x14ac:dyDescent="0.25">
      <c r="A17213" t="s">
        <v>227</v>
      </c>
      <c r="B17213" t="s">
        <v>80</v>
      </c>
      <c r="C17213" t="s">
        <v>37</v>
      </c>
      <c r="D17213">
        <v>140106</v>
      </c>
      <c r="E17213" t="s">
        <v>297</v>
      </c>
      <c r="F17213">
        <v>536</v>
      </c>
      <c r="G17213" t="s">
        <v>255</v>
      </c>
      <c r="H17213" t="s">
        <v>84</v>
      </c>
      <c r="I17213">
        <v>1990</v>
      </c>
      <c r="J17213">
        <v>18.8611</v>
      </c>
    </row>
    <row r="17214" spans="1:10" x14ac:dyDescent="0.25">
      <c r="A17214" t="s">
        <v>225</v>
      </c>
      <c r="B17214" t="s">
        <v>80</v>
      </c>
      <c r="C17214" t="s">
        <v>37</v>
      </c>
      <c r="D17214">
        <v>140106</v>
      </c>
      <c r="E17214" t="s">
        <v>297</v>
      </c>
      <c r="F17214">
        <v>536</v>
      </c>
      <c r="G17214" t="s">
        <v>255</v>
      </c>
      <c r="H17214" t="s">
        <v>84</v>
      </c>
      <c r="I17214">
        <v>1990</v>
      </c>
      <c r="J17214">
        <v>15.4612</v>
      </c>
    </row>
    <row r="17215" spans="1:10" x14ac:dyDescent="0.25">
      <c r="A17215" t="s">
        <v>223</v>
      </c>
      <c r="B17215" t="s">
        <v>80</v>
      </c>
      <c r="C17215" t="s">
        <v>37</v>
      </c>
      <c r="D17215">
        <v>140106</v>
      </c>
      <c r="E17215" t="s">
        <v>297</v>
      </c>
      <c r="F17215">
        <v>536</v>
      </c>
      <c r="G17215" t="s">
        <v>255</v>
      </c>
      <c r="H17215" t="s">
        <v>84</v>
      </c>
      <c r="I17215">
        <v>1990</v>
      </c>
      <c r="J17215">
        <v>5.5576999999999996</v>
      </c>
    </row>
    <row r="17216" spans="1:10" x14ac:dyDescent="0.25">
      <c r="A17216" t="s">
        <v>226</v>
      </c>
      <c r="B17216" t="s">
        <v>80</v>
      </c>
      <c r="C17216" t="s">
        <v>37</v>
      </c>
      <c r="D17216">
        <v>140106</v>
      </c>
      <c r="E17216" t="s">
        <v>297</v>
      </c>
      <c r="F17216">
        <v>536</v>
      </c>
      <c r="G17216" t="s">
        <v>255</v>
      </c>
      <c r="H17216" t="s">
        <v>84</v>
      </c>
      <c r="I17216">
        <v>1990</v>
      </c>
      <c r="J17216">
        <v>2.8958400000000002</v>
      </c>
    </row>
    <row r="17217" spans="1:10" x14ac:dyDescent="0.25">
      <c r="A17217" t="s">
        <v>229</v>
      </c>
      <c r="B17217" t="s">
        <v>80</v>
      </c>
      <c r="C17217" t="s">
        <v>37</v>
      </c>
      <c r="D17217">
        <v>140106</v>
      </c>
      <c r="E17217" t="s">
        <v>297</v>
      </c>
      <c r="F17217">
        <v>536</v>
      </c>
      <c r="G17217" t="s">
        <v>255</v>
      </c>
      <c r="H17217" t="s">
        <v>84</v>
      </c>
      <c r="I17217">
        <v>1990</v>
      </c>
      <c r="J17217">
        <v>20.2179</v>
      </c>
    </row>
    <row r="17218" spans="1:10" x14ac:dyDescent="0.25">
      <c r="A17218" t="s">
        <v>224</v>
      </c>
      <c r="B17218" t="s">
        <v>80</v>
      </c>
      <c r="C17218" t="s">
        <v>37</v>
      </c>
      <c r="D17218">
        <v>140106</v>
      </c>
      <c r="E17218" t="s">
        <v>297</v>
      </c>
      <c r="F17218">
        <v>536</v>
      </c>
      <c r="G17218" t="s">
        <v>255</v>
      </c>
      <c r="H17218" t="s">
        <v>84</v>
      </c>
      <c r="I17218">
        <v>1990</v>
      </c>
      <c r="J17218">
        <v>3.07029</v>
      </c>
    </row>
    <row r="17219" spans="1:10" x14ac:dyDescent="0.25">
      <c r="A17219" t="s">
        <v>226</v>
      </c>
      <c r="B17219" t="s">
        <v>80</v>
      </c>
      <c r="C17219" t="s">
        <v>37</v>
      </c>
      <c r="D17219">
        <v>140112</v>
      </c>
      <c r="E17219" t="s">
        <v>318</v>
      </c>
      <c r="F17219">
        <v>536</v>
      </c>
      <c r="G17219" t="s">
        <v>255</v>
      </c>
      <c r="H17219" t="s">
        <v>84</v>
      </c>
      <c r="I17219">
        <v>1990</v>
      </c>
      <c r="J17219">
        <v>8.9994099999999994E-2</v>
      </c>
    </row>
    <row r="17220" spans="1:10" x14ac:dyDescent="0.25">
      <c r="A17220" t="s">
        <v>229</v>
      </c>
      <c r="B17220" t="s">
        <v>80</v>
      </c>
      <c r="C17220" t="s">
        <v>37</v>
      </c>
      <c r="D17220">
        <v>140112</v>
      </c>
      <c r="E17220" t="s">
        <v>318</v>
      </c>
      <c r="F17220">
        <v>536</v>
      </c>
      <c r="G17220" t="s">
        <v>255</v>
      </c>
      <c r="H17220" t="s">
        <v>84</v>
      </c>
      <c r="I17220">
        <v>1990</v>
      </c>
      <c r="J17220">
        <v>0.90682700000000005</v>
      </c>
    </row>
    <row r="17221" spans="1:10" x14ac:dyDescent="0.25">
      <c r="A17221" t="s">
        <v>224</v>
      </c>
      <c r="B17221" t="s">
        <v>80</v>
      </c>
      <c r="C17221" t="s">
        <v>37</v>
      </c>
      <c r="D17221">
        <v>140112</v>
      </c>
      <c r="E17221" t="s">
        <v>318</v>
      </c>
      <c r="F17221">
        <v>536</v>
      </c>
      <c r="G17221" t="s">
        <v>255</v>
      </c>
      <c r="H17221" t="s">
        <v>84</v>
      </c>
      <c r="I17221">
        <v>1990</v>
      </c>
      <c r="J17221">
        <v>5.2156099999999997E-2</v>
      </c>
    </row>
    <row r="17222" spans="1:10" x14ac:dyDescent="0.25">
      <c r="A17222" t="s">
        <v>225</v>
      </c>
      <c r="B17222" t="s">
        <v>80</v>
      </c>
      <c r="C17222" t="s">
        <v>37</v>
      </c>
      <c r="D17222">
        <v>140112</v>
      </c>
      <c r="E17222" t="s">
        <v>318</v>
      </c>
      <c r="F17222">
        <v>536</v>
      </c>
      <c r="G17222" t="s">
        <v>255</v>
      </c>
      <c r="H17222" t="s">
        <v>84</v>
      </c>
      <c r="I17222">
        <v>1990</v>
      </c>
      <c r="J17222">
        <v>0.75760400000000006</v>
      </c>
    </row>
    <row r="17223" spans="1:10" x14ac:dyDescent="0.25">
      <c r="A17223" t="s">
        <v>227</v>
      </c>
      <c r="B17223" t="s">
        <v>80</v>
      </c>
      <c r="C17223" t="s">
        <v>37</v>
      </c>
      <c r="D17223">
        <v>140112</v>
      </c>
      <c r="E17223" t="s">
        <v>318</v>
      </c>
      <c r="F17223">
        <v>536</v>
      </c>
      <c r="G17223" t="s">
        <v>255</v>
      </c>
      <c r="H17223" t="s">
        <v>84</v>
      </c>
      <c r="I17223">
        <v>1990</v>
      </c>
      <c r="J17223">
        <v>2.0869599999999999</v>
      </c>
    </row>
    <row r="17224" spans="1:10" x14ac:dyDescent="0.25">
      <c r="A17224" t="s">
        <v>223</v>
      </c>
      <c r="B17224" t="s">
        <v>80</v>
      </c>
      <c r="C17224" t="s">
        <v>37</v>
      </c>
      <c r="D17224">
        <v>140112</v>
      </c>
      <c r="E17224" t="s">
        <v>318</v>
      </c>
      <c r="F17224">
        <v>536</v>
      </c>
      <c r="G17224" t="s">
        <v>255</v>
      </c>
      <c r="H17224" t="s">
        <v>84</v>
      </c>
      <c r="I17224">
        <v>1990</v>
      </c>
      <c r="J17224">
        <v>0.110856</v>
      </c>
    </row>
    <row r="17225" spans="1:10" x14ac:dyDescent="0.25">
      <c r="A17225" t="s">
        <v>226</v>
      </c>
      <c r="B17225" t="s">
        <v>80</v>
      </c>
      <c r="C17225" t="s">
        <v>37</v>
      </c>
      <c r="D17225">
        <v>140113</v>
      </c>
      <c r="E17225" t="s">
        <v>296</v>
      </c>
      <c r="F17225">
        <v>536</v>
      </c>
      <c r="G17225" t="s">
        <v>255</v>
      </c>
      <c r="H17225" t="s">
        <v>84</v>
      </c>
      <c r="I17225">
        <v>1990</v>
      </c>
      <c r="J17225">
        <v>0.234787</v>
      </c>
    </row>
    <row r="17226" spans="1:10" x14ac:dyDescent="0.25">
      <c r="A17226" t="s">
        <v>229</v>
      </c>
      <c r="B17226" t="s">
        <v>80</v>
      </c>
      <c r="C17226" t="s">
        <v>37</v>
      </c>
      <c r="D17226">
        <v>140113</v>
      </c>
      <c r="E17226" t="s">
        <v>296</v>
      </c>
      <c r="F17226">
        <v>536</v>
      </c>
      <c r="G17226" t="s">
        <v>255</v>
      </c>
      <c r="H17226" t="s">
        <v>84</v>
      </c>
      <c r="I17226">
        <v>1990</v>
      </c>
      <c r="J17226">
        <v>1.6392199999999999</v>
      </c>
    </row>
    <row r="17227" spans="1:10" x14ac:dyDescent="0.25">
      <c r="A17227" t="s">
        <v>227</v>
      </c>
      <c r="B17227" t="s">
        <v>80</v>
      </c>
      <c r="C17227" t="s">
        <v>37</v>
      </c>
      <c r="D17227">
        <v>140113</v>
      </c>
      <c r="E17227" t="s">
        <v>296</v>
      </c>
      <c r="F17227">
        <v>536</v>
      </c>
      <c r="G17227" t="s">
        <v>255</v>
      </c>
      <c r="H17227" t="s">
        <v>84</v>
      </c>
      <c r="I17227">
        <v>1990</v>
      </c>
      <c r="J17227">
        <v>1.52921</v>
      </c>
    </row>
    <row r="17228" spans="1:10" x14ac:dyDescent="0.25">
      <c r="A17228" t="s">
        <v>224</v>
      </c>
      <c r="B17228" t="s">
        <v>80</v>
      </c>
      <c r="C17228" t="s">
        <v>37</v>
      </c>
      <c r="D17228">
        <v>140113</v>
      </c>
      <c r="E17228" t="s">
        <v>296</v>
      </c>
      <c r="F17228">
        <v>536</v>
      </c>
      <c r="G17228" t="s">
        <v>255</v>
      </c>
      <c r="H17228" t="s">
        <v>84</v>
      </c>
      <c r="I17228">
        <v>1990</v>
      </c>
      <c r="J17228">
        <v>0.24893100000000001</v>
      </c>
    </row>
    <row r="17229" spans="1:10" x14ac:dyDescent="0.25">
      <c r="A17229" t="s">
        <v>223</v>
      </c>
      <c r="B17229" t="s">
        <v>80</v>
      </c>
      <c r="C17229" t="s">
        <v>37</v>
      </c>
      <c r="D17229">
        <v>140113</v>
      </c>
      <c r="E17229" t="s">
        <v>296</v>
      </c>
      <c r="F17229">
        <v>536</v>
      </c>
      <c r="G17229" t="s">
        <v>255</v>
      </c>
      <c r="H17229" t="s">
        <v>84</v>
      </c>
      <c r="I17229">
        <v>1990</v>
      </c>
      <c r="J17229">
        <v>0.450604</v>
      </c>
    </row>
    <row r="17230" spans="1:10" x14ac:dyDescent="0.25">
      <c r="A17230" t="s">
        <v>225</v>
      </c>
      <c r="B17230" t="s">
        <v>80</v>
      </c>
      <c r="C17230" t="s">
        <v>37</v>
      </c>
      <c r="D17230">
        <v>140113</v>
      </c>
      <c r="E17230" t="s">
        <v>296</v>
      </c>
      <c r="F17230">
        <v>536</v>
      </c>
      <c r="G17230" t="s">
        <v>255</v>
      </c>
      <c r="H17230" t="s">
        <v>84</v>
      </c>
      <c r="I17230">
        <v>1990</v>
      </c>
      <c r="J17230">
        <v>1.25356</v>
      </c>
    </row>
    <row r="17231" spans="1:10" x14ac:dyDescent="0.25">
      <c r="A17231" t="s">
        <v>225</v>
      </c>
      <c r="B17231" t="s">
        <v>80</v>
      </c>
      <c r="C17231" t="s">
        <v>37</v>
      </c>
      <c r="D17231">
        <v>140212</v>
      </c>
      <c r="E17231" t="s">
        <v>317</v>
      </c>
      <c r="F17231">
        <v>536</v>
      </c>
      <c r="G17231" t="s">
        <v>255</v>
      </c>
      <c r="H17231" t="s">
        <v>84</v>
      </c>
      <c r="I17231">
        <v>1990</v>
      </c>
      <c r="J17231">
        <v>7.1034100000000002</v>
      </c>
    </row>
    <row r="17232" spans="1:10" x14ac:dyDescent="0.25">
      <c r="A17232" t="s">
        <v>226</v>
      </c>
      <c r="B17232" t="s">
        <v>80</v>
      </c>
      <c r="C17232" t="s">
        <v>37</v>
      </c>
      <c r="D17232">
        <v>140212</v>
      </c>
      <c r="E17232" t="s">
        <v>317</v>
      </c>
      <c r="F17232">
        <v>536</v>
      </c>
      <c r="G17232" t="s">
        <v>255</v>
      </c>
      <c r="H17232" t="s">
        <v>84</v>
      </c>
      <c r="I17232">
        <v>1990</v>
      </c>
      <c r="J17232">
        <v>0.79247800000000002</v>
      </c>
    </row>
    <row r="17233" spans="1:10" x14ac:dyDescent="0.25">
      <c r="A17233" t="s">
        <v>224</v>
      </c>
      <c r="B17233" t="s">
        <v>80</v>
      </c>
      <c r="C17233" t="s">
        <v>37</v>
      </c>
      <c r="D17233">
        <v>140212</v>
      </c>
      <c r="E17233" t="s">
        <v>317</v>
      </c>
      <c r="F17233">
        <v>536</v>
      </c>
      <c r="G17233" t="s">
        <v>255</v>
      </c>
      <c r="H17233" t="s">
        <v>84</v>
      </c>
      <c r="I17233">
        <v>1990</v>
      </c>
      <c r="J17233">
        <v>0.57408599999999999</v>
      </c>
    </row>
    <row r="17234" spans="1:10" x14ac:dyDescent="0.25">
      <c r="A17234" t="s">
        <v>223</v>
      </c>
      <c r="B17234" t="s">
        <v>80</v>
      </c>
      <c r="C17234" t="s">
        <v>37</v>
      </c>
      <c r="D17234">
        <v>140212</v>
      </c>
      <c r="E17234" t="s">
        <v>317</v>
      </c>
      <c r="F17234">
        <v>536</v>
      </c>
      <c r="G17234" t="s">
        <v>255</v>
      </c>
      <c r="H17234" t="s">
        <v>84</v>
      </c>
      <c r="I17234">
        <v>1990</v>
      </c>
      <c r="J17234">
        <v>0.90022899999999995</v>
      </c>
    </row>
    <row r="17235" spans="1:10" x14ac:dyDescent="0.25">
      <c r="A17235" t="s">
        <v>229</v>
      </c>
      <c r="B17235" t="s">
        <v>80</v>
      </c>
      <c r="C17235" t="s">
        <v>37</v>
      </c>
      <c r="D17235">
        <v>140212</v>
      </c>
      <c r="E17235" t="s">
        <v>317</v>
      </c>
      <c r="F17235">
        <v>536</v>
      </c>
      <c r="G17235" t="s">
        <v>255</v>
      </c>
      <c r="H17235" t="s">
        <v>84</v>
      </c>
      <c r="I17235">
        <v>1990</v>
      </c>
      <c r="J17235">
        <v>8.4783799999999996</v>
      </c>
    </row>
    <row r="17236" spans="1:10" x14ac:dyDescent="0.25">
      <c r="A17236" t="s">
        <v>227</v>
      </c>
      <c r="B17236" t="s">
        <v>80</v>
      </c>
      <c r="C17236" t="s">
        <v>37</v>
      </c>
      <c r="D17236">
        <v>140212</v>
      </c>
      <c r="E17236" t="s">
        <v>317</v>
      </c>
      <c r="F17236">
        <v>536</v>
      </c>
      <c r="G17236" t="s">
        <v>255</v>
      </c>
      <c r="H17236" t="s">
        <v>84</v>
      </c>
      <c r="I17236">
        <v>1990</v>
      </c>
      <c r="J17236">
        <v>17.544799999999999</v>
      </c>
    </row>
    <row r="17237" spans="1:10" x14ac:dyDescent="0.25">
      <c r="A17237" t="s">
        <v>229</v>
      </c>
      <c r="B17237" t="s">
        <v>80</v>
      </c>
      <c r="C17237" t="s">
        <v>37</v>
      </c>
      <c r="D17237">
        <v>140213</v>
      </c>
      <c r="E17237" t="s">
        <v>295</v>
      </c>
      <c r="F17237">
        <v>536</v>
      </c>
      <c r="G17237" t="s">
        <v>255</v>
      </c>
      <c r="H17237" t="s">
        <v>84</v>
      </c>
      <c r="I17237">
        <v>1990</v>
      </c>
      <c r="J17237">
        <v>5.4399199999999999</v>
      </c>
    </row>
    <row r="17238" spans="1:10" x14ac:dyDescent="0.25">
      <c r="A17238" t="s">
        <v>226</v>
      </c>
      <c r="B17238" t="s">
        <v>80</v>
      </c>
      <c r="C17238" t="s">
        <v>37</v>
      </c>
      <c r="D17238">
        <v>140213</v>
      </c>
      <c r="E17238" t="s">
        <v>295</v>
      </c>
      <c r="F17238">
        <v>536</v>
      </c>
      <c r="G17238" t="s">
        <v>255</v>
      </c>
      <c r="H17238" t="s">
        <v>84</v>
      </c>
      <c r="I17238">
        <v>1990</v>
      </c>
      <c r="J17238">
        <v>0.88851100000000005</v>
      </c>
    </row>
    <row r="17239" spans="1:10" x14ac:dyDescent="0.25">
      <c r="A17239" t="s">
        <v>227</v>
      </c>
      <c r="B17239" t="s">
        <v>80</v>
      </c>
      <c r="C17239" t="s">
        <v>37</v>
      </c>
      <c r="D17239">
        <v>140213</v>
      </c>
      <c r="E17239" t="s">
        <v>295</v>
      </c>
      <c r="F17239">
        <v>536</v>
      </c>
      <c r="G17239" t="s">
        <v>255</v>
      </c>
      <c r="H17239" t="s">
        <v>84</v>
      </c>
      <c r="I17239">
        <v>1990</v>
      </c>
      <c r="J17239">
        <v>5.4471499999999997</v>
      </c>
    </row>
    <row r="17240" spans="1:10" x14ac:dyDescent="0.25">
      <c r="A17240" t="s">
        <v>225</v>
      </c>
      <c r="B17240" t="s">
        <v>80</v>
      </c>
      <c r="C17240" t="s">
        <v>37</v>
      </c>
      <c r="D17240">
        <v>140213</v>
      </c>
      <c r="E17240" t="s">
        <v>295</v>
      </c>
      <c r="F17240">
        <v>536</v>
      </c>
      <c r="G17240" t="s">
        <v>255</v>
      </c>
      <c r="H17240" t="s">
        <v>84</v>
      </c>
      <c r="I17240">
        <v>1990</v>
      </c>
      <c r="J17240">
        <v>4.4744000000000002</v>
      </c>
    </row>
    <row r="17241" spans="1:10" x14ac:dyDescent="0.25">
      <c r="A17241" t="s">
        <v>224</v>
      </c>
      <c r="B17241" t="s">
        <v>80</v>
      </c>
      <c r="C17241" t="s">
        <v>37</v>
      </c>
      <c r="D17241">
        <v>140213</v>
      </c>
      <c r="E17241" t="s">
        <v>295</v>
      </c>
      <c r="F17241">
        <v>536</v>
      </c>
      <c r="G17241" t="s">
        <v>255</v>
      </c>
      <c r="H17241" t="s">
        <v>84</v>
      </c>
      <c r="I17241">
        <v>1990</v>
      </c>
      <c r="J17241">
        <v>0.84878799999999999</v>
      </c>
    </row>
    <row r="17242" spans="1:10" x14ac:dyDescent="0.25">
      <c r="A17242" t="s">
        <v>223</v>
      </c>
      <c r="B17242" t="s">
        <v>80</v>
      </c>
      <c r="C17242" t="s">
        <v>37</v>
      </c>
      <c r="D17242">
        <v>140213</v>
      </c>
      <c r="E17242" t="s">
        <v>295</v>
      </c>
      <c r="F17242">
        <v>536</v>
      </c>
      <c r="G17242" t="s">
        <v>255</v>
      </c>
      <c r="H17242" t="s">
        <v>84</v>
      </c>
      <c r="I17242">
        <v>1990</v>
      </c>
      <c r="J17242">
        <v>1.56586</v>
      </c>
    </row>
    <row r="17243" spans="1:10" x14ac:dyDescent="0.25">
      <c r="A17243" t="s">
        <v>227</v>
      </c>
      <c r="B17243" t="s">
        <v>80</v>
      </c>
      <c r="C17243" t="s">
        <v>37</v>
      </c>
      <c r="D17243">
        <v>140215</v>
      </c>
      <c r="E17243" t="s">
        <v>316</v>
      </c>
      <c r="F17243">
        <v>536</v>
      </c>
      <c r="G17243" t="s">
        <v>255</v>
      </c>
      <c r="H17243" t="s">
        <v>84</v>
      </c>
      <c r="I17243">
        <v>1990</v>
      </c>
      <c r="J17243">
        <v>7.5613399999999997E-2</v>
      </c>
    </row>
    <row r="17244" spans="1:10" x14ac:dyDescent="0.25">
      <c r="A17244" t="s">
        <v>223</v>
      </c>
      <c r="B17244" t="s">
        <v>80</v>
      </c>
      <c r="C17244" t="s">
        <v>37</v>
      </c>
      <c r="D17244">
        <v>140215</v>
      </c>
      <c r="E17244" t="s">
        <v>316</v>
      </c>
      <c r="F17244">
        <v>536</v>
      </c>
      <c r="G17244" t="s">
        <v>255</v>
      </c>
      <c r="H17244" t="s">
        <v>84</v>
      </c>
      <c r="I17244">
        <v>1990</v>
      </c>
      <c r="J17244">
        <v>3.8797599999999999E-3</v>
      </c>
    </row>
    <row r="17245" spans="1:10" x14ac:dyDescent="0.25">
      <c r="A17245" t="s">
        <v>224</v>
      </c>
      <c r="B17245" t="s">
        <v>80</v>
      </c>
      <c r="C17245" t="s">
        <v>37</v>
      </c>
      <c r="D17245">
        <v>140215</v>
      </c>
      <c r="E17245" t="s">
        <v>316</v>
      </c>
      <c r="F17245">
        <v>536</v>
      </c>
      <c r="G17245" t="s">
        <v>255</v>
      </c>
      <c r="H17245" t="s">
        <v>84</v>
      </c>
      <c r="I17245">
        <v>1990</v>
      </c>
      <c r="J17245">
        <v>2.47416E-3</v>
      </c>
    </row>
    <row r="17246" spans="1:10" x14ac:dyDescent="0.25">
      <c r="A17246" t="s">
        <v>225</v>
      </c>
      <c r="B17246" t="s">
        <v>80</v>
      </c>
      <c r="C17246" t="s">
        <v>37</v>
      </c>
      <c r="D17246">
        <v>140215</v>
      </c>
      <c r="E17246" t="s">
        <v>316</v>
      </c>
      <c r="F17246">
        <v>536</v>
      </c>
      <c r="G17246" t="s">
        <v>255</v>
      </c>
      <c r="H17246" t="s">
        <v>84</v>
      </c>
      <c r="I17246">
        <v>1990</v>
      </c>
      <c r="J17246">
        <v>3.0613899999999999E-2</v>
      </c>
    </row>
    <row r="17247" spans="1:10" x14ac:dyDescent="0.25">
      <c r="A17247" t="s">
        <v>226</v>
      </c>
      <c r="B17247" t="s">
        <v>80</v>
      </c>
      <c r="C17247" t="s">
        <v>37</v>
      </c>
      <c r="D17247">
        <v>140215</v>
      </c>
      <c r="E17247" t="s">
        <v>316</v>
      </c>
      <c r="F17247">
        <v>536</v>
      </c>
      <c r="G17247" t="s">
        <v>255</v>
      </c>
      <c r="H17247" t="s">
        <v>84</v>
      </c>
      <c r="I17247">
        <v>1990</v>
      </c>
      <c r="J17247">
        <v>3.41538E-3</v>
      </c>
    </row>
    <row r="17248" spans="1:10" x14ac:dyDescent="0.25">
      <c r="A17248" t="s">
        <v>229</v>
      </c>
      <c r="B17248" t="s">
        <v>80</v>
      </c>
      <c r="C17248" t="s">
        <v>37</v>
      </c>
      <c r="D17248">
        <v>140215</v>
      </c>
      <c r="E17248" t="s">
        <v>316</v>
      </c>
      <c r="F17248">
        <v>536</v>
      </c>
      <c r="G17248" t="s">
        <v>255</v>
      </c>
      <c r="H17248" t="s">
        <v>84</v>
      </c>
      <c r="I17248">
        <v>1990</v>
      </c>
      <c r="J17248">
        <v>3.6539599999999998E-2</v>
      </c>
    </row>
    <row r="17249" spans="1:10" x14ac:dyDescent="0.25">
      <c r="A17249" t="s">
        <v>227</v>
      </c>
      <c r="B17249" t="s">
        <v>80</v>
      </c>
      <c r="C17249" t="s">
        <v>37</v>
      </c>
      <c r="D17249">
        <v>140216</v>
      </c>
      <c r="E17249" t="s">
        <v>258</v>
      </c>
      <c r="F17249">
        <v>536</v>
      </c>
      <c r="G17249" t="s">
        <v>255</v>
      </c>
      <c r="H17249" t="s">
        <v>84</v>
      </c>
      <c r="I17249">
        <v>1990</v>
      </c>
      <c r="J17249">
        <v>0.44208199999999997</v>
      </c>
    </row>
    <row r="17250" spans="1:10" x14ac:dyDescent="0.25">
      <c r="A17250" t="s">
        <v>224</v>
      </c>
      <c r="B17250" t="s">
        <v>80</v>
      </c>
      <c r="C17250" t="s">
        <v>37</v>
      </c>
      <c r="D17250">
        <v>140216</v>
      </c>
      <c r="E17250" t="s">
        <v>258</v>
      </c>
      <c r="F17250">
        <v>536</v>
      </c>
      <c r="G17250" t="s">
        <v>255</v>
      </c>
      <c r="H17250" t="s">
        <v>84</v>
      </c>
      <c r="I17250">
        <v>1990</v>
      </c>
      <c r="J17250">
        <v>7.1964100000000003E-2</v>
      </c>
    </row>
    <row r="17251" spans="1:10" x14ac:dyDescent="0.25">
      <c r="A17251" t="s">
        <v>223</v>
      </c>
      <c r="B17251" t="s">
        <v>80</v>
      </c>
      <c r="C17251" t="s">
        <v>37</v>
      </c>
      <c r="D17251">
        <v>140216</v>
      </c>
      <c r="E17251" t="s">
        <v>258</v>
      </c>
      <c r="F17251">
        <v>536</v>
      </c>
      <c r="G17251" t="s">
        <v>255</v>
      </c>
      <c r="H17251" t="s">
        <v>84</v>
      </c>
      <c r="I17251">
        <v>1990</v>
      </c>
      <c r="J17251">
        <v>0.13026599999999999</v>
      </c>
    </row>
    <row r="17252" spans="1:10" x14ac:dyDescent="0.25">
      <c r="A17252" t="s">
        <v>225</v>
      </c>
      <c r="B17252" t="s">
        <v>80</v>
      </c>
      <c r="C17252" t="s">
        <v>37</v>
      </c>
      <c r="D17252">
        <v>140216</v>
      </c>
      <c r="E17252" t="s">
        <v>258</v>
      </c>
      <c r="F17252">
        <v>536</v>
      </c>
      <c r="G17252" t="s">
        <v>255</v>
      </c>
      <c r="H17252" t="s">
        <v>84</v>
      </c>
      <c r="I17252">
        <v>1990</v>
      </c>
      <c r="J17252">
        <v>0.36239399999999999</v>
      </c>
    </row>
    <row r="17253" spans="1:10" x14ac:dyDescent="0.25">
      <c r="A17253" t="s">
        <v>226</v>
      </c>
      <c r="B17253" t="s">
        <v>80</v>
      </c>
      <c r="C17253" t="s">
        <v>37</v>
      </c>
      <c r="D17253">
        <v>140216</v>
      </c>
      <c r="E17253" t="s">
        <v>258</v>
      </c>
      <c r="F17253">
        <v>536</v>
      </c>
      <c r="G17253" t="s">
        <v>255</v>
      </c>
      <c r="H17253" t="s">
        <v>84</v>
      </c>
      <c r="I17253">
        <v>1990</v>
      </c>
      <c r="J17253">
        <v>6.7875099999999994E-2</v>
      </c>
    </row>
    <row r="17254" spans="1:10" x14ac:dyDescent="0.25">
      <c r="A17254" t="s">
        <v>229</v>
      </c>
      <c r="B17254" t="s">
        <v>80</v>
      </c>
      <c r="C17254" t="s">
        <v>37</v>
      </c>
      <c r="D17254">
        <v>140216</v>
      </c>
      <c r="E17254" t="s">
        <v>258</v>
      </c>
      <c r="F17254">
        <v>536</v>
      </c>
      <c r="G17254" t="s">
        <v>255</v>
      </c>
      <c r="H17254" t="s">
        <v>84</v>
      </c>
      <c r="I17254">
        <v>1990</v>
      </c>
      <c r="J17254">
        <v>0.473885</v>
      </c>
    </row>
    <row r="17255" spans="1:10" x14ac:dyDescent="0.25">
      <c r="A17255" t="s">
        <v>224</v>
      </c>
      <c r="B17255" t="s">
        <v>80</v>
      </c>
      <c r="C17255" t="s">
        <v>37</v>
      </c>
      <c r="D17255">
        <v>140218</v>
      </c>
      <c r="E17255" t="s">
        <v>315</v>
      </c>
      <c r="F17255">
        <v>536</v>
      </c>
      <c r="G17255" t="s">
        <v>255</v>
      </c>
      <c r="H17255" t="s">
        <v>84</v>
      </c>
      <c r="I17255">
        <v>1990</v>
      </c>
      <c r="J17255">
        <v>1.33676E-2</v>
      </c>
    </row>
    <row r="17256" spans="1:10" x14ac:dyDescent="0.25">
      <c r="A17256" t="s">
        <v>226</v>
      </c>
      <c r="B17256" t="s">
        <v>80</v>
      </c>
      <c r="C17256" t="s">
        <v>37</v>
      </c>
      <c r="D17256">
        <v>140218</v>
      </c>
      <c r="E17256" t="s">
        <v>315</v>
      </c>
      <c r="F17256">
        <v>536</v>
      </c>
      <c r="G17256" t="s">
        <v>255</v>
      </c>
      <c r="H17256" t="s">
        <v>84</v>
      </c>
      <c r="I17256">
        <v>1990</v>
      </c>
      <c r="J17256">
        <v>1.8452799999999998E-2</v>
      </c>
    </row>
    <row r="17257" spans="1:10" x14ac:dyDescent="0.25">
      <c r="A17257" t="s">
        <v>225</v>
      </c>
      <c r="B17257" t="s">
        <v>80</v>
      </c>
      <c r="C17257" t="s">
        <v>37</v>
      </c>
      <c r="D17257">
        <v>140218</v>
      </c>
      <c r="E17257" t="s">
        <v>315</v>
      </c>
      <c r="F17257">
        <v>536</v>
      </c>
      <c r="G17257" t="s">
        <v>255</v>
      </c>
      <c r="H17257" t="s">
        <v>84</v>
      </c>
      <c r="I17257">
        <v>1990</v>
      </c>
      <c r="J17257">
        <v>0.16540299999999999</v>
      </c>
    </row>
    <row r="17258" spans="1:10" x14ac:dyDescent="0.25">
      <c r="A17258" t="s">
        <v>229</v>
      </c>
      <c r="B17258" t="s">
        <v>80</v>
      </c>
      <c r="C17258" t="s">
        <v>37</v>
      </c>
      <c r="D17258">
        <v>140218</v>
      </c>
      <c r="E17258" t="s">
        <v>315</v>
      </c>
      <c r="F17258">
        <v>536</v>
      </c>
      <c r="G17258" t="s">
        <v>255</v>
      </c>
      <c r="H17258" t="s">
        <v>84</v>
      </c>
      <c r="I17258">
        <v>1990</v>
      </c>
      <c r="J17258">
        <v>0.19741900000000001</v>
      </c>
    </row>
    <row r="17259" spans="1:10" x14ac:dyDescent="0.25">
      <c r="A17259" t="s">
        <v>223</v>
      </c>
      <c r="B17259" t="s">
        <v>80</v>
      </c>
      <c r="C17259" t="s">
        <v>37</v>
      </c>
      <c r="D17259">
        <v>140218</v>
      </c>
      <c r="E17259" t="s">
        <v>315</v>
      </c>
      <c r="F17259">
        <v>536</v>
      </c>
      <c r="G17259" t="s">
        <v>255</v>
      </c>
      <c r="H17259" t="s">
        <v>84</v>
      </c>
      <c r="I17259">
        <v>1990</v>
      </c>
      <c r="J17259">
        <v>2.0961799999999999E-2</v>
      </c>
    </row>
    <row r="17260" spans="1:10" x14ac:dyDescent="0.25">
      <c r="A17260" t="s">
        <v>227</v>
      </c>
      <c r="B17260" t="s">
        <v>80</v>
      </c>
      <c r="C17260" t="s">
        <v>37</v>
      </c>
      <c r="D17260">
        <v>140218</v>
      </c>
      <c r="E17260" t="s">
        <v>315</v>
      </c>
      <c r="F17260">
        <v>536</v>
      </c>
      <c r="G17260" t="s">
        <v>255</v>
      </c>
      <c r="H17260" t="s">
        <v>84</v>
      </c>
      <c r="I17260">
        <v>1990</v>
      </c>
      <c r="J17260">
        <v>0.40852899999999998</v>
      </c>
    </row>
    <row r="17261" spans="1:10" x14ac:dyDescent="0.25">
      <c r="A17261" t="s">
        <v>226</v>
      </c>
      <c r="B17261" t="s">
        <v>80</v>
      </c>
      <c r="C17261" t="s">
        <v>37</v>
      </c>
      <c r="D17261">
        <v>140219</v>
      </c>
      <c r="E17261" t="s">
        <v>257</v>
      </c>
      <c r="F17261">
        <v>536</v>
      </c>
      <c r="G17261" t="s">
        <v>255</v>
      </c>
      <c r="H17261" t="s">
        <v>84</v>
      </c>
      <c r="I17261">
        <v>1990</v>
      </c>
      <c r="J17261">
        <v>3.1702500000000002E-2</v>
      </c>
    </row>
    <row r="17262" spans="1:10" x14ac:dyDescent="0.25">
      <c r="A17262" t="s">
        <v>227</v>
      </c>
      <c r="B17262" t="s">
        <v>80</v>
      </c>
      <c r="C17262" t="s">
        <v>37</v>
      </c>
      <c r="D17262">
        <v>140219</v>
      </c>
      <c r="E17262" t="s">
        <v>257</v>
      </c>
      <c r="F17262">
        <v>536</v>
      </c>
      <c r="G17262" t="s">
        <v>255</v>
      </c>
      <c r="H17262" t="s">
        <v>84</v>
      </c>
      <c r="I17262">
        <v>1990</v>
      </c>
      <c r="J17262">
        <v>0.194357</v>
      </c>
    </row>
    <row r="17263" spans="1:10" x14ac:dyDescent="0.25">
      <c r="A17263" t="s">
        <v>224</v>
      </c>
      <c r="B17263" t="s">
        <v>80</v>
      </c>
      <c r="C17263" t="s">
        <v>37</v>
      </c>
      <c r="D17263">
        <v>140219</v>
      </c>
      <c r="E17263" t="s">
        <v>257</v>
      </c>
      <c r="F17263">
        <v>536</v>
      </c>
      <c r="G17263" t="s">
        <v>255</v>
      </c>
      <c r="H17263" t="s">
        <v>84</v>
      </c>
      <c r="I17263">
        <v>1990</v>
      </c>
      <c r="J17263">
        <v>3.0285200000000002E-2</v>
      </c>
    </row>
    <row r="17264" spans="1:10" x14ac:dyDescent="0.25">
      <c r="A17264" t="s">
        <v>225</v>
      </c>
      <c r="B17264" t="s">
        <v>80</v>
      </c>
      <c r="C17264" t="s">
        <v>37</v>
      </c>
      <c r="D17264">
        <v>140219</v>
      </c>
      <c r="E17264" t="s">
        <v>257</v>
      </c>
      <c r="F17264">
        <v>536</v>
      </c>
      <c r="G17264" t="s">
        <v>255</v>
      </c>
      <c r="H17264" t="s">
        <v>84</v>
      </c>
      <c r="I17264">
        <v>1990</v>
      </c>
      <c r="J17264">
        <v>0.15964900000000001</v>
      </c>
    </row>
    <row r="17265" spans="1:10" x14ac:dyDescent="0.25">
      <c r="A17265" t="s">
        <v>223</v>
      </c>
      <c r="B17265" t="s">
        <v>80</v>
      </c>
      <c r="C17265" t="s">
        <v>37</v>
      </c>
      <c r="D17265">
        <v>140219</v>
      </c>
      <c r="E17265" t="s">
        <v>257</v>
      </c>
      <c r="F17265">
        <v>536</v>
      </c>
      <c r="G17265" t="s">
        <v>255</v>
      </c>
      <c r="H17265" t="s">
        <v>84</v>
      </c>
      <c r="I17265">
        <v>1990</v>
      </c>
      <c r="J17265">
        <v>5.5870799999999998E-2</v>
      </c>
    </row>
    <row r="17266" spans="1:10" x14ac:dyDescent="0.25">
      <c r="A17266" t="s">
        <v>229</v>
      </c>
      <c r="B17266" t="s">
        <v>80</v>
      </c>
      <c r="C17266" t="s">
        <v>37</v>
      </c>
      <c r="D17266">
        <v>140219</v>
      </c>
      <c r="E17266" t="s">
        <v>257</v>
      </c>
      <c r="F17266">
        <v>536</v>
      </c>
      <c r="G17266" t="s">
        <v>255</v>
      </c>
      <c r="H17266" t="s">
        <v>84</v>
      </c>
      <c r="I17266">
        <v>1990</v>
      </c>
      <c r="J17266">
        <v>0.19409899999999999</v>
      </c>
    </row>
    <row r="17267" spans="1:10" x14ac:dyDescent="0.25">
      <c r="A17267" t="s">
        <v>226</v>
      </c>
      <c r="B17267" t="s">
        <v>80</v>
      </c>
      <c r="C17267" t="s">
        <v>37</v>
      </c>
      <c r="D17267">
        <v>140302</v>
      </c>
      <c r="E17267" t="s">
        <v>314</v>
      </c>
      <c r="F17267">
        <v>536</v>
      </c>
      <c r="G17267" t="s">
        <v>255</v>
      </c>
      <c r="H17267" t="s">
        <v>84</v>
      </c>
      <c r="I17267">
        <v>1990</v>
      </c>
      <c r="J17267">
        <v>7.9930699999999997E-3</v>
      </c>
    </row>
    <row r="17268" spans="1:10" x14ac:dyDescent="0.25">
      <c r="A17268" t="s">
        <v>223</v>
      </c>
      <c r="B17268" t="s">
        <v>80</v>
      </c>
      <c r="C17268" t="s">
        <v>37</v>
      </c>
      <c r="D17268">
        <v>140302</v>
      </c>
      <c r="E17268" t="s">
        <v>314</v>
      </c>
      <c r="F17268">
        <v>536</v>
      </c>
      <c r="G17268" t="s">
        <v>255</v>
      </c>
      <c r="H17268" t="s">
        <v>84</v>
      </c>
      <c r="I17268">
        <v>1990</v>
      </c>
      <c r="J17268">
        <v>9.8459399999999992E-3</v>
      </c>
    </row>
    <row r="17269" spans="1:10" x14ac:dyDescent="0.25">
      <c r="A17269" t="s">
        <v>224</v>
      </c>
      <c r="B17269" t="s">
        <v>80</v>
      </c>
      <c r="C17269" t="s">
        <v>37</v>
      </c>
      <c r="D17269">
        <v>140302</v>
      </c>
      <c r="E17269" t="s">
        <v>314</v>
      </c>
      <c r="F17269">
        <v>536</v>
      </c>
      <c r="G17269" t="s">
        <v>255</v>
      </c>
      <c r="H17269" t="s">
        <v>84</v>
      </c>
      <c r="I17269">
        <v>1990</v>
      </c>
      <c r="J17269">
        <v>4.6323800000000002E-3</v>
      </c>
    </row>
    <row r="17270" spans="1:10" x14ac:dyDescent="0.25">
      <c r="A17270" t="s">
        <v>225</v>
      </c>
      <c r="B17270" t="s">
        <v>80</v>
      </c>
      <c r="C17270" t="s">
        <v>37</v>
      </c>
      <c r="D17270">
        <v>140302</v>
      </c>
      <c r="E17270" t="s">
        <v>314</v>
      </c>
      <c r="F17270">
        <v>536</v>
      </c>
      <c r="G17270" t="s">
        <v>255</v>
      </c>
      <c r="H17270" t="s">
        <v>84</v>
      </c>
      <c r="I17270">
        <v>1990</v>
      </c>
      <c r="J17270">
        <v>6.7288700000000007E-2</v>
      </c>
    </row>
    <row r="17271" spans="1:10" x14ac:dyDescent="0.25">
      <c r="A17271" t="s">
        <v>227</v>
      </c>
      <c r="B17271" t="s">
        <v>80</v>
      </c>
      <c r="C17271" t="s">
        <v>37</v>
      </c>
      <c r="D17271">
        <v>140302</v>
      </c>
      <c r="E17271" t="s">
        <v>314</v>
      </c>
      <c r="F17271">
        <v>536</v>
      </c>
      <c r="G17271" t="s">
        <v>255</v>
      </c>
      <c r="H17271" t="s">
        <v>84</v>
      </c>
      <c r="I17271">
        <v>1990</v>
      </c>
      <c r="J17271">
        <v>0.185359</v>
      </c>
    </row>
    <row r="17272" spans="1:10" x14ac:dyDescent="0.25">
      <c r="A17272" t="s">
        <v>229</v>
      </c>
      <c r="B17272" t="s">
        <v>80</v>
      </c>
      <c r="C17272" t="s">
        <v>37</v>
      </c>
      <c r="D17272">
        <v>140302</v>
      </c>
      <c r="E17272" t="s">
        <v>314</v>
      </c>
      <c r="F17272">
        <v>536</v>
      </c>
      <c r="G17272" t="s">
        <v>255</v>
      </c>
      <c r="H17272" t="s">
        <v>84</v>
      </c>
      <c r="I17272">
        <v>1990</v>
      </c>
      <c r="J17272">
        <v>8.0542299999999997E-2</v>
      </c>
    </row>
    <row r="17273" spans="1:10" x14ac:dyDescent="0.25">
      <c r="A17273" t="s">
        <v>223</v>
      </c>
      <c r="B17273" t="s">
        <v>80</v>
      </c>
      <c r="C17273" t="s">
        <v>37</v>
      </c>
      <c r="D17273">
        <v>140303</v>
      </c>
      <c r="E17273" t="s">
        <v>256</v>
      </c>
      <c r="F17273">
        <v>536</v>
      </c>
      <c r="G17273" t="s">
        <v>255</v>
      </c>
      <c r="H17273" t="s">
        <v>84</v>
      </c>
      <c r="I17273">
        <v>1990</v>
      </c>
      <c r="J17273">
        <v>5.26007E-2</v>
      </c>
    </row>
    <row r="17274" spans="1:10" x14ac:dyDescent="0.25">
      <c r="A17274" t="s">
        <v>226</v>
      </c>
      <c r="B17274" t="s">
        <v>80</v>
      </c>
      <c r="C17274" t="s">
        <v>37</v>
      </c>
      <c r="D17274">
        <v>140303</v>
      </c>
      <c r="E17274" t="s">
        <v>256</v>
      </c>
      <c r="F17274">
        <v>536</v>
      </c>
      <c r="G17274" t="s">
        <v>255</v>
      </c>
      <c r="H17274" t="s">
        <v>84</v>
      </c>
      <c r="I17274">
        <v>1990</v>
      </c>
      <c r="J17274">
        <v>2.7407600000000001E-2</v>
      </c>
    </row>
    <row r="17275" spans="1:10" x14ac:dyDescent="0.25">
      <c r="A17275" t="s">
        <v>224</v>
      </c>
      <c r="B17275" t="s">
        <v>80</v>
      </c>
      <c r="C17275" t="s">
        <v>37</v>
      </c>
      <c r="D17275">
        <v>140303</v>
      </c>
      <c r="E17275" t="s">
        <v>256</v>
      </c>
      <c r="F17275">
        <v>536</v>
      </c>
      <c r="G17275" t="s">
        <v>255</v>
      </c>
      <c r="H17275" t="s">
        <v>84</v>
      </c>
      <c r="I17275">
        <v>1990</v>
      </c>
      <c r="J17275">
        <v>2.90587E-2</v>
      </c>
    </row>
    <row r="17276" spans="1:10" x14ac:dyDescent="0.25">
      <c r="A17276" t="s">
        <v>227</v>
      </c>
      <c r="B17276" t="s">
        <v>80</v>
      </c>
      <c r="C17276" t="s">
        <v>37</v>
      </c>
      <c r="D17276">
        <v>140303</v>
      </c>
      <c r="E17276" t="s">
        <v>256</v>
      </c>
      <c r="F17276">
        <v>536</v>
      </c>
      <c r="G17276" t="s">
        <v>255</v>
      </c>
      <c r="H17276" t="s">
        <v>84</v>
      </c>
      <c r="I17276">
        <v>1990</v>
      </c>
      <c r="J17276">
        <v>0.17851</v>
      </c>
    </row>
    <row r="17277" spans="1:10" x14ac:dyDescent="0.25">
      <c r="A17277" t="s">
        <v>229</v>
      </c>
      <c r="B17277" t="s">
        <v>80</v>
      </c>
      <c r="C17277" t="s">
        <v>37</v>
      </c>
      <c r="D17277">
        <v>140303</v>
      </c>
      <c r="E17277" t="s">
        <v>256</v>
      </c>
      <c r="F17277">
        <v>536</v>
      </c>
      <c r="G17277" t="s">
        <v>255</v>
      </c>
      <c r="H17277" t="s">
        <v>84</v>
      </c>
      <c r="I17277">
        <v>1990</v>
      </c>
      <c r="J17277">
        <v>0.19135199999999999</v>
      </c>
    </row>
    <row r="17278" spans="1:10" x14ac:dyDescent="0.25">
      <c r="A17278" t="s">
        <v>225</v>
      </c>
      <c r="B17278" t="s">
        <v>80</v>
      </c>
      <c r="C17278" t="s">
        <v>37</v>
      </c>
      <c r="D17278">
        <v>140303</v>
      </c>
      <c r="E17278" t="s">
        <v>256</v>
      </c>
      <c r="F17278">
        <v>536</v>
      </c>
      <c r="G17278" t="s">
        <v>255</v>
      </c>
      <c r="H17278" t="s">
        <v>84</v>
      </c>
      <c r="I17278">
        <v>1990</v>
      </c>
      <c r="J17278">
        <v>0.14633199999999999</v>
      </c>
    </row>
    <row r="17279" spans="1:10" x14ac:dyDescent="0.25">
      <c r="A17279" t="s">
        <v>225</v>
      </c>
      <c r="B17279" t="s">
        <v>74</v>
      </c>
      <c r="C17279" t="s">
        <v>34</v>
      </c>
      <c r="D17279">
        <v>901000</v>
      </c>
      <c r="E17279" t="s">
        <v>34</v>
      </c>
      <c r="F17279">
        <v>614</v>
      </c>
      <c r="G17279" t="s">
        <v>247</v>
      </c>
      <c r="H17279" t="s">
        <v>84</v>
      </c>
      <c r="I17279">
        <v>1990</v>
      </c>
      <c r="J17279">
        <v>1.7221E-5</v>
      </c>
    </row>
    <row r="17280" spans="1:10" x14ac:dyDescent="0.25">
      <c r="A17280" t="s">
        <v>227</v>
      </c>
      <c r="B17280" t="s">
        <v>74</v>
      </c>
      <c r="C17280" t="s">
        <v>34</v>
      </c>
      <c r="D17280">
        <v>901000</v>
      </c>
      <c r="E17280" t="s">
        <v>34</v>
      </c>
      <c r="F17280">
        <v>614</v>
      </c>
      <c r="G17280" t="s">
        <v>247</v>
      </c>
      <c r="H17280" t="s">
        <v>84</v>
      </c>
      <c r="I17280">
        <v>1990</v>
      </c>
      <c r="J17280">
        <v>3.46798E-5</v>
      </c>
    </row>
    <row r="17281" spans="1:10" x14ac:dyDescent="0.25">
      <c r="A17281" t="s">
        <v>224</v>
      </c>
      <c r="B17281" t="s">
        <v>74</v>
      </c>
      <c r="C17281" t="s">
        <v>34</v>
      </c>
      <c r="D17281">
        <v>901000</v>
      </c>
      <c r="E17281" t="s">
        <v>34</v>
      </c>
      <c r="F17281">
        <v>614</v>
      </c>
      <c r="G17281" t="s">
        <v>247</v>
      </c>
      <c r="H17281" t="s">
        <v>84</v>
      </c>
      <c r="I17281">
        <v>1990</v>
      </c>
      <c r="J17281">
        <v>4.4561600000000004E-6</v>
      </c>
    </row>
    <row r="17282" spans="1:10" x14ac:dyDescent="0.25">
      <c r="A17282" t="s">
        <v>229</v>
      </c>
      <c r="B17282" t="s">
        <v>74</v>
      </c>
      <c r="C17282" t="s">
        <v>34</v>
      </c>
      <c r="D17282">
        <v>901000</v>
      </c>
      <c r="E17282" t="s">
        <v>34</v>
      </c>
      <c r="F17282">
        <v>614</v>
      </c>
      <c r="G17282" t="s">
        <v>247</v>
      </c>
      <c r="H17282" t="s">
        <v>84</v>
      </c>
      <c r="I17282">
        <v>1990</v>
      </c>
      <c r="J17282">
        <v>3.6600400000000003E-5</v>
      </c>
    </row>
    <row r="17283" spans="1:10" x14ac:dyDescent="0.25">
      <c r="A17283" t="s">
        <v>226</v>
      </c>
      <c r="B17283" t="s">
        <v>74</v>
      </c>
      <c r="C17283" t="s">
        <v>34</v>
      </c>
      <c r="D17283">
        <v>901000</v>
      </c>
      <c r="E17283" t="s">
        <v>34</v>
      </c>
      <c r="F17283">
        <v>614</v>
      </c>
      <c r="G17283" t="s">
        <v>247</v>
      </c>
      <c r="H17283" t="s">
        <v>84</v>
      </c>
      <c r="I17283">
        <v>1990</v>
      </c>
      <c r="J17283">
        <v>4.3192099999999999E-6</v>
      </c>
    </row>
    <row r="17284" spans="1:10" x14ac:dyDescent="0.25">
      <c r="A17284" t="s">
        <v>223</v>
      </c>
      <c r="B17284" t="s">
        <v>74</v>
      </c>
      <c r="C17284" t="s">
        <v>34</v>
      </c>
      <c r="D17284">
        <v>901000</v>
      </c>
      <c r="E17284" t="s">
        <v>34</v>
      </c>
      <c r="F17284">
        <v>614</v>
      </c>
      <c r="G17284" t="s">
        <v>247</v>
      </c>
      <c r="H17284" t="s">
        <v>84</v>
      </c>
      <c r="I17284">
        <v>1990</v>
      </c>
      <c r="J17284">
        <v>1.22364E-5</v>
      </c>
    </row>
    <row r="17285" spans="1:10" x14ac:dyDescent="0.25">
      <c r="A17285" t="s">
        <v>226</v>
      </c>
      <c r="B17285" t="s">
        <v>79</v>
      </c>
      <c r="C17285" t="s">
        <v>33</v>
      </c>
      <c r="D17285">
        <v>9400000</v>
      </c>
      <c r="E17285" t="s">
        <v>246</v>
      </c>
      <c r="F17285">
        <v>614</v>
      </c>
      <c r="G17285" t="s">
        <v>247</v>
      </c>
      <c r="H17285" t="s">
        <v>84</v>
      </c>
      <c r="I17285">
        <v>1990</v>
      </c>
      <c r="J17285">
        <v>7.1850699999999996E-6</v>
      </c>
    </row>
    <row r="17286" spans="1:10" x14ac:dyDescent="0.25">
      <c r="A17286" t="s">
        <v>224</v>
      </c>
      <c r="B17286" t="s">
        <v>79</v>
      </c>
      <c r="C17286" t="s">
        <v>33</v>
      </c>
      <c r="D17286">
        <v>9400000</v>
      </c>
      <c r="E17286" t="s">
        <v>246</v>
      </c>
      <c r="F17286">
        <v>614</v>
      </c>
      <c r="G17286" t="s">
        <v>247</v>
      </c>
      <c r="H17286" t="s">
        <v>84</v>
      </c>
      <c r="I17286">
        <v>1990</v>
      </c>
      <c r="J17286">
        <v>8.2867199999999995E-6</v>
      </c>
    </row>
    <row r="17287" spans="1:10" x14ac:dyDescent="0.25">
      <c r="A17287" t="s">
        <v>227</v>
      </c>
      <c r="B17287" t="s">
        <v>79</v>
      </c>
      <c r="C17287" t="s">
        <v>33</v>
      </c>
      <c r="D17287">
        <v>9400000</v>
      </c>
      <c r="E17287" t="s">
        <v>246</v>
      </c>
      <c r="F17287">
        <v>614</v>
      </c>
      <c r="G17287" t="s">
        <v>247</v>
      </c>
      <c r="H17287" t="s">
        <v>84</v>
      </c>
      <c r="I17287">
        <v>1990</v>
      </c>
      <c r="J17287">
        <v>7.7690999999999999E-5</v>
      </c>
    </row>
    <row r="17288" spans="1:10" x14ac:dyDescent="0.25">
      <c r="A17288" t="s">
        <v>229</v>
      </c>
      <c r="B17288" t="s">
        <v>79</v>
      </c>
      <c r="C17288" t="s">
        <v>33</v>
      </c>
      <c r="D17288">
        <v>9400000</v>
      </c>
      <c r="E17288" t="s">
        <v>246</v>
      </c>
      <c r="F17288">
        <v>614</v>
      </c>
      <c r="G17288" t="s">
        <v>247</v>
      </c>
      <c r="H17288" t="s">
        <v>84</v>
      </c>
      <c r="I17288">
        <v>1990</v>
      </c>
      <c r="J17288">
        <v>4.0849000000000001E-5</v>
      </c>
    </row>
    <row r="17289" spans="1:10" x14ac:dyDescent="0.25">
      <c r="A17289" t="s">
        <v>223</v>
      </c>
      <c r="B17289" t="s">
        <v>79</v>
      </c>
      <c r="C17289" t="s">
        <v>33</v>
      </c>
      <c r="D17289">
        <v>9400000</v>
      </c>
      <c r="E17289" t="s">
        <v>246</v>
      </c>
      <c r="F17289">
        <v>614</v>
      </c>
      <c r="G17289" t="s">
        <v>247</v>
      </c>
      <c r="H17289" t="s">
        <v>84</v>
      </c>
      <c r="I17289">
        <v>1990</v>
      </c>
      <c r="J17289">
        <v>8.1690900000000004E-6</v>
      </c>
    </row>
    <row r="17290" spans="1:10" x14ac:dyDescent="0.25">
      <c r="A17290" t="s">
        <v>225</v>
      </c>
      <c r="B17290" t="s">
        <v>79</v>
      </c>
      <c r="C17290" t="s">
        <v>33</v>
      </c>
      <c r="D17290">
        <v>9400000</v>
      </c>
      <c r="E17290" t="s">
        <v>246</v>
      </c>
      <c r="F17290">
        <v>614</v>
      </c>
      <c r="G17290" t="s">
        <v>247</v>
      </c>
      <c r="H17290" t="s">
        <v>84</v>
      </c>
      <c r="I17290">
        <v>1990</v>
      </c>
      <c r="J17290">
        <v>3.7669900000000003E-5</v>
      </c>
    </row>
    <row r="17291" spans="1:10" x14ac:dyDescent="0.25">
      <c r="A17291" t="s">
        <v>227</v>
      </c>
      <c r="B17291" t="s">
        <v>79</v>
      </c>
      <c r="C17291" t="s">
        <v>35</v>
      </c>
      <c r="D17291" t="s">
        <v>245</v>
      </c>
      <c r="E17291" t="s">
        <v>244</v>
      </c>
      <c r="F17291">
        <v>614</v>
      </c>
      <c r="G17291" t="s">
        <v>247</v>
      </c>
      <c r="H17291" t="s">
        <v>84</v>
      </c>
      <c r="I17291">
        <v>1990</v>
      </c>
      <c r="J17291">
        <v>1.1960000000000001E-5</v>
      </c>
    </row>
    <row r="17292" spans="1:10" x14ac:dyDescent="0.25">
      <c r="A17292" t="s">
        <v>223</v>
      </c>
      <c r="B17292" t="s">
        <v>79</v>
      </c>
      <c r="C17292" t="s">
        <v>35</v>
      </c>
      <c r="D17292" t="s">
        <v>245</v>
      </c>
      <c r="E17292" t="s">
        <v>244</v>
      </c>
      <c r="F17292">
        <v>614</v>
      </c>
      <c r="G17292" t="s">
        <v>247</v>
      </c>
      <c r="H17292" t="s">
        <v>84</v>
      </c>
      <c r="I17292">
        <v>1990</v>
      </c>
      <c r="J17292">
        <v>1.99026E-6</v>
      </c>
    </row>
    <row r="17293" spans="1:10" x14ac:dyDescent="0.25">
      <c r="A17293" t="s">
        <v>225</v>
      </c>
      <c r="B17293" t="s">
        <v>79</v>
      </c>
      <c r="C17293" t="s">
        <v>35</v>
      </c>
      <c r="D17293" t="s">
        <v>245</v>
      </c>
      <c r="E17293" t="s">
        <v>244</v>
      </c>
      <c r="F17293">
        <v>614</v>
      </c>
      <c r="G17293" t="s">
        <v>247</v>
      </c>
      <c r="H17293" t="s">
        <v>84</v>
      </c>
      <c r="I17293">
        <v>1990</v>
      </c>
      <c r="J17293">
        <v>8.0535300000000005E-6</v>
      </c>
    </row>
    <row r="17294" spans="1:10" x14ac:dyDescent="0.25">
      <c r="A17294" t="s">
        <v>226</v>
      </c>
      <c r="B17294" t="s">
        <v>79</v>
      </c>
      <c r="C17294" t="s">
        <v>35</v>
      </c>
      <c r="D17294" t="s">
        <v>245</v>
      </c>
      <c r="E17294" t="s">
        <v>244</v>
      </c>
      <c r="F17294">
        <v>614</v>
      </c>
      <c r="G17294" t="s">
        <v>247</v>
      </c>
      <c r="H17294" t="s">
        <v>84</v>
      </c>
      <c r="I17294">
        <v>1990</v>
      </c>
      <c r="J17294">
        <v>9.8624200000000008E-7</v>
      </c>
    </row>
    <row r="17295" spans="1:10" x14ac:dyDescent="0.25">
      <c r="A17295" t="s">
        <v>224</v>
      </c>
      <c r="B17295" t="s">
        <v>79</v>
      </c>
      <c r="C17295" t="s">
        <v>35</v>
      </c>
      <c r="D17295" t="s">
        <v>245</v>
      </c>
      <c r="E17295" t="s">
        <v>244</v>
      </c>
      <c r="F17295">
        <v>614</v>
      </c>
      <c r="G17295" t="s">
        <v>247</v>
      </c>
      <c r="H17295" t="s">
        <v>84</v>
      </c>
      <c r="I17295">
        <v>1990</v>
      </c>
      <c r="J17295">
        <v>7.8721400000000002E-7</v>
      </c>
    </row>
    <row r="17296" spans="1:10" x14ac:dyDescent="0.25">
      <c r="A17296" t="s">
        <v>229</v>
      </c>
      <c r="B17296" t="s">
        <v>79</v>
      </c>
      <c r="C17296" t="s">
        <v>35</v>
      </c>
      <c r="D17296" t="s">
        <v>245</v>
      </c>
      <c r="E17296" t="s">
        <v>244</v>
      </c>
      <c r="F17296">
        <v>614</v>
      </c>
      <c r="G17296" t="s">
        <v>247</v>
      </c>
      <c r="H17296" t="s">
        <v>84</v>
      </c>
      <c r="I17296">
        <v>1990</v>
      </c>
      <c r="J17296">
        <v>6.8268800000000001E-6</v>
      </c>
    </row>
    <row r="17297" spans="1:10" x14ac:dyDescent="0.25">
      <c r="A17297" t="s">
        <v>229</v>
      </c>
      <c r="B17297" t="s">
        <v>79</v>
      </c>
      <c r="C17297" t="s">
        <v>35</v>
      </c>
      <c r="D17297" t="s">
        <v>243</v>
      </c>
      <c r="E17297" t="s">
        <v>242</v>
      </c>
      <c r="F17297">
        <v>614</v>
      </c>
      <c r="G17297" t="s">
        <v>247</v>
      </c>
      <c r="H17297" t="s">
        <v>84</v>
      </c>
      <c r="I17297">
        <v>1990</v>
      </c>
      <c r="J17297">
        <v>1.78618E-6</v>
      </c>
    </row>
    <row r="17298" spans="1:10" x14ac:dyDescent="0.25">
      <c r="A17298" t="s">
        <v>225</v>
      </c>
      <c r="B17298" t="s">
        <v>79</v>
      </c>
      <c r="C17298" t="s">
        <v>35</v>
      </c>
      <c r="D17298" t="s">
        <v>243</v>
      </c>
      <c r="E17298" t="s">
        <v>242</v>
      </c>
      <c r="F17298">
        <v>614</v>
      </c>
      <c r="G17298" t="s">
        <v>247</v>
      </c>
      <c r="H17298" t="s">
        <v>84</v>
      </c>
      <c r="I17298">
        <v>1990</v>
      </c>
      <c r="J17298">
        <v>8.8289600000000005E-7</v>
      </c>
    </row>
    <row r="17299" spans="1:10" x14ac:dyDescent="0.25">
      <c r="A17299" t="s">
        <v>227</v>
      </c>
      <c r="B17299" t="s">
        <v>79</v>
      </c>
      <c r="C17299" t="s">
        <v>35</v>
      </c>
      <c r="D17299" t="s">
        <v>243</v>
      </c>
      <c r="E17299" t="s">
        <v>242</v>
      </c>
      <c r="F17299">
        <v>614</v>
      </c>
      <c r="G17299" t="s">
        <v>247</v>
      </c>
      <c r="H17299" t="s">
        <v>84</v>
      </c>
      <c r="I17299">
        <v>1990</v>
      </c>
      <c r="J17299">
        <v>4.4168599999999998E-6</v>
      </c>
    </row>
    <row r="17300" spans="1:10" x14ac:dyDescent="0.25">
      <c r="A17300" t="s">
        <v>224</v>
      </c>
      <c r="B17300" t="s">
        <v>79</v>
      </c>
      <c r="C17300" t="s">
        <v>35</v>
      </c>
      <c r="D17300" t="s">
        <v>243</v>
      </c>
      <c r="E17300" t="s">
        <v>242</v>
      </c>
      <c r="F17300">
        <v>614</v>
      </c>
      <c r="G17300" t="s">
        <v>247</v>
      </c>
      <c r="H17300" t="s">
        <v>84</v>
      </c>
      <c r="I17300">
        <v>1990</v>
      </c>
      <c r="J17300">
        <v>1.59438E-7</v>
      </c>
    </row>
    <row r="17301" spans="1:10" x14ac:dyDescent="0.25">
      <c r="A17301" t="s">
        <v>223</v>
      </c>
      <c r="B17301" t="s">
        <v>79</v>
      </c>
      <c r="C17301" t="s">
        <v>35</v>
      </c>
      <c r="D17301" t="s">
        <v>243</v>
      </c>
      <c r="E17301" t="s">
        <v>242</v>
      </c>
      <c r="F17301">
        <v>614</v>
      </c>
      <c r="G17301" t="s">
        <v>247</v>
      </c>
      <c r="H17301" t="s">
        <v>84</v>
      </c>
      <c r="I17301">
        <v>1990</v>
      </c>
      <c r="J17301">
        <v>3.1724600000000001E-7</v>
      </c>
    </row>
    <row r="17302" spans="1:10" x14ac:dyDescent="0.25">
      <c r="A17302" t="s">
        <v>226</v>
      </c>
      <c r="B17302" t="s">
        <v>79</v>
      </c>
      <c r="C17302" t="s">
        <v>35</v>
      </c>
      <c r="D17302" t="s">
        <v>243</v>
      </c>
      <c r="E17302" t="s">
        <v>242</v>
      </c>
      <c r="F17302">
        <v>614</v>
      </c>
      <c r="G17302" t="s">
        <v>247</v>
      </c>
      <c r="H17302" t="s">
        <v>84</v>
      </c>
      <c r="I17302">
        <v>1990</v>
      </c>
      <c r="J17302">
        <v>1.8318500000000001E-7</v>
      </c>
    </row>
    <row r="17303" spans="1:10" x14ac:dyDescent="0.25">
      <c r="A17303" t="s">
        <v>227</v>
      </c>
      <c r="B17303" t="s">
        <v>79</v>
      </c>
      <c r="C17303" t="s">
        <v>35</v>
      </c>
      <c r="D17303" t="s">
        <v>322</v>
      </c>
      <c r="E17303" t="s">
        <v>321</v>
      </c>
      <c r="F17303">
        <v>614</v>
      </c>
      <c r="G17303" t="s">
        <v>247</v>
      </c>
      <c r="H17303" t="s">
        <v>84</v>
      </c>
      <c r="I17303">
        <v>1990</v>
      </c>
      <c r="J17303">
        <v>1.8104000000000001E-5</v>
      </c>
    </row>
    <row r="17304" spans="1:10" x14ac:dyDescent="0.25">
      <c r="A17304" t="s">
        <v>229</v>
      </c>
      <c r="B17304" t="s">
        <v>79</v>
      </c>
      <c r="C17304" t="s">
        <v>35</v>
      </c>
      <c r="D17304" t="s">
        <v>322</v>
      </c>
      <c r="E17304" t="s">
        <v>321</v>
      </c>
      <c r="F17304">
        <v>614</v>
      </c>
      <c r="G17304" t="s">
        <v>247</v>
      </c>
      <c r="H17304" t="s">
        <v>84</v>
      </c>
      <c r="I17304">
        <v>1990</v>
      </c>
      <c r="J17304">
        <v>1.24976E-5</v>
      </c>
    </row>
    <row r="17305" spans="1:10" x14ac:dyDescent="0.25">
      <c r="A17305" t="s">
        <v>223</v>
      </c>
      <c r="B17305" t="s">
        <v>79</v>
      </c>
      <c r="C17305" t="s">
        <v>35</v>
      </c>
      <c r="D17305" t="s">
        <v>322</v>
      </c>
      <c r="E17305" t="s">
        <v>321</v>
      </c>
      <c r="F17305">
        <v>614</v>
      </c>
      <c r="G17305" t="s">
        <v>247</v>
      </c>
      <c r="H17305" t="s">
        <v>84</v>
      </c>
      <c r="I17305">
        <v>1990</v>
      </c>
      <c r="J17305">
        <v>1.7512499999999999E-5</v>
      </c>
    </row>
    <row r="17306" spans="1:10" x14ac:dyDescent="0.25">
      <c r="A17306" t="s">
        <v>224</v>
      </c>
      <c r="B17306" t="s">
        <v>79</v>
      </c>
      <c r="C17306" t="s">
        <v>35</v>
      </c>
      <c r="D17306" t="s">
        <v>322</v>
      </c>
      <c r="E17306" t="s">
        <v>321</v>
      </c>
      <c r="F17306">
        <v>614</v>
      </c>
      <c r="G17306" t="s">
        <v>247</v>
      </c>
      <c r="H17306" t="s">
        <v>84</v>
      </c>
      <c r="I17306">
        <v>1990</v>
      </c>
      <c r="J17306">
        <v>1.21776E-5</v>
      </c>
    </row>
    <row r="17307" spans="1:10" x14ac:dyDescent="0.25">
      <c r="A17307" t="s">
        <v>225</v>
      </c>
      <c r="B17307" t="s">
        <v>79</v>
      </c>
      <c r="C17307" t="s">
        <v>35</v>
      </c>
      <c r="D17307" t="s">
        <v>322</v>
      </c>
      <c r="E17307" t="s">
        <v>321</v>
      </c>
      <c r="F17307">
        <v>614</v>
      </c>
      <c r="G17307" t="s">
        <v>247</v>
      </c>
      <c r="H17307" t="s">
        <v>84</v>
      </c>
      <c r="I17307">
        <v>1990</v>
      </c>
      <c r="J17307">
        <v>1.34995E-5</v>
      </c>
    </row>
    <row r="17308" spans="1:10" x14ac:dyDescent="0.25">
      <c r="A17308" t="s">
        <v>226</v>
      </c>
      <c r="B17308" t="s">
        <v>79</v>
      </c>
      <c r="C17308" t="s">
        <v>35</v>
      </c>
      <c r="D17308" t="s">
        <v>322</v>
      </c>
      <c r="E17308" t="s">
        <v>321</v>
      </c>
      <c r="F17308">
        <v>614</v>
      </c>
      <c r="G17308" t="s">
        <v>247</v>
      </c>
      <c r="H17308" t="s">
        <v>84</v>
      </c>
      <c r="I17308">
        <v>1990</v>
      </c>
      <c r="J17308">
        <v>8.2397899999999996E-6</v>
      </c>
    </row>
    <row r="17309" spans="1:10" x14ac:dyDescent="0.25">
      <c r="A17309" t="s">
        <v>227</v>
      </c>
      <c r="B17309" t="s">
        <v>195</v>
      </c>
      <c r="C17309" t="s">
        <v>194</v>
      </c>
      <c r="D17309" t="s">
        <v>299</v>
      </c>
      <c r="E17309" t="s">
        <v>298</v>
      </c>
      <c r="F17309">
        <v>614</v>
      </c>
      <c r="G17309" t="s">
        <v>247</v>
      </c>
      <c r="H17309" t="s">
        <v>84</v>
      </c>
      <c r="I17309">
        <v>1990</v>
      </c>
      <c r="J17309">
        <v>2.9999999999999997E-4</v>
      </c>
    </row>
    <row r="17310" spans="1:10" x14ac:dyDescent="0.25">
      <c r="A17310" t="s">
        <v>227</v>
      </c>
      <c r="B17310" t="s">
        <v>73</v>
      </c>
      <c r="C17310" t="s">
        <v>212</v>
      </c>
      <c r="D17310" t="s">
        <v>307</v>
      </c>
      <c r="E17310" t="s">
        <v>306</v>
      </c>
      <c r="F17310">
        <v>614</v>
      </c>
      <c r="G17310" t="s">
        <v>247</v>
      </c>
      <c r="H17310" t="s">
        <v>84</v>
      </c>
      <c r="I17310">
        <v>1990</v>
      </c>
      <c r="J17310">
        <v>8.8999999999999995E-4</v>
      </c>
    </row>
    <row r="17311" spans="1:10" x14ac:dyDescent="0.25">
      <c r="A17311" t="s">
        <v>227</v>
      </c>
      <c r="B17311" t="s">
        <v>71</v>
      </c>
      <c r="C17311" t="s">
        <v>72</v>
      </c>
      <c r="D17311" t="s">
        <v>239</v>
      </c>
      <c r="E17311" t="s">
        <v>238</v>
      </c>
      <c r="F17311">
        <v>614</v>
      </c>
      <c r="G17311" t="s">
        <v>247</v>
      </c>
      <c r="H17311" t="s">
        <v>84</v>
      </c>
      <c r="I17311">
        <v>1990</v>
      </c>
      <c r="J17311">
        <v>9.9999999999999995E-7</v>
      </c>
    </row>
    <row r="17312" spans="1:10" x14ac:dyDescent="0.25">
      <c r="A17312" t="s">
        <v>229</v>
      </c>
      <c r="B17312" t="s">
        <v>74</v>
      </c>
      <c r="C17312" t="s">
        <v>34</v>
      </c>
      <c r="D17312">
        <v>901000</v>
      </c>
      <c r="E17312" t="s">
        <v>34</v>
      </c>
      <c r="F17312">
        <v>616</v>
      </c>
      <c r="G17312" t="s">
        <v>233</v>
      </c>
      <c r="H17312" t="s">
        <v>84</v>
      </c>
      <c r="I17312">
        <v>1990</v>
      </c>
      <c r="J17312">
        <v>4.9735699999999996</v>
      </c>
    </row>
    <row r="17313" spans="1:10" x14ac:dyDescent="0.25">
      <c r="A17313" t="s">
        <v>223</v>
      </c>
      <c r="B17313" t="s">
        <v>74</v>
      </c>
      <c r="C17313" t="s">
        <v>34</v>
      </c>
      <c r="D17313">
        <v>901000</v>
      </c>
      <c r="E17313" t="s">
        <v>34</v>
      </c>
      <c r="F17313">
        <v>616</v>
      </c>
      <c r="G17313" t="s">
        <v>233</v>
      </c>
      <c r="H17313" t="s">
        <v>84</v>
      </c>
      <c r="I17313">
        <v>1990</v>
      </c>
      <c r="J17313">
        <v>1.66279</v>
      </c>
    </row>
    <row r="17314" spans="1:10" x14ac:dyDescent="0.25">
      <c r="A17314" t="s">
        <v>225</v>
      </c>
      <c r="B17314" t="s">
        <v>74</v>
      </c>
      <c r="C17314" t="s">
        <v>34</v>
      </c>
      <c r="D17314">
        <v>901000</v>
      </c>
      <c r="E17314" t="s">
        <v>34</v>
      </c>
      <c r="F17314">
        <v>616</v>
      </c>
      <c r="G17314" t="s">
        <v>233</v>
      </c>
      <c r="H17314" t="s">
        <v>84</v>
      </c>
      <c r="I17314">
        <v>1990</v>
      </c>
      <c r="J17314">
        <v>2.3401399999999999</v>
      </c>
    </row>
    <row r="17315" spans="1:10" x14ac:dyDescent="0.25">
      <c r="A17315" t="s">
        <v>227</v>
      </c>
      <c r="B17315" t="s">
        <v>74</v>
      </c>
      <c r="C17315" t="s">
        <v>34</v>
      </c>
      <c r="D17315">
        <v>901000</v>
      </c>
      <c r="E17315" t="s">
        <v>34</v>
      </c>
      <c r="F17315">
        <v>616</v>
      </c>
      <c r="G17315" t="s">
        <v>233</v>
      </c>
      <c r="H17315" t="s">
        <v>84</v>
      </c>
      <c r="I17315">
        <v>1990</v>
      </c>
      <c r="J17315">
        <v>4.71258</v>
      </c>
    </row>
    <row r="17316" spans="1:10" x14ac:dyDescent="0.25">
      <c r="A17316" t="s">
        <v>226</v>
      </c>
      <c r="B17316" t="s">
        <v>74</v>
      </c>
      <c r="C17316" t="s">
        <v>34</v>
      </c>
      <c r="D17316">
        <v>901000</v>
      </c>
      <c r="E17316" t="s">
        <v>34</v>
      </c>
      <c r="F17316">
        <v>616</v>
      </c>
      <c r="G17316" t="s">
        <v>233</v>
      </c>
      <c r="H17316" t="s">
        <v>84</v>
      </c>
      <c r="I17316">
        <v>1990</v>
      </c>
      <c r="J17316">
        <v>0.58693200000000001</v>
      </c>
    </row>
    <row r="17317" spans="1:10" x14ac:dyDescent="0.25">
      <c r="A17317" t="s">
        <v>224</v>
      </c>
      <c r="B17317" t="s">
        <v>74</v>
      </c>
      <c r="C17317" t="s">
        <v>34</v>
      </c>
      <c r="D17317">
        <v>901000</v>
      </c>
      <c r="E17317" t="s">
        <v>34</v>
      </c>
      <c r="F17317">
        <v>616</v>
      </c>
      <c r="G17317" t="s">
        <v>233</v>
      </c>
      <c r="H17317" t="s">
        <v>84</v>
      </c>
      <c r="I17317">
        <v>1990</v>
      </c>
      <c r="J17317">
        <v>0.605541</v>
      </c>
    </row>
    <row r="17318" spans="1:10" x14ac:dyDescent="0.25">
      <c r="A17318" t="s">
        <v>225</v>
      </c>
      <c r="B17318" t="s">
        <v>79</v>
      </c>
      <c r="C17318" t="s">
        <v>33</v>
      </c>
      <c r="D17318">
        <v>9400000</v>
      </c>
      <c r="E17318" t="s">
        <v>246</v>
      </c>
      <c r="F17318">
        <v>616</v>
      </c>
      <c r="G17318" t="s">
        <v>233</v>
      </c>
      <c r="H17318" t="s">
        <v>84</v>
      </c>
      <c r="I17318">
        <v>1990</v>
      </c>
      <c r="J17318">
        <v>79.873000000000005</v>
      </c>
    </row>
    <row r="17319" spans="1:10" x14ac:dyDescent="0.25">
      <c r="A17319" t="s">
        <v>224</v>
      </c>
      <c r="B17319" t="s">
        <v>79</v>
      </c>
      <c r="C17319" t="s">
        <v>33</v>
      </c>
      <c r="D17319">
        <v>9400000</v>
      </c>
      <c r="E17319" t="s">
        <v>246</v>
      </c>
      <c r="F17319">
        <v>616</v>
      </c>
      <c r="G17319" t="s">
        <v>233</v>
      </c>
      <c r="H17319" t="s">
        <v>84</v>
      </c>
      <c r="I17319">
        <v>1990</v>
      </c>
      <c r="J17319">
        <v>17.570699999999999</v>
      </c>
    </row>
    <row r="17320" spans="1:10" x14ac:dyDescent="0.25">
      <c r="A17320" t="s">
        <v>226</v>
      </c>
      <c r="B17320" t="s">
        <v>79</v>
      </c>
      <c r="C17320" t="s">
        <v>33</v>
      </c>
      <c r="D17320">
        <v>9400000</v>
      </c>
      <c r="E17320" t="s">
        <v>246</v>
      </c>
      <c r="F17320">
        <v>616</v>
      </c>
      <c r="G17320" t="s">
        <v>233</v>
      </c>
      <c r="H17320" t="s">
        <v>84</v>
      </c>
      <c r="I17320">
        <v>1990</v>
      </c>
      <c r="J17320">
        <v>15.2348</v>
      </c>
    </row>
    <row r="17321" spans="1:10" x14ac:dyDescent="0.25">
      <c r="A17321" t="s">
        <v>229</v>
      </c>
      <c r="B17321" t="s">
        <v>79</v>
      </c>
      <c r="C17321" t="s">
        <v>33</v>
      </c>
      <c r="D17321">
        <v>9400000</v>
      </c>
      <c r="E17321" t="s">
        <v>246</v>
      </c>
      <c r="F17321">
        <v>616</v>
      </c>
      <c r="G17321" t="s">
        <v>233</v>
      </c>
      <c r="H17321" t="s">
        <v>84</v>
      </c>
      <c r="I17321">
        <v>1990</v>
      </c>
      <c r="J17321">
        <v>86.613900000000001</v>
      </c>
    </row>
    <row r="17322" spans="1:10" x14ac:dyDescent="0.25">
      <c r="A17322" t="s">
        <v>227</v>
      </c>
      <c r="B17322" t="s">
        <v>79</v>
      </c>
      <c r="C17322" t="s">
        <v>33</v>
      </c>
      <c r="D17322">
        <v>9400000</v>
      </c>
      <c r="E17322" t="s">
        <v>246</v>
      </c>
      <c r="F17322">
        <v>616</v>
      </c>
      <c r="G17322" t="s">
        <v>233</v>
      </c>
      <c r="H17322" t="s">
        <v>84</v>
      </c>
      <c r="I17322">
        <v>1990</v>
      </c>
      <c r="J17322">
        <v>164.732</v>
      </c>
    </row>
    <row r="17323" spans="1:10" x14ac:dyDescent="0.25">
      <c r="A17323" t="s">
        <v>223</v>
      </c>
      <c r="B17323" t="s">
        <v>79</v>
      </c>
      <c r="C17323" t="s">
        <v>33</v>
      </c>
      <c r="D17323">
        <v>9400000</v>
      </c>
      <c r="E17323" t="s">
        <v>246</v>
      </c>
      <c r="F17323">
        <v>616</v>
      </c>
      <c r="G17323" t="s">
        <v>233</v>
      </c>
      <c r="H17323" t="s">
        <v>84</v>
      </c>
      <c r="I17323">
        <v>1990</v>
      </c>
      <c r="J17323">
        <v>17.321300000000001</v>
      </c>
    </row>
    <row r="17324" spans="1:10" x14ac:dyDescent="0.25">
      <c r="A17324" t="s">
        <v>223</v>
      </c>
      <c r="B17324" t="s">
        <v>79</v>
      </c>
      <c r="C17324" t="s">
        <v>35</v>
      </c>
      <c r="D17324" t="s">
        <v>245</v>
      </c>
      <c r="E17324" t="s">
        <v>244</v>
      </c>
      <c r="F17324">
        <v>616</v>
      </c>
      <c r="G17324" t="s">
        <v>233</v>
      </c>
      <c r="H17324" t="s">
        <v>84</v>
      </c>
      <c r="I17324">
        <v>1990</v>
      </c>
      <c r="J17324">
        <v>0.99879399999999996</v>
      </c>
    </row>
    <row r="17325" spans="1:10" x14ac:dyDescent="0.25">
      <c r="A17325" t="s">
        <v>229</v>
      </c>
      <c r="B17325" t="s">
        <v>79</v>
      </c>
      <c r="C17325" t="s">
        <v>35</v>
      </c>
      <c r="D17325" t="s">
        <v>245</v>
      </c>
      <c r="E17325" t="s">
        <v>244</v>
      </c>
      <c r="F17325">
        <v>616</v>
      </c>
      <c r="G17325" t="s">
        <v>233</v>
      </c>
      <c r="H17325" t="s">
        <v>84</v>
      </c>
      <c r="I17325">
        <v>1990</v>
      </c>
      <c r="J17325">
        <v>3.4260199999999998</v>
      </c>
    </row>
    <row r="17326" spans="1:10" x14ac:dyDescent="0.25">
      <c r="A17326" t="s">
        <v>226</v>
      </c>
      <c r="B17326" t="s">
        <v>79</v>
      </c>
      <c r="C17326" t="s">
        <v>35</v>
      </c>
      <c r="D17326" t="s">
        <v>245</v>
      </c>
      <c r="E17326" t="s">
        <v>244</v>
      </c>
      <c r="F17326">
        <v>616</v>
      </c>
      <c r="G17326" t="s">
        <v>233</v>
      </c>
      <c r="H17326" t="s">
        <v>84</v>
      </c>
      <c r="I17326">
        <v>1990</v>
      </c>
      <c r="J17326">
        <v>0.49493799999999999</v>
      </c>
    </row>
    <row r="17327" spans="1:10" x14ac:dyDescent="0.25">
      <c r="A17327" t="s">
        <v>224</v>
      </c>
      <c r="B17327" t="s">
        <v>79</v>
      </c>
      <c r="C17327" t="s">
        <v>35</v>
      </c>
      <c r="D17327" t="s">
        <v>245</v>
      </c>
      <c r="E17327" t="s">
        <v>244</v>
      </c>
      <c r="F17327">
        <v>616</v>
      </c>
      <c r="G17327" t="s">
        <v>233</v>
      </c>
      <c r="H17327" t="s">
        <v>84</v>
      </c>
      <c r="I17327">
        <v>1990</v>
      </c>
      <c r="J17327">
        <v>0.39505699999999999</v>
      </c>
    </row>
    <row r="17328" spans="1:10" x14ac:dyDescent="0.25">
      <c r="A17328" t="s">
        <v>225</v>
      </c>
      <c r="B17328" t="s">
        <v>79</v>
      </c>
      <c r="C17328" t="s">
        <v>35</v>
      </c>
      <c r="D17328" t="s">
        <v>245</v>
      </c>
      <c r="E17328" t="s">
        <v>244</v>
      </c>
      <c r="F17328">
        <v>616</v>
      </c>
      <c r="G17328" t="s">
        <v>233</v>
      </c>
      <c r="H17328" t="s">
        <v>84</v>
      </c>
      <c r="I17328">
        <v>1990</v>
      </c>
      <c r="J17328">
        <v>4.0415999999999999</v>
      </c>
    </row>
    <row r="17329" spans="1:10" x14ac:dyDescent="0.25">
      <c r="A17329" t="s">
        <v>227</v>
      </c>
      <c r="B17329" t="s">
        <v>79</v>
      </c>
      <c r="C17329" t="s">
        <v>35</v>
      </c>
      <c r="D17329" t="s">
        <v>245</v>
      </c>
      <c r="E17329" t="s">
        <v>244</v>
      </c>
      <c r="F17329">
        <v>616</v>
      </c>
      <c r="G17329" t="s">
        <v>233</v>
      </c>
      <c r="H17329" t="s">
        <v>84</v>
      </c>
      <c r="I17329">
        <v>1990</v>
      </c>
      <c r="J17329">
        <v>6.00204</v>
      </c>
    </row>
    <row r="17330" spans="1:10" x14ac:dyDescent="0.25">
      <c r="A17330" t="s">
        <v>225</v>
      </c>
      <c r="B17330" t="s">
        <v>79</v>
      </c>
      <c r="C17330" t="s">
        <v>35</v>
      </c>
      <c r="D17330" t="s">
        <v>243</v>
      </c>
      <c r="E17330" t="s">
        <v>242</v>
      </c>
      <c r="F17330">
        <v>616</v>
      </c>
      <c r="G17330" t="s">
        <v>233</v>
      </c>
      <c r="H17330" t="s">
        <v>84</v>
      </c>
      <c r="I17330">
        <v>1990</v>
      </c>
      <c r="J17330">
        <v>2.8883899999999998</v>
      </c>
    </row>
    <row r="17331" spans="1:10" x14ac:dyDescent="0.25">
      <c r="A17331" t="s">
        <v>227</v>
      </c>
      <c r="B17331" t="s">
        <v>79</v>
      </c>
      <c r="C17331" t="s">
        <v>35</v>
      </c>
      <c r="D17331" t="s">
        <v>243</v>
      </c>
      <c r="E17331" t="s">
        <v>242</v>
      </c>
      <c r="F17331">
        <v>616</v>
      </c>
      <c r="G17331" t="s">
        <v>233</v>
      </c>
      <c r="H17331" t="s">
        <v>84</v>
      </c>
      <c r="I17331">
        <v>1990</v>
      </c>
      <c r="J17331">
        <v>8.7141500000000001</v>
      </c>
    </row>
    <row r="17332" spans="1:10" x14ac:dyDescent="0.25">
      <c r="A17332" t="s">
        <v>226</v>
      </c>
      <c r="B17332" t="s">
        <v>79</v>
      </c>
      <c r="C17332" t="s">
        <v>35</v>
      </c>
      <c r="D17332" t="s">
        <v>243</v>
      </c>
      <c r="E17332" t="s">
        <v>242</v>
      </c>
      <c r="F17332">
        <v>616</v>
      </c>
      <c r="G17332" t="s">
        <v>233</v>
      </c>
      <c r="H17332" t="s">
        <v>84</v>
      </c>
      <c r="I17332">
        <v>1990</v>
      </c>
      <c r="J17332">
        <v>0.67336600000000002</v>
      </c>
    </row>
    <row r="17333" spans="1:10" x14ac:dyDescent="0.25">
      <c r="A17333" t="s">
        <v>224</v>
      </c>
      <c r="B17333" t="s">
        <v>79</v>
      </c>
      <c r="C17333" t="s">
        <v>35</v>
      </c>
      <c r="D17333" t="s">
        <v>243</v>
      </c>
      <c r="E17333" t="s">
        <v>242</v>
      </c>
      <c r="F17333">
        <v>616</v>
      </c>
      <c r="G17333" t="s">
        <v>233</v>
      </c>
      <c r="H17333" t="s">
        <v>84</v>
      </c>
      <c r="I17333">
        <v>1990</v>
      </c>
      <c r="J17333">
        <v>0.45933600000000002</v>
      </c>
    </row>
    <row r="17334" spans="1:10" x14ac:dyDescent="0.25">
      <c r="A17334" t="s">
        <v>223</v>
      </c>
      <c r="B17334" t="s">
        <v>79</v>
      </c>
      <c r="C17334" t="s">
        <v>35</v>
      </c>
      <c r="D17334" t="s">
        <v>243</v>
      </c>
      <c r="E17334" t="s">
        <v>242</v>
      </c>
      <c r="F17334">
        <v>616</v>
      </c>
      <c r="G17334" t="s">
        <v>233</v>
      </c>
      <c r="H17334" t="s">
        <v>84</v>
      </c>
      <c r="I17334">
        <v>1990</v>
      </c>
      <c r="J17334">
        <v>0.99609099999999995</v>
      </c>
    </row>
    <row r="17335" spans="1:10" x14ac:dyDescent="0.25">
      <c r="A17335" t="s">
        <v>229</v>
      </c>
      <c r="B17335" t="s">
        <v>79</v>
      </c>
      <c r="C17335" t="s">
        <v>35</v>
      </c>
      <c r="D17335" t="s">
        <v>243</v>
      </c>
      <c r="E17335" t="s">
        <v>242</v>
      </c>
      <c r="F17335">
        <v>616</v>
      </c>
      <c r="G17335" t="s">
        <v>233</v>
      </c>
      <c r="H17335" t="s">
        <v>84</v>
      </c>
      <c r="I17335">
        <v>1990</v>
      </c>
      <c r="J17335">
        <v>5.0954300000000003</v>
      </c>
    </row>
    <row r="17336" spans="1:10" x14ac:dyDescent="0.25">
      <c r="A17336" t="s">
        <v>225</v>
      </c>
      <c r="B17336" t="s">
        <v>79</v>
      </c>
      <c r="C17336" t="s">
        <v>35</v>
      </c>
      <c r="D17336" t="s">
        <v>322</v>
      </c>
      <c r="E17336" t="s">
        <v>321</v>
      </c>
      <c r="F17336">
        <v>616</v>
      </c>
      <c r="G17336" t="s">
        <v>233</v>
      </c>
      <c r="H17336" t="s">
        <v>84</v>
      </c>
      <c r="I17336">
        <v>1990</v>
      </c>
      <c r="J17336">
        <v>2.2597</v>
      </c>
    </row>
    <row r="17337" spans="1:10" x14ac:dyDescent="0.25">
      <c r="A17337" t="s">
        <v>229</v>
      </c>
      <c r="B17337" t="s">
        <v>79</v>
      </c>
      <c r="C17337" t="s">
        <v>35</v>
      </c>
      <c r="D17337" t="s">
        <v>322</v>
      </c>
      <c r="E17337" t="s">
        <v>321</v>
      </c>
      <c r="F17337">
        <v>616</v>
      </c>
      <c r="G17337" t="s">
        <v>233</v>
      </c>
      <c r="H17337" t="s">
        <v>84</v>
      </c>
      <c r="I17337">
        <v>1990</v>
      </c>
      <c r="J17337">
        <v>2.09198</v>
      </c>
    </row>
    <row r="17338" spans="1:10" x14ac:dyDescent="0.25">
      <c r="A17338" t="s">
        <v>223</v>
      </c>
      <c r="B17338" t="s">
        <v>79</v>
      </c>
      <c r="C17338" t="s">
        <v>35</v>
      </c>
      <c r="D17338" t="s">
        <v>322</v>
      </c>
      <c r="E17338" t="s">
        <v>321</v>
      </c>
      <c r="F17338">
        <v>616</v>
      </c>
      <c r="G17338" t="s">
        <v>233</v>
      </c>
      <c r="H17338" t="s">
        <v>84</v>
      </c>
      <c r="I17338">
        <v>1990</v>
      </c>
      <c r="J17338">
        <v>2.9314200000000001</v>
      </c>
    </row>
    <row r="17339" spans="1:10" x14ac:dyDescent="0.25">
      <c r="A17339" t="s">
        <v>226</v>
      </c>
      <c r="B17339" t="s">
        <v>79</v>
      </c>
      <c r="C17339" t="s">
        <v>35</v>
      </c>
      <c r="D17339" t="s">
        <v>322</v>
      </c>
      <c r="E17339" t="s">
        <v>321</v>
      </c>
      <c r="F17339">
        <v>616</v>
      </c>
      <c r="G17339" t="s">
        <v>233</v>
      </c>
      <c r="H17339" t="s">
        <v>84</v>
      </c>
      <c r="I17339">
        <v>1990</v>
      </c>
      <c r="J17339">
        <v>1.3792599999999999</v>
      </c>
    </row>
    <row r="17340" spans="1:10" x14ac:dyDescent="0.25">
      <c r="A17340" t="s">
        <v>227</v>
      </c>
      <c r="B17340" t="s">
        <v>79</v>
      </c>
      <c r="C17340" t="s">
        <v>35</v>
      </c>
      <c r="D17340" t="s">
        <v>322</v>
      </c>
      <c r="E17340" t="s">
        <v>321</v>
      </c>
      <c r="F17340">
        <v>616</v>
      </c>
      <c r="G17340" t="s">
        <v>233</v>
      </c>
      <c r="H17340" t="s">
        <v>84</v>
      </c>
      <c r="I17340">
        <v>1990</v>
      </c>
      <c r="J17340">
        <v>3.0304500000000001</v>
      </c>
    </row>
    <row r="17341" spans="1:10" x14ac:dyDescent="0.25">
      <c r="A17341" t="s">
        <v>224</v>
      </c>
      <c r="B17341" t="s">
        <v>79</v>
      </c>
      <c r="C17341" t="s">
        <v>35</v>
      </c>
      <c r="D17341" t="s">
        <v>322</v>
      </c>
      <c r="E17341" t="s">
        <v>321</v>
      </c>
      <c r="F17341">
        <v>616</v>
      </c>
      <c r="G17341" t="s">
        <v>233</v>
      </c>
      <c r="H17341" t="s">
        <v>84</v>
      </c>
      <c r="I17341">
        <v>1990</v>
      </c>
      <c r="J17341">
        <v>2.0384099999999998</v>
      </c>
    </row>
    <row r="17342" spans="1:10" x14ac:dyDescent="0.25">
      <c r="A17342" t="s">
        <v>225</v>
      </c>
      <c r="B17342" t="s">
        <v>73</v>
      </c>
      <c r="C17342" t="s">
        <v>212</v>
      </c>
      <c r="D17342" t="s">
        <v>324</v>
      </c>
      <c r="E17342" t="s">
        <v>323</v>
      </c>
      <c r="F17342">
        <v>616</v>
      </c>
      <c r="G17342" t="s">
        <v>233</v>
      </c>
      <c r="H17342" t="s">
        <v>84</v>
      </c>
      <c r="I17342">
        <v>1990</v>
      </c>
      <c r="J17342">
        <v>1.2E-2</v>
      </c>
    </row>
    <row r="17343" spans="1:10" x14ac:dyDescent="0.25">
      <c r="A17343" t="s">
        <v>225</v>
      </c>
      <c r="B17343" t="s">
        <v>73</v>
      </c>
      <c r="C17343" t="s">
        <v>212</v>
      </c>
      <c r="D17343" t="s">
        <v>307</v>
      </c>
      <c r="E17343" t="s">
        <v>306</v>
      </c>
      <c r="F17343">
        <v>616</v>
      </c>
      <c r="G17343" t="s">
        <v>233</v>
      </c>
      <c r="H17343" t="s">
        <v>84</v>
      </c>
      <c r="I17343">
        <v>1990</v>
      </c>
      <c r="J17343">
        <v>0.2</v>
      </c>
    </row>
    <row r="17344" spans="1:10" x14ac:dyDescent="0.25">
      <c r="A17344" t="s">
        <v>229</v>
      </c>
      <c r="B17344" t="s">
        <v>75</v>
      </c>
      <c r="C17344" t="s">
        <v>31</v>
      </c>
      <c r="D17344" t="s">
        <v>237</v>
      </c>
      <c r="E17344" t="s">
        <v>236</v>
      </c>
      <c r="F17344">
        <v>616</v>
      </c>
      <c r="G17344" t="s">
        <v>233</v>
      </c>
      <c r="H17344" t="s">
        <v>84</v>
      </c>
      <c r="I17344">
        <v>1990</v>
      </c>
      <c r="J17344">
        <v>26.897300000000001</v>
      </c>
    </row>
    <row r="17345" spans="1:10" x14ac:dyDescent="0.25">
      <c r="A17345" t="s">
        <v>225</v>
      </c>
      <c r="B17345" t="s">
        <v>75</v>
      </c>
      <c r="C17345" t="s">
        <v>31</v>
      </c>
      <c r="D17345" t="s">
        <v>237</v>
      </c>
      <c r="E17345" t="s">
        <v>236</v>
      </c>
      <c r="F17345">
        <v>616</v>
      </c>
      <c r="G17345" t="s">
        <v>233</v>
      </c>
      <c r="H17345" t="s">
        <v>84</v>
      </c>
      <c r="I17345">
        <v>1990</v>
      </c>
      <c r="J17345">
        <v>9.4121500000000005</v>
      </c>
    </row>
    <row r="17346" spans="1:10" x14ac:dyDescent="0.25">
      <c r="A17346" t="s">
        <v>227</v>
      </c>
      <c r="B17346" t="s">
        <v>75</v>
      </c>
      <c r="C17346" t="s">
        <v>31</v>
      </c>
      <c r="D17346" t="s">
        <v>237</v>
      </c>
      <c r="E17346" t="s">
        <v>236</v>
      </c>
      <c r="F17346">
        <v>616</v>
      </c>
      <c r="G17346" t="s">
        <v>233</v>
      </c>
      <c r="H17346" t="s">
        <v>84</v>
      </c>
      <c r="I17346">
        <v>1990</v>
      </c>
      <c r="J17346">
        <v>13.822100000000001</v>
      </c>
    </row>
    <row r="17347" spans="1:10" x14ac:dyDescent="0.25">
      <c r="A17347" t="s">
        <v>226</v>
      </c>
      <c r="B17347" t="s">
        <v>75</v>
      </c>
      <c r="C17347" t="s">
        <v>31</v>
      </c>
      <c r="D17347" t="s">
        <v>237</v>
      </c>
      <c r="E17347" t="s">
        <v>236</v>
      </c>
      <c r="F17347">
        <v>616</v>
      </c>
      <c r="G17347" t="s">
        <v>233</v>
      </c>
      <c r="H17347" t="s">
        <v>84</v>
      </c>
      <c r="I17347">
        <v>1990</v>
      </c>
      <c r="J17347">
        <v>2.52956</v>
      </c>
    </row>
    <row r="17348" spans="1:10" x14ac:dyDescent="0.25">
      <c r="A17348" t="s">
        <v>224</v>
      </c>
      <c r="B17348" t="s">
        <v>75</v>
      </c>
      <c r="C17348" t="s">
        <v>31</v>
      </c>
      <c r="D17348" t="s">
        <v>237</v>
      </c>
      <c r="E17348" t="s">
        <v>236</v>
      </c>
      <c r="F17348">
        <v>616</v>
      </c>
      <c r="G17348" t="s">
        <v>233</v>
      </c>
      <c r="H17348" t="s">
        <v>84</v>
      </c>
      <c r="I17348">
        <v>1990</v>
      </c>
      <c r="J17348">
        <v>32.701300000000003</v>
      </c>
    </row>
    <row r="17349" spans="1:10" x14ac:dyDescent="0.25">
      <c r="A17349" t="s">
        <v>223</v>
      </c>
      <c r="B17349" t="s">
        <v>75</v>
      </c>
      <c r="C17349" t="s">
        <v>31</v>
      </c>
      <c r="D17349" t="s">
        <v>237</v>
      </c>
      <c r="E17349" t="s">
        <v>236</v>
      </c>
      <c r="F17349">
        <v>616</v>
      </c>
      <c r="G17349" t="s">
        <v>233</v>
      </c>
      <c r="H17349" t="s">
        <v>84</v>
      </c>
      <c r="I17349">
        <v>1990</v>
      </c>
      <c r="J17349">
        <v>29.9315</v>
      </c>
    </row>
    <row r="17350" spans="1:10" x14ac:dyDescent="0.25">
      <c r="A17350" t="s">
        <v>224</v>
      </c>
      <c r="B17350" t="s">
        <v>75</v>
      </c>
      <c r="C17350" t="s">
        <v>31</v>
      </c>
      <c r="D17350" t="s">
        <v>235</v>
      </c>
      <c r="E17350" t="s">
        <v>234</v>
      </c>
      <c r="F17350">
        <v>616</v>
      </c>
      <c r="G17350" t="s">
        <v>233</v>
      </c>
      <c r="H17350" t="s">
        <v>84</v>
      </c>
      <c r="I17350">
        <v>1990</v>
      </c>
      <c r="J17350">
        <v>1.70472</v>
      </c>
    </row>
    <row r="17351" spans="1:10" x14ac:dyDescent="0.25">
      <c r="A17351" t="s">
        <v>227</v>
      </c>
      <c r="B17351" t="s">
        <v>75</v>
      </c>
      <c r="C17351" t="s">
        <v>31</v>
      </c>
      <c r="D17351" t="s">
        <v>235</v>
      </c>
      <c r="E17351" t="s">
        <v>234</v>
      </c>
      <c r="F17351">
        <v>616</v>
      </c>
      <c r="G17351" t="s">
        <v>233</v>
      </c>
      <c r="H17351" t="s">
        <v>84</v>
      </c>
      <c r="I17351">
        <v>1990</v>
      </c>
      <c r="J17351">
        <v>0.76261900000000005</v>
      </c>
    </row>
    <row r="17352" spans="1:10" x14ac:dyDescent="0.25">
      <c r="A17352" t="s">
        <v>225</v>
      </c>
      <c r="B17352" t="s">
        <v>75</v>
      </c>
      <c r="C17352" t="s">
        <v>31</v>
      </c>
      <c r="D17352" t="s">
        <v>235</v>
      </c>
      <c r="E17352" t="s">
        <v>234</v>
      </c>
      <c r="F17352">
        <v>616</v>
      </c>
      <c r="G17352" t="s">
        <v>233</v>
      </c>
      <c r="H17352" t="s">
        <v>84</v>
      </c>
      <c r="I17352">
        <v>1990</v>
      </c>
      <c r="J17352">
        <v>0.20507500000000001</v>
      </c>
    </row>
    <row r="17353" spans="1:10" x14ac:dyDescent="0.25">
      <c r="A17353" t="s">
        <v>223</v>
      </c>
      <c r="B17353" t="s">
        <v>75</v>
      </c>
      <c r="C17353" t="s">
        <v>31</v>
      </c>
      <c r="D17353" t="s">
        <v>235</v>
      </c>
      <c r="E17353" t="s">
        <v>234</v>
      </c>
      <c r="F17353">
        <v>616</v>
      </c>
      <c r="G17353" t="s">
        <v>233</v>
      </c>
      <c r="H17353" t="s">
        <v>84</v>
      </c>
      <c r="I17353">
        <v>1990</v>
      </c>
      <c r="J17353">
        <v>0.67384699999999997</v>
      </c>
    </row>
    <row r="17354" spans="1:10" x14ac:dyDescent="0.25">
      <c r="A17354" t="s">
        <v>226</v>
      </c>
      <c r="B17354" t="s">
        <v>75</v>
      </c>
      <c r="C17354" t="s">
        <v>31</v>
      </c>
      <c r="D17354" t="s">
        <v>235</v>
      </c>
      <c r="E17354" t="s">
        <v>234</v>
      </c>
      <c r="F17354">
        <v>616</v>
      </c>
      <c r="G17354" t="s">
        <v>233</v>
      </c>
      <c r="H17354" t="s">
        <v>84</v>
      </c>
      <c r="I17354">
        <v>1990</v>
      </c>
      <c r="J17354">
        <v>5.7710200000000003E-2</v>
      </c>
    </row>
    <row r="17355" spans="1:10" x14ac:dyDescent="0.25">
      <c r="A17355" t="s">
        <v>227</v>
      </c>
      <c r="B17355" t="s">
        <v>80</v>
      </c>
      <c r="C17355" t="s">
        <v>191</v>
      </c>
      <c r="D17355">
        <v>230701</v>
      </c>
      <c r="E17355" t="s">
        <v>232</v>
      </c>
      <c r="F17355">
        <v>551</v>
      </c>
      <c r="G17355" t="s">
        <v>301</v>
      </c>
      <c r="H17355" t="s">
        <v>84</v>
      </c>
      <c r="I17355">
        <v>1990</v>
      </c>
      <c r="J17355">
        <v>844.78599999999994</v>
      </c>
    </row>
    <row r="17356" spans="1:10" x14ac:dyDescent="0.25">
      <c r="A17356" t="s">
        <v>225</v>
      </c>
      <c r="B17356" t="s">
        <v>80</v>
      </c>
      <c r="C17356" t="s">
        <v>191</v>
      </c>
      <c r="D17356">
        <v>230701</v>
      </c>
      <c r="E17356" t="s">
        <v>232</v>
      </c>
      <c r="F17356">
        <v>551</v>
      </c>
      <c r="G17356" t="s">
        <v>301</v>
      </c>
      <c r="H17356" t="s">
        <v>84</v>
      </c>
      <c r="I17356">
        <v>1990</v>
      </c>
      <c r="J17356">
        <v>80.454800000000006</v>
      </c>
    </row>
    <row r="17357" spans="1:10" x14ac:dyDescent="0.25">
      <c r="A17357" t="s">
        <v>226</v>
      </c>
      <c r="B17357" t="s">
        <v>80</v>
      </c>
      <c r="C17357" t="s">
        <v>191</v>
      </c>
      <c r="D17357">
        <v>230701</v>
      </c>
      <c r="E17357" t="s">
        <v>232</v>
      </c>
      <c r="F17357">
        <v>551</v>
      </c>
      <c r="G17357" t="s">
        <v>301</v>
      </c>
      <c r="H17357" t="s">
        <v>84</v>
      </c>
      <c r="I17357">
        <v>1990</v>
      </c>
      <c r="J17357">
        <v>22.356100000000001</v>
      </c>
    </row>
    <row r="17358" spans="1:10" x14ac:dyDescent="0.25">
      <c r="A17358" t="s">
        <v>224</v>
      </c>
      <c r="B17358" t="s">
        <v>80</v>
      </c>
      <c r="C17358" t="s">
        <v>191</v>
      </c>
      <c r="D17358">
        <v>230701</v>
      </c>
      <c r="E17358" t="s">
        <v>232</v>
      </c>
      <c r="F17358">
        <v>551</v>
      </c>
      <c r="G17358" t="s">
        <v>301</v>
      </c>
      <c r="H17358" t="s">
        <v>84</v>
      </c>
      <c r="I17358">
        <v>1990</v>
      </c>
      <c r="J17358">
        <v>148.10599999999999</v>
      </c>
    </row>
    <row r="17359" spans="1:10" x14ac:dyDescent="0.25">
      <c r="A17359" t="s">
        <v>229</v>
      </c>
      <c r="B17359" t="s">
        <v>80</v>
      </c>
      <c r="C17359" t="s">
        <v>191</v>
      </c>
      <c r="D17359">
        <v>230701</v>
      </c>
      <c r="E17359" t="s">
        <v>232</v>
      </c>
      <c r="F17359">
        <v>551</v>
      </c>
      <c r="G17359" t="s">
        <v>301</v>
      </c>
      <c r="H17359" t="s">
        <v>84</v>
      </c>
      <c r="I17359">
        <v>1990</v>
      </c>
      <c r="J17359">
        <v>4.6603300000000001</v>
      </c>
    </row>
    <row r="17360" spans="1:10" x14ac:dyDescent="0.25">
      <c r="A17360" t="s">
        <v>223</v>
      </c>
      <c r="B17360" t="s">
        <v>80</v>
      </c>
      <c r="C17360" t="s">
        <v>191</v>
      </c>
      <c r="D17360">
        <v>230701</v>
      </c>
      <c r="E17360" t="s">
        <v>232</v>
      </c>
      <c r="F17360">
        <v>551</v>
      </c>
      <c r="G17360" t="s">
        <v>301</v>
      </c>
      <c r="H17360" t="s">
        <v>84</v>
      </c>
      <c r="I17360">
        <v>1990</v>
      </c>
      <c r="J17360">
        <v>523.51700000000005</v>
      </c>
    </row>
    <row r="17361" spans="1:10" x14ac:dyDescent="0.25">
      <c r="A17361" t="s">
        <v>224</v>
      </c>
      <c r="B17361" t="s">
        <v>80</v>
      </c>
      <c r="C17361" t="s">
        <v>81</v>
      </c>
      <c r="D17361">
        <v>230702</v>
      </c>
      <c r="E17361" t="s">
        <v>231</v>
      </c>
      <c r="F17361">
        <v>551</v>
      </c>
      <c r="G17361" t="s">
        <v>301</v>
      </c>
      <c r="H17361" t="s">
        <v>84</v>
      </c>
      <c r="I17361">
        <v>1990</v>
      </c>
      <c r="J17361">
        <v>2.9160699999999999</v>
      </c>
    </row>
    <row r="17362" spans="1:10" x14ac:dyDescent="0.25">
      <c r="A17362" t="s">
        <v>227</v>
      </c>
      <c r="B17362" t="s">
        <v>80</v>
      </c>
      <c r="C17362" t="s">
        <v>81</v>
      </c>
      <c r="D17362">
        <v>230702</v>
      </c>
      <c r="E17362" t="s">
        <v>231</v>
      </c>
      <c r="F17362">
        <v>551</v>
      </c>
      <c r="G17362" t="s">
        <v>301</v>
      </c>
      <c r="H17362" t="s">
        <v>84</v>
      </c>
      <c r="I17362">
        <v>1990</v>
      </c>
      <c r="J17362">
        <v>6.7856899999999998</v>
      </c>
    </row>
    <row r="17363" spans="1:10" x14ac:dyDescent="0.25">
      <c r="A17363" t="s">
        <v>225</v>
      </c>
      <c r="B17363" t="s">
        <v>80</v>
      </c>
      <c r="C17363" t="s">
        <v>81</v>
      </c>
      <c r="D17363">
        <v>230702</v>
      </c>
      <c r="E17363" t="s">
        <v>231</v>
      </c>
      <c r="F17363">
        <v>551</v>
      </c>
      <c r="G17363" t="s">
        <v>301</v>
      </c>
      <c r="H17363" t="s">
        <v>84</v>
      </c>
      <c r="I17363">
        <v>1990</v>
      </c>
      <c r="J17363">
        <v>0.57272299999999998</v>
      </c>
    </row>
    <row r="17364" spans="1:10" x14ac:dyDescent="0.25">
      <c r="A17364" t="s">
        <v>223</v>
      </c>
      <c r="B17364" t="s">
        <v>80</v>
      </c>
      <c r="C17364" t="s">
        <v>81</v>
      </c>
      <c r="D17364">
        <v>230702</v>
      </c>
      <c r="E17364" t="s">
        <v>231</v>
      </c>
      <c r="F17364">
        <v>551</v>
      </c>
      <c r="G17364" t="s">
        <v>301</v>
      </c>
      <c r="H17364" t="s">
        <v>84</v>
      </c>
      <c r="I17364">
        <v>1990</v>
      </c>
      <c r="J17364">
        <v>11.4496</v>
      </c>
    </row>
    <row r="17365" spans="1:10" x14ac:dyDescent="0.25">
      <c r="A17365" t="s">
        <v>226</v>
      </c>
      <c r="B17365" t="s">
        <v>80</v>
      </c>
      <c r="C17365" t="s">
        <v>81</v>
      </c>
      <c r="D17365">
        <v>260201</v>
      </c>
      <c r="E17365" t="s">
        <v>230</v>
      </c>
      <c r="F17365">
        <v>551</v>
      </c>
      <c r="G17365" t="s">
        <v>301</v>
      </c>
      <c r="H17365" t="s">
        <v>84</v>
      </c>
      <c r="I17365">
        <v>1990</v>
      </c>
      <c r="J17365">
        <v>40.552999999999997</v>
      </c>
    </row>
    <row r="17366" spans="1:10" x14ac:dyDescent="0.25">
      <c r="A17366" t="s">
        <v>223</v>
      </c>
      <c r="B17366" t="s">
        <v>80</v>
      </c>
      <c r="C17366" t="s">
        <v>81</v>
      </c>
      <c r="D17366">
        <v>260201</v>
      </c>
      <c r="E17366" t="s">
        <v>230</v>
      </c>
      <c r="F17366">
        <v>551</v>
      </c>
      <c r="G17366" t="s">
        <v>301</v>
      </c>
      <c r="H17366" t="s">
        <v>84</v>
      </c>
      <c r="I17366">
        <v>1990</v>
      </c>
      <c r="J17366">
        <v>2.5581100000000001</v>
      </c>
    </row>
    <row r="17367" spans="1:10" x14ac:dyDescent="0.25">
      <c r="A17367" t="s">
        <v>225</v>
      </c>
      <c r="B17367" t="s">
        <v>80</v>
      </c>
      <c r="C17367" t="s">
        <v>81</v>
      </c>
      <c r="D17367">
        <v>260201</v>
      </c>
      <c r="E17367" t="s">
        <v>230</v>
      </c>
      <c r="F17367">
        <v>551</v>
      </c>
      <c r="G17367" t="s">
        <v>301</v>
      </c>
      <c r="H17367" t="s">
        <v>84</v>
      </c>
      <c r="I17367">
        <v>1990</v>
      </c>
      <c r="J17367">
        <v>33.301400000000001</v>
      </c>
    </row>
    <row r="17368" spans="1:10" x14ac:dyDescent="0.25">
      <c r="A17368" t="s">
        <v>224</v>
      </c>
      <c r="B17368" t="s">
        <v>80</v>
      </c>
      <c r="C17368" t="s">
        <v>81</v>
      </c>
      <c r="D17368">
        <v>260201</v>
      </c>
      <c r="E17368" t="s">
        <v>230</v>
      </c>
      <c r="F17368">
        <v>551</v>
      </c>
      <c r="G17368" t="s">
        <v>301</v>
      </c>
      <c r="H17368" t="s">
        <v>84</v>
      </c>
      <c r="I17368">
        <v>1990</v>
      </c>
      <c r="J17368">
        <v>163.999</v>
      </c>
    </row>
    <row r="17369" spans="1:10" x14ac:dyDescent="0.25">
      <c r="A17369" t="s">
        <v>227</v>
      </c>
      <c r="B17369" t="s">
        <v>80</v>
      </c>
      <c r="C17369" t="s">
        <v>81</v>
      </c>
      <c r="D17369">
        <v>260201</v>
      </c>
      <c r="E17369" t="s">
        <v>230</v>
      </c>
      <c r="F17369">
        <v>551</v>
      </c>
      <c r="G17369" t="s">
        <v>301</v>
      </c>
      <c r="H17369" t="s">
        <v>84</v>
      </c>
      <c r="I17369">
        <v>1990</v>
      </c>
      <c r="J17369">
        <v>1707.92</v>
      </c>
    </row>
    <row r="17370" spans="1:10" x14ac:dyDescent="0.25">
      <c r="A17370" t="s">
        <v>223</v>
      </c>
      <c r="B17370" t="s">
        <v>80</v>
      </c>
      <c r="C17370" t="s">
        <v>81</v>
      </c>
      <c r="D17370">
        <v>340200</v>
      </c>
      <c r="E17370" t="s">
        <v>228</v>
      </c>
      <c r="F17370">
        <v>551</v>
      </c>
      <c r="G17370" t="s">
        <v>301</v>
      </c>
      <c r="H17370" t="s">
        <v>84</v>
      </c>
      <c r="I17370">
        <v>1990</v>
      </c>
      <c r="J17370">
        <v>20.741800000000001</v>
      </c>
    </row>
    <row r="17371" spans="1:10" x14ac:dyDescent="0.25">
      <c r="A17371" t="s">
        <v>227</v>
      </c>
      <c r="B17371" t="s">
        <v>80</v>
      </c>
      <c r="C17371" t="s">
        <v>81</v>
      </c>
      <c r="D17371">
        <v>340200</v>
      </c>
      <c r="E17371" t="s">
        <v>228</v>
      </c>
      <c r="F17371">
        <v>551</v>
      </c>
      <c r="G17371" t="s">
        <v>301</v>
      </c>
      <c r="H17371" t="s">
        <v>84</v>
      </c>
      <c r="I17371">
        <v>1990</v>
      </c>
      <c r="J17371">
        <v>5082.2299999999996</v>
      </c>
    </row>
    <row r="17372" spans="1:10" x14ac:dyDescent="0.25">
      <c r="A17372" t="s">
        <v>224</v>
      </c>
      <c r="B17372" t="s">
        <v>80</v>
      </c>
      <c r="C17372" t="s">
        <v>81</v>
      </c>
      <c r="D17372">
        <v>340200</v>
      </c>
      <c r="E17372" t="s">
        <v>228</v>
      </c>
      <c r="F17372">
        <v>551</v>
      </c>
      <c r="G17372" t="s">
        <v>301</v>
      </c>
      <c r="H17372" t="s">
        <v>84</v>
      </c>
      <c r="I17372">
        <v>1990</v>
      </c>
      <c r="J17372">
        <v>640.25599999999997</v>
      </c>
    </row>
    <row r="17373" spans="1:10" x14ac:dyDescent="0.25">
      <c r="A17373" t="s">
        <v>226</v>
      </c>
      <c r="B17373" t="s">
        <v>80</v>
      </c>
      <c r="C17373" t="s">
        <v>81</v>
      </c>
      <c r="D17373">
        <v>340200</v>
      </c>
      <c r="E17373" t="s">
        <v>228</v>
      </c>
      <c r="F17373">
        <v>551</v>
      </c>
      <c r="G17373" t="s">
        <v>301</v>
      </c>
      <c r="H17373" t="s">
        <v>84</v>
      </c>
      <c r="I17373">
        <v>1990</v>
      </c>
      <c r="J17373">
        <v>35.867100000000001</v>
      </c>
    </row>
    <row r="17374" spans="1:10" x14ac:dyDescent="0.25">
      <c r="A17374" t="s">
        <v>225</v>
      </c>
      <c r="B17374" t="s">
        <v>80</v>
      </c>
      <c r="C17374" t="s">
        <v>81</v>
      </c>
      <c r="D17374">
        <v>340200</v>
      </c>
      <c r="E17374" t="s">
        <v>228</v>
      </c>
      <c r="F17374">
        <v>551</v>
      </c>
      <c r="G17374" t="s">
        <v>301</v>
      </c>
      <c r="H17374" t="s">
        <v>84</v>
      </c>
      <c r="I17374">
        <v>1990</v>
      </c>
      <c r="J17374">
        <v>61.048099999999998</v>
      </c>
    </row>
    <row r="17375" spans="1:10" x14ac:dyDescent="0.25">
      <c r="A17375" t="s">
        <v>227</v>
      </c>
      <c r="B17375" t="s">
        <v>80</v>
      </c>
      <c r="C17375" t="s">
        <v>81</v>
      </c>
      <c r="D17375">
        <v>340201</v>
      </c>
      <c r="E17375" t="s">
        <v>222</v>
      </c>
      <c r="F17375">
        <v>551</v>
      </c>
      <c r="G17375" t="s">
        <v>301</v>
      </c>
      <c r="H17375" t="s">
        <v>84</v>
      </c>
      <c r="I17375">
        <v>1990</v>
      </c>
      <c r="J17375">
        <v>21.9984</v>
      </c>
    </row>
    <row r="17376" spans="1:10" x14ac:dyDescent="0.25">
      <c r="A17376" t="s">
        <v>223</v>
      </c>
      <c r="B17376" t="s">
        <v>80</v>
      </c>
      <c r="C17376" t="s">
        <v>81</v>
      </c>
      <c r="D17376">
        <v>340201</v>
      </c>
      <c r="E17376" t="s">
        <v>222</v>
      </c>
      <c r="F17376">
        <v>551</v>
      </c>
      <c r="G17376" t="s">
        <v>301</v>
      </c>
      <c r="H17376" t="s">
        <v>84</v>
      </c>
      <c r="I17376">
        <v>1990</v>
      </c>
      <c r="J17376">
        <v>1.0848599999999999</v>
      </c>
    </row>
    <row r="17377" spans="1:10" x14ac:dyDescent="0.25">
      <c r="A17377" t="s">
        <v>226</v>
      </c>
      <c r="B17377" t="s">
        <v>80</v>
      </c>
      <c r="C17377" t="s">
        <v>81</v>
      </c>
      <c r="D17377">
        <v>340201</v>
      </c>
      <c r="E17377" t="s">
        <v>222</v>
      </c>
      <c r="F17377">
        <v>551</v>
      </c>
      <c r="G17377" t="s">
        <v>301</v>
      </c>
      <c r="H17377" t="s">
        <v>84</v>
      </c>
      <c r="I17377">
        <v>1990</v>
      </c>
      <c r="J17377">
        <v>1.23194</v>
      </c>
    </row>
    <row r="17378" spans="1:10" x14ac:dyDescent="0.25">
      <c r="A17378" t="s">
        <v>226</v>
      </c>
      <c r="B17378" t="s">
        <v>74</v>
      </c>
      <c r="C17378" t="s">
        <v>34</v>
      </c>
      <c r="D17378">
        <v>901000</v>
      </c>
      <c r="E17378" t="s">
        <v>34</v>
      </c>
      <c r="F17378">
        <v>592</v>
      </c>
      <c r="G17378" t="s">
        <v>320</v>
      </c>
      <c r="H17378" t="s">
        <v>84</v>
      </c>
      <c r="I17378">
        <v>1990</v>
      </c>
      <c r="J17378">
        <v>0.180594</v>
      </c>
    </row>
    <row r="17379" spans="1:10" x14ac:dyDescent="0.25">
      <c r="A17379" t="s">
        <v>223</v>
      </c>
      <c r="B17379" t="s">
        <v>74</v>
      </c>
      <c r="C17379" t="s">
        <v>34</v>
      </c>
      <c r="D17379">
        <v>901000</v>
      </c>
      <c r="E17379" t="s">
        <v>34</v>
      </c>
      <c r="F17379">
        <v>592</v>
      </c>
      <c r="G17379" t="s">
        <v>320</v>
      </c>
      <c r="H17379" t="s">
        <v>84</v>
      </c>
      <c r="I17379">
        <v>1990</v>
      </c>
      <c r="J17379">
        <v>0.511629</v>
      </c>
    </row>
    <row r="17380" spans="1:10" x14ac:dyDescent="0.25">
      <c r="A17380" t="s">
        <v>224</v>
      </c>
      <c r="B17380" t="s">
        <v>74</v>
      </c>
      <c r="C17380" t="s">
        <v>34</v>
      </c>
      <c r="D17380">
        <v>901000</v>
      </c>
      <c r="E17380" t="s">
        <v>34</v>
      </c>
      <c r="F17380">
        <v>592</v>
      </c>
      <c r="G17380" t="s">
        <v>320</v>
      </c>
      <c r="H17380" t="s">
        <v>84</v>
      </c>
      <c r="I17380">
        <v>1990</v>
      </c>
      <c r="J17380">
        <v>0.18632000000000001</v>
      </c>
    </row>
    <row r="17381" spans="1:10" x14ac:dyDescent="0.25">
      <c r="A17381" t="s">
        <v>229</v>
      </c>
      <c r="B17381" t="s">
        <v>74</v>
      </c>
      <c r="C17381" t="s">
        <v>34</v>
      </c>
      <c r="D17381">
        <v>901000</v>
      </c>
      <c r="E17381" t="s">
        <v>34</v>
      </c>
      <c r="F17381">
        <v>592</v>
      </c>
      <c r="G17381" t="s">
        <v>320</v>
      </c>
      <c r="H17381" t="s">
        <v>84</v>
      </c>
      <c r="I17381">
        <v>1990</v>
      </c>
      <c r="J17381">
        <v>1.53033</v>
      </c>
    </row>
    <row r="17382" spans="1:10" x14ac:dyDescent="0.25">
      <c r="A17382" t="s">
        <v>225</v>
      </c>
      <c r="B17382" t="s">
        <v>74</v>
      </c>
      <c r="C17382" t="s">
        <v>34</v>
      </c>
      <c r="D17382">
        <v>901000</v>
      </c>
      <c r="E17382" t="s">
        <v>34</v>
      </c>
      <c r="F17382">
        <v>592</v>
      </c>
      <c r="G17382" t="s">
        <v>320</v>
      </c>
      <c r="H17382" t="s">
        <v>84</v>
      </c>
      <c r="I17382">
        <v>1990</v>
      </c>
      <c r="J17382">
        <v>0.72004199999999996</v>
      </c>
    </row>
    <row r="17383" spans="1:10" x14ac:dyDescent="0.25">
      <c r="A17383" t="s">
        <v>227</v>
      </c>
      <c r="B17383" t="s">
        <v>74</v>
      </c>
      <c r="C17383" t="s">
        <v>34</v>
      </c>
      <c r="D17383">
        <v>901000</v>
      </c>
      <c r="E17383" t="s">
        <v>34</v>
      </c>
      <c r="F17383">
        <v>592</v>
      </c>
      <c r="G17383" t="s">
        <v>320</v>
      </c>
      <c r="H17383" t="s">
        <v>84</v>
      </c>
      <c r="I17383">
        <v>1990</v>
      </c>
      <c r="J17383">
        <v>1.4500200000000001</v>
      </c>
    </row>
    <row r="17384" spans="1:10" x14ac:dyDescent="0.25">
      <c r="A17384" t="s">
        <v>227</v>
      </c>
      <c r="B17384" t="s">
        <v>79</v>
      </c>
      <c r="C17384" t="s">
        <v>33</v>
      </c>
      <c r="D17384">
        <v>9400000</v>
      </c>
      <c r="E17384" t="s">
        <v>246</v>
      </c>
      <c r="F17384">
        <v>592</v>
      </c>
      <c r="G17384" t="s">
        <v>320</v>
      </c>
      <c r="H17384" t="s">
        <v>84</v>
      </c>
      <c r="I17384">
        <v>1990</v>
      </c>
      <c r="J17384">
        <v>32.585999999999999</v>
      </c>
    </row>
    <row r="17385" spans="1:10" x14ac:dyDescent="0.25">
      <c r="A17385" t="s">
        <v>225</v>
      </c>
      <c r="B17385" t="s">
        <v>79</v>
      </c>
      <c r="C17385" t="s">
        <v>33</v>
      </c>
      <c r="D17385">
        <v>9400000</v>
      </c>
      <c r="E17385" t="s">
        <v>246</v>
      </c>
      <c r="F17385">
        <v>592</v>
      </c>
      <c r="G17385" t="s">
        <v>320</v>
      </c>
      <c r="H17385" t="s">
        <v>84</v>
      </c>
      <c r="I17385">
        <v>1990</v>
      </c>
      <c r="J17385">
        <v>15.799899999999999</v>
      </c>
    </row>
    <row r="17386" spans="1:10" x14ac:dyDescent="0.25">
      <c r="A17386" t="s">
        <v>226</v>
      </c>
      <c r="B17386" t="s">
        <v>79</v>
      </c>
      <c r="C17386" t="s">
        <v>33</v>
      </c>
      <c r="D17386">
        <v>9400000</v>
      </c>
      <c r="E17386" t="s">
        <v>246</v>
      </c>
      <c r="F17386">
        <v>592</v>
      </c>
      <c r="G17386" t="s">
        <v>320</v>
      </c>
      <c r="H17386" t="s">
        <v>84</v>
      </c>
      <c r="I17386">
        <v>1990</v>
      </c>
      <c r="J17386">
        <v>3.0136400000000001</v>
      </c>
    </row>
    <row r="17387" spans="1:10" x14ac:dyDescent="0.25">
      <c r="A17387" t="s">
        <v>224</v>
      </c>
      <c r="B17387" t="s">
        <v>79</v>
      </c>
      <c r="C17387" t="s">
        <v>33</v>
      </c>
      <c r="D17387">
        <v>9400000</v>
      </c>
      <c r="E17387" t="s">
        <v>246</v>
      </c>
      <c r="F17387">
        <v>592</v>
      </c>
      <c r="G17387" t="s">
        <v>320</v>
      </c>
      <c r="H17387" t="s">
        <v>84</v>
      </c>
      <c r="I17387">
        <v>1990</v>
      </c>
      <c r="J17387">
        <v>3.4757099999999999</v>
      </c>
    </row>
    <row r="17388" spans="1:10" x14ac:dyDescent="0.25">
      <c r="A17388" t="s">
        <v>229</v>
      </c>
      <c r="B17388" t="s">
        <v>79</v>
      </c>
      <c r="C17388" t="s">
        <v>33</v>
      </c>
      <c r="D17388">
        <v>9400000</v>
      </c>
      <c r="E17388" t="s">
        <v>246</v>
      </c>
      <c r="F17388">
        <v>592</v>
      </c>
      <c r="G17388" t="s">
        <v>320</v>
      </c>
      <c r="H17388" t="s">
        <v>84</v>
      </c>
      <c r="I17388">
        <v>1990</v>
      </c>
      <c r="J17388">
        <v>17.133400000000002</v>
      </c>
    </row>
    <row r="17389" spans="1:10" x14ac:dyDescent="0.25">
      <c r="A17389" t="s">
        <v>223</v>
      </c>
      <c r="B17389" t="s">
        <v>79</v>
      </c>
      <c r="C17389" t="s">
        <v>33</v>
      </c>
      <c r="D17389">
        <v>9400000</v>
      </c>
      <c r="E17389" t="s">
        <v>246</v>
      </c>
      <c r="F17389">
        <v>592</v>
      </c>
      <c r="G17389" t="s">
        <v>320</v>
      </c>
      <c r="H17389" t="s">
        <v>84</v>
      </c>
      <c r="I17389">
        <v>1990</v>
      </c>
      <c r="J17389">
        <v>3.4263699999999999</v>
      </c>
    </row>
    <row r="17390" spans="1:10" x14ac:dyDescent="0.25">
      <c r="A17390" t="s">
        <v>227</v>
      </c>
      <c r="B17390" t="s">
        <v>79</v>
      </c>
      <c r="C17390" t="s">
        <v>35</v>
      </c>
      <c r="D17390" t="s">
        <v>245</v>
      </c>
      <c r="E17390" t="s">
        <v>244</v>
      </c>
      <c r="F17390">
        <v>592</v>
      </c>
      <c r="G17390" t="s">
        <v>320</v>
      </c>
      <c r="H17390" t="s">
        <v>84</v>
      </c>
      <c r="I17390">
        <v>1990</v>
      </c>
      <c r="J17390">
        <v>0.141653</v>
      </c>
    </row>
    <row r="17391" spans="1:10" x14ac:dyDescent="0.25">
      <c r="A17391" t="s">
        <v>224</v>
      </c>
      <c r="B17391" t="s">
        <v>79</v>
      </c>
      <c r="C17391" t="s">
        <v>35</v>
      </c>
      <c r="D17391" t="s">
        <v>245</v>
      </c>
      <c r="E17391" t="s">
        <v>244</v>
      </c>
      <c r="F17391">
        <v>592</v>
      </c>
      <c r="G17391" t="s">
        <v>320</v>
      </c>
      <c r="H17391" t="s">
        <v>84</v>
      </c>
      <c r="I17391">
        <v>1990</v>
      </c>
      <c r="J17391">
        <v>9.3236399999999994E-3</v>
      </c>
    </row>
    <row r="17392" spans="1:10" x14ac:dyDescent="0.25">
      <c r="A17392" t="s">
        <v>225</v>
      </c>
      <c r="B17392" t="s">
        <v>79</v>
      </c>
      <c r="C17392" t="s">
        <v>35</v>
      </c>
      <c r="D17392" t="s">
        <v>245</v>
      </c>
      <c r="E17392" t="s">
        <v>244</v>
      </c>
      <c r="F17392">
        <v>592</v>
      </c>
      <c r="G17392" t="s">
        <v>320</v>
      </c>
      <c r="H17392" t="s">
        <v>84</v>
      </c>
      <c r="I17392">
        <v>1990</v>
      </c>
      <c r="J17392">
        <v>9.5384700000000003E-2</v>
      </c>
    </row>
    <row r="17393" spans="1:10" x14ac:dyDescent="0.25">
      <c r="A17393" t="s">
        <v>226</v>
      </c>
      <c r="B17393" t="s">
        <v>79</v>
      </c>
      <c r="C17393" t="s">
        <v>35</v>
      </c>
      <c r="D17393" t="s">
        <v>245</v>
      </c>
      <c r="E17393" t="s">
        <v>244</v>
      </c>
      <c r="F17393">
        <v>592</v>
      </c>
      <c r="G17393" t="s">
        <v>320</v>
      </c>
      <c r="H17393" t="s">
        <v>84</v>
      </c>
      <c r="I17393">
        <v>1990</v>
      </c>
      <c r="J17393">
        <v>1.1680899999999999E-2</v>
      </c>
    </row>
    <row r="17394" spans="1:10" x14ac:dyDescent="0.25">
      <c r="A17394" t="s">
        <v>223</v>
      </c>
      <c r="B17394" t="s">
        <v>79</v>
      </c>
      <c r="C17394" t="s">
        <v>35</v>
      </c>
      <c r="D17394" t="s">
        <v>245</v>
      </c>
      <c r="E17394" t="s">
        <v>244</v>
      </c>
      <c r="F17394">
        <v>592</v>
      </c>
      <c r="G17394" t="s">
        <v>320</v>
      </c>
      <c r="H17394" t="s">
        <v>84</v>
      </c>
      <c r="I17394">
        <v>1990</v>
      </c>
      <c r="J17394">
        <v>2.3572300000000001E-2</v>
      </c>
    </row>
    <row r="17395" spans="1:10" x14ac:dyDescent="0.25">
      <c r="A17395" t="s">
        <v>229</v>
      </c>
      <c r="B17395" t="s">
        <v>79</v>
      </c>
      <c r="C17395" t="s">
        <v>35</v>
      </c>
      <c r="D17395" t="s">
        <v>245</v>
      </c>
      <c r="E17395" t="s">
        <v>244</v>
      </c>
      <c r="F17395">
        <v>592</v>
      </c>
      <c r="G17395" t="s">
        <v>320</v>
      </c>
      <c r="H17395" t="s">
        <v>84</v>
      </c>
      <c r="I17395">
        <v>1990</v>
      </c>
      <c r="J17395">
        <v>8.0856499999999998E-2</v>
      </c>
    </row>
    <row r="17396" spans="1:10" x14ac:dyDescent="0.25">
      <c r="A17396" t="s">
        <v>224</v>
      </c>
      <c r="B17396" t="s">
        <v>79</v>
      </c>
      <c r="C17396" t="s">
        <v>35</v>
      </c>
      <c r="D17396" t="s">
        <v>243</v>
      </c>
      <c r="E17396" t="s">
        <v>242</v>
      </c>
      <c r="F17396">
        <v>592</v>
      </c>
      <c r="G17396" t="s">
        <v>320</v>
      </c>
      <c r="H17396" t="s">
        <v>84</v>
      </c>
      <c r="I17396">
        <v>1990</v>
      </c>
      <c r="J17396">
        <v>8.3813800000000008E-3</v>
      </c>
    </row>
    <row r="17397" spans="1:10" x14ac:dyDescent="0.25">
      <c r="A17397" t="s">
        <v>229</v>
      </c>
      <c r="B17397" t="s">
        <v>79</v>
      </c>
      <c r="C17397" t="s">
        <v>35</v>
      </c>
      <c r="D17397" t="s">
        <v>243</v>
      </c>
      <c r="E17397" t="s">
        <v>242</v>
      </c>
      <c r="F17397">
        <v>592</v>
      </c>
      <c r="G17397" t="s">
        <v>320</v>
      </c>
      <c r="H17397" t="s">
        <v>84</v>
      </c>
      <c r="I17397">
        <v>1990</v>
      </c>
      <c r="J17397">
        <v>9.2974799999999996E-2</v>
      </c>
    </row>
    <row r="17398" spans="1:10" x14ac:dyDescent="0.25">
      <c r="A17398" t="s">
        <v>227</v>
      </c>
      <c r="B17398" t="s">
        <v>79</v>
      </c>
      <c r="C17398" t="s">
        <v>35</v>
      </c>
      <c r="D17398" t="s">
        <v>243</v>
      </c>
      <c r="E17398" t="s">
        <v>242</v>
      </c>
      <c r="F17398">
        <v>592</v>
      </c>
      <c r="G17398" t="s">
        <v>320</v>
      </c>
      <c r="H17398" t="s">
        <v>84</v>
      </c>
      <c r="I17398">
        <v>1990</v>
      </c>
      <c r="J17398">
        <v>0.15900500000000001</v>
      </c>
    </row>
    <row r="17399" spans="1:10" x14ac:dyDescent="0.25">
      <c r="A17399" t="s">
        <v>226</v>
      </c>
      <c r="B17399" t="s">
        <v>79</v>
      </c>
      <c r="C17399" t="s">
        <v>35</v>
      </c>
      <c r="D17399" t="s">
        <v>243</v>
      </c>
      <c r="E17399" t="s">
        <v>242</v>
      </c>
      <c r="F17399">
        <v>592</v>
      </c>
      <c r="G17399" t="s">
        <v>320</v>
      </c>
      <c r="H17399" t="s">
        <v>84</v>
      </c>
      <c r="I17399">
        <v>1990</v>
      </c>
      <c r="J17399">
        <v>1.2286699999999999E-2</v>
      </c>
    </row>
    <row r="17400" spans="1:10" x14ac:dyDescent="0.25">
      <c r="A17400" t="s">
        <v>225</v>
      </c>
      <c r="B17400" t="s">
        <v>79</v>
      </c>
      <c r="C17400" t="s">
        <v>35</v>
      </c>
      <c r="D17400" t="s">
        <v>243</v>
      </c>
      <c r="E17400" t="s">
        <v>242</v>
      </c>
      <c r="F17400">
        <v>592</v>
      </c>
      <c r="G17400" t="s">
        <v>320</v>
      </c>
      <c r="H17400" t="s">
        <v>84</v>
      </c>
      <c r="I17400">
        <v>1990</v>
      </c>
      <c r="J17400">
        <v>5.2703699999999999E-2</v>
      </c>
    </row>
    <row r="17401" spans="1:10" x14ac:dyDescent="0.25">
      <c r="A17401" t="s">
        <v>223</v>
      </c>
      <c r="B17401" t="s">
        <v>79</v>
      </c>
      <c r="C17401" t="s">
        <v>35</v>
      </c>
      <c r="D17401" t="s">
        <v>243</v>
      </c>
      <c r="E17401" t="s">
        <v>242</v>
      </c>
      <c r="F17401">
        <v>592</v>
      </c>
      <c r="G17401" t="s">
        <v>320</v>
      </c>
      <c r="H17401" t="s">
        <v>84</v>
      </c>
      <c r="I17401">
        <v>1990</v>
      </c>
      <c r="J17401">
        <v>1.8175400000000001E-2</v>
      </c>
    </row>
    <row r="17402" spans="1:10" x14ac:dyDescent="0.25">
      <c r="A17402" t="s">
        <v>226</v>
      </c>
      <c r="B17402" t="s">
        <v>79</v>
      </c>
      <c r="C17402" t="s">
        <v>35</v>
      </c>
      <c r="D17402" t="s">
        <v>322</v>
      </c>
      <c r="E17402" t="s">
        <v>321</v>
      </c>
      <c r="F17402">
        <v>592</v>
      </c>
      <c r="G17402" t="s">
        <v>320</v>
      </c>
      <c r="H17402" t="s">
        <v>84</v>
      </c>
      <c r="I17402">
        <v>1990</v>
      </c>
      <c r="J17402">
        <v>0.34452100000000002</v>
      </c>
    </row>
    <row r="17403" spans="1:10" x14ac:dyDescent="0.25">
      <c r="A17403" t="s">
        <v>223</v>
      </c>
      <c r="B17403" t="s">
        <v>79</v>
      </c>
      <c r="C17403" t="s">
        <v>35</v>
      </c>
      <c r="D17403" t="s">
        <v>322</v>
      </c>
      <c r="E17403" t="s">
        <v>321</v>
      </c>
      <c r="F17403">
        <v>592</v>
      </c>
      <c r="G17403" t="s">
        <v>320</v>
      </c>
      <c r="H17403" t="s">
        <v>84</v>
      </c>
      <c r="I17403">
        <v>1990</v>
      </c>
      <c r="J17403">
        <v>0.73222900000000002</v>
      </c>
    </row>
    <row r="17404" spans="1:10" x14ac:dyDescent="0.25">
      <c r="A17404" t="s">
        <v>229</v>
      </c>
      <c r="B17404" t="s">
        <v>79</v>
      </c>
      <c r="C17404" t="s">
        <v>35</v>
      </c>
      <c r="D17404" t="s">
        <v>322</v>
      </c>
      <c r="E17404" t="s">
        <v>321</v>
      </c>
      <c r="F17404">
        <v>592</v>
      </c>
      <c r="G17404" t="s">
        <v>320</v>
      </c>
      <c r="H17404" t="s">
        <v>84</v>
      </c>
      <c r="I17404">
        <v>1990</v>
      </c>
      <c r="J17404">
        <v>0.52254699999999998</v>
      </c>
    </row>
    <row r="17405" spans="1:10" x14ac:dyDescent="0.25">
      <c r="A17405" t="s">
        <v>225</v>
      </c>
      <c r="B17405" t="s">
        <v>79</v>
      </c>
      <c r="C17405" t="s">
        <v>35</v>
      </c>
      <c r="D17405" t="s">
        <v>322</v>
      </c>
      <c r="E17405" t="s">
        <v>321</v>
      </c>
      <c r="F17405">
        <v>592</v>
      </c>
      <c r="G17405" t="s">
        <v>320</v>
      </c>
      <c r="H17405" t="s">
        <v>84</v>
      </c>
      <c r="I17405">
        <v>1990</v>
      </c>
      <c r="J17405">
        <v>0.56444099999999997</v>
      </c>
    </row>
    <row r="17406" spans="1:10" x14ac:dyDescent="0.25">
      <c r="A17406" t="s">
        <v>224</v>
      </c>
      <c r="B17406" t="s">
        <v>79</v>
      </c>
      <c r="C17406" t="s">
        <v>35</v>
      </c>
      <c r="D17406" t="s">
        <v>322</v>
      </c>
      <c r="E17406" t="s">
        <v>321</v>
      </c>
      <c r="F17406">
        <v>592</v>
      </c>
      <c r="G17406" t="s">
        <v>320</v>
      </c>
      <c r="H17406" t="s">
        <v>84</v>
      </c>
      <c r="I17406">
        <v>1990</v>
      </c>
      <c r="J17406">
        <v>0.50916700000000004</v>
      </c>
    </row>
    <row r="17407" spans="1:10" x14ac:dyDescent="0.25">
      <c r="A17407" t="s">
        <v>227</v>
      </c>
      <c r="B17407" t="s">
        <v>79</v>
      </c>
      <c r="C17407" t="s">
        <v>35</v>
      </c>
      <c r="D17407" t="s">
        <v>322</v>
      </c>
      <c r="E17407" t="s">
        <v>321</v>
      </c>
      <c r="F17407">
        <v>592</v>
      </c>
      <c r="G17407" t="s">
        <v>320</v>
      </c>
      <c r="H17407" t="s">
        <v>84</v>
      </c>
      <c r="I17407">
        <v>1990</v>
      </c>
      <c r="J17407">
        <v>0.75696300000000005</v>
      </c>
    </row>
    <row r="17408" spans="1:10" x14ac:dyDescent="0.25">
      <c r="A17408" t="s">
        <v>223</v>
      </c>
      <c r="B17408" t="s">
        <v>80</v>
      </c>
      <c r="C17408" t="s">
        <v>191</v>
      </c>
      <c r="D17408">
        <v>230701</v>
      </c>
      <c r="E17408" t="s">
        <v>232</v>
      </c>
      <c r="F17408">
        <v>837</v>
      </c>
      <c r="G17408" t="s">
        <v>221</v>
      </c>
      <c r="H17408" t="s">
        <v>84</v>
      </c>
      <c r="I17408">
        <v>1990</v>
      </c>
      <c r="J17408">
        <v>3.2804600000000002</v>
      </c>
    </row>
    <row r="17409" spans="1:10" x14ac:dyDescent="0.25">
      <c r="A17409" t="s">
        <v>226</v>
      </c>
      <c r="B17409" t="s">
        <v>80</v>
      </c>
      <c r="C17409" t="s">
        <v>191</v>
      </c>
      <c r="D17409">
        <v>230701</v>
      </c>
      <c r="E17409" t="s">
        <v>232</v>
      </c>
      <c r="F17409">
        <v>837</v>
      </c>
      <c r="G17409" t="s">
        <v>221</v>
      </c>
      <c r="H17409" t="s">
        <v>84</v>
      </c>
      <c r="I17409">
        <v>1990</v>
      </c>
      <c r="J17409">
        <v>0.14008799999999999</v>
      </c>
    </row>
    <row r="17410" spans="1:10" x14ac:dyDescent="0.25">
      <c r="A17410" t="s">
        <v>225</v>
      </c>
      <c r="B17410" t="s">
        <v>80</v>
      </c>
      <c r="C17410" t="s">
        <v>191</v>
      </c>
      <c r="D17410">
        <v>230701</v>
      </c>
      <c r="E17410" t="s">
        <v>232</v>
      </c>
      <c r="F17410">
        <v>837</v>
      </c>
      <c r="G17410" t="s">
        <v>221</v>
      </c>
      <c r="H17410" t="s">
        <v>84</v>
      </c>
      <c r="I17410">
        <v>1990</v>
      </c>
      <c r="J17410">
        <v>0.50414599999999998</v>
      </c>
    </row>
    <row r="17411" spans="1:10" x14ac:dyDescent="0.25">
      <c r="A17411" t="s">
        <v>229</v>
      </c>
      <c r="B17411" t="s">
        <v>80</v>
      </c>
      <c r="C17411" t="s">
        <v>191</v>
      </c>
      <c r="D17411">
        <v>230701</v>
      </c>
      <c r="E17411" t="s">
        <v>232</v>
      </c>
      <c r="F17411">
        <v>837</v>
      </c>
      <c r="G17411" t="s">
        <v>221</v>
      </c>
      <c r="H17411" t="s">
        <v>84</v>
      </c>
      <c r="I17411">
        <v>1990</v>
      </c>
      <c r="J17411">
        <v>2.9202599999999999E-2</v>
      </c>
    </row>
    <row r="17412" spans="1:10" x14ac:dyDescent="0.25">
      <c r="A17412" t="s">
        <v>227</v>
      </c>
      <c r="B17412" t="s">
        <v>80</v>
      </c>
      <c r="C17412" t="s">
        <v>191</v>
      </c>
      <c r="D17412">
        <v>230701</v>
      </c>
      <c r="E17412" t="s">
        <v>232</v>
      </c>
      <c r="F17412">
        <v>837</v>
      </c>
      <c r="G17412" t="s">
        <v>221</v>
      </c>
      <c r="H17412" t="s">
        <v>84</v>
      </c>
      <c r="I17412">
        <v>1990</v>
      </c>
      <c r="J17412">
        <v>5.2935999999999996</v>
      </c>
    </row>
    <row r="17413" spans="1:10" x14ac:dyDescent="0.25">
      <c r="A17413" t="s">
        <v>224</v>
      </c>
      <c r="B17413" t="s">
        <v>80</v>
      </c>
      <c r="C17413" t="s">
        <v>191</v>
      </c>
      <c r="D17413">
        <v>230701</v>
      </c>
      <c r="E17413" t="s">
        <v>232</v>
      </c>
      <c r="F17413">
        <v>837</v>
      </c>
      <c r="G17413" t="s">
        <v>221</v>
      </c>
      <c r="H17413" t="s">
        <v>84</v>
      </c>
      <c r="I17413">
        <v>1990</v>
      </c>
      <c r="J17413">
        <v>0.92806299999999997</v>
      </c>
    </row>
    <row r="17414" spans="1:10" x14ac:dyDescent="0.25">
      <c r="A17414" t="s">
        <v>223</v>
      </c>
      <c r="B17414" t="s">
        <v>80</v>
      </c>
      <c r="C17414" t="s">
        <v>81</v>
      </c>
      <c r="D17414">
        <v>230702</v>
      </c>
      <c r="E17414" t="s">
        <v>231</v>
      </c>
      <c r="F17414">
        <v>837</v>
      </c>
      <c r="G17414" t="s">
        <v>221</v>
      </c>
      <c r="H17414" t="s">
        <v>84</v>
      </c>
      <c r="I17414">
        <v>1990</v>
      </c>
      <c r="J17414">
        <v>7.2512900000000005E-2</v>
      </c>
    </row>
    <row r="17415" spans="1:10" x14ac:dyDescent="0.25">
      <c r="A17415" t="s">
        <v>227</v>
      </c>
      <c r="B17415" t="s">
        <v>80</v>
      </c>
      <c r="C17415" t="s">
        <v>81</v>
      </c>
      <c r="D17415">
        <v>230702</v>
      </c>
      <c r="E17415" t="s">
        <v>231</v>
      </c>
      <c r="F17415">
        <v>837</v>
      </c>
      <c r="G17415" t="s">
        <v>221</v>
      </c>
      <c r="H17415" t="s">
        <v>84</v>
      </c>
      <c r="I17415">
        <v>1990</v>
      </c>
      <c r="J17415">
        <v>4.2975100000000002E-2</v>
      </c>
    </row>
    <row r="17416" spans="1:10" x14ac:dyDescent="0.25">
      <c r="A17416" t="s">
        <v>225</v>
      </c>
      <c r="B17416" t="s">
        <v>80</v>
      </c>
      <c r="C17416" t="s">
        <v>81</v>
      </c>
      <c r="D17416">
        <v>230702</v>
      </c>
      <c r="E17416" t="s">
        <v>231</v>
      </c>
      <c r="F17416">
        <v>837</v>
      </c>
      <c r="G17416" t="s">
        <v>221</v>
      </c>
      <c r="H17416" t="s">
        <v>84</v>
      </c>
      <c r="I17416">
        <v>1990</v>
      </c>
      <c r="J17416">
        <v>3.6271699999999999E-3</v>
      </c>
    </row>
    <row r="17417" spans="1:10" x14ac:dyDescent="0.25">
      <c r="A17417" t="s">
        <v>224</v>
      </c>
      <c r="B17417" t="s">
        <v>80</v>
      </c>
      <c r="C17417" t="s">
        <v>81</v>
      </c>
      <c r="D17417">
        <v>230702</v>
      </c>
      <c r="E17417" t="s">
        <v>231</v>
      </c>
      <c r="F17417">
        <v>837</v>
      </c>
      <c r="G17417" t="s">
        <v>221</v>
      </c>
      <c r="H17417" t="s">
        <v>84</v>
      </c>
      <c r="I17417">
        <v>1990</v>
      </c>
      <c r="J17417">
        <v>1.8467999999999998E-2</v>
      </c>
    </row>
    <row r="17418" spans="1:10" x14ac:dyDescent="0.25">
      <c r="A17418" t="s">
        <v>223</v>
      </c>
      <c r="B17418" t="s">
        <v>80</v>
      </c>
      <c r="C17418" t="s">
        <v>81</v>
      </c>
      <c r="D17418">
        <v>260201</v>
      </c>
      <c r="E17418" t="s">
        <v>230</v>
      </c>
      <c r="F17418">
        <v>837</v>
      </c>
      <c r="G17418" t="s">
        <v>221</v>
      </c>
      <c r="H17418" t="s">
        <v>84</v>
      </c>
      <c r="I17418">
        <v>1990</v>
      </c>
      <c r="J17418">
        <v>1.6201E-2</v>
      </c>
    </row>
    <row r="17419" spans="1:10" x14ac:dyDescent="0.25">
      <c r="A17419" t="s">
        <v>225</v>
      </c>
      <c r="B17419" t="s">
        <v>80</v>
      </c>
      <c r="C17419" t="s">
        <v>81</v>
      </c>
      <c r="D17419">
        <v>260201</v>
      </c>
      <c r="E17419" t="s">
        <v>230</v>
      </c>
      <c r="F17419">
        <v>837</v>
      </c>
      <c r="G17419" t="s">
        <v>221</v>
      </c>
      <c r="H17419" t="s">
        <v>84</v>
      </c>
      <c r="I17419">
        <v>1990</v>
      </c>
      <c r="J17419">
        <v>0.21090500000000001</v>
      </c>
    </row>
    <row r="17420" spans="1:10" x14ac:dyDescent="0.25">
      <c r="A17420" t="s">
        <v>227</v>
      </c>
      <c r="B17420" t="s">
        <v>80</v>
      </c>
      <c r="C17420" t="s">
        <v>81</v>
      </c>
      <c r="D17420">
        <v>260201</v>
      </c>
      <c r="E17420" t="s">
        <v>230</v>
      </c>
      <c r="F17420">
        <v>837</v>
      </c>
      <c r="G17420" t="s">
        <v>221</v>
      </c>
      <c r="H17420" t="s">
        <v>84</v>
      </c>
      <c r="I17420">
        <v>1990</v>
      </c>
      <c r="J17420">
        <v>10.816599999999999</v>
      </c>
    </row>
    <row r="17421" spans="1:10" x14ac:dyDescent="0.25">
      <c r="A17421" t="s">
        <v>224</v>
      </c>
      <c r="B17421" t="s">
        <v>80</v>
      </c>
      <c r="C17421" t="s">
        <v>81</v>
      </c>
      <c r="D17421">
        <v>260201</v>
      </c>
      <c r="E17421" t="s">
        <v>230</v>
      </c>
      <c r="F17421">
        <v>837</v>
      </c>
      <c r="G17421" t="s">
        <v>221</v>
      </c>
      <c r="H17421" t="s">
        <v>84</v>
      </c>
      <c r="I17421">
        <v>1990</v>
      </c>
      <c r="J17421">
        <v>1.03864</v>
      </c>
    </row>
    <row r="17422" spans="1:10" x14ac:dyDescent="0.25">
      <c r="A17422" t="s">
        <v>226</v>
      </c>
      <c r="B17422" t="s">
        <v>80</v>
      </c>
      <c r="C17422" t="s">
        <v>81</v>
      </c>
      <c r="D17422">
        <v>260201</v>
      </c>
      <c r="E17422" t="s">
        <v>230</v>
      </c>
      <c r="F17422">
        <v>837</v>
      </c>
      <c r="G17422" t="s">
        <v>221</v>
      </c>
      <c r="H17422" t="s">
        <v>84</v>
      </c>
      <c r="I17422">
        <v>1990</v>
      </c>
      <c r="J17422">
        <v>0.25683099999999998</v>
      </c>
    </row>
    <row r="17423" spans="1:10" x14ac:dyDescent="0.25">
      <c r="A17423" t="s">
        <v>226</v>
      </c>
      <c r="B17423" t="s">
        <v>80</v>
      </c>
      <c r="C17423" t="s">
        <v>81</v>
      </c>
      <c r="D17423">
        <v>340200</v>
      </c>
      <c r="E17423" t="s">
        <v>228</v>
      </c>
      <c r="F17423">
        <v>837</v>
      </c>
      <c r="G17423" t="s">
        <v>221</v>
      </c>
      <c r="H17423" t="s">
        <v>84</v>
      </c>
      <c r="I17423">
        <v>1990</v>
      </c>
      <c r="J17423">
        <v>0.22475100000000001</v>
      </c>
    </row>
    <row r="17424" spans="1:10" x14ac:dyDescent="0.25">
      <c r="A17424" t="s">
        <v>224</v>
      </c>
      <c r="B17424" t="s">
        <v>80</v>
      </c>
      <c r="C17424" t="s">
        <v>81</v>
      </c>
      <c r="D17424">
        <v>340200</v>
      </c>
      <c r="E17424" t="s">
        <v>228</v>
      </c>
      <c r="F17424">
        <v>837</v>
      </c>
      <c r="G17424" t="s">
        <v>221</v>
      </c>
      <c r="H17424" t="s">
        <v>84</v>
      </c>
      <c r="I17424">
        <v>1990</v>
      </c>
      <c r="J17424">
        <v>4.0119699999999998</v>
      </c>
    </row>
    <row r="17425" spans="1:10" x14ac:dyDescent="0.25">
      <c r="A17425" t="s">
        <v>223</v>
      </c>
      <c r="B17425" t="s">
        <v>80</v>
      </c>
      <c r="C17425" t="s">
        <v>81</v>
      </c>
      <c r="D17425">
        <v>340200</v>
      </c>
      <c r="E17425" t="s">
        <v>228</v>
      </c>
      <c r="F17425">
        <v>837</v>
      </c>
      <c r="G17425" t="s">
        <v>221</v>
      </c>
      <c r="H17425" t="s">
        <v>84</v>
      </c>
      <c r="I17425">
        <v>1990</v>
      </c>
      <c r="J17425">
        <v>0.129972</v>
      </c>
    </row>
    <row r="17426" spans="1:10" x14ac:dyDescent="0.25">
      <c r="A17426" t="s">
        <v>225</v>
      </c>
      <c r="B17426" t="s">
        <v>80</v>
      </c>
      <c r="C17426" t="s">
        <v>81</v>
      </c>
      <c r="D17426">
        <v>340200</v>
      </c>
      <c r="E17426" t="s">
        <v>228</v>
      </c>
      <c r="F17426">
        <v>837</v>
      </c>
      <c r="G17426" t="s">
        <v>221</v>
      </c>
      <c r="H17426" t="s">
        <v>84</v>
      </c>
      <c r="I17426">
        <v>1990</v>
      </c>
      <c r="J17426">
        <v>0.38253999999999999</v>
      </c>
    </row>
    <row r="17427" spans="1:10" x14ac:dyDescent="0.25">
      <c r="A17427" t="s">
        <v>227</v>
      </c>
      <c r="B17427" t="s">
        <v>80</v>
      </c>
      <c r="C17427" t="s">
        <v>81</v>
      </c>
      <c r="D17427">
        <v>340200</v>
      </c>
      <c r="E17427" t="s">
        <v>228</v>
      </c>
      <c r="F17427">
        <v>837</v>
      </c>
      <c r="G17427" t="s">
        <v>221</v>
      </c>
      <c r="H17427" t="s">
        <v>84</v>
      </c>
      <c r="I17427">
        <v>1990</v>
      </c>
      <c r="J17427">
        <v>31.846299999999999</v>
      </c>
    </row>
    <row r="17428" spans="1:10" x14ac:dyDescent="0.25">
      <c r="A17428" t="s">
        <v>227</v>
      </c>
      <c r="B17428" t="s">
        <v>80</v>
      </c>
      <c r="C17428" t="s">
        <v>81</v>
      </c>
      <c r="D17428">
        <v>340201</v>
      </c>
      <c r="E17428" t="s">
        <v>222</v>
      </c>
      <c r="F17428">
        <v>837</v>
      </c>
      <c r="G17428" t="s">
        <v>221</v>
      </c>
      <c r="H17428" t="s">
        <v>84</v>
      </c>
      <c r="I17428">
        <v>1990</v>
      </c>
      <c r="J17428">
        <v>0.13932</v>
      </c>
    </row>
    <row r="17429" spans="1:10" x14ac:dyDescent="0.25">
      <c r="A17429" t="s">
        <v>223</v>
      </c>
      <c r="B17429" t="s">
        <v>80</v>
      </c>
      <c r="C17429" t="s">
        <v>81</v>
      </c>
      <c r="D17429">
        <v>340201</v>
      </c>
      <c r="E17429" t="s">
        <v>222</v>
      </c>
      <c r="F17429">
        <v>837</v>
      </c>
      <c r="G17429" t="s">
        <v>221</v>
      </c>
      <c r="H17429" t="s">
        <v>84</v>
      </c>
      <c r="I17429">
        <v>1990</v>
      </c>
      <c r="J17429">
        <v>6.8706100000000001E-3</v>
      </c>
    </row>
    <row r="17430" spans="1:10" x14ac:dyDescent="0.25">
      <c r="A17430" t="s">
        <v>226</v>
      </c>
      <c r="B17430" t="s">
        <v>80</v>
      </c>
      <c r="C17430" t="s">
        <v>81</v>
      </c>
      <c r="D17430">
        <v>340201</v>
      </c>
      <c r="E17430" t="s">
        <v>222</v>
      </c>
      <c r="F17430">
        <v>837</v>
      </c>
      <c r="G17430" t="s">
        <v>221</v>
      </c>
      <c r="H17430" t="s">
        <v>84</v>
      </c>
      <c r="I17430">
        <v>1990</v>
      </c>
      <c r="J17430">
        <v>7.8021200000000001E-3</v>
      </c>
    </row>
    <row r="17431" spans="1:10" x14ac:dyDescent="0.25">
      <c r="A17431" t="s">
        <v>224</v>
      </c>
      <c r="B17431" t="s">
        <v>80</v>
      </c>
      <c r="C17431" t="s">
        <v>36</v>
      </c>
      <c r="D17431">
        <v>500200</v>
      </c>
      <c r="E17431" t="s">
        <v>300</v>
      </c>
      <c r="F17431">
        <v>837</v>
      </c>
      <c r="G17431" t="s">
        <v>221</v>
      </c>
      <c r="H17431" t="s">
        <v>84</v>
      </c>
      <c r="I17431">
        <v>1990</v>
      </c>
      <c r="J17431">
        <v>68.189499999999995</v>
      </c>
    </row>
    <row r="17432" spans="1:10" x14ac:dyDescent="0.25">
      <c r="A17432" t="s">
        <v>225</v>
      </c>
      <c r="B17432" t="s">
        <v>80</v>
      </c>
      <c r="C17432" t="s">
        <v>36</v>
      </c>
      <c r="D17432">
        <v>500200</v>
      </c>
      <c r="E17432" t="s">
        <v>300</v>
      </c>
      <c r="F17432">
        <v>837</v>
      </c>
      <c r="G17432" t="s">
        <v>221</v>
      </c>
      <c r="H17432" t="s">
        <v>84</v>
      </c>
      <c r="I17432">
        <v>1990</v>
      </c>
      <c r="J17432">
        <v>59.561199999999999</v>
      </c>
    </row>
    <row r="17433" spans="1:10" x14ac:dyDescent="0.25">
      <c r="A17433" t="s">
        <v>226</v>
      </c>
      <c r="B17433" t="s">
        <v>80</v>
      </c>
      <c r="C17433" t="s">
        <v>36</v>
      </c>
      <c r="D17433">
        <v>500200</v>
      </c>
      <c r="E17433" t="s">
        <v>300</v>
      </c>
      <c r="F17433">
        <v>837</v>
      </c>
      <c r="G17433" t="s">
        <v>221</v>
      </c>
      <c r="H17433" t="s">
        <v>84</v>
      </c>
      <c r="I17433">
        <v>1990</v>
      </c>
      <c r="J17433">
        <v>4.1856299999999997</v>
      </c>
    </row>
    <row r="17434" spans="1:10" x14ac:dyDescent="0.25">
      <c r="A17434" t="s">
        <v>227</v>
      </c>
      <c r="B17434" t="s">
        <v>80</v>
      </c>
      <c r="C17434" t="s">
        <v>36</v>
      </c>
      <c r="D17434">
        <v>500200</v>
      </c>
      <c r="E17434" t="s">
        <v>300</v>
      </c>
      <c r="F17434">
        <v>837</v>
      </c>
      <c r="G17434" t="s">
        <v>221</v>
      </c>
      <c r="H17434" t="s">
        <v>84</v>
      </c>
      <c r="I17434">
        <v>1990</v>
      </c>
      <c r="J17434">
        <v>89.811899999999994</v>
      </c>
    </row>
    <row r="17435" spans="1:10" x14ac:dyDescent="0.25">
      <c r="A17435" t="s">
        <v>229</v>
      </c>
      <c r="B17435" t="s">
        <v>80</v>
      </c>
      <c r="C17435" t="s">
        <v>36</v>
      </c>
      <c r="D17435">
        <v>500200</v>
      </c>
      <c r="E17435" t="s">
        <v>300</v>
      </c>
      <c r="F17435">
        <v>837</v>
      </c>
      <c r="G17435" t="s">
        <v>221</v>
      </c>
      <c r="H17435" t="s">
        <v>84</v>
      </c>
      <c r="I17435">
        <v>1990</v>
      </c>
      <c r="J17435">
        <v>599.34199999999998</v>
      </c>
    </row>
    <row r="17436" spans="1:10" x14ac:dyDescent="0.25">
      <c r="A17436" t="s">
        <v>223</v>
      </c>
      <c r="B17436" t="s">
        <v>80</v>
      </c>
      <c r="C17436" t="s">
        <v>36</v>
      </c>
      <c r="D17436">
        <v>500200</v>
      </c>
      <c r="E17436" t="s">
        <v>300</v>
      </c>
      <c r="F17436">
        <v>837</v>
      </c>
      <c r="G17436" t="s">
        <v>221</v>
      </c>
      <c r="H17436" t="s">
        <v>84</v>
      </c>
      <c r="I17436">
        <v>1990</v>
      </c>
      <c r="J17436">
        <v>119.589</v>
      </c>
    </row>
    <row r="17437" spans="1:10" x14ac:dyDescent="0.25">
      <c r="A17437" t="s">
        <v>224</v>
      </c>
      <c r="B17437" t="s">
        <v>80</v>
      </c>
      <c r="C17437" t="s">
        <v>37</v>
      </c>
      <c r="D17437">
        <v>150102</v>
      </c>
      <c r="E17437" t="s">
        <v>288</v>
      </c>
      <c r="F17437">
        <v>538</v>
      </c>
      <c r="G17437" t="s">
        <v>294</v>
      </c>
      <c r="H17437" t="s">
        <v>84</v>
      </c>
      <c r="I17437">
        <v>1995</v>
      </c>
      <c r="J17437">
        <v>4.1093800000000002E-3</v>
      </c>
    </row>
    <row r="17438" spans="1:10" x14ac:dyDescent="0.25">
      <c r="A17438" t="s">
        <v>229</v>
      </c>
      <c r="B17438" t="s">
        <v>80</v>
      </c>
      <c r="C17438" t="s">
        <v>37</v>
      </c>
      <c r="D17438">
        <v>150102</v>
      </c>
      <c r="E17438" t="s">
        <v>288</v>
      </c>
      <c r="F17438">
        <v>538</v>
      </c>
      <c r="G17438" t="s">
        <v>294</v>
      </c>
      <c r="H17438" t="s">
        <v>84</v>
      </c>
      <c r="I17438">
        <v>1995</v>
      </c>
      <c r="J17438">
        <v>7.3562100000000005E-2</v>
      </c>
    </row>
    <row r="17439" spans="1:10" x14ac:dyDescent="0.25">
      <c r="A17439" t="s">
        <v>227</v>
      </c>
      <c r="B17439" t="s">
        <v>80</v>
      </c>
      <c r="C17439" t="s">
        <v>37</v>
      </c>
      <c r="D17439">
        <v>150102</v>
      </c>
      <c r="E17439" t="s">
        <v>288</v>
      </c>
      <c r="F17439">
        <v>538</v>
      </c>
      <c r="G17439" t="s">
        <v>294</v>
      </c>
      <c r="H17439" t="s">
        <v>84</v>
      </c>
      <c r="I17439">
        <v>1995</v>
      </c>
      <c r="J17439">
        <v>0.17382600000000001</v>
      </c>
    </row>
    <row r="17440" spans="1:10" x14ac:dyDescent="0.25">
      <c r="A17440" t="s">
        <v>226</v>
      </c>
      <c r="B17440" t="s">
        <v>80</v>
      </c>
      <c r="C17440" t="s">
        <v>37</v>
      </c>
      <c r="D17440">
        <v>150102</v>
      </c>
      <c r="E17440" t="s">
        <v>288</v>
      </c>
      <c r="F17440">
        <v>538</v>
      </c>
      <c r="G17440" t="s">
        <v>294</v>
      </c>
      <c r="H17440" t="s">
        <v>84</v>
      </c>
      <c r="I17440">
        <v>1995</v>
      </c>
      <c r="J17440">
        <v>4.77159E-3</v>
      </c>
    </row>
    <row r="17441" spans="1:10" x14ac:dyDescent="0.25">
      <c r="A17441" t="s">
        <v>223</v>
      </c>
      <c r="B17441" t="s">
        <v>80</v>
      </c>
      <c r="C17441" t="s">
        <v>37</v>
      </c>
      <c r="D17441">
        <v>150102</v>
      </c>
      <c r="E17441" t="s">
        <v>288</v>
      </c>
      <c r="F17441">
        <v>538</v>
      </c>
      <c r="G17441" t="s">
        <v>294</v>
      </c>
      <c r="H17441" t="s">
        <v>84</v>
      </c>
      <c r="I17441">
        <v>1995</v>
      </c>
      <c r="J17441">
        <v>8.32631E-3</v>
      </c>
    </row>
    <row r="17442" spans="1:10" x14ac:dyDescent="0.25">
      <c r="A17442" t="s">
        <v>225</v>
      </c>
      <c r="B17442" t="s">
        <v>80</v>
      </c>
      <c r="C17442" t="s">
        <v>37</v>
      </c>
      <c r="D17442">
        <v>150102</v>
      </c>
      <c r="E17442" t="s">
        <v>288</v>
      </c>
      <c r="F17442">
        <v>538</v>
      </c>
      <c r="G17442" t="s">
        <v>294</v>
      </c>
      <c r="H17442" t="s">
        <v>84</v>
      </c>
      <c r="I17442">
        <v>1995</v>
      </c>
      <c r="J17442">
        <v>6.1437199999999997E-2</v>
      </c>
    </row>
    <row r="17443" spans="1:10" x14ac:dyDescent="0.25">
      <c r="A17443" t="s">
        <v>227</v>
      </c>
      <c r="B17443" t="s">
        <v>80</v>
      </c>
      <c r="C17443" t="s">
        <v>37</v>
      </c>
      <c r="D17443">
        <v>150103</v>
      </c>
      <c r="E17443" t="s">
        <v>287</v>
      </c>
      <c r="F17443">
        <v>538</v>
      </c>
      <c r="G17443" t="s">
        <v>294</v>
      </c>
      <c r="H17443" t="s">
        <v>84</v>
      </c>
      <c r="I17443">
        <v>1995</v>
      </c>
      <c r="J17443">
        <v>0.100656</v>
      </c>
    </row>
    <row r="17444" spans="1:10" x14ac:dyDescent="0.25">
      <c r="A17444" t="s">
        <v>229</v>
      </c>
      <c r="B17444" t="s">
        <v>80</v>
      </c>
      <c r="C17444" t="s">
        <v>37</v>
      </c>
      <c r="D17444">
        <v>150103</v>
      </c>
      <c r="E17444" t="s">
        <v>287</v>
      </c>
      <c r="F17444">
        <v>538</v>
      </c>
      <c r="G17444" t="s">
        <v>294</v>
      </c>
      <c r="H17444" t="s">
        <v>84</v>
      </c>
      <c r="I17444">
        <v>1995</v>
      </c>
      <c r="J17444">
        <v>0.123644</v>
      </c>
    </row>
    <row r="17445" spans="1:10" x14ac:dyDescent="0.25">
      <c r="A17445" t="s">
        <v>226</v>
      </c>
      <c r="B17445" t="s">
        <v>80</v>
      </c>
      <c r="C17445" t="s">
        <v>37</v>
      </c>
      <c r="D17445">
        <v>150103</v>
      </c>
      <c r="E17445" t="s">
        <v>287</v>
      </c>
      <c r="F17445">
        <v>538</v>
      </c>
      <c r="G17445" t="s">
        <v>294</v>
      </c>
      <c r="H17445" t="s">
        <v>84</v>
      </c>
      <c r="I17445">
        <v>1995</v>
      </c>
      <c r="J17445">
        <v>1.9854900000000002E-2</v>
      </c>
    </row>
    <row r="17446" spans="1:10" x14ac:dyDescent="0.25">
      <c r="A17446" t="s">
        <v>225</v>
      </c>
      <c r="B17446" t="s">
        <v>80</v>
      </c>
      <c r="C17446" t="s">
        <v>37</v>
      </c>
      <c r="D17446">
        <v>150103</v>
      </c>
      <c r="E17446" t="s">
        <v>287</v>
      </c>
      <c r="F17446">
        <v>538</v>
      </c>
      <c r="G17446" t="s">
        <v>294</v>
      </c>
      <c r="H17446" t="s">
        <v>84</v>
      </c>
      <c r="I17446">
        <v>1995</v>
      </c>
      <c r="J17446">
        <v>8.2478999999999997E-2</v>
      </c>
    </row>
    <row r="17447" spans="1:10" x14ac:dyDescent="0.25">
      <c r="A17447" t="s">
        <v>224</v>
      </c>
      <c r="B17447" t="s">
        <v>80</v>
      </c>
      <c r="C17447" t="s">
        <v>37</v>
      </c>
      <c r="D17447">
        <v>150103</v>
      </c>
      <c r="E17447" t="s">
        <v>287</v>
      </c>
      <c r="F17447">
        <v>538</v>
      </c>
      <c r="G17447" t="s">
        <v>294</v>
      </c>
      <c r="H17447" t="s">
        <v>84</v>
      </c>
      <c r="I17447">
        <v>1995</v>
      </c>
      <c r="J17447">
        <v>1.6358299999999999E-2</v>
      </c>
    </row>
    <row r="17448" spans="1:10" x14ac:dyDescent="0.25">
      <c r="A17448" t="s">
        <v>223</v>
      </c>
      <c r="B17448" t="s">
        <v>80</v>
      </c>
      <c r="C17448" t="s">
        <v>37</v>
      </c>
      <c r="D17448">
        <v>150103</v>
      </c>
      <c r="E17448" t="s">
        <v>287</v>
      </c>
      <c r="F17448">
        <v>538</v>
      </c>
      <c r="G17448" t="s">
        <v>294</v>
      </c>
      <c r="H17448" t="s">
        <v>84</v>
      </c>
      <c r="I17448">
        <v>1995</v>
      </c>
      <c r="J17448">
        <v>3.4526599999999998E-2</v>
      </c>
    </row>
    <row r="17449" spans="1:10" x14ac:dyDescent="0.25">
      <c r="A17449" t="s">
        <v>227</v>
      </c>
      <c r="B17449" t="s">
        <v>80</v>
      </c>
      <c r="C17449" t="s">
        <v>37</v>
      </c>
      <c r="D17449">
        <v>150202</v>
      </c>
      <c r="E17449" t="s">
        <v>286</v>
      </c>
      <c r="F17449">
        <v>538</v>
      </c>
      <c r="G17449" t="s">
        <v>294</v>
      </c>
      <c r="H17449" t="s">
        <v>84</v>
      </c>
      <c r="I17449">
        <v>1995</v>
      </c>
      <c r="J17449">
        <v>8.3285700000000004E-2</v>
      </c>
    </row>
    <row r="17450" spans="1:10" x14ac:dyDescent="0.25">
      <c r="A17450" t="s">
        <v>229</v>
      </c>
      <c r="B17450" t="s">
        <v>80</v>
      </c>
      <c r="C17450" t="s">
        <v>37</v>
      </c>
      <c r="D17450">
        <v>150202</v>
      </c>
      <c r="E17450" t="s">
        <v>286</v>
      </c>
      <c r="F17450">
        <v>538</v>
      </c>
      <c r="G17450" t="s">
        <v>294</v>
      </c>
      <c r="H17450" t="s">
        <v>84</v>
      </c>
      <c r="I17450">
        <v>1995</v>
      </c>
      <c r="J17450">
        <v>4.32489E-2</v>
      </c>
    </row>
    <row r="17451" spans="1:10" x14ac:dyDescent="0.25">
      <c r="A17451" t="s">
        <v>226</v>
      </c>
      <c r="B17451" t="s">
        <v>80</v>
      </c>
      <c r="C17451" t="s">
        <v>37</v>
      </c>
      <c r="D17451">
        <v>150202</v>
      </c>
      <c r="E17451" t="s">
        <v>286</v>
      </c>
      <c r="F17451">
        <v>538</v>
      </c>
      <c r="G17451" t="s">
        <v>294</v>
      </c>
      <c r="H17451" t="s">
        <v>84</v>
      </c>
      <c r="I17451">
        <v>1995</v>
      </c>
      <c r="J17451">
        <v>2.5576700000000002E-3</v>
      </c>
    </row>
    <row r="17452" spans="1:10" x14ac:dyDescent="0.25">
      <c r="A17452" t="s">
        <v>225</v>
      </c>
      <c r="B17452" t="s">
        <v>80</v>
      </c>
      <c r="C17452" t="s">
        <v>37</v>
      </c>
      <c r="D17452">
        <v>150202</v>
      </c>
      <c r="E17452" t="s">
        <v>286</v>
      </c>
      <c r="F17452">
        <v>538</v>
      </c>
      <c r="G17452" t="s">
        <v>294</v>
      </c>
      <c r="H17452" t="s">
        <v>84</v>
      </c>
      <c r="I17452">
        <v>1995</v>
      </c>
      <c r="J17452">
        <v>4.79078E-2</v>
      </c>
    </row>
    <row r="17453" spans="1:10" x14ac:dyDescent="0.25">
      <c r="A17453" t="s">
        <v>223</v>
      </c>
      <c r="B17453" t="s">
        <v>80</v>
      </c>
      <c r="C17453" t="s">
        <v>37</v>
      </c>
      <c r="D17453">
        <v>150202</v>
      </c>
      <c r="E17453" t="s">
        <v>286</v>
      </c>
      <c r="F17453">
        <v>538</v>
      </c>
      <c r="G17453" t="s">
        <v>294</v>
      </c>
      <c r="H17453" t="s">
        <v>84</v>
      </c>
      <c r="I17453">
        <v>1995</v>
      </c>
      <c r="J17453">
        <v>5.0325400000000003E-3</v>
      </c>
    </row>
    <row r="17454" spans="1:10" x14ac:dyDescent="0.25">
      <c r="A17454" t="s">
        <v>224</v>
      </c>
      <c r="B17454" t="s">
        <v>80</v>
      </c>
      <c r="C17454" t="s">
        <v>37</v>
      </c>
      <c r="D17454">
        <v>150202</v>
      </c>
      <c r="E17454" t="s">
        <v>286</v>
      </c>
      <c r="F17454">
        <v>538</v>
      </c>
      <c r="G17454" t="s">
        <v>294</v>
      </c>
      <c r="H17454" t="s">
        <v>84</v>
      </c>
      <c r="I17454">
        <v>1995</v>
      </c>
      <c r="J17454">
        <v>2.9046300000000001E-3</v>
      </c>
    </row>
    <row r="17455" spans="1:10" x14ac:dyDescent="0.25">
      <c r="A17455" t="s">
        <v>224</v>
      </c>
      <c r="B17455" t="s">
        <v>80</v>
      </c>
      <c r="C17455" t="s">
        <v>37</v>
      </c>
      <c r="D17455">
        <v>150203</v>
      </c>
      <c r="E17455" t="s">
        <v>285</v>
      </c>
      <c r="F17455">
        <v>538</v>
      </c>
      <c r="G17455" t="s">
        <v>294</v>
      </c>
      <c r="H17455" t="s">
        <v>84</v>
      </c>
      <c r="I17455">
        <v>1995</v>
      </c>
      <c r="J17455">
        <v>4.7224800000000003E-3</v>
      </c>
    </row>
    <row r="17456" spans="1:10" x14ac:dyDescent="0.25">
      <c r="A17456" t="s">
        <v>225</v>
      </c>
      <c r="B17456" t="s">
        <v>80</v>
      </c>
      <c r="C17456" t="s">
        <v>37</v>
      </c>
      <c r="D17456">
        <v>150203</v>
      </c>
      <c r="E17456" t="s">
        <v>285</v>
      </c>
      <c r="F17456">
        <v>538</v>
      </c>
      <c r="G17456" t="s">
        <v>294</v>
      </c>
      <c r="H17456" t="s">
        <v>84</v>
      </c>
      <c r="I17456">
        <v>1995</v>
      </c>
      <c r="J17456">
        <v>2.4986100000000001E-2</v>
      </c>
    </row>
    <row r="17457" spans="1:10" x14ac:dyDescent="0.25">
      <c r="A17457" t="s">
        <v>229</v>
      </c>
      <c r="B17457" t="s">
        <v>80</v>
      </c>
      <c r="C17457" t="s">
        <v>37</v>
      </c>
      <c r="D17457">
        <v>150203</v>
      </c>
      <c r="E17457" t="s">
        <v>285</v>
      </c>
      <c r="F17457">
        <v>538</v>
      </c>
      <c r="G17457" t="s">
        <v>294</v>
      </c>
      <c r="H17457" t="s">
        <v>84</v>
      </c>
      <c r="I17457">
        <v>1995</v>
      </c>
      <c r="J17457">
        <v>3.4045300000000001E-2</v>
      </c>
    </row>
    <row r="17458" spans="1:10" x14ac:dyDescent="0.25">
      <c r="A17458" t="s">
        <v>226</v>
      </c>
      <c r="B17458" t="s">
        <v>80</v>
      </c>
      <c r="C17458" t="s">
        <v>37</v>
      </c>
      <c r="D17458">
        <v>150203</v>
      </c>
      <c r="E17458" t="s">
        <v>285</v>
      </c>
      <c r="F17458">
        <v>538</v>
      </c>
      <c r="G17458" t="s">
        <v>294</v>
      </c>
      <c r="H17458" t="s">
        <v>84</v>
      </c>
      <c r="I17458">
        <v>1995</v>
      </c>
      <c r="J17458">
        <v>6.3100400000000003E-3</v>
      </c>
    </row>
    <row r="17459" spans="1:10" x14ac:dyDescent="0.25">
      <c r="A17459" t="s">
        <v>227</v>
      </c>
      <c r="B17459" t="s">
        <v>80</v>
      </c>
      <c r="C17459" t="s">
        <v>37</v>
      </c>
      <c r="D17459">
        <v>150203</v>
      </c>
      <c r="E17459" t="s">
        <v>285</v>
      </c>
      <c r="F17459">
        <v>538</v>
      </c>
      <c r="G17459" t="s">
        <v>294</v>
      </c>
      <c r="H17459" t="s">
        <v>84</v>
      </c>
      <c r="I17459">
        <v>1995</v>
      </c>
      <c r="J17459">
        <v>2.6131600000000001E-2</v>
      </c>
    </row>
    <row r="17460" spans="1:10" x14ac:dyDescent="0.25">
      <c r="A17460" t="s">
        <v>223</v>
      </c>
      <c r="B17460" t="s">
        <v>80</v>
      </c>
      <c r="C17460" t="s">
        <v>37</v>
      </c>
      <c r="D17460">
        <v>150203</v>
      </c>
      <c r="E17460" t="s">
        <v>285</v>
      </c>
      <c r="F17460">
        <v>538</v>
      </c>
      <c r="G17460" t="s">
        <v>294</v>
      </c>
      <c r="H17460" t="s">
        <v>84</v>
      </c>
      <c r="I17460">
        <v>1995</v>
      </c>
      <c r="J17460">
        <v>9.7677000000000007E-3</v>
      </c>
    </row>
    <row r="17461" spans="1:10" x14ac:dyDescent="0.25">
      <c r="A17461" t="s">
        <v>229</v>
      </c>
      <c r="B17461" t="s">
        <v>80</v>
      </c>
      <c r="C17461" t="s">
        <v>32</v>
      </c>
      <c r="D17461">
        <v>230200</v>
      </c>
      <c r="E17461" t="s">
        <v>284</v>
      </c>
      <c r="F17461">
        <v>538</v>
      </c>
      <c r="G17461" t="s">
        <v>294</v>
      </c>
      <c r="H17461" t="s">
        <v>84</v>
      </c>
      <c r="I17461">
        <v>1995</v>
      </c>
      <c r="J17461">
        <v>33.046100000000003</v>
      </c>
    </row>
    <row r="17462" spans="1:10" x14ac:dyDescent="0.25">
      <c r="A17462" t="s">
        <v>223</v>
      </c>
      <c r="B17462" t="s">
        <v>80</v>
      </c>
      <c r="C17462" t="s">
        <v>32</v>
      </c>
      <c r="D17462">
        <v>230200</v>
      </c>
      <c r="E17462" t="s">
        <v>284</v>
      </c>
      <c r="F17462">
        <v>538</v>
      </c>
      <c r="G17462" t="s">
        <v>294</v>
      </c>
      <c r="H17462" t="s">
        <v>84</v>
      </c>
      <c r="I17462">
        <v>1995</v>
      </c>
      <c r="J17462">
        <v>12.0227</v>
      </c>
    </row>
    <row r="17463" spans="1:10" x14ac:dyDescent="0.25">
      <c r="A17463" t="s">
        <v>224</v>
      </c>
      <c r="B17463" t="s">
        <v>80</v>
      </c>
      <c r="C17463" t="s">
        <v>32</v>
      </c>
      <c r="D17463">
        <v>230200</v>
      </c>
      <c r="E17463" t="s">
        <v>284</v>
      </c>
      <c r="F17463">
        <v>538</v>
      </c>
      <c r="G17463" t="s">
        <v>294</v>
      </c>
      <c r="H17463" t="s">
        <v>84</v>
      </c>
      <c r="I17463">
        <v>1995</v>
      </c>
      <c r="J17463">
        <v>42.080300000000001</v>
      </c>
    </row>
    <row r="17464" spans="1:10" x14ac:dyDescent="0.25">
      <c r="A17464" t="s">
        <v>226</v>
      </c>
      <c r="B17464" t="s">
        <v>80</v>
      </c>
      <c r="C17464" t="s">
        <v>32</v>
      </c>
      <c r="D17464">
        <v>230200</v>
      </c>
      <c r="E17464" t="s">
        <v>284</v>
      </c>
      <c r="F17464">
        <v>538</v>
      </c>
      <c r="G17464" t="s">
        <v>294</v>
      </c>
      <c r="H17464" t="s">
        <v>84</v>
      </c>
      <c r="I17464">
        <v>1995</v>
      </c>
      <c r="J17464">
        <v>2.9895499999999999</v>
      </c>
    </row>
    <row r="17465" spans="1:10" x14ac:dyDescent="0.25">
      <c r="A17465" t="s">
        <v>227</v>
      </c>
      <c r="B17465" t="s">
        <v>80</v>
      </c>
      <c r="C17465" t="s">
        <v>32</v>
      </c>
      <c r="D17465">
        <v>230200</v>
      </c>
      <c r="E17465" t="s">
        <v>284</v>
      </c>
      <c r="F17465">
        <v>538</v>
      </c>
      <c r="G17465" t="s">
        <v>294</v>
      </c>
      <c r="H17465" t="s">
        <v>84</v>
      </c>
      <c r="I17465">
        <v>1995</v>
      </c>
      <c r="J17465">
        <v>338.11599999999999</v>
      </c>
    </row>
    <row r="17466" spans="1:10" x14ac:dyDescent="0.25">
      <c r="A17466" t="s">
        <v>225</v>
      </c>
      <c r="B17466" t="s">
        <v>80</v>
      </c>
      <c r="C17466" t="s">
        <v>32</v>
      </c>
      <c r="D17466">
        <v>230200</v>
      </c>
      <c r="E17466" t="s">
        <v>284</v>
      </c>
      <c r="F17466">
        <v>538</v>
      </c>
      <c r="G17466" t="s">
        <v>294</v>
      </c>
      <c r="H17466" t="s">
        <v>84</v>
      </c>
      <c r="I17466">
        <v>1995</v>
      </c>
      <c r="J17466">
        <v>60.775199999999998</v>
      </c>
    </row>
    <row r="17467" spans="1:10" x14ac:dyDescent="0.25">
      <c r="A17467" t="s">
        <v>225</v>
      </c>
      <c r="B17467" t="s">
        <v>80</v>
      </c>
      <c r="C17467" t="s">
        <v>32</v>
      </c>
      <c r="D17467">
        <v>230400</v>
      </c>
      <c r="E17467" t="s">
        <v>283</v>
      </c>
      <c r="F17467">
        <v>538</v>
      </c>
      <c r="G17467" t="s">
        <v>294</v>
      </c>
      <c r="H17467" t="s">
        <v>84</v>
      </c>
      <c r="I17467">
        <v>1995</v>
      </c>
      <c r="J17467">
        <v>1.01777E-2</v>
      </c>
    </row>
    <row r="17468" spans="1:10" x14ac:dyDescent="0.25">
      <c r="A17468" t="s">
        <v>227</v>
      </c>
      <c r="B17468" t="s">
        <v>80</v>
      </c>
      <c r="C17468" t="s">
        <v>32</v>
      </c>
      <c r="D17468">
        <v>230400</v>
      </c>
      <c r="E17468" t="s">
        <v>283</v>
      </c>
      <c r="F17468">
        <v>538</v>
      </c>
      <c r="G17468" t="s">
        <v>294</v>
      </c>
      <c r="H17468" t="s">
        <v>84</v>
      </c>
      <c r="I17468">
        <v>1995</v>
      </c>
      <c r="J17468">
        <v>5.66223E-2</v>
      </c>
    </row>
    <row r="17469" spans="1:10" x14ac:dyDescent="0.25">
      <c r="A17469" t="s">
        <v>223</v>
      </c>
      <c r="B17469" t="s">
        <v>80</v>
      </c>
      <c r="C17469" t="s">
        <v>32</v>
      </c>
      <c r="D17469">
        <v>230400</v>
      </c>
      <c r="E17469" t="s">
        <v>283</v>
      </c>
      <c r="F17469">
        <v>538</v>
      </c>
      <c r="G17469" t="s">
        <v>294</v>
      </c>
      <c r="H17469" t="s">
        <v>84</v>
      </c>
      <c r="I17469">
        <v>1995</v>
      </c>
      <c r="J17469">
        <v>2.0133799999999999E-3</v>
      </c>
    </row>
    <row r="17470" spans="1:10" x14ac:dyDescent="0.25">
      <c r="A17470" t="s">
        <v>226</v>
      </c>
      <c r="B17470" t="s">
        <v>80</v>
      </c>
      <c r="C17470" t="s">
        <v>32</v>
      </c>
      <c r="D17470">
        <v>230400</v>
      </c>
      <c r="E17470" t="s">
        <v>283</v>
      </c>
      <c r="F17470">
        <v>538</v>
      </c>
      <c r="G17470" t="s">
        <v>294</v>
      </c>
      <c r="H17470" t="s">
        <v>84</v>
      </c>
      <c r="I17470">
        <v>1995</v>
      </c>
      <c r="J17470">
        <v>5.0064100000000002E-4</v>
      </c>
    </row>
    <row r="17471" spans="1:10" x14ac:dyDescent="0.25">
      <c r="A17471" t="s">
        <v>224</v>
      </c>
      <c r="B17471" t="s">
        <v>80</v>
      </c>
      <c r="C17471" t="s">
        <v>32</v>
      </c>
      <c r="D17471">
        <v>230400</v>
      </c>
      <c r="E17471" t="s">
        <v>283</v>
      </c>
      <c r="F17471">
        <v>538</v>
      </c>
      <c r="G17471" t="s">
        <v>294</v>
      </c>
      <c r="H17471" t="s">
        <v>84</v>
      </c>
      <c r="I17471">
        <v>1995</v>
      </c>
      <c r="J17471">
        <v>7.0469299999999999E-3</v>
      </c>
    </row>
    <row r="17472" spans="1:10" x14ac:dyDescent="0.25">
      <c r="A17472" t="s">
        <v>229</v>
      </c>
      <c r="B17472" t="s">
        <v>80</v>
      </c>
      <c r="C17472" t="s">
        <v>32</v>
      </c>
      <c r="D17472">
        <v>230400</v>
      </c>
      <c r="E17472" t="s">
        <v>283</v>
      </c>
      <c r="F17472">
        <v>538</v>
      </c>
      <c r="G17472" t="s">
        <v>294</v>
      </c>
      <c r="H17472" t="s">
        <v>84</v>
      </c>
      <c r="I17472">
        <v>1995</v>
      </c>
      <c r="J17472">
        <v>5.5340399999999996E-3</v>
      </c>
    </row>
    <row r="17473" spans="1:10" x14ac:dyDescent="0.25">
      <c r="A17473" t="s">
        <v>226</v>
      </c>
      <c r="B17473" t="s">
        <v>80</v>
      </c>
      <c r="C17473" t="s">
        <v>32</v>
      </c>
      <c r="D17473">
        <v>233700</v>
      </c>
      <c r="E17473" t="s">
        <v>282</v>
      </c>
      <c r="F17473">
        <v>538</v>
      </c>
      <c r="G17473" t="s">
        <v>294</v>
      </c>
      <c r="H17473" t="s">
        <v>84</v>
      </c>
      <c r="I17473">
        <v>1995</v>
      </c>
      <c r="J17473">
        <v>5.5962900000000003E-2</v>
      </c>
    </row>
    <row r="17474" spans="1:10" x14ac:dyDescent="0.25">
      <c r="A17474" t="s">
        <v>229</v>
      </c>
      <c r="B17474" t="s">
        <v>80</v>
      </c>
      <c r="C17474" t="s">
        <v>32</v>
      </c>
      <c r="D17474">
        <v>233700</v>
      </c>
      <c r="E17474" t="s">
        <v>282</v>
      </c>
      <c r="F17474">
        <v>538</v>
      </c>
      <c r="G17474" t="s">
        <v>294</v>
      </c>
      <c r="H17474" t="s">
        <v>84</v>
      </c>
      <c r="I17474">
        <v>1995</v>
      </c>
      <c r="J17474">
        <v>0.61860800000000005</v>
      </c>
    </row>
    <row r="17475" spans="1:10" x14ac:dyDescent="0.25">
      <c r="A17475" t="s">
        <v>223</v>
      </c>
      <c r="B17475" t="s">
        <v>80</v>
      </c>
      <c r="C17475" t="s">
        <v>32</v>
      </c>
      <c r="D17475">
        <v>233700</v>
      </c>
      <c r="E17475" t="s">
        <v>282</v>
      </c>
      <c r="F17475">
        <v>538</v>
      </c>
      <c r="G17475" t="s">
        <v>294</v>
      </c>
      <c r="H17475" t="s">
        <v>84</v>
      </c>
      <c r="I17475">
        <v>1995</v>
      </c>
      <c r="J17475">
        <v>0.22506000000000001</v>
      </c>
    </row>
    <row r="17476" spans="1:10" x14ac:dyDescent="0.25">
      <c r="A17476" t="s">
        <v>227</v>
      </c>
      <c r="B17476" t="s">
        <v>80</v>
      </c>
      <c r="C17476" t="s">
        <v>32</v>
      </c>
      <c r="D17476">
        <v>233700</v>
      </c>
      <c r="E17476" t="s">
        <v>282</v>
      </c>
      <c r="F17476">
        <v>538</v>
      </c>
      <c r="G17476" t="s">
        <v>294</v>
      </c>
      <c r="H17476" t="s">
        <v>84</v>
      </c>
      <c r="I17476">
        <v>1995</v>
      </c>
      <c r="J17476">
        <v>6.3293799999999996</v>
      </c>
    </row>
    <row r="17477" spans="1:10" x14ac:dyDescent="0.25">
      <c r="A17477" t="s">
        <v>224</v>
      </c>
      <c r="B17477" t="s">
        <v>80</v>
      </c>
      <c r="C17477" t="s">
        <v>32</v>
      </c>
      <c r="D17477">
        <v>233700</v>
      </c>
      <c r="E17477" t="s">
        <v>282</v>
      </c>
      <c r="F17477">
        <v>538</v>
      </c>
      <c r="G17477" t="s">
        <v>294</v>
      </c>
      <c r="H17477" t="s">
        <v>84</v>
      </c>
      <c r="I17477">
        <v>1995</v>
      </c>
      <c r="J17477">
        <v>0.78772299999999995</v>
      </c>
    </row>
    <row r="17478" spans="1:10" x14ac:dyDescent="0.25">
      <c r="A17478" t="s">
        <v>225</v>
      </c>
      <c r="B17478" t="s">
        <v>80</v>
      </c>
      <c r="C17478" t="s">
        <v>32</v>
      </c>
      <c r="D17478">
        <v>233700</v>
      </c>
      <c r="E17478" t="s">
        <v>282</v>
      </c>
      <c r="F17478">
        <v>538</v>
      </c>
      <c r="G17478" t="s">
        <v>294</v>
      </c>
      <c r="H17478" t="s">
        <v>84</v>
      </c>
      <c r="I17478">
        <v>1995</v>
      </c>
      <c r="J17478">
        <v>1.13768</v>
      </c>
    </row>
    <row r="17479" spans="1:10" x14ac:dyDescent="0.25">
      <c r="A17479" t="s">
        <v>223</v>
      </c>
      <c r="B17479" t="s">
        <v>80</v>
      </c>
      <c r="C17479" t="s">
        <v>81</v>
      </c>
      <c r="D17479">
        <v>233701</v>
      </c>
      <c r="E17479" t="s">
        <v>281</v>
      </c>
      <c r="F17479">
        <v>538</v>
      </c>
      <c r="G17479" t="s">
        <v>294</v>
      </c>
      <c r="H17479" t="s">
        <v>84</v>
      </c>
      <c r="I17479">
        <v>1995</v>
      </c>
      <c r="J17479">
        <v>1.8524200000000001E-2</v>
      </c>
    </row>
    <row r="17480" spans="1:10" x14ac:dyDescent="0.25">
      <c r="A17480" t="s">
        <v>227</v>
      </c>
      <c r="B17480" t="s">
        <v>80</v>
      </c>
      <c r="C17480" t="s">
        <v>81</v>
      </c>
      <c r="D17480">
        <v>233701</v>
      </c>
      <c r="E17480" t="s">
        <v>281</v>
      </c>
      <c r="F17480">
        <v>538</v>
      </c>
      <c r="G17480" t="s">
        <v>294</v>
      </c>
      <c r="H17480" t="s">
        <v>84</v>
      </c>
      <c r="I17480">
        <v>1995</v>
      </c>
      <c r="J17480">
        <v>0.10825</v>
      </c>
    </row>
    <row r="17481" spans="1:10" x14ac:dyDescent="0.25">
      <c r="A17481" t="s">
        <v>225</v>
      </c>
      <c r="B17481" t="s">
        <v>80</v>
      </c>
      <c r="C17481" t="s">
        <v>36</v>
      </c>
      <c r="D17481">
        <v>500100</v>
      </c>
      <c r="E17481" t="s">
        <v>280</v>
      </c>
      <c r="F17481">
        <v>538</v>
      </c>
      <c r="G17481" t="s">
        <v>294</v>
      </c>
      <c r="H17481" t="s">
        <v>84</v>
      </c>
      <c r="I17481">
        <v>1995</v>
      </c>
      <c r="J17481">
        <v>0.132526</v>
      </c>
    </row>
    <row r="17482" spans="1:10" x14ac:dyDescent="0.25">
      <c r="A17482" t="s">
        <v>223</v>
      </c>
      <c r="B17482" t="s">
        <v>80</v>
      </c>
      <c r="C17482" t="s">
        <v>36</v>
      </c>
      <c r="D17482">
        <v>500100</v>
      </c>
      <c r="E17482" t="s">
        <v>280</v>
      </c>
      <c r="F17482">
        <v>538</v>
      </c>
      <c r="G17482" t="s">
        <v>294</v>
      </c>
      <c r="H17482" t="s">
        <v>84</v>
      </c>
      <c r="I17482">
        <v>1995</v>
      </c>
      <c r="J17482">
        <v>0.26608799999999999</v>
      </c>
    </row>
    <row r="17483" spans="1:10" x14ac:dyDescent="0.25">
      <c r="A17483" t="s">
        <v>227</v>
      </c>
      <c r="B17483" t="s">
        <v>80</v>
      </c>
      <c r="C17483" t="s">
        <v>36</v>
      </c>
      <c r="D17483">
        <v>500100</v>
      </c>
      <c r="E17483" t="s">
        <v>280</v>
      </c>
      <c r="F17483">
        <v>538</v>
      </c>
      <c r="G17483" t="s">
        <v>294</v>
      </c>
      <c r="H17483" t="s">
        <v>84</v>
      </c>
      <c r="I17483">
        <v>1995</v>
      </c>
      <c r="J17483">
        <v>0.19983400000000001</v>
      </c>
    </row>
    <row r="17484" spans="1:10" x14ac:dyDescent="0.25">
      <c r="A17484" t="s">
        <v>226</v>
      </c>
      <c r="B17484" t="s">
        <v>80</v>
      </c>
      <c r="C17484" t="s">
        <v>36</v>
      </c>
      <c r="D17484">
        <v>500100</v>
      </c>
      <c r="E17484" t="s">
        <v>280</v>
      </c>
      <c r="F17484">
        <v>538</v>
      </c>
      <c r="G17484" t="s">
        <v>294</v>
      </c>
      <c r="H17484" t="s">
        <v>84</v>
      </c>
      <c r="I17484">
        <v>1995</v>
      </c>
      <c r="J17484">
        <v>9.3131499999999992E-3</v>
      </c>
    </row>
    <row r="17485" spans="1:10" x14ac:dyDescent="0.25">
      <c r="A17485" t="s">
        <v>229</v>
      </c>
      <c r="B17485" t="s">
        <v>80</v>
      </c>
      <c r="C17485" t="s">
        <v>36</v>
      </c>
      <c r="D17485">
        <v>500100</v>
      </c>
      <c r="E17485" t="s">
        <v>280</v>
      </c>
      <c r="F17485">
        <v>538</v>
      </c>
      <c r="G17485" t="s">
        <v>294</v>
      </c>
      <c r="H17485" t="s">
        <v>84</v>
      </c>
      <c r="I17485">
        <v>1995</v>
      </c>
      <c r="J17485">
        <v>1.33355</v>
      </c>
    </row>
    <row r="17486" spans="1:10" x14ac:dyDescent="0.25">
      <c r="A17486" t="s">
        <v>224</v>
      </c>
      <c r="B17486" t="s">
        <v>80</v>
      </c>
      <c r="C17486" t="s">
        <v>36</v>
      </c>
      <c r="D17486">
        <v>500100</v>
      </c>
      <c r="E17486" t="s">
        <v>280</v>
      </c>
      <c r="F17486">
        <v>538</v>
      </c>
      <c r="G17486" t="s">
        <v>294</v>
      </c>
      <c r="H17486" t="s">
        <v>84</v>
      </c>
      <c r="I17486">
        <v>1995</v>
      </c>
      <c r="J17486">
        <v>0.151724</v>
      </c>
    </row>
    <row r="17487" spans="1:10" x14ac:dyDescent="0.25">
      <c r="A17487" t="s">
        <v>227</v>
      </c>
      <c r="B17487" t="s">
        <v>80</v>
      </c>
      <c r="C17487" t="s">
        <v>36</v>
      </c>
      <c r="D17487">
        <v>500200</v>
      </c>
      <c r="E17487" t="s">
        <v>300</v>
      </c>
      <c r="F17487">
        <v>538</v>
      </c>
      <c r="G17487" t="s">
        <v>294</v>
      </c>
      <c r="H17487" t="s">
        <v>84</v>
      </c>
      <c r="I17487">
        <v>1995</v>
      </c>
      <c r="J17487">
        <v>2.0749599999999999</v>
      </c>
    </row>
    <row r="17488" spans="1:10" x14ac:dyDescent="0.25">
      <c r="A17488" t="s">
        <v>223</v>
      </c>
      <c r="B17488" t="s">
        <v>80</v>
      </c>
      <c r="C17488" t="s">
        <v>36</v>
      </c>
      <c r="D17488">
        <v>500200</v>
      </c>
      <c r="E17488" t="s">
        <v>300</v>
      </c>
      <c r="F17488">
        <v>538</v>
      </c>
      <c r="G17488" t="s">
        <v>294</v>
      </c>
      <c r="H17488" t="s">
        <v>84</v>
      </c>
      <c r="I17488">
        <v>1995</v>
      </c>
      <c r="J17488">
        <v>2.7629000000000001</v>
      </c>
    </row>
    <row r="17489" spans="1:10" x14ac:dyDescent="0.25">
      <c r="A17489" t="s">
        <v>225</v>
      </c>
      <c r="B17489" t="s">
        <v>80</v>
      </c>
      <c r="C17489" t="s">
        <v>36</v>
      </c>
      <c r="D17489">
        <v>500200</v>
      </c>
      <c r="E17489" t="s">
        <v>300</v>
      </c>
      <c r="F17489">
        <v>538</v>
      </c>
      <c r="G17489" t="s">
        <v>294</v>
      </c>
      <c r="H17489" t="s">
        <v>84</v>
      </c>
      <c r="I17489">
        <v>1995</v>
      </c>
      <c r="J17489">
        <v>1.3760600000000001</v>
      </c>
    </row>
    <row r="17490" spans="1:10" x14ac:dyDescent="0.25">
      <c r="A17490" t="s">
        <v>224</v>
      </c>
      <c r="B17490" t="s">
        <v>80</v>
      </c>
      <c r="C17490" t="s">
        <v>36</v>
      </c>
      <c r="D17490">
        <v>500200</v>
      </c>
      <c r="E17490" t="s">
        <v>300</v>
      </c>
      <c r="F17490">
        <v>538</v>
      </c>
      <c r="G17490" t="s">
        <v>294</v>
      </c>
      <c r="H17490" t="s">
        <v>84</v>
      </c>
      <c r="I17490">
        <v>1995</v>
      </c>
      <c r="J17490">
        <v>1.57541</v>
      </c>
    </row>
    <row r="17491" spans="1:10" x14ac:dyDescent="0.25">
      <c r="A17491" t="s">
        <v>226</v>
      </c>
      <c r="B17491" t="s">
        <v>80</v>
      </c>
      <c r="C17491" t="s">
        <v>36</v>
      </c>
      <c r="D17491">
        <v>500200</v>
      </c>
      <c r="E17491" t="s">
        <v>300</v>
      </c>
      <c r="F17491">
        <v>538</v>
      </c>
      <c r="G17491" t="s">
        <v>294</v>
      </c>
      <c r="H17491" t="s">
        <v>84</v>
      </c>
      <c r="I17491">
        <v>1995</v>
      </c>
      <c r="J17491">
        <v>9.6702099999999999E-2</v>
      </c>
    </row>
    <row r="17492" spans="1:10" x14ac:dyDescent="0.25">
      <c r="A17492" t="s">
        <v>229</v>
      </c>
      <c r="B17492" t="s">
        <v>80</v>
      </c>
      <c r="C17492" t="s">
        <v>36</v>
      </c>
      <c r="D17492">
        <v>500200</v>
      </c>
      <c r="E17492" t="s">
        <v>300</v>
      </c>
      <c r="F17492">
        <v>538</v>
      </c>
      <c r="G17492" t="s">
        <v>294</v>
      </c>
      <c r="H17492" t="s">
        <v>84</v>
      </c>
      <c r="I17492">
        <v>1995</v>
      </c>
      <c r="J17492">
        <v>13.8468</v>
      </c>
    </row>
    <row r="17493" spans="1:10" x14ac:dyDescent="0.25">
      <c r="A17493" t="s">
        <v>223</v>
      </c>
      <c r="B17493" t="s">
        <v>74</v>
      </c>
      <c r="C17493" t="s">
        <v>34</v>
      </c>
      <c r="D17493">
        <v>901000</v>
      </c>
      <c r="E17493" t="s">
        <v>34</v>
      </c>
      <c r="F17493">
        <v>538</v>
      </c>
      <c r="G17493" t="s">
        <v>294</v>
      </c>
      <c r="H17493" t="s">
        <v>84</v>
      </c>
      <c r="I17493">
        <v>1995</v>
      </c>
      <c r="J17493">
        <v>8.1205799999999995E-2</v>
      </c>
    </row>
    <row r="17494" spans="1:10" x14ac:dyDescent="0.25">
      <c r="A17494" t="s">
        <v>224</v>
      </c>
      <c r="B17494" t="s">
        <v>74</v>
      </c>
      <c r="C17494" t="s">
        <v>34</v>
      </c>
      <c r="D17494">
        <v>901000</v>
      </c>
      <c r="E17494" t="s">
        <v>34</v>
      </c>
      <c r="F17494">
        <v>538</v>
      </c>
      <c r="G17494" t="s">
        <v>294</v>
      </c>
      <c r="H17494" t="s">
        <v>84</v>
      </c>
      <c r="I17494">
        <v>1995</v>
      </c>
      <c r="J17494">
        <v>2.9848099999999999E-2</v>
      </c>
    </row>
    <row r="17495" spans="1:10" x14ac:dyDescent="0.25">
      <c r="A17495" t="s">
        <v>227</v>
      </c>
      <c r="B17495" t="s">
        <v>74</v>
      </c>
      <c r="C17495" t="s">
        <v>34</v>
      </c>
      <c r="D17495">
        <v>901000</v>
      </c>
      <c r="E17495" t="s">
        <v>34</v>
      </c>
      <c r="F17495">
        <v>538</v>
      </c>
      <c r="G17495" t="s">
        <v>294</v>
      </c>
      <c r="H17495" t="s">
        <v>84</v>
      </c>
      <c r="I17495">
        <v>1995</v>
      </c>
      <c r="J17495">
        <v>0.23822299999999999</v>
      </c>
    </row>
    <row r="17496" spans="1:10" x14ac:dyDescent="0.25">
      <c r="A17496" t="s">
        <v>229</v>
      </c>
      <c r="B17496" t="s">
        <v>74</v>
      </c>
      <c r="C17496" t="s">
        <v>34</v>
      </c>
      <c r="D17496">
        <v>901000</v>
      </c>
      <c r="E17496" t="s">
        <v>34</v>
      </c>
      <c r="F17496">
        <v>538</v>
      </c>
      <c r="G17496" t="s">
        <v>294</v>
      </c>
      <c r="H17496" t="s">
        <v>84</v>
      </c>
      <c r="I17496">
        <v>1995</v>
      </c>
      <c r="J17496">
        <v>0.24391499999999999</v>
      </c>
    </row>
    <row r="17497" spans="1:10" x14ac:dyDescent="0.25">
      <c r="A17497" t="s">
        <v>225</v>
      </c>
      <c r="B17497" t="s">
        <v>74</v>
      </c>
      <c r="C17497" t="s">
        <v>34</v>
      </c>
      <c r="D17497">
        <v>901000</v>
      </c>
      <c r="E17497" t="s">
        <v>34</v>
      </c>
      <c r="F17497">
        <v>538</v>
      </c>
      <c r="G17497" t="s">
        <v>294</v>
      </c>
      <c r="H17497" t="s">
        <v>84</v>
      </c>
      <c r="I17497">
        <v>1995</v>
      </c>
      <c r="J17497">
        <v>0.116091</v>
      </c>
    </row>
    <row r="17498" spans="1:10" x14ac:dyDescent="0.25">
      <c r="A17498" t="s">
        <v>226</v>
      </c>
      <c r="B17498" t="s">
        <v>74</v>
      </c>
      <c r="C17498" t="s">
        <v>34</v>
      </c>
      <c r="D17498">
        <v>901000</v>
      </c>
      <c r="E17498" t="s">
        <v>34</v>
      </c>
      <c r="F17498">
        <v>538</v>
      </c>
      <c r="G17498" t="s">
        <v>294</v>
      </c>
      <c r="H17498" t="s">
        <v>84</v>
      </c>
      <c r="I17498">
        <v>1995</v>
      </c>
      <c r="J17498">
        <v>2.8300599999999999E-2</v>
      </c>
    </row>
    <row r="17499" spans="1:10" x14ac:dyDescent="0.25">
      <c r="A17499" t="s">
        <v>224</v>
      </c>
      <c r="B17499" t="s">
        <v>79</v>
      </c>
      <c r="C17499" t="s">
        <v>33</v>
      </c>
      <c r="D17499">
        <v>9400000</v>
      </c>
      <c r="E17499" t="s">
        <v>246</v>
      </c>
      <c r="F17499">
        <v>538</v>
      </c>
      <c r="G17499" t="s">
        <v>294</v>
      </c>
      <c r="H17499" t="s">
        <v>84</v>
      </c>
      <c r="I17499">
        <v>1995</v>
      </c>
      <c r="J17499">
        <v>0.33655400000000002</v>
      </c>
    </row>
    <row r="17500" spans="1:10" x14ac:dyDescent="0.25">
      <c r="A17500" t="s">
        <v>227</v>
      </c>
      <c r="B17500" t="s">
        <v>79</v>
      </c>
      <c r="C17500" t="s">
        <v>33</v>
      </c>
      <c r="D17500">
        <v>9400000</v>
      </c>
      <c r="E17500" t="s">
        <v>246</v>
      </c>
      <c r="F17500">
        <v>538</v>
      </c>
      <c r="G17500" t="s">
        <v>294</v>
      </c>
      <c r="H17500" t="s">
        <v>84</v>
      </c>
      <c r="I17500">
        <v>1995</v>
      </c>
      <c r="J17500">
        <v>3.2659199999999999</v>
      </c>
    </row>
    <row r="17501" spans="1:10" x14ac:dyDescent="0.25">
      <c r="A17501" t="s">
        <v>223</v>
      </c>
      <c r="B17501" t="s">
        <v>79</v>
      </c>
      <c r="C17501" t="s">
        <v>33</v>
      </c>
      <c r="D17501">
        <v>9400000</v>
      </c>
      <c r="E17501" t="s">
        <v>246</v>
      </c>
      <c r="F17501">
        <v>538</v>
      </c>
      <c r="G17501" t="s">
        <v>294</v>
      </c>
      <c r="H17501" t="s">
        <v>84</v>
      </c>
      <c r="I17501">
        <v>1995</v>
      </c>
      <c r="J17501">
        <v>0.35925299999999999</v>
      </c>
    </row>
    <row r="17502" spans="1:10" x14ac:dyDescent="0.25">
      <c r="A17502" t="s">
        <v>229</v>
      </c>
      <c r="B17502" t="s">
        <v>79</v>
      </c>
      <c r="C17502" t="s">
        <v>33</v>
      </c>
      <c r="D17502">
        <v>9400000</v>
      </c>
      <c r="E17502" t="s">
        <v>246</v>
      </c>
      <c r="F17502">
        <v>538</v>
      </c>
      <c r="G17502" t="s">
        <v>294</v>
      </c>
      <c r="H17502" t="s">
        <v>84</v>
      </c>
      <c r="I17502">
        <v>1995</v>
      </c>
      <c r="J17502">
        <v>1.6496299999999999</v>
      </c>
    </row>
    <row r="17503" spans="1:10" x14ac:dyDescent="0.25">
      <c r="A17503" t="s">
        <v>225</v>
      </c>
      <c r="B17503" t="s">
        <v>79</v>
      </c>
      <c r="C17503" t="s">
        <v>33</v>
      </c>
      <c r="D17503">
        <v>9400000</v>
      </c>
      <c r="E17503" t="s">
        <v>246</v>
      </c>
      <c r="F17503">
        <v>538</v>
      </c>
      <c r="G17503" t="s">
        <v>294</v>
      </c>
      <c r="H17503" t="s">
        <v>84</v>
      </c>
      <c r="I17503">
        <v>1995</v>
      </c>
      <c r="J17503">
        <v>1.6773800000000001</v>
      </c>
    </row>
    <row r="17504" spans="1:10" x14ac:dyDescent="0.25">
      <c r="A17504" t="s">
        <v>226</v>
      </c>
      <c r="B17504" t="s">
        <v>79</v>
      </c>
      <c r="C17504" t="s">
        <v>33</v>
      </c>
      <c r="D17504">
        <v>9400000</v>
      </c>
      <c r="E17504" t="s">
        <v>246</v>
      </c>
      <c r="F17504">
        <v>538</v>
      </c>
      <c r="G17504" t="s">
        <v>294</v>
      </c>
      <c r="H17504" t="s">
        <v>84</v>
      </c>
      <c r="I17504">
        <v>1995</v>
      </c>
      <c r="J17504">
        <v>0.32561200000000001</v>
      </c>
    </row>
    <row r="17505" spans="1:10" x14ac:dyDescent="0.25">
      <c r="A17505" t="s">
        <v>227</v>
      </c>
      <c r="B17505" t="s">
        <v>80</v>
      </c>
      <c r="C17505" t="s">
        <v>32</v>
      </c>
      <c r="D17505" t="s">
        <v>278</v>
      </c>
      <c r="E17505" t="s">
        <v>277</v>
      </c>
      <c r="F17505">
        <v>538</v>
      </c>
      <c r="G17505" t="s">
        <v>294</v>
      </c>
      <c r="H17505" t="s">
        <v>84</v>
      </c>
      <c r="I17505">
        <v>1995</v>
      </c>
      <c r="J17505">
        <v>0.79622099999999996</v>
      </c>
    </row>
    <row r="17506" spans="1:10" x14ac:dyDescent="0.25">
      <c r="A17506" t="s">
        <v>227</v>
      </c>
      <c r="B17506" t="s">
        <v>80</v>
      </c>
      <c r="C17506" t="s">
        <v>32</v>
      </c>
      <c r="D17506" t="s">
        <v>276</v>
      </c>
      <c r="E17506" t="s">
        <v>275</v>
      </c>
      <c r="F17506">
        <v>538</v>
      </c>
      <c r="G17506" t="s">
        <v>294</v>
      </c>
      <c r="H17506" t="s">
        <v>84</v>
      </c>
      <c r="I17506">
        <v>1995</v>
      </c>
      <c r="J17506">
        <v>9.7880599999999998E-2</v>
      </c>
    </row>
    <row r="17507" spans="1:10" x14ac:dyDescent="0.25">
      <c r="A17507" t="s">
        <v>224</v>
      </c>
      <c r="B17507" t="s">
        <v>79</v>
      </c>
      <c r="C17507" t="s">
        <v>35</v>
      </c>
      <c r="D17507" t="s">
        <v>245</v>
      </c>
      <c r="E17507" t="s">
        <v>244</v>
      </c>
      <c r="F17507">
        <v>538</v>
      </c>
      <c r="G17507" t="s">
        <v>294</v>
      </c>
      <c r="H17507" t="s">
        <v>84</v>
      </c>
      <c r="I17507">
        <v>1995</v>
      </c>
      <c r="J17507">
        <v>0.14777599999999999</v>
      </c>
    </row>
    <row r="17508" spans="1:10" x14ac:dyDescent="0.25">
      <c r="A17508" t="s">
        <v>226</v>
      </c>
      <c r="B17508" t="s">
        <v>79</v>
      </c>
      <c r="C17508" t="s">
        <v>35</v>
      </c>
      <c r="D17508" t="s">
        <v>245</v>
      </c>
      <c r="E17508" t="s">
        <v>244</v>
      </c>
      <c r="F17508">
        <v>538</v>
      </c>
      <c r="G17508" t="s">
        <v>294</v>
      </c>
      <c r="H17508" t="s">
        <v>84</v>
      </c>
      <c r="I17508">
        <v>1995</v>
      </c>
      <c r="J17508">
        <v>0.1721</v>
      </c>
    </row>
    <row r="17509" spans="1:10" x14ac:dyDescent="0.25">
      <c r="A17509" t="s">
        <v>223</v>
      </c>
      <c r="B17509" t="s">
        <v>79</v>
      </c>
      <c r="C17509" t="s">
        <v>35</v>
      </c>
      <c r="D17509" t="s">
        <v>245</v>
      </c>
      <c r="E17509" t="s">
        <v>244</v>
      </c>
      <c r="F17509">
        <v>538</v>
      </c>
      <c r="G17509" t="s">
        <v>294</v>
      </c>
      <c r="H17509" t="s">
        <v>84</v>
      </c>
      <c r="I17509">
        <v>1995</v>
      </c>
      <c r="J17509">
        <v>0.33058999999999999</v>
      </c>
    </row>
    <row r="17510" spans="1:10" x14ac:dyDescent="0.25">
      <c r="A17510" t="s">
        <v>227</v>
      </c>
      <c r="B17510" t="s">
        <v>79</v>
      </c>
      <c r="C17510" t="s">
        <v>35</v>
      </c>
      <c r="D17510" t="s">
        <v>245</v>
      </c>
      <c r="E17510" t="s">
        <v>244</v>
      </c>
      <c r="F17510">
        <v>538</v>
      </c>
      <c r="G17510" t="s">
        <v>294</v>
      </c>
      <c r="H17510" t="s">
        <v>84</v>
      </c>
      <c r="I17510">
        <v>1995</v>
      </c>
      <c r="J17510">
        <v>1.89697</v>
      </c>
    </row>
    <row r="17511" spans="1:10" x14ac:dyDescent="0.25">
      <c r="A17511" t="s">
        <v>229</v>
      </c>
      <c r="B17511" t="s">
        <v>79</v>
      </c>
      <c r="C17511" t="s">
        <v>35</v>
      </c>
      <c r="D17511" t="s">
        <v>245</v>
      </c>
      <c r="E17511" t="s">
        <v>244</v>
      </c>
      <c r="F17511">
        <v>538</v>
      </c>
      <c r="G17511" t="s">
        <v>294</v>
      </c>
      <c r="H17511" t="s">
        <v>84</v>
      </c>
      <c r="I17511">
        <v>1995</v>
      </c>
      <c r="J17511">
        <v>1.0588200000000001</v>
      </c>
    </row>
    <row r="17512" spans="1:10" x14ac:dyDescent="0.25">
      <c r="A17512" t="s">
        <v>225</v>
      </c>
      <c r="B17512" t="s">
        <v>79</v>
      </c>
      <c r="C17512" t="s">
        <v>35</v>
      </c>
      <c r="D17512" t="s">
        <v>245</v>
      </c>
      <c r="E17512" t="s">
        <v>244</v>
      </c>
      <c r="F17512">
        <v>538</v>
      </c>
      <c r="G17512" t="s">
        <v>294</v>
      </c>
      <c r="H17512" t="s">
        <v>84</v>
      </c>
      <c r="I17512">
        <v>1995</v>
      </c>
      <c r="J17512">
        <v>1.36727</v>
      </c>
    </row>
    <row r="17513" spans="1:10" x14ac:dyDescent="0.25">
      <c r="A17513" t="s">
        <v>223</v>
      </c>
      <c r="B17513" t="s">
        <v>79</v>
      </c>
      <c r="C17513" t="s">
        <v>35</v>
      </c>
      <c r="D17513" t="s">
        <v>243</v>
      </c>
      <c r="E17513" t="s">
        <v>242</v>
      </c>
      <c r="F17513">
        <v>538</v>
      </c>
      <c r="G17513" t="s">
        <v>294</v>
      </c>
      <c r="H17513" t="s">
        <v>84</v>
      </c>
      <c r="I17513">
        <v>1995</v>
      </c>
      <c r="J17513">
        <v>0.35561199999999998</v>
      </c>
    </row>
    <row r="17514" spans="1:10" x14ac:dyDescent="0.25">
      <c r="A17514" t="s">
        <v>225</v>
      </c>
      <c r="B17514" t="s">
        <v>79</v>
      </c>
      <c r="C17514" t="s">
        <v>35</v>
      </c>
      <c r="D17514" t="s">
        <v>243</v>
      </c>
      <c r="E17514" t="s">
        <v>242</v>
      </c>
      <c r="F17514">
        <v>538</v>
      </c>
      <c r="G17514" t="s">
        <v>294</v>
      </c>
      <c r="H17514" t="s">
        <v>84</v>
      </c>
      <c r="I17514">
        <v>1995</v>
      </c>
      <c r="J17514">
        <v>1.0565500000000001</v>
      </c>
    </row>
    <row r="17515" spans="1:10" x14ac:dyDescent="0.25">
      <c r="A17515" t="s">
        <v>224</v>
      </c>
      <c r="B17515" t="s">
        <v>79</v>
      </c>
      <c r="C17515" t="s">
        <v>35</v>
      </c>
      <c r="D17515" t="s">
        <v>243</v>
      </c>
      <c r="E17515" t="s">
        <v>242</v>
      </c>
      <c r="F17515">
        <v>538</v>
      </c>
      <c r="G17515" t="s">
        <v>294</v>
      </c>
      <c r="H17515" t="s">
        <v>84</v>
      </c>
      <c r="I17515">
        <v>1995</v>
      </c>
      <c r="J17515">
        <v>0.184422</v>
      </c>
    </row>
    <row r="17516" spans="1:10" x14ac:dyDescent="0.25">
      <c r="A17516" t="s">
        <v>226</v>
      </c>
      <c r="B17516" t="s">
        <v>79</v>
      </c>
      <c r="C17516" t="s">
        <v>35</v>
      </c>
      <c r="D17516" t="s">
        <v>243</v>
      </c>
      <c r="E17516" t="s">
        <v>242</v>
      </c>
      <c r="F17516">
        <v>538</v>
      </c>
      <c r="G17516" t="s">
        <v>294</v>
      </c>
      <c r="H17516" t="s">
        <v>84</v>
      </c>
      <c r="I17516">
        <v>1995</v>
      </c>
      <c r="J17516">
        <v>0.25198900000000002</v>
      </c>
    </row>
    <row r="17517" spans="1:10" x14ac:dyDescent="0.25">
      <c r="A17517" t="s">
        <v>227</v>
      </c>
      <c r="B17517" t="s">
        <v>79</v>
      </c>
      <c r="C17517" t="s">
        <v>35</v>
      </c>
      <c r="D17517" t="s">
        <v>243</v>
      </c>
      <c r="E17517" t="s">
        <v>242</v>
      </c>
      <c r="F17517">
        <v>538</v>
      </c>
      <c r="G17517" t="s">
        <v>294</v>
      </c>
      <c r="H17517" t="s">
        <v>84</v>
      </c>
      <c r="I17517">
        <v>1995</v>
      </c>
      <c r="J17517">
        <v>2.9851100000000002</v>
      </c>
    </row>
    <row r="17518" spans="1:10" x14ac:dyDescent="0.25">
      <c r="A17518" t="s">
        <v>229</v>
      </c>
      <c r="B17518" t="s">
        <v>79</v>
      </c>
      <c r="C17518" t="s">
        <v>35</v>
      </c>
      <c r="D17518" t="s">
        <v>243</v>
      </c>
      <c r="E17518" t="s">
        <v>242</v>
      </c>
      <c r="F17518">
        <v>538</v>
      </c>
      <c r="G17518" t="s">
        <v>294</v>
      </c>
      <c r="H17518" t="s">
        <v>84</v>
      </c>
      <c r="I17518">
        <v>1995</v>
      </c>
      <c r="J17518">
        <v>1.708</v>
      </c>
    </row>
    <row r="17519" spans="1:10" x14ac:dyDescent="0.25">
      <c r="A17519" t="s">
        <v>226</v>
      </c>
      <c r="B17519" t="s">
        <v>79</v>
      </c>
      <c r="C17519" t="s">
        <v>35</v>
      </c>
      <c r="D17519" t="s">
        <v>322</v>
      </c>
      <c r="E17519" t="s">
        <v>321</v>
      </c>
      <c r="F17519">
        <v>538</v>
      </c>
      <c r="G17519" t="s">
        <v>294</v>
      </c>
      <c r="H17519" t="s">
        <v>84</v>
      </c>
      <c r="I17519">
        <v>1995</v>
      </c>
      <c r="J17519">
        <v>5.5367199999999998E-2</v>
      </c>
    </row>
    <row r="17520" spans="1:10" x14ac:dyDescent="0.25">
      <c r="A17520" t="s">
        <v>227</v>
      </c>
      <c r="B17520" t="s">
        <v>79</v>
      </c>
      <c r="C17520" t="s">
        <v>35</v>
      </c>
      <c r="D17520" t="s">
        <v>322</v>
      </c>
      <c r="E17520" t="s">
        <v>321</v>
      </c>
      <c r="F17520">
        <v>538</v>
      </c>
      <c r="G17520" t="s">
        <v>294</v>
      </c>
      <c r="H17520" t="s">
        <v>84</v>
      </c>
      <c r="I17520">
        <v>1995</v>
      </c>
      <c r="J17520">
        <v>0.12164999999999999</v>
      </c>
    </row>
    <row r="17521" spans="1:10" x14ac:dyDescent="0.25">
      <c r="A17521" t="s">
        <v>225</v>
      </c>
      <c r="B17521" t="s">
        <v>79</v>
      </c>
      <c r="C17521" t="s">
        <v>35</v>
      </c>
      <c r="D17521" t="s">
        <v>322</v>
      </c>
      <c r="E17521" t="s">
        <v>321</v>
      </c>
      <c r="F17521">
        <v>538</v>
      </c>
      <c r="G17521" t="s">
        <v>294</v>
      </c>
      <c r="H17521" t="s">
        <v>84</v>
      </c>
      <c r="I17521">
        <v>1995</v>
      </c>
      <c r="J17521">
        <v>9.0710200000000005E-2</v>
      </c>
    </row>
    <row r="17522" spans="1:10" x14ac:dyDescent="0.25">
      <c r="A17522" t="s">
        <v>223</v>
      </c>
      <c r="B17522" t="s">
        <v>79</v>
      </c>
      <c r="C17522" t="s">
        <v>35</v>
      </c>
      <c r="D17522" t="s">
        <v>322</v>
      </c>
      <c r="E17522" t="s">
        <v>321</v>
      </c>
      <c r="F17522">
        <v>538</v>
      </c>
      <c r="G17522" t="s">
        <v>294</v>
      </c>
      <c r="H17522" t="s">
        <v>84</v>
      </c>
      <c r="I17522">
        <v>1995</v>
      </c>
      <c r="J17522">
        <v>0.117675</v>
      </c>
    </row>
    <row r="17523" spans="1:10" x14ac:dyDescent="0.25">
      <c r="A17523" t="s">
        <v>229</v>
      </c>
      <c r="B17523" t="s">
        <v>79</v>
      </c>
      <c r="C17523" t="s">
        <v>35</v>
      </c>
      <c r="D17523" t="s">
        <v>322</v>
      </c>
      <c r="E17523" t="s">
        <v>321</v>
      </c>
      <c r="F17523">
        <v>538</v>
      </c>
      <c r="G17523" t="s">
        <v>294</v>
      </c>
      <c r="H17523" t="s">
        <v>84</v>
      </c>
      <c r="I17523">
        <v>1995</v>
      </c>
      <c r="J17523">
        <v>8.3977599999999999E-2</v>
      </c>
    </row>
    <row r="17524" spans="1:10" x14ac:dyDescent="0.25">
      <c r="A17524" t="s">
        <v>224</v>
      </c>
      <c r="B17524" t="s">
        <v>79</v>
      </c>
      <c r="C17524" t="s">
        <v>35</v>
      </c>
      <c r="D17524" t="s">
        <v>322</v>
      </c>
      <c r="E17524" t="s">
        <v>321</v>
      </c>
      <c r="F17524">
        <v>538</v>
      </c>
      <c r="G17524" t="s">
        <v>294</v>
      </c>
      <c r="H17524" t="s">
        <v>84</v>
      </c>
      <c r="I17524">
        <v>1995</v>
      </c>
      <c r="J17524">
        <v>8.1827200000000003E-2</v>
      </c>
    </row>
    <row r="17525" spans="1:10" x14ac:dyDescent="0.25">
      <c r="A17525" t="s">
        <v>223</v>
      </c>
      <c r="B17525" t="s">
        <v>75</v>
      </c>
      <c r="C17525" t="s">
        <v>31</v>
      </c>
      <c r="D17525" t="s">
        <v>237</v>
      </c>
      <c r="E17525" t="s">
        <v>236</v>
      </c>
      <c r="F17525">
        <v>538</v>
      </c>
      <c r="G17525" t="s">
        <v>294</v>
      </c>
      <c r="H17525" t="s">
        <v>84</v>
      </c>
      <c r="I17525">
        <v>1995</v>
      </c>
      <c r="J17525">
        <v>29.580500000000001</v>
      </c>
    </row>
    <row r="17526" spans="1:10" x14ac:dyDescent="0.25">
      <c r="A17526" t="s">
        <v>229</v>
      </c>
      <c r="B17526" t="s">
        <v>75</v>
      </c>
      <c r="C17526" t="s">
        <v>31</v>
      </c>
      <c r="D17526" t="s">
        <v>237</v>
      </c>
      <c r="E17526" t="s">
        <v>236</v>
      </c>
      <c r="F17526">
        <v>538</v>
      </c>
      <c r="G17526" t="s">
        <v>294</v>
      </c>
      <c r="H17526" t="s">
        <v>84</v>
      </c>
      <c r="I17526">
        <v>1995</v>
      </c>
      <c r="J17526">
        <v>31.913900000000002</v>
      </c>
    </row>
    <row r="17527" spans="1:10" x14ac:dyDescent="0.25">
      <c r="A17527" t="s">
        <v>226</v>
      </c>
      <c r="B17527" t="s">
        <v>75</v>
      </c>
      <c r="C17527" t="s">
        <v>31</v>
      </c>
      <c r="D17527" t="s">
        <v>237</v>
      </c>
      <c r="E17527" t="s">
        <v>236</v>
      </c>
      <c r="F17527">
        <v>538</v>
      </c>
      <c r="G17527" t="s">
        <v>294</v>
      </c>
      <c r="H17527" t="s">
        <v>84</v>
      </c>
      <c r="I17527">
        <v>1995</v>
      </c>
      <c r="J17527">
        <v>4.4351500000000001</v>
      </c>
    </row>
    <row r="17528" spans="1:10" x14ac:dyDescent="0.25">
      <c r="A17528" t="s">
        <v>227</v>
      </c>
      <c r="B17528" t="s">
        <v>75</v>
      </c>
      <c r="C17528" t="s">
        <v>31</v>
      </c>
      <c r="D17528" t="s">
        <v>237</v>
      </c>
      <c r="E17528" t="s">
        <v>236</v>
      </c>
      <c r="F17528">
        <v>538</v>
      </c>
      <c r="G17528" t="s">
        <v>294</v>
      </c>
      <c r="H17528" t="s">
        <v>84</v>
      </c>
      <c r="I17528">
        <v>1995</v>
      </c>
      <c r="J17528">
        <v>16.162800000000001</v>
      </c>
    </row>
    <row r="17529" spans="1:10" x14ac:dyDescent="0.25">
      <c r="A17529" t="s">
        <v>225</v>
      </c>
      <c r="B17529" t="s">
        <v>75</v>
      </c>
      <c r="C17529" t="s">
        <v>31</v>
      </c>
      <c r="D17529" t="s">
        <v>237</v>
      </c>
      <c r="E17529" t="s">
        <v>236</v>
      </c>
      <c r="F17529">
        <v>538</v>
      </c>
      <c r="G17529" t="s">
        <v>294</v>
      </c>
      <c r="H17529" t="s">
        <v>84</v>
      </c>
      <c r="I17529">
        <v>1995</v>
      </c>
      <c r="J17529">
        <v>10.1564</v>
      </c>
    </row>
    <row r="17530" spans="1:10" x14ac:dyDescent="0.25">
      <c r="A17530" t="s">
        <v>224</v>
      </c>
      <c r="B17530" t="s">
        <v>75</v>
      </c>
      <c r="C17530" t="s">
        <v>31</v>
      </c>
      <c r="D17530" t="s">
        <v>237</v>
      </c>
      <c r="E17530" t="s">
        <v>236</v>
      </c>
      <c r="F17530">
        <v>538</v>
      </c>
      <c r="G17530" t="s">
        <v>294</v>
      </c>
      <c r="H17530" t="s">
        <v>84</v>
      </c>
      <c r="I17530">
        <v>1995</v>
      </c>
      <c r="J17530">
        <v>25.584399999999999</v>
      </c>
    </row>
    <row r="17531" spans="1:10" x14ac:dyDescent="0.25">
      <c r="A17531" t="s">
        <v>224</v>
      </c>
      <c r="B17531" t="s">
        <v>75</v>
      </c>
      <c r="C17531" t="s">
        <v>31</v>
      </c>
      <c r="D17531" t="s">
        <v>235</v>
      </c>
      <c r="E17531" t="s">
        <v>234</v>
      </c>
      <c r="F17531">
        <v>538</v>
      </c>
      <c r="G17531" t="s">
        <v>294</v>
      </c>
      <c r="H17531" t="s">
        <v>84</v>
      </c>
      <c r="I17531">
        <v>1995</v>
      </c>
      <c r="J17531">
        <v>2.0282</v>
      </c>
    </row>
    <row r="17532" spans="1:10" x14ac:dyDescent="0.25">
      <c r="A17532" t="s">
        <v>223</v>
      </c>
      <c r="B17532" t="s">
        <v>75</v>
      </c>
      <c r="C17532" t="s">
        <v>31</v>
      </c>
      <c r="D17532" t="s">
        <v>235</v>
      </c>
      <c r="E17532" t="s">
        <v>234</v>
      </c>
      <c r="F17532">
        <v>538</v>
      </c>
      <c r="G17532" t="s">
        <v>294</v>
      </c>
      <c r="H17532" t="s">
        <v>84</v>
      </c>
      <c r="I17532">
        <v>1995</v>
      </c>
      <c r="J17532">
        <v>1.0831999999999999</v>
      </c>
    </row>
    <row r="17533" spans="1:10" x14ac:dyDescent="0.25">
      <c r="A17533" t="s">
        <v>227</v>
      </c>
      <c r="B17533" t="s">
        <v>75</v>
      </c>
      <c r="C17533" t="s">
        <v>31</v>
      </c>
      <c r="D17533" t="s">
        <v>235</v>
      </c>
      <c r="E17533" t="s">
        <v>234</v>
      </c>
      <c r="F17533">
        <v>538</v>
      </c>
      <c r="G17533" t="s">
        <v>294</v>
      </c>
      <c r="H17533" t="s">
        <v>84</v>
      </c>
      <c r="I17533">
        <v>1995</v>
      </c>
      <c r="J17533">
        <v>1.20645</v>
      </c>
    </row>
    <row r="17534" spans="1:10" x14ac:dyDescent="0.25">
      <c r="A17534" t="s">
        <v>225</v>
      </c>
      <c r="B17534" t="s">
        <v>75</v>
      </c>
      <c r="C17534" t="s">
        <v>31</v>
      </c>
      <c r="D17534" t="s">
        <v>235</v>
      </c>
      <c r="E17534" t="s">
        <v>234</v>
      </c>
      <c r="F17534">
        <v>538</v>
      </c>
      <c r="G17534" t="s">
        <v>294</v>
      </c>
      <c r="H17534" t="s">
        <v>84</v>
      </c>
      <c r="I17534">
        <v>1995</v>
      </c>
      <c r="J17534">
        <v>0.27318799999999999</v>
      </c>
    </row>
    <row r="17535" spans="1:10" x14ac:dyDescent="0.25">
      <c r="A17535" t="s">
        <v>226</v>
      </c>
      <c r="B17535" t="s">
        <v>75</v>
      </c>
      <c r="C17535" t="s">
        <v>31</v>
      </c>
      <c r="D17535" t="s">
        <v>235</v>
      </c>
      <c r="E17535" t="s">
        <v>234</v>
      </c>
      <c r="F17535">
        <v>538</v>
      </c>
      <c r="G17535" t="s">
        <v>294</v>
      </c>
      <c r="H17535" t="s">
        <v>84</v>
      </c>
      <c r="I17535">
        <v>1995</v>
      </c>
      <c r="J17535">
        <v>0.14119300000000001</v>
      </c>
    </row>
    <row r="17536" spans="1:10" x14ac:dyDescent="0.25">
      <c r="A17536" t="s">
        <v>229</v>
      </c>
      <c r="B17536" t="s">
        <v>80</v>
      </c>
      <c r="C17536" t="s">
        <v>37</v>
      </c>
      <c r="D17536">
        <v>120105</v>
      </c>
      <c r="E17536" t="s">
        <v>270</v>
      </c>
      <c r="F17536">
        <v>538</v>
      </c>
      <c r="G17536" t="s">
        <v>294</v>
      </c>
      <c r="H17536" t="s">
        <v>84</v>
      </c>
      <c r="I17536">
        <v>1995</v>
      </c>
      <c r="J17536">
        <v>0.334559</v>
      </c>
    </row>
    <row r="17537" spans="1:10" x14ac:dyDescent="0.25">
      <c r="A17537" t="s">
        <v>227</v>
      </c>
      <c r="B17537" t="s">
        <v>80</v>
      </c>
      <c r="C17537" t="s">
        <v>37</v>
      </c>
      <c r="D17537">
        <v>120105</v>
      </c>
      <c r="E17537" t="s">
        <v>270</v>
      </c>
      <c r="F17537">
        <v>538</v>
      </c>
      <c r="G17537" t="s">
        <v>294</v>
      </c>
      <c r="H17537" t="s">
        <v>84</v>
      </c>
      <c r="I17537">
        <v>1995</v>
      </c>
      <c r="J17537">
        <v>0.79055900000000001</v>
      </c>
    </row>
    <row r="17538" spans="1:10" x14ac:dyDescent="0.25">
      <c r="A17538" t="s">
        <v>223</v>
      </c>
      <c r="B17538" t="s">
        <v>80</v>
      </c>
      <c r="C17538" t="s">
        <v>37</v>
      </c>
      <c r="D17538">
        <v>120105</v>
      </c>
      <c r="E17538" t="s">
        <v>270</v>
      </c>
      <c r="F17538">
        <v>538</v>
      </c>
      <c r="G17538" t="s">
        <v>294</v>
      </c>
      <c r="H17538" t="s">
        <v>84</v>
      </c>
      <c r="I17538">
        <v>1995</v>
      </c>
      <c r="J17538">
        <v>3.7867900000000003E-2</v>
      </c>
    </row>
    <row r="17539" spans="1:10" x14ac:dyDescent="0.25">
      <c r="A17539" t="s">
        <v>226</v>
      </c>
      <c r="B17539" t="s">
        <v>80</v>
      </c>
      <c r="C17539" t="s">
        <v>37</v>
      </c>
      <c r="D17539">
        <v>120105</v>
      </c>
      <c r="E17539" t="s">
        <v>270</v>
      </c>
      <c r="F17539">
        <v>538</v>
      </c>
      <c r="G17539" t="s">
        <v>294</v>
      </c>
      <c r="H17539" t="s">
        <v>84</v>
      </c>
      <c r="I17539">
        <v>1995</v>
      </c>
      <c r="J17539">
        <v>2.1701100000000001E-2</v>
      </c>
    </row>
    <row r="17540" spans="1:10" x14ac:dyDescent="0.25">
      <c r="A17540" t="s">
        <v>225</v>
      </c>
      <c r="B17540" t="s">
        <v>80</v>
      </c>
      <c r="C17540" t="s">
        <v>37</v>
      </c>
      <c r="D17540">
        <v>120105</v>
      </c>
      <c r="E17540" t="s">
        <v>270</v>
      </c>
      <c r="F17540">
        <v>538</v>
      </c>
      <c r="G17540" t="s">
        <v>294</v>
      </c>
      <c r="H17540" t="s">
        <v>84</v>
      </c>
      <c r="I17540">
        <v>1995</v>
      </c>
      <c r="J17540">
        <v>0.27941500000000002</v>
      </c>
    </row>
    <row r="17541" spans="1:10" x14ac:dyDescent="0.25">
      <c r="A17541" t="s">
        <v>224</v>
      </c>
      <c r="B17541" t="s">
        <v>80</v>
      </c>
      <c r="C17541" t="s">
        <v>37</v>
      </c>
      <c r="D17541">
        <v>120105</v>
      </c>
      <c r="E17541" t="s">
        <v>270</v>
      </c>
      <c r="F17541">
        <v>538</v>
      </c>
      <c r="G17541" t="s">
        <v>294</v>
      </c>
      <c r="H17541" t="s">
        <v>84</v>
      </c>
      <c r="I17541">
        <v>1995</v>
      </c>
      <c r="J17541">
        <v>1.8689399999999998E-2</v>
      </c>
    </row>
    <row r="17542" spans="1:10" x14ac:dyDescent="0.25">
      <c r="A17542" t="s">
        <v>229</v>
      </c>
      <c r="B17542" t="s">
        <v>80</v>
      </c>
      <c r="C17542" t="s">
        <v>37</v>
      </c>
      <c r="D17542">
        <v>120106</v>
      </c>
      <c r="E17542" t="s">
        <v>269</v>
      </c>
      <c r="F17542">
        <v>538</v>
      </c>
      <c r="G17542" t="s">
        <v>294</v>
      </c>
      <c r="H17542" t="s">
        <v>84</v>
      </c>
      <c r="I17542">
        <v>1995</v>
      </c>
      <c r="J17542">
        <v>0.52245299999999995</v>
      </c>
    </row>
    <row r="17543" spans="1:10" x14ac:dyDescent="0.25">
      <c r="A17543" t="s">
        <v>226</v>
      </c>
      <c r="B17543" t="s">
        <v>80</v>
      </c>
      <c r="C17543" t="s">
        <v>37</v>
      </c>
      <c r="D17543">
        <v>120106</v>
      </c>
      <c r="E17543" t="s">
        <v>269</v>
      </c>
      <c r="F17543">
        <v>538</v>
      </c>
      <c r="G17543" t="s">
        <v>294</v>
      </c>
      <c r="H17543" t="s">
        <v>84</v>
      </c>
      <c r="I17543">
        <v>1995</v>
      </c>
      <c r="J17543">
        <v>8.3896200000000004E-2</v>
      </c>
    </row>
    <row r="17544" spans="1:10" x14ac:dyDescent="0.25">
      <c r="A17544" t="s">
        <v>224</v>
      </c>
      <c r="B17544" t="s">
        <v>80</v>
      </c>
      <c r="C17544" t="s">
        <v>37</v>
      </c>
      <c r="D17544">
        <v>120106</v>
      </c>
      <c r="E17544" t="s">
        <v>269</v>
      </c>
      <c r="F17544">
        <v>538</v>
      </c>
      <c r="G17544" t="s">
        <v>294</v>
      </c>
      <c r="H17544" t="s">
        <v>84</v>
      </c>
      <c r="I17544">
        <v>1995</v>
      </c>
      <c r="J17544">
        <v>6.9121699999999994E-2</v>
      </c>
    </row>
    <row r="17545" spans="1:10" x14ac:dyDescent="0.25">
      <c r="A17545" t="s">
        <v>223</v>
      </c>
      <c r="B17545" t="s">
        <v>80</v>
      </c>
      <c r="C17545" t="s">
        <v>37</v>
      </c>
      <c r="D17545">
        <v>120106</v>
      </c>
      <c r="E17545" t="s">
        <v>269</v>
      </c>
      <c r="F17545">
        <v>538</v>
      </c>
      <c r="G17545" t="s">
        <v>294</v>
      </c>
      <c r="H17545" t="s">
        <v>84</v>
      </c>
      <c r="I17545">
        <v>1995</v>
      </c>
      <c r="J17545">
        <v>0.14589099999999999</v>
      </c>
    </row>
    <row r="17546" spans="1:10" x14ac:dyDescent="0.25">
      <c r="A17546" t="s">
        <v>225</v>
      </c>
      <c r="B17546" t="s">
        <v>80</v>
      </c>
      <c r="C17546" t="s">
        <v>37</v>
      </c>
      <c r="D17546">
        <v>120106</v>
      </c>
      <c r="E17546" t="s">
        <v>269</v>
      </c>
      <c r="F17546">
        <v>538</v>
      </c>
      <c r="G17546" t="s">
        <v>294</v>
      </c>
      <c r="H17546" t="s">
        <v>84</v>
      </c>
      <c r="I17546">
        <v>1995</v>
      </c>
      <c r="J17546">
        <v>0.34851300000000002</v>
      </c>
    </row>
    <row r="17547" spans="1:10" x14ac:dyDescent="0.25">
      <c r="A17547" t="s">
        <v>227</v>
      </c>
      <c r="B17547" t="s">
        <v>80</v>
      </c>
      <c r="C17547" t="s">
        <v>37</v>
      </c>
      <c r="D17547">
        <v>120106</v>
      </c>
      <c r="E17547" t="s">
        <v>269</v>
      </c>
      <c r="F17547">
        <v>538</v>
      </c>
      <c r="G17547" t="s">
        <v>294</v>
      </c>
      <c r="H17547" t="s">
        <v>84</v>
      </c>
      <c r="I17547">
        <v>1995</v>
      </c>
      <c r="J17547">
        <v>0.42531999999999998</v>
      </c>
    </row>
    <row r="17548" spans="1:10" x14ac:dyDescent="0.25">
      <c r="A17548" t="s">
        <v>224</v>
      </c>
      <c r="B17548" t="s">
        <v>80</v>
      </c>
      <c r="C17548" t="s">
        <v>37</v>
      </c>
      <c r="D17548">
        <v>120112</v>
      </c>
      <c r="E17548" t="s">
        <v>268</v>
      </c>
      <c r="F17548">
        <v>538</v>
      </c>
      <c r="G17548" t="s">
        <v>294</v>
      </c>
      <c r="H17548" t="s">
        <v>84</v>
      </c>
      <c r="I17548">
        <v>1995</v>
      </c>
      <c r="J17548">
        <v>2.6650200000000001E-3</v>
      </c>
    </row>
    <row r="17549" spans="1:10" x14ac:dyDescent="0.25">
      <c r="A17549" t="s">
        <v>226</v>
      </c>
      <c r="B17549" t="s">
        <v>80</v>
      </c>
      <c r="C17549" t="s">
        <v>37</v>
      </c>
      <c r="D17549">
        <v>120112</v>
      </c>
      <c r="E17549" t="s">
        <v>268</v>
      </c>
      <c r="F17549">
        <v>538</v>
      </c>
      <c r="G17549" t="s">
        <v>294</v>
      </c>
      <c r="H17549" t="s">
        <v>84</v>
      </c>
      <c r="I17549">
        <v>1995</v>
      </c>
      <c r="J17549">
        <v>3.0944700000000002E-3</v>
      </c>
    </row>
    <row r="17550" spans="1:10" x14ac:dyDescent="0.25">
      <c r="A17550" t="s">
        <v>227</v>
      </c>
      <c r="B17550" t="s">
        <v>80</v>
      </c>
      <c r="C17550" t="s">
        <v>37</v>
      </c>
      <c r="D17550">
        <v>120112</v>
      </c>
      <c r="E17550" t="s">
        <v>268</v>
      </c>
      <c r="F17550">
        <v>538</v>
      </c>
      <c r="G17550" t="s">
        <v>294</v>
      </c>
      <c r="H17550" t="s">
        <v>84</v>
      </c>
      <c r="I17550">
        <v>1995</v>
      </c>
      <c r="J17550">
        <v>0.11273</v>
      </c>
    </row>
    <row r="17551" spans="1:10" x14ac:dyDescent="0.25">
      <c r="A17551" t="s">
        <v>223</v>
      </c>
      <c r="B17551" t="s">
        <v>80</v>
      </c>
      <c r="C17551" t="s">
        <v>37</v>
      </c>
      <c r="D17551">
        <v>120112</v>
      </c>
      <c r="E17551" t="s">
        <v>268</v>
      </c>
      <c r="F17551">
        <v>538</v>
      </c>
      <c r="G17551" t="s">
        <v>294</v>
      </c>
      <c r="H17551" t="s">
        <v>84</v>
      </c>
      <c r="I17551">
        <v>1995</v>
      </c>
      <c r="J17551">
        <v>5.3997799999999999E-3</v>
      </c>
    </row>
    <row r="17552" spans="1:10" x14ac:dyDescent="0.25">
      <c r="A17552" t="s">
        <v>225</v>
      </c>
      <c r="B17552" t="s">
        <v>80</v>
      </c>
      <c r="C17552" t="s">
        <v>37</v>
      </c>
      <c r="D17552">
        <v>120112</v>
      </c>
      <c r="E17552" t="s">
        <v>268</v>
      </c>
      <c r="F17552">
        <v>538</v>
      </c>
      <c r="G17552" t="s">
        <v>294</v>
      </c>
      <c r="H17552" t="s">
        <v>84</v>
      </c>
      <c r="I17552">
        <v>1995</v>
      </c>
      <c r="J17552">
        <v>3.9843299999999998E-2</v>
      </c>
    </row>
    <row r="17553" spans="1:10" x14ac:dyDescent="0.25">
      <c r="A17553" t="s">
        <v>229</v>
      </c>
      <c r="B17553" t="s">
        <v>80</v>
      </c>
      <c r="C17553" t="s">
        <v>37</v>
      </c>
      <c r="D17553">
        <v>120112</v>
      </c>
      <c r="E17553" t="s">
        <v>268</v>
      </c>
      <c r="F17553">
        <v>538</v>
      </c>
      <c r="G17553" t="s">
        <v>294</v>
      </c>
      <c r="H17553" t="s">
        <v>84</v>
      </c>
      <c r="I17553">
        <v>1995</v>
      </c>
      <c r="J17553">
        <v>4.7706499999999999E-2</v>
      </c>
    </row>
    <row r="17554" spans="1:10" x14ac:dyDescent="0.25">
      <c r="A17554" t="s">
        <v>223</v>
      </c>
      <c r="B17554" t="s">
        <v>80</v>
      </c>
      <c r="C17554" t="s">
        <v>37</v>
      </c>
      <c r="D17554">
        <v>120113</v>
      </c>
      <c r="E17554" t="s">
        <v>267</v>
      </c>
      <c r="F17554">
        <v>538</v>
      </c>
      <c r="G17554" t="s">
        <v>294</v>
      </c>
      <c r="H17554" t="s">
        <v>84</v>
      </c>
      <c r="I17554">
        <v>1995</v>
      </c>
      <c r="J17554">
        <v>1.9088399999999998E-2</v>
      </c>
    </row>
    <row r="17555" spans="1:10" x14ac:dyDescent="0.25">
      <c r="A17555" t="s">
        <v>229</v>
      </c>
      <c r="B17555" t="s">
        <v>80</v>
      </c>
      <c r="C17555" t="s">
        <v>37</v>
      </c>
      <c r="D17555">
        <v>120113</v>
      </c>
      <c r="E17555" t="s">
        <v>267</v>
      </c>
      <c r="F17555">
        <v>538</v>
      </c>
      <c r="G17555" t="s">
        <v>294</v>
      </c>
      <c r="H17555" t="s">
        <v>84</v>
      </c>
      <c r="I17555">
        <v>1995</v>
      </c>
      <c r="J17555">
        <v>6.8358000000000002E-2</v>
      </c>
    </row>
    <row r="17556" spans="1:10" x14ac:dyDescent="0.25">
      <c r="A17556" t="s">
        <v>227</v>
      </c>
      <c r="B17556" t="s">
        <v>80</v>
      </c>
      <c r="C17556" t="s">
        <v>37</v>
      </c>
      <c r="D17556">
        <v>120113</v>
      </c>
      <c r="E17556" t="s">
        <v>267</v>
      </c>
      <c r="F17556">
        <v>538</v>
      </c>
      <c r="G17556" t="s">
        <v>294</v>
      </c>
      <c r="H17556" t="s">
        <v>84</v>
      </c>
      <c r="I17556">
        <v>1995</v>
      </c>
      <c r="J17556">
        <v>5.5648999999999997E-2</v>
      </c>
    </row>
    <row r="17557" spans="1:10" x14ac:dyDescent="0.25">
      <c r="A17557" t="s">
        <v>226</v>
      </c>
      <c r="B17557" t="s">
        <v>80</v>
      </c>
      <c r="C17557" t="s">
        <v>37</v>
      </c>
      <c r="D17557">
        <v>120113</v>
      </c>
      <c r="E17557" t="s">
        <v>267</v>
      </c>
      <c r="F17557">
        <v>538</v>
      </c>
      <c r="G17557" t="s">
        <v>294</v>
      </c>
      <c r="H17557" t="s">
        <v>84</v>
      </c>
      <c r="I17557">
        <v>1995</v>
      </c>
      <c r="J17557">
        <v>1.0977000000000001E-2</v>
      </c>
    </row>
    <row r="17558" spans="1:10" x14ac:dyDescent="0.25">
      <c r="A17558" t="s">
        <v>224</v>
      </c>
      <c r="B17558" t="s">
        <v>80</v>
      </c>
      <c r="C17558" t="s">
        <v>37</v>
      </c>
      <c r="D17558">
        <v>120113</v>
      </c>
      <c r="E17558" t="s">
        <v>267</v>
      </c>
      <c r="F17558">
        <v>538</v>
      </c>
      <c r="G17558" t="s">
        <v>294</v>
      </c>
      <c r="H17558" t="s">
        <v>84</v>
      </c>
      <c r="I17558">
        <v>1995</v>
      </c>
      <c r="J17558">
        <v>9.0439000000000005E-3</v>
      </c>
    </row>
    <row r="17559" spans="1:10" x14ac:dyDescent="0.25">
      <c r="A17559" t="s">
        <v>225</v>
      </c>
      <c r="B17559" t="s">
        <v>80</v>
      </c>
      <c r="C17559" t="s">
        <v>37</v>
      </c>
      <c r="D17559">
        <v>120113</v>
      </c>
      <c r="E17559" t="s">
        <v>267</v>
      </c>
      <c r="F17559">
        <v>538</v>
      </c>
      <c r="G17559" t="s">
        <v>294</v>
      </c>
      <c r="H17559" t="s">
        <v>84</v>
      </c>
      <c r="I17559">
        <v>1995</v>
      </c>
      <c r="J17559">
        <v>4.5599599999999997E-2</v>
      </c>
    </row>
    <row r="17560" spans="1:10" x14ac:dyDescent="0.25">
      <c r="A17560" t="s">
        <v>226</v>
      </c>
      <c r="B17560" t="s">
        <v>80</v>
      </c>
      <c r="C17560" t="s">
        <v>37</v>
      </c>
      <c r="D17560">
        <v>120212</v>
      </c>
      <c r="E17560" t="s">
        <v>266</v>
      </c>
      <c r="F17560">
        <v>538</v>
      </c>
      <c r="G17560" t="s">
        <v>294</v>
      </c>
      <c r="H17560" t="s">
        <v>84</v>
      </c>
      <c r="I17560">
        <v>1995</v>
      </c>
      <c r="J17560">
        <v>4.5142799999999999E-3</v>
      </c>
    </row>
    <row r="17561" spans="1:10" x14ac:dyDescent="0.25">
      <c r="A17561" t="s">
        <v>229</v>
      </c>
      <c r="B17561" t="s">
        <v>80</v>
      </c>
      <c r="C17561" t="s">
        <v>37</v>
      </c>
      <c r="D17561">
        <v>120212</v>
      </c>
      <c r="E17561" t="s">
        <v>266</v>
      </c>
      <c r="F17561">
        <v>538</v>
      </c>
      <c r="G17561" t="s">
        <v>294</v>
      </c>
      <c r="H17561" t="s">
        <v>84</v>
      </c>
      <c r="I17561">
        <v>1995</v>
      </c>
      <c r="J17561">
        <v>7.6334200000000005E-2</v>
      </c>
    </row>
    <row r="17562" spans="1:10" x14ac:dyDescent="0.25">
      <c r="A17562" t="s">
        <v>223</v>
      </c>
      <c r="B17562" t="s">
        <v>80</v>
      </c>
      <c r="C17562" t="s">
        <v>37</v>
      </c>
      <c r="D17562">
        <v>120212</v>
      </c>
      <c r="E17562" t="s">
        <v>266</v>
      </c>
      <c r="F17562">
        <v>538</v>
      </c>
      <c r="G17562" t="s">
        <v>294</v>
      </c>
      <c r="H17562" t="s">
        <v>84</v>
      </c>
      <c r="I17562">
        <v>1995</v>
      </c>
      <c r="J17562">
        <v>8.8824100000000003E-3</v>
      </c>
    </row>
    <row r="17563" spans="1:10" x14ac:dyDescent="0.25">
      <c r="A17563" t="s">
        <v>225</v>
      </c>
      <c r="B17563" t="s">
        <v>80</v>
      </c>
      <c r="C17563" t="s">
        <v>37</v>
      </c>
      <c r="D17563">
        <v>120212</v>
      </c>
      <c r="E17563" t="s">
        <v>266</v>
      </c>
      <c r="F17563">
        <v>538</v>
      </c>
      <c r="G17563" t="s">
        <v>294</v>
      </c>
      <c r="H17563" t="s">
        <v>84</v>
      </c>
      <c r="I17563">
        <v>1995</v>
      </c>
      <c r="J17563">
        <v>8.4557099999999996E-2</v>
      </c>
    </row>
    <row r="17564" spans="1:10" x14ac:dyDescent="0.25">
      <c r="A17564" t="s">
        <v>224</v>
      </c>
      <c r="B17564" t="s">
        <v>80</v>
      </c>
      <c r="C17564" t="s">
        <v>37</v>
      </c>
      <c r="D17564">
        <v>120212</v>
      </c>
      <c r="E17564" t="s">
        <v>266</v>
      </c>
      <c r="F17564">
        <v>538</v>
      </c>
      <c r="G17564" t="s">
        <v>294</v>
      </c>
      <c r="H17564" t="s">
        <v>84</v>
      </c>
      <c r="I17564">
        <v>1995</v>
      </c>
      <c r="J17564">
        <v>5.1266599999999999E-3</v>
      </c>
    </row>
    <row r="17565" spans="1:10" x14ac:dyDescent="0.25">
      <c r="A17565" t="s">
        <v>227</v>
      </c>
      <c r="B17565" t="s">
        <v>80</v>
      </c>
      <c r="C17565" t="s">
        <v>37</v>
      </c>
      <c r="D17565">
        <v>120212</v>
      </c>
      <c r="E17565" t="s">
        <v>266</v>
      </c>
      <c r="F17565">
        <v>538</v>
      </c>
      <c r="G17565" t="s">
        <v>294</v>
      </c>
      <c r="H17565" t="s">
        <v>84</v>
      </c>
      <c r="I17565">
        <v>1995</v>
      </c>
      <c r="J17565">
        <v>0.14699899999999999</v>
      </c>
    </row>
    <row r="17566" spans="1:10" x14ac:dyDescent="0.25">
      <c r="A17566" t="s">
        <v>224</v>
      </c>
      <c r="B17566" t="s">
        <v>80</v>
      </c>
      <c r="C17566" t="s">
        <v>37</v>
      </c>
      <c r="D17566">
        <v>120213</v>
      </c>
      <c r="E17566" t="s">
        <v>265</v>
      </c>
      <c r="F17566">
        <v>538</v>
      </c>
      <c r="G17566" t="s">
        <v>294</v>
      </c>
      <c r="H17566" t="s">
        <v>84</v>
      </c>
      <c r="I17566">
        <v>1995</v>
      </c>
      <c r="J17566">
        <v>7.3513299999999997E-3</v>
      </c>
    </row>
    <row r="17567" spans="1:10" x14ac:dyDescent="0.25">
      <c r="A17567" t="s">
        <v>225</v>
      </c>
      <c r="B17567" t="s">
        <v>80</v>
      </c>
      <c r="C17567" t="s">
        <v>37</v>
      </c>
      <c r="D17567">
        <v>120213</v>
      </c>
      <c r="E17567" t="s">
        <v>265</v>
      </c>
      <c r="F17567">
        <v>538</v>
      </c>
      <c r="G17567" t="s">
        <v>294</v>
      </c>
      <c r="H17567" t="s">
        <v>84</v>
      </c>
      <c r="I17567">
        <v>1995</v>
      </c>
      <c r="J17567">
        <v>3.8895100000000002E-2</v>
      </c>
    </row>
    <row r="17568" spans="1:10" x14ac:dyDescent="0.25">
      <c r="A17568" t="s">
        <v>229</v>
      </c>
      <c r="B17568" t="s">
        <v>80</v>
      </c>
      <c r="C17568" t="s">
        <v>37</v>
      </c>
      <c r="D17568">
        <v>120213</v>
      </c>
      <c r="E17568" t="s">
        <v>265</v>
      </c>
      <c r="F17568">
        <v>538</v>
      </c>
      <c r="G17568" t="s">
        <v>294</v>
      </c>
      <c r="H17568" t="s">
        <v>84</v>
      </c>
      <c r="I17568">
        <v>1995</v>
      </c>
      <c r="J17568">
        <v>5.2997200000000001E-2</v>
      </c>
    </row>
    <row r="17569" spans="1:10" x14ac:dyDescent="0.25">
      <c r="A17569" t="s">
        <v>226</v>
      </c>
      <c r="B17569" t="s">
        <v>80</v>
      </c>
      <c r="C17569" t="s">
        <v>37</v>
      </c>
      <c r="D17569">
        <v>120213</v>
      </c>
      <c r="E17569" t="s">
        <v>265</v>
      </c>
      <c r="F17569">
        <v>538</v>
      </c>
      <c r="G17569" t="s">
        <v>294</v>
      </c>
      <c r="H17569" t="s">
        <v>84</v>
      </c>
      <c r="I17569">
        <v>1995</v>
      </c>
      <c r="J17569">
        <v>9.8226400000000005E-3</v>
      </c>
    </row>
    <row r="17570" spans="1:10" x14ac:dyDescent="0.25">
      <c r="A17570" t="s">
        <v>227</v>
      </c>
      <c r="B17570" t="s">
        <v>80</v>
      </c>
      <c r="C17570" t="s">
        <v>37</v>
      </c>
      <c r="D17570">
        <v>120213</v>
      </c>
      <c r="E17570" t="s">
        <v>265</v>
      </c>
      <c r="F17570">
        <v>538</v>
      </c>
      <c r="G17570" t="s">
        <v>294</v>
      </c>
      <c r="H17570" t="s">
        <v>84</v>
      </c>
      <c r="I17570">
        <v>1995</v>
      </c>
      <c r="J17570">
        <v>4.0678300000000001E-2</v>
      </c>
    </row>
    <row r="17571" spans="1:10" x14ac:dyDescent="0.25">
      <c r="A17571" t="s">
        <v>223</v>
      </c>
      <c r="B17571" t="s">
        <v>80</v>
      </c>
      <c r="C17571" t="s">
        <v>37</v>
      </c>
      <c r="D17571">
        <v>120213</v>
      </c>
      <c r="E17571" t="s">
        <v>265</v>
      </c>
      <c r="F17571">
        <v>538</v>
      </c>
      <c r="G17571" t="s">
        <v>294</v>
      </c>
      <c r="H17571" t="s">
        <v>84</v>
      </c>
      <c r="I17571">
        <v>1995</v>
      </c>
      <c r="J17571">
        <v>1.5205099999999999E-2</v>
      </c>
    </row>
    <row r="17572" spans="1:10" x14ac:dyDescent="0.25">
      <c r="A17572" t="s">
        <v>229</v>
      </c>
      <c r="B17572" t="s">
        <v>80</v>
      </c>
      <c r="C17572" t="s">
        <v>37</v>
      </c>
      <c r="D17572">
        <v>120215</v>
      </c>
      <c r="E17572" t="s">
        <v>264</v>
      </c>
      <c r="F17572">
        <v>538</v>
      </c>
      <c r="G17572" t="s">
        <v>294</v>
      </c>
      <c r="H17572" t="s">
        <v>84</v>
      </c>
      <c r="I17572">
        <v>1995</v>
      </c>
      <c r="J17572">
        <v>1.36045E-4</v>
      </c>
    </row>
    <row r="17573" spans="1:10" x14ac:dyDescent="0.25">
      <c r="A17573" t="s">
        <v>227</v>
      </c>
      <c r="B17573" t="s">
        <v>80</v>
      </c>
      <c r="C17573" t="s">
        <v>37</v>
      </c>
      <c r="D17573">
        <v>120215</v>
      </c>
      <c r="E17573" t="s">
        <v>264</v>
      </c>
      <c r="F17573">
        <v>538</v>
      </c>
      <c r="G17573" t="s">
        <v>294</v>
      </c>
      <c r="H17573" t="s">
        <v>84</v>
      </c>
      <c r="I17573">
        <v>1995</v>
      </c>
      <c r="J17573">
        <v>3.2147300000000002E-4</v>
      </c>
    </row>
    <row r="17574" spans="1:10" x14ac:dyDescent="0.25">
      <c r="A17574" t="s">
        <v>224</v>
      </c>
      <c r="B17574" t="s">
        <v>80</v>
      </c>
      <c r="C17574" t="s">
        <v>37</v>
      </c>
      <c r="D17574">
        <v>120215</v>
      </c>
      <c r="E17574" t="s">
        <v>264</v>
      </c>
      <c r="F17574">
        <v>538</v>
      </c>
      <c r="G17574" t="s">
        <v>294</v>
      </c>
      <c r="H17574" t="s">
        <v>84</v>
      </c>
      <c r="I17574">
        <v>1995</v>
      </c>
      <c r="J17574">
        <v>7.5998599999999996E-6</v>
      </c>
    </row>
    <row r="17575" spans="1:10" x14ac:dyDescent="0.25">
      <c r="A17575" t="s">
        <v>225</v>
      </c>
      <c r="B17575" t="s">
        <v>80</v>
      </c>
      <c r="C17575" t="s">
        <v>37</v>
      </c>
      <c r="D17575">
        <v>120215</v>
      </c>
      <c r="E17575" t="s">
        <v>264</v>
      </c>
      <c r="F17575">
        <v>538</v>
      </c>
      <c r="G17575" t="s">
        <v>294</v>
      </c>
      <c r="H17575" t="s">
        <v>84</v>
      </c>
      <c r="I17575">
        <v>1995</v>
      </c>
      <c r="J17575">
        <v>1.13621E-4</v>
      </c>
    </row>
    <row r="17576" spans="1:10" x14ac:dyDescent="0.25">
      <c r="A17576" t="s">
        <v>226</v>
      </c>
      <c r="B17576" t="s">
        <v>80</v>
      </c>
      <c r="C17576" t="s">
        <v>37</v>
      </c>
      <c r="D17576">
        <v>120215</v>
      </c>
      <c r="E17576" t="s">
        <v>264</v>
      </c>
      <c r="F17576">
        <v>538</v>
      </c>
      <c r="G17576" t="s">
        <v>294</v>
      </c>
      <c r="H17576" t="s">
        <v>84</v>
      </c>
      <c r="I17576">
        <v>1995</v>
      </c>
      <c r="J17576">
        <v>8.8245399999999994E-6</v>
      </c>
    </row>
    <row r="17577" spans="1:10" x14ac:dyDescent="0.25">
      <c r="A17577" t="s">
        <v>223</v>
      </c>
      <c r="B17577" t="s">
        <v>80</v>
      </c>
      <c r="C17577" t="s">
        <v>37</v>
      </c>
      <c r="D17577">
        <v>120215</v>
      </c>
      <c r="E17577" t="s">
        <v>264</v>
      </c>
      <c r="F17577">
        <v>538</v>
      </c>
      <c r="G17577" t="s">
        <v>294</v>
      </c>
      <c r="H17577" t="s">
        <v>84</v>
      </c>
      <c r="I17577">
        <v>1995</v>
      </c>
      <c r="J17577">
        <v>1.5398599999999999E-5</v>
      </c>
    </row>
    <row r="17578" spans="1:10" x14ac:dyDescent="0.25">
      <c r="A17578" t="s">
        <v>226</v>
      </c>
      <c r="B17578" t="s">
        <v>80</v>
      </c>
      <c r="C17578" t="s">
        <v>37</v>
      </c>
      <c r="D17578">
        <v>120216</v>
      </c>
      <c r="E17578" t="s">
        <v>263</v>
      </c>
      <c r="F17578">
        <v>538</v>
      </c>
      <c r="G17578" t="s">
        <v>294</v>
      </c>
      <c r="H17578" t="s">
        <v>84</v>
      </c>
      <c r="I17578">
        <v>1995</v>
      </c>
      <c r="J17578">
        <v>4.0806799999999998E-4</v>
      </c>
    </row>
    <row r="17579" spans="1:10" x14ac:dyDescent="0.25">
      <c r="A17579" t="s">
        <v>224</v>
      </c>
      <c r="B17579" t="s">
        <v>80</v>
      </c>
      <c r="C17579" t="s">
        <v>37</v>
      </c>
      <c r="D17579">
        <v>120216</v>
      </c>
      <c r="E17579" t="s">
        <v>263</v>
      </c>
      <c r="F17579">
        <v>538</v>
      </c>
      <c r="G17579" t="s">
        <v>294</v>
      </c>
      <c r="H17579" t="s">
        <v>84</v>
      </c>
      <c r="I17579">
        <v>1995</v>
      </c>
      <c r="J17579">
        <v>3.3620500000000001E-4</v>
      </c>
    </row>
    <row r="17580" spans="1:10" x14ac:dyDescent="0.25">
      <c r="A17580" t="s">
        <v>225</v>
      </c>
      <c r="B17580" t="s">
        <v>80</v>
      </c>
      <c r="C17580" t="s">
        <v>37</v>
      </c>
      <c r="D17580">
        <v>120216</v>
      </c>
      <c r="E17580" t="s">
        <v>263</v>
      </c>
      <c r="F17580">
        <v>538</v>
      </c>
      <c r="G17580" t="s">
        <v>294</v>
      </c>
      <c r="H17580" t="s">
        <v>84</v>
      </c>
      <c r="I17580">
        <v>1995</v>
      </c>
      <c r="J17580">
        <v>1.6951500000000001E-3</v>
      </c>
    </row>
    <row r="17581" spans="1:10" x14ac:dyDescent="0.25">
      <c r="A17581" t="s">
        <v>229</v>
      </c>
      <c r="B17581" t="s">
        <v>80</v>
      </c>
      <c r="C17581" t="s">
        <v>37</v>
      </c>
      <c r="D17581">
        <v>120216</v>
      </c>
      <c r="E17581" t="s">
        <v>263</v>
      </c>
      <c r="F17581">
        <v>538</v>
      </c>
      <c r="G17581" t="s">
        <v>294</v>
      </c>
      <c r="H17581" t="s">
        <v>84</v>
      </c>
      <c r="I17581">
        <v>1995</v>
      </c>
      <c r="J17581">
        <v>2.54119E-3</v>
      </c>
    </row>
    <row r="17582" spans="1:10" x14ac:dyDescent="0.25">
      <c r="A17582" t="s">
        <v>223</v>
      </c>
      <c r="B17582" t="s">
        <v>80</v>
      </c>
      <c r="C17582" t="s">
        <v>37</v>
      </c>
      <c r="D17582">
        <v>120216</v>
      </c>
      <c r="E17582" t="s">
        <v>263</v>
      </c>
      <c r="F17582">
        <v>538</v>
      </c>
      <c r="G17582" t="s">
        <v>294</v>
      </c>
      <c r="H17582" t="s">
        <v>84</v>
      </c>
      <c r="I17582">
        <v>1995</v>
      </c>
      <c r="J17582">
        <v>7.0960800000000003E-4</v>
      </c>
    </row>
    <row r="17583" spans="1:10" x14ac:dyDescent="0.25">
      <c r="A17583" t="s">
        <v>227</v>
      </c>
      <c r="B17583" t="s">
        <v>80</v>
      </c>
      <c r="C17583" t="s">
        <v>37</v>
      </c>
      <c r="D17583">
        <v>120216</v>
      </c>
      <c r="E17583" t="s">
        <v>263</v>
      </c>
      <c r="F17583">
        <v>538</v>
      </c>
      <c r="G17583" t="s">
        <v>294</v>
      </c>
      <c r="H17583" t="s">
        <v>84</v>
      </c>
      <c r="I17583">
        <v>1995</v>
      </c>
      <c r="J17583">
        <v>2.0687399999999999E-3</v>
      </c>
    </row>
    <row r="17584" spans="1:10" x14ac:dyDescent="0.25">
      <c r="A17584" t="s">
        <v>223</v>
      </c>
      <c r="B17584" t="s">
        <v>80</v>
      </c>
      <c r="C17584" t="s">
        <v>37</v>
      </c>
      <c r="D17584">
        <v>120218</v>
      </c>
      <c r="E17584" t="s">
        <v>262</v>
      </c>
      <c r="F17584">
        <v>538</v>
      </c>
      <c r="G17584" t="s">
        <v>294</v>
      </c>
      <c r="H17584" t="s">
        <v>84</v>
      </c>
      <c r="I17584">
        <v>1995</v>
      </c>
      <c r="J17584">
        <v>8.5997199999999997E-5</v>
      </c>
    </row>
    <row r="17585" spans="1:10" x14ac:dyDescent="0.25">
      <c r="A17585" t="s">
        <v>229</v>
      </c>
      <c r="B17585" t="s">
        <v>80</v>
      </c>
      <c r="C17585" t="s">
        <v>37</v>
      </c>
      <c r="D17585">
        <v>120218</v>
      </c>
      <c r="E17585" t="s">
        <v>262</v>
      </c>
      <c r="F17585">
        <v>538</v>
      </c>
      <c r="G17585" t="s">
        <v>294</v>
      </c>
      <c r="H17585" t="s">
        <v>84</v>
      </c>
      <c r="I17585">
        <v>1995</v>
      </c>
      <c r="J17585">
        <v>7.3904699999999995E-4</v>
      </c>
    </row>
    <row r="17586" spans="1:10" x14ac:dyDescent="0.25">
      <c r="A17586" t="s">
        <v>226</v>
      </c>
      <c r="B17586" t="s">
        <v>80</v>
      </c>
      <c r="C17586" t="s">
        <v>37</v>
      </c>
      <c r="D17586">
        <v>120218</v>
      </c>
      <c r="E17586" t="s">
        <v>262</v>
      </c>
      <c r="F17586">
        <v>538</v>
      </c>
      <c r="G17586" t="s">
        <v>294</v>
      </c>
      <c r="H17586" t="s">
        <v>84</v>
      </c>
      <c r="I17586">
        <v>1995</v>
      </c>
      <c r="J17586">
        <v>4.3706099999999998E-5</v>
      </c>
    </row>
    <row r="17587" spans="1:10" x14ac:dyDescent="0.25">
      <c r="A17587" t="s">
        <v>225</v>
      </c>
      <c r="B17587" t="s">
        <v>80</v>
      </c>
      <c r="C17587" t="s">
        <v>37</v>
      </c>
      <c r="D17587">
        <v>120218</v>
      </c>
      <c r="E17587" t="s">
        <v>262</v>
      </c>
      <c r="F17587">
        <v>538</v>
      </c>
      <c r="G17587" t="s">
        <v>294</v>
      </c>
      <c r="H17587" t="s">
        <v>84</v>
      </c>
      <c r="I17587">
        <v>1995</v>
      </c>
      <c r="J17587">
        <v>8.1866000000000003E-4</v>
      </c>
    </row>
    <row r="17588" spans="1:10" x14ac:dyDescent="0.25">
      <c r="A17588" t="s">
        <v>227</v>
      </c>
      <c r="B17588" t="s">
        <v>80</v>
      </c>
      <c r="C17588" t="s">
        <v>37</v>
      </c>
      <c r="D17588">
        <v>120218</v>
      </c>
      <c r="E17588" t="s">
        <v>262</v>
      </c>
      <c r="F17588">
        <v>538</v>
      </c>
      <c r="G17588" t="s">
        <v>294</v>
      </c>
      <c r="H17588" t="s">
        <v>84</v>
      </c>
      <c r="I17588">
        <v>1995</v>
      </c>
      <c r="J17588">
        <v>1.4231999999999999E-3</v>
      </c>
    </row>
    <row r="17589" spans="1:10" x14ac:dyDescent="0.25">
      <c r="A17589" t="s">
        <v>224</v>
      </c>
      <c r="B17589" t="s">
        <v>80</v>
      </c>
      <c r="C17589" t="s">
        <v>37</v>
      </c>
      <c r="D17589">
        <v>120218</v>
      </c>
      <c r="E17589" t="s">
        <v>262</v>
      </c>
      <c r="F17589">
        <v>538</v>
      </c>
      <c r="G17589" t="s">
        <v>294</v>
      </c>
      <c r="H17589" t="s">
        <v>84</v>
      </c>
      <c r="I17589">
        <v>1995</v>
      </c>
      <c r="J17589">
        <v>4.9635000000000002E-5</v>
      </c>
    </row>
    <row r="17590" spans="1:10" x14ac:dyDescent="0.25">
      <c r="A17590" t="s">
        <v>227</v>
      </c>
      <c r="B17590" t="s">
        <v>80</v>
      </c>
      <c r="C17590" t="s">
        <v>37</v>
      </c>
      <c r="D17590">
        <v>120219</v>
      </c>
      <c r="E17590" t="s">
        <v>261</v>
      </c>
      <c r="F17590">
        <v>538</v>
      </c>
      <c r="G17590" t="s">
        <v>294</v>
      </c>
      <c r="H17590" t="s">
        <v>84</v>
      </c>
      <c r="I17590">
        <v>1995</v>
      </c>
      <c r="J17590">
        <v>7.9830999999999999E-4</v>
      </c>
    </row>
    <row r="17591" spans="1:10" x14ac:dyDescent="0.25">
      <c r="A17591" t="s">
        <v>223</v>
      </c>
      <c r="B17591" t="s">
        <v>80</v>
      </c>
      <c r="C17591" t="s">
        <v>37</v>
      </c>
      <c r="D17591">
        <v>120219</v>
      </c>
      <c r="E17591" t="s">
        <v>261</v>
      </c>
      <c r="F17591">
        <v>538</v>
      </c>
      <c r="G17591" t="s">
        <v>294</v>
      </c>
      <c r="H17591" t="s">
        <v>84</v>
      </c>
      <c r="I17591">
        <v>1995</v>
      </c>
      <c r="J17591">
        <v>2.9839899999999997E-4</v>
      </c>
    </row>
    <row r="17592" spans="1:10" x14ac:dyDescent="0.25">
      <c r="A17592" t="s">
        <v>226</v>
      </c>
      <c r="B17592" t="s">
        <v>80</v>
      </c>
      <c r="C17592" t="s">
        <v>37</v>
      </c>
      <c r="D17592">
        <v>120219</v>
      </c>
      <c r="E17592" t="s">
        <v>261</v>
      </c>
      <c r="F17592">
        <v>538</v>
      </c>
      <c r="G17592" t="s">
        <v>294</v>
      </c>
      <c r="H17592" t="s">
        <v>84</v>
      </c>
      <c r="I17592">
        <v>1995</v>
      </c>
      <c r="J17592">
        <v>1.92769E-4</v>
      </c>
    </row>
    <row r="17593" spans="1:10" x14ac:dyDescent="0.25">
      <c r="A17593" t="s">
        <v>229</v>
      </c>
      <c r="B17593" t="s">
        <v>80</v>
      </c>
      <c r="C17593" t="s">
        <v>37</v>
      </c>
      <c r="D17593">
        <v>120219</v>
      </c>
      <c r="E17593" t="s">
        <v>261</v>
      </c>
      <c r="F17593">
        <v>538</v>
      </c>
      <c r="G17593" t="s">
        <v>294</v>
      </c>
      <c r="H17593" t="s">
        <v>84</v>
      </c>
      <c r="I17593">
        <v>1995</v>
      </c>
      <c r="J17593">
        <v>1.0400699999999999E-3</v>
      </c>
    </row>
    <row r="17594" spans="1:10" x14ac:dyDescent="0.25">
      <c r="A17594" t="s">
        <v>225</v>
      </c>
      <c r="B17594" t="s">
        <v>80</v>
      </c>
      <c r="C17594" t="s">
        <v>37</v>
      </c>
      <c r="D17594">
        <v>120219</v>
      </c>
      <c r="E17594" t="s">
        <v>261</v>
      </c>
      <c r="F17594">
        <v>538</v>
      </c>
      <c r="G17594" t="s">
        <v>294</v>
      </c>
      <c r="H17594" t="s">
        <v>84</v>
      </c>
      <c r="I17594">
        <v>1995</v>
      </c>
      <c r="J17594">
        <v>7.6331499999999998E-4</v>
      </c>
    </row>
    <row r="17595" spans="1:10" x14ac:dyDescent="0.25">
      <c r="A17595" t="s">
        <v>224</v>
      </c>
      <c r="B17595" t="s">
        <v>80</v>
      </c>
      <c r="C17595" t="s">
        <v>37</v>
      </c>
      <c r="D17595">
        <v>120219</v>
      </c>
      <c r="E17595" t="s">
        <v>261</v>
      </c>
      <c r="F17595">
        <v>538</v>
      </c>
      <c r="G17595" t="s">
        <v>294</v>
      </c>
      <c r="H17595" t="s">
        <v>84</v>
      </c>
      <c r="I17595">
        <v>1995</v>
      </c>
      <c r="J17595">
        <v>1.4427E-4</v>
      </c>
    </row>
    <row r="17596" spans="1:10" x14ac:dyDescent="0.25">
      <c r="A17596" t="s">
        <v>226</v>
      </c>
      <c r="B17596" t="s">
        <v>80</v>
      </c>
      <c r="C17596" t="s">
        <v>37</v>
      </c>
      <c r="D17596">
        <v>120302</v>
      </c>
      <c r="E17596" t="s">
        <v>260</v>
      </c>
      <c r="F17596">
        <v>538</v>
      </c>
      <c r="G17596" t="s">
        <v>294</v>
      </c>
      <c r="H17596" t="s">
        <v>84</v>
      </c>
      <c r="I17596">
        <v>1995</v>
      </c>
      <c r="J17596">
        <v>2.0113800000000001E-4</v>
      </c>
    </row>
    <row r="17597" spans="1:10" x14ac:dyDescent="0.25">
      <c r="A17597" t="s">
        <v>223</v>
      </c>
      <c r="B17597" t="s">
        <v>80</v>
      </c>
      <c r="C17597" t="s">
        <v>37</v>
      </c>
      <c r="D17597">
        <v>120302</v>
      </c>
      <c r="E17597" t="s">
        <v>260</v>
      </c>
      <c r="F17597">
        <v>538</v>
      </c>
      <c r="G17597" t="s">
        <v>294</v>
      </c>
      <c r="H17597" t="s">
        <v>84</v>
      </c>
      <c r="I17597">
        <v>1995</v>
      </c>
      <c r="J17597">
        <v>3.5098099999999999E-4</v>
      </c>
    </row>
    <row r="17598" spans="1:10" x14ac:dyDescent="0.25">
      <c r="A17598" t="s">
        <v>225</v>
      </c>
      <c r="B17598" t="s">
        <v>80</v>
      </c>
      <c r="C17598" t="s">
        <v>37</v>
      </c>
      <c r="D17598">
        <v>120302</v>
      </c>
      <c r="E17598" t="s">
        <v>260</v>
      </c>
      <c r="F17598">
        <v>538</v>
      </c>
      <c r="G17598" t="s">
        <v>294</v>
      </c>
      <c r="H17598" t="s">
        <v>84</v>
      </c>
      <c r="I17598">
        <v>1995</v>
      </c>
      <c r="J17598">
        <v>2.5897799999999999E-3</v>
      </c>
    </row>
    <row r="17599" spans="1:10" x14ac:dyDescent="0.25">
      <c r="A17599" t="s">
        <v>227</v>
      </c>
      <c r="B17599" t="s">
        <v>80</v>
      </c>
      <c r="C17599" t="s">
        <v>37</v>
      </c>
      <c r="D17599">
        <v>120302</v>
      </c>
      <c r="E17599" t="s">
        <v>260</v>
      </c>
      <c r="F17599">
        <v>538</v>
      </c>
      <c r="G17599" t="s">
        <v>294</v>
      </c>
      <c r="H17599" t="s">
        <v>84</v>
      </c>
      <c r="I17599">
        <v>1995</v>
      </c>
      <c r="J17599">
        <v>7.3273599999999998E-3</v>
      </c>
    </row>
    <row r="17600" spans="1:10" x14ac:dyDescent="0.25">
      <c r="A17600" t="s">
        <v>224</v>
      </c>
      <c r="B17600" t="s">
        <v>80</v>
      </c>
      <c r="C17600" t="s">
        <v>37</v>
      </c>
      <c r="D17600">
        <v>120302</v>
      </c>
      <c r="E17600" t="s">
        <v>260</v>
      </c>
      <c r="F17600">
        <v>538</v>
      </c>
      <c r="G17600" t="s">
        <v>294</v>
      </c>
      <c r="H17600" t="s">
        <v>84</v>
      </c>
      <c r="I17600">
        <v>1995</v>
      </c>
      <c r="J17600">
        <v>1.7322400000000001E-4</v>
      </c>
    </row>
    <row r="17601" spans="1:10" x14ac:dyDescent="0.25">
      <c r="A17601" t="s">
        <v>229</v>
      </c>
      <c r="B17601" t="s">
        <v>80</v>
      </c>
      <c r="C17601" t="s">
        <v>37</v>
      </c>
      <c r="D17601">
        <v>120302</v>
      </c>
      <c r="E17601" t="s">
        <v>260</v>
      </c>
      <c r="F17601">
        <v>538</v>
      </c>
      <c r="G17601" t="s">
        <v>294</v>
      </c>
      <c r="H17601" t="s">
        <v>84</v>
      </c>
      <c r="I17601">
        <v>1995</v>
      </c>
      <c r="J17601">
        <v>3.1008799999999999E-3</v>
      </c>
    </row>
    <row r="17602" spans="1:10" x14ac:dyDescent="0.25">
      <c r="A17602" t="s">
        <v>229</v>
      </c>
      <c r="B17602" t="s">
        <v>80</v>
      </c>
      <c r="C17602" t="s">
        <v>37</v>
      </c>
      <c r="D17602">
        <v>120303</v>
      </c>
      <c r="E17602" t="s">
        <v>259</v>
      </c>
      <c r="F17602">
        <v>538</v>
      </c>
      <c r="G17602" t="s">
        <v>294</v>
      </c>
      <c r="H17602" t="s">
        <v>84</v>
      </c>
      <c r="I17602">
        <v>1995</v>
      </c>
      <c r="J17602">
        <v>6.1434999999999997E-3</v>
      </c>
    </row>
    <row r="17603" spans="1:10" x14ac:dyDescent="0.25">
      <c r="A17603" t="s">
        <v>226</v>
      </c>
      <c r="B17603" t="s">
        <v>80</v>
      </c>
      <c r="C17603" t="s">
        <v>37</v>
      </c>
      <c r="D17603">
        <v>120303</v>
      </c>
      <c r="E17603" t="s">
        <v>259</v>
      </c>
      <c r="F17603">
        <v>538</v>
      </c>
      <c r="G17603" t="s">
        <v>294</v>
      </c>
      <c r="H17603" t="s">
        <v>84</v>
      </c>
      <c r="I17603">
        <v>1995</v>
      </c>
      <c r="J17603">
        <v>9.8653E-4</v>
      </c>
    </row>
    <row r="17604" spans="1:10" x14ac:dyDescent="0.25">
      <c r="A17604" t="s">
        <v>225</v>
      </c>
      <c r="B17604" t="s">
        <v>80</v>
      </c>
      <c r="C17604" t="s">
        <v>37</v>
      </c>
      <c r="D17604">
        <v>120303</v>
      </c>
      <c r="E17604" t="s">
        <v>259</v>
      </c>
      <c r="F17604">
        <v>538</v>
      </c>
      <c r="G17604" t="s">
        <v>294</v>
      </c>
      <c r="H17604" t="s">
        <v>84</v>
      </c>
      <c r="I17604">
        <v>1995</v>
      </c>
      <c r="J17604">
        <v>4.0981400000000001E-3</v>
      </c>
    </row>
    <row r="17605" spans="1:10" x14ac:dyDescent="0.25">
      <c r="A17605" t="s">
        <v>227</v>
      </c>
      <c r="B17605" t="s">
        <v>80</v>
      </c>
      <c r="C17605" t="s">
        <v>37</v>
      </c>
      <c r="D17605">
        <v>120303</v>
      </c>
      <c r="E17605" t="s">
        <v>259</v>
      </c>
      <c r="F17605">
        <v>538</v>
      </c>
      <c r="G17605" t="s">
        <v>294</v>
      </c>
      <c r="H17605" t="s">
        <v>84</v>
      </c>
      <c r="I17605">
        <v>1995</v>
      </c>
      <c r="J17605">
        <v>5.0013100000000001E-3</v>
      </c>
    </row>
    <row r="17606" spans="1:10" x14ac:dyDescent="0.25">
      <c r="A17606" t="s">
        <v>223</v>
      </c>
      <c r="B17606" t="s">
        <v>80</v>
      </c>
      <c r="C17606" t="s">
        <v>37</v>
      </c>
      <c r="D17606">
        <v>120303</v>
      </c>
      <c r="E17606" t="s">
        <v>259</v>
      </c>
      <c r="F17606">
        <v>538</v>
      </c>
      <c r="G17606" t="s">
        <v>294</v>
      </c>
      <c r="H17606" t="s">
        <v>84</v>
      </c>
      <c r="I17606">
        <v>1995</v>
      </c>
      <c r="J17606">
        <v>1.7155199999999999E-3</v>
      </c>
    </row>
    <row r="17607" spans="1:10" x14ac:dyDescent="0.25">
      <c r="A17607" t="s">
        <v>224</v>
      </c>
      <c r="B17607" t="s">
        <v>80</v>
      </c>
      <c r="C17607" t="s">
        <v>37</v>
      </c>
      <c r="D17607">
        <v>120303</v>
      </c>
      <c r="E17607" t="s">
        <v>259</v>
      </c>
      <c r="F17607">
        <v>538</v>
      </c>
      <c r="G17607" t="s">
        <v>294</v>
      </c>
      <c r="H17607" t="s">
        <v>84</v>
      </c>
      <c r="I17607">
        <v>1995</v>
      </c>
      <c r="J17607">
        <v>8.1279699999999998E-4</v>
      </c>
    </row>
    <row r="17608" spans="1:10" x14ac:dyDescent="0.25">
      <c r="A17608" t="s">
        <v>227</v>
      </c>
      <c r="B17608" t="s">
        <v>80</v>
      </c>
      <c r="C17608" t="s">
        <v>37</v>
      </c>
      <c r="D17608">
        <v>140105</v>
      </c>
      <c r="E17608" t="s">
        <v>319</v>
      </c>
      <c r="F17608">
        <v>538</v>
      </c>
      <c r="G17608" t="s">
        <v>294</v>
      </c>
      <c r="H17608" t="s">
        <v>84</v>
      </c>
      <c r="I17608">
        <v>1995</v>
      </c>
      <c r="J17608">
        <v>6.7374599999999996</v>
      </c>
    </row>
    <row r="17609" spans="1:10" x14ac:dyDescent="0.25">
      <c r="A17609" t="s">
        <v>223</v>
      </c>
      <c r="B17609" t="s">
        <v>80</v>
      </c>
      <c r="C17609" t="s">
        <v>37</v>
      </c>
      <c r="D17609">
        <v>140105</v>
      </c>
      <c r="E17609" t="s">
        <v>319</v>
      </c>
      <c r="F17609">
        <v>538</v>
      </c>
      <c r="G17609" t="s">
        <v>294</v>
      </c>
      <c r="H17609" t="s">
        <v>84</v>
      </c>
      <c r="I17609">
        <v>1995</v>
      </c>
      <c r="J17609">
        <v>0.32272499999999998</v>
      </c>
    </row>
    <row r="17610" spans="1:10" x14ac:dyDescent="0.25">
      <c r="A17610" t="s">
        <v>224</v>
      </c>
      <c r="B17610" t="s">
        <v>80</v>
      </c>
      <c r="C17610" t="s">
        <v>37</v>
      </c>
      <c r="D17610">
        <v>140105</v>
      </c>
      <c r="E17610" t="s">
        <v>319</v>
      </c>
      <c r="F17610">
        <v>538</v>
      </c>
      <c r="G17610" t="s">
        <v>294</v>
      </c>
      <c r="H17610" t="s">
        <v>84</v>
      </c>
      <c r="I17610">
        <v>1995</v>
      </c>
      <c r="J17610">
        <v>0.159278</v>
      </c>
    </row>
    <row r="17611" spans="1:10" x14ac:dyDescent="0.25">
      <c r="A17611" t="s">
        <v>229</v>
      </c>
      <c r="B17611" t="s">
        <v>80</v>
      </c>
      <c r="C17611" t="s">
        <v>37</v>
      </c>
      <c r="D17611">
        <v>140105</v>
      </c>
      <c r="E17611" t="s">
        <v>319</v>
      </c>
      <c r="F17611">
        <v>538</v>
      </c>
      <c r="G17611" t="s">
        <v>294</v>
      </c>
      <c r="H17611" t="s">
        <v>84</v>
      </c>
      <c r="I17611">
        <v>1995</v>
      </c>
      <c r="J17611">
        <v>2.8512400000000002</v>
      </c>
    </row>
    <row r="17612" spans="1:10" x14ac:dyDescent="0.25">
      <c r="A17612" t="s">
        <v>226</v>
      </c>
      <c r="B17612" t="s">
        <v>80</v>
      </c>
      <c r="C17612" t="s">
        <v>37</v>
      </c>
      <c r="D17612">
        <v>140105</v>
      </c>
      <c r="E17612" t="s">
        <v>319</v>
      </c>
      <c r="F17612">
        <v>538</v>
      </c>
      <c r="G17612" t="s">
        <v>294</v>
      </c>
      <c r="H17612" t="s">
        <v>84</v>
      </c>
      <c r="I17612">
        <v>1995</v>
      </c>
      <c r="J17612">
        <v>0.184945</v>
      </c>
    </row>
    <row r="17613" spans="1:10" x14ac:dyDescent="0.25">
      <c r="A17613" t="s">
        <v>225</v>
      </c>
      <c r="B17613" t="s">
        <v>80</v>
      </c>
      <c r="C17613" t="s">
        <v>37</v>
      </c>
      <c r="D17613">
        <v>140105</v>
      </c>
      <c r="E17613" t="s">
        <v>319</v>
      </c>
      <c r="F17613">
        <v>538</v>
      </c>
      <c r="G17613" t="s">
        <v>294</v>
      </c>
      <c r="H17613" t="s">
        <v>84</v>
      </c>
      <c r="I17613">
        <v>1995</v>
      </c>
      <c r="J17613">
        <v>2.3812899999999999</v>
      </c>
    </row>
    <row r="17614" spans="1:10" x14ac:dyDescent="0.25">
      <c r="A17614" t="s">
        <v>224</v>
      </c>
      <c r="B17614" t="s">
        <v>80</v>
      </c>
      <c r="C17614" t="s">
        <v>37</v>
      </c>
      <c r="D17614">
        <v>140106</v>
      </c>
      <c r="E17614" t="s">
        <v>297</v>
      </c>
      <c r="F17614">
        <v>538</v>
      </c>
      <c r="G17614" t="s">
        <v>294</v>
      </c>
      <c r="H17614" t="s">
        <v>84</v>
      </c>
      <c r="I17614">
        <v>1995</v>
      </c>
      <c r="J17614">
        <v>0.72831999999999997</v>
      </c>
    </row>
    <row r="17615" spans="1:10" x14ac:dyDescent="0.25">
      <c r="A17615" t="s">
        <v>226</v>
      </c>
      <c r="B17615" t="s">
        <v>80</v>
      </c>
      <c r="C17615" t="s">
        <v>37</v>
      </c>
      <c r="D17615">
        <v>140106</v>
      </c>
      <c r="E17615" t="s">
        <v>297</v>
      </c>
      <c r="F17615">
        <v>538</v>
      </c>
      <c r="G17615" t="s">
        <v>294</v>
      </c>
      <c r="H17615" t="s">
        <v>84</v>
      </c>
      <c r="I17615">
        <v>1995</v>
      </c>
      <c r="J17615">
        <v>0.883996</v>
      </c>
    </row>
    <row r="17616" spans="1:10" x14ac:dyDescent="0.25">
      <c r="A17616" t="s">
        <v>223</v>
      </c>
      <c r="B17616" t="s">
        <v>80</v>
      </c>
      <c r="C17616" t="s">
        <v>37</v>
      </c>
      <c r="D17616">
        <v>140106</v>
      </c>
      <c r="E17616" t="s">
        <v>297</v>
      </c>
      <c r="F17616">
        <v>538</v>
      </c>
      <c r="G17616" t="s">
        <v>294</v>
      </c>
      <c r="H17616" t="s">
        <v>84</v>
      </c>
      <c r="I17616">
        <v>1995</v>
      </c>
      <c r="J17616">
        <v>1.53722</v>
      </c>
    </row>
    <row r="17617" spans="1:10" x14ac:dyDescent="0.25">
      <c r="A17617" t="s">
        <v>227</v>
      </c>
      <c r="B17617" t="s">
        <v>80</v>
      </c>
      <c r="C17617" t="s">
        <v>37</v>
      </c>
      <c r="D17617">
        <v>140106</v>
      </c>
      <c r="E17617" t="s">
        <v>297</v>
      </c>
      <c r="F17617">
        <v>538</v>
      </c>
      <c r="G17617" t="s">
        <v>294</v>
      </c>
      <c r="H17617" t="s">
        <v>84</v>
      </c>
      <c r="I17617">
        <v>1995</v>
      </c>
      <c r="J17617">
        <v>4.4814999999999996</v>
      </c>
    </row>
    <row r="17618" spans="1:10" x14ac:dyDescent="0.25">
      <c r="A17618" t="s">
        <v>229</v>
      </c>
      <c r="B17618" t="s">
        <v>80</v>
      </c>
      <c r="C17618" t="s">
        <v>37</v>
      </c>
      <c r="D17618">
        <v>140106</v>
      </c>
      <c r="E17618" t="s">
        <v>297</v>
      </c>
      <c r="F17618">
        <v>538</v>
      </c>
      <c r="G17618" t="s">
        <v>294</v>
      </c>
      <c r="H17618" t="s">
        <v>84</v>
      </c>
      <c r="I17618">
        <v>1995</v>
      </c>
      <c r="J17618">
        <v>5.5049799999999998</v>
      </c>
    </row>
    <row r="17619" spans="1:10" x14ac:dyDescent="0.25">
      <c r="A17619" t="s">
        <v>225</v>
      </c>
      <c r="B17619" t="s">
        <v>80</v>
      </c>
      <c r="C17619" t="s">
        <v>37</v>
      </c>
      <c r="D17619">
        <v>140106</v>
      </c>
      <c r="E17619" t="s">
        <v>297</v>
      </c>
      <c r="F17619">
        <v>538</v>
      </c>
      <c r="G17619" t="s">
        <v>294</v>
      </c>
      <c r="H17619" t="s">
        <v>84</v>
      </c>
      <c r="I17619">
        <v>1995</v>
      </c>
      <c r="J17619">
        <v>3.6722100000000002</v>
      </c>
    </row>
    <row r="17620" spans="1:10" x14ac:dyDescent="0.25">
      <c r="A17620" t="s">
        <v>226</v>
      </c>
      <c r="B17620" t="s">
        <v>80</v>
      </c>
      <c r="C17620" t="s">
        <v>37</v>
      </c>
      <c r="D17620">
        <v>140112</v>
      </c>
      <c r="E17620" t="s">
        <v>318</v>
      </c>
      <c r="F17620">
        <v>538</v>
      </c>
      <c r="G17620" t="s">
        <v>294</v>
      </c>
      <c r="H17620" t="s">
        <v>84</v>
      </c>
      <c r="I17620">
        <v>1995</v>
      </c>
      <c r="J17620">
        <v>2.1888999999999999E-2</v>
      </c>
    </row>
    <row r="17621" spans="1:10" x14ac:dyDescent="0.25">
      <c r="A17621" t="s">
        <v>227</v>
      </c>
      <c r="B17621" t="s">
        <v>80</v>
      </c>
      <c r="C17621" t="s">
        <v>37</v>
      </c>
      <c r="D17621">
        <v>140112</v>
      </c>
      <c r="E17621" t="s">
        <v>318</v>
      </c>
      <c r="F17621">
        <v>538</v>
      </c>
      <c r="G17621" t="s">
        <v>294</v>
      </c>
      <c r="H17621" t="s">
        <v>84</v>
      </c>
      <c r="I17621">
        <v>1995</v>
      </c>
      <c r="J17621">
        <v>0.79740500000000003</v>
      </c>
    </row>
    <row r="17622" spans="1:10" x14ac:dyDescent="0.25">
      <c r="A17622" t="s">
        <v>229</v>
      </c>
      <c r="B17622" t="s">
        <v>80</v>
      </c>
      <c r="C17622" t="s">
        <v>37</v>
      </c>
      <c r="D17622">
        <v>140112</v>
      </c>
      <c r="E17622" t="s">
        <v>318</v>
      </c>
      <c r="F17622">
        <v>538</v>
      </c>
      <c r="G17622" t="s">
        <v>294</v>
      </c>
      <c r="H17622" t="s">
        <v>84</v>
      </c>
      <c r="I17622">
        <v>1995</v>
      </c>
      <c r="J17622">
        <v>0.33745599999999998</v>
      </c>
    </row>
    <row r="17623" spans="1:10" x14ac:dyDescent="0.25">
      <c r="A17623" t="s">
        <v>224</v>
      </c>
      <c r="B17623" t="s">
        <v>80</v>
      </c>
      <c r="C17623" t="s">
        <v>37</v>
      </c>
      <c r="D17623">
        <v>140112</v>
      </c>
      <c r="E17623" t="s">
        <v>318</v>
      </c>
      <c r="F17623">
        <v>538</v>
      </c>
      <c r="G17623" t="s">
        <v>294</v>
      </c>
      <c r="H17623" t="s">
        <v>84</v>
      </c>
      <c r="I17623">
        <v>1995</v>
      </c>
      <c r="J17623">
        <v>1.8851199999999999E-2</v>
      </c>
    </row>
    <row r="17624" spans="1:10" x14ac:dyDescent="0.25">
      <c r="A17624" t="s">
        <v>223</v>
      </c>
      <c r="B17624" t="s">
        <v>80</v>
      </c>
      <c r="C17624" t="s">
        <v>37</v>
      </c>
      <c r="D17624">
        <v>140112</v>
      </c>
      <c r="E17624" t="s">
        <v>318</v>
      </c>
      <c r="F17624">
        <v>538</v>
      </c>
      <c r="G17624" t="s">
        <v>294</v>
      </c>
      <c r="H17624" t="s">
        <v>84</v>
      </c>
      <c r="I17624">
        <v>1995</v>
      </c>
      <c r="J17624">
        <v>3.8195800000000002E-2</v>
      </c>
    </row>
    <row r="17625" spans="1:10" x14ac:dyDescent="0.25">
      <c r="A17625" t="s">
        <v>225</v>
      </c>
      <c r="B17625" t="s">
        <v>80</v>
      </c>
      <c r="C17625" t="s">
        <v>37</v>
      </c>
      <c r="D17625">
        <v>140112</v>
      </c>
      <c r="E17625" t="s">
        <v>318</v>
      </c>
      <c r="F17625">
        <v>538</v>
      </c>
      <c r="G17625" t="s">
        <v>294</v>
      </c>
      <c r="H17625" t="s">
        <v>84</v>
      </c>
      <c r="I17625">
        <v>1995</v>
      </c>
      <c r="J17625">
        <v>0.281835</v>
      </c>
    </row>
    <row r="17626" spans="1:10" x14ac:dyDescent="0.25">
      <c r="A17626" t="s">
        <v>224</v>
      </c>
      <c r="B17626" t="s">
        <v>80</v>
      </c>
      <c r="C17626" t="s">
        <v>37</v>
      </c>
      <c r="D17626">
        <v>140113</v>
      </c>
      <c r="E17626" t="s">
        <v>296</v>
      </c>
      <c r="F17626">
        <v>538</v>
      </c>
      <c r="G17626" t="s">
        <v>294</v>
      </c>
      <c r="H17626" t="s">
        <v>84</v>
      </c>
      <c r="I17626">
        <v>1995</v>
      </c>
      <c r="J17626">
        <v>7.9093700000000003E-2</v>
      </c>
    </row>
    <row r="17627" spans="1:10" x14ac:dyDescent="0.25">
      <c r="A17627" t="s">
        <v>226</v>
      </c>
      <c r="B17627" t="s">
        <v>80</v>
      </c>
      <c r="C17627" t="s">
        <v>37</v>
      </c>
      <c r="D17627">
        <v>140113</v>
      </c>
      <c r="E17627" t="s">
        <v>296</v>
      </c>
      <c r="F17627">
        <v>538</v>
      </c>
      <c r="G17627" t="s">
        <v>294</v>
      </c>
      <c r="H17627" t="s">
        <v>84</v>
      </c>
      <c r="I17627">
        <v>1995</v>
      </c>
      <c r="J17627">
        <v>9.5999799999999996E-2</v>
      </c>
    </row>
    <row r="17628" spans="1:10" x14ac:dyDescent="0.25">
      <c r="A17628" t="s">
        <v>229</v>
      </c>
      <c r="B17628" t="s">
        <v>80</v>
      </c>
      <c r="C17628" t="s">
        <v>37</v>
      </c>
      <c r="D17628">
        <v>140113</v>
      </c>
      <c r="E17628" t="s">
        <v>296</v>
      </c>
      <c r="F17628">
        <v>538</v>
      </c>
      <c r="G17628" t="s">
        <v>294</v>
      </c>
      <c r="H17628" t="s">
        <v>84</v>
      </c>
      <c r="I17628">
        <v>1995</v>
      </c>
      <c r="J17628">
        <v>0.597827</v>
      </c>
    </row>
    <row r="17629" spans="1:10" x14ac:dyDescent="0.25">
      <c r="A17629" t="s">
        <v>227</v>
      </c>
      <c r="B17629" t="s">
        <v>80</v>
      </c>
      <c r="C17629" t="s">
        <v>37</v>
      </c>
      <c r="D17629">
        <v>140113</v>
      </c>
      <c r="E17629" t="s">
        <v>296</v>
      </c>
      <c r="F17629">
        <v>538</v>
      </c>
      <c r="G17629" t="s">
        <v>294</v>
      </c>
      <c r="H17629" t="s">
        <v>84</v>
      </c>
      <c r="I17629">
        <v>1995</v>
      </c>
      <c r="J17629">
        <v>0.48668</v>
      </c>
    </row>
    <row r="17630" spans="1:10" x14ac:dyDescent="0.25">
      <c r="A17630" t="s">
        <v>223</v>
      </c>
      <c r="B17630" t="s">
        <v>80</v>
      </c>
      <c r="C17630" t="s">
        <v>37</v>
      </c>
      <c r="D17630">
        <v>140113</v>
      </c>
      <c r="E17630" t="s">
        <v>296</v>
      </c>
      <c r="F17630">
        <v>538</v>
      </c>
      <c r="G17630" t="s">
        <v>294</v>
      </c>
      <c r="H17630" t="s">
        <v>84</v>
      </c>
      <c r="I17630">
        <v>1995</v>
      </c>
      <c r="J17630">
        <v>0.166939</v>
      </c>
    </row>
    <row r="17631" spans="1:10" x14ac:dyDescent="0.25">
      <c r="A17631" t="s">
        <v>225</v>
      </c>
      <c r="B17631" t="s">
        <v>80</v>
      </c>
      <c r="C17631" t="s">
        <v>37</v>
      </c>
      <c r="D17631">
        <v>140113</v>
      </c>
      <c r="E17631" t="s">
        <v>296</v>
      </c>
      <c r="F17631">
        <v>538</v>
      </c>
      <c r="G17631" t="s">
        <v>294</v>
      </c>
      <c r="H17631" t="s">
        <v>84</v>
      </c>
      <c r="I17631">
        <v>1995</v>
      </c>
      <c r="J17631">
        <v>0.39879199999999998</v>
      </c>
    </row>
    <row r="17632" spans="1:10" x14ac:dyDescent="0.25">
      <c r="A17632" t="s">
        <v>226</v>
      </c>
      <c r="B17632" t="s">
        <v>80</v>
      </c>
      <c r="C17632" t="s">
        <v>37</v>
      </c>
      <c r="D17632">
        <v>140212</v>
      </c>
      <c r="E17632" t="s">
        <v>317</v>
      </c>
      <c r="F17632">
        <v>538</v>
      </c>
      <c r="G17632" t="s">
        <v>294</v>
      </c>
      <c r="H17632" t="s">
        <v>84</v>
      </c>
      <c r="I17632">
        <v>1995</v>
      </c>
      <c r="J17632">
        <v>0.106029</v>
      </c>
    </row>
    <row r="17633" spans="1:10" x14ac:dyDescent="0.25">
      <c r="A17633" t="s">
        <v>229</v>
      </c>
      <c r="B17633" t="s">
        <v>80</v>
      </c>
      <c r="C17633" t="s">
        <v>37</v>
      </c>
      <c r="D17633">
        <v>140212</v>
      </c>
      <c r="E17633" t="s">
        <v>317</v>
      </c>
      <c r="F17633">
        <v>538</v>
      </c>
      <c r="G17633" t="s">
        <v>294</v>
      </c>
      <c r="H17633" t="s">
        <v>84</v>
      </c>
      <c r="I17633">
        <v>1995</v>
      </c>
      <c r="J17633">
        <v>1.7928999999999999</v>
      </c>
    </row>
    <row r="17634" spans="1:10" x14ac:dyDescent="0.25">
      <c r="A17634" t="s">
        <v>224</v>
      </c>
      <c r="B17634" t="s">
        <v>80</v>
      </c>
      <c r="C17634" t="s">
        <v>37</v>
      </c>
      <c r="D17634">
        <v>140212</v>
      </c>
      <c r="E17634" t="s">
        <v>317</v>
      </c>
      <c r="F17634">
        <v>538</v>
      </c>
      <c r="G17634" t="s">
        <v>294</v>
      </c>
      <c r="H17634" t="s">
        <v>84</v>
      </c>
      <c r="I17634">
        <v>1995</v>
      </c>
      <c r="J17634">
        <v>0.12041200000000001</v>
      </c>
    </row>
    <row r="17635" spans="1:10" x14ac:dyDescent="0.25">
      <c r="A17635" t="s">
        <v>227</v>
      </c>
      <c r="B17635" t="s">
        <v>80</v>
      </c>
      <c r="C17635" t="s">
        <v>37</v>
      </c>
      <c r="D17635">
        <v>140212</v>
      </c>
      <c r="E17635" t="s">
        <v>317</v>
      </c>
      <c r="F17635">
        <v>538</v>
      </c>
      <c r="G17635" t="s">
        <v>294</v>
      </c>
      <c r="H17635" t="s">
        <v>84</v>
      </c>
      <c r="I17635">
        <v>1995</v>
      </c>
      <c r="J17635">
        <v>3.4526300000000001</v>
      </c>
    </row>
    <row r="17636" spans="1:10" x14ac:dyDescent="0.25">
      <c r="A17636" t="s">
        <v>223</v>
      </c>
      <c r="B17636" t="s">
        <v>80</v>
      </c>
      <c r="C17636" t="s">
        <v>37</v>
      </c>
      <c r="D17636">
        <v>140212</v>
      </c>
      <c r="E17636" t="s">
        <v>317</v>
      </c>
      <c r="F17636">
        <v>538</v>
      </c>
      <c r="G17636" t="s">
        <v>294</v>
      </c>
      <c r="H17636" t="s">
        <v>84</v>
      </c>
      <c r="I17636">
        <v>1995</v>
      </c>
      <c r="J17636">
        <v>0.208625</v>
      </c>
    </row>
    <row r="17637" spans="1:10" x14ac:dyDescent="0.25">
      <c r="A17637" t="s">
        <v>225</v>
      </c>
      <c r="B17637" t="s">
        <v>80</v>
      </c>
      <c r="C17637" t="s">
        <v>37</v>
      </c>
      <c r="D17637">
        <v>140212</v>
      </c>
      <c r="E17637" t="s">
        <v>317</v>
      </c>
      <c r="F17637">
        <v>538</v>
      </c>
      <c r="G17637" t="s">
        <v>294</v>
      </c>
      <c r="H17637" t="s">
        <v>84</v>
      </c>
      <c r="I17637">
        <v>1995</v>
      </c>
      <c r="J17637">
        <v>1.98603</v>
      </c>
    </row>
    <row r="17638" spans="1:10" x14ac:dyDescent="0.25">
      <c r="A17638" t="s">
        <v>224</v>
      </c>
      <c r="B17638" t="s">
        <v>80</v>
      </c>
      <c r="C17638" t="s">
        <v>37</v>
      </c>
      <c r="D17638">
        <v>140213</v>
      </c>
      <c r="E17638" t="s">
        <v>295</v>
      </c>
      <c r="F17638">
        <v>538</v>
      </c>
      <c r="G17638" t="s">
        <v>294</v>
      </c>
      <c r="H17638" t="s">
        <v>84</v>
      </c>
      <c r="I17638">
        <v>1995</v>
      </c>
      <c r="J17638">
        <v>0.20635999999999999</v>
      </c>
    </row>
    <row r="17639" spans="1:10" x14ac:dyDescent="0.25">
      <c r="A17639" t="s">
        <v>226</v>
      </c>
      <c r="B17639" t="s">
        <v>80</v>
      </c>
      <c r="C17639" t="s">
        <v>37</v>
      </c>
      <c r="D17639">
        <v>140213</v>
      </c>
      <c r="E17639" t="s">
        <v>295</v>
      </c>
      <c r="F17639">
        <v>538</v>
      </c>
      <c r="G17639" t="s">
        <v>294</v>
      </c>
      <c r="H17639" t="s">
        <v>84</v>
      </c>
      <c r="I17639">
        <v>1995</v>
      </c>
      <c r="J17639">
        <v>0.27573199999999998</v>
      </c>
    </row>
    <row r="17640" spans="1:10" x14ac:dyDescent="0.25">
      <c r="A17640" t="s">
        <v>229</v>
      </c>
      <c r="B17640" t="s">
        <v>80</v>
      </c>
      <c r="C17640" t="s">
        <v>37</v>
      </c>
      <c r="D17640">
        <v>140213</v>
      </c>
      <c r="E17640" t="s">
        <v>295</v>
      </c>
      <c r="F17640">
        <v>538</v>
      </c>
      <c r="G17640" t="s">
        <v>294</v>
      </c>
      <c r="H17640" t="s">
        <v>84</v>
      </c>
      <c r="I17640">
        <v>1995</v>
      </c>
      <c r="J17640">
        <v>1.48769</v>
      </c>
    </row>
    <row r="17641" spans="1:10" x14ac:dyDescent="0.25">
      <c r="A17641" t="s">
        <v>227</v>
      </c>
      <c r="B17641" t="s">
        <v>80</v>
      </c>
      <c r="C17641" t="s">
        <v>37</v>
      </c>
      <c r="D17641">
        <v>140213</v>
      </c>
      <c r="E17641" t="s">
        <v>295</v>
      </c>
      <c r="F17641">
        <v>538</v>
      </c>
      <c r="G17641" t="s">
        <v>294</v>
      </c>
      <c r="H17641" t="s">
        <v>84</v>
      </c>
      <c r="I17641">
        <v>1995</v>
      </c>
      <c r="J17641">
        <v>1.14188</v>
      </c>
    </row>
    <row r="17642" spans="1:10" x14ac:dyDescent="0.25">
      <c r="A17642" t="s">
        <v>223</v>
      </c>
      <c r="B17642" t="s">
        <v>80</v>
      </c>
      <c r="C17642" t="s">
        <v>37</v>
      </c>
      <c r="D17642">
        <v>140213</v>
      </c>
      <c r="E17642" t="s">
        <v>295</v>
      </c>
      <c r="F17642">
        <v>538</v>
      </c>
      <c r="G17642" t="s">
        <v>294</v>
      </c>
      <c r="H17642" t="s">
        <v>84</v>
      </c>
      <c r="I17642">
        <v>1995</v>
      </c>
      <c r="J17642">
        <v>0.42682199999999998</v>
      </c>
    </row>
    <row r="17643" spans="1:10" x14ac:dyDescent="0.25">
      <c r="A17643" t="s">
        <v>225</v>
      </c>
      <c r="B17643" t="s">
        <v>80</v>
      </c>
      <c r="C17643" t="s">
        <v>37</v>
      </c>
      <c r="D17643">
        <v>140213</v>
      </c>
      <c r="E17643" t="s">
        <v>295</v>
      </c>
      <c r="F17643">
        <v>538</v>
      </c>
      <c r="G17643" t="s">
        <v>294</v>
      </c>
      <c r="H17643" t="s">
        <v>84</v>
      </c>
      <c r="I17643">
        <v>1995</v>
      </c>
      <c r="J17643">
        <v>1.0918300000000001</v>
      </c>
    </row>
    <row r="17644" spans="1:10" x14ac:dyDescent="0.25">
      <c r="A17644" t="s">
        <v>224</v>
      </c>
      <c r="B17644" t="s">
        <v>80</v>
      </c>
      <c r="C17644" t="s">
        <v>37</v>
      </c>
      <c r="D17644">
        <v>140215</v>
      </c>
      <c r="E17644" t="s">
        <v>316</v>
      </c>
      <c r="F17644">
        <v>538</v>
      </c>
      <c r="G17644" t="s">
        <v>294</v>
      </c>
      <c r="H17644" t="s">
        <v>84</v>
      </c>
      <c r="I17644">
        <v>1995</v>
      </c>
      <c r="J17644">
        <v>4.0746100000000002E-4</v>
      </c>
    </row>
    <row r="17645" spans="1:10" x14ac:dyDescent="0.25">
      <c r="A17645" t="s">
        <v>227</v>
      </c>
      <c r="B17645" t="s">
        <v>80</v>
      </c>
      <c r="C17645" t="s">
        <v>37</v>
      </c>
      <c r="D17645">
        <v>140215</v>
      </c>
      <c r="E17645" t="s">
        <v>316</v>
      </c>
      <c r="F17645">
        <v>538</v>
      </c>
      <c r="G17645" t="s">
        <v>294</v>
      </c>
      <c r="H17645" t="s">
        <v>84</v>
      </c>
      <c r="I17645">
        <v>1995</v>
      </c>
      <c r="J17645">
        <v>1.1683300000000001E-2</v>
      </c>
    </row>
    <row r="17646" spans="1:10" x14ac:dyDescent="0.25">
      <c r="A17646" t="s">
        <v>223</v>
      </c>
      <c r="B17646" t="s">
        <v>80</v>
      </c>
      <c r="C17646" t="s">
        <v>37</v>
      </c>
      <c r="D17646">
        <v>140215</v>
      </c>
      <c r="E17646" t="s">
        <v>316</v>
      </c>
      <c r="F17646">
        <v>538</v>
      </c>
      <c r="G17646" t="s">
        <v>294</v>
      </c>
      <c r="H17646" t="s">
        <v>84</v>
      </c>
      <c r="I17646">
        <v>1995</v>
      </c>
      <c r="J17646">
        <v>7.0596299999999999E-4</v>
      </c>
    </row>
    <row r="17647" spans="1:10" x14ac:dyDescent="0.25">
      <c r="A17647" t="s">
        <v>226</v>
      </c>
      <c r="B17647" t="s">
        <v>80</v>
      </c>
      <c r="C17647" t="s">
        <v>37</v>
      </c>
      <c r="D17647">
        <v>140215</v>
      </c>
      <c r="E17647" t="s">
        <v>316</v>
      </c>
      <c r="F17647">
        <v>538</v>
      </c>
      <c r="G17647" t="s">
        <v>294</v>
      </c>
      <c r="H17647" t="s">
        <v>84</v>
      </c>
      <c r="I17647">
        <v>1995</v>
      </c>
      <c r="J17647">
        <v>3.5879E-4</v>
      </c>
    </row>
    <row r="17648" spans="1:10" x14ac:dyDescent="0.25">
      <c r="A17648" t="s">
        <v>229</v>
      </c>
      <c r="B17648" t="s">
        <v>80</v>
      </c>
      <c r="C17648" t="s">
        <v>37</v>
      </c>
      <c r="D17648">
        <v>140215</v>
      </c>
      <c r="E17648" t="s">
        <v>316</v>
      </c>
      <c r="F17648">
        <v>538</v>
      </c>
      <c r="G17648" t="s">
        <v>294</v>
      </c>
      <c r="H17648" t="s">
        <v>84</v>
      </c>
      <c r="I17648">
        <v>1995</v>
      </c>
      <c r="J17648">
        <v>6.0669399999999998E-3</v>
      </c>
    </row>
    <row r="17649" spans="1:10" x14ac:dyDescent="0.25">
      <c r="A17649" t="s">
        <v>225</v>
      </c>
      <c r="B17649" t="s">
        <v>80</v>
      </c>
      <c r="C17649" t="s">
        <v>37</v>
      </c>
      <c r="D17649">
        <v>140215</v>
      </c>
      <c r="E17649" t="s">
        <v>316</v>
      </c>
      <c r="F17649">
        <v>538</v>
      </c>
      <c r="G17649" t="s">
        <v>294</v>
      </c>
      <c r="H17649" t="s">
        <v>84</v>
      </c>
      <c r="I17649">
        <v>1995</v>
      </c>
      <c r="J17649">
        <v>6.72049E-3</v>
      </c>
    </row>
    <row r="17650" spans="1:10" x14ac:dyDescent="0.25">
      <c r="A17650" t="s">
        <v>223</v>
      </c>
      <c r="B17650" t="s">
        <v>80</v>
      </c>
      <c r="C17650" t="s">
        <v>37</v>
      </c>
      <c r="D17650">
        <v>140216</v>
      </c>
      <c r="E17650" t="s">
        <v>258</v>
      </c>
      <c r="F17650">
        <v>538</v>
      </c>
      <c r="G17650" t="s">
        <v>294</v>
      </c>
      <c r="H17650" t="s">
        <v>84</v>
      </c>
      <c r="I17650">
        <v>1995</v>
      </c>
      <c r="J17650">
        <v>3.77481E-2</v>
      </c>
    </row>
    <row r="17651" spans="1:10" x14ac:dyDescent="0.25">
      <c r="A17651" t="s">
        <v>227</v>
      </c>
      <c r="B17651" t="s">
        <v>80</v>
      </c>
      <c r="C17651" t="s">
        <v>37</v>
      </c>
      <c r="D17651">
        <v>140216</v>
      </c>
      <c r="E17651" t="s">
        <v>258</v>
      </c>
      <c r="F17651">
        <v>538</v>
      </c>
      <c r="G17651" t="s">
        <v>294</v>
      </c>
      <c r="H17651" t="s">
        <v>84</v>
      </c>
      <c r="I17651">
        <v>1995</v>
      </c>
      <c r="J17651">
        <v>0.11004800000000001</v>
      </c>
    </row>
    <row r="17652" spans="1:10" x14ac:dyDescent="0.25">
      <c r="A17652" t="s">
        <v>229</v>
      </c>
      <c r="B17652" t="s">
        <v>80</v>
      </c>
      <c r="C17652" t="s">
        <v>37</v>
      </c>
      <c r="D17652">
        <v>140216</v>
      </c>
      <c r="E17652" t="s">
        <v>258</v>
      </c>
      <c r="F17652">
        <v>538</v>
      </c>
      <c r="G17652" t="s">
        <v>294</v>
      </c>
      <c r="H17652" t="s">
        <v>84</v>
      </c>
      <c r="I17652">
        <v>1995</v>
      </c>
      <c r="J17652">
        <v>0.13517999999999999</v>
      </c>
    </row>
    <row r="17653" spans="1:10" x14ac:dyDescent="0.25">
      <c r="A17653" t="s">
        <v>224</v>
      </c>
      <c r="B17653" t="s">
        <v>80</v>
      </c>
      <c r="C17653" t="s">
        <v>37</v>
      </c>
      <c r="D17653">
        <v>140216</v>
      </c>
      <c r="E17653" t="s">
        <v>258</v>
      </c>
      <c r="F17653">
        <v>538</v>
      </c>
      <c r="G17653" t="s">
        <v>294</v>
      </c>
      <c r="H17653" t="s">
        <v>84</v>
      </c>
      <c r="I17653">
        <v>1995</v>
      </c>
      <c r="J17653">
        <v>1.78846E-2</v>
      </c>
    </row>
    <row r="17654" spans="1:10" x14ac:dyDescent="0.25">
      <c r="A17654" t="s">
        <v>226</v>
      </c>
      <c r="B17654" t="s">
        <v>80</v>
      </c>
      <c r="C17654" t="s">
        <v>37</v>
      </c>
      <c r="D17654">
        <v>140216</v>
      </c>
      <c r="E17654" t="s">
        <v>258</v>
      </c>
      <c r="F17654">
        <v>538</v>
      </c>
      <c r="G17654" t="s">
        <v>294</v>
      </c>
      <c r="H17654" t="s">
        <v>84</v>
      </c>
      <c r="I17654">
        <v>1995</v>
      </c>
      <c r="J17654">
        <v>2.1707400000000002E-2</v>
      </c>
    </row>
    <row r="17655" spans="1:10" x14ac:dyDescent="0.25">
      <c r="A17655" t="s">
        <v>225</v>
      </c>
      <c r="B17655" t="s">
        <v>80</v>
      </c>
      <c r="C17655" t="s">
        <v>37</v>
      </c>
      <c r="D17655">
        <v>140216</v>
      </c>
      <c r="E17655" t="s">
        <v>258</v>
      </c>
      <c r="F17655">
        <v>538</v>
      </c>
      <c r="G17655" t="s">
        <v>294</v>
      </c>
      <c r="H17655" t="s">
        <v>84</v>
      </c>
      <c r="I17655">
        <v>1995</v>
      </c>
      <c r="J17655">
        <v>9.0174799999999999E-2</v>
      </c>
    </row>
    <row r="17656" spans="1:10" x14ac:dyDescent="0.25">
      <c r="A17656" t="s">
        <v>223</v>
      </c>
      <c r="B17656" t="s">
        <v>80</v>
      </c>
      <c r="C17656" t="s">
        <v>37</v>
      </c>
      <c r="D17656">
        <v>140218</v>
      </c>
      <c r="E17656" t="s">
        <v>315</v>
      </c>
      <c r="F17656">
        <v>538</v>
      </c>
      <c r="G17656" t="s">
        <v>294</v>
      </c>
      <c r="H17656" t="s">
        <v>84</v>
      </c>
      <c r="I17656">
        <v>1995</v>
      </c>
      <c r="J17656">
        <v>3.7001099999999999E-3</v>
      </c>
    </row>
    <row r="17657" spans="1:10" x14ac:dyDescent="0.25">
      <c r="A17657" t="s">
        <v>224</v>
      </c>
      <c r="B17657" t="s">
        <v>80</v>
      </c>
      <c r="C17657" t="s">
        <v>37</v>
      </c>
      <c r="D17657">
        <v>140218</v>
      </c>
      <c r="E17657" t="s">
        <v>315</v>
      </c>
      <c r="F17657">
        <v>538</v>
      </c>
      <c r="G17657" t="s">
        <v>294</v>
      </c>
      <c r="H17657" t="s">
        <v>84</v>
      </c>
      <c r="I17657">
        <v>1995</v>
      </c>
      <c r="J17657">
        <v>2.1355900000000001E-3</v>
      </c>
    </row>
    <row r="17658" spans="1:10" x14ac:dyDescent="0.25">
      <c r="A17658" t="s">
        <v>225</v>
      </c>
      <c r="B17658" t="s">
        <v>80</v>
      </c>
      <c r="C17658" t="s">
        <v>37</v>
      </c>
      <c r="D17658">
        <v>140218</v>
      </c>
      <c r="E17658" t="s">
        <v>315</v>
      </c>
      <c r="F17658">
        <v>538</v>
      </c>
      <c r="G17658" t="s">
        <v>294</v>
      </c>
      <c r="H17658" t="s">
        <v>84</v>
      </c>
      <c r="I17658">
        <v>1995</v>
      </c>
      <c r="J17658">
        <v>3.5223600000000001E-2</v>
      </c>
    </row>
    <row r="17659" spans="1:10" x14ac:dyDescent="0.25">
      <c r="A17659" t="s">
        <v>227</v>
      </c>
      <c r="B17659" t="s">
        <v>80</v>
      </c>
      <c r="C17659" t="s">
        <v>37</v>
      </c>
      <c r="D17659">
        <v>140218</v>
      </c>
      <c r="E17659" t="s">
        <v>315</v>
      </c>
      <c r="F17659">
        <v>538</v>
      </c>
      <c r="G17659" t="s">
        <v>294</v>
      </c>
      <c r="H17659" t="s">
        <v>84</v>
      </c>
      <c r="I17659">
        <v>1995</v>
      </c>
      <c r="J17659">
        <v>6.12346E-2</v>
      </c>
    </row>
    <row r="17660" spans="1:10" x14ac:dyDescent="0.25">
      <c r="A17660" t="s">
        <v>229</v>
      </c>
      <c r="B17660" t="s">
        <v>80</v>
      </c>
      <c r="C17660" t="s">
        <v>37</v>
      </c>
      <c r="D17660">
        <v>140218</v>
      </c>
      <c r="E17660" t="s">
        <v>315</v>
      </c>
      <c r="F17660">
        <v>538</v>
      </c>
      <c r="G17660" t="s">
        <v>294</v>
      </c>
      <c r="H17660" t="s">
        <v>84</v>
      </c>
      <c r="I17660">
        <v>1995</v>
      </c>
      <c r="J17660">
        <v>3.1798199999999999E-2</v>
      </c>
    </row>
    <row r="17661" spans="1:10" x14ac:dyDescent="0.25">
      <c r="A17661" t="s">
        <v>226</v>
      </c>
      <c r="B17661" t="s">
        <v>80</v>
      </c>
      <c r="C17661" t="s">
        <v>37</v>
      </c>
      <c r="D17661">
        <v>140218</v>
      </c>
      <c r="E17661" t="s">
        <v>315</v>
      </c>
      <c r="F17661">
        <v>538</v>
      </c>
      <c r="G17661" t="s">
        <v>294</v>
      </c>
      <c r="H17661" t="s">
        <v>84</v>
      </c>
      <c r="I17661">
        <v>1995</v>
      </c>
      <c r="J17661">
        <v>1.8805E-3</v>
      </c>
    </row>
    <row r="17662" spans="1:10" x14ac:dyDescent="0.25">
      <c r="A17662" t="s">
        <v>225</v>
      </c>
      <c r="B17662" t="s">
        <v>80</v>
      </c>
      <c r="C17662" t="s">
        <v>37</v>
      </c>
      <c r="D17662">
        <v>140219</v>
      </c>
      <c r="E17662" t="s">
        <v>257</v>
      </c>
      <c r="F17662">
        <v>538</v>
      </c>
      <c r="G17662" t="s">
        <v>294</v>
      </c>
      <c r="H17662" t="s">
        <v>84</v>
      </c>
      <c r="I17662">
        <v>1995</v>
      </c>
      <c r="J17662">
        <v>4.0605099999999998E-2</v>
      </c>
    </row>
    <row r="17663" spans="1:10" x14ac:dyDescent="0.25">
      <c r="A17663" t="s">
        <v>229</v>
      </c>
      <c r="B17663" t="s">
        <v>80</v>
      </c>
      <c r="C17663" t="s">
        <v>37</v>
      </c>
      <c r="D17663">
        <v>140219</v>
      </c>
      <c r="E17663" t="s">
        <v>257</v>
      </c>
      <c r="F17663">
        <v>538</v>
      </c>
      <c r="G17663" t="s">
        <v>294</v>
      </c>
      <c r="H17663" t="s">
        <v>84</v>
      </c>
      <c r="I17663">
        <v>1995</v>
      </c>
      <c r="J17663">
        <v>5.5327099999999997E-2</v>
      </c>
    </row>
    <row r="17664" spans="1:10" x14ac:dyDescent="0.25">
      <c r="A17664" t="s">
        <v>226</v>
      </c>
      <c r="B17664" t="s">
        <v>80</v>
      </c>
      <c r="C17664" t="s">
        <v>37</v>
      </c>
      <c r="D17664">
        <v>140219</v>
      </c>
      <c r="E17664" t="s">
        <v>257</v>
      </c>
      <c r="F17664">
        <v>538</v>
      </c>
      <c r="G17664" t="s">
        <v>294</v>
      </c>
      <c r="H17664" t="s">
        <v>84</v>
      </c>
      <c r="I17664">
        <v>1995</v>
      </c>
      <c r="J17664">
        <v>1.02545E-2</v>
      </c>
    </row>
    <row r="17665" spans="1:10" x14ac:dyDescent="0.25">
      <c r="A17665" t="s">
        <v>223</v>
      </c>
      <c r="B17665" t="s">
        <v>80</v>
      </c>
      <c r="C17665" t="s">
        <v>37</v>
      </c>
      <c r="D17665">
        <v>140219</v>
      </c>
      <c r="E17665" t="s">
        <v>257</v>
      </c>
      <c r="F17665">
        <v>538</v>
      </c>
      <c r="G17665" t="s">
        <v>294</v>
      </c>
      <c r="H17665" t="s">
        <v>84</v>
      </c>
      <c r="I17665">
        <v>1995</v>
      </c>
      <c r="J17665">
        <v>1.5873499999999999E-2</v>
      </c>
    </row>
    <row r="17666" spans="1:10" x14ac:dyDescent="0.25">
      <c r="A17666" t="s">
        <v>224</v>
      </c>
      <c r="B17666" t="s">
        <v>80</v>
      </c>
      <c r="C17666" t="s">
        <v>37</v>
      </c>
      <c r="D17666">
        <v>140219</v>
      </c>
      <c r="E17666" t="s">
        <v>257</v>
      </c>
      <c r="F17666">
        <v>538</v>
      </c>
      <c r="G17666" t="s">
        <v>294</v>
      </c>
      <c r="H17666" t="s">
        <v>84</v>
      </c>
      <c r="I17666">
        <v>1995</v>
      </c>
      <c r="J17666">
        <v>7.6745199999999998E-3</v>
      </c>
    </row>
    <row r="17667" spans="1:10" x14ac:dyDescent="0.25">
      <c r="A17667" t="s">
        <v>227</v>
      </c>
      <c r="B17667" t="s">
        <v>80</v>
      </c>
      <c r="C17667" t="s">
        <v>37</v>
      </c>
      <c r="D17667">
        <v>140219</v>
      </c>
      <c r="E17667" t="s">
        <v>257</v>
      </c>
      <c r="F17667">
        <v>538</v>
      </c>
      <c r="G17667" t="s">
        <v>294</v>
      </c>
      <c r="H17667" t="s">
        <v>84</v>
      </c>
      <c r="I17667">
        <v>1995</v>
      </c>
      <c r="J17667">
        <v>4.24666E-2</v>
      </c>
    </row>
    <row r="17668" spans="1:10" x14ac:dyDescent="0.25">
      <c r="A17668" t="s">
        <v>226</v>
      </c>
      <c r="B17668" t="s">
        <v>80</v>
      </c>
      <c r="C17668" t="s">
        <v>37</v>
      </c>
      <c r="D17668">
        <v>140302</v>
      </c>
      <c r="E17668" t="s">
        <v>314</v>
      </c>
      <c r="F17668">
        <v>538</v>
      </c>
      <c r="G17668" t="s">
        <v>294</v>
      </c>
      <c r="H17668" t="s">
        <v>84</v>
      </c>
      <c r="I17668">
        <v>1995</v>
      </c>
      <c r="J17668">
        <v>1.6335500000000001E-3</v>
      </c>
    </row>
    <row r="17669" spans="1:10" x14ac:dyDescent="0.25">
      <c r="A17669" t="s">
        <v>225</v>
      </c>
      <c r="B17669" t="s">
        <v>80</v>
      </c>
      <c r="C17669" t="s">
        <v>37</v>
      </c>
      <c r="D17669">
        <v>140302</v>
      </c>
      <c r="E17669" t="s">
        <v>314</v>
      </c>
      <c r="F17669">
        <v>538</v>
      </c>
      <c r="G17669" t="s">
        <v>294</v>
      </c>
      <c r="H17669" t="s">
        <v>84</v>
      </c>
      <c r="I17669">
        <v>1995</v>
      </c>
      <c r="J17669">
        <v>2.1033E-2</v>
      </c>
    </row>
    <row r="17670" spans="1:10" x14ac:dyDescent="0.25">
      <c r="A17670" t="s">
        <v>223</v>
      </c>
      <c r="B17670" t="s">
        <v>80</v>
      </c>
      <c r="C17670" t="s">
        <v>37</v>
      </c>
      <c r="D17670">
        <v>140302</v>
      </c>
      <c r="E17670" t="s">
        <v>314</v>
      </c>
      <c r="F17670">
        <v>538</v>
      </c>
      <c r="G17670" t="s">
        <v>294</v>
      </c>
      <c r="H17670" t="s">
        <v>84</v>
      </c>
      <c r="I17670">
        <v>1995</v>
      </c>
      <c r="J17670">
        <v>2.8505000000000002E-3</v>
      </c>
    </row>
    <row r="17671" spans="1:10" x14ac:dyDescent="0.25">
      <c r="A17671" t="s">
        <v>229</v>
      </c>
      <c r="B17671" t="s">
        <v>80</v>
      </c>
      <c r="C17671" t="s">
        <v>37</v>
      </c>
      <c r="D17671">
        <v>140302</v>
      </c>
      <c r="E17671" t="s">
        <v>314</v>
      </c>
      <c r="F17671">
        <v>538</v>
      </c>
      <c r="G17671" t="s">
        <v>294</v>
      </c>
      <c r="H17671" t="s">
        <v>84</v>
      </c>
      <c r="I17671">
        <v>1995</v>
      </c>
      <c r="J17671">
        <v>2.5183899999999999E-2</v>
      </c>
    </row>
    <row r="17672" spans="1:10" x14ac:dyDescent="0.25">
      <c r="A17672" t="s">
        <v>224</v>
      </c>
      <c r="B17672" t="s">
        <v>80</v>
      </c>
      <c r="C17672" t="s">
        <v>37</v>
      </c>
      <c r="D17672">
        <v>140302</v>
      </c>
      <c r="E17672" t="s">
        <v>314</v>
      </c>
      <c r="F17672">
        <v>538</v>
      </c>
      <c r="G17672" t="s">
        <v>294</v>
      </c>
      <c r="H17672" t="s">
        <v>84</v>
      </c>
      <c r="I17672">
        <v>1995</v>
      </c>
      <c r="J17672">
        <v>1.4068399999999999E-3</v>
      </c>
    </row>
    <row r="17673" spans="1:10" x14ac:dyDescent="0.25">
      <c r="A17673" t="s">
        <v>227</v>
      </c>
      <c r="B17673" t="s">
        <v>80</v>
      </c>
      <c r="C17673" t="s">
        <v>37</v>
      </c>
      <c r="D17673">
        <v>140302</v>
      </c>
      <c r="E17673" t="s">
        <v>314</v>
      </c>
      <c r="F17673">
        <v>538</v>
      </c>
      <c r="G17673" t="s">
        <v>294</v>
      </c>
      <c r="H17673" t="s">
        <v>84</v>
      </c>
      <c r="I17673">
        <v>1995</v>
      </c>
      <c r="J17673">
        <v>5.9509300000000001E-2</v>
      </c>
    </row>
    <row r="17674" spans="1:10" x14ac:dyDescent="0.25">
      <c r="A17674" t="s">
        <v>225</v>
      </c>
      <c r="B17674" t="s">
        <v>80</v>
      </c>
      <c r="C17674" t="s">
        <v>37</v>
      </c>
      <c r="D17674">
        <v>140303</v>
      </c>
      <c r="E17674" t="s">
        <v>256</v>
      </c>
      <c r="F17674">
        <v>538</v>
      </c>
      <c r="G17674" t="s">
        <v>294</v>
      </c>
      <c r="H17674" t="s">
        <v>84</v>
      </c>
      <c r="I17674">
        <v>1995</v>
      </c>
      <c r="J17674">
        <v>4.6046499999999997E-2</v>
      </c>
    </row>
    <row r="17675" spans="1:10" x14ac:dyDescent="0.25">
      <c r="A17675" t="s">
        <v>226</v>
      </c>
      <c r="B17675" t="s">
        <v>80</v>
      </c>
      <c r="C17675" t="s">
        <v>37</v>
      </c>
      <c r="D17675">
        <v>140303</v>
      </c>
      <c r="E17675" t="s">
        <v>256</v>
      </c>
      <c r="F17675">
        <v>538</v>
      </c>
      <c r="G17675" t="s">
        <v>294</v>
      </c>
      <c r="H17675" t="s">
        <v>84</v>
      </c>
      <c r="I17675">
        <v>1995</v>
      </c>
      <c r="J17675">
        <v>1.10846E-2</v>
      </c>
    </row>
    <row r="17676" spans="1:10" x14ac:dyDescent="0.25">
      <c r="A17676" t="s">
        <v>224</v>
      </c>
      <c r="B17676" t="s">
        <v>80</v>
      </c>
      <c r="C17676" t="s">
        <v>37</v>
      </c>
      <c r="D17676">
        <v>140303</v>
      </c>
      <c r="E17676" t="s">
        <v>256</v>
      </c>
      <c r="F17676">
        <v>538</v>
      </c>
      <c r="G17676" t="s">
        <v>294</v>
      </c>
      <c r="H17676" t="s">
        <v>84</v>
      </c>
      <c r="I17676">
        <v>1995</v>
      </c>
      <c r="J17676">
        <v>9.1325399999999998E-3</v>
      </c>
    </row>
    <row r="17677" spans="1:10" x14ac:dyDescent="0.25">
      <c r="A17677" t="s">
        <v>229</v>
      </c>
      <c r="B17677" t="s">
        <v>80</v>
      </c>
      <c r="C17677" t="s">
        <v>37</v>
      </c>
      <c r="D17677">
        <v>140303</v>
      </c>
      <c r="E17677" t="s">
        <v>256</v>
      </c>
      <c r="F17677">
        <v>538</v>
      </c>
      <c r="G17677" t="s">
        <v>294</v>
      </c>
      <c r="H17677" t="s">
        <v>84</v>
      </c>
      <c r="I17677">
        <v>1995</v>
      </c>
      <c r="J17677">
        <v>6.9028000000000006E-2</v>
      </c>
    </row>
    <row r="17678" spans="1:10" x14ac:dyDescent="0.25">
      <c r="A17678" t="s">
        <v>227</v>
      </c>
      <c r="B17678" t="s">
        <v>80</v>
      </c>
      <c r="C17678" t="s">
        <v>37</v>
      </c>
      <c r="D17678">
        <v>140303</v>
      </c>
      <c r="E17678" t="s">
        <v>256</v>
      </c>
      <c r="F17678">
        <v>538</v>
      </c>
      <c r="G17678" t="s">
        <v>294</v>
      </c>
      <c r="H17678" t="s">
        <v>84</v>
      </c>
      <c r="I17678">
        <v>1995</v>
      </c>
      <c r="J17678">
        <v>5.6194399999999999E-2</v>
      </c>
    </row>
    <row r="17679" spans="1:10" x14ac:dyDescent="0.25">
      <c r="A17679" t="s">
        <v>223</v>
      </c>
      <c r="B17679" t="s">
        <v>80</v>
      </c>
      <c r="C17679" t="s">
        <v>37</v>
      </c>
      <c r="D17679">
        <v>140303</v>
      </c>
      <c r="E17679" t="s">
        <v>256</v>
      </c>
      <c r="F17679">
        <v>538</v>
      </c>
      <c r="G17679" t="s">
        <v>294</v>
      </c>
      <c r="H17679" t="s">
        <v>84</v>
      </c>
      <c r="I17679">
        <v>1995</v>
      </c>
      <c r="J17679">
        <v>1.9275500000000001E-2</v>
      </c>
    </row>
    <row r="17680" spans="1:10" x14ac:dyDescent="0.25">
      <c r="A17680" t="s">
        <v>223</v>
      </c>
      <c r="B17680" t="s">
        <v>80</v>
      </c>
      <c r="C17680" t="s">
        <v>37</v>
      </c>
      <c r="D17680">
        <v>150102</v>
      </c>
      <c r="E17680" t="s">
        <v>288</v>
      </c>
      <c r="F17680">
        <v>539</v>
      </c>
      <c r="G17680" t="s">
        <v>293</v>
      </c>
      <c r="H17680" t="s">
        <v>84</v>
      </c>
      <c r="I17680">
        <v>1995</v>
      </c>
      <c r="J17680">
        <v>3.74216E-3</v>
      </c>
    </row>
    <row r="17681" spans="1:10" x14ac:dyDescent="0.25">
      <c r="A17681" t="s">
        <v>225</v>
      </c>
      <c r="B17681" t="s">
        <v>80</v>
      </c>
      <c r="C17681" t="s">
        <v>37</v>
      </c>
      <c r="D17681">
        <v>150102</v>
      </c>
      <c r="E17681" t="s">
        <v>288</v>
      </c>
      <c r="F17681">
        <v>539</v>
      </c>
      <c r="G17681" t="s">
        <v>293</v>
      </c>
      <c r="H17681" t="s">
        <v>84</v>
      </c>
      <c r="I17681">
        <v>1995</v>
      </c>
      <c r="J17681">
        <v>2.76122E-2</v>
      </c>
    </row>
    <row r="17682" spans="1:10" x14ac:dyDescent="0.25">
      <c r="A17682" t="s">
        <v>229</v>
      </c>
      <c r="B17682" t="s">
        <v>80</v>
      </c>
      <c r="C17682" t="s">
        <v>37</v>
      </c>
      <c r="D17682">
        <v>150102</v>
      </c>
      <c r="E17682" t="s">
        <v>288</v>
      </c>
      <c r="F17682">
        <v>539</v>
      </c>
      <c r="G17682" t="s">
        <v>293</v>
      </c>
      <c r="H17682" t="s">
        <v>84</v>
      </c>
      <c r="I17682">
        <v>1995</v>
      </c>
      <c r="J17682">
        <v>3.3061599999999997E-2</v>
      </c>
    </row>
    <row r="17683" spans="1:10" x14ac:dyDescent="0.25">
      <c r="A17683" t="s">
        <v>224</v>
      </c>
      <c r="B17683" t="s">
        <v>80</v>
      </c>
      <c r="C17683" t="s">
        <v>37</v>
      </c>
      <c r="D17683">
        <v>150102</v>
      </c>
      <c r="E17683" t="s">
        <v>288</v>
      </c>
      <c r="F17683">
        <v>539</v>
      </c>
      <c r="G17683" t="s">
        <v>293</v>
      </c>
      <c r="H17683" t="s">
        <v>84</v>
      </c>
      <c r="I17683">
        <v>1995</v>
      </c>
      <c r="J17683">
        <v>1.84691E-3</v>
      </c>
    </row>
    <row r="17684" spans="1:10" x14ac:dyDescent="0.25">
      <c r="A17684" t="s">
        <v>226</v>
      </c>
      <c r="B17684" t="s">
        <v>80</v>
      </c>
      <c r="C17684" t="s">
        <v>37</v>
      </c>
      <c r="D17684">
        <v>150102</v>
      </c>
      <c r="E17684" t="s">
        <v>288</v>
      </c>
      <c r="F17684">
        <v>539</v>
      </c>
      <c r="G17684" t="s">
        <v>293</v>
      </c>
      <c r="H17684" t="s">
        <v>84</v>
      </c>
      <c r="I17684">
        <v>1995</v>
      </c>
      <c r="J17684">
        <v>2.14453E-3</v>
      </c>
    </row>
    <row r="17685" spans="1:10" x14ac:dyDescent="0.25">
      <c r="A17685" t="s">
        <v>227</v>
      </c>
      <c r="B17685" t="s">
        <v>80</v>
      </c>
      <c r="C17685" t="s">
        <v>37</v>
      </c>
      <c r="D17685">
        <v>150102</v>
      </c>
      <c r="E17685" t="s">
        <v>288</v>
      </c>
      <c r="F17685">
        <v>539</v>
      </c>
      <c r="G17685" t="s">
        <v>293</v>
      </c>
      <c r="H17685" t="s">
        <v>84</v>
      </c>
      <c r="I17685">
        <v>1995</v>
      </c>
      <c r="J17685">
        <v>7.8124200000000005E-2</v>
      </c>
    </row>
    <row r="17686" spans="1:10" x14ac:dyDescent="0.25">
      <c r="A17686" t="s">
        <v>226</v>
      </c>
      <c r="B17686" t="s">
        <v>80</v>
      </c>
      <c r="C17686" t="s">
        <v>37</v>
      </c>
      <c r="D17686">
        <v>150103</v>
      </c>
      <c r="E17686" t="s">
        <v>287</v>
      </c>
      <c r="F17686">
        <v>539</v>
      </c>
      <c r="G17686" t="s">
        <v>293</v>
      </c>
      <c r="H17686" t="s">
        <v>84</v>
      </c>
      <c r="I17686">
        <v>1995</v>
      </c>
      <c r="J17686">
        <v>8.9235400000000006E-3</v>
      </c>
    </row>
    <row r="17687" spans="1:10" x14ac:dyDescent="0.25">
      <c r="A17687" t="s">
        <v>223</v>
      </c>
      <c r="B17687" t="s">
        <v>80</v>
      </c>
      <c r="C17687" t="s">
        <v>37</v>
      </c>
      <c r="D17687">
        <v>150103</v>
      </c>
      <c r="E17687" t="s">
        <v>287</v>
      </c>
      <c r="F17687">
        <v>539</v>
      </c>
      <c r="G17687" t="s">
        <v>293</v>
      </c>
      <c r="H17687" t="s">
        <v>84</v>
      </c>
      <c r="I17687">
        <v>1995</v>
      </c>
      <c r="J17687">
        <v>1.5517599999999999E-2</v>
      </c>
    </row>
    <row r="17688" spans="1:10" x14ac:dyDescent="0.25">
      <c r="A17688" t="s">
        <v>229</v>
      </c>
      <c r="B17688" t="s">
        <v>80</v>
      </c>
      <c r="C17688" t="s">
        <v>37</v>
      </c>
      <c r="D17688">
        <v>150103</v>
      </c>
      <c r="E17688" t="s">
        <v>287</v>
      </c>
      <c r="F17688">
        <v>539</v>
      </c>
      <c r="G17688" t="s">
        <v>293</v>
      </c>
      <c r="H17688" t="s">
        <v>84</v>
      </c>
      <c r="I17688">
        <v>1995</v>
      </c>
      <c r="J17688">
        <v>5.55702E-2</v>
      </c>
    </row>
    <row r="17689" spans="1:10" x14ac:dyDescent="0.25">
      <c r="A17689" t="s">
        <v>224</v>
      </c>
      <c r="B17689" t="s">
        <v>80</v>
      </c>
      <c r="C17689" t="s">
        <v>37</v>
      </c>
      <c r="D17689">
        <v>150103</v>
      </c>
      <c r="E17689" t="s">
        <v>287</v>
      </c>
      <c r="F17689">
        <v>539</v>
      </c>
      <c r="G17689" t="s">
        <v>293</v>
      </c>
      <c r="H17689" t="s">
        <v>84</v>
      </c>
      <c r="I17689">
        <v>1995</v>
      </c>
      <c r="J17689">
        <v>7.3520499999999997E-3</v>
      </c>
    </row>
    <row r="17690" spans="1:10" x14ac:dyDescent="0.25">
      <c r="A17690" t="s">
        <v>227</v>
      </c>
      <c r="B17690" t="s">
        <v>80</v>
      </c>
      <c r="C17690" t="s">
        <v>37</v>
      </c>
      <c r="D17690">
        <v>150103</v>
      </c>
      <c r="E17690" t="s">
        <v>287</v>
      </c>
      <c r="F17690">
        <v>539</v>
      </c>
      <c r="G17690" t="s">
        <v>293</v>
      </c>
      <c r="H17690" t="s">
        <v>84</v>
      </c>
      <c r="I17690">
        <v>1995</v>
      </c>
      <c r="J17690">
        <v>4.52387E-2</v>
      </c>
    </row>
    <row r="17691" spans="1:10" x14ac:dyDescent="0.25">
      <c r="A17691" t="s">
        <v>225</v>
      </c>
      <c r="B17691" t="s">
        <v>80</v>
      </c>
      <c r="C17691" t="s">
        <v>37</v>
      </c>
      <c r="D17691">
        <v>150103</v>
      </c>
      <c r="E17691" t="s">
        <v>287</v>
      </c>
      <c r="F17691">
        <v>539</v>
      </c>
      <c r="G17691" t="s">
        <v>293</v>
      </c>
      <c r="H17691" t="s">
        <v>84</v>
      </c>
      <c r="I17691">
        <v>1995</v>
      </c>
      <c r="J17691">
        <v>3.7069199999999997E-2</v>
      </c>
    </row>
    <row r="17692" spans="1:10" x14ac:dyDescent="0.25">
      <c r="A17692" t="s">
        <v>225</v>
      </c>
      <c r="B17692" t="s">
        <v>80</v>
      </c>
      <c r="C17692" t="s">
        <v>37</v>
      </c>
      <c r="D17692">
        <v>150202</v>
      </c>
      <c r="E17692" t="s">
        <v>286</v>
      </c>
      <c r="F17692">
        <v>539</v>
      </c>
      <c r="G17692" t="s">
        <v>293</v>
      </c>
      <c r="H17692" t="s">
        <v>84</v>
      </c>
      <c r="I17692">
        <v>1995</v>
      </c>
      <c r="J17692">
        <v>2.1531600000000001E-2</v>
      </c>
    </row>
    <row r="17693" spans="1:10" x14ac:dyDescent="0.25">
      <c r="A17693" t="s">
        <v>223</v>
      </c>
      <c r="B17693" t="s">
        <v>80</v>
      </c>
      <c r="C17693" t="s">
        <v>37</v>
      </c>
      <c r="D17693">
        <v>150202</v>
      </c>
      <c r="E17693" t="s">
        <v>286</v>
      </c>
      <c r="F17693">
        <v>539</v>
      </c>
      <c r="G17693" t="s">
        <v>293</v>
      </c>
      <c r="H17693" t="s">
        <v>84</v>
      </c>
      <c r="I17693">
        <v>1995</v>
      </c>
      <c r="J17693">
        <v>2.2618199999999999E-3</v>
      </c>
    </row>
    <row r="17694" spans="1:10" x14ac:dyDescent="0.25">
      <c r="A17694" t="s">
        <v>227</v>
      </c>
      <c r="B17694" t="s">
        <v>80</v>
      </c>
      <c r="C17694" t="s">
        <v>37</v>
      </c>
      <c r="D17694">
        <v>150202</v>
      </c>
      <c r="E17694" t="s">
        <v>286</v>
      </c>
      <c r="F17694">
        <v>539</v>
      </c>
      <c r="G17694" t="s">
        <v>293</v>
      </c>
      <c r="H17694" t="s">
        <v>84</v>
      </c>
      <c r="I17694">
        <v>1995</v>
      </c>
      <c r="J17694">
        <v>3.7431800000000001E-2</v>
      </c>
    </row>
    <row r="17695" spans="1:10" x14ac:dyDescent="0.25">
      <c r="A17695" t="s">
        <v>224</v>
      </c>
      <c r="B17695" t="s">
        <v>80</v>
      </c>
      <c r="C17695" t="s">
        <v>37</v>
      </c>
      <c r="D17695">
        <v>150202</v>
      </c>
      <c r="E17695" t="s">
        <v>286</v>
      </c>
      <c r="F17695">
        <v>539</v>
      </c>
      <c r="G17695" t="s">
        <v>293</v>
      </c>
      <c r="H17695" t="s">
        <v>84</v>
      </c>
      <c r="I17695">
        <v>1995</v>
      </c>
      <c r="J17695">
        <v>1.3054500000000001E-3</v>
      </c>
    </row>
    <row r="17696" spans="1:10" x14ac:dyDescent="0.25">
      <c r="A17696" t="s">
        <v>229</v>
      </c>
      <c r="B17696" t="s">
        <v>80</v>
      </c>
      <c r="C17696" t="s">
        <v>37</v>
      </c>
      <c r="D17696">
        <v>150202</v>
      </c>
      <c r="E17696" t="s">
        <v>286</v>
      </c>
      <c r="F17696">
        <v>539</v>
      </c>
      <c r="G17696" t="s">
        <v>293</v>
      </c>
      <c r="H17696" t="s">
        <v>84</v>
      </c>
      <c r="I17696">
        <v>1995</v>
      </c>
      <c r="J17696">
        <v>1.9437699999999999E-2</v>
      </c>
    </row>
    <row r="17697" spans="1:10" x14ac:dyDescent="0.25">
      <c r="A17697" t="s">
        <v>226</v>
      </c>
      <c r="B17697" t="s">
        <v>80</v>
      </c>
      <c r="C17697" t="s">
        <v>37</v>
      </c>
      <c r="D17697">
        <v>150202</v>
      </c>
      <c r="E17697" t="s">
        <v>286</v>
      </c>
      <c r="F17697">
        <v>539</v>
      </c>
      <c r="G17697" t="s">
        <v>293</v>
      </c>
      <c r="H17697" t="s">
        <v>84</v>
      </c>
      <c r="I17697">
        <v>1995</v>
      </c>
      <c r="J17697">
        <v>1.14952E-3</v>
      </c>
    </row>
    <row r="17698" spans="1:10" x14ac:dyDescent="0.25">
      <c r="A17698" t="s">
        <v>226</v>
      </c>
      <c r="B17698" t="s">
        <v>80</v>
      </c>
      <c r="C17698" t="s">
        <v>37</v>
      </c>
      <c r="D17698">
        <v>150203</v>
      </c>
      <c r="E17698" t="s">
        <v>285</v>
      </c>
      <c r="F17698">
        <v>539</v>
      </c>
      <c r="G17698" t="s">
        <v>293</v>
      </c>
      <c r="H17698" t="s">
        <v>84</v>
      </c>
      <c r="I17698">
        <v>1995</v>
      </c>
      <c r="J17698">
        <v>2.8359700000000002E-3</v>
      </c>
    </row>
    <row r="17699" spans="1:10" x14ac:dyDescent="0.25">
      <c r="A17699" t="s">
        <v>229</v>
      </c>
      <c r="B17699" t="s">
        <v>80</v>
      </c>
      <c r="C17699" t="s">
        <v>37</v>
      </c>
      <c r="D17699">
        <v>150203</v>
      </c>
      <c r="E17699" t="s">
        <v>285</v>
      </c>
      <c r="F17699">
        <v>539</v>
      </c>
      <c r="G17699" t="s">
        <v>293</v>
      </c>
      <c r="H17699" t="s">
        <v>84</v>
      </c>
      <c r="I17699">
        <v>1995</v>
      </c>
      <c r="J17699">
        <v>1.5301199999999999E-2</v>
      </c>
    </row>
    <row r="17700" spans="1:10" x14ac:dyDescent="0.25">
      <c r="A17700" t="s">
        <v>224</v>
      </c>
      <c r="B17700" t="s">
        <v>80</v>
      </c>
      <c r="C17700" t="s">
        <v>37</v>
      </c>
      <c r="D17700">
        <v>150203</v>
      </c>
      <c r="E17700" t="s">
        <v>285</v>
      </c>
      <c r="F17700">
        <v>539</v>
      </c>
      <c r="G17700" t="s">
        <v>293</v>
      </c>
      <c r="H17700" t="s">
        <v>84</v>
      </c>
      <c r="I17700">
        <v>1995</v>
      </c>
      <c r="J17700">
        <v>2.1224600000000001E-3</v>
      </c>
    </row>
    <row r="17701" spans="1:10" x14ac:dyDescent="0.25">
      <c r="A17701" t="s">
        <v>223</v>
      </c>
      <c r="B17701" t="s">
        <v>80</v>
      </c>
      <c r="C17701" t="s">
        <v>37</v>
      </c>
      <c r="D17701">
        <v>150203</v>
      </c>
      <c r="E17701" t="s">
        <v>285</v>
      </c>
      <c r="F17701">
        <v>539</v>
      </c>
      <c r="G17701" t="s">
        <v>293</v>
      </c>
      <c r="H17701" t="s">
        <v>84</v>
      </c>
      <c r="I17701">
        <v>1995</v>
      </c>
      <c r="J17701">
        <v>4.3899799999999999E-3</v>
      </c>
    </row>
    <row r="17702" spans="1:10" x14ac:dyDescent="0.25">
      <c r="A17702" t="s">
        <v>227</v>
      </c>
      <c r="B17702" t="s">
        <v>80</v>
      </c>
      <c r="C17702" t="s">
        <v>37</v>
      </c>
      <c r="D17702">
        <v>150203</v>
      </c>
      <c r="E17702" t="s">
        <v>285</v>
      </c>
      <c r="F17702">
        <v>539</v>
      </c>
      <c r="G17702" t="s">
        <v>293</v>
      </c>
      <c r="H17702" t="s">
        <v>84</v>
      </c>
      <c r="I17702">
        <v>1995</v>
      </c>
      <c r="J17702">
        <v>1.1744599999999999E-2</v>
      </c>
    </row>
    <row r="17703" spans="1:10" x14ac:dyDescent="0.25">
      <c r="A17703" t="s">
        <v>225</v>
      </c>
      <c r="B17703" t="s">
        <v>80</v>
      </c>
      <c r="C17703" t="s">
        <v>37</v>
      </c>
      <c r="D17703">
        <v>150203</v>
      </c>
      <c r="E17703" t="s">
        <v>285</v>
      </c>
      <c r="F17703">
        <v>539</v>
      </c>
      <c r="G17703" t="s">
        <v>293</v>
      </c>
      <c r="H17703" t="s">
        <v>84</v>
      </c>
      <c r="I17703">
        <v>1995</v>
      </c>
      <c r="J17703">
        <v>1.12297E-2</v>
      </c>
    </row>
    <row r="17704" spans="1:10" x14ac:dyDescent="0.25">
      <c r="A17704" t="s">
        <v>229</v>
      </c>
      <c r="B17704" t="s">
        <v>80</v>
      </c>
      <c r="C17704" t="s">
        <v>32</v>
      </c>
      <c r="D17704">
        <v>230200</v>
      </c>
      <c r="E17704" t="s">
        <v>284</v>
      </c>
      <c r="F17704">
        <v>539</v>
      </c>
      <c r="G17704" t="s">
        <v>293</v>
      </c>
      <c r="H17704" t="s">
        <v>84</v>
      </c>
      <c r="I17704">
        <v>1995</v>
      </c>
      <c r="J17704">
        <v>33.046100000000003</v>
      </c>
    </row>
    <row r="17705" spans="1:10" x14ac:dyDescent="0.25">
      <c r="A17705" t="s">
        <v>223</v>
      </c>
      <c r="B17705" t="s">
        <v>80</v>
      </c>
      <c r="C17705" t="s">
        <v>32</v>
      </c>
      <c r="D17705">
        <v>230200</v>
      </c>
      <c r="E17705" t="s">
        <v>284</v>
      </c>
      <c r="F17705">
        <v>539</v>
      </c>
      <c r="G17705" t="s">
        <v>293</v>
      </c>
      <c r="H17705" t="s">
        <v>84</v>
      </c>
      <c r="I17705">
        <v>1995</v>
      </c>
      <c r="J17705">
        <v>12.0227</v>
      </c>
    </row>
    <row r="17706" spans="1:10" x14ac:dyDescent="0.25">
      <c r="A17706" t="s">
        <v>226</v>
      </c>
      <c r="B17706" t="s">
        <v>80</v>
      </c>
      <c r="C17706" t="s">
        <v>32</v>
      </c>
      <c r="D17706">
        <v>230200</v>
      </c>
      <c r="E17706" t="s">
        <v>284</v>
      </c>
      <c r="F17706">
        <v>539</v>
      </c>
      <c r="G17706" t="s">
        <v>293</v>
      </c>
      <c r="H17706" t="s">
        <v>84</v>
      </c>
      <c r="I17706">
        <v>1995</v>
      </c>
      <c r="J17706">
        <v>2.9895499999999999</v>
      </c>
    </row>
    <row r="17707" spans="1:10" x14ac:dyDescent="0.25">
      <c r="A17707" t="s">
        <v>224</v>
      </c>
      <c r="B17707" t="s">
        <v>80</v>
      </c>
      <c r="C17707" t="s">
        <v>32</v>
      </c>
      <c r="D17707">
        <v>230200</v>
      </c>
      <c r="E17707" t="s">
        <v>284</v>
      </c>
      <c r="F17707">
        <v>539</v>
      </c>
      <c r="G17707" t="s">
        <v>293</v>
      </c>
      <c r="H17707" t="s">
        <v>84</v>
      </c>
      <c r="I17707">
        <v>1995</v>
      </c>
      <c r="J17707">
        <v>42.080300000000001</v>
      </c>
    </row>
    <row r="17708" spans="1:10" x14ac:dyDescent="0.25">
      <c r="A17708" t="s">
        <v>227</v>
      </c>
      <c r="B17708" t="s">
        <v>80</v>
      </c>
      <c r="C17708" t="s">
        <v>32</v>
      </c>
      <c r="D17708">
        <v>230200</v>
      </c>
      <c r="E17708" t="s">
        <v>284</v>
      </c>
      <c r="F17708">
        <v>539</v>
      </c>
      <c r="G17708" t="s">
        <v>293</v>
      </c>
      <c r="H17708" t="s">
        <v>84</v>
      </c>
      <c r="I17708">
        <v>1995</v>
      </c>
      <c r="J17708">
        <v>338.11599999999999</v>
      </c>
    </row>
    <row r="17709" spans="1:10" x14ac:dyDescent="0.25">
      <c r="A17709" t="s">
        <v>225</v>
      </c>
      <c r="B17709" t="s">
        <v>80</v>
      </c>
      <c r="C17709" t="s">
        <v>32</v>
      </c>
      <c r="D17709">
        <v>230200</v>
      </c>
      <c r="E17709" t="s">
        <v>284</v>
      </c>
      <c r="F17709">
        <v>539</v>
      </c>
      <c r="G17709" t="s">
        <v>293</v>
      </c>
      <c r="H17709" t="s">
        <v>84</v>
      </c>
      <c r="I17709">
        <v>1995</v>
      </c>
      <c r="J17709">
        <v>60.775199999999998</v>
      </c>
    </row>
    <row r="17710" spans="1:10" x14ac:dyDescent="0.25">
      <c r="A17710" t="s">
        <v>226</v>
      </c>
      <c r="B17710" t="s">
        <v>80</v>
      </c>
      <c r="C17710" t="s">
        <v>32</v>
      </c>
      <c r="D17710">
        <v>230400</v>
      </c>
      <c r="E17710" t="s">
        <v>283</v>
      </c>
      <c r="F17710">
        <v>539</v>
      </c>
      <c r="G17710" t="s">
        <v>293</v>
      </c>
      <c r="H17710" t="s">
        <v>84</v>
      </c>
      <c r="I17710">
        <v>1995</v>
      </c>
      <c r="J17710">
        <v>2.5032100000000002E-4</v>
      </c>
    </row>
    <row r="17711" spans="1:10" x14ac:dyDescent="0.25">
      <c r="A17711" t="s">
        <v>229</v>
      </c>
      <c r="B17711" t="s">
        <v>80</v>
      </c>
      <c r="C17711" t="s">
        <v>32</v>
      </c>
      <c r="D17711">
        <v>230400</v>
      </c>
      <c r="E17711" t="s">
        <v>283</v>
      </c>
      <c r="F17711">
        <v>539</v>
      </c>
      <c r="G17711" t="s">
        <v>293</v>
      </c>
      <c r="H17711" t="s">
        <v>84</v>
      </c>
      <c r="I17711">
        <v>1995</v>
      </c>
      <c r="J17711">
        <v>2.7670199999999998E-3</v>
      </c>
    </row>
    <row r="17712" spans="1:10" x14ac:dyDescent="0.25">
      <c r="A17712" t="s">
        <v>223</v>
      </c>
      <c r="B17712" t="s">
        <v>80</v>
      </c>
      <c r="C17712" t="s">
        <v>32</v>
      </c>
      <c r="D17712">
        <v>230400</v>
      </c>
      <c r="E17712" t="s">
        <v>283</v>
      </c>
      <c r="F17712">
        <v>539</v>
      </c>
      <c r="G17712" t="s">
        <v>293</v>
      </c>
      <c r="H17712" t="s">
        <v>84</v>
      </c>
      <c r="I17712">
        <v>1995</v>
      </c>
      <c r="J17712">
        <v>1.00669E-3</v>
      </c>
    </row>
    <row r="17713" spans="1:10" x14ac:dyDescent="0.25">
      <c r="A17713" t="s">
        <v>227</v>
      </c>
      <c r="B17713" t="s">
        <v>80</v>
      </c>
      <c r="C17713" t="s">
        <v>32</v>
      </c>
      <c r="D17713">
        <v>230400</v>
      </c>
      <c r="E17713" t="s">
        <v>283</v>
      </c>
      <c r="F17713">
        <v>539</v>
      </c>
      <c r="G17713" t="s">
        <v>293</v>
      </c>
      <c r="H17713" t="s">
        <v>84</v>
      </c>
      <c r="I17713">
        <v>1995</v>
      </c>
      <c r="J17713">
        <v>2.8311200000000002E-2</v>
      </c>
    </row>
    <row r="17714" spans="1:10" x14ac:dyDescent="0.25">
      <c r="A17714" t="s">
        <v>225</v>
      </c>
      <c r="B17714" t="s">
        <v>80</v>
      </c>
      <c r="C17714" t="s">
        <v>32</v>
      </c>
      <c r="D17714">
        <v>230400</v>
      </c>
      <c r="E17714" t="s">
        <v>283</v>
      </c>
      <c r="F17714">
        <v>539</v>
      </c>
      <c r="G17714" t="s">
        <v>293</v>
      </c>
      <c r="H17714" t="s">
        <v>84</v>
      </c>
      <c r="I17714">
        <v>1995</v>
      </c>
      <c r="J17714">
        <v>5.0888299999999999E-3</v>
      </c>
    </row>
    <row r="17715" spans="1:10" x14ac:dyDescent="0.25">
      <c r="A17715" t="s">
        <v>224</v>
      </c>
      <c r="B17715" t="s">
        <v>80</v>
      </c>
      <c r="C17715" t="s">
        <v>32</v>
      </c>
      <c r="D17715">
        <v>230400</v>
      </c>
      <c r="E17715" t="s">
        <v>283</v>
      </c>
      <c r="F17715">
        <v>539</v>
      </c>
      <c r="G17715" t="s">
        <v>293</v>
      </c>
      <c r="H17715" t="s">
        <v>84</v>
      </c>
      <c r="I17715">
        <v>1995</v>
      </c>
      <c r="J17715">
        <v>3.5234699999999999E-3</v>
      </c>
    </row>
    <row r="17716" spans="1:10" x14ac:dyDescent="0.25">
      <c r="A17716" t="s">
        <v>223</v>
      </c>
      <c r="B17716" t="s">
        <v>80</v>
      </c>
      <c r="C17716" t="s">
        <v>32</v>
      </c>
      <c r="D17716">
        <v>233700</v>
      </c>
      <c r="E17716" t="s">
        <v>282</v>
      </c>
      <c r="F17716">
        <v>539</v>
      </c>
      <c r="G17716" t="s">
        <v>293</v>
      </c>
      <c r="H17716" t="s">
        <v>84</v>
      </c>
      <c r="I17716">
        <v>1995</v>
      </c>
      <c r="J17716">
        <v>0.11144999999999999</v>
      </c>
    </row>
    <row r="17717" spans="1:10" x14ac:dyDescent="0.25">
      <c r="A17717" t="s">
        <v>229</v>
      </c>
      <c r="B17717" t="s">
        <v>80</v>
      </c>
      <c r="C17717" t="s">
        <v>32</v>
      </c>
      <c r="D17717">
        <v>233700</v>
      </c>
      <c r="E17717" t="s">
        <v>282</v>
      </c>
      <c r="F17717">
        <v>539</v>
      </c>
      <c r="G17717" t="s">
        <v>293</v>
      </c>
      <c r="H17717" t="s">
        <v>84</v>
      </c>
      <c r="I17717">
        <v>1995</v>
      </c>
      <c r="J17717">
        <v>0.30633700000000003</v>
      </c>
    </row>
    <row r="17718" spans="1:10" x14ac:dyDescent="0.25">
      <c r="A17718" t="s">
        <v>226</v>
      </c>
      <c r="B17718" t="s">
        <v>80</v>
      </c>
      <c r="C17718" t="s">
        <v>32</v>
      </c>
      <c r="D17718">
        <v>233700</v>
      </c>
      <c r="E17718" t="s">
        <v>282</v>
      </c>
      <c r="F17718">
        <v>539</v>
      </c>
      <c r="G17718" t="s">
        <v>293</v>
      </c>
      <c r="H17718" t="s">
        <v>84</v>
      </c>
      <c r="I17718">
        <v>1995</v>
      </c>
      <c r="J17718">
        <v>2.7713000000000002E-2</v>
      </c>
    </row>
    <row r="17719" spans="1:10" x14ac:dyDescent="0.25">
      <c r="A17719" t="s">
        <v>224</v>
      </c>
      <c r="B17719" t="s">
        <v>80</v>
      </c>
      <c r="C17719" t="s">
        <v>32</v>
      </c>
      <c r="D17719">
        <v>233700</v>
      </c>
      <c r="E17719" t="s">
        <v>282</v>
      </c>
      <c r="F17719">
        <v>539</v>
      </c>
      <c r="G17719" t="s">
        <v>293</v>
      </c>
      <c r="H17719" t="s">
        <v>84</v>
      </c>
      <c r="I17719">
        <v>1995</v>
      </c>
      <c r="J17719">
        <v>0.39008300000000001</v>
      </c>
    </row>
    <row r="17720" spans="1:10" x14ac:dyDescent="0.25">
      <c r="A17720" t="s">
        <v>227</v>
      </c>
      <c r="B17720" t="s">
        <v>80</v>
      </c>
      <c r="C17720" t="s">
        <v>32</v>
      </c>
      <c r="D17720">
        <v>233700</v>
      </c>
      <c r="E17720" t="s">
        <v>282</v>
      </c>
      <c r="F17720">
        <v>539</v>
      </c>
      <c r="G17720" t="s">
        <v>293</v>
      </c>
      <c r="H17720" t="s">
        <v>84</v>
      </c>
      <c r="I17720">
        <v>1995</v>
      </c>
      <c r="J17720">
        <v>3.1343299999999998</v>
      </c>
    </row>
    <row r="17721" spans="1:10" x14ac:dyDescent="0.25">
      <c r="A17721" t="s">
        <v>225</v>
      </c>
      <c r="B17721" t="s">
        <v>80</v>
      </c>
      <c r="C17721" t="s">
        <v>32</v>
      </c>
      <c r="D17721">
        <v>233700</v>
      </c>
      <c r="E17721" t="s">
        <v>282</v>
      </c>
      <c r="F17721">
        <v>539</v>
      </c>
      <c r="G17721" t="s">
        <v>293</v>
      </c>
      <c r="H17721" t="s">
        <v>84</v>
      </c>
      <c r="I17721">
        <v>1995</v>
      </c>
      <c r="J17721">
        <v>0.563384</v>
      </c>
    </row>
    <row r="17722" spans="1:10" x14ac:dyDescent="0.25">
      <c r="A17722" t="s">
        <v>223</v>
      </c>
      <c r="B17722" t="s">
        <v>80</v>
      </c>
      <c r="C17722" t="s">
        <v>81</v>
      </c>
      <c r="D17722">
        <v>233701</v>
      </c>
      <c r="E17722" t="s">
        <v>281</v>
      </c>
      <c r="F17722">
        <v>539</v>
      </c>
      <c r="G17722" t="s">
        <v>293</v>
      </c>
      <c r="H17722" t="s">
        <v>84</v>
      </c>
      <c r="I17722">
        <v>1995</v>
      </c>
      <c r="J17722">
        <v>8.6446300000000004E-3</v>
      </c>
    </row>
    <row r="17723" spans="1:10" x14ac:dyDescent="0.25">
      <c r="A17723" t="s">
        <v>227</v>
      </c>
      <c r="B17723" t="s">
        <v>80</v>
      </c>
      <c r="C17723" t="s">
        <v>81</v>
      </c>
      <c r="D17723">
        <v>233701</v>
      </c>
      <c r="E17723" t="s">
        <v>281</v>
      </c>
      <c r="F17723">
        <v>539</v>
      </c>
      <c r="G17723" t="s">
        <v>293</v>
      </c>
      <c r="H17723" t="s">
        <v>84</v>
      </c>
      <c r="I17723">
        <v>1995</v>
      </c>
      <c r="J17723">
        <v>5.0516499999999999E-2</v>
      </c>
    </row>
    <row r="17724" spans="1:10" x14ac:dyDescent="0.25">
      <c r="A17724" t="s">
        <v>223</v>
      </c>
      <c r="B17724" t="s">
        <v>80</v>
      </c>
      <c r="C17724" t="s">
        <v>36</v>
      </c>
      <c r="D17724">
        <v>500100</v>
      </c>
      <c r="E17724" t="s">
        <v>280</v>
      </c>
      <c r="F17724">
        <v>539</v>
      </c>
      <c r="G17724" t="s">
        <v>293</v>
      </c>
      <c r="H17724" t="s">
        <v>84</v>
      </c>
      <c r="I17724">
        <v>1995</v>
      </c>
      <c r="J17724">
        <v>0.23502100000000001</v>
      </c>
    </row>
    <row r="17725" spans="1:10" x14ac:dyDescent="0.25">
      <c r="A17725" t="s">
        <v>225</v>
      </c>
      <c r="B17725" t="s">
        <v>80</v>
      </c>
      <c r="C17725" t="s">
        <v>36</v>
      </c>
      <c r="D17725">
        <v>500100</v>
      </c>
      <c r="E17725" t="s">
        <v>280</v>
      </c>
      <c r="F17725">
        <v>539</v>
      </c>
      <c r="G17725" t="s">
        <v>293</v>
      </c>
      <c r="H17725" t="s">
        <v>84</v>
      </c>
      <c r="I17725">
        <v>1995</v>
      </c>
      <c r="J17725">
        <v>0.117052</v>
      </c>
    </row>
    <row r="17726" spans="1:10" x14ac:dyDescent="0.25">
      <c r="A17726" t="s">
        <v>224</v>
      </c>
      <c r="B17726" t="s">
        <v>80</v>
      </c>
      <c r="C17726" t="s">
        <v>36</v>
      </c>
      <c r="D17726">
        <v>500100</v>
      </c>
      <c r="E17726" t="s">
        <v>280</v>
      </c>
      <c r="F17726">
        <v>539</v>
      </c>
      <c r="G17726" t="s">
        <v>293</v>
      </c>
      <c r="H17726" t="s">
        <v>84</v>
      </c>
      <c r="I17726">
        <v>1995</v>
      </c>
      <c r="J17726">
        <v>0.13400899999999999</v>
      </c>
    </row>
    <row r="17727" spans="1:10" x14ac:dyDescent="0.25">
      <c r="A17727" t="s">
        <v>229</v>
      </c>
      <c r="B17727" t="s">
        <v>80</v>
      </c>
      <c r="C17727" t="s">
        <v>36</v>
      </c>
      <c r="D17727">
        <v>500100</v>
      </c>
      <c r="E17727" t="s">
        <v>280</v>
      </c>
      <c r="F17727">
        <v>539</v>
      </c>
      <c r="G17727" t="s">
        <v>293</v>
      </c>
      <c r="H17727" t="s">
        <v>84</v>
      </c>
      <c r="I17727">
        <v>1995</v>
      </c>
      <c r="J17727">
        <v>1.1778500000000001</v>
      </c>
    </row>
    <row r="17728" spans="1:10" x14ac:dyDescent="0.25">
      <c r="A17728" t="s">
        <v>227</v>
      </c>
      <c r="B17728" t="s">
        <v>80</v>
      </c>
      <c r="C17728" t="s">
        <v>36</v>
      </c>
      <c r="D17728">
        <v>500100</v>
      </c>
      <c r="E17728" t="s">
        <v>280</v>
      </c>
      <c r="F17728">
        <v>539</v>
      </c>
      <c r="G17728" t="s">
        <v>293</v>
      </c>
      <c r="H17728" t="s">
        <v>84</v>
      </c>
      <c r="I17728">
        <v>1995</v>
      </c>
      <c r="J17728">
        <v>0.17650199999999999</v>
      </c>
    </row>
    <row r="17729" spans="1:10" x14ac:dyDescent="0.25">
      <c r="A17729" t="s">
        <v>226</v>
      </c>
      <c r="B17729" t="s">
        <v>80</v>
      </c>
      <c r="C17729" t="s">
        <v>36</v>
      </c>
      <c r="D17729">
        <v>500100</v>
      </c>
      <c r="E17729" t="s">
        <v>280</v>
      </c>
      <c r="F17729">
        <v>539</v>
      </c>
      <c r="G17729" t="s">
        <v>293</v>
      </c>
      <c r="H17729" t="s">
        <v>84</v>
      </c>
      <c r="I17729">
        <v>1995</v>
      </c>
      <c r="J17729">
        <v>8.2257700000000003E-3</v>
      </c>
    </row>
    <row r="17730" spans="1:10" x14ac:dyDescent="0.25">
      <c r="A17730" t="s">
        <v>226</v>
      </c>
      <c r="B17730" t="s">
        <v>80</v>
      </c>
      <c r="C17730" t="s">
        <v>36</v>
      </c>
      <c r="D17730">
        <v>500200</v>
      </c>
      <c r="E17730" t="s">
        <v>300</v>
      </c>
      <c r="F17730">
        <v>539</v>
      </c>
      <c r="G17730" t="s">
        <v>293</v>
      </c>
      <c r="H17730" t="s">
        <v>84</v>
      </c>
      <c r="I17730">
        <v>1995</v>
      </c>
      <c r="J17730">
        <v>9.6702099999999999E-2</v>
      </c>
    </row>
    <row r="17731" spans="1:10" x14ac:dyDescent="0.25">
      <c r="A17731" t="s">
        <v>223</v>
      </c>
      <c r="B17731" t="s">
        <v>80</v>
      </c>
      <c r="C17731" t="s">
        <v>36</v>
      </c>
      <c r="D17731">
        <v>500200</v>
      </c>
      <c r="E17731" t="s">
        <v>300</v>
      </c>
      <c r="F17731">
        <v>539</v>
      </c>
      <c r="G17731" t="s">
        <v>293</v>
      </c>
      <c r="H17731" t="s">
        <v>84</v>
      </c>
      <c r="I17731">
        <v>1995</v>
      </c>
      <c r="J17731">
        <v>2.7629000000000001</v>
      </c>
    </row>
    <row r="17732" spans="1:10" x14ac:dyDescent="0.25">
      <c r="A17732" t="s">
        <v>227</v>
      </c>
      <c r="B17732" t="s">
        <v>80</v>
      </c>
      <c r="C17732" t="s">
        <v>36</v>
      </c>
      <c r="D17732">
        <v>500200</v>
      </c>
      <c r="E17732" t="s">
        <v>300</v>
      </c>
      <c r="F17732">
        <v>539</v>
      </c>
      <c r="G17732" t="s">
        <v>293</v>
      </c>
      <c r="H17732" t="s">
        <v>84</v>
      </c>
      <c r="I17732">
        <v>1995</v>
      </c>
      <c r="J17732">
        <v>2.0749599999999999</v>
      </c>
    </row>
    <row r="17733" spans="1:10" x14ac:dyDescent="0.25">
      <c r="A17733" t="s">
        <v>229</v>
      </c>
      <c r="B17733" t="s">
        <v>80</v>
      </c>
      <c r="C17733" t="s">
        <v>36</v>
      </c>
      <c r="D17733">
        <v>500200</v>
      </c>
      <c r="E17733" t="s">
        <v>300</v>
      </c>
      <c r="F17733">
        <v>539</v>
      </c>
      <c r="G17733" t="s">
        <v>293</v>
      </c>
      <c r="H17733" t="s">
        <v>84</v>
      </c>
      <c r="I17733">
        <v>1995</v>
      </c>
      <c r="J17733">
        <v>13.8468</v>
      </c>
    </row>
    <row r="17734" spans="1:10" x14ac:dyDescent="0.25">
      <c r="A17734" t="s">
        <v>224</v>
      </c>
      <c r="B17734" t="s">
        <v>80</v>
      </c>
      <c r="C17734" t="s">
        <v>36</v>
      </c>
      <c r="D17734">
        <v>500200</v>
      </c>
      <c r="E17734" t="s">
        <v>300</v>
      </c>
      <c r="F17734">
        <v>539</v>
      </c>
      <c r="G17734" t="s">
        <v>293</v>
      </c>
      <c r="H17734" t="s">
        <v>84</v>
      </c>
      <c r="I17734">
        <v>1995</v>
      </c>
      <c r="J17734">
        <v>1.57541</v>
      </c>
    </row>
    <row r="17735" spans="1:10" x14ac:dyDescent="0.25">
      <c r="A17735" t="s">
        <v>225</v>
      </c>
      <c r="B17735" t="s">
        <v>80</v>
      </c>
      <c r="C17735" t="s">
        <v>36</v>
      </c>
      <c r="D17735">
        <v>500200</v>
      </c>
      <c r="E17735" t="s">
        <v>300</v>
      </c>
      <c r="F17735">
        <v>539</v>
      </c>
      <c r="G17735" t="s">
        <v>293</v>
      </c>
      <c r="H17735" t="s">
        <v>84</v>
      </c>
      <c r="I17735">
        <v>1995</v>
      </c>
      <c r="J17735">
        <v>1.3760600000000001</v>
      </c>
    </row>
    <row r="17736" spans="1:10" x14ac:dyDescent="0.25">
      <c r="A17736" t="s">
        <v>226</v>
      </c>
      <c r="B17736" t="s">
        <v>74</v>
      </c>
      <c r="C17736" t="s">
        <v>34</v>
      </c>
      <c r="D17736">
        <v>901000</v>
      </c>
      <c r="E17736" t="s">
        <v>34</v>
      </c>
      <c r="F17736">
        <v>539</v>
      </c>
      <c r="G17736" t="s">
        <v>293</v>
      </c>
      <c r="H17736" t="s">
        <v>84</v>
      </c>
      <c r="I17736">
        <v>1995</v>
      </c>
      <c r="J17736">
        <v>4.4068499999999997E-2</v>
      </c>
    </row>
    <row r="17737" spans="1:10" x14ac:dyDescent="0.25">
      <c r="A17737" t="s">
        <v>224</v>
      </c>
      <c r="B17737" t="s">
        <v>74</v>
      </c>
      <c r="C17737" t="s">
        <v>34</v>
      </c>
      <c r="D17737">
        <v>901000</v>
      </c>
      <c r="E17737" t="s">
        <v>34</v>
      </c>
      <c r="F17737">
        <v>539</v>
      </c>
      <c r="G17737" t="s">
        <v>293</v>
      </c>
      <c r="H17737" t="s">
        <v>84</v>
      </c>
      <c r="I17737">
        <v>1995</v>
      </c>
      <c r="J17737">
        <v>4.6478199999999997E-2</v>
      </c>
    </row>
    <row r="17738" spans="1:10" x14ac:dyDescent="0.25">
      <c r="A17738" t="s">
        <v>227</v>
      </c>
      <c r="B17738" t="s">
        <v>74</v>
      </c>
      <c r="C17738" t="s">
        <v>34</v>
      </c>
      <c r="D17738">
        <v>901000</v>
      </c>
      <c r="E17738" t="s">
        <v>34</v>
      </c>
      <c r="F17738">
        <v>539</v>
      </c>
      <c r="G17738" t="s">
        <v>293</v>
      </c>
      <c r="H17738" t="s">
        <v>84</v>
      </c>
      <c r="I17738">
        <v>1995</v>
      </c>
      <c r="J17738">
        <v>0.37095099999999998</v>
      </c>
    </row>
    <row r="17739" spans="1:10" x14ac:dyDescent="0.25">
      <c r="A17739" t="s">
        <v>223</v>
      </c>
      <c r="B17739" t="s">
        <v>74</v>
      </c>
      <c r="C17739" t="s">
        <v>34</v>
      </c>
      <c r="D17739">
        <v>901000</v>
      </c>
      <c r="E17739" t="s">
        <v>34</v>
      </c>
      <c r="F17739">
        <v>539</v>
      </c>
      <c r="G17739" t="s">
        <v>293</v>
      </c>
      <c r="H17739" t="s">
        <v>84</v>
      </c>
      <c r="I17739">
        <v>1995</v>
      </c>
      <c r="J17739">
        <v>0.12645000000000001</v>
      </c>
    </row>
    <row r="17740" spans="1:10" x14ac:dyDescent="0.25">
      <c r="A17740" t="s">
        <v>225</v>
      </c>
      <c r="B17740" t="s">
        <v>74</v>
      </c>
      <c r="C17740" t="s">
        <v>34</v>
      </c>
      <c r="D17740">
        <v>901000</v>
      </c>
      <c r="E17740" t="s">
        <v>34</v>
      </c>
      <c r="F17740">
        <v>539</v>
      </c>
      <c r="G17740" t="s">
        <v>293</v>
      </c>
      <c r="H17740" t="s">
        <v>84</v>
      </c>
      <c r="I17740">
        <v>1995</v>
      </c>
      <c r="J17740">
        <v>0.18077099999999999</v>
      </c>
    </row>
    <row r="17741" spans="1:10" x14ac:dyDescent="0.25">
      <c r="A17741" t="s">
        <v>229</v>
      </c>
      <c r="B17741" t="s">
        <v>74</v>
      </c>
      <c r="C17741" t="s">
        <v>34</v>
      </c>
      <c r="D17741">
        <v>901000</v>
      </c>
      <c r="E17741" t="s">
        <v>34</v>
      </c>
      <c r="F17741">
        <v>539</v>
      </c>
      <c r="G17741" t="s">
        <v>293</v>
      </c>
      <c r="H17741" t="s">
        <v>84</v>
      </c>
      <c r="I17741">
        <v>1995</v>
      </c>
      <c r="J17741">
        <v>0.37981399999999998</v>
      </c>
    </row>
    <row r="17742" spans="1:10" x14ac:dyDescent="0.25">
      <c r="A17742" t="s">
        <v>225</v>
      </c>
      <c r="B17742" t="s">
        <v>76</v>
      </c>
      <c r="C17742" t="s">
        <v>78</v>
      </c>
      <c r="D17742">
        <v>8902500</v>
      </c>
      <c r="E17742" t="s">
        <v>327</v>
      </c>
      <c r="F17742">
        <v>539</v>
      </c>
      <c r="G17742" t="s">
        <v>293</v>
      </c>
      <c r="H17742" t="s">
        <v>84</v>
      </c>
      <c r="I17742">
        <v>1995</v>
      </c>
      <c r="J17742">
        <v>1.2365600000000001</v>
      </c>
    </row>
    <row r="17743" spans="1:10" x14ac:dyDescent="0.25">
      <c r="A17743" t="s">
        <v>229</v>
      </c>
      <c r="B17743" t="s">
        <v>76</v>
      </c>
      <c r="C17743" t="s">
        <v>78</v>
      </c>
      <c r="D17743">
        <v>8902500</v>
      </c>
      <c r="E17743" t="s">
        <v>327</v>
      </c>
      <c r="F17743">
        <v>539</v>
      </c>
      <c r="G17743" t="s">
        <v>293</v>
      </c>
      <c r="H17743" t="s">
        <v>84</v>
      </c>
      <c r="I17743">
        <v>1995</v>
      </c>
      <c r="J17743">
        <v>0.953762</v>
      </c>
    </row>
    <row r="17744" spans="1:10" x14ac:dyDescent="0.25">
      <c r="A17744" t="s">
        <v>227</v>
      </c>
      <c r="B17744" t="s">
        <v>76</v>
      </c>
      <c r="C17744" t="s">
        <v>78</v>
      </c>
      <c r="D17744">
        <v>8902500</v>
      </c>
      <c r="E17744" t="s">
        <v>327</v>
      </c>
      <c r="F17744">
        <v>539</v>
      </c>
      <c r="G17744" t="s">
        <v>293</v>
      </c>
      <c r="H17744" t="s">
        <v>84</v>
      </c>
      <c r="I17744">
        <v>1995</v>
      </c>
      <c r="J17744">
        <v>7.2774299999999998</v>
      </c>
    </row>
    <row r="17745" spans="1:10" x14ac:dyDescent="0.25">
      <c r="A17745" t="s">
        <v>223</v>
      </c>
      <c r="B17745" t="s">
        <v>76</v>
      </c>
      <c r="C17745" t="s">
        <v>78</v>
      </c>
      <c r="D17745">
        <v>8902500</v>
      </c>
      <c r="E17745" t="s">
        <v>327</v>
      </c>
      <c r="F17745">
        <v>539</v>
      </c>
      <c r="G17745" t="s">
        <v>293</v>
      </c>
      <c r="H17745" t="s">
        <v>84</v>
      </c>
      <c r="I17745">
        <v>1995</v>
      </c>
      <c r="J17745">
        <v>1.6502300000000001</v>
      </c>
    </row>
    <row r="17746" spans="1:10" x14ac:dyDescent="0.25">
      <c r="A17746" t="s">
        <v>226</v>
      </c>
      <c r="B17746" t="s">
        <v>76</v>
      </c>
      <c r="C17746" t="s">
        <v>78</v>
      </c>
      <c r="D17746">
        <v>8902500</v>
      </c>
      <c r="E17746" t="s">
        <v>327</v>
      </c>
      <c r="F17746">
        <v>539</v>
      </c>
      <c r="G17746" t="s">
        <v>293</v>
      </c>
      <c r="H17746" t="s">
        <v>84</v>
      </c>
      <c r="I17746">
        <v>1995</v>
      </c>
      <c r="J17746">
        <v>1.13897</v>
      </c>
    </row>
    <row r="17747" spans="1:10" x14ac:dyDescent="0.25">
      <c r="A17747" t="s">
        <v>224</v>
      </c>
      <c r="B17747" t="s">
        <v>76</v>
      </c>
      <c r="C17747" t="s">
        <v>78</v>
      </c>
      <c r="D17747">
        <v>8902500</v>
      </c>
      <c r="E17747" t="s">
        <v>327</v>
      </c>
      <c r="F17747">
        <v>539</v>
      </c>
      <c r="G17747" t="s">
        <v>293</v>
      </c>
      <c r="H17747" t="s">
        <v>84</v>
      </c>
      <c r="I17747">
        <v>1995</v>
      </c>
      <c r="J17747">
        <v>0.74304700000000001</v>
      </c>
    </row>
    <row r="17748" spans="1:10" x14ac:dyDescent="0.25">
      <c r="A17748" t="s">
        <v>225</v>
      </c>
      <c r="B17748" t="s">
        <v>79</v>
      </c>
      <c r="C17748" t="s">
        <v>33</v>
      </c>
      <c r="D17748">
        <v>9400000</v>
      </c>
      <c r="E17748" t="s">
        <v>246</v>
      </c>
      <c r="F17748">
        <v>539</v>
      </c>
      <c r="G17748" t="s">
        <v>293</v>
      </c>
      <c r="H17748" t="s">
        <v>84</v>
      </c>
      <c r="I17748">
        <v>1995</v>
      </c>
      <c r="J17748">
        <v>0.79875099999999999</v>
      </c>
    </row>
    <row r="17749" spans="1:10" x14ac:dyDescent="0.25">
      <c r="A17749" t="s">
        <v>226</v>
      </c>
      <c r="B17749" t="s">
        <v>79</v>
      </c>
      <c r="C17749" t="s">
        <v>33</v>
      </c>
      <c r="D17749">
        <v>9400000</v>
      </c>
      <c r="E17749" t="s">
        <v>246</v>
      </c>
      <c r="F17749">
        <v>539</v>
      </c>
      <c r="G17749" t="s">
        <v>293</v>
      </c>
      <c r="H17749" t="s">
        <v>84</v>
      </c>
      <c r="I17749">
        <v>1995</v>
      </c>
      <c r="J17749">
        <v>0.155053</v>
      </c>
    </row>
    <row r="17750" spans="1:10" x14ac:dyDescent="0.25">
      <c r="A17750" t="s">
        <v>229</v>
      </c>
      <c r="B17750" t="s">
        <v>79</v>
      </c>
      <c r="C17750" t="s">
        <v>33</v>
      </c>
      <c r="D17750">
        <v>9400000</v>
      </c>
      <c r="E17750" t="s">
        <v>246</v>
      </c>
      <c r="F17750">
        <v>539</v>
      </c>
      <c r="G17750" t="s">
        <v>293</v>
      </c>
      <c r="H17750" t="s">
        <v>84</v>
      </c>
      <c r="I17750">
        <v>1995</v>
      </c>
      <c r="J17750">
        <v>0.78553399999999995</v>
      </c>
    </row>
    <row r="17751" spans="1:10" x14ac:dyDescent="0.25">
      <c r="A17751" t="s">
        <v>227</v>
      </c>
      <c r="B17751" t="s">
        <v>79</v>
      </c>
      <c r="C17751" t="s">
        <v>33</v>
      </c>
      <c r="D17751">
        <v>9400000</v>
      </c>
      <c r="E17751" t="s">
        <v>246</v>
      </c>
      <c r="F17751">
        <v>539</v>
      </c>
      <c r="G17751" t="s">
        <v>293</v>
      </c>
      <c r="H17751" t="s">
        <v>84</v>
      </c>
      <c r="I17751">
        <v>1995</v>
      </c>
      <c r="J17751">
        <v>1.5551999999999999</v>
      </c>
    </row>
    <row r="17752" spans="1:10" x14ac:dyDescent="0.25">
      <c r="A17752" t="s">
        <v>223</v>
      </c>
      <c r="B17752" t="s">
        <v>79</v>
      </c>
      <c r="C17752" t="s">
        <v>33</v>
      </c>
      <c r="D17752">
        <v>9400000</v>
      </c>
      <c r="E17752" t="s">
        <v>246</v>
      </c>
      <c r="F17752">
        <v>539</v>
      </c>
      <c r="G17752" t="s">
        <v>293</v>
      </c>
      <c r="H17752" t="s">
        <v>84</v>
      </c>
      <c r="I17752">
        <v>1995</v>
      </c>
      <c r="J17752">
        <v>0.171072</v>
      </c>
    </row>
    <row r="17753" spans="1:10" x14ac:dyDescent="0.25">
      <c r="A17753" t="s">
        <v>224</v>
      </c>
      <c r="B17753" t="s">
        <v>79</v>
      </c>
      <c r="C17753" t="s">
        <v>33</v>
      </c>
      <c r="D17753">
        <v>9400000</v>
      </c>
      <c r="E17753" t="s">
        <v>246</v>
      </c>
      <c r="F17753">
        <v>539</v>
      </c>
      <c r="G17753" t="s">
        <v>293</v>
      </c>
      <c r="H17753" t="s">
        <v>84</v>
      </c>
      <c r="I17753">
        <v>1995</v>
      </c>
      <c r="J17753">
        <v>0.16026399999999999</v>
      </c>
    </row>
    <row r="17754" spans="1:10" x14ac:dyDescent="0.25">
      <c r="A17754" t="s">
        <v>227</v>
      </c>
      <c r="B17754" t="s">
        <v>80</v>
      </c>
      <c r="C17754" t="s">
        <v>32</v>
      </c>
      <c r="D17754" t="s">
        <v>278</v>
      </c>
      <c r="E17754" t="s">
        <v>277</v>
      </c>
      <c r="F17754">
        <v>539</v>
      </c>
      <c r="G17754" t="s">
        <v>293</v>
      </c>
      <c r="H17754" t="s">
        <v>84</v>
      </c>
      <c r="I17754">
        <v>1995</v>
      </c>
      <c r="J17754">
        <v>0.39429199999999998</v>
      </c>
    </row>
    <row r="17755" spans="1:10" x14ac:dyDescent="0.25">
      <c r="A17755" t="s">
        <v>227</v>
      </c>
      <c r="B17755" t="s">
        <v>80</v>
      </c>
      <c r="C17755" t="s">
        <v>32</v>
      </c>
      <c r="D17755" t="s">
        <v>276</v>
      </c>
      <c r="E17755" t="s">
        <v>275</v>
      </c>
      <c r="F17755">
        <v>539</v>
      </c>
      <c r="G17755" t="s">
        <v>293</v>
      </c>
      <c r="H17755" t="s">
        <v>84</v>
      </c>
      <c r="I17755">
        <v>1995</v>
      </c>
      <c r="J17755">
        <v>4.8470800000000001E-2</v>
      </c>
    </row>
    <row r="17756" spans="1:10" x14ac:dyDescent="0.25">
      <c r="A17756" t="s">
        <v>224</v>
      </c>
      <c r="B17756" t="s">
        <v>79</v>
      </c>
      <c r="C17756" t="s">
        <v>35</v>
      </c>
      <c r="D17756" t="s">
        <v>245</v>
      </c>
      <c r="E17756" t="s">
        <v>244</v>
      </c>
      <c r="F17756">
        <v>539</v>
      </c>
      <c r="G17756" t="s">
        <v>293</v>
      </c>
      <c r="H17756" t="s">
        <v>84</v>
      </c>
      <c r="I17756">
        <v>1995</v>
      </c>
      <c r="J17756">
        <v>0.41034999999999999</v>
      </c>
    </row>
    <row r="17757" spans="1:10" x14ac:dyDescent="0.25">
      <c r="A17757" t="s">
        <v>225</v>
      </c>
      <c r="B17757" t="s">
        <v>79</v>
      </c>
      <c r="C17757" t="s">
        <v>35</v>
      </c>
      <c r="D17757" t="s">
        <v>245</v>
      </c>
      <c r="E17757" t="s">
        <v>244</v>
      </c>
      <c r="F17757">
        <v>539</v>
      </c>
      <c r="G17757" t="s">
        <v>293</v>
      </c>
      <c r="H17757" t="s">
        <v>84</v>
      </c>
      <c r="I17757">
        <v>1995</v>
      </c>
      <c r="J17757">
        <v>3.7966899999999999</v>
      </c>
    </row>
    <row r="17758" spans="1:10" x14ac:dyDescent="0.25">
      <c r="A17758" t="s">
        <v>223</v>
      </c>
      <c r="B17758" t="s">
        <v>79</v>
      </c>
      <c r="C17758" t="s">
        <v>35</v>
      </c>
      <c r="D17758" t="s">
        <v>245</v>
      </c>
      <c r="E17758" t="s">
        <v>244</v>
      </c>
      <c r="F17758">
        <v>539</v>
      </c>
      <c r="G17758" t="s">
        <v>293</v>
      </c>
      <c r="H17758" t="s">
        <v>84</v>
      </c>
      <c r="I17758">
        <v>1995</v>
      </c>
      <c r="J17758">
        <v>0.91799399999999998</v>
      </c>
    </row>
    <row r="17759" spans="1:10" x14ac:dyDescent="0.25">
      <c r="A17759" t="s">
        <v>229</v>
      </c>
      <c r="B17759" t="s">
        <v>79</v>
      </c>
      <c r="C17759" t="s">
        <v>35</v>
      </c>
      <c r="D17759" t="s">
        <v>245</v>
      </c>
      <c r="E17759" t="s">
        <v>244</v>
      </c>
      <c r="F17759">
        <v>539</v>
      </c>
      <c r="G17759" t="s">
        <v>293</v>
      </c>
      <c r="H17759" t="s">
        <v>84</v>
      </c>
      <c r="I17759">
        <v>1995</v>
      </c>
      <c r="J17759">
        <v>2.9401799999999998</v>
      </c>
    </row>
    <row r="17760" spans="1:10" x14ac:dyDescent="0.25">
      <c r="A17760" t="s">
        <v>227</v>
      </c>
      <c r="B17760" t="s">
        <v>79</v>
      </c>
      <c r="C17760" t="s">
        <v>35</v>
      </c>
      <c r="D17760" t="s">
        <v>245</v>
      </c>
      <c r="E17760" t="s">
        <v>244</v>
      </c>
      <c r="F17760">
        <v>539</v>
      </c>
      <c r="G17760" t="s">
        <v>293</v>
      </c>
      <c r="H17760" t="s">
        <v>84</v>
      </c>
      <c r="I17760">
        <v>1995</v>
      </c>
      <c r="J17760">
        <v>5.2675700000000001</v>
      </c>
    </row>
    <row r="17761" spans="1:10" x14ac:dyDescent="0.25">
      <c r="A17761" t="s">
        <v>226</v>
      </c>
      <c r="B17761" t="s">
        <v>79</v>
      </c>
      <c r="C17761" t="s">
        <v>35</v>
      </c>
      <c r="D17761" t="s">
        <v>245</v>
      </c>
      <c r="E17761" t="s">
        <v>244</v>
      </c>
      <c r="F17761">
        <v>539</v>
      </c>
      <c r="G17761" t="s">
        <v>293</v>
      </c>
      <c r="H17761" t="s">
        <v>84</v>
      </c>
      <c r="I17761">
        <v>1995</v>
      </c>
      <c r="J17761">
        <v>0.47789399999999999</v>
      </c>
    </row>
    <row r="17762" spans="1:10" x14ac:dyDescent="0.25">
      <c r="A17762" t="s">
        <v>223</v>
      </c>
      <c r="B17762" t="s">
        <v>79</v>
      </c>
      <c r="C17762" t="s">
        <v>35</v>
      </c>
      <c r="D17762" t="s">
        <v>243</v>
      </c>
      <c r="E17762" t="s">
        <v>242</v>
      </c>
      <c r="F17762">
        <v>539</v>
      </c>
      <c r="G17762" t="s">
        <v>293</v>
      </c>
      <c r="H17762" t="s">
        <v>84</v>
      </c>
      <c r="I17762">
        <v>1995</v>
      </c>
      <c r="J17762">
        <v>0.25599100000000002</v>
      </c>
    </row>
    <row r="17763" spans="1:10" x14ac:dyDescent="0.25">
      <c r="A17763" t="s">
        <v>227</v>
      </c>
      <c r="B17763" t="s">
        <v>79</v>
      </c>
      <c r="C17763" t="s">
        <v>35</v>
      </c>
      <c r="D17763" t="s">
        <v>243</v>
      </c>
      <c r="E17763" t="s">
        <v>242</v>
      </c>
      <c r="F17763">
        <v>539</v>
      </c>
      <c r="G17763" t="s">
        <v>293</v>
      </c>
      <c r="H17763" t="s">
        <v>84</v>
      </c>
      <c r="I17763">
        <v>1995</v>
      </c>
      <c r="J17763">
        <v>2.14886</v>
      </c>
    </row>
    <row r="17764" spans="1:10" x14ac:dyDescent="0.25">
      <c r="A17764" t="s">
        <v>226</v>
      </c>
      <c r="B17764" t="s">
        <v>79</v>
      </c>
      <c r="C17764" t="s">
        <v>35</v>
      </c>
      <c r="D17764" t="s">
        <v>243</v>
      </c>
      <c r="E17764" t="s">
        <v>242</v>
      </c>
      <c r="F17764">
        <v>539</v>
      </c>
      <c r="G17764" t="s">
        <v>293</v>
      </c>
      <c r="H17764" t="s">
        <v>84</v>
      </c>
      <c r="I17764">
        <v>1995</v>
      </c>
      <c r="J17764">
        <v>0.181397</v>
      </c>
    </row>
    <row r="17765" spans="1:10" x14ac:dyDescent="0.25">
      <c r="A17765" t="s">
        <v>225</v>
      </c>
      <c r="B17765" t="s">
        <v>79</v>
      </c>
      <c r="C17765" t="s">
        <v>35</v>
      </c>
      <c r="D17765" t="s">
        <v>243</v>
      </c>
      <c r="E17765" t="s">
        <v>242</v>
      </c>
      <c r="F17765">
        <v>539</v>
      </c>
      <c r="G17765" t="s">
        <v>293</v>
      </c>
      <c r="H17765" t="s">
        <v>84</v>
      </c>
      <c r="I17765">
        <v>1995</v>
      </c>
      <c r="J17765">
        <v>0.76056800000000002</v>
      </c>
    </row>
    <row r="17766" spans="1:10" x14ac:dyDescent="0.25">
      <c r="A17766" t="s">
        <v>229</v>
      </c>
      <c r="B17766" t="s">
        <v>79</v>
      </c>
      <c r="C17766" t="s">
        <v>35</v>
      </c>
      <c r="D17766" t="s">
        <v>243</v>
      </c>
      <c r="E17766" t="s">
        <v>242</v>
      </c>
      <c r="F17766">
        <v>539</v>
      </c>
      <c r="G17766" t="s">
        <v>293</v>
      </c>
      <c r="H17766" t="s">
        <v>84</v>
      </c>
      <c r="I17766">
        <v>1995</v>
      </c>
      <c r="J17766">
        <v>1.2295199999999999</v>
      </c>
    </row>
    <row r="17767" spans="1:10" x14ac:dyDescent="0.25">
      <c r="A17767" t="s">
        <v>224</v>
      </c>
      <c r="B17767" t="s">
        <v>79</v>
      </c>
      <c r="C17767" t="s">
        <v>35</v>
      </c>
      <c r="D17767" t="s">
        <v>243</v>
      </c>
      <c r="E17767" t="s">
        <v>242</v>
      </c>
      <c r="F17767">
        <v>539</v>
      </c>
      <c r="G17767" t="s">
        <v>293</v>
      </c>
      <c r="H17767" t="s">
        <v>84</v>
      </c>
      <c r="I17767">
        <v>1995</v>
      </c>
      <c r="J17767">
        <v>0.13275799999999999</v>
      </c>
    </row>
    <row r="17768" spans="1:10" x14ac:dyDescent="0.25">
      <c r="A17768" t="s">
        <v>227</v>
      </c>
      <c r="B17768" t="s">
        <v>79</v>
      </c>
      <c r="C17768" t="s">
        <v>35</v>
      </c>
      <c r="D17768" t="s">
        <v>322</v>
      </c>
      <c r="E17768" t="s">
        <v>321</v>
      </c>
      <c r="F17768">
        <v>539</v>
      </c>
      <c r="G17768" t="s">
        <v>293</v>
      </c>
      <c r="H17768" t="s">
        <v>84</v>
      </c>
      <c r="I17768">
        <v>1995</v>
      </c>
      <c r="J17768">
        <v>0.141626</v>
      </c>
    </row>
    <row r="17769" spans="1:10" x14ac:dyDescent="0.25">
      <c r="A17769" t="s">
        <v>225</v>
      </c>
      <c r="B17769" t="s">
        <v>79</v>
      </c>
      <c r="C17769" t="s">
        <v>35</v>
      </c>
      <c r="D17769" t="s">
        <v>322</v>
      </c>
      <c r="E17769" t="s">
        <v>321</v>
      </c>
      <c r="F17769">
        <v>539</v>
      </c>
      <c r="G17769" t="s">
        <v>293</v>
      </c>
      <c r="H17769" t="s">
        <v>84</v>
      </c>
      <c r="I17769">
        <v>1995</v>
      </c>
      <c r="J17769">
        <v>0.105605</v>
      </c>
    </row>
    <row r="17770" spans="1:10" x14ac:dyDescent="0.25">
      <c r="A17770" t="s">
        <v>224</v>
      </c>
      <c r="B17770" t="s">
        <v>79</v>
      </c>
      <c r="C17770" t="s">
        <v>35</v>
      </c>
      <c r="D17770" t="s">
        <v>322</v>
      </c>
      <c r="E17770" t="s">
        <v>321</v>
      </c>
      <c r="F17770">
        <v>539</v>
      </c>
      <c r="G17770" t="s">
        <v>293</v>
      </c>
      <c r="H17770" t="s">
        <v>84</v>
      </c>
      <c r="I17770">
        <v>1995</v>
      </c>
      <c r="J17770">
        <v>9.5263700000000007E-2</v>
      </c>
    </row>
    <row r="17771" spans="1:10" x14ac:dyDescent="0.25">
      <c r="A17771" t="s">
        <v>226</v>
      </c>
      <c r="B17771" t="s">
        <v>79</v>
      </c>
      <c r="C17771" t="s">
        <v>35</v>
      </c>
      <c r="D17771" t="s">
        <v>322</v>
      </c>
      <c r="E17771" t="s">
        <v>321</v>
      </c>
      <c r="F17771">
        <v>539</v>
      </c>
      <c r="G17771" t="s">
        <v>293</v>
      </c>
      <c r="H17771" t="s">
        <v>84</v>
      </c>
      <c r="I17771">
        <v>1995</v>
      </c>
      <c r="J17771">
        <v>6.4458799999999997E-2</v>
      </c>
    </row>
    <row r="17772" spans="1:10" x14ac:dyDescent="0.25">
      <c r="A17772" t="s">
        <v>223</v>
      </c>
      <c r="B17772" t="s">
        <v>79</v>
      </c>
      <c r="C17772" t="s">
        <v>35</v>
      </c>
      <c r="D17772" t="s">
        <v>322</v>
      </c>
      <c r="E17772" t="s">
        <v>321</v>
      </c>
      <c r="F17772">
        <v>539</v>
      </c>
      <c r="G17772" t="s">
        <v>293</v>
      </c>
      <c r="H17772" t="s">
        <v>84</v>
      </c>
      <c r="I17772">
        <v>1995</v>
      </c>
      <c r="J17772">
        <v>0.13699800000000001</v>
      </c>
    </row>
    <row r="17773" spans="1:10" x14ac:dyDescent="0.25">
      <c r="A17773" t="s">
        <v>229</v>
      </c>
      <c r="B17773" t="s">
        <v>79</v>
      </c>
      <c r="C17773" t="s">
        <v>35</v>
      </c>
      <c r="D17773" t="s">
        <v>322</v>
      </c>
      <c r="E17773" t="s">
        <v>321</v>
      </c>
      <c r="F17773">
        <v>539</v>
      </c>
      <c r="G17773" t="s">
        <v>293</v>
      </c>
      <c r="H17773" t="s">
        <v>84</v>
      </c>
      <c r="I17773">
        <v>1995</v>
      </c>
      <c r="J17773">
        <v>9.7767099999999996E-2</v>
      </c>
    </row>
    <row r="17774" spans="1:10" x14ac:dyDescent="0.25">
      <c r="A17774" t="s">
        <v>223</v>
      </c>
      <c r="B17774" t="s">
        <v>75</v>
      </c>
      <c r="C17774" t="s">
        <v>31</v>
      </c>
      <c r="D17774" t="s">
        <v>237</v>
      </c>
      <c r="E17774" t="s">
        <v>236</v>
      </c>
      <c r="F17774">
        <v>539</v>
      </c>
      <c r="G17774" t="s">
        <v>293</v>
      </c>
      <c r="H17774" t="s">
        <v>84</v>
      </c>
      <c r="I17774">
        <v>1995</v>
      </c>
      <c r="J17774">
        <v>33.642899999999997</v>
      </c>
    </row>
    <row r="17775" spans="1:10" x14ac:dyDescent="0.25">
      <c r="A17775" t="s">
        <v>227</v>
      </c>
      <c r="B17775" t="s">
        <v>75</v>
      </c>
      <c r="C17775" t="s">
        <v>31</v>
      </c>
      <c r="D17775" t="s">
        <v>237</v>
      </c>
      <c r="E17775" t="s">
        <v>236</v>
      </c>
      <c r="F17775">
        <v>539</v>
      </c>
      <c r="G17775" t="s">
        <v>293</v>
      </c>
      <c r="H17775" t="s">
        <v>84</v>
      </c>
      <c r="I17775">
        <v>1995</v>
      </c>
      <c r="J17775">
        <v>18.382400000000001</v>
      </c>
    </row>
    <row r="17776" spans="1:10" x14ac:dyDescent="0.25">
      <c r="A17776" t="s">
        <v>225</v>
      </c>
      <c r="B17776" t="s">
        <v>75</v>
      </c>
      <c r="C17776" t="s">
        <v>31</v>
      </c>
      <c r="D17776" t="s">
        <v>237</v>
      </c>
      <c r="E17776" t="s">
        <v>236</v>
      </c>
      <c r="F17776">
        <v>539</v>
      </c>
      <c r="G17776" t="s">
        <v>293</v>
      </c>
      <c r="H17776" t="s">
        <v>84</v>
      </c>
      <c r="I17776">
        <v>1995</v>
      </c>
      <c r="J17776">
        <v>11.5512</v>
      </c>
    </row>
    <row r="17777" spans="1:10" x14ac:dyDescent="0.25">
      <c r="A17777" t="s">
        <v>224</v>
      </c>
      <c r="B17777" t="s">
        <v>75</v>
      </c>
      <c r="C17777" t="s">
        <v>31</v>
      </c>
      <c r="D17777" t="s">
        <v>237</v>
      </c>
      <c r="E17777" t="s">
        <v>236</v>
      </c>
      <c r="F17777">
        <v>539</v>
      </c>
      <c r="G17777" t="s">
        <v>293</v>
      </c>
      <c r="H17777" t="s">
        <v>84</v>
      </c>
      <c r="I17777">
        <v>1995</v>
      </c>
      <c r="J17777">
        <v>29.097899999999999</v>
      </c>
    </row>
    <row r="17778" spans="1:10" x14ac:dyDescent="0.25">
      <c r="A17778" t="s">
        <v>226</v>
      </c>
      <c r="B17778" t="s">
        <v>75</v>
      </c>
      <c r="C17778" t="s">
        <v>31</v>
      </c>
      <c r="D17778" t="s">
        <v>237</v>
      </c>
      <c r="E17778" t="s">
        <v>236</v>
      </c>
      <c r="F17778">
        <v>539</v>
      </c>
      <c r="G17778" t="s">
        <v>293</v>
      </c>
      <c r="H17778" t="s">
        <v>84</v>
      </c>
      <c r="I17778">
        <v>1995</v>
      </c>
      <c r="J17778">
        <v>5.0442400000000003</v>
      </c>
    </row>
    <row r="17779" spans="1:10" x14ac:dyDescent="0.25">
      <c r="A17779" t="s">
        <v>229</v>
      </c>
      <c r="B17779" t="s">
        <v>75</v>
      </c>
      <c r="C17779" t="s">
        <v>31</v>
      </c>
      <c r="D17779" t="s">
        <v>237</v>
      </c>
      <c r="E17779" t="s">
        <v>236</v>
      </c>
      <c r="F17779">
        <v>539</v>
      </c>
      <c r="G17779" t="s">
        <v>293</v>
      </c>
      <c r="H17779" t="s">
        <v>84</v>
      </c>
      <c r="I17779">
        <v>1995</v>
      </c>
      <c r="J17779">
        <v>36.296700000000001</v>
      </c>
    </row>
    <row r="17780" spans="1:10" x14ac:dyDescent="0.25">
      <c r="A17780" t="s">
        <v>224</v>
      </c>
      <c r="B17780" t="s">
        <v>75</v>
      </c>
      <c r="C17780" t="s">
        <v>31</v>
      </c>
      <c r="D17780" t="s">
        <v>235</v>
      </c>
      <c r="E17780" t="s">
        <v>234</v>
      </c>
      <c r="F17780">
        <v>539</v>
      </c>
      <c r="G17780" t="s">
        <v>293</v>
      </c>
      <c r="H17780" t="s">
        <v>84</v>
      </c>
      <c r="I17780">
        <v>1995</v>
      </c>
      <c r="J17780">
        <v>2.30674</v>
      </c>
    </row>
    <row r="17781" spans="1:10" x14ac:dyDescent="0.25">
      <c r="A17781" t="s">
        <v>223</v>
      </c>
      <c r="B17781" t="s">
        <v>75</v>
      </c>
      <c r="C17781" t="s">
        <v>31</v>
      </c>
      <c r="D17781" t="s">
        <v>235</v>
      </c>
      <c r="E17781" t="s">
        <v>234</v>
      </c>
      <c r="F17781">
        <v>539</v>
      </c>
      <c r="G17781" t="s">
        <v>293</v>
      </c>
      <c r="H17781" t="s">
        <v>84</v>
      </c>
      <c r="I17781">
        <v>1995</v>
      </c>
      <c r="J17781">
        <v>1.2319599999999999</v>
      </c>
    </row>
    <row r="17782" spans="1:10" x14ac:dyDescent="0.25">
      <c r="A17782" t="s">
        <v>226</v>
      </c>
      <c r="B17782" t="s">
        <v>75</v>
      </c>
      <c r="C17782" t="s">
        <v>31</v>
      </c>
      <c r="D17782" t="s">
        <v>235</v>
      </c>
      <c r="E17782" t="s">
        <v>234</v>
      </c>
      <c r="F17782">
        <v>539</v>
      </c>
      <c r="G17782" t="s">
        <v>293</v>
      </c>
      <c r="H17782" t="s">
        <v>84</v>
      </c>
      <c r="I17782">
        <v>1995</v>
      </c>
      <c r="J17782">
        <v>0.160584</v>
      </c>
    </row>
    <row r="17783" spans="1:10" x14ac:dyDescent="0.25">
      <c r="A17783" t="s">
        <v>225</v>
      </c>
      <c r="B17783" t="s">
        <v>75</v>
      </c>
      <c r="C17783" t="s">
        <v>31</v>
      </c>
      <c r="D17783" t="s">
        <v>235</v>
      </c>
      <c r="E17783" t="s">
        <v>234</v>
      </c>
      <c r="F17783">
        <v>539</v>
      </c>
      <c r="G17783" t="s">
        <v>293</v>
      </c>
      <c r="H17783" t="s">
        <v>84</v>
      </c>
      <c r="I17783">
        <v>1995</v>
      </c>
      <c r="J17783">
        <v>0.31070500000000001</v>
      </c>
    </row>
    <row r="17784" spans="1:10" x14ac:dyDescent="0.25">
      <c r="A17784" t="s">
        <v>227</v>
      </c>
      <c r="B17784" t="s">
        <v>75</v>
      </c>
      <c r="C17784" t="s">
        <v>31</v>
      </c>
      <c r="D17784" t="s">
        <v>235</v>
      </c>
      <c r="E17784" t="s">
        <v>234</v>
      </c>
      <c r="F17784">
        <v>539</v>
      </c>
      <c r="G17784" t="s">
        <v>293</v>
      </c>
      <c r="H17784" t="s">
        <v>84</v>
      </c>
      <c r="I17784">
        <v>1995</v>
      </c>
      <c r="J17784">
        <v>1.3721300000000001</v>
      </c>
    </row>
    <row r="17785" spans="1:10" x14ac:dyDescent="0.25">
      <c r="A17785" t="s">
        <v>227</v>
      </c>
      <c r="B17785" t="s">
        <v>80</v>
      </c>
      <c r="C17785" t="s">
        <v>37</v>
      </c>
      <c r="D17785">
        <v>120105</v>
      </c>
      <c r="E17785" t="s">
        <v>270</v>
      </c>
      <c r="F17785">
        <v>539</v>
      </c>
      <c r="G17785" t="s">
        <v>293</v>
      </c>
      <c r="H17785" t="s">
        <v>84</v>
      </c>
      <c r="I17785">
        <v>1995</v>
      </c>
      <c r="J17785">
        <v>0.65599600000000002</v>
      </c>
    </row>
    <row r="17786" spans="1:10" x14ac:dyDescent="0.25">
      <c r="A17786" t="s">
        <v>223</v>
      </c>
      <c r="B17786" t="s">
        <v>80</v>
      </c>
      <c r="C17786" t="s">
        <v>37</v>
      </c>
      <c r="D17786">
        <v>120105</v>
      </c>
      <c r="E17786" t="s">
        <v>270</v>
      </c>
      <c r="F17786">
        <v>539</v>
      </c>
      <c r="G17786" t="s">
        <v>293</v>
      </c>
      <c r="H17786" t="s">
        <v>84</v>
      </c>
      <c r="I17786">
        <v>1995</v>
      </c>
      <c r="J17786">
        <v>3.14223E-2</v>
      </c>
    </row>
    <row r="17787" spans="1:10" x14ac:dyDescent="0.25">
      <c r="A17787" t="s">
        <v>226</v>
      </c>
      <c r="B17787" t="s">
        <v>80</v>
      </c>
      <c r="C17787" t="s">
        <v>37</v>
      </c>
      <c r="D17787">
        <v>120105</v>
      </c>
      <c r="E17787" t="s">
        <v>270</v>
      </c>
      <c r="F17787">
        <v>539</v>
      </c>
      <c r="G17787" t="s">
        <v>293</v>
      </c>
      <c r="H17787" t="s">
        <v>84</v>
      </c>
      <c r="I17787">
        <v>1995</v>
      </c>
      <c r="J17787">
        <v>1.80073E-2</v>
      </c>
    </row>
    <row r="17788" spans="1:10" x14ac:dyDescent="0.25">
      <c r="A17788" t="s">
        <v>224</v>
      </c>
      <c r="B17788" t="s">
        <v>80</v>
      </c>
      <c r="C17788" t="s">
        <v>37</v>
      </c>
      <c r="D17788">
        <v>120105</v>
      </c>
      <c r="E17788" t="s">
        <v>270</v>
      </c>
      <c r="F17788">
        <v>539</v>
      </c>
      <c r="G17788" t="s">
        <v>293</v>
      </c>
      <c r="H17788" t="s">
        <v>84</v>
      </c>
      <c r="I17788">
        <v>1995</v>
      </c>
      <c r="J17788">
        <v>1.55082E-2</v>
      </c>
    </row>
    <row r="17789" spans="1:10" x14ac:dyDescent="0.25">
      <c r="A17789" t="s">
        <v>229</v>
      </c>
      <c r="B17789" t="s">
        <v>80</v>
      </c>
      <c r="C17789" t="s">
        <v>37</v>
      </c>
      <c r="D17789">
        <v>120105</v>
      </c>
      <c r="E17789" t="s">
        <v>270</v>
      </c>
      <c r="F17789">
        <v>539</v>
      </c>
      <c r="G17789" t="s">
        <v>293</v>
      </c>
      <c r="H17789" t="s">
        <v>84</v>
      </c>
      <c r="I17789">
        <v>1995</v>
      </c>
      <c r="J17789">
        <v>0.277613</v>
      </c>
    </row>
    <row r="17790" spans="1:10" x14ac:dyDescent="0.25">
      <c r="A17790" t="s">
        <v>225</v>
      </c>
      <c r="B17790" t="s">
        <v>80</v>
      </c>
      <c r="C17790" t="s">
        <v>37</v>
      </c>
      <c r="D17790">
        <v>120105</v>
      </c>
      <c r="E17790" t="s">
        <v>270</v>
      </c>
      <c r="F17790">
        <v>539</v>
      </c>
      <c r="G17790" t="s">
        <v>293</v>
      </c>
      <c r="H17790" t="s">
        <v>84</v>
      </c>
      <c r="I17790">
        <v>1995</v>
      </c>
      <c r="J17790">
        <v>0.23185500000000001</v>
      </c>
    </row>
    <row r="17791" spans="1:10" x14ac:dyDescent="0.25">
      <c r="A17791" t="s">
        <v>224</v>
      </c>
      <c r="B17791" t="s">
        <v>80</v>
      </c>
      <c r="C17791" t="s">
        <v>37</v>
      </c>
      <c r="D17791">
        <v>120106</v>
      </c>
      <c r="E17791" t="s">
        <v>269</v>
      </c>
      <c r="F17791">
        <v>539</v>
      </c>
      <c r="G17791" t="s">
        <v>293</v>
      </c>
      <c r="H17791" t="s">
        <v>84</v>
      </c>
      <c r="I17791">
        <v>1995</v>
      </c>
      <c r="J17791">
        <v>5.7356299999999999E-2</v>
      </c>
    </row>
    <row r="17792" spans="1:10" x14ac:dyDescent="0.25">
      <c r="A17792" t="s">
        <v>226</v>
      </c>
      <c r="B17792" t="s">
        <v>80</v>
      </c>
      <c r="C17792" t="s">
        <v>37</v>
      </c>
      <c r="D17792">
        <v>120106</v>
      </c>
      <c r="E17792" t="s">
        <v>269</v>
      </c>
      <c r="F17792">
        <v>539</v>
      </c>
      <c r="G17792" t="s">
        <v>293</v>
      </c>
      <c r="H17792" t="s">
        <v>84</v>
      </c>
      <c r="I17792">
        <v>1995</v>
      </c>
      <c r="J17792">
        <v>6.9615999999999997E-2</v>
      </c>
    </row>
    <row r="17793" spans="1:10" x14ac:dyDescent="0.25">
      <c r="A17793" t="s">
        <v>229</v>
      </c>
      <c r="B17793" t="s">
        <v>80</v>
      </c>
      <c r="C17793" t="s">
        <v>37</v>
      </c>
      <c r="D17793">
        <v>120106</v>
      </c>
      <c r="E17793" t="s">
        <v>269</v>
      </c>
      <c r="F17793">
        <v>539</v>
      </c>
      <c r="G17793" t="s">
        <v>293</v>
      </c>
      <c r="H17793" t="s">
        <v>84</v>
      </c>
      <c r="I17793">
        <v>1995</v>
      </c>
      <c r="J17793">
        <v>0.43352499999999999</v>
      </c>
    </row>
    <row r="17794" spans="1:10" x14ac:dyDescent="0.25">
      <c r="A17794" t="s">
        <v>227</v>
      </c>
      <c r="B17794" t="s">
        <v>80</v>
      </c>
      <c r="C17794" t="s">
        <v>37</v>
      </c>
      <c r="D17794">
        <v>120106</v>
      </c>
      <c r="E17794" t="s">
        <v>269</v>
      </c>
      <c r="F17794">
        <v>539</v>
      </c>
      <c r="G17794" t="s">
        <v>293</v>
      </c>
      <c r="H17794" t="s">
        <v>84</v>
      </c>
      <c r="I17794">
        <v>1995</v>
      </c>
      <c r="J17794">
        <v>0.35292499999999999</v>
      </c>
    </row>
    <row r="17795" spans="1:10" x14ac:dyDescent="0.25">
      <c r="A17795" t="s">
        <v>223</v>
      </c>
      <c r="B17795" t="s">
        <v>80</v>
      </c>
      <c r="C17795" t="s">
        <v>37</v>
      </c>
      <c r="D17795">
        <v>120106</v>
      </c>
      <c r="E17795" t="s">
        <v>269</v>
      </c>
      <c r="F17795">
        <v>539</v>
      </c>
      <c r="G17795" t="s">
        <v>293</v>
      </c>
      <c r="H17795" t="s">
        <v>84</v>
      </c>
      <c r="I17795">
        <v>1995</v>
      </c>
      <c r="J17795">
        <v>0.121059</v>
      </c>
    </row>
    <row r="17796" spans="1:10" x14ac:dyDescent="0.25">
      <c r="A17796" t="s">
        <v>225</v>
      </c>
      <c r="B17796" t="s">
        <v>80</v>
      </c>
      <c r="C17796" t="s">
        <v>37</v>
      </c>
      <c r="D17796">
        <v>120106</v>
      </c>
      <c r="E17796" t="s">
        <v>269</v>
      </c>
      <c r="F17796">
        <v>539</v>
      </c>
      <c r="G17796" t="s">
        <v>293</v>
      </c>
      <c r="H17796" t="s">
        <v>84</v>
      </c>
      <c r="I17796">
        <v>1995</v>
      </c>
      <c r="J17796">
        <v>0.289192</v>
      </c>
    </row>
    <row r="17797" spans="1:10" x14ac:dyDescent="0.25">
      <c r="A17797" t="s">
        <v>227</v>
      </c>
      <c r="B17797" t="s">
        <v>80</v>
      </c>
      <c r="C17797" t="s">
        <v>37</v>
      </c>
      <c r="D17797">
        <v>120112</v>
      </c>
      <c r="E17797" t="s">
        <v>268</v>
      </c>
      <c r="F17797">
        <v>539</v>
      </c>
      <c r="G17797" t="s">
        <v>293</v>
      </c>
      <c r="H17797" t="s">
        <v>84</v>
      </c>
      <c r="I17797">
        <v>1995</v>
      </c>
      <c r="J17797">
        <v>9.3541799999999994E-2</v>
      </c>
    </row>
    <row r="17798" spans="1:10" x14ac:dyDescent="0.25">
      <c r="A17798" t="s">
        <v>223</v>
      </c>
      <c r="B17798" t="s">
        <v>80</v>
      </c>
      <c r="C17798" t="s">
        <v>37</v>
      </c>
      <c r="D17798">
        <v>120112</v>
      </c>
      <c r="E17798" t="s">
        <v>268</v>
      </c>
      <c r="F17798">
        <v>539</v>
      </c>
      <c r="G17798" t="s">
        <v>293</v>
      </c>
      <c r="H17798" t="s">
        <v>84</v>
      </c>
      <c r="I17798">
        <v>1995</v>
      </c>
      <c r="J17798">
        <v>4.48066E-3</v>
      </c>
    </row>
    <row r="17799" spans="1:10" x14ac:dyDescent="0.25">
      <c r="A17799" t="s">
        <v>225</v>
      </c>
      <c r="B17799" t="s">
        <v>80</v>
      </c>
      <c r="C17799" t="s">
        <v>37</v>
      </c>
      <c r="D17799">
        <v>120112</v>
      </c>
      <c r="E17799" t="s">
        <v>268</v>
      </c>
      <c r="F17799">
        <v>539</v>
      </c>
      <c r="G17799" t="s">
        <v>293</v>
      </c>
      <c r="H17799" t="s">
        <v>84</v>
      </c>
      <c r="I17799">
        <v>1995</v>
      </c>
      <c r="J17799">
        <v>3.3061399999999998E-2</v>
      </c>
    </row>
    <row r="17800" spans="1:10" x14ac:dyDescent="0.25">
      <c r="A17800" t="s">
        <v>224</v>
      </c>
      <c r="B17800" t="s">
        <v>80</v>
      </c>
      <c r="C17800" t="s">
        <v>37</v>
      </c>
      <c r="D17800">
        <v>120112</v>
      </c>
      <c r="E17800" t="s">
        <v>268</v>
      </c>
      <c r="F17800">
        <v>539</v>
      </c>
      <c r="G17800" t="s">
        <v>293</v>
      </c>
      <c r="H17800" t="s">
        <v>84</v>
      </c>
      <c r="I17800">
        <v>1995</v>
      </c>
      <c r="J17800">
        <v>2.2114000000000001E-3</v>
      </c>
    </row>
    <row r="17801" spans="1:10" x14ac:dyDescent="0.25">
      <c r="A17801" t="s">
        <v>229</v>
      </c>
      <c r="B17801" t="s">
        <v>80</v>
      </c>
      <c r="C17801" t="s">
        <v>37</v>
      </c>
      <c r="D17801">
        <v>120112</v>
      </c>
      <c r="E17801" t="s">
        <v>268</v>
      </c>
      <c r="F17801">
        <v>539</v>
      </c>
      <c r="G17801" t="s">
        <v>293</v>
      </c>
      <c r="H17801" t="s">
        <v>84</v>
      </c>
      <c r="I17801">
        <v>1995</v>
      </c>
      <c r="J17801">
        <v>3.9586200000000002E-2</v>
      </c>
    </row>
    <row r="17802" spans="1:10" x14ac:dyDescent="0.25">
      <c r="A17802" t="s">
        <v>226</v>
      </c>
      <c r="B17802" t="s">
        <v>80</v>
      </c>
      <c r="C17802" t="s">
        <v>37</v>
      </c>
      <c r="D17802">
        <v>120112</v>
      </c>
      <c r="E17802" t="s">
        <v>268</v>
      </c>
      <c r="F17802">
        <v>539</v>
      </c>
      <c r="G17802" t="s">
        <v>293</v>
      </c>
      <c r="H17802" t="s">
        <v>84</v>
      </c>
      <c r="I17802">
        <v>1995</v>
      </c>
      <c r="J17802">
        <v>2.5677500000000002E-3</v>
      </c>
    </row>
    <row r="17803" spans="1:10" x14ac:dyDescent="0.25">
      <c r="A17803" t="s">
        <v>225</v>
      </c>
      <c r="B17803" t="s">
        <v>80</v>
      </c>
      <c r="C17803" t="s">
        <v>37</v>
      </c>
      <c r="D17803">
        <v>120113</v>
      </c>
      <c r="E17803" t="s">
        <v>267</v>
      </c>
      <c r="F17803">
        <v>539</v>
      </c>
      <c r="G17803" t="s">
        <v>293</v>
      </c>
      <c r="H17803" t="s">
        <v>84</v>
      </c>
      <c r="I17803">
        <v>1995</v>
      </c>
      <c r="J17803">
        <v>3.7837900000000001E-2</v>
      </c>
    </row>
    <row r="17804" spans="1:10" x14ac:dyDescent="0.25">
      <c r="A17804" t="s">
        <v>226</v>
      </c>
      <c r="B17804" t="s">
        <v>80</v>
      </c>
      <c r="C17804" t="s">
        <v>37</v>
      </c>
      <c r="D17804">
        <v>120113</v>
      </c>
      <c r="E17804" t="s">
        <v>267</v>
      </c>
      <c r="F17804">
        <v>539</v>
      </c>
      <c r="G17804" t="s">
        <v>293</v>
      </c>
      <c r="H17804" t="s">
        <v>84</v>
      </c>
      <c r="I17804">
        <v>1995</v>
      </c>
      <c r="J17804">
        <v>9.1085899999999997E-3</v>
      </c>
    </row>
    <row r="17805" spans="1:10" x14ac:dyDescent="0.25">
      <c r="A17805" t="s">
        <v>229</v>
      </c>
      <c r="B17805" t="s">
        <v>80</v>
      </c>
      <c r="C17805" t="s">
        <v>37</v>
      </c>
      <c r="D17805">
        <v>120113</v>
      </c>
      <c r="E17805" t="s">
        <v>267</v>
      </c>
      <c r="F17805">
        <v>539</v>
      </c>
      <c r="G17805" t="s">
        <v>293</v>
      </c>
      <c r="H17805" t="s">
        <v>84</v>
      </c>
      <c r="I17805">
        <v>1995</v>
      </c>
      <c r="J17805">
        <v>5.6722599999999998E-2</v>
      </c>
    </row>
    <row r="17806" spans="1:10" x14ac:dyDescent="0.25">
      <c r="A17806" t="s">
        <v>224</v>
      </c>
      <c r="B17806" t="s">
        <v>80</v>
      </c>
      <c r="C17806" t="s">
        <v>37</v>
      </c>
      <c r="D17806">
        <v>120113</v>
      </c>
      <c r="E17806" t="s">
        <v>267</v>
      </c>
      <c r="F17806">
        <v>539</v>
      </c>
      <c r="G17806" t="s">
        <v>293</v>
      </c>
      <c r="H17806" t="s">
        <v>84</v>
      </c>
      <c r="I17806">
        <v>1995</v>
      </c>
      <c r="J17806">
        <v>7.5045199999999998E-3</v>
      </c>
    </row>
    <row r="17807" spans="1:10" x14ac:dyDescent="0.25">
      <c r="A17807" t="s">
        <v>227</v>
      </c>
      <c r="B17807" t="s">
        <v>80</v>
      </c>
      <c r="C17807" t="s">
        <v>37</v>
      </c>
      <c r="D17807">
        <v>120113</v>
      </c>
      <c r="E17807" t="s">
        <v>267</v>
      </c>
      <c r="F17807">
        <v>539</v>
      </c>
      <c r="G17807" t="s">
        <v>293</v>
      </c>
      <c r="H17807" t="s">
        <v>84</v>
      </c>
      <c r="I17807">
        <v>1995</v>
      </c>
      <c r="J17807">
        <v>4.6176799999999997E-2</v>
      </c>
    </row>
    <row r="17808" spans="1:10" x14ac:dyDescent="0.25">
      <c r="A17808" t="s">
        <v>223</v>
      </c>
      <c r="B17808" t="s">
        <v>80</v>
      </c>
      <c r="C17808" t="s">
        <v>37</v>
      </c>
      <c r="D17808">
        <v>120113</v>
      </c>
      <c r="E17808" t="s">
        <v>267</v>
      </c>
      <c r="F17808">
        <v>539</v>
      </c>
      <c r="G17808" t="s">
        <v>293</v>
      </c>
      <c r="H17808" t="s">
        <v>84</v>
      </c>
      <c r="I17808">
        <v>1995</v>
      </c>
      <c r="J17808">
        <v>1.5839300000000001E-2</v>
      </c>
    </row>
    <row r="17809" spans="1:10" x14ac:dyDescent="0.25">
      <c r="A17809" t="s">
        <v>223</v>
      </c>
      <c r="B17809" t="s">
        <v>80</v>
      </c>
      <c r="C17809" t="s">
        <v>37</v>
      </c>
      <c r="D17809">
        <v>120212</v>
      </c>
      <c r="E17809" t="s">
        <v>266</v>
      </c>
      <c r="F17809">
        <v>539</v>
      </c>
      <c r="G17809" t="s">
        <v>293</v>
      </c>
      <c r="H17809" t="s">
        <v>84</v>
      </c>
      <c r="I17809">
        <v>1995</v>
      </c>
      <c r="J17809">
        <v>7.19647E-3</v>
      </c>
    </row>
    <row r="17810" spans="1:10" x14ac:dyDescent="0.25">
      <c r="A17810" t="s">
        <v>224</v>
      </c>
      <c r="B17810" t="s">
        <v>80</v>
      </c>
      <c r="C17810" t="s">
        <v>37</v>
      </c>
      <c r="D17810">
        <v>120212</v>
      </c>
      <c r="E17810" t="s">
        <v>266</v>
      </c>
      <c r="F17810">
        <v>539</v>
      </c>
      <c r="G17810" t="s">
        <v>293</v>
      </c>
      <c r="H17810" t="s">
        <v>84</v>
      </c>
      <c r="I17810">
        <v>1995</v>
      </c>
      <c r="J17810">
        <v>4.1535900000000004E-3</v>
      </c>
    </row>
    <row r="17811" spans="1:10" x14ac:dyDescent="0.25">
      <c r="A17811" t="s">
        <v>226</v>
      </c>
      <c r="B17811" t="s">
        <v>80</v>
      </c>
      <c r="C17811" t="s">
        <v>37</v>
      </c>
      <c r="D17811">
        <v>120212</v>
      </c>
      <c r="E17811" t="s">
        <v>266</v>
      </c>
      <c r="F17811">
        <v>539</v>
      </c>
      <c r="G17811" t="s">
        <v>293</v>
      </c>
      <c r="H17811" t="s">
        <v>84</v>
      </c>
      <c r="I17811">
        <v>1995</v>
      </c>
      <c r="J17811">
        <v>3.6574400000000001E-3</v>
      </c>
    </row>
    <row r="17812" spans="1:10" x14ac:dyDescent="0.25">
      <c r="A17812" t="s">
        <v>225</v>
      </c>
      <c r="B17812" t="s">
        <v>80</v>
      </c>
      <c r="C17812" t="s">
        <v>37</v>
      </c>
      <c r="D17812">
        <v>120212</v>
      </c>
      <c r="E17812" t="s">
        <v>266</v>
      </c>
      <c r="F17812">
        <v>539</v>
      </c>
      <c r="G17812" t="s">
        <v>293</v>
      </c>
      <c r="H17812" t="s">
        <v>84</v>
      </c>
      <c r="I17812">
        <v>1995</v>
      </c>
      <c r="J17812">
        <v>6.8507600000000002E-2</v>
      </c>
    </row>
    <row r="17813" spans="1:10" x14ac:dyDescent="0.25">
      <c r="A17813" t="s">
        <v>227</v>
      </c>
      <c r="B17813" t="s">
        <v>80</v>
      </c>
      <c r="C17813" t="s">
        <v>37</v>
      </c>
      <c r="D17813">
        <v>120212</v>
      </c>
      <c r="E17813" t="s">
        <v>266</v>
      </c>
      <c r="F17813">
        <v>539</v>
      </c>
      <c r="G17813" t="s">
        <v>293</v>
      </c>
      <c r="H17813" t="s">
        <v>84</v>
      </c>
      <c r="I17813">
        <v>1995</v>
      </c>
      <c r="J17813">
        <v>0.11909699999999999</v>
      </c>
    </row>
    <row r="17814" spans="1:10" x14ac:dyDescent="0.25">
      <c r="A17814" t="s">
        <v>229</v>
      </c>
      <c r="B17814" t="s">
        <v>80</v>
      </c>
      <c r="C17814" t="s">
        <v>37</v>
      </c>
      <c r="D17814">
        <v>120212</v>
      </c>
      <c r="E17814" t="s">
        <v>266</v>
      </c>
      <c r="F17814">
        <v>539</v>
      </c>
      <c r="G17814" t="s">
        <v>293</v>
      </c>
      <c r="H17814" t="s">
        <v>84</v>
      </c>
      <c r="I17814">
        <v>1995</v>
      </c>
      <c r="J17814">
        <v>6.1845400000000002E-2</v>
      </c>
    </row>
    <row r="17815" spans="1:10" x14ac:dyDescent="0.25">
      <c r="A17815" t="s">
        <v>227</v>
      </c>
      <c r="B17815" t="s">
        <v>80</v>
      </c>
      <c r="C17815" t="s">
        <v>37</v>
      </c>
      <c r="D17815">
        <v>120213</v>
      </c>
      <c r="E17815" t="s">
        <v>265</v>
      </c>
      <c r="F17815">
        <v>539</v>
      </c>
      <c r="G17815" t="s">
        <v>293</v>
      </c>
      <c r="H17815" t="s">
        <v>84</v>
      </c>
      <c r="I17815">
        <v>1995</v>
      </c>
      <c r="J17815">
        <v>3.2957300000000002E-2</v>
      </c>
    </row>
    <row r="17816" spans="1:10" x14ac:dyDescent="0.25">
      <c r="A17816" t="s">
        <v>224</v>
      </c>
      <c r="B17816" t="s">
        <v>80</v>
      </c>
      <c r="C17816" t="s">
        <v>37</v>
      </c>
      <c r="D17816">
        <v>120213</v>
      </c>
      <c r="E17816" t="s">
        <v>265</v>
      </c>
      <c r="F17816">
        <v>539</v>
      </c>
      <c r="G17816" t="s">
        <v>293</v>
      </c>
      <c r="H17816" t="s">
        <v>84</v>
      </c>
      <c r="I17816">
        <v>1995</v>
      </c>
      <c r="J17816">
        <v>5.9560000000000004E-3</v>
      </c>
    </row>
    <row r="17817" spans="1:10" x14ac:dyDescent="0.25">
      <c r="A17817" t="s">
        <v>225</v>
      </c>
      <c r="B17817" t="s">
        <v>80</v>
      </c>
      <c r="C17817" t="s">
        <v>37</v>
      </c>
      <c r="D17817">
        <v>120213</v>
      </c>
      <c r="E17817" t="s">
        <v>265</v>
      </c>
      <c r="F17817">
        <v>539</v>
      </c>
      <c r="G17817" t="s">
        <v>293</v>
      </c>
      <c r="H17817" t="s">
        <v>84</v>
      </c>
      <c r="I17817">
        <v>1995</v>
      </c>
      <c r="J17817">
        <v>3.1512600000000002E-2</v>
      </c>
    </row>
    <row r="17818" spans="1:10" x14ac:dyDescent="0.25">
      <c r="A17818" t="s">
        <v>229</v>
      </c>
      <c r="B17818" t="s">
        <v>80</v>
      </c>
      <c r="C17818" t="s">
        <v>37</v>
      </c>
      <c r="D17818">
        <v>120213</v>
      </c>
      <c r="E17818" t="s">
        <v>265</v>
      </c>
      <c r="F17818">
        <v>539</v>
      </c>
      <c r="G17818" t="s">
        <v>293</v>
      </c>
      <c r="H17818" t="s">
        <v>84</v>
      </c>
      <c r="I17818">
        <v>1995</v>
      </c>
      <c r="J17818">
        <v>4.2937999999999997E-2</v>
      </c>
    </row>
    <row r="17819" spans="1:10" x14ac:dyDescent="0.25">
      <c r="A17819" t="s">
        <v>226</v>
      </c>
      <c r="B17819" t="s">
        <v>80</v>
      </c>
      <c r="C17819" t="s">
        <v>37</v>
      </c>
      <c r="D17819">
        <v>120213</v>
      </c>
      <c r="E17819" t="s">
        <v>265</v>
      </c>
      <c r="F17819">
        <v>539</v>
      </c>
      <c r="G17819" t="s">
        <v>293</v>
      </c>
      <c r="H17819" t="s">
        <v>84</v>
      </c>
      <c r="I17819">
        <v>1995</v>
      </c>
      <c r="J17819">
        <v>7.9582300000000002E-3</v>
      </c>
    </row>
    <row r="17820" spans="1:10" x14ac:dyDescent="0.25">
      <c r="A17820" t="s">
        <v>223</v>
      </c>
      <c r="B17820" t="s">
        <v>80</v>
      </c>
      <c r="C17820" t="s">
        <v>37</v>
      </c>
      <c r="D17820">
        <v>120213</v>
      </c>
      <c r="E17820" t="s">
        <v>265</v>
      </c>
      <c r="F17820">
        <v>539</v>
      </c>
      <c r="G17820" t="s">
        <v>293</v>
      </c>
      <c r="H17820" t="s">
        <v>84</v>
      </c>
      <c r="I17820">
        <v>1995</v>
      </c>
      <c r="J17820">
        <v>1.2319E-2</v>
      </c>
    </row>
    <row r="17821" spans="1:10" x14ac:dyDescent="0.25">
      <c r="A17821" t="s">
        <v>225</v>
      </c>
      <c r="B17821" t="s">
        <v>80</v>
      </c>
      <c r="C17821" t="s">
        <v>37</v>
      </c>
      <c r="D17821">
        <v>120215</v>
      </c>
      <c r="E17821" t="s">
        <v>264</v>
      </c>
      <c r="F17821">
        <v>539</v>
      </c>
      <c r="G17821" t="s">
        <v>293</v>
      </c>
      <c r="H17821" t="s">
        <v>84</v>
      </c>
      <c r="I17821">
        <v>1995</v>
      </c>
      <c r="J17821">
        <v>9.20554E-5</v>
      </c>
    </row>
    <row r="17822" spans="1:10" x14ac:dyDescent="0.25">
      <c r="A17822" t="s">
        <v>227</v>
      </c>
      <c r="B17822" t="s">
        <v>80</v>
      </c>
      <c r="C17822" t="s">
        <v>37</v>
      </c>
      <c r="D17822">
        <v>120215</v>
      </c>
      <c r="E17822" t="s">
        <v>264</v>
      </c>
      <c r="F17822">
        <v>539</v>
      </c>
      <c r="G17822" t="s">
        <v>293</v>
      </c>
      <c r="H17822" t="s">
        <v>84</v>
      </c>
      <c r="I17822">
        <v>1995</v>
      </c>
      <c r="J17822">
        <v>2.60456E-4</v>
      </c>
    </row>
    <row r="17823" spans="1:10" x14ac:dyDescent="0.25">
      <c r="A17823" t="s">
        <v>229</v>
      </c>
      <c r="B17823" t="s">
        <v>80</v>
      </c>
      <c r="C17823" t="s">
        <v>37</v>
      </c>
      <c r="D17823">
        <v>120215</v>
      </c>
      <c r="E17823" t="s">
        <v>264</v>
      </c>
      <c r="F17823">
        <v>539</v>
      </c>
      <c r="G17823" t="s">
        <v>293</v>
      </c>
      <c r="H17823" t="s">
        <v>84</v>
      </c>
      <c r="I17823">
        <v>1995</v>
      </c>
      <c r="J17823">
        <v>1.10223E-4</v>
      </c>
    </row>
    <row r="17824" spans="1:10" x14ac:dyDescent="0.25">
      <c r="A17824" t="s">
        <v>226</v>
      </c>
      <c r="B17824" t="s">
        <v>80</v>
      </c>
      <c r="C17824" t="s">
        <v>37</v>
      </c>
      <c r="D17824">
        <v>120215</v>
      </c>
      <c r="E17824" t="s">
        <v>264</v>
      </c>
      <c r="F17824">
        <v>539</v>
      </c>
      <c r="G17824" t="s">
        <v>293</v>
      </c>
      <c r="H17824" t="s">
        <v>84</v>
      </c>
      <c r="I17824">
        <v>1995</v>
      </c>
      <c r="J17824">
        <v>7.1495800000000004E-6</v>
      </c>
    </row>
    <row r="17825" spans="1:10" x14ac:dyDescent="0.25">
      <c r="A17825" t="s">
        <v>224</v>
      </c>
      <c r="B17825" t="s">
        <v>80</v>
      </c>
      <c r="C17825" t="s">
        <v>37</v>
      </c>
      <c r="D17825">
        <v>120215</v>
      </c>
      <c r="E17825" t="s">
        <v>264</v>
      </c>
      <c r="F17825">
        <v>539</v>
      </c>
      <c r="G17825" t="s">
        <v>293</v>
      </c>
      <c r="H17825" t="s">
        <v>84</v>
      </c>
      <c r="I17825">
        <v>1995</v>
      </c>
      <c r="J17825">
        <v>6.1573600000000003E-6</v>
      </c>
    </row>
    <row r="17826" spans="1:10" x14ac:dyDescent="0.25">
      <c r="A17826" t="s">
        <v>223</v>
      </c>
      <c r="B17826" t="s">
        <v>80</v>
      </c>
      <c r="C17826" t="s">
        <v>37</v>
      </c>
      <c r="D17826">
        <v>120215</v>
      </c>
      <c r="E17826" t="s">
        <v>264</v>
      </c>
      <c r="F17826">
        <v>539</v>
      </c>
      <c r="G17826" t="s">
        <v>293</v>
      </c>
      <c r="H17826" t="s">
        <v>84</v>
      </c>
      <c r="I17826">
        <v>1995</v>
      </c>
      <c r="J17826">
        <v>1.24758E-5</v>
      </c>
    </row>
    <row r="17827" spans="1:10" x14ac:dyDescent="0.25">
      <c r="A17827" t="s">
        <v>223</v>
      </c>
      <c r="B17827" t="s">
        <v>80</v>
      </c>
      <c r="C17827" t="s">
        <v>37</v>
      </c>
      <c r="D17827">
        <v>120216</v>
      </c>
      <c r="E17827" t="s">
        <v>263</v>
      </c>
      <c r="F17827">
        <v>539</v>
      </c>
      <c r="G17827" t="s">
        <v>293</v>
      </c>
      <c r="H17827" t="s">
        <v>84</v>
      </c>
      <c r="I17827">
        <v>1995</v>
      </c>
      <c r="J17827">
        <v>5.7492000000000003E-4</v>
      </c>
    </row>
    <row r="17828" spans="1:10" x14ac:dyDescent="0.25">
      <c r="A17828" t="s">
        <v>229</v>
      </c>
      <c r="B17828" t="s">
        <v>80</v>
      </c>
      <c r="C17828" t="s">
        <v>37</v>
      </c>
      <c r="D17828">
        <v>120216</v>
      </c>
      <c r="E17828" t="s">
        <v>263</v>
      </c>
      <c r="F17828">
        <v>539</v>
      </c>
      <c r="G17828" t="s">
        <v>293</v>
      </c>
      <c r="H17828" t="s">
        <v>84</v>
      </c>
      <c r="I17828">
        <v>1995</v>
      </c>
      <c r="J17828">
        <v>2.05886E-3</v>
      </c>
    </row>
    <row r="17829" spans="1:10" x14ac:dyDescent="0.25">
      <c r="A17829" t="s">
        <v>226</v>
      </c>
      <c r="B17829" t="s">
        <v>80</v>
      </c>
      <c r="C17829" t="s">
        <v>37</v>
      </c>
      <c r="D17829">
        <v>120216</v>
      </c>
      <c r="E17829" t="s">
        <v>263</v>
      </c>
      <c r="F17829">
        <v>539</v>
      </c>
      <c r="G17829" t="s">
        <v>293</v>
      </c>
      <c r="H17829" t="s">
        <v>84</v>
      </c>
      <c r="I17829">
        <v>1995</v>
      </c>
      <c r="J17829">
        <v>3.3061400000000002E-4</v>
      </c>
    </row>
    <row r="17830" spans="1:10" x14ac:dyDescent="0.25">
      <c r="A17830" t="s">
        <v>224</v>
      </c>
      <c r="B17830" t="s">
        <v>80</v>
      </c>
      <c r="C17830" t="s">
        <v>37</v>
      </c>
      <c r="D17830">
        <v>120216</v>
      </c>
      <c r="E17830" t="s">
        <v>263</v>
      </c>
      <c r="F17830">
        <v>539</v>
      </c>
      <c r="G17830" t="s">
        <v>293</v>
      </c>
      <c r="H17830" t="s">
        <v>84</v>
      </c>
      <c r="I17830">
        <v>1995</v>
      </c>
      <c r="J17830">
        <v>2.7239099999999997E-4</v>
      </c>
    </row>
    <row r="17831" spans="1:10" x14ac:dyDescent="0.25">
      <c r="A17831" t="s">
        <v>225</v>
      </c>
      <c r="B17831" t="s">
        <v>80</v>
      </c>
      <c r="C17831" t="s">
        <v>37</v>
      </c>
      <c r="D17831">
        <v>120216</v>
      </c>
      <c r="E17831" t="s">
        <v>263</v>
      </c>
      <c r="F17831">
        <v>539</v>
      </c>
      <c r="G17831" t="s">
        <v>293</v>
      </c>
      <c r="H17831" t="s">
        <v>84</v>
      </c>
      <c r="I17831">
        <v>1995</v>
      </c>
      <c r="J17831">
        <v>1.3734000000000001E-3</v>
      </c>
    </row>
    <row r="17832" spans="1:10" x14ac:dyDescent="0.25">
      <c r="A17832" t="s">
        <v>227</v>
      </c>
      <c r="B17832" t="s">
        <v>80</v>
      </c>
      <c r="C17832" t="s">
        <v>37</v>
      </c>
      <c r="D17832">
        <v>120216</v>
      </c>
      <c r="E17832" t="s">
        <v>263</v>
      </c>
      <c r="F17832">
        <v>539</v>
      </c>
      <c r="G17832" t="s">
        <v>293</v>
      </c>
      <c r="H17832" t="s">
        <v>84</v>
      </c>
      <c r="I17832">
        <v>1995</v>
      </c>
      <c r="J17832">
        <v>1.6760799999999999E-3</v>
      </c>
    </row>
    <row r="17833" spans="1:10" x14ac:dyDescent="0.25">
      <c r="A17833" t="s">
        <v>229</v>
      </c>
      <c r="B17833" t="s">
        <v>80</v>
      </c>
      <c r="C17833" t="s">
        <v>37</v>
      </c>
      <c r="D17833">
        <v>120218</v>
      </c>
      <c r="E17833" t="s">
        <v>262</v>
      </c>
      <c r="F17833">
        <v>539</v>
      </c>
      <c r="G17833" t="s">
        <v>293</v>
      </c>
      <c r="H17833" t="s">
        <v>84</v>
      </c>
      <c r="I17833">
        <v>1995</v>
      </c>
      <c r="J17833">
        <v>5.98771E-4</v>
      </c>
    </row>
    <row r="17834" spans="1:10" x14ac:dyDescent="0.25">
      <c r="A17834" t="s">
        <v>226</v>
      </c>
      <c r="B17834" t="s">
        <v>80</v>
      </c>
      <c r="C17834" t="s">
        <v>37</v>
      </c>
      <c r="D17834">
        <v>120218</v>
      </c>
      <c r="E17834" t="s">
        <v>262</v>
      </c>
      <c r="F17834">
        <v>539</v>
      </c>
      <c r="G17834" t="s">
        <v>293</v>
      </c>
      <c r="H17834" t="s">
        <v>84</v>
      </c>
      <c r="I17834">
        <v>1995</v>
      </c>
      <c r="J17834">
        <v>3.5410400000000002E-5</v>
      </c>
    </row>
    <row r="17835" spans="1:10" x14ac:dyDescent="0.25">
      <c r="A17835" t="s">
        <v>225</v>
      </c>
      <c r="B17835" t="s">
        <v>80</v>
      </c>
      <c r="C17835" t="s">
        <v>37</v>
      </c>
      <c r="D17835">
        <v>120218</v>
      </c>
      <c r="E17835" t="s">
        <v>262</v>
      </c>
      <c r="F17835">
        <v>539</v>
      </c>
      <c r="G17835" t="s">
        <v>293</v>
      </c>
      <c r="H17835" t="s">
        <v>84</v>
      </c>
      <c r="I17835">
        <v>1995</v>
      </c>
      <c r="J17835">
        <v>6.6327300000000003E-4</v>
      </c>
    </row>
    <row r="17836" spans="1:10" x14ac:dyDescent="0.25">
      <c r="A17836" t="s">
        <v>227</v>
      </c>
      <c r="B17836" t="s">
        <v>80</v>
      </c>
      <c r="C17836" t="s">
        <v>37</v>
      </c>
      <c r="D17836">
        <v>120218</v>
      </c>
      <c r="E17836" t="s">
        <v>262</v>
      </c>
      <c r="F17836">
        <v>539</v>
      </c>
      <c r="G17836" t="s">
        <v>293</v>
      </c>
      <c r="H17836" t="s">
        <v>84</v>
      </c>
      <c r="I17836">
        <v>1995</v>
      </c>
      <c r="J17836">
        <v>1.15307E-3</v>
      </c>
    </row>
    <row r="17837" spans="1:10" x14ac:dyDescent="0.25">
      <c r="A17837" t="s">
        <v>224</v>
      </c>
      <c r="B17837" t="s">
        <v>80</v>
      </c>
      <c r="C17837" t="s">
        <v>37</v>
      </c>
      <c r="D17837">
        <v>120218</v>
      </c>
      <c r="E17837" t="s">
        <v>262</v>
      </c>
      <c r="F17837">
        <v>539</v>
      </c>
      <c r="G17837" t="s">
        <v>293</v>
      </c>
      <c r="H17837" t="s">
        <v>84</v>
      </c>
      <c r="I17837">
        <v>1995</v>
      </c>
      <c r="J17837">
        <v>4.0213899999999998E-5</v>
      </c>
    </row>
    <row r="17838" spans="1:10" x14ac:dyDescent="0.25">
      <c r="A17838" t="s">
        <v>223</v>
      </c>
      <c r="B17838" t="s">
        <v>80</v>
      </c>
      <c r="C17838" t="s">
        <v>37</v>
      </c>
      <c r="D17838">
        <v>120218</v>
      </c>
      <c r="E17838" t="s">
        <v>262</v>
      </c>
      <c r="F17838">
        <v>539</v>
      </c>
      <c r="G17838" t="s">
        <v>293</v>
      </c>
      <c r="H17838" t="s">
        <v>84</v>
      </c>
      <c r="I17838">
        <v>1995</v>
      </c>
      <c r="J17838">
        <v>6.9674399999999998E-5</v>
      </c>
    </row>
    <row r="17839" spans="1:10" x14ac:dyDescent="0.25">
      <c r="A17839" t="s">
        <v>227</v>
      </c>
      <c r="B17839" t="s">
        <v>80</v>
      </c>
      <c r="C17839" t="s">
        <v>37</v>
      </c>
      <c r="D17839">
        <v>120219</v>
      </c>
      <c r="E17839" t="s">
        <v>261</v>
      </c>
      <c r="F17839">
        <v>539</v>
      </c>
      <c r="G17839" t="s">
        <v>293</v>
      </c>
      <c r="H17839" t="s">
        <v>84</v>
      </c>
      <c r="I17839">
        <v>1995</v>
      </c>
      <c r="J17839">
        <v>6.4678499999999998E-4</v>
      </c>
    </row>
    <row r="17840" spans="1:10" x14ac:dyDescent="0.25">
      <c r="A17840" t="s">
        <v>226</v>
      </c>
      <c r="B17840" t="s">
        <v>80</v>
      </c>
      <c r="C17840" t="s">
        <v>37</v>
      </c>
      <c r="D17840">
        <v>120219</v>
      </c>
      <c r="E17840" t="s">
        <v>261</v>
      </c>
      <c r="F17840">
        <v>539</v>
      </c>
      <c r="G17840" t="s">
        <v>293</v>
      </c>
      <c r="H17840" t="s">
        <v>84</v>
      </c>
      <c r="I17840">
        <v>1995</v>
      </c>
      <c r="J17840">
        <v>1.5618000000000001E-4</v>
      </c>
    </row>
    <row r="17841" spans="1:10" x14ac:dyDescent="0.25">
      <c r="A17841" t="s">
        <v>229</v>
      </c>
      <c r="B17841" t="s">
        <v>80</v>
      </c>
      <c r="C17841" t="s">
        <v>37</v>
      </c>
      <c r="D17841">
        <v>120219</v>
      </c>
      <c r="E17841" t="s">
        <v>261</v>
      </c>
      <c r="F17841">
        <v>539</v>
      </c>
      <c r="G17841" t="s">
        <v>293</v>
      </c>
      <c r="H17841" t="s">
        <v>84</v>
      </c>
      <c r="I17841">
        <v>1995</v>
      </c>
      <c r="J17841">
        <v>8.42656E-4</v>
      </c>
    </row>
    <row r="17842" spans="1:10" x14ac:dyDescent="0.25">
      <c r="A17842" t="s">
        <v>225</v>
      </c>
      <c r="B17842" t="s">
        <v>80</v>
      </c>
      <c r="C17842" t="s">
        <v>37</v>
      </c>
      <c r="D17842">
        <v>120219</v>
      </c>
      <c r="E17842" t="s">
        <v>261</v>
      </c>
      <c r="F17842">
        <v>539</v>
      </c>
      <c r="G17842" t="s">
        <v>293</v>
      </c>
      <c r="H17842" t="s">
        <v>84</v>
      </c>
      <c r="I17842">
        <v>1995</v>
      </c>
      <c r="J17842">
        <v>6.1843300000000005E-4</v>
      </c>
    </row>
    <row r="17843" spans="1:10" x14ac:dyDescent="0.25">
      <c r="A17843" t="s">
        <v>223</v>
      </c>
      <c r="B17843" t="s">
        <v>80</v>
      </c>
      <c r="C17843" t="s">
        <v>37</v>
      </c>
      <c r="D17843">
        <v>120219</v>
      </c>
      <c r="E17843" t="s">
        <v>261</v>
      </c>
      <c r="F17843">
        <v>539</v>
      </c>
      <c r="G17843" t="s">
        <v>293</v>
      </c>
      <c r="H17843" t="s">
        <v>84</v>
      </c>
      <c r="I17843">
        <v>1995</v>
      </c>
      <c r="J17843">
        <v>2.41761E-4</v>
      </c>
    </row>
    <row r="17844" spans="1:10" x14ac:dyDescent="0.25">
      <c r="A17844" t="s">
        <v>224</v>
      </c>
      <c r="B17844" t="s">
        <v>80</v>
      </c>
      <c r="C17844" t="s">
        <v>37</v>
      </c>
      <c r="D17844">
        <v>120219</v>
      </c>
      <c r="E17844" t="s">
        <v>261</v>
      </c>
      <c r="F17844">
        <v>539</v>
      </c>
      <c r="G17844" t="s">
        <v>293</v>
      </c>
      <c r="H17844" t="s">
        <v>84</v>
      </c>
      <c r="I17844">
        <v>1995</v>
      </c>
      <c r="J17844">
        <v>1.1688600000000001E-4</v>
      </c>
    </row>
    <row r="17845" spans="1:10" x14ac:dyDescent="0.25">
      <c r="A17845" t="s">
        <v>229</v>
      </c>
      <c r="B17845" t="s">
        <v>80</v>
      </c>
      <c r="C17845" t="s">
        <v>37</v>
      </c>
      <c r="D17845">
        <v>120302</v>
      </c>
      <c r="E17845" t="s">
        <v>260</v>
      </c>
      <c r="F17845">
        <v>539</v>
      </c>
      <c r="G17845" t="s">
        <v>293</v>
      </c>
      <c r="H17845" t="s">
        <v>84</v>
      </c>
      <c r="I17845">
        <v>1995</v>
      </c>
      <c r="J17845">
        <v>2.5730699999999998E-3</v>
      </c>
    </row>
    <row r="17846" spans="1:10" x14ac:dyDescent="0.25">
      <c r="A17846" t="s">
        <v>226</v>
      </c>
      <c r="B17846" t="s">
        <v>80</v>
      </c>
      <c r="C17846" t="s">
        <v>37</v>
      </c>
      <c r="D17846">
        <v>120302</v>
      </c>
      <c r="E17846" t="s">
        <v>260</v>
      </c>
      <c r="F17846">
        <v>539</v>
      </c>
      <c r="G17846" t="s">
        <v>293</v>
      </c>
      <c r="H17846" t="s">
        <v>84</v>
      </c>
      <c r="I17846">
        <v>1995</v>
      </c>
      <c r="J17846">
        <v>1.66902E-4</v>
      </c>
    </row>
    <row r="17847" spans="1:10" x14ac:dyDescent="0.25">
      <c r="A17847" t="s">
        <v>224</v>
      </c>
      <c r="B17847" t="s">
        <v>80</v>
      </c>
      <c r="C17847" t="s">
        <v>37</v>
      </c>
      <c r="D17847">
        <v>120302</v>
      </c>
      <c r="E17847" t="s">
        <v>260</v>
      </c>
      <c r="F17847">
        <v>539</v>
      </c>
      <c r="G17847" t="s">
        <v>293</v>
      </c>
      <c r="H17847" t="s">
        <v>84</v>
      </c>
      <c r="I17847">
        <v>1995</v>
      </c>
      <c r="J17847">
        <v>1.4373899999999999E-4</v>
      </c>
    </row>
    <row r="17848" spans="1:10" x14ac:dyDescent="0.25">
      <c r="A17848" t="s">
        <v>223</v>
      </c>
      <c r="B17848" t="s">
        <v>80</v>
      </c>
      <c r="C17848" t="s">
        <v>37</v>
      </c>
      <c r="D17848">
        <v>120302</v>
      </c>
      <c r="E17848" t="s">
        <v>260</v>
      </c>
      <c r="F17848">
        <v>539</v>
      </c>
      <c r="G17848" t="s">
        <v>293</v>
      </c>
      <c r="H17848" t="s">
        <v>84</v>
      </c>
      <c r="I17848">
        <v>1995</v>
      </c>
      <c r="J17848">
        <v>2.9124000000000001E-4</v>
      </c>
    </row>
    <row r="17849" spans="1:10" x14ac:dyDescent="0.25">
      <c r="A17849" t="s">
        <v>225</v>
      </c>
      <c r="B17849" t="s">
        <v>80</v>
      </c>
      <c r="C17849" t="s">
        <v>37</v>
      </c>
      <c r="D17849">
        <v>120302</v>
      </c>
      <c r="E17849" t="s">
        <v>260</v>
      </c>
      <c r="F17849">
        <v>539</v>
      </c>
      <c r="G17849" t="s">
        <v>293</v>
      </c>
      <c r="H17849" t="s">
        <v>84</v>
      </c>
      <c r="I17849">
        <v>1995</v>
      </c>
      <c r="J17849">
        <v>2.14897E-3</v>
      </c>
    </row>
    <row r="17850" spans="1:10" x14ac:dyDescent="0.25">
      <c r="A17850" t="s">
        <v>227</v>
      </c>
      <c r="B17850" t="s">
        <v>80</v>
      </c>
      <c r="C17850" t="s">
        <v>37</v>
      </c>
      <c r="D17850">
        <v>120302</v>
      </c>
      <c r="E17850" t="s">
        <v>260</v>
      </c>
      <c r="F17850">
        <v>539</v>
      </c>
      <c r="G17850" t="s">
        <v>293</v>
      </c>
      <c r="H17850" t="s">
        <v>84</v>
      </c>
      <c r="I17850">
        <v>1995</v>
      </c>
      <c r="J17850">
        <v>6.0801500000000003E-3</v>
      </c>
    </row>
    <row r="17851" spans="1:10" x14ac:dyDescent="0.25">
      <c r="A17851" t="s">
        <v>223</v>
      </c>
      <c r="B17851" t="s">
        <v>80</v>
      </c>
      <c r="C17851" t="s">
        <v>37</v>
      </c>
      <c r="D17851">
        <v>120303</v>
      </c>
      <c r="E17851" t="s">
        <v>259</v>
      </c>
      <c r="F17851">
        <v>539</v>
      </c>
      <c r="G17851" t="s">
        <v>293</v>
      </c>
      <c r="H17851" t="s">
        <v>84</v>
      </c>
      <c r="I17851">
        <v>1995</v>
      </c>
      <c r="J17851">
        <v>1.42352E-3</v>
      </c>
    </row>
    <row r="17852" spans="1:10" x14ac:dyDescent="0.25">
      <c r="A17852" t="s">
        <v>225</v>
      </c>
      <c r="B17852" t="s">
        <v>80</v>
      </c>
      <c r="C17852" t="s">
        <v>37</v>
      </c>
      <c r="D17852">
        <v>120303</v>
      </c>
      <c r="E17852" t="s">
        <v>259</v>
      </c>
      <c r="F17852">
        <v>539</v>
      </c>
      <c r="G17852" t="s">
        <v>293</v>
      </c>
      <c r="H17852" t="s">
        <v>84</v>
      </c>
      <c r="I17852">
        <v>1995</v>
      </c>
      <c r="J17852">
        <v>3.4005900000000002E-3</v>
      </c>
    </row>
    <row r="17853" spans="1:10" x14ac:dyDescent="0.25">
      <c r="A17853" t="s">
        <v>229</v>
      </c>
      <c r="B17853" t="s">
        <v>80</v>
      </c>
      <c r="C17853" t="s">
        <v>37</v>
      </c>
      <c r="D17853">
        <v>120303</v>
      </c>
      <c r="E17853" t="s">
        <v>259</v>
      </c>
      <c r="F17853">
        <v>539</v>
      </c>
      <c r="G17853" t="s">
        <v>293</v>
      </c>
      <c r="H17853" t="s">
        <v>84</v>
      </c>
      <c r="I17853">
        <v>1995</v>
      </c>
      <c r="J17853">
        <v>5.0978000000000004E-3</v>
      </c>
    </row>
    <row r="17854" spans="1:10" x14ac:dyDescent="0.25">
      <c r="A17854" t="s">
        <v>224</v>
      </c>
      <c r="B17854" t="s">
        <v>80</v>
      </c>
      <c r="C17854" t="s">
        <v>37</v>
      </c>
      <c r="D17854">
        <v>120303</v>
      </c>
      <c r="E17854" t="s">
        <v>259</v>
      </c>
      <c r="F17854">
        <v>539</v>
      </c>
      <c r="G17854" t="s">
        <v>293</v>
      </c>
      <c r="H17854" t="s">
        <v>84</v>
      </c>
      <c r="I17854">
        <v>1995</v>
      </c>
      <c r="J17854">
        <v>6.7444900000000003E-4</v>
      </c>
    </row>
    <row r="17855" spans="1:10" x14ac:dyDescent="0.25">
      <c r="A17855" t="s">
        <v>227</v>
      </c>
      <c r="B17855" t="s">
        <v>80</v>
      </c>
      <c r="C17855" t="s">
        <v>37</v>
      </c>
      <c r="D17855">
        <v>120303</v>
      </c>
      <c r="E17855" t="s">
        <v>259</v>
      </c>
      <c r="F17855">
        <v>539</v>
      </c>
      <c r="G17855" t="s">
        <v>293</v>
      </c>
      <c r="H17855" t="s">
        <v>84</v>
      </c>
      <c r="I17855">
        <v>1995</v>
      </c>
      <c r="J17855">
        <v>4.1500199999999999E-3</v>
      </c>
    </row>
    <row r="17856" spans="1:10" x14ac:dyDescent="0.25">
      <c r="A17856" t="s">
        <v>226</v>
      </c>
      <c r="B17856" t="s">
        <v>80</v>
      </c>
      <c r="C17856" t="s">
        <v>37</v>
      </c>
      <c r="D17856">
        <v>120303</v>
      </c>
      <c r="E17856" t="s">
        <v>259</v>
      </c>
      <c r="F17856">
        <v>539</v>
      </c>
      <c r="G17856" t="s">
        <v>293</v>
      </c>
      <c r="H17856" t="s">
        <v>84</v>
      </c>
      <c r="I17856">
        <v>1995</v>
      </c>
      <c r="J17856">
        <v>8.1861E-4</v>
      </c>
    </row>
    <row r="17857" spans="1:10" x14ac:dyDescent="0.25">
      <c r="A17857" t="s">
        <v>227</v>
      </c>
      <c r="B17857" t="s">
        <v>80</v>
      </c>
      <c r="C17857" t="s">
        <v>37</v>
      </c>
      <c r="D17857">
        <v>140105</v>
      </c>
      <c r="E17857" t="s">
        <v>319</v>
      </c>
      <c r="F17857">
        <v>539</v>
      </c>
      <c r="G17857" t="s">
        <v>293</v>
      </c>
      <c r="H17857" t="s">
        <v>84</v>
      </c>
      <c r="I17857">
        <v>1995</v>
      </c>
      <c r="J17857">
        <v>6.1001300000000001</v>
      </c>
    </row>
    <row r="17858" spans="1:10" x14ac:dyDescent="0.25">
      <c r="A17858" t="s">
        <v>229</v>
      </c>
      <c r="B17858" t="s">
        <v>80</v>
      </c>
      <c r="C17858" t="s">
        <v>37</v>
      </c>
      <c r="D17858">
        <v>140105</v>
      </c>
      <c r="E17858" t="s">
        <v>319</v>
      </c>
      <c r="F17858">
        <v>539</v>
      </c>
      <c r="G17858" t="s">
        <v>293</v>
      </c>
      <c r="H17858" t="s">
        <v>84</v>
      </c>
      <c r="I17858">
        <v>1995</v>
      </c>
      <c r="J17858">
        <v>2.5815299999999999</v>
      </c>
    </row>
    <row r="17859" spans="1:10" x14ac:dyDescent="0.25">
      <c r="A17859" t="s">
        <v>224</v>
      </c>
      <c r="B17859" t="s">
        <v>80</v>
      </c>
      <c r="C17859" t="s">
        <v>37</v>
      </c>
      <c r="D17859">
        <v>140105</v>
      </c>
      <c r="E17859" t="s">
        <v>319</v>
      </c>
      <c r="F17859">
        <v>539</v>
      </c>
      <c r="G17859" t="s">
        <v>293</v>
      </c>
      <c r="H17859" t="s">
        <v>84</v>
      </c>
      <c r="I17859">
        <v>1995</v>
      </c>
      <c r="J17859">
        <v>0.14421100000000001</v>
      </c>
    </row>
    <row r="17860" spans="1:10" x14ac:dyDescent="0.25">
      <c r="A17860" t="s">
        <v>223</v>
      </c>
      <c r="B17860" t="s">
        <v>80</v>
      </c>
      <c r="C17860" t="s">
        <v>37</v>
      </c>
      <c r="D17860">
        <v>140105</v>
      </c>
      <c r="E17860" t="s">
        <v>319</v>
      </c>
      <c r="F17860">
        <v>539</v>
      </c>
      <c r="G17860" t="s">
        <v>293</v>
      </c>
      <c r="H17860" t="s">
        <v>84</v>
      </c>
      <c r="I17860">
        <v>1995</v>
      </c>
      <c r="J17860">
        <v>0.29219699999999998</v>
      </c>
    </row>
    <row r="17861" spans="1:10" x14ac:dyDescent="0.25">
      <c r="A17861" t="s">
        <v>226</v>
      </c>
      <c r="B17861" t="s">
        <v>80</v>
      </c>
      <c r="C17861" t="s">
        <v>37</v>
      </c>
      <c r="D17861">
        <v>140105</v>
      </c>
      <c r="E17861" t="s">
        <v>319</v>
      </c>
      <c r="F17861">
        <v>539</v>
      </c>
      <c r="G17861" t="s">
        <v>293</v>
      </c>
      <c r="H17861" t="s">
        <v>84</v>
      </c>
      <c r="I17861">
        <v>1995</v>
      </c>
      <c r="J17861">
        <v>0.16744999999999999</v>
      </c>
    </row>
    <row r="17862" spans="1:10" x14ac:dyDescent="0.25">
      <c r="A17862" t="s">
        <v>225</v>
      </c>
      <c r="B17862" t="s">
        <v>80</v>
      </c>
      <c r="C17862" t="s">
        <v>37</v>
      </c>
      <c r="D17862">
        <v>140105</v>
      </c>
      <c r="E17862" t="s">
        <v>319</v>
      </c>
      <c r="F17862">
        <v>539</v>
      </c>
      <c r="G17862" t="s">
        <v>293</v>
      </c>
      <c r="H17862" t="s">
        <v>84</v>
      </c>
      <c r="I17862">
        <v>1995</v>
      </c>
      <c r="J17862">
        <v>2.1560299999999999</v>
      </c>
    </row>
    <row r="17863" spans="1:10" x14ac:dyDescent="0.25">
      <c r="A17863" t="s">
        <v>224</v>
      </c>
      <c r="B17863" t="s">
        <v>80</v>
      </c>
      <c r="C17863" t="s">
        <v>37</v>
      </c>
      <c r="D17863">
        <v>140106</v>
      </c>
      <c r="E17863" t="s">
        <v>297</v>
      </c>
      <c r="F17863">
        <v>539</v>
      </c>
      <c r="G17863" t="s">
        <v>293</v>
      </c>
      <c r="H17863" t="s">
        <v>84</v>
      </c>
      <c r="I17863">
        <v>1995</v>
      </c>
      <c r="J17863">
        <v>0.65942500000000004</v>
      </c>
    </row>
    <row r="17864" spans="1:10" x14ac:dyDescent="0.25">
      <c r="A17864" t="s">
        <v>229</v>
      </c>
      <c r="B17864" t="s">
        <v>80</v>
      </c>
      <c r="C17864" t="s">
        <v>37</v>
      </c>
      <c r="D17864">
        <v>140106</v>
      </c>
      <c r="E17864" t="s">
        <v>297</v>
      </c>
      <c r="F17864">
        <v>539</v>
      </c>
      <c r="G17864" t="s">
        <v>293</v>
      </c>
      <c r="H17864" t="s">
        <v>84</v>
      </c>
      <c r="I17864">
        <v>1995</v>
      </c>
      <c r="J17864">
        <v>4.9842399999999998</v>
      </c>
    </row>
    <row r="17865" spans="1:10" x14ac:dyDescent="0.25">
      <c r="A17865" t="s">
        <v>223</v>
      </c>
      <c r="B17865" t="s">
        <v>80</v>
      </c>
      <c r="C17865" t="s">
        <v>37</v>
      </c>
      <c r="D17865">
        <v>140106</v>
      </c>
      <c r="E17865" t="s">
        <v>297</v>
      </c>
      <c r="F17865">
        <v>539</v>
      </c>
      <c r="G17865" t="s">
        <v>293</v>
      </c>
      <c r="H17865" t="s">
        <v>84</v>
      </c>
      <c r="I17865">
        <v>1995</v>
      </c>
      <c r="J17865">
        <v>1.39181</v>
      </c>
    </row>
    <row r="17866" spans="1:10" x14ac:dyDescent="0.25">
      <c r="A17866" t="s">
        <v>226</v>
      </c>
      <c r="B17866" t="s">
        <v>80</v>
      </c>
      <c r="C17866" t="s">
        <v>37</v>
      </c>
      <c r="D17866">
        <v>140106</v>
      </c>
      <c r="E17866" t="s">
        <v>297</v>
      </c>
      <c r="F17866">
        <v>539</v>
      </c>
      <c r="G17866" t="s">
        <v>293</v>
      </c>
      <c r="H17866" t="s">
        <v>84</v>
      </c>
      <c r="I17866">
        <v>1995</v>
      </c>
      <c r="J17866">
        <v>0.80037499999999995</v>
      </c>
    </row>
    <row r="17867" spans="1:10" x14ac:dyDescent="0.25">
      <c r="A17867" t="s">
        <v>227</v>
      </c>
      <c r="B17867" t="s">
        <v>80</v>
      </c>
      <c r="C17867" t="s">
        <v>37</v>
      </c>
      <c r="D17867">
        <v>140106</v>
      </c>
      <c r="E17867" t="s">
        <v>297</v>
      </c>
      <c r="F17867">
        <v>539</v>
      </c>
      <c r="G17867" t="s">
        <v>293</v>
      </c>
      <c r="H17867" t="s">
        <v>84</v>
      </c>
      <c r="I17867">
        <v>1995</v>
      </c>
      <c r="J17867">
        <v>4.0575700000000001</v>
      </c>
    </row>
    <row r="17868" spans="1:10" x14ac:dyDescent="0.25">
      <c r="A17868" t="s">
        <v>225</v>
      </c>
      <c r="B17868" t="s">
        <v>80</v>
      </c>
      <c r="C17868" t="s">
        <v>37</v>
      </c>
      <c r="D17868">
        <v>140106</v>
      </c>
      <c r="E17868" t="s">
        <v>297</v>
      </c>
      <c r="F17868">
        <v>539</v>
      </c>
      <c r="G17868" t="s">
        <v>293</v>
      </c>
      <c r="H17868" t="s">
        <v>84</v>
      </c>
      <c r="I17868">
        <v>1995</v>
      </c>
      <c r="J17868">
        <v>3.32483</v>
      </c>
    </row>
    <row r="17869" spans="1:10" x14ac:dyDescent="0.25">
      <c r="A17869" t="s">
        <v>226</v>
      </c>
      <c r="B17869" t="s">
        <v>80</v>
      </c>
      <c r="C17869" t="s">
        <v>37</v>
      </c>
      <c r="D17869">
        <v>140112</v>
      </c>
      <c r="E17869" t="s">
        <v>318</v>
      </c>
      <c r="F17869">
        <v>539</v>
      </c>
      <c r="G17869" t="s">
        <v>293</v>
      </c>
      <c r="H17869" t="s">
        <v>84</v>
      </c>
      <c r="I17869">
        <v>1995</v>
      </c>
      <c r="J17869">
        <v>1.98184E-2</v>
      </c>
    </row>
    <row r="17870" spans="1:10" x14ac:dyDescent="0.25">
      <c r="A17870" t="s">
        <v>223</v>
      </c>
      <c r="B17870" t="s">
        <v>80</v>
      </c>
      <c r="C17870" t="s">
        <v>37</v>
      </c>
      <c r="D17870">
        <v>140112</v>
      </c>
      <c r="E17870" t="s">
        <v>318</v>
      </c>
      <c r="F17870">
        <v>539</v>
      </c>
      <c r="G17870" t="s">
        <v>293</v>
      </c>
      <c r="H17870" t="s">
        <v>84</v>
      </c>
      <c r="I17870">
        <v>1995</v>
      </c>
      <c r="J17870">
        <v>3.4582700000000001E-2</v>
      </c>
    </row>
    <row r="17871" spans="1:10" x14ac:dyDescent="0.25">
      <c r="A17871" t="s">
        <v>229</v>
      </c>
      <c r="B17871" t="s">
        <v>80</v>
      </c>
      <c r="C17871" t="s">
        <v>37</v>
      </c>
      <c r="D17871">
        <v>140112</v>
      </c>
      <c r="E17871" t="s">
        <v>318</v>
      </c>
      <c r="F17871">
        <v>539</v>
      </c>
      <c r="G17871" t="s">
        <v>293</v>
      </c>
      <c r="H17871" t="s">
        <v>84</v>
      </c>
      <c r="I17871">
        <v>1995</v>
      </c>
      <c r="J17871">
        <v>0.30553399999999997</v>
      </c>
    </row>
    <row r="17872" spans="1:10" x14ac:dyDescent="0.25">
      <c r="A17872" t="s">
        <v>225</v>
      </c>
      <c r="B17872" t="s">
        <v>80</v>
      </c>
      <c r="C17872" t="s">
        <v>37</v>
      </c>
      <c r="D17872">
        <v>140112</v>
      </c>
      <c r="E17872" t="s">
        <v>318</v>
      </c>
      <c r="F17872">
        <v>539</v>
      </c>
      <c r="G17872" t="s">
        <v>293</v>
      </c>
      <c r="H17872" t="s">
        <v>84</v>
      </c>
      <c r="I17872">
        <v>1995</v>
      </c>
      <c r="J17872">
        <v>0.25517499999999999</v>
      </c>
    </row>
    <row r="17873" spans="1:10" x14ac:dyDescent="0.25">
      <c r="A17873" t="s">
        <v>224</v>
      </c>
      <c r="B17873" t="s">
        <v>80</v>
      </c>
      <c r="C17873" t="s">
        <v>37</v>
      </c>
      <c r="D17873">
        <v>140112</v>
      </c>
      <c r="E17873" t="s">
        <v>318</v>
      </c>
      <c r="F17873">
        <v>539</v>
      </c>
      <c r="G17873" t="s">
        <v>293</v>
      </c>
      <c r="H17873" t="s">
        <v>84</v>
      </c>
      <c r="I17873">
        <v>1995</v>
      </c>
      <c r="J17873">
        <v>1.7068E-2</v>
      </c>
    </row>
    <row r="17874" spans="1:10" x14ac:dyDescent="0.25">
      <c r="A17874" t="s">
        <v>227</v>
      </c>
      <c r="B17874" t="s">
        <v>80</v>
      </c>
      <c r="C17874" t="s">
        <v>37</v>
      </c>
      <c r="D17874">
        <v>140112</v>
      </c>
      <c r="E17874" t="s">
        <v>318</v>
      </c>
      <c r="F17874">
        <v>539</v>
      </c>
      <c r="G17874" t="s">
        <v>293</v>
      </c>
      <c r="H17874" t="s">
        <v>84</v>
      </c>
      <c r="I17874">
        <v>1995</v>
      </c>
      <c r="J17874">
        <v>0.72197500000000003</v>
      </c>
    </row>
    <row r="17875" spans="1:10" x14ac:dyDescent="0.25">
      <c r="A17875" t="s">
        <v>223</v>
      </c>
      <c r="B17875" t="s">
        <v>80</v>
      </c>
      <c r="C17875" t="s">
        <v>37</v>
      </c>
      <c r="D17875">
        <v>140113</v>
      </c>
      <c r="E17875" t="s">
        <v>296</v>
      </c>
      <c r="F17875">
        <v>539</v>
      </c>
      <c r="G17875" t="s">
        <v>293</v>
      </c>
      <c r="H17875" t="s">
        <v>84</v>
      </c>
      <c r="I17875">
        <v>1995</v>
      </c>
      <c r="J17875">
        <v>0.151147</v>
      </c>
    </row>
    <row r="17876" spans="1:10" x14ac:dyDescent="0.25">
      <c r="A17876" t="s">
        <v>229</v>
      </c>
      <c r="B17876" t="s">
        <v>80</v>
      </c>
      <c r="C17876" t="s">
        <v>37</v>
      </c>
      <c r="D17876">
        <v>140113</v>
      </c>
      <c r="E17876" t="s">
        <v>296</v>
      </c>
      <c r="F17876">
        <v>539</v>
      </c>
      <c r="G17876" t="s">
        <v>293</v>
      </c>
      <c r="H17876" t="s">
        <v>84</v>
      </c>
      <c r="I17876">
        <v>1995</v>
      </c>
      <c r="J17876">
        <v>0.54127599999999998</v>
      </c>
    </row>
    <row r="17877" spans="1:10" x14ac:dyDescent="0.25">
      <c r="A17877" t="s">
        <v>226</v>
      </c>
      <c r="B17877" t="s">
        <v>80</v>
      </c>
      <c r="C17877" t="s">
        <v>37</v>
      </c>
      <c r="D17877">
        <v>140113</v>
      </c>
      <c r="E17877" t="s">
        <v>296</v>
      </c>
      <c r="F17877">
        <v>539</v>
      </c>
      <c r="G17877" t="s">
        <v>293</v>
      </c>
      <c r="H17877" t="s">
        <v>84</v>
      </c>
      <c r="I17877">
        <v>1995</v>
      </c>
      <c r="J17877">
        <v>8.6918700000000002E-2</v>
      </c>
    </row>
    <row r="17878" spans="1:10" x14ac:dyDescent="0.25">
      <c r="A17878" t="s">
        <v>227</v>
      </c>
      <c r="B17878" t="s">
        <v>80</v>
      </c>
      <c r="C17878" t="s">
        <v>37</v>
      </c>
      <c r="D17878">
        <v>140113</v>
      </c>
      <c r="E17878" t="s">
        <v>296</v>
      </c>
      <c r="F17878">
        <v>539</v>
      </c>
      <c r="G17878" t="s">
        <v>293</v>
      </c>
      <c r="H17878" t="s">
        <v>84</v>
      </c>
      <c r="I17878">
        <v>1995</v>
      </c>
      <c r="J17878">
        <v>0.44064199999999998</v>
      </c>
    </row>
    <row r="17879" spans="1:10" x14ac:dyDescent="0.25">
      <c r="A17879" t="s">
        <v>225</v>
      </c>
      <c r="B17879" t="s">
        <v>80</v>
      </c>
      <c r="C17879" t="s">
        <v>37</v>
      </c>
      <c r="D17879">
        <v>140113</v>
      </c>
      <c r="E17879" t="s">
        <v>296</v>
      </c>
      <c r="F17879">
        <v>539</v>
      </c>
      <c r="G17879" t="s">
        <v>293</v>
      </c>
      <c r="H17879" t="s">
        <v>84</v>
      </c>
      <c r="I17879">
        <v>1995</v>
      </c>
      <c r="J17879">
        <v>0.36106899999999997</v>
      </c>
    </row>
    <row r="17880" spans="1:10" x14ac:dyDescent="0.25">
      <c r="A17880" t="s">
        <v>224</v>
      </c>
      <c r="B17880" t="s">
        <v>80</v>
      </c>
      <c r="C17880" t="s">
        <v>37</v>
      </c>
      <c r="D17880">
        <v>140113</v>
      </c>
      <c r="E17880" t="s">
        <v>296</v>
      </c>
      <c r="F17880">
        <v>539</v>
      </c>
      <c r="G17880" t="s">
        <v>293</v>
      </c>
      <c r="H17880" t="s">
        <v>84</v>
      </c>
      <c r="I17880">
        <v>1995</v>
      </c>
      <c r="J17880">
        <v>7.1611900000000006E-2</v>
      </c>
    </row>
    <row r="17881" spans="1:10" x14ac:dyDescent="0.25">
      <c r="A17881" t="s">
        <v>223</v>
      </c>
      <c r="B17881" t="s">
        <v>80</v>
      </c>
      <c r="C17881" t="s">
        <v>37</v>
      </c>
      <c r="D17881">
        <v>140212</v>
      </c>
      <c r="E17881" t="s">
        <v>317</v>
      </c>
      <c r="F17881">
        <v>539</v>
      </c>
      <c r="G17881" t="s">
        <v>293</v>
      </c>
      <c r="H17881" t="s">
        <v>84</v>
      </c>
      <c r="I17881">
        <v>1995</v>
      </c>
      <c r="J17881">
        <v>0.188891</v>
      </c>
    </row>
    <row r="17882" spans="1:10" x14ac:dyDescent="0.25">
      <c r="A17882" t="s">
        <v>225</v>
      </c>
      <c r="B17882" t="s">
        <v>80</v>
      </c>
      <c r="C17882" t="s">
        <v>37</v>
      </c>
      <c r="D17882">
        <v>140212</v>
      </c>
      <c r="E17882" t="s">
        <v>317</v>
      </c>
      <c r="F17882">
        <v>539</v>
      </c>
      <c r="G17882" t="s">
        <v>293</v>
      </c>
      <c r="H17882" t="s">
        <v>84</v>
      </c>
      <c r="I17882">
        <v>1995</v>
      </c>
      <c r="J17882">
        <v>1.79816</v>
      </c>
    </row>
    <row r="17883" spans="1:10" x14ac:dyDescent="0.25">
      <c r="A17883" t="s">
        <v>227</v>
      </c>
      <c r="B17883" t="s">
        <v>80</v>
      </c>
      <c r="C17883" t="s">
        <v>37</v>
      </c>
      <c r="D17883">
        <v>140212</v>
      </c>
      <c r="E17883" t="s">
        <v>317</v>
      </c>
      <c r="F17883">
        <v>539</v>
      </c>
      <c r="G17883" t="s">
        <v>293</v>
      </c>
      <c r="H17883" t="s">
        <v>84</v>
      </c>
      <c r="I17883">
        <v>1995</v>
      </c>
      <c r="J17883">
        <v>3.1260300000000001</v>
      </c>
    </row>
    <row r="17884" spans="1:10" x14ac:dyDescent="0.25">
      <c r="A17884" t="s">
        <v>229</v>
      </c>
      <c r="B17884" t="s">
        <v>80</v>
      </c>
      <c r="C17884" t="s">
        <v>37</v>
      </c>
      <c r="D17884">
        <v>140212</v>
      </c>
      <c r="E17884" t="s">
        <v>317</v>
      </c>
      <c r="F17884">
        <v>539</v>
      </c>
      <c r="G17884" t="s">
        <v>293</v>
      </c>
      <c r="H17884" t="s">
        <v>84</v>
      </c>
      <c r="I17884">
        <v>1995</v>
      </c>
      <c r="J17884">
        <v>1.6233</v>
      </c>
    </row>
    <row r="17885" spans="1:10" x14ac:dyDescent="0.25">
      <c r="A17885" t="s">
        <v>226</v>
      </c>
      <c r="B17885" t="s">
        <v>80</v>
      </c>
      <c r="C17885" t="s">
        <v>37</v>
      </c>
      <c r="D17885">
        <v>140212</v>
      </c>
      <c r="E17885" t="s">
        <v>317</v>
      </c>
      <c r="F17885">
        <v>539</v>
      </c>
      <c r="G17885" t="s">
        <v>293</v>
      </c>
      <c r="H17885" t="s">
        <v>84</v>
      </c>
      <c r="I17885">
        <v>1995</v>
      </c>
      <c r="J17885">
        <v>9.5999299999999996E-2</v>
      </c>
    </row>
    <row r="17886" spans="1:10" x14ac:dyDescent="0.25">
      <c r="A17886" t="s">
        <v>224</v>
      </c>
      <c r="B17886" t="s">
        <v>80</v>
      </c>
      <c r="C17886" t="s">
        <v>37</v>
      </c>
      <c r="D17886">
        <v>140212</v>
      </c>
      <c r="E17886" t="s">
        <v>317</v>
      </c>
      <c r="F17886">
        <v>539</v>
      </c>
      <c r="G17886" t="s">
        <v>293</v>
      </c>
      <c r="H17886" t="s">
        <v>84</v>
      </c>
      <c r="I17886">
        <v>1995</v>
      </c>
      <c r="J17886">
        <v>0.10902199999999999</v>
      </c>
    </row>
    <row r="17887" spans="1:10" x14ac:dyDescent="0.25">
      <c r="A17887" t="s">
        <v>227</v>
      </c>
      <c r="B17887" t="s">
        <v>80</v>
      </c>
      <c r="C17887" t="s">
        <v>37</v>
      </c>
      <c r="D17887">
        <v>140213</v>
      </c>
      <c r="E17887" t="s">
        <v>295</v>
      </c>
      <c r="F17887">
        <v>539</v>
      </c>
      <c r="G17887" t="s">
        <v>293</v>
      </c>
      <c r="H17887" t="s">
        <v>84</v>
      </c>
      <c r="I17887">
        <v>1995</v>
      </c>
      <c r="J17887">
        <v>1.0338700000000001</v>
      </c>
    </row>
    <row r="17888" spans="1:10" x14ac:dyDescent="0.25">
      <c r="A17888" t="s">
        <v>223</v>
      </c>
      <c r="B17888" t="s">
        <v>80</v>
      </c>
      <c r="C17888" t="s">
        <v>37</v>
      </c>
      <c r="D17888">
        <v>140213</v>
      </c>
      <c r="E17888" t="s">
        <v>295</v>
      </c>
      <c r="F17888">
        <v>539</v>
      </c>
      <c r="G17888" t="s">
        <v>293</v>
      </c>
      <c r="H17888" t="s">
        <v>84</v>
      </c>
      <c r="I17888">
        <v>1995</v>
      </c>
      <c r="J17888">
        <v>0.38644699999999998</v>
      </c>
    </row>
    <row r="17889" spans="1:10" x14ac:dyDescent="0.25">
      <c r="A17889" t="s">
        <v>224</v>
      </c>
      <c r="B17889" t="s">
        <v>80</v>
      </c>
      <c r="C17889" t="s">
        <v>37</v>
      </c>
      <c r="D17889">
        <v>140213</v>
      </c>
      <c r="E17889" t="s">
        <v>295</v>
      </c>
      <c r="F17889">
        <v>539</v>
      </c>
      <c r="G17889" t="s">
        <v>293</v>
      </c>
      <c r="H17889" t="s">
        <v>84</v>
      </c>
      <c r="I17889">
        <v>1995</v>
      </c>
      <c r="J17889">
        <v>0.18683900000000001</v>
      </c>
    </row>
    <row r="17890" spans="1:10" x14ac:dyDescent="0.25">
      <c r="A17890" t="s">
        <v>229</v>
      </c>
      <c r="B17890" t="s">
        <v>80</v>
      </c>
      <c r="C17890" t="s">
        <v>37</v>
      </c>
      <c r="D17890">
        <v>140213</v>
      </c>
      <c r="E17890" t="s">
        <v>295</v>
      </c>
      <c r="F17890">
        <v>539</v>
      </c>
      <c r="G17890" t="s">
        <v>293</v>
      </c>
      <c r="H17890" t="s">
        <v>84</v>
      </c>
      <c r="I17890">
        <v>1995</v>
      </c>
      <c r="J17890">
        <v>1.3469599999999999</v>
      </c>
    </row>
    <row r="17891" spans="1:10" x14ac:dyDescent="0.25">
      <c r="A17891" t="s">
        <v>225</v>
      </c>
      <c r="B17891" t="s">
        <v>80</v>
      </c>
      <c r="C17891" t="s">
        <v>37</v>
      </c>
      <c r="D17891">
        <v>140213</v>
      </c>
      <c r="E17891" t="s">
        <v>295</v>
      </c>
      <c r="F17891">
        <v>539</v>
      </c>
      <c r="G17891" t="s">
        <v>293</v>
      </c>
      <c r="H17891" t="s">
        <v>84</v>
      </c>
      <c r="I17891">
        <v>1995</v>
      </c>
      <c r="J17891">
        <v>0.98854699999999995</v>
      </c>
    </row>
    <row r="17892" spans="1:10" x14ac:dyDescent="0.25">
      <c r="A17892" t="s">
        <v>226</v>
      </c>
      <c r="B17892" t="s">
        <v>80</v>
      </c>
      <c r="C17892" t="s">
        <v>37</v>
      </c>
      <c r="D17892">
        <v>140213</v>
      </c>
      <c r="E17892" t="s">
        <v>295</v>
      </c>
      <c r="F17892">
        <v>539</v>
      </c>
      <c r="G17892" t="s">
        <v>293</v>
      </c>
      <c r="H17892" t="s">
        <v>84</v>
      </c>
      <c r="I17892">
        <v>1995</v>
      </c>
      <c r="J17892">
        <v>0.24964900000000001</v>
      </c>
    </row>
    <row r="17893" spans="1:10" x14ac:dyDescent="0.25">
      <c r="A17893" t="s">
        <v>224</v>
      </c>
      <c r="B17893" t="s">
        <v>80</v>
      </c>
      <c r="C17893" t="s">
        <v>37</v>
      </c>
      <c r="D17893">
        <v>140215</v>
      </c>
      <c r="E17893" t="s">
        <v>316</v>
      </c>
      <c r="F17893">
        <v>539</v>
      </c>
      <c r="G17893" t="s">
        <v>293</v>
      </c>
      <c r="H17893" t="s">
        <v>84</v>
      </c>
      <c r="I17893">
        <v>1995</v>
      </c>
      <c r="J17893">
        <v>3.6891700000000002E-4</v>
      </c>
    </row>
    <row r="17894" spans="1:10" x14ac:dyDescent="0.25">
      <c r="A17894" t="s">
        <v>227</v>
      </c>
      <c r="B17894" t="s">
        <v>80</v>
      </c>
      <c r="C17894" t="s">
        <v>37</v>
      </c>
      <c r="D17894">
        <v>140215</v>
      </c>
      <c r="E17894" t="s">
        <v>316</v>
      </c>
      <c r="F17894">
        <v>539</v>
      </c>
      <c r="G17894" t="s">
        <v>293</v>
      </c>
      <c r="H17894" t="s">
        <v>84</v>
      </c>
      <c r="I17894">
        <v>1995</v>
      </c>
      <c r="J17894">
        <v>1.05781E-2</v>
      </c>
    </row>
    <row r="17895" spans="1:10" x14ac:dyDescent="0.25">
      <c r="A17895" t="s">
        <v>226</v>
      </c>
      <c r="B17895" t="s">
        <v>80</v>
      </c>
      <c r="C17895" t="s">
        <v>37</v>
      </c>
      <c r="D17895">
        <v>140215</v>
      </c>
      <c r="E17895" t="s">
        <v>316</v>
      </c>
      <c r="F17895">
        <v>539</v>
      </c>
      <c r="G17895" t="s">
        <v>293</v>
      </c>
      <c r="H17895" t="s">
        <v>84</v>
      </c>
      <c r="I17895">
        <v>1995</v>
      </c>
      <c r="J17895">
        <v>3.2485000000000001E-4</v>
      </c>
    </row>
    <row r="17896" spans="1:10" x14ac:dyDescent="0.25">
      <c r="A17896" t="s">
        <v>229</v>
      </c>
      <c r="B17896" t="s">
        <v>80</v>
      </c>
      <c r="C17896" t="s">
        <v>37</v>
      </c>
      <c r="D17896">
        <v>140215</v>
      </c>
      <c r="E17896" t="s">
        <v>316</v>
      </c>
      <c r="F17896">
        <v>539</v>
      </c>
      <c r="G17896" t="s">
        <v>293</v>
      </c>
      <c r="H17896" t="s">
        <v>84</v>
      </c>
      <c r="I17896">
        <v>1995</v>
      </c>
      <c r="J17896">
        <v>5.4930400000000002E-3</v>
      </c>
    </row>
    <row r="17897" spans="1:10" x14ac:dyDescent="0.25">
      <c r="A17897" t="s">
        <v>225</v>
      </c>
      <c r="B17897" t="s">
        <v>80</v>
      </c>
      <c r="C17897" t="s">
        <v>37</v>
      </c>
      <c r="D17897">
        <v>140215</v>
      </c>
      <c r="E17897" t="s">
        <v>316</v>
      </c>
      <c r="F17897">
        <v>539</v>
      </c>
      <c r="G17897" t="s">
        <v>293</v>
      </c>
      <c r="H17897" t="s">
        <v>84</v>
      </c>
      <c r="I17897">
        <v>1995</v>
      </c>
      <c r="J17897">
        <v>6.0847699999999998E-3</v>
      </c>
    </row>
    <row r="17898" spans="1:10" x14ac:dyDescent="0.25">
      <c r="A17898" t="s">
        <v>223</v>
      </c>
      <c r="B17898" t="s">
        <v>80</v>
      </c>
      <c r="C17898" t="s">
        <v>37</v>
      </c>
      <c r="D17898">
        <v>140215</v>
      </c>
      <c r="E17898" t="s">
        <v>316</v>
      </c>
      <c r="F17898">
        <v>539</v>
      </c>
      <c r="G17898" t="s">
        <v>293</v>
      </c>
      <c r="H17898" t="s">
        <v>84</v>
      </c>
      <c r="I17898">
        <v>1995</v>
      </c>
      <c r="J17898">
        <v>6.3918299999999998E-4</v>
      </c>
    </row>
    <row r="17899" spans="1:10" x14ac:dyDescent="0.25">
      <c r="A17899" t="s">
        <v>224</v>
      </c>
      <c r="B17899" t="s">
        <v>80</v>
      </c>
      <c r="C17899" t="s">
        <v>37</v>
      </c>
      <c r="D17899">
        <v>140216</v>
      </c>
      <c r="E17899" t="s">
        <v>258</v>
      </c>
      <c r="F17899">
        <v>539</v>
      </c>
      <c r="G17899" t="s">
        <v>293</v>
      </c>
      <c r="H17899" t="s">
        <v>84</v>
      </c>
      <c r="I17899">
        <v>1995</v>
      </c>
      <c r="J17899">
        <v>1.61929E-2</v>
      </c>
    </row>
    <row r="17900" spans="1:10" x14ac:dyDescent="0.25">
      <c r="A17900" t="s">
        <v>227</v>
      </c>
      <c r="B17900" t="s">
        <v>80</v>
      </c>
      <c r="C17900" t="s">
        <v>37</v>
      </c>
      <c r="D17900">
        <v>140216</v>
      </c>
      <c r="E17900" t="s">
        <v>258</v>
      </c>
      <c r="F17900">
        <v>539</v>
      </c>
      <c r="G17900" t="s">
        <v>293</v>
      </c>
      <c r="H17900" t="s">
        <v>84</v>
      </c>
      <c r="I17900">
        <v>1995</v>
      </c>
      <c r="J17900">
        <v>9.9637900000000001E-2</v>
      </c>
    </row>
    <row r="17901" spans="1:10" x14ac:dyDescent="0.25">
      <c r="A17901" t="s">
        <v>229</v>
      </c>
      <c r="B17901" t="s">
        <v>80</v>
      </c>
      <c r="C17901" t="s">
        <v>37</v>
      </c>
      <c r="D17901">
        <v>140216</v>
      </c>
      <c r="E17901" t="s">
        <v>258</v>
      </c>
      <c r="F17901">
        <v>539</v>
      </c>
      <c r="G17901" t="s">
        <v>293</v>
      </c>
      <c r="H17901" t="s">
        <v>84</v>
      </c>
      <c r="I17901">
        <v>1995</v>
      </c>
      <c r="J17901">
        <v>0.122393</v>
      </c>
    </row>
    <row r="17902" spans="1:10" x14ac:dyDescent="0.25">
      <c r="A17902" t="s">
        <v>225</v>
      </c>
      <c r="B17902" t="s">
        <v>80</v>
      </c>
      <c r="C17902" t="s">
        <v>37</v>
      </c>
      <c r="D17902">
        <v>140216</v>
      </c>
      <c r="E17902" t="s">
        <v>258</v>
      </c>
      <c r="F17902">
        <v>539</v>
      </c>
      <c r="G17902" t="s">
        <v>293</v>
      </c>
      <c r="H17902" t="s">
        <v>84</v>
      </c>
      <c r="I17902">
        <v>1995</v>
      </c>
      <c r="J17902">
        <v>8.1644800000000003E-2</v>
      </c>
    </row>
    <row r="17903" spans="1:10" x14ac:dyDescent="0.25">
      <c r="A17903" t="s">
        <v>226</v>
      </c>
      <c r="B17903" t="s">
        <v>80</v>
      </c>
      <c r="C17903" t="s">
        <v>37</v>
      </c>
      <c r="D17903">
        <v>140216</v>
      </c>
      <c r="E17903" t="s">
        <v>258</v>
      </c>
      <c r="F17903">
        <v>539</v>
      </c>
      <c r="G17903" t="s">
        <v>293</v>
      </c>
      <c r="H17903" t="s">
        <v>84</v>
      </c>
      <c r="I17903">
        <v>1995</v>
      </c>
      <c r="J17903">
        <v>1.9654000000000001E-2</v>
      </c>
    </row>
    <row r="17904" spans="1:10" x14ac:dyDescent="0.25">
      <c r="A17904" t="s">
        <v>223</v>
      </c>
      <c r="B17904" t="s">
        <v>80</v>
      </c>
      <c r="C17904" t="s">
        <v>37</v>
      </c>
      <c r="D17904">
        <v>140216</v>
      </c>
      <c r="E17904" t="s">
        <v>258</v>
      </c>
      <c r="F17904">
        <v>539</v>
      </c>
      <c r="G17904" t="s">
        <v>293</v>
      </c>
      <c r="H17904" t="s">
        <v>84</v>
      </c>
      <c r="I17904">
        <v>1995</v>
      </c>
      <c r="J17904">
        <v>3.4177300000000001E-2</v>
      </c>
    </row>
    <row r="17905" spans="1:10" x14ac:dyDescent="0.25">
      <c r="A17905" t="s">
        <v>225</v>
      </c>
      <c r="B17905" t="s">
        <v>80</v>
      </c>
      <c r="C17905" t="s">
        <v>37</v>
      </c>
      <c r="D17905">
        <v>140218</v>
      </c>
      <c r="E17905" t="s">
        <v>315</v>
      </c>
      <c r="F17905">
        <v>539</v>
      </c>
      <c r="G17905" t="s">
        <v>293</v>
      </c>
      <c r="H17905" t="s">
        <v>84</v>
      </c>
      <c r="I17905">
        <v>1995</v>
      </c>
      <c r="J17905">
        <v>3.1891599999999999E-2</v>
      </c>
    </row>
    <row r="17906" spans="1:10" x14ac:dyDescent="0.25">
      <c r="A17906" t="s">
        <v>224</v>
      </c>
      <c r="B17906" t="s">
        <v>80</v>
      </c>
      <c r="C17906" t="s">
        <v>37</v>
      </c>
      <c r="D17906">
        <v>140218</v>
      </c>
      <c r="E17906" t="s">
        <v>315</v>
      </c>
      <c r="F17906">
        <v>539</v>
      </c>
      <c r="G17906" t="s">
        <v>293</v>
      </c>
      <c r="H17906" t="s">
        <v>84</v>
      </c>
      <c r="I17906">
        <v>1995</v>
      </c>
      <c r="J17906">
        <v>1.9335800000000001E-3</v>
      </c>
    </row>
    <row r="17907" spans="1:10" x14ac:dyDescent="0.25">
      <c r="A17907" t="s">
        <v>226</v>
      </c>
      <c r="B17907" t="s">
        <v>80</v>
      </c>
      <c r="C17907" t="s">
        <v>37</v>
      </c>
      <c r="D17907">
        <v>140218</v>
      </c>
      <c r="E17907" t="s">
        <v>315</v>
      </c>
      <c r="F17907">
        <v>539</v>
      </c>
      <c r="G17907" t="s">
        <v>293</v>
      </c>
      <c r="H17907" t="s">
        <v>84</v>
      </c>
      <c r="I17907">
        <v>1995</v>
      </c>
      <c r="J17907">
        <v>1.70261E-3</v>
      </c>
    </row>
    <row r="17908" spans="1:10" x14ac:dyDescent="0.25">
      <c r="A17908" t="s">
        <v>223</v>
      </c>
      <c r="B17908" t="s">
        <v>80</v>
      </c>
      <c r="C17908" t="s">
        <v>37</v>
      </c>
      <c r="D17908">
        <v>140218</v>
      </c>
      <c r="E17908" t="s">
        <v>315</v>
      </c>
      <c r="F17908">
        <v>539</v>
      </c>
      <c r="G17908" t="s">
        <v>293</v>
      </c>
      <c r="H17908" t="s">
        <v>84</v>
      </c>
      <c r="I17908">
        <v>1995</v>
      </c>
      <c r="J17908">
        <v>3.3501E-3</v>
      </c>
    </row>
    <row r="17909" spans="1:10" x14ac:dyDescent="0.25">
      <c r="A17909" t="s">
        <v>229</v>
      </c>
      <c r="B17909" t="s">
        <v>80</v>
      </c>
      <c r="C17909" t="s">
        <v>37</v>
      </c>
      <c r="D17909">
        <v>140218</v>
      </c>
      <c r="E17909" t="s">
        <v>315</v>
      </c>
      <c r="F17909">
        <v>539</v>
      </c>
      <c r="G17909" t="s">
        <v>293</v>
      </c>
      <c r="H17909" t="s">
        <v>84</v>
      </c>
      <c r="I17909">
        <v>1995</v>
      </c>
      <c r="J17909">
        <v>2.8790300000000001E-2</v>
      </c>
    </row>
    <row r="17910" spans="1:10" x14ac:dyDescent="0.25">
      <c r="A17910" t="s">
        <v>227</v>
      </c>
      <c r="B17910" t="s">
        <v>80</v>
      </c>
      <c r="C17910" t="s">
        <v>37</v>
      </c>
      <c r="D17910">
        <v>140218</v>
      </c>
      <c r="E17910" t="s">
        <v>315</v>
      </c>
      <c r="F17910">
        <v>539</v>
      </c>
      <c r="G17910" t="s">
        <v>293</v>
      </c>
      <c r="H17910" t="s">
        <v>84</v>
      </c>
      <c r="I17910">
        <v>1995</v>
      </c>
      <c r="J17910">
        <v>5.5442199999999997E-2</v>
      </c>
    </row>
    <row r="17911" spans="1:10" x14ac:dyDescent="0.25">
      <c r="A17911" t="s">
        <v>223</v>
      </c>
      <c r="B17911" t="s">
        <v>80</v>
      </c>
      <c r="C17911" t="s">
        <v>37</v>
      </c>
      <c r="D17911">
        <v>140219</v>
      </c>
      <c r="E17911" t="s">
        <v>257</v>
      </c>
      <c r="F17911">
        <v>539</v>
      </c>
      <c r="G17911" t="s">
        <v>293</v>
      </c>
      <c r="H17911" t="s">
        <v>84</v>
      </c>
      <c r="I17911">
        <v>1995</v>
      </c>
      <c r="J17911">
        <v>1.4371999999999999E-2</v>
      </c>
    </row>
    <row r="17912" spans="1:10" x14ac:dyDescent="0.25">
      <c r="A17912" t="s">
        <v>227</v>
      </c>
      <c r="B17912" t="s">
        <v>80</v>
      </c>
      <c r="C17912" t="s">
        <v>37</v>
      </c>
      <c r="D17912">
        <v>140219</v>
      </c>
      <c r="E17912" t="s">
        <v>257</v>
      </c>
      <c r="F17912">
        <v>539</v>
      </c>
      <c r="G17912" t="s">
        <v>293</v>
      </c>
      <c r="H17912" t="s">
        <v>84</v>
      </c>
      <c r="I17912">
        <v>1995</v>
      </c>
      <c r="J17912">
        <v>3.8449499999999998E-2</v>
      </c>
    </row>
    <row r="17913" spans="1:10" x14ac:dyDescent="0.25">
      <c r="A17913" t="s">
        <v>225</v>
      </c>
      <c r="B17913" t="s">
        <v>80</v>
      </c>
      <c r="C17913" t="s">
        <v>37</v>
      </c>
      <c r="D17913">
        <v>140219</v>
      </c>
      <c r="E17913" t="s">
        <v>257</v>
      </c>
      <c r="F17913">
        <v>539</v>
      </c>
      <c r="G17913" t="s">
        <v>293</v>
      </c>
      <c r="H17913" t="s">
        <v>84</v>
      </c>
      <c r="I17913">
        <v>1995</v>
      </c>
      <c r="J17913">
        <v>3.6763999999999998E-2</v>
      </c>
    </row>
    <row r="17914" spans="1:10" x14ac:dyDescent="0.25">
      <c r="A17914" t="s">
        <v>229</v>
      </c>
      <c r="B17914" t="s">
        <v>80</v>
      </c>
      <c r="C17914" t="s">
        <v>37</v>
      </c>
      <c r="D17914">
        <v>140219</v>
      </c>
      <c r="E17914" t="s">
        <v>257</v>
      </c>
      <c r="F17914">
        <v>539</v>
      </c>
      <c r="G17914" t="s">
        <v>293</v>
      </c>
      <c r="H17914" t="s">
        <v>84</v>
      </c>
      <c r="I17914">
        <v>1995</v>
      </c>
      <c r="J17914">
        <v>5.0093499999999999E-2</v>
      </c>
    </row>
    <row r="17915" spans="1:10" x14ac:dyDescent="0.25">
      <c r="A17915" t="s">
        <v>226</v>
      </c>
      <c r="B17915" t="s">
        <v>80</v>
      </c>
      <c r="C17915" t="s">
        <v>37</v>
      </c>
      <c r="D17915">
        <v>140219</v>
      </c>
      <c r="E17915" t="s">
        <v>257</v>
      </c>
      <c r="F17915">
        <v>539</v>
      </c>
      <c r="G17915" t="s">
        <v>293</v>
      </c>
      <c r="H17915" t="s">
        <v>84</v>
      </c>
      <c r="I17915">
        <v>1995</v>
      </c>
      <c r="J17915">
        <v>9.2844499999999996E-3</v>
      </c>
    </row>
    <row r="17916" spans="1:10" x14ac:dyDescent="0.25">
      <c r="A17916" t="s">
        <v>224</v>
      </c>
      <c r="B17916" t="s">
        <v>80</v>
      </c>
      <c r="C17916" t="s">
        <v>37</v>
      </c>
      <c r="D17916">
        <v>140219</v>
      </c>
      <c r="E17916" t="s">
        <v>257</v>
      </c>
      <c r="F17916">
        <v>539</v>
      </c>
      <c r="G17916" t="s">
        <v>293</v>
      </c>
      <c r="H17916" t="s">
        <v>84</v>
      </c>
      <c r="I17916">
        <v>1995</v>
      </c>
      <c r="J17916">
        <v>6.9485500000000004E-3</v>
      </c>
    </row>
    <row r="17917" spans="1:10" x14ac:dyDescent="0.25">
      <c r="A17917" t="s">
        <v>224</v>
      </c>
      <c r="B17917" t="s">
        <v>80</v>
      </c>
      <c r="C17917" t="s">
        <v>37</v>
      </c>
      <c r="D17917">
        <v>140302</v>
      </c>
      <c r="E17917" t="s">
        <v>314</v>
      </c>
      <c r="F17917">
        <v>539</v>
      </c>
      <c r="G17917" t="s">
        <v>293</v>
      </c>
      <c r="H17917" t="s">
        <v>84</v>
      </c>
      <c r="I17917">
        <v>1995</v>
      </c>
      <c r="J17917">
        <v>1.2737600000000001E-3</v>
      </c>
    </row>
    <row r="17918" spans="1:10" x14ac:dyDescent="0.25">
      <c r="A17918" t="s">
        <v>226</v>
      </c>
      <c r="B17918" t="s">
        <v>80</v>
      </c>
      <c r="C17918" t="s">
        <v>37</v>
      </c>
      <c r="D17918">
        <v>140302</v>
      </c>
      <c r="E17918" t="s">
        <v>314</v>
      </c>
      <c r="F17918">
        <v>539</v>
      </c>
      <c r="G17918" t="s">
        <v>293</v>
      </c>
      <c r="H17918" t="s">
        <v>84</v>
      </c>
      <c r="I17918">
        <v>1995</v>
      </c>
      <c r="J17918">
        <v>1.4790199999999999E-3</v>
      </c>
    </row>
    <row r="17919" spans="1:10" x14ac:dyDescent="0.25">
      <c r="A17919" t="s">
        <v>227</v>
      </c>
      <c r="B17919" t="s">
        <v>80</v>
      </c>
      <c r="C17919" t="s">
        <v>37</v>
      </c>
      <c r="D17919">
        <v>140302</v>
      </c>
      <c r="E17919" t="s">
        <v>314</v>
      </c>
      <c r="F17919">
        <v>539</v>
      </c>
      <c r="G17919" t="s">
        <v>293</v>
      </c>
      <c r="H17919" t="s">
        <v>84</v>
      </c>
      <c r="I17919">
        <v>1995</v>
      </c>
      <c r="J17919">
        <v>5.38801E-2</v>
      </c>
    </row>
    <row r="17920" spans="1:10" x14ac:dyDescent="0.25">
      <c r="A17920" t="s">
        <v>223</v>
      </c>
      <c r="B17920" t="s">
        <v>80</v>
      </c>
      <c r="C17920" t="s">
        <v>37</v>
      </c>
      <c r="D17920">
        <v>140302</v>
      </c>
      <c r="E17920" t="s">
        <v>314</v>
      </c>
      <c r="F17920">
        <v>539</v>
      </c>
      <c r="G17920" t="s">
        <v>293</v>
      </c>
      <c r="H17920" t="s">
        <v>84</v>
      </c>
      <c r="I17920">
        <v>1995</v>
      </c>
      <c r="J17920">
        <v>2.5808599999999999E-3</v>
      </c>
    </row>
    <row r="17921" spans="1:10" x14ac:dyDescent="0.25">
      <c r="A17921" t="s">
        <v>229</v>
      </c>
      <c r="B17921" t="s">
        <v>80</v>
      </c>
      <c r="C17921" t="s">
        <v>37</v>
      </c>
      <c r="D17921">
        <v>140302</v>
      </c>
      <c r="E17921" t="s">
        <v>314</v>
      </c>
      <c r="F17921">
        <v>539</v>
      </c>
      <c r="G17921" t="s">
        <v>293</v>
      </c>
      <c r="H17921" t="s">
        <v>84</v>
      </c>
      <c r="I17921">
        <v>1995</v>
      </c>
      <c r="J17921">
        <v>2.2801700000000001E-2</v>
      </c>
    </row>
    <row r="17922" spans="1:10" x14ac:dyDescent="0.25">
      <c r="A17922" t="s">
        <v>225</v>
      </c>
      <c r="B17922" t="s">
        <v>80</v>
      </c>
      <c r="C17922" t="s">
        <v>37</v>
      </c>
      <c r="D17922">
        <v>140302</v>
      </c>
      <c r="E17922" t="s">
        <v>314</v>
      </c>
      <c r="F17922">
        <v>539</v>
      </c>
      <c r="G17922" t="s">
        <v>293</v>
      </c>
      <c r="H17922" t="s">
        <v>84</v>
      </c>
      <c r="I17922">
        <v>1995</v>
      </c>
      <c r="J17922">
        <v>1.9043399999999999E-2</v>
      </c>
    </row>
    <row r="17923" spans="1:10" x14ac:dyDescent="0.25">
      <c r="A17923" t="s">
        <v>225</v>
      </c>
      <c r="B17923" t="s">
        <v>80</v>
      </c>
      <c r="C17923" t="s">
        <v>37</v>
      </c>
      <c r="D17923">
        <v>140303</v>
      </c>
      <c r="E17923" t="s">
        <v>256</v>
      </c>
      <c r="F17923">
        <v>539</v>
      </c>
      <c r="G17923" t="s">
        <v>293</v>
      </c>
      <c r="H17923" t="s">
        <v>84</v>
      </c>
      <c r="I17923">
        <v>1995</v>
      </c>
      <c r="J17923">
        <v>4.1690699999999997E-2</v>
      </c>
    </row>
    <row r="17924" spans="1:10" x14ac:dyDescent="0.25">
      <c r="A17924" t="s">
        <v>227</v>
      </c>
      <c r="B17924" t="s">
        <v>80</v>
      </c>
      <c r="C17924" t="s">
        <v>37</v>
      </c>
      <c r="D17924">
        <v>140303</v>
      </c>
      <c r="E17924" t="s">
        <v>256</v>
      </c>
      <c r="F17924">
        <v>539</v>
      </c>
      <c r="G17924" t="s">
        <v>293</v>
      </c>
      <c r="H17924" t="s">
        <v>84</v>
      </c>
      <c r="I17924">
        <v>1995</v>
      </c>
      <c r="J17924">
        <v>5.0878699999999999E-2</v>
      </c>
    </row>
    <row r="17925" spans="1:10" x14ac:dyDescent="0.25">
      <c r="A17925" t="s">
        <v>224</v>
      </c>
      <c r="B17925" t="s">
        <v>80</v>
      </c>
      <c r="C17925" t="s">
        <v>37</v>
      </c>
      <c r="D17925">
        <v>140303</v>
      </c>
      <c r="E17925" t="s">
        <v>256</v>
      </c>
      <c r="F17925">
        <v>539</v>
      </c>
      <c r="G17925" t="s">
        <v>293</v>
      </c>
      <c r="H17925" t="s">
        <v>84</v>
      </c>
      <c r="I17925">
        <v>1995</v>
      </c>
      <c r="J17925">
        <v>8.2686500000000007E-3</v>
      </c>
    </row>
    <row r="17926" spans="1:10" x14ac:dyDescent="0.25">
      <c r="A17926" t="s">
        <v>223</v>
      </c>
      <c r="B17926" t="s">
        <v>80</v>
      </c>
      <c r="C17926" t="s">
        <v>37</v>
      </c>
      <c r="D17926">
        <v>140303</v>
      </c>
      <c r="E17926" t="s">
        <v>256</v>
      </c>
      <c r="F17926">
        <v>539</v>
      </c>
      <c r="G17926" t="s">
        <v>293</v>
      </c>
      <c r="H17926" t="s">
        <v>84</v>
      </c>
      <c r="I17926">
        <v>1995</v>
      </c>
      <c r="J17926">
        <v>1.7452200000000001E-2</v>
      </c>
    </row>
    <row r="17927" spans="1:10" x14ac:dyDescent="0.25">
      <c r="A17927" t="s">
        <v>229</v>
      </c>
      <c r="B17927" t="s">
        <v>80</v>
      </c>
      <c r="C17927" t="s">
        <v>37</v>
      </c>
      <c r="D17927">
        <v>140303</v>
      </c>
      <c r="E17927" t="s">
        <v>256</v>
      </c>
      <c r="F17927">
        <v>539</v>
      </c>
      <c r="G17927" t="s">
        <v>293</v>
      </c>
      <c r="H17927" t="s">
        <v>84</v>
      </c>
      <c r="I17927">
        <v>1995</v>
      </c>
      <c r="J17927">
        <v>6.24983E-2</v>
      </c>
    </row>
    <row r="17928" spans="1:10" x14ac:dyDescent="0.25">
      <c r="A17928" t="s">
        <v>226</v>
      </c>
      <c r="B17928" t="s">
        <v>80</v>
      </c>
      <c r="C17928" t="s">
        <v>37</v>
      </c>
      <c r="D17928">
        <v>140303</v>
      </c>
      <c r="E17928" t="s">
        <v>256</v>
      </c>
      <c r="F17928">
        <v>539</v>
      </c>
      <c r="G17928" t="s">
        <v>293</v>
      </c>
      <c r="H17928" t="s">
        <v>84</v>
      </c>
      <c r="I17928">
        <v>1995</v>
      </c>
      <c r="J17928">
        <v>1.0036099999999999E-2</v>
      </c>
    </row>
    <row r="17929" spans="1:10" x14ac:dyDescent="0.25">
      <c r="A17929" t="s">
        <v>226</v>
      </c>
      <c r="B17929" t="s">
        <v>80</v>
      </c>
      <c r="C17929" t="s">
        <v>37</v>
      </c>
      <c r="D17929">
        <v>150102</v>
      </c>
      <c r="E17929" t="s">
        <v>288</v>
      </c>
      <c r="F17929">
        <v>540</v>
      </c>
      <c r="G17929" t="s">
        <v>292</v>
      </c>
      <c r="H17929" t="s">
        <v>84</v>
      </c>
      <c r="I17929">
        <v>1995</v>
      </c>
      <c r="J17929">
        <v>2.4840800000000001E-3</v>
      </c>
    </row>
    <row r="17930" spans="1:10" x14ac:dyDescent="0.25">
      <c r="A17930" t="s">
        <v>223</v>
      </c>
      <c r="B17930" t="s">
        <v>80</v>
      </c>
      <c r="C17930" t="s">
        <v>37</v>
      </c>
      <c r="D17930">
        <v>150102</v>
      </c>
      <c r="E17930" t="s">
        <v>288</v>
      </c>
      <c r="F17930">
        <v>540</v>
      </c>
      <c r="G17930" t="s">
        <v>292</v>
      </c>
      <c r="H17930" t="s">
        <v>84</v>
      </c>
      <c r="I17930">
        <v>1995</v>
      </c>
      <c r="J17930">
        <v>4.3346699999999997E-3</v>
      </c>
    </row>
    <row r="17931" spans="1:10" x14ac:dyDescent="0.25">
      <c r="A17931" t="s">
        <v>227</v>
      </c>
      <c r="B17931" t="s">
        <v>80</v>
      </c>
      <c r="C17931" t="s">
        <v>37</v>
      </c>
      <c r="D17931">
        <v>150102</v>
      </c>
      <c r="E17931" t="s">
        <v>288</v>
      </c>
      <c r="F17931">
        <v>540</v>
      </c>
      <c r="G17931" t="s">
        <v>292</v>
      </c>
      <c r="H17931" t="s">
        <v>84</v>
      </c>
      <c r="I17931">
        <v>1995</v>
      </c>
      <c r="J17931">
        <v>9.0493900000000002E-2</v>
      </c>
    </row>
    <row r="17932" spans="1:10" x14ac:dyDescent="0.25">
      <c r="A17932" t="s">
        <v>229</v>
      </c>
      <c r="B17932" t="s">
        <v>80</v>
      </c>
      <c r="C17932" t="s">
        <v>37</v>
      </c>
      <c r="D17932">
        <v>150102</v>
      </c>
      <c r="E17932" t="s">
        <v>288</v>
      </c>
      <c r="F17932">
        <v>540</v>
      </c>
      <c r="G17932" t="s">
        <v>292</v>
      </c>
      <c r="H17932" t="s">
        <v>84</v>
      </c>
      <c r="I17932">
        <v>1995</v>
      </c>
      <c r="J17932">
        <v>3.8296400000000001E-2</v>
      </c>
    </row>
    <row r="17933" spans="1:10" x14ac:dyDescent="0.25">
      <c r="A17933" t="s">
        <v>224</v>
      </c>
      <c r="B17933" t="s">
        <v>80</v>
      </c>
      <c r="C17933" t="s">
        <v>37</v>
      </c>
      <c r="D17933">
        <v>150102</v>
      </c>
      <c r="E17933" t="s">
        <v>288</v>
      </c>
      <c r="F17933">
        <v>540</v>
      </c>
      <c r="G17933" t="s">
        <v>292</v>
      </c>
      <c r="H17933" t="s">
        <v>84</v>
      </c>
      <c r="I17933">
        <v>1995</v>
      </c>
      <c r="J17933">
        <v>2.13934E-3</v>
      </c>
    </row>
    <row r="17934" spans="1:10" x14ac:dyDescent="0.25">
      <c r="A17934" t="s">
        <v>225</v>
      </c>
      <c r="B17934" t="s">
        <v>80</v>
      </c>
      <c r="C17934" t="s">
        <v>37</v>
      </c>
      <c r="D17934">
        <v>150102</v>
      </c>
      <c r="E17934" t="s">
        <v>288</v>
      </c>
      <c r="F17934">
        <v>540</v>
      </c>
      <c r="G17934" t="s">
        <v>292</v>
      </c>
      <c r="H17934" t="s">
        <v>84</v>
      </c>
      <c r="I17934">
        <v>1995</v>
      </c>
      <c r="J17934">
        <v>3.1984199999999997E-2</v>
      </c>
    </row>
    <row r="17935" spans="1:10" x14ac:dyDescent="0.25">
      <c r="A17935" t="s">
        <v>229</v>
      </c>
      <c r="B17935" t="s">
        <v>80</v>
      </c>
      <c r="C17935" t="s">
        <v>37</v>
      </c>
      <c r="D17935">
        <v>150103</v>
      </c>
      <c r="E17935" t="s">
        <v>287</v>
      </c>
      <c r="F17935">
        <v>540</v>
      </c>
      <c r="G17935" t="s">
        <v>292</v>
      </c>
      <c r="H17935" t="s">
        <v>84</v>
      </c>
      <c r="I17935">
        <v>1995</v>
      </c>
      <c r="J17935">
        <v>6.4368800000000004E-2</v>
      </c>
    </row>
    <row r="17936" spans="1:10" x14ac:dyDescent="0.25">
      <c r="A17936" t="s">
        <v>224</v>
      </c>
      <c r="B17936" t="s">
        <v>80</v>
      </c>
      <c r="C17936" t="s">
        <v>37</v>
      </c>
      <c r="D17936">
        <v>150103</v>
      </c>
      <c r="E17936" t="s">
        <v>287</v>
      </c>
      <c r="F17936">
        <v>540</v>
      </c>
      <c r="G17936" t="s">
        <v>292</v>
      </c>
      <c r="H17936" t="s">
        <v>84</v>
      </c>
      <c r="I17936">
        <v>1995</v>
      </c>
      <c r="J17936">
        <v>8.5161300000000002E-3</v>
      </c>
    </row>
    <row r="17937" spans="1:10" x14ac:dyDescent="0.25">
      <c r="A17937" t="s">
        <v>227</v>
      </c>
      <c r="B17937" t="s">
        <v>80</v>
      </c>
      <c r="C17937" t="s">
        <v>37</v>
      </c>
      <c r="D17937">
        <v>150103</v>
      </c>
      <c r="E17937" t="s">
        <v>287</v>
      </c>
      <c r="F17937">
        <v>540</v>
      </c>
      <c r="G17937" t="s">
        <v>292</v>
      </c>
      <c r="H17937" t="s">
        <v>84</v>
      </c>
      <c r="I17937">
        <v>1995</v>
      </c>
      <c r="J17937">
        <v>5.2401499999999997E-2</v>
      </c>
    </row>
    <row r="17938" spans="1:10" x14ac:dyDescent="0.25">
      <c r="A17938" t="s">
        <v>226</v>
      </c>
      <c r="B17938" t="s">
        <v>80</v>
      </c>
      <c r="C17938" t="s">
        <v>37</v>
      </c>
      <c r="D17938">
        <v>150103</v>
      </c>
      <c r="E17938" t="s">
        <v>287</v>
      </c>
      <c r="F17938">
        <v>540</v>
      </c>
      <c r="G17938" t="s">
        <v>292</v>
      </c>
      <c r="H17938" t="s">
        <v>84</v>
      </c>
      <c r="I17938">
        <v>1995</v>
      </c>
      <c r="J17938">
        <v>1.0336400000000001E-2</v>
      </c>
    </row>
    <row r="17939" spans="1:10" x14ac:dyDescent="0.25">
      <c r="A17939" t="s">
        <v>225</v>
      </c>
      <c r="B17939" t="s">
        <v>80</v>
      </c>
      <c r="C17939" t="s">
        <v>37</v>
      </c>
      <c r="D17939">
        <v>150103</v>
      </c>
      <c r="E17939" t="s">
        <v>287</v>
      </c>
      <c r="F17939">
        <v>540</v>
      </c>
      <c r="G17939" t="s">
        <v>292</v>
      </c>
      <c r="H17939" t="s">
        <v>84</v>
      </c>
      <c r="I17939">
        <v>1995</v>
      </c>
      <c r="J17939">
        <v>4.2938499999999998E-2</v>
      </c>
    </row>
    <row r="17940" spans="1:10" x14ac:dyDescent="0.25">
      <c r="A17940" t="s">
        <v>223</v>
      </c>
      <c r="B17940" t="s">
        <v>80</v>
      </c>
      <c r="C17940" t="s">
        <v>37</v>
      </c>
      <c r="D17940">
        <v>150103</v>
      </c>
      <c r="E17940" t="s">
        <v>287</v>
      </c>
      <c r="F17940">
        <v>540</v>
      </c>
      <c r="G17940" t="s">
        <v>292</v>
      </c>
      <c r="H17940" t="s">
        <v>84</v>
      </c>
      <c r="I17940">
        <v>1995</v>
      </c>
      <c r="J17940">
        <v>1.7974500000000001E-2</v>
      </c>
    </row>
    <row r="17941" spans="1:10" x14ac:dyDescent="0.25">
      <c r="A17941" t="s">
        <v>226</v>
      </c>
      <c r="B17941" t="s">
        <v>80</v>
      </c>
      <c r="C17941" t="s">
        <v>37</v>
      </c>
      <c r="D17941">
        <v>150202</v>
      </c>
      <c r="E17941" t="s">
        <v>286</v>
      </c>
      <c r="F17941">
        <v>540</v>
      </c>
      <c r="G17941" t="s">
        <v>292</v>
      </c>
      <c r="H17941" t="s">
        <v>84</v>
      </c>
      <c r="I17941">
        <v>1995</v>
      </c>
      <c r="J17941">
        <v>1.3315200000000001E-3</v>
      </c>
    </row>
    <row r="17942" spans="1:10" x14ac:dyDescent="0.25">
      <c r="A17942" t="s">
        <v>225</v>
      </c>
      <c r="B17942" t="s">
        <v>80</v>
      </c>
      <c r="C17942" t="s">
        <v>37</v>
      </c>
      <c r="D17942">
        <v>150202</v>
      </c>
      <c r="E17942" t="s">
        <v>286</v>
      </c>
      <c r="F17942">
        <v>540</v>
      </c>
      <c r="G17942" t="s">
        <v>292</v>
      </c>
      <c r="H17942" t="s">
        <v>84</v>
      </c>
      <c r="I17942">
        <v>1995</v>
      </c>
      <c r="J17942">
        <v>2.4940799999999999E-2</v>
      </c>
    </row>
    <row r="17943" spans="1:10" x14ac:dyDescent="0.25">
      <c r="A17943" t="s">
        <v>224</v>
      </c>
      <c r="B17943" t="s">
        <v>80</v>
      </c>
      <c r="C17943" t="s">
        <v>37</v>
      </c>
      <c r="D17943">
        <v>150202</v>
      </c>
      <c r="E17943" t="s">
        <v>286</v>
      </c>
      <c r="F17943">
        <v>540</v>
      </c>
      <c r="G17943" t="s">
        <v>292</v>
      </c>
      <c r="H17943" t="s">
        <v>84</v>
      </c>
      <c r="I17943">
        <v>1995</v>
      </c>
      <c r="J17943">
        <v>1.5121500000000001E-3</v>
      </c>
    </row>
    <row r="17944" spans="1:10" x14ac:dyDescent="0.25">
      <c r="A17944" t="s">
        <v>229</v>
      </c>
      <c r="B17944" t="s">
        <v>80</v>
      </c>
      <c r="C17944" t="s">
        <v>37</v>
      </c>
      <c r="D17944">
        <v>150202</v>
      </c>
      <c r="E17944" t="s">
        <v>286</v>
      </c>
      <c r="F17944">
        <v>540</v>
      </c>
      <c r="G17944" t="s">
        <v>292</v>
      </c>
      <c r="H17944" t="s">
        <v>84</v>
      </c>
      <c r="I17944">
        <v>1995</v>
      </c>
      <c r="J17944">
        <v>2.2515400000000001E-2</v>
      </c>
    </row>
    <row r="17945" spans="1:10" x14ac:dyDescent="0.25">
      <c r="A17945" t="s">
        <v>227</v>
      </c>
      <c r="B17945" t="s">
        <v>80</v>
      </c>
      <c r="C17945" t="s">
        <v>37</v>
      </c>
      <c r="D17945">
        <v>150202</v>
      </c>
      <c r="E17945" t="s">
        <v>286</v>
      </c>
      <c r="F17945">
        <v>540</v>
      </c>
      <c r="G17945" t="s">
        <v>292</v>
      </c>
      <c r="H17945" t="s">
        <v>84</v>
      </c>
      <c r="I17945">
        <v>1995</v>
      </c>
      <c r="J17945">
        <v>4.3358399999999998E-2</v>
      </c>
    </row>
    <row r="17946" spans="1:10" x14ac:dyDescent="0.25">
      <c r="A17946" t="s">
        <v>223</v>
      </c>
      <c r="B17946" t="s">
        <v>80</v>
      </c>
      <c r="C17946" t="s">
        <v>37</v>
      </c>
      <c r="D17946">
        <v>150202</v>
      </c>
      <c r="E17946" t="s">
        <v>286</v>
      </c>
      <c r="F17946">
        <v>540</v>
      </c>
      <c r="G17946" t="s">
        <v>292</v>
      </c>
      <c r="H17946" t="s">
        <v>84</v>
      </c>
      <c r="I17946">
        <v>1995</v>
      </c>
      <c r="J17946">
        <v>2.6199399999999999E-3</v>
      </c>
    </row>
    <row r="17947" spans="1:10" x14ac:dyDescent="0.25">
      <c r="A17947" t="s">
        <v>226</v>
      </c>
      <c r="B17947" t="s">
        <v>80</v>
      </c>
      <c r="C17947" t="s">
        <v>37</v>
      </c>
      <c r="D17947">
        <v>150203</v>
      </c>
      <c r="E17947" t="s">
        <v>285</v>
      </c>
      <c r="F17947">
        <v>540</v>
      </c>
      <c r="G17947" t="s">
        <v>292</v>
      </c>
      <c r="H17947" t="s">
        <v>84</v>
      </c>
      <c r="I17947">
        <v>1995</v>
      </c>
      <c r="J17947">
        <v>3.2850000000000002E-3</v>
      </c>
    </row>
    <row r="17948" spans="1:10" x14ac:dyDescent="0.25">
      <c r="A17948" t="s">
        <v>224</v>
      </c>
      <c r="B17948" t="s">
        <v>80</v>
      </c>
      <c r="C17948" t="s">
        <v>37</v>
      </c>
      <c r="D17948">
        <v>150203</v>
      </c>
      <c r="E17948" t="s">
        <v>285</v>
      </c>
      <c r="F17948">
        <v>540</v>
      </c>
      <c r="G17948" t="s">
        <v>292</v>
      </c>
      <c r="H17948" t="s">
        <v>84</v>
      </c>
      <c r="I17948">
        <v>1995</v>
      </c>
      <c r="J17948">
        <v>2.4585200000000001E-3</v>
      </c>
    </row>
    <row r="17949" spans="1:10" x14ac:dyDescent="0.25">
      <c r="A17949" t="s">
        <v>223</v>
      </c>
      <c r="B17949" t="s">
        <v>80</v>
      </c>
      <c r="C17949" t="s">
        <v>37</v>
      </c>
      <c r="D17949">
        <v>150203</v>
      </c>
      <c r="E17949" t="s">
        <v>285</v>
      </c>
      <c r="F17949">
        <v>540</v>
      </c>
      <c r="G17949" t="s">
        <v>292</v>
      </c>
      <c r="H17949" t="s">
        <v>84</v>
      </c>
      <c r="I17949">
        <v>1995</v>
      </c>
      <c r="J17949">
        <v>5.0850599999999998E-3</v>
      </c>
    </row>
    <row r="17950" spans="1:10" x14ac:dyDescent="0.25">
      <c r="A17950" t="s">
        <v>225</v>
      </c>
      <c r="B17950" t="s">
        <v>80</v>
      </c>
      <c r="C17950" t="s">
        <v>37</v>
      </c>
      <c r="D17950">
        <v>150203</v>
      </c>
      <c r="E17950" t="s">
        <v>285</v>
      </c>
      <c r="F17950">
        <v>540</v>
      </c>
      <c r="G17950" t="s">
        <v>292</v>
      </c>
      <c r="H17950" t="s">
        <v>84</v>
      </c>
      <c r="I17950">
        <v>1995</v>
      </c>
      <c r="J17950">
        <v>1.30078E-2</v>
      </c>
    </row>
    <row r="17951" spans="1:10" x14ac:dyDescent="0.25">
      <c r="A17951" t="s">
        <v>229</v>
      </c>
      <c r="B17951" t="s">
        <v>80</v>
      </c>
      <c r="C17951" t="s">
        <v>37</v>
      </c>
      <c r="D17951">
        <v>150203</v>
      </c>
      <c r="E17951" t="s">
        <v>285</v>
      </c>
      <c r="F17951">
        <v>540</v>
      </c>
      <c r="G17951" t="s">
        <v>292</v>
      </c>
      <c r="H17951" t="s">
        <v>84</v>
      </c>
      <c r="I17951">
        <v>1995</v>
      </c>
      <c r="J17951">
        <v>1.7723900000000001E-2</v>
      </c>
    </row>
    <row r="17952" spans="1:10" x14ac:dyDescent="0.25">
      <c r="A17952" t="s">
        <v>227</v>
      </c>
      <c r="B17952" t="s">
        <v>80</v>
      </c>
      <c r="C17952" t="s">
        <v>37</v>
      </c>
      <c r="D17952">
        <v>150203</v>
      </c>
      <c r="E17952" t="s">
        <v>285</v>
      </c>
      <c r="F17952">
        <v>540</v>
      </c>
      <c r="G17952" t="s">
        <v>292</v>
      </c>
      <c r="H17952" t="s">
        <v>84</v>
      </c>
      <c r="I17952">
        <v>1995</v>
      </c>
      <c r="J17952">
        <v>1.3604099999999999E-2</v>
      </c>
    </row>
    <row r="17953" spans="1:10" x14ac:dyDescent="0.25">
      <c r="A17953" t="s">
        <v>225</v>
      </c>
      <c r="B17953" t="s">
        <v>80</v>
      </c>
      <c r="C17953" t="s">
        <v>32</v>
      </c>
      <c r="D17953">
        <v>230400</v>
      </c>
      <c r="E17953" t="s">
        <v>283</v>
      </c>
      <c r="F17953">
        <v>540</v>
      </c>
      <c r="G17953" t="s">
        <v>292</v>
      </c>
      <c r="H17953" t="s">
        <v>84</v>
      </c>
      <c r="I17953">
        <v>1995</v>
      </c>
      <c r="J17953">
        <v>5.0888299999999999E-3</v>
      </c>
    </row>
    <row r="17954" spans="1:10" x14ac:dyDescent="0.25">
      <c r="A17954" t="s">
        <v>223</v>
      </c>
      <c r="B17954" t="s">
        <v>80</v>
      </c>
      <c r="C17954" t="s">
        <v>32</v>
      </c>
      <c r="D17954">
        <v>230400</v>
      </c>
      <c r="E17954" t="s">
        <v>283</v>
      </c>
      <c r="F17954">
        <v>540</v>
      </c>
      <c r="G17954" t="s">
        <v>292</v>
      </c>
      <c r="H17954" t="s">
        <v>84</v>
      </c>
      <c r="I17954">
        <v>1995</v>
      </c>
      <c r="J17954">
        <v>1.00669E-3</v>
      </c>
    </row>
    <row r="17955" spans="1:10" x14ac:dyDescent="0.25">
      <c r="A17955" t="s">
        <v>227</v>
      </c>
      <c r="B17955" t="s">
        <v>80</v>
      </c>
      <c r="C17955" t="s">
        <v>32</v>
      </c>
      <c r="D17955">
        <v>230400</v>
      </c>
      <c r="E17955" t="s">
        <v>283</v>
      </c>
      <c r="F17955">
        <v>540</v>
      </c>
      <c r="G17955" t="s">
        <v>292</v>
      </c>
      <c r="H17955" t="s">
        <v>84</v>
      </c>
      <c r="I17955">
        <v>1995</v>
      </c>
      <c r="J17955">
        <v>2.8311200000000002E-2</v>
      </c>
    </row>
    <row r="17956" spans="1:10" x14ac:dyDescent="0.25">
      <c r="A17956" t="s">
        <v>229</v>
      </c>
      <c r="B17956" t="s">
        <v>80</v>
      </c>
      <c r="C17956" t="s">
        <v>32</v>
      </c>
      <c r="D17956">
        <v>230400</v>
      </c>
      <c r="E17956" t="s">
        <v>283</v>
      </c>
      <c r="F17956">
        <v>540</v>
      </c>
      <c r="G17956" t="s">
        <v>292</v>
      </c>
      <c r="H17956" t="s">
        <v>84</v>
      </c>
      <c r="I17956">
        <v>1995</v>
      </c>
      <c r="J17956">
        <v>2.7670199999999998E-3</v>
      </c>
    </row>
    <row r="17957" spans="1:10" x14ac:dyDescent="0.25">
      <c r="A17957" t="s">
        <v>224</v>
      </c>
      <c r="B17957" t="s">
        <v>80</v>
      </c>
      <c r="C17957" t="s">
        <v>32</v>
      </c>
      <c r="D17957">
        <v>230400</v>
      </c>
      <c r="E17957" t="s">
        <v>283</v>
      </c>
      <c r="F17957">
        <v>540</v>
      </c>
      <c r="G17957" t="s">
        <v>292</v>
      </c>
      <c r="H17957" t="s">
        <v>84</v>
      </c>
      <c r="I17957">
        <v>1995</v>
      </c>
      <c r="J17957">
        <v>3.5234699999999999E-3</v>
      </c>
    </row>
    <row r="17958" spans="1:10" x14ac:dyDescent="0.25">
      <c r="A17958" t="s">
        <v>226</v>
      </c>
      <c r="B17958" t="s">
        <v>80</v>
      </c>
      <c r="C17958" t="s">
        <v>32</v>
      </c>
      <c r="D17958">
        <v>230400</v>
      </c>
      <c r="E17958" t="s">
        <v>283</v>
      </c>
      <c r="F17958">
        <v>540</v>
      </c>
      <c r="G17958" t="s">
        <v>292</v>
      </c>
      <c r="H17958" t="s">
        <v>84</v>
      </c>
      <c r="I17958">
        <v>1995</v>
      </c>
      <c r="J17958">
        <v>2.5032100000000002E-4</v>
      </c>
    </row>
    <row r="17959" spans="1:10" x14ac:dyDescent="0.25">
      <c r="A17959" t="s">
        <v>225</v>
      </c>
      <c r="B17959" t="s">
        <v>80</v>
      </c>
      <c r="C17959" t="s">
        <v>32</v>
      </c>
      <c r="D17959">
        <v>233700</v>
      </c>
      <c r="E17959" t="s">
        <v>282</v>
      </c>
      <c r="F17959">
        <v>540</v>
      </c>
      <c r="G17959" t="s">
        <v>292</v>
      </c>
      <c r="H17959" t="s">
        <v>84</v>
      </c>
      <c r="I17959">
        <v>1995</v>
      </c>
      <c r="J17959">
        <v>7.8807700000000005E-3</v>
      </c>
    </row>
    <row r="17960" spans="1:10" x14ac:dyDescent="0.25">
      <c r="A17960" t="s">
        <v>226</v>
      </c>
      <c r="B17960" t="s">
        <v>80</v>
      </c>
      <c r="C17960" t="s">
        <v>32</v>
      </c>
      <c r="D17960">
        <v>233700</v>
      </c>
      <c r="E17960" t="s">
        <v>282</v>
      </c>
      <c r="F17960">
        <v>540</v>
      </c>
      <c r="G17960" t="s">
        <v>292</v>
      </c>
      <c r="H17960" t="s">
        <v>84</v>
      </c>
      <c r="I17960">
        <v>1995</v>
      </c>
      <c r="J17960">
        <v>3.8765700000000002E-4</v>
      </c>
    </row>
    <row r="17961" spans="1:10" x14ac:dyDescent="0.25">
      <c r="A17961" t="s">
        <v>223</v>
      </c>
      <c r="B17961" t="s">
        <v>80</v>
      </c>
      <c r="C17961" t="s">
        <v>32</v>
      </c>
      <c r="D17961">
        <v>233700</v>
      </c>
      <c r="E17961" t="s">
        <v>282</v>
      </c>
      <c r="F17961">
        <v>540</v>
      </c>
      <c r="G17961" t="s">
        <v>292</v>
      </c>
      <c r="H17961" t="s">
        <v>84</v>
      </c>
      <c r="I17961">
        <v>1995</v>
      </c>
      <c r="J17961">
        <v>1.5590000000000001E-3</v>
      </c>
    </row>
    <row r="17962" spans="1:10" x14ac:dyDescent="0.25">
      <c r="A17962" t="s">
        <v>229</v>
      </c>
      <c r="B17962" t="s">
        <v>80</v>
      </c>
      <c r="C17962" t="s">
        <v>32</v>
      </c>
      <c r="D17962">
        <v>233700</v>
      </c>
      <c r="E17962" t="s">
        <v>282</v>
      </c>
      <c r="F17962">
        <v>540</v>
      </c>
      <c r="G17962" t="s">
        <v>292</v>
      </c>
      <c r="H17962" t="s">
        <v>84</v>
      </c>
      <c r="I17962">
        <v>1995</v>
      </c>
      <c r="J17962">
        <v>4.2851199999999999E-3</v>
      </c>
    </row>
    <row r="17963" spans="1:10" x14ac:dyDescent="0.25">
      <c r="A17963" t="s">
        <v>224</v>
      </c>
      <c r="B17963" t="s">
        <v>80</v>
      </c>
      <c r="C17963" t="s">
        <v>32</v>
      </c>
      <c r="D17963">
        <v>233700</v>
      </c>
      <c r="E17963" t="s">
        <v>282</v>
      </c>
      <c r="F17963">
        <v>540</v>
      </c>
      <c r="G17963" t="s">
        <v>292</v>
      </c>
      <c r="H17963" t="s">
        <v>84</v>
      </c>
      <c r="I17963">
        <v>1995</v>
      </c>
      <c r="J17963">
        <v>5.4565899999999999E-3</v>
      </c>
    </row>
    <row r="17964" spans="1:10" x14ac:dyDescent="0.25">
      <c r="A17964" t="s">
        <v>227</v>
      </c>
      <c r="B17964" t="s">
        <v>80</v>
      </c>
      <c r="C17964" t="s">
        <v>32</v>
      </c>
      <c r="D17964">
        <v>233700</v>
      </c>
      <c r="E17964" t="s">
        <v>282</v>
      </c>
      <c r="F17964">
        <v>540</v>
      </c>
      <c r="G17964" t="s">
        <v>292</v>
      </c>
      <c r="H17964" t="s">
        <v>84</v>
      </c>
      <c r="I17964">
        <v>1995</v>
      </c>
      <c r="J17964">
        <v>4.3843800000000002E-2</v>
      </c>
    </row>
    <row r="17965" spans="1:10" x14ac:dyDescent="0.25">
      <c r="A17965" t="s">
        <v>223</v>
      </c>
      <c r="B17965" t="s">
        <v>80</v>
      </c>
      <c r="C17965" t="s">
        <v>81</v>
      </c>
      <c r="D17965">
        <v>233701</v>
      </c>
      <c r="E17965" t="s">
        <v>281</v>
      </c>
      <c r="F17965">
        <v>540</v>
      </c>
      <c r="G17965" t="s">
        <v>292</v>
      </c>
      <c r="H17965" t="s">
        <v>84</v>
      </c>
      <c r="I17965">
        <v>1995</v>
      </c>
      <c r="J17965">
        <v>7.40969E-3</v>
      </c>
    </row>
    <row r="17966" spans="1:10" x14ac:dyDescent="0.25">
      <c r="A17966" t="s">
        <v>227</v>
      </c>
      <c r="B17966" t="s">
        <v>80</v>
      </c>
      <c r="C17966" t="s">
        <v>81</v>
      </c>
      <c r="D17966">
        <v>233701</v>
      </c>
      <c r="E17966" t="s">
        <v>281</v>
      </c>
      <c r="F17966">
        <v>540</v>
      </c>
      <c r="G17966" t="s">
        <v>292</v>
      </c>
      <c r="H17966" t="s">
        <v>84</v>
      </c>
      <c r="I17966">
        <v>1995</v>
      </c>
      <c r="J17966">
        <v>4.3299900000000002E-2</v>
      </c>
    </row>
    <row r="17967" spans="1:10" x14ac:dyDescent="0.25">
      <c r="A17967" t="s">
        <v>227</v>
      </c>
      <c r="B17967" t="s">
        <v>80</v>
      </c>
      <c r="C17967" t="s">
        <v>36</v>
      </c>
      <c r="D17967">
        <v>500100</v>
      </c>
      <c r="E17967" t="s">
        <v>280</v>
      </c>
      <c r="F17967">
        <v>540</v>
      </c>
      <c r="G17967" t="s">
        <v>292</v>
      </c>
      <c r="H17967" t="s">
        <v>84</v>
      </c>
      <c r="I17967">
        <v>1995</v>
      </c>
      <c r="J17967">
        <v>0.175626</v>
      </c>
    </row>
    <row r="17968" spans="1:10" x14ac:dyDescent="0.25">
      <c r="A17968" t="s">
        <v>225</v>
      </c>
      <c r="B17968" t="s">
        <v>80</v>
      </c>
      <c r="C17968" t="s">
        <v>36</v>
      </c>
      <c r="D17968">
        <v>500100</v>
      </c>
      <c r="E17968" t="s">
        <v>280</v>
      </c>
      <c r="F17968">
        <v>540</v>
      </c>
      <c r="G17968" t="s">
        <v>292</v>
      </c>
      <c r="H17968" t="s">
        <v>84</v>
      </c>
      <c r="I17968">
        <v>1995</v>
      </c>
      <c r="J17968">
        <v>0.11647200000000001</v>
      </c>
    </row>
    <row r="17969" spans="1:10" x14ac:dyDescent="0.25">
      <c r="A17969" t="s">
        <v>229</v>
      </c>
      <c r="B17969" t="s">
        <v>80</v>
      </c>
      <c r="C17969" t="s">
        <v>36</v>
      </c>
      <c r="D17969">
        <v>500100</v>
      </c>
      <c r="E17969" t="s">
        <v>280</v>
      </c>
      <c r="F17969">
        <v>540</v>
      </c>
      <c r="G17969" t="s">
        <v>292</v>
      </c>
      <c r="H17969" t="s">
        <v>84</v>
      </c>
      <c r="I17969">
        <v>1995</v>
      </c>
      <c r="J17969">
        <v>1.17201</v>
      </c>
    </row>
    <row r="17970" spans="1:10" x14ac:dyDescent="0.25">
      <c r="A17970" t="s">
        <v>226</v>
      </c>
      <c r="B17970" t="s">
        <v>80</v>
      </c>
      <c r="C17970" t="s">
        <v>36</v>
      </c>
      <c r="D17970">
        <v>500100</v>
      </c>
      <c r="E17970" t="s">
        <v>280</v>
      </c>
      <c r="F17970">
        <v>540</v>
      </c>
      <c r="G17970" t="s">
        <v>292</v>
      </c>
      <c r="H17970" t="s">
        <v>84</v>
      </c>
      <c r="I17970">
        <v>1995</v>
      </c>
      <c r="J17970">
        <v>8.1849699999999997E-3</v>
      </c>
    </row>
    <row r="17971" spans="1:10" x14ac:dyDescent="0.25">
      <c r="A17971" t="s">
        <v>223</v>
      </c>
      <c r="B17971" t="s">
        <v>80</v>
      </c>
      <c r="C17971" t="s">
        <v>36</v>
      </c>
      <c r="D17971">
        <v>500100</v>
      </c>
      <c r="E17971" t="s">
        <v>280</v>
      </c>
      <c r="F17971">
        <v>540</v>
      </c>
      <c r="G17971" t="s">
        <v>292</v>
      </c>
      <c r="H17971" t="s">
        <v>84</v>
      </c>
      <c r="I17971">
        <v>1995</v>
      </c>
      <c r="J17971">
        <v>0.23385500000000001</v>
      </c>
    </row>
    <row r="17972" spans="1:10" x14ac:dyDescent="0.25">
      <c r="A17972" t="s">
        <v>224</v>
      </c>
      <c r="B17972" t="s">
        <v>80</v>
      </c>
      <c r="C17972" t="s">
        <v>36</v>
      </c>
      <c r="D17972">
        <v>500100</v>
      </c>
      <c r="E17972" t="s">
        <v>280</v>
      </c>
      <c r="F17972">
        <v>540</v>
      </c>
      <c r="G17972" t="s">
        <v>292</v>
      </c>
      <c r="H17972" t="s">
        <v>84</v>
      </c>
      <c r="I17972">
        <v>1995</v>
      </c>
      <c r="J17972">
        <v>0.13334399999999999</v>
      </c>
    </row>
    <row r="17973" spans="1:10" x14ac:dyDescent="0.25">
      <c r="A17973" t="s">
        <v>225</v>
      </c>
      <c r="B17973" t="s">
        <v>79</v>
      </c>
      <c r="C17973" t="s">
        <v>33</v>
      </c>
      <c r="D17973">
        <v>9400000</v>
      </c>
      <c r="E17973" t="s">
        <v>246</v>
      </c>
      <c r="F17973">
        <v>540</v>
      </c>
      <c r="G17973" t="s">
        <v>292</v>
      </c>
      <c r="H17973" t="s">
        <v>84</v>
      </c>
      <c r="I17973">
        <v>1995</v>
      </c>
      <c r="J17973">
        <v>0.254525</v>
      </c>
    </row>
    <row r="17974" spans="1:10" x14ac:dyDescent="0.25">
      <c r="A17974" t="s">
        <v>224</v>
      </c>
      <c r="B17974" t="s">
        <v>79</v>
      </c>
      <c r="C17974" t="s">
        <v>33</v>
      </c>
      <c r="D17974">
        <v>9400000</v>
      </c>
      <c r="E17974" t="s">
        <v>246</v>
      </c>
      <c r="F17974">
        <v>540</v>
      </c>
      <c r="G17974" t="s">
        <v>292</v>
      </c>
      <c r="H17974" t="s">
        <v>84</v>
      </c>
      <c r="I17974">
        <v>1995</v>
      </c>
      <c r="J17974">
        <v>5.1068599999999999E-2</v>
      </c>
    </row>
    <row r="17975" spans="1:10" x14ac:dyDescent="0.25">
      <c r="A17975" t="s">
        <v>229</v>
      </c>
      <c r="B17975" t="s">
        <v>79</v>
      </c>
      <c r="C17975" t="s">
        <v>33</v>
      </c>
      <c r="D17975">
        <v>9400000</v>
      </c>
      <c r="E17975" t="s">
        <v>246</v>
      </c>
      <c r="F17975">
        <v>540</v>
      </c>
      <c r="G17975" t="s">
        <v>292</v>
      </c>
      <c r="H17975" t="s">
        <v>84</v>
      </c>
      <c r="I17975">
        <v>1995</v>
      </c>
      <c r="J17975">
        <v>0.25031399999999998</v>
      </c>
    </row>
    <row r="17976" spans="1:10" x14ac:dyDescent="0.25">
      <c r="A17976" t="s">
        <v>227</v>
      </c>
      <c r="B17976" t="s">
        <v>79</v>
      </c>
      <c r="C17976" t="s">
        <v>33</v>
      </c>
      <c r="D17976">
        <v>9400000</v>
      </c>
      <c r="E17976" t="s">
        <v>246</v>
      </c>
      <c r="F17976">
        <v>540</v>
      </c>
      <c r="G17976" t="s">
        <v>292</v>
      </c>
      <c r="H17976" t="s">
        <v>84</v>
      </c>
      <c r="I17976">
        <v>1995</v>
      </c>
      <c r="J17976">
        <v>0.49557000000000001</v>
      </c>
    </row>
    <row r="17977" spans="1:10" x14ac:dyDescent="0.25">
      <c r="A17977" t="s">
        <v>223</v>
      </c>
      <c r="B17977" t="s">
        <v>79</v>
      </c>
      <c r="C17977" t="s">
        <v>33</v>
      </c>
      <c r="D17977">
        <v>9400000</v>
      </c>
      <c r="E17977" t="s">
        <v>246</v>
      </c>
      <c r="F17977">
        <v>540</v>
      </c>
      <c r="G17977" t="s">
        <v>292</v>
      </c>
      <c r="H17977" t="s">
        <v>84</v>
      </c>
      <c r="I17977">
        <v>1995</v>
      </c>
      <c r="J17977">
        <v>5.4512900000000003E-2</v>
      </c>
    </row>
    <row r="17978" spans="1:10" x14ac:dyDescent="0.25">
      <c r="A17978" t="s">
        <v>226</v>
      </c>
      <c r="B17978" t="s">
        <v>79</v>
      </c>
      <c r="C17978" t="s">
        <v>33</v>
      </c>
      <c r="D17978">
        <v>9400000</v>
      </c>
      <c r="E17978" t="s">
        <v>246</v>
      </c>
      <c r="F17978">
        <v>540</v>
      </c>
      <c r="G17978" t="s">
        <v>292</v>
      </c>
      <c r="H17978" t="s">
        <v>84</v>
      </c>
      <c r="I17978">
        <v>1995</v>
      </c>
      <c r="J17978">
        <v>4.9408199999999999E-2</v>
      </c>
    </row>
    <row r="17979" spans="1:10" x14ac:dyDescent="0.25">
      <c r="A17979" t="s">
        <v>227</v>
      </c>
      <c r="B17979" t="s">
        <v>80</v>
      </c>
      <c r="C17979" t="s">
        <v>32</v>
      </c>
      <c r="D17979" t="s">
        <v>278</v>
      </c>
      <c r="E17979" t="s">
        <v>277</v>
      </c>
      <c r="F17979">
        <v>540</v>
      </c>
      <c r="G17979" t="s">
        <v>292</v>
      </c>
      <c r="H17979" t="s">
        <v>84</v>
      </c>
      <c r="I17979">
        <v>1995</v>
      </c>
      <c r="J17979">
        <v>5.5154499999999999E-3</v>
      </c>
    </row>
    <row r="17980" spans="1:10" x14ac:dyDescent="0.25">
      <c r="A17980" t="s">
        <v>227</v>
      </c>
      <c r="B17980" t="s">
        <v>80</v>
      </c>
      <c r="C17980" t="s">
        <v>32</v>
      </c>
      <c r="D17980" t="s">
        <v>276</v>
      </c>
      <c r="E17980" t="s">
        <v>275</v>
      </c>
      <c r="F17980">
        <v>540</v>
      </c>
      <c r="G17980" t="s">
        <v>292</v>
      </c>
      <c r="H17980" t="s">
        <v>84</v>
      </c>
      <c r="I17980">
        <v>1995</v>
      </c>
      <c r="J17980">
        <v>6.7802300000000004E-4</v>
      </c>
    </row>
    <row r="17981" spans="1:10" x14ac:dyDescent="0.25">
      <c r="A17981" t="s">
        <v>225</v>
      </c>
      <c r="B17981" t="s">
        <v>79</v>
      </c>
      <c r="C17981" t="s">
        <v>35</v>
      </c>
      <c r="D17981" t="s">
        <v>245</v>
      </c>
      <c r="E17981" t="s">
        <v>244</v>
      </c>
      <c r="F17981">
        <v>540</v>
      </c>
      <c r="G17981" t="s">
        <v>292</v>
      </c>
      <c r="H17981" t="s">
        <v>84</v>
      </c>
      <c r="I17981">
        <v>1995</v>
      </c>
      <c r="J17981">
        <v>5.3959799999999998</v>
      </c>
    </row>
    <row r="17982" spans="1:10" x14ac:dyDescent="0.25">
      <c r="A17982" t="s">
        <v>223</v>
      </c>
      <c r="B17982" t="s">
        <v>79</v>
      </c>
      <c r="C17982" t="s">
        <v>35</v>
      </c>
      <c r="D17982" t="s">
        <v>245</v>
      </c>
      <c r="E17982" t="s">
        <v>244</v>
      </c>
      <c r="F17982">
        <v>540</v>
      </c>
      <c r="G17982" t="s">
        <v>292</v>
      </c>
      <c r="H17982" t="s">
        <v>84</v>
      </c>
      <c r="I17982">
        <v>1995</v>
      </c>
      <c r="J17982">
        <v>1.3046800000000001</v>
      </c>
    </row>
    <row r="17983" spans="1:10" x14ac:dyDescent="0.25">
      <c r="A17983" t="s">
        <v>224</v>
      </c>
      <c r="B17983" t="s">
        <v>79</v>
      </c>
      <c r="C17983" t="s">
        <v>35</v>
      </c>
      <c r="D17983" t="s">
        <v>245</v>
      </c>
      <c r="E17983" t="s">
        <v>244</v>
      </c>
      <c r="F17983">
        <v>540</v>
      </c>
      <c r="G17983" t="s">
        <v>292</v>
      </c>
      <c r="H17983" t="s">
        <v>84</v>
      </c>
      <c r="I17983">
        <v>1995</v>
      </c>
      <c r="J17983">
        <v>0.58320399999999994</v>
      </c>
    </row>
    <row r="17984" spans="1:10" x14ac:dyDescent="0.25">
      <c r="A17984" t="s">
        <v>227</v>
      </c>
      <c r="B17984" t="s">
        <v>79</v>
      </c>
      <c r="C17984" t="s">
        <v>35</v>
      </c>
      <c r="D17984" t="s">
        <v>245</v>
      </c>
      <c r="E17984" t="s">
        <v>244</v>
      </c>
      <c r="F17984">
        <v>540</v>
      </c>
      <c r="G17984" t="s">
        <v>292</v>
      </c>
      <c r="H17984" t="s">
        <v>84</v>
      </c>
      <c r="I17984">
        <v>1995</v>
      </c>
      <c r="J17984">
        <v>7.4864499999999996</v>
      </c>
    </row>
    <row r="17985" spans="1:10" x14ac:dyDescent="0.25">
      <c r="A17985" t="s">
        <v>229</v>
      </c>
      <c r="B17985" t="s">
        <v>79</v>
      </c>
      <c r="C17985" t="s">
        <v>35</v>
      </c>
      <c r="D17985" t="s">
        <v>245</v>
      </c>
      <c r="E17985" t="s">
        <v>244</v>
      </c>
      <c r="F17985">
        <v>540</v>
      </c>
      <c r="G17985" t="s">
        <v>292</v>
      </c>
      <c r="H17985" t="s">
        <v>84</v>
      </c>
      <c r="I17985">
        <v>1995</v>
      </c>
      <c r="J17985">
        <v>4.1786899999999996</v>
      </c>
    </row>
    <row r="17986" spans="1:10" x14ac:dyDescent="0.25">
      <c r="A17986" t="s">
        <v>226</v>
      </c>
      <c r="B17986" t="s">
        <v>79</v>
      </c>
      <c r="C17986" t="s">
        <v>35</v>
      </c>
      <c r="D17986" t="s">
        <v>245</v>
      </c>
      <c r="E17986" t="s">
        <v>244</v>
      </c>
      <c r="F17986">
        <v>540</v>
      </c>
      <c r="G17986" t="s">
        <v>292</v>
      </c>
      <c r="H17986" t="s">
        <v>84</v>
      </c>
      <c r="I17986">
        <v>1995</v>
      </c>
      <c r="J17986">
        <v>0.67920000000000003</v>
      </c>
    </row>
    <row r="17987" spans="1:10" x14ac:dyDescent="0.25">
      <c r="A17987" t="s">
        <v>224</v>
      </c>
      <c r="B17987" t="s">
        <v>79</v>
      </c>
      <c r="C17987" t="s">
        <v>35</v>
      </c>
      <c r="D17987" t="s">
        <v>243</v>
      </c>
      <c r="E17987" t="s">
        <v>242</v>
      </c>
      <c r="F17987">
        <v>540</v>
      </c>
      <c r="G17987" t="s">
        <v>292</v>
      </c>
      <c r="H17987" t="s">
        <v>84</v>
      </c>
      <c r="I17987">
        <v>1995</v>
      </c>
      <c r="J17987">
        <v>0.17851300000000001</v>
      </c>
    </row>
    <row r="17988" spans="1:10" x14ac:dyDescent="0.25">
      <c r="A17988" t="s">
        <v>229</v>
      </c>
      <c r="B17988" t="s">
        <v>79</v>
      </c>
      <c r="C17988" t="s">
        <v>35</v>
      </c>
      <c r="D17988" t="s">
        <v>243</v>
      </c>
      <c r="E17988" t="s">
        <v>242</v>
      </c>
      <c r="F17988">
        <v>540</v>
      </c>
      <c r="G17988" t="s">
        <v>292</v>
      </c>
      <c r="H17988" t="s">
        <v>84</v>
      </c>
      <c r="I17988">
        <v>1995</v>
      </c>
      <c r="J17988">
        <v>1.6532800000000001</v>
      </c>
    </row>
    <row r="17989" spans="1:10" x14ac:dyDescent="0.25">
      <c r="A17989" t="s">
        <v>225</v>
      </c>
      <c r="B17989" t="s">
        <v>79</v>
      </c>
      <c r="C17989" t="s">
        <v>35</v>
      </c>
      <c r="D17989" t="s">
        <v>243</v>
      </c>
      <c r="E17989" t="s">
        <v>242</v>
      </c>
      <c r="F17989">
        <v>540</v>
      </c>
      <c r="G17989" t="s">
        <v>292</v>
      </c>
      <c r="H17989" t="s">
        <v>84</v>
      </c>
      <c r="I17989">
        <v>1995</v>
      </c>
      <c r="J17989">
        <v>1.0226999999999999</v>
      </c>
    </row>
    <row r="17990" spans="1:10" x14ac:dyDescent="0.25">
      <c r="A17990" t="s">
        <v>227</v>
      </c>
      <c r="B17990" t="s">
        <v>79</v>
      </c>
      <c r="C17990" t="s">
        <v>35</v>
      </c>
      <c r="D17990" t="s">
        <v>243</v>
      </c>
      <c r="E17990" t="s">
        <v>242</v>
      </c>
      <c r="F17990">
        <v>540</v>
      </c>
      <c r="G17990" t="s">
        <v>292</v>
      </c>
      <c r="H17990" t="s">
        <v>84</v>
      </c>
      <c r="I17990">
        <v>1995</v>
      </c>
      <c r="J17990">
        <v>2.8894700000000002</v>
      </c>
    </row>
    <row r="17991" spans="1:10" x14ac:dyDescent="0.25">
      <c r="A17991" t="s">
        <v>226</v>
      </c>
      <c r="B17991" t="s">
        <v>79</v>
      </c>
      <c r="C17991" t="s">
        <v>35</v>
      </c>
      <c r="D17991" t="s">
        <v>243</v>
      </c>
      <c r="E17991" t="s">
        <v>242</v>
      </c>
      <c r="F17991">
        <v>540</v>
      </c>
      <c r="G17991" t="s">
        <v>292</v>
      </c>
      <c r="H17991" t="s">
        <v>84</v>
      </c>
      <c r="I17991">
        <v>1995</v>
      </c>
      <c r="J17991">
        <v>0.24391499999999999</v>
      </c>
    </row>
    <row r="17992" spans="1:10" x14ac:dyDescent="0.25">
      <c r="A17992" t="s">
        <v>223</v>
      </c>
      <c r="B17992" t="s">
        <v>79</v>
      </c>
      <c r="C17992" t="s">
        <v>35</v>
      </c>
      <c r="D17992" t="s">
        <v>243</v>
      </c>
      <c r="E17992" t="s">
        <v>242</v>
      </c>
      <c r="F17992">
        <v>540</v>
      </c>
      <c r="G17992" t="s">
        <v>292</v>
      </c>
      <c r="H17992" t="s">
        <v>84</v>
      </c>
      <c r="I17992">
        <v>1995</v>
      </c>
      <c r="J17992">
        <v>0.34421800000000002</v>
      </c>
    </row>
    <row r="17993" spans="1:10" x14ac:dyDescent="0.25">
      <c r="A17993" t="s">
        <v>229</v>
      </c>
      <c r="B17993" t="s">
        <v>79</v>
      </c>
      <c r="C17993" t="s">
        <v>35</v>
      </c>
      <c r="D17993" t="s">
        <v>322</v>
      </c>
      <c r="E17993" t="s">
        <v>321</v>
      </c>
      <c r="F17993">
        <v>540</v>
      </c>
      <c r="G17993" t="s">
        <v>292</v>
      </c>
      <c r="H17993" t="s">
        <v>84</v>
      </c>
      <c r="I17993">
        <v>1995</v>
      </c>
      <c r="J17993">
        <v>6.29575E-2</v>
      </c>
    </row>
    <row r="17994" spans="1:10" x14ac:dyDescent="0.25">
      <c r="A17994" t="s">
        <v>226</v>
      </c>
      <c r="B17994" t="s">
        <v>79</v>
      </c>
      <c r="C17994" t="s">
        <v>35</v>
      </c>
      <c r="D17994" t="s">
        <v>322</v>
      </c>
      <c r="E17994" t="s">
        <v>321</v>
      </c>
      <c r="F17994">
        <v>540</v>
      </c>
      <c r="G17994" t="s">
        <v>292</v>
      </c>
      <c r="H17994" t="s">
        <v>84</v>
      </c>
      <c r="I17994">
        <v>1995</v>
      </c>
      <c r="J17994">
        <v>4.1508499999999997E-2</v>
      </c>
    </row>
    <row r="17995" spans="1:10" x14ac:dyDescent="0.25">
      <c r="A17995" t="s">
        <v>227</v>
      </c>
      <c r="B17995" t="s">
        <v>79</v>
      </c>
      <c r="C17995" t="s">
        <v>35</v>
      </c>
      <c r="D17995" t="s">
        <v>322</v>
      </c>
      <c r="E17995" t="s">
        <v>321</v>
      </c>
      <c r="F17995">
        <v>540</v>
      </c>
      <c r="G17995" t="s">
        <v>292</v>
      </c>
      <c r="H17995" t="s">
        <v>84</v>
      </c>
      <c r="I17995">
        <v>1995</v>
      </c>
      <c r="J17995">
        <v>9.1200400000000001E-2</v>
      </c>
    </row>
    <row r="17996" spans="1:10" x14ac:dyDescent="0.25">
      <c r="A17996" t="s">
        <v>223</v>
      </c>
      <c r="B17996" t="s">
        <v>79</v>
      </c>
      <c r="C17996" t="s">
        <v>35</v>
      </c>
      <c r="D17996" t="s">
        <v>322</v>
      </c>
      <c r="E17996" t="s">
        <v>321</v>
      </c>
      <c r="F17996">
        <v>540</v>
      </c>
      <c r="G17996" t="s">
        <v>292</v>
      </c>
      <c r="H17996" t="s">
        <v>84</v>
      </c>
      <c r="I17996">
        <v>1995</v>
      </c>
      <c r="J17996">
        <v>8.8220400000000004E-2</v>
      </c>
    </row>
    <row r="17997" spans="1:10" x14ac:dyDescent="0.25">
      <c r="A17997" t="s">
        <v>224</v>
      </c>
      <c r="B17997" t="s">
        <v>79</v>
      </c>
      <c r="C17997" t="s">
        <v>35</v>
      </c>
      <c r="D17997" t="s">
        <v>322</v>
      </c>
      <c r="E17997" t="s">
        <v>321</v>
      </c>
      <c r="F17997">
        <v>540</v>
      </c>
      <c r="G17997" t="s">
        <v>292</v>
      </c>
      <c r="H17997" t="s">
        <v>84</v>
      </c>
      <c r="I17997">
        <v>1995</v>
      </c>
      <c r="J17997">
        <v>6.1345400000000001E-2</v>
      </c>
    </row>
    <row r="17998" spans="1:10" x14ac:dyDescent="0.25">
      <c r="A17998" t="s">
        <v>225</v>
      </c>
      <c r="B17998" t="s">
        <v>79</v>
      </c>
      <c r="C17998" t="s">
        <v>35</v>
      </c>
      <c r="D17998" t="s">
        <v>322</v>
      </c>
      <c r="E17998" t="s">
        <v>321</v>
      </c>
      <c r="F17998">
        <v>540</v>
      </c>
      <c r="G17998" t="s">
        <v>292</v>
      </c>
      <c r="H17998" t="s">
        <v>84</v>
      </c>
      <c r="I17998">
        <v>1995</v>
      </c>
      <c r="J17998">
        <v>6.8004899999999993E-2</v>
      </c>
    </row>
    <row r="17999" spans="1:10" x14ac:dyDescent="0.25">
      <c r="A17999" t="s">
        <v>227</v>
      </c>
      <c r="B17999" t="s">
        <v>75</v>
      </c>
      <c r="C17999" t="s">
        <v>31</v>
      </c>
      <c r="D17999" t="s">
        <v>237</v>
      </c>
      <c r="E17999" t="s">
        <v>236</v>
      </c>
      <c r="F17999">
        <v>540</v>
      </c>
      <c r="G17999" t="s">
        <v>292</v>
      </c>
      <c r="H17999" t="s">
        <v>84</v>
      </c>
      <c r="I17999">
        <v>1995</v>
      </c>
      <c r="J17999">
        <v>33.105800000000002</v>
      </c>
    </row>
    <row r="18000" spans="1:10" x14ac:dyDescent="0.25">
      <c r="A18000" t="s">
        <v>225</v>
      </c>
      <c r="B18000" t="s">
        <v>75</v>
      </c>
      <c r="C18000" t="s">
        <v>31</v>
      </c>
      <c r="D18000" t="s">
        <v>237</v>
      </c>
      <c r="E18000" t="s">
        <v>236</v>
      </c>
      <c r="F18000">
        <v>540</v>
      </c>
      <c r="G18000" t="s">
        <v>292</v>
      </c>
      <c r="H18000" t="s">
        <v>84</v>
      </c>
      <c r="I18000">
        <v>1995</v>
      </c>
      <c r="J18000">
        <v>24.428999999999998</v>
      </c>
    </row>
    <row r="18001" spans="1:10" x14ac:dyDescent="0.25">
      <c r="A18001" t="s">
        <v>229</v>
      </c>
      <c r="B18001" t="s">
        <v>75</v>
      </c>
      <c r="C18001" t="s">
        <v>31</v>
      </c>
      <c r="D18001" t="s">
        <v>237</v>
      </c>
      <c r="E18001" t="s">
        <v>236</v>
      </c>
      <c r="F18001">
        <v>540</v>
      </c>
      <c r="G18001" t="s">
        <v>292</v>
      </c>
      <c r="H18001" t="s">
        <v>84</v>
      </c>
      <c r="I18001">
        <v>1995</v>
      </c>
      <c r="J18001">
        <v>72.505200000000002</v>
      </c>
    </row>
    <row r="18002" spans="1:10" x14ac:dyDescent="0.25">
      <c r="A18002" t="s">
        <v>226</v>
      </c>
      <c r="B18002" t="s">
        <v>75</v>
      </c>
      <c r="C18002" t="s">
        <v>31</v>
      </c>
      <c r="D18002" t="s">
        <v>237</v>
      </c>
      <c r="E18002" t="s">
        <v>236</v>
      </c>
      <c r="F18002">
        <v>540</v>
      </c>
      <c r="G18002" t="s">
        <v>292</v>
      </c>
      <c r="H18002" t="s">
        <v>84</v>
      </c>
      <c r="I18002">
        <v>1995</v>
      </c>
      <c r="J18002">
        <v>10.585000000000001</v>
      </c>
    </row>
    <row r="18003" spans="1:10" x14ac:dyDescent="0.25">
      <c r="A18003" t="s">
        <v>224</v>
      </c>
      <c r="B18003" t="s">
        <v>75</v>
      </c>
      <c r="C18003" t="s">
        <v>31</v>
      </c>
      <c r="D18003" t="s">
        <v>237</v>
      </c>
      <c r="E18003" t="s">
        <v>236</v>
      </c>
      <c r="F18003">
        <v>540</v>
      </c>
      <c r="G18003" t="s">
        <v>292</v>
      </c>
      <c r="H18003" t="s">
        <v>84</v>
      </c>
      <c r="I18003">
        <v>1995</v>
      </c>
      <c r="J18003">
        <v>64.625200000000007</v>
      </c>
    </row>
    <row r="18004" spans="1:10" x14ac:dyDescent="0.25">
      <c r="A18004" t="s">
        <v>223</v>
      </c>
      <c r="B18004" t="s">
        <v>75</v>
      </c>
      <c r="C18004" t="s">
        <v>31</v>
      </c>
      <c r="D18004" t="s">
        <v>237</v>
      </c>
      <c r="E18004" t="s">
        <v>236</v>
      </c>
      <c r="F18004">
        <v>540</v>
      </c>
      <c r="G18004" t="s">
        <v>292</v>
      </c>
      <c r="H18004" t="s">
        <v>84</v>
      </c>
      <c r="I18004">
        <v>1995</v>
      </c>
      <c r="J18004">
        <v>71.679900000000004</v>
      </c>
    </row>
    <row r="18005" spans="1:10" x14ac:dyDescent="0.25">
      <c r="A18005" t="s">
        <v>227</v>
      </c>
      <c r="B18005" t="s">
        <v>75</v>
      </c>
      <c r="C18005" t="s">
        <v>31</v>
      </c>
      <c r="D18005" t="s">
        <v>235</v>
      </c>
      <c r="E18005" t="s">
        <v>234</v>
      </c>
      <c r="F18005">
        <v>540</v>
      </c>
      <c r="G18005" t="s">
        <v>292</v>
      </c>
      <c r="H18005" t="s">
        <v>84</v>
      </c>
      <c r="I18005">
        <v>1995</v>
      </c>
      <c r="J18005">
        <v>1.8365499999999999</v>
      </c>
    </row>
    <row r="18006" spans="1:10" x14ac:dyDescent="0.25">
      <c r="A18006" t="s">
        <v>225</v>
      </c>
      <c r="B18006" t="s">
        <v>75</v>
      </c>
      <c r="C18006" t="s">
        <v>31</v>
      </c>
      <c r="D18006" t="s">
        <v>235</v>
      </c>
      <c r="E18006" t="s">
        <v>234</v>
      </c>
      <c r="F18006">
        <v>540</v>
      </c>
      <c r="G18006" t="s">
        <v>292</v>
      </c>
      <c r="H18006" t="s">
        <v>84</v>
      </c>
      <c r="I18006">
        <v>1995</v>
      </c>
      <c r="J18006">
        <v>0.45830900000000002</v>
      </c>
    </row>
    <row r="18007" spans="1:10" x14ac:dyDescent="0.25">
      <c r="A18007" t="s">
        <v>226</v>
      </c>
      <c r="B18007" t="s">
        <v>75</v>
      </c>
      <c r="C18007" t="s">
        <v>31</v>
      </c>
      <c r="D18007" t="s">
        <v>235</v>
      </c>
      <c r="E18007" t="s">
        <v>234</v>
      </c>
      <c r="F18007">
        <v>540</v>
      </c>
      <c r="G18007" t="s">
        <v>292</v>
      </c>
      <c r="H18007" t="s">
        <v>84</v>
      </c>
      <c r="I18007">
        <v>1995</v>
      </c>
      <c r="J18007">
        <v>0.23533599999999999</v>
      </c>
    </row>
    <row r="18008" spans="1:10" x14ac:dyDescent="0.25">
      <c r="A18008" t="s">
        <v>223</v>
      </c>
      <c r="B18008" t="s">
        <v>75</v>
      </c>
      <c r="C18008" t="s">
        <v>31</v>
      </c>
      <c r="D18008" t="s">
        <v>235</v>
      </c>
      <c r="E18008" t="s">
        <v>234</v>
      </c>
      <c r="F18008">
        <v>540</v>
      </c>
      <c r="G18008" t="s">
        <v>292</v>
      </c>
      <c r="H18008" t="s">
        <v>84</v>
      </c>
      <c r="I18008">
        <v>1995</v>
      </c>
      <c r="J18008">
        <v>1.8086500000000001</v>
      </c>
    </row>
    <row r="18009" spans="1:10" x14ac:dyDescent="0.25">
      <c r="A18009" t="s">
        <v>224</v>
      </c>
      <c r="B18009" t="s">
        <v>75</v>
      </c>
      <c r="C18009" t="s">
        <v>31</v>
      </c>
      <c r="D18009" t="s">
        <v>235</v>
      </c>
      <c r="E18009" t="s">
        <v>234</v>
      </c>
      <c r="F18009">
        <v>540</v>
      </c>
      <c r="G18009" t="s">
        <v>292</v>
      </c>
      <c r="H18009" t="s">
        <v>84</v>
      </c>
      <c r="I18009">
        <v>1995</v>
      </c>
      <c r="J18009">
        <v>3.5322499999999999</v>
      </c>
    </row>
    <row r="18010" spans="1:10" x14ac:dyDescent="0.25">
      <c r="A18010" t="s">
        <v>229</v>
      </c>
      <c r="B18010" t="s">
        <v>80</v>
      </c>
      <c r="C18010" t="s">
        <v>37</v>
      </c>
      <c r="D18010">
        <v>120105</v>
      </c>
      <c r="E18010" t="s">
        <v>270</v>
      </c>
      <c r="F18010">
        <v>540</v>
      </c>
      <c r="G18010" t="s">
        <v>292</v>
      </c>
      <c r="H18010" t="s">
        <v>84</v>
      </c>
      <c r="I18010">
        <v>1995</v>
      </c>
      <c r="J18010">
        <v>0.84470100000000004</v>
      </c>
    </row>
    <row r="18011" spans="1:10" x14ac:dyDescent="0.25">
      <c r="A18011" t="s">
        <v>225</v>
      </c>
      <c r="B18011" t="s">
        <v>80</v>
      </c>
      <c r="C18011" t="s">
        <v>37</v>
      </c>
      <c r="D18011">
        <v>120105</v>
      </c>
      <c r="E18011" t="s">
        <v>270</v>
      </c>
      <c r="F18011">
        <v>540</v>
      </c>
      <c r="G18011" t="s">
        <v>292</v>
      </c>
      <c r="H18011" t="s">
        <v>84</v>
      </c>
      <c r="I18011">
        <v>1995</v>
      </c>
      <c r="J18011">
        <v>0.70547400000000005</v>
      </c>
    </row>
    <row r="18012" spans="1:10" x14ac:dyDescent="0.25">
      <c r="A18012" t="s">
        <v>224</v>
      </c>
      <c r="B18012" t="s">
        <v>80</v>
      </c>
      <c r="C18012" t="s">
        <v>37</v>
      </c>
      <c r="D18012">
        <v>120105</v>
      </c>
      <c r="E18012" t="s">
        <v>270</v>
      </c>
      <c r="F18012">
        <v>540</v>
      </c>
      <c r="G18012" t="s">
        <v>292</v>
      </c>
      <c r="H18012" t="s">
        <v>84</v>
      </c>
      <c r="I18012">
        <v>1995</v>
      </c>
      <c r="J18012">
        <v>4.7187399999999997E-2</v>
      </c>
    </row>
    <row r="18013" spans="1:10" x14ac:dyDescent="0.25">
      <c r="A18013" t="s">
        <v>226</v>
      </c>
      <c r="B18013" t="s">
        <v>80</v>
      </c>
      <c r="C18013" t="s">
        <v>37</v>
      </c>
      <c r="D18013">
        <v>120105</v>
      </c>
      <c r="E18013" t="s">
        <v>270</v>
      </c>
      <c r="F18013">
        <v>540</v>
      </c>
      <c r="G18013" t="s">
        <v>292</v>
      </c>
      <c r="H18013" t="s">
        <v>84</v>
      </c>
      <c r="I18013">
        <v>1995</v>
      </c>
      <c r="J18013">
        <v>5.4791399999999997E-2</v>
      </c>
    </row>
    <row r="18014" spans="1:10" x14ac:dyDescent="0.25">
      <c r="A18014" t="s">
        <v>223</v>
      </c>
      <c r="B18014" t="s">
        <v>80</v>
      </c>
      <c r="C18014" t="s">
        <v>37</v>
      </c>
      <c r="D18014">
        <v>120105</v>
      </c>
      <c r="E18014" t="s">
        <v>270</v>
      </c>
      <c r="F18014">
        <v>540</v>
      </c>
      <c r="G18014" t="s">
        <v>292</v>
      </c>
      <c r="H18014" t="s">
        <v>84</v>
      </c>
      <c r="I18014">
        <v>1995</v>
      </c>
      <c r="J18014">
        <v>9.5609600000000003E-2</v>
      </c>
    </row>
    <row r="18015" spans="1:10" x14ac:dyDescent="0.25">
      <c r="A18015" t="s">
        <v>227</v>
      </c>
      <c r="B18015" t="s">
        <v>80</v>
      </c>
      <c r="C18015" t="s">
        <v>37</v>
      </c>
      <c r="D18015">
        <v>120105</v>
      </c>
      <c r="E18015" t="s">
        <v>270</v>
      </c>
      <c r="F18015">
        <v>540</v>
      </c>
      <c r="G18015" t="s">
        <v>292</v>
      </c>
      <c r="H18015" t="s">
        <v>84</v>
      </c>
      <c r="I18015">
        <v>1995</v>
      </c>
      <c r="J18015">
        <v>1.9960199999999999</v>
      </c>
    </row>
    <row r="18016" spans="1:10" x14ac:dyDescent="0.25">
      <c r="A18016" t="s">
        <v>226</v>
      </c>
      <c r="B18016" t="s">
        <v>80</v>
      </c>
      <c r="C18016" t="s">
        <v>37</v>
      </c>
      <c r="D18016">
        <v>120106</v>
      </c>
      <c r="E18016" t="s">
        <v>269</v>
      </c>
      <c r="F18016">
        <v>540</v>
      </c>
      <c r="G18016" t="s">
        <v>292</v>
      </c>
      <c r="H18016" t="s">
        <v>84</v>
      </c>
      <c r="I18016">
        <v>1995</v>
      </c>
      <c r="J18016">
        <v>0.21182300000000001</v>
      </c>
    </row>
    <row r="18017" spans="1:10" x14ac:dyDescent="0.25">
      <c r="A18017" t="s">
        <v>229</v>
      </c>
      <c r="B18017" t="s">
        <v>80</v>
      </c>
      <c r="C18017" t="s">
        <v>37</v>
      </c>
      <c r="D18017">
        <v>120106</v>
      </c>
      <c r="E18017" t="s">
        <v>269</v>
      </c>
      <c r="F18017">
        <v>540</v>
      </c>
      <c r="G18017" t="s">
        <v>292</v>
      </c>
      <c r="H18017" t="s">
        <v>84</v>
      </c>
      <c r="I18017">
        <v>1995</v>
      </c>
      <c r="J18017">
        <v>1.3190999999999999</v>
      </c>
    </row>
    <row r="18018" spans="1:10" x14ac:dyDescent="0.25">
      <c r="A18018" t="s">
        <v>227</v>
      </c>
      <c r="B18018" t="s">
        <v>80</v>
      </c>
      <c r="C18018" t="s">
        <v>37</v>
      </c>
      <c r="D18018">
        <v>120106</v>
      </c>
      <c r="E18018" t="s">
        <v>269</v>
      </c>
      <c r="F18018">
        <v>540</v>
      </c>
      <c r="G18018" t="s">
        <v>292</v>
      </c>
      <c r="H18018" t="s">
        <v>84</v>
      </c>
      <c r="I18018">
        <v>1995</v>
      </c>
      <c r="J18018">
        <v>1.07386</v>
      </c>
    </row>
    <row r="18019" spans="1:10" x14ac:dyDescent="0.25">
      <c r="A18019" t="s">
        <v>224</v>
      </c>
      <c r="B18019" t="s">
        <v>80</v>
      </c>
      <c r="C18019" t="s">
        <v>37</v>
      </c>
      <c r="D18019">
        <v>120106</v>
      </c>
      <c r="E18019" t="s">
        <v>269</v>
      </c>
      <c r="F18019">
        <v>540</v>
      </c>
      <c r="G18019" t="s">
        <v>292</v>
      </c>
      <c r="H18019" t="s">
        <v>84</v>
      </c>
      <c r="I18019">
        <v>1995</v>
      </c>
      <c r="J18019">
        <v>0.17452000000000001</v>
      </c>
    </row>
    <row r="18020" spans="1:10" x14ac:dyDescent="0.25">
      <c r="A18020" t="s">
        <v>225</v>
      </c>
      <c r="B18020" t="s">
        <v>80</v>
      </c>
      <c r="C18020" t="s">
        <v>37</v>
      </c>
      <c r="D18020">
        <v>120106</v>
      </c>
      <c r="E18020" t="s">
        <v>269</v>
      </c>
      <c r="F18020">
        <v>540</v>
      </c>
      <c r="G18020" t="s">
        <v>292</v>
      </c>
      <c r="H18020" t="s">
        <v>84</v>
      </c>
      <c r="I18020">
        <v>1995</v>
      </c>
      <c r="J18020">
        <v>0.87993399999999999</v>
      </c>
    </row>
    <row r="18021" spans="1:10" x14ac:dyDescent="0.25">
      <c r="A18021" t="s">
        <v>223</v>
      </c>
      <c r="B18021" t="s">
        <v>80</v>
      </c>
      <c r="C18021" t="s">
        <v>37</v>
      </c>
      <c r="D18021">
        <v>120106</v>
      </c>
      <c r="E18021" t="s">
        <v>269</v>
      </c>
      <c r="F18021">
        <v>540</v>
      </c>
      <c r="G18021" t="s">
        <v>292</v>
      </c>
      <c r="H18021" t="s">
        <v>84</v>
      </c>
      <c r="I18021">
        <v>1995</v>
      </c>
      <c r="J18021">
        <v>0.36834899999999998</v>
      </c>
    </row>
    <row r="18022" spans="1:10" x14ac:dyDescent="0.25">
      <c r="A18022" t="s">
        <v>223</v>
      </c>
      <c r="B18022" t="s">
        <v>80</v>
      </c>
      <c r="C18022" t="s">
        <v>37</v>
      </c>
      <c r="D18022">
        <v>120112</v>
      </c>
      <c r="E18022" t="s">
        <v>268</v>
      </c>
      <c r="F18022">
        <v>540</v>
      </c>
      <c r="G18022" t="s">
        <v>292</v>
      </c>
      <c r="H18022" t="s">
        <v>84</v>
      </c>
      <c r="I18022">
        <v>1995</v>
      </c>
      <c r="J18022">
        <v>1.36335E-2</v>
      </c>
    </row>
    <row r="18023" spans="1:10" x14ac:dyDescent="0.25">
      <c r="A18023" t="s">
        <v>229</v>
      </c>
      <c r="B18023" t="s">
        <v>80</v>
      </c>
      <c r="C18023" t="s">
        <v>37</v>
      </c>
      <c r="D18023">
        <v>120112</v>
      </c>
      <c r="E18023" t="s">
        <v>268</v>
      </c>
      <c r="F18023">
        <v>540</v>
      </c>
      <c r="G18023" t="s">
        <v>292</v>
      </c>
      <c r="H18023" t="s">
        <v>84</v>
      </c>
      <c r="I18023">
        <v>1995</v>
      </c>
      <c r="J18023">
        <v>0.12045</v>
      </c>
    </row>
    <row r="18024" spans="1:10" x14ac:dyDescent="0.25">
      <c r="A18024" t="s">
        <v>224</v>
      </c>
      <c r="B18024" t="s">
        <v>80</v>
      </c>
      <c r="C18024" t="s">
        <v>37</v>
      </c>
      <c r="D18024">
        <v>120112</v>
      </c>
      <c r="E18024" t="s">
        <v>268</v>
      </c>
      <c r="F18024">
        <v>540</v>
      </c>
      <c r="G18024" t="s">
        <v>292</v>
      </c>
      <c r="H18024" t="s">
        <v>84</v>
      </c>
      <c r="I18024">
        <v>1995</v>
      </c>
      <c r="J18024">
        <v>6.7286999999999998E-3</v>
      </c>
    </row>
    <row r="18025" spans="1:10" x14ac:dyDescent="0.25">
      <c r="A18025" t="s">
        <v>225</v>
      </c>
      <c r="B18025" t="s">
        <v>80</v>
      </c>
      <c r="C18025" t="s">
        <v>37</v>
      </c>
      <c r="D18025">
        <v>120112</v>
      </c>
      <c r="E18025" t="s">
        <v>268</v>
      </c>
      <c r="F18025">
        <v>540</v>
      </c>
      <c r="G18025" t="s">
        <v>292</v>
      </c>
      <c r="H18025" t="s">
        <v>84</v>
      </c>
      <c r="I18025">
        <v>1995</v>
      </c>
      <c r="J18025">
        <v>0.10059700000000001</v>
      </c>
    </row>
    <row r="18026" spans="1:10" x14ac:dyDescent="0.25">
      <c r="A18026" t="s">
        <v>227</v>
      </c>
      <c r="B18026" t="s">
        <v>80</v>
      </c>
      <c r="C18026" t="s">
        <v>37</v>
      </c>
      <c r="D18026">
        <v>120112</v>
      </c>
      <c r="E18026" t="s">
        <v>268</v>
      </c>
      <c r="F18026">
        <v>540</v>
      </c>
      <c r="G18026" t="s">
        <v>292</v>
      </c>
      <c r="H18026" t="s">
        <v>84</v>
      </c>
      <c r="I18026">
        <v>1995</v>
      </c>
      <c r="J18026">
        <v>0.28462300000000001</v>
      </c>
    </row>
    <row r="18027" spans="1:10" x14ac:dyDescent="0.25">
      <c r="A18027" t="s">
        <v>226</v>
      </c>
      <c r="B18027" t="s">
        <v>80</v>
      </c>
      <c r="C18027" t="s">
        <v>37</v>
      </c>
      <c r="D18027">
        <v>120112</v>
      </c>
      <c r="E18027" t="s">
        <v>268</v>
      </c>
      <c r="F18027">
        <v>540</v>
      </c>
      <c r="G18027" t="s">
        <v>292</v>
      </c>
      <c r="H18027" t="s">
        <v>84</v>
      </c>
      <c r="I18027">
        <v>1995</v>
      </c>
      <c r="J18027">
        <v>7.8129900000000006E-3</v>
      </c>
    </row>
    <row r="18028" spans="1:10" x14ac:dyDescent="0.25">
      <c r="A18028" t="s">
        <v>225</v>
      </c>
      <c r="B18028" t="s">
        <v>80</v>
      </c>
      <c r="C18028" t="s">
        <v>37</v>
      </c>
      <c r="D18028">
        <v>120113</v>
      </c>
      <c r="E18028" t="s">
        <v>267</v>
      </c>
      <c r="F18028">
        <v>540</v>
      </c>
      <c r="G18028" t="s">
        <v>292</v>
      </c>
      <c r="H18028" t="s">
        <v>84</v>
      </c>
      <c r="I18028">
        <v>1995</v>
      </c>
      <c r="J18028">
        <v>0.115131</v>
      </c>
    </row>
    <row r="18029" spans="1:10" x14ac:dyDescent="0.25">
      <c r="A18029" t="s">
        <v>224</v>
      </c>
      <c r="B18029" t="s">
        <v>80</v>
      </c>
      <c r="C18029" t="s">
        <v>37</v>
      </c>
      <c r="D18029">
        <v>120113</v>
      </c>
      <c r="E18029" t="s">
        <v>267</v>
      </c>
      <c r="F18029">
        <v>540</v>
      </c>
      <c r="G18029" t="s">
        <v>292</v>
      </c>
      <c r="H18029" t="s">
        <v>84</v>
      </c>
      <c r="I18029">
        <v>1995</v>
      </c>
      <c r="J18029">
        <v>2.2834299999999998E-2</v>
      </c>
    </row>
    <row r="18030" spans="1:10" x14ac:dyDescent="0.25">
      <c r="A18030" t="s">
        <v>229</v>
      </c>
      <c r="B18030" t="s">
        <v>80</v>
      </c>
      <c r="C18030" t="s">
        <v>37</v>
      </c>
      <c r="D18030">
        <v>120113</v>
      </c>
      <c r="E18030" t="s">
        <v>267</v>
      </c>
      <c r="F18030">
        <v>540</v>
      </c>
      <c r="G18030" t="s">
        <v>292</v>
      </c>
      <c r="H18030" t="s">
        <v>84</v>
      </c>
      <c r="I18030">
        <v>1995</v>
      </c>
      <c r="J18030">
        <v>0.172592</v>
      </c>
    </row>
    <row r="18031" spans="1:10" x14ac:dyDescent="0.25">
      <c r="A18031" t="s">
        <v>226</v>
      </c>
      <c r="B18031" t="s">
        <v>80</v>
      </c>
      <c r="C18031" t="s">
        <v>37</v>
      </c>
      <c r="D18031">
        <v>120113</v>
      </c>
      <c r="E18031" t="s">
        <v>267</v>
      </c>
      <c r="F18031">
        <v>540</v>
      </c>
      <c r="G18031" t="s">
        <v>292</v>
      </c>
      <c r="H18031" t="s">
        <v>84</v>
      </c>
      <c r="I18031">
        <v>1995</v>
      </c>
      <c r="J18031">
        <v>2.7715E-2</v>
      </c>
    </row>
    <row r="18032" spans="1:10" x14ac:dyDescent="0.25">
      <c r="A18032" t="s">
        <v>223</v>
      </c>
      <c r="B18032" t="s">
        <v>80</v>
      </c>
      <c r="C18032" t="s">
        <v>37</v>
      </c>
      <c r="D18032">
        <v>120113</v>
      </c>
      <c r="E18032" t="s">
        <v>267</v>
      </c>
      <c r="F18032">
        <v>540</v>
      </c>
      <c r="G18032" t="s">
        <v>292</v>
      </c>
      <c r="H18032" t="s">
        <v>84</v>
      </c>
      <c r="I18032">
        <v>1995</v>
      </c>
      <c r="J18032">
        <v>4.8194899999999999E-2</v>
      </c>
    </row>
    <row r="18033" spans="1:10" x14ac:dyDescent="0.25">
      <c r="A18033" t="s">
        <v>227</v>
      </c>
      <c r="B18033" t="s">
        <v>80</v>
      </c>
      <c r="C18033" t="s">
        <v>37</v>
      </c>
      <c r="D18033">
        <v>120113</v>
      </c>
      <c r="E18033" t="s">
        <v>267</v>
      </c>
      <c r="F18033">
        <v>540</v>
      </c>
      <c r="G18033" t="s">
        <v>292</v>
      </c>
      <c r="H18033" t="s">
        <v>84</v>
      </c>
      <c r="I18033">
        <v>1995</v>
      </c>
      <c r="J18033">
        <v>0.14050399999999999</v>
      </c>
    </row>
    <row r="18034" spans="1:10" x14ac:dyDescent="0.25">
      <c r="A18034" t="s">
        <v>226</v>
      </c>
      <c r="B18034" t="s">
        <v>80</v>
      </c>
      <c r="C18034" t="s">
        <v>37</v>
      </c>
      <c r="D18034">
        <v>120212</v>
      </c>
      <c r="E18034" t="s">
        <v>266</v>
      </c>
      <c r="F18034">
        <v>540</v>
      </c>
      <c r="G18034" t="s">
        <v>292</v>
      </c>
      <c r="H18034" t="s">
        <v>84</v>
      </c>
      <c r="I18034">
        <v>1995</v>
      </c>
      <c r="J18034">
        <v>1.1424500000000001E-2</v>
      </c>
    </row>
    <row r="18035" spans="1:10" x14ac:dyDescent="0.25">
      <c r="A18035" t="s">
        <v>225</v>
      </c>
      <c r="B18035" t="s">
        <v>80</v>
      </c>
      <c r="C18035" t="s">
        <v>37</v>
      </c>
      <c r="D18035">
        <v>120212</v>
      </c>
      <c r="E18035" t="s">
        <v>266</v>
      </c>
      <c r="F18035">
        <v>540</v>
      </c>
      <c r="G18035" t="s">
        <v>292</v>
      </c>
      <c r="H18035" t="s">
        <v>84</v>
      </c>
      <c r="I18035">
        <v>1995</v>
      </c>
      <c r="J18035">
        <v>0.21399299999999999</v>
      </c>
    </row>
    <row r="18036" spans="1:10" x14ac:dyDescent="0.25">
      <c r="A18036" t="s">
        <v>227</v>
      </c>
      <c r="B18036" t="s">
        <v>80</v>
      </c>
      <c r="C18036" t="s">
        <v>37</v>
      </c>
      <c r="D18036">
        <v>120212</v>
      </c>
      <c r="E18036" t="s">
        <v>266</v>
      </c>
      <c r="F18036">
        <v>540</v>
      </c>
      <c r="G18036" t="s">
        <v>292</v>
      </c>
      <c r="H18036" t="s">
        <v>84</v>
      </c>
      <c r="I18036">
        <v>1995</v>
      </c>
      <c r="J18036">
        <v>0.37201800000000002</v>
      </c>
    </row>
    <row r="18037" spans="1:10" x14ac:dyDescent="0.25">
      <c r="A18037" t="s">
        <v>229</v>
      </c>
      <c r="B18037" t="s">
        <v>80</v>
      </c>
      <c r="C18037" t="s">
        <v>37</v>
      </c>
      <c r="D18037">
        <v>120212</v>
      </c>
      <c r="E18037" t="s">
        <v>266</v>
      </c>
      <c r="F18037">
        <v>540</v>
      </c>
      <c r="G18037" t="s">
        <v>292</v>
      </c>
      <c r="H18037" t="s">
        <v>84</v>
      </c>
      <c r="I18037">
        <v>1995</v>
      </c>
      <c r="J18037">
        <v>0.19318299999999999</v>
      </c>
    </row>
    <row r="18038" spans="1:10" x14ac:dyDescent="0.25">
      <c r="A18038" t="s">
        <v>223</v>
      </c>
      <c r="B18038" t="s">
        <v>80</v>
      </c>
      <c r="C18038" t="s">
        <v>37</v>
      </c>
      <c r="D18038">
        <v>120212</v>
      </c>
      <c r="E18038" t="s">
        <v>266</v>
      </c>
      <c r="F18038">
        <v>540</v>
      </c>
      <c r="G18038" t="s">
        <v>292</v>
      </c>
      <c r="H18038" t="s">
        <v>84</v>
      </c>
      <c r="I18038">
        <v>1995</v>
      </c>
      <c r="J18038">
        <v>2.2479200000000001E-2</v>
      </c>
    </row>
    <row r="18039" spans="1:10" x14ac:dyDescent="0.25">
      <c r="A18039" t="s">
        <v>224</v>
      </c>
      <c r="B18039" t="s">
        <v>80</v>
      </c>
      <c r="C18039" t="s">
        <v>37</v>
      </c>
      <c r="D18039">
        <v>120212</v>
      </c>
      <c r="E18039" t="s">
        <v>266</v>
      </c>
      <c r="F18039">
        <v>540</v>
      </c>
      <c r="G18039" t="s">
        <v>292</v>
      </c>
      <c r="H18039" t="s">
        <v>84</v>
      </c>
      <c r="I18039">
        <v>1995</v>
      </c>
      <c r="J18039">
        <v>1.2974299999999999E-2</v>
      </c>
    </row>
    <row r="18040" spans="1:10" x14ac:dyDescent="0.25">
      <c r="A18040" t="s">
        <v>223</v>
      </c>
      <c r="B18040" t="s">
        <v>80</v>
      </c>
      <c r="C18040" t="s">
        <v>37</v>
      </c>
      <c r="D18040">
        <v>120213</v>
      </c>
      <c r="E18040" t="s">
        <v>265</v>
      </c>
      <c r="F18040">
        <v>540</v>
      </c>
      <c r="G18040" t="s">
        <v>292</v>
      </c>
      <c r="H18040" t="s">
        <v>84</v>
      </c>
      <c r="I18040">
        <v>1995</v>
      </c>
      <c r="J18040">
        <v>3.8480300000000002E-2</v>
      </c>
    </row>
    <row r="18041" spans="1:10" x14ac:dyDescent="0.25">
      <c r="A18041" t="s">
        <v>229</v>
      </c>
      <c r="B18041" t="s">
        <v>80</v>
      </c>
      <c r="C18041" t="s">
        <v>37</v>
      </c>
      <c r="D18041">
        <v>120213</v>
      </c>
      <c r="E18041" t="s">
        <v>265</v>
      </c>
      <c r="F18041">
        <v>540</v>
      </c>
      <c r="G18041" t="s">
        <v>292</v>
      </c>
      <c r="H18041" t="s">
        <v>84</v>
      </c>
      <c r="I18041">
        <v>1995</v>
      </c>
      <c r="J18041">
        <v>0.13412299999999999</v>
      </c>
    </row>
    <row r="18042" spans="1:10" x14ac:dyDescent="0.25">
      <c r="A18042" t="s">
        <v>226</v>
      </c>
      <c r="B18042" t="s">
        <v>80</v>
      </c>
      <c r="C18042" t="s">
        <v>37</v>
      </c>
      <c r="D18042">
        <v>120213</v>
      </c>
      <c r="E18042" t="s">
        <v>265</v>
      </c>
      <c r="F18042">
        <v>540</v>
      </c>
      <c r="G18042" t="s">
        <v>292</v>
      </c>
      <c r="H18042" t="s">
        <v>84</v>
      </c>
      <c r="I18042">
        <v>1995</v>
      </c>
      <c r="J18042">
        <v>2.4858700000000001E-2</v>
      </c>
    </row>
    <row r="18043" spans="1:10" x14ac:dyDescent="0.25">
      <c r="A18043" t="s">
        <v>225</v>
      </c>
      <c r="B18043" t="s">
        <v>80</v>
      </c>
      <c r="C18043" t="s">
        <v>37</v>
      </c>
      <c r="D18043">
        <v>120213</v>
      </c>
      <c r="E18043" t="s">
        <v>265</v>
      </c>
      <c r="F18043">
        <v>540</v>
      </c>
      <c r="G18043" t="s">
        <v>292</v>
      </c>
      <c r="H18043" t="s">
        <v>84</v>
      </c>
      <c r="I18043">
        <v>1995</v>
      </c>
      <c r="J18043">
        <v>9.8433999999999994E-2</v>
      </c>
    </row>
    <row r="18044" spans="1:10" x14ac:dyDescent="0.25">
      <c r="A18044" t="s">
        <v>227</v>
      </c>
      <c r="B18044" t="s">
        <v>80</v>
      </c>
      <c r="C18044" t="s">
        <v>37</v>
      </c>
      <c r="D18044">
        <v>120213</v>
      </c>
      <c r="E18044" t="s">
        <v>265</v>
      </c>
      <c r="F18044">
        <v>540</v>
      </c>
      <c r="G18044" t="s">
        <v>292</v>
      </c>
      <c r="H18044" t="s">
        <v>84</v>
      </c>
      <c r="I18044">
        <v>1995</v>
      </c>
      <c r="J18044">
        <v>0.102947</v>
      </c>
    </row>
    <row r="18045" spans="1:10" x14ac:dyDescent="0.25">
      <c r="A18045" t="s">
        <v>224</v>
      </c>
      <c r="B18045" t="s">
        <v>80</v>
      </c>
      <c r="C18045" t="s">
        <v>37</v>
      </c>
      <c r="D18045">
        <v>120213</v>
      </c>
      <c r="E18045" t="s">
        <v>265</v>
      </c>
      <c r="F18045">
        <v>540</v>
      </c>
      <c r="G18045" t="s">
        <v>292</v>
      </c>
      <c r="H18045" t="s">
        <v>84</v>
      </c>
      <c r="I18045">
        <v>1995</v>
      </c>
      <c r="J18045">
        <v>1.86044E-2</v>
      </c>
    </row>
    <row r="18046" spans="1:10" x14ac:dyDescent="0.25">
      <c r="A18046" t="s">
        <v>227</v>
      </c>
      <c r="B18046" t="s">
        <v>80</v>
      </c>
      <c r="C18046" t="s">
        <v>37</v>
      </c>
      <c r="D18046">
        <v>120215</v>
      </c>
      <c r="E18046" t="s">
        <v>264</v>
      </c>
      <c r="F18046">
        <v>540</v>
      </c>
      <c r="G18046" t="s">
        <v>292</v>
      </c>
      <c r="H18046" t="s">
        <v>84</v>
      </c>
      <c r="I18046">
        <v>1995</v>
      </c>
      <c r="J18046">
        <v>8.1357E-4</v>
      </c>
    </row>
    <row r="18047" spans="1:10" x14ac:dyDescent="0.25">
      <c r="A18047" t="s">
        <v>226</v>
      </c>
      <c r="B18047" t="s">
        <v>80</v>
      </c>
      <c r="C18047" t="s">
        <v>37</v>
      </c>
      <c r="D18047">
        <v>120215</v>
      </c>
      <c r="E18047" t="s">
        <v>264</v>
      </c>
      <c r="F18047">
        <v>540</v>
      </c>
      <c r="G18047" t="s">
        <v>292</v>
      </c>
      <c r="H18047" t="s">
        <v>84</v>
      </c>
      <c r="I18047">
        <v>1995</v>
      </c>
      <c r="J18047">
        <v>2.23327E-5</v>
      </c>
    </row>
    <row r="18048" spans="1:10" x14ac:dyDescent="0.25">
      <c r="A18048" t="s">
        <v>229</v>
      </c>
      <c r="B18048" t="s">
        <v>80</v>
      </c>
      <c r="C18048" t="s">
        <v>37</v>
      </c>
      <c r="D18048">
        <v>120215</v>
      </c>
      <c r="E18048" t="s">
        <v>264</v>
      </c>
      <c r="F18048">
        <v>540</v>
      </c>
      <c r="G18048" t="s">
        <v>292</v>
      </c>
      <c r="H18048" t="s">
        <v>84</v>
      </c>
      <c r="I18048">
        <v>1995</v>
      </c>
      <c r="J18048">
        <v>3.4429699999999997E-4</v>
      </c>
    </row>
    <row r="18049" spans="1:10" x14ac:dyDescent="0.25">
      <c r="A18049" t="s">
        <v>223</v>
      </c>
      <c r="B18049" t="s">
        <v>80</v>
      </c>
      <c r="C18049" t="s">
        <v>37</v>
      </c>
      <c r="D18049">
        <v>120215</v>
      </c>
      <c r="E18049" t="s">
        <v>264</v>
      </c>
      <c r="F18049">
        <v>540</v>
      </c>
      <c r="G18049" t="s">
        <v>292</v>
      </c>
      <c r="H18049" t="s">
        <v>84</v>
      </c>
      <c r="I18049">
        <v>1995</v>
      </c>
      <c r="J18049">
        <v>3.8970100000000001E-5</v>
      </c>
    </row>
    <row r="18050" spans="1:10" x14ac:dyDescent="0.25">
      <c r="A18050" t="s">
        <v>225</v>
      </c>
      <c r="B18050" t="s">
        <v>80</v>
      </c>
      <c r="C18050" t="s">
        <v>37</v>
      </c>
      <c r="D18050">
        <v>120215</v>
      </c>
      <c r="E18050" t="s">
        <v>264</v>
      </c>
      <c r="F18050">
        <v>540</v>
      </c>
      <c r="G18050" t="s">
        <v>292</v>
      </c>
      <c r="H18050" t="s">
        <v>84</v>
      </c>
      <c r="I18050">
        <v>1995</v>
      </c>
      <c r="J18050">
        <v>2.8754799999999999E-4</v>
      </c>
    </row>
    <row r="18051" spans="1:10" x14ac:dyDescent="0.25">
      <c r="A18051" t="s">
        <v>224</v>
      </c>
      <c r="B18051" t="s">
        <v>80</v>
      </c>
      <c r="C18051" t="s">
        <v>37</v>
      </c>
      <c r="D18051">
        <v>120215</v>
      </c>
      <c r="E18051" t="s">
        <v>264</v>
      </c>
      <c r="F18051">
        <v>540</v>
      </c>
      <c r="G18051" t="s">
        <v>292</v>
      </c>
      <c r="H18051" t="s">
        <v>84</v>
      </c>
      <c r="I18051">
        <v>1995</v>
      </c>
      <c r="J18051">
        <v>1.9233400000000001E-5</v>
      </c>
    </row>
    <row r="18052" spans="1:10" x14ac:dyDescent="0.25">
      <c r="A18052" t="s">
        <v>229</v>
      </c>
      <c r="B18052" t="s">
        <v>80</v>
      </c>
      <c r="C18052" t="s">
        <v>37</v>
      </c>
      <c r="D18052">
        <v>120216</v>
      </c>
      <c r="E18052" t="s">
        <v>263</v>
      </c>
      <c r="F18052">
        <v>540</v>
      </c>
      <c r="G18052" t="s">
        <v>292</v>
      </c>
      <c r="H18052" t="s">
        <v>84</v>
      </c>
      <c r="I18052">
        <v>1995</v>
      </c>
      <c r="J18052">
        <v>6.4311400000000001E-3</v>
      </c>
    </row>
    <row r="18053" spans="1:10" x14ac:dyDescent="0.25">
      <c r="A18053" t="s">
        <v>227</v>
      </c>
      <c r="B18053" t="s">
        <v>80</v>
      </c>
      <c r="C18053" t="s">
        <v>37</v>
      </c>
      <c r="D18053">
        <v>120216</v>
      </c>
      <c r="E18053" t="s">
        <v>263</v>
      </c>
      <c r="F18053">
        <v>540</v>
      </c>
      <c r="G18053" t="s">
        <v>292</v>
      </c>
      <c r="H18053" t="s">
        <v>84</v>
      </c>
      <c r="I18053">
        <v>1995</v>
      </c>
      <c r="J18053">
        <v>5.2354699999999999E-3</v>
      </c>
    </row>
    <row r="18054" spans="1:10" x14ac:dyDescent="0.25">
      <c r="A18054" t="s">
        <v>224</v>
      </c>
      <c r="B18054" t="s">
        <v>80</v>
      </c>
      <c r="C18054" t="s">
        <v>37</v>
      </c>
      <c r="D18054">
        <v>120216</v>
      </c>
      <c r="E18054" t="s">
        <v>263</v>
      </c>
      <c r="F18054">
        <v>540</v>
      </c>
      <c r="G18054" t="s">
        <v>292</v>
      </c>
      <c r="H18054" t="s">
        <v>84</v>
      </c>
      <c r="I18054">
        <v>1995</v>
      </c>
      <c r="J18054">
        <v>8.5085200000000003E-4</v>
      </c>
    </row>
    <row r="18055" spans="1:10" x14ac:dyDescent="0.25">
      <c r="A18055" t="s">
        <v>223</v>
      </c>
      <c r="B18055" t="s">
        <v>80</v>
      </c>
      <c r="C18055" t="s">
        <v>37</v>
      </c>
      <c r="D18055">
        <v>120216</v>
      </c>
      <c r="E18055" t="s">
        <v>263</v>
      </c>
      <c r="F18055">
        <v>540</v>
      </c>
      <c r="G18055" t="s">
        <v>292</v>
      </c>
      <c r="H18055" t="s">
        <v>84</v>
      </c>
      <c r="I18055">
        <v>1995</v>
      </c>
      <c r="J18055">
        <v>1.7958500000000001E-3</v>
      </c>
    </row>
    <row r="18056" spans="1:10" x14ac:dyDescent="0.25">
      <c r="A18056" t="s">
        <v>226</v>
      </c>
      <c r="B18056" t="s">
        <v>80</v>
      </c>
      <c r="C18056" t="s">
        <v>37</v>
      </c>
      <c r="D18056">
        <v>120216</v>
      </c>
      <c r="E18056" t="s">
        <v>263</v>
      </c>
      <c r="F18056">
        <v>540</v>
      </c>
      <c r="G18056" t="s">
        <v>292</v>
      </c>
      <c r="H18056" t="s">
        <v>84</v>
      </c>
      <c r="I18056">
        <v>1995</v>
      </c>
      <c r="J18056">
        <v>1.03272E-3</v>
      </c>
    </row>
    <row r="18057" spans="1:10" x14ac:dyDescent="0.25">
      <c r="A18057" t="s">
        <v>225</v>
      </c>
      <c r="B18057" t="s">
        <v>80</v>
      </c>
      <c r="C18057" t="s">
        <v>37</v>
      </c>
      <c r="D18057">
        <v>120216</v>
      </c>
      <c r="E18057" t="s">
        <v>263</v>
      </c>
      <c r="F18057">
        <v>540</v>
      </c>
      <c r="G18057" t="s">
        <v>292</v>
      </c>
      <c r="H18057" t="s">
        <v>84</v>
      </c>
      <c r="I18057">
        <v>1995</v>
      </c>
      <c r="J18057">
        <v>4.2900200000000003E-3</v>
      </c>
    </row>
    <row r="18058" spans="1:10" x14ac:dyDescent="0.25">
      <c r="A18058" t="s">
        <v>224</v>
      </c>
      <c r="B18058" t="s">
        <v>80</v>
      </c>
      <c r="C18058" t="s">
        <v>37</v>
      </c>
      <c r="D18058">
        <v>120218</v>
      </c>
      <c r="E18058" t="s">
        <v>262</v>
      </c>
      <c r="F18058">
        <v>540</v>
      </c>
      <c r="G18058" t="s">
        <v>292</v>
      </c>
      <c r="H18058" t="s">
        <v>84</v>
      </c>
      <c r="I18058">
        <v>1995</v>
      </c>
      <c r="J18058">
        <v>1.2561399999999999E-4</v>
      </c>
    </row>
    <row r="18059" spans="1:10" x14ac:dyDescent="0.25">
      <c r="A18059" t="s">
        <v>227</v>
      </c>
      <c r="B18059" t="s">
        <v>80</v>
      </c>
      <c r="C18059" t="s">
        <v>37</v>
      </c>
      <c r="D18059">
        <v>120218</v>
      </c>
      <c r="E18059" t="s">
        <v>262</v>
      </c>
      <c r="F18059">
        <v>540</v>
      </c>
      <c r="G18059" t="s">
        <v>292</v>
      </c>
      <c r="H18059" t="s">
        <v>84</v>
      </c>
      <c r="I18059">
        <v>1995</v>
      </c>
      <c r="J18059">
        <v>3.6017800000000002E-3</v>
      </c>
    </row>
    <row r="18060" spans="1:10" x14ac:dyDescent="0.25">
      <c r="A18060" t="s">
        <v>229</v>
      </c>
      <c r="B18060" t="s">
        <v>80</v>
      </c>
      <c r="C18060" t="s">
        <v>37</v>
      </c>
      <c r="D18060">
        <v>120218</v>
      </c>
      <c r="E18060" t="s">
        <v>262</v>
      </c>
      <c r="F18060">
        <v>540</v>
      </c>
      <c r="G18060" t="s">
        <v>292</v>
      </c>
      <c r="H18060" t="s">
        <v>84</v>
      </c>
      <c r="I18060">
        <v>1995</v>
      </c>
      <c r="J18060">
        <v>1.87035E-3</v>
      </c>
    </row>
    <row r="18061" spans="1:10" x14ac:dyDescent="0.25">
      <c r="A18061" t="s">
        <v>223</v>
      </c>
      <c r="B18061" t="s">
        <v>80</v>
      </c>
      <c r="C18061" t="s">
        <v>37</v>
      </c>
      <c r="D18061">
        <v>120218</v>
      </c>
      <c r="E18061" t="s">
        <v>262</v>
      </c>
      <c r="F18061">
        <v>540</v>
      </c>
      <c r="G18061" t="s">
        <v>292</v>
      </c>
      <c r="H18061" t="s">
        <v>84</v>
      </c>
      <c r="I18061">
        <v>1995</v>
      </c>
      <c r="J18061">
        <v>2.1763800000000001E-4</v>
      </c>
    </row>
    <row r="18062" spans="1:10" x14ac:dyDescent="0.25">
      <c r="A18062" t="s">
        <v>226</v>
      </c>
      <c r="B18062" t="s">
        <v>80</v>
      </c>
      <c r="C18062" t="s">
        <v>37</v>
      </c>
      <c r="D18062">
        <v>120218</v>
      </c>
      <c r="E18062" t="s">
        <v>262</v>
      </c>
      <c r="F18062">
        <v>540</v>
      </c>
      <c r="G18062" t="s">
        <v>292</v>
      </c>
      <c r="H18062" t="s">
        <v>84</v>
      </c>
      <c r="I18062">
        <v>1995</v>
      </c>
      <c r="J18062">
        <v>1.10609E-4</v>
      </c>
    </row>
    <row r="18063" spans="1:10" x14ac:dyDescent="0.25">
      <c r="A18063" t="s">
        <v>225</v>
      </c>
      <c r="B18063" t="s">
        <v>80</v>
      </c>
      <c r="C18063" t="s">
        <v>37</v>
      </c>
      <c r="D18063">
        <v>120218</v>
      </c>
      <c r="E18063" t="s">
        <v>262</v>
      </c>
      <c r="F18063">
        <v>540</v>
      </c>
      <c r="G18063" t="s">
        <v>292</v>
      </c>
      <c r="H18063" t="s">
        <v>84</v>
      </c>
      <c r="I18063">
        <v>1995</v>
      </c>
      <c r="J18063">
        <v>2.0718300000000002E-3</v>
      </c>
    </row>
    <row r="18064" spans="1:10" x14ac:dyDescent="0.25">
      <c r="A18064" t="s">
        <v>226</v>
      </c>
      <c r="B18064" t="s">
        <v>80</v>
      </c>
      <c r="C18064" t="s">
        <v>37</v>
      </c>
      <c r="D18064">
        <v>120219</v>
      </c>
      <c r="E18064" t="s">
        <v>261</v>
      </c>
      <c r="F18064">
        <v>540</v>
      </c>
      <c r="G18064" t="s">
        <v>292</v>
      </c>
      <c r="H18064" t="s">
        <v>84</v>
      </c>
      <c r="I18064">
        <v>1995</v>
      </c>
      <c r="J18064">
        <v>4.8785099999999997E-4</v>
      </c>
    </row>
    <row r="18065" spans="1:10" x14ac:dyDescent="0.25">
      <c r="A18065" t="s">
        <v>223</v>
      </c>
      <c r="B18065" t="s">
        <v>80</v>
      </c>
      <c r="C18065" t="s">
        <v>37</v>
      </c>
      <c r="D18065">
        <v>120219</v>
      </c>
      <c r="E18065" t="s">
        <v>261</v>
      </c>
      <c r="F18065">
        <v>540</v>
      </c>
      <c r="G18065" t="s">
        <v>292</v>
      </c>
      <c r="H18065" t="s">
        <v>84</v>
      </c>
      <c r="I18065">
        <v>1995</v>
      </c>
      <c r="J18065">
        <v>7.5517399999999995E-4</v>
      </c>
    </row>
    <row r="18066" spans="1:10" x14ac:dyDescent="0.25">
      <c r="A18066" t="s">
        <v>224</v>
      </c>
      <c r="B18066" t="s">
        <v>80</v>
      </c>
      <c r="C18066" t="s">
        <v>37</v>
      </c>
      <c r="D18066">
        <v>120219</v>
      </c>
      <c r="E18066" t="s">
        <v>261</v>
      </c>
      <c r="F18066">
        <v>540</v>
      </c>
      <c r="G18066" t="s">
        <v>292</v>
      </c>
      <c r="H18066" t="s">
        <v>84</v>
      </c>
      <c r="I18066">
        <v>1995</v>
      </c>
      <c r="J18066">
        <v>3.6511099999999999E-4</v>
      </c>
    </row>
    <row r="18067" spans="1:10" x14ac:dyDescent="0.25">
      <c r="A18067" t="s">
        <v>225</v>
      </c>
      <c r="B18067" t="s">
        <v>80</v>
      </c>
      <c r="C18067" t="s">
        <v>37</v>
      </c>
      <c r="D18067">
        <v>120219</v>
      </c>
      <c r="E18067" t="s">
        <v>261</v>
      </c>
      <c r="F18067">
        <v>540</v>
      </c>
      <c r="G18067" t="s">
        <v>292</v>
      </c>
      <c r="H18067" t="s">
        <v>84</v>
      </c>
      <c r="I18067">
        <v>1995</v>
      </c>
      <c r="J18067">
        <v>1.93176E-3</v>
      </c>
    </row>
    <row r="18068" spans="1:10" x14ac:dyDescent="0.25">
      <c r="A18068" t="s">
        <v>227</v>
      </c>
      <c r="B18068" t="s">
        <v>80</v>
      </c>
      <c r="C18068" t="s">
        <v>37</v>
      </c>
      <c r="D18068">
        <v>120219</v>
      </c>
      <c r="E18068" t="s">
        <v>261</v>
      </c>
      <c r="F18068">
        <v>540</v>
      </c>
      <c r="G18068" t="s">
        <v>292</v>
      </c>
      <c r="H18068" t="s">
        <v>84</v>
      </c>
      <c r="I18068">
        <v>1995</v>
      </c>
      <c r="J18068">
        <v>2.0203299999999999E-3</v>
      </c>
    </row>
    <row r="18069" spans="1:10" x14ac:dyDescent="0.25">
      <c r="A18069" t="s">
        <v>229</v>
      </c>
      <c r="B18069" t="s">
        <v>80</v>
      </c>
      <c r="C18069" t="s">
        <v>37</v>
      </c>
      <c r="D18069">
        <v>120219</v>
      </c>
      <c r="E18069" t="s">
        <v>261</v>
      </c>
      <c r="F18069">
        <v>540</v>
      </c>
      <c r="G18069" t="s">
        <v>292</v>
      </c>
      <c r="H18069" t="s">
        <v>84</v>
      </c>
      <c r="I18069">
        <v>1995</v>
      </c>
      <c r="J18069">
        <v>2.6321600000000001E-3</v>
      </c>
    </row>
    <row r="18070" spans="1:10" x14ac:dyDescent="0.25">
      <c r="A18070" t="s">
        <v>227</v>
      </c>
      <c r="B18070" t="s">
        <v>80</v>
      </c>
      <c r="C18070" t="s">
        <v>37</v>
      </c>
      <c r="D18070">
        <v>120302</v>
      </c>
      <c r="E18070" t="s">
        <v>260</v>
      </c>
      <c r="F18070">
        <v>540</v>
      </c>
      <c r="G18070" t="s">
        <v>292</v>
      </c>
      <c r="H18070" t="s">
        <v>84</v>
      </c>
      <c r="I18070">
        <v>1995</v>
      </c>
      <c r="J18070">
        <v>1.8500300000000001E-2</v>
      </c>
    </row>
    <row r="18071" spans="1:10" x14ac:dyDescent="0.25">
      <c r="A18071" t="s">
        <v>226</v>
      </c>
      <c r="B18071" t="s">
        <v>80</v>
      </c>
      <c r="C18071" t="s">
        <v>37</v>
      </c>
      <c r="D18071">
        <v>120302</v>
      </c>
      <c r="E18071" t="s">
        <v>260</v>
      </c>
      <c r="F18071">
        <v>540</v>
      </c>
      <c r="G18071" t="s">
        <v>292</v>
      </c>
      <c r="H18071" t="s">
        <v>84</v>
      </c>
      <c r="I18071">
        <v>1995</v>
      </c>
      <c r="J18071">
        <v>5.0783800000000004E-4</v>
      </c>
    </row>
    <row r="18072" spans="1:10" x14ac:dyDescent="0.25">
      <c r="A18072" t="s">
        <v>223</v>
      </c>
      <c r="B18072" t="s">
        <v>80</v>
      </c>
      <c r="C18072" t="s">
        <v>37</v>
      </c>
      <c r="D18072">
        <v>120302</v>
      </c>
      <c r="E18072" t="s">
        <v>260</v>
      </c>
      <c r="F18072">
        <v>540</v>
      </c>
      <c r="G18072" t="s">
        <v>292</v>
      </c>
      <c r="H18072" t="s">
        <v>84</v>
      </c>
      <c r="I18072">
        <v>1995</v>
      </c>
      <c r="J18072">
        <v>8.8616499999999996E-4</v>
      </c>
    </row>
    <row r="18073" spans="1:10" x14ac:dyDescent="0.25">
      <c r="A18073" t="s">
        <v>224</v>
      </c>
      <c r="B18073" t="s">
        <v>80</v>
      </c>
      <c r="C18073" t="s">
        <v>37</v>
      </c>
      <c r="D18073">
        <v>120302</v>
      </c>
      <c r="E18073" t="s">
        <v>260</v>
      </c>
      <c r="F18073">
        <v>540</v>
      </c>
      <c r="G18073" t="s">
        <v>292</v>
      </c>
      <c r="H18073" t="s">
        <v>84</v>
      </c>
      <c r="I18073">
        <v>1995</v>
      </c>
      <c r="J18073">
        <v>4.3735999999999997E-4</v>
      </c>
    </row>
    <row r="18074" spans="1:10" x14ac:dyDescent="0.25">
      <c r="A18074" t="s">
        <v>225</v>
      </c>
      <c r="B18074" t="s">
        <v>80</v>
      </c>
      <c r="C18074" t="s">
        <v>37</v>
      </c>
      <c r="D18074">
        <v>120302</v>
      </c>
      <c r="E18074" t="s">
        <v>260</v>
      </c>
      <c r="F18074">
        <v>540</v>
      </c>
      <c r="G18074" t="s">
        <v>292</v>
      </c>
      <c r="H18074" t="s">
        <v>84</v>
      </c>
      <c r="I18074">
        <v>1995</v>
      </c>
      <c r="J18074">
        <v>6.5387400000000004E-3</v>
      </c>
    </row>
    <row r="18075" spans="1:10" x14ac:dyDescent="0.25">
      <c r="A18075" t="s">
        <v>229</v>
      </c>
      <c r="B18075" t="s">
        <v>80</v>
      </c>
      <c r="C18075" t="s">
        <v>37</v>
      </c>
      <c r="D18075">
        <v>120302</v>
      </c>
      <c r="E18075" t="s">
        <v>260</v>
      </c>
      <c r="F18075">
        <v>540</v>
      </c>
      <c r="G18075" t="s">
        <v>292</v>
      </c>
      <c r="H18075" t="s">
        <v>84</v>
      </c>
      <c r="I18075">
        <v>1995</v>
      </c>
      <c r="J18075">
        <v>7.8291799999999998E-3</v>
      </c>
    </row>
    <row r="18076" spans="1:10" x14ac:dyDescent="0.25">
      <c r="A18076" t="s">
        <v>227</v>
      </c>
      <c r="B18076" t="s">
        <v>80</v>
      </c>
      <c r="C18076" t="s">
        <v>37</v>
      </c>
      <c r="D18076">
        <v>120303</v>
      </c>
      <c r="E18076" t="s">
        <v>259</v>
      </c>
      <c r="F18076">
        <v>540</v>
      </c>
      <c r="G18076" t="s">
        <v>292</v>
      </c>
      <c r="H18076" t="s">
        <v>84</v>
      </c>
      <c r="I18076">
        <v>1995</v>
      </c>
      <c r="J18076">
        <v>1.26274E-2</v>
      </c>
    </row>
    <row r="18077" spans="1:10" x14ac:dyDescent="0.25">
      <c r="A18077" t="s">
        <v>229</v>
      </c>
      <c r="B18077" t="s">
        <v>80</v>
      </c>
      <c r="C18077" t="s">
        <v>37</v>
      </c>
      <c r="D18077">
        <v>120303</v>
      </c>
      <c r="E18077" t="s">
        <v>259</v>
      </c>
      <c r="F18077">
        <v>540</v>
      </c>
      <c r="G18077" t="s">
        <v>292</v>
      </c>
      <c r="H18077" t="s">
        <v>84</v>
      </c>
      <c r="I18077">
        <v>1995</v>
      </c>
      <c r="J18077">
        <v>1.5511199999999999E-2</v>
      </c>
    </row>
    <row r="18078" spans="1:10" x14ac:dyDescent="0.25">
      <c r="A18078" t="s">
        <v>223</v>
      </c>
      <c r="B18078" t="s">
        <v>80</v>
      </c>
      <c r="C18078" t="s">
        <v>37</v>
      </c>
      <c r="D18078">
        <v>120303</v>
      </c>
      <c r="E18078" t="s">
        <v>259</v>
      </c>
      <c r="F18078">
        <v>540</v>
      </c>
      <c r="G18078" t="s">
        <v>292</v>
      </c>
      <c r="H18078" t="s">
        <v>84</v>
      </c>
      <c r="I18078">
        <v>1995</v>
      </c>
      <c r="J18078">
        <v>4.3313900000000001E-3</v>
      </c>
    </row>
    <row r="18079" spans="1:10" x14ac:dyDescent="0.25">
      <c r="A18079" t="s">
        <v>224</v>
      </c>
      <c r="B18079" t="s">
        <v>80</v>
      </c>
      <c r="C18079" t="s">
        <v>37</v>
      </c>
      <c r="D18079">
        <v>120303</v>
      </c>
      <c r="E18079" t="s">
        <v>259</v>
      </c>
      <c r="F18079">
        <v>540</v>
      </c>
      <c r="G18079" t="s">
        <v>292</v>
      </c>
      <c r="H18079" t="s">
        <v>84</v>
      </c>
      <c r="I18079">
        <v>1995</v>
      </c>
      <c r="J18079">
        <v>2.0521699999999999E-3</v>
      </c>
    </row>
    <row r="18080" spans="1:10" x14ac:dyDescent="0.25">
      <c r="A18080" t="s">
        <v>225</v>
      </c>
      <c r="B18080" t="s">
        <v>80</v>
      </c>
      <c r="C18080" t="s">
        <v>37</v>
      </c>
      <c r="D18080">
        <v>120303</v>
      </c>
      <c r="E18080" t="s">
        <v>259</v>
      </c>
      <c r="F18080">
        <v>540</v>
      </c>
      <c r="G18080" t="s">
        <v>292</v>
      </c>
      <c r="H18080" t="s">
        <v>84</v>
      </c>
      <c r="I18080">
        <v>1995</v>
      </c>
      <c r="J18080">
        <v>1.03471E-2</v>
      </c>
    </row>
    <row r="18081" spans="1:10" x14ac:dyDescent="0.25">
      <c r="A18081" t="s">
        <v>226</v>
      </c>
      <c r="B18081" t="s">
        <v>80</v>
      </c>
      <c r="C18081" t="s">
        <v>37</v>
      </c>
      <c r="D18081">
        <v>120303</v>
      </c>
      <c r="E18081" t="s">
        <v>259</v>
      </c>
      <c r="F18081">
        <v>540</v>
      </c>
      <c r="G18081" t="s">
        <v>292</v>
      </c>
      <c r="H18081" t="s">
        <v>84</v>
      </c>
      <c r="I18081">
        <v>1995</v>
      </c>
      <c r="J18081">
        <v>2.49081E-3</v>
      </c>
    </row>
    <row r="18082" spans="1:10" x14ac:dyDescent="0.25">
      <c r="A18082" t="s">
        <v>229</v>
      </c>
      <c r="B18082" t="s">
        <v>80</v>
      </c>
      <c r="C18082" t="s">
        <v>37</v>
      </c>
      <c r="D18082">
        <v>140105</v>
      </c>
      <c r="E18082" t="s">
        <v>319</v>
      </c>
      <c r="F18082">
        <v>540</v>
      </c>
      <c r="G18082" t="s">
        <v>292</v>
      </c>
      <c r="H18082" t="s">
        <v>84</v>
      </c>
      <c r="I18082">
        <v>1995</v>
      </c>
      <c r="J18082">
        <v>3.46773</v>
      </c>
    </row>
    <row r="18083" spans="1:10" x14ac:dyDescent="0.25">
      <c r="A18083" t="s">
        <v>226</v>
      </c>
      <c r="B18083" t="s">
        <v>80</v>
      </c>
      <c r="C18083" t="s">
        <v>37</v>
      </c>
      <c r="D18083">
        <v>140105</v>
      </c>
      <c r="E18083" t="s">
        <v>319</v>
      </c>
      <c r="F18083">
        <v>540</v>
      </c>
      <c r="G18083" t="s">
        <v>292</v>
      </c>
      <c r="H18083" t="s">
        <v>84</v>
      </c>
      <c r="I18083">
        <v>1995</v>
      </c>
      <c r="J18083">
        <v>0.22493299999999999</v>
      </c>
    </row>
    <row r="18084" spans="1:10" x14ac:dyDescent="0.25">
      <c r="A18084" t="s">
        <v>223</v>
      </c>
      <c r="B18084" t="s">
        <v>80</v>
      </c>
      <c r="C18084" t="s">
        <v>37</v>
      </c>
      <c r="D18084">
        <v>140105</v>
      </c>
      <c r="E18084" t="s">
        <v>319</v>
      </c>
      <c r="F18084">
        <v>540</v>
      </c>
      <c r="G18084" t="s">
        <v>292</v>
      </c>
      <c r="H18084" t="s">
        <v>84</v>
      </c>
      <c r="I18084">
        <v>1995</v>
      </c>
      <c r="J18084">
        <v>0.39250299999999999</v>
      </c>
    </row>
    <row r="18085" spans="1:10" x14ac:dyDescent="0.25">
      <c r="A18085" t="s">
        <v>224</v>
      </c>
      <c r="B18085" t="s">
        <v>80</v>
      </c>
      <c r="C18085" t="s">
        <v>37</v>
      </c>
      <c r="D18085">
        <v>140105</v>
      </c>
      <c r="E18085" t="s">
        <v>319</v>
      </c>
      <c r="F18085">
        <v>540</v>
      </c>
      <c r="G18085" t="s">
        <v>292</v>
      </c>
      <c r="H18085" t="s">
        <v>84</v>
      </c>
      <c r="I18085">
        <v>1995</v>
      </c>
      <c r="J18085">
        <v>0.193717</v>
      </c>
    </row>
    <row r="18086" spans="1:10" x14ac:dyDescent="0.25">
      <c r="A18086" t="s">
        <v>227</v>
      </c>
      <c r="B18086" t="s">
        <v>80</v>
      </c>
      <c r="C18086" t="s">
        <v>37</v>
      </c>
      <c r="D18086">
        <v>140105</v>
      </c>
      <c r="E18086" t="s">
        <v>319</v>
      </c>
      <c r="F18086">
        <v>540</v>
      </c>
      <c r="G18086" t="s">
        <v>292</v>
      </c>
      <c r="H18086" t="s">
        <v>84</v>
      </c>
      <c r="I18086">
        <v>1995</v>
      </c>
      <c r="J18086">
        <v>8.1942000000000004</v>
      </c>
    </row>
    <row r="18087" spans="1:10" x14ac:dyDescent="0.25">
      <c r="A18087" t="s">
        <v>225</v>
      </c>
      <c r="B18087" t="s">
        <v>80</v>
      </c>
      <c r="C18087" t="s">
        <v>37</v>
      </c>
      <c r="D18087">
        <v>140105</v>
      </c>
      <c r="E18087" t="s">
        <v>319</v>
      </c>
      <c r="F18087">
        <v>540</v>
      </c>
      <c r="G18087" t="s">
        <v>292</v>
      </c>
      <c r="H18087" t="s">
        <v>84</v>
      </c>
      <c r="I18087">
        <v>1995</v>
      </c>
      <c r="J18087">
        <v>2.8961600000000001</v>
      </c>
    </row>
    <row r="18088" spans="1:10" x14ac:dyDescent="0.25">
      <c r="A18088" t="s">
        <v>225</v>
      </c>
      <c r="B18088" t="s">
        <v>80</v>
      </c>
      <c r="C18088" t="s">
        <v>37</v>
      </c>
      <c r="D18088">
        <v>140106</v>
      </c>
      <c r="E18088" t="s">
        <v>297</v>
      </c>
      <c r="F18088">
        <v>540</v>
      </c>
      <c r="G18088" t="s">
        <v>292</v>
      </c>
      <c r="H18088" t="s">
        <v>84</v>
      </c>
      <c r="I18088">
        <v>1995</v>
      </c>
      <c r="J18088">
        <v>4.4661999999999997</v>
      </c>
    </row>
    <row r="18089" spans="1:10" x14ac:dyDescent="0.25">
      <c r="A18089" t="s">
        <v>229</v>
      </c>
      <c r="B18089" t="s">
        <v>80</v>
      </c>
      <c r="C18089" t="s">
        <v>37</v>
      </c>
      <c r="D18089">
        <v>140106</v>
      </c>
      <c r="E18089" t="s">
        <v>297</v>
      </c>
      <c r="F18089">
        <v>540</v>
      </c>
      <c r="G18089" t="s">
        <v>292</v>
      </c>
      <c r="H18089" t="s">
        <v>84</v>
      </c>
      <c r="I18089">
        <v>1995</v>
      </c>
      <c r="J18089">
        <v>6.6952400000000001</v>
      </c>
    </row>
    <row r="18090" spans="1:10" x14ac:dyDescent="0.25">
      <c r="A18090" t="s">
        <v>224</v>
      </c>
      <c r="B18090" t="s">
        <v>80</v>
      </c>
      <c r="C18090" t="s">
        <v>37</v>
      </c>
      <c r="D18090">
        <v>140106</v>
      </c>
      <c r="E18090" t="s">
        <v>297</v>
      </c>
      <c r="F18090">
        <v>540</v>
      </c>
      <c r="G18090" t="s">
        <v>292</v>
      </c>
      <c r="H18090" t="s">
        <v>84</v>
      </c>
      <c r="I18090">
        <v>1995</v>
      </c>
      <c r="J18090">
        <v>0.88579399999999997</v>
      </c>
    </row>
    <row r="18091" spans="1:10" x14ac:dyDescent="0.25">
      <c r="A18091" t="s">
        <v>226</v>
      </c>
      <c r="B18091" t="s">
        <v>80</v>
      </c>
      <c r="C18091" t="s">
        <v>37</v>
      </c>
      <c r="D18091">
        <v>140106</v>
      </c>
      <c r="E18091" t="s">
        <v>297</v>
      </c>
      <c r="F18091">
        <v>540</v>
      </c>
      <c r="G18091" t="s">
        <v>292</v>
      </c>
      <c r="H18091" t="s">
        <v>84</v>
      </c>
      <c r="I18091">
        <v>1995</v>
      </c>
      <c r="J18091">
        <v>1.0751299999999999</v>
      </c>
    </row>
    <row r="18092" spans="1:10" x14ac:dyDescent="0.25">
      <c r="A18092" t="s">
        <v>227</v>
      </c>
      <c r="B18092" t="s">
        <v>80</v>
      </c>
      <c r="C18092" t="s">
        <v>37</v>
      </c>
      <c r="D18092">
        <v>140106</v>
      </c>
      <c r="E18092" t="s">
        <v>297</v>
      </c>
      <c r="F18092">
        <v>540</v>
      </c>
      <c r="G18092" t="s">
        <v>292</v>
      </c>
      <c r="H18092" t="s">
        <v>84</v>
      </c>
      <c r="I18092">
        <v>1995</v>
      </c>
      <c r="J18092">
        <v>5.4504700000000001</v>
      </c>
    </row>
    <row r="18093" spans="1:10" x14ac:dyDescent="0.25">
      <c r="A18093" t="s">
        <v>223</v>
      </c>
      <c r="B18093" t="s">
        <v>80</v>
      </c>
      <c r="C18093" t="s">
        <v>37</v>
      </c>
      <c r="D18093">
        <v>140106</v>
      </c>
      <c r="E18093" t="s">
        <v>297</v>
      </c>
      <c r="F18093">
        <v>540</v>
      </c>
      <c r="G18093" t="s">
        <v>292</v>
      </c>
      <c r="H18093" t="s">
        <v>84</v>
      </c>
      <c r="I18093">
        <v>1995</v>
      </c>
      <c r="J18093">
        <v>1.8695900000000001</v>
      </c>
    </row>
    <row r="18094" spans="1:10" x14ac:dyDescent="0.25">
      <c r="A18094" t="s">
        <v>224</v>
      </c>
      <c r="B18094" t="s">
        <v>80</v>
      </c>
      <c r="C18094" t="s">
        <v>37</v>
      </c>
      <c r="D18094">
        <v>140112</v>
      </c>
      <c r="E18094" t="s">
        <v>318</v>
      </c>
      <c r="F18094">
        <v>540</v>
      </c>
      <c r="G18094" t="s">
        <v>292</v>
      </c>
      <c r="H18094" t="s">
        <v>84</v>
      </c>
      <c r="I18094">
        <v>1995</v>
      </c>
      <c r="J18094">
        <v>2.2927199999999998E-2</v>
      </c>
    </row>
    <row r="18095" spans="1:10" x14ac:dyDescent="0.25">
      <c r="A18095" t="s">
        <v>227</v>
      </c>
      <c r="B18095" t="s">
        <v>80</v>
      </c>
      <c r="C18095" t="s">
        <v>37</v>
      </c>
      <c r="D18095">
        <v>140112</v>
      </c>
      <c r="E18095" t="s">
        <v>318</v>
      </c>
      <c r="F18095">
        <v>540</v>
      </c>
      <c r="G18095" t="s">
        <v>292</v>
      </c>
      <c r="H18095" t="s">
        <v>84</v>
      </c>
      <c r="I18095">
        <v>1995</v>
      </c>
      <c r="J18095">
        <v>0.96981700000000004</v>
      </c>
    </row>
    <row r="18096" spans="1:10" x14ac:dyDescent="0.25">
      <c r="A18096" t="s">
        <v>226</v>
      </c>
      <c r="B18096" t="s">
        <v>80</v>
      </c>
      <c r="C18096" t="s">
        <v>37</v>
      </c>
      <c r="D18096">
        <v>140112</v>
      </c>
      <c r="E18096" t="s">
        <v>318</v>
      </c>
      <c r="F18096">
        <v>540</v>
      </c>
      <c r="G18096" t="s">
        <v>292</v>
      </c>
      <c r="H18096" t="s">
        <v>84</v>
      </c>
      <c r="I18096">
        <v>1995</v>
      </c>
      <c r="J18096">
        <v>2.6621800000000001E-2</v>
      </c>
    </row>
    <row r="18097" spans="1:10" x14ac:dyDescent="0.25">
      <c r="A18097" t="s">
        <v>223</v>
      </c>
      <c r="B18097" t="s">
        <v>80</v>
      </c>
      <c r="C18097" t="s">
        <v>37</v>
      </c>
      <c r="D18097">
        <v>140112</v>
      </c>
      <c r="E18097" t="s">
        <v>318</v>
      </c>
      <c r="F18097">
        <v>540</v>
      </c>
      <c r="G18097" t="s">
        <v>292</v>
      </c>
      <c r="H18097" t="s">
        <v>84</v>
      </c>
      <c r="I18097">
        <v>1995</v>
      </c>
      <c r="J18097">
        <v>4.6454299999999997E-2</v>
      </c>
    </row>
    <row r="18098" spans="1:10" x14ac:dyDescent="0.25">
      <c r="A18098" t="s">
        <v>225</v>
      </c>
      <c r="B18098" t="s">
        <v>80</v>
      </c>
      <c r="C18098" t="s">
        <v>37</v>
      </c>
      <c r="D18098">
        <v>140112</v>
      </c>
      <c r="E18098" t="s">
        <v>318</v>
      </c>
      <c r="F18098">
        <v>540</v>
      </c>
      <c r="G18098" t="s">
        <v>292</v>
      </c>
      <c r="H18098" t="s">
        <v>84</v>
      </c>
      <c r="I18098">
        <v>1995</v>
      </c>
      <c r="J18098">
        <v>0.34277200000000002</v>
      </c>
    </row>
    <row r="18099" spans="1:10" x14ac:dyDescent="0.25">
      <c r="A18099" t="s">
        <v>229</v>
      </c>
      <c r="B18099" t="s">
        <v>80</v>
      </c>
      <c r="C18099" t="s">
        <v>37</v>
      </c>
      <c r="D18099">
        <v>140112</v>
      </c>
      <c r="E18099" t="s">
        <v>318</v>
      </c>
      <c r="F18099">
        <v>540</v>
      </c>
      <c r="G18099" t="s">
        <v>292</v>
      </c>
      <c r="H18099" t="s">
        <v>84</v>
      </c>
      <c r="I18099">
        <v>1995</v>
      </c>
      <c r="J18099">
        <v>0.41041899999999998</v>
      </c>
    </row>
    <row r="18100" spans="1:10" x14ac:dyDescent="0.25">
      <c r="A18100" t="s">
        <v>224</v>
      </c>
      <c r="B18100" t="s">
        <v>80</v>
      </c>
      <c r="C18100" t="s">
        <v>37</v>
      </c>
      <c r="D18100">
        <v>140113</v>
      </c>
      <c r="E18100" t="s">
        <v>296</v>
      </c>
      <c r="F18100">
        <v>540</v>
      </c>
      <c r="G18100" t="s">
        <v>292</v>
      </c>
      <c r="H18100" t="s">
        <v>84</v>
      </c>
      <c r="I18100">
        <v>1995</v>
      </c>
      <c r="J18100">
        <v>9.6195000000000003E-2</v>
      </c>
    </row>
    <row r="18101" spans="1:10" x14ac:dyDescent="0.25">
      <c r="A18101" t="s">
        <v>226</v>
      </c>
      <c r="B18101" t="s">
        <v>80</v>
      </c>
      <c r="C18101" t="s">
        <v>37</v>
      </c>
      <c r="D18101">
        <v>140113</v>
      </c>
      <c r="E18101" t="s">
        <v>296</v>
      </c>
      <c r="F18101">
        <v>540</v>
      </c>
      <c r="G18101" t="s">
        <v>292</v>
      </c>
      <c r="H18101" t="s">
        <v>84</v>
      </c>
      <c r="I18101">
        <v>1995</v>
      </c>
      <c r="J18101">
        <v>0.116756</v>
      </c>
    </row>
    <row r="18102" spans="1:10" x14ac:dyDescent="0.25">
      <c r="A18102" t="s">
        <v>227</v>
      </c>
      <c r="B18102" t="s">
        <v>80</v>
      </c>
      <c r="C18102" t="s">
        <v>37</v>
      </c>
      <c r="D18102">
        <v>140113</v>
      </c>
      <c r="E18102" t="s">
        <v>296</v>
      </c>
      <c r="F18102">
        <v>540</v>
      </c>
      <c r="G18102" t="s">
        <v>292</v>
      </c>
      <c r="H18102" t="s">
        <v>84</v>
      </c>
      <c r="I18102">
        <v>1995</v>
      </c>
      <c r="J18102">
        <v>0.59190799999999999</v>
      </c>
    </row>
    <row r="18103" spans="1:10" x14ac:dyDescent="0.25">
      <c r="A18103" t="s">
        <v>229</v>
      </c>
      <c r="B18103" t="s">
        <v>80</v>
      </c>
      <c r="C18103" t="s">
        <v>37</v>
      </c>
      <c r="D18103">
        <v>140113</v>
      </c>
      <c r="E18103" t="s">
        <v>296</v>
      </c>
      <c r="F18103">
        <v>540</v>
      </c>
      <c r="G18103" t="s">
        <v>292</v>
      </c>
      <c r="H18103" t="s">
        <v>84</v>
      </c>
      <c r="I18103">
        <v>1995</v>
      </c>
      <c r="J18103">
        <v>0.72708700000000004</v>
      </c>
    </row>
    <row r="18104" spans="1:10" x14ac:dyDescent="0.25">
      <c r="A18104" t="s">
        <v>225</v>
      </c>
      <c r="B18104" t="s">
        <v>80</v>
      </c>
      <c r="C18104" t="s">
        <v>37</v>
      </c>
      <c r="D18104">
        <v>140113</v>
      </c>
      <c r="E18104" t="s">
        <v>296</v>
      </c>
      <c r="F18104">
        <v>540</v>
      </c>
      <c r="G18104" t="s">
        <v>292</v>
      </c>
      <c r="H18104" t="s">
        <v>84</v>
      </c>
      <c r="I18104">
        <v>1995</v>
      </c>
      <c r="J18104">
        <v>0.485018</v>
      </c>
    </row>
    <row r="18105" spans="1:10" x14ac:dyDescent="0.25">
      <c r="A18105" t="s">
        <v>223</v>
      </c>
      <c r="B18105" t="s">
        <v>80</v>
      </c>
      <c r="C18105" t="s">
        <v>37</v>
      </c>
      <c r="D18105">
        <v>140113</v>
      </c>
      <c r="E18105" t="s">
        <v>296</v>
      </c>
      <c r="F18105">
        <v>540</v>
      </c>
      <c r="G18105" t="s">
        <v>292</v>
      </c>
      <c r="H18105" t="s">
        <v>84</v>
      </c>
      <c r="I18105">
        <v>1995</v>
      </c>
      <c r="J18105">
        <v>0.20303299999999999</v>
      </c>
    </row>
    <row r="18106" spans="1:10" x14ac:dyDescent="0.25">
      <c r="A18106" t="s">
        <v>225</v>
      </c>
      <c r="B18106" t="s">
        <v>80</v>
      </c>
      <c r="C18106" t="s">
        <v>37</v>
      </c>
      <c r="D18106">
        <v>140212</v>
      </c>
      <c r="E18106" t="s">
        <v>317</v>
      </c>
      <c r="F18106">
        <v>540</v>
      </c>
      <c r="G18106" t="s">
        <v>292</v>
      </c>
      <c r="H18106" t="s">
        <v>84</v>
      </c>
      <c r="I18106">
        <v>1995</v>
      </c>
      <c r="J18106">
        <v>2.4154499999999999</v>
      </c>
    </row>
    <row r="18107" spans="1:10" x14ac:dyDescent="0.25">
      <c r="A18107" t="s">
        <v>223</v>
      </c>
      <c r="B18107" t="s">
        <v>80</v>
      </c>
      <c r="C18107" t="s">
        <v>37</v>
      </c>
      <c r="D18107">
        <v>140212</v>
      </c>
      <c r="E18107" t="s">
        <v>317</v>
      </c>
      <c r="F18107">
        <v>540</v>
      </c>
      <c r="G18107" t="s">
        <v>292</v>
      </c>
      <c r="H18107" t="s">
        <v>84</v>
      </c>
      <c r="I18107">
        <v>1995</v>
      </c>
      <c r="J18107">
        <v>0.25373400000000002</v>
      </c>
    </row>
    <row r="18108" spans="1:10" x14ac:dyDescent="0.25">
      <c r="A18108" t="s">
        <v>224</v>
      </c>
      <c r="B18108" t="s">
        <v>80</v>
      </c>
      <c r="C18108" t="s">
        <v>37</v>
      </c>
      <c r="D18108">
        <v>140212</v>
      </c>
      <c r="E18108" t="s">
        <v>317</v>
      </c>
      <c r="F18108">
        <v>540</v>
      </c>
      <c r="G18108" t="s">
        <v>292</v>
      </c>
      <c r="H18108" t="s">
        <v>84</v>
      </c>
      <c r="I18108">
        <v>1995</v>
      </c>
      <c r="J18108">
        <v>0.14644699999999999</v>
      </c>
    </row>
    <row r="18109" spans="1:10" x14ac:dyDescent="0.25">
      <c r="A18109" t="s">
        <v>229</v>
      </c>
      <c r="B18109" t="s">
        <v>80</v>
      </c>
      <c r="C18109" t="s">
        <v>37</v>
      </c>
      <c r="D18109">
        <v>140212</v>
      </c>
      <c r="E18109" t="s">
        <v>317</v>
      </c>
      <c r="F18109">
        <v>540</v>
      </c>
      <c r="G18109" t="s">
        <v>292</v>
      </c>
      <c r="H18109" t="s">
        <v>84</v>
      </c>
      <c r="I18109">
        <v>1995</v>
      </c>
      <c r="J18109">
        <v>2.1805500000000002</v>
      </c>
    </row>
    <row r="18110" spans="1:10" x14ac:dyDescent="0.25">
      <c r="A18110" t="s">
        <v>227</v>
      </c>
      <c r="B18110" t="s">
        <v>80</v>
      </c>
      <c r="C18110" t="s">
        <v>37</v>
      </c>
      <c r="D18110">
        <v>140212</v>
      </c>
      <c r="E18110" t="s">
        <v>317</v>
      </c>
      <c r="F18110">
        <v>540</v>
      </c>
      <c r="G18110" t="s">
        <v>292</v>
      </c>
      <c r="H18110" t="s">
        <v>84</v>
      </c>
      <c r="I18110">
        <v>1995</v>
      </c>
      <c r="J18110">
        <v>4.1991399999999999</v>
      </c>
    </row>
    <row r="18111" spans="1:10" x14ac:dyDescent="0.25">
      <c r="A18111" t="s">
        <v>226</v>
      </c>
      <c r="B18111" t="s">
        <v>80</v>
      </c>
      <c r="C18111" t="s">
        <v>37</v>
      </c>
      <c r="D18111">
        <v>140212</v>
      </c>
      <c r="E18111" t="s">
        <v>317</v>
      </c>
      <c r="F18111">
        <v>540</v>
      </c>
      <c r="G18111" t="s">
        <v>292</v>
      </c>
      <c r="H18111" t="s">
        <v>84</v>
      </c>
      <c r="I18111">
        <v>1995</v>
      </c>
      <c r="J18111">
        <v>0.12895400000000001</v>
      </c>
    </row>
    <row r="18112" spans="1:10" x14ac:dyDescent="0.25">
      <c r="A18112" t="s">
        <v>225</v>
      </c>
      <c r="B18112" t="s">
        <v>80</v>
      </c>
      <c r="C18112" t="s">
        <v>37</v>
      </c>
      <c r="D18112">
        <v>140213</v>
      </c>
      <c r="E18112" t="s">
        <v>295</v>
      </c>
      <c r="F18112">
        <v>540</v>
      </c>
      <c r="G18112" t="s">
        <v>292</v>
      </c>
      <c r="H18112" t="s">
        <v>84</v>
      </c>
      <c r="I18112">
        <v>1995</v>
      </c>
      <c r="J18112">
        <v>1.3279000000000001</v>
      </c>
    </row>
    <row r="18113" spans="1:10" x14ac:dyDescent="0.25">
      <c r="A18113" t="s">
        <v>227</v>
      </c>
      <c r="B18113" t="s">
        <v>80</v>
      </c>
      <c r="C18113" t="s">
        <v>37</v>
      </c>
      <c r="D18113">
        <v>140213</v>
      </c>
      <c r="E18113" t="s">
        <v>295</v>
      </c>
      <c r="F18113">
        <v>540</v>
      </c>
      <c r="G18113" t="s">
        <v>292</v>
      </c>
      <c r="H18113" t="s">
        <v>84</v>
      </c>
      <c r="I18113">
        <v>1995</v>
      </c>
      <c r="J18113">
        <v>1.3887799999999999</v>
      </c>
    </row>
    <row r="18114" spans="1:10" x14ac:dyDescent="0.25">
      <c r="A18114" t="s">
        <v>226</v>
      </c>
      <c r="B18114" t="s">
        <v>80</v>
      </c>
      <c r="C18114" t="s">
        <v>37</v>
      </c>
      <c r="D18114">
        <v>140213</v>
      </c>
      <c r="E18114" t="s">
        <v>295</v>
      </c>
      <c r="F18114">
        <v>540</v>
      </c>
      <c r="G18114" t="s">
        <v>292</v>
      </c>
      <c r="H18114" t="s">
        <v>84</v>
      </c>
      <c r="I18114">
        <v>1995</v>
      </c>
      <c r="J18114">
        <v>0.33534999999999998</v>
      </c>
    </row>
    <row r="18115" spans="1:10" x14ac:dyDescent="0.25">
      <c r="A18115" t="s">
        <v>223</v>
      </c>
      <c r="B18115" t="s">
        <v>80</v>
      </c>
      <c r="C18115" t="s">
        <v>37</v>
      </c>
      <c r="D18115">
        <v>140213</v>
      </c>
      <c r="E18115" t="s">
        <v>295</v>
      </c>
      <c r="F18115">
        <v>540</v>
      </c>
      <c r="G18115" t="s">
        <v>292</v>
      </c>
      <c r="H18115" t="s">
        <v>84</v>
      </c>
      <c r="I18115">
        <v>1995</v>
      </c>
      <c r="J18115">
        <v>0.51910800000000001</v>
      </c>
    </row>
    <row r="18116" spans="1:10" x14ac:dyDescent="0.25">
      <c r="A18116" t="s">
        <v>229</v>
      </c>
      <c r="B18116" t="s">
        <v>80</v>
      </c>
      <c r="C18116" t="s">
        <v>37</v>
      </c>
      <c r="D18116">
        <v>140213</v>
      </c>
      <c r="E18116" t="s">
        <v>295</v>
      </c>
      <c r="F18116">
        <v>540</v>
      </c>
      <c r="G18116" t="s">
        <v>292</v>
      </c>
      <c r="H18116" t="s">
        <v>84</v>
      </c>
      <c r="I18116">
        <v>1995</v>
      </c>
      <c r="J18116">
        <v>1.80935</v>
      </c>
    </row>
    <row r="18117" spans="1:10" x14ac:dyDescent="0.25">
      <c r="A18117" t="s">
        <v>224</v>
      </c>
      <c r="B18117" t="s">
        <v>80</v>
      </c>
      <c r="C18117" t="s">
        <v>37</v>
      </c>
      <c r="D18117">
        <v>140213</v>
      </c>
      <c r="E18117" t="s">
        <v>295</v>
      </c>
      <c r="F18117">
        <v>540</v>
      </c>
      <c r="G18117" t="s">
        <v>292</v>
      </c>
      <c r="H18117" t="s">
        <v>84</v>
      </c>
      <c r="I18117">
        <v>1995</v>
      </c>
      <c r="J18117">
        <v>0.25097799999999998</v>
      </c>
    </row>
    <row r="18118" spans="1:10" x14ac:dyDescent="0.25">
      <c r="A18118" t="s">
        <v>226</v>
      </c>
      <c r="B18118" t="s">
        <v>80</v>
      </c>
      <c r="C18118" t="s">
        <v>37</v>
      </c>
      <c r="D18118">
        <v>140215</v>
      </c>
      <c r="E18118" t="s">
        <v>316</v>
      </c>
      <c r="F18118">
        <v>540</v>
      </c>
      <c r="G18118" t="s">
        <v>292</v>
      </c>
      <c r="H18118" t="s">
        <v>84</v>
      </c>
      <c r="I18118">
        <v>1995</v>
      </c>
      <c r="J18118">
        <v>4.3636599999999999E-4</v>
      </c>
    </row>
    <row r="18119" spans="1:10" x14ac:dyDescent="0.25">
      <c r="A18119" t="s">
        <v>225</v>
      </c>
      <c r="B18119" t="s">
        <v>80</v>
      </c>
      <c r="C18119" t="s">
        <v>37</v>
      </c>
      <c r="D18119">
        <v>140215</v>
      </c>
      <c r="E18119" t="s">
        <v>316</v>
      </c>
      <c r="F18119">
        <v>540</v>
      </c>
      <c r="G18119" t="s">
        <v>292</v>
      </c>
      <c r="H18119" t="s">
        <v>84</v>
      </c>
      <c r="I18119">
        <v>1995</v>
      </c>
      <c r="J18119">
        <v>8.1735699999999998E-3</v>
      </c>
    </row>
    <row r="18120" spans="1:10" x14ac:dyDescent="0.25">
      <c r="A18120" t="s">
        <v>229</v>
      </c>
      <c r="B18120" t="s">
        <v>80</v>
      </c>
      <c r="C18120" t="s">
        <v>37</v>
      </c>
      <c r="D18120">
        <v>140215</v>
      </c>
      <c r="E18120" t="s">
        <v>316</v>
      </c>
      <c r="F18120">
        <v>540</v>
      </c>
      <c r="G18120" t="s">
        <v>292</v>
      </c>
      <c r="H18120" t="s">
        <v>84</v>
      </c>
      <c r="I18120">
        <v>1995</v>
      </c>
      <c r="J18120">
        <v>7.3787200000000001E-3</v>
      </c>
    </row>
    <row r="18121" spans="1:10" x14ac:dyDescent="0.25">
      <c r="A18121" t="s">
        <v>223</v>
      </c>
      <c r="B18121" t="s">
        <v>80</v>
      </c>
      <c r="C18121" t="s">
        <v>37</v>
      </c>
      <c r="D18121">
        <v>140215</v>
      </c>
      <c r="E18121" t="s">
        <v>316</v>
      </c>
      <c r="F18121">
        <v>540</v>
      </c>
      <c r="G18121" t="s">
        <v>292</v>
      </c>
      <c r="H18121" t="s">
        <v>84</v>
      </c>
      <c r="I18121">
        <v>1995</v>
      </c>
      <c r="J18121">
        <v>8.5860400000000001E-4</v>
      </c>
    </row>
    <row r="18122" spans="1:10" x14ac:dyDescent="0.25">
      <c r="A18122" t="s">
        <v>227</v>
      </c>
      <c r="B18122" t="s">
        <v>80</v>
      </c>
      <c r="C18122" t="s">
        <v>37</v>
      </c>
      <c r="D18122">
        <v>140215</v>
      </c>
      <c r="E18122" t="s">
        <v>316</v>
      </c>
      <c r="F18122">
        <v>540</v>
      </c>
      <c r="G18122" t="s">
        <v>292</v>
      </c>
      <c r="H18122" t="s">
        <v>84</v>
      </c>
      <c r="I18122">
        <v>1995</v>
      </c>
      <c r="J18122">
        <v>1.4209400000000001E-2</v>
      </c>
    </row>
    <row r="18123" spans="1:10" x14ac:dyDescent="0.25">
      <c r="A18123" t="s">
        <v>224</v>
      </c>
      <c r="B18123" t="s">
        <v>80</v>
      </c>
      <c r="C18123" t="s">
        <v>37</v>
      </c>
      <c r="D18123">
        <v>140215</v>
      </c>
      <c r="E18123" t="s">
        <v>316</v>
      </c>
      <c r="F18123">
        <v>540</v>
      </c>
      <c r="G18123" t="s">
        <v>292</v>
      </c>
      <c r="H18123" t="s">
        <v>84</v>
      </c>
      <c r="I18123">
        <v>1995</v>
      </c>
      <c r="J18123">
        <v>4.9556000000000003E-4</v>
      </c>
    </row>
    <row r="18124" spans="1:10" x14ac:dyDescent="0.25">
      <c r="A18124" t="s">
        <v>226</v>
      </c>
      <c r="B18124" t="s">
        <v>80</v>
      </c>
      <c r="C18124" t="s">
        <v>37</v>
      </c>
      <c r="D18124">
        <v>140216</v>
      </c>
      <c r="E18124" t="s">
        <v>258</v>
      </c>
      <c r="F18124">
        <v>540</v>
      </c>
      <c r="G18124" t="s">
        <v>292</v>
      </c>
      <c r="H18124" t="s">
        <v>84</v>
      </c>
      <c r="I18124">
        <v>1995</v>
      </c>
      <c r="J18124">
        <v>2.6400900000000001E-2</v>
      </c>
    </row>
    <row r="18125" spans="1:10" x14ac:dyDescent="0.25">
      <c r="A18125" t="s">
        <v>227</v>
      </c>
      <c r="B18125" t="s">
        <v>80</v>
      </c>
      <c r="C18125" t="s">
        <v>37</v>
      </c>
      <c r="D18125">
        <v>140216</v>
      </c>
      <c r="E18125" t="s">
        <v>258</v>
      </c>
      <c r="F18125">
        <v>540</v>
      </c>
      <c r="G18125" t="s">
        <v>292</v>
      </c>
      <c r="H18125" t="s">
        <v>84</v>
      </c>
      <c r="I18125">
        <v>1995</v>
      </c>
      <c r="J18125">
        <v>0.13384199999999999</v>
      </c>
    </row>
    <row r="18126" spans="1:10" x14ac:dyDescent="0.25">
      <c r="A18126" t="s">
        <v>225</v>
      </c>
      <c r="B18126" t="s">
        <v>80</v>
      </c>
      <c r="C18126" t="s">
        <v>37</v>
      </c>
      <c r="D18126">
        <v>140216</v>
      </c>
      <c r="E18126" t="s">
        <v>258</v>
      </c>
      <c r="F18126">
        <v>540</v>
      </c>
      <c r="G18126" t="s">
        <v>292</v>
      </c>
      <c r="H18126" t="s">
        <v>84</v>
      </c>
      <c r="I18126">
        <v>1995</v>
      </c>
      <c r="J18126">
        <v>0.10967200000000001</v>
      </c>
    </row>
    <row r="18127" spans="1:10" x14ac:dyDescent="0.25">
      <c r="A18127" t="s">
        <v>223</v>
      </c>
      <c r="B18127" t="s">
        <v>80</v>
      </c>
      <c r="C18127" t="s">
        <v>37</v>
      </c>
      <c r="D18127">
        <v>140216</v>
      </c>
      <c r="E18127" t="s">
        <v>258</v>
      </c>
      <c r="F18127">
        <v>540</v>
      </c>
      <c r="G18127" t="s">
        <v>292</v>
      </c>
      <c r="H18127" t="s">
        <v>84</v>
      </c>
      <c r="I18127">
        <v>1995</v>
      </c>
      <c r="J18127">
        <v>4.5909800000000001E-2</v>
      </c>
    </row>
    <row r="18128" spans="1:10" x14ac:dyDescent="0.25">
      <c r="A18128" t="s">
        <v>229</v>
      </c>
      <c r="B18128" t="s">
        <v>80</v>
      </c>
      <c r="C18128" t="s">
        <v>37</v>
      </c>
      <c r="D18128">
        <v>140216</v>
      </c>
      <c r="E18128" t="s">
        <v>258</v>
      </c>
      <c r="F18128">
        <v>540</v>
      </c>
      <c r="G18128" t="s">
        <v>292</v>
      </c>
      <c r="H18128" t="s">
        <v>84</v>
      </c>
      <c r="I18128">
        <v>1995</v>
      </c>
      <c r="J18128">
        <v>0.164409</v>
      </c>
    </row>
    <row r="18129" spans="1:10" x14ac:dyDescent="0.25">
      <c r="A18129" t="s">
        <v>224</v>
      </c>
      <c r="B18129" t="s">
        <v>80</v>
      </c>
      <c r="C18129" t="s">
        <v>37</v>
      </c>
      <c r="D18129">
        <v>140216</v>
      </c>
      <c r="E18129" t="s">
        <v>258</v>
      </c>
      <c r="F18129">
        <v>540</v>
      </c>
      <c r="G18129" t="s">
        <v>292</v>
      </c>
      <c r="H18129" t="s">
        <v>84</v>
      </c>
      <c r="I18129">
        <v>1995</v>
      </c>
      <c r="J18129">
        <v>2.1751599999999999E-2</v>
      </c>
    </row>
    <row r="18130" spans="1:10" x14ac:dyDescent="0.25">
      <c r="A18130" t="s">
        <v>223</v>
      </c>
      <c r="B18130" t="s">
        <v>80</v>
      </c>
      <c r="C18130" t="s">
        <v>37</v>
      </c>
      <c r="D18130">
        <v>140218</v>
      </c>
      <c r="E18130" t="s">
        <v>315</v>
      </c>
      <c r="F18130">
        <v>540</v>
      </c>
      <c r="G18130" t="s">
        <v>292</v>
      </c>
      <c r="H18130" t="s">
        <v>84</v>
      </c>
      <c r="I18130">
        <v>1995</v>
      </c>
      <c r="J18130">
        <v>4.5001299999999998E-3</v>
      </c>
    </row>
    <row r="18131" spans="1:10" x14ac:dyDescent="0.25">
      <c r="A18131" t="s">
        <v>229</v>
      </c>
      <c r="B18131" t="s">
        <v>80</v>
      </c>
      <c r="C18131" t="s">
        <v>37</v>
      </c>
      <c r="D18131">
        <v>140218</v>
      </c>
      <c r="E18131" t="s">
        <v>315</v>
      </c>
      <c r="F18131">
        <v>540</v>
      </c>
      <c r="G18131" t="s">
        <v>292</v>
      </c>
      <c r="H18131" t="s">
        <v>84</v>
      </c>
      <c r="I18131">
        <v>1995</v>
      </c>
      <c r="J18131">
        <v>3.86735E-2</v>
      </c>
    </row>
    <row r="18132" spans="1:10" x14ac:dyDescent="0.25">
      <c r="A18132" t="s">
        <v>225</v>
      </c>
      <c r="B18132" t="s">
        <v>80</v>
      </c>
      <c r="C18132" t="s">
        <v>37</v>
      </c>
      <c r="D18132">
        <v>140218</v>
      </c>
      <c r="E18132" t="s">
        <v>315</v>
      </c>
      <c r="F18132">
        <v>540</v>
      </c>
      <c r="G18132" t="s">
        <v>292</v>
      </c>
      <c r="H18132" t="s">
        <v>84</v>
      </c>
      <c r="I18132">
        <v>1995</v>
      </c>
      <c r="J18132">
        <v>4.2839500000000003E-2</v>
      </c>
    </row>
    <row r="18133" spans="1:10" x14ac:dyDescent="0.25">
      <c r="A18133" t="s">
        <v>224</v>
      </c>
      <c r="B18133" t="s">
        <v>80</v>
      </c>
      <c r="C18133" t="s">
        <v>37</v>
      </c>
      <c r="D18133">
        <v>140218</v>
      </c>
      <c r="E18133" t="s">
        <v>315</v>
      </c>
      <c r="F18133">
        <v>540</v>
      </c>
      <c r="G18133" t="s">
        <v>292</v>
      </c>
      <c r="H18133" t="s">
        <v>84</v>
      </c>
      <c r="I18133">
        <v>1995</v>
      </c>
      <c r="J18133">
        <v>2.5973400000000001E-3</v>
      </c>
    </row>
    <row r="18134" spans="1:10" x14ac:dyDescent="0.25">
      <c r="A18134" t="s">
        <v>227</v>
      </c>
      <c r="B18134" t="s">
        <v>80</v>
      </c>
      <c r="C18134" t="s">
        <v>37</v>
      </c>
      <c r="D18134">
        <v>140218</v>
      </c>
      <c r="E18134" t="s">
        <v>315</v>
      </c>
      <c r="F18134">
        <v>540</v>
      </c>
      <c r="G18134" t="s">
        <v>292</v>
      </c>
      <c r="H18134" t="s">
        <v>84</v>
      </c>
      <c r="I18134">
        <v>1995</v>
      </c>
      <c r="J18134">
        <v>7.4474600000000002E-2</v>
      </c>
    </row>
    <row r="18135" spans="1:10" x14ac:dyDescent="0.25">
      <c r="A18135" t="s">
        <v>226</v>
      </c>
      <c r="B18135" t="s">
        <v>80</v>
      </c>
      <c r="C18135" t="s">
        <v>37</v>
      </c>
      <c r="D18135">
        <v>140218</v>
      </c>
      <c r="E18135" t="s">
        <v>315</v>
      </c>
      <c r="F18135">
        <v>540</v>
      </c>
      <c r="G18135" t="s">
        <v>292</v>
      </c>
      <c r="H18135" t="s">
        <v>84</v>
      </c>
      <c r="I18135">
        <v>1995</v>
      </c>
      <c r="J18135">
        <v>2.2870899999999999E-3</v>
      </c>
    </row>
    <row r="18136" spans="1:10" x14ac:dyDescent="0.25">
      <c r="A18136" t="s">
        <v>223</v>
      </c>
      <c r="B18136" t="s">
        <v>80</v>
      </c>
      <c r="C18136" t="s">
        <v>37</v>
      </c>
      <c r="D18136">
        <v>140219</v>
      </c>
      <c r="E18136" t="s">
        <v>257</v>
      </c>
      <c r="F18136">
        <v>540</v>
      </c>
      <c r="G18136" t="s">
        <v>292</v>
      </c>
      <c r="H18136" t="s">
        <v>84</v>
      </c>
      <c r="I18136">
        <v>1995</v>
      </c>
      <c r="J18136">
        <v>1.9305599999999999E-2</v>
      </c>
    </row>
    <row r="18137" spans="1:10" x14ac:dyDescent="0.25">
      <c r="A18137" t="s">
        <v>229</v>
      </c>
      <c r="B18137" t="s">
        <v>80</v>
      </c>
      <c r="C18137" t="s">
        <v>37</v>
      </c>
      <c r="D18137">
        <v>140219</v>
      </c>
      <c r="E18137" t="s">
        <v>257</v>
      </c>
      <c r="F18137">
        <v>540</v>
      </c>
      <c r="G18137" t="s">
        <v>292</v>
      </c>
      <c r="H18137" t="s">
        <v>84</v>
      </c>
      <c r="I18137">
        <v>1995</v>
      </c>
      <c r="J18137">
        <v>6.7289699999999994E-2</v>
      </c>
    </row>
    <row r="18138" spans="1:10" x14ac:dyDescent="0.25">
      <c r="A18138" t="s">
        <v>226</v>
      </c>
      <c r="B18138" t="s">
        <v>80</v>
      </c>
      <c r="C18138" t="s">
        <v>37</v>
      </c>
      <c r="D18138">
        <v>140219</v>
      </c>
      <c r="E18138" t="s">
        <v>257</v>
      </c>
      <c r="F18138">
        <v>540</v>
      </c>
      <c r="G18138" t="s">
        <v>292</v>
      </c>
      <c r="H18138" t="s">
        <v>84</v>
      </c>
      <c r="I18138">
        <v>1995</v>
      </c>
      <c r="J18138">
        <v>1.24717E-2</v>
      </c>
    </row>
    <row r="18139" spans="1:10" x14ac:dyDescent="0.25">
      <c r="A18139" t="s">
        <v>227</v>
      </c>
      <c r="B18139" t="s">
        <v>80</v>
      </c>
      <c r="C18139" t="s">
        <v>37</v>
      </c>
      <c r="D18139">
        <v>140219</v>
      </c>
      <c r="E18139" t="s">
        <v>257</v>
      </c>
      <c r="F18139">
        <v>540</v>
      </c>
      <c r="G18139" t="s">
        <v>292</v>
      </c>
      <c r="H18139" t="s">
        <v>84</v>
      </c>
      <c r="I18139">
        <v>1995</v>
      </c>
      <c r="J18139">
        <v>5.1648600000000003E-2</v>
      </c>
    </row>
    <row r="18140" spans="1:10" x14ac:dyDescent="0.25">
      <c r="A18140" t="s">
        <v>224</v>
      </c>
      <c r="B18140" t="s">
        <v>80</v>
      </c>
      <c r="C18140" t="s">
        <v>37</v>
      </c>
      <c r="D18140">
        <v>140219</v>
      </c>
      <c r="E18140" t="s">
        <v>257</v>
      </c>
      <c r="F18140">
        <v>540</v>
      </c>
      <c r="G18140" t="s">
        <v>292</v>
      </c>
      <c r="H18140" t="s">
        <v>84</v>
      </c>
      <c r="I18140">
        <v>1995</v>
      </c>
      <c r="J18140">
        <v>9.3338799999999993E-3</v>
      </c>
    </row>
    <row r="18141" spans="1:10" x14ac:dyDescent="0.25">
      <c r="A18141" t="s">
        <v>225</v>
      </c>
      <c r="B18141" t="s">
        <v>80</v>
      </c>
      <c r="C18141" t="s">
        <v>37</v>
      </c>
      <c r="D18141">
        <v>140219</v>
      </c>
      <c r="E18141" t="s">
        <v>257</v>
      </c>
      <c r="F18141">
        <v>540</v>
      </c>
      <c r="G18141" t="s">
        <v>292</v>
      </c>
      <c r="H18141" t="s">
        <v>84</v>
      </c>
      <c r="I18141">
        <v>1995</v>
      </c>
      <c r="J18141">
        <v>4.9384499999999998E-2</v>
      </c>
    </row>
    <row r="18142" spans="1:10" x14ac:dyDescent="0.25">
      <c r="A18142" t="s">
        <v>226</v>
      </c>
      <c r="B18142" t="s">
        <v>80</v>
      </c>
      <c r="C18142" t="s">
        <v>37</v>
      </c>
      <c r="D18142">
        <v>140302</v>
      </c>
      <c r="E18142" t="s">
        <v>314</v>
      </c>
      <c r="F18142">
        <v>540</v>
      </c>
      <c r="G18142" t="s">
        <v>292</v>
      </c>
      <c r="H18142" t="s">
        <v>84</v>
      </c>
      <c r="I18142">
        <v>1995</v>
      </c>
      <c r="J18142">
        <v>1.9867499999999998E-3</v>
      </c>
    </row>
    <row r="18143" spans="1:10" x14ac:dyDescent="0.25">
      <c r="A18143" t="s">
        <v>227</v>
      </c>
      <c r="B18143" t="s">
        <v>80</v>
      </c>
      <c r="C18143" t="s">
        <v>37</v>
      </c>
      <c r="D18143">
        <v>140302</v>
      </c>
      <c r="E18143" t="s">
        <v>314</v>
      </c>
      <c r="F18143">
        <v>540</v>
      </c>
      <c r="G18143" t="s">
        <v>292</v>
      </c>
      <c r="H18143" t="s">
        <v>84</v>
      </c>
      <c r="I18143">
        <v>1995</v>
      </c>
      <c r="J18143">
        <v>7.2376200000000002E-2</v>
      </c>
    </row>
    <row r="18144" spans="1:10" x14ac:dyDescent="0.25">
      <c r="A18144" t="s">
        <v>224</v>
      </c>
      <c r="B18144" t="s">
        <v>80</v>
      </c>
      <c r="C18144" t="s">
        <v>37</v>
      </c>
      <c r="D18144">
        <v>140302</v>
      </c>
      <c r="E18144" t="s">
        <v>314</v>
      </c>
      <c r="F18144">
        <v>540</v>
      </c>
      <c r="G18144" t="s">
        <v>292</v>
      </c>
      <c r="H18144" t="s">
        <v>84</v>
      </c>
      <c r="I18144">
        <v>1995</v>
      </c>
      <c r="J18144">
        <v>1.7110300000000001E-3</v>
      </c>
    </row>
    <row r="18145" spans="1:10" x14ac:dyDescent="0.25">
      <c r="A18145" t="s">
        <v>229</v>
      </c>
      <c r="B18145" t="s">
        <v>80</v>
      </c>
      <c r="C18145" t="s">
        <v>37</v>
      </c>
      <c r="D18145">
        <v>140302</v>
      </c>
      <c r="E18145" t="s">
        <v>314</v>
      </c>
      <c r="F18145">
        <v>540</v>
      </c>
      <c r="G18145" t="s">
        <v>292</v>
      </c>
      <c r="H18145" t="s">
        <v>84</v>
      </c>
      <c r="I18145">
        <v>1995</v>
      </c>
      <c r="J18145">
        <v>3.0629099999999999E-2</v>
      </c>
    </row>
    <row r="18146" spans="1:10" x14ac:dyDescent="0.25">
      <c r="A18146" t="s">
        <v>225</v>
      </c>
      <c r="B18146" t="s">
        <v>80</v>
      </c>
      <c r="C18146" t="s">
        <v>37</v>
      </c>
      <c r="D18146">
        <v>140302</v>
      </c>
      <c r="E18146" t="s">
        <v>314</v>
      </c>
      <c r="F18146">
        <v>540</v>
      </c>
      <c r="G18146" t="s">
        <v>292</v>
      </c>
      <c r="H18146" t="s">
        <v>84</v>
      </c>
      <c r="I18146">
        <v>1995</v>
      </c>
      <c r="J18146">
        <v>2.5580700000000001E-2</v>
      </c>
    </row>
    <row r="18147" spans="1:10" x14ac:dyDescent="0.25">
      <c r="A18147" t="s">
        <v>223</v>
      </c>
      <c r="B18147" t="s">
        <v>80</v>
      </c>
      <c r="C18147" t="s">
        <v>37</v>
      </c>
      <c r="D18147">
        <v>140302</v>
      </c>
      <c r="E18147" t="s">
        <v>314</v>
      </c>
      <c r="F18147">
        <v>540</v>
      </c>
      <c r="G18147" t="s">
        <v>292</v>
      </c>
      <c r="H18147" t="s">
        <v>84</v>
      </c>
      <c r="I18147">
        <v>1995</v>
      </c>
      <c r="J18147">
        <v>3.4668300000000002E-3</v>
      </c>
    </row>
    <row r="18148" spans="1:10" x14ac:dyDescent="0.25">
      <c r="A18148" t="s">
        <v>223</v>
      </c>
      <c r="B18148" t="s">
        <v>80</v>
      </c>
      <c r="C18148" t="s">
        <v>37</v>
      </c>
      <c r="D18148">
        <v>140303</v>
      </c>
      <c r="E18148" t="s">
        <v>256</v>
      </c>
      <c r="F18148">
        <v>540</v>
      </c>
      <c r="G18148" t="s">
        <v>292</v>
      </c>
      <c r="H18148" t="s">
        <v>84</v>
      </c>
      <c r="I18148">
        <v>1995</v>
      </c>
      <c r="J18148">
        <v>2.3443200000000001E-2</v>
      </c>
    </row>
    <row r="18149" spans="1:10" x14ac:dyDescent="0.25">
      <c r="A18149" t="s">
        <v>226</v>
      </c>
      <c r="B18149" t="s">
        <v>80</v>
      </c>
      <c r="C18149" t="s">
        <v>37</v>
      </c>
      <c r="D18149">
        <v>140303</v>
      </c>
      <c r="E18149" t="s">
        <v>256</v>
      </c>
      <c r="F18149">
        <v>540</v>
      </c>
      <c r="G18149" t="s">
        <v>292</v>
      </c>
      <c r="H18149" t="s">
        <v>84</v>
      </c>
      <c r="I18149">
        <v>1995</v>
      </c>
      <c r="J18149">
        <v>1.34813E-2</v>
      </c>
    </row>
    <row r="18150" spans="1:10" x14ac:dyDescent="0.25">
      <c r="A18150" t="s">
        <v>229</v>
      </c>
      <c r="B18150" t="s">
        <v>80</v>
      </c>
      <c r="C18150" t="s">
        <v>37</v>
      </c>
      <c r="D18150">
        <v>140303</v>
      </c>
      <c r="E18150" t="s">
        <v>256</v>
      </c>
      <c r="F18150">
        <v>540</v>
      </c>
      <c r="G18150" t="s">
        <v>292</v>
      </c>
      <c r="H18150" t="s">
        <v>84</v>
      </c>
      <c r="I18150">
        <v>1995</v>
      </c>
      <c r="J18150">
        <v>8.3952899999999997E-2</v>
      </c>
    </row>
    <row r="18151" spans="1:10" x14ac:dyDescent="0.25">
      <c r="A18151" t="s">
        <v>224</v>
      </c>
      <c r="B18151" t="s">
        <v>80</v>
      </c>
      <c r="C18151" t="s">
        <v>37</v>
      </c>
      <c r="D18151">
        <v>140303</v>
      </c>
      <c r="E18151" t="s">
        <v>256</v>
      </c>
      <c r="F18151">
        <v>540</v>
      </c>
      <c r="G18151" t="s">
        <v>292</v>
      </c>
      <c r="H18151" t="s">
        <v>84</v>
      </c>
      <c r="I18151">
        <v>1995</v>
      </c>
      <c r="J18151">
        <v>1.11071E-2</v>
      </c>
    </row>
    <row r="18152" spans="1:10" x14ac:dyDescent="0.25">
      <c r="A18152" t="s">
        <v>225</v>
      </c>
      <c r="B18152" t="s">
        <v>80</v>
      </c>
      <c r="C18152" t="s">
        <v>37</v>
      </c>
      <c r="D18152">
        <v>140303</v>
      </c>
      <c r="E18152" t="s">
        <v>256</v>
      </c>
      <c r="F18152">
        <v>540</v>
      </c>
      <c r="G18152" t="s">
        <v>292</v>
      </c>
      <c r="H18152" t="s">
        <v>84</v>
      </c>
      <c r="I18152">
        <v>1995</v>
      </c>
      <c r="J18152">
        <v>5.6002499999999997E-2</v>
      </c>
    </row>
    <row r="18153" spans="1:10" x14ac:dyDescent="0.25">
      <c r="A18153" t="s">
        <v>227</v>
      </c>
      <c r="B18153" t="s">
        <v>80</v>
      </c>
      <c r="C18153" t="s">
        <v>37</v>
      </c>
      <c r="D18153">
        <v>140303</v>
      </c>
      <c r="E18153" t="s">
        <v>256</v>
      </c>
      <c r="F18153">
        <v>540</v>
      </c>
      <c r="G18153" t="s">
        <v>292</v>
      </c>
      <c r="H18153" t="s">
        <v>84</v>
      </c>
      <c r="I18153">
        <v>1995</v>
      </c>
      <c r="J18153">
        <v>6.8344500000000002E-2</v>
      </c>
    </row>
    <row r="18154" spans="1:10" x14ac:dyDescent="0.25">
      <c r="A18154" t="s">
        <v>226</v>
      </c>
      <c r="B18154" t="s">
        <v>80</v>
      </c>
      <c r="C18154" t="s">
        <v>37</v>
      </c>
      <c r="D18154">
        <v>150102</v>
      </c>
      <c r="E18154" t="s">
        <v>288</v>
      </c>
      <c r="F18154">
        <v>542</v>
      </c>
      <c r="G18154" t="s">
        <v>291</v>
      </c>
      <c r="H18154" t="s">
        <v>84</v>
      </c>
      <c r="I18154">
        <v>1995</v>
      </c>
      <c r="J18154">
        <v>8.5066499999999993E-3</v>
      </c>
    </row>
    <row r="18155" spans="1:10" x14ac:dyDescent="0.25">
      <c r="A18155" t="s">
        <v>225</v>
      </c>
      <c r="B18155" t="s">
        <v>80</v>
      </c>
      <c r="C18155" t="s">
        <v>37</v>
      </c>
      <c r="D18155">
        <v>150102</v>
      </c>
      <c r="E18155" t="s">
        <v>288</v>
      </c>
      <c r="F18155">
        <v>542</v>
      </c>
      <c r="G18155" t="s">
        <v>291</v>
      </c>
      <c r="H18155" t="s">
        <v>84</v>
      </c>
      <c r="I18155">
        <v>1995</v>
      </c>
      <c r="J18155">
        <v>0.109529</v>
      </c>
    </row>
    <row r="18156" spans="1:10" x14ac:dyDescent="0.25">
      <c r="A18156" t="s">
        <v>227</v>
      </c>
      <c r="B18156" t="s">
        <v>80</v>
      </c>
      <c r="C18156" t="s">
        <v>37</v>
      </c>
      <c r="D18156">
        <v>150102</v>
      </c>
      <c r="E18156" t="s">
        <v>288</v>
      </c>
      <c r="F18156">
        <v>542</v>
      </c>
      <c r="G18156" t="s">
        <v>291</v>
      </c>
      <c r="H18156" t="s">
        <v>84</v>
      </c>
      <c r="I18156">
        <v>1995</v>
      </c>
      <c r="J18156">
        <v>0.30989299999999997</v>
      </c>
    </row>
    <row r="18157" spans="1:10" x14ac:dyDescent="0.25">
      <c r="A18157" t="s">
        <v>224</v>
      </c>
      <c r="B18157" t="s">
        <v>80</v>
      </c>
      <c r="C18157" t="s">
        <v>37</v>
      </c>
      <c r="D18157">
        <v>150102</v>
      </c>
      <c r="E18157" t="s">
        <v>288</v>
      </c>
      <c r="F18157">
        <v>542</v>
      </c>
      <c r="G18157" t="s">
        <v>291</v>
      </c>
      <c r="H18157" t="s">
        <v>84</v>
      </c>
      <c r="I18157">
        <v>1995</v>
      </c>
      <c r="J18157">
        <v>7.3260900000000004E-3</v>
      </c>
    </row>
    <row r="18158" spans="1:10" x14ac:dyDescent="0.25">
      <c r="A18158" t="s">
        <v>223</v>
      </c>
      <c r="B18158" t="s">
        <v>80</v>
      </c>
      <c r="C18158" t="s">
        <v>37</v>
      </c>
      <c r="D18158">
        <v>150102</v>
      </c>
      <c r="E18158" t="s">
        <v>288</v>
      </c>
      <c r="F18158">
        <v>542</v>
      </c>
      <c r="G18158" t="s">
        <v>291</v>
      </c>
      <c r="H18158" t="s">
        <v>84</v>
      </c>
      <c r="I18158">
        <v>1995</v>
      </c>
      <c r="J18158">
        <v>1.48439E-2</v>
      </c>
    </row>
    <row r="18159" spans="1:10" x14ac:dyDescent="0.25">
      <c r="A18159" t="s">
        <v>229</v>
      </c>
      <c r="B18159" t="s">
        <v>80</v>
      </c>
      <c r="C18159" t="s">
        <v>37</v>
      </c>
      <c r="D18159">
        <v>150102</v>
      </c>
      <c r="E18159" t="s">
        <v>288</v>
      </c>
      <c r="F18159">
        <v>542</v>
      </c>
      <c r="G18159" t="s">
        <v>291</v>
      </c>
      <c r="H18159" t="s">
        <v>84</v>
      </c>
      <c r="I18159">
        <v>1995</v>
      </c>
      <c r="J18159">
        <v>0.13114400000000001</v>
      </c>
    </row>
    <row r="18160" spans="1:10" x14ac:dyDescent="0.25">
      <c r="A18160" t="s">
        <v>223</v>
      </c>
      <c r="B18160" t="s">
        <v>80</v>
      </c>
      <c r="C18160" t="s">
        <v>37</v>
      </c>
      <c r="D18160">
        <v>150103</v>
      </c>
      <c r="E18160" t="s">
        <v>287</v>
      </c>
      <c r="F18160">
        <v>542</v>
      </c>
      <c r="G18160" t="s">
        <v>291</v>
      </c>
      <c r="H18160" t="s">
        <v>84</v>
      </c>
      <c r="I18160">
        <v>1995</v>
      </c>
      <c r="J18160">
        <v>6.1552999999999997E-2</v>
      </c>
    </row>
    <row r="18161" spans="1:10" x14ac:dyDescent="0.25">
      <c r="A18161" t="s">
        <v>225</v>
      </c>
      <c r="B18161" t="s">
        <v>80</v>
      </c>
      <c r="C18161" t="s">
        <v>37</v>
      </c>
      <c r="D18161">
        <v>150103</v>
      </c>
      <c r="E18161" t="s">
        <v>287</v>
      </c>
      <c r="F18161">
        <v>542</v>
      </c>
      <c r="G18161" t="s">
        <v>291</v>
      </c>
      <c r="H18161" t="s">
        <v>84</v>
      </c>
      <c r="I18161">
        <v>1995</v>
      </c>
      <c r="J18161">
        <v>0.14704100000000001</v>
      </c>
    </row>
    <row r="18162" spans="1:10" x14ac:dyDescent="0.25">
      <c r="A18162" t="s">
        <v>229</v>
      </c>
      <c r="B18162" t="s">
        <v>80</v>
      </c>
      <c r="C18162" t="s">
        <v>37</v>
      </c>
      <c r="D18162">
        <v>150103</v>
      </c>
      <c r="E18162" t="s">
        <v>287</v>
      </c>
      <c r="F18162">
        <v>542</v>
      </c>
      <c r="G18162" t="s">
        <v>291</v>
      </c>
      <c r="H18162" t="s">
        <v>84</v>
      </c>
      <c r="I18162">
        <v>1995</v>
      </c>
      <c r="J18162">
        <v>0.22042900000000001</v>
      </c>
    </row>
    <row r="18163" spans="1:10" x14ac:dyDescent="0.25">
      <c r="A18163" t="s">
        <v>226</v>
      </c>
      <c r="B18163" t="s">
        <v>80</v>
      </c>
      <c r="C18163" t="s">
        <v>37</v>
      </c>
      <c r="D18163">
        <v>150103</v>
      </c>
      <c r="E18163" t="s">
        <v>287</v>
      </c>
      <c r="F18163">
        <v>542</v>
      </c>
      <c r="G18163" t="s">
        <v>291</v>
      </c>
      <c r="H18163" t="s">
        <v>84</v>
      </c>
      <c r="I18163">
        <v>1995</v>
      </c>
      <c r="J18163">
        <v>3.5396700000000003E-2</v>
      </c>
    </row>
    <row r="18164" spans="1:10" x14ac:dyDescent="0.25">
      <c r="A18164" t="s">
        <v>227</v>
      </c>
      <c r="B18164" t="s">
        <v>80</v>
      </c>
      <c r="C18164" t="s">
        <v>37</v>
      </c>
      <c r="D18164">
        <v>150103</v>
      </c>
      <c r="E18164" t="s">
        <v>287</v>
      </c>
      <c r="F18164">
        <v>542</v>
      </c>
      <c r="G18164" t="s">
        <v>291</v>
      </c>
      <c r="H18164" t="s">
        <v>84</v>
      </c>
      <c r="I18164">
        <v>1995</v>
      </c>
      <c r="J18164">
        <v>0.179447</v>
      </c>
    </row>
    <row r="18165" spans="1:10" x14ac:dyDescent="0.25">
      <c r="A18165" t="s">
        <v>224</v>
      </c>
      <c r="B18165" t="s">
        <v>80</v>
      </c>
      <c r="C18165" t="s">
        <v>37</v>
      </c>
      <c r="D18165">
        <v>150103</v>
      </c>
      <c r="E18165" t="s">
        <v>287</v>
      </c>
      <c r="F18165">
        <v>542</v>
      </c>
      <c r="G18165" t="s">
        <v>291</v>
      </c>
      <c r="H18165" t="s">
        <v>84</v>
      </c>
      <c r="I18165">
        <v>1995</v>
      </c>
      <c r="J18165">
        <v>2.9163100000000001E-2</v>
      </c>
    </row>
    <row r="18166" spans="1:10" x14ac:dyDescent="0.25">
      <c r="A18166" t="s">
        <v>225</v>
      </c>
      <c r="B18166" t="s">
        <v>80</v>
      </c>
      <c r="C18166" t="s">
        <v>37</v>
      </c>
      <c r="D18166">
        <v>150202</v>
      </c>
      <c r="E18166" t="s">
        <v>286</v>
      </c>
      <c r="F18166">
        <v>542</v>
      </c>
      <c r="G18166" t="s">
        <v>291</v>
      </c>
      <c r="H18166" t="s">
        <v>84</v>
      </c>
      <c r="I18166">
        <v>1995</v>
      </c>
      <c r="J18166">
        <v>8.5408700000000004E-2</v>
      </c>
    </row>
    <row r="18167" spans="1:10" x14ac:dyDescent="0.25">
      <c r="A18167" t="s">
        <v>223</v>
      </c>
      <c r="B18167" t="s">
        <v>80</v>
      </c>
      <c r="C18167" t="s">
        <v>37</v>
      </c>
      <c r="D18167">
        <v>150202</v>
      </c>
      <c r="E18167" t="s">
        <v>286</v>
      </c>
      <c r="F18167">
        <v>542</v>
      </c>
      <c r="G18167" t="s">
        <v>291</v>
      </c>
      <c r="H18167" t="s">
        <v>84</v>
      </c>
      <c r="I18167">
        <v>1995</v>
      </c>
      <c r="J18167">
        <v>8.9718699999999998E-3</v>
      </c>
    </row>
    <row r="18168" spans="1:10" x14ac:dyDescent="0.25">
      <c r="A18168" t="s">
        <v>227</v>
      </c>
      <c r="B18168" t="s">
        <v>80</v>
      </c>
      <c r="C18168" t="s">
        <v>37</v>
      </c>
      <c r="D18168">
        <v>150202</v>
      </c>
      <c r="E18168" t="s">
        <v>286</v>
      </c>
      <c r="F18168">
        <v>542</v>
      </c>
      <c r="G18168" t="s">
        <v>291</v>
      </c>
      <c r="H18168" t="s">
        <v>84</v>
      </c>
      <c r="I18168">
        <v>1995</v>
      </c>
      <c r="J18168">
        <v>0.148479</v>
      </c>
    </row>
    <row r="18169" spans="1:10" x14ac:dyDescent="0.25">
      <c r="A18169" t="s">
        <v>224</v>
      </c>
      <c r="B18169" t="s">
        <v>80</v>
      </c>
      <c r="C18169" t="s">
        <v>37</v>
      </c>
      <c r="D18169">
        <v>150202</v>
      </c>
      <c r="E18169" t="s">
        <v>286</v>
      </c>
      <c r="F18169">
        <v>542</v>
      </c>
      <c r="G18169" t="s">
        <v>291</v>
      </c>
      <c r="H18169" t="s">
        <v>84</v>
      </c>
      <c r="I18169">
        <v>1995</v>
      </c>
      <c r="J18169">
        <v>5.1782900000000003E-3</v>
      </c>
    </row>
    <row r="18170" spans="1:10" x14ac:dyDescent="0.25">
      <c r="A18170" t="s">
        <v>229</v>
      </c>
      <c r="B18170" t="s">
        <v>80</v>
      </c>
      <c r="C18170" t="s">
        <v>37</v>
      </c>
      <c r="D18170">
        <v>150202</v>
      </c>
      <c r="E18170" t="s">
        <v>286</v>
      </c>
      <c r="F18170">
        <v>542</v>
      </c>
      <c r="G18170" t="s">
        <v>291</v>
      </c>
      <c r="H18170" t="s">
        <v>84</v>
      </c>
      <c r="I18170">
        <v>1995</v>
      </c>
      <c r="J18170">
        <v>7.7103000000000005E-2</v>
      </c>
    </row>
    <row r="18171" spans="1:10" x14ac:dyDescent="0.25">
      <c r="A18171" t="s">
        <v>226</v>
      </c>
      <c r="B18171" t="s">
        <v>80</v>
      </c>
      <c r="C18171" t="s">
        <v>37</v>
      </c>
      <c r="D18171">
        <v>150202</v>
      </c>
      <c r="E18171" t="s">
        <v>286</v>
      </c>
      <c r="F18171">
        <v>542</v>
      </c>
      <c r="G18171" t="s">
        <v>291</v>
      </c>
      <c r="H18171" t="s">
        <v>84</v>
      </c>
      <c r="I18171">
        <v>1995</v>
      </c>
      <c r="J18171">
        <v>4.5597499999999996E-3</v>
      </c>
    </row>
    <row r="18172" spans="1:10" x14ac:dyDescent="0.25">
      <c r="A18172" t="s">
        <v>226</v>
      </c>
      <c r="B18172" t="s">
        <v>80</v>
      </c>
      <c r="C18172" t="s">
        <v>37</v>
      </c>
      <c r="D18172">
        <v>150203</v>
      </c>
      <c r="E18172" t="s">
        <v>285</v>
      </c>
      <c r="F18172">
        <v>542</v>
      </c>
      <c r="G18172" t="s">
        <v>291</v>
      </c>
      <c r="H18172" t="s">
        <v>84</v>
      </c>
      <c r="I18172">
        <v>1995</v>
      </c>
      <c r="J18172">
        <v>1.12494E-2</v>
      </c>
    </row>
    <row r="18173" spans="1:10" x14ac:dyDescent="0.25">
      <c r="A18173" t="s">
        <v>225</v>
      </c>
      <c r="B18173" t="s">
        <v>80</v>
      </c>
      <c r="C18173" t="s">
        <v>37</v>
      </c>
      <c r="D18173">
        <v>150203</v>
      </c>
      <c r="E18173" t="s">
        <v>285</v>
      </c>
      <c r="F18173">
        <v>542</v>
      </c>
      <c r="G18173" t="s">
        <v>291</v>
      </c>
      <c r="H18173" t="s">
        <v>84</v>
      </c>
      <c r="I18173">
        <v>1995</v>
      </c>
      <c r="J18173">
        <v>4.4544599999999997E-2</v>
      </c>
    </row>
    <row r="18174" spans="1:10" x14ac:dyDescent="0.25">
      <c r="A18174" t="s">
        <v>229</v>
      </c>
      <c r="B18174" t="s">
        <v>80</v>
      </c>
      <c r="C18174" t="s">
        <v>37</v>
      </c>
      <c r="D18174">
        <v>150203</v>
      </c>
      <c r="E18174" t="s">
        <v>285</v>
      </c>
      <c r="F18174">
        <v>542</v>
      </c>
      <c r="G18174" t="s">
        <v>291</v>
      </c>
      <c r="H18174" t="s">
        <v>84</v>
      </c>
      <c r="I18174">
        <v>1995</v>
      </c>
      <c r="J18174">
        <v>6.0694900000000003E-2</v>
      </c>
    </row>
    <row r="18175" spans="1:10" x14ac:dyDescent="0.25">
      <c r="A18175" t="s">
        <v>224</v>
      </c>
      <c r="B18175" t="s">
        <v>80</v>
      </c>
      <c r="C18175" t="s">
        <v>37</v>
      </c>
      <c r="D18175">
        <v>150203</v>
      </c>
      <c r="E18175" t="s">
        <v>285</v>
      </c>
      <c r="F18175">
        <v>542</v>
      </c>
      <c r="G18175" t="s">
        <v>291</v>
      </c>
      <c r="H18175" t="s">
        <v>84</v>
      </c>
      <c r="I18175">
        <v>1995</v>
      </c>
      <c r="J18175">
        <v>8.4191000000000005E-3</v>
      </c>
    </row>
    <row r="18176" spans="1:10" x14ac:dyDescent="0.25">
      <c r="A18176" t="s">
        <v>227</v>
      </c>
      <c r="B18176" t="s">
        <v>80</v>
      </c>
      <c r="C18176" t="s">
        <v>37</v>
      </c>
      <c r="D18176">
        <v>150203</v>
      </c>
      <c r="E18176" t="s">
        <v>285</v>
      </c>
      <c r="F18176">
        <v>542</v>
      </c>
      <c r="G18176" t="s">
        <v>291</v>
      </c>
      <c r="H18176" t="s">
        <v>84</v>
      </c>
      <c r="I18176">
        <v>1995</v>
      </c>
      <c r="J18176">
        <v>4.6586799999999998E-2</v>
      </c>
    </row>
    <row r="18177" spans="1:10" x14ac:dyDescent="0.25">
      <c r="A18177" t="s">
        <v>223</v>
      </c>
      <c r="B18177" t="s">
        <v>80</v>
      </c>
      <c r="C18177" t="s">
        <v>37</v>
      </c>
      <c r="D18177">
        <v>150203</v>
      </c>
      <c r="E18177" t="s">
        <v>285</v>
      </c>
      <c r="F18177">
        <v>542</v>
      </c>
      <c r="G18177" t="s">
        <v>291</v>
      </c>
      <c r="H18177" t="s">
        <v>84</v>
      </c>
      <c r="I18177">
        <v>1995</v>
      </c>
      <c r="J18177">
        <v>1.7413600000000001E-2</v>
      </c>
    </row>
    <row r="18178" spans="1:10" x14ac:dyDescent="0.25">
      <c r="A18178" t="s">
        <v>229</v>
      </c>
      <c r="B18178" t="s">
        <v>80</v>
      </c>
      <c r="C18178" t="s">
        <v>32</v>
      </c>
      <c r="D18178">
        <v>230200</v>
      </c>
      <c r="E18178" t="s">
        <v>284</v>
      </c>
      <c r="F18178">
        <v>542</v>
      </c>
      <c r="G18178" t="s">
        <v>291</v>
      </c>
      <c r="H18178" t="s">
        <v>84</v>
      </c>
      <c r="I18178">
        <v>1995</v>
      </c>
      <c r="J18178">
        <v>33.046100000000003</v>
      </c>
    </row>
    <row r="18179" spans="1:10" x14ac:dyDescent="0.25">
      <c r="A18179" t="s">
        <v>223</v>
      </c>
      <c r="B18179" t="s">
        <v>80</v>
      </c>
      <c r="C18179" t="s">
        <v>32</v>
      </c>
      <c r="D18179">
        <v>230200</v>
      </c>
      <c r="E18179" t="s">
        <v>284</v>
      </c>
      <c r="F18179">
        <v>542</v>
      </c>
      <c r="G18179" t="s">
        <v>291</v>
      </c>
      <c r="H18179" t="s">
        <v>84</v>
      </c>
      <c r="I18179">
        <v>1995</v>
      </c>
      <c r="J18179">
        <v>12.0227</v>
      </c>
    </row>
    <row r="18180" spans="1:10" x14ac:dyDescent="0.25">
      <c r="A18180" t="s">
        <v>225</v>
      </c>
      <c r="B18180" t="s">
        <v>80</v>
      </c>
      <c r="C18180" t="s">
        <v>32</v>
      </c>
      <c r="D18180">
        <v>230200</v>
      </c>
      <c r="E18180" t="s">
        <v>284</v>
      </c>
      <c r="F18180">
        <v>542</v>
      </c>
      <c r="G18180" t="s">
        <v>291</v>
      </c>
      <c r="H18180" t="s">
        <v>84</v>
      </c>
      <c r="I18180">
        <v>1995</v>
      </c>
      <c r="J18180">
        <v>60.775199999999998</v>
      </c>
    </row>
    <row r="18181" spans="1:10" x14ac:dyDescent="0.25">
      <c r="A18181" t="s">
        <v>226</v>
      </c>
      <c r="B18181" t="s">
        <v>80</v>
      </c>
      <c r="C18181" t="s">
        <v>32</v>
      </c>
      <c r="D18181">
        <v>230200</v>
      </c>
      <c r="E18181" t="s">
        <v>284</v>
      </c>
      <c r="F18181">
        <v>542</v>
      </c>
      <c r="G18181" t="s">
        <v>291</v>
      </c>
      <c r="H18181" t="s">
        <v>84</v>
      </c>
      <c r="I18181">
        <v>1995</v>
      </c>
      <c r="J18181">
        <v>2.9895499999999999</v>
      </c>
    </row>
    <row r="18182" spans="1:10" x14ac:dyDescent="0.25">
      <c r="A18182" t="s">
        <v>224</v>
      </c>
      <c r="B18182" t="s">
        <v>80</v>
      </c>
      <c r="C18182" t="s">
        <v>32</v>
      </c>
      <c r="D18182">
        <v>230200</v>
      </c>
      <c r="E18182" t="s">
        <v>284</v>
      </c>
      <c r="F18182">
        <v>542</v>
      </c>
      <c r="G18182" t="s">
        <v>291</v>
      </c>
      <c r="H18182" t="s">
        <v>84</v>
      </c>
      <c r="I18182">
        <v>1995</v>
      </c>
      <c r="J18182">
        <v>42.080300000000001</v>
      </c>
    </row>
    <row r="18183" spans="1:10" x14ac:dyDescent="0.25">
      <c r="A18183" t="s">
        <v>227</v>
      </c>
      <c r="B18183" t="s">
        <v>80</v>
      </c>
      <c r="C18183" t="s">
        <v>32</v>
      </c>
      <c r="D18183">
        <v>230200</v>
      </c>
      <c r="E18183" t="s">
        <v>284</v>
      </c>
      <c r="F18183">
        <v>542</v>
      </c>
      <c r="G18183" t="s">
        <v>291</v>
      </c>
      <c r="H18183" t="s">
        <v>84</v>
      </c>
      <c r="I18183">
        <v>1995</v>
      </c>
      <c r="J18183">
        <v>338.11599999999999</v>
      </c>
    </row>
    <row r="18184" spans="1:10" x14ac:dyDescent="0.25">
      <c r="A18184" t="s">
        <v>226</v>
      </c>
      <c r="B18184" t="s">
        <v>80</v>
      </c>
      <c r="C18184" t="s">
        <v>32</v>
      </c>
      <c r="D18184">
        <v>230400</v>
      </c>
      <c r="E18184" t="s">
        <v>283</v>
      </c>
      <c r="F18184">
        <v>542</v>
      </c>
      <c r="G18184" t="s">
        <v>291</v>
      </c>
      <c r="H18184" t="s">
        <v>84</v>
      </c>
      <c r="I18184">
        <v>1995</v>
      </c>
      <c r="J18184">
        <v>8.7612199999999998E-6</v>
      </c>
    </row>
    <row r="18185" spans="1:10" x14ac:dyDescent="0.25">
      <c r="A18185" t="s">
        <v>224</v>
      </c>
      <c r="B18185" t="s">
        <v>80</v>
      </c>
      <c r="C18185" t="s">
        <v>32</v>
      </c>
      <c r="D18185">
        <v>230400</v>
      </c>
      <c r="E18185" t="s">
        <v>283</v>
      </c>
      <c r="F18185">
        <v>542</v>
      </c>
      <c r="G18185" t="s">
        <v>291</v>
      </c>
      <c r="H18185" t="s">
        <v>84</v>
      </c>
      <c r="I18185">
        <v>1995</v>
      </c>
      <c r="J18185">
        <v>1.2332099999999999E-4</v>
      </c>
    </row>
    <row r="18186" spans="1:10" x14ac:dyDescent="0.25">
      <c r="A18186" t="s">
        <v>223</v>
      </c>
      <c r="B18186" t="s">
        <v>80</v>
      </c>
      <c r="C18186" t="s">
        <v>32</v>
      </c>
      <c r="D18186">
        <v>230400</v>
      </c>
      <c r="E18186" t="s">
        <v>283</v>
      </c>
      <c r="F18186">
        <v>542</v>
      </c>
      <c r="G18186" t="s">
        <v>291</v>
      </c>
      <c r="H18186" t="s">
        <v>84</v>
      </c>
      <c r="I18186">
        <v>1995</v>
      </c>
      <c r="J18186">
        <v>3.5234100000000002E-5</v>
      </c>
    </row>
    <row r="18187" spans="1:10" x14ac:dyDescent="0.25">
      <c r="A18187" t="s">
        <v>227</v>
      </c>
      <c r="B18187" t="s">
        <v>80</v>
      </c>
      <c r="C18187" t="s">
        <v>32</v>
      </c>
      <c r="D18187">
        <v>230400</v>
      </c>
      <c r="E18187" t="s">
        <v>283</v>
      </c>
      <c r="F18187">
        <v>542</v>
      </c>
      <c r="G18187" t="s">
        <v>291</v>
      </c>
      <c r="H18187" t="s">
        <v>84</v>
      </c>
      <c r="I18187">
        <v>1995</v>
      </c>
      <c r="J18187">
        <v>9.9089100000000004E-4</v>
      </c>
    </row>
    <row r="18188" spans="1:10" x14ac:dyDescent="0.25">
      <c r="A18188" t="s">
        <v>225</v>
      </c>
      <c r="B18188" t="s">
        <v>80</v>
      </c>
      <c r="C18188" t="s">
        <v>32</v>
      </c>
      <c r="D18188">
        <v>230400</v>
      </c>
      <c r="E18188" t="s">
        <v>283</v>
      </c>
      <c r="F18188">
        <v>542</v>
      </c>
      <c r="G18188" t="s">
        <v>291</v>
      </c>
      <c r="H18188" t="s">
        <v>84</v>
      </c>
      <c r="I18188">
        <v>1995</v>
      </c>
      <c r="J18188">
        <v>1.78109E-4</v>
      </c>
    </row>
    <row r="18189" spans="1:10" x14ac:dyDescent="0.25">
      <c r="A18189" t="s">
        <v>229</v>
      </c>
      <c r="B18189" t="s">
        <v>80</v>
      </c>
      <c r="C18189" t="s">
        <v>32</v>
      </c>
      <c r="D18189">
        <v>230400</v>
      </c>
      <c r="E18189" t="s">
        <v>283</v>
      </c>
      <c r="F18189">
        <v>542</v>
      </c>
      <c r="G18189" t="s">
        <v>291</v>
      </c>
      <c r="H18189" t="s">
        <v>84</v>
      </c>
      <c r="I18189">
        <v>1995</v>
      </c>
      <c r="J18189">
        <v>9.6845699999999993E-5</v>
      </c>
    </row>
    <row r="18190" spans="1:10" x14ac:dyDescent="0.25">
      <c r="A18190" t="s">
        <v>224</v>
      </c>
      <c r="B18190" t="s">
        <v>80</v>
      </c>
      <c r="C18190" t="s">
        <v>32</v>
      </c>
      <c r="D18190">
        <v>233700</v>
      </c>
      <c r="E18190" t="s">
        <v>282</v>
      </c>
      <c r="F18190">
        <v>542</v>
      </c>
      <c r="G18190" t="s">
        <v>291</v>
      </c>
      <c r="H18190" t="s">
        <v>84</v>
      </c>
      <c r="I18190">
        <v>1995</v>
      </c>
      <c r="J18190">
        <v>1.3336499999999999E-2</v>
      </c>
    </row>
    <row r="18191" spans="1:10" x14ac:dyDescent="0.25">
      <c r="A18191" t="s">
        <v>227</v>
      </c>
      <c r="B18191" t="s">
        <v>80</v>
      </c>
      <c r="C18191" t="s">
        <v>32</v>
      </c>
      <c r="D18191">
        <v>233700</v>
      </c>
      <c r="E18191" t="s">
        <v>282</v>
      </c>
      <c r="F18191">
        <v>542</v>
      </c>
      <c r="G18191" t="s">
        <v>291</v>
      </c>
      <c r="H18191" t="s">
        <v>84</v>
      </c>
      <c r="I18191">
        <v>1995</v>
      </c>
      <c r="J18191">
        <v>0.107159</v>
      </c>
    </row>
    <row r="18192" spans="1:10" x14ac:dyDescent="0.25">
      <c r="A18192" t="s">
        <v>225</v>
      </c>
      <c r="B18192" t="s">
        <v>80</v>
      </c>
      <c r="C18192" t="s">
        <v>32</v>
      </c>
      <c r="D18192">
        <v>233700</v>
      </c>
      <c r="E18192" t="s">
        <v>282</v>
      </c>
      <c r="F18192">
        <v>542</v>
      </c>
      <c r="G18192" t="s">
        <v>291</v>
      </c>
      <c r="H18192" t="s">
        <v>84</v>
      </c>
      <c r="I18192">
        <v>1995</v>
      </c>
      <c r="J18192">
        <v>1.9261400000000001E-2</v>
      </c>
    </row>
    <row r="18193" spans="1:10" x14ac:dyDescent="0.25">
      <c r="A18193" t="s">
        <v>226</v>
      </c>
      <c r="B18193" t="s">
        <v>80</v>
      </c>
      <c r="C18193" t="s">
        <v>32</v>
      </c>
      <c r="D18193">
        <v>233700</v>
      </c>
      <c r="E18193" t="s">
        <v>282</v>
      </c>
      <c r="F18193">
        <v>542</v>
      </c>
      <c r="G18193" t="s">
        <v>291</v>
      </c>
      <c r="H18193" t="s">
        <v>84</v>
      </c>
      <c r="I18193">
        <v>1995</v>
      </c>
      <c r="J18193">
        <v>9.4747500000000003E-4</v>
      </c>
    </row>
    <row r="18194" spans="1:10" x14ac:dyDescent="0.25">
      <c r="A18194" t="s">
        <v>223</v>
      </c>
      <c r="B18194" t="s">
        <v>80</v>
      </c>
      <c r="C18194" t="s">
        <v>32</v>
      </c>
      <c r="D18194">
        <v>233700</v>
      </c>
      <c r="E18194" t="s">
        <v>282</v>
      </c>
      <c r="F18194">
        <v>542</v>
      </c>
      <c r="G18194" t="s">
        <v>291</v>
      </c>
      <c r="H18194" t="s">
        <v>84</v>
      </c>
      <c r="I18194">
        <v>1995</v>
      </c>
      <c r="J18194">
        <v>3.81036E-3</v>
      </c>
    </row>
    <row r="18195" spans="1:10" x14ac:dyDescent="0.25">
      <c r="A18195" t="s">
        <v>229</v>
      </c>
      <c r="B18195" t="s">
        <v>80</v>
      </c>
      <c r="C18195" t="s">
        <v>32</v>
      </c>
      <c r="D18195">
        <v>233700</v>
      </c>
      <c r="E18195" t="s">
        <v>282</v>
      </c>
      <c r="F18195">
        <v>542</v>
      </c>
      <c r="G18195" t="s">
        <v>291</v>
      </c>
      <c r="H18195" t="s">
        <v>84</v>
      </c>
      <c r="I18195">
        <v>1995</v>
      </c>
      <c r="J18195">
        <v>1.04733E-2</v>
      </c>
    </row>
    <row r="18196" spans="1:10" x14ac:dyDescent="0.25">
      <c r="A18196" t="s">
        <v>227</v>
      </c>
      <c r="B18196" t="s">
        <v>80</v>
      </c>
      <c r="C18196" t="s">
        <v>81</v>
      </c>
      <c r="D18196">
        <v>233701</v>
      </c>
      <c r="E18196" t="s">
        <v>281</v>
      </c>
      <c r="F18196">
        <v>542</v>
      </c>
      <c r="G18196" t="s">
        <v>291</v>
      </c>
      <c r="H18196" t="s">
        <v>84</v>
      </c>
      <c r="I18196">
        <v>1995</v>
      </c>
      <c r="J18196">
        <v>2.4055499999999998E-3</v>
      </c>
    </row>
    <row r="18197" spans="1:10" x14ac:dyDescent="0.25">
      <c r="A18197" t="s">
        <v>223</v>
      </c>
      <c r="B18197" t="s">
        <v>80</v>
      </c>
      <c r="C18197" t="s">
        <v>81</v>
      </c>
      <c r="D18197">
        <v>233701</v>
      </c>
      <c r="E18197" t="s">
        <v>281</v>
      </c>
      <c r="F18197">
        <v>542</v>
      </c>
      <c r="G18197" t="s">
        <v>291</v>
      </c>
      <c r="H18197" t="s">
        <v>84</v>
      </c>
      <c r="I18197">
        <v>1995</v>
      </c>
      <c r="J18197">
        <v>4.1164899999999999E-4</v>
      </c>
    </row>
    <row r="18198" spans="1:10" x14ac:dyDescent="0.25">
      <c r="A18198" t="s">
        <v>225</v>
      </c>
      <c r="B18198" t="s">
        <v>80</v>
      </c>
      <c r="C18198" t="s">
        <v>36</v>
      </c>
      <c r="D18198">
        <v>500100</v>
      </c>
      <c r="E18198" t="s">
        <v>280</v>
      </c>
      <c r="F18198">
        <v>542</v>
      </c>
      <c r="G18198" t="s">
        <v>291</v>
      </c>
      <c r="H18198" t="s">
        <v>84</v>
      </c>
      <c r="I18198">
        <v>1995</v>
      </c>
      <c r="J18198">
        <v>1.43762E-2</v>
      </c>
    </row>
    <row r="18199" spans="1:10" x14ac:dyDescent="0.25">
      <c r="A18199" t="s">
        <v>227</v>
      </c>
      <c r="B18199" t="s">
        <v>80</v>
      </c>
      <c r="C18199" t="s">
        <v>36</v>
      </c>
      <c r="D18199">
        <v>500100</v>
      </c>
      <c r="E18199" t="s">
        <v>280</v>
      </c>
      <c r="F18199">
        <v>542</v>
      </c>
      <c r="G18199" t="s">
        <v>291</v>
      </c>
      <c r="H18199" t="s">
        <v>84</v>
      </c>
      <c r="I18199">
        <v>1995</v>
      </c>
      <c r="J18199">
        <v>2.1677700000000001E-2</v>
      </c>
    </row>
    <row r="18200" spans="1:10" x14ac:dyDescent="0.25">
      <c r="A18200" t="s">
        <v>223</v>
      </c>
      <c r="B18200" t="s">
        <v>80</v>
      </c>
      <c r="C18200" t="s">
        <v>36</v>
      </c>
      <c r="D18200">
        <v>500100</v>
      </c>
      <c r="E18200" t="s">
        <v>280</v>
      </c>
      <c r="F18200">
        <v>542</v>
      </c>
      <c r="G18200" t="s">
        <v>291</v>
      </c>
      <c r="H18200" t="s">
        <v>84</v>
      </c>
      <c r="I18200">
        <v>1995</v>
      </c>
      <c r="J18200">
        <v>2.8864899999999999E-2</v>
      </c>
    </row>
    <row r="18201" spans="1:10" x14ac:dyDescent="0.25">
      <c r="A18201" t="s">
        <v>226</v>
      </c>
      <c r="B18201" t="s">
        <v>80</v>
      </c>
      <c r="C18201" t="s">
        <v>36</v>
      </c>
      <c r="D18201">
        <v>500100</v>
      </c>
      <c r="E18201" t="s">
        <v>280</v>
      </c>
      <c r="F18201">
        <v>542</v>
      </c>
      <c r="G18201" t="s">
        <v>291</v>
      </c>
      <c r="H18201" t="s">
        <v>84</v>
      </c>
      <c r="I18201">
        <v>1995</v>
      </c>
      <c r="J18201">
        <v>1.0102799999999999E-3</v>
      </c>
    </row>
    <row r="18202" spans="1:10" x14ac:dyDescent="0.25">
      <c r="A18202" t="s">
        <v>224</v>
      </c>
      <c r="B18202" t="s">
        <v>80</v>
      </c>
      <c r="C18202" t="s">
        <v>36</v>
      </c>
      <c r="D18202">
        <v>500100</v>
      </c>
      <c r="E18202" t="s">
        <v>280</v>
      </c>
      <c r="F18202">
        <v>542</v>
      </c>
      <c r="G18202" t="s">
        <v>291</v>
      </c>
      <c r="H18202" t="s">
        <v>84</v>
      </c>
      <c r="I18202">
        <v>1995</v>
      </c>
      <c r="J18202">
        <v>1.6458799999999999E-2</v>
      </c>
    </row>
    <row r="18203" spans="1:10" x14ac:dyDescent="0.25">
      <c r="A18203" t="s">
        <v>229</v>
      </c>
      <c r="B18203" t="s">
        <v>80</v>
      </c>
      <c r="C18203" t="s">
        <v>36</v>
      </c>
      <c r="D18203">
        <v>500100</v>
      </c>
      <c r="E18203" t="s">
        <v>280</v>
      </c>
      <c r="F18203">
        <v>542</v>
      </c>
      <c r="G18203" t="s">
        <v>291</v>
      </c>
      <c r="H18203" t="s">
        <v>84</v>
      </c>
      <c r="I18203">
        <v>1995</v>
      </c>
      <c r="J18203">
        <v>0.14466200000000001</v>
      </c>
    </row>
    <row r="18204" spans="1:10" x14ac:dyDescent="0.25">
      <c r="A18204" t="s">
        <v>226</v>
      </c>
      <c r="B18204" t="s">
        <v>80</v>
      </c>
      <c r="C18204" t="s">
        <v>36</v>
      </c>
      <c r="D18204">
        <v>500200</v>
      </c>
      <c r="E18204" t="s">
        <v>300</v>
      </c>
      <c r="F18204">
        <v>542</v>
      </c>
      <c r="G18204" t="s">
        <v>291</v>
      </c>
      <c r="H18204" t="s">
        <v>84</v>
      </c>
      <c r="I18204">
        <v>1995</v>
      </c>
      <c r="J18204">
        <v>9.6702099999999999E-2</v>
      </c>
    </row>
    <row r="18205" spans="1:10" x14ac:dyDescent="0.25">
      <c r="A18205" t="s">
        <v>225</v>
      </c>
      <c r="B18205" t="s">
        <v>80</v>
      </c>
      <c r="C18205" t="s">
        <v>36</v>
      </c>
      <c r="D18205">
        <v>500200</v>
      </c>
      <c r="E18205" t="s">
        <v>300</v>
      </c>
      <c r="F18205">
        <v>542</v>
      </c>
      <c r="G18205" t="s">
        <v>291</v>
      </c>
      <c r="H18205" t="s">
        <v>84</v>
      </c>
      <c r="I18205">
        <v>1995</v>
      </c>
      <c r="J18205">
        <v>1.3760600000000001</v>
      </c>
    </row>
    <row r="18206" spans="1:10" x14ac:dyDescent="0.25">
      <c r="A18206" t="s">
        <v>223</v>
      </c>
      <c r="B18206" t="s">
        <v>80</v>
      </c>
      <c r="C18206" t="s">
        <v>36</v>
      </c>
      <c r="D18206">
        <v>500200</v>
      </c>
      <c r="E18206" t="s">
        <v>300</v>
      </c>
      <c r="F18206">
        <v>542</v>
      </c>
      <c r="G18206" t="s">
        <v>291</v>
      </c>
      <c r="H18206" t="s">
        <v>84</v>
      </c>
      <c r="I18206">
        <v>1995</v>
      </c>
      <c r="J18206">
        <v>2.7629000000000001</v>
      </c>
    </row>
    <row r="18207" spans="1:10" x14ac:dyDescent="0.25">
      <c r="A18207" t="s">
        <v>224</v>
      </c>
      <c r="B18207" t="s">
        <v>80</v>
      </c>
      <c r="C18207" t="s">
        <v>36</v>
      </c>
      <c r="D18207">
        <v>500200</v>
      </c>
      <c r="E18207" t="s">
        <v>300</v>
      </c>
      <c r="F18207">
        <v>542</v>
      </c>
      <c r="G18207" t="s">
        <v>291</v>
      </c>
      <c r="H18207" t="s">
        <v>84</v>
      </c>
      <c r="I18207">
        <v>1995</v>
      </c>
      <c r="J18207">
        <v>1.57541</v>
      </c>
    </row>
    <row r="18208" spans="1:10" x14ac:dyDescent="0.25">
      <c r="A18208" t="s">
        <v>227</v>
      </c>
      <c r="B18208" t="s">
        <v>80</v>
      </c>
      <c r="C18208" t="s">
        <v>36</v>
      </c>
      <c r="D18208">
        <v>500200</v>
      </c>
      <c r="E18208" t="s">
        <v>300</v>
      </c>
      <c r="F18208">
        <v>542</v>
      </c>
      <c r="G18208" t="s">
        <v>291</v>
      </c>
      <c r="H18208" t="s">
        <v>84</v>
      </c>
      <c r="I18208">
        <v>1995</v>
      </c>
      <c r="J18208">
        <v>2.0749599999999999</v>
      </c>
    </row>
    <row r="18209" spans="1:10" x14ac:dyDescent="0.25">
      <c r="A18209" t="s">
        <v>229</v>
      </c>
      <c r="B18209" t="s">
        <v>80</v>
      </c>
      <c r="C18209" t="s">
        <v>36</v>
      </c>
      <c r="D18209">
        <v>500200</v>
      </c>
      <c r="E18209" t="s">
        <v>300</v>
      </c>
      <c r="F18209">
        <v>542</v>
      </c>
      <c r="G18209" t="s">
        <v>291</v>
      </c>
      <c r="H18209" t="s">
        <v>84</v>
      </c>
      <c r="I18209">
        <v>1995</v>
      </c>
      <c r="J18209">
        <v>13.8468</v>
      </c>
    </row>
    <row r="18210" spans="1:10" x14ac:dyDescent="0.25">
      <c r="A18210" t="s">
        <v>227</v>
      </c>
      <c r="B18210" t="s">
        <v>74</v>
      </c>
      <c r="C18210" t="s">
        <v>34</v>
      </c>
      <c r="D18210">
        <v>901000</v>
      </c>
      <c r="E18210" t="s">
        <v>34</v>
      </c>
      <c r="F18210">
        <v>542</v>
      </c>
      <c r="G18210" t="s">
        <v>291</v>
      </c>
      <c r="H18210" t="s">
        <v>84</v>
      </c>
      <c r="I18210">
        <v>1995</v>
      </c>
      <c r="J18210">
        <v>8.6314000000000002E-2</v>
      </c>
    </row>
    <row r="18211" spans="1:10" x14ac:dyDescent="0.25">
      <c r="A18211" t="s">
        <v>223</v>
      </c>
      <c r="B18211" t="s">
        <v>74</v>
      </c>
      <c r="C18211" t="s">
        <v>34</v>
      </c>
      <c r="D18211">
        <v>901000</v>
      </c>
      <c r="E18211" t="s">
        <v>34</v>
      </c>
      <c r="F18211">
        <v>542</v>
      </c>
      <c r="G18211" t="s">
        <v>291</v>
      </c>
      <c r="H18211" t="s">
        <v>84</v>
      </c>
      <c r="I18211">
        <v>1995</v>
      </c>
      <c r="J18211">
        <v>2.9422799999999999E-2</v>
      </c>
    </row>
    <row r="18212" spans="1:10" x14ac:dyDescent="0.25">
      <c r="A18212" t="s">
        <v>224</v>
      </c>
      <c r="B18212" t="s">
        <v>74</v>
      </c>
      <c r="C18212" t="s">
        <v>34</v>
      </c>
      <c r="D18212">
        <v>901000</v>
      </c>
      <c r="E18212" t="s">
        <v>34</v>
      </c>
      <c r="F18212">
        <v>542</v>
      </c>
      <c r="G18212" t="s">
        <v>291</v>
      </c>
      <c r="H18212" t="s">
        <v>84</v>
      </c>
      <c r="I18212">
        <v>1995</v>
      </c>
      <c r="J18212">
        <v>1.08147E-2</v>
      </c>
    </row>
    <row r="18213" spans="1:10" x14ac:dyDescent="0.25">
      <c r="A18213" t="s">
        <v>225</v>
      </c>
      <c r="B18213" t="s">
        <v>74</v>
      </c>
      <c r="C18213" t="s">
        <v>34</v>
      </c>
      <c r="D18213">
        <v>901000</v>
      </c>
      <c r="E18213" t="s">
        <v>34</v>
      </c>
      <c r="F18213">
        <v>542</v>
      </c>
      <c r="G18213" t="s">
        <v>291</v>
      </c>
      <c r="H18213" t="s">
        <v>84</v>
      </c>
      <c r="I18213">
        <v>1995</v>
      </c>
      <c r="J18213">
        <v>4.20624E-2</v>
      </c>
    </row>
    <row r="18214" spans="1:10" x14ac:dyDescent="0.25">
      <c r="A18214" t="s">
        <v>226</v>
      </c>
      <c r="B18214" t="s">
        <v>74</v>
      </c>
      <c r="C18214" t="s">
        <v>34</v>
      </c>
      <c r="D18214">
        <v>901000</v>
      </c>
      <c r="E18214" t="s">
        <v>34</v>
      </c>
      <c r="F18214">
        <v>542</v>
      </c>
      <c r="G18214" t="s">
        <v>291</v>
      </c>
      <c r="H18214" t="s">
        <v>84</v>
      </c>
      <c r="I18214">
        <v>1995</v>
      </c>
      <c r="J18214">
        <v>1.0253999999999999E-2</v>
      </c>
    </row>
    <row r="18215" spans="1:10" x14ac:dyDescent="0.25">
      <c r="A18215" t="s">
        <v>229</v>
      </c>
      <c r="B18215" t="s">
        <v>74</v>
      </c>
      <c r="C18215" t="s">
        <v>34</v>
      </c>
      <c r="D18215">
        <v>901000</v>
      </c>
      <c r="E18215" t="s">
        <v>34</v>
      </c>
      <c r="F18215">
        <v>542</v>
      </c>
      <c r="G18215" t="s">
        <v>291</v>
      </c>
      <c r="H18215" t="s">
        <v>84</v>
      </c>
      <c r="I18215">
        <v>1995</v>
      </c>
      <c r="J18215">
        <v>8.8376300000000005E-2</v>
      </c>
    </row>
    <row r="18216" spans="1:10" x14ac:dyDescent="0.25">
      <c r="A18216" t="s">
        <v>225</v>
      </c>
      <c r="B18216" t="s">
        <v>79</v>
      </c>
      <c r="C18216" t="s">
        <v>33</v>
      </c>
      <c r="D18216">
        <v>9400000</v>
      </c>
      <c r="E18216" t="s">
        <v>246</v>
      </c>
      <c r="F18216">
        <v>542</v>
      </c>
      <c r="G18216" t="s">
        <v>291</v>
      </c>
      <c r="H18216" t="s">
        <v>84</v>
      </c>
      <c r="I18216">
        <v>1995</v>
      </c>
      <c r="J18216">
        <v>0.15720700000000001</v>
      </c>
    </row>
    <row r="18217" spans="1:10" x14ac:dyDescent="0.25">
      <c r="A18217" t="s">
        <v>226</v>
      </c>
      <c r="B18217" t="s">
        <v>79</v>
      </c>
      <c r="C18217" t="s">
        <v>33</v>
      </c>
      <c r="D18217">
        <v>9400000</v>
      </c>
      <c r="E18217" t="s">
        <v>246</v>
      </c>
      <c r="F18217">
        <v>542</v>
      </c>
      <c r="G18217" t="s">
        <v>291</v>
      </c>
      <c r="H18217" t="s">
        <v>84</v>
      </c>
      <c r="I18217">
        <v>1995</v>
      </c>
      <c r="J18217">
        <v>3.05168E-2</v>
      </c>
    </row>
    <row r="18218" spans="1:10" x14ac:dyDescent="0.25">
      <c r="A18218" t="s">
        <v>224</v>
      </c>
      <c r="B18218" t="s">
        <v>79</v>
      </c>
      <c r="C18218" t="s">
        <v>33</v>
      </c>
      <c r="D18218">
        <v>9400000</v>
      </c>
      <c r="E18218" t="s">
        <v>246</v>
      </c>
      <c r="F18218">
        <v>542</v>
      </c>
      <c r="G18218" t="s">
        <v>291</v>
      </c>
      <c r="H18218" t="s">
        <v>84</v>
      </c>
      <c r="I18218">
        <v>1995</v>
      </c>
      <c r="J18218">
        <v>3.1542399999999998E-2</v>
      </c>
    </row>
    <row r="18219" spans="1:10" x14ac:dyDescent="0.25">
      <c r="A18219" t="s">
        <v>223</v>
      </c>
      <c r="B18219" t="s">
        <v>79</v>
      </c>
      <c r="C18219" t="s">
        <v>33</v>
      </c>
      <c r="D18219">
        <v>9400000</v>
      </c>
      <c r="E18219" t="s">
        <v>246</v>
      </c>
      <c r="F18219">
        <v>542</v>
      </c>
      <c r="G18219" t="s">
        <v>291</v>
      </c>
      <c r="H18219" t="s">
        <v>84</v>
      </c>
      <c r="I18219">
        <v>1995</v>
      </c>
      <c r="J18219">
        <v>3.3669699999999997E-2</v>
      </c>
    </row>
    <row r="18220" spans="1:10" x14ac:dyDescent="0.25">
      <c r="A18220" t="s">
        <v>229</v>
      </c>
      <c r="B18220" t="s">
        <v>79</v>
      </c>
      <c r="C18220" t="s">
        <v>33</v>
      </c>
      <c r="D18220">
        <v>9400000</v>
      </c>
      <c r="E18220" t="s">
        <v>246</v>
      </c>
      <c r="F18220">
        <v>542</v>
      </c>
      <c r="G18220" t="s">
        <v>291</v>
      </c>
      <c r="H18220" t="s">
        <v>84</v>
      </c>
      <c r="I18220">
        <v>1995</v>
      </c>
      <c r="J18220">
        <v>0.15460499999999999</v>
      </c>
    </row>
    <row r="18221" spans="1:10" x14ac:dyDescent="0.25">
      <c r="A18221" t="s">
        <v>227</v>
      </c>
      <c r="B18221" t="s">
        <v>79</v>
      </c>
      <c r="C18221" t="s">
        <v>33</v>
      </c>
      <c r="D18221">
        <v>9400000</v>
      </c>
      <c r="E18221" t="s">
        <v>246</v>
      </c>
      <c r="F18221">
        <v>542</v>
      </c>
      <c r="G18221" t="s">
        <v>291</v>
      </c>
      <c r="H18221" t="s">
        <v>84</v>
      </c>
      <c r="I18221">
        <v>1995</v>
      </c>
      <c r="J18221">
        <v>0.306087</v>
      </c>
    </row>
    <row r="18222" spans="1:10" x14ac:dyDescent="0.25">
      <c r="A18222" t="s">
        <v>227</v>
      </c>
      <c r="B18222" t="s">
        <v>80</v>
      </c>
      <c r="C18222" t="s">
        <v>32</v>
      </c>
      <c r="D18222" t="s">
        <v>278</v>
      </c>
      <c r="E18222" t="s">
        <v>277</v>
      </c>
      <c r="F18222">
        <v>542</v>
      </c>
      <c r="G18222" t="s">
        <v>291</v>
      </c>
      <c r="H18222" t="s">
        <v>84</v>
      </c>
      <c r="I18222">
        <v>1995</v>
      </c>
      <c r="J18222">
        <v>1.34804E-2</v>
      </c>
    </row>
    <row r="18223" spans="1:10" x14ac:dyDescent="0.25">
      <c r="A18223" t="s">
        <v>227</v>
      </c>
      <c r="B18223" t="s">
        <v>80</v>
      </c>
      <c r="C18223" t="s">
        <v>32</v>
      </c>
      <c r="D18223" t="s">
        <v>276</v>
      </c>
      <c r="E18223" t="s">
        <v>275</v>
      </c>
      <c r="F18223">
        <v>542</v>
      </c>
      <c r="G18223" t="s">
        <v>291</v>
      </c>
      <c r="H18223" t="s">
        <v>84</v>
      </c>
      <c r="I18223">
        <v>1995</v>
      </c>
      <c r="J18223">
        <v>1.65716E-3</v>
      </c>
    </row>
    <row r="18224" spans="1:10" x14ac:dyDescent="0.25">
      <c r="A18224" t="s">
        <v>223</v>
      </c>
      <c r="B18224" t="s">
        <v>79</v>
      </c>
      <c r="C18224" t="s">
        <v>35</v>
      </c>
      <c r="D18224" t="s">
        <v>245</v>
      </c>
      <c r="E18224" t="s">
        <v>244</v>
      </c>
      <c r="F18224">
        <v>542</v>
      </c>
      <c r="G18224" t="s">
        <v>291</v>
      </c>
      <c r="H18224" t="s">
        <v>84</v>
      </c>
      <c r="I18224">
        <v>1995</v>
      </c>
      <c r="J18224">
        <v>1.4070100000000001</v>
      </c>
    </row>
    <row r="18225" spans="1:10" x14ac:dyDescent="0.25">
      <c r="A18225" t="s">
        <v>226</v>
      </c>
      <c r="B18225" t="s">
        <v>79</v>
      </c>
      <c r="C18225" t="s">
        <v>35</v>
      </c>
      <c r="D18225" t="s">
        <v>245</v>
      </c>
      <c r="E18225" t="s">
        <v>244</v>
      </c>
      <c r="F18225">
        <v>542</v>
      </c>
      <c r="G18225" t="s">
        <v>291</v>
      </c>
      <c r="H18225" t="s">
        <v>84</v>
      </c>
      <c r="I18225">
        <v>1995</v>
      </c>
      <c r="J18225">
        <v>0.73247099999999998</v>
      </c>
    </row>
    <row r="18226" spans="1:10" x14ac:dyDescent="0.25">
      <c r="A18226" t="s">
        <v>229</v>
      </c>
      <c r="B18226" t="s">
        <v>79</v>
      </c>
      <c r="C18226" t="s">
        <v>35</v>
      </c>
      <c r="D18226" t="s">
        <v>245</v>
      </c>
      <c r="E18226" t="s">
        <v>244</v>
      </c>
      <c r="F18226">
        <v>542</v>
      </c>
      <c r="G18226" t="s">
        <v>291</v>
      </c>
      <c r="H18226" t="s">
        <v>84</v>
      </c>
      <c r="I18226">
        <v>1995</v>
      </c>
      <c r="J18226">
        <v>4.5064299999999999</v>
      </c>
    </row>
    <row r="18227" spans="1:10" x14ac:dyDescent="0.25">
      <c r="A18227" t="s">
        <v>225</v>
      </c>
      <c r="B18227" t="s">
        <v>79</v>
      </c>
      <c r="C18227" t="s">
        <v>35</v>
      </c>
      <c r="D18227" t="s">
        <v>245</v>
      </c>
      <c r="E18227" t="s">
        <v>244</v>
      </c>
      <c r="F18227">
        <v>542</v>
      </c>
      <c r="G18227" t="s">
        <v>291</v>
      </c>
      <c r="H18227" t="s">
        <v>84</v>
      </c>
      <c r="I18227">
        <v>1995</v>
      </c>
      <c r="J18227">
        <v>5.8192000000000004</v>
      </c>
    </row>
    <row r="18228" spans="1:10" x14ac:dyDescent="0.25">
      <c r="A18228" t="s">
        <v>227</v>
      </c>
      <c r="B18228" t="s">
        <v>79</v>
      </c>
      <c r="C18228" t="s">
        <v>35</v>
      </c>
      <c r="D18228" t="s">
        <v>245</v>
      </c>
      <c r="E18228" t="s">
        <v>244</v>
      </c>
      <c r="F18228">
        <v>542</v>
      </c>
      <c r="G18228" t="s">
        <v>291</v>
      </c>
      <c r="H18228" t="s">
        <v>84</v>
      </c>
      <c r="I18228">
        <v>1995</v>
      </c>
      <c r="J18228">
        <v>8.0736299999999996</v>
      </c>
    </row>
    <row r="18229" spans="1:10" x14ac:dyDescent="0.25">
      <c r="A18229" t="s">
        <v>224</v>
      </c>
      <c r="B18229" t="s">
        <v>79</v>
      </c>
      <c r="C18229" t="s">
        <v>35</v>
      </c>
      <c r="D18229" t="s">
        <v>245</v>
      </c>
      <c r="E18229" t="s">
        <v>244</v>
      </c>
      <c r="F18229">
        <v>542</v>
      </c>
      <c r="G18229" t="s">
        <v>291</v>
      </c>
      <c r="H18229" t="s">
        <v>84</v>
      </c>
      <c r="I18229">
        <v>1995</v>
      </c>
      <c r="J18229">
        <v>0.62894600000000001</v>
      </c>
    </row>
    <row r="18230" spans="1:10" x14ac:dyDescent="0.25">
      <c r="A18230" t="s">
        <v>229</v>
      </c>
      <c r="B18230" t="s">
        <v>79</v>
      </c>
      <c r="C18230" t="s">
        <v>35</v>
      </c>
      <c r="D18230" t="s">
        <v>243</v>
      </c>
      <c r="E18230" t="s">
        <v>242</v>
      </c>
      <c r="F18230">
        <v>542</v>
      </c>
      <c r="G18230" t="s">
        <v>291</v>
      </c>
      <c r="H18230" t="s">
        <v>84</v>
      </c>
      <c r="I18230">
        <v>1995</v>
      </c>
      <c r="J18230">
        <v>1.7119800000000001</v>
      </c>
    </row>
    <row r="18231" spans="1:10" x14ac:dyDescent="0.25">
      <c r="A18231" t="s">
        <v>225</v>
      </c>
      <c r="B18231" t="s">
        <v>79</v>
      </c>
      <c r="C18231" t="s">
        <v>35</v>
      </c>
      <c r="D18231" t="s">
        <v>243</v>
      </c>
      <c r="E18231" t="s">
        <v>242</v>
      </c>
      <c r="F18231">
        <v>542</v>
      </c>
      <c r="G18231" t="s">
        <v>291</v>
      </c>
      <c r="H18231" t="s">
        <v>84</v>
      </c>
      <c r="I18231">
        <v>1995</v>
      </c>
      <c r="J18231">
        <v>1.05901</v>
      </c>
    </row>
    <row r="18232" spans="1:10" x14ac:dyDescent="0.25">
      <c r="A18232" t="s">
        <v>223</v>
      </c>
      <c r="B18232" t="s">
        <v>79</v>
      </c>
      <c r="C18232" t="s">
        <v>35</v>
      </c>
      <c r="D18232" t="s">
        <v>243</v>
      </c>
      <c r="E18232" t="s">
        <v>242</v>
      </c>
      <c r="F18232">
        <v>542</v>
      </c>
      <c r="G18232" t="s">
        <v>291</v>
      </c>
      <c r="H18232" t="s">
        <v>84</v>
      </c>
      <c r="I18232">
        <v>1995</v>
      </c>
      <c r="J18232">
        <v>0.35643999999999998</v>
      </c>
    </row>
    <row r="18233" spans="1:10" x14ac:dyDescent="0.25">
      <c r="A18233" t="s">
        <v>224</v>
      </c>
      <c r="B18233" t="s">
        <v>79</v>
      </c>
      <c r="C18233" t="s">
        <v>35</v>
      </c>
      <c r="D18233" t="s">
        <v>243</v>
      </c>
      <c r="E18233" t="s">
        <v>242</v>
      </c>
      <c r="F18233">
        <v>542</v>
      </c>
      <c r="G18233" t="s">
        <v>291</v>
      </c>
      <c r="H18233" t="s">
        <v>84</v>
      </c>
      <c r="I18233">
        <v>1995</v>
      </c>
      <c r="J18233">
        <v>0.18485099999999999</v>
      </c>
    </row>
    <row r="18234" spans="1:10" x14ac:dyDescent="0.25">
      <c r="A18234" t="s">
        <v>227</v>
      </c>
      <c r="B18234" t="s">
        <v>79</v>
      </c>
      <c r="C18234" t="s">
        <v>35</v>
      </c>
      <c r="D18234" t="s">
        <v>243</v>
      </c>
      <c r="E18234" t="s">
        <v>242</v>
      </c>
      <c r="F18234">
        <v>542</v>
      </c>
      <c r="G18234" t="s">
        <v>291</v>
      </c>
      <c r="H18234" t="s">
        <v>84</v>
      </c>
      <c r="I18234">
        <v>1995</v>
      </c>
      <c r="J18234">
        <v>2.9920599999999999</v>
      </c>
    </row>
    <row r="18235" spans="1:10" x14ac:dyDescent="0.25">
      <c r="A18235" t="s">
        <v>226</v>
      </c>
      <c r="B18235" t="s">
        <v>79</v>
      </c>
      <c r="C18235" t="s">
        <v>35</v>
      </c>
      <c r="D18235" t="s">
        <v>243</v>
      </c>
      <c r="E18235" t="s">
        <v>242</v>
      </c>
      <c r="F18235">
        <v>542</v>
      </c>
      <c r="G18235" t="s">
        <v>291</v>
      </c>
      <c r="H18235" t="s">
        <v>84</v>
      </c>
      <c r="I18235">
        <v>1995</v>
      </c>
      <c r="J18235">
        <v>0.25257600000000002</v>
      </c>
    </row>
    <row r="18236" spans="1:10" x14ac:dyDescent="0.25">
      <c r="A18236" t="s">
        <v>227</v>
      </c>
      <c r="B18236" t="s">
        <v>79</v>
      </c>
      <c r="C18236" t="s">
        <v>35</v>
      </c>
      <c r="D18236" t="s">
        <v>322</v>
      </c>
      <c r="E18236" t="s">
        <v>321</v>
      </c>
      <c r="F18236">
        <v>542</v>
      </c>
      <c r="G18236" t="s">
        <v>291</v>
      </c>
      <c r="H18236" t="s">
        <v>84</v>
      </c>
      <c r="I18236">
        <v>1995</v>
      </c>
      <c r="J18236">
        <v>0.121046</v>
      </c>
    </row>
    <row r="18237" spans="1:10" x14ac:dyDescent="0.25">
      <c r="A18237" t="s">
        <v>226</v>
      </c>
      <c r="B18237" t="s">
        <v>79</v>
      </c>
      <c r="C18237" t="s">
        <v>35</v>
      </c>
      <c r="D18237" t="s">
        <v>322</v>
      </c>
      <c r="E18237" t="s">
        <v>321</v>
      </c>
      <c r="F18237">
        <v>542</v>
      </c>
      <c r="G18237" t="s">
        <v>291</v>
      </c>
      <c r="H18237" t="s">
        <v>84</v>
      </c>
      <c r="I18237">
        <v>1995</v>
      </c>
      <c r="J18237">
        <v>5.5092299999999997E-2</v>
      </c>
    </row>
    <row r="18238" spans="1:10" x14ac:dyDescent="0.25">
      <c r="A18238" t="s">
        <v>229</v>
      </c>
      <c r="B18238" t="s">
        <v>79</v>
      </c>
      <c r="C18238" t="s">
        <v>35</v>
      </c>
      <c r="D18238" t="s">
        <v>322</v>
      </c>
      <c r="E18238" t="s">
        <v>321</v>
      </c>
      <c r="F18238">
        <v>542</v>
      </c>
      <c r="G18238" t="s">
        <v>291</v>
      </c>
      <c r="H18238" t="s">
        <v>84</v>
      </c>
      <c r="I18238">
        <v>1995</v>
      </c>
      <c r="J18238">
        <v>8.3560499999999996E-2</v>
      </c>
    </row>
    <row r="18239" spans="1:10" x14ac:dyDescent="0.25">
      <c r="A18239" t="s">
        <v>223</v>
      </c>
      <c r="B18239" t="s">
        <v>79</v>
      </c>
      <c r="C18239" t="s">
        <v>35</v>
      </c>
      <c r="D18239" t="s">
        <v>322</v>
      </c>
      <c r="E18239" t="s">
        <v>321</v>
      </c>
      <c r="F18239">
        <v>542</v>
      </c>
      <c r="G18239" t="s">
        <v>291</v>
      </c>
      <c r="H18239" t="s">
        <v>84</v>
      </c>
      <c r="I18239">
        <v>1995</v>
      </c>
      <c r="J18239">
        <v>0.117091</v>
      </c>
    </row>
    <row r="18240" spans="1:10" x14ac:dyDescent="0.25">
      <c r="A18240" t="s">
        <v>224</v>
      </c>
      <c r="B18240" t="s">
        <v>79</v>
      </c>
      <c r="C18240" t="s">
        <v>35</v>
      </c>
      <c r="D18240" t="s">
        <v>322</v>
      </c>
      <c r="E18240" t="s">
        <v>321</v>
      </c>
      <c r="F18240">
        <v>542</v>
      </c>
      <c r="G18240" t="s">
        <v>291</v>
      </c>
      <c r="H18240" t="s">
        <v>84</v>
      </c>
      <c r="I18240">
        <v>1995</v>
      </c>
      <c r="J18240">
        <v>8.1420800000000002E-2</v>
      </c>
    </row>
    <row r="18241" spans="1:10" x14ac:dyDescent="0.25">
      <c r="A18241" t="s">
        <v>225</v>
      </c>
      <c r="B18241" t="s">
        <v>79</v>
      </c>
      <c r="C18241" t="s">
        <v>35</v>
      </c>
      <c r="D18241" t="s">
        <v>322</v>
      </c>
      <c r="E18241" t="s">
        <v>321</v>
      </c>
      <c r="F18241">
        <v>542</v>
      </c>
      <c r="G18241" t="s">
        <v>291</v>
      </c>
      <c r="H18241" t="s">
        <v>84</v>
      </c>
      <c r="I18241">
        <v>1995</v>
      </c>
      <c r="J18241">
        <v>9.0259699999999998E-2</v>
      </c>
    </row>
    <row r="18242" spans="1:10" x14ac:dyDescent="0.25">
      <c r="A18242" t="s">
        <v>229</v>
      </c>
      <c r="B18242" t="s">
        <v>75</v>
      </c>
      <c r="C18242" t="s">
        <v>31</v>
      </c>
      <c r="D18242" t="s">
        <v>237</v>
      </c>
      <c r="E18242" t="s">
        <v>236</v>
      </c>
      <c r="F18242">
        <v>542</v>
      </c>
      <c r="G18242" t="s">
        <v>291</v>
      </c>
      <c r="H18242" t="s">
        <v>84</v>
      </c>
      <c r="I18242">
        <v>1995</v>
      </c>
      <c r="J18242">
        <v>31.931699999999999</v>
      </c>
    </row>
    <row r="18243" spans="1:10" x14ac:dyDescent="0.25">
      <c r="A18243" t="s">
        <v>223</v>
      </c>
      <c r="B18243" t="s">
        <v>75</v>
      </c>
      <c r="C18243" t="s">
        <v>31</v>
      </c>
      <c r="D18243" t="s">
        <v>237</v>
      </c>
      <c r="E18243" t="s">
        <v>236</v>
      </c>
      <c r="F18243">
        <v>542</v>
      </c>
      <c r="G18243" t="s">
        <v>291</v>
      </c>
      <c r="H18243" t="s">
        <v>84</v>
      </c>
      <c r="I18243">
        <v>1995</v>
      </c>
      <c r="J18243">
        <v>24.369800000000001</v>
      </c>
    </row>
    <row r="18244" spans="1:10" x14ac:dyDescent="0.25">
      <c r="A18244" t="s">
        <v>226</v>
      </c>
      <c r="B18244" t="s">
        <v>75</v>
      </c>
      <c r="C18244" t="s">
        <v>31</v>
      </c>
      <c r="D18244" t="s">
        <v>237</v>
      </c>
      <c r="E18244" t="s">
        <v>236</v>
      </c>
      <c r="F18244">
        <v>542</v>
      </c>
      <c r="G18244" t="s">
        <v>291</v>
      </c>
      <c r="H18244" t="s">
        <v>84</v>
      </c>
      <c r="I18244">
        <v>1995</v>
      </c>
      <c r="J18244">
        <v>3.2096100000000001</v>
      </c>
    </row>
    <row r="18245" spans="1:10" x14ac:dyDescent="0.25">
      <c r="A18245" t="s">
        <v>224</v>
      </c>
      <c r="B18245" t="s">
        <v>75</v>
      </c>
      <c r="C18245" t="s">
        <v>31</v>
      </c>
      <c r="D18245" t="s">
        <v>237</v>
      </c>
      <c r="E18245" t="s">
        <v>236</v>
      </c>
      <c r="F18245">
        <v>542</v>
      </c>
      <c r="G18245" t="s">
        <v>291</v>
      </c>
      <c r="H18245" t="s">
        <v>84</v>
      </c>
      <c r="I18245">
        <v>1995</v>
      </c>
      <c r="J18245">
        <v>35.435000000000002</v>
      </c>
    </row>
    <row r="18246" spans="1:10" x14ac:dyDescent="0.25">
      <c r="A18246" t="s">
        <v>225</v>
      </c>
      <c r="B18246" t="s">
        <v>75</v>
      </c>
      <c r="C18246" t="s">
        <v>31</v>
      </c>
      <c r="D18246" t="s">
        <v>237</v>
      </c>
      <c r="E18246" t="s">
        <v>236</v>
      </c>
      <c r="F18246">
        <v>542</v>
      </c>
      <c r="G18246" t="s">
        <v>291</v>
      </c>
      <c r="H18246" t="s">
        <v>84</v>
      </c>
      <c r="I18246">
        <v>1995</v>
      </c>
      <c r="J18246">
        <v>14.4404</v>
      </c>
    </row>
    <row r="18247" spans="1:10" x14ac:dyDescent="0.25">
      <c r="A18247" t="s">
        <v>227</v>
      </c>
      <c r="B18247" t="s">
        <v>75</v>
      </c>
      <c r="C18247" t="s">
        <v>31</v>
      </c>
      <c r="D18247" t="s">
        <v>237</v>
      </c>
      <c r="E18247" t="s">
        <v>236</v>
      </c>
      <c r="F18247">
        <v>542</v>
      </c>
      <c r="G18247" t="s">
        <v>291</v>
      </c>
      <c r="H18247" t="s">
        <v>84</v>
      </c>
      <c r="I18247">
        <v>1995</v>
      </c>
      <c r="J18247">
        <v>21.646999999999998</v>
      </c>
    </row>
    <row r="18248" spans="1:10" x14ac:dyDescent="0.25">
      <c r="A18248" t="s">
        <v>224</v>
      </c>
      <c r="B18248" t="s">
        <v>75</v>
      </c>
      <c r="C18248" t="s">
        <v>31</v>
      </c>
      <c r="D18248" t="s">
        <v>235</v>
      </c>
      <c r="E18248" t="s">
        <v>234</v>
      </c>
      <c r="F18248">
        <v>542</v>
      </c>
      <c r="G18248" t="s">
        <v>291</v>
      </c>
      <c r="H18248" t="s">
        <v>84</v>
      </c>
      <c r="I18248">
        <v>1995</v>
      </c>
      <c r="J18248">
        <v>2.75712</v>
      </c>
    </row>
    <row r="18249" spans="1:10" x14ac:dyDescent="0.25">
      <c r="A18249" t="s">
        <v>226</v>
      </c>
      <c r="B18249" t="s">
        <v>75</v>
      </c>
      <c r="C18249" t="s">
        <v>31</v>
      </c>
      <c r="D18249" t="s">
        <v>235</v>
      </c>
      <c r="E18249" t="s">
        <v>234</v>
      </c>
      <c r="F18249">
        <v>542</v>
      </c>
      <c r="G18249" t="s">
        <v>291</v>
      </c>
      <c r="H18249" t="s">
        <v>84</v>
      </c>
      <c r="I18249">
        <v>1995</v>
      </c>
      <c r="J18249">
        <v>0.100116</v>
      </c>
    </row>
    <row r="18250" spans="1:10" x14ac:dyDescent="0.25">
      <c r="A18250" t="s">
        <v>227</v>
      </c>
      <c r="B18250" t="s">
        <v>75</v>
      </c>
      <c r="C18250" t="s">
        <v>31</v>
      </c>
      <c r="D18250" t="s">
        <v>235</v>
      </c>
      <c r="E18250" t="s">
        <v>234</v>
      </c>
      <c r="F18250">
        <v>542</v>
      </c>
      <c r="G18250" t="s">
        <v>291</v>
      </c>
      <c r="H18250" t="s">
        <v>84</v>
      </c>
      <c r="I18250">
        <v>1995</v>
      </c>
      <c r="J18250">
        <v>1.5480700000000001</v>
      </c>
    </row>
    <row r="18251" spans="1:10" x14ac:dyDescent="0.25">
      <c r="A18251" t="s">
        <v>223</v>
      </c>
      <c r="B18251" t="s">
        <v>75</v>
      </c>
      <c r="C18251" t="s">
        <v>31</v>
      </c>
      <c r="D18251" t="s">
        <v>235</v>
      </c>
      <c r="E18251" t="s">
        <v>234</v>
      </c>
      <c r="F18251">
        <v>542</v>
      </c>
      <c r="G18251" t="s">
        <v>291</v>
      </c>
      <c r="H18251" t="s">
        <v>84</v>
      </c>
      <c r="I18251">
        <v>1995</v>
      </c>
      <c r="J18251">
        <v>0.93259000000000003</v>
      </c>
    </row>
    <row r="18252" spans="1:10" x14ac:dyDescent="0.25">
      <c r="A18252" t="s">
        <v>225</v>
      </c>
      <c r="B18252" t="s">
        <v>75</v>
      </c>
      <c r="C18252" t="s">
        <v>31</v>
      </c>
      <c r="D18252" t="s">
        <v>235</v>
      </c>
      <c r="E18252" t="s">
        <v>234</v>
      </c>
      <c r="F18252">
        <v>542</v>
      </c>
      <c r="G18252" t="s">
        <v>291</v>
      </c>
      <c r="H18252" t="s">
        <v>84</v>
      </c>
      <c r="I18252">
        <v>1995</v>
      </c>
      <c r="J18252">
        <v>0.34678399999999998</v>
      </c>
    </row>
    <row r="18253" spans="1:10" x14ac:dyDescent="0.25">
      <c r="A18253" t="s">
        <v>225</v>
      </c>
      <c r="B18253" t="s">
        <v>80</v>
      </c>
      <c r="C18253" t="s">
        <v>37</v>
      </c>
      <c r="D18253">
        <v>120105</v>
      </c>
      <c r="E18253" t="s">
        <v>270</v>
      </c>
      <c r="F18253">
        <v>542</v>
      </c>
      <c r="G18253" t="s">
        <v>291</v>
      </c>
      <c r="H18253" t="s">
        <v>84</v>
      </c>
      <c r="I18253">
        <v>1995</v>
      </c>
      <c r="J18253">
        <v>0.54000400000000004</v>
      </c>
    </row>
    <row r="18254" spans="1:10" x14ac:dyDescent="0.25">
      <c r="A18254" t="s">
        <v>227</v>
      </c>
      <c r="B18254" t="s">
        <v>80</v>
      </c>
      <c r="C18254" t="s">
        <v>37</v>
      </c>
      <c r="D18254">
        <v>120105</v>
      </c>
      <c r="E18254" t="s">
        <v>270</v>
      </c>
      <c r="F18254">
        <v>542</v>
      </c>
      <c r="G18254" t="s">
        <v>291</v>
      </c>
      <c r="H18254" t="s">
        <v>84</v>
      </c>
      <c r="I18254">
        <v>1995</v>
      </c>
      <c r="J18254">
        <v>1.5278499999999999</v>
      </c>
    </row>
    <row r="18255" spans="1:10" x14ac:dyDescent="0.25">
      <c r="A18255" t="s">
        <v>226</v>
      </c>
      <c r="B18255" t="s">
        <v>80</v>
      </c>
      <c r="C18255" t="s">
        <v>37</v>
      </c>
      <c r="D18255">
        <v>120105</v>
      </c>
      <c r="E18255" t="s">
        <v>270</v>
      </c>
      <c r="F18255">
        <v>542</v>
      </c>
      <c r="G18255" t="s">
        <v>291</v>
      </c>
      <c r="H18255" t="s">
        <v>84</v>
      </c>
      <c r="I18255">
        <v>1995</v>
      </c>
      <c r="J18255">
        <v>4.1939999999999998E-2</v>
      </c>
    </row>
    <row r="18256" spans="1:10" x14ac:dyDescent="0.25">
      <c r="A18256" t="s">
        <v>229</v>
      </c>
      <c r="B18256" t="s">
        <v>80</v>
      </c>
      <c r="C18256" t="s">
        <v>37</v>
      </c>
      <c r="D18256">
        <v>120105</v>
      </c>
      <c r="E18256" t="s">
        <v>270</v>
      </c>
      <c r="F18256">
        <v>542</v>
      </c>
      <c r="G18256" t="s">
        <v>291</v>
      </c>
      <c r="H18256" t="s">
        <v>84</v>
      </c>
      <c r="I18256">
        <v>1995</v>
      </c>
      <c r="J18256">
        <v>0.64657600000000004</v>
      </c>
    </row>
    <row r="18257" spans="1:10" x14ac:dyDescent="0.25">
      <c r="A18257" t="s">
        <v>224</v>
      </c>
      <c r="B18257" t="s">
        <v>80</v>
      </c>
      <c r="C18257" t="s">
        <v>37</v>
      </c>
      <c r="D18257">
        <v>120105</v>
      </c>
      <c r="E18257" t="s">
        <v>270</v>
      </c>
      <c r="F18257">
        <v>542</v>
      </c>
      <c r="G18257" t="s">
        <v>291</v>
      </c>
      <c r="H18257" t="s">
        <v>84</v>
      </c>
      <c r="I18257">
        <v>1995</v>
      </c>
      <c r="J18257">
        <v>3.6119600000000002E-2</v>
      </c>
    </row>
    <row r="18258" spans="1:10" x14ac:dyDescent="0.25">
      <c r="A18258" t="s">
        <v>223</v>
      </c>
      <c r="B18258" t="s">
        <v>80</v>
      </c>
      <c r="C18258" t="s">
        <v>37</v>
      </c>
      <c r="D18258">
        <v>120105</v>
      </c>
      <c r="E18258" t="s">
        <v>270</v>
      </c>
      <c r="F18258">
        <v>542</v>
      </c>
      <c r="G18258" t="s">
        <v>291</v>
      </c>
      <c r="H18258" t="s">
        <v>84</v>
      </c>
      <c r="I18258">
        <v>1995</v>
      </c>
      <c r="J18258">
        <v>7.3184299999999994E-2</v>
      </c>
    </row>
    <row r="18259" spans="1:10" x14ac:dyDescent="0.25">
      <c r="A18259" t="s">
        <v>229</v>
      </c>
      <c r="B18259" t="s">
        <v>80</v>
      </c>
      <c r="C18259" t="s">
        <v>37</v>
      </c>
      <c r="D18259">
        <v>120106</v>
      </c>
      <c r="E18259" t="s">
        <v>269</v>
      </c>
      <c r="F18259">
        <v>542</v>
      </c>
      <c r="G18259" t="s">
        <v>291</v>
      </c>
      <c r="H18259" t="s">
        <v>84</v>
      </c>
      <c r="I18259">
        <v>1995</v>
      </c>
      <c r="J18259">
        <v>1.0097100000000001</v>
      </c>
    </row>
    <row r="18260" spans="1:10" x14ac:dyDescent="0.25">
      <c r="A18260" t="s">
        <v>223</v>
      </c>
      <c r="B18260" t="s">
        <v>80</v>
      </c>
      <c r="C18260" t="s">
        <v>37</v>
      </c>
      <c r="D18260">
        <v>120106</v>
      </c>
      <c r="E18260" t="s">
        <v>269</v>
      </c>
      <c r="F18260">
        <v>542</v>
      </c>
      <c r="G18260" t="s">
        <v>291</v>
      </c>
      <c r="H18260" t="s">
        <v>84</v>
      </c>
      <c r="I18260">
        <v>1995</v>
      </c>
      <c r="J18260">
        <v>0.28195300000000001</v>
      </c>
    </row>
    <row r="18261" spans="1:10" x14ac:dyDescent="0.25">
      <c r="A18261" t="s">
        <v>224</v>
      </c>
      <c r="B18261" t="s">
        <v>80</v>
      </c>
      <c r="C18261" t="s">
        <v>37</v>
      </c>
      <c r="D18261">
        <v>120106</v>
      </c>
      <c r="E18261" t="s">
        <v>269</v>
      </c>
      <c r="F18261">
        <v>542</v>
      </c>
      <c r="G18261" t="s">
        <v>291</v>
      </c>
      <c r="H18261" t="s">
        <v>84</v>
      </c>
      <c r="I18261">
        <v>1995</v>
      </c>
      <c r="J18261">
        <v>0.13358600000000001</v>
      </c>
    </row>
    <row r="18262" spans="1:10" x14ac:dyDescent="0.25">
      <c r="A18262" t="s">
        <v>226</v>
      </c>
      <c r="B18262" t="s">
        <v>80</v>
      </c>
      <c r="C18262" t="s">
        <v>37</v>
      </c>
      <c r="D18262">
        <v>120106</v>
      </c>
      <c r="E18262" t="s">
        <v>269</v>
      </c>
      <c r="F18262">
        <v>542</v>
      </c>
      <c r="G18262" t="s">
        <v>291</v>
      </c>
      <c r="H18262" t="s">
        <v>84</v>
      </c>
      <c r="I18262">
        <v>1995</v>
      </c>
      <c r="J18262">
        <v>0.16214000000000001</v>
      </c>
    </row>
    <row r="18263" spans="1:10" x14ac:dyDescent="0.25">
      <c r="A18263" t="s">
        <v>227</v>
      </c>
      <c r="B18263" t="s">
        <v>80</v>
      </c>
      <c r="C18263" t="s">
        <v>37</v>
      </c>
      <c r="D18263">
        <v>120106</v>
      </c>
      <c r="E18263" t="s">
        <v>269</v>
      </c>
      <c r="F18263">
        <v>542</v>
      </c>
      <c r="G18263" t="s">
        <v>291</v>
      </c>
      <c r="H18263" t="s">
        <v>84</v>
      </c>
      <c r="I18263">
        <v>1995</v>
      </c>
      <c r="J18263">
        <v>0.82198300000000002</v>
      </c>
    </row>
    <row r="18264" spans="1:10" x14ac:dyDescent="0.25">
      <c r="A18264" t="s">
        <v>225</v>
      </c>
      <c r="B18264" t="s">
        <v>80</v>
      </c>
      <c r="C18264" t="s">
        <v>37</v>
      </c>
      <c r="D18264">
        <v>120106</v>
      </c>
      <c r="E18264" t="s">
        <v>269</v>
      </c>
      <c r="F18264">
        <v>542</v>
      </c>
      <c r="G18264" t="s">
        <v>291</v>
      </c>
      <c r="H18264" t="s">
        <v>84</v>
      </c>
      <c r="I18264">
        <v>1995</v>
      </c>
      <c r="J18264">
        <v>0.67354499999999995</v>
      </c>
    </row>
    <row r="18265" spans="1:10" x14ac:dyDescent="0.25">
      <c r="A18265" t="s">
        <v>223</v>
      </c>
      <c r="B18265" t="s">
        <v>80</v>
      </c>
      <c r="C18265" t="s">
        <v>37</v>
      </c>
      <c r="D18265">
        <v>120112</v>
      </c>
      <c r="E18265" t="s">
        <v>268</v>
      </c>
      <c r="F18265">
        <v>542</v>
      </c>
      <c r="G18265" t="s">
        <v>291</v>
      </c>
      <c r="H18265" t="s">
        <v>84</v>
      </c>
      <c r="I18265">
        <v>1995</v>
      </c>
      <c r="J18265">
        <v>1.0435699999999999E-2</v>
      </c>
    </row>
    <row r="18266" spans="1:10" x14ac:dyDescent="0.25">
      <c r="A18266" t="s">
        <v>225</v>
      </c>
      <c r="B18266" t="s">
        <v>80</v>
      </c>
      <c r="C18266" t="s">
        <v>37</v>
      </c>
      <c r="D18266">
        <v>120112</v>
      </c>
      <c r="E18266" t="s">
        <v>268</v>
      </c>
      <c r="F18266">
        <v>542</v>
      </c>
      <c r="G18266" t="s">
        <v>291</v>
      </c>
      <c r="H18266" t="s">
        <v>84</v>
      </c>
      <c r="I18266">
        <v>1995</v>
      </c>
      <c r="J18266">
        <v>7.7002000000000001E-2</v>
      </c>
    </row>
    <row r="18267" spans="1:10" x14ac:dyDescent="0.25">
      <c r="A18267" t="s">
        <v>226</v>
      </c>
      <c r="B18267" t="s">
        <v>80</v>
      </c>
      <c r="C18267" t="s">
        <v>37</v>
      </c>
      <c r="D18267">
        <v>120112</v>
      </c>
      <c r="E18267" t="s">
        <v>268</v>
      </c>
      <c r="F18267">
        <v>542</v>
      </c>
      <c r="G18267" t="s">
        <v>291</v>
      </c>
      <c r="H18267" t="s">
        <v>84</v>
      </c>
      <c r="I18267">
        <v>1995</v>
      </c>
      <c r="J18267">
        <v>5.98045E-3</v>
      </c>
    </row>
    <row r="18268" spans="1:10" x14ac:dyDescent="0.25">
      <c r="A18268" t="s">
        <v>227</v>
      </c>
      <c r="B18268" t="s">
        <v>80</v>
      </c>
      <c r="C18268" t="s">
        <v>37</v>
      </c>
      <c r="D18268">
        <v>120112</v>
      </c>
      <c r="E18268" t="s">
        <v>268</v>
      </c>
      <c r="F18268">
        <v>542</v>
      </c>
      <c r="G18268" t="s">
        <v>291</v>
      </c>
      <c r="H18268" t="s">
        <v>84</v>
      </c>
      <c r="I18268">
        <v>1995</v>
      </c>
      <c r="J18268">
        <v>0.217865</v>
      </c>
    </row>
    <row r="18269" spans="1:10" x14ac:dyDescent="0.25">
      <c r="A18269" t="s">
        <v>224</v>
      </c>
      <c r="B18269" t="s">
        <v>80</v>
      </c>
      <c r="C18269" t="s">
        <v>37</v>
      </c>
      <c r="D18269">
        <v>120112</v>
      </c>
      <c r="E18269" t="s">
        <v>268</v>
      </c>
      <c r="F18269">
        <v>542</v>
      </c>
      <c r="G18269" t="s">
        <v>291</v>
      </c>
      <c r="H18269" t="s">
        <v>84</v>
      </c>
      <c r="I18269">
        <v>1995</v>
      </c>
      <c r="J18269">
        <v>5.1504799999999998E-3</v>
      </c>
    </row>
    <row r="18270" spans="1:10" x14ac:dyDescent="0.25">
      <c r="A18270" t="s">
        <v>229</v>
      </c>
      <c r="B18270" t="s">
        <v>80</v>
      </c>
      <c r="C18270" t="s">
        <v>37</v>
      </c>
      <c r="D18270">
        <v>120112</v>
      </c>
      <c r="E18270" t="s">
        <v>268</v>
      </c>
      <c r="F18270">
        <v>542</v>
      </c>
      <c r="G18270" t="s">
        <v>291</v>
      </c>
      <c r="H18270" t="s">
        <v>84</v>
      </c>
      <c r="I18270">
        <v>1995</v>
      </c>
      <c r="J18270">
        <v>9.2198699999999995E-2</v>
      </c>
    </row>
    <row r="18271" spans="1:10" x14ac:dyDescent="0.25">
      <c r="A18271" t="s">
        <v>229</v>
      </c>
      <c r="B18271" t="s">
        <v>80</v>
      </c>
      <c r="C18271" t="s">
        <v>37</v>
      </c>
      <c r="D18271">
        <v>120113</v>
      </c>
      <c r="E18271" t="s">
        <v>267</v>
      </c>
      <c r="F18271">
        <v>542</v>
      </c>
      <c r="G18271" t="s">
        <v>291</v>
      </c>
      <c r="H18271" t="s">
        <v>84</v>
      </c>
      <c r="I18271">
        <v>1995</v>
      </c>
      <c r="J18271">
        <v>0.13211000000000001</v>
      </c>
    </row>
    <row r="18272" spans="1:10" x14ac:dyDescent="0.25">
      <c r="A18272" t="s">
        <v>225</v>
      </c>
      <c r="B18272" t="s">
        <v>80</v>
      </c>
      <c r="C18272" t="s">
        <v>37</v>
      </c>
      <c r="D18272">
        <v>120113</v>
      </c>
      <c r="E18272" t="s">
        <v>267</v>
      </c>
      <c r="F18272">
        <v>542</v>
      </c>
      <c r="G18272" t="s">
        <v>291</v>
      </c>
      <c r="H18272" t="s">
        <v>84</v>
      </c>
      <c r="I18272">
        <v>1995</v>
      </c>
      <c r="J18272">
        <v>8.8126800000000005E-2</v>
      </c>
    </row>
    <row r="18273" spans="1:10" x14ac:dyDescent="0.25">
      <c r="A18273" t="s">
        <v>223</v>
      </c>
      <c r="B18273" t="s">
        <v>80</v>
      </c>
      <c r="C18273" t="s">
        <v>37</v>
      </c>
      <c r="D18273">
        <v>120113</v>
      </c>
      <c r="E18273" t="s">
        <v>267</v>
      </c>
      <c r="F18273">
        <v>542</v>
      </c>
      <c r="G18273" t="s">
        <v>291</v>
      </c>
      <c r="H18273" t="s">
        <v>84</v>
      </c>
      <c r="I18273">
        <v>1995</v>
      </c>
      <c r="J18273">
        <v>3.6890800000000001E-2</v>
      </c>
    </row>
    <row r="18274" spans="1:10" x14ac:dyDescent="0.25">
      <c r="A18274" t="s">
        <v>227</v>
      </c>
      <c r="B18274" t="s">
        <v>80</v>
      </c>
      <c r="C18274" t="s">
        <v>37</v>
      </c>
      <c r="D18274">
        <v>120113</v>
      </c>
      <c r="E18274" t="s">
        <v>267</v>
      </c>
      <c r="F18274">
        <v>542</v>
      </c>
      <c r="G18274" t="s">
        <v>291</v>
      </c>
      <c r="H18274" t="s">
        <v>84</v>
      </c>
      <c r="I18274">
        <v>1995</v>
      </c>
      <c r="J18274">
        <v>0.10754900000000001</v>
      </c>
    </row>
    <row r="18275" spans="1:10" x14ac:dyDescent="0.25">
      <c r="A18275" t="s">
        <v>224</v>
      </c>
      <c r="B18275" t="s">
        <v>80</v>
      </c>
      <c r="C18275" t="s">
        <v>37</v>
      </c>
      <c r="D18275">
        <v>120113</v>
      </c>
      <c r="E18275" t="s">
        <v>267</v>
      </c>
      <c r="F18275">
        <v>542</v>
      </c>
      <c r="G18275" t="s">
        <v>291</v>
      </c>
      <c r="H18275" t="s">
        <v>84</v>
      </c>
      <c r="I18275">
        <v>1995</v>
      </c>
      <c r="J18275">
        <v>1.7478500000000001E-2</v>
      </c>
    </row>
    <row r="18276" spans="1:10" x14ac:dyDescent="0.25">
      <c r="A18276" t="s">
        <v>226</v>
      </c>
      <c r="B18276" t="s">
        <v>80</v>
      </c>
      <c r="C18276" t="s">
        <v>37</v>
      </c>
      <c r="D18276">
        <v>120113</v>
      </c>
      <c r="E18276" t="s">
        <v>267</v>
      </c>
      <c r="F18276">
        <v>542</v>
      </c>
      <c r="G18276" t="s">
        <v>291</v>
      </c>
      <c r="H18276" t="s">
        <v>84</v>
      </c>
      <c r="I18276">
        <v>1995</v>
      </c>
      <c r="J18276">
        <v>2.1214400000000001E-2</v>
      </c>
    </row>
    <row r="18277" spans="1:10" x14ac:dyDescent="0.25">
      <c r="A18277" t="s">
        <v>229</v>
      </c>
      <c r="B18277" t="s">
        <v>80</v>
      </c>
      <c r="C18277" t="s">
        <v>37</v>
      </c>
      <c r="D18277">
        <v>120212</v>
      </c>
      <c r="E18277" t="s">
        <v>266</v>
      </c>
      <c r="F18277">
        <v>542</v>
      </c>
      <c r="G18277" t="s">
        <v>291</v>
      </c>
      <c r="H18277" t="s">
        <v>84</v>
      </c>
      <c r="I18277">
        <v>1995</v>
      </c>
      <c r="J18277">
        <v>0.14488699999999999</v>
      </c>
    </row>
    <row r="18278" spans="1:10" x14ac:dyDescent="0.25">
      <c r="A18278" t="s">
        <v>224</v>
      </c>
      <c r="B18278" t="s">
        <v>80</v>
      </c>
      <c r="C18278" t="s">
        <v>37</v>
      </c>
      <c r="D18278">
        <v>120212</v>
      </c>
      <c r="E18278" t="s">
        <v>266</v>
      </c>
      <c r="F18278">
        <v>542</v>
      </c>
      <c r="G18278" t="s">
        <v>291</v>
      </c>
      <c r="H18278" t="s">
        <v>84</v>
      </c>
      <c r="I18278">
        <v>1995</v>
      </c>
      <c r="J18278">
        <v>9.7307399999999999E-3</v>
      </c>
    </row>
    <row r="18279" spans="1:10" x14ac:dyDescent="0.25">
      <c r="A18279" t="s">
        <v>223</v>
      </c>
      <c r="B18279" t="s">
        <v>80</v>
      </c>
      <c r="C18279" t="s">
        <v>37</v>
      </c>
      <c r="D18279">
        <v>120212</v>
      </c>
      <c r="E18279" t="s">
        <v>266</v>
      </c>
      <c r="F18279">
        <v>542</v>
      </c>
      <c r="G18279" t="s">
        <v>291</v>
      </c>
      <c r="H18279" t="s">
        <v>84</v>
      </c>
      <c r="I18279">
        <v>1995</v>
      </c>
      <c r="J18279">
        <v>1.68594E-2</v>
      </c>
    </row>
    <row r="18280" spans="1:10" x14ac:dyDescent="0.25">
      <c r="A18280" t="s">
        <v>225</v>
      </c>
      <c r="B18280" t="s">
        <v>80</v>
      </c>
      <c r="C18280" t="s">
        <v>37</v>
      </c>
      <c r="D18280">
        <v>120212</v>
      </c>
      <c r="E18280" t="s">
        <v>266</v>
      </c>
      <c r="F18280">
        <v>542</v>
      </c>
      <c r="G18280" t="s">
        <v>291</v>
      </c>
      <c r="H18280" t="s">
        <v>84</v>
      </c>
      <c r="I18280">
        <v>1995</v>
      </c>
      <c r="J18280">
        <v>0.160495</v>
      </c>
    </row>
    <row r="18281" spans="1:10" x14ac:dyDescent="0.25">
      <c r="A18281" t="s">
        <v>227</v>
      </c>
      <c r="B18281" t="s">
        <v>80</v>
      </c>
      <c r="C18281" t="s">
        <v>37</v>
      </c>
      <c r="D18281">
        <v>120212</v>
      </c>
      <c r="E18281" t="s">
        <v>266</v>
      </c>
      <c r="F18281">
        <v>542</v>
      </c>
      <c r="G18281" t="s">
        <v>291</v>
      </c>
      <c r="H18281" t="s">
        <v>84</v>
      </c>
      <c r="I18281">
        <v>1995</v>
      </c>
      <c r="J18281">
        <v>0.27901300000000001</v>
      </c>
    </row>
    <row r="18282" spans="1:10" x14ac:dyDescent="0.25">
      <c r="A18282" t="s">
        <v>226</v>
      </c>
      <c r="B18282" t="s">
        <v>80</v>
      </c>
      <c r="C18282" t="s">
        <v>37</v>
      </c>
      <c r="D18282">
        <v>120212</v>
      </c>
      <c r="E18282" t="s">
        <v>266</v>
      </c>
      <c r="F18282">
        <v>542</v>
      </c>
      <c r="G18282" t="s">
        <v>291</v>
      </c>
      <c r="H18282" t="s">
        <v>84</v>
      </c>
      <c r="I18282">
        <v>1995</v>
      </c>
      <c r="J18282">
        <v>8.5684100000000003E-3</v>
      </c>
    </row>
    <row r="18283" spans="1:10" x14ac:dyDescent="0.25">
      <c r="A18283" t="s">
        <v>229</v>
      </c>
      <c r="B18283" t="s">
        <v>80</v>
      </c>
      <c r="C18283" t="s">
        <v>37</v>
      </c>
      <c r="D18283">
        <v>120213</v>
      </c>
      <c r="E18283" t="s">
        <v>265</v>
      </c>
      <c r="F18283">
        <v>542</v>
      </c>
      <c r="G18283" t="s">
        <v>291</v>
      </c>
      <c r="H18283" t="s">
        <v>84</v>
      </c>
      <c r="I18283">
        <v>1995</v>
      </c>
      <c r="J18283">
        <v>0.100592</v>
      </c>
    </row>
    <row r="18284" spans="1:10" x14ac:dyDescent="0.25">
      <c r="A18284" t="s">
        <v>224</v>
      </c>
      <c r="B18284" t="s">
        <v>80</v>
      </c>
      <c r="C18284" t="s">
        <v>37</v>
      </c>
      <c r="D18284">
        <v>120213</v>
      </c>
      <c r="E18284" t="s">
        <v>265</v>
      </c>
      <c r="F18284">
        <v>542</v>
      </c>
      <c r="G18284" t="s">
        <v>291</v>
      </c>
      <c r="H18284" t="s">
        <v>84</v>
      </c>
      <c r="I18284">
        <v>1995</v>
      </c>
      <c r="J18284">
        <v>1.39533E-2</v>
      </c>
    </row>
    <row r="18285" spans="1:10" x14ac:dyDescent="0.25">
      <c r="A18285" t="s">
        <v>227</v>
      </c>
      <c r="B18285" t="s">
        <v>80</v>
      </c>
      <c r="C18285" t="s">
        <v>37</v>
      </c>
      <c r="D18285">
        <v>120213</v>
      </c>
      <c r="E18285" t="s">
        <v>265</v>
      </c>
      <c r="F18285">
        <v>542</v>
      </c>
      <c r="G18285" t="s">
        <v>291</v>
      </c>
      <c r="H18285" t="s">
        <v>84</v>
      </c>
      <c r="I18285">
        <v>1995</v>
      </c>
      <c r="J18285">
        <v>7.7210100000000004E-2</v>
      </c>
    </row>
    <row r="18286" spans="1:10" x14ac:dyDescent="0.25">
      <c r="A18286" t="s">
        <v>225</v>
      </c>
      <c r="B18286" t="s">
        <v>80</v>
      </c>
      <c r="C18286" t="s">
        <v>37</v>
      </c>
      <c r="D18286">
        <v>120213</v>
      </c>
      <c r="E18286" t="s">
        <v>265</v>
      </c>
      <c r="F18286">
        <v>542</v>
      </c>
      <c r="G18286" t="s">
        <v>291</v>
      </c>
      <c r="H18286" t="s">
        <v>84</v>
      </c>
      <c r="I18286">
        <v>1995</v>
      </c>
      <c r="J18286">
        <v>7.3825500000000002E-2</v>
      </c>
    </row>
    <row r="18287" spans="1:10" x14ac:dyDescent="0.25">
      <c r="A18287" t="s">
        <v>226</v>
      </c>
      <c r="B18287" t="s">
        <v>80</v>
      </c>
      <c r="C18287" t="s">
        <v>37</v>
      </c>
      <c r="D18287">
        <v>120213</v>
      </c>
      <c r="E18287" t="s">
        <v>265</v>
      </c>
      <c r="F18287">
        <v>542</v>
      </c>
      <c r="G18287" t="s">
        <v>291</v>
      </c>
      <c r="H18287" t="s">
        <v>84</v>
      </c>
      <c r="I18287">
        <v>1995</v>
      </c>
      <c r="J18287">
        <v>1.8644000000000001E-2</v>
      </c>
    </row>
    <row r="18288" spans="1:10" x14ac:dyDescent="0.25">
      <c r="A18288" t="s">
        <v>223</v>
      </c>
      <c r="B18288" t="s">
        <v>80</v>
      </c>
      <c r="C18288" t="s">
        <v>37</v>
      </c>
      <c r="D18288">
        <v>120213</v>
      </c>
      <c r="E18288" t="s">
        <v>265</v>
      </c>
      <c r="F18288">
        <v>542</v>
      </c>
      <c r="G18288" t="s">
        <v>291</v>
      </c>
      <c r="H18288" t="s">
        <v>84</v>
      </c>
      <c r="I18288">
        <v>1995</v>
      </c>
      <c r="J18288">
        <v>2.8860199999999999E-2</v>
      </c>
    </row>
    <row r="18289" spans="1:10" x14ac:dyDescent="0.25">
      <c r="A18289" t="s">
        <v>224</v>
      </c>
      <c r="B18289" t="s">
        <v>80</v>
      </c>
      <c r="C18289" t="s">
        <v>37</v>
      </c>
      <c r="D18289">
        <v>120215</v>
      </c>
      <c r="E18289" t="s">
        <v>264</v>
      </c>
      <c r="F18289">
        <v>542</v>
      </c>
      <c r="G18289" t="s">
        <v>291</v>
      </c>
      <c r="H18289" t="s">
        <v>84</v>
      </c>
      <c r="I18289">
        <v>1995</v>
      </c>
      <c r="J18289">
        <v>1.4425E-5</v>
      </c>
    </row>
    <row r="18290" spans="1:10" x14ac:dyDescent="0.25">
      <c r="A18290" t="s">
        <v>223</v>
      </c>
      <c r="B18290" t="s">
        <v>80</v>
      </c>
      <c r="C18290" t="s">
        <v>37</v>
      </c>
      <c r="D18290">
        <v>120215</v>
      </c>
      <c r="E18290" t="s">
        <v>264</v>
      </c>
      <c r="F18290">
        <v>542</v>
      </c>
      <c r="G18290" t="s">
        <v>291</v>
      </c>
      <c r="H18290" t="s">
        <v>84</v>
      </c>
      <c r="I18290">
        <v>1995</v>
      </c>
      <c r="J18290">
        <v>2.9227600000000001E-5</v>
      </c>
    </row>
    <row r="18291" spans="1:10" x14ac:dyDescent="0.25">
      <c r="A18291" t="s">
        <v>227</v>
      </c>
      <c r="B18291" t="s">
        <v>80</v>
      </c>
      <c r="C18291" t="s">
        <v>37</v>
      </c>
      <c r="D18291">
        <v>120215</v>
      </c>
      <c r="E18291" t="s">
        <v>264</v>
      </c>
      <c r="F18291">
        <v>542</v>
      </c>
      <c r="G18291" t="s">
        <v>291</v>
      </c>
      <c r="H18291" t="s">
        <v>84</v>
      </c>
      <c r="I18291">
        <v>1995</v>
      </c>
      <c r="J18291">
        <v>6.1017799999999996E-4</v>
      </c>
    </row>
    <row r="18292" spans="1:10" x14ac:dyDescent="0.25">
      <c r="A18292" t="s">
        <v>229</v>
      </c>
      <c r="B18292" t="s">
        <v>80</v>
      </c>
      <c r="C18292" t="s">
        <v>37</v>
      </c>
      <c r="D18292">
        <v>120215</v>
      </c>
      <c r="E18292" t="s">
        <v>264</v>
      </c>
      <c r="F18292">
        <v>542</v>
      </c>
      <c r="G18292" t="s">
        <v>291</v>
      </c>
      <c r="H18292" t="s">
        <v>84</v>
      </c>
      <c r="I18292">
        <v>1995</v>
      </c>
      <c r="J18292">
        <v>2.5822300000000002E-4</v>
      </c>
    </row>
    <row r="18293" spans="1:10" x14ac:dyDescent="0.25">
      <c r="A18293" t="s">
        <v>226</v>
      </c>
      <c r="B18293" t="s">
        <v>80</v>
      </c>
      <c r="C18293" t="s">
        <v>37</v>
      </c>
      <c r="D18293">
        <v>120215</v>
      </c>
      <c r="E18293" t="s">
        <v>264</v>
      </c>
      <c r="F18293">
        <v>542</v>
      </c>
      <c r="G18293" t="s">
        <v>291</v>
      </c>
      <c r="H18293" t="s">
        <v>84</v>
      </c>
      <c r="I18293">
        <v>1995</v>
      </c>
      <c r="J18293">
        <v>1.67496E-5</v>
      </c>
    </row>
    <row r="18294" spans="1:10" x14ac:dyDescent="0.25">
      <c r="A18294" t="s">
        <v>225</v>
      </c>
      <c r="B18294" t="s">
        <v>80</v>
      </c>
      <c r="C18294" t="s">
        <v>37</v>
      </c>
      <c r="D18294">
        <v>120215</v>
      </c>
      <c r="E18294" t="s">
        <v>264</v>
      </c>
      <c r="F18294">
        <v>542</v>
      </c>
      <c r="G18294" t="s">
        <v>291</v>
      </c>
      <c r="H18294" t="s">
        <v>84</v>
      </c>
      <c r="I18294">
        <v>1995</v>
      </c>
      <c r="J18294">
        <v>2.1566099999999999E-4</v>
      </c>
    </row>
    <row r="18295" spans="1:10" x14ac:dyDescent="0.25">
      <c r="A18295" t="s">
        <v>225</v>
      </c>
      <c r="B18295" t="s">
        <v>80</v>
      </c>
      <c r="C18295" t="s">
        <v>37</v>
      </c>
      <c r="D18295">
        <v>120216</v>
      </c>
      <c r="E18295" t="s">
        <v>263</v>
      </c>
      <c r="F18295">
        <v>542</v>
      </c>
      <c r="G18295" t="s">
        <v>291</v>
      </c>
      <c r="H18295" t="s">
        <v>84</v>
      </c>
      <c r="I18295">
        <v>1995</v>
      </c>
      <c r="J18295">
        <v>3.2175099999999998E-3</v>
      </c>
    </row>
    <row r="18296" spans="1:10" x14ac:dyDescent="0.25">
      <c r="A18296" t="s">
        <v>226</v>
      </c>
      <c r="B18296" t="s">
        <v>80</v>
      </c>
      <c r="C18296" t="s">
        <v>37</v>
      </c>
      <c r="D18296">
        <v>120216</v>
      </c>
      <c r="E18296" t="s">
        <v>263</v>
      </c>
      <c r="F18296">
        <v>542</v>
      </c>
      <c r="G18296" t="s">
        <v>291</v>
      </c>
      <c r="H18296" t="s">
        <v>84</v>
      </c>
      <c r="I18296">
        <v>1995</v>
      </c>
      <c r="J18296">
        <v>7.7453999999999999E-4</v>
      </c>
    </row>
    <row r="18297" spans="1:10" x14ac:dyDescent="0.25">
      <c r="A18297" t="s">
        <v>223</v>
      </c>
      <c r="B18297" t="s">
        <v>80</v>
      </c>
      <c r="C18297" t="s">
        <v>37</v>
      </c>
      <c r="D18297">
        <v>120216</v>
      </c>
      <c r="E18297" t="s">
        <v>263</v>
      </c>
      <c r="F18297">
        <v>542</v>
      </c>
      <c r="G18297" t="s">
        <v>291</v>
      </c>
      <c r="H18297" t="s">
        <v>84</v>
      </c>
      <c r="I18297">
        <v>1995</v>
      </c>
      <c r="J18297">
        <v>1.34688E-3</v>
      </c>
    </row>
    <row r="18298" spans="1:10" x14ac:dyDescent="0.25">
      <c r="A18298" t="s">
        <v>229</v>
      </c>
      <c r="B18298" t="s">
        <v>80</v>
      </c>
      <c r="C18298" t="s">
        <v>37</v>
      </c>
      <c r="D18298">
        <v>120216</v>
      </c>
      <c r="E18298" t="s">
        <v>263</v>
      </c>
      <c r="F18298">
        <v>542</v>
      </c>
      <c r="G18298" t="s">
        <v>291</v>
      </c>
      <c r="H18298" t="s">
        <v>84</v>
      </c>
      <c r="I18298">
        <v>1995</v>
      </c>
      <c r="J18298">
        <v>4.8233499999999997E-3</v>
      </c>
    </row>
    <row r="18299" spans="1:10" x14ac:dyDescent="0.25">
      <c r="A18299" t="s">
        <v>224</v>
      </c>
      <c r="B18299" t="s">
        <v>80</v>
      </c>
      <c r="C18299" t="s">
        <v>37</v>
      </c>
      <c r="D18299">
        <v>120216</v>
      </c>
      <c r="E18299" t="s">
        <v>263</v>
      </c>
      <c r="F18299">
        <v>542</v>
      </c>
      <c r="G18299" t="s">
        <v>291</v>
      </c>
      <c r="H18299" t="s">
        <v>84</v>
      </c>
      <c r="I18299">
        <v>1995</v>
      </c>
      <c r="J18299">
        <v>6.3813900000000002E-4</v>
      </c>
    </row>
    <row r="18300" spans="1:10" x14ac:dyDescent="0.25">
      <c r="A18300" t="s">
        <v>227</v>
      </c>
      <c r="B18300" t="s">
        <v>80</v>
      </c>
      <c r="C18300" t="s">
        <v>37</v>
      </c>
      <c r="D18300">
        <v>120216</v>
      </c>
      <c r="E18300" t="s">
        <v>263</v>
      </c>
      <c r="F18300">
        <v>542</v>
      </c>
      <c r="G18300" t="s">
        <v>291</v>
      </c>
      <c r="H18300" t="s">
        <v>84</v>
      </c>
      <c r="I18300">
        <v>1995</v>
      </c>
      <c r="J18300">
        <v>3.9265999999999997E-3</v>
      </c>
    </row>
    <row r="18301" spans="1:10" x14ac:dyDescent="0.25">
      <c r="A18301" t="s">
        <v>223</v>
      </c>
      <c r="B18301" t="s">
        <v>80</v>
      </c>
      <c r="C18301" t="s">
        <v>37</v>
      </c>
      <c r="D18301">
        <v>120218</v>
      </c>
      <c r="E18301" t="s">
        <v>262</v>
      </c>
      <c r="F18301">
        <v>542</v>
      </c>
      <c r="G18301" t="s">
        <v>291</v>
      </c>
      <c r="H18301" t="s">
        <v>84</v>
      </c>
      <c r="I18301">
        <v>1995</v>
      </c>
      <c r="J18301">
        <v>1.6322799999999999E-4</v>
      </c>
    </row>
    <row r="18302" spans="1:10" x14ac:dyDescent="0.25">
      <c r="A18302" t="s">
        <v>227</v>
      </c>
      <c r="B18302" t="s">
        <v>80</v>
      </c>
      <c r="C18302" t="s">
        <v>37</v>
      </c>
      <c r="D18302">
        <v>120218</v>
      </c>
      <c r="E18302" t="s">
        <v>262</v>
      </c>
      <c r="F18302">
        <v>542</v>
      </c>
      <c r="G18302" t="s">
        <v>291</v>
      </c>
      <c r="H18302" t="s">
        <v>84</v>
      </c>
      <c r="I18302">
        <v>1995</v>
      </c>
      <c r="J18302">
        <v>2.70134E-3</v>
      </c>
    </row>
    <row r="18303" spans="1:10" x14ac:dyDescent="0.25">
      <c r="A18303" t="s">
        <v>224</v>
      </c>
      <c r="B18303" t="s">
        <v>80</v>
      </c>
      <c r="C18303" t="s">
        <v>37</v>
      </c>
      <c r="D18303">
        <v>120218</v>
      </c>
      <c r="E18303" t="s">
        <v>262</v>
      </c>
      <c r="F18303">
        <v>542</v>
      </c>
      <c r="G18303" t="s">
        <v>291</v>
      </c>
      <c r="H18303" t="s">
        <v>84</v>
      </c>
      <c r="I18303">
        <v>1995</v>
      </c>
      <c r="J18303">
        <v>9.4210500000000002E-5</v>
      </c>
    </row>
    <row r="18304" spans="1:10" x14ac:dyDescent="0.25">
      <c r="A18304" t="s">
        <v>226</v>
      </c>
      <c r="B18304" t="s">
        <v>80</v>
      </c>
      <c r="C18304" t="s">
        <v>37</v>
      </c>
      <c r="D18304">
        <v>120218</v>
      </c>
      <c r="E18304" t="s">
        <v>262</v>
      </c>
      <c r="F18304">
        <v>542</v>
      </c>
      <c r="G18304" t="s">
        <v>291</v>
      </c>
      <c r="H18304" t="s">
        <v>84</v>
      </c>
      <c r="I18304">
        <v>1995</v>
      </c>
      <c r="J18304">
        <v>8.2957100000000006E-5</v>
      </c>
    </row>
    <row r="18305" spans="1:10" x14ac:dyDescent="0.25">
      <c r="A18305" t="s">
        <v>225</v>
      </c>
      <c r="B18305" t="s">
        <v>80</v>
      </c>
      <c r="C18305" t="s">
        <v>37</v>
      </c>
      <c r="D18305">
        <v>120218</v>
      </c>
      <c r="E18305" t="s">
        <v>262</v>
      </c>
      <c r="F18305">
        <v>542</v>
      </c>
      <c r="G18305" t="s">
        <v>291</v>
      </c>
      <c r="H18305" t="s">
        <v>84</v>
      </c>
      <c r="I18305">
        <v>1995</v>
      </c>
      <c r="J18305">
        <v>1.5538699999999999E-3</v>
      </c>
    </row>
    <row r="18306" spans="1:10" x14ac:dyDescent="0.25">
      <c r="A18306" t="s">
        <v>229</v>
      </c>
      <c r="B18306" t="s">
        <v>80</v>
      </c>
      <c r="C18306" t="s">
        <v>37</v>
      </c>
      <c r="D18306">
        <v>120218</v>
      </c>
      <c r="E18306" t="s">
        <v>262</v>
      </c>
      <c r="F18306">
        <v>542</v>
      </c>
      <c r="G18306" t="s">
        <v>291</v>
      </c>
      <c r="H18306" t="s">
        <v>84</v>
      </c>
      <c r="I18306">
        <v>1995</v>
      </c>
      <c r="J18306">
        <v>1.4027600000000001E-3</v>
      </c>
    </row>
    <row r="18307" spans="1:10" x14ac:dyDescent="0.25">
      <c r="A18307" t="s">
        <v>226</v>
      </c>
      <c r="B18307" t="s">
        <v>80</v>
      </c>
      <c r="C18307" t="s">
        <v>37</v>
      </c>
      <c r="D18307">
        <v>120219</v>
      </c>
      <c r="E18307" t="s">
        <v>261</v>
      </c>
      <c r="F18307">
        <v>542</v>
      </c>
      <c r="G18307" t="s">
        <v>291</v>
      </c>
      <c r="H18307" t="s">
        <v>84</v>
      </c>
      <c r="I18307">
        <v>1995</v>
      </c>
      <c r="J18307">
        <v>3.6588799999999998E-4</v>
      </c>
    </row>
    <row r="18308" spans="1:10" x14ac:dyDescent="0.25">
      <c r="A18308" t="s">
        <v>223</v>
      </c>
      <c r="B18308" t="s">
        <v>80</v>
      </c>
      <c r="C18308" t="s">
        <v>37</v>
      </c>
      <c r="D18308">
        <v>120219</v>
      </c>
      <c r="E18308" t="s">
        <v>261</v>
      </c>
      <c r="F18308">
        <v>542</v>
      </c>
      <c r="G18308" t="s">
        <v>291</v>
      </c>
      <c r="H18308" t="s">
        <v>84</v>
      </c>
      <c r="I18308">
        <v>1995</v>
      </c>
      <c r="J18308">
        <v>5.6638100000000002E-4</v>
      </c>
    </row>
    <row r="18309" spans="1:10" x14ac:dyDescent="0.25">
      <c r="A18309" t="s">
        <v>225</v>
      </c>
      <c r="B18309" t="s">
        <v>80</v>
      </c>
      <c r="C18309" t="s">
        <v>37</v>
      </c>
      <c r="D18309">
        <v>120219</v>
      </c>
      <c r="E18309" t="s">
        <v>261</v>
      </c>
      <c r="F18309">
        <v>542</v>
      </c>
      <c r="G18309" t="s">
        <v>291</v>
      </c>
      <c r="H18309" t="s">
        <v>84</v>
      </c>
      <c r="I18309">
        <v>1995</v>
      </c>
      <c r="J18309">
        <v>1.44882E-3</v>
      </c>
    </row>
    <row r="18310" spans="1:10" x14ac:dyDescent="0.25">
      <c r="A18310" t="s">
        <v>229</v>
      </c>
      <c r="B18310" t="s">
        <v>80</v>
      </c>
      <c r="C18310" t="s">
        <v>37</v>
      </c>
      <c r="D18310">
        <v>120219</v>
      </c>
      <c r="E18310" t="s">
        <v>261</v>
      </c>
      <c r="F18310">
        <v>542</v>
      </c>
      <c r="G18310" t="s">
        <v>291</v>
      </c>
      <c r="H18310" t="s">
        <v>84</v>
      </c>
      <c r="I18310">
        <v>1995</v>
      </c>
      <c r="J18310">
        <v>1.9741200000000002E-3</v>
      </c>
    </row>
    <row r="18311" spans="1:10" x14ac:dyDescent="0.25">
      <c r="A18311" t="s">
        <v>227</v>
      </c>
      <c r="B18311" t="s">
        <v>80</v>
      </c>
      <c r="C18311" t="s">
        <v>37</v>
      </c>
      <c r="D18311">
        <v>120219</v>
      </c>
      <c r="E18311" t="s">
        <v>261</v>
      </c>
      <c r="F18311">
        <v>542</v>
      </c>
      <c r="G18311" t="s">
        <v>291</v>
      </c>
      <c r="H18311" t="s">
        <v>84</v>
      </c>
      <c r="I18311">
        <v>1995</v>
      </c>
      <c r="J18311">
        <v>1.5152500000000001E-3</v>
      </c>
    </row>
    <row r="18312" spans="1:10" x14ac:dyDescent="0.25">
      <c r="A18312" t="s">
        <v>224</v>
      </c>
      <c r="B18312" t="s">
        <v>80</v>
      </c>
      <c r="C18312" t="s">
        <v>37</v>
      </c>
      <c r="D18312">
        <v>120219</v>
      </c>
      <c r="E18312" t="s">
        <v>261</v>
      </c>
      <c r="F18312">
        <v>542</v>
      </c>
      <c r="G18312" t="s">
        <v>291</v>
      </c>
      <c r="H18312" t="s">
        <v>84</v>
      </c>
      <c r="I18312">
        <v>1995</v>
      </c>
      <c r="J18312">
        <v>2.7383300000000002E-4</v>
      </c>
    </row>
    <row r="18313" spans="1:10" x14ac:dyDescent="0.25">
      <c r="A18313" t="s">
        <v>227</v>
      </c>
      <c r="B18313" t="s">
        <v>80</v>
      </c>
      <c r="C18313" t="s">
        <v>37</v>
      </c>
      <c r="D18313">
        <v>120302</v>
      </c>
      <c r="E18313" t="s">
        <v>260</v>
      </c>
      <c r="F18313">
        <v>542</v>
      </c>
      <c r="G18313" t="s">
        <v>291</v>
      </c>
      <c r="H18313" t="s">
        <v>84</v>
      </c>
      <c r="I18313">
        <v>1995</v>
      </c>
      <c r="J18313">
        <v>1.4161E-2</v>
      </c>
    </row>
    <row r="18314" spans="1:10" x14ac:dyDescent="0.25">
      <c r="A18314" t="s">
        <v>229</v>
      </c>
      <c r="B18314" t="s">
        <v>80</v>
      </c>
      <c r="C18314" t="s">
        <v>37</v>
      </c>
      <c r="D18314">
        <v>120302</v>
      </c>
      <c r="E18314" t="s">
        <v>260</v>
      </c>
      <c r="F18314">
        <v>542</v>
      </c>
      <c r="G18314" t="s">
        <v>291</v>
      </c>
      <c r="H18314" t="s">
        <v>84</v>
      </c>
      <c r="I18314">
        <v>1995</v>
      </c>
      <c r="J18314">
        <v>5.9928400000000001E-3</v>
      </c>
    </row>
    <row r="18315" spans="1:10" x14ac:dyDescent="0.25">
      <c r="A18315" t="s">
        <v>225</v>
      </c>
      <c r="B18315" t="s">
        <v>80</v>
      </c>
      <c r="C18315" t="s">
        <v>37</v>
      </c>
      <c r="D18315">
        <v>120302</v>
      </c>
      <c r="E18315" t="s">
        <v>260</v>
      </c>
      <c r="F18315">
        <v>542</v>
      </c>
      <c r="G18315" t="s">
        <v>291</v>
      </c>
      <c r="H18315" t="s">
        <v>84</v>
      </c>
      <c r="I18315">
        <v>1995</v>
      </c>
      <c r="J18315">
        <v>5.0050700000000004E-3</v>
      </c>
    </row>
    <row r="18316" spans="1:10" x14ac:dyDescent="0.25">
      <c r="A18316" t="s">
        <v>223</v>
      </c>
      <c r="B18316" t="s">
        <v>80</v>
      </c>
      <c r="C18316" t="s">
        <v>37</v>
      </c>
      <c r="D18316">
        <v>120302</v>
      </c>
      <c r="E18316" t="s">
        <v>260</v>
      </c>
      <c r="F18316">
        <v>542</v>
      </c>
      <c r="G18316" t="s">
        <v>291</v>
      </c>
      <c r="H18316" t="s">
        <v>84</v>
      </c>
      <c r="I18316">
        <v>1995</v>
      </c>
      <c r="J18316">
        <v>6.7831499999999997E-4</v>
      </c>
    </row>
    <row r="18317" spans="1:10" x14ac:dyDescent="0.25">
      <c r="A18317" t="s">
        <v>226</v>
      </c>
      <c r="B18317" t="s">
        <v>80</v>
      </c>
      <c r="C18317" t="s">
        <v>37</v>
      </c>
      <c r="D18317">
        <v>120302</v>
      </c>
      <c r="E18317" t="s">
        <v>260</v>
      </c>
      <c r="F18317">
        <v>542</v>
      </c>
      <c r="G18317" t="s">
        <v>291</v>
      </c>
      <c r="H18317" t="s">
        <v>84</v>
      </c>
      <c r="I18317">
        <v>1995</v>
      </c>
      <c r="J18317">
        <v>3.8872400000000001E-4</v>
      </c>
    </row>
    <row r="18318" spans="1:10" x14ac:dyDescent="0.25">
      <c r="A18318" t="s">
        <v>224</v>
      </c>
      <c r="B18318" t="s">
        <v>80</v>
      </c>
      <c r="C18318" t="s">
        <v>37</v>
      </c>
      <c r="D18318">
        <v>120302</v>
      </c>
      <c r="E18318" t="s">
        <v>260</v>
      </c>
      <c r="F18318">
        <v>542</v>
      </c>
      <c r="G18318" t="s">
        <v>291</v>
      </c>
      <c r="H18318" t="s">
        <v>84</v>
      </c>
      <c r="I18318">
        <v>1995</v>
      </c>
      <c r="J18318">
        <v>3.3477700000000002E-4</v>
      </c>
    </row>
    <row r="18319" spans="1:10" x14ac:dyDescent="0.25">
      <c r="A18319" t="s">
        <v>224</v>
      </c>
      <c r="B18319" t="s">
        <v>80</v>
      </c>
      <c r="C18319" t="s">
        <v>37</v>
      </c>
      <c r="D18319">
        <v>120303</v>
      </c>
      <c r="E18319" t="s">
        <v>259</v>
      </c>
      <c r="F18319">
        <v>542</v>
      </c>
      <c r="G18319" t="s">
        <v>291</v>
      </c>
      <c r="H18319" t="s">
        <v>84</v>
      </c>
      <c r="I18319">
        <v>1995</v>
      </c>
      <c r="J18319">
        <v>1.5708300000000001E-3</v>
      </c>
    </row>
    <row r="18320" spans="1:10" x14ac:dyDescent="0.25">
      <c r="A18320" t="s">
        <v>225</v>
      </c>
      <c r="B18320" t="s">
        <v>80</v>
      </c>
      <c r="C18320" t="s">
        <v>37</v>
      </c>
      <c r="D18320">
        <v>120303</v>
      </c>
      <c r="E18320" t="s">
        <v>259</v>
      </c>
      <c r="F18320">
        <v>542</v>
      </c>
      <c r="G18320" t="s">
        <v>291</v>
      </c>
      <c r="H18320" t="s">
        <v>84</v>
      </c>
      <c r="I18320">
        <v>1995</v>
      </c>
      <c r="J18320">
        <v>7.9201700000000007E-3</v>
      </c>
    </row>
    <row r="18321" spans="1:10" x14ac:dyDescent="0.25">
      <c r="A18321" t="s">
        <v>227</v>
      </c>
      <c r="B18321" t="s">
        <v>80</v>
      </c>
      <c r="C18321" t="s">
        <v>37</v>
      </c>
      <c r="D18321">
        <v>120303</v>
      </c>
      <c r="E18321" t="s">
        <v>259</v>
      </c>
      <c r="F18321">
        <v>542</v>
      </c>
      <c r="G18321" t="s">
        <v>291</v>
      </c>
      <c r="H18321" t="s">
        <v>84</v>
      </c>
      <c r="I18321">
        <v>1995</v>
      </c>
      <c r="J18321">
        <v>9.6656399999999996E-3</v>
      </c>
    </row>
    <row r="18322" spans="1:10" x14ac:dyDescent="0.25">
      <c r="A18322" t="s">
        <v>223</v>
      </c>
      <c r="B18322" t="s">
        <v>80</v>
      </c>
      <c r="C18322" t="s">
        <v>37</v>
      </c>
      <c r="D18322">
        <v>120303</v>
      </c>
      <c r="E18322" t="s">
        <v>259</v>
      </c>
      <c r="F18322">
        <v>542</v>
      </c>
      <c r="G18322" t="s">
        <v>291</v>
      </c>
      <c r="H18322" t="s">
        <v>84</v>
      </c>
      <c r="I18322">
        <v>1995</v>
      </c>
      <c r="J18322">
        <v>3.3154600000000001E-3</v>
      </c>
    </row>
    <row r="18323" spans="1:10" x14ac:dyDescent="0.25">
      <c r="A18323" t="s">
        <v>226</v>
      </c>
      <c r="B18323" t="s">
        <v>80</v>
      </c>
      <c r="C18323" t="s">
        <v>37</v>
      </c>
      <c r="D18323">
        <v>120303</v>
      </c>
      <c r="E18323" t="s">
        <v>259</v>
      </c>
      <c r="F18323">
        <v>542</v>
      </c>
      <c r="G18323" t="s">
        <v>291</v>
      </c>
      <c r="H18323" t="s">
        <v>84</v>
      </c>
      <c r="I18323">
        <v>1995</v>
      </c>
      <c r="J18323">
        <v>1.9065900000000001E-3</v>
      </c>
    </row>
    <row r="18324" spans="1:10" x14ac:dyDescent="0.25">
      <c r="A18324" t="s">
        <v>229</v>
      </c>
      <c r="B18324" t="s">
        <v>80</v>
      </c>
      <c r="C18324" t="s">
        <v>37</v>
      </c>
      <c r="D18324">
        <v>120303</v>
      </c>
      <c r="E18324" t="s">
        <v>259</v>
      </c>
      <c r="F18324">
        <v>542</v>
      </c>
      <c r="G18324" t="s">
        <v>291</v>
      </c>
      <c r="H18324" t="s">
        <v>84</v>
      </c>
      <c r="I18324">
        <v>1995</v>
      </c>
      <c r="J18324">
        <v>1.1873099999999999E-2</v>
      </c>
    </row>
    <row r="18325" spans="1:10" x14ac:dyDescent="0.25">
      <c r="A18325" t="s">
        <v>229</v>
      </c>
      <c r="B18325" t="s">
        <v>80</v>
      </c>
      <c r="C18325" t="s">
        <v>37</v>
      </c>
      <c r="D18325">
        <v>140105</v>
      </c>
      <c r="E18325" t="s">
        <v>319</v>
      </c>
      <c r="F18325">
        <v>542</v>
      </c>
      <c r="G18325" t="s">
        <v>291</v>
      </c>
      <c r="H18325" t="s">
        <v>84</v>
      </c>
      <c r="I18325">
        <v>1995</v>
      </c>
      <c r="J18325">
        <v>1.34856</v>
      </c>
    </row>
    <row r="18326" spans="1:10" x14ac:dyDescent="0.25">
      <c r="A18326" t="s">
        <v>226</v>
      </c>
      <c r="B18326" t="s">
        <v>80</v>
      </c>
      <c r="C18326" t="s">
        <v>37</v>
      </c>
      <c r="D18326">
        <v>140105</v>
      </c>
      <c r="E18326" t="s">
        <v>319</v>
      </c>
      <c r="F18326">
        <v>542</v>
      </c>
      <c r="G18326" t="s">
        <v>291</v>
      </c>
      <c r="H18326" t="s">
        <v>84</v>
      </c>
      <c r="I18326">
        <v>1995</v>
      </c>
      <c r="J18326">
        <v>8.7474099999999999E-2</v>
      </c>
    </row>
    <row r="18327" spans="1:10" x14ac:dyDescent="0.25">
      <c r="A18327" t="s">
        <v>225</v>
      </c>
      <c r="B18327" t="s">
        <v>80</v>
      </c>
      <c r="C18327" t="s">
        <v>37</v>
      </c>
      <c r="D18327">
        <v>140105</v>
      </c>
      <c r="E18327" t="s">
        <v>319</v>
      </c>
      <c r="F18327">
        <v>542</v>
      </c>
      <c r="G18327" t="s">
        <v>291</v>
      </c>
      <c r="H18327" t="s">
        <v>84</v>
      </c>
      <c r="I18327">
        <v>1995</v>
      </c>
      <c r="J18327">
        <v>1.1262799999999999</v>
      </c>
    </row>
    <row r="18328" spans="1:10" x14ac:dyDescent="0.25">
      <c r="A18328" t="s">
        <v>224</v>
      </c>
      <c r="B18328" t="s">
        <v>80</v>
      </c>
      <c r="C18328" t="s">
        <v>37</v>
      </c>
      <c r="D18328">
        <v>140105</v>
      </c>
      <c r="E18328" t="s">
        <v>319</v>
      </c>
      <c r="F18328">
        <v>542</v>
      </c>
      <c r="G18328" t="s">
        <v>291</v>
      </c>
      <c r="H18328" t="s">
        <v>84</v>
      </c>
      <c r="I18328">
        <v>1995</v>
      </c>
      <c r="J18328">
        <v>7.5334399999999996E-2</v>
      </c>
    </row>
    <row r="18329" spans="1:10" x14ac:dyDescent="0.25">
      <c r="A18329" t="s">
        <v>227</v>
      </c>
      <c r="B18329" t="s">
        <v>80</v>
      </c>
      <c r="C18329" t="s">
        <v>37</v>
      </c>
      <c r="D18329">
        <v>140105</v>
      </c>
      <c r="E18329" t="s">
        <v>319</v>
      </c>
      <c r="F18329">
        <v>542</v>
      </c>
      <c r="G18329" t="s">
        <v>291</v>
      </c>
      <c r="H18329" t="s">
        <v>84</v>
      </c>
      <c r="I18329">
        <v>1995</v>
      </c>
      <c r="J18329">
        <v>3.1866300000000001</v>
      </c>
    </row>
    <row r="18330" spans="1:10" x14ac:dyDescent="0.25">
      <c r="A18330" t="s">
        <v>223</v>
      </c>
      <c r="B18330" t="s">
        <v>80</v>
      </c>
      <c r="C18330" t="s">
        <v>37</v>
      </c>
      <c r="D18330">
        <v>140105</v>
      </c>
      <c r="E18330" t="s">
        <v>319</v>
      </c>
      <c r="F18330">
        <v>542</v>
      </c>
      <c r="G18330" t="s">
        <v>291</v>
      </c>
      <c r="H18330" t="s">
        <v>84</v>
      </c>
      <c r="I18330">
        <v>1995</v>
      </c>
      <c r="J18330">
        <v>0.15264</v>
      </c>
    </row>
    <row r="18331" spans="1:10" x14ac:dyDescent="0.25">
      <c r="A18331" t="s">
        <v>226</v>
      </c>
      <c r="B18331" t="s">
        <v>80</v>
      </c>
      <c r="C18331" t="s">
        <v>37</v>
      </c>
      <c r="D18331">
        <v>140106</v>
      </c>
      <c r="E18331" t="s">
        <v>297</v>
      </c>
      <c r="F18331">
        <v>542</v>
      </c>
      <c r="G18331" t="s">
        <v>291</v>
      </c>
      <c r="H18331" t="s">
        <v>84</v>
      </c>
      <c r="I18331">
        <v>1995</v>
      </c>
      <c r="J18331">
        <v>0.41810599999999998</v>
      </c>
    </row>
    <row r="18332" spans="1:10" x14ac:dyDescent="0.25">
      <c r="A18332" t="s">
        <v>229</v>
      </c>
      <c r="B18332" t="s">
        <v>80</v>
      </c>
      <c r="C18332" t="s">
        <v>37</v>
      </c>
      <c r="D18332">
        <v>140106</v>
      </c>
      <c r="E18332" t="s">
        <v>297</v>
      </c>
      <c r="F18332">
        <v>542</v>
      </c>
      <c r="G18332" t="s">
        <v>291</v>
      </c>
      <c r="H18332" t="s">
        <v>84</v>
      </c>
      <c r="I18332">
        <v>1995</v>
      </c>
      <c r="J18332">
        <v>2.60371</v>
      </c>
    </row>
    <row r="18333" spans="1:10" x14ac:dyDescent="0.25">
      <c r="A18333" t="s">
        <v>224</v>
      </c>
      <c r="B18333" t="s">
        <v>80</v>
      </c>
      <c r="C18333" t="s">
        <v>37</v>
      </c>
      <c r="D18333">
        <v>140106</v>
      </c>
      <c r="E18333" t="s">
        <v>297</v>
      </c>
      <c r="F18333">
        <v>542</v>
      </c>
      <c r="G18333" t="s">
        <v>291</v>
      </c>
      <c r="H18333" t="s">
        <v>84</v>
      </c>
      <c r="I18333">
        <v>1995</v>
      </c>
      <c r="J18333">
        <v>0.344476</v>
      </c>
    </row>
    <row r="18334" spans="1:10" x14ac:dyDescent="0.25">
      <c r="A18334" t="s">
        <v>225</v>
      </c>
      <c r="B18334" t="s">
        <v>80</v>
      </c>
      <c r="C18334" t="s">
        <v>37</v>
      </c>
      <c r="D18334">
        <v>140106</v>
      </c>
      <c r="E18334" t="s">
        <v>297</v>
      </c>
      <c r="F18334">
        <v>542</v>
      </c>
      <c r="G18334" t="s">
        <v>291</v>
      </c>
      <c r="H18334" t="s">
        <v>84</v>
      </c>
      <c r="I18334">
        <v>1995</v>
      </c>
      <c r="J18334">
        <v>1.73685</v>
      </c>
    </row>
    <row r="18335" spans="1:10" x14ac:dyDescent="0.25">
      <c r="A18335" t="s">
        <v>223</v>
      </c>
      <c r="B18335" t="s">
        <v>80</v>
      </c>
      <c r="C18335" t="s">
        <v>37</v>
      </c>
      <c r="D18335">
        <v>140106</v>
      </c>
      <c r="E18335" t="s">
        <v>297</v>
      </c>
      <c r="F18335">
        <v>542</v>
      </c>
      <c r="G18335" t="s">
        <v>291</v>
      </c>
      <c r="H18335" t="s">
        <v>84</v>
      </c>
      <c r="I18335">
        <v>1995</v>
      </c>
      <c r="J18335">
        <v>0.72706499999999996</v>
      </c>
    </row>
    <row r="18336" spans="1:10" x14ac:dyDescent="0.25">
      <c r="A18336" t="s">
        <v>227</v>
      </c>
      <c r="B18336" t="s">
        <v>80</v>
      </c>
      <c r="C18336" t="s">
        <v>37</v>
      </c>
      <c r="D18336">
        <v>140106</v>
      </c>
      <c r="E18336" t="s">
        <v>297</v>
      </c>
      <c r="F18336">
        <v>542</v>
      </c>
      <c r="G18336" t="s">
        <v>291</v>
      </c>
      <c r="H18336" t="s">
        <v>84</v>
      </c>
      <c r="I18336">
        <v>1995</v>
      </c>
      <c r="J18336">
        <v>2.1196299999999999</v>
      </c>
    </row>
    <row r="18337" spans="1:10" x14ac:dyDescent="0.25">
      <c r="A18337" t="s">
        <v>224</v>
      </c>
      <c r="B18337" t="s">
        <v>80</v>
      </c>
      <c r="C18337" t="s">
        <v>37</v>
      </c>
      <c r="D18337">
        <v>140112</v>
      </c>
      <c r="E18337" t="s">
        <v>318</v>
      </c>
      <c r="F18337">
        <v>542</v>
      </c>
      <c r="G18337" t="s">
        <v>291</v>
      </c>
      <c r="H18337" t="s">
        <v>84</v>
      </c>
      <c r="I18337">
        <v>1995</v>
      </c>
      <c r="J18337">
        <v>8.9161199999999996E-3</v>
      </c>
    </row>
    <row r="18338" spans="1:10" x14ac:dyDescent="0.25">
      <c r="A18338" t="s">
        <v>223</v>
      </c>
      <c r="B18338" t="s">
        <v>80</v>
      </c>
      <c r="C18338" t="s">
        <v>37</v>
      </c>
      <c r="D18338">
        <v>140112</v>
      </c>
      <c r="E18338" t="s">
        <v>318</v>
      </c>
      <c r="F18338">
        <v>542</v>
      </c>
      <c r="G18338" t="s">
        <v>291</v>
      </c>
      <c r="H18338" t="s">
        <v>84</v>
      </c>
      <c r="I18338">
        <v>1995</v>
      </c>
      <c r="J18338">
        <v>1.8065600000000001E-2</v>
      </c>
    </row>
    <row r="18339" spans="1:10" x14ac:dyDescent="0.25">
      <c r="A18339" t="s">
        <v>227</v>
      </c>
      <c r="B18339" t="s">
        <v>80</v>
      </c>
      <c r="C18339" t="s">
        <v>37</v>
      </c>
      <c r="D18339">
        <v>140112</v>
      </c>
      <c r="E18339" t="s">
        <v>318</v>
      </c>
      <c r="F18339">
        <v>542</v>
      </c>
      <c r="G18339" t="s">
        <v>291</v>
      </c>
      <c r="H18339" t="s">
        <v>84</v>
      </c>
      <c r="I18339">
        <v>1995</v>
      </c>
      <c r="J18339">
        <v>0.37715100000000001</v>
      </c>
    </row>
    <row r="18340" spans="1:10" x14ac:dyDescent="0.25">
      <c r="A18340" t="s">
        <v>229</v>
      </c>
      <c r="B18340" t="s">
        <v>80</v>
      </c>
      <c r="C18340" t="s">
        <v>37</v>
      </c>
      <c r="D18340">
        <v>140112</v>
      </c>
      <c r="E18340" t="s">
        <v>318</v>
      </c>
      <c r="F18340">
        <v>542</v>
      </c>
      <c r="G18340" t="s">
        <v>291</v>
      </c>
      <c r="H18340" t="s">
        <v>84</v>
      </c>
      <c r="I18340">
        <v>1995</v>
      </c>
      <c r="J18340">
        <v>0.159608</v>
      </c>
    </row>
    <row r="18341" spans="1:10" x14ac:dyDescent="0.25">
      <c r="A18341" t="s">
        <v>226</v>
      </c>
      <c r="B18341" t="s">
        <v>80</v>
      </c>
      <c r="C18341" t="s">
        <v>37</v>
      </c>
      <c r="D18341">
        <v>140112</v>
      </c>
      <c r="E18341" t="s">
        <v>318</v>
      </c>
      <c r="F18341">
        <v>542</v>
      </c>
      <c r="G18341" t="s">
        <v>291</v>
      </c>
      <c r="H18341" t="s">
        <v>84</v>
      </c>
      <c r="I18341">
        <v>1995</v>
      </c>
      <c r="J18341">
        <v>1.03529E-2</v>
      </c>
    </row>
    <row r="18342" spans="1:10" x14ac:dyDescent="0.25">
      <c r="A18342" t="s">
        <v>225</v>
      </c>
      <c r="B18342" t="s">
        <v>80</v>
      </c>
      <c r="C18342" t="s">
        <v>37</v>
      </c>
      <c r="D18342">
        <v>140112</v>
      </c>
      <c r="E18342" t="s">
        <v>318</v>
      </c>
      <c r="F18342">
        <v>542</v>
      </c>
      <c r="G18342" t="s">
        <v>291</v>
      </c>
      <c r="H18342" t="s">
        <v>84</v>
      </c>
      <c r="I18342">
        <v>1995</v>
      </c>
      <c r="J18342">
        <v>0.1333</v>
      </c>
    </row>
    <row r="18343" spans="1:10" x14ac:dyDescent="0.25">
      <c r="A18343" t="s">
        <v>225</v>
      </c>
      <c r="B18343" t="s">
        <v>80</v>
      </c>
      <c r="C18343" t="s">
        <v>37</v>
      </c>
      <c r="D18343">
        <v>140113</v>
      </c>
      <c r="E18343" t="s">
        <v>296</v>
      </c>
      <c r="F18343">
        <v>542</v>
      </c>
      <c r="G18343" t="s">
        <v>291</v>
      </c>
      <c r="H18343" t="s">
        <v>84</v>
      </c>
      <c r="I18343">
        <v>1995</v>
      </c>
      <c r="J18343">
        <v>0.18861800000000001</v>
      </c>
    </row>
    <row r="18344" spans="1:10" x14ac:dyDescent="0.25">
      <c r="A18344" t="s">
        <v>227</v>
      </c>
      <c r="B18344" t="s">
        <v>80</v>
      </c>
      <c r="C18344" t="s">
        <v>37</v>
      </c>
      <c r="D18344">
        <v>140113</v>
      </c>
      <c r="E18344" t="s">
        <v>296</v>
      </c>
      <c r="F18344">
        <v>542</v>
      </c>
      <c r="G18344" t="s">
        <v>291</v>
      </c>
      <c r="H18344" t="s">
        <v>84</v>
      </c>
      <c r="I18344">
        <v>1995</v>
      </c>
      <c r="J18344">
        <v>0.230186</v>
      </c>
    </row>
    <row r="18345" spans="1:10" x14ac:dyDescent="0.25">
      <c r="A18345" t="s">
        <v>226</v>
      </c>
      <c r="B18345" t="s">
        <v>80</v>
      </c>
      <c r="C18345" t="s">
        <v>37</v>
      </c>
      <c r="D18345">
        <v>140113</v>
      </c>
      <c r="E18345" t="s">
        <v>296</v>
      </c>
      <c r="F18345">
        <v>542</v>
      </c>
      <c r="G18345" t="s">
        <v>291</v>
      </c>
      <c r="H18345" t="s">
        <v>84</v>
      </c>
      <c r="I18345">
        <v>1995</v>
      </c>
      <c r="J18345">
        <v>4.5405300000000003E-2</v>
      </c>
    </row>
    <row r="18346" spans="1:10" x14ac:dyDescent="0.25">
      <c r="A18346" t="s">
        <v>223</v>
      </c>
      <c r="B18346" t="s">
        <v>80</v>
      </c>
      <c r="C18346" t="s">
        <v>37</v>
      </c>
      <c r="D18346">
        <v>140113</v>
      </c>
      <c r="E18346" t="s">
        <v>296</v>
      </c>
      <c r="F18346">
        <v>542</v>
      </c>
      <c r="G18346" t="s">
        <v>291</v>
      </c>
      <c r="H18346" t="s">
        <v>84</v>
      </c>
      <c r="I18346">
        <v>1995</v>
      </c>
      <c r="J18346">
        <v>7.8957399999999997E-2</v>
      </c>
    </row>
    <row r="18347" spans="1:10" x14ac:dyDescent="0.25">
      <c r="A18347" t="s">
        <v>224</v>
      </c>
      <c r="B18347" t="s">
        <v>80</v>
      </c>
      <c r="C18347" t="s">
        <v>37</v>
      </c>
      <c r="D18347">
        <v>140113</v>
      </c>
      <c r="E18347" t="s">
        <v>296</v>
      </c>
      <c r="F18347">
        <v>542</v>
      </c>
      <c r="G18347" t="s">
        <v>291</v>
      </c>
      <c r="H18347" t="s">
        <v>84</v>
      </c>
      <c r="I18347">
        <v>1995</v>
      </c>
      <c r="J18347">
        <v>3.7409199999999997E-2</v>
      </c>
    </row>
    <row r="18348" spans="1:10" x14ac:dyDescent="0.25">
      <c r="A18348" t="s">
        <v>229</v>
      </c>
      <c r="B18348" t="s">
        <v>80</v>
      </c>
      <c r="C18348" t="s">
        <v>37</v>
      </c>
      <c r="D18348">
        <v>140113</v>
      </c>
      <c r="E18348" t="s">
        <v>296</v>
      </c>
      <c r="F18348">
        <v>542</v>
      </c>
      <c r="G18348" t="s">
        <v>291</v>
      </c>
      <c r="H18348" t="s">
        <v>84</v>
      </c>
      <c r="I18348">
        <v>1995</v>
      </c>
      <c r="J18348">
        <v>0.28275600000000001</v>
      </c>
    </row>
    <row r="18349" spans="1:10" x14ac:dyDescent="0.25">
      <c r="A18349" t="s">
        <v>229</v>
      </c>
      <c r="B18349" t="s">
        <v>80</v>
      </c>
      <c r="C18349" t="s">
        <v>37</v>
      </c>
      <c r="D18349">
        <v>140212</v>
      </c>
      <c r="E18349" t="s">
        <v>317</v>
      </c>
      <c r="F18349">
        <v>542</v>
      </c>
      <c r="G18349" t="s">
        <v>291</v>
      </c>
      <c r="H18349" t="s">
        <v>84</v>
      </c>
      <c r="I18349">
        <v>1995</v>
      </c>
      <c r="J18349">
        <v>0.84799199999999997</v>
      </c>
    </row>
    <row r="18350" spans="1:10" x14ac:dyDescent="0.25">
      <c r="A18350" t="s">
        <v>225</v>
      </c>
      <c r="B18350" t="s">
        <v>80</v>
      </c>
      <c r="C18350" t="s">
        <v>37</v>
      </c>
      <c r="D18350">
        <v>140212</v>
      </c>
      <c r="E18350" t="s">
        <v>317</v>
      </c>
      <c r="F18350">
        <v>542</v>
      </c>
      <c r="G18350" t="s">
        <v>291</v>
      </c>
      <c r="H18350" t="s">
        <v>84</v>
      </c>
      <c r="I18350">
        <v>1995</v>
      </c>
      <c r="J18350">
        <v>0.93933999999999995</v>
      </c>
    </row>
    <row r="18351" spans="1:10" x14ac:dyDescent="0.25">
      <c r="A18351" t="s">
        <v>224</v>
      </c>
      <c r="B18351" t="s">
        <v>80</v>
      </c>
      <c r="C18351" t="s">
        <v>37</v>
      </c>
      <c r="D18351">
        <v>140212</v>
      </c>
      <c r="E18351" t="s">
        <v>317</v>
      </c>
      <c r="F18351">
        <v>542</v>
      </c>
      <c r="G18351" t="s">
        <v>291</v>
      </c>
      <c r="H18351" t="s">
        <v>84</v>
      </c>
      <c r="I18351">
        <v>1995</v>
      </c>
      <c r="J18351">
        <v>5.6951799999999997E-2</v>
      </c>
    </row>
    <row r="18352" spans="1:10" x14ac:dyDescent="0.25">
      <c r="A18352" t="s">
        <v>226</v>
      </c>
      <c r="B18352" t="s">
        <v>80</v>
      </c>
      <c r="C18352" t="s">
        <v>37</v>
      </c>
      <c r="D18352">
        <v>140212</v>
      </c>
      <c r="E18352" t="s">
        <v>317</v>
      </c>
      <c r="F18352">
        <v>542</v>
      </c>
      <c r="G18352" t="s">
        <v>291</v>
      </c>
      <c r="H18352" t="s">
        <v>84</v>
      </c>
      <c r="I18352">
        <v>1995</v>
      </c>
      <c r="J18352">
        <v>5.0148900000000003E-2</v>
      </c>
    </row>
    <row r="18353" spans="1:10" x14ac:dyDescent="0.25">
      <c r="A18353" t="s">
        <v>223</v>
      </c>
      <c r="B18353" t="s">
        <v>80</v>
      </c>
      <c r="C18353" t="s">
        <v>37</v>
      </c>
      <c r="D18353">
        <v>140212</v>
      </c>
      <c r="E18353" t="s">
        <v>317</v>
      </c>
      <c r="F18353">
        <v>542</v>
      </c>
      <c r="G18353" t="s">
        <v>291</v>
      </c>
      <c r="H18353" t="s">
        <v>84</v>
      </c>
      <c r="I18353">
        <v>1995</v>
      </c>
      <c r="J18353">
        <v>9.8674200000000004E-2</v>
      </c>
    </row>
    <row r="18354" spans="1:10" x14ac:dyDescent="0.25">
      <c r="A18354" t="s">
        <v>227</v>
      </c>
      <c r="B18354" t="s">
        <v>80</v>
      </c>
      <c r="C18354" t="s">
        <v>37</v>
      </c>
      <c r="D18354">
        <v>140212</v>
      </c>
      <c r="E18354" t="s">
        <v>317</v>
      </c>
      <c r="F18354">
        <v>542</v>
      </c>
      <c r="G18354" t="s">
        <v>291</v>
      </c>
      <c r="H18354" t="s">
        <v>84</v>
      </c>
      <c r="I18354">
        <v>1995</v>
      </c>
      <c r="J18354">
        <v>1.633</v>
      </c>
    </row>
    <row r="18355" spans="1:10" x14ac:dyDescent="0.25">
      <c r="A18355" t="s">
        <v>223</v>
      </c>
      <c r="B18355" t="s">
        <v>80</v>
      </c>
      <c r="C18355" t="s">
        <v>37</v>
      </c>
      <c r="D18355">
        <v>140213</v>
      </c>
      <c r="E18355" t="s">
        <v>295</v>
      </c>
      <c r="F18355">
        <v>542</v>
      </c>
      <c r="G18355" t="s">
        <v>291</v>
      </c>
      <c r="H18355" t="s">
        <v>84</v>
      </c>
      <c r="I18355">
        <v>1995</v>
      </c>
      <c r="J18355">
        <v>0.201875</v>
      </c>
    </row>
    <row r="18356" spans="1:10" x14ac:dyDescent="0.25">
      <c r="A18356" t="s">
        <v>226</v>
      </c>
      <c r="B18356" t="s">
        <v>80</v>
      </c>
      <c r="C18356" t="s">
        <v>37</v>
      </c>
      <c r="D18356">
        <v>140213</v>
      </c>
      <c r="E18356" t="s">
        <v>295</v>
      </c>
      <c r="F18356">
        <v>542</v>
      </c>
      <c r="G18356" t="s">
        <v>291</v>
      </c>
      <c r="H18356" t="s">
        <v>84</v>
      </c>
      <c r="I18356">
        <v>1995</v>
      </c>
      <c r="J18356">
        <v>0.130414</v>
      </c>
    </row>
    <row r="18357" spans="1:10" x14ac:dyDescent="0.25">
      <c r="A18357" t="s">
        <v>229</v>
      </c>
      <c r="B18357" t="s">
        <v>80</v>
      </c>
      <c r="C18357" t="s">
        <v>37</v>
      </c>
      <c r="D18357">
        <v>140213</v>
      </c>
      <c r="E18357" t="s">
        <v>295</v>
      </c>
      <c r="F18357">
        <v>542</v>
      </c>
      <c r="G18357" t="s">
        <v>291</v>
      </c>
      <c r="H18357" t="s">
        <v>84</v>
      </c>
      <c r="I18357">
        <v>1995</v>
      </c>
      <c r="J18357">
        <v>0.70363600000000004</v>
      </c>
    </row>
    <row r="18358" spans="1:10" x14ac:dyDescent="0.25">
      <c r="A18358" t="s">
        <v>224</v>
      </c>
      <c r="B18358" t="s">
        <v>80</v>
      </c>
      <c r="C18358" t="s">
        <v>37</v>
      </c>
      <c r="D18358">
        <v>140213</v>
      </c>
      <c r="E18358" t="s">
        <v>295</v>
      </c>
      <c r="F18358">
        <v>542</v>
      </c>
      <c r="G18358" t="s">
        <v>291</v>
      </c>
      <c r="H18358" t="s">
        <v>84</v>
      </c>
      <c r="I18358">
        <v>1995</v>
      </c>
      <c r="J18358">
        <v>9.7602599999999998E-2</v>
      </c>
    </row>
    <row r="18359" spans="1:10" x14ac:dyDescent="0.25">
      <c r="A18359" t="s">
        <v>225</v>
      </c>
      <c r="B18359" t="s">
        <v>80</v>
      </c>
      <c r="C18359" t="s">
        <v>37</v>
      </c>
      <c r="D18359">
        <v>140213</v>
      </c>
      <c r="E18359" t="s">
        <v>295</v>
      </c>
      <c r="F18359">
        <v>542</v>
      </c>
      <c r="G18359" t="s">
        <v>291</v>
      </c>
      <c r="H18359" t="s">
        <v>84</v>
      </c>
      <c r="I18359">
        <v>1995</v>
      </c>
      <c r="J18359">
        <v>0.516405</v>
      </c>
    </row>
    <row r="18360" spans="1:10" x14ac:dyDescent="0.25">
      <c r="A18360" t="s">
        <v>227</v>
      </c>
      <c r="B18360" t="s">
        <v>80</v>
      </c>
      <c r="C18360" t="s">
        <v>37</v>
      </c>
      <c r="D18360">
        <v>140213</v>
      </c>
      <c r="E18360" t="s">
        <v>295</v>
      </c>
      <c r="F18360">
        <v>542</v>
      </c>
      <c r="G18360" t="s">
        <v>291</v>
      </c>
      <c r="H18360" t="s">
        <v>84</v>
      </c>
      <c r="I18360">
        <v>1995</v>
      </c>
      <c r="J18360">
        <v>0.54008</v>
      </c>
    </row>
    <row r="18361" spans="1:10" x14ac:dyDescent="0.25">
      <c r="A18361" t="s">
        <v>224</v>
      </c>
      <c r="B18361" t="s">
        <v>80</v>
      </c>
      <c r="C18361" t="s">
        <v>37</v>
      </c>
      <c r="D18361">
        <v>140215</v>
      </c>
      <c r="E18361" t="s">
        <v>316</v>
      </c>
      <c r="F18361">
        <v>542</v>
      </c>
      <c r="G18361" t="s">
        <v>291</v>
      </c>
      <c r="H18361" t="s">
        <v>84</v>
      </c>
      <c r="I18361">
        <v>1995</v>
      </c>
      <c r="J18361">
        <v>1.9271800000000001E-4</v>
      </c>
    </row>
    <row r="18362" spans="1:10" x14ac:dyDescent="0.25">
      <c r="A18362" t="s">
        <v>227</v>
      </c>
      <c r="B18362" t="s">
        <v>80</v>
      </c>
      <c r="C18362" t="s">
        <v>37</v>
      </c>
      <c r="D18362">
        <v>140215</v>
      </c>
      <c r="E18362" t="s">
        <v>316</v>
      </c>
      <c r="F18362">
        <v>542</v>
      </c>
      <c r="G18362" t="s">
        <v>291</v>
      </c>
      <c r="H18362" t="s">
        <v>84</v>
      </c>
      <c r="I18362">
        <v>1995</v>
      </c>
      <c r="J18362">
        <v>5.5258800000000004E-3</v>
      </c>
    </row>
    <row r="18363" spans="1:10" x14ac:dyDescent="0.25">
      <c r="A18363" t="s">
        <v>229</v>
      </c>
      <c r="B18363" t="s">
        <v>80</v>
      </c>
      <c r="C18363" t="s">
        <v>37</v>
      </c>
      <c r="D18363">
        <v>140215</v>
      </c>
      <c r="E18363" t="s">
        <v>316</v>
      </c>
      <c r="F18363">
        <v>542</v>
      </c>
      <c r="G18363" t="s">
        <v>291</v>
      </c>
      <c r="H18363" t="s">
        <v>84</v>
      </c>
      <c r="I18363">
        <v>1995</v>
      </c>
      <c r="J18363">
        <v>2.8695000000000001E-3</v>
      </c>
    </row>
    <row r="18364" spans="1:10" x14ac:dyDescent="0.25">
      <c r="A18364" t="s">
        <v>223</v>
      </c>
      <c r="B18364" t="s">
        <v>80</v>
      </c>
      <c r="C18364" t="s">
        <v>37</v>
      </c>
      <c r="D18364">
        <v>140215</v>
      </c>
      <c r="E18364" t="s">
        <v>316</v>
      </c>
      <c r="F18364">
        <v>542</v>
      </c>
      <c r="G18364" t="s">
        <v>291</v>
      </c>
      <c r="H18364" t="s">
        <v>84</v>
      </c>
      <c r="I18364">
        <v>1995</v>
      </c>
      <c r="J18364">
        <v>3.33901E-4</v>
      </c>
    </row>
    <row r="18365" spans="1:10" x14ac:dyDescent="0.25">
      <c r="A18365" t="s">
        <v>226</v>
      </c>
      <c r="B18365" t="s">
        <v>80</v>
      </c>
      <c r="C18365" t="s">
        <v>37</v>
      </c>
      <c r="D18365">
        <v>140215</v>
      </c>
      <c r="E18365" t="s">
        <v>316</v>
      </c>
      <c r="F18365">
        <v>542</v>
      </c>
      <c r="G18365" t="s">
        <v>291</v>
      </c>
      <c r="H18365" t="s">
        <v>84</v>
      </c>
      <c r="I18365">
        <v>1995</v>
      </c>
      <c r="J18365">
        <v>1.69698E-4</v>
      </c>
    </row>
    <row r="18366" spans="1:10" x14ac:dyDescent="0.25">
      <c r="A18366" t="s">
        <v>225</v>
      </c>
      <c r="B18366" t="s">
        <v>80</v>
      </c>
      <c r="C18366" t="s">
        <v>37</v>
      </c>
      <c r="D18366">
        <v>140215</v>
      </c>
      <c r="E18366" t="s">
        <v>316</v>
      </c>
      <c r="F18366">
        <v>542</v>
      </c>
      <c r="G18366" t="s">
        <v>291</v>
      </c>
      <c r="H18366" t="s">
        <v>84</v>
      </c>
      <c r="I18366">
        <v>1995</v>
      </c>
      <c r="J18366">
        <v>3.1786100000000001E-3</v>
      </c>
    </row>
    <row r="18367" spans="1:10" x14ac:dyDescent="0.25">
      <c r="A18367" t="s">
        <v>225</v>
      </c>
      <c r="B18367" t="s">
        <v>80</v>
      </c>
      <c r="C18367" t="s">
        <v>37</v>
      </c>
      <c r="D18367">
        <v>140216</v>
      </c>
      <c r="E18367" t="s">
        <v>258</v>
      </c>
      <c r="F18367">
        <v>542</v>
      </c>
      <c r="G18367" t="s">
        <v>291</v>
      </c>
      <c r="H18367" t="s">
        <v>84</v>
      </c>
      <c r="I18367">
        <v>1995</v>
      </c>
      <c r="J18367">
        <v>4.2650199999999999E-2</v>
      </c>
    </row>
    <row r="18368" spans="1:10" x14ac:dyDescent="0.25">
      <c r="A18368" t="s">
        <v>227</v>
      </c>
      <c r="B18368" t="s">
        <v>80</v>
      </c>
      <c r="C18368" t="s">
        <v>37</v>
      </c>
      <c r="D18368">
        <v>140216</v>
      </c>
      <c r="E18368" t="s">
        <v>258</v>
      </c>
      <c r="F18368">
        <v>542</v>
      </c>
      <c r="G18368" t="s">
        <v>291</v>
      </c>
      <c r="H18368" t="s">
        <v>84</v>
      </c>
      <c r="I18368">
        <v>1995</v>
      </c>
      <c r="J18368">
        <v>5.2049699999999997E-2</v>
      </c>
    </row>
    <row r="18369" spans="1:10" x14ac:dyDescent="0.25">
      <c r="A18369" t="s">
        <v>223</v>
      </c>
      <c r="B18369" t="s">
        <v>80</v>
      </c>
      <c r="C18369" t="s">
        <v>37</v>
      </c>
      <c r="D18369">
        <v>140216</v>
      </c>
      <c r="E18369" t="s">
        <v>258</v>
      </c>
      <c r="F18369">
        <v>542</v>
      </c>
      <c r="G18369" t="s">
        <v>291</v>
      </c>
      <c r="H18369" t="s">
        <v>84</v>
      </c>
      <c r="I18369">
        <v>1995</v>
      </c>
      <c r="J18369">
        <v>1.78538E-2</v>
      </c>
    </row>
    <row r="18370" spans="1:10" x14ac:dyDescent="0.25">
      <c r="A18370" t="s">
        <v>229</v>
      </c>
      <c r="B18370" t="s">
        <v>80</v>
      </c>
      <c r="C18370" t="s">
        <v>37</v>
      </c>
      <c r="D18370">
        <v>140216</v>
      </c>
      <c r="E18370" t="s">
        <v>258</v>
      </c>
      <c r="F18370">
        <v>542</v>
      </c>
      <c r="G18370" t="s">
        <v>291</v>
      </c>
      <c r="H18370" t="s">
        <v>84</v>
      </c>
      <c r="I18370">
        <v>1995</v>
      </c>
      <c r="J18370">
        <v>6.3936699999999999E-2</v>
      </c>
    </row>
    <row r="18371" spans="1:10" x14ac:dyDescent="0.25">
      <c r="A18371" t="s">
        <v>226</v>
      </c>
      <c r="B18371" t="s">
        <v>80</v>
      </c>
      <c r="C18371" t="s">
        <v>37</v>
      </c>
      <c r="D18371">
        <v>140216</v>
      </c>
      <c r="E18371" t="s">
        <v>258</v>
      </c>
      <c r="F18371">
        <v>542</v>
      </c>
      <c r="G18371" t="s">
        <v>291</v>
      </c>
      <c r="H18371" t="s">
        <v>84</v>
      </c>
      <c r="I18371">
        <v>1995</v>
      </c>
      <c r="J18371">
        <v>1.0267E-2</v>
      </c>
    </row>
    <row r="18372" spans="1:10" x14ac:dyDescent="0.25">
      <c r="A18372" t="s">
        <v>224</v>
      </c>
      <c r="B18372" t="s">
        <v>80</v>
      </c>
      <c r="C18372" t="s">
        <v>37</v>
      </c>
      <c r="D18372">
        <v>140216</v>
      </c>
      <c r="E18372" t="s">
        <v>258</v>
      </c>
      <c r="F18372">
        <v>542</v>
      </c>
      <c r="G18372" t="s">
        <v>291</v>
      </c>
      <c r="H18372" t="s">
        <v>84</v>
      </c>
      <c r="I18372">
        <v>1995</v>
      </c>
      <c r="J18372">
        <v>8.4589499999999998E-3</v>
      </c>
    </row>
    <row r="18373" spans="1:10" x14ac:dyDescent="0.25">
      <c r="A18373" t="s">
        <v>229</v>
      </c>
      <c r="B18373" t="s">
        <v>80</v>
      </c>
      <c r="C18373" t="s">
        <v>37</v>
      </c>
      <c r="D18373">
        <v>140218</v>
      </c>
      <c r="E18373" t="s">
        <v>315</v>
      </c>
      <c r="F18373">
        <v>542</v>
      </c>
      <c r="G18373" t="s">
        <v>291</v>
      </c>
      <c r="H18373" t="s">
        <v>84</v>
      </c>
      <c r="I18373">
        <v>1995</v>
      </c>
      <c r="J18373">
        <v>1.50397E-2</v>
      </c>
    </row>
    <row r="18374" spans="1:10" x14ac:dyDescent="0.25">
      <c r="A18374" t="s">
        <v>225</v>
      </c>
      <c r="B18374" t="s">
        <v>80</v>
      </c>
      <c r="C18374" t="s">
        <v>37</v>
      </c>
      <c r="D18374">
        <v>140218</v>
      </c>
      <c r="E18374" t="s">
        <v>315</v>
      </c>
      <c r="F18374">
        <v>542</v>
      </c>
      <c r="G18374" t="s">
        <v>291</v>
      </c>
      <c r="H18374" t="s">
        <v>84</v>
      </c>
      <c r="I18374">
        <v>1995</v>
      </c>
      <c r="J18374">
        <v>1.6659799999999999E-2</v>
      </c>
    </row>
    <row r="18375" spans="1:10" x14ac:dyDescent="0.25">
      <c r="A18375" t="s">
        <v>223</v>
      </c>
      <c r="B18375" t="s">
        <v>80</v>
      </c>
      <c r="C18375" t="s">
        <v>37</v>
      </c>
      <c r="D18375">
        <v>140218</v>
      </c>
      <c r="E18375" t="s">
        <v>315</v>
      </c>
      <c r="F18375">
        <v>542</v>
      </c>
      <c r="G18375" t="s">
        <v>291</v>
      </c>
      <c r="H18375" t="s">
        <v>84</v>
      </c>
      <c r="I18375">
        <v>1995</v>
      </c>
      <c r="J18375">
        <v>1.75005E-3</v>
      </c>
    </row>
    <row r="18376" spans="1:10" x14ac:dyDescent="0.25">
      <c r="A18376" t="s">
        <v>227</v>
      </c>
      <c r="B18376" t="s">
        <v>80</v>
      </c>
      <c r="C18376" t="s">
        <v>37</v>
      </c>
      <c r="D18376">
        <v>140218</v>
      </c>
      <c r="E18376" t="s">
        <v>315</v>
      </c>
      <c r="F18376">
        <v>542</v>
      </c>
      <c r="G18376" t="s">
        <v>291</v>
      </c>
      <c r="H18376" t="s">
        <v>84</v>
      </c>
      <c r="I18376">
        <v>1995</v>
      </c>
      <c r="J18376">
        <v>2.89623E-2</v>
      </c>
    </row>
    <row r="18377" spans="1:10" x14ac:dyDescent="0.25">
      <c r="A18377" t="s">
        <v>226</v>
      </c>
      <c r="B18377" t="s">
        <v>80</v>
      </c>
      <c r="C18377" t="s">
        <v>37</v>
      </c>
      <c r="D18377">
        <v>140218</v>
      </c>
      <c r="E18377" t="s">
        <v>315</v>
      </c>
      <c r="F18377">
        <v>542</v>
      </c>
      <c r="G18377" t="s">
        <v>291</v>
      </c>
      <c r="H18377" t="s">
        <v>84</v>
      </c>
      <c r="I18377">
        <v>1995</v>
      </c>
      <c r="J18377">
        <v>8.8942299999999997E-4</v>
      </c>
    </row>
    <row r="18378" spans="1:10" x14ac:dyDescent="0.25">
      <c r="A18378" t="s">
        <v>224</v>
      </c>
      <c r="B18378" t="s">
        <v>80</v>
      </c>
      <c r="C18378" t="s">
        <v>37</v>
      </c>
      <c r="D18378">
        <v>140218</v>
      </c>
      <c r="E18378" t="s">
        <v>315</v>
      </c>
      <c r="F18378">
        <v>542</v>
      </c>
      <c r="G18378" t="s">
        <v>291</v>
      </c>
      <c r="H18378" t="s">
        <v>84</v>
      </c>
      <c r="I18378">
        <v>1995</v>
      </c>
      <c r="J18378">
        <v>1.01008E-3</v>
      </c>
    </row>
    <row r="18379" spans="1:10" x14ac:dyDescent="0.25">
      <c r="A18379" t="s">
        <v>225</v>
      </c>
      <c r="B18379" t="s">
        <v>80</v>
      </c>
      <c r="C18379" t="s">
        <v>37</v>
      </c>
      <c r="D18379">
        <v>140219</v>
      </c>
      <c r="E18379" t="s">
        <v>257</v>
      </c>
      <c r="F18379">
        <v>542</v>
      </c>
      <c r="G18379" t="s">
        <v>291</v>
      </c>
      <c r="H18379" t="s">
        <v>84</v>
      </c>
      <c r="I18379">
        <v>1995</v>
      </c>
      <c r="J18379">
        <v>1.9205099999999999E-2</v>
      </c>
    </row>
    <row r="18380" spans="1:10" x14ac:dyDescent="0.25">
      <c r="A18380" t="s">
        <v>227</v>
      </c>
      <c r="B18380" t="s">
        <v>80</v>
      </c>
      <c r="C18380" t="s">
        <v>37</v>
      </c>
      <c r="D18380">
        <v>140219</v>
      </c>
      <c r="E18380" t="s">
        <v>257</v>
      </c>
      <c r="F18380">
        <v>542</v>
      </c>
      <c r="G18380" t="s">
        <v>291</v>
      </c>
      <c r="H18380" t="s">
        <v>84</v>
      </c>
      <c r="I18380">
        <v>1995</v>
      </c>
      <c r="J18380">
        <v>2.0085599999999999E-2</v>
      </c>
    </row>
    <row r="18381" spans="1:10" x14ac:dyDescent="0.25">
      <c r="A18381" t="s">
        <v>224</v>
      </c>
      <c r="B18381" t="s">
        <v>80</v>
      </c>
      <c r="C18381" t="s">
        <v>37</v>
      </c>
      <c r="D18381">
        <v>140219</v>
      </c>
      <c r="E18381" t="s">
        <v>257</v>
      </c>
      <c r="F18381">
        <v>542</v>
      </c>
      <c r="G18381" t="s">
        <v>291</v>
      </c>
      <c r="H18381" t="s">
        <v>84</v>
      </c>
      <c r="I18381">
        <v>1995</v>
      </c>
      <c r="J18381">
        <v>3.6298400000000001E-3</v>
      </c>
    </row>
    <row r="18382" spans="1:10" x14ac:dyDescent="0.25">
      <c r="A18382" t="s">
        <v>223</v>
      </c>
      <c r="B18382" t="s">
        <v>80</v>
      </c>
      <c r="C18382" t="s">
        <v>37</v>
      </c>
      <c r="D18382">
        <v>140219</v>
      </c>
      <c r="E18382" t="s">
        <v>257</v>
      </c>
      <c r="F18382">
        <v>542</v>
      </c>
      <c r="G18382" t="s">
        <v>291</v>
      </c>
      <c r="H18382" t="s">
        <v>84</v>
      </c>
      <c r="I18382">
        <v>1995</v>
      </c>
      <c r="J18382">
        <v>7.5077499999999997E-3</v>
      </c>
    </row>
    <row r="18383" spans="1:10" x14ac:dyDescent="0.25">
      <c r="A18383" t="s">
        <v>226</v>
      </c>
      <c r="B18383" t="s">
        <v>80</v>
      </c>
      <c r="C18383" t="s">
        <v>37</v>
      </c>
      <c r="D18383">
        <v>140219</v>
      </c>
      <c r="E18383" t="s">
        <v>257</v>
      </c>
      <c r="F18383">
        <v>542</v>
      </c>
      <c r="G18383" t="s">
        <v>291</v>
      </c>
      <c r="H18383" t="s">
        <v>84</v>
      </c>
      <c r="I18383">
        <v>1995</v>
      </c>
      <c r="J18383">
        <v>4.8500899999999996E-3</v>
      </c>
    </row>
    <row r="18384" spans="1:10" x14ac:dyDescent="0.25">
      <c r="A18384" t="s">
        <v>229</v>
      </c>
      <c r="B18384" t="s">
        <v>80</v>
      </c>
      <c r="C18384" t="s">
        <v>37</v>
      </c>
      <c r="D18384">
        <v>140219</v>
      </c>
      <c r="E18384" t="s">
        <v>257</v>
      </c>
      <c r="F18384">
        <v>542</v>
      </c>
      <c r="G18384" t="s">
        <v>291</v>
      </c>
      <c r="H18384" t="s">
        <v>84</v>
      </c>
      <c r="I18384">
        <v>1995</v>
      </c>
      <c r="J18384">
        <v>2.6168199999999999E-2</v>
      </c>
    </row>
    <row r="18385" spans="1:10" x14ac:dyDescent="0.25">
      <c r="A18385" t="s">
        <v>229</v>
      </c>
      <c r="B18385" t="s">
        <v>80</v>
      </c>
      <c r="C18385" t="s">
        <v>37</v>
      </c>
      <c r="D18385">
        <v>140302</v>
      </c>
      <c r="E18385" t="s">
        <v>314</v>
      </c>
      <c r="F18385">
        <v>542</v>
      </c>
      <c r="G18385" t="s">
        <v>291</v>
      </c>
      <c r="H18385" t="s">
        <v>84</v>
      </c>
      <c r="I18385">
        <v>1995</v>
      </c>
      <c r="J18385">
        <v>1.19113E-2</v>
      </c>
    </row>
    <row r="18386" spans="1:10" x14ac:dyDescent="0.25">
      <c r="A18386" t="s">
        <v>227</v>
      </c>
      <c r="B18386" t="s">
        <v>80</v>
      </c>
      <c r="C18386" t="s">
        <v>37</v>
      </c>
      <c r="D18386">
        <v>140302</v>
      </c>
      <c r="E18386" t="s">
        <v>314</v>
      </c>
      <c r="F18386">
        <v>542</v>
      </c>
      <c r="G18386" t="s">
        <v>291</v>
      </c>
      <c r="H18386" t="s">
        <v>84</v>
      </c>
      <c r="I18386">
        <v>1995</v>
      </c>
      <c r="J18386">
        <v>2.8146299999999999E-2</v>
      </c>
    </row>
    <row r="18387" spans="1:10" x14ac:dyDescent="0.25">
      <c r="A18387" t="s">
        <v>225</v>
      </c>
      <c r="B18387" t="s">
        <v>80</v>
      </c>
      <c r="C18387" t="s">
        <v>37</v>
      </c>
      <c r="D18387">
        <v>140302</v>
      </c>
      <c r="E18387" t="s">
        <v>314</v>
      </c>
      <c r="F18387">
        <v>542</v>
      </c>
      <c r="G18387" t="s">
        <v>291</v>
      </c>
      <c r="H18387" t="s">
        <v>84</v>
      </c>
      <c r="I18387">
        <v>1995</v>
      </c>
      <c r="J18387">
        <v>9.9480300000000001E-3</v>
      </c>
    </row>
    <row r="18388" spans="1:10" x14ac:dyDescent="0.25">
      <c r="A18388" t="s">
        <v>226</v>
      </c>
      <c r="B18388" t="s">
        <v>80</v>
      </c>
      <c r="C18388" t="s">
        <v>37</v>
      </c>
      <c r="D18388">
        <v>140302</v>
      </c>
      <c r="E18388" t="s">
        <v>314</v>
      </c>
      <c r="F18388">
        <v>542</v>
      </c>
      <c r="G18388" t="s">
        <v>291</v>
      </c>
      <c r="H18388" t="s">
        <v>84</v>
      </c>
      <c r="I18388">
        <v>1995</v>
      </c>
      <c r="J18388">
        <v>7.7262499999999998E-4</v>
      </c>
    </row>
    <row r="18389" spans="1:10" x14ac:dyDescent="0.25">
      <c r="A18389" t="s">
        <v>223</v>
      </c>
      <c r="B18389" t="s">
        <v>80</v>
      </c>
      <c r="C18389" t="s">
        <v>37</v>
      </c>
      <c r="D18389">
        <v>140302</v>
      </c>
      <c r="E18389" t="s">
        <v>314</v>
      </c>
      <c r="F18389">
        <v>542</v>
      </c>
      <c r="G18389" t="s">
        <v>291</v>
      </c>
      <c r="H18389" t="s">
        <v>84</v>
      </c>
      <c r="I18389">
        <v>1995</v>
      </c>
      <c r="J18389">
        <v>1.3482100000000001E-3</v>
      </c>
    </row>
    <row r="18390" spans="1:10" x14ac:dyDescent="0.25">
      <c r="A18390" t="s">
        <v>224</v>
      </c>
      <c r="B18390" t="s">
        <v>80</v>
      </c>
      <c r="C18390" t="s">
        <v>37</v>
      </c>
      <c r="D18390">
        <v>140302</v>
      </c>
      <c r="E18390" t="s">
        <v>314</v>
      </c>
      <c r="F18390">
        <v>542</v>
      </c>
      <c r="G18390" t="s">
        <v>291</v>
      </c>
      <c r="H18390" t="s">
        <v>84</v>
      </c>
      <c r="I18390">
        <v>1995</v>
      </c>
      <c r="J18390">
        <v>6.65399E-4</v>
      </c>
    </row>
    <row r="18391" spans="1:10" x14ac:dyDescent="0.25">
      <c r="A18391" t="s">
        <v>229</v>
      </c>
      <c r="B18391" t="s">
        <v>80</v>
      </c>
      <c r="C18391" t="s">
        <v>37</v>
      </c>
      <c r="D18391">
        <v>140303</v>
      </c>
      <c r="E18391" t="s">
        <v>256</v>
      </c>
      <c r="F18391">
        <v>542</v>
      </c>
      <c r="G18391" t="s">
        <v>291</v>
      </c>
      <c r="H18391" t="s">
        <v>84</v>
      </c>
      <c r="I18391">
        <v>1995</v>
      </c>
      <c r="J18391">
        <v>3.2648400000000001E-2</v>
      </c>
    </row>
    <row r="18392" spans="1:10" x14ac:dyDescent="0.25">
      <c r="A18392" t="s">
        <v>225</v>
      </c>
      <c r="B18392" t="s">
        <v>80</v>
      </c>
      <c r="C18392" t="s">
        <v>37</v>
      </c>
      <c r="D18392">
        <v>140303</v>
      </c>
      <c r="E18392" t="s">
        <v>256</v>
      </c>
      <c r="F18392">
        <v>542</v>
      </c>
      <c r="G18392" t="s">
        <v>291</v>
      </c>
      <c r="H18392" t="s">
        <v>84</v>
      </c>
      <c r="I18392">
        <v>1995</v>
      </c>
      <c r="J18392">
        <v>2.1778700000000002E-2</v>
      </c>
    </row>
    <row r="18393" spans="1:10" x14ac:dyDescent="0.25">
      <c r="A18393" t="s">
        <v>223</v>
      </c>
      <c r="B18393" t="s">
        <v>80</v>
      </c>
      <c r="C18393" t="s">
        <v>37</v>
      </c>
      <c r="D18393">
        <v>140303</v>
      </c>
      <c r="E18393" t="s">
        <v>256</v>
      </c>
      <c r="F18393">
        <v>542</v>
      </c>
      <c r="G18393" t="s">
        <v>291</v>
      </c>
      <c r="H18393" t="s">
        <v>84</v>
      </c>
      <c r="I18393">
        <v>1995</v>
      </c>
      <c r="J18393">
        <v>9.1167999999999996E-3</v>
      </c>
    </row>
    <row r="18394" spans="1:10" x14ac:dyDescent="0.25">
      <c r="A18394" t="s">
        <v>227</v>
      </c>
      <c r="B18394" t="s">
        <v>80</v>
      </c>
      <c r="C18394" t="s">
        <v>37</v>
      </c>
      <c r="D18394">
        <v>140303</v>
      </c>
      <c r="E18394" t="s">
        <v>256</v>
      </c>
      <c r="F18394">
        <v>542</v>
      </c>
      <c r="G18394" t="s">
        <v>291</v>
      </c>
      <c r="H18394" t="s">
        <v>84</v>
      </c>
      <c r="I18394">
        <v>1995</v>
      </c>
      <c r="J18394">
        <v>2.6578399999999999E-2</v>
      </c>
    </row>
    <row r="18395" spans="1:10" x14ac:dyDescent="0.25">
      <c r="A18395" t="s">
        <v>226</v>
      </c>
      <c r="B18395" t="s">
        <v>80</v>
      </c>
      <c r="C18395" t="s">
        <v>37</v>
      </c>
      <c r="D18395">
        <v>140303</v>
      </c>
      <c r="E18395" t="s">
        <v>256</v>
      </c>
      <c r="F18395">
        <v>542</v>
      </c>
      <c r="G18395" t="s">
        <v>291</v>
      </c>
      <c r="H18395" t="s">
        <v>84</v>
      </c>
      <c r="I18395">
        <v>1995</v>
      </c>
      <c r="J18395">
        <v>5.2427100000000003E-3</v>
      </c>
    </row>
    <row r="18396" spans="1:10" x14ac:dyDescent="0.25">
      <c r="A18396" t="s">
        <v>224</v>
      </c>
      <c r="B18396" t="s">
        <v>80</v>
      </c>
      <c r="C18396" t="s">
        <v>37</v>
      </c>
      <c r="D18396">
        <v>140303</v>
      </c>
      <c r="E18396" t="s">
        <v>256</v>
      </c>
      <c r="F18396">
        <v>542</v>
      </c>
      <c r="G18396" t="s">
        <v>291</v>
      </c>
      <c r="H18396" t="s">
        <v>84</v>
      </c>
      <c r="I18396">
        <v>1995</v>
      </c>
      <c r="J18396">
        <v>4.3194399999999999E-3</v>
      </c>
    </row>
    <row r="18397" spans="1:10" x14ac:dyDescent="0.25">
      <c r="A18397" t="s">
        <v>224</v>
      </c>
      <c r="B18397" t="s">
        <v>80</v>
      </c>
      <c r="C18397" t="s">
        <v>37</v>
      </c>
      <c r="D18397">
        <v>150102</v>
      </c>
      <c r="E18397" t="s">
        <v>288</v>
      </c>
      <c r="F18397">
        <v>541</v>
      </c>
      <c r="G18397" t="s">
        <v>290</v>
      </c>
      <c r="H18397" t="s">
        <v>84</v>
      </c>
      <c r="I18397">
        <v>1995</v>
      </c>
      <c r="J18397">
        <v>2.3548100000000001E-3</v>
      </c>
    </row>
    <row r="18398" spans="1:10" x14ac:dyDescent="0.25">
      <c r="A18398" t="s">
        <v>225</v>
      </c>
      <c r="B18398" t="s">
        <v>80</v>
      </c>
      <c r="C18398" t="s">
        <v>37</v>
      </c>
      <c r="D18398">
        <v>150102</v>
      </c>
      <c r="E18398" t="s">
        <v>288</v>
      </c>
      <c r="F18398">
        <v>541</v>
      </c>
      <c r="G18398" t="s">
        <v>290</v>
      </c>
      <c r="H18398" t="s">
        <v>84</v>
      </c>
      <c r="I18398">
        <v>1995</v>
      </c>
      <c r="J18398">
        <v>3.5205599999999997E-2</v>
      </c>
    </row>
    <row r="18399" spans="1:10" x14ac:dyDescent="0.25">
      <c r="A18399" t="s">
        <v>226</v>
      </c>
      <c r="B18399" t="s">
        <v>80</v>
      </c>
      <c r="C18399" t="s">
        <v>37</v>
      </c>
      <c r="D18399">
        <v>150102</v>
      </c>
      <c r="E18399" t="s">
        <v>288</v>
      </c>
      <c r="F18399">
        <v>541</v>
      </c>
      <c r="G18399" t="s">
        <v>290</v>
      </c>
      <c r="H18399" t="s">
        <v>84</v>
      </c>
      <c r="I18399">
        <v>1995</v>
      </c>
      <c r="J18399">
        <v>2.73428E-3</v>
      </c>
    </row>
    <row r="18400" spans="1:10" x14ac:dyDescent="0.25">
      <c r="A18400" t="s">
        <v>227</v>
      </c>
      <c r="B18400" t="s">
        <v>80</v>
      </c>
      <c r="C18400" t="s">
        <v>37</v>
      </c>
      <c r="D18400">
        <v>150102</v>
      </c>
      <c r="E18400" t="s">
        <v>288</v>
      </c>
      <c r="F18400">
        <v>541</v>
      </c>
      <c r="G18400" t="s">
        <v>290</v>
      </c>
      <c r="H18400" t="s">
        <v>84</v>
      </c>
      <c r="I18400">
        <v>1995</v>
      </c>
      <c r="J18400">
        <v>9.96084E-2</v>
      </c>
    </row>
    <row r="18401" spans="1:10" x14ac:dyDescent="0.25">
      <c r="A18401" t="s">
        <v>229</v>
      </c>
      <c r="B18401" t="s">
        <v>80</v>
      </c>
      <c r="C18401" t="s">
        <v>37</v>
      </c>
      <c r="D18401">
        <v>150102</v>
      </c>
      <c r="E18401" t="s">
        <v>288</v>
      </c>
      <c r="F18401">
        <v>541</v>
      </c>
      <c r="G18401" t="s">
        <v>290</v>
      </c>
      <c r="H18401" t="s">
        <v>84</v>
      </c>
      <c r="I18401">
        <v>1995</v>
      </c>
      <c r="J18401">
        <v>4.2153500000000003E-2</v>
      </c>
    </row>
    <row r="18402" spans="1:10" x14ac:dyDescent="0.25">
      <c r="A18402" t="s">
        <v>223</v>
      </c>
      <c r="B18402" t="s">
        <v>80</v>
      </c>
      <c r="C18402" t="s">
        <v>37</v>
      </c>
      <c r="D18402">
        <v>150102</v>
      </c>
      <c r="E18402" t="s">
        <v>288</v>
      </c>
      <c r="F18402">
        <v>541</v>
      </c>
      <c r="G18402" t="s">
        <v>290</v>
      </c>
      <c r="H18402" t="s">
        <v>84</v>
      </c>
      <c r="I18402">
        <v>1995</v>
      </c>
      <c r="J18402">
        <v>4.7712500000000003E-3</v>
      </c>
    </row>
    <row r="18403" spans="1:10" x14ac:dyDescent="0.25">
      <c r="A18403" t="s">
        <v>227</v>
      </c>
      <c r="B18403" t="s">
        <v>80</v>
      </c>
      <c r="C18403" t="s">
        <v>37</v>
      </c>
      <c r="D18403">
        <v>150103</v>
      </c>
      <c r="E18403" t="s">
        <v>287</v>
      </c>
      <c r="F18403">
        <v>541</v>
      </c>
      <c r="G18403" t="s">
        <v>290</v>
      </c>
      <c r="H18403" t="s">
        <v>84</v>
      </c>
      <c r="I18403">
        <v>1995</v>
      </c>
      <c r="J18403">
        <v>5.7679300000000003E-2</v>
      </c>
    </row>
    <row r="18404" spans="1:10" x14ac:dyDescent="0.25">
      <c r="A18404" t="s">
        <v>223</v>
      </c>
      <c r="B18404" t="s">
        <v>80</v>
      </c>
      <c r="C18404" t="s">
        <v>37</v>
      </c>
      <c r="D18404">
        <v>150103</v>
      </c>
      <c r="E18404" t="s">
        <v>287</v>
      </c>
      <c r="F18404">
        <v>541</v>
      </c>
      <c r="G18404" t="s">
        <v>290</v>
      </c>
      <c r="H18404" t="s">
        <v>84</v>
      </c>
      <c r="I18404">
        <v>1995</v>
      </c>
      <c r="J18404">
        <v>1.9784900000000001E-2</v>
      </c>
    </row>
    <row r="18405" spans="1:10" x14ac:dyDescent="0.25">
      <c r="A18405" t="s">
        <v>225</v>
      </c>
      <c r="B18405" t="s">
        <v>80</v>
      </c>
      <c r="C18405" t="s">
        <v>37</v>
      </c>
      <c r="D18405">
        <v>150103</v>
      </c>
      <c r="E18405" t="s">
        <v>287</v>
      </c>
      <c r="F18405">
        <v>541</v>
      </c>
      <c r="G18405" t="s">
        <v>290</v>
      </c>
      <c r="H18405" t="s">
        <v>84</v>
      </c>
      <c r="I18405">
        <v>1995</v>
      </c>
      <c r="J18405">
        <v>4.7263300000000001E-2</v>
      </c>
    </row>
    <row r="18406" spans="1:10" x14ac:dyDescent="0.25">
      <c r="A18406" t="s">
        <v>229</v>
      </c>
      <c r="B18406" t="s">
        <v>80</v>
      </c>
      <c r="C18406" t="s">
        <v>37</v>
      </c>
      <c r="D18406">
        <v>150103</v>
      </c>
      <c r="E18406" t="s">
        <v>287</v>
      </c>
      <c r="F18406">
        <v>541</v>
      </c>
      <c r="G18406" t="s">
        <v>290</v>
      </c>
      <c r="H18406" t="s">
        <v>84</v>
      </c>
      <c r="I18406">
        <v>1995</v>
      </c>
      <c r="J18406">
        <v>7.0851999999999998E-2</v>
      </c>
    </row>
    <row r="18407" spans="1:10" x14ac:dyDescent="0.25">
      <c r="A18407" t="s">
        <v>224</v>
      </c>
      <c r="B18407" t="s">
        <v>80</v>
      </c>
      <c r="C18407" t="s">
        <v>37</v>
      </c>
      <c r="D18407">
        <v>150103</v>
      </c>
      <c r="E18407" t="s">
        <v>287</v>
      </c>
      <c r="F18407">
        <v>541</v>
      </c>
      <c r="G18407" t="s">
        <v>290</v>
      </c>
      <c r="H18407" t="s">
        <v>84</v>
      </c>
      <c r="I18407">
        <v>1995</v>
      </c>
      <c r="J18407">
        <v>9.3738699999999994E-3</v>
      </c>
    </row>
    <row r="18408" spans="1:10" x14ac:dyDescent="0.25">
      <c r="A18408" t="s">
        <v>226</v>
      </c>
      <c r="B18408" t="s">
        <v>80</v>
      </c>
      <c r="C18408" t="s">
        <v>37</v>
      </c>
      <c r="D18408">
        <v>150103</v>
      </c>
      <c r="E18408" t="s">
        <v>287</v>
      </c>
      <c r="F18408">
        <v>541</v>
      </c>
      <c r="G18408" t="s">
        <v>290</v>
      </c>
      <c r="H18408" t="s">
        <v>84</v>
      </c>
      <c r="I18408">
        <v>1995</v>
      </c>
      <c r="J18408">
        <v>1.13775E-2</v>
      </c>
    </row>
    <row r="18409" spans="1:10" x14ac:dyDescent="0.25">
      <c r="A18409" t="s">
        <v>223</v>
      </c>
      <c r="B18409" t="s">
        <v>80</v>
      </c>
      <c r="C18409" t="s">
        <v>37</v>
      </c>
      <c r="D18409">
        <v>150202</v>
      </c>
      <c r="E18409" t="s">
        <v>286</v>
      </c>
      <c r="F18409">
        <v>541</v>
      </c>
      <c r="G18409" t="s">
        <v>290</v>
      </c>
      <c r="H18409" t="s">
        <v>84</v>
      </c>
      <c r="I18409">
        <v>1995</v>
      </c>
      <c r="J18409">
        <v>2.88382E-3</v>
      </c>
    </row>
    <row r="18410" spans="1:10" x14ac:dyDescent="0.25">
      <c r="A18410" t="s">
        <v>226</v>
      </c>
      <c r="B18410" t="s">
        <v>80</v>
      </c>
      <c r="C18410" t="s">
        <v>37</v>
      </c>
      <c r="D18410">
        <v>150202</v>
      </c>
      <c r="E18410" t="s">
        <v>286</v>
      </c>
      <c r="F18410">
        <v>541</v>
      </c>
      <c r="G18410" t="s">
        <v>290</v>
      </c>
      <c r="H18410" t="s">
        <v>84</v>
      </c>
      <c r="I18410">
        <v>1995</v>
      </c>
      <c r="J18410">
        <v>1.4656300000000001E-3</v>
      </c>
    </row>
    <row r="18411" spans="1:10" x14ac:dyDescent="0.25">
      <c r="A18411" t="s">
        <v>229</v>
      </c>
      <c r="B18411" t="s">
        <v>80</v>
      </c>
      <c r="C18411" t="s">
        <v>37</v>
      </c>
      <c r="D18411">
        <v>150202</v>
      </c>
      <c r="E18411" t="s">
        <v>286</v>
      </c>
      <c r="F18411">
        <v>541</v>
      </c>
      <c r="G18411" t="s">
        <v>290</v>
      </c>
      <c r="H18411" t="s">
        <v>84</v>
      </c>
      <c r="I18411">
        <v>1995</v>
      </c>
      <c r="J18411">
        <v>2.4783099999999999E-2</v>
      </c>
    </row>
    <row r="18412" spans="1:10" x14ac:dyDescent="0.25">
      <c r="A18412" t="s">
        <v>224</v>
      </c>
      <c r="B18412" t="s">
        <v>80</v>
      </c>
      <c r="C18412" t="s">
        <v>37</v>
      </c>
      <c r="D18412">
        <v>150202</v>
      </c>
      <c r="E18412" t="s">
        <v>286</v>
      </c>
      <c r="F18412">
        <v>541</v>
      </c>
      <c r="G18412" t="s">
        <v>290</v>
      </c>
      <c r="H18412" t="s">
        <v>84</v>
      </c>
      <c r="I18412">
        <v>1995</v>
      </c>
      <c r="J18412">
        <v>1.66445E-3</v>
      </c>
    </row>
    <row r="18413" spans="1:10" x14ac:dyDescent="0.25">
      <c r="A18413" t="s">
        <v>227</v>
      </c>
      <c r="B18413" t="s">
        <v>80</v>
      </c>
      <c r="C18413" t="s">
        <v>37</v>
      </c>
      <c r="D18413">
        <v>150202</v>
      </c>
      <c r="E18413" t="s">
        <v>286</v>
      </c>
      <c r="F18413">
        <v>541</v>
      </c>
      <c r="G18413" t="s">
        <v>290</v>
      </c>
      <c r="H18413" t="s">
        <v>84</v>
      </c>
      <c r="I18413">
        <v>1995</v>
      </c>
      <c r="J18413">
        <v>4.7725499999999997E-2</v>
      </c>
    </row>
    <row r="18414" spans="1:10" x14ac:dyDescent="0.25">
      <c r="A18414" t="s">
        <v>225</v>
      </c>
      <c r="B18414" t="s">
        <v>80</v>
      </c>
      <c r="C18414" t="s">
        <v>37</v>
      </c>
      <c r="D18414">
        <v>150202</v>
      </c>
      <c r="E18414" t="s">
        <v>286</v>
      </c>
      <c r="F18414">
        <v>541</v>
      </c>
      <c r="G18414" t="s">
        <v>290</v>
      </c>
      <c r="H18414" t="s">
        <v>84</v>
      </c>
      <c r="I18414">
        <v>1995</v>
      </c>
      <c r="J18414">
        <v>2.7452799999999999E-2</v>
      </c>
    </row>
    <row r="18415" spans="1:10" x14ac:dyDescent="0.25">
      <c r="A18415" t="s">
        <v>224</v>
      </c>
      <c r="B18415" t="s">
        <v>80</v>
      </c>
      <c r="C18415" t="s">
        <v>37</v>
      </c>
      <c r="D18415">
        <v>150203</v>
      </c>
      <c r="E18415" t="s">
        <v>285</v>
      </c>
      <c r="F18415">
        <v>541</v>
      </c>
      <c r="G18415" t="s">
        <v>290</v>
      </c>
      <c r="H18415" t="s">
        <v>84</v>
      </c>
      <c r="I18415">
        <v>1995</v>
      </c>
      <c r="J18415">
        <v>2.7061400000000001E-3</v>
      </c>
    </row>
    <row r="18416" spans="1:10" x14ac:dyDescent="0.25">
      <c r="A18416" t="s">
        <v>229</v>
      </c>
      <c r="B18416" t="s">
        <v>80</v>
      </c>
      <c r="C18416" t="s">
        <v>37</v>
      </c>
      <c r="D18416">
        <v>150203</v>
      </c>
      <c r="E18416" t="s">
        <v>285</v>
      </c>
      <c r="F18416">
        <v>541</v>
      </c>
      <c r="G18416" t="s">
        <v>290</v>
      </c>
      <c r="H18416" t="s">
        <v>84</v>
      </c>
      <c r="I18416">
        <v>1995</v>
      </c>
      <c r="J18416">
        <v>1.9509100000000001E-2</v>
      </c>
    </row>
    <row r="18417" spans="1:10" x14ac:dyDescent="0.25">
      <c r="A18417" t="s">
        <v>226</v>
      </c>
      <c r="B18417" t="s">
        <v>80</v>
      </c>
      <c r="C18417" t="s">
        <v>37</v>
      </c>
      <c r="D18417">
        <v>150203</v>
      </c>
      <c r="E18417" t="s">
        <v>285</v>
      </c>
      <c r="F18417">
        <v>541</v>
      </c>
      <c r="G18417" t="s">
        <v>290</v>
      </c>
      <c r="H18417" t="s">
        <v>84</v>
      </c>
      <c r="I18417">
        <v>1995</v>
      </c>
      <c r="J18417">
        <v>3.6158700000000002E-3</v>
      </c>
    </row>
    <row r="18418" spans="1:10" x14ac:dyDescent="0.25">
      <c r="A18418" t="s">
        <v>227</v>
      </c>
      <c r="B18418" t="s">
        <v>80</v>
      </c>
      <c r="C18418" t="s">
        <v>37</v>
      </c>
      <c r="D18418">
        <v>150203</v>
      </c>
      <c r="E18418" t="s">
        <v>285</v>
      </c>
      <c r="F18418">
        <v>541</v>
      </c>
      <c r="G18418" t="s">
        <v>290</v>
      </c>
      <c r="H18418" t="s">
        <v>84</v>
      </c>
      <c r="I18418">
        <v>1995</v>
      </c>
      <c r="J18418">
        <v>1.4974299999999999E-2</v>
      </c>
    </row>
    <row r="18419" spans="1:10" x14ac:dyDescent="0.25">
      <c r="A18419" t="s">
        <v>223</v>
      </c>
      <c r="B18419" t="s">
        <v>80</v>
      </c>
      <c r="C18419" t="s">
        <v>37</v>
      </c>
      <c r="D18419">
        <v>150203</v>
      </c>
      <c r="E18419" t="s">
        <v>285</v>
      </c>
      <c r="F18419">
        <v>541</v>
      </c>
      <c r="G18419" t="s">
        <v>290</v>
      </c>
      <c r="H18419" t="s">
        <v>84</v>
      </c>
      <c r="I18419">
        <v>1995</v>
      </c>
      <c r="J18419">
        <v>5.59722E-3</v>
      </c>
    </row>
    <row r="18420" spans="1:10" x14ac:dyDescent="0.25">
      <c r="A18420" t="s">
        <v>225</v>
      </c>
      <c r="B18420" t="s">
        <v>80</v>
      </c>
      <c r="C18420" t="s">
        <v>37</v>
      </c>
      <c r="D18420">
        <v>150203</v>
      </c>
      <c r="E18420" t="s">
        <v>285</v>
      </c>
      <c r="F18420">
        <v>541</v>
      </c>
      <c r="G18420" t="s">
        <v>290</v>
      </c>
      <c r="H18420" t="s">
        <v>84</v>
      </c>
      <c r="I18420">
        <v>1995</v>
      </c>
      <c r="J18420">
        <v>1.43179E-2</v>
      </c>
    </row>
    <row r="18421" spans="1:10" x14ac:dyDescent="0.25">
      <c r="A18421" t="s">
        <v>224</v>
      </c>
      <c r="B18421" t="s">
        <v>80</v>
      </c>
      <c r="C18421" t="s">
        <v>32</v>
      </c>
      <c r="D18421">
        <v>230200</v>
      </c>
      <c r="E18421" t="s">
        <v>284</v>
      </c>
      <c r="F18421">
        <v>541</v>
      </c>
      <c r="G18421" t="s">
        <v>290</v>
      </c>
      <c r="H18421" t="s">
        <v>84</v>
      </c>
      <c r="I18421">
        <v>1995</v>
      </c>
      <c r="J18421">
        <v>20.657599999999999</v>
      </c>
    </row>
    <row r="18422" spans="1:10" x14ac:dyDescent="0.25">
      <c r="A18422" t="s">
        <v>229</v>
      </c>
      <c r="B18422" t="s">
        <v>80</v>
      </c>
      <c r="C18422" t="s">
        <v>32</v>
      </c>
      <c r="D18422">
        <v>230200</v>
      </c>
      <c r="E18422" t="s">
        <v>284</v>
      </c>
      <c r="F18422">
        <v>541</v>
      </c>
      <c r="G18422" t="s">
        <v>290</v>
      </c>
      <c r="H18422" t="s">
        <v>84</v>
      </c>
      <c r="I18422">
        <v>1995</v>
      </c>
      <c r="J18422">
        <v>16.2226</v>
      </c>
    </row>
    <row r="18423" spans="1:10" x14ac:dyDescent="0.25">
      <c r="A18423" t="s">
        <v>226</v>
      </c>
      <c r="B18423" t="s">
        <v>80</v>
      </c>
      <c r="C18423" t="s">
        <v>32</v>
      </c>
      <c r="D18423">
        <v>230200</v>
      </c>
      <c r="E18423" t="s">
        <v>284</v>
      </c>
      <c r="F18423">
        <v>541</v>
      </c>
      <c r="G18423" t="s">
        <v>290</v>
      </c>
      <c r="H18423" t="s">
        <v>84</v>
      </c>
      <c r="I18423">
        <v>1995</v>
      </c>
      <c r="J18423">
        <v>1.4676</v>
      </c>
    </row>
    <row r="18424" spans="1:10" x14ac:dyDescent="0.25">
      <c r="A18424" t="s">
        <v>225</v>
      </c>
      <c r="B18424" t="s">
        <v>80</v>
      </c>
      <c r="C18424" t="s">
        <v>32</v>
      </c>
      <c r="D18424">
        <v>230200</v>
      </c>
      <c r="E18424" t="s">
        <v>284</v>
      </c>
      <c r="F18424">
        <v>541</v>
      </c>
      <c r="G18424" t="s">
        <v>290</v>
      </c>
      <c r="H18424" t="s">
        <v>84</v>
      </c>
      <c r="I18424">
        <v>1995</v>
      </c>
      <c r="J18424">
        <v>29.835100000000001</v>
      </c>
    </row>
    <row r="18425" spans="1:10" x14ac:dyDescent="0.25">
      <c r="A18425" t="s">
        <v>223</v>
      </c>
      <c r="B18425" t="s">
        <v>80</v>
      </c>
      <c r="C18425" t="s">
        <v>32</v>
      </c>
      <c r="D18425">
        <v>230200</v>
      </c>
      <c r="E18425" t="s">
        <v>284</v>
      </c>
      <c r="F18425">
        <v>541</v>
      </c>
      <c r="G18425" t="s">
        <v>290</v>
      </c>
      <c r="H18425" t="s">
        <v>84</v>
      </c>
      <c r="I18425">
        <v>1995</v>
      </c>
      <c r="J18425">
        <v>5.9020700000000001</v>
      </c>
    </row>
    <row r="18426" spans="1:10" x14ac:dyDescent="0.25">
      <c r="A18426" t="s">
        <v>227</v>
      </c>
      <c r="B18426" t="s">
        <v>80</v>
      </c>
      <c r="C18426" t="s">
        <v>32</v>
      </c>
      <c r="D18426">
        <v>230200</v>
      </c>
      <c r="E18426" t="s">
        <v>284</v>
      </c>
      <c r="F18426">
        <v>541</v>
      </c>
      <c r="G18426" t="s">
        <v>290</v>
      </c>
      <c r="H18426" t="s">
        <v>84</v>
      </c>
      <c r="I18426">
        <v>1995</v>
      </c>
      <c r="J18426">
        <v>165.98400000000001</v>
      </c>
    </row>
    <row r="18427" spans="1:10" x14ac:dyDescent="0.25">
      <c r="A18427" t="s">
        <v>224</v>
      </c>
      <c r="B18427" t="s">
        <v>80</v>
      </c>
      <c r="C18427" t="s">
        <v>32</v>
      </c>
      <c r="D18427">
        <v>230400</v>
      </c>
      <c r="E18427" t="s">
        <v>283</v>
      </c>
      <c r="F18427">
        <v>541</v>
      </c>
      <c r="G18427" t="s">
        <v>290</v>
      </c>
      <c r="H18427" t="s">
        <v>84</v>
      </c>
      <c r="I18427">
        <v>1995</v>
      </c>
      <c r="J18427">
        <v>3.5234699999999999E-3</v>
      </c>
    </row>
    <row r="18428" spans="1:10" x14ac:dyDescent="0.25">
      <c r="A18428" t="s">
        <v>229</v>
      </c>
      <c r="B18428" t="s">
        <v>80</v>
      </c>
      <c r="C18428" t="s">
        <v>32</v>
      </c>
      <c r="D18428">
        <v>230400</v>
      </c>
      <c r="E18428" t="s">
        <v>283</v>
      </c>
      <c r="F18428">
        <v>541</v>
      </c>
      <c r="G18428" t="s">
        <v>290</v>
      </c>
      <c r="H18428" t="s">
        <v>84</v>
      </c>
      <c r="I18428">
        <v>1995</v>
      </c>
      <c r="J18428">
        <v>2.7670199999999998E-3</v>
      </c>
    </row>
    <row r="18429" spans="1:10" x14ac:dyDescent="0.25">
      <c r="A18429" t="s">
        <v>225</v>
      </c>
      <c r="B18429" t="s">
        <v>80</v>
      </c>
      <c r="C18429" t="s">
        <v>32</v>
      </c>
      <c r="D18429">
        <v>230400</v>
      </c>
      <c r="E18429" t="s">
        <v>283</v>
      </c>
      <c r="F18429">
        <v>541</v>
      </c>
      <c r="G18429" t="s">
        <v>290</v>
      </c>
      <c r="H18429" t="s">
        <v>84</v>
      </c>
      <c r="I18429">
        <v>1995</v>
      </c>
      <c r="J18429">
        <v>5.0888299999999999E-3</v>
      </c>
    </row>
    <row r="18430" spans="1:10" x14ac:dyDescent="0.25">
      <c r="A18430" t="s">
        <v>226</v>
      </c>
      <c r="B18430" t="s">
        <v>80</v>
      </c>
      <c r="C18430" t="s">
        <v>32</v>
      </c>
      <c r="D18430">
        <v>230400</v>
      </c>
      <c r="E18430" t="s">
        <v>283</v>
      </c>
      <c r="F18430">
        <v>541</v>
      </c>
      <c r="G18430" t="s">
        <v>290</v>
      </c>
      <c r="H18430" t="s">
        <v>84</v>
      </c>
      <c r="I18430">
        <v>1995</v>
      </c>
      <c r="J18430">
        <v>2.5032100000000002E-4</v>
      </c>
    </row>
    <row r="18431" spans="1:10" x14ac:dyDescent="0.25">
      <c r="A18431" t="s">
        <v>223</v>
      </c>
      <c r="B18431" t="s">
        <v>80</v>
      </c>
      <c r="C18431" t="s">
        <v>32</v>
      </c>
      <c r="D18431">
        <v>230400</v>
      </c>
      <c r="E18431" t="s">
        <v>283</v>
      </c>
      <c r="F18431">
        <v>541</v>
      </c>
      <c r="G18431" t="s">
        <v>290</v>
      </c>
      <c r="H18431" t="s">
        <v>84</v>
      </c>
      <c r="I18431">
        <v>1995</v>
      </c>
      <c r="J18431">
        <v>1.00669E-3</v>
      </c>
    </row>
    <row r="18432" spans="1:10" x14ac:dyDescent="0.25">
      <c r="A18432" t="s">
        <v>227</v>
      </c>
      <c r="B18432" t="s">
        <v>80</v>
      </c>
      <c r="C18432" t="s">
        <v>32</v>
      </c>
      <c r="D18432">
        <v>230400</v>
      </c>
      <c r="E18432" t="s">
        <v>283</v>
      </c>
      <c r="F18432">
        <v>541</v>
      </c>
      <c r="G18432" t="s">
        <v>290</v>
      </c>
      <c r="H18432" t="s">
        <v>84</v>
      </c>
      <c r="I18432">
        <v>1995</v>
      </c>
      <c r="J18432">
        <v>2.8311200000000002E-2</v>
      </c>
    </row>
    <row r="18433" spans="1:10" x14ac:dyDescent="0.25">
      <c r="A18433" t="s">
        <v>224</v>
      </c>
      <c r="B18433" t="s">
        <v>80</v>
      </c>
      <c r="C18433" t="s">
        <v>32</v>
      </c>
      <c r="D18433">
        <v>233700</v>
      </c>
      <c r="E18433" t="s">
        <v>282</v>
      </c>
      <c r="F18433">
        <v>541</v>
      </c>
      <c r="G18433" t="s">
        <v>290</v>
      </c>
      <c r="H18433" t="s">
        <v>84</v>
      </c>
      <c r="I18433">
        <v>1995</v>
      </c>
      <c r="J18433">
        <v>5.4565899999999999E-3</v>
      </c>
    </row>
    <row r="18434" spans="1:10" x14ac:dyDescent="0.25">
      <c r="A18434" t="s">
        <v>229</v>
      </c>
      <c r="B18434" t="s">
        <v>80</v>
      </c>
      <c r="C18434" t="s">
        <v>32</v>
      </c>
      <c r="D18434">
        <v>233700</v>
      </c>
      <c r="E18434" t="s">
        <v>282</v>
      </c>
      <c r="F18434">
        <v>541</v>
      </c>
      <c r="G18434" t="s">
        <v>290</v>
      </c>
      <c r="H18434" t="s">
        <v>84</v>
      </c>
      <c r="I18434">
        <v>1995</v>
      </c>
      <c r="J18434">
        <v>4.2851199999999999E-3</v>
      </c>
    </row>
    <row r="18435" spans="1:10" x14ac:dyDescent="0.25">
      <c r="A18435" t="s">
        <v>226</v>
      </c>
      <c r="B18435" t="s">
        <v>80</v>
      </c>
      <c r="C18435" t="s">
        <v>32</v>
      </c>
      <c r="D18435">
        <v>233700</v>
      </c>
      <c r="E18435" t="s">
        <v>282</v>
      </c>
      <c r="F18435">
        <v>541</v>
      </c>
      <c r="G18435" t="s">
        <v>290</v>
      </c>
      <c r="H18435" t="s">
        <v>84</v>
      </c>
      <c r="I18435">
        <v>1995</v>
      </c>
      <c r="J18435">
        <v>3.8765700000000002E-4</v>
      </c>
    </row>
    <row r="18436" spans="1:10" x14ac:dyDescent="0.25">
      <c r="A18436" t="s">
        <v>223</v>
      </c>
      <c r="B18436" t="s">
        <v>80</v>
      </c>
      <c r="C18436" t="s">
        <v>32</v>
      </c>
      <c r="D18436">
        <v>233700</v>
      </c>
      <c r="E18436" t="s">
        <v>282</v>
      </c>
      <c r="F18436">
        <v>541</v>
      </c>
      <c r="G18436" t="s">
        <v>290</v>
      </c>
      <c r="H18436" t="s">
        <v>84</v>
      </c>
      <c r="I18436">
        <v>1995</v>
      </c>
      <c r="J18436">
        <v>1.5590000000000001E-3</v>
      </c>
    </row>
    <row r="18437" spans="1:10" x14ac:dyDescent="0.25">
      <c r="A18437" t="s">
        <v>225</v>
      </c>
      <c r="B18437" t="s">
        <v>80</v>
      </c>
      <c r="C18437" t="s">
        <v>32</v>
      </c>
      <c r="D18437">
        <v>233700</v>
      </c>
      <c r="E18437" t="s">
        <v>282</v>
      </c>
      <c r="F18437">
        <v>541</v>
      </c>
      <c r="G18437" t="s">
        <v>290</v>
      </c>
      <c r="H18437" t="s">
        <v>84</v>
      </c>
      <c r="I18437">
        <v>1995</v>
      </c>
      <c r="J18437">
        <v>7.8807700000000005E-3</v>
      </c>
    </row>
    <row r="18438" spans="1:10" x14ac:dyDescent="0.25">
      <c r="A18438" t="s">
        <v>227</v>
      </c>
      <c r="B18438" t="s">
        <v>80</v>
      </c>
      <c r="C18438" t="s">
        <v>32</v>
      </c>
      <c r="D18438">
        <v>233700</v>
      </c>
      <c r="E18438" t="s">
        <v>282</v>
      </c>
      <c r="F18438">
        <v>541</v>
      </c>
      <c r="G18438" t="s">
        <v>290</v>
      </c>
      <c r="H18438" t="s">
        <v>84</v>
      </c>
      <c r="I18438">
        <v>1995</v>
      </c>
      <c r="J18438">
        <v>4.3843800000000002E-2</v>
      </c>
    </row>
    <row r="18439" spans="1:10" x14ac:dyDescent="0.25">
      <c r="A18439" t="s">
        <v>227</v>
      </c>
      <c r="B18439" t="s">
        <v>80</v>
      </c>
      <c r="C18439" t="s">
        <v>81</v>
      </c>
      <c r="D18439">
        <v>233701</v>
      </c>
      <c r="E18439" t="s">
        <v>281</v>
      </c>
      <c r="F18439">
        <v>541</v>
      </c>
      <c r="G18439" t="s">
        <v>290</v>
      </c>
      <c r="H18439" t="s">
        <v>84</v>
      </c>
      <c r="I18439">
        <v>1995</v>
      </c>
      <c r="J18439">
        <v>3.3677699999999998E-2</v>
      </c>
    </row>
    <row r="18440" spans="1:10" x14ac:dyDescent="0.25">
      <c r="A18440" t="s">
        <v>223</v>
      </c>
      <c r="B18440" t="s">
        <v>80</v>
      </c>
      <c r="C18440" t="s">
        <v>81</v>
      </c>
      <c r="D18440">
        <v>233701</v>
      </c>
      <c r="E18440" t="s">
        <v>281</v>
      </c>
      <c r="F18440">
        <v>541</v>
      </c>
      <c r="G18440" t="s">
        <v>290</v>
      </c>
      <c r="H18440" t="s">
        <v>84</v>
      </c>
      <c r="I18440">
        <v>1995</v>
      </c>
      <c r="J18440">
        <v>5.7630900000000002E-3</v>
      </c>
    </row>
    <row r="18441" spans="1:10" x14ac:dyDescent="0.25">
      <c r="A18441" t="s">
        <v>224</v>
      </c>
      <c r="B18441" t="s">
        <v>80</v>
      </c>
      <c r="C18441" t="s">
        <v>36</v>
      </c>
      <c r="D18441">
        <v>500100</v>
      </c>
      <c r="E18441" t="s">
        <v>280</v>
      </c>
      <c r="F18441">
        <v>541</v>
      </c>
      <c r="G18441" t="s">
        <v>290</v>
      </c>
      <c r="H18441" t="s">
        <v>84</v>
      </c>
      <c r="I18441">
        <v>1995</v>
      </c>
      <c r="J18441">
        <v>8.5875499999999994E-2</v>
      </c>
    </row>
    <row r="18442" spans="1:10" x14ac:dyDescent="0.25">
      <c r="A18442" t="s">
        <v>226</v>
      </c>
      <c r="B18442" t="s">
        <v>80</v>
      </c>
      <c r="C18442" t="s">
        <v>36</v>
      </c>
      <c r="D18442">
        <v>500100</v>
      </c>
      <c r="E18442" t="s">
        <v>280</v>
      </c>
      <c r="F18442">
        <v>541</v>
      </c>
      <c r="G18442" t="s">
        <v>290</v>
      </c>
      <c r="H18442" t="s">
        <v>84</v>
      </c>
      <c r="I18442">
        <v>1995</v>
      </c>
      <c r="J18442">
        <v>5.27124E-3</v>
      </c>
    </row>
    <row r="18443" spans="1:10" x14ac:dyDescent="0.25">
      <c r="A18443" t="s">
        <v>227</v>
      </c>
      <c r="B18443" t="s">
        <v>80</v>
      </c>
      <c r="C18443" t="s">
        <v>36</v>
      </c>
      <c r="D18443">
        <v>500100</v>
      </c>
      <c r="E18443" t="s">
        <v>280</v>
      </c>
      <c r="F18443">
        <v>541</v>
      </c>
      <c r="G18443" t="s">
        <v>290</v>
      </c>
      <c r="H18443" t="s">
        <v>84</v>
      </c>
      <c r="I18443">
        <v>1995</v>
      </c>
      <c r="J18443">
        <v>0.113106</v>
      </c>
    </row>
    <row r="18444" spans="1:10" x14ac:dyDescent="0.25">
      <c r="A18444" t="s">
        <v>229</v>
      </c>
      <c r="B18444" t="s">
        <v>80</v>
      </c>
      <c r="C18444" t="s">
        <v>36</v>
      </c>
      <c r="D18444">
        <v>500100</v>
      </c>
      <c r="E18444" t="s">
        <v>280</v>
      </c>
      <c r="F18444">
        <v>541</v>
      </c>
      <c r="G18444" t="s">
        <v>290</v>
      </c>
      <c r="H18444" t="s">
        <v>84</v>
      </c>
      <c r="I18444">
        <v>1995</v>
      </c>
      <c r="J18444">
        <v>0.75479099999999999</v>
      </c>
    </row>
    <row r="18445" spans="1:10" x14ac:dyDescent="0.25">
      <c r="A18445" t="s">
        <v>223</v>
      </c>
      <c r="B18445" t="s">
        <v>80</v>
      </c>
      <c r="C18445" t="s">
        <v>36</v>
      </c>
      <c r="D18445">
        <v>500100</v>
      </c>
      <c r="E18445" t="s">
        <v>280</v>
      </c>
      <c r="F18445">
        <v>541</v>
      </c>
      <c r="G18445" t="s">
        <v>290</v>
      </c>
      <c r="H18445" t="s">
        <v>84</v>
      </c>
      <c r="I18445">
        <v>1995</v>
      </c>
      <c r="J18445">
        <v>0.15060599999999999</v>
      </c>
    </row>
    <row r="18446" spans="1:10" x14ac:dyDescent="0.25">
      <c r="A18446" t="s">
        <v>225</v>
      </c>
      <c r="B18446" t="s">
        <v>80</v>
      </c>
      <c r="C18446" t="s">
        <v>36</v>
      </c>
      <c r="D18446">
        <v>500100</v>
      </c>
      <c r="E18446" t="s">
        <v>280</v>
      </c>
      <c r="F18446">
        <v>541</v>
      </c>
      <c r="G18446" t="s">
        <v>290</v>
      </c>
      <c r="H18446" t="s">
        <v>84</v>
      </c>
      <c r="I18446">
        <v>1995</v>
      </c>
      <c r="J18446">
        <v>7.5009400000000004E-2</v>
      </c>
    </row>
    <row r="18447" spans="1:10" x14ac:dyDescent="0.25">
      <c r="A18447" t="s">
        <v>229</v>
      </c>
      <c r="B18447" t="s">
        <v>80</v>
      </c>
      <c r="C18447" t="s">
        <v>36</v>
      </c>
      <c r="D18447">
        <v>500200</v>
      </c>
      <c r="E18447" t="s">
        <v>300</v>
      </c>
      <c r="F18447">
        <v>541</v>
      </c>
      <c r="G18447" t="s">
        <v>290</v>
      </c>
      <c r="H18447" t="s">
        <v>84</v>
      </c>
      <c r="I18447">
        <v>1995</v>
      </c>
      <c r="J18447">
        <v>6.7952000000000004</v>
      </c>
    </row>
    <row r="18448" spans="1:10" x14ac:dyDescent="0.25">
      <c r="A18448" t="s">
        <v>226</v>
      </c>
      <c r="B18448" t="s">
        <v>80</v>
      </c>
      <c r="C18448" t="s">
        <v>36</v>
      </c>
      <c r="D18448">
        <v>500200</v>
      </c>
      <c r="E18448" t="s">
        <v>300</v>
      </c>
      <c r="F18448">
        <v>541</v>
      </c>
      <c r="G18448" t="s">
        <v>290</v>
      </c>
      <c r="H18448" t="s">
        <v>84</v>
      </c>
      <c r="I18448">
        <v>1995</v>
      </c>
      <c r="J18448">
        <v>4.7455700000000003E-2</v>
      </c>
    </row>
    <row r="18449" spans="1:10" x14ac:dyDescent="0.25">
      <c r="A18449" t="s">
        <v>223</v>
      </c>
      <c r="B18449" t="s">
        <v>80</v>
      </c>
      <c r="C18449" t="s">
        <v>36</v>
      </c>
      <c r="D18449">
        <v>500200</v>
      </c>
      <c r="E18449" t="s">
        <v>300</v>
      </c>
      <c r="F18449">
        <v>541</v>
      </c>
      <c r="G18449" t="s">
        <v>290</v>
      </c>
      <c r="H18449" t="s">
        <v>84</v>
      </c>
      <c r="I18449">
        <v>1995</v>
      </c>
      <c r="J18449">
        <v>1.3558699999999999</v>
      </c>
    </row>
    <row r="18450" spans="1:10" x14ac:dyDescent="0.25">
      <c r="A18450" t="s">
        <v>227</v>
      </c>
      <c r="B18450" t="s">
        <v>80</v>
      </c>
      <c r="C18450" t="s">
        <v>36</v>
      </c>
      <c r="D18450">
        <v>500200</v>
      </c>
      <c r="E18450" t="s">
        <v>300</v>
      </c>
      <c r="F18450">
        <v>541</v>
      </c>
      <c r="G18450" t="s">
        <v>290</v>
      </c>
      <c r="H18450" t="s">
        <v>84</v>
      </c>
      <c r="I18450">
        <v>1995</v>
      </c>
      <c r="J18450">
        <v>1.01827</v>
      </c>
    </row>
    <row r="18451" spans="1:10" x14ac:dyDescent="0.25">
      <c r="A18451" t="s">
        <v>224</v>
      </c>
      <c r="B18451" t="s">
        <v>80</v>
      </c>
      <c r="C18451" t="s">
        <v>36</v>
      </c>
      <c r="D18451">
        <v>500200</v>
      </c>
      <c r="E18451" t="s">
        <v>300</v>
      </c>
      <c r="F18451">
        <v>541</v>
      </c>
      <c r="G18451" t="s">
        <v>290</v>
      </c>
      <c r="H18451" t="s">
        <v>84</v>
      </c>
      <c r="I18451">
        <v>1995</v>
      </c>
      <c r="J18451">
        <v>0.77311600000000003</v>
      </c>
    </row>
    <row r="18452" spans="1:10" x14ac:dyDescent="0.25">
      <c r="A18452" t="s">
        <v>225</v>
      </c>
      <c r="B18452" t="s">
        <v>80</v>
      </c>
      <c r="C18452" t="s">
        <v>36</v>
      </c>
      <c r="D18452">
        <v>500200</v>
      </c>
      <c r="E18452" t="s">
        <v>300</v>
      </c>
      <c r="F18452">
        <v>541</v>
      </c>
      <c r="G18452" t="s">
        <v>290</v>
      </c>
      <c r="H18452" t="s">
        <v>84</v>
      </c>
      <c r="I18452">
        <v>1995</v>
      </c>
      <c r="J18452">
        <v>0.67529099999999997</v>
      </c>
    </row>
    <row r="18453" spans="1:10" x14ac:dyDescent="0.25">
      <c r="A18453" t="s">
        <v>224</v>
      </c>
      <c r="B18453" t="s">
        <v>74</v>
      </c>
      <c r="C18453" t="s">
        <v>34</v>
      </c>
      <c r="D18453">
        <v>901000</v>
      </c>
      <c r="E18453" t="s">
        <v>34</v>
      </c>
      <c r="F18453">
        <v>541</v>
      </c>
      <c r="G18453" t="s">
        <v>290</v>
      </c>
      <c r="H18453" t="s">
        <v>84</v>
      </c>
      <c r="I18453">
        <v>1995</v>
      </c>
      <c r="J18453">
        <v>1.8455300000000001E-2</v>
      </c>
    </row>
    <row r="18454" spans="1:10" x14ac:dyDescent="0.25">
      <c r="A18454" t="s">
        <v>225</v>
      </c>
      <c r="B18454" t="s">
        <v>74</v>
      </c>
      <c r="C18454" t="s">
        <v>34</v>
      </c>
      <c r="D18454">
        <v>901000</v>
      </c>
      <c r="E18454" t="s">
        <v>34</v>
      </c>
      <c r="F18454">
        <v>541</v>
      </c>
      <c r="G18454" t="s">
        <v>290</v>
      </c>
      <c r="H18454" t="s">
        <v>84</v>
      </c>
      <c r="I18454">
        <v>1995</v>
      </c>
      <c r="J18454">
        <v>7.1779499999999996E-2</v>
      </c>
    </row>
    <row r="18455" spans="1:10" x14ac:dyDescent="0.25">
      <c r="A18455" t="s">
        <v>227</v>
      </c>
      <c r="B18455" t="s">
        <v>74</v>
      </c>
      <c r="C18455" t="s">
        <v>34</v>
      </c>
      <c r="D18455">
        <v>901000</v>
      </c>
      <c r="E18455" t="s">
        <v>34</v>
      </c>
      <c r="F18455">
        <v>541</v>
      </c>
      <c r="G18455" t="s">
        <v>290</v>
      </c>
      <c r="H18455" t="s">
        <v>84</v>
      </c>
      <c r="I18455">
        <v>1995</v>
      </c>
      <c r="J18455">
        <v>0.14729500000000001</v>
      </c>
    </row>
    <row r="18456" spans="1:10" x14ac:dyDescent="0.25">
      <c r="A18456" t="s">
        <v>229</v>
      </c>
      <c r="B18456" t="s">
        <v>74</v>
      </c>
      <c r="C18456" t="s">
        <v>34</v>
      </c>
      <c r="D18456">
        <v>901000</v>
      </c>
      <c r="E18456" t="s">
        <v>34</v>
      </c>
      <c r="F18456">
        <v>541</v>
      </c>
      <c r="G18456" t="s">
        <v>290</v>
      </c>
      <c r="H18456" t="s">
        <v>84</v>
      </c>
      <c r="I18456">
        <v>1995</v>
      </c>
      <c r="J18456">
        <v>0.150814</v>
      </c>
    </row>
    <row r="18457" spans="1:10" x14ac:dyDescent="0.25">
      <c r="A18457" t="s">
        <v>226</v>
      </c>
      <c r="B18457" t="s">
        <v>74</v>
      </c>
      <c r="C18457" t="s">
        <v>34</v>
      </c>
      <c r="D18457">
        <v>901000</v>
      </c>
      <c r="E18457" t="s">
        <v>34</v>
      </c>
      <c r="F18457">
        <v>541</v>
      </c>
      <c r="G18457" t="s">
        <v>290</v>
      </c>
      <c r="H18457" t="s">
        <v>84</v>
      </c>
      <c r="I18457">
        <v>1995</v>
      </c>
      <c r="J18457">
        <v>1.7498400000000001E-2</v>
      </c>
    </row>
    <row r="18458" spans="1:10" x14ac:dyDescent="0.25">
      <c r="A18458" t="s">
        <v>223</v>
      </c>
      <c r="B18458" t="s">
        <v>74</v>
      </c>
      <c r="C18458" t="s">
        <v>34</v>
      </c>
      <c r="D18458">
        <v>901000</v>
      </c>
      <c r="E18458" t="s">
        <v>34</v>
      </c>
      <c r="F18458">
        <v>541</v>
      </c>
      <c r="G18458" t="s">
        <v>290</v>
      </c>
      <c r="H18458" t="s">
        <v>84</v>
      </c>
      <c r="I18458">
        <v>1995</v>
      </c>
      <c r="J18458">
        <v>5.0209999999999998E-2</v>
      </c>
    </row>
    <row r="18459" spans="1:10" x14ac:dyDescent="0.25">
      <c r="A18459" t="s">
        <v>229</v>
      </c>
      <c r="B18459" t="s">
        <v>79</v>
      </c>
      <c r="C18459" t="s">
        <v>33</v>
      </c>
      <c r="D18459">
        <v>9400000</v>
      </c>
      <c r="E18459" t="s">
        <v>246</v>
      </c>
      <c r="F18459">
        <v>541</v>
      </c>
      <c r="G18459" t="s">
        <v>290</v>
      </c>
      <c r="H18459" t="s">
        <v>84</v>
      </c>
      <c r="I18459">
        <v>1995</v>
      </c>
      <c r="J18459">
        <v>1.66239</v>
      </c>
    </row>
    <row r="18460" spans="1:10" x14ac:dyDescent="0.25">
      <c r="A18460" t="s">
        <v>223</v>
      </c>
      <c r="B18460" t="s">
        <v>79</v>
      </c>
      <c r="C18460" t="s">
        <v>33</v>
      </c>
      <c r="D18460">
        <v>9400000</v>
      </c>
      <c r="E18460" t="s">
        <v>246</v>
      </c>
      <c r="F18460">
        <v>541</v>
      </c>
      <c r="G18460" t="s">
        <v>290</v>
      </c>
      <c r="H18460" t="s">
        <v>84</v>
      </c>
      <c r="I18460">
        <v>1995</v>
      </c>
      <c r="J18460">
        <v>0.36203400000000002</v>
      </c>
    </row>
    <row r="18461" spans="1:10" x14ac:dyDescent="0.25">
      <c r="A18461" t="s">
        <v>226</v>
      </c>
      <c r="B18461" t="s">
        <v>79</v>
      </c>
      <c r="C18461" t="s">
        <v>33</v>
      </c>
      <c r="D18461">
        <v>9400000</v>
      </c>
      <c r="E18461" t="s">
        <v>246</v>
      </c>
      <c r="F18461">
        <v>541</v>
      </c>
      <c r="G18461" t="s">
        <v>290</v>
      </c>
      <c r="H18461" t="s">
        <v>84</v>
      </c>
      <c r="I18461">
        <v>1995</v>
      </c>
      <c r="J18461">
        <v>0.32813199999999998</v>
      </c>
    </row>
    <row r="18462" spans="1:10" x14ac:dyDescent="0.25">
      <c r="A18462" t="s">
        <v>224</v>
      </c>
      <c r="B18462" t="s">
        <v>79</v>
      </c>
      <c r="C18462" t="s">
        <v>33</v>
      </c>
      <c r="D18462">
        <v>9400000</v>
      </c>
      <c r="E18462" t="s">
        <v>246</v>
      </c>
      <c r="F18462">
        <v>541</v>
      </c>
      <c r="G18462" t="s">
        <v>290</v>
      </c>
      <c r="H18462" t="s">
        <v>84</v>
      </c>
      <c r="I18462">
        <v>1995</v>
      </c>
      <c r="J18462">
        <v>0.33915899999999999</v>
      </c>
    </row>
    <row r="18463" spans="1:10" x14ac:dyDescent="0.25">
      <c r="A18463" t="s">
        <v>227</v>
      </c>
      <c r="B18463" t="s">
        <v>79</v>
      </c>
      <c r="C18463" t="s">
        <v>33</v>
      </c>
      <c r="D18463">
        <v>9400000</v>
      </c>
      <c r="E18463" t="s">
        <v>246</v>
      </c>
      <c r="F18463">
        <v>541</v>
      </c>
      <c r="G18463" t="s">
        <v>290</v>
      </c>
      <c r="H18463" t="s">
        <v>84</v>
      </c>
      <c r="I18463">
        <v>1995</v>
      </c>
      <c r="J18463">
        <v>3.2911999999999999</v>
      </c>
    </row>
    <row r="18464" spans="1:10" x14ac:dyDescent="0.25">
      <c r="A18464" t="s">
        <v>225</v>
      </c>
      <c r="B18464" t="s">
        <v>79</v>
      </c>
      <c r="C18464" t="s">
        <v>33</v>
      </c>
      <c r="D18464">
        <v>9400000</v>
      </c>
      <c r="E18464" t="s">
        <v>246</v>
      </c>
      <c r="F18464">
        <v>541</v>
      </c>
      <c r="G18464" t="s">
        <v>290</v>
      </c>
      <c r="H18464" t="s">
        <v>84</v>
      </c>
      <c r="I18464">
        <v>1995</v>
      </c>
      <c r="J18464">
        <v>1.6903600000000001</v>
      </c>
    </row>
    <row r="18465" spans="1:10" x14ac:dyDescent="0.25">
      <c r="A18465" t="s">
        <v>227</v>
      </c>
      <c r="B18465" t="s">
        <v>80</v>
      </c>
      <c r="C18465" t="s">
        <v>32</v>
      </c>
      <c r="D18465" t="s">
        <v>278</v>
      </c>
      <c r="E18465" t="s">
        <v>277</v>
      </c>
      <c r="F18465">
        <v>541</v>
      </c>
      <c r="G18465" t="s">
        <v>290</v>
      </c>
      <c r="H18465" t="s">
        <v>84</v>
      </c>
      <c r="I18465">
        <v>1995</v>
      </c>
      <c r="J18465">
        <v>5.5154499999999999E-3</v>
      </c>
    </row>
    <row r="18466" spans="1:10" x14ac:dyDescent="0.25">
      <c r="A18466" t="s">
        <v>227</v>
      </c>
      <c r="B18466" t="s">
        <v>80</v>
      </c>
      <c r="C18466" t="s">
        <v>32</v>
      </c>
      <c r="D18466" t="s">
        <v>276</v>
      </c>
      <c r="E18466" t="s">
        <v>275</v>
      </c>
      <c r="F18466">
        <v>541</v>
      </c>
      <c r="G18466" t="s">
        <v>290</v>
      </c>
      <c r="H18466" t="s">
        <v>84</v>
      </c>
      <c r="I18466">
        <v>1995</v>
      </c>
      <c r="J18466">
        <v>6.7802300000000004E-4</v>
      </c>
    </row>
    <row r="18467" spans="1:10" x14ac:dyDescent="0.25">
      <c r="A18467" t="s">
        <v>229</v>
      </c>
      <c r="B18467" t="s">
        <v>79</v>
      </c>
      <c r="C18467" t="s">
        <v>35</v>
      </c>
      <c r="D18467" t="s">
        <v>245</v>
      </c>
      <c r="E18467" t="s">
        <v>244</v>
      </c>
      <c r="F18467">
        <v>541</v>
      </c>
      <c r="G18467" t="s">
        <v>290</v>
      </c>
      <c r="H18467" t="s">
        <v>84</v>
      </c>
      <c r="I18467">
        <v>1995</v>
      </c>
      <c r="J18467">
        <v>25.749199999999998</v>
      </c>
    </row>
    <row r="18468" spans="1:10" x14ac:dyDescent="0.25">
      <c r="A18468" t="s">
        <v>225</v>
      </c>
      <c r="B18468" t="s">
        <v>79</v>
      </c>
      <c r="C18468" t="s">
        <v>35</v>
      </c>
      <c r="D18468" t="s">
        <v>245</v>
      </c>
      <c r="E18468" t="s">
        <v>244</v>
      </c>
      <c r="F18468">
        <v>541</v>
      </c>
      <c r="G18468" t="s">
        <v>290</v>
      </c>
      <c r="H18468" t="s">
        <v>84</v>
      </c>
      <c r="I18468">
        <v>1995</v>
      </c>
      <c r="J18468">
        <v>33.250300000000003</v>
      </c>
    </row>
    <row r="18469" spans="1:10" x14ac:dyDescent="0.25">
      <c r="A18469" t="s">
        <v>223</v>
      </c>
      <c r="B18469" t="s">
        <v>79</v>
      </c>
      <c r="C18469" t="s">
        <v>35</v>
      </c>
      <c r="D18469" t="s">
        <v>245</v>
      </c>
      <c r="E18469" t="s">
        <v>244</v>
      </c>
      <c r="F18469">
        <v>541</v>
      </c>
      <c r="G18469" t="s">
        <v>290</v>
      </c>
      <c r="H18469" t="s">
        <v>84</v>
      </c>
      <c r="I18469">
        <v>1995</v>
      </c>
      <c r="J18469">
        <v>8.0395099999999999</v>
      </c>
    </row>
    <row r="18470" spans="1:10" x14ac:dyDescent="0.25">
      <c r="A18470" t="s">
        <v>224</v>
      </c>
      <c r="B18470" t="s">
        <v>79</v>
      </c>
      <c r="C18470" t="s">
        <v>35</v>
      </c>
      <c r="D18470" t="s">
        <v>245</v>
      </c>
      <c r="E18470" t="s">
        <v>244</v>
      </c>
      <c r="F18470">
        <v>541</v>
      </c>
      <c r="G18470" t="s">
        <v>290</v>
      </c>
      <c r="H18470" t="s">
        <v>84</v>
      </c>
      <c r="I18470">
        <v>1995</v>
      </c>
      <c r="J18470">
        <v>3.5937299999999999</v>
      </c>
    </row>
    <row r="18471" spans="1:10" x14ac:dyDescent="0.25">
      <c r="A18471" t="s">
        <v>227</v>
      </c>
      <c r="B18471" t="s">
        <v>79</v>
      </c>
      <c r="C18471" t="s">
        <v>35</v>
      </c>
      <c r="D18471" t="s">
        <v>245</v>
      </c>
      <c r="E18471" t="s">
        <v>244</v>
      </c>
      <c r="F18471">
        <v>541</v>
      </c>
      <c r="G18471" t="s">
        <v>290</v>
      </c>
      <c r="H18471" t="s">
        <v>84</v>
      </c>
      <c r="I18471">
        <v>1995</v>
      </c>
      <c r="J18471">
        <v>46.131799999999998</v>
      </c>
    </row>
    <row r="18472" spans="1:10" x14ac:dyDescent="0.25">
      <c r="A18472" t="s">
        <v>226</v>
      </c>
      <c r="B18472" t="s">
        <v>79</v>
      </c>
      <c r="C18472" t="s">
        <v>35</v>
      </c>
      <c r="D18472" t="s">
        <v>245</v>
      </c>
      <c r="E18472" t="s">
        <v>244</v>
      </c>
      <c r="F18472">
        <v>541</v>
      </c>
      <c r="G18472" t="s">
        <v>290</v>
      </c>
      <c r="H18472" t="s">
        <v>84</v>
      </c>
      <c r="I18472">
        <v>1995</v>
      </c>
      <c r="J18472">
        <v>4.1852600000000004</v>
      </c>
    </row>
    <row r="18473" spans="1:10" x14ac:dyDescent="0.25">
      <c r="A18473" t="s">
        <v>229</v>
      </c>
      <c r="B18473" t="s">
        <v>79</v>
      </c>
      <c r="C18473" t="s">
        <v>35</v>
      </c>
      <c r="D18473" t="s">
        <v>243</v>
      </c>
      <c r="E18473" t="s">
        <v>242</v>
      </c>
      <c r="F18473">
        <v>541</v>
      </c>
      <c r="G18473" t="s">
        <v>290</v>
      </c>
      <c r="H18473" t="s">
        <v>84</v>
      </c>
      <c r="I18473">
        <v>1995</v>
      </c>
      <c r="J18473">
        <v>9.7731999999999992</v>
      </c>
    </row>
    <row r="18474" spans="1:10" x14ac:dyDescent="0.25">
      <c r="A18474" t="s">
        <v>225</v>
      </c>
      <c r="B18474" t="s">
        <v>79</v>
      </c>
      <c r="C18474" t="s">
        <v>35</v>
      </c>
      <c r="D18474" t="s">
        <v>243</v>
      </c>
      <c r="E18474" t="s">
        <v>242</v>
      </c>
      <c r="F18474">
        <v>541</v>
      </c>
      <c r="G18474" t="s">
        <v>290</v>
      </c>
      <c r="H18474" t="s">
        <v>84</v>
      </c>
      <c r="I18474">
        <v>1995</v>
      </c>
      <c r="J18474">
        <v>6.0455800000000002</v>
      </c>
    </row>
    <row r="18475" spans="1:10" x14ac:dyDescent="0.25">
      <c r="A18475" t="s">
        <v>227</v>
      </c>
      <c r="B18475" t="s">
        <v>79</v>
      </c>
      <c r="C18475" t="s">
        <v>35</v>
      </c>
      <c r="D18475" t="s">
        <v>243</v>
      </c>
      <c r="E18475" t="s">
        <v>242</v>
      </c>
      <c r="F18475">
        <v>541</v>
      </c>
      <c r="G18475" t="s">
        <v>290</v>
      </c>
      <c r="H18475" t="s">
        <v>84</v>
      </c>
      <c r="I18475">
        <v>1995</v>
      </c>
      <c r="J18475">
        <v>17.0808</v>
      </c>
    </row>
    <row r="18476" spans="1:10" x14ac:dyDescent="0.25">
      <c r="A18476" t="s">
        <v>224</v>
      </c>
      <c r="B18476" t="s">
        <v>79</v>
      </c>
      <c r="C18476" t="s">
        <v>35</v>
      </c>
      <c r="D18476" t="s">
        <v>243</v>
      </c>
      <c r="E18476" t="s">
        <v>242</v>
      </c>
      <c r="F18476">
        <v>541</v>
      </c>
      <c r="G18476" t="s">
        <v>290</v>
      </c>
      <c r="H18476" t="s">
        <v>84</v>
      </c>
      <c r="I18476">
        <v>1995</v>
      </c>
      <c r="J18476">
        <v>1.0552600000000001</v>
      </c>
    </row>
    <row r="18477" spans="1:10" x14ac:dyDescent="0.25">
      <c r="A18477" t="s">
        <v>223</v>
      </c>
      <c r="B18477" t="s">
        <v>79</v>
      </c>
      <c r="C18477" t="s">
        <v>35</v>
      </c>
      <c r="D18477" t="s">
        <v>243</v>
      </c>
      <c r="E18477" t="s">
        <v>242</v>
      </c>
      <c r="F18477">
        <v>541</v>
      </c>
      <c r="G18477" t="s">
        <v>290</v>
      </c>
      <c r="H18477" t="s">
        <v>84</v>
      </c>
      <c r="I18477">
        <v>1995</v>
      </c>
      <c r="J18477">
        <v>2.0348099999999998</v>
      </c>
    </row>
    <row r="18478" spans="1:10" x14ac:dyDescent="0.25">
      <c r="A18478" t="s">
        <v>226</v>
      </c>
      <c r="B18478" t="s">
        <v>79</v>
      </c>
      <c r="C18478" t="s">
        <v>35</v>
      </c>
      <c r="D18478" t="s">
        <v>243</v>
      </c>
      <c r="E18478" t="s">
        <v>242</v>
      </c>
      <c r="F18478">
        <v>541</v>
      </c>
      <c r="G18478" t="s">
        <v>290</v>
      </c>
      <c r="H18478" t="s">
        <v>84</v>
      </c>
      <c r="I18478">
        <v>1995</v>
      </c>
      <c r="J18478">
        <v>1.4418800000000001</v>
      </c>
    </row>
    <row r="18479" spans="1:10" x14ac:dyDescent="0.25">
      <c r="A18479" t="s">
        <v>226</v>
      </c>
      <c r="B18479" t="s">
        <v>79</v>
      </c>
      <c r="C18479" t="s">
        <v>35</v>
      </c>
      <c r="D18479" t="s">
        <v>322</v>
      </c>
      <c r="E18479" t="s">
        <v>321</v>
      </c>
      <c r="F18479">
        <v>541</v>
      </c>
      <c r="G18479" t="s">
        <v>290</v>
      </c>
      <c r="H18479" t="s">
        <v>84</v>
      </c>
      <c r="I18479">
        <v>1995</v>
      </c>
      <c r="J18479">
        <v>0.22265599999999999</v>
      </c>
    </row>
    <row r="18480" spans="1:10" x14ac:dyDescent="0.25">
      <c r="A18480" t="s">
        <v>227</v>
      </c>
      <c r="B18480" t="s">
        <v>79</v>
      </c>
      <c r="C18480" t="s">
        <v>35</v>
      </c>
      <c r="D18480" t="s">
        <v>322</v>
      </c>
      <c r="E18480" t="s">
        <v>321</v>
      </c>
      <c r="F18480">
        <v>541</v>
      </c>
      <c r="G18480" t="s">
        <v>290</v>
      </c>
      <c r="H18480" t="s">
        <v>84</v>
      </c>
      <c r="I18480">
        <v>1995</v>
      </c>
      <c r="J18480">
        <v>0.48920799999999998</v>
      </c>
    </row>
    <row r="18481" spans="1:10" x14ac:dyDescent="0.25">
      <c r="A18481" t="s">
        <v>224</v>
      </c>
      <c r="B18481" t="s">
        <v>79</v>
      </c>
      <c r="C18481" t="s">
        <v>35</v>
      </c>
      <c r="D18481" t="s">
        <v>322</v>
      </c>
      <c r="E18481" t="s">
        <v>321</v>
      </c>
      <c r="F18481">
        <v>541</v>
      </c>
      <c r="G18481" t="s">
        <v>290</v>
      </c>
      <c r="H18481" t="s">
        <v>84</v>
      </c>
      <c r="I18481">
        <v>1995</v>
      </c>
      <c r="J18481">
        <v>0.32906299999999999</v>
      </c>
    </row>
    <row r="18482" spans="1:10" x14ac:dyDescent="0.25">
      <c r="A18482" t="s">
        <v>229</v>
      </c>
      <c r="B18482" t="s">
        <v>79</v>
      </c>
      <c r="C18482" t="s">
        <v>35</v>
      </c>
      <c r="D18482" t="s">
        <v>322</v>
      </c>
      <c r="E18482" t="s">
        <v>321</v>
      </c>
      <c r="F18482">
        <v>541</v>
      </c>
      <c r="G18482" t="s">
        <v>290</v>
      </c>
      <c r="H18482" t="s">
        <v>84</v>
      </c>
      <c r="I18482">
        <v>1995</v>
      </c>
      <c r="J18482">
        <v>0.33771000000000001</v>
      </c>
    </row>
    <row r="18483" spans="1:10" x14ac:dyDescent="0.25">
      <c r="A18483" t="s">
        <v>223</v>
      </c>
      <c r="B18483" t="s">
        <v>79</v>
      </c>
      <c r="C18483" t="s">
        <v>35</v>
      </c>
      <c r="D18483" t="s">
        <v>322</v>
      </c>
      <c r="E18483" t="s">
        <v>321</v>
      </c>
      <c r="F18483">
        <v>541</v>
      </c>
      <c r="G18483" t="s">
        <v>290</v>
      </c>
      <c r="H18483" t="s">
        <v>84</v>
      </c>
      <c r="I18483">
        <v>1995</v>
      </c>
      <c r="J18483">
        <v>0.473223</v>
      </c>
    </row>
    <row r="18484" spans="1:10" x14ac:dyDescent="0.25">
      <c r="A18484" t="s">
        <v>225</v>
      </c>
      <c r="B18484" t="s">
        <v>79</v>
      </c>
      <c r="C18484" t="s">
        <v>35</v>
      </c>
      <c r="D18484" t="s">
        <v>322</v>
      </c>
      <c r="E18484" t="s">
        <v>321</v>
      </c>
      <c r="F18484">
        <v>541</v>
      </c>
      <c r="G18484" t="s">
        <v>290</v>
      </c>
      <c r="H18484" t="s">
        <v>84</v>
      </c>
      <c r="I18484">
        <v>1995</v>
      </c>
      <c r="J18484">
        <v>0.36478500000000003</v>
      </c>
    </row>
    <row r="18485" spans="1:10" x14ac:dyDescent="0.25">
      <c r="A18485" t="s">
        <v>225</v>
      </c>
      <c r="B18485" t="s">
        <v>75</v>
      </c>
      <c r="C18485" t="s">
        <v>31</v>
      </c>
      <c r="D18485" t="s">
        <v>237</v>
      </c>
      <c r="E18485" t="s">
        <v>236</v>
      </c>
      <c r="F18485">
        <v>541</v>
      </c>
      <c r="G18485" t="s">
        <v>290</v>
      </c>
      <c r="H18485" t="s">
        <v>84</v>
      </c>
      <c r="I18485">
        <v>1995</v>
      </c>
      <c r="J18485">
        <v>11.4604</v>
      </c>
    </row>
    <row r="18486" spans="1:10" x14ac:dyDescent="0.25">
      <c r="A18486" t="s">
        <v>229</v>
      </c>
      <c r="B18486" t="s">
        <v>75</v>
      </c>
      <c r="C18486" t="s">
        <v>31</v>
      </c>
      <c r="D18486" t="s">
        <v>237</v>
      </c>
      <c r="E18486" t="s">
        <v>236</v>
      </c>
      <c r="F18486">
        <v>541</v>
      </c>
      <c r="G18486" t="s">
        <v>290</v>
      </c>
      <c r="H18486" t="s">
        <v>84</v>
      </c>
      <c r="I18486">
        <v>1995</v>
      </c>
      <c r="J18486">
        <v>35.680900000000001</v>
      </c>
    </row>
    <row r="18487" spans="1:10" x14ac:dyDescent="0.25">
      <c r="A18487" t="s">
        <v>223</v>
      </c>
      <c r="B18487" t="s">
        <v>75</v>
      </c>
      <c r="C18487" t="s">
        <v>31</v>
      </c>
      <c r="D18487" t="s">
        <v>237</v>
      </c>
      <c r="E18487" t="s">
        <v>236</v>
      </c>
      <c r="F18487">
        <v>541</v>
      </c>
      <c r="G18487" t="s">
        <v>290</v>
      </c>
      <c r="H18487" t="s">
        <v>84</v>
      </c>
      <c r="I18487">
        <v>1995</v>
      </c>
      <c r="J18487">
        <v>35.658999999999999</v>
      </c>
    </row>
    <row r="18488" spans="1:10" x14ac:dyDescent="0.25">
      <c r="A18488" t="s">
        <v>226</v>
      </c>
      <c r="B18488" t="s">
        <v>75</v>
      </c>
      <c r="C18488" t="s">
        <v>31</v>
      </c>
      <c r="D18488" t="s">
        <v>237</v>
      </c>
      <c r="E18488" t="s">
        <v>236</v>
      </c>
      <c r="F18488">
        <v>541</v>
      </c>
      <c r="G18488" t="s">
        <v>290</v>
      </c>
      <c r="H18488" t="s">
        <v>84</v>
      </c>
      <c r="I18488">
        <v>1995</v>
      </c>
      <c r="J18488">
        <v>5.2098199999999997</v>
      </c>
    </row>
    <row r="18489" spans="1:10" x14ac:dyDescent="0.25">
      <c r="A18489" t="s">
        <v>224</v>
      </c>
      <c r="B18489" t="s">
        <v>75</v>
      </c>
      <c r="C18489" t="s">
        <v>31</v>
      </c>
      <c r="D18489" t="s">
        <v>237</v>
      </c>
      <c r="E18489" t="s">
        <v>236</v>
      </c>
      <c r="F18489">
        <v>541</v>
      </c>
      <c r="G18489" t="s">
        <v>290</v>
      </c>
      <c r="H18489" t="s">
        <v>84</v>
      </c>
      <c r="I18489">
        <v>1995</v>
      </c>
      <c r="J18489">
        <v>30.325800000000001</v>
      </c>
    </row>
    <row r="18490" spans="1:10" x14ac:dyDescent="0.25">
      <c r="A18490" t="s">
        <v>227</v>
      </c>
      <c r="B18490" t="s">
        <v>75</v>
      </c>
      <c r="C18490" t="s">
        <v>31</v>
      </c>
      <c r="D18490" t="s">
        <v>237</v>
      </c>
      <c r="E18490" t="s">
        <v>236</v>
      </c>
      <c r="F18490">
        <v>541</v>
      </c>
      <c r="G18490" t="s">
        <v>290</v>
      </c>
      <c r="H18490" t="s">
        <v>84</v>
      </c>
      <c r="I18490">
        <v>1995</v>
      </c>
      <c r="J18490">
        <v>17.708400000000001</v>
      </c>
    </row>
    <row r="18491" spans="1:10" x14ac:dyDescent="0.25">
      <c r="A18491" t="s">
        <v>226</v>
      </c>
      <c r="B18491" t="s">
        <v>75</v>
      </c>
      <c r="C18491" t="s">
        <v>31</v>
      </c>
      <c r="D18491" t="s">
        <v>235</v>
      </c>
      <c r="E18491" t="s">
        <v>234</v>
      </c>
      <c r="F18491">
        <v>541</v>
      </c>
      <c r="G18491" t="s">
        <v>290</v>
      </c>
      <c r="H18491" t="s">
        <v>84</v>
      </c>
      <c r="I18491">
        <v>1995</v>
      </c>
      <c r="J18491">
        <v>5.7568300000000003E-2</v>
      </c>
    </row>
    <row r="18492" spans="1:10" x14ac:dyDescent="0.25">
      <c r="A18492" t="s">
        <v>224</v>
      </c>
      <c r="B18492" t="s">
        <v>75</v>
      </c>
      <c r="C18492" t="s">
        <v>31</v>
      </c>
      <c r="D18492" t="s">
        <v>235</v>
      </c>
      <c r="E18492" t="s">
        <v>234</v>
      </c>
      <c r="F18492">
        <v>541</v>
      </c>
      <c r="G18492" t="s">
        <v>290</v>
      </c>
      <c r="H18492" t="s">
        <v>84</v>
      </c>
      <c r="I18492">
        <v>1995</v>
      </c>
      <c r="J18492">
        <v>0.83400799999999997</v>
      </c>
    </row>
    <row r="18493" spans="1:10" x14ac:dyDescent="0.25">
      <c r="A18493" t="s">
        <v>225</v>
      </c>
      <c r="B18493" t="s">
        <v>75</v>
      </c>
      <c r="C18493" t="s">
        <v>31</v>
      </c>
      <c r="D18493" t="s">
        <v>235</v>
      </c>
      <c r="E18493" t="s">
        <v>234</v>
      </c>
      <c r="F18493">
        <v>541</v>
      </c>
      <c r="G18493" t="s">
        <v>290</v>
      </c>
      <c r="H18493" t="s">
        <v>84</v>
      </c>
      <c r="I18493">
        <v>1995</v>
      </c>
      <c r="J18493">
        <v>0.109787</v>
      </c>
    </row>
    <row r="18494" spans="1:10" x14ac:dyDescent="0.25">
      <c r="A18494" t="s">
        <v>227</v>
      </c>
      <c r="B18494" t="s">
        <v>75</v>
      </c>
      <c r="C18494" t="s">
        <v>31</v>
      </c>
      <c r="D18494" t="s">
        <v>235</v>
      </c>
      <c r="E18494" t="s">
        <v>234</v>
      </c>
      <c r="F18494">
        <v>541</v>
      </c>
      <c r="G18494" t="s">
        <v>290</v>
      </c>
      <c r="H18494" t="s">
        <v>84</v>
      </c>
      <c r="I18494">
        <v>1995</v>
      </c>
      <c r="J18494">
        <v>0.45169900000000002</v>
      </c>
    </row>
    <row r="18495" spans="1:10" x14ac:dyDescent="0.25">
      <c r="A18495" t="s">
        <v>223</v>
      </c>
      <c r="B18495" t="s">
        <v>75</v>
      </c>
      <c r="C18495" t="s">
        <v>31</v>
      </c>
      <c r="D18495" t="s">
        <v>235</v>
      </c>
      <c r="E18495" t="s">
        <v>234</v>
      </c>
      <c r="F18495">
        <v>541</v>
      </c>
      <c r="G18495" t="s">
        <v>290</v>
      </c>
      <c r="H18495" t="s">
        <v>84</v>
      </c>
      <c r="I18495">
        <v>1995</v>
      </c>
      <c r="J18495">
        <v>0.44584400000000002</v>
      </c>
    </row>
    <row r="18496" spans="1:10" x14ac:dyDescent="0.25">
      <c r="A18496" t="s">
        <v>223</v>
      </c>
      <c r="B18496" t="s">
        <v>80</v>
      </c>
      <c r="C18496" t="s">
        <v>37</v>
      </c>
      <c r="D18496">
        <v>120105</v>
      </c>
      <c r="E18496" t="s">
        <v>270</v>
      </c>
      <c r="F18496">
        <v>541</v>
      </c>
      <c r="G18496" t="s">
        <v>290</v>
      </c>
      <c r="H18496" t="s">
        <v>84</v>
      </c>
      <c r="I18496">
        <v>1995</v>
      </c>
      <c r="J18496">
        <v>5.29747E-2</v>
      </c>
    </row>
    <row r="18497" spans="1:10" x14ac:dyDescent="0.25">
      <c r="A18497" t="s">
        <v>224</v>
      </c>
      <c r="B18497" t="s">
        <v>80</v>
      </c>
      <c r="C18497" t="s">
        <v>37</v>
      </c>
      <c r="D18497">
        <v>120105</v>
      </c>
      <c r="E18497" t="s">
        <v>270</v>
      </c>
      <c r="F18497">
        <v>541</v>
      </c>
      <c r="G18497" t="s">
        <v>290</v>
      </c>
      <c r="H18497" t="s">
        <v>84</v>
      </c>
      <c r="I18497">
        <v>1995</v>
      </c>
      <c r="J18497">
        <v>2.61453E-2</v>
      </c>
    </row>
    <row r="18498" spans="1:10" x14ac:dyDescent="0.25">
      <c r="A18498" t="s">
        <v>229</v>
      </c>
      <c r="B18498" t="s">
        <v>80</v>
      </c>
      <c r="C18498" t="s">
        <v>37</v>
      </c>
      <c r="D18498">
        <v>120105</v>
      </c>
      <c r="E18498" t="s">
        <v>270</v>
      </c>
      <c r="F18498">
        <v>541</v>
      </c>
      <c r="G18498" t="s">
        <v>290</v>
      </c>
      <c r="H18498" t="s">
        <v>84</v>
      </c>
      <c r="I18498">
        <v>1995</v>
      </c>
      <c r="J18498">
        <v>0.468026</v>
      </c>
    </row>
    <row r="18499" spans="1:10" x14ac:dyDescent="0.25">
      <c r="A18499" t="s">
        <v>226</v>
      </c>
      <c r="B18499" t="s">
        <v>80</v>
      </c>
      <c r="C18499" t="s">
        <v>37</v>
      </c>
      <c r="D18499">
        <v>120105</v>
      </c>
      <c r="E18499" t="s">
        <v>270</v>
      </c>
      <c r="F18499">
        <v>541</v>
      </c>
      <c r="G18499" t="s">
        <v>290</v>
      </c>
      <c r="H18499" t="s">
        <v>84</v>
      </c>
      <c r="I18499">
        <v>1995</v>
      </c>
      <c r="J18499">
        <v>3.0358400000000001E-2</v>
      </c>
    </row>
    <row r="18500" spans="1:10" x14ac:dyDescent="0.25">
      <c r="A18500" t="s">
        <v>227</v>
      </c>
      <c r="B18500" t="s">
        <v>80</v>
      </c>
      <c r="C18500" t="s">
        <v>37</v>
      </c>
      <c r="D18500">
        <v>120105</v>
      </c>
      <c r="E18500" t="s">
        <v>270</v>
      </c>
      <c r="F18500">
        <v>541</v>
      </c>
      <c r="G18500" t="s">
        <v>290</v>
      </c>
      <c r="H18500" t="s">
        <v>84</v>
      </c>
      <c r="I18500">
        <v>1995</v>
      </c>
      <c r="J18500">
        <v>1.1059399999999999</v>
      </c>
    </row>
    <row r="18501" spans="1:10" x14ac:dyDescent="0.25">
      <c r="A18501" t="s">
        <v>225</v>
      </c>
      <c r="B18501" t="s">
        <v>80</v>
      </c>
      <c r="C18501" t="s">
        <v>37</v>
      </c>
      <c r="D18501">
        <v>120105</v>
      </c>
      <c r="E18501" t="s">
        <v>270</v>
      </c>
      <c r="F18501">
        <v>541</v>
      </c>
      <c r="G18501" t="s">
        <v>290</v>
      </c>
      <c r="H18501" t="s">
        <v>84</v>
      </c>
      <c r="I18501">
        <v>1995</v>
      </c>
      <c r="J18501">
        <v>0.39088400000000001</v>
      </c>
    </row>
    <row r="18502" spans="1:10" x14ac:dyDescent="0.25">
      <c r="A18502" t="s">
        <v>227</v>
      </c>
      <c r="B18502" t="s">
        <v>80</v>
      </c>
      <c r="C18502" t="s">
        <v>37</v>
      </c>
      <c r="D18502">
        <v>120106</v>
      </c>
      <c r="E18502" t="s">
        <v>269</v>
      </c>
      <c r="F18502">
        <v>541</v>
      </c>
      <c r="G18502" t="s">
        <v>290</v>
      </c>
      <c r="H18502" t="s">
        <v>84</v>
      </c>
      <c r="I18502">
        <v>1995</v>
      </c>
      <c r="J18502">
        <v>0.59499500000000005</v>
      </c>
    </row>
    <row r="18503" spans="1:10" x14ac:dyDescent="0.25">
      <c r="A18503" t="s">
        <v>226</v>
      </c>
      <c r="B18503" t="s">
        <v>80</v>
      </c>
      <c r="C18503" t="s">
        <v>37</v>
      </c>
      <c r="D18503">
        <v>120106</v>
      </c>
      <c r="E18503" t="s">
        <v>269</v>
      </c>
      <c r="F18503">
        <v>541</v>
      </c>
      <c r="G18503" t="s">
        <v>290</v>
      </c>
      <c r="H18503" t="s">
        <v>84</v>
      </c>
      <c r="I18503">
        <v>1995</v>
      </c>
      <c r="J18503">
        <v>0.117365</v>
      </c>
    </row>
    <row r="18504" spans="1:10" x14ac:dyDescent="0.25">
      <c r="A18504" t="s">
        <v>229</v>
      </c>
      <c r="B18504" t="s">
        <v>80</v>
      </c>
      <c r="C18504" t="s">
        <v>37</v>
      </c>
      <c r="D18504">
        <v>120106</v>
      </c>
      <c r="E18504" t="s">
        <v>269</v>
      </c>
      <c r="F18504">
        <v>541</v>
      </c>
      <c r="G18504" t="s">
        <v>290</v>
      </c>
      <c r="H18504" t="s">
        <v>84</v>
      </c>
      <c r="I18504">
        <v>1995</v>
      </c>
      <c r="J18504">
        <v>0.73087899999999995</v>
      </c>
    </row>
    <row r="18505" spans="1:10" x14ac:dyDescent="0.25">
      <c r="A18505" t="s">
        <v>223</v>
      </c>
      <c r="B18505" t="s">
        <v>80</v>
      </c>
      <c r="C18505" t="s">
        <v>37</v>
      </c>
      <c r="D18505">
        <v>120106</v>
      </c>
      <c r="E18505" t="s">
        <v>269</v>
      </c>
      <c r="F18505">
        <v>541</v>
      </c>
      <c r="G18505" t="s">
        <v>290</v>
      </c>
      <c r="H18505" t="s">
        <v>84</v>
      </c>
      <c r="I18505">
        <v>1995</v>
      </c>
      <c r="J18505">
        <v>0.204092</v>
      </c>
    </row>
    <row r="18506" spans="1:10" x14ac:dyDescent="0.25">
      <c r="A18506" t="s">
        <v>225</v>
      </c>
      <c r="B18506" t="s">
        <v>80</v>
      </c>
      <c r="C18506" t="s">
        <v>37</v>
      </c>
      <c r="D18506">
        <v>120106</v>
      </c>
      <c r="E18506" t="s">
        <v>269</v>
      </c>
      <c r="F18506">
        <v>541</v>
      </c>
      <c r="G18506" t="s">
        <v>290</v>
      </c>
      <c r="H18506" t="s">
        <v>84</v>
      </c>
      <c r="I18506">
        <v>1995</v>
      </c>
      <c r="J18506">
        <v>0.48754700000000001</v>
      </c>
    </row>
    <row r="18507" spans="1:10" x14ac:dyDescent="0.25">
      <c r="A18507" t="s">
        <v>224</v>
      </c>
      <c r="B18507" t="s">
        <v>80</v>
      </c>
      <c r="C18507" t="s">
        <v>37</v>
      </c>
      <c r="D18507">
        <v>120106</v>
      </c>
      <c r="E18507" t="s">
        <v>269</v>
      </c>
      <c r="F18507">
        <v>541</v>
      </c>
      <c r="G18507" t="s">
        <v>290</v>
      </c>
      <c r="H18507" t="s">
        <v>84</v>
      </c>
      <c r="I18507">
        <v>1995</v>
      </c>
      <c r="J18507">
        <v>9.6696799999999999E-2</v>
      </c>
    </row>
    <row r="18508" spans="1:10" x14ac:dyDescent="0.25">
      <c r="A18508" t="s">
        <v>224</v>
      </c>
      <c r="B18508" t="s">
        <v>80</v>
      </c>
      <c r="C18508" t="s">
        <v>37</v>
      </c>
      <c r="D18508">
        <v>120112</v>
      </c>
      <c r="E18508" t="s">
        <v>268</v>
      </c>
      <c r="F18508">
        <v>541</v>
      </c>
      <c r="G18508" t="s">
        <v>290</v>
      </c>
      <c r="H18508" t="s">
        <v>84</v>
      </c>
      <c r="I18508">
        <v>1995</v>
      </c>
      <c r="J18508">
        <v>3.7281900000000001E-3</v>
      </c>
    </row>
    <row r="18509" spans="1:10" x14ac:dyDescent="0.25">
      <c r="A18509" t="s">
        <v>226</v>
      </c>
      <c r="B18509" t="s">
        <v>80</v>
      </c>
      <c r="C18509" t="s">
        <v>37</v>
      </c>
      <c r="D18509">
        <v>120112</v>
      </c>
      <c r="E18509" t="s">
        <v>268</v>
      </c>
      <c r="F18509">
        <v>541</v>
      </c>
      <c r="G18509" t="s">
        <v>290</v>
      </c>
      <c r="H18509" t="s">
        <v>84</v>
      </c>
      <c r="I18509">
        <v>1995</v>
      </c>
      <c r="J18509">
        <v>4.3289699999999997E-3</v>
      </c>
    </row>
    <row r="18510" spans="1:10" x14ac:dyDescent="0.25">
      <c r="A18510" t="s">
        <v>227</v>
      </c>
      <c r="B18510" t="s">
        <v>80</v>
      </c>
      <c r="C18510" t="s">
        <v>37</v>
      </c>
      <c r="D18510">
        <v>120112</v>
      </c>
      <c r="E18510" t="s">
        <v>268</v>
      </c>
      <c r="F18510">
        <v>541</v>
      </c>
      <c r="G18510" t="s">
        <v>290</v>
      </c>
      <c r="H18510" t="s">
        <v>84</v>
      </c>
      <c r="I18510">
        <v>1995</v>
      </c>
      <c r="J18510">
        <v>0.15770200000000001</v>
      </c>
    </row>
    <row r="18511" spans="1:10" x14ac:dyDescent="0.25">
      <c r="A18511" t="s">
        <v>229</v>
      </c>
      <c r="B18511" t="s">
        <v>80</v>
      </c>
      <c r="C18511" t="s">
        <v>37</v>
      </c>
      <c r="D18511">
        <v>120112</v>
      </c>
      <c r="E18511" t="s">
        <v>268</v>
      </c>
      <c r="F18511">
        <v>541</v>
      </c>
      <c r="G18511" t="s">
        <v>290</v>
      </c>
      <c r="H18511" t="s">
        <v>84</v>
      </c>
      <c r="I18511">
        <v>1995</v>
      </c>
      <c r="J18511">
        <v>6.67383E-2</v>
      </c>
    </row>
    <row r="18512" spans="1:10" x14ac:dyDescent="0.25">
      <c r="A18512" t="s">
        <v>223</v>
      </c>
      <c r="B18512" t="s">
        <v>80</v>
      </c>
      <c r="C18512" t="s">
        <v>37</v>
      </c>
      <c r="D18512">
        <v>120112</v>
      </c>
      <c r="E18512" t="s">
        <v>268</v>
      </c>
      <c r="F18512">
        <v>541</v>
      </c>
      <c r="G18512" t="s">
        <v>290</v>
      </c>
      <c r="H18512" t="s">
        <v>84</v>
      </c>
      <c r="I18512">
        <v>1995</v>
      </c>
      <c r="J18512">
        <v>7.5539400000000003E-3</v>
      </c>
    </row>
    <row r="18513" spans="1:10" x14ac:dyDescent="0.25">
      <c r="A18513" t="s">
        <v>225</v>
      </c>
      <c r="B18513" t="s">
        <v>80</v>
      </c>
      <c r="C18513" t="s">
        <v>37</v>
      </c>
      <c r="D18513">
        <v>120112</v>
      </c>
      <c r="E18513" t="s">
        <v>268</v>
      </c>
      <c r="F18513">
        <v>541</v>
      </c>
      <c r="G18513" t="s">
        <v>290</v>
      </c>
      <c r="H18513" t="s">
        <v>84</v>
      </c>
      <c r="I18513">
        <v>1995</v>
      </c>
      <c r="J18513">
        <v>5.5738200000000002E-2</v>
      </c>
    </row>
    <row r="18514" spans="1:10" x14ac:dyDescent="0.25">
      <c r="A18514" t="s">
        <v>226</v>
      </c>
      <c r="B18514" t="s">
        <v>80</v>
      </c>
      <c r="C18514" t="s">
        <v>37</v>
      </c>
      <c r="D18514">
        <v>120113</v>
      </c>
      <c r="E18514" t="s">
        <v>267</v>
      </c>
      <c r="F18514">
        <v>541</v>
      </c>
      <c r="G18514" t="s">
        <v>290</v>
      </c>
      <c r="H18514" t="s">
        <v>84</v>
      </c>
      <c r="I18514">
        <v>1995</v>
      </c>
      <c r="J18514">
        <v>1.5356099999999999E-2</v>
      </c>
    </row>
    <row r="18515" spans="1:10" x14ac:dyDescent="0.25">
      <c r="A18515" t="s">
        <v>229</v>
      </c>
      <c r="B18515" t="s">
        <v>80</v>
      </c>
      <c r="C18515" t="s">
        <v>37</v>
      </c>
      <c r="D18515">
        <v>120113</v>
      </c>
      <c r="E18515" t="s">
        <v>267</v>
      </c>
      <c r="F18515">
        <v>541</v>
      </c>
      <c r="G18515" t="s">
        <v>290</v>
      </c>
      <c r="H18515" t="s">
        <v>84</v>
      </c>
      <c r="I18515">
        <v>1995</v>
      </c>
      <c r="J18515">
        <v>9.5628500000000005E-2</v>
      </c>
    </row>
    <row r="18516" spans="1:10" x14ac:dyDescent="0.25">
      <c r="A18516" t="s">
        <v>224</v>
      </c>
      <c r="B18516" t="s">
        <v>80</v>
      </c>
      <c r="C18516" t="s">
        <v>37</v>
      </c>
      <c r="D18516">
        <v>120113</v>
      </c>
      <c r="E18516" t="s">
        <v>267</v>
      </c>
      <c r="F18516">
        <v>541</v>
      </c>
      <c r="G18516" t="s">
        <v>290</v>
      </c>
      <c r="H18516" t="s">
        <v>84</v>
      </c>
      <c r="I18516">
        <v>1995</v>
      </c>
      <c r="J18516">
        <v>1.26518E-2</v>
      </c>
    </row>
    <row r="18517" spans="1:10" x14ac:dyDescent="0.25">
      <c r="A18517" t="s">
        <v>223</v>
      </c>
      <c r="B18517" t="s">
        <v>80</v>
      </c>
      <c r="C18517" t="s">
        <v>37</v>
      </c>
      <c r="D18517">
        <v>120113</v>
      </c>
      <c r="E18517" t="s">
        <v>267</v>
      </c>
      <c r="F18517">
        <v>541</v>
      </c>
      <c r="G18517" t="s">
        <v>290</v>
      </c>
      <c r="H18517" t="s">
        <v>84</v>
      </c>
      <c r="I18517">
        <v>1995</v>
      </c>
      <c r="J18517">
        <v>2.6703500000000002E-2</v>
      </c>
    </row>
    <row r="18518" spans="1:10" x14ac:dyDescent="0.25">
      <c r="A18518" t="s">
        <v>227</v>
      </c>
      <c r="B18518" t="s">
        <v>80</v>
      </c>
      <c r="C18518" t="s">
        <v>37</v>
      </c>
      <c r="D18518">
        <v>120113</v>
      </c>
      <c r="E18518" t="s">
        <v>267</v>
      </c>
      <c r="F18518">
        <v>541</v>
      </c>
      <c r="G18518" t="s">
        <v>290</v>
      </c>
      <c r="H18518" t="s">
        <v>84</v>
      </c>
      <c r="I18518">
        <v>1995</v>
      </c>
      <c r="J18518">
        <v>7.7849399999999999E-2</v>
      </c>
    </row>
    <row r="18519" spans="1:10" x14ac:dyDescent="0.25">
      <c r="A18519" t="s">
        <v>225</v>
      </c>
      <c r="B18519" t="s">
        <v>80</v>
      </c>
      <c r="C18519" t="s">
        <v>37</v>
      </c>
      <c r="D18519">
        <v>120113</v>
      </c>
      <c r="E18519" t="s">
        <v>267</v>
      </c>
      <c r="F18519">
        <v>541</v>
      </c>
      <c r="G18519" t="s">
        <v>290</v>
      </c>
      <c r="H18519" t="s">
        <v>84</v>
      </c>
      <c r="I18519">
        <v>1995</v>
      </c>
      <c r="J18519">
        <v>6.3790899999999998E-2</v>
      </c>
    </row>
    <row r="18520" spans="1:10" x14ac:dyDescent="0.25">
      <c r="A18520" t="s">
        <v>226</v>
      </c>
      <c r="B18520" t="s">
        <v>80</v>
      </c>
      <c r="C18520" t="s">
        <v>37</v>
      </c>
      <c r="D18520">
        <v>120212</v>
      </c>
      <c r="E18520" t="s">
        <v>266</v>
      </c>
      <c r="F18520">
        <v>541</v>
      </c>
      <c r="G18520" t="s">
        <v>290</v>
      </c>
      <c r="H18520" t="s">
        <v>84</v>
      </c>
      <c r="I18520">
        <v>1995</v>
      </c>
      <c r="J18520">
        <v>6.2359E-3</v>
      </c>
    </row>
    <row r="18521" spans="1:10" x14ac:dyDescent="0.25">
      <c r="A18521" t="s">
        <v>227</v>
      </c>
      <c r="B18521" t="s">
        <v>80</v>
      </c>
      <c r="C18521" t="s">
        <v>37</v>
      </c>
      <c r="D18521">
        <v>120212</v>
      </c>
      <c r="E18521" t="s">
        <v>266</v>
      </c>
      <c r="F18521">
        <v>541</v>
      </c>
      <c r="G18521" t="s">
        <v>290</v>
      </c>
      <c r="H18521" t="s">
        <v>84</v>
      </c>
      <c r="I18521">
        <v>1995</v>
      </c>
      <c r="J18521">
        <v>0.20305999999999999</v>
      </c>
    </row>
    <row r="18522" spans="1:10" x14ac:dyDescent="0.25">
      <c r="A18522" t="s">
        <v>224</v>
      </c>
      <c r="B18522" t="s">
        <v>80</v>
      </c>
      <c r="C18522" t="s">
        <v>37</v>
      </c>
      <c r="D18522">
        <v>120212</v>
      </c>
      <c r="E18522" t="s">
        <v>266</v>
      </c>
      <c r="F18522">
        <v>541</v>
      </c>
      <c r="G18522" t="s">
        <v>290</v>
      </c>
      <c r="H18522" t="s">
        <v>84</v>
      </c>
      <c r="I18522">
        <v>1995</v>
      </c>
      <c r="J18522">
        <v>7.08182E-3</v>
      </c>
    </row>
    <row r="18523" spans="1:10" x14ac:dyDescent="0.25">
      <c r="A18523" t="s">
        <v>229</v>
      </c>
      <c r="B18523" t="s">
        <v>80</v>
      </c>
      <c r="C18523" t="s">
        <v>37</v>
      </c>
      <c r="D18523">
        <v>120212</v>
      </c>
      <c r="E18523" t="s">
        <v>266</v>
      </c>
      <c r="F18523">
        <v>541</v>
      </c>
      <c r="G18523" t="s">
        <v>290</v>
      </c>
      <c r="H18523" t="s">
        <v>84</v>
      </c>
      <c r="I18523">
        <v>1995</v>
      </c>
      <c r="J18523">
        <v>0.105446</v>
      </c>
    </row>
    <row r="18524" spans="1:10" x14ac:dyDescent="0.25">
      <c r="A18524" t="s">
        <v>223</v>
      </c>
      <c r="B18524" t="s">
        <v>80</v>
      </c>
      <c r="C18524" t="s">
        <v>37</v>
      </c>
      <c r="D18524">
        <v>120212</v>
      </c>
      <c r="E18524" t="s">
        <v>266</v>
      </c>
      <c r="F18524">
        <v>541</v>
      </c>
      <c r="G18524" t="s">
        <v>290</v>
      </c>
      <c r="H18524" t="s">
        <v>84</v>
      </c>
      <c r="I18524">
        <v>1995</v>
      </c>
      <c r="J18524">
        <v>1.22699E-2</v>
      </c>
    </row>
    <row r="18525" spans="1:10" x14ac:dyDescent="0.25">
      <c r="A18525" t="s">
        <v>225</v>
      </c>
      <c r="B18525" t="s">
        <v>80</v>
      </c>
      <c r="C18525" t="s">
        <v>37</v>
      </c>
      <c r="D18525">
        <v>120212</v>
      </c>
      <c r="E18525" t="s">
        <v>266</v>
      </c>
      <c r="F18525">
        <v>541</v>
      </c>
      <c r="G18525" t="s">
        <v>290</v>
      </c>
      <c r="H18525" t="s">
        <v>84</v>
      </c>
      <c r="I18525">
        <v>1995</v>
      </c>
      <c r="J18525">
        <v>0.11680500000000001</v>
      </c>
    </row>
    <row r="18526" spans="1:10" x14ac:dyDescent="0.25">
      <c r="A18526" t="s">
        <v>229</v>
      </c>
      <c r="B18526" t="s">
        <v>80</v>
      </c>
      <c r="C18526" t="s">
        <v>37</v>
      </c>
      <c r="D18526">
        <v>120213</v>
      </c>
      <c r="E18526" t="s">
        <v>265</v>
      </c>
      <c r="F18526">
        <v>541</v>
      </c>
      <c r="G18526" t="s">
        <v>290</v>
      </c>
      <c r="H18526" t="s">
        <v>84</v>
      </c>
      <c r="I18526">
        <v>1995</v>
      </c>
      <c r="J18526">
        <v>7.3208700000000002E-2</v>
      </c>
    </row>
    <row r="18527" spans="1:10" x14ac:dyDescent="0.25">
      <c r="A18527" t="s">
        <v>223</v>
      </c>
      <c r="B18527" t="s">
        <v>80</v>
      </c>
      <c r="C18527" t="s">
        <v>37</v>
      </c>
      <c r="D18527">
        <v>120213</v>
      </c>
      <c r="E18527" t="s">
        <v>265</v>
      </c>
      <c r="F18527">
        <v>541</v>
      </c>
      <c r="G18527" t="s">
        <v>290</v>
      </c>
      <c r="H18527" t="s">
        <v>84</v>
      </c>
      <c r="I18527">
        <v>1995</v>
      </c>
      <c r="J18527">
        <v>2.10038E-2</v>
      </c>
    </row>
    <row r="18528" spans="1:10" x14ac:dyDescent="0.25">
      <c r="A18528" t="s">
        <v>227</v>
      </c>
      <c r="B18528" t="s">
        <v>80</v>
      </c>
      <c r="C18528" t="s">
        <v>37</v>
      </c>
      <c r="D18528">
        <v>120213</v>
      </c>
      <c r="E18528" t="s">
        <v>265</v>
      </c>
      <c r="F18528">
        <v>541</v>
      </c>
      <c r="G18528" t="s">
        <v>290</v>
      </c>
      <c r="H18528" t="s">
        <v>84</v>
      </c>
      <c r="I18528">
        <v>1995</v>
      </c>
      <c r="J18528">
        <v>5.61918E-2</v>
      </c>
    </row>
    <row r="18529" spans="1:10" x14ac:dyDescent="0.25">
      <c r="A18529" t="s">
        <v>225</v>
      </c>
      <c r="B18529" t="s">
        <v>80</v>
      </c>
      <c r="C18529" t="s">
        <v>37</v>
      </c>
      <c r="D18529">
        <v>120213</v>
      </c>
      <c r="E18529" t="s">
        <v>265</v>
      </c>
      <c r="F18529">
        <v>541</v>
      </c>
      <c r="G18529" t="s">
        <v>290</v>
      </c>
      <c r="H18529" t="s">
        <v>84</v>
      </c>
      <c r="I18529">
        <v>1995</v>
      </c>
      <c r="J18529">
        <v>5.3728600000000001E-2</v>
      </c>
    </row>
    <row r="18530" spans="1:10" x14ac:dyDescent="0.25">
      <c r="A18530" t="s">
        <v>224</v>
      </c>
      <c r="B18530" t="s">
        <v>80</v>
      </c>
      <c r="C18530" t="s">
        <v>37</v>
      </c>
      <c r="D18530">
        <v>120213</v>
      </c>
      <c r="E18530" t="s">
        <v>265</v>
      </c>
      <c r="F18530">
        <v>541</v>
      </c>
      <c r="G18530" t="s">
        <v>290</v>
      </c>
      <c r="H18530" t="s">
        <v>84</v>
      </c>
      <c r="I18530">
        <v>1995</v>
      </c>
      <c r="J18530">
        <v>1.01549E-2</v>
      </c>
    </row>
    <row r="18531" spans="1:10" x14ac:dyDescent="0.25">
      <c r="A18531" t="s">
        <v>226</v>
      </c>
      <c r="B18531" t="s">
        <v>80</v>
      </c>
      <c r="C18531" t="s">
        <v>37</v>
      </c>
      <c r="D18531">
        <v>120213</v>
      </c>
      <c r="E18531" t="s">
        <v>265</v>
      </c>
      <c r="F18531">
        <v>541</v>
      </c>
      <c r="G18531" t="s">
        <v>290</v>
      </c>
      <c r="H18531" t="s">
        <v>84</v>
      </c>
      <c r="I18531">
        <v>1995</v>
      </c>
      <c r="J18531">
        <v>1.35687E-2</v>
      </c>
    </row>
    <row r="18532" spans="1:10" x14ac:dyDescent="0.25">
      <c r="A18532" t="s">
        <v>224</v>
      </c>
      <c r="B18532" t="s">
        <v>80</v>
      </c>
      <c r="C18532" t="s">
        <v>37</v>
      </c>
      <c r="D18532">
        <v>120215</v>
      </c>
      <c r="E18532" t="s">
        <v>264</v>
      </c>
      <c r="F18532">
        <v>541</v>
      </c>
      <c r="G18532" t="s">
        <v>290</v>
      </c>
      <c r="H18532" t="s">
        <v>84</v>
      </c>
      <c r="I18532">
        <v>1995</v>
      </c>
      <c r="J18532">
        <v>1.0498200000000001E-5</v>
      </c>
    </row>
    <row r="18533" spans="1:10" x14ac:dyDescent="0.25">
      <c r="A18533" t="s">
        <v>229</v>
      </c>
      <c r="B18533" t="s">
        <v>80</v>
      </c>
      <c r="C18533" t="s">
        <v>37</v>
      </c>
      <c r="D18533">
        <v>120215</v>
      </c>
      <c r="E18533" t="s">
        <v>264</v>
      </c>
      <c r="F18533">
        <v>541</v>
      </c>
      <c r="G18533" t="s">
        <v>290</v>
      </c>
      <c r="H18533" t="s">
        <v>84</v>
      </c>
      <c r="I18533">
        <v>1995</v>
      </c>
      <c r="J18533">
        <v>1.8792900000000001E-4</v>
      </c>
    </row>
    <row r="18534" spans="1:10" x14ac:dyDescent="0.25">
      <c r="A18534" t="s">
        <v>227</v>
      </c>
      <c r="B18534" t="s">
        <v>80</v>
      </c>
      <c r="C18534" t="s">
        <v>37</v>
      </c>
      <c r="D18534">
        <v>120215</v>
      </c>
      <c r="E18534" t="s">
        <v>264</v>
      </c>
      <c r="F18534">
        <v>541</v>
      </c>
      <c r="G18534" t="s">
        <v>290</v>
      </c>
      <c r="H18534" t="s">
        <v>84</v>
      </c>
      <c r="I18534">
        <v>1995</v>
      </c>
      <c r="J18534">
        <v>4.4407399999999998E-4</v>
      </c>
    </row>
    <row r="18535" spans="1:10" x14ac:dyDescent="0.25">
      <c r="A18535" t="s">
        <v>223</v>
      </c>
      <c r="B18535" t="s">
        <v>80</v>
      </c>
      <c r="C18535" t="s">
        <v>37</v>
      </c>
      <c r="D18535">
        <v>120215</v>
      </c>
      <c r="E18535" t="s">
        <v>264</v>
      </c>
      <c r="F18535">
        <v>541</v>
      </c>
      <c r="G18535" t="s">
        <v>290</v>
      </c>
      <c r="H18535" t="s">
        <v>84</v>
      </c>
      <c r="I18535">
        <v>1995</v>
      </c>
      <c r="J18535">
        <v>2.1271200000000001E-5</v>
      </c>
    </row>
    <row r="18536" spans="1:10" x14ac:dyDescent="0.25">
      <c r="A18536" t="s">
        <v>226</v>
      </c>
      <c r="B18536" t="s">
        <v>80</v>
      </c>
      <c r="C18536" t="s">
        <v>37</v>
      </c>
      <c r="D18536">
        <v>120215</v>
      </c>
      <c r="E18536" t="s">
        <v>264</v>
      </c>
      <c r="F18536">
        <v>541</v>
      </c>
      <c r="G18536" t="s">
        <v>290</v>
      </c>
      <c r="H18536" t="s">
        <v>84</v>
      </c>
      <c r="I18536">
        <v>1995</v>
      </c>
      <c r="J18536">
        <v>1.219E-5</v>
      </c>
    </row>
    <row r="18537" spans="1:10" x14ac:dyDescent="0.25">
      <c r="A18537" t="s">
        <v>225</v>
      </c>
      <c r="B18537" t="s">
        <v>80</v>
      </c>
      <c r="C18537" t="s">
        <v>37</v>
      </c>
      <c r="D18537">
        <v>120215</v>
      </c>
      <c r="E18537" t="s">
        <v>264</v>
      </c>
      <c r="F18537">
        <v>541</v>
      </c>
      <c r="G18537" t="s">
        <v>290</v>
      </c>
      <c r="H18537" t="s">
        <v>84</v>
      </c>
      <c r="I18537">
        <v>1995</v>
      </c>
      <c r="J18537">
        <v>1.5695300000000001E-4</v>
      </c>
    </row>
    <row r="18538" spans="1:10" x14ac:dyDescent="0.25">
      <c r="A18538" t="s">
        <v>223</v>
      </c>
      <c r="B18538" t="s">
        <v>80</v>
      </c>
      <c r="C18538" t="s">
        <v>37</v>
      </c>
      <c r="D18538">
        <v>120216</v>
      </c>
      <c r="E18538" t="s">
        <v>263</v>
      </c>
      <c r="F18538">
        <v>541</v>
      </c>
      <c r="G18538" t="s">
        <v>290</v>
      </c>
      <c r="H18538" t="s">
        <v>84</v>
      </c>
      <c r="I18538">
        <v>1995</v>
      </c>
      <c r="J18538">
        <v>9.8023199999999993E-4</v>
      </c>
    </row>
    <row r="18539" spans="1:10" x14ac:dyDescent="0.25">
      <c r="A18539" t="s">
        <v>226</v>
      </c>
      <c r="B18539" t="s">
        <v>80</v>
      </c>
      <c r="C18539" t="s">
        <v>37</v>
      </c>
      <c r="D18539">
        <v>120216</v>
      </c>
      <c r="E18539" t="s">
        <v>263</v>
      </c>
      <c r="F18539">
        <v>541</v>
      </c>
      <c r="G18539" t="s">
        <v>290</v>
      </c>
      <c r="H18539" t="s">
        <v>84</v>
      </c>
      <c r="I18539">
        <v>1995</v>
      </c>
      <c r="J18539">
        <v>5.6369299999999998E-4</v>
      </c>
    </row>
    <row r="18540" spans="1:10" x14ac:dyDescent="0.25">
      <c r="A18540" t="s">
        <v>229</v>
      </c>
      <c r="B18540" t="s">
        <v>80</v>
      </c>
      <c r="C18540" t="s">
        <v>37</v>
      </c>
      <c r="D18540">
        <v>120216</v>
      </c>
      <c r="E18540" t="s">
        <v>263</v>
      </c>
      <c r="F18540">
        <v>541</v>
      </c>
      <c r="G18540" t="s">
        <v>290</v>
      </c>
      <c r="H18540" t="s">
        <v>84</v>
      </c>
      <c r="I18540">
        <v>1995</v>
      </c>
      <c r="J18540">
        <v>3.5103299999999999E-3</v>
      </c>
    </row>
    <row r="18541" spans="1:10" x14ac:dyDescent="0.25">
      <c r="A18541" t="s">
        <v>225</v>
      </c>
      <c r="B18541" t="s">
        <v>80</v>
      </c>
      <c r="C18541" t="s">
        <v>37</v>
      </c>
      <c r="D18541">
        <v>120216</v>
      </c>
      <c r="E18541" t="s">
        <v>263</v>
      </c>
      <c r="F18541">
        <v>541</v>
      </c>
      <c r="G18541" t="s">
        <v>290</v>
      </c>
      <c r="H18541" t="s">
        <v>84</v>
      </c>
      <c r="I18541">
        <v>1995</v>
      </c>
      <c r="J18541">
        <v>2.3416399999999999E-3</v>
      </c>
    </row>
    <row r="18542" spans="1:10" x14ac:dyDescent="0.25">
      <c r="A18542" t="s">
        <v>224</v>
      </c>
      <c r="B18542" t="s">
        <v>80</v>
      </c>
      <c r="C18542" t="s">
        <v>37</v>
      </c>
      <c r="D18542">
        <v>120216</v>
      </c>
      <c r="E18542" t="s">
        <v>263</v>
      </c>
      <c r="F18542">
        <v>541</v>
      </c>
      <c r="G18542" t="s">
        <v>290</v>
      </c>
      <c r="H18542" t="s">
        <v>84</v>
      </c>
      <c r="I18542">
        <v>1995</v>
      </c>
      <c r="J18542">
        <v>4.6442400000000001E-4</v>
      </c>
    </row>
    <row r="18543" spans="1:10" x14ac:dyDescent="0.25">
      <c r="A18543" t="s">
        <v>227</v>
      </c>
      <c r="B18543" t="s">
        <v>80</v>
      </c>
      <c r="C18543" t="s">
        <v>37</v>
      </c>
      <c r="D18543">
        <v>120216</v>
      </c>
      <c r="E18543" t="s">
        <v>263</v>
      </c>
      <c r="F18543">
        <v>541</v>
      </c>
      <c r="G18543" t="s">
        <v>290</v>
      </c>
      <c r="H18543" t="s">
        <v>84</v>
      </c>
      <c r="I18543">
        <v>1995</v>
      </c>
      <c r="J18543">
        <v>2.85769E-3</v>
      </c>
    </row>
    <row r="18544" spans="1:10" x14ac:dyDescent="0.25">
      <c r="A18544" t="s">
        <v>227</v>
      </c>
      <c r="B18544" t="s">
        <v>80</v>
      </c>
      <c r="C18544" t="s">
        <v>37</v>
      </c>
      <c r="D18544">
        <v>120218</v>
      </c>
      <c r="E18544" t="s">
        <v>262</v>
      </c>
      <c r="F18544">
        <v>541</v>
      </c>
      <c r="G18544" t="s">
        <v>290</v>
      </c>
      <c r="H18544" t="s">
        <v>84</v>
      </c>
      <c r="I18544">
        <v>1995</v>
      </c>
      <c r="J18544">
        <v>1.96597E-3</v>
      </c>
    </row>
    <row r="18545" spans="1:10" x14ac:dyDescent="0.25">
      <c r="A18545" t="s">
        <v>224</v>
      </c>
      <c r="B18545" t="s">
        <v>80</v>
      </c>
      <c r="C18545" t="s">
        <v>37</v>
      </c>
      <c r="D18545">
        <v>120218</v>
      </c>
      <c r="E18545" t="s">
        <v>262</v>
      </c>
      <c r="F18545">
        <v>541</v>
      </c>
      <c r="G18545" t="s">
        <v>290</v>
      </c>
      <c r="H18545" t="s">
        <v>84</v>
      </c>
      <c r="I18545">
        <v>1995</v>
      </c>
      <c r="J18545">
        <v>6.8564299999999997E-5</v>
      </c>
    </row>
    <row r="18546" spans="1:10" x14ac:dyDescent="0.25">
      <c r="A18546" t="s">
        <v>229</v>
      </c>
      <c r="B18546" t="s">
        <v>80</v>
      </c>
      <c r="C18546" t="s">
        <v>37</v>
      </c>
      <c r="D18546">
        <v>120218</v>
      </c>
      <c r="E18546" t="s">
        <v>262</v>
      </c>
      <c r="F18546">
        <v>541</v>
      </c>
      <c r="G18546" t="s">
        <v>290</v>
      </c>
      <c r="H18546" t="s">
        <v>84</v>
      </c>
      <c r="I18546">
        <v>1995</v>
      </c>
      <c r="J18546">
        <v>1.0208999999999999E-3</v>
      </c>
    </row>
    <row r="18547" spans="1:10" x14ac:dyDescent="0.25">
      <c r="A18547" t="s">
        <v>226</v>
      </c>
      <c r="B18547" t="s">
        <v>80</v>
      </c>
      <c r="C18547" t="s">
        <v>37</v>
      </c>
      <c r="D18547">
        <v>120218</v>
      </c>
      <c r="E18547" t="s">
        <v>262</v>
      </c>
      <c r="F18547">
        <v>541</v>
      </c>
      <c r="G18547" t="s">
        <v>290</v>
      </c>
      <c r="H18547" t="s">
        <v>84</v>
      </c>
      <c r="I18547">
        <v>1995</v>
      </c>
      <c r="J18547">
        <v>6.0374300000000002E-5</v>
      </c>
    </row>
    <row r="18548" spans="1:10" x14ac:dyDescent="0.25">
      <c r="A18548" t="s">
        <v>223</v>
      </c>
      <c r="B18548" t="s">
        <v>80</v>
      </c>
      <c r="C18548" t="s">
        <v>37</v>
      </c>
      <c r="D18548">
        <v>120218</v>
      </c>
      <c r="E18548" t="s">
        <v>262</v>
      </c>
      <c r="F18548">
        <v>541</v>
      </c>
      <c r="G18548" t="s">
        <v>290</v>
      </c>
      <c r="H18548" t="s">
        <v>84</v>
      </c>
      <c r="I18548">
        <v>1995</v>
      </c>
      <c r="J18548">
        <v>1.18794E-4</v>
      </c>
    </row>
    <row r="18549" spans="1:10" x14ac:dyDescent="0.25">
      <c r="A18549" t="s">
        <v>225</v>
      </c>
      <c r="B18549" t="s">
        <v>80</v>
      </c>
      <c r="C18549" t="s">
        <v>37</v>
      </c>
      <c r="D18549">
        <v>120218</v>
      </c>
      <c r="E18549" t="s">
        <v>262</v>
      </c>
      <c r="F18549">
        <v>541</v>
      </c>
      <c r="G18549" t="s">
        <v>290</v>
      </c>
      <c r="H18549" t="s">
        <v>84</v>
      </c>
      <c r="I18549">
        <v>1995</v>
      </c>
      <c r="J18549">
        <v>1.13087E-3</v>
      </c>
    </row>
    <row r="18550" spans="1:10" x14ac:dyDescent="0.25">
      <c r="A18550" t="s">
        <v>224</v>
      </c>
      <c r="B18550" t="s">
        <v>80</v>
      </c>
      <c r="C18550" t="s">
        <v>37</v>
      </c>
      <c r="D18550">
        <v>120219</v>
      </c>
      <c r="E18550" t="s">
        <v>261</v>
      </c>
      <c r="F18550">
        <v>541</v>
      </c>
      <c r="G18550" t="s">
        <v>290</v>
      </c>
      <c r="H18550" t="s">
        <v>84</v>
      </c>
      <c r="I18550">
        <v>1995</v>
      </c>
      <c r="J18550">
        <v>1.9929E-4</v>
      </c>
    </row>
    <row r="18551" spans="1:10" x14ac:dyDescent="0.25">
      <c r="A18551" t="s">
        <v>226</v>
      </c>
      <c r="B18551" t="s">
        <v>80</v>
      </c>
      <c r="C18551" t="s">
        <v>37</v>
      </c>
      <c r="D18551">
        <v>120219</v>
      </c>
      <c r="E18551" t="s">
        <v>261</v>
      </c>
      <c r="F18551">
        <v>541</v>
      </c>
      <c r="G18551" t="s">
        <v>290</v>
      </c>
      <c r="H18551" t="s">
        <v>84</v>
      </c>
      <c r="I18551">
        <v>1995</v>
      </c>
      <c r="J18551">
        <v>2.66285E-4</v>
      </c>
    </row>
    <row r="18552" spans="1:10" x14ac:dyDescent="0.25">
      <c r="A18552" t="s">
        <v>223</v>
      </c>
      <c r="B18552" t="s">
        <v>80</v>
      </c>
      <c r="C18552" t="s">
        <v>37</v>
      </c>
      <c r="D18552">
        <v>120219</v>
      </c>
      <c r="E18552" t="s">
        <v>261</v>
      </c>
      <c r="F18552">
        <v>541</v>
      </c>
      <c r="G18552" t="s">
        <v>290</v>
      </c>
      <c r="H18552" t="s">
        <v>84</v>
      </c>
      <c r="I18552">
        <v>1995</v>
      </c>
      <c r="J18552">
        <v>4.1219899999999997E-4</v>
      </c>
    </row>
    <row r="18553" spans="1:10" x14ac:dyDescent="0.25">
      <c r="A18553" t="s">
        <v>229</v>
      </c>
      <c r="B18553" t="s">
        <v>80</v>
      </c>
      <c r="C18553" t="s">
        <v>37</v>
      </c>
      <c r="D18553">
        <v>120219</v>
      </c>
      <c r="E18553" t="s">
        <v>261</v>
      </c>
      <c r="F18553">
        <v>541</v>
      </c>
      <c r="G18553" t="s">
        <v>290</v>
      </c>
      <c r="H18553" t="s">
        <v>84</v>
      </c>
      <c r="I18553">
        <v>1995</v>
      </c>
      <c r="J18553">
        <v>1.4367200000000001E-3</v>
      </c>
    </row>
    <row r="18554" spans="1:10" x14ac:dyDescent="0.25">
      <c r="A18554" t="s">
        <v>227</v>
      </c>
      <c r="B18554" t="s">
        <v>80</v>
      </c>
      <c r="C18554" t="s">
        <v>37</v>
      </c>
      <c r="D18554">
        <v>120219</v>
      </c>
      <c r="E18554" t="s">
        <v>261</v>
      </c>
      <c r="F18554">
        <v>541</v>
      </c>
      <c r="G18554" t="s">
        <v>290</v>
      </c>
      <c r="H18554" t="s">
        <v>84</v>
      </c>
      <c r="I18554">
        <v>1995</v>
      </c>
      <c r="J18554">
        <v>1.1027599999999999E-3</v>
      </c>
    </row>
    <row r="18555" spans="1:10" x14ac:dyDescent="0.25">
      <c r="A18555" t="s">
        <v>225</v>
      </c>
      <c r="B18555" t="s">
        <v>80</v>
      </c>
      <c r="C18555" t="s">
        <v>37</v>
      </c>
      <c r="D18555">
        <v>120219</v>
      </c>
      <c r="E18555" t="s">
        <v>261</v>
      </c>
      <c r="F18555">
        <v>541</v>
      </c>
      <c r="G18555" t="s">
        <v>290</v>
      </c>
      <c r="H18555" t="s">
        <v>84</v>
      </c>
      <c r="I18555">
        <v>1995</v>
      </c>
      <c r="J18555">
        <v>1.0544199999999999E-3</v>
      </c>
    </row>
    <row r="18556" spans="1:10" x14ac:dyDescent="0.25">
      <c r="A18556" t="s">
        <v>227</v>
      </c>
      <c r="B18556" t="s">
        <v>80</v>
      </c>
      <c r="C18556" t="s">
        <v>37</v>
      </c>
      <c r="D18556">
        <v>120302</v>
      </c>
      <c r="E18556" t="s">
        <v>260</v>
      </c>
      <c r="F18556">
        <v>541</v>
      </c>
      <c r="G18556" t="s">
        <v>290</v>
      </c>
      <c r="H18556" t="s">
        <v>84</v>
      </c>
      <c r="I18556">
        <v>1995</v>
      </c>
      <c r="J18556">
        <v>1.0250499999999999E-2</v>
      </c>
    </row>
    <row r="18557" spans="1:10" x14ac:dyDescent="0.25">
      <c r="A18557" t="s">
        <v>226</v>
      </c>
      <c r="B18557" t="s">
        <v>80</v>
      </c>
      <c r="C18557" t="s">
        <v>37</v>
      </c>
      <c r="D18557">
        <v>120302</v>
      </c>
      <c r="E18557" t="s">
        <v>260</v>
      </c>
      <c r="F18557">
        <v>541</v>
      </c>
      <c r="G18557" t="s">
        <v>290</v>
      </c>
      <c r="H18557" t="s">
        <v>84</v>
      </c>
      <c r="I18557">
        <v>1995</v>
      </c>
      <c r="J18557">
        <v>2.81379E-4</v>
      </c>
    </row>
    <row r="18558" spans="1:10" x14ac:dyDescent="0.25">
      <c r="A18558" t="s">
        <v>223</v>
      </c>
      <c r="B18558" t="s">
        <v>80</v>
      </c>
      <c r="C18558" t="s">
        <v>37</v>
      </c>
      <c r="D18558">
        <v>120302</v>
      </c>
      <c r="E18558" t="s">
        <v>260</v>
      </c>
      <c r="F18558">
        <v>541</v>
      </c>
      <c r="G18558" t="s">
        <v>290</v>
      </c>
      <c r="H18558" t="s">
        <v>84</v>
      </c>
      <c r="I18558">
        <v>1995</v>
      </c>
      <c r="J18558">
        <v>4.9100000000000001E-4</v>
      </c>
    </row>
    <row r="18559" spans="1:10" x14ac:dyDescent="0.25">
      <c r="A18559" t="s">
        <v>229</v>
      </c>
      <c r="B18559" t="s">
        <v>80</v>
      </c>
      <c r="C18559" t="s">
        <v>37</v>
      </c>
      <c r="D18559">
        <v>120302</v>
      </c>
      <c r="E18559" t="s">
        <v>260</v>
      </c>
      <c r="F18559">
        <v>541</v>
      </c>
      <c r="G18559" t="s">
        <v>290</v>
      </c>
      <c r="H18559" t="s">
        <v>84</v>
      </c>
      <c r="I18559">
        <v>1995</v>
      </c>
      <c r="J18559">
        <v>4.3379400000000002E-3</v>
      </c>
    </row>
    <row r="18560" spans="1:10" x14ac:dyDescent="0.25">
      <c r="A18560" t="s">
        <v>225</v>
      </c>
      <c r="B18560" t="s">
        <v>80</v>
      </c>
      <c r="C18560" t="s">
        <v>37</v>
      </c>
      <c r="D18560">
        <v>120302</v>
      </c>
      <c r="E18560" t="s">
        <v>260</v>
      </c>
      <c r="F18560">
        <v>541</v>
      </c>
      <c r="G18560" t="s">
        <v>290</v>
      </c>
      <c r="H18560" t="s">
        <v>84</v>
      </c>
      <c r="I18560">
        <v>1995</v>
      </c>
      <c r="J18560">
        <v>3.6229399999999998E-3</v>
      </c>
    </row>
    <row r="18561" spans="1:10" x14ac:dyDescent="0.25">
      <c r="A18561" t="s">
        <v>224</v>
      </c>
      <c r="B18561" t="s">
        <v>80</v>
      </c>
      <c r="C18561" t="s">
        <v>37</v>
      </c>
      <c r="D18561">
        <v>120302</v>
      </c>
      <c r="E18561" t="s">
        <v>260</v>
      </c>
      <c r="F18561">
        <v>541</v>
      </c>
      <c r="G18561" t="s">
        <v>290</v>
      </c>
      <c r="H18561" t="s">
        <v>84</v>
      </c>
      <c r="I18561">
        <v>1995</v>
      </c>
      <c r="J18561">
        <v>2.42329E-4</v>
      </c>
    </row>
    <row r="18562" spans="1:10" x14ac:dyDescent="0.25">
      <c r="A18562" t="s">
        <v>224</v>
      </c>
      <c r="B18562" t="s">
        <v>80</v>
      </c>
      <c r="C18562" t="s">
        <v>37</v>
      </c>
      <c r="D18562">
        <v>120303</v>
      </c>
      <c r="E18562" t="s">
        <v>259</v>
      </c>
      <c r="F18562">
        <v>541</v>
      </c>
      <c r="G18562" t="s">
        <v>290</v>
      </c>
      <c r="H18562" t="s">
        <v>84</v>
      </c>
      <c r="I18562">
        <v>1995</v>
      </c>
      <c r="J18562">
        <v>1.1370499999999999E-3</v>
      </c>
    </row>
    <row r="18563" spans="1:10" x14ac:dyDescent="0.25">
      <c r="A18563" t="s">
        <v>229</v>
      </c>
      <c r="B18563" t="s">
        <v>80</v>
      </c>
      <c r="C18563" t="s">
        <v>37</v>
      </c>
      <c r="D18563">
        <v>120303</v>
      </c>
      <c r="E18563" t="s">
        <v>259</v>
      </c>
      <c r="F18563">
        <v>541</v>
      </c>
      <c r="G18563" t="s">
        <v>290</v>
      </c>
      <c r="H18563" t="s">
        <v>84</v>
      </c>
      <c r="I18563">
        <v>1995</v>
      </c>
      <c r="J18563">
        <v>8.5943600000000005E-3</v>
      </c>
    </row>
    <row r="18564" spans="1:10" x14ac:dyDescent="0.25">
      <c r="A18564" t="s">
        <v>226</v>
      </c>
      <c r="B18564" t="s">
        <v>80</v>
      </c>
      <c r="C18564" t="s">
        <v>37</v>
      </c>
      <c r="D18564">
        <v>120303</v>
      </c>
      <c r="E18564" t="s">
        <v>259</v>
      </c>
      <c r="F18564">
        <v>541</v>
      </c>
      <c r="G18564" t="s">
        <v>290</v>
      </c>
      <c r="H18564" t="s">
        <v>84</v>
      </c>
      <c r="I18564">
        <v>1995</v>
      </c>
      <c r="J18564">
        <v>1.38009E-3</v>
      </c>
    </row>
    <row r="18565" spans="1:10" x14ac:dyDescent="0.25">
      <c r="A18565" t="s">
        <v>225</v>
      </c>
      <c r="B18565" t="s">
        <v>80</v>
      </c>
      <c r="C18565" t="s">
        <v>37</v>
      </c>
      <c r="D18565">
        <v>120303</v>
      </c>
      <c r="E18565" t="s">
        <v>259</v>
      </c>
      <c r="F18565">
        <v>541</v>
      </c>
      <c r="G18565" t="s">
        <v>290</v>
      </c>
      <c r="H18565" t="s">
        <v>84</v>
      </c>
      <c r="I18565">
        <v>1995</v>
      </c>
      <c r="J18565">
        <v>5.73304E-3</v>
      </c>
    </row>
    <row r="18566" spans="1:10" x14ac:dyDescent="0.25">
      <c r="A18566" t="s">
        <v>223</v>
      </c>
      <c r="B18566" t="s">
        <v>80</v>
      </c>
      <c r="C18566" t="s">
        <v>37</v>
      </c>
      <c r="D18566">
        <v>120303</v>
      </c>
      <c r="E18566" t="s">
        <v>259</v>
      </c>
      <c r="F18566">
        <v>541</v>
      </c>
      <c r="G18566" t="s">
        <v>290</v>
      </c>
      <c r="H18566" t="s">
        <v>84</v>
      </c>
      <c r="I18566">
        <v>1995</v>
      </c>
      <c r="J18566">
        <v>2.3999099999999999E-3</v>
      </c>
    </row>
    <row r="18567" spans="1:10" x14ac:dyDescent="0.25">
      <c r="A18567" t="s">
        <v>227</v>
      </c>
      <c r="B18567" t="s">
        <v>80</v>
      </c>
      <c r="C18567" t="s">
        <v>37</v>
      </c>
      <c r="D18567">
        <v>120303</v>
      </c>
      <c r="E18567" t="s">
        <v>259</v>
      </c>
      <c r="F18567">
        <v>541</v>
      </c>
      <c r="G18567" t="s">
        <v>290</v>
      </c>
      <c r="H18567" t="s">
        <v>84</v>
      </c>
      <c r="I18567">
        <v>1995</v>
      </c>
      <c r="J18567">
        <v>6.9965100000000001E-3</v>
      </c>
    </row>
    <row r="18568" spans="1:10" x14ac:dyDescent="0.25">
      <c r="A18568" t="s">
        <v>226</v>
      </c>
      <c r="B18568" t="s">
        <v>80</v>
      </c>
      <c r="C18568" t="s">
        <v>37</v>
      </c>
      <c r="D18568">
        <v>140105</v>
      </c>
      <c r="E18568" t="s">
        <v>319</v>
      </c>
      <c r="F18568">
        <v>541</v>
      </c>
      <c r="G18568" t="s">
        <v>290</v>
      </c>
      <c r="H18568" t="s">
        <v>84</v>
      </c>
      <c r="I18568">
        <v>1995</v>
      </c>
      <c r="J18568">
        <v>6.2481500000000002E-2</v>
      </c>
    </row>
    <row r="18569" spans="1:10" x14ac:dyDescent="0.25">
      <c r="A18569" t="s">
        <v>229</v>
      </c>
      <c r="B18569" t="s">
        <v>80</v>
      </c>
      <c r="C18569" t="s">
        <v>37</v>
      </c>
      <c r="D18569">
        <v>140105</v>
      </c>
      <c r="E18569" t="s">
        <v>319</v>
      </c>
      <c r="F18569">
        <v>541</v>
      </c>
      <c r="G18569" t="s">
        <v>290</v>
      </c>
      <c r="H18569" t="s">
        <v>84</v>
      </c>
      <c r="I18569">
        <v>1995</v>
      </c>
      <c r="J18569">
        <v>0.96325700000000003</v>
      </c>
    </row>
    <row r="18570" spans="1:10" x14ac:dyDescent="0.25">
      <c r="A18570" t="s">
        <v>224</v>
      </c>
      <c r="B18570" t="s">
        <v>80</v>
      </c>
      <c r="C18570" t="s">
        <v>37</v>
      </c>
      <c r="D18570">
        <v>140105</v>
      </c>
      <c r="E18570" t="s">
        <v>319</v>
      </c>
      <c r="F18570">
        <v>541</v>
      </c>
      <c r="G18570" t="s">
        <v>290</v>
      </c>
      <c r="H18570" t="s">
        <v>84</v>
      </c>
      <c r="I18570">
        <v>1995</v>
      </c>
      <c r="J18570">
        <v>5.3810299999999998E-2</v>
      </c>
    </row>
    <row r="18571" spans="1:10" x14ac:dyDescent="0.25">
      <c r="A18571" t="s">
        <v>225</v>
      </c>
      <c r="B18571" t="s">
        <v>80</v>
      </c>
      <c r="C18571" t="s">
        <v>37</v>
      </c>
      <c r="D18571">
        <v>140105</v>
      </c>
      <c r="E18571" t="s">
        <v>319</v>
      </c>
      <c r="F18571">
        <v>541</v>
      </c>
      <c r="G18571" t="s">
        <v>290</v>
      </c>
      <c r="H18571" t="s">
        <v>84</v>
      </c>
      <c r="I18571">
        <v>1995</v>
      </c>
      <c r="J18571">
        <v>0.80448900000000001</v>
      </c>
    </row>
    <row r="18572" spans="1:10" x14ac:dyDescent="0.25">
      <c r="A18572" t="s">
        <v>227</v>
      </c>
      <c r="B18572" t="s">
        <v>80</v>
      </c>
      <c r="C18572" t="s">
        <v>37</v>
      </c>
      <c r="D18572">
        <v>140105</v>
      </c>
      <c r="E18572" t="s">
        <v>319</v>
      </c>
      <c r="F18572">
        <v>541</v>
      </c>
      <c r="G18572" t="s">
        <v>290</v>
      </c>
      <c r="H18572" t="s">
        <v>84</v>
      </c>
      <c r="I18572">
        <v>1995</v>
      </c>
      <c r="J18572">
        <v>2.27617</v>
      </c>
    </row>
    <row r="18573" spans="1:10" x14ac:dyDescent="0.25">
      <c r="A18573" t="s">
        <v>223</v>
      </c>
      <c r="B18573" t="s">
        <v>80</v>
      </c>
      <c r="C18573" t="s">
        <v>37</v>
      </c>
      <c r="D18573">
        <v>140105</v>
      </c>
      <c r="E18573" t="s">
        <v>319</v>
      </c>
      <c r="F18573">
        <v>541</v>
      </c>
      <c r="G18573" t="s">
        <v>290</v>
      </c>
      <c r="H18573" t="s">
        <v>84</v>
      </c>
      <c r="I18573">
        <v>1995</v>
      </c>
      <c r="J18573">
        <v>0.109029</v>
      </c>
    </row>
    <row r="18574" spans="1:10" x14ac:dyDescent="0.25">
      <c r="A18574" t="s">
        <v>225</v>
      </c>
      <c r="B18574" t="s">
        <v>80</v>
      </c>
      <c r="C18574" t="s">
        <v>37</v>
      </c>
      <c r="D18574">
        <v>140106</v>
      </c>
      <c r="E18574" t="s">
        <v>297</v>
      </c>
      <c r="F18574">
        <v>541</v>
      </c>
      <c r="G18574" t="s">
        <v>290</v>
      </c>
      <c r="H18574" t="s">
        <v>84</v>
      </c>
      <c r="I18574">
        <v>1995</v>
      </c>
      <c r="J18574">
        <v>1.24061</v>
      </c>
    </row>
    <row r="18575" spans="1:10" x14ac:dyDescent="0.25">
      <c r="A18575" t="s">
        <v>226</v>
      </c>
      <c r="B18575" t="s">
        <v>80</v>
      </c>
      <c r="C18575" t="s">
        <v>37</v>
      </c>
      <c r="D18575">
        <v>140106</v>
      </c>
      <c r="E18575" t="s">
        <v>297</v>
      </c>
      <c r="F18575">
        <v>541</v>
      </c>
      <c r="G18575" t="s">
        <v>290</v>
      </c>
      <c r="H18575" t="s">
        <v>84</v>
      </c>
      <c r="I18575">
        <v>1995</v>
      </c>
      <c r="J18575">
        <v>0.298647</v>
      </c>
    </row>
    <row r="18576" spans="1:10" x14ac:dyDescent="0.25">
      <c r="A18576" t="s">
        <v>224</v>
      </c>
      <c r="B18576" t="s">
        <v>80</v>
      </c>
      <c r="C18576" t="s">
        <v>37</v>
      </c>
      <c r="D18576">
        <v>140106</v>
      </c>
      <c r="E18576" t="s">
        <v>297</v>
      </c>
      <c r="F18576">
        <v>541</v>
      </c>
      <c r="G18576" t="s">
        <v>290</v>
      </c>
      <c r="H18576" t="s">
        <v>84</v>
      </c>
      <c r="I18576">
        <v>1995</v>
      </c>
      <c r="J18576">
        <v>0.24605399999999999</v>
      </c>
    </row>
    <row r="18577" spans="1:10" x14ac:dyDescent="0.25">
      <c r="A18577" t="s">
        <v>227</v>
      </c>
      <c r="B18577" t="s">
        <v>80</v>
      </c>
      <c r="C18577" t="s">
        <v>37</v>
      </c>
      <c r="D18577">
        <v>140106</v>
      </c>
      <c r="E18577" t="s">
        <v>297</v>
      </c>
      <c r="F18577">
        <v>541</v>
      </c>
      <c r="G18577" t="s">
        <v>290</v>
      </c>
      <c r="H18577" t="s">
        <v>84</v>
      </c>
      <c r="I18577">
        <v>1995</v>
      </c>
      <c r="J18577">
        <v>1.5140199999999999</v>
      </c>
    </row>
    <row r="18578" spans="1:10" x14ac:dyDescent="0.25">
      <c r="A18578" t="s">
        <v>223</v>
      </c>
      <c r="B18578" t="s">
        <v>80</v>
      </c>
      <c r="C18578" t="s">
        <v>37</v>
      </c>
      <c r="D18578">
        <v>140106</v>
      </c>
      <c r="E18578" t="s">
        <v>297</v>
      </c>
      <c r="F18578">
        <v>541</v>
      </c>
      <c r="G18578" t="s">
        <v>290</v>
      </c>
      <c r="H18578" t="s">
        <v>84</v>
      </c>
      <c r="I18578">
        <v>1995</v>
      </c>
      <c r="J18578">
        <v>0.51933200000000002</v>
      </c>
    </row>
    <row r="18579" spans="1:10" x14ac:dyDescent="0.25">
      <c r="A18579" t="s">
        <v>229</v>
      </c>
      <c r="B18579" t="s">
        <v>80</v>
      </c>
      <c r="C18579" t="s">
        <v>37</v>
      </c>
      <c r="D18579">
        <v>140106</v>
      </c>
      <c r="E18579" t="s">
        <v>297</v>
      </c>
      <c r="F18579">
        <v>541</v>
      </c>
      <c r="G18579" t="s">
        <v>290</v>
      </c>
      <c r="H18579" t="s">
        <v>84</v>
      </c>
      <c r="I18579">
        <v>1995</v>
      </c>
      <c r="J18579">
        <v>1.8597900000000001</v>
      </c>
    </row>
    <row r="18580" spans="1:10" x14ac:dyDescent="0.25">
      <c r="A18580" t="s">
        <v>224</v>
      </c>
      <c r="B18580" t="s">
        <v>80</v>
      </c>
      <c r="C18580" t="s">
        <v>37</v>
      </c>
      <c r="D18580">
        <v>140112</v>
      </c>
      <c r="E18580" t="s">
        <v>318</v>
      </c>
      <c r="F18580">
        <v>541</v>
      </c>
      <c r="G18580" t="s">
        <v>290</v>
      </c>
      <c r="H18580" t="s">
        <v>84</v>
      </c>
      <c r="I18580">
        <v>1995</v>
      </c>
      <c r="J18580">
        <v>6.3686599999999999E-3</v>
      </c>
    </row>
    <row r="18581" spans="1:10" x14ac:dyDescent="0.25">
      <c r="A18581" t="s">
        <v>226</v>
      </c>
      <c r="B18581" t="s">
        <v>80</v>
      </c>
      <c r="C18581" t="s">
        <v>37</v>
      </c>
      <c r="D18581">
        <v>140112</v>
      </c>
      <c r="E18581" t="s">
        <v>318</v>
      </c>
      <c r="F18581">
        <v>541</v>
      </c>
      <c r="G18581" t="s">
        <v>290</v>
      </c>
      <c r="H18581" t="s">
        <v>84</v>
      </c>
      <c r="I18581">
        <v>1995</v>
      </c>
      <c r="J18581">
        <v>7.3949300000000001E-3</v>
      </c>
    </row>
    <row r="18582" spans="1:10" x14ac:dyDescent="0.25">
      <c r="A18582" t="s">
        <v>225</v>
      </c>
      <c r="B18582" t="s">
        <v>80</v>
      </c>
      <c r="C18582" t="s">
        <v>37</v>
      </c>
      <c r="D18582">
        <v>140112</v>
      </c>
      <c r="E18582" t="s">
        <v>318</v>
      </c>
      <c r="F18582">
        <v>541</v>
      </c>
      <c r="G18582" t="s">
        <v>290</v>
      </c>
      <c r="H18582" t="s">
        <v>84</v>
      </c>
      <c r="I18582">
        <v>1995</v>
      </c>
      <c r="J18582">
        <v>9.5214499999999994E-2</v>
      </c>
    </row>
    <row r="18583" spans="1:10" x14ac:dyDescent="0.25">
      <c r="A18583" t="s">
        <v>229</v>
      </c>
      <c r="B18583" t="s">
        <v>80</v>
      </c>
      <c r="C18583" t="s">
        <v>37</v>
      </c>
      <c r="D18583">
        <v>140112</v>
      </c>
      <c r="E18583" t="s">
        <v>318</v>
      </c>
      <c r="F18583">
        <v>541</v>
      </c>
      <c r="G18583" t="s">
        <v>290</v>
      </c>
      <c r="H18583" t="s">
        <v>84</v>
      </c>
      <c r="I18583">
        <v>1995</v>
      </c>
      <c r="J18583">
        <v>0.114005</v>
      </c>
    </row>
    <row r="18584" spans="1:10" x14ac:dyDescent="0.25">
      <c r="A18584" t="s">
        <v>223</v>
      </c>
      <c r="B18584" t="s">
        <v>80</v>
      </c>
      <c r="C18584" t="s">
        <v>37</v>
      </c>
      <c r="D18584">
        <v>140112</v>
      </c>
      <c r="E18584" t="s">
        <v>318</v>
      </c>
      <c r="F18584">
        <v>541</v>
      </c>
      <c r="G18584" t="s">
        <v>290</v>
      </c>
      <c r="H18584" t="s">
        <v>84</v>
      </c>
      <c r="I18584">
        <v>1995</v>
      </c>
      <c r="J18584">
        <v>1.2904000000000001E-2</v>
      </c>
    </row>
    <row r="18585" spans="1:10" x14ac:dyDescent="0.25">
      <c r="A18585" t="s">
        <v>227</v>
      </c>
      <c r="B18585" t="s">
        <v>80</v>
      </c>
      <c r="C18585" t="s">
        <v>37</v>
      </c>
      <c r="D18585">
        <v>140112</v>
      </c>
      <c r="E18585" t="s">
        <v>318</v>
      </c>
      <c r="F18585">
        <v>541</v>
      </c>
      <c r="G18585" t="s">
        <v>290</v>
      </c>
      <c r="H18585" t="s">
        <v>84</v>
      </c>
      <c r="I18585">
        <v>1995</v>
      </c>
      <c r="J18585">
        <v>0.26939400000000002</v>
      </c>
    </row>
    <row r="18586" spans="1:10" x14ac:dyDescent="0.25">
      <c r="A18586" t="s">
        <v>224</v>
      </c>
      <c r="B18586" t="s">
        <v>80</v>
      </c>
      <c r="C18586" t="s">
        <v>37</v>
      </c>
      <c r="D18586">
        <v>140113</v>
      </c>
      <c r="E18586" t="s">
        <v>296</v>
      </c>
      <c r="F18586">
        <v>541</v>
      </c>
      <c r="G18586" t="s">
        <v>290</v>
      </c>
      <c r="H18586" t="s">
        <v>84</v>
      </c>
      <c r="I18586">
        <v>1995</v>
      </c>
      <c r="J18586">
        <v>2.6720799999999999E-2</v>
      </c>
    </row>
    <row r="18587" spans="1:10" x14ac:dyDescent="0.25">
      <c r="A18587" t="s">
        <v>229</v>
      </c>
      <c r="B18587" t="s">
        <v>80</v>
      </c>
      <c r="C18587" t="s">
        <v>37</v>
      </c>
      <c r="D18587">
        <v>140113</v>
      </c>
      <c r="E18587" t="s">
        <v>296</v>
      </c>
      <c r="F18587">
        <v>541</v>
      </c>
      <c r="G18587" t="s">
        <v>290</v>
      </c>
      <c r="H18587" t="s">
        <v>84</v>
      </c>
      <c r="I18587">
        <v>1995</v>
      </c>
      <c r="J18587">
        <v>0.20196900000000001</v>
      </c>
    </row>
    <row r="18588" spans="1:10" x14ac:dyDescent="0.25">
      <c r="A18588" t="s">
        <v>223</v>
      </c>
      <c r="B18588" t="s">
        <v>80</v>
      </c>
      <c r="C18588" t="s">
        <v>37</v>
      </c>
      <c r="D18588">
        <v>140113</v>
      </c>
      <c r="E18588" t="s">
        <v>296</v>
      </c>
      <c r="F18588">
        <v>541</v>
      </c>
      <c r="G18588" t="s">
        <v>290</v>
      </c>
      <c r="H18588" t="s">
        <v>84</v>
      </c>
      <c r="I18588">
        <v>1995</v>
      </c>
      <c r="J18588">
        <v>5.63981E-2</v>
      </c>
    </row>
    <row r="18589" spans="1:10" x14ac:dyDescent="0.25">
      <c r="A18589" t="s">
        <v>227</v>
      </c>
      <c r="B18589" t="s">
        <v>80</v>
      </c>
      <c r="C18589" t="s">
        <v>37</v>
      </c>
      <c r="D18589">
        <v>140113</v>
      </c>
      <c r="E18589" t="s">
        <v>296</v>
      </c>
      <c r="F18589">
        <v>541</v>
      </c>
      <c r="G18589" t="s">
        <v>290</v>
      </c>
      <c r="H18589" t="s">
        <v>84</v>
      </c>
      <c r="I18589">
        <v>1995</v>
      </c>
      <c r="J18589">
        <v>0.16441900000000001</v>
      </c>
    </row>
    <row r="18590" spans="1:10" x14ac:dyDescent="0.25">
      <c r="A18590" t="s">
        <v>226</v>
      </c>
      <c r="B18590" t="s">
        <v>80</v>
      </c>
      <c r="C18590" t="s">
        <v>37</v>
      </c>
      <c r="D18590">
        <v>140113</v>
      </c>
      <c r="E18590" t="s">
        <v>296</v>
      </c>
      <c r="F18590">
        <v>541</v>
      </c>
      <c r="G18590" t="s">
        <v>290</v>
      </c>
      <c r="H18590" t="s">
        <v>84</v>
      </c>
      <c r="I18590">
        <v>1995</v>
      </c>
      <c r="J18590">
        <v>3.24324E-2</v>
      </c>
    </row>
    <row r="18591" spans="1:10" x14ac:dyDescent="0.25">
      <c r="A18591" t="s">
        <v>225</v>
      </c>
      <c r="B18591" t="s">
        <v>80</v>
      </c>
      <c r="C18591" t="s">
        <v>37</v>
      </c>
      <c r="D18591">
        <v>140113</v>
      </c>
      <c r="E18591" t="s">
        <v>296</v>
      </c>
      <c r="F18591">
        <v>541</v>
      </c>
      <c r="G18591" t="s">
        <v>290</v>
      </c>
      <c r="H18591" t="s">
        <v>84</v>
      </c>
      <c r="I18591">
        <v>1995</v>
      </c>
      <c r="J18591">
        <v>0.13472700000000001</v>
      </c>
    </row>
    <row r="18592" spans="1:10" x14ac:dyDescent="0.25">
      <c r="A18592" t="s">
        <v>226</v>
      </c>
      <c r="B18592" t="s">
        <v>80</v>
      </c>
      <c r="C18592" t="s">
        <v>37</v>
      </c>
      <c r="D18592">
        <v>140212</v>
      </c>
      <c r="E18592" t="s">
        <v>317</v>
      </c>
      <c r="F18592">
        <v>541</v>
      </c>
      <c r="G18592" t="s">
        <v>290</v>
      </c>
      <c r="H18592" t="s">
        <v>84</v>
      </c>
      <c r="I18592">
        <v>1995</v>
      </c>
      <c r="J18592">
        <v>3.5820600000000001E-2</v>
      </c>
    </row>
    <row r="18593" spans="1:10" x14ac:dyDescent="0.25">
      <c r="A18593" t="s">
        <v>224</v>
      </c>
      <c r="B18593" t="s">
        <v>80</v>
      </c>
      <c r="C18593" t="s">
        <v>37</v>
      </c>
      <c r="D18593">
        <v>140212</v>
      </c>
      <c r="E18593" t="s">
        <v>317</v>
      </c>
      <c r="F18593">
        <v>541</v>
      </c>
      <c r="G18593" t="s">
        <v>290</v>
      </c>
      <c r="H18593" t="s">
        <v>84</v>
      </c>
      <c r="I18593">
        <v>1995</v>
      </c>
      <c r="J18593">
        <v>4.0679800000000002E-2</v>
      </c>
    </row>
    <row r="18594" spans="1:10" x14ac:dyDescent="0.25">
      <c r="A18594" t="s">
        <v>229</v>
      </c>
      <c r="B18594" t="s">
        <v>80</v>
      </c>
      <c r="C18594" t="s">
        <v>37</v>
      </c>
      <c r="D18594">
        <v>140212</v>
      </c>
      <c r="E18594" t="s">
        <v>317</v>
      </c>
      <c r="F18594">
        <v>541</v>
      </c>
      <c r="G18594" t="s">
        <v>290</v>
      </c>
      <c r="H18594" t="s">
        <v>84</v>
      </c>
      <c r="I18594">
        <v>1995</v>
      </c>
      <c r="J18594">
        <v>0.60570800000000002</v>
      </c>
    </row>
    <row r="18595" spans="1:10" x14ac:dyDescent="0.25">
      <c r="A18595" t="s">
        <v>223</v>
      </c>
      <c r="B18595" t="s">
        <v>80</v>
      </c>
      <c r="C18595" t="s">
        <v>37</v>
      </c>
      <c r="D18595">
        <v>140212</v>
      </c>
      <c r="E18595" t="s">
        <v>317</v>
      </c>
      <c r="F18595">
        <v>541</v>
      </c>
      <c r="G18595" t="s">
        <v>290</v>
      </c>
      <c r="H18595" t="s">
        <v>84</v>
      </c>
      <c r="I18595">
        <v>1995</v>
      </c>
      <c r="J18595">
        <v>7.0481600000000005E-2</v>
      </c>
    </row>
    <row r="18596" spans="1:10" x14ac:dyDescent="0.25">
      <c r="A18596" t="s">
        <v>225</v>
      </c>
      <c r="B18596" t="s">
        <v>80</v>
      </c>
      <c r="C18596" t="s">
        <v>37</v>
      </c>
      <c r="D18596">
        <v>140212</v>
      </c>
      <c r="E18596" t="s">
        <v>317</v>
      </c>
      <c r="F18596">
        <v>541</v>
      </c>
      <c r="G18596" t="s">
        <v>290</v>
      </c>
      <c r="H18596" t="s">
        <v>84</v>
      </c>
      <c r="I18596">
        <v>1995</v>
      </c>
      <c r="J18596">
        <v>0.67095700000000003</v>
      </c>
    </row>
    <row r="18597" spans="1:10" x14ac:dyDescent="0.25">
      <c r="A18597" t="s">
        <v>227</v>
      </c>
      <c r="B18597" t="s">
        <v>80</v>
      </c>
      <c r="C18597" t="s">
        <v>37</v>
      </c>
      <c r="D18597">
        <v>140212</v>
      </c>
      <c r="E18597" t="s">
        <v>317</v>
      </c>
      <c r="F18597">
        <v>541</v>
      </c>
      <c r="G18597" t="s">
        <v>290</v>
      </c>
      <c r="H18597" t="s">
        <v>84</v>
      </c>
      <c r="I18597">
        <v>1995</v>
      </c>
      <c r="J18597">
        <v>1.1664300000000001</v>
      </c>
    </row>
    <row r="18598" spans="1:10" x14ac:dyDescent="0.25">
      <c r="A18598" t="s">
        <v>226</v>
      </c>
      <c r="B18598" t="s">
        <v>80</v>
      </c>
      <c r="C18598" t="s">
        <v>37</v>
      </c>
      <c r="D18598">
        <v>140213</v>
      </c>
      <c r="E18598" t="s">
        <v>295</v>
      </c>
      <c r="F18598">
        <v>541</v>
      </c>
      <c r="G18598" t="s">
        <v>290</v>
      </c>
      <c r="H18598" t="s">
        <v>84</v>
      </c>
      <c r="I18598">
        <v>1995</v>
      </c>
      <c r="J18598">
        <v>9.3152700000000005E-2</v>
      </c>
    </row>
    <row r="18599" spans="1:10" x14ac:dyDescent="0.25">
      <c r="A18599" t="s">
        <v>224</v>
      </c>
      <c r="B18599" t="s">
        <v>80</v>
      </c>
      <c r="C18599" t="s">
        <v>37</v>
      </c>
      <c r="D18599">
        <v>140213</v>
      </c>
      <c r="E18599" t="s">
        <v>295</v>
      </c>
      <c r="F18599">
        <v>541</v>
      </c>
      <c r="G18599" t="s">
        <v>290</v>
      </c>
      <c r="H18599" t="s">
        <v>84</v>
      </c>
      <c r="I18599">
        <v>1995</v>
      </c>
      <c r="J18599">
        <v>6.9716200000000006E-2</v>
      </c>
    </row>
    <row r="18600" spans="1:10" x14ac:dyDescent="0.25">
      <c r="A18600" t="s">
        <v>223</v>
      </c>
      <c r="B18600" t="s">
        <v>80</v>
      </c>
      <c r="C18600" t="s">
        <v>37</v>
      </c>
      <c r="D18600">
        <v>140213</v>
      </c>
      <c r="E18600" t="s">
        <v>295</v>
      </c>
      <c r="F18600">
        <v>541</v>
      </c>
      <c r="G18600" t="s">
        <v>290</v>
      </c>
      <c r="H18600" t="s">
        <v>84</v>
      </c>
      <c r="I18600">
        <v>1995</v>
      </c>
      <c r="J18600">
        <v>0.14419699999999999</v>
      </c>
    </row>
    <row r="18601" spans="1:10" x14ac:dyDescent="0.25">
      <c r="A18601" t="s">
        <v>227</v>
      </c>
      <c r="B18601" t="s">
        <v>80</v>
      </c>
      <c r="C18601" t="s">
        <v>37</v>
      </c>
      <c r="D18601">
        <v>140213</v>
      </c>
      <c r="E18601" t="s">
        <v>295</v>
      </c>
      <c r="F18601">
        <v>541</v>
      </c>
      <c r="G18601" t="s">
        <v>290</v>
      </c>
      <c r="H18601" t="s">
        <v>84</v>
      </c>
      <c r="I18601">
        <v>1995</v>
      </c>
      <c r="J18601">
        <v>0.38577099999999998</v>
      </c>
    </row>
    <row r="18602" spans="1:10" x14ac:dyDescent="0.25">
      <c r="A18602" t="s">
        <v>225</v>
      </c>
      <c r="B18602" t="s">
        <v>80</v>
      </c>
      <c r="C18602" t="s">
        <v>37</v>
      </c>
      <c r="D18602">
        <v>140213</v>
      </c>
      <c r="E18602" t="s">
        <v>295</v>
      </c>
      <c r="F18602">
        <v>541</v>
      </c>
      <c r="G18602" t="s">
        <v>290</v>
      </c>
      <c r="H18602" t="s">
        <v>84</v>
      </c>
      <c r="I18602">
        <v>1995</v>
      </c>
      <c r="J18602">
        <v>0.36886099999999999</v>
      </c>
    </row>
    <row r="18603" spans="1:10" x14ac:dyDescent="0.25">
      <c r="A18603" t="s">
        <v>229</v>
      </c>
      <c r="B18603" t="s">
        <v>80</v>
      </c>
      <c r="C18603" t="s">
        <v>37</v>
      </c>
      <c r="D18603">
        <v>140213</v>
      </c>
      <c r="E18603" t="s">
        <v>295</v>
      </c>
      <c r="F18603">
        <v>541</v>
      </c>
      <c r="G18603" t="s">
        <v>290</v>
      </c>
      <c r="H18603" t="s">
        <v>84</v>
      </c>
      <c r="I18603">
        <v>1995</v>
      </c>
      <c r="J18603">
        <v>0.50259699999999996</v>
      </c>
    </row>
    <row r="18604" spans="1:10" x14ac:dyDescent="0.25">
      <c r="A18604" t="s">
        <v>227</v>
      </c>
      <c r="B18604" t="s">
        <v>80</v>
      </c>
      <c r="C18604" t="s">
        <v>37</v>
      </c>
      <c r="D18604">
        <v>140215</v>
      </c>
      <c r="E18604" t="s">
        <v>316</v>
      </c>
      <c r="F18604">
        <v>541</v>
      </c>
      <c r="G18604" t="s">
        <v>290</v>
      </c>
      <c r="H18604" t="s">
        <v>84</v>
      </c>
      <c r="I18604">
        <v>1995</v>
      </c>
      <c r="J18604">
        <v>3.9470499999999997E-3</v>
      </c>
    </row>
    <row r="18605" spans="1:10" x14ac:dyDescent="0.25">
      <c r="A18605" t="s">
        <v>229</v>
      </c>
      <c r="B18605" t="s">
        <v>80</v>
      </c>
      <c r="C18605" t="s">
        <v>37</v>
      </c>
      <c r="D18605">
        <v>140215</v>
      </c>
      <c r="E18605" t="s">
        <v>316</v>
      </c>
      <c r="F18605">
        <v>541</v>
      </c>
      <c r="G18605" t="s">
        <v>290</v>
      </c>
      <c r="H18605" t="s">
        <v>84</v>
      </c>
      <c r="I18605">
        <v>1995</v>
      </c>
      <c r="J18605">
        <v>2.0496400000000001E-3</v>
      </c>
    </row>
    <row r="18606" spans="1:10" x14ac:dyDescent="0.25">
      <c r="A18606" t="s">
        <v>225</v>
      </c>
      <c r="B18606" t="s">
        <v>80</v>
      </c>
      <c r="C18606" t="s">
        <v>37</v>
      </c>
      <c r="D18606">
        <v>140215</v>
      </c>
      <c r="E18606" t="s">
        <v>316</v>
      </c>
      <c r="F18606">
        <v>541</v>
      </c>
      <c r="G18606" t="s">
        <v>290</v>
      </c>
      <c r="H18606" t="s">
        <v>84</v>
      </c>
      <c r="I18606">
        <v>1995</v>
      </c>
      <c r="J18606">
        <v>2.2704399999999999E-3</v>
      </c>
    </row>
    <row r="18607" spans="1:10" x14ac:dyDescent="0.25">
      <c r="A18607" t="s">
        <v>224</v>
      </c>
      <c r="B18607" t="s">
        <v>80</v>
      </c>
      <c r="C18607" t="s">
        <v>37</v>
      </c>
      <c r="D18607">
        <v>140215</v>
      </c>
      <c r="E18607" t="s">
        <v>316</v>
      </c>
      <c r="F18607">
        <v>541</v>
      </c>
      <c r="G18607" t="s">
        <v>290</v>
      </c>
      <c r="H18607" t="s">
        <v>84</v>
      </c>
      <c r="I18607">
        <v>1995</v>
      </c>
      <c r="J18607">
        <v>1.37656E-4</v>
      </c>
    </row>
    <row r="18608" spans="1:10" x14ac:dyDescent="0.25">
      <c r="A18608" t="s">
        <v>226</v>
      </c>
      <c r="B18608" t="s">
        <v>80</v>
      </c>
      <c r="C18608" t="s">
        <v>37</v>
      </c>
      <c r="D18608">
        <v>140215</v>
      </c>
      <c r="E18608" t="s">
        <v>316</v>
      </c>
      <c r="F18608">
        <v>541</v>
      </c>
      <c r="G18608" t="s">
        <v>290</v>
      </c>
      <c r="H18608" t="s">
        <v>84</v>
      </c>
      <c r="I18608">
        <v>1995</v>
      </c>
      <c r="J18608">
        <v>1.2121300000000001E-4</v>
      </c>
    </row>
    <row r="18609" spans="1:10" x14ac:dyDescent="0.25">
      <c r="A18609" t="s">
        <v>223</v>
      </c>
      <c r="B18609" t="s">
        <v>80</v>
      </c>
      <c r="C18609" t="s">
        <v>37</v>
      </c>
      <c r="D18609">
        <v>140215</v>
      </c>
      <c r="E18609" t="s">
        <v>316</v>
      </c>
      <c r="F18609">
        <v>541</v>
      </c>
      <c r="G18609" t="s">
        <v>290</v>
      </c>
      <c r="H18609" t="s">
        <v>84</v>
      </c>
      <c r="I18609">
        <v>1995</v>
      </c>
      <c r="J18609">
        <v>2.3850100000000001E-4</v>
      </c>
    </row>
    <row r="18610" spans="1:10" x14ac:dyDescent="0.25">
      <c r="A18610" t="s">
        <v>229</v>
      </c>
      <c r="B18610" t="s">
        <v>80</v>
      </c>
      <c r="C18610" t="s">
        <v>37</v>
      </c>
      <c r="D18610">
        <v>140216</v>
      </c>
      <c r="E18610" t="s">
        <v>258</v>
      </c>
      <c r="F18610">
        <v>541</v>
      </c>
      <c r="G18610" t="s">
        <v>290</v>
      </c>
      <c r="H18610" t="s">
        <v>84</v>
      </c>
      <c r="I18610">
        <v>1995</v>
      </c>
      <c r="J18610">
        <v>4.5669099999999997E-2</v>
      </c>
    </row>
    <row r="18611" spans="1:10" x14ac:dyDescent="0.25">
      <c r="A18611" t="s">
        <v>223</v>
      </c>
      <c r="B18611" t="s">
        <v>80</v>
      </c>
      <c r="C18611" t="s">
        <v>37</v>
      </c>
      <c r="D18611">
        <v>140216</v>
      </c>
      <c r="E18611" t="s">
        <v>258</v>
      </c>
      <c r="F18611">
        <v>541</v>
      </c>
      <c r="G18611" t="s">
        <v>290</v>
      </c>
      <c r="H18611" t="s">
        <v>84</v>
      </c>
      <c r="I18611">
        <v>1995</v>
      </c>
      <c r="J18611">
        <v>1.27527E-2</v>
      </c>
    </row>
    <row r="18612" spans="1:10" x14ac:dyDescent="0.25">
      <c r="A18612" t="s">
        <v>224</v>
      </c>
      <c r="B18612" t="s">
        <v>80</v>
      </c>
      <c r="C18612" t="s">
        <v>37</v>
      </c>
      <c r="D18612">
        <v>140216</v>
      </c>
      <c r="E18612" t="s">
        <v>258</v>
      </c>
      <c r="F18612">
        <v>541</v>
      </c>
      <c r="G18612" t="s">
        <v>290</v>
      </c>
      <c r="H18612" t="s">
        <v>84</v>
      </c>
      <c r="I18612">
        <v>1995</v>
      </c>
      <c r="J18612">
        <v>6.0421099999999998E-3</v>
      </c>
    </row>
    <row r="18613" spans="1:10" x14ac:dyDescent="0.25">
      <c r="A18613" t="s">
        <v>225</v>
      </c>
      <c r="B18613" t="s">
        <v>80</v>
      </c>
      <c r="C18613" t="s">
        <v>37</v>
      </c>
      <c r="D18613">
        <v>140216</v>
      </c>
      <c r="E18613" t="s">
        <v>258</v>
      </c>
      <c r="F18613">
        <v>541</v>
      </c>
      <c r="G18613" t="s">
        <v>290</v>
      </c>
      <c r="H18613" t="s">
        <v>84</v>
      </c>
      <c r="I18613">
        <v>1995</v>
      </c>
      <c r="J18613">
        <v>3.0464499999999999E-2</v>
      </c>
    </row>
    <row r="18614" spans="1:10" x14ac:dyDescent="0.25">
      <c r="A18614" t="s">
        <v>227</v>
      </c>
      <c r="B18614" t="s">
        <v>80</v>
      </c>
      <c r="C18614" t="s">
        <v>37</v>
      </c>
      <c r="D18614">
        <v>140216</v>
      </c>
      <c r="E18614" t="s">
        <v>258</v>
      </c>
      <c r="F18614">
        <v>541</v>
      </c>
      <c r="G18614" t="s">
        <v>290</v>
      </c>
      <c r="H18614" t="s">
        <v>84</v>
      </c>
      <c r="I18614">
        <v>1995</v>
      </c>
      <c r="J18614">
        <v>3.7178299999999997E-2</v>
      </c>
    </row>
    <row r="18615" spans="1:10" x14ac:dyDescent="0.25">
      <c r="A18615" t="s">
        <v>226</v>
      </c>
      <c r="B18615" t="s">
        <v>80</v>
      </c>
      <c r="C18615" t="s">
        <v>37</v>
      </c>
      <c r="D18615">
        <v>140216</v>
      </c>
      <c r="E18615" t="s">
        <v>258</v>
      </c>
      <c r="F18615">
        <v>541</v>
      </c>
      <c r="G18615" t="s">
        <v>290</v>
      </c>
      <c r="H18615" t="s">
        <v>84</v>
      </c>
      <c r="I18615">
        <v>1995</v>
      </c>
      <c r="J18615">
        <v>7.3335900000000001E-3</v>
      </c>
    </row>
    <row r="18616" spans="1:10" x14ac:dyDescent="0.25">
      <c r="A18616" t="s">
        <v>227</v>
      </c>
      <c r="B18616" t="s">
        <v>80</v>
      </c>
      <c r="C18616" t="s">
        <v>37</v>
      </c>
      <c r="D18616">
        <v>140218</v>
      </c>
      <c r="E18616" t="s">
        <v>315</v>
      </c>
      <c r="F18616">
        <v>541</v>
      </c>
      <c r="G18616" t="s">
        <v>290</v>
      </c>
      <c r="H18616" t="s">
        <v>84</v>
      </c>
      <c r="I18616">
        <v>1995</v>
      </c>
      <c r="J18616">
        <v>2.0687400000000002E-2</v>
      </c>
    </row>
    <row r="18617" spans="1:10" x14ac:dyDescent="0.25">
      <c r="A18617" t="s">
        <v>226</v>
      </c>
      <c r="B18617" t="s">
        <v>80</v>
      </c>
      <c r="C18617" t="s">
        <v>37</v>
      </c>
      <c r="D18617">
        <v>140218</v>
      </c>
      <c r="E18617" t="s">
        <v>315</v>
      </c>
      <c r="F18617">
        <v>541</v>
      </c>
      <c r="G18617" t="s">
        <v>290</v>
      </c>
      <c r="H18617" t="s">
        <v>84</v>
      </c>
      <c r="I18617">
        <v>1995</v>
      </c>
      <c r="J18617">
        <v>6.3530200000000002E-4</v>
      </c>
    </row>
    <row r="18618" spans="1:10" x14ac:dyDescent="0.25">
      <c r="A18618" t="s">
        <v>225</v>
      </c>
      <c r="B18618" t="s">
        <v>80</v>
      </c>
      <c r="C18618" t="s">
        <v>37</v>
      </c>
      <c r="D18618">
        <v>140218</v>
      </c>
      <c r="E18618" t="s">
        <v>315</v>
      </c>
      <c r="F18618">
        <v>541</v>
      </c>
      <c r="G18618" t="s">
        <v>290</v>
      </c>
      <c r="H18618" t="s">
        <v>84</v>
      </c>
      <c r="I18618">
        <v>1995</v>
      </c>
      <c r="J18618">
        <v>1.18999E-2</v>
      </c>
    </row>
    <row r="18619" spans="1:10" x14ac:dyDescent="0.25">
      <c r="A18619" t="s">
        <v>229</v>
      </c>
      <c r="B18619" t="s">
        <v>80</v>
      </c>
      <c r="C18619" t="s">
        <v>37</v>
      </c>
      <c r="D18619">
        <v>140218</v>
      </c>
      <c r="E18619" t="s">
        <v>315</v>
      </c>
      <c r="F18619">
        <v>541</v>
      </c>
      <c r="G18619" t="s">
        <v>290</v>
      </c>
      <c r="H18619" t="s">
        <v>84</v>
      </c>
      <c r="I18619">
        <v>1995</v>
      </c>
      <c r="J18619">
        <v>1.07426E-2</v>
      </c>
    </row>
    <row r="18620" spans="1:10" x14ac:dyDescent="0.25">
      <c r="A18620" t="s">
        <v>224</v>
      </c>
      <c r="B18620" t="s">
        <v>80</v>
      </c>
      <c r="C18620" t="s">
        <v>37</v>
      </c>
      <c r="D18620">
        <v>140218</v>
      </c>
      <c r="E18620" t="s">
        <v>315</v>
      </c>
      <c r="F18620">
        <v>541</v>
      </c>
      <c r="G18620" t="s">
        <v>290</v>
      </c>
      <c r="H18620" t="s">
        <v>84</v>
      </c>
      <c r="I18620">
        <v>1995</v>
      </c>
      <c r="J18620">
        <v>7.2148299999999998E-4</v>
      </c>
    </row>
    <row r="18621" spans="1:10" x14ac:dyDescent="0.25">
      <c r="A18621" t="s">
        <v>223</v>
      </c>
      <c r="B18621" t="s">
        <v>80</v>
      </c>
      <c r="C18621" t="s">
        <v>37</v>
      </c>
      <c r="D18621">
        <v>140218</v>
      </c>
      <c r="E18621" t="s">
        <v>315</v>
      </c>
      <c r="F18621">
        <v>541</v>
      </c>
      <c r="G18621" t="s">
        <v>290</v>
      </c>
      <c r="H18621" t="s">
        <v>84</v>
      </c>
      <c r="I18621">
        <v>1995</v>
      </c>
      <c r="J18621">
        <v>1.25004E-3</v>
      </c>
    </row>
    <row r="18622" spans="1:10" x14ac:dyDescent="0.25">
      <c r="A18622" t="s">
        <v>229</v>
      </c>
      <c r="B18622" t="s">
        <v>80</v>
      </c>
      <c r="C18622" t="s">
        <v>37</v>
      </c>
      <c r="D18622">
        <v>140219</v>
      </c>
      <c r="E18622" t="s">
        <v>257</v>
      </c>
      <c r="F18622">
        <v>541</v>
      </c>
      <c r="G18622" t="s">
        <v>290</v>
      </c>
      <c r="H18622" t="s">
        <v>84</v>
      </c>
      <c r="I18622">
        <v>1995</v>
      </c>
      <c r="J18622">
        <v>1.8691599999999999E-2</v>
      </c>
    </row>
    <row r="18623" spans="1:10" x14ac:dyDescent="0.25">
      <c r="A18623" t="s">
        <v>225</v>
      </c>
      <c r="B18623" t="s">
        <v>80</v>
      </c>
      <c r="C18623" t="s">
        <v>37</v>
      </c>
      <c r="D18623">
        <v>140219</v>
      </c>
      <c r="E18623" t="s">
        <v>257</v>
      </c>
      <c r="F18623">
        <v>541</v>
      </c>
      <c r="G18623" t="s">
        <v>290</v>
      </c>
      <c r="H18623" t="s">
        <v>84</v>
      </c>
      <c r="I18623">
        <v>1995</v>
      </c>
      <c r="J18623">
        <v>1.37179E-2</v>
      </c>
    </row>
    <row r="18624" spans="1:10" x14ac:dyDescent="0.25">
      <c r="A18624" t="s">
        <v>223</v>
      </c>
      <c r="B18624" t="s">
        <v>80</v>
      </c>
      <c r="C18624" t="s">
        <v>37</v>
      </c>
      <c r="D18624">
        <v>140219</v>
      </c>
      <c r="E18624" t="s">
        <v>257</v>
      </c>
      <c r="F18624">
        <v>541</v>
      </c>
      <c r="G18624" t="s">
        <v>290</v>
      </c>
      <c r="H18624" t="s">
        <v>84</v>
      </c>
      <c r="I18624">
        <v>1995</v>
      </c>
      <c r="J18624">
        <v>5.3626799999999999E-3</v>
      </c>
    </row>
    <row r="18625" spans="1:10" x14ac:dyDescent="0.25">
      <c r="A18625" t="s">
        <v>224</v>
      </c>
      <c r="B18625" t="s">
        <v>80</v>
      </c>
      <c r="C18625" t="s">
        <v>37</v>
      </c>
      <c r="D18625">
        <v>140219</v>
      </c>
      <c r="E18625" t="s">
        <v>257</v>
      </c>
      <c r="F18625">
        <v>541</v>
      </c>
      <c r="G18625" t="s">
        <v>290</v>
      </c>
      <c r="H18625" t="s">
        <v>84</v>
      </c>
      <c r="I18625">
        <v>1995</v>
      </c>
      <c r="J18625">
        <v>2.5927400000000001E-3</v>
      </c>
    </row>
    <row r="18626" spans="1:10" x14ac:dyDescent="0.25">
      <c r="A18626" t="s">
        <v>227</v>
      </c>
      <c r="B18626" t="s">
        <v>80</v>
      </c>
      <c r="C18626" t="s">
        <v>37</v>
      </c>
      <c r="D18626">
        <v>140219</v>
      </c>
      <c r="E18626" t="s">
        <v>257</v>
      </c>
      <c r="F18626">
        <v>541</v>
      </c>
      <c r="G18626" t="s">
        <v>290</v>
      </c>
      <c r="H18626" t="s">
        <v>84</v>
      </c>
      <c r="I18626">
        <v>1995</v>
      </c>
      <c r="J18626">
        <v>1.43468E-2</v>
      </c>
    </row>
    <row r="18627" spans="1:10" x14ac:dyDescent="0.25">
      <c r="A18627" t="s">
        <v>226</v>
      </c>
      <c r="B18627" t="s">
        <v>80</v>
      </c>
      <c r="C18627" t="s">
        <v>37</v>
      </c>
      <c r="D18627">
        <v>140219</v>
      </c>
      <c r="E18627" t="s">
        <v>257</v>
      </c>
      <c r="F18627">
        <v>541</v>
      </c>
      <c r="G18627" t="s">
        <v>290</v>
      </c>
      <c r="H18627" t="s">
        <v>84</v>
      </c>
      <c r="I18627">
        <v>1995</v>
      </c>
      <c r="J18627">
        <v>3.4643500000000002E-3</v>
      </c>
    </row>
    <row r="18628" spans="1:10" x14ac:dyDescent="0.25">
      <c r="A18628" t="s">
        <v>224</v>
      </c>
      <c r="B18628" t="s">
        <v>80</v>
      </c>
      <c r="C18628" t="s">
        <v>37</v>
      </c>
      <c r="D18628">
        <v>140302</v>
      </c>
      <c r="E18628" t="s">
        <v>314</v>
      </c>
      <c r="F18628">
        <v>541</v>
      </c>
      <c r="G18628" t="s">
        <v>290</v>
      </c>
      <c r="H18628" t="s">
        <v>84</v>
      </c>
      <c r="I18628">
        <v>1995</v>
      </c>
      <c r="J18628">
        <v>4.7528499999999999E-4</v>
      </c>
    </row>
    <row r="18629" spans="1:10" x14ac:dyDescent="0.25">
      <c r="A18629" t="s">
        <v>227</v>
      </c>
      <c r="B18629" t="s">
        <v>80</v>
      </c>
      <c r="C18629" t="s">
        <v>37</v>
      </c>
      <c r="D18629">
        <v>140302</v>
      </c>
      <c r="E18629" t="s">
        <v>314</v>
      </c>
      <c r="F18629">
        <v>541</v>
      </c>
      <c r="G18629" t="s">
        <v>290</v>
      </c>
      <c r="H18629" t="s">
        <v>84</v>
      </c>
      <c r="I18629">
        <v>1995</v>
      </c>
      <c r="J18629">
        <v>2.0104500000000001E-2</v>
      </c>
    </row>
    <row r="18630" spans="1:10" x14ac:dyDescent="0.25">
      <c r="A18630" t="s">
        <v>223</v>
      </c>
      <c r="B18630" t="s">
        <v>80</v>
      </c>
      <c r="C18630" t="s">
        <v>37</v>
      </c>
      <c r="D18630">
        <v>140302</v>
      </c>
      <c r="E18630" t="s">
        <v>314</v>
      </c>
      <c r="F18630">
        <v>541</v>
      </c>
      <c r="G18630" t="s">
        <v>290</v>
      </c>
      <c r="H18630" t="s">
        <v>84</v>
      </c>
      <c r="I18630">
        <v>1995</v>
      </c>
      <c r="J18630">
        <v>9.6300800000000001E-4</v>
      </c>
    </row>
    <row r="18631" spans="1:10" x14ac:dyDescent="0.25">
      <c r="A18631" t="s">
        <v>229</v>
      </c>
      <c r="B18631" t="s">
        <v>80</v>
      </c>
      <c r="C18631" t="s">
        <v>37</v>
      </c>
      <c r="D18631">
        <v>140302</v>
      </c>
      <c r="E18631" t="s">
        <v>314</v>
      </c>
      <c r="F18631">
        <v>541</v>
      </c>
      <c r="G18631" t="s">
        <v>290</v>
      </c>
      <c r="H18631" t="s">
        <v>84</v>
      </c>
      <c r="I18631">
        <v>1995</v>
      </c>
      <c r="J18631">
        <v>8.5080799999999995E-3</v>
      </c>
    </row>
    <row r="18632" spans="1:10" x14ac:dyDescent="0.25">
      <c r="A18632" t="s">
        <v>226</v>
      </c>
      <c r="B18632" t="s">
        <v>80</v>
      </c>
      <c r="C18632" t="s">
        <v>37</v>
      </c>
      <c r="D18632">
        <v>140302</v>
      </c>
      <c r="E18632" t="s">
        <v>314</v>
      </c>
      <c r="F18632">
        <v>541</v>
      </c>
      <c r="G18632" t="s">
        <v>290</v>
      </c>
      <c r="H18632" t="s">
        <v>84</v>
      </c>
      <c r="I18632">
        <v>1995</v>
      </c>
      <c r="J18632">
        <v>5.5187499999999996E-4</v>
      </c>
    </row>
    <row r="18633" spans="1:10" x14ac:dyDescent="0.25">
      <c r="A18633" t="s">
        <v>225</v>
      </c>
      <c r="B18633" t="s">
        <v>80</v>
      </c>
      <c r="C18633" t="s">
        <v>37</v>
      </c>
      <c r="D18633">
        <v>140302</v>
      </c>
      <c r="E18633" t="s">
        <v>314</v>
      </c>
      <c r="F18633">
        <v>541</v>
      </c>
      <c r="G18633" t="s">
        <v>290</v>
      </c>
      <c r="H18633" t="s">
        <v>84</v>
      </c>
      <c r="I18633">
        <v>1995</v>
      </c>
      <c r="J18633">
        <v>7.1057400000000001E-3</v>
      </c>
    </row>
    <row r="18634" spans="1:10" x14ac:dyDescent="0.25">
      <c r="A18634" t="s">
        <v>226</v>
      </c>
      <c r="B18634" t="s">
        <v>80</v>
      </c>
      <c r="C18634" t="s">
        <v>37</v>
      </c>
      <c r="D18634">
        <v>140303</v>
      </c>
      <c r="E18634" t="s">
        <v>256</v>
      </c>
      <c r="F18634">
        <v>541</v>
      </c>
      <c r="G18634" t="s">
        <v>290</v>
      </c>
      <c r="H18634" t="s">
        <v>84</v>
      </c>
      <c r="I18634">
        <v>1995</v>
      </c>
      <c r="J18634">
        <v>3.7448E-3</v>
      </c>
    </row>
    <row r="18635" spans="1:10" x14ac:dyDescent="0.25">
      <c r="A18635" t="s">
        <v>225</v>
      </c>
      <c r="B18635" t="s">
        <v>80</v>
      </c>
      <c r="C18635" t="s">
        <v>37</v>
      </c>
      <c r="D18635">
        <v>140303</v>
      </c>
      <c r="E18635" t="s">
        <v>256</v>
      </c>
      <c r="F18635">
        <v>541</v>
      </c>
      <c r="G18635" t="s">
        <v>290</v>
      </c>
      <c r="H18635" t="s">
        <v>84</v>
      </c>
      <c r="I18635">
        <v>1995</v>
      </c>
      <c r="J18635">
        <v>1.5556199999999999E-2</v>
      </c>
    </row>
    <row r="18636" spans="1:10" x14ac:dyDescent="0.25">
      <c r="A18636" t="s">
        <v>229</v>
      </c>
      <c r="B18636" t="s">
        <v>80</v>
      </c>
      <c r="C18636" t="s">
        <v>37</v>
      </c>
      <c r="D18636">
        <v>140303</v>
      </c>
      <c r="E18636" t="s">
        <v>256</v>
      </c>
      <c r="F18636">
        <v>541</v>
      </c>
      <c r="G18636" t="s">
        <v>290</v>
      </c>
      <c r="H18636" t="s">
        <v>84</v>
      </c>
      <c r="I18636">
        <v>1995</v>
      </c>
      <c r="J18636">
        <v>2.3320299999999999E-2</v>
      </c>
    </row>
    <row r="18637" spans="1:10" x14ac:dyDescent="0.25">
      <c r="A18637" t="s">
        <v>227</v>
      </c>
      <c r="B18637" t="s">
        <v>80</v>
      </c>
      <c r="C18637" t="s">
        <v>37</v>
      </c>
      <c r="D18637">
        <v>140303</v>
      </c>
      <c r="E18637" t="s">
        <v>256</v>
      </c>
      <c r="F18637">
        <v>541</v>
      </c>
      <c r="G18637" t="s">
        <v>290</v>
      </c>
      <c r="H18637" t="s">
        <v>84</v>
      </c>
      <c r="I18637">
        <v>1995</v>
      </c>
      <c r="J18637">
        <v>1.8984600000000001E-2</v>
      </c>
    </row>
    <row r="18638" spans="1:10" x14ac:dyDescent="0.25">
      <c r="A18638" t="s">
        <v>224</v>
      </c>
      <c r="B18638" t="s">
        <v>80</v>
      </c>
      <c r="C18638" t="s">
        <v>37</v>
      </c>
      <c r="D18638">
        <v>140303</v>
      </c>
      <c r="E18638" t="s">
        <v>256</v>
      </c>
      <c r="F18638">
        <v>541</v>
      </c>
      <c r="G18638" t="s">
        <v>290</v>
      </c>
      <c r="H18638" t="s">
        <v>84</v>
      </c>
      <c r="I18638">
        <v>1995</v>
      </c>
      <c r="J18638">
        <v>3.0853199999999999E-3</v>
      </c>
    </row>
    <row r="18639" spans="1:10" x14ac:dyDescent="0.25">
      <c r="A18639" t="s">
        <v>223</v>
      </c>
      <c r="B18639" t="s">
        <v>80</v>
      </c>
      <c r="C18639" t="s">
        <v>37</v>
      </c>
      <c r="D18639">
        <v>140303</v>
      </c>
      <c r="E18639" t="s">
        <v>256</v>
      </c>
      <c r="F18639">
        <v>541</v>
      </c>
      <c r="G18639" t="s">
        <v>290</v>
      </c>
      <c r="H18639" t="s">
        <v>84</v>
      </c>
      <c r="I18639">
        <v>1995</v>
      </c>
      <c r="J18639">
        <v>6.5120000000000004E-3</v>
      </c>
    </row>
    <row r="18640" spans="1:10" x14ac:dyDescent="0.25">
      <c r="A18640" t="s">
        <v>225</v>
      </c>
      <c r="B18640" t="s">
        <v>80</v>
      </c>
      <c r="C18640" t="s">
        <v>37</v>
      </c>
      <c r="D18640">
        <v>150102</v>
      </c>
      <c r="E18640" t="s">
        <v>288</v>
      </c>
      <c r="F18640">
        <v>537</v>
      </c>
      <c r="G18640" t="s">
        <v>289</v>
      </c>
      <c r="H18640" t="s">
        <v>84</v>
      </c>
      <c r="I18640">
        <v>1995</v>
      </c>
      <c r="J18640">
        <v>0.103546</v>
      </c>
    </row>
    <row r="18641" spans="1:10" x14ac:dyDescent="0.25">
      <c r="A18641" t="s">
        <v>229</v>
      </c>
      <c r="B18641" t="s">
        <v>80</v>
      </c>
      <c r="C18641" t="s">
        <v>37</v>
      </c>
      <c r="D18641">
        <v>150102</v>
      </c>
      <c r="E18641" t="s">
        <v>288</v>
      </c>
      <c r="F18641">
        <v>537</v>
      </c>
      <c r="G18641" t="s">
        <v>289</v>
      </c>
      <c r="H18641" t="s">
        <v>84</v>
      </c>
      <c r="I18641">
        <v>1995</v>
      </c>
      <c r="J18641">
        <v>0.12398099999999999</v>
      </c>
    </row>
    <row r="18642" spans="1:10" x14ac:dyDescent="0.25">
      <c r="A18642" t="s">
        <v>226</v>
      </c>
      <c r="B18642" t="s">
        <v>80</v>
      </c>
      <c r="C18642" t="s">
        <v>37</v>
      </c>
      <c r="D18642">
        <v>150102</v>
      </c>
      <c r="E18642" t="s">
        <v>288</v>
      </c>
      <c r="F18642">
        <v>537</v>
      </c>
      <c r="G18642" t="s">
        <v>289</v>
      </c>
      <c r="H18642" t="s">
        <v>84</v>
      </c>
      <c r="I18642">
        <v>1995</v>
      </c>
      <c r="J18642">
        <v>8.0420000000000005E-3</v>
      </c>
    </row>
    <row r="18643" spans="1:10" x14ac:dyDescent="0.25">
      <c r="A18643" t="s">
        <v>223</v>
      </c>
      <c r="B18643" t="s">
        <v>80</v>
      </c>
      <c r="C18643" t="s">
        <v>37</v>
      </c>
      <c r="D18643">
        <v>150102</v>
      </c>
      <c r="E18643" t="s">
        <v>288</v>
      </c>
      <c r="F18643">
        <v>537</v>
      </c>
      <c r="G18643" t="s">
        <v>289</v>
      </c>
      <c r="H18643" t="s">
        <v>84</v>
      </c>
      <c r="I18643">
        <v>1995</v>
      </c>
      <c r="J18643">
        <v>1.40331E-2</v>
      </c>
    </row>
    <row r="18644" spans="1:10" x14ac:dyDescent="0.25">
      <c r="A18644" t="s">
        <v>224</v>
      </c>
      <c r="B18644" t="s">
        <v>80</v>
      </c>
      <c r="C18644" t="s">
        <v>37</v>
      </c>
      <c r="D18644">
        <v>150102</v>
      </c>
      <c r="E18644" t="s">
        <v>288</v>
      </c>
      <c r="F18644">
        <v>537</v>
      </c>
      <c r="G18644" t="s">
        <v>289</v>
      </c>
      <c r="H18644" t="s">
        <v>84</v>
      </c>
      <c r="I18644">
        <v>1995</v>
      </c>
      <c r="J18644">
        <v>6.9259300000000003E-3</v>
      </c>
    </row>
    <row r="18645" spans="1:10" x14ac:dyDescent="0.25">
      <c r="A18645" t="s">
        <v>227</v>
      </c>
      <c r="B18645" t="s">
        <v>80</v>
      </c>
      <c r="C18645" t="s">
        <v>37</v>
      </c>
      <c r="D18645">
        <v>150102</v>
      </c>
      <c r="E18645" t="s">
        <v>288</v>
      </c>
      <c r="F18645">
        <v>537</v>
      </c>
      <c r="G18645" t="s">
        <v>289</v>
      </c>
      <c r="H18645" t="s">
        <v>84</v>
      </c>
      <c r="I18645">
        <v>1995</v>
      </c>
      <c r="J18645">
        <v>0.292966</v>
      </c>
    </row>
    <row r="18646" spans="1:10" x14ac:dyDescent="0.25">
      <c r="A18646" t="s">
        <v>225</v>
      </c>
      <c r="B18646" t="s">
        <v>80</v>
      </c>
      <c r="C18646" t="s">
        <v>37</v>
      </c>
      <c r="D18646">
        <v>150103</v>
      </c>
      <c r="E18646" t="s">
        <v>287</v>
      </c>
      <c r="F18646">
        <v>537</v>
      </c>
      <c r="G18646" t="s">
        <v>289</v>
      </c>
      <c r="H18646" t="s">
        <v>84</v>
      </c>
      <c r="I18646">
        <v>1995</v>
      </c>
      <c r="J18646">
        <v>0.13900999999999999</v>
      </c>
    </row>
    <row r="18647" spans="1:10" x14ac:dyDescent="0.25">
      <c r="A18647" t="s">
        <v>227</v>
      </c>
      <c r="B18647" t="s">
        <v>80</v>
      </c>
      <c r="C18647" t="s">
        <v>37</v>
      </c>
      <c r="D18647">
        <v>150103</v>
      </c>
      <c r="E18647" t="s">
        <v>287</v>
      </c>
      <c r="F18647">
        <v>537</v>
      </c>
      <c r="G18647" t="s">
        <v>289</v>
      </c>
      <c r="H18647" t="s">
        <v>84</v>
      </c>
      <c r="I18647">
        <v>1995</v>
      </c>
      <c r="J18647">
        <v>0.16964499999999999</v>
      </c>
    </row>
    <row r="18648" spans="1:10" x14ac:dyDescent="0.25">
      <c r="A18648" t="s">
        <v>226</v>
      </c>
      <c r="B18648" t="s">
        <v>80</v>
      </c>
      <c r="C18648" t="s">
        <v>37</v>
      </c>
      <c r="D18648">
        <v>150103</v>
      </c>
      <c r="E18648" t="s">
        <v>287</v>
      </c>
      <c r="F18648">
        <v>537</v>
      </c>
      <c r="G18648" t="s">
        <v>289</v>
      </c>
      <c r="H18648" t="s">
        <v>84</v>
      </c>
      <c r="I18648">
        <v>1995</v>
      </c>
      <c r="J18648">
        <v>3.3463300000000001E-2</v>
      </c>
    </row>
    <row r="18649" spans="1:10" x14ac:dyDescent="0.25">
      <c r="A18649" t="s">
        <v>224</v>
      </c>
      <c r="B18649" t="s">
        <v>80</v>
      </c>
      <c r="C18649" t="s">
        <v>37</v>
      </c>
      <c r="D18649">
        <v>150103</v>
      </c>
      <c r="E18649" t="s">
        <v>287</v>
      </c>
      <c r="F18649">
        <v>537</v>
      </c>
      <c r="G18649" t="s">
        <v>289</v>
      </c>
      <c r="H18649" t="s">
        <v>84</v>
      </c>
      <c r="I18649">
        <v>1995</v>
      </c>
      <c r="J18649">
        <v>2.75702E-2</v>
      </c>
    </row>
    <row r="18650" spans="1:10" x14ac:dyDescent="0.25">
      <c r="A18650" t="s">
        <v>229</v>
      </c>
      <c r="B18650" t="s">
        <v>80</v>
      </c>
      <c r="C18650" t="s">
        <v>37</v>
      </c>
      <c r="D18650">
        <v>150103</v>
      </c>
      <c r="E18650" t="s">
        <v>287</v>
      </c>
      <c r="F18650">
        <v>537</v>
      </c>
      <c r="G18650" t="s">
        <v>289</v>
      </c>
      <c r="H18650" t="s">
        <v>84</v>
      </c>
      <c r="I18650">
        <v>1995</v>
      </c>
      <c r="J18650">
        <v>0.20838799999999999</v>
      </c>
    </row>
    <row r="18651" spans="1:10" x14ac:dyDescent="0.25">
      <c r="A18651" t="s">
        <v>223</v>
      </c>
      <c r="B18651" t="s">
        <v>80</v>
      </c>
      <c r="C18651" t="s">
        <v>37</v>
      </c>
      <c r="D18651">
        <v>150103</v>
      </c>
      <c r="E18651" t="s">
        <v>287</v>
      </c>
      <c r="F18651">
        <v>537</v>
      </c>
      <c r="G18651" t="s">
        <v>289</v>
      </c>
      <c r="H18651" t="s">
        <v>84</v>
      </c>
      <c r="I18651">
        <v>1995</v>
      </c>
      <c r="J18651">
        <v>5.8190800000000001E-2</v>
      </c>
    </row>
    <row r="18652" spans="1:10" x14ac:dyDescent="0.25">
      <c r="A18652" t="s">
        <v>225</v>
      </c>
      <c r="B18652" t="s">
        <v>80</v>
      </c>
      <c r="C18652" t="s">
        <v>37</v>
      </c>
      <c r="D18652">
        <v>150202</v>
      </c>
      <c r="E18652" t="s">
        <v>286</v>
      </c>
      <c r="F18652">
        <v>537</v>
      </c>
      <c r="G18652" t="s">
        <v>289</v>
      </c>
      <c r="H18652" t="s">
        <v>84</v>
      </c>
      <c r="I18652">
        <v>1995</v>
      </c>
      <c r="J18652">
        <v>8.0743599999999999E-2</v>
      </c>
    </row>
    <row r="18653" spans="1:10" x14ac:dyDescent="0.25">
      <c r="A18653" t="s">
        <v>227</v>
      </c>
      <c r="B18653" t="s">
        <v>80</v>
      </c>
      <c r="C18653" t="s">
        <v>37</v>
      </c>
      <c r="D18653">
        <v>150202</v>
      </c>
      <c r="E18653" t="s">
        <v>286</v>
      </c>
      <c r="F18653">
        <v>537</v>
      </c>
      <c r="G18653" t="s">
        <v>289</v>
      </c>
      <c r="H18653" t="s">
        <v>84</v>
      </c>
      <c r="I18653">
        <v>1995</v>
      </c>
      <c r="J18653">
        <v>0.14036899999999999</v>
      </c>
    </row>
    <row r="18654" spans="1:10" x14ac:dyDescent="0.25">
      <c r="A18654" t="s">
        <v>223</v>
      </c>
      <c r="B18654" t="s">
        <v>80</v>
      </c>
      <c r="C18654" t="s">
        <v>37</v>
      </c>
      <c r="D18654">
        <v>150202</v>
      </c>
      <c r="E18654" t="s">
        <v>286</v>
      </c>
      <c r="F18654">
        <v>537</v>
      </c>
      <c r="G18654" t="s">
        <v>289</v>
      </c>
      <c r="H18654" t="s">
        <v>84</v>
      </c>
      <c r="I18654">
        <v>1995</v>
      </c>
      <c r="J18654">
        <v>8.4818099999999993E-3</v>
      </c>
    </row>
    <row r="18655" spans="1:10" x14ac:dyDescent="0.25">
      <c r="A18655" t="s">
        <v>224</v>
      </c>
      <c r="B18655" t="s">
        <v>80</v>
      </c>
      <c r="C18655" t="s">
        <v>37</v>
      </c>
      <c r="D18655">
        <v>150202</v>
      </c>
      <c r="E18655" t="s">
        <v>286</v>
      </c>
      <c r="F18655">
        <v>537</v>
      </c>
      <c r="G18655" t="s">
        <v>289</v>
      </c>
      <c r="H18655" t="s">
        <v>84</v>
      </c>
      <c r="I18655">
        <v>1995</v>
      </c>
      <c r="J18655">
        <v>4.89545E-3</v>
      </c>
    </row>
    <row r="18656" spans="1:10" x14ac:dyDescent="0.25">
      <c r="A18656" t="s">
        <v>226</v>
      </c>
      <c r="B18656" t="s">
        <v>80</v>
      </c>
      <c r="C18656" t="s">
        <v>37</v>
      </c>
      <c r="D18656">
        <v>150202</v>
      </c>
      <c r="E18656" t="s">
        <v>286</v>
      </c>
      <c r="F18656">
        <v>537</v>
      </c>
      <c r="G18656" t="s">
        <v>289</v>
      </c>
      <c r="H18656" t="s">
        <v>84</v>
      </c>
      <c r="I18656">
        <v>1995</v>
      </c>
      <c r="J18656">
        <v>4.3106899999999998E-3</v>
      </c>
    </row>
    <row r="18657" spans="1:10" x14ac:dyDescent="0.25">
      <c r="A18657" t="s">
        <v>229</v>
      </c>
      <c r="B18657" t="s">
        <v>80</v>
      </c>
      <c r="C18657" t="s">
        <v>37</v>
      </c>
      <c r="D18657">
        <v>150202</v>
      </c>
      <c r="E18657" t="s">
        <v>286</v>
      </c>
      <c r="F18657">
        <v>537</v>
      </c>
      <c r="G18657" t="s">
        <v>289</v>
      </c>
      <c r="H18657" t="s">
        <v>84</v>
      </c>
      <c r="I18657">
        <v>1995</v>
      </c>
      <c r="J18657">
        <v>7.2891499999999998E-2</v>
      </c>
    </row>
    <row r="18658" spans="1:10" x14ac:dyDescent="0.25">
      <c r="A18658" t="s">
        <v>229</v>
      </c>
      <c r="B18658" t="s">
        <v>80</v>
      </c>
      <c r="C18658" t="s">
        <v>37</v>
      </c>
      <c r="D18658">
        <v>150203</v>
      </c>
      <c r="E18658" t="s">
        <v>285</v>
      </c>
      <c r="F18658">
        <v>537</v>
      </c>
      <c r="G18658" t="s">
        <v>289</v>
      </c>
      <c r="H18658" t="s">
        <v>84</v>
      </c>
      <c r="I18658">
        <v>1995</v>
      </c>
      <c r="J18658">
        <v>5.7379699999999999E-2</v>
      </c>
    </row>
    <row r="18659" spans="1:10" x14ac:dyDescent="0.25">
      <c r="A18659" t="s">
        <v>223</v>
      </c>
      <c r="B18659" t="s">
        <v>80</v>
      </c>
      <c r="C18659" t="s">
        <v>37</v>
      </c>
      <c r="D18659">
        <v>150203</v>
      </c>
      <c r="E18659" t="s">
        <v>285</v>
      </c>
      <c r="F18659">
        <v>537</v>
      </c>
      <c r="G18659" t="s">
        <v>289</v>
      </c>
      <c r="H18659" t="s">
        <v>84</v>
      </c>
      <c r="I18659">
        <v>1995</v>
      </c>
      <c r="J18659">
        <v>1.6462399999999999E-2</v>
      </c>
    </row>
    <row r="18660" spans="1:10" x14ac:dyDescent="0.25">
      <c r="A18660" t="s">
        <v>226</v>
      </c>
      <c r="B18660" t="s">
        <v>80</v>
      </c>
      <c r="C18660" t="s">
        <v>37</v>
      </c>
      <c r="D18660">
        <v>150203</v>
      </c>
      <c r="E18660" t="s">
        <v>285</v>
      </c>
      <c r="F18660">
        <v>537</v>
      </c>
      <c r="G18660" t="s">
        <v>289</v>
      </c>
      <c r="H18660" t="s">
        <v>84</v>
      </c>
      <c r="I18660">
        <v>1995</v>
      </c>
      <c r="J18660">
        <v>1.0634899999999999E-2</v>
      </c>
    </row>
    <row r="18661" spans="1:10" x14ac:dyDescent="0.25">
      <c r="A18661" t="s">
        <v>227</v>
      </c>
      <c r="B18661" t="s">
        <v>80</v>
      </c>
      <c r="C18661" t="s">
        <v>37</v>
      </c>
      <c r="D18661">
        <v>150203</v>
      </c>
      <c r="E18661" t="s">
        <v>285</v>
      </c>
      <c r="F18661">
        <v>537</v>
      </c>
      <c r="G18661" t="s">
        <v>289</v>
      </c>
      <c r="H18661" t="s">
        <v>84</v>
      </c>
      <c r="I18661">
        <v>1995</v>
      </c>
      <c r="J18661">
        <v>4.4042100000000001E-2</v>
      </c>
    </row>
    <row r="18662" spans="1:10" x14ac:dyDescent="0.25">
      <c r="A18662" t="s">
        <v>224</v>
      </c>
      <c r="B18662" t="s">
        <v>80</v>
      </c>
      <c r="C18662" t="s">
        <v>37</v>
      </c>
      <c r="D18662">
        <v>150203</v>
      </c>
      <c r="E18662" t="s">
        <v>285</v>
      </c>
      <c r="F18662">
        <v>537</v>
      </c>
      <c r="G18662" t="s">
        <v>289</v>
      </c>
      <c r="H18662" t="s">
        <v>84</v>
      </c>
      <c r="I18662">
        <v>1995</v>
      </c>
      <c r="J18662">
        <v>7.9592399999999994E-3</v>
      </c>
    </row>
    <row r="18663" spans="1:10" x14ac:dyDescent="0.25">
      <c r="A18663" t="s">
        <v>225</v>
      </c>
      <c r="B18663" t="s">
        <v>80</v>
      </c>
      <c r="C18663" t="s">
        <v>37</v>
      </c>
      <c r="D18663">
        <v>150203</v>
      </c>
      <c r="E18663" t="s">
        <v>285</v>
      </c>
      <c r="F18663">
        <v>537</v>
      </c>
      <c r="G18663" t="s">
        <v>289</v>
      </c>
      <c r="H18663" t="s">
        <v>84</v>
      </c>
      <c r="I18663">
        <v>1995</v>
      </c>
      <c r="J18663">
        <v>4.2111500000000003E-2</v>
      </c>
    </row>
    <row r="18664" spans="1:10" x14ac:dyDescent="0.25">
      <c r="A18664" t="s">
        <v>223</v>
      </c>
      <c r="B18664" t="s">
        <v>80</v>
      </c>
      <c r="C18664" t="s">
        <v>32</v>
      </c>
      <c r="D18664">
        <v>230200</v>
      </c>
      <c r="E18664" t="s">
        <v>284</v>
      </c>
      <c r="F18664">
        <v>537</v>
      </c>
      <c r="G18664" t="s">
        <v>289</v>
      </c>
      <c r="H18664" t="s">
        <v>84</v>
      </c>
      <c r="I18664">
        <v>1995</v>
      </c>
      <c r="J18664">
        <v>12.0227</v>
      </c>
    </row>
    <row r="18665" spans="1:10" x14ac:dyDescent="0.25">
      <c r="A18665" t="s">
        <v>229</v>
      </c>
      <c r="B18665" t="s">
        <v>80</v>
      </c>
      <c r="C18665" t="s">
        <v>32</v>
      </c>
      <c r="D18665">
        <v>230200</v>
      </c>
      <c r="E18665" t="s">
        <v>284</v>
      </c>
      <c r="F18665">
        <v>537</v>
      </c>
      <c r="G18665" t="s">
        <v>289</v>
      </c>
      <c r="H18665" t="s">
        <v>84</v>
      </c>
      <c r="I18665">
        <v>1995</v>
      </c>
      <c r="J18665">
        <v>33.046100000000003</v>
      </c>
    </row>
    <row r="18666" spans="1:10" x14ac:dyDescent="0.25">
      <c r="A18666" t="s">
        <v>225</v>
      </c>
      <c r="B18666" t="s">
        <v>80</v>
      </c>
      <c r="C18666" t="s">
        <v>32</v>
      </c>
      <c r="D18666">
        <v>230200</v>
      </c>
      <c r="E18666" t="s">
        <v>284</v>
      </c>
      <c r="F18666">
        <v>537</v>
      </c>
      <c r="G18666" t="s">
        <v>289</v>
      </c>
      <c r="H18666" t="s">
        <v>84</v>
      </c>
      <c r="I18666">
        <v>1995</v>
      </c>
      <c r="J18666">
        <v>60.775199999999998</v>
      </c>
    </row>
    <row r="18667" spans="1:10" x14ac:dyDescent="0.25">
      <c r="A18667" t="s">
        <v>227</v>
      </c>
      <c r="B18667" t="s">
        <v>80</v>
      </c>
      <c r="C18667" t="s">
        <v>32</v>
      </c>
      <c r="D18667">
        <v>230200</v>
      </c>
      <c r="E18667" t="s">
        <v>284</v>
      </c>
      <c r="F18667">
        <v>537</v>
      </c>
      <c r="G18667" t="s">
        <v>289</v>
      </c>
      <c r="H18667" t="s">
        <v>84</v>
      </c>
      <c r="I18667">
        <v>1995</v>
      </c>
      <c r="J18667">
        <v>338.11599999999999</v>
      </c>
    </row>
    <row r="18668" spans="1:10" x14ac:dyDescent="0.25">
      <c r="A18668" t="s">
        <v>226</v>
      </c>
      <c r="B18668" t="s">
        <v>80</v>
      </c>
      <c r="C18668" t="s">
        <v>32</v>
      </c>
      <c r="D18668">
        <v>230200</v>
      </c>
      <c r="E18668" t="s">
        <v>284</v>
      </c>
      <c r="F18668">
        <v>537</v>
      </c>
      <c r="G18668" t="s">
        <v>289</v>
      </c>
      <c r="H18668" t="s">
        <v>84</v>
      </c>
      <c r="I18668">
        <v>1995</v>
      </c>
      <c r="J18668">
        <v>2.9895499999999999</v>
      </c>
    </row>
    <row r="18669" spans="1:10" x14ac:dyDescent="0.25">
      <c r="A18669" t="s">
        <v>224</v>
      </c>
      <c r="B18669" t="s">
        <v>80</v>
      </c>
      <c r="C18669" t="s">
        <v>32</v>
      </c>
      <c r="D18669">
        <v>230200</v>
      </c>
      <c r="E18669" t="s">
        <v>284</v>
      </c>
      <c r="F18669">
        <v>537</v>
      </c>
      <c r="G18669" t="s">
        <v>289</v>
      </c>
      <c r="H18669" t="s">
        <v>84</v>
      </c>
      <c r="I18669">
        <v>1995</v>
      </c>
      <c r="J18669">
        <v>42.080300000000001</v>
      </c>
    </row>
    <row r="18670" spans="1:10" x14ac:dyDescent="0.25">
      <c r="A18670" t="s">
        <v>223</v>
      </c>
      <c r="B18670" t="s">
        <v>80</v>
      </c>
      <c r="C18670" t="s">
        <v>32</v>
      </c>
      <c r="D18670">
        <v>230400</v>
      </c>
      <c r="E18670" t="s">
        <v>283</v>
      </c>
      <c r="F18670">
        <v>537</v>
      </c>
      <c r="G18670" t="s">
        <v>289</v>
      </c>
      <c r="H18670" t="s">
        <v>84</v>
      </c>
      <c r="I18670">
        <v>1995</v>
      </c>
      <c r="J18670">
        <v>1.00669E-3</v>
      </c>
    </row>
    <row r="18671" spans="1:10" x14ac:dyDescent="0.25">
      <c r="A18671" t="s">
        <v>229</v>
      </c>
      <c r="B18671" t="s">
        <v>80</v>
      </c>
      <c r="C18671" t="s">
        <v>32</v>
      </c>
      <c r="D18671">
        <v>230400</v>
      </c>
      <c r="E18671" t="s">
        <v>283</v>
      </c>
      <c r="F18671">
        <v>537</v>
      </c>
      <c r="G18671" t="s">
        <v>289</v>
      </c>
      <c r="H18671" t="s">
        <v>84</v>
      </c>
      <c r="I18671">
        <v>1995</v>
      </c>
      <c r="J18671">
        <v>2.7670199999999998E-3</v>
      </c>
    </row>
    <row r="18672" spans="1:10" x14ac:dyDescent="0.25">
      <c r="A18672" t="s">
        <v>227</v>
      </c>
      <c r="B18672" t="s">
        <v>80</v>
      </c>
      <c r="C18672" t="s">
        <v>32</v>
      </c>
      <c r="D18672">
        <v>230400</v>
      </c>
      <c r="E18672" t="s">
        <v>283</v>
      </c>
      <c r="F18672">
        <v>537</v>
      </c>
      <c r="G18672" t="s">
        <v>289</v>
      </c>
      <c r="H18672" t="s">
        <v>84</v>
      </c>
      <c r="I18672">
        <v>1995</v>
      </c>
      <c r="J18672">
        <v>2.8311200000000002E-2</v>
      </c>
    </row>
    <row r="18673" spans="1:10" x14ac:dyDescent="0.25">
      <c r="A18673" t="s">
        <v>226</v>
      </c>
      <c r="B18673" t="s">
        <v>80</v>
      </c>
      <c r="C18673" t="s">
        <v>32</v>
      </c>
      <c r="D18673">
        <v>230400</v>
      </c>
      <c r="E18673" t="s">
        <v>283</v>
      </c>
      <c r="F18673">
        <v>537</v>
      </c>
      <c r="G18673" t="s">
        <v>289</v>
      </c>
      <c r="H18673" t="s">
        <v>84</v>
      </c>
      <c r="I18673">
        <v>1995</v>
      </c>
      <c r="J18673">
        <v>2.5032100000000002E-4</v>
      </c>
    </row>
    <row r="18674" spans="1:10" x14ac:dyDescent="0.25">
      <c r="A18674" t="s">
        <v>224</v>
      </c>
      <c r="B18674" t="s">
        <v>80</v>
      </c>
      <c r="C18674" t="s">
        <v>32</v>
      </c>
      <c r="D18674">
        <v>230400</v>
      </c>
      <c r="E18674" t="s">
        <v>283</v>
      </c>
      <c r="F18674">
        <v>537</v>
      </c>
      <c r="G18674" t="s">
        <v>289</v>
      </c>
      <c r="H18674" t="s">
        <v>84</v>
      </c>
      <c r="I18674">
        <v>1995</v>
      </c>
      <c r="J18674">
        <v>3.5234699999999999E-3</v>
      </c>
    </row>
    <row r="18675" spans="1:10" x14ac:dyDescent="0.25">
      <c r="A18675" t="s">
        <v>225</v>
      </c>
      <c r="B18675" t="s">
        <v>80</v>
      </c>
      <c r="C18675" t="s">
        <v>32</v>
      </c>
      <c r="D18675">
        <v>230400</v>
      </c>
      <c r="E18675" t="s">
        <v>283</v>
      </c>
      <c r="F18675">
        <v>537</v>
      </c>
      <c r="G18675" t="s">
        <v>289</v>
      </c>
      <c r="H18675" t="s">
        <v>84</v>
      </c>
      <c r="I18675">
        <v>1995</v>
      </c>
      <c r="J18675">
        <v>5.0888299999999999E-3</v>
      </c>
    </row>
    <row r="18676" spans="1:10" x14ac:dyDescent="0.25">
      <c r="A18676" t="s">
        <v>225</v>
      </c>
      <c r="B18676" t="s">
        <v>80</v>
      </c>
      <c r="C18676" t="s">
        <v>32</v>
      </c>
      <c r="D18676">
        <v>233700</v>
      </c>
      <c r="E18676" t="s">
        <v>282</v>
      </c>
      <c r="F18676">
        <v>537</v>
      </c>
      <c r="G18676" t="s">
        <v>289</v>
      </c>
      <c r="H18676" t="s">
        <v>84</v>
      </c>
      <c r="I18676">
        <v>1995</v>
      </c>
      <c r="J18676">
        <v>0.55871999999999999</v>
      </c>
    </row>
    <row r="18677" spans="1:10" x14ac:dyDescent="0.25">
      <c r="A18677" t="s">
        <v>224</v>
      </c>
      <c r="B18677" t="s">
        <v>80</v>
      </c>
      <c r="C18677" t="s">
        <v>32</v>
      </c>
      <c r="D18677">
        <v>233700</v>
      </c>
      <c r="E18677" t="s">
        <v>282</v>
      </c>
      <c r="F18677">
        <v>537</v>
      </c>
      <c r="G18677" t="s">
        <v>289</v>
      </c>
      <c r="H18677" t="s">
        <v>84</v>
      </c>
      <c r="I18677">
        <v>1995</v>
      </c>
      <c r="J18677">
        <v>0.38685399999999998</v>
      </c>
    </row>
    <row r="18678" spans="1:10" x14ac:dyDescent="0.25">
      <c r="A18678" t="s">
        <v>227</v>
      </c>
      <c r="B18678" t="s">
        <v>80</v>
      </c>
      <c r="C18678" t="s">
        <v>32</v>
      </c>
      <c r="D18678">
        <v>233700</v>
      </c>
      <c r="E18678" t="s">
        <v>282</v>
      </c>
      <c r="F18678">
        <v>537</v>
      </c>
      <c r="G18678" t="s">
        <v>289</v>
      </c>
      <c r="H18678" t="s">
        <v>84</v>
      </c>
      <c r="I18678">
        <v>1995</v>
      </c>
      <c r="J18678">
        <v>3.1083799999999999</v>
      </c>
    </row>
    <row r="18679" spans="1:10" x14ac:dyDescent="0.25">
      <c r="A18679" t="s">
        <v>223</v>
      </c>
      <c r="B18679" t="s">
        <v>80</v>
      </c>
      <c r="C18679" t="s">
        <v>32</v>
      </c>
      <c r="D18679">
        <v>233700</v>
      </c>
      <c r="E18679" t="s">
        <v>282</v>
      </c>
      <c r="F18679">
        <v>537</v>
      </c>
      <c r="G18679" t="s">
        <v>289</v>
      </c>
      <c r="H18679" t="s">
        <v>84</v>
      </c>
      <c r="I18679">
        <v>1995</v>
      </c>
      <c r="J18679">
        <v>0.110528</v>
      </c>
    </row>
    <row r="18680" spans="1:10" x14ac:dyDescent="0.25">
      <c r="A18680" t="s">
        <v>229</v>
      </c>
      <c r="B18680" t="s">
        <v>80</v>
      </c>
      <c r="C18680" t="s">
        <v>32</v>
      </c>
      <c r="D18680">
        <v>233700</v>
      </c>
      <c r="E18680" t="s">
        <v>282</v>
      </c>
      <c r="F18680">
        <v>537</v>
      </c>
      <c r="G18680" t="s">
        <v>289</v>
      </c>
      <c r="H18680" t="s">
        <v>84</v>
      </c>
      <c r="I18680">
        <v>1995</v>
      </c>
      <c r="J18680">
        <v>0.30380099999999999</v>
      </c>
    </row>
    <row r="18681" spans="1:10" x14ac:dyDescent="0.25">
      <c r="A18681" t="s">
        <v>226</v>
      </c>
      <c r="B18681" t="s">
        <v>80</v>
      </c>
      <c r="C18681" t="s">
        <v>32</v>
      </c>
      <c r="D18681">
        <v>233700</v>
      </c>
      <c r="E18681" t="s">
        <v>282</v>
      </c>
      <c r="F18681">
        <v>537</v>
      </c>
      <c r="G18681" t="s">
        <v>289</v>
      </c>
      <c r="H18681" t="s">
        <v>84</v>
      </c>
      <c r="I18681">
        <v>1995</v>
      </c>
      <c r="J18681">
        <v>2.74836E-2</v>
      </c>
    </row>
    <row r="18682" spans="1:10" x14ac:dyDescent="0.25">
      <c r="A18682" t="s">
        <v>227</v>
      </c>
      <c r="B18682" t="s">
        <v>80</v>
      </c>
      <c r="C18682" t="s">
        <v>81</v>
      </c>
      <c r="D18682">
        <v>233701</v>
      </c>
      <c r="E18682" t="s">
        <v>281</v>
      </c>
      <c r="F18682">
        <v>537</v>
      </c>
      <c r="G18682" t="s">
        <v>289</v>
      </c>
      <c r="H18682" t="s">
        <v>84</v>
      </c>
      <c r="I18682">
        <v>1995</v>
      </c>
      <c r="J18682">
        <v>0.24777099999999999</v>
      </c>
    </row>
    <row r="18683" spans="1:10" x14ac:dyDescent="0.25">
      <c r="A18683" t="s">
        <v>223</v>
      </c>
      <c r="B18683" t="s">
        <v>80</v>
      </c>
      <c r="C18683" t="s">
        <v>81</v>
      </c>
      <c r="D18683">
        <v>233701</v>
      </c>
      <c r="E18683" t="s">
        <v>281</v>
      </c>
      <c r="F18683">
        <v>537</v>
      </c>
      <c r="G18683" t="s">
        <v>289</v>
      </c>
      <c r="H18683" t="s">
        <v>84</v>
      </c>
      <c r="I18683">
        <v>1995</v>
      </c>
      <c r="J18683">
        <v>4.2399899999999997E-2</v>
      </c>
    </row>
    <row r="18684" spans="1:10" x14ac:dyDescent="0.25">
      <c r="A18684" t="s">
        <v>224</v>
      </c>
      <c r="B18684" t="s">
        <v>80</v>
      </c>
      <c r="C18684" t="s">
        <v>36</v>
      </c>
      <c r="D18684">
        <v>500100</v>
      </c>
      <c r="E18684" t="s">
        <v>280</v>
      </c>
      <c r="F18684">
        <v>537</v>
      </c>
      <c r="G18684" t="s">
        <v>289</v>
      </c>
      <c r="H18684" t="s">
        <v>84</v>
      </c>
      <c r="I18684">
        <v>1995</v>
      </c>
      <c r="J18684">
        <v>0.32033299999999998</v>
      </c>
    </row>
    <row r="18685" spans="1:10" x14ac:dyDescent="0.25">
      <c r="A18685" t="s">
        <v>227</v>
      </c>
      <c r="B18685" t="s">
        <v>80</v>
      </c>
      <c r="C18685" t="s">
        <v>36</v>
      </c>
      <c r="D18685">
        <v>500100</v>
      </c>
      <c r="E18685" t="s">
        <v>280</v>
      </c>
      <c r="F18685">
        <v>537</v>
      </c>
      <c r="G18685" t="s">
        <v>289</v>
      </c>
      <c r="H18685" t="s">
        <v>84</v>
      </c>
      <c r="I18685">
        <v>1995</v>
      </c>
      <c r="J18685">
        <v>0.42190800000000001</v>
      </c>
    </row>
    <row r="18686" spans="1:10" x14ac:dyDescent="0.25">
      <c r="A18686" t="s">
        <v>229</v>
      </c>
      <c r="B18686" t="s">
        <v>80</v>
      </c>
      <c r="C18686" t="s">
        <v>36</v>
      </c>
      <c r="D18686">
        <v>500100</v>
      </c>
      <c r="E18686" t="s">
        <v>280</v>
      </c>
      <c r="F18686">
        <v>537</v>
      </c>
      <c r="G18686" t="s">
        <v>289</v>
      </c>
      <c r="H18686" t="s">
        <v>84</v>
      </c>
      <c r="I18686">
        <v>1995</v>
      </c>
      <c r="J18686">
        <v>2.8155199999999998</v>
      </c>
    </row>
    <row r="18687" spans="1:10" x14ac:dyDescent="0.25">
      <c r="A18687" t="s">
        <v>223</v>
      </c>
      <c r="B18687" t="s">
        <v>80</v>
      </c>
      <c r="C18687" t="s">
        <v>36</v>
      </c>
      <c r="D18687">
        <v>500100</v>
      </c>
      <c r="E18687" t="s">
        <v>280</v>
      </c>
      <c r="F18687">
        <v>537</v>
      </c>
      <c r="G18687" t="s">
        <v>289</v>
      </c>
      <c r="H18687" t="s">
        <v>84</v>
      </c>
      <c r="I18687">
        <v>1995</v>
      </c>
      <c r="J18687">
        <v>0.56179000000000001</v>
      </c>
    </row>
    <row r="18688" spans="1:10" x14ac:dyDescent="0.25">
      <c r="A18688" t="s">
        <v>225</v>
      </c>
      <c r="B18688" t="s">
        <v>80</v>
      </c>
      <c r="C18688" t="s">
        <v>36</v>
      </c>
      <c r="D18688">
        <v>500100</v>
      </c>
      <c r="E18688" t="s">
        <v>280</v>
      </c>
      <c r="F18688">
        <v>537</v>
      </c>
      <c r="G18688" t="s">
        <v>289</v>
      </c>
      <c r="H18688" t="s">
        <v>84</v>
      </c>
      <c r="I18688">
        <v>1995</v>
      </c>
      <c r="J18688">
        <v>0.27979999999999999</v>
      </c>
    </row>
    <row r="18689" spans="1:10" x14ac:dyDescent="0.25">
      <c r="A18689" t="s">
        <v>226</v>
      </c>
      <c r="B18689" t="s">
        <v>80</v>
      </c>
      <c r="C18689" t="s">
        <v>36</v>
      </c>
      <c r="D18689">
        <v>500100</v>
      </c>
      <c r="E18689" t="s">
        <v>280</v>
      </c>
      <c r="F18689">
        <v>537</v>
      </c>
      <c r="G18689" t="s">
        <v>289</v>
      </c>
      <c r="H18689" t="s">
        <v>84</v>
      </c>
      <c r="I18689">
        <v>1995</v>
      </c>
      <c r="J18689">
        <v>1.9662800000000001E-2</v>
      </c>
    </row>
    <row r="18690" spans="1:10" x14ac:dyDescent="0.25">
      <c r="A18690" t="s">
        <v>225</v>
      </c>
      <c r="B18690" t="s">
        <v>80</v>
      </c>
      <c r="C18690" t="s">
        <v>36</v>
      </c>
      <c r="D18690">
        <v>500200</v>
      </c>
      <c r="E18690" t="s">
        <v>300</v>
      </c>
      <c r="F18690">
        <v>537</v>
      </c>
      <c r="G18690" t="s">
        <v>289</v>
      </c>
      <c r="H18690" t="s">
        <v>84</v>
      </c>
      <c r="I18690">
        <v>1995</v>
      </c>
      <c r="J18690">
        <v>1.3760600000000001</v>
      </c>
    </row>
    <row r="18691" spans="1:10" x14ac:dyDescent="0.25">
      <c r="A18691" t="s">
        <v>229</v>
      </c>
      <c r="B18691" t="s">
        <v>80</v>
      </c>
      <c r="C18691" t="s">
        <v>36</v>
      </c>
      <c r="D18691">
        <v>500200</v>
      </c>
      <c r="E18691" t="s">
        <v>300</v>
      </c>
      <c r="F18691">
        <v>537</v>
      </c>
      <c r="G18691" t="s">
        <v>289</v>
      </c>
      <c r="H18691" t="s">
        <v>84</v>
      </c>
      <c r="I18691">
        <v>1995</v>
      </c>
      <c r="J18691">
        <v>13.8468</v>
      </c>
    </row>
    <row r="18692" spans="1:10" x14ac:dyDescent="0.25">
      <c r="A18692" t="s">
        <v>226</v>
      </c>
      <c r="B18692" t="s">
        <v>80</v>
      </c>
      <c r="C18692" t="s">
        <v>36</v>
      </c>
      <c r="D18692">
        <v>500200</v>
      </c>
      <c r="E18692" t="s">
        <v>300</v>
      </c>
      <c r="F18692">
        <v>537</v>
      </c>
      <c r="G18692" t="s">
        <v>289</v>
      </c>
      <c r="H18692" t="s">
        <v>84</v>
      </c>
      <c r="I18692">
        <v>1995</v>
      </c>
      <c r="J18692">
        <v>9.6702099999999999E-2</v>
      </c>
    </row>
    <row r="18693" spans="1:10" x14ac:dyDescent="0.25">
      <c r="A18693" t="s">
        <v>223</v>
      </c>
      <c r="B18693" t="s">
        <v>80</v>
      </c>
      <c r="C18693" t="s">
        <v>36</v>
      </c>
      <c r="D18693">
        <v>500200</v>
      </c>
      <c r="E18693" t="s">
        <v>300</v>
      </c>
      <c r="F18693">
        <v>537</v>
      </c>
      <c r="G18693" t="s">
        <v>289</v>
      </c>
      <c r="H18693" t="s">
        <v>84</v>
      </c>
      <c r="I18693">
        <v>1995</v>
      </c>
      <c r="J18693">
        <v>2.7629000000000001</v>
      </c>
    </row>
    <row r="18694" spans="1:10" x14ac:dyDescent="0.25">
      <c r="A18694" t="s">
        <v>227</v>
      </c>
      <c r="B18694" t="s">
        <v>80</v>
      </c>
      <c r="C18694" t="s">
        <v>36</v>
      </c>
      <c r="D18694">
        <v>500200</v>
      </c>
      <c r="E18694" t="s">
        <v>300</v>
      </c>
      <c r="F18694">
        <v>537</v>
      </c>
      <c r="G18694" t="s">
        <v>289</v>
      </c>
      <c r="H18694" t="s">
        <v>84</v>
      </c>
      <c r="I18694">
        <v>1995</v>
      </c>
      <c r="J18694">
        <v>2.0749599999999999</v>
      </c>
    </row>
    <row r="18695" spans="1:10" x14ac:dyDescent="0.25">
      <c r="A18695" t="s">
        <v>224</v>
      </c>
      <c r="B18695" t="s">
        <v>80</v>
      </c>
      <c r="C18695" t="s">
        <v>36</v>
      </c>
      <c r="D18695">
        <v>500200</v>
      </c>
      <c r="E18695" t="s">
        <v>300</v>
      </c>
      <c r="F18695">
        <v>537</v>
      </c>
      <c r="G18695" t="s">
        <v>289</v>
      </c>
      <c r="H18695" t="s">
        <v>84</v>
      </c>
      <c r="I18695">
        <v>1995</v>
      </c>
      <c r="J18695">
        <v>1.57541</v>
      </c>
    </row>
    <row r="18696" spans="1:10" x14ac:dyDescent="0.25">
      <c r="A18696" t="s">
        <v>224</v>
      </c>
      <c r="B18696" t="s">
        <v>74</v>
      </c>
      <c r="C18696" t="s">
        <v>34</v>
      </c>
      <c r="D18696">
        <v>901000</v>
      </c>
      <c r="E18696" t="s">
        <v>34</v>
      </c>
      <c r="F18696">
        <v>537</v>
      </c>
      <c r="G18696" t="s">
        <v>289</v>
      </c>
      <c r="H18696" t="s">
        <v>84</v>
      </c>
      <c r="I18696">
        <v>1995</v>
      </c>
      <c r="J18696">
        <v>4.85301E-2</v>
      </c>
    </row>
    <row r="18697" spans="1:10" x14ac:dyDescent="0.25">
      <c r="A18697" t="s">
        <v>229</v>
      </c>
      <c r="B18697" t="s">
        <v>74</v>
      </c>
      <c r="C18697" t="s">
        <v>34</v>
      </c>
      <c r="D18697">
        <v>901000</v>
      </c>
      <c r="E18697" t="s">
        <v>34</v>
      </c>
      <c r="F18697">
        <v>537</v>
      </c>
      <c r="G18697" t="s">
        <v>289</v>
      </c>
      <c r="H18697" t="s">
        <v>84</v>
      </c>
      <c r="I18697">
        <v>1995</v>
      </c>
      <c r="J18697">
        <v>0.39658199999999999</v>
      </c>
    </row>
    <row r="18698" spans="1:10" x14ac:dyDescent="0.25">
      <c r="A18698" t="s">
        <v>223</v>
      </c>
      <c r="B18698" t="s">
        <v>74</v>
      </c>
      <c r="C18698" t="s">
        <v>34</v>
      </c>
      <c r="D18698">
        <v>901000</v>
      </c>
      <c r="E18698" t="s">
        <v>34</v>
      </c>
      <c r="F18698">
        <v>537</v>
      </c>
      <c r="G18698" t="s">
        <v>289</v>
      </c>
      <c r="H18698" t="s">
        <v>84</v>
      </c>
      <c r="I18698">
        <v>1995</v>
      </c>
      <c r="J18698">
        <v>0.13203300000000001</v>
      </c>
    </row>
    <row r="18699" spans="1:10" x14ac:dyDescent="0.25">
      <c r="A18699" t="s">
        <v>225</v>
      </c>
      <c r="B18699" t="s">
        <v>74</v>
      </c>
      <c r="C18699" t="s">
        <v>34</v>
      </c>
      <c r="D18699">
        <v>901000</v>
      </c>
      <c r="E18699" t="s">
        <v>34</v>
      </c>
      <c r="F18699">
        <v>537</v>
      </c>
      <c r="G18699" t="s">
        <v>289</v>
      </c>
      <c r="H18699" t="s">
        <v>84</v>
      </c>
      <c r="I18699">
        <v>1995</v>
      </c>
      <c r="J18699">
        <v>0.188752</v>
      </c>
    </row>
    <row r="18700" spans="1:10" x14ac:dyDescent="0.25">
      <c r="A18700" t="s">
        <v>226</v>
      </c>
      <c r="B18700" t="s">
        <v>74</v>
      </c>
      <c r="C18700" t="s">
        <v>34</v>
      </c>
      <c r="D18700">
        <v>901000</v>
      </c>
      <c r="E18700" t="s">
        <v>34</v>
      </c>
      <c r="F18700">
        <v>537</v>
      </c>
      <c r="G18700" t="s">
        <v>289</v>
      </c>
      <c r="H18700" t="s">
        <v>84</v>
      </c>
      <c r="I18700">
        <v>1995</v>
      </c>
      <c r="J18700">
        <v>4.6013999999999999E-2</v>
      </c>
    </row>
    <row r="18701" spans="1:10" x14ac:dyDescent="0.25">
      <c r="A18701" t="s">
        <v>227</v>
      </c>
      <c r="B18701" t="s">
        <v>74</v>
      </c>
      <c r="C18701" t="s">
        <v>34</v>
      </c>
      <c r="D18701">
        <v>901000</v>
      </c>
      <c r="E18701" t="s">
        <v>34</v>
      </c>
      <c r="F18701">
        <v>537</v>
      </c>
      <c r="G18701" t="s">
        <v>289</v>
      </c>
      <c r="H18701" t="s">
        <v>84</v>
      </c>
      <c r="I18701">
        <v>1995</v>
      </c>
      <c r="J18701">
        <v>0.38732699999999998</v>
      </c>
    </row>
    <row r="18702" spans="1:10" x14ac:dyDescent="0.25">
      <c r="A18702" t="s">
        <v>227</v>
      </c>
      <c r="B18702" t="s">
        <v>79</v>
      </c>
      <c r="C18702" t="s">
        <v>33</v>
      </c>
      <c r="D18702">
        <v>9400000</v>
      </c>
      <c r="E18702" t="s">
        <v>246</v>
      </c>
      <c r="F18702">
        <v>537</v>
      </c>
      <c r="G18702" t="s">
        <v>289</v>
      </c>
      <c r="H18702" t="s">
        <v>84</v>
      </c>
      <c r="I18702">
        <v>1995</v>
      </c>
      <c r="J18702">
        <v>4.2861900000000004</v>
      </c>
    </row>
    <row r="18703" spans="1:10" x14ac:dyDescent="0.25">
      <c r="A18703" t="s">
        <v>229</v>
      </c>
      <c r="B18703" t="s">
        <v>79</v>
      </c>
      <c r="C18703" t="s">
        <v>33</v>
      </c>
      <c r="D18703">
        <v>9400000</v>
      </c>
      <c r="E18703" t="s">
        <v>246</v>
      </c>
      <c r="F18703">
        <v>537</v>
      </c>
      <c r="G18703" t="s">
        <v>289</v>
      </c>
      <c r="H18703" t="s">
        <v>84</v>
      </c>
      <c r="I18703">
        <v>1995</v>
      </c>
      <c r="J18703">
        <v>2.1649699999999998</v>
      </c>
    </row>
    <row r="18704" spans="1:10" x14ac:dyDescent="0.25">
      <c r="A18704" t="s">
        <v>224</v>
      </c>
      <c r="B18704" t="s">
        <v>79</v>
      </c>
      <c r="C18704" t="s">
        <v>33</v>
      </c>
      <c r="D18704">
        <v>9400000</v>
      </c>
      <c r="E18704" t="s">
        <v>246</v>
      </c>
      <c r="F18704">
        <v>537</v>
      </c>
      <c r="G18704" t="s">
        <v>289</v>
      </c>
      <c r="H18704" t="s">
        <v>84</v>
      </c>
      <c r="I18704">
        <v>1995</v>
      </c>
      <c r="J18704">
        <v>0.441693</v>
      </c>
    </row>
    <row r="18705" spans="1:10" x14ac:dyDescent="0.25">
      <c r="A18705" t="s">
        <v>226</v>
      </c>
      <c r="B18705" t="s">
        <v>79</v>
      </c>
      <c r="C18705" t="s">
        <v>33</v>
      </c>
      <c r="D18705">
        <v>9400000</v>
      </c>
      <c r="E18705" t="s">
        <v>246</v>
      </c>
      <c r="F18705">
        <v>537</v>
      </c>
      <c r="G18705" t="s">
        <v>289</v>
      </c>
      <c r="H18705" t="s">
        <v>84</v>
      </c>
      <c r="I18705">
        <v>1995</v>
      </c>
      <c r="J18705">
        <v>0.42733199999999999</v>
      </c>
    </row>
    <row r="18706" spans="1:10" x14ac:dyDescent="0.25">
      <c r="A18706" t="s">
        <v>223</v>
      </c>
      <c r="B18706" t="s">
        <v>79</v>
      </c>
      <c r="C18706" t="s">
        <v>33</v>
      </c>
      <c r="D18706">
        <v>9400000</v>
      </c>
      <c r="E18706" t="s">
        <v>246</v>
      </c>
      <c r="F18706">
        <v>537</v>
      </c>
      <c r="G18706" t="s">
        <v>289</v>
      </c>
      <c r="H18706" t="s">
        <v>84</v>
      </c>
      <c r="I18706">
        <v>1995</v>
      </c>
      <c r="J18706">
        <v>0.47148299999999999</v>
      </c>
    </row>
    <row r="18707" spans="1:10" x14ac:dyDescent="0.25">
      <c r="A18707" t="s">
        <v>225</v>
      </c>
      <c r="B18707" t="s">
        <v>79</v>
      </c>
      <c r="C18707" t="s">
        <v>33</v>
      </c>
      <c r="D18707">
        <v>9400000</v>
      </c>
      <c r="E18707" t="s">
        <v>246</v>
      </c>
      <c r="F18707">
        <v>537</v>
      </c>
      <c r="G18707" t="s">
        <v>289</v>
      </c>
      <c r="H18707" t="s">
        <v>84</v>
      </c>
      <c r="I18707">
        <v>1995</v>
      </c>
      <c r="J18707">
        <v>2.20139</v>
      </c>
    </row>
    <row r="18708" spans="1:10" x14ac:dyDescent="0.25">
      <c r="A18708" t="s">
        <v>227</v>
      </c>
      <c r="B18708" t="s">
        <v>80</v>
      </c>
      <c r="C18708" t="s">
        <v>32</v>
      </c>
      <c r="D18708" t="s">
        <v>278</v>
      </c>
      <c r="E18708" t="s">
        <v>277</v>
      </c>
      <c r="F18708">
        <v>537</v>
      </c>
      <c r="G18708" t="s">
        <v>289</v>
      </c>
      <c r="H18708" t="s">
        <v>84</v>
      </c>
      <c r="I18708">
        <v>1995</v>
      </c>
      <c r="J18708">
        <v>0.39102700000000001</v>
      </c>
    </row>
    <row r="18709" spans="1:10" x14ac:dyDescent="0.25">
      <c r="A18709" t="s">
        <v>227</v>
      </c>
      <c r="B18709" t="s">
        <v>80</v>
      </c>
      <c r="C18709" t="s">
        <v>32</v>
      </c>
      <c r="D18709" t="s">
        <v>276</v>
      </c>
      <c r="E18709" t="s">
        <v>275</v>
      </c>
      <c r="F18709">
        <v>537</v>
      </c>
      <c r="G18709" t="s">
        <v>289</v>
      </c>
      <c r="H18709" t="s">
        <v>84</v>
      </c>
      <c r="I18709">
        <v>1995</v>
      </c>
      <c r="J18709">
        <v>4.8069599999999997E-2</v>
      </c>
    </row>
    <row r="18710" spans="1:10" x14ac:dyDescent="0.25">
      <c r="A18710" t="s">
        <v>225</v>
      </c>
      <c r="B18710" t="s">
        <v>79</v>
      </c>
      <c r="C18710" t="s">
        <v>35</v>
      </c>
      <c r="D18710" t="s">
        <v>245</v>
      </c>
      <c r="E18710" t="s">
        <v>244</v>
      </c>
      <c r="F18710">
        <v>537</v>
      </c>
      <c r="G18710" t="s">
        <v>289</v>
      </c>
      <c r="H18710" t="s">
        <v>84</v>
      </c>
      <c r="I18710">
        <v>1995</v>
      </c>
      <c r="J18710">
        <v>9.0015699999999992</v>
      </c>
    </row>
    <row r="18711" spans="1:10" x14ac:dyDescent="0.25">
      <c r="A18711" t="s">
        <v>223</v>
      </c>
      <c r="B18711" t="s">
        <v>79</v>
      </c>
      <c r="C18711" t="s">
        <v>35</v>
      </c>
      <c r="D18711" t="s">
        <v>245</v>
      </c>
      <c r="E18711" t="s">
        <v>244</v>
      </c>
      <c r="F18711">
        <v>537</v>
      </c>
      <c r="G18711" t="s">
        <v>289</v>
      </c>
      <c r="H18711" t="s">
        <v>84</v>
      </c>
      <c r="I18711">
        <v>1995</v>
      </c>
      <c r="J18711">
        <v>2.1764700000000001</v>
      </c>
    </row>
    <row r="18712" spans="1:10" x14ac:dyDescent="0.25">
      <c r="A18712" t="s">
        <v>224</v>
      </c>
      <c r="B18712" t="s">
        <v>79</v>
      </c>
      <c r="C18712" t="s">
        <v>35</v>
      </c>
      <c r="D18712" t="s">
        <v>245</v>
      </c>
      <c r="E18712" t="s">
        <v>244</v>
      </c>
      <c r="F18712">
        <v>537</v>
      </c>
      <c r="G18712" t="s">
        <v>289</v>
      </c>
      <c r="H18712" t="s">
        <v>84</v>
      </c>
      <c r="I18712">
        <v>1995</v>
      </c>
      <c r="J18712">
        <v>0.97289999999999999</v>
      </c>
    </row>
    <row r="18713" spans="1:10" x14ac:dyDescent="0.25">
      <c r="A18713" t="s">
        <v>226</v>
      </c>
      <c r="B18713" t="s">
        <v>79</v>
      </c>
      <c r="C18713" t="s">
        <v>35</v>
      </c>
      <c r="D18713" t="s">
        <v>245</v>
      </c>
      <c r="E18713" t="s">
        <v>244</v>
      </c>
      <c r="F18713">
        <v>537</v>
      </c>
      <c r="G18713" t="s">
        <v>289</v>
      </c>
      <c r="H18713" t="s">
        <v>84</v>
      </c>
      <c r="I18713">
        <v>1995</v>
      </c>
      <c r="J18713">
        <v>1.13304</v>
      </c>
    </row>
    <row r="18714" spans="1:10" x14ac:dyDescent="0.25">
      <c r="A18714" t="s">
        <v>229</v>
      </c>
      <c r="B18714" t="s">
        <v>79</v>
      </c>
      <c r="C18714" t="s">
        <v>35</v>
      </c>
      <c r="D18714" t="s">
        <v>245</v>
      </c>
      <c r="E18714" t="s">
        <v>244</v>
      </c>
      <c r="F18714">
        <v>537</v>
      </c>
      <c r="G18714" t="s">
        <v>289</v>
      </c>
      <c r="H18714" t="s">
        <v>84</v>
      </c>
      <c r="I18714">
        <v>1995</v>
      </c>
      <c r="J18714">
        <v>6.9708800000000002</v>
      </c>
    </row>
    <row r="18715" spans="1:10" x14ac:dyDescent="0.25">
      <c r="A18715" t="s">
        <v>227</v>
      </c>
      <c r="B18715" t="s">
        <v>79</v>
      </c>
      <c r="C18715" t="s">
        <v>35</v>
      </c>
      <c r="D18715" t="s">
        <v>245</v>
      </c>
      <c r="E18715" t="s">
        <v>244</v>
      </c>
      <c r="F18715">
        <v>537</v>
      </c>
      <c r="G18715" t="s">
        <v>289</v>
      </c>
      <c r="H18715" t="s">
        <v>84</v>
      </c>
      <c r="I18715">
        <v>1995</v>
      </c>
      <c r="J18715">
        <v>12.488899999999999</v>
      </c>
    </row>
    <row r="18716" spans="1:10" x14ac:dyDescent="0.25">
      <c r="A18716" t="s">
        <v>224</v>
      </c>
      <c r="B18716" t="s">
        <v>79</v>
      </c>
      <c r="C18716" t="s">
        <v>35</v>
      </c>
      <c r="D18716" t="s">
        <v>243</v>
      </c>
      <c r="E18716" t="s">
        <v>242</v>
      </c>
      <c r="F18716">
        <v>537</v>
      </c>
      <c r="G18716" t="s">
        <v>289</v>
      </c>
      <c r="H18716" t="s">
        <v>84</v>
      </c>
      <c r="I18716">
        <v>1995</v>
      </c>
      <c r="J18716">
        <v>0.31640600000000002</v>
      </c>
    </row>
    <row r="18717" spans="1:10" x14ac:dyDescent="0.25">
      <c r="A18717" t="s">
        <v>229</v>
      </c>
      <c r="B18717" t="s">
        <v>79</v>
      </c>
      <c r="C18717" t="s">
        <v>35</v>
      </c>
      <c r="D18717" t="s">
        <v>243</v>
      </c>
      <c r="E18717" t="s">
        <v>242</v>
      </c>
      <c r="F18717">
        <v>537</v>
      </c>
      <c r="G18717" t="s">
        <v>289</v>
      </c>
      <c r="H18717" t="s">
        <v>84</v>
      </c>
      <c r="I18717">
        <v>1995</v>
      </c>
      <c r="J18717">
        <v>2.9303599999999999</v>
      </c>
    </row>
    <row r="18718" spans="1:10" x14ac:dyDescent="0.25">
      <c r="A18718" t="s">
        <v>223</v>
      </c>
      <c r="B18718" t="s">
        <v>79</v>
      </c>
      <c r="C18718" t="s">
        <v>35</v>
      </c>
      <c r="D18718" t="s">
        <v>243</v>
      </c>
      <c r="E18718" t="s">
        <v>242</v>
      </c>
      <c r="F18718">
        <v>537</v>
      </c>
      <c r="G18718" t="s">
        <v>289</v>
      </c>
      <c r="H18718" t="s">
        <v>84</v>
      </c>
      <c r="I18718">
        <v>1995</v>
      </c>
      <c r="J18718">
        <v>0.61011099999999996</v>
      </c>
    </row>
    <row r="18719" spans="1:10" x14ac:dyDescent="0.25">
      <c r="A18719" t="s">
        <v>226</v>
      </c>
      <c r="B18719" t="s">
        <v>79</v>
      </c>
      <c r="C18719" t="s">
        <v>35</v>
      </c>
      <c r="D18719" t="s">
        <v>243</v>
      </c>
      <c r="E18719" t="s">
        <v>242</v>
      </c>
      <c r="F18719">
        <v>537</v>
      </c>
      <c r="G18719" t="s">
        <v>289</v>
      </c>
      <c r="H18719" t="s">
        <v>84</v>
      </c>
      <c r="I18719">
        <v>1995</v>
      </c>
      <c r="J18719">
        <v>0.43232900000000002</v>
      </c>
    </row>
    <row r="18720" spans="1:10" x14ac:dyDescent="0.25">
      <c r="A18720" t="s">
        <v>225</v>
      </c>
      <c r="B18720" t="s">
        <v>79</v>
      </c>
      <c r="C18720" t="s">
        <v>35</v>
      </c>
      <c r="D18720" t="s">
        <v>243</v>
      </c>
      <c r="E18720" t="s">
        <v>242</v>
      </c>
      <c r="F18720">
        <v>537</v>
      </c>
      <c r="G18720" t="s">
        <v>289</v>
      </c>
      <c r="H18720" t="s">
        <v>84</v>
      </c>
      <c r="I18720">
        <v>1995</v>
      </c>
      <c r="J18720">
        <v>1.8126899999999999</v>
      </c>
    </row>
    <row r="18721" spans="1:10" x14ac:dyDescent="0.25">
      <c r="A18721" t="s">
        <v>227</v>
      </c>
      <c r="B18721" t="s">
        <v>79</v>
      </c>
      <c r="C18721" t="s">
        <v>35</v>
      </c>
      <c r="D18721" t="s">
        <v>243</v>
      </c>
      <c r="E18721" t="s">
        <v>242</v>
      </c>
      <c r="F18721">
        <v>537</v>
      </c>
      <c r="G18721" t="s">
        <v>289</v>
      </c>
      <c r="H18721" t="s">
        <v>84</v>
      </c>
      <c r="I18721">
        <v>1995</v>
      </c>
      <c r="J18721">
        <v>5.1214500000000003</v>
      </c>
    </row>
    <row r="18722" spans="1:10" x14ac:dyDescent="0.25">
      <c r="A18722" t="s">
        <v>224</v>
      </c>
      <c r="B18722" t="s">
        <v>79</v>
      </c>
      <c r="C18722" t="s">
        <v>35</v>
      </c>
      <c r="D18722" t="s">
        <v>322</v>
      </c>
      <c r="E18722" t="s">
        <v>321</v>
      </c>
      <c r="F18722">
        <v>537</v>
      </c>
      <c r="G18722" t="s">
        <v>289</v>
      </c>
      <c r="H18722" t="s">
        <v>84</v>
      </c>
      <c r="I18722">
        <v>1995</v>
      </c>
      <c r="J18722">
        <v>0.16401199999999999</v>
      </c>
    </row>
    <row r="18723" spans="1:10" x14ac:dyDescent="0.25">
      <c r="A18723" t="s">
        <v>227</v>
      </c>
      <c r="B18723" t="s">
        <v>79</v>
      </c>
      <c r="C18723" t="s">
        <v>35</v>
      </c>
      <c r="D18723" t="s">
        <v>322</v>
      </c>
      <c r="E18723" t="s">
        <v>321</v>
      </c>
      <c r="F18723">
        <v>537</v>
      </c>
      <c r="G18723" t="s">
        <v>289</v>
      </c>
      <c r="H18723" t="s">
        <v>84</v>
      </c>
      <c r="I18723">
        <v>1995</v>
      </c>
      <c r="J18723">
        <v>0.24383099999999999</v>
      </c>
    </row>
    <row r="18724" spans="1:10" x14ac:dyDescent="0.25">
      <c r="A18724" t="s">
        <v>229</v>
      </c>
      <c r="B18724" t="s">
        <v>79</v>
      </c>
      <c r="C18724" t="s">
        <v>35</v>
      </c>
      <c r="D18724" t="s">
        <v>322</v>
      </c>
      <c r="E18724" t="s">
        <v>321</v>
      </c>
      <c r="F18724">
        <v>537</v>
      </c>
      <c r="G18724" t="s">
        <v>289</v>
      </c>
      <c r="H18724" t="s">
        <v>84</v>
      </c>
      <c r="I18724">
        <v>1995</v>
      </c>
      <c r="J18724">
        <v>0.168322</v>
      </c>
    </row>
    <row r="18725" spans="1:10" x14ac:dyDescent="0.25">
      <c r="A18725" t="s">
        <v>225</v>
      </c>
      <c r="B18725" t="s">
        <v>79</v>
      </c>
      <c r="C18725" t="s">
        <v>35</v>
      </c>
      <c r="D18725" t="s">
        <v>322</v>
      </c>
      <c r="E18725" t="s">
        <v>321</v>
      </c>
      <c r="F18725">
        <v>537</v>
      </c>
      <c r="G18725" t="s">
        <v>289</v>
      </c>
      <c r="H18725" t="s">
        <v>84</v>
      </c>
      <c r="I18725">
        <v>1995</v>
      </c>
      <c r="J18725">
        <v>0.18181600000000001</v>
      </c>
    </row>
    <row r="18726" spans="1:10" x14ac:dyDescent="0.25">
      <c r="A18726" t="s">
        <v>223</v>
      </c>
      <c r="B18726" t="s">
        <v>79</v>
      </c>
      <c r="C18726" t="s">
        <v>35</v>
      </c>
      <c r="D18726" t="s">
        <v>322</v>
      </c>
      <c r="E18726" t="s">
        <v>321</v>
      </c>
      <c r="F18726">
        <v>537</v>
      </c>
      <c r="G18726" t="s">
        <v>289</v>
      </c>
      <c r="H18726" t="s">
        <v>84</v>
      </c>
      <c r="I18726">
        <v>1995</v>
      </c>
      <c r="J18726">
        <v>0.23586399999999999</v>
      </c>
    </row>
    <row r="18727" spans="1:10" x14ac:dyDescent="0.25">
      <c r="A18727" t="s">
        <v>226</v>
      </c>
      <c r="B18727" t="s">
        <v>79</v>
      </c>
      <c r="C18727" t="s">
        <v>35</v>
      </c>
      <c r="D18727" t="s">
        <v>322</v>
      </c>
      <c r="E18727" t="s">
        <v>321</v>
      </c>
      <c r="F18727">
        <v>537</v>
      </c>
      <c r="G18727" t="s">
        <v>289</v>
      </c>
      <c r="H18727" t="s">
        <v>84</v>
      </c>
      <c r="I18727">
        <v>1995</v>
      </c>
      <c r="J18727">
        <v>0.11097600000000001</v>
      </c>
    </row>
    <row r="18728" spans="1:10" x14ac:dyDescent="0.25">
      <c r="A18728" t="s">
        <v>224</v>
      </c>
      <c r="B18728" t="s">
        <v>75</v>
      </c>
      <c r="C18728" t="s">
        <v>31</v>
      </c>
      <c r="D18728" t="s">
        <v>237</v>
      </c>
      <c r="E18728" t="s">
        <v>236</v>
      </c>
      <c r="F18728">
        <v>537</v>
      </c>
      <c r="G18728" t="s">
        <v>289</v>
      </c>
      <c r="H18728" t="s">
        <v>84</v>
      </c>
      <c r="I18728">
        <v>1995</v>
      </c>
      <c r="J18728">
        <v>54.663200000000003</v>
      </c>
    </row>
    <row r="18729" spans="1:10" x14ac:dyDescent="0.25">
      <c r="A18729" t="s">
        <v>227</v>
      </c>
      <c r="B18729" t="s">
        <v>75</v>
      </c>
      <c r="C18729" t="s">
        <v>31</v>
      </c>
      <c r="D18729" t="s">
        <v>237</v>
      </c>
      <c r="E18729" t="s">
        <v>236</v>
      </c>
      <c r="F18729">
        <v>537</v>
      </c>
      <c r="G18729" t="s">
        <v>289</v>
      </c>
      <c r="H18729" t="s">
        <v>84</v>
      </c>
      <c r="I18729">
        <v>1995</v>
      </c>
      <c r="J18729">
        <v>34.533099999999997</v>
      </c>
    </row>
    <row r="18730" spans="1:10" x14ac:dyDescent="0.25">
      <c r="A18730" t="s">
        <v>225</v>
      </c>
      <c r="B18730" t="s">
        <v>75</v>
      </c>
      <c r="C18730" t="s">
        <v>31</v>
      </c>
      <c r="D18730" t="s">
        <v>237</v>
      </c>
      <c r="E18730" t="s">
        <v>236</v>
      </c>
      <c r="F18730">
        <v>537</v>
      </c>
      <c r="G18730" t="s">
        <v>289</v>
      </c>
      <c r="H18730" t="s">
        <v>84</v>
      </c>
      <c r="I18730">
        <v>1995</v>
      </c>
      <c r="J18730">
        <v>21.7</v>
      </c>
    </row>
    <row r="18731" spans="1:10" x14ac:dyDescent="0.25">
      <c r="A18731" t="s">
        <v>229</v>
      </c>
      <c r="B18731" t="s">
        <v>75</v>
      </c>
      <c r="C18731" t="s">
        <v>31</v>
      </c>
      <c r="D18731" t="s">
        <v>237</v>
      </c>
      <c r="E18731" t="s">
        <v>236</v>
      </c>
      <c r="F18731">
        <v>537</v>
      </c>
      <c r="G18731" t="s">
        <v>289</v>
      </c>
      <c r="H18731" t="s">
        <v>84</v>
      </c>
      <c r="I18731">
        <v>1995</v>
      </c>
      <c r="J18731">
        <v>68.186700000000002</v>
      </c>
    </row>
    <row r="18732" spans="1:10" x14ac:dyDescent="0.25">
      <c r="A18732" t="s">
        <v>226</v>
      </c>
      <c r="B18732" t="s">
        <v>75</v>
      </c>
      <c r="C18732" t="s">
        <v>31</v>
      </c>
      <c r="D18732" t="s">
        <v>237</v>
      </c>
      <c r="E18732" t="s">
        <v>236</v>
      </c>
      <c r="F18732">
        <v>537</v>
      </c>
      <c r="G18732" t="s">
        <v>289</v>
      </c>
      <c r="H18732" t="s">
        <v>84</v>
      </c>
      <c r="I18732">
        <v>1995</v>
      </c>
      <c r="J18732">
        <v>9.4760899999999992</v>
      </c>
    </row>
    <row r="18733" spans="1:10" x14ac:dyDescent="0.25">
      <c r="A18733" t="s">
        <v>223</v>
      </c>
      <c r="B18733" t="s">
        <v>75</v>
      </c>
      <c r="C18733" t="s">
        <v>31</v>
      </c>
      <c r="D18733" t="s">
        <v>237</v>
      </c>
      <c r="E18733" t="s">
        <v>236</v>
      </c>
      <c r="F18733">
        <v>537</v>
      </c>
      <c r="G18733" t="s">
        <v>289</v>
      </c>
      <c r="H18733" t="s">
        <v>84</v>
      </c>
      <c r="I18733">
        <v>1995</v>
      </c>
      <c r="J18733">
        <v>63.201300000000003</v>
      </c>
    </row>
    <row r="18734" spans="1:10" x14ac:dyDescent="0.25">
      <c r="A18734" t="s">
        <v>223</v>
      </c>
      <c r="B18734" t="s">
        <v>75</v>
      </c>
      <c r="C18734" t="s">
        <v>31</v>
      </c>
      <c r="D18734" t="s">
        <v>235</v>
      </c>
      <c r="E18734" t="s">
        <v>234</v>
      </c>
      <c r="F18734">
        <v>537</v>
      </c>
      <c r="G18734" t="s">
        <v>289</v>
      </c>
      <c r="H18734" t="s">
        <v>84</v>
      </c>
      <c r="I18734">
        <v>1995</v>
      </c>
      <c r="J18734">
        <v>2.3143500000000001</v>
      </c>
    </row>
    <row r="18735" spans="1:10" x14ac:dyDescent="0.25">
      <c r="A18735" t="s">
        <v>225</v>
      </c>
      <c r="B18735" t="s">
        <v>75</v>
      </c>
      <c r="C18735" t="s">
        <v>31</v>
      </c>
      <c r="D18735" t="s">
        <v>235</v>
      </c>
      <c r="E18735" t="s">
        <v>234</v>
      </c>
      <c r="F18735">
        <v>537</v>
      </c>
      <c r="G18735" t="s">
        <v>289</v>
      </c>
      <c r="H18735" t="s">
        <v>84</v>
      </c>
      <c r="I18735">
        <v>1995</v>
      </c>
      <c r="J18735">
        <v>0.58368900000000001</v>
      </c>
    </row>
    <row r="18736" spans="1:10" x14ac:dyDescent="0.25">
      <c r="A18736" t="s">
        <v>224</v>
      </c>
      <c r="B18736" t="s">
        <v>75</v>
      </c>
      <c r="C18736" t="s">
        <v>31</v>
      </c>
      <c r="D18736" t="s">
        <v>235</v>
      </c>
      <c r="E18736" t="s">
        <v>234</v>
      </c>
      <c r="F18736">
        <v>537</v>
      </c>
      <c r="G18736" t="s">
        <v>289</v>
      </c>
      <c r="H18736" t="s">
        <v>84</v>
      </c>
      <c r="I18736">
        <v>1995</v>
      </c>
      <c r="J18736">
        <v>4.3334200000000003</v>
      </c>
    </row>
    <row r="18737" spans="1:10" x14ac:dyDescent="0.25">
      <c r="A18737" t="s">
        <v>227</v>
      </c>
      <c r="B18737" t="s">
        <v>75</v>
      </c>
      <c r="C18737" t="s">
        <v>31</v>
      </c>
      <c r="D18737" t="s">
        <v>235</v>
      </c>
      <c r="E18737" t="s">
        <v>234</v>
      </c>
      <c r="F18737">
        <v>537</v>
      </c>
      <c r="G18737" t="s">
        <v>289</v>
      </c>
      <c r="H18737" t="s">
        <v>84</v>
      </c>
      <c r="I18737">
        <v>1995</v>
      </c>
      <c r="J18737">
        <v>2.57768</v>
      </c>
    </row>
    <row r="18738" spans="1:10" x14ac:dyDescent="0.25">
      <c r="A18738" t="s">
        <v>226</v>
      </c>
      <c r="B18738" t="s">
        <v>75</v>
      </c>
      <c r="C18738" t="s">
        <v>31</v>
      </c>
      <c r="D18738" t="s">
        <v>235</v>
      </c>
      <c r="E18738" t="s">
        <v>234</v>
      </c>
      <c r="F18738">
        <v>537</v>
      </c>
      <c r="G18738" t="s">
        <v>289</v>
      </c>
      <c r="H18738" t="s">
        <v>84</v>
      </c>
      <c r="I18738">
        <v>1995</v>
      </c>
      <c r="J18738">
        <v>0.301672</v>
      </c>
    </row>
    <row r="18739" spans="1:10" x14ac:dyDescent="0.25">
      <c r="A18739" t="s">
        <v>226</v>
      </c>
      <c r="B18739" t="s">
        <v>80</v>
      </c>
      <c r="C18739" t="s">
        <v>37</v>
      </c>
      <c r="D18739">
        <v>120105</v>
      </c>
      <c r="E18739" t="s">
        <v>270</v>
      </c>
      <c r="F18739">
        <v>537</v>
      </c>
      <c r="G18739" t="s">
        <v>289</v>
      </c>
      <c r="H18739" t="s">
        <v>84</v>
      </c>
      <c r="I18739">
        <v>1995</v>
      </c>
      <c r="J18739">
        <v>8.0032400000000004E-2</v>
      </c>
    </row>
    <row r="18740" spans="1:10" x14ac:dyDescent="0.25">
      <c r="A18740" t="s">
        <v>224</v>
      </c>
      <c r="B18740" t="s">
        <v>80</v>
      </c>
      <c r="C18740" t="s">
        <v>37</v>
      </c>
      <c r="D18740">
        <v>120105</v>
      </c>
      <c r="E18740" t="s">
        <v>270</v>
      </c>
      <c r="F18740">
        <v>537</v>
      </c>
      <c r="G18740" t="s">
        <v>289</v>
      </c>
      <c r="H18740" t="s">
        <v>84</v>
      </c>
      <c r="I18740">
        <v>1995</v>
      </c>
      <c r="J18740">
        <v>6.8925399999999998E-2</v>
      </c>
    </row>
    <row r="18741" spans="1:10" x14ac:dyDescent="0.25">
      <c r="A18741" t="s">
        <v>223</v>
      </c>
      <c r="B18741" t="s">
        <v>80</v>
      </c>
      <c r="C18741" t="s">
        <v>37</v>
      </c>
      <c r="D18741">
        <v>120105</v>
      </c>
      <c r="E18741" t="s">
        <v>270</v>
      </c>
      <c r="F18741">
        <v>537</v>
      </c>
      <c r="G18741" t="s">
        <v>289</v>
      </c>
      <c r="H18741" t="s">
        <v>84</v>
      </c>
      <c r="I18741">
        <v>1995</v>
      </c>
      <c r="J18741">
        <v>0.139655</v>
      </c>
    </row>
    <row r="18742" spans="1:10" x14ac:dyDescent="0.25">
      <c r="A18742" t="s">
        <v>227</v>
      </c>
      <c r="B18742" t="s">
        <v>80</v>
      </c>
      <c r="C18742" t="s">
        <v>37</v>
      </c>
      <c r="D18742">
        <v>120105</v>
      </c>
      <c r="E18742" t="s">
        <v>270</v>
      </c>
      <c r="F18742">
        <v>537</v>
      </c>
      <c r="G18742" t="s">
        <v>289</v>
      </c>
      <c r="H18742" t="s">
        <v>84</v>
      </c>
      <c r="I18742">
        <v>1995</v>
      </c>
      <c r="J18742">
        <v>2.91554</v>
      </c>
    </row>
    <row r="18743" spans="1:10" x14ac:dyDescent="0.25">
      <c r="A18743" t="s">
        <v>229</v>
      </c>
      <c r="B18743" t="s">
        <v>80</v>
      </c>
      <c r="C18743" t="s">
        <v>37</v>
      </c>
      <c r="D18743">
        <v>120105</v>
      </c>
      <c r="E18743" t="s">
        <v>270</v>
      </c>
      <c r="F18743">
        <v>537</v>
      </c>
      <c r="G18743" t="s">
        <v>289</v>
      </c>
      <c r="H18743" t="s">
        <v>84</v>
      </c>
      <c r="I18743">
        <v>1995</v>
      </c>
      <c r="J18743">
        <v>1.23383</v>
      </c>
    </row>
    <row r="18744" spans="1:10" x14ac:dyDescent="0.25">
      <c r="A18744" t="s">
        <v>225</v>
      </c>
      <c r="B18744" t="s">
        <v>80</v>
      </c>
      <c r="C18744" t="s">
        <v>37</v>
      </c>
      <c r="D18744">
        <v>120105</v>
      </c>
      <c r="E18744" t="s">
        <v>270</v>
      </c>
      <c r="F18744">
        <v>537</v>
      </c>
      <c r="G18744" t="s">
        <v>289</v>
      </c>
      <c r="H18744" t="s">
        <v>84</v>
      </c>
      <c r="I18744">
        <v>1995</v>
      </c>
      <c r="J18744">
        <v>1.03047</v>
      </c>
    </row>
    <row r="18745" spans="1:10" x14ac:dyDescent="0.25">
      <c r="A18745" t="s">
        <v>223</v>
      </c>
      <c r="B18745" t="s">
        <v>80</v>
      </c>
      <c r="C18745" t="s">
        <v>37</v>
      </c>
      <c r="D18745">
        <v>120106</v>
      </c>
      <c r="E18745" t="s">
        <v>269</v>
      </c>
      <c r="F18745">
        <v>537</v>
      </c>
      <c r="G18745" t="s">
        <v>289</v>
      </c>
      <c r="H18745" t="s">
        <v>84</v>
      </c>
      <c r="I18745">
        <v>1995</v>
      </c>
      <c r="J18745">
        <v>0.53803800000000002</v>
      </c>
    </row>
    <row r="18746" spans="1:10" x14ac:dyDescent="0.25">
      <c r="A18746" t="s">
        <v>229</v>
      </c>
      <c r="B18746" t="s">
        <v>80</v>
      </c>
      <c r="C18746" t="s">
        <v>37</v>
      </c>
      <c r="D18746">
        <v>120106</v>
      </c>
      <c r="E18746" t="s">
        <v>269</v>
      </c>
      <c r="F18746">
        <v>537</v>
      </c>
      <c r="G18746" t="s">
        <v>289</v>
      </c>
      <c r="H18746" t="s">
        <v>84</v>
      </c>
      <c r="I18746">
        <v>1995</v>
      </c>
      <c r="J18746">
        <v>1.9267799999999999</v>
      </c>
    </row>
    <row r="18747" spans="1:10" x14ac:dyDescent="0.25">
      <c r="A18747" t="s">
        <v>226</v>
      </c>
      <c r="B18747" t="s">
        <v>80</v>
      </c>
      <c r="C18747" t="s">
        <v>37</v>
      </c>
      <c r="D18747">
        <v>120106</v>
      </c>
      <c r="E18747" t="s">
        <v>269</v>
      </c>
      <c r="F18747">
        <v>537</v>
      </c>
      <c r="G18747" t="s">
        <v>289</v>
      </c>
      <c r="H18747" t="s">
        <v>84</v>
      </c>
      <c r="I18747">
        <v>1995</v>
      </c>
      <c r="J18747">
        <v>0.30940499999999999</v>
      </c>
    </row>
    <row r="18748" spans="1:10" x14ac:dyDescent="0.25">
      <c r="A18748" t="s">
        <v>227</v>
      </c>
      <c r="B18748" t="s">
        <v>80</v>
      </c>
      <c r="C18748" t="s">
        <v>37</v>
      </c>
      <c r="D18748">
        <v>120106</v>
      </c>
      <c r="E18748" t="s">
        <v>269</v>
      </c>
      <c r="F18748">
        <v>537</v>
      </c>
      <c r="G18748" t="s">
        <v>289</v>
      </c>
      <c r="H18748" t="s">
        <v>84</v>
      </c>
      <c r="I18748">
        <v>1995</v>
      </c>
      <c r="J18748">
        <v>1.5685500000000001</v>
      </c>
    </row>
    <row r="18749" spans="1:10" x14ac:dyDescent="0.25">
      <c r="A18749" t="s">
        <v>225</v>
      </c>
      <c r="B18749" t="s">
        <v>80</v>
      </c>
      <c r="C18749" t="s">
        <v>37</v>
      </c>
      <c r="D18749">
        <v>120106</v>
      </c>
      <c r="E18749" t="s">
        <v>269</v>
      </c>
      <c r="F18749">
        <v>537</v>
      </c>
      <c r="G18749" t="s">
        <v>289</v>
      </c>
      <c r="H18749" t="s">
        <v>84</v>
      </c>
      <c r="I18749">
        <v>1995</v>
      </c>
      <c r="J18749">
        <v>1.2853000000000001</v>
      </c>
    </row>
    <row r="18750" spans="1:10" x14ac:dyDescent="0.25">
      <c r="A18750" t="s">
        <v>224</v>
      </c>
      <c r="B18750" t="s">
        <v>80</v>
      </c>
      <c r="C18750" t="s">
        <v>37</v>
      </c>
      <c r="D18750">
        <v>120106</v>
      </c>
      <c r="E18750" t="s">
        <v>269</v>
      </c>
      <c r="F18750">
        <v>537</v>
      </c>
      <c r="G18750" t="s">
        <v>289</v>
      </c>
      <c r="H18750" t="s">
        <v>84</v>
      </c>
      <c r="I18750">
        <v>1995</v>
      </c>
      <c r="J18750">
        <v>0.254917</v>
      </c>
    </row>
    <row r="18751" spans="1:10" x14ac:dyDescent="0.25">
      <c r="A18751" t="s">
        <v>226</v>
      </c>
      <c r="B18751" t="s">
        <v>80</v>
      </c>
      <c r="C18751" t="s">
        <v>37</v>
      </c>
      <c r="D18751">
        <v>120112</v>
      </c>
      <c r="E18751" t="s">
        <v>268</v>
      </c>
      <c r="F18751">
        <v>537</v>
      </c>
      <c r="G18751" t="s">
        <v>289</v>
      </c>
      <c r="H18751" t="s">
        <v>84</v>
      </c>
      <c r="I18751">
        <v>1995</v>
      </c>
      <c r="J18751">
        <v>1.1412200000000001E-2</v>
      </c>
    </row>
    <row r="18752" spans="1:10" x14ac:dyDescent="0.25">
      <c r="A18752" t="s">
        <v>224</v>
      </c>
      <c r="B18752" t="s">
        <v>80</v>
      </c>
      <c r="C18752" t="s">
        <v>37</v>
      </c>
      <c r="D18752">
        <v>120112</v>
      </c>
      <c r="E18752" t="s">
        <v>268</v>
      </c>
      <c r="F18752">
        <v>537</v>
      </c>
      <c r="G18752" t="s">
        <v>289</v>
      </c>
      <c r="H18752" t="s">
        <v>84</v>
      </c>
      <c r="I18752">
        <v>1995</v>
      </c>
      <c r="J18752">
        <v>9.8284300000000008E-3</v>
      </c>
    </row>
    <row r="18753" spans="1:10" x14ac:dyDescent="0.25">
      <c r="A18753" t="s">
        <v>227</v>
      </c>
      <c r="B18753" t="s">
        <v>80</v>
      </c>
      <c r="C18753" t="s">
        <v>37</v>
      </c>
      <c r="D18753">
        <v>120112</v>
      </c>
      <c r="E18753" t="s">
        <v>268</v>
      </c>
      <c r="F18753">
        <v>537</v>
      </c>
      <c r="G18753" t="s">
        <v>289</v>
      </c>
      <c r="H18753" t="s">
        <v>84</v>
      </c>
      <c r="I18753">
        <v>1995</v>
      </c>
      <c r="J18753">
        <v>0.415742</v>
      </c>
    </row>
    <row r="18754" spans="1:10" x14ac:dyDescent="0.25">
      <c r="A18754" t="s">
        <v>229</v>
      </c>
      <c r="B18754" t="s">
        <v>80</v>
      </c>
      <c r="C18754" t="s">
        <v>37</v>
      </c>
      <c r="D18754">
        <v>120112</v>
      </c>
      <c r="E18754" t="s">
        <v>268</v>
      </c>
      <c r="F18754">
        <v>537</v>
      </c>
      <c r="G18754" t="s">
        <v>289</v>
      </c>
      <c r="H18754" t="s">
        <v>84</v>
      </c>
      <c r="I18754">
        <v>1995</v>
      </c>
      <c r="J18754">
        <v>0.17593900000000001</v>
      </c>
    </row>
    <row r="18755" spans="1:10" x14ac:dyDescent="0.25">
      <c r="A18755" t="s">
        <v>223</v>
      </c>
      <c r="B18755" t="s">
        <v>80</v>
      </c>
      <c r="C18755" t="s">
        <v>37</v>
      </c>
      <c r="D18755">
        <v>120112</v>
      </c>
      <c r="E18755" t="s">
        <v>268</v>
      </c>
      <c r="F18755">
        <v>537</v>
      </c>
      <c r="G18755" t="s">
        <v>289</v>
      </c>
      <c r="H18755" t="s">
        <v>84</v>
      </c>
      <c r="I18755">
        <v>1995</v>
      </c>
      <c r="J18755">
        <v>1.9914100000000001E-2</v>
      </c>
    </row>
    <row r="18756" spans="1:10" x14ac:dyDescent="0.25">
      <c r="A18756" t="s">
        <v>225</v>
      </c>
      <c r="B18756" t="s">
        <v>80</v>
      </c>
      <c r="C18756" t="s">
        <v>37</v>
      </c>
      <c r="D18756">
        <v>120112</v>
      </c>
      <c r="E18756" t="s">
        <v>268</v>
      </c>
      <c r="F18756">
        <v>537</v>
      </c>
      <c r="G18756" t="s">
        <v>289</v>
      </c>
      <c r="H18756" t="s">
        <v>84</v>
      </c>
      <c r="I18756">
        <v>1995</v>
      </c>
      <c r="J18756">
        <v>0.14693999999999999</v>
      </c>
    </row>
    <row r="18757" spans="1:10" x14ac:dyDescent="0.25">
      <c r="A18757" t="s">
        <v>224</v>
      </c>
      <c r="B18757" t="s">
        <v>80</v>
      </c>
      <c r="C18757" t="s">
        <v>37</v>
      </c>
      <c r="D18757">
        <v>120113</v>
      </c>
      <c r="E18757" t="s">
        <v>267</v>
      </c>
      <c r="F18757">
        <v>537</v>
      </c>
      <c r="G18757" t="s">
        <v>289</v>
      </c>
      <c r="H18757" t="s">
        <v>84</v>
      </c>
      <c r="I18757">
        <v>1995</v>
      </c>
      <c r="J18757">
        <v>3.3353399999999998E-2</v>
      </c>
    </row>
    <row r="18758" spans="1:10" x14ac:dyDescent="0.25">
      <c r="A18758" t="s">
        <v>227</v>
      </c>
      <c r="B18758" t="s">
        <v>80</v>
      </c>
      <c r="C18758" t="s">
        <v>37</v>
      </c>
      <c r="D18758">
        <v>120113</v>
      </c>
      <c r="E18758" t="s">
        <v>267</v>
      </c>
      <c r="F18758">
        <v>537</v>
      </c>
      <c r="G18758" t="s">
        <v>289</v>
      </c>
      <c r="H18758" t="s">
        <v>84</v>
      </c>
      <c r="I18758">
        <v>1995</v>
      </c>
      <c r="J18758">
        <v>0.20523</v>
      </c>
    </row>
    <row r="18759" spans="1:10" x14ac:dyDescent="0.25">
      <c r="A18759" t="s">
        <v>226</v>
      </c>
      <c r="B18759" t="s">
        <v>80</v>
      </c>
      <c r="C18759" t="s">
        <v>37</v>
      </c>
      <c r="D18759">
        <v>120113</v>
      </c>
      <c r="E18759" t="s">
        <v>267</v>
      </c>
      <c r="F18759">
        <v>537</v>
      </c>
      <c r="G18759" t="s">
        <v>289</v>
      </c>
      <c r="H18759" t="s">
        <v>84</v>
      </c>
      <c r="I18759">
        <v>1995</v>
      </c>
      <c r="J18759">
        <v>4.0482600000000001E-2</v>
      </c>
    </row>
    <row r="18760" spans="1:10" x14ac:dyDescent="0.25">
      <c r="A18760" t="s">
        <v>223</v>
      </c>
      <c r="B18760" t="s">
        <v>80</v>
      </c>
      <c r="C18760" t="s">
        <v>37</v>
      </c>
      <c r="D18760">
        <v>120113</v>
      </c>
      <c r="E18760" t="s">
        <v>267</v>
      </c>
      <c r="F18760">
        <v>537</v>
      </c>
      <c r="G18760" t="s">
        <v>289</v>
      </c>
      <c r="H18760" t="s">
        <v>84</v>
      </c>
      <c r="I18760">
        <v>1995</v>
      </c>
      <c r="J18760">
        <v>7.0397100000000004E-2</v>
      </c>
    </row>
    <row r="18761" spans="1:10" x14ac:dyDescent="0.25">
      <c r="A18761" t="s">
        <v>225</v>
      </c>
      <c r="B18761" t="s">
        <v>80</v>
      </c>
      <c r="C18761" t="s">
        <v>37</v>
      </c>
      <c r="D18761">
        <v>120113</v>
      </c>
      <c r="E18761" t="s">
        <v>267</v>
      </c>
      <c r="F18761">
        <v>537</v>
      </c>
      <c r="G18761" t="s">
        <v>289</v>
      </c>
      <c r="H18761" t="s">
        <v>84</v>
      </c>
      <c r="I18761">
        <v>1995</v>
      </c>
      <c r="J18761">
        <v>0.16816900000000001</v>
      </c>
    </row>
    <row r="18762" spans="1:10" x14ac:dyDescent="0.25">
      <c r="A18762" t="s">
        <v>229</v>
      </c>
      <c r="B18762" t="s">
        <v>80</v>
      </c>
      <c r="C18762" t="s">
        <v>37</v>
      </c>
      <c r="D18762">
        <v>120113</v>
      </c>
      <c r="E18762" t="s">
        <v>267</v>
      </c>
      <c r="F18762">
        <v>537</v>
      </c>
      <c r="G18762" t="s">
        <v>289</v>
      </c>
      <c r="H18762" t="s">
        <v>84</v>
      </c>
      <c r="I18762">
        <v>1995</v>
      </c>
      <c r="J18762">
        <v>0.25209999999999999</v>
      </c>
    </row>
    <row r="18763" spans="1:10" x14ac:dyDescent="0.25">
      <c r="A18763" t="s">
        <v>226</v>
      </c>
      <c r="B18763" t="s">
        <v>80</v>
      </c>
      <c r="C18763" t="s">
        <v>37</v>
      </c>
      <c r="D18763">
        <v>120212</v>
      </c>
      <c r="E18763" t="s">
        <v>266</v>
      </c>
      <c r="F18763">
        <v>537</v>
      </c>
      <c r="G18763" t="s">
        <v>289</v>
      </c>
      <c r="H18763" t="s">
        <v>84</v>
      </c>
      <c r="I18763">
        <v>1995</v>
      </c>
      <c r="J18763">
        <v>1.6581499999999999E-2</v>
      </c>
    </row>
    <row r="18764" spans="1:10" x14ac:dyDescent="0.25">
      <c r="A18764" t="s">
        <v>223</v>
      </c>
      <c r="B18764" t="s">
        <v>80</v>
      </c>
      <c r="C18764" t="s">
        <v>37</v>
      </c>
      <c r="D18764">
        <v>120212</v>
      </c>
      <c r="E18764" t="s">
        <v>266</v>
      </c>
      <c r="F18764">
        <v>537</v>
      </c>
      <c r="G18764" t="s">
        <v>289</v>
      </c>
      <c r="H18764" t="s">
        <v>84</v>
      </c>
      <c r="I18764">
        <v>1995</v>
      </c>
      <c r="J18764">
        <v>3.2626099999999998E-2</v>
      </c>
    </row>
    <row r="18765" spans="1:10" x14ac:dyDescent="0.25">
      <c r="A18765" t="s">
        <v>227</v>
      </c>
      <c r="B18765" t="s">
        <v>80</v>
      </c>
      <c r="C18765" t="s">
        <v>37</v>
      </c>
      <c r="D18765">
        <v>120212</v>
      </c>
      <c r="E18765" t="s">
        <v>266</v>
      </c>
      <c r="F18765">
        <v>537</v>
      </c>
      <c r="G18765" t="s">
        <v>289</v>
      </c>
      <c r="H18765" t="s">
        <v>84</v>
      </c>
      <c r="I18765">
        <v>1995</v>
      </c>
      <c r="J18765">
        <v>0.53994299999999995</v>
      </c>
    </row>
    <row r="18766" spans="1:10" x14ac:dyDescent="0.25">
      <c r="A18766" t="s">
        <v>225</v>
      </c>
      <c r="B18766" t="s">
        <v>80</v>
      </c>
      <c r="C18766" t="s">
        <v>37</v>
      </c>
      <c r="D18766">
        <v>120212</v>
      </c>
      <c r="E18766" t="s">
        <v>266</v>
      </c>
      <c r="F18766">
        <v>537</v>
      </c>
      <c r="G18766" t="s">
        <v>289</v>
      </c>
      <c r="H18766" t="s">
        <v>84</v>
      </c>
      <c r="I18766">
        <v>1995</v>
      </c>
      <c r="J18766">
        <v>0.31058799999999998</v>
      </c>
    </row>
    <row r="18767" spans="1:10" x14ac:dyDescent="0.25">
      <c r="A18767" t="s">
        <v>224</v>
      </c>
      <c r="B18767" t="s">
        <v>80</v>
      </c>
      <c r="C18767" t="s">
        <v>37</v>
      </c>
      <c r="D18767">
        <v>120212</v>
      </c>
      <c r="E18767" t="s">
        <v>266</v>
      </c>
      <c r="F18767">
        <v>537</v>
      </c>
      <c r="G18767" t="s">
        <v>289</v>
      </c>
      <c r="H18767" t="s">
        <v>84</v>
      </c>
      <c r="I18767">
        <v>1995</v>
      </c>
      <c r="J18767">
        <v>1.8830800000000002E-2</v>
      </c>
    </row>
    <row r="18768" spans="1:10" x14ac:dyDescent="0.25">
      <c r="A18768" t="s">
        <v>229</v>
      </c>
      <c r="B18768" t="s">
        <v>80</v>
      </c>
      <c r="C18768" t="s">
        <v>37</v>
      </c>
      <c r="D18768">
        <v>120212</v>
      </c>
      <c r="E18768" t="s">
        <v>266</v>
      </c>
      <c r="F18768">
        <v>537</v>
      </c>
      <c r="G18768" t="s">
        <v>289</v>
      </c>
      <c r="H18768" t="s">
        <v>84</v>
      </c>
      <c r="I18768">
        <v>1995</v>
      </c>
      <c r="J18768">
        <v>0.28038400000000002</v>
      </c>
    </row>
    <row r="18769" spans="1:10" x14ac:dyDescent="0.25">
      <c r="A18769" t="s">
        <v>224</v>
      </c>
      <c r="B18769" t="s">
        <v>80</v>
      </c>
      <c r="C18769" t="s">
        <v>37</v>
      </c>
      <c r="D18769">
        <v>120213</v>
      </c>
      <c r="E18769" t="s">
        <v>265</v>
      </c>
      <c r="F18769">
        <v>537</v>
      </c>
      <c r="G18769" t="s">
        <v>289</v>
      </c>
      <c r="H18769" t="s">
        <v>84</v>
      </c>
      <c r="I18769">
        <v>1995</v>
      </c>
      <c r="J18769">
        <v>2.70023E-2</v>
      </c>
    </row>
    <row r="18770" spans="1:10" x14ac:dyDescent="0.25">
      <c r="A18770" t="s">
        <v>225</v>
      </c>
      <c r="B18770" t="s">
        <v>80</v>
      </c>
      <c r="C18770" t="s">
        <v>37</v>
      </c>
      <c r="D18770">
        <v>120213</v>
      </c>
      <c r="E18770" t="s">
        <v>265</v>
      </c>
      <c r="F18770">
        <v>537</v>
      </c>
      <c r="G18770" t="s">
        <v>289</v>
      </c>
      <c r="H18770" t="s">
        <v>84</v>
      </c>
      <c r="I18770">
        <v>1995</v>
      </c>
      <c r="J18770">
        <v>0.14286599999999999</v>
      </c>
    </row>
    <row r="18771" spans="1:10" x14ac:dyDescent="0.25">
      <c r="A18771" t="s">
        <v>226</v>
      </c>
      <c r="B18771" t="s">
        <v>80</v>
      </c>
      <c r="C18771" t="s">
        <v>37</v>
      </c>
      <c r="D18771">
        <v>120213</v>
      </c>
      <c r="E18771" t="s">
        <v>265</v>
      </c>
      <c r="F18771">
        <v>537</v>
      </c>
      <c r="G18771" t="s">
        <v>289</v>
      </c>
      <c r="H18771" t="s">
        <v>84</v>
      </c>
      <c r="I18771">
        <v>1995</v>
      </c>
      <c r="J18771">
        <v>3.6079600000000003E-2</v>
      </c>
    </row>
    <row r="18772" spans="1:10" x14ac:dyDescent="0.25">
      <c r="A18772" t="s">
        <v>227</v>
      </c>
      <c r="B18772" t="s">
        <v>80</v>
      </c>
      <c r="C18772" t="s">
        <v>37</v>
      </c>
      <c r="D18772">
        <v>120213</v>
      </c>
      <c r="E18772" t="s">
        <v>265</v>
      </c>
      <c r="F18772">
        <v>537</v>
      </c>
      <c r="G18772" t="s">
        <v>289</v>
      </c>
      <c r="H18772" t="s">
        <v>84</v>
      </c>
      <c r="I18772">
        <v>1995</v>
      </c>
      <c r="J18772">
        <v>0.14941599999999999</v>
      </c>
    </row>
    <row r="18773" spans="1:10" x14ac:dyDescent="0.25">
      <c r="A18773" t="s">
        <v>223</v>
      </c>
      <c r="B18773" t="s">
        <v>80</v>
      </c>
      <c r="C18773" t="s">
        <v>37</v>
      </c>
      <c r="D18773">
        <v>120213</v>
      </c>
      <c r="E18773" t="s">
        <v>265</v>
      </c>
      <c r="F18773">
        <v>537</v>
      </c>
      <c r="G18773" t="s">
        <v>289</v>
      </c>
      <c r="H18773" t="s">
        <v>84</v>
      </c>
      <c r="I18773">
        <v>1995</v>
      </c>
      <c r="J18773">
        <v>5.5849900000000001E-2</v>
      </c>
    </row>
    <row r="18774" spans="1:10" x14ac:dyDescent="0.25">
      <c r="A18774" t="s">
        <v>229</v>
      </c>
      <c r="B18774" t="s">
        <v>80</v>
      </c>
      <c r="C18774" t="s">
        <v>37</v>
      </c>
      <c r="D18774">
        <v>120213</v>
      </c>
      <c r="E18774" t="s">
        <v>265</v>
      </c>
      <c r="F18774">
        <v>537</v>
      </c>
      <c r="G18774" t="s">
        <v>289</v>
      </c>
      <c r="H18774" t="s">
        <v>84</v>
      </c>
      <c r="I18774">
        <v>1995</v>
      </c>
      <c r="J18774">
        <v>0.194664</v>
      </c>
    </row>
    <row r="18775" spans="1:10" x14ac:dyDescent="0.25">
      <c r="A18775" t="s">
        <v>229</v>
      </c>
      <c r="B18775" t="s">
        <v>80</v>
      </c>
      <c r="C18775" t="s">
        <v>37</v>
      </c>
      <c r="D18775">
        <v>120215</v>
      </c>
      <c r="E18775" t="s">
        <v>264</v>
      </c>
      <c r="F18775">
        <v>537</v>
      </c>
      <c r="G18775" t="s">
        <v>289</v>
      </c>
      <c r="H18775" t="s">
        <v>84</v>
      </c>
      <c r="I18775">
        <v>1995</v>
      </c>
      <c r="J18775">
        <v>4.9970899999999998E-4</v>
      </c>
    </row>
    <row r="18776" spans="1:10" x14ac:dyDescent="0.25">
      <c r="A18776" t="s">
        <v>227</v>
      </c>
      <c r="B18776" t="s">
        <v>80</v>
      </c>
      <c r="C18776" t="s">
        <v>37</v>
      </c>
      <c r="D18776">
        <v>120215</v>
      </c>
      <c r="E18776" t="s">
        <v>264</v>
      </c>
      <c r="F18776">
        <v>537</v>
      </c>
      <c r="G18776" t="s">
        <v>289</v>
      </c>
      <c r="H18776" t="s">
        <v>84</v>
      </c>
      <c r="I18776">
        <v>1995</v>
      </c>
      <c r="J18776">
        <v>1.18081E-3</v>
      </c>
    </row>
    <row r="18777" spans="1:10" x14ac:dyDescent="0.25">
      <c r="A18777" t="s">
        <v>225</v>
      </c>
      <c r="B18777" t="s">
        <v>80</v>
      </c>
      <c r="C18777" t="s">
        <v>37</v>
      </c>
      <c r="D18777">
        <v>120215</v>
      </c>
      <c r="E18777" t="s">
        <v>264</v>
      </c>
      <c r="F18777">
        <v>537</v>
      </c>
      <c r="G18777" t="s">
        <v>289</v>
      </c>
      <c r="H18777" t="s">
        <v>84</v>
      </c>
      <c r="I18777">
        <v>1995</v>
      </c>
      <c r="J18777">
        <v>4.1734399999999999E-4</v>
      </c>
    </row>
    <row r="18778" spans="1:10" x14ac:dyDescent="0.25">
      <c r="A18778" t="s">
        <v>226</v>
      </c>
      <c r="B18778" t="s">
        <v>80</v>
      </c>
      <c r="C18778" t="s">
        <v>37</v>
      </c>
      <c r="D18778">
        <v>120215</v>
      </c>
      <c r="E18778" t="s">
        <v>264</v>
      </c>
      <c r="F18778">
        <v>537</v>
      </c>
      <c r="G18778" t="s">
        <v>289</v>
      </c>
      <c r="H18778" t="s">
        <v>84</v>
      </c>
      <c r="I18778">
        <v>1995</v>
      </c>
      <c r="J18778">
        <v>3.2413499999999997E-5</v>
      </c>
    </row>
    <row r="18779" spans="1:10" x14ac:dyDescent="0.25">
      <c r="A18779" t="s">
        <v>224</v>
      </c>
      <c r="B18779" t="s">
        <v>80</v>
      </c>
      <c r="C18779" t="s">
        <v>37</v>
      </c>
      <c r="D18779">
        <v>120215</v>
      </c>
      <c r="E18779" t="s">
        <v>264</v>
      </c>
      <c r="F18779">
        <v>537</v>
      </c>
      <c r="G18779" t="s">
        <v>289</v>
      </c>
      <c r="H18779" t="s">
        <v>84</v>
      </c>
      <c r="I18779">
        <v>1995</v>
      </c>
      <c r="J18779">
        <v>2.79151E-5</v>
      </c>
    </row>
    <row r="18780" spans="1:10" x14ac:dyDescent="0.25">
      <c r="A18780" t="s">
        <v>223</v>
      </c>
      <c r="B18780" t="s">
        <v>80</v>
      </c>
      <c r="C18780" t="s">
        <v>37</v>
      </c>
      <c r="D18780">
        <v>120215</v>
      </c>
      <c r="E18780" t="s">
        <v>264</v>
      </c>
      <c r="F18780">
        <v>537</v>
      </c>
      <c r="G18780" t="s">
        <v>289</v>
      </c>
      <c r="H18780" t="s">
        <v>84</v>
      </c>
      <c r="I18780">
        <v>1995</v>
      </c>
      <c r="J18780">
        <v>5.6560800000000002E-5</v>
      </c>
    </row>
    <row r="18781" spans="1:10" x14ac:dyDescent="0.25">
      <c r="A18781" t="s">
        <v>229</v>
      </c>
      <c r="B18781" t="s">
        <v>80</v>
      </c>
      <c r="C18781" t="s">
        <v>37</v>
      </c>
      <c r="D18781">
        <v>120216</v>
      </c>
      <c r="E18781" t="s">
        <v>263</v>
      </c>
      <c r="F18781">
        <v>537</v>
      </c>
      <c r="G18781" t="s">
        <v>289</v>
      </c>
      <c r="H18781" t="s">
        <v>84</v>
      </c>
      <c r="I18781">
        <v>1995</v>
      </c>
      <c r="J18781">
        <v>9.3340799999999998E-3</v>
      </c>
    </row>
    <row r="18782" spans="1:10" x14ac:dyDescent="0.25">
      <c r="A18782" t="s">
        <v>226</v>
      </c>
      <c r="B18782" t="s">
        <v>80</v>
      </c>
      <c r="C18782" t="s">
        <v>37</v>
      </c>
      <c r="D18782">
        <v>120216</v>
      </c>
      <c r="E18782" t="s">
        <v>263</v>
      </c>
      <c r="F18782">
        <v>537</v>
      </c>
      <c r="G18782" t="s">
        <v>289</v>
      </c>
      <c r="H18782" t="s">
        <v>84</v>
      </c>
      <c r="I18782">
        <v>1995</v>
      </c>
      <c r="J18782">
        <v>1.49888E-3</v>
      </c>
    </row>
    <row r="18783" spans="1:10" x14ac:dyDescent="0.25">
      <c r="A18783" t="s">
        <v>223</v>
      </c>
      <c r="B18783" t="s">
        <v>80</v>
      </c>
      <c r="C18783" t="s">
        <v>37</v>
      </c>
      <c r="D18783">
        <v>120216</v>
      </c>
      <c r="E18783" t="s">
        <v>263</v>
      </c>
      <c r="F18783">
        <v>537</v>
      </c>
      <c r="G18783" t="s">
        <v>289</v>
      </c>
      <c r="H18783" t="s">
        <v>84</v>
      </c>
      <c r="I18783">
        <v>1995</v>
      </c>
      <c r="J18783">
        <v>2.6064700000000001E-3</v>
      </c>
    </row>
    <row r="18784" spans="1:10" x14ac:dyDescent="0.25">
      <c r="A18784" t="s">
        <v>224</v>
      </c>
      <c r="B18784" t="s">
        <v>80</v>
      </c>
      <c r="C18784" t="s">
        <v>37</v>
      </c>
      <c r="D18784">
        <v>120216</v>
      </c>
      <c r="E18784" t="s">
        <v>263</v>
      </c>
      <c r="F18784">
        <v>537</v>
      </c>
      <c r="G18784" t="s">
        <v>289</v>
      </c>
      <c r="H18784" t="s">
        <v>84</v>
      </c>
      <c r="I18784">
        <v>1995</v>
      </c>
      <c r="J18784">
        <v>1.23492E-3</v>
      </c>
    </row>
    <row r="18785" spans="1:10" x14ac:dyDescent="0.25">
      <c r="A18785" t="s">
        <v>225</v>
      </c>
      <c r="B18785" t="s">
        <v>80</v>
      </c>
      <c r="C18785" t="s">
        <v>37</v>
      </c>
      <c r="D18785">
        <v>120216</v>
      </c>
      <c r="E18785" t="s">
        <v>263</v>
      </c>
      <c r="F18785">
        <v>537</v>
      </c>
      <c r="G18785" t="s">
        <v>289</v>
      </c>
      <c r="H18785" t="s">
        <v>84</v>
      </c>
      <c r="I18785">
        <v>1995</v>
      </c>
      <c r="J18785">
        <v>6.2264900000000003E-3</v>
      </c>
    </row>
    <row r="18786" spans="1:10" x14ac:dyDescent="0.25">
      <c r="A18786" t="s">
        <v>227</v>
      </c>
      <c r="B18786" t="s">
        <v>80</v>
      </c>
      <c r="C18786" t="s">
        <v>37</v>
      </c>
      <c r="D18786">
        <v>120216</v>
      </c>
      <c r="E18786" t="s">
        <v>263</v>
      </c>
      <c r="F18786">
        <v>537</v>
      </c>
      <c r="G18786" t="s">
        <v>289</v>
      </c>
      <c r="H18786" t="s">
        <v>84</v>
      </c>
      <c r="I18786">
        <v>1995</v>
      </c>
      <c r="J18786">
        <v>7.5986999999999999E-3</v>
      </c>
    </row>
    <row r="18787" spans="1:10" x14ac:dyDescent="0.25">
      <c r="A18787" t="s">
        <v>225</v>
      </c>
      <c r="B18787" t="s">
        <v>80</v>
      </c>
      <c r="C18787" t="s">
        <v>37</v>
      </c>
      <c r="D18787">
        <v>120218</v>
      </c>
      <c r="E18787" t="s">
        <v>262</v>
      </c>
      <c r="F18787">
        <v>537</v>
      </c>
      <c r="G18787" t="s">
        <v>289</v>
      </c>
      <c r="H18787" t="s">
        <v>84</v>
      </c>
      <c r="I18787">
        <v>1995</v>
      </c>
      <c r="J18787">
        <v>3.0070299999999999E-3</v>
      </c>
    </row>
    <row r="18788" spans="1:10" x14ac:dyDescent="0.25">
      <c r="A18788" t="s">
        <v>229</v>
      </c>
      <c r="B18788" t="s">
        <v>80</v>
      </c>
      <c r="C18788" t="s">
        <v>37</v>
      </c>
      <c r="D18788">
        <v>120218</v>
      </c>
      <c r="E18788" t="s">
        <v>262</v>
      </c>
      <c r="F18788">
        <v>537</v>
      </c>
      <c r="G18788" t="s">
        <v>289</v>
      </c>
      <c r="H18788" t="s">
        <v>84</v>
      </c>
      <c r="I18788">
        <v>1995</v>
      </c>
      <c r="J18788">
        <v>2.7146000000000002E-3</v>
      </c>
    </row>
    <row r="18789" spans="1:10" x14ac:dyDescent="0.25">
      <c r="A18789" t="s">
        <v>227</v>
      </c>
      <c r="B18789" t="s">
        <v>80</v>
      </c>
      <c r="C18789" t="s">
        <v>37</v>
      </c>
      <c r="D18789">
        <v>120218</v>
      </c>
      <c r="E18789" t="s">
        <v>262</v>
      </c>
      <c r="F18789">
        <v>537</v>
      </c>
      <c r="G18789" t="s">
        <v>289</v>
      </c>
      <c r="H18789" t="s">
        <v>84</v>
      </c>
      <c r="I18789">
        <v>1995</v>
      </c>
      <c r="J18789">
        <v>5.2275899999999998E-3</v>
      </c>
    </row>
    <row r="18790" spans="1:10" x14ac:dyDescent="0.25">
      <c r="A18790" t="s">
        <v>226</v>
      </c>
      <c r="B18790" t="s">
        <v>80</v>
      </c>
      <c r="C18790" t="s">
        <v>37</v>
      </c>
      <c r="D18790">
        <v>120218</v>
      </c>
      <c r="E18790" t="s">
        <v>262</v>
      </c>
      <c r="F18790">
        <v>537</v>
      </c>
      <c r="G18790" t="s">
        <v>289</v>
      </c>
      <c r="H18790" t="s">
        <v>84</v>
      </c>
      <c r="I18790">
        <v>1995</v>
      </c>
      <c r="J18790">
        <v>1.6053700000000001E-4</v>
      </c>
    </row>
    <row r="18791" spans="1:10" x14ac:dyDescent="0.25">
      <c r="A18791" t="s">
        <v>224</v>
      </c>
      <c r="B18791" t="s">
        <v>80</v>
      </c>
      <c r="C18791" t="s">
        <v>37</v>
      </c>
      <c r="D18791">
        <v>120218</v>
      </c>
      <c r="E18791" t="s">
        <v>262</v>
      </c>
      <c r="F18791">
        <v>537</v>
      </c>
      <c r="G18791" t="s">
        <v>289</v>
      </c>
      <c r="H18791" t="s">
        <v>84</v>
      </c>
      <c r="I18791">
        <v>1995</v>
      </c>
      <c r="J18791">
        <v>1.8231500000000001E-4</v>
      </c>
    </row>
    <row r="18792" spans="1:10" x14ac:dyDescent="0.25">
      <c r="A18792" t="s">
        <v>223</v>
      </c>
      <c r="B18792" t="s">
        <v>80</v>
      </c>
      <c r="C18792" t="s">
        <v>37</v>
      </c>
      <c r="D18792">
        <v>120218</v>
      </c>
      <c r="E18792" t="s">
        <v>262</v>
      </c>
      <c r="F18792">
        <v>537</v>
      </c>
      <c r="G18792" t="s">
        <v>289</v>
      </c>
      <c r="H18792" t="s">
        <v>84</v>
      </c>
      <c r="I18792">
        <v>1995</v>
      </c>
      <c r="J18792">
        <v>3.15877E-4</v>
      </c>
    </row>
    <row r="18793" spans="1:10" x14ac:dyDescent="0.25">
      <c r="A18793" t="s">
        <v>224</v>
      </c>
      <c r="B18793" t="s">
        <v>80</v>
      </c>
      <c r="C18793" t="s">
        <v>37</v>
      </c>
      <c r="D18793">
        <v>120219</v>
      </c>
      <c r="E18793" t="s">
        <v>261</v>
      </c>
      <c r="F18793">
        <v>537</v>
      </c>
      <c r="G18793" t="s">
        <v>289</v>
      </c>
      <c r="H18793" t="s">
        <v>84</v>
      </c>
      <c r="I18793">
        <v>1995</v>
      </c>
      <c r="J18793">
        <v>5.2991799999999999E-4</v>
      </c>
    </row>
    <row r="18794" spans="1:10" x14ac:dyDescent="0.25">
      <c r="A18794" t="s">
        <v>223</v>
      </c>
      <c r="B18794" t="s">
        <v>80</v>
      </c>
      <c r="C18794" t="s">
        <v>37</v>
      </c>
      <c r="D18794">
        <v>120219</v>
      </c>
      <c r="E18794" t="s">
        <v>261</v>
      </c>
      <c r="F18794">
        <v>537</v>
      </c>
      <c r="G18794" t="s">
        <v>289</v>
      </c>
      <c r="H18794" t="s">
        <v>84</v>
      </c>
      <c r="I18794">
        <v>1995</v>
      </c>
      <c r="J18794">
        <v>1.0960500000000001E-3</v>
      </c>
    </row>
    <row r="18795" spans="1:10" x14ac:dyDescent="0.25">
      <c r="A18795" t="s">
        <v>227</v>
      </c>
      <c r="B18795" t="s">
        <v>80</v>
      </c>
      <c r="C18795" t="s">
        <v>37</v>
      </c>
      <c r="D18795">
        <v>120219</v>
      </c>
      <c r="E18795" t="s">
        <v>261</v>
      </c>
      <c r="F18795">
        <v>537</v>
      </c>
      <c r="G18795" t="s">
        <v>289</v>
      </c>
      <c r="H18795" t="s">
        <v>84</v>
      </c>
      <c r="I18795">
        <v>1995</v>
      </c>
      <c r="J18795">
        <v>2.9322800000000002E-3</v>
      </c>
    </row>
    <row r="18796" spans="1:10" x14ac:dyDescent="0.25">
      <c r="A18796" t="s">
        <v>226</v>
      </c>
      <c r="B18796" t="s">
        <v>80</v>
      </c>
      <c r="C18796" t="s">
        <v>37</v>
      </c>
      <c r="D18796">
        <v>120219</v>
      </c>
      <c r="E18796" t="s">
        <v>261</v>
      </c>
      <c r="F18796">
        <v>537</v>
      </c>
      <c r="G18796" t="s">
        <v>289</v>
      </c>
      <c r="H18796" t="s">
        <v>84</v>
      </c>
      <c r="I18796">
        <v>1995</v>
      </c>
      <c r="J18796">
        <v>7.0806199999999997E-4</v>
      </c>
    </row>
    <row r="18797" spans="1:10" x14ac:dyDescent="0.25">
      <c r="A18797" t="s">
        <v>225</v>
      </c>
      <c r="B18797" t="s">
        <v>80</v>
      </c>
      <c r="C18797" t="s">
        <v>37</v>
      </c>
      <c r="D18797">
        <v>120219</v>
      </c>
      <c r="E18797" t="s">
        <v>261</v>
      </c>
      <c r="F18797">
        <v>537</v>
      </c>
      <c r="G18797" t="s">
        <v>289</v>
      </c>
      <c r="H18797" t="s">
        <v>84</v>
      </c>
      <c r="I18797">
        <v>1995</v>
      </c>
      <c r="J18797">
        <v>2.8037399999999999E-3</v>
      </c>
    </row>
    <row r="18798" spans="1:10" x14ac:dyDescent="0.25">
      <c r="A18798" t="s">
        <v>229</v>
      </c>
      <c r="B18798" t="s">
        <v>80</v>
      </c>
      <c r="C18798" t="s">
        <v>37</v>
      </c>
      <c r="D18798">
        <v>120219</v>
      </c>
      <c r="E18798" t="s">
        <v>261</v>
      </c>
      <c r="F18798">
        <v>537</v>
      </c>
      <c r="G18798" t="s">
        <v>289</v>
      </c>
      <c r="H18798" t="s">
        <v>84</v>
      </c>
      <c r="I18798">
        <v>1995</v>
      </c>
      <c r="J18798">
        <v>3.8202800000000001E-3</v>
      </c>
    </row>
    <row r="18799" spans="1:10" x14ac:dyDescent="0.25">
      <c r="A18799" t="s">
        <v>224</v>
      </c>
      <c r="B18799" t="s">
        <v>80</v>
      </c>
      <c r="C18799" t="s">
        <v>37</v>
      </c>
      <c r="D18799">
        <v>120302</v>
      </c>
      <c r="E18799" t="s">
        <v>260</v>
      </c>
      <c r="F18799">
        <v>537</v>
      </c>
      <c r="G18799" t="s">
        <v>289</v>
      </c>
      <c r="H18799" t="s">
        <v>84</v>
      </c>
      <c r="I18799">
        <v>1995</v>
      </c>
      <c r="J18799">
        <v>6.3884E-4</v>
      </c>
    </row>
    <row r="18800" spans="1:10" x14ac:dyDescent="0.25">
      <c r="A18800" t="s">
        <v>226</v>
      </c>
      <c r="B18800" t="s">
        <v>80</v>
      </c>
      <c r="C18800" t="s">
        <v>37</v>
      </c>
      <c r="D18800">
        <v>120302</v>
      </c>
      <c r="E18800" t="s">
        <v>260</v>
      </c>
      <c r="F18800">
        <v>537</v>
      </c>
      <c r="G18800" t="s">
        <v>289</v>
      </c>
      <c r="H18800" t="s">
        <v>84</v>
      </c>
      <c r="I18800">
        <v>1995</v>
      </c>
      <c r="J18800">
        <v>7.4178600000000003E-4</v>
      </c>
    </row>
    <row r="18801" spans="1:10" x14ac:dyDescent="0.25">
      <c r="A18801" t="s">
        <v>227</v>
      </c>
      <c r="B18801" t="s">
        <v>80</v>
      </c>
      <c r="C18801" t="s">
        <v>37</v>
      </c>
      <c r="D18801">
        <v>120302</v>
      </c>
      <c r="E18801" t="s">
        <v>260</v>
      </c>
      <c r="F18801">
        <v>537</v>
      </c>
      <c r="G18801" t="s">
        <v>289</v>
      </c>
      <c r="H18801" t="s">
        <v>84</v>
      </c>
      <c r="I18801">
        <v>1995</v>
      </c>
      <c r="J18801">
        <v>2.7022899999999999E-2</v>
      </c>
    </row>
    <row r="18802" spans="1:10" x14ac:dyDescent="0.25">
      <c r="A18802" t="s">
        <v>223</v>
      </c>
      <c r="B18802" t="s">
        <v>80</v>
      </c>
      <c r="C18802" t="s">
        <v>37</v>
      </c>
      <c r="D18802">
        <v>120302</v>
      </c>
      <c r="E18802" t="s">
        <v>260</v>
      </c>
      <c r="F18802">
        <v>537</v>
      </c>
      <c r="G18802" t="s">
        <v>289</v>
      </c>
      <c r="H18802" t="s">
        <v>84</v>
      </c>
      <c r="I18802">
        <v>1995</v>
      </c>
      <c r="J18802">
        <v>1.2944E-3</v>
      </c>
    </row>
    <row r="18803" spans="1:10" x14ac:dyDescent="0.25">
      <c r="A18803" t="s">
        <v>225</v>
      </c>
      <c r="B18803" t="s">
        <v>80</v>
      </c>
      <c r="C18803" t="s">
        <v>37</v>
      </c>
      <c r="D18803">
        <v>120302</v>
      </c>
      <c r="E18803" t="s">
        <v>260</v>
      </c>
      <c r="F18803">
        <v>537</v>
      </c>
      <c r="G18803" t="s">
        <v>289</v>
      </c>
      <c r="H18803" t="s">
        <v>84</v>
      </c>
      <c r="I18803">
        <v>1995</v>
      </c>
      <c r="J18803">
        <v>9.5509700000000006E-3</v>
      </c>
    </row>
    <row r="18804" spans="1:10" x14ac:dyDescent="0.25">
      <c r="A18804" t="s">
        <v>229</v>
      </c>
      <c r="B18804" t="s">
        <v>80</v>
      </c>
      <c r="C18804" t="s">
        <v>37</v>
      </c>
      <c r="D18804">
        <v>120302</v>
      </c>
      <c r="E18804" t="s">
        <v>260</v>
      </c>
      <c r="F18804">
        <v>537</v>
      </c>
      <c r="G18804" t="s">
        <v>289</v>
      </c>
      <c r="H18804" t="s">
        <v>84</v>
      </c>
      <c r="I18804">
        <v>1995</v>
      </c>
      <c r="J18804">
        <v>1.1435900000000001E-2</v>
      </c>
    </row>
    <row r="18805" spans="1:10" x14ac:dyDescent="0.25">
      <c r="A18805" t="s">
        <v>226</v>
      </c>
      <c r="B18805" t="s">
        <v>80</v>
      </c>
      <c r="C18805" t="s">
        <v>37</v>
      </c>
      <c r="D18805">
        <v>120303</v>
      </c>
      <c r="E18805" t="s">
        <v>259</v>
      </c>
      <c r="F18805">
        <v>537</v>
      </c>
      <c r="G18805" t="s">
        <v>289</v>
      </c>
      <c r="H18805" t="s">
        <v>84</v>
      </c>
      <c r="I18805">
        <v>1995</v>
      </c>
      <c r="J18805">
        <v>3.6382699999999999E-3</v>
      </c>
    </row>
    <row r="18806" spans="1:10" x14ac:dyDescent="0.25">
      <c r="A18806" t="s">
        <v>229</v>
      </c>
      <c r="B18806" t="s">
        <v>80</v>
      </c>
      <c r="C18806" t="s">
        <v>37</v>
      </c>
      <c r="D18806">
        <v>120303</v>
      </c>
      <c r="E18806" t="s">
        <v>259</v>
      </c>
      <c r="F18806">
        <v>537</v>
      </c>
      <c r="G18806" t="s">
        <v>289</v>
      </c>
      <c r="H18806" t="s">
        <v>84</v>
      </c>
      <c r="I18806">
        <v>1995</v>
      </c>
      <c r="J18806">
        <v>2.2656900000000001E-2</v>
      </c>
    </row>
    <row r="18807" spans="1:10" x14ac:dyDescent="0.25">
      <c r="A18807" t="s">
        <v>223</v>
      </c>
      <c r="B18807" t="s">
        <v>80</v>
      </c>
      <c r="C18807" t="s">
        <v>37</v>
      </c>
      <c r="D18807">
        <v>120303</v>
      </c>
      <c r="E18807" t="s">
        <v>259</v>
      </c>
      <c r="F18807">
        <v>537</v>
      </c>
      <c r="G18807" t="s">
        <v>289</v>
      </c>
      <c r="H18807" t="s">
        <v>84</v>
      </c>
      <c r="I18807">
        <v>1995</v>
      </c>
      <c r="J18807">
        <v>6.3267599999999998E-3</v>
      </c>
    </row>
    <row r="18808" spans="1:10" x14ac:dyDescent="0.25">
      <c r="A18808" t="s">
        <v>227</v>
      </c>
      <c r="B18808" t="s">
        <v>80</v>
      </c>
      <c r="C18808" t="s">
        <v>37</v>
      </c>
      <c r="D18808">
        <v>120303</v>
      </c>
      <c r="E18808" t="s">
        <v>259</v>
      </c>
      <c r="F18808">
        <v>537</v>
      </c>
      <c r="G18808" t="s">
        <v>289</v>
      </c>
      <c r="H18808" t="s">
        <v>84</v>
      </c>
      <c r="I18808">
        <v>1995</v>
      </c>
      <c r="J18808">
        <v>1.8444499999999999E-2</v>
      </c>
    </row>
    <row r="18809" spans="1:10" x14ac:dyDescent="0.25">
      <c r="A18809" t="s">
        <v>225</v>
      </c>
      <c r="B18809" t="s">
        <v>80</v>
      </c>
      <c r="C18809" t="s">
        <v>37</v>
      </c>
      <c r="D18809">
        <v>120303</v>
      </c>
      <c r="E18809" t="s">
        <v>259</v>
      </c>
      <c r="F18809">
        <v>537</v>
      </c>
      <c r="G18809" t="s">
        <v>289</v>
      </c>
      <c r="H18809" t="s">
        <v>84</v>
      </c>
      <c r="I18809">
        <v>1995</v>
      </c>
      <c r="J18809">
        <v>1.5113700000000001E-2</v>
      </c>
    </row>
    <row r="18810" spans="1:10" x14ac:dyDescent="0.25">
      <c r="A18810" t="s">
        <v>224</v>
      </c>
      <c r="B18810" t="s">
        <v>80</v>
      </c>
      <c r="C18810" t="s">
        <v>37</v>
      </c>
      <c r="D18810">
        <v>120303</v>
      </c>
      <c r="E18810" t="s">
        <v>259</v>
      </c>
      <c r="F18810">
        <v>537</v>
      </c>
      <c r="G18810" t="s">
        <v>289</v>
      </c>
      <c r="H18810" t="s">
        <v>84</v>
      </c>
      <c r="I18810">
        <v>1995</v>
      </c>
      <c r="J18810">
        <v>2.9975499999999999E-3</v>
      </c>
    </row>
    <row r="18811" spans="1:10" x14ac:dyDescent="0.25">
      <c r="A18811" t="s">
        <v>227</v>
      </c>
      <c r="B18811" t="s">
        <v>80</v>
      </c>
      <c r="C18811" t="s">
        <v>37</v>
      </c>
      <c r="D18811">
        <v>140105</v>
      </c>
      <c r="E18811" t="s">
        <v>319</v>
      </c>
      <c r="F18811">
        <v>537</v>
      </c>
      <c r="G18811" t="s">
        <v>289</v>
      </c>
      <c r="H18811" t="s">
        <v>84</v>
      </c>
      <c r="I18811">
        <v>1995</v>
      </c>
      <c r="J18811">
        <v>6.6464100000000004</v>
      </c>
    </row>
    <row r="18812" spans="1:10" x14ac:dyDescent="0.25">
      <c r="A18812" t="s">
        <v>229</v>
      </c>
      <c r="B18812" t="s">
        <v>80</v>
      </c>
      <c r="C18812" t="s">
        <v>37</v>
      </c>
      <c r="D18812">
        <v>140105</v>
      </c>
      <c r="E18812" t="s">
        <v>319</v>
      </c>
      <c r="F18812">
        <v>537</v>
      </c>
      <c r="G18812" t="s">
        <v>289</v>
      </c>
      <c r="H18812" t="s">
        <v>84</v>
      </c>
      <c r="I18812">
        <v>1995</v>
      </c>
      <c r="J18812">
        <v>2.81271</v>
      </c>
    </row>
    <row r="18813" spans="1:10" x14ac:dyDescent="0.25">
      <c r="A18813" t="s">
        <v>223</v>
      </c>
      <c r="B18813" t="s">
        <v>80</v>
      </c>
      <c r="C18813" t="s">
        <v>37</v>
      </c>
      <c r="D18813">
        <v>140105</v>
      </c>
      <c r="E18813" t="s">
        <v>319</v>
      </c>
      <c r="F18813">
        <v>537</v>
      </c>
      <c r="G18813" t="s">
        <v>289</v>
      </c>
      <c r="H18813" t="s">
        <v>84</v>
      </c>
      <c r="I18813">
        <v>1995</v>
      </c>
      <c r="J18813">
        <v>0.31836399999999998</v>
      </c>
    </row>
    <row r="18814" spans="1:10" x14ac:dyDescent="0.25">
      <c r="A18814" t="s">
        <v>224</v>
      </c>
      <c r="B18814" t="s">
        <v>80</v>
      </c>
      <c r="C18814" t="s">
        <v>37</v>
      </c>
      <c r="D18814">
        <v>140105</v>
      </c>
      <c r="E18814" t="s">
        <v>319</v>
      </c>
      <c r="F18814">
        <v>537</v>
      </c>
      <c r="G18814" t="s">
        <v>289</v>
      </c>
      <c r="H18814" t="s">
        <v>84</v>
      </c>
      <c r="I18814">
        <v>1995</v>
      </c>
      <c r="J18814">
        <v>0.15712599999999999</v>
      </c>
    </row>
    <row r="18815" spans="1:10" x14ac:dyDescent="0.25">
      <c r="A18815" t="s">
        <v>226</v>
      </c>
      <c r="B18815" t="s">
        <v>80</v>
      </c>
      <c r="C18815" t="s">
        <v>37</v>
      </c>
      <c r="D18815">
        <v>140105</v>
      </c>
      <c r="E18815" t="s">
        <v>319</v>
      </c>
      <c r="F18815">
        <v>537</v>
      </c>
      <c r="G18815" t="s">
        <v>289</v>
      </c>
      <c r="H18815" t="s">
        <v>84</v>
      </c>
      <c r="I18815">
        <v>1995</v>
      </c>
      <c r="J18815">
        <v>0.182446</v>
      </c>
    </row>
    <row r="18816" spans="1:10" x14ac:dyDescent="0.25">
      <c r="A18816" t="s">
        <v>225</v>
      </c>
      <c r="B18816" t="s">
        <v>80</v>
      </c>
      <c r="C18816" t="s">
        <v>37</v>
      </c>
      <c r="D18816">
        <v>140105</v>
      </c>
      <c r="E18816" t="s">
        <v>319</v>
      </c>
      <c r="F18816">
        <v>537</v>
      </c>
      <c r="G18816" t="s">
        <v>289</v>
      </c>
      <c r="H18816" t="s">
        <v>84</v>
      </c>
      <c r="I18816">
        <v>1995</v>
      </c>
      <c r="J18816">
        <v>2.34911</v>
      </c>
    </row>
    <row r="18817" spans="1:10" x14ac:dyDescent="0.25">
      <c r="A18817" t="s">
        <v>224</v>
      </c>
      <c r="B18817" t="s">
        <v>80</v>
      </c>
      <c r="C18817" t="s">
        <v>37</v>
      </c>
      <c r="D18817">
        <v>140106</v>
      </c>
      <c r="E18817" t="s">
        <v>297</v>
      </c>
      <c r="F18817">
        <v>537</v>
      </c>
      <c r="G18817" t="s">
        <v>289</v>
      </c>
      <c r="H18817" t="s">
        <v>84</v>
      </c>
      <c r="I18817">
        <v>1995</v>
      </c>
      <c r="J18817">
        <v>0.71847700000000003</v>
      </c>
    </row>
    <row r="18818" spans="1:10" x14ac:dyDescent="0.25">
      <c r="A18818" t="s">
        <v>223</v>
      </c>
      <c r="B18818" t="s">
        <v>80</v>
      </c>
      <c r="C18818" t="s">
        <v>37</v>
      </c>
      <c r="D18818">
        <v>140106</v>
      </c>
      <c r="E18818" t="s">
        <v>297</v>
      </c>
      <c r="F18818">
        <v>537</v>
      </c>
      <c r="G18818" t="s">
        <v>289</v>
      </c>
      <c r="H18818" t="s">
        <v>84</v>
      </c>
      <c r="I18818">
        <v>1995</v>
      </c>
      <c r="J18818">
        <v>1.5164500000000001</v>
      </c>
    </row>
    <row r="18819" spans="1:10" x14ac:dyDescent="0.25">
      <c r="A18819" t="s">
        <v>226</v>
      </c>
      <c r="B18819" t="s">
        <v>80</v>
      </c>
      <c r="C18819" t="s">
        <v>37</v>
      </c>
      <c r="D18819">
        <v>140106</v>
      </c>
      <c r="E18819" t="s">
        <v>297</v>
      </c>
      <c r="F18819">
        <v>537</v>
      </c>
      <c r="G18819" t="s">
        <v>289</v>
      </c>
      <c r="H18819" t="s">
        <v>84</v>
      </c>
      <c r="I18819">
        <v>1995</v>
      </c>
      <c r="J18819">
        <v>0.87204999999999999</v>
      </c>
    </row>
    <row r="18820" spans="1:10" x14ac:dyDescent="0.25">
      <c r="A18820" t="s">
        <v>225</v>
      </c>
      <c r="B18820" t="s">
        <v>80</v>
      </c>
      <c r="C18820" t="s">
        <v>37</v>
      </c>
      <c r="D18820">
        <v>140106</v>
      </c>
      <c r="E18820" t="s">
        <v>297</v>
      </c>
      <c r="F18820">
        <v>537</v>
      </c>
      <c r="G18820" t="s">
        <v>289</v>
      </c>
      <c r="H18820" t="s">
        <v>84</v>
      </c>
      <c r="I18820">
        <v>1995</v>
      </c>
      <c r="J18820">
        <v>3.6225800000000001</v>
      </c>
    </row>
    <row r="18821" spans="1:10" x14ac:dyDescent="0.25">
      <c r="A18821" t="s">
        <v>229</v>
      </c>
      <c r="B18821" t="s">
        <v>80</v>
      </c>
      <c r="C18821" t="s">
        <v>37</v>
      </c>
      <c r="D18821">
        <v>140106</v>
      </c>
      <c r="E18821" t="s">
        <v>297</v>
      </c>
      <c r="F18821">
        <v>537</v>
      </c>
      <c r="G18821" t="s">
        <v>289</v>
      </c>
      <c r="H18821" t="s">
        <v>84</v>
      </c>
      <c r="I18821">
        <v>1995</v>
      </c>
      <c r="J18821">
        <v>5.4305899999999996</v>
      </c>
    </row>
    <row r="18822" spans="1:10" x14ac:dyDescent="0.25">
      <c r="A18822" t="s">
        <v>227</v>
      </c>
      <c r="B18822" t="s">
        <v>80</v>
      </c>
      <c r="C18822" t="s">
        <v>37</v>
      </c>
      <c r="D18822">
        <v>140106</v>
      </c>
      <c r="E18822" t="s">
        <v>297</v>
      </c>
      <c r="F18822">
        <v>537</v>
      </c>
      <c r="G18822" t="s">
        <v>289</v>
      </c>
      <c r="H18822" t="s">
        <v>84</v>
      </c>
      <c r="I18822">
        <v>1995</v>
      </c>
      <c r="J18822">
        <v>4.4209399999999999</v>
      </c>
    </row>
    <row r="18823" spans="1:10" x14ac:dyDescent="0.25">
      <c r="A18823" t="s">
        <v>225</v>
      </c>
      <c r="B18823" t="s">
        <v>80</v>
      </c>
      <c r="C18823" t="s">
        <v>37</v>
      </c>
      <c r="D18823">
        <v>140112</v>
      </c>
      <c r="E18823" t="s">
        <v>318</v>
      </c>
      <c r="F18823">
        <v>537</v>
      </c>
      <c r="G18823" t="s">
        <v>289</v>
      </c>
      <c r="H18823" t="s">
        <v>84</v>
      </c>
      <c r="I18823">
        <v>1995</v>
      </c>
      <c r="J18823">
        <v>0.278026</v>
      </c>
    </row>
    <row r="18824" spans="1:10" x14ac:dyDescent="0.25">
      <c r="A18824" t="s">
        <v>223</v>
      </c>
      <c r="B18824" t="s">
        <v>80</v>
      </c>
      <c r="C18824" t="s">
        <v>37</v>
      </c>
      <c r="D18824">
        <v>140112</v>
      </c>
      <c r="E18824" t="s">
        <v>318</v>
      </c>
      <c r="F18824">
        <v>537</v>
      </c>
      <c r="G18824" t="s">
        <v>289</v>
      </c>
      <c r="H18824" t="s">
        <v>84</v>
      </c>
      <c r="I18824">
        <v>1995</v>
      </c>
      <c r="J18824">
        <v>3.7679600000000001E-2</v>
      </c>
    </row>
    <row r="18825" spans="1:10" x14ac:dyDescent="0.25">
      <c r="A18825" t="s">
        <v>226</v>
      </c>
      <c r="B18825" t="s">
        <v>80</v>
      </c>
      <c r="C18825" t="s">
        <v>37</v>
      </c>
      <c r="D18825">
        <v>140112</v>
      </c>
      <c r="E18825" t="s">
        <v>318</v>
      </c>
      <c r="F18825">
        <v>537</v>
      </c>
      <c r="G18825" t="s">
        <v>289</v>
      </c>
      <c r="H18825" t="s">
        <v>84</v>
      </c>
      <c r="I18825">
        <v>1995</v>
      </c>
      <c r="J18825">
        <v>2.15932E-2</v>
      </c>
    </row>
    <row r="18826" spans="1:10" x14ac:dyDescent="0.25">
      <c r="A18826" t="s">
        <v>227</v>
      </c>
      <c r="B18826" t="s">
        <v>80</v>
      </c>
      <c r="C18826" t="s">
        <v>37</v>
      </c>
      <c r="D18826">
        <v>140112</v>
      </c>
      <c r="E18826" t="s">
        <v>318</v>
      </c>
      <c r="F18826">
        <v>537</v>
      </c>
      <c r="G18826" t="s">
        <v>289</v>
      </c>
      <c r="H18826" t="s">
        <v>84</v>
      </c>
      <c r="I18826">
        <v>1995</v>
      </c>
      <c r="J18826">
        <v>0.78662900000000002</v>
      </c>
    </row>
    <row r="18827" spans="1:10" x14ac:dyDescent="0.25">
      <c r="A18827" t="s">
        <v>224</v>
      </c>
      <c r="B18827" t="s">
        <v>80</v>
      </c>
      <c r="C18827" t="s">
        <v>37</v>
      </c>
      <c r="D18827">
        <v>140112</v>
      </c>
      <c r="E18827" t="s">
        <v>318</v>
      </c>
      <c r="F18827">
        <v>537</v>
      </c>
      <c r="G18827" t="s">
        <v>289</v>
      </c>
      <c r="H18827" t="s">
        <v>84</v>
      </c>
      <c r="I18827">
        <v>1995</v>
      </c>
      <c r="J18827">
        <v>1.8596499999999998E-2</v>
      </c>
    </row>
    <row r="18828" spans="1:10" x14ac:dyDescent="0.25">
      <c r="A18828" t="s">
        <v>229</v>
      </c>
      <c r="B18828" t="s">
        <v>80</v>
      </c>
      <c r="C18828" t="s">
        <v>37</v>
      </c>
      <c r="D18828">
        <v>140112</v>
      </c>
      <c r="E18828" t="s">
        <v>318</v>
      </c>
      <c r="F18828">
        <v>537</v>
      </c>
      <c r="G18828" t="s">
        <v>289</v>
      </c>
      <c r="H18828" t="s">
        <v>84</v>
      </c>
      <c r="I18828">
        <v>1995</v>
      </c>
      <c r="J18828">
        <v>0.33289600000000003</v>
      </c>
    </row>
    <row r="18829" spans="1:10" x14ac:dyDescent="0.25">
      <c r="A18829" t="s">
        <v>229</v>
      </c>
      <c r="B18829" t="s">
        <v>80</v>
      </c>
      <c r="C18829" t="s">
        <v>37</v>
      </c>
      <c r="D18829">
        <v>140113</v>
      </c>
      <c r="E18829" t="s">
        <v>296</v>
      </c>
      <c r="F18829">
        <v>537</v>
      </c>
      <c r="G18829" t="s">
        <v>289</v>
      </c>
      <c r="H18829" t="s">
        <v>84</v>
      </c>
      <c r="I18829">
        <v>1995</v>
      </c>
      <c r="J18829">
        <v>0.58974800000000005</v>
      </c>
    </row>
    <row r="18830" spans="1:10" x14ac:dyDescent="0.25">
      <c r="A18830" t="s">
        <v>223</v>
      </c>
      <c r="B18830" t="s">
        <v>80</v>
      </c>
      <c r="C18830" t="s">
        <v>37</v>
      </c>
      <c r="D18830">
        <v>140113</v>
      </c>
      <c r="E18830" t="s">
        <v>296</v>
      </c>
      <c r="F18830">
        <v>537</v>
      </c>
      <c r="G18830" t="s">
        <v>289</v>
      </c>
      <c r="H18830" t="s">
        <v>84</v>
      </c>
      <c r="I18830">
        <v>1995</v>
      </c>
      <c r="J18830">
        <v>0.164683</v>
      </c>
    </row>
    <row r="18831" spans="1:10" x14ac:dyDescent="0.25">
      <c r="A18831" t="s">
        <v>227</v>
      </c>
      <c r="B18831" t="s">
        <v>80</v>
      </c>
      <c r="C18831" t="s">
        <v>37</v>
      </c>
      <c r="D18831">
        <v>140113</v>
      </c>
      <c r="E18831" t="s">
        <v>296</v>
      </c>
      <c r="F18831">
        <v>537</v>
      </c>
      <c r="G18831" t="s">
        <v>289</v>
      </c>
      <c r="H18831" t="s">
        <v>84</v>
      </c>
      <c r="I18831">
        <v>1995</v>
      </c>
      <c r="J18831">
        <v>0.480103</v>
      </c>
    </row>
    <row r="18832" spans="1:10" x14ac:dyDescent="0.25">
      <c r="A18832" t="s">
        <v>224</v>
      </c>
      <c r="B18832" t="s">
        <v>80</v>
      </c>
      <c r="C18832" t="s">
        <v>37</v>
      </c>
      <c r="D18832">
        <v>140113</v>
      </c>
      <c r="E18832" t="s">
        <v>296</v>
      </c>
      <c r="F18832">
        <v>537</v>
      </c>
      <c r="G18832" t="s">
        <v>289</v>
      </c>
      <c r="H18832" t="s">
        <v>84</v>
      </c>
      <c r="I18832">
        <v>1995</v>
      </c>
      <c r="J18832">
        <v>7.8024899999999994E-2</v>
      </c>
    </row>
    <row r="18833" spans="1:10" x14ac:dyDescent="0.25">
      <c r="A18833" t="s">
        <v>225</v>
      </c>
      <c r="B18833" t="s">
        <v>80</v>
      </c>
      <c r="C18833" t="s">
        <v>37</v>
      </c>
      <c r="D18833">
        <v>140113</v>
      </c>
      <c r="E18833" t="s">
        <v>296</v>
      </c>
      <c r="F18833">
        <v>537</v>
      </c>
      <c r="G18833" t="s">
        <v>289</v>
      </c>
      <c r="H18833" t="s">
        <v>84</v>
      </c>
      <c r="I18833">
        <v>1995</v>
      </c>
      <c r="J18833">
        <v>0.393403</v>
      </c>
    </row>
    <row r="18834" spans="1:10" x14ac:dyDescent="0.25">
      <c r="A18834" t="s">
        <v>226</v>
      </c>
      <c r="B18834" t="s">
        <v>80</v>
      </c>
      <c r="C18834" t="s">
        <v>37</v>
      </c>
      <c r="D18834">
        <v>140113</v>
      </c>
      <c r="E18834" t="s">
        <v>296</v>
      </c>
      <c r="F18834">
        <v>537</v>
      </c>
      <c r="G18834" t="s">
        <v>289</v>
      </c>
      <c r="H18834" t="s">
        <v>84</v>
      </c>
      <c r="I18834">
        <v>1995</v>
      </c>
      <c r="J18834">
        <v>9.4702499999999995E-2</v>
      </c>
    </row>
    <row r="18835" spans="1:10" x14ac:dyDescent="0.25">
      <c r="A18835" t="s">
        <v>227</v>
      </c>
      <c r="B18835" t="s">
        <v>80</v>
      </c>
      <c r="C18835" t="s">
        <v>37</v>
      </c>
      <c r="D18835">
        <v>140212</v>
      </c>
      <c r="E18835" t="s">
        <v>317</v>
      </c>
      <c r="F18835">
        <v>537</v>
      </c>
      <c r="G18835" t="s">
        <v>289</v>
      </c>
      <c r="H18835" t="s">
        <v>84</v>
      </c>
      <c r="I18835">
        <v>1995</v>
      </c>
      <c r="J18835">
        <v>3.4059699999999999</v>
      </c>
    </row>
    <row r="18836" spans="1:10" x14ac:dyDescent="0.25">
      <c r="A18836" t="s">
        <v>223</v>
      </c>
      <c r="B18836" t="s">
        <v>80</v>
      </c>
      <c r="C18836" t="s">
        <v>37</v>
      </c>
      <c r="D18836">
        <v>140212</v>
      </c>
      <c r="E18836" t="s">
        <v>317</v>
      </c>
      <c r="F18836">
        <v>537</v>
      </c>
      <c r="G18836" t="s">
        <v>289</v>
      </c>
      <c r="H18836" t="s">
        <v>84</v>
      </c>
      <c r="I18836">
        <v>1995</v>
      </c>
      <c r="J18836">
        <v>0.20580599999999999</v>
      </c>
    </row>
    <row r="18837" spans="1:10" x14ac:dyDescent="0.25">
      <c r="A18837" t="s">
        <v>226</v>
      </c>
      <c r="B18837" t="s">
        <v>80</v>
      </c>
      <c r="C18837" t="s">
        <v>37</v>
      </c>
      <c r="D18837">
        <v>140212</v>
      </c>
      <c r="E18837" t="s">
        <v>317</v>
      </c>
      <c r="F18837">
        <v>537</v>
      </c>
      <c r="G18837" t="s">
        <v>289</v>
      </c>
      <c r="H18837" t="s">
        <v>84</v>
      </c>
      <c r="I18837">
        <v>1995</v>
      </c>
      <c r="J18837">
        <v>0.10459599999999999</v>
      </c>
    </row>
    <row r="18838" spans="1:10" x14ac:dyDescent="0.25">
      <c r="A18838" t="s">
        <v>225</v>
      </c>
      <c r="B18838" t="s">
        <v>80</v>
      </c>
      <c r="C18838" t="s">
        <v>37</v>
      </c>
      <c r="D18838">
        <v>140212</v>
      </c>
      <c r="E18838" t="s">
        <v>317</v>
      </c>
      <c r="F18838">
        <v>537</v>
      </c>
      <c r="G18838" t="s">
        <v>289</v>
      </c>
      <c r="H18838" t="s">
        <v>84</v>
      </c>
      <c r="I18838">
        <v>1995</v>
      </c>
      <c r="J18838">
        <v>1.95919</v>
      </c>
    </row>
    <row r="18839" spans="1:10" x14ac:dyDescent="0.25">
      <c r="A18839" t="s">
        <v>229</v>
      </c>
      <c r="B18839" t="s">
        <v>80</v>
      </c>
      <c r="C18839" t="s">
        <v>37</v>
      </c>
      <c r="D18839">
        <v>140212</v>
      </c>
      <c r="E18839" t="s">
        <v>317</v>
      </c>
      <c r="F18839">
        <v>537</v>
      </c>
      <c r="G18839" t="s">
        <v>289</v>
      </c>
      <c r="H18839" t="s">
        <v>84</v>
      </c>
      <c r="I18839">
        <v>1995</v>
      </c>
      <c r="J18839">
        <v>1.76867</v>
      </c>
    </row>
    <row r="18840" spans="1:10" x14ac:dyDescent="0.25">
      <c r="A18840" t="s">
        <v>224</v>
      </c>
      <c r="B18840" t="s">
        <v>80</v>
      </c>
      <c r="C18840" t="s">
        <v>37</v>
      </c>
      <c r="D18840">
        <v>140212</v>
      </c>
      <c r="E18840" t="s">
        <v>317</v>
      </c>
      <c r="F18840">
        <v>537</v>
      </c>
      <c r="G18840" t="s">
        <v>289</v>
      </c>
      <c r="H18840" t="s">
        <v>84</v>
      </c>
      <c r="I18840">
        <v>1995</v>
      </c>
      <c r="J18840">
        <v>0.118785</v>
      </c>
    </row>
    <row r="18841" spans="1:10" x14ac:dyDescent="0.25">
      <c r="A18841" t="s">
        <v>227</v>
      </c>
      <c r="B18841" t="s">
        <v>80</v>
      </c>
      <c r="C18841" t="s">
        <v>37</v>
      </c>
      <c r="D18841">
        <v>140213</v>
      </c>
      <c r="E18841" t="s">
        <v>295</v>
      </c>
      <c r="F18841">
        <v>537</v>
      </c>
      <c r="G18841" t="s">
        <v>289</v>
      </c>
      <c r="H18841" t="s">
        <v>84</v>
      </c>
      <c r="I18841">
        <v>1995</v>
      </c>
      <c r="J18841">
        <v>1.12645</v>
      </c>
    </row>
    <row r="18842" spans="1:10" x14ac:dyDescent="0.25">
      <c r="A18842" t="s">
        <v>225</v>
      </c>
      <c r="B18842" t="s">
        <v>80</v>
      </c>
      <c r="C18842" t="s">
        <v>37</v>
      </c>
      <c r="D18842">
        <v>140213</v>
      </c>
      <c r="E18842" t="s">
        <v>295</v>
      </c>
      <c r="F18842">
        <v>537</v>
      </c>
      <c r="G18842" t="s">
        <v>289</v>
      </c>
      <c r="H18842" t="s">
        <v>84</v>
      </c>
      <c r="I18842">
        <v>1995</v>
      </c>
      <c r="J18842">
        <v>1.07707</v>
      </c>
    </row>
    <row r="18843" spans="1:10" x14ac:dyDescent="0.25">
      <c r="A18843" t="s">
        <v>224</v>
      </c>
      <c r="B18843" t="s">
        <v>80</v>
      </c>
      <c r="C18843" t="s">
        <v>37</v>
      </c>
      <c r="D18843">
        <v>140213</v>
      </c>
      <c r="E18843" t="s">
        <v>295</v>
      </c>
      <c r="F18843">
        <v>537</v>
      </c>
      <c r="G18843" t="s">
        <v>289</v>
      </c>
      <c r="H18843" t="s">
        <v>84</v>
      </c>
      <c r="I18843">
        <v>1995</v>
      </c>
      <c r="J18843">
        <v>0.203571</v>
      </c>
    </row>
    <row r="18844" spans="1:10" x14ac:dyDescent="0.25">
      <c r="A18844" t="s">
        <v>223</v>
      </c>
      <c r="B18844" t="s">
        <v>80</v>
      </c>
      <c r="C18844" t="s">
        <v>37</v>
      </c>
      <c r="D18844">
        <v>140213</v>
      </c>
      <c r="E18844" t="s">
        <v>295</v>
      </c>
      <c r="F18844">
        <v>537</v>
      </c>
      <c r="G18844" t="s">
        <v>289</v>
      </c>
      <c r="H18844" t="s">
        <v>84</v>
      </c>
      <c r="I18844">
        <v>1995</v>
      </c>
      <c r="J18844">
        <v>0.42105399999999998</v>
      </c>
    </row>
    <row r="18845" spans="1:10" x14ac:dyDescent="0.25">
      <c r="A18845" t="s">
        <v>229</v>
      </c>
      <c r="B18845" t="s">
        <v>80</v>
      </c>
      <c r="C18845" t="s">
        <v>37</v>
      </c>
      <c r="D18845">
        <v>140213</v>
      </c>
      <c r="E18845" t="s">
        <v>295</v>
      </c>
      <c r="F18845">
        <v>537</v>
      </c>
      <c r="G18845" t="s">
        <v>289</v>
      </c>
      <c r="H18845" t="s">
        <v>84</v>
      </c>
      <c r="I18845">
        <v>1995</v>
      </c>
      <c r="J18845">
        <v>1.4675800000000001</v>
      </c>
    </row>
    <row r="18846" spans="1:10" x14ac:dyDescent="0.25">
      <c r="A18846" t="s">
        <v>226</v>
      </c>
      <c r="B18846" t="s">
        <v>80</v>
      </c>
      <c r="C18846" t="s">
        <v>37</v>
      </c>
      <c r="D18846">
        <v>140213</v>
      </c>
      <c r="E18846" t="s">
        <v>295</v>
      </c>
      <c r="F18846">
        <v>537</v>
      </c>
      <c r="G18846" t="s">
        <v>289</v>
      </c>
      <c r="H18846" t="s">
        <v>84</v>
      </c>
      <c r="I18846">
        <v>1995</v>
      </c>
      <c r="J18846">
        <v>0.27200600000000003</v>
      </c>
    </row>
    <row r="18847" spans="1:10" x14ac:dyDescent="0.25">
      <c r="A18847" t="s">
        <v>224</v>
      </c>
      <c r="B18847" t="s">
        <v>80</v>
      </c>
      <c r="C18847" t="s">
        <v>37</v>
      </c>
      <c r="D18847">
        <v>140215</v>
      </c>
      <c r="E18847" t="s">
        <v>316</v>
      </c>
      <c r="F18847">
        <v>537</v>
      </c>
      <c r="G18847" t="s">
        <v>289</v>
      </c>
      <c r="H18847" t="s">
        <v>84</v>
      </c>
      <c r="I18847">
        <v>1995</v>
      </c>
      <c r="J18847">
        <v>4.0195399999999999E-4</v>
      </c>
    </row>
    <row r="18848" spans="1:10" x14ac:dyDescent="0.25">
      <c r="A18848" t="s">
        <v>223</v>
      </c>
      <c r="B18848" t="s">
        <v>80</v>
      </c>
      <c r="C18848" t="s">
        <v>37</v>
      </c>
      <c r="D18848">
        <v>140215</v>
      </c>
      <c r="E18848" t="s">
        <v>316</v>
      </c>
      <c r="F18848">
        <v>537</v>
      </c>
      <c r="G18848" t="s">
        <v>289</v>
      </c>
      <c r="H18848" t="s">
        <v>84</v>
      </c>
      <c r="I18848">
        <v>1995</v>
      </c>
      <c r="J18848">
        <v>6.9642300000000005E-4</v>
      </c>
    </row>
    <row r="18849" spans="1:10" x14ac:dyDescent="0.25">
      <c r="A18849" t="s">
        <v>227</v>
      </c>
      <c r="B18849" t="s">
        <v>80</v>
      </c>
      <c r="C18849" t="s">
        <v>37</v>
      </c>
      <c r="D18849">
        <v>140215</v>
      </c>
      <c r="E18849" t="s">
        <v>316</v>
      </c>
      <c r="F18849">
        <v>537</v>
      </c>
      <c r="G18849" t="s">
        <v>289</v>
      </c>
      <c r="H18849" t="s">
        <v>84</v>
      </c>
      <c r="I18849">
        <v>1995</v>
      </c>
      <c r="J18849">
        <v>1.15254E-2</v>
      </c>
    </row>
    <row r="18850" spans="1:10" x14ac:dyDescent="0.25">
      <c r="A18850" t="s">
        <v>226</v>
      </c>
      <c r="B18850" t="s">
        <v>80</v>
      </c>
      <c r="C18850" t="s">
        <v>37</v>
      </c>
      <c r="D18850">
        <v>140215</v>
      </c>
      <c r="E18850" t="s">
        <v>316</v>
      </c>
      <c r="F18850">
        <v>537</v>
      </c>
      <c r="G18850" t="s">
        <v>289</v>
      </c>
      <c r="H18850" t="s">
        <v>84</v>
      </c>
      <c r="I18850">
        <v>1995</v>
      </c>
      <c r="J18850">
        <v>3.5394099999999998E-4</v>
      </c>
    </row>
    <row r="18851" spans="1:10" x14ac:dyDescent="0.25">
      <c r="A18851" t="s">
        <v>225</v>
      </c>
      <c r="B18851" t="s">
        <v>80</v>
      </c>
      <c r="C18851" t="s">
        <v>37</v>
      </c>
      <c r="D18851">
        <v>140215</v>
      </c>
      <c r="E18851" t="s">
        <v>316</v>
      </c>
      <c r="F18851">
        <v>537</v>
      </c>
      <c r="G18851" t="s">
        <v>289</v>
      </c>
      <c r="H18851" t="s">
        <v>84</v>
      </c>
      <c r="I18851">
        <v>1995</v>
      </c>
      <c r="J18851">
        <v>6.6296799999999998E-3</v>
      </c>
    </row>
    <row r="18852" spans="1:10" x14ac:dyDescent="0.25">
      <c r="A18852" t="s">
        <v>229</v>
      </c>
      <c r="B18852" t="s">
        <v>80</v>
      </c>
      <c r="C18852" t="s">
        <v>37</v>
      </c>
      <c r="D18852">
        <v>140215</v>
      </c>
      <c r="E18852" t="s">
        <v>316</v>
      </c>
      <c r="F18852">
        <v>537</v>
      </c>
      <c r="G18852" t="s">
        <v>289</v>
      </c>
      <c r="H18852" t="s">
        <v>84</v>
      </c>
      <c r="I18852">
        <v>1995</v>
      </c>
      <c r="J18852">
        <v>5.9849600000000001E-3</v>
      </c>
    </row>
    <row r="18853" spans="1:10" x14ac:dyDescent="0.25">
      <c r="A18853" t="s">
        <v>226</v>
      </c>
      <c r="B18853" t="s">
        <v>80</v>
      </c>
      <c r="C18853" t="s">
        <v>37</v>
      </c>
      <c r="D18853">
        <v>140216</v>
      </c>
      <c r="E18853" t="s">
        <v>258</v>
      </c>
      <c r="F18853">
        <v>537</v>
      </c>
      <c r="G18853" t="s">
        <v>289</v>
      </c>
      <c r="H18853" t="s">
        <v>84</v>
      </c>
      <c r="I18853">
        <v>1995</v>
      </c>
      <c r="J18853">
        <v>2.1414099999999998E-2</v>
      </c>
    </row>
    <row r="18854" spans="1:10" x14ac:dyDescent="0.25">
      <c r="A18854" t="s">
        <v>224</v>
      </c>
      <c r="B18854" t="s">
        <v>80</v>
      </c>
      <c r="C18854" t="s">
        <v>37</v>
      </c>
      <c r="D18854">
        <v>140216</v>
      </c>
      <c r="E18854" t="s">
        <v>258</v>
      </c>
      <c r="F18854">
        <v>537</v>
      </c>
      <c r="G18854" t="s">
        <v>289</v>
      </c>
      <c r="H18854" t="s">
        <v>84</v>
      </c>
      <c r="I18854">
        <v>1995</v>
      </c>
      <c r="J18854">
        <v>1.7642999999999999E-2</v>
      </c>
    </row>
    <row r="18855" spans="1:10" x14ac:dyDescent="0.25">
      <c r="A18855" t="s">
        <v>225</v>
      </c>
      <c r="B18855" t="s">
        <v>80</v>
      </c>
      <c r="C18855" t="s">
        <v>37</v>
      </c>
      <c r="D18855">
        <v>140216</v>
      </c>
      <c r="E18855" t="s">
        <v>258</v>
      </c>
      <c r="F18855">
        <v>537</v>
      </c>
      <c r="G18855" t="s">
        <v>289</v>
      </c>
      <c r="H18855" t="s">
        <v>84</v>
      </c>
      <c r="I18855">
        <v>1995</v>
      </c>
      <c r="J18855">
        <v>8.8956199999999999E-2</v>
      </c>
    </row>
    <row r="18856" spans="1:10" x14ac:dyDescent="0.25">
      <c r="A18856" t="s">
        <v>229</v>
      </c>
      <c r="B18856" t="s">
        <v>80</v>
      </c>
      <c r="C18856" t="s">
        <v>37</v>
      </c>
      <c r="D18856">
        <v>140216</v>
      </c>
      <c r="E18856" t="s">
        <v>258</v>
      </c>
      <c r="F18856">
        <v>537</v>
      </c>
      <c r="G18856" t="s">
        <v>289</v>
      </c>
      <c r="H18856" t="s">
        <v>84</v>
      </c>
      <c r="I18856">
        <v>1995</v>
      </c>
      <c r="J18856">
        <v>0.133354</v>
      </c>
    </row>
    <row r="18857" spans="1:10" x14ac:dyDescent="0.25">
      <c r="A18857" t="s">
        <v>227</v>
      </c>
      <c r="B18857" t="s">
        <v>80</v>
      </c>
      <c r="C18857" t="s">
        <v>37</v>
      </c>
      <c r="D18857">
        <v>140216</v>
      </c>
      <c r="E18857" t="s">
        <v>258</v>
      </c>
      <c r="F18857">
        <v>537</v>
      </c>
      <c r="G18857" t="s">
        <v>289</v>
      </c>
      <c r="H18857" t="s">
        <v>84</v>
      </c>
      <c r="I18857">
        <v>1995</v>
      </c>
      <c r="J18857">
        <v>0.108561</v>
      </c>
    </row>
    <row r="18858" spans="1:10" x14ac:dyDescent="0.25">
      <c r="A18858" t="s">
        <v>223</v>
      </c>
      <c r="B18858" t="s">
        <v>80</v>
      </c>
      <c r="C18858" t="s">
        <v>37</v>
      </c>
      <c r="D18858">
        <v>140216</v>
      </c>
      <c r="E18858" t="s">
        <v>258</v>
      </c>
      <c r="F18858">
        <v>537</v>
      </c>
      <c r="G18858" t="s">
        <v>289</v>
      </c>
      <c r="H18858" t="s">
        <v>84</v>
      </c>
      <c r="I18858">
        <v>1995</v>
      </c>
      <c r="J18858">
        <v>3.7238E-2</v>
      </c>
    </row>
    <row r="18859" spans="1:10" x14ac:dyDescent="0.25">
      <c r="A18859" t="s">
        <v>226</v>
      </c>
      <c r="B18859" t="s">
        <v>80</v>
      </c>
      <c r="C18859" t="s">
        <v>37</v>
      </c>
      <c r="D18859">
        <v>140218</v>
      </c>
      <c r="E18859" t="s">
        <v>315</v>
      </c>
      <c r="F18859">
        <v>537</v>
      </c>
      <c r="G18859" t="s">
        <v>289</v>
      </c>
      <c r="H18859" t="s">
        <v>84</v>
      </c>
      <c r="I18859">
        <v>1995</v>
      </c>
      <c r="J18859">
        <v>1.8550800000000001E-3</v>
      </c>
    </row>
    <row r="18860" spans="1:10" x14ac:dyDescent="0.25">
      <c r="A18860" t="s">
        <v>223</v>
      </c>
      <c r="B18860" t="s">
        <v>80</v>
      </c>
      <c r="C18860" t="s">
        <v>37</v>
      </c>
      <c r="D18860">
        <v>140218</v>
      </c>
      <c r="E18860" t="s">
        <v>315</v>
      </c>
      <c r="F18860">
        <v>537</v>
      </c>
      <c r="G18860" t="s">
        <v>289</v>
      </c>
      <c r="H18860" t="s">
        <v>84</v>
      </c>
      <c r="I18860">
        <v>1995</v>
      </c>
      <c r="J18860">
        <v>3.6501099999999998E-3</v>
      </c>
    </row>
    <row r="18861" spans="1:10" x14ac:dyDescent="0.25">
      <c r="A18861" t="s">
        <v>227</v>
      </c>
      <c r="B18861" t="s">
        <v>80</v>
      </c>
      <c r="C18861" t="s">
        <v>37</v>
      </c>
      <c r="D18861">
        <v>140218</v>
      </c>
      <c r="E18861" t="s">
        <v>315</v>
      </c>
      <c r="F18861">
        <v>537</v>
      </c>
      <c r="G18861" t="s">
        <v>289</v>
      </c>
      <c r="H18861" t="s">
        <v>84</v>
      </c>
      <c r="I18861">
        <v>1995</v>
      </c>
      <c r="J18861">
        <v>6.0407099999999998E-2</v>
      </c>
    </row>
    <row r="18862" spans="1:10" x14ac:dyDescent="0.25">
      <c r="A18862" t="s">
        <v>225</v>
      </c>
      <c r="B18862" t="s">
        <v>80</v>
      </c>
      <c r="C18862" t="s">
        <v>37</v>
      </c>
      <c r="D18862">
        <v>140218</v>
      </c>
      <c r="E18862" t="s">
        <v>315</v>
      </c>
      <c r="F18862">
        <v>537</v>
      </c>
      <c r="G18862" t="s">
        <v>289</v>
      </c>
      <c r="H18862" t="s">
        <v>84</v>
      </c>
      <c r="I18862">
        <v>1995</v>
      </c>
      <c r="J18862">
        <v>3.4747599999999997E-2</v>
      </c>
    </row>
    <row r="18863" spans="1:10" x14ac:dyDescent="0.25">
      <c r="A18863" t="s">
        <v>224</v>
      </c>
      <c r="B18863" t="s">
        <v>80</v>
      </c>
      <c r="C18863" t="s">
        <v>37</v>
      </c>
      <c r="D18863">
        <v>140218</v>
      </c>
      <c r="E18863" t="s">
        <v>315</v>
      </c>
      <c r="F18863">
        <v>537</v>
      </c>
      <c r="G18863" t="s">
        <v>289</v>
      </c>
      <c r="H18863" t="s">
        <v>84</v>
      </c>
      <c r="I18863">
        <v>1995</v>
      </c>
      <c r="J18863">
        <v>2.1067299999999998E-3</v>
      </c>
    </row>
    <row r="18864" spans="1:10" x14ac:dyDescent="0.25">
      <c r="A18864" t="s">
        <v>229</v>
      </c>
      <c r="B18864" t="s">
        <v>80</v>
      </c>
      <c r="C18864" t="s">
        <v>37</v>
      </c>
      <c r="D18864">
        <v>140218</v>
      </c>
      <c r="E18864" t="s">
        <v>315</v>
      </c>
      <c r="F18864">
        <v>537</v>
      </c>
      <c r="G18864" t="s">
        <v>289</v>
      </c>
      <c r="H18864" t="s">
        <v>84</v>
      </c>
      <c r="I18864">
        <v>1995</v>
      </c>
      <c r="J18864">
        <v>3.1368500000000001E-2</v>
      </c>
    </row>
    <row r="18865" spans="1:10" x14ac:dyDescent="0.25">
      <c r="A18865" t="s">
        <v>229</v>
      </c>
      <c r="B18865" t="s">
        <v>80</v>
      </c>
      <c r="C18865" t="s">
        <v>37</v>
      </c>
      <c r="D18865">
        <v>140219</v>
      </c>
      <c r="E18865" t="s">
        <v>257</v>
      </c>
      <c r="F18865">
        <v>537</v>
      </c>
      <c r="G18865" t="s">
        <v>289</v>
      </c>
      <c r="H18865" t="s">
        <v>84</v>
      </c>
      <c r="I18865">
        <v>1995</v>
      </c>
      <c r="J18865">
        <v>5.45794E-2</v>
      </c>
    </row>
    <row r="18866" spans="1:10" x14ac:dyDescent="0.25">
      <c r="A18866" t="s">
        <v>225</v>
      </c>
      <c r="B18866" t="s">
        <v>80</v>
      </c>
      <c r="C18866" t="s">
        <v>37</v>
      </c>
      <c r="D18866">
        <v>140219</v>
      </c>
      <c r="E18866" t="s">
        <v>257</v>
      </c>
      <c r="F18866">
        <v>537</v>
      </c>
      <c r="G18866" t="s">
        <v>289</v>
      </c>
      <c r="H18866" t="s">
        <v>84</v>
      </c>
      <c r="I18866">
        <v>1995</v>
      </c>
      <c r="J18866">
        <v>4.0056300000000003E-2</v>
      </c>
    </row>
    <row r="18867" spans="1:10" x14ac:dyDescent="0.25">
      <c r="A18867" t="s">
        <v>223</v>
      </c>
      <c r="B18867" t="s">
        <v>80</v>
      </c>
      <c r="C18867" t="s">
        <v>37</v>
      </c>
      <c r="D18867">
        <v>140219</v>
      </c>
      <c r="E18867" t="s">
        <v>257</v>
      </c>
      <c r="F18867">
        <v>537</v>
      </c>
      <c r="G18867" t="s">
        <v>289</v>
      </c>
      <c r="H18867" t="s">
        <v>84</v>
      </c>
      <c r="I18867">
        <v>1995</v>
      </c>
      <c r="J18867">
        <v>1.5658999999999999E-2</v>
      </c>
    </row>
    <row r="18868" spans="1:10" x14ac:dyDescent="0.25">
      <c r="A18868" t="s">
        <v>227</v>
      </c>
      <c r="B18868" t="s">
        <v>80</v>
      </c>
      <c r="C18868" t="s">
        <v>37</v>
      </c>
      <c r="D18868">
        <v>140219</v>
      </c>
      <c r="E18868" t="s">
        <v>257</v>
      </c>
      <c r="F18868">
        <v>537</v>
      </c>
      <c r="G18868" t="s">
        <v>289</v>
      </c>
      <c r="H18868" t="s">
        <v>84</v>
      </c>
      <c r="I18868">
        <v>1995</v>
      </c>
      <c r="J18868">
        <v>4.1892800000000001E-2</v>
      </c>
    </row>
    <row r="18869" spans="1:10" x14ac:dyDescent="0.25">
      <c r="A18869" t="s">
        <v>224</v>
      </c>
      <c r="B18869" t="s">
        <v>80</v>
      </c>
      <c r="C18869" t="s">
        <v>37</v>
      </c>
      <c r="D18869">
        <v>140219</v>
      </c>
      <c r="E18869" t="s">
        <v>257</v>
      </c>
      <c r="F18869">
        <v>537</v>
      </c>
      <c r="G18869" t="s">
        <v>289</v>
      </c>
      <c r="H18869" t="s">
        <v>84</v>
      </c>
      <c r="I18869">
        <v>1995</v>
      </c>
      <c r="J18869">
        <v>7.5708099999999999E-3</v>
      </c>
    </row>
    <row r="18870" spans="1:10" x14ac:dyDescent="0.25">
      <c r="A18870" t="s">
        <v>226</v>
      </c>
      <c r="B18870" t="s">
        <v>80</v>
      </c>
      <c r="C18870" t="s">
        <v>37</v>
      </c>
      <c r="D18870">
        <v>140219</v>
      </c>
      <c r="E18870" t="s">
        <v>257</v>
      </c>
      <c r="F18870">
        <v>537</v>
      </c>
      <c r="G18870" t="s">
        <v>289</v>
      </c>
      <c r="H18870" t="s">
        <v>84</v>
      </c>
      <c r="I18870">
        <v>1995</v>
      </c>
      <c r="J18870">
        <v>1.0115900000000001E-2</v>
      </c>
    </row>
    <row r="18871" spans="1:10" x14ac:dyDescent="0.25">
      <c r="A18871" t="s">
        <v>225</v>
      </c>
      <c r="B18871" t="s">
        <v>80</v>
      </c>
      <c r="C18871" t="s">
        <v>37</v>
      </c>
      <c r="D18871">
        <v>140302</v>
      </c>
      <c r="E18871" t="s">
        <v>314</v>
      </c>
      <c r="F18871">
        <v>537</v>
      </c>
      <c r="G18871" t="s">
        <v>289</v>
      </c>
      <c r="H18871" t="s">
        <v>84</v>
      </c>
      <c r="I18871">
        <v>1995</v>
      </c>
      <c r="J18871">
        <v>2.0748699999999998E-2</v>
      </c>
    </row>
    <row r="18872" spans="1:10" x14ac:dyDescent="0.25">
      <c r="A18872" t="s">
        <v>226</v>
      </c>
      <c r="B18872" t="s">
        <v>80</v>
      </c>
      <c r="C18872" t="s">
        <v>37</v>
      </c>
      <c r="D18872">
        <v>140302</v>
      </c>
      <c r="E18872" t="s">
        <v>314</v>
      </c>
      <c r="F18872">
        <v>537</v>
      </c>
      <c r="G18872" t="s">
        <v>289</v>
      </c>
      <c r="H18872" t="s">
        <v>84</v>
      </c>
      <c r="I18872">
        <v>1995</v>
      </c>
      <c r="J18872">
        <v>1.61147E-3</v>
      </c>
    </row>
    <row r="18873" spans="1:10" x14ac:dyDescent="0.25">
      <c r="A18873" t="s">
        <v>227</v>
      </c>
      <c r="B18873" t="s">
        <v>80</v>
      </c>
      <c r="C18873" t="s">
        <v>37</v>
      </c>
      <c r="D18873">
        <v>140302</v>
      </c>
      <c r="E18873" t="s">
        <v>314</v>
      </c>
      <c r="F18873">
        <v>537</v>
      </c>
      <c r="G18873" t="s">
        <v>289</v>
      </c>
      <c r="H18873" t="s">
        <v>84</v>
      </c>
      <c r="I18873">
        <v>1995</v>
      </c>
      <c r="J18873">
        <v>5.8705199999999999E-2</v>
      </c>
    </row>
    <row r="18874" spans="1:10" x14ac:dyDescent="0.25">
      <c r="A18874" t="s">
        <v>223</v>
      </c>
      <c r="B18874" t="s">
        <v>80</v>
      </c>
      <c r="C18874" t="s">
        <v>37</v>
      </c>
      <c r="D18874">
        <v>140302</v>
      </c>
      <c r="E18874" t="s">
        <v>314</v>
      </c>
      <c r="F18874">
        <v>537</v>
      </c>
      <c r="G18874" t="s">
        <v>289</v>
      </c>
      <c r="H18874" t="s">
        <v>84</v>
      </c>
      <c r="I18874">
        <v>1995</v>
      </c>
      <c r="J18874">
        <v>2.8119799999999999E-3</v>
      </c>
    </row>
    <row r="18875" spans="1:10" x14ac:dyDescent="0.25">
      <c r="A18875" t="s">
        <v>229</v>
      </c>
      <c r="B18875" t="s">
        <v>80</v>
      </c>
      <c r="C18875" t="s">
        <v>37</v>
      </c>
      <c r="D18875">
        <v>140302</v>
      </c>
      <c r="E18875" t="s">
        <v>314</v>
      </c>
      <c r="F18875">
        <v>537</v>
      </c>
      <c r="G18875" t="s">
        <v>289</v>
      </c>
      <c r="H18875" t="s">
        <v>84</v>
      </c>
      <c r="I18875">
        <v>1995</v>
      </c>
      <c r="J18875">
        <v>2.48436E-2</v>
      </c>
    </row>
    <row r="18876" spans="1:10" x14ac:dyDescent="0.25">
      <c r="A18876" t="s">
        <v>224</v>
      </c>
      <c r="B18876" t="s">
        <v>80</v>
      </c>
      <c r="C18876" t="s">
        <v>37</v>
      </c>
      <c r="D18876">
        <v>140302</v>
      </c>
      <c r="E18876" t="s">
        <v>314</v>
      </c>
      <c r="F18876">
        <v>537</v>
      </c>
      <c r="G18876" t="s">
        <v>289</v>
      </c>
      <c r="H18876" t="s">
        <v>84</v>
      </c>
      <c r="I18876">
        <v>1995</v>
      </c>
      <c r="J18876">
        <v>1.3878300000000001E-3</v>
      </c>
    </row>
    <row r="18877" spans="1:10" x14ac:dyDescent="0.25">
      <c r="A18877" t="s">
        <v>223</v>
      </c>
      <c r="B18877" t="s">
        <v>80</v>
      </c>
      <c r="C18877" t="s">
        <v>37</v>
      </c>
      <c r="D18877">
        <v>140303</v>
      </c>
      <c r="E18877" t="s">
        <v>256</v>
      </c>
      <c r="F18877">
        <v>537</v>
      </c>
      <c r="G18877" t="s">
        <v>289</v>
      </c>
      <c r="H18877" t="s">
        <v>84</v>
      </c>
      <c r="I18877">
        <v>1995</v>
      </c>
      <c r="J18877">
        <v>1.9015000000000001E-2</v>
      </c>
    </row>
    <row r="18878" spans="1:10" x14ac:dyDescent="0.25">
      <c r="A18878" t="s">
        <v>224</v>
      </c>
      <c r="B18878" t="s">
        <v>80</v>
      </c>
      <c r="C18878" t="s">
        <v>37</v>
      </c>
      <c r="D18878">
        <v>140303</v>
      </c>
      <c r="E18878" t="s">
        <v>256</v>
      </c>
      <c r="F18878">
        <v>537</v>
      </c>
      <c r="G18878" t="s">
        <v>289</v>
      </c>
      <c r="H18878" t="s">
        <v>84</v>
      </c>
      <c r="I18878">
        <v>1995</v>
      </c>
      <c r="J18878">
        <v>9.0091300000000006E-3</v>
      </c>
    </row>
    <row r="18879" spans="1:10" x14ac:dyDescent="0.25">
      <c r="A18879" t="s">
        <v>229</v>
      </c>
      <c r="B18879" t="s">
        <v>80</v>
      </c>
      <c r="C18879" t="s">
        <v>37</v>
      </c>
      <c r="D18879">
        <v>140303</v>
      </c>
      <c r="E18879" t="s">
        <v>256</v>
      </c>
      <c r="F18879">
        <v>537</v>
      </c>
      <c r="G18879" t="s">
        <v>289</v>
      </c>
      <c r="H18879" t="s">
        <v>84</v>
      </c>
      <c r="I18879">
        <v>1995</v>
      </c>
      <c r="J18879">
        <v>6.8095100000000006E-2</v>
      </c>
    </row>
    <row r="18880" spans="1:10" x14ac:dyDescent="0.25">
      <c r="A18880" t="s">
        <v>225</v>
      </c>
      <c r="B18880" t="s">
        <v>80</v>
      </c>
      <c r="C18880" t="s">
        <v>37</v>
      </c>
      <c r="D18880">
        <v>140303</v>
      </c>
      <c r="E18880" t="s">
        <v>256</v>
      </c>
      <c r="F18880">
        <v>537</v>
      </c>
      <c r="G18880" t="s">
        <v>289</v>
      </c>
      <c r="H18880" t="s">
        <v>84</v>
      </c>
      <c r="I18880">
        <v>1995</v>
      </c>
      <c r="J18880">
        <v>4.5424199999999998E-2</v>
      </c>
    </row>
    <row r="18881" spans="1:10" x14ac:dyDescent="0.25">
      <c r="A18881" t="s">
        <v>226</v>
      </c>
      <c r="B18881" t="s">
        <v>80</v>
      </c>
      <c r="C18881" t="s">
        <v>37</v>
      </c>
      <c r="D18881">
        <v>140303</v>
      </c>
      <c r="E18881" t="s">
        <v>256</v>
      </c>
      <c r="F18881">
        <v>537</v>
      </c>
      <c r="G18881" t="s">
        <v>289</v>
      </c>
      <c r="H18881" t="s">
        <v>84</v>
      </c>
      <c r="I18881">
        <v>1995</v>
      </c>
      <c r="J18881">
        <v>1.09348E-2</v>
      </c>
    </row>
    <row r="18882" spans="1:10" x14ac:dyDescent="0.25">
      <c r="A18882" t="s">
        <v>227</v>
      </c>
      <c r="B18882" t="s">
        <v>80</v>
      </c>
      <c r="C18882" t="s">
        <v>37</v>
      </c>
      <c r="D18882">
        <v>140303</v>
      </c>
      <c r="E18882" t="s">
        <v>256</v>
      </c>
      <c r="F18882">
        <v>537</v>
      </c>
      <c r="G18882" t="s">
        <v>289</v>
      </c>
      <c r="H18882" t="s">
        <v>84</v>
      </c>
      <c r="I18882">
        <v>1995</v>
      </c>
      <c r="J18882">
        <v>5.5434999999999998E-2</v>
      </c>
    </row>
    <row r="18883" spans="1:10" x14ac:dyDescent="0.25">
      <c r="A18883" t="s">
        <v>229</v>
      </c>
      <c r="B18883" t="s">
        <v>80</v>
      </c>
      <c r="C18883" t="s">
        <v>37</v>
      </c>
      <c r="D18883">
        <v>150102</v>
      </c>
      <c r="E18883" t="s">
        <v>288</v>
      </c>
      <c r="F18883">
        <v>536</v>
      </c>
      <c r="G18883" t="s">
        <v>255</v>
      </c>
      <c r="H18883" t="s">
        <v>84</v>
      </c>
      <c r="I18883">
        <v>1995</v>
      </c>
      <c r="J18883">
        <v>0.108552</v>
      </c>
    </row>
    <row r="18884" spans="1:10" x14ac:dyDescent="0.25">
      <c r="A18884" t="s">
        <v>226</v>
      </c>
      <c r="B18884" t="s">
        <v>80</v>
      </c>
      <c r="C18884" t="s">
        <v>37</v>
      </c>
      <c r="D18884">
        <v>150102</v>
      </c>
      <c r="E18884" t="s">
        <v>288</v>
      </c>
      <c r="F18884">
        <v>536</v>
      </c>
      <c r="G18884" t="s">
        <v>255</v>
      </c>
      <c r="H18884" t="s">
        <v>84</v>
      </c>
      <c r="I18884">
        <v>1995</v>
      </c>
      <c r="J18884">
        <v>7.0412199999999999E-3</v>
      </c>
    </row>
    <row r="18885" spans="1:10" x14ac:dyDescent="0.25">
      <c r="A18885" t="s">
        <v>224</v>
      </c>
      <c r="B18885" t="s">
        <v>80</v>
      </c>
      <c r="C18885" t="s">
        <v>37</v>
      </c>
      <c r="D18885">
        <v>150102</v>
      </c>
      <c r="E18885" t="s">
        <v>288</v>
      </c>
      <c r="F18885">
        <v>536</v>
      </c>
      <c r="G18885" t="s">
        <v>255</v>
      </c>
      <c r="H18885" t="s">
        <v>84</v>
      </c>
      <c r="I18885">
        <v>1995</v>
      </c>
      <c r="J18885">
        <v>6.0640299999999998E-3</v>
      </c>
    </row>
    <row r="18886" spans="1:10" x14ac:dyDescent="0.25">
      <c r="A18886" t="s">
        <v>225</v>
      </c>
      <c r="B18886" t="s">
        <v>80</v>
      </c>
      <c r="C18886" t="s">
        <v>37</v>
      </c>
      <c r="D18886">
        <v>150102</v>
      </c>
      <c r="E18886" t="s">
        <v>288</v>
      </c>
      <c r="F18886">
        <v>536</v>
      </c>
      <c r="G18886" t="s">
        <v>255</v>
      </c>
      <c r="H18886" t="s">
        <v>84</v>
      </c>
      <c r="I18886">
        <v>1995</v>
      </c>
      <c r="J18886">
        <v>9.0660099999999993E-2</v>
      </c>
    </row>
    <row r="18887" spans="1:10" x14ac:dyDescent="0.25">
      <c r="A18887" t="s">
        <v>223</v>
      </c>
      <c r="B18887" t="s">
        <v>80</v>
      </c>
      <c r="C18887" t="s">
        <v>37</v>
      </c>
      <c r="D18887">
        <v>150102</v>
      </c>
      <c r="E18887" t="s">
        <v>288</v>
      </c>
      <c r="F18887">
        <v>536</v>
      </c>
      <c r="G18887" t="s">
        <v>255</v>
      </c>
      <c r="H18887" t="s">
        <v>84</v>
      </c>
      <c r="I18887">
        <v>1995</v>
      </c>
      <c r="J18887">
        <v>1.22868E-2</v>
      </c>
    </row>
    <row r="18888" spans="1:10" x14ac:dyDescent="0.25">
      <c r="A18888" t="s">
        <v>227</v>
      </c>
      <c r="B18888" t="s">
        <v>80</v>
      </c>
      <c r="C18888" t="s">
        <v>37</v>
      </c>
      <c r="D18888">
        <v>150102</v>
      </c>
      <c r="E18888" t="s">
        <v>288</v>
      </c>
      <c r="F18888">
        <v>536</v>
      </c>
      <c r="G18888" t="s">
        <v>255</v>
      </c>
      <c r="H18888" t="s">
        <v>84</v>
      </c>
      <c r="I18888">
        <v>1995</v>
      </c>
      <c r="J18888">
        <v>0.25650800000000001</v>
      </c>
    </row>
    <row r="18889" spans="1:10" x14ac:dyDescent="0.25">
      <c r="A18889" t="s">
        <v>227</v>
      </c>
      <c r="B18889" t="s">
        <v>80</v>
      </c>
      <c r="C18889" t="s">
        <v>37</v>
      </c>
      <c r="D18889">
        <v>150103</v>
      </c>
      <c r="E18889" t="s">
        <v>287</v>
      </c>
      <c r="F18889">
        <v>536</v>
      </c>
      <c r="G18889" t="s">
        <v>255</v>
      </c>
      <c r="H18889" t="s">
        <v>84</v>
      </c>
      <c r="I18889">
        <v>1995</v>
      </c>
      <c r="J18889">
        <v>0.148534</v>
      </c>
    </row>
    <row r="18890" spans="1:10" x14ac:dyDescent="0.25">
      <c r="A18890" t="s">
        <v>229</v>
      </c>
      <c r="B18890" t="s">
        <v>80</v>
      </c>
      <c r="C18890" t="s">
        <v>37</v>
      </c>
      <c r="D18890">
        <v>150103</v>
      </c>
      <c r="E18890" t="s">
        <v>287</v>
      </c>
      <c r="F18890">
        <v>536</v>
      </c>
      <c r="G18890" t="s">
        <v>255</v>
      </c>
      <c r="H18890" t="s">
        <v>84</v>
      </c>
      <c r="I18890">
        <v>1995</v>
      </c>
      <c r="J18890">
        <v>0.18245600000000001</v>
      </c>
    </row>
    <row r="18891" spans="1:10" x14ac:dyDescent="0.25">
      <c r="A18891" t="s">
        <v>224</v>
      </c>
      <c r="B18891" t="s">
        <v>80</v>
      </c>
      <c r="C18891" t="s">
        <v>37</v>
      </c>
      <c r="D18891">
        <v>150103</v>
      </c>
      <c r="E18891" t="s">
        <v>287</v>
      </c>
      <c r="F18891">
        <v>536</v>
      </c>
      <c r="G18891" t="s">
        <v>255</v>
      </c>
      <c r="H18891" t="s">
        <v>84</v>
      </c>
      <c r="I18891">
        <v>1995</v>
      </c>
      <c r="J18891">
        <v>2.41392E-2</v>
      </c>
    </row>
    <row r="18892" spans="1:10" x14ac:dyDescent="0.25">
      <c r="A18892" t="s">
        <v>225</v>
      </c>
      <c r="B18892" t="s">
        <v>80</v>
      </c>
      <c r="C18892" t="s">
        <v>37</v>
      </c>
      <c r="D18892">
        <v>150103</v>
      </c>
      <c r="E18892" t="s">
        <v>287</v>
      </c>
      <c r="F18892">
        <v>536</v>
      </c>
      <c r="G18892" t="s">
        <v>255</v>
      </c>
      <c r="H18892" t="s">
        <v>84</v>
      </c>
      <c r="I18892">
        <v>1995</v>
      </c>
      <c r="J18892">
        <v>0.121711</v>
      </c>
    </row>
    <row r="18893" spans="1:10" x14ac:dyDescent="0.25">
      <c r="A18893" t="s">
        <v>226</v>
      </c>
      <c r="B18893" t="s">
        <v>80</v>
      </c>
      <c r="C18893" t="s">
        <v>37</v>
      </c>
      <c r="D18893">
        <v>150103</v>
      </c>
      <c r="E18893" t="s">
        <v>287</v>
      </c>
      <c r="F18893">
        <v>536</v>
      </c>
      <c r="G18893" t="s">
        <v>255</v>
      </c>
      <c r="H18893" t="s">
        <v>84</v>
      </c>
      <c r="I18893">
        <v>1995</v>
      </c>
      <c r="J18893">
        <v>2.9298899999999999E-2</v>
      </c>
    </row>
    <row r="18894" spans="1:10" x14ac:dyDescent="0.25">
      <c r="A18894" t="s">
        <v>223</v>
      </c>
      <c r="B18894" t="s">
        <v>80</v>
      </c>
      <c r="C18894" t="s">
        <v>37</v>
      </c>
      <c r="D18894">
        <v>150103</v>
      </c>
      <c r="E18894" t="s">
        <v>287</v>
      </c>
      <c r="F18894">
        <v>536</v>
      </c>
      <c r="G18894" t="s">
        <v>255</v>
      </c>
      <c r="H18894" t="s">
        <v>84</v>
      </c>
      <c r="I18894">
        <v>1995</v>
      </c>
      <c r="J18894">
        <v>5.0949300000000003E-2</v>
      </c>
    </row>
    <row r="18895" spans="1:10" x14ac:dyDescent="0.25">
      <c r="A18895" t="s">
        <v>226</v>
      </c>
      <c r="B18895" t="s">
        <v>80</v>
      </c>
      <c r="C18895" t="s">
        <v>37</v>
      </c>
      <c r="D18895">
        <v>150202</v>
      </c>
      <c r="E18895" t="s">
        <v>286</v>
      </c>
      <c r="F18895">
        <v>536</v>
      </c>
      <c r="G18895" t="s">
        <v>255</v>
      </c>
      <c r="H18895" t="s">
        <v>84</v>
      </c>
      <c r="I18895">
        <v>1995</v>
      </c>
      <c r="J18895">
        <v>3.7742499999999998E-3</v>
      </c>
    </row>
    <row r="18896" spans="1:10" x14ac:dyDescent="0.25">
      <c r="A18896" t="s">
        <v>229</v>
      </c>
      <c r="B18896" t="s">
        <v>80</v>
      </c>
      <c r="C18896" t="s">
        <v>37</v>
      </c>
      <c r="D18896">
        <v>150202</v>
      </c>
      <c r="E18896" t="s">
        <v>286</v>
      </c>
      <c r="F18896">
        <v>536</v>
      </c>
      <c r="G18896" t="s">
        <v>255</v>
      </c>
      <c r="H18896" t="s">
        <v>84</v>
      </c>
      <c r="I18896">
        <v>1995</v>
      </c>
      <c r="J18896">
        <v>6.3820500000000002E-2</v>
      </c>
    </row>
    <row r="18897" spans="1:10" x14ac:dyDescent="0.25">
      <c r="A18897" t="s">
        <v>223</v>
      </c>
      <c r="B18897" t="s">
        <v>80</v>
      </c>
      <c r="C18897" t="s">
        <v>37</v>
      </c>
      <c r="D18897">
        <v>150202</v>
      </c>
      <c r="E18897" t="s">
        <v>286</v>
      </c>
      <c r="F18897">
        <v>536</v>
      </c>
      <c r="G18897" t="s">
        <v>255</v>
      </c>
      <c r="H18897" t="s">
        <v>84</v>
      </c>
      <c r="I18897">
        <v>1995</v>
      </c>
      <c r="J18897">
        <v>7.4263000000000003E-3</v>
      </c>
    </row>
    <row r="18898" spans="1:10" x14ac:dyDescent="0.25">
      <c r="A18898" t="s">
        <v>227</v>
      </c>
      <c r="B18898" t="s">
        <v>80</v>
      </c>
      <c r="C18898" t="s">
        <v>37</v>
      </c>
      <c r="D18898">
        <v>150202</v>
      </c>
      <c r="E18898" t="s">
        <v>286</v>
      </c>
      <c r="F18898">
        <v>536</v>
      </c>
      <c r="G18898" t="s">
        <v>255</v>
      </c>
      <c r="H18898" t="s">
        <v>84</v>
      </c>
      <c r="I18898">
        <v>1995</v>
      </c>
      <c r="J18898">
        <v>0.122901</v>
      </c>
    </row>
    <row r="18899" spans="1:10" x14ac:dyDescent="0.25">
      <c r="A18899" t="s">
        <v>225</v>
      </c>
      <c r="B18899" t="s">
        <v>80</v>
      </c>
      <c r="C18899" t="s">
        <v>37</v>
      </c>
      <c r="D18899">
        <v>150202</v>
      </c>
      <c r="E18899" t="s">
        <v>286</v>
      </c>
      <c r="F18899">
        <v>536</v>
      </c>
      <c r="G18899" t="s">
        <v>255</v>
      </c>
      <c r="H18899" t="s">
        <v>84</v>
      </c>
      <c r="I18899">
        <v>1995</v>
      </c>
      <c r="J18899">
        <v>7.0695499999999994E-2</v>
      </c>
    </row>
    <row r="18900" spans="1:10" x14ac:dyDescent="0.25">
      <c r="A18900" t="s">
        <v>224</v>
      </c>
      <c r="B18900" t="s">
        <v>80</v>
      </c>
      <c r="C18900" t="s">
        <v>37</v>
      </c>
      <c r="D18900">
        <v>150202</v>
      </c>
      <c r="E18900" t="s">
        <v>286</v>
      </c>
      <c r="F18900">
        <v>536</v>
      </c>
      <c r="G18900" t="s">
        <v>255</v>
      </c>
      <c r="H18900" t="s">
        <v>84</v>
      </c>
      <c r="I18900">
        <v>1995</v>
      </c>
      <c r="J18900">
        <v>4.2862400000000002E-3</v>
      </c>
    </row>
    <row r="18901" spans="1:10" x14ac:dyDescent="0.25">
      <c r="A18901" t="s">
        <v>226</v>
      </c>
      <c r="B18901" t="s">
        <v>80</v>
      </c>
      <c r="C18901" t="s">
        <v>37</v>
      </c>
      <c r="D18901">
        <v>150203</v>
      </c>
      <c r="E18901" t="s">
        <v>285</v>
      </c>
      <c r="F18901">
        <v>536</v>
      </c>
      <c r="G18901" t="s">
        <v>255</v>
      </c>
      <c r="H18901" t="s">
        <v>84</v>
      </c>
      <c r="I18901">
        <v>1995</v>
      </c>
      <c r="J18901">
        <v>9.3114500000000006E-3</v>
      </c>
    </row>
    <row r="18902" spans="1:10" x14ac:dyDescent="0.25">
      <c r="A18902" t="s">
        <v>225</v>
      </c>
      <c r="B18902" t="s">
        <v>80</v>
      </c>
      <c r="C18902" t="s">
        <v>37</v>
      </c>
      <c r="D18902">
        <v>150203</v>
      </c>
      <c r="E18902" t="s">
        <v>285</v>
      </c>
      <c r="F18902">
        <v>536</v>
      </c>
      <c r="G18902" t="s">
        <v>255</v>
      </c>
      <c r="H18902" t="s">
        <v>84</v>
      </c>
      <c r="I18902">
        <v>1995</v>
      </c>
      <c r="J18902">
        <v>3.6870899999999998E-2</v>
      </c>
    </row>
    <row r="18903" spans="1:10" x14ac:dyDescent="0.25">
      <c r="A18903" t="s">
        <v>224</v>
      </c>
      <c r="B18903" t="s">
        <v>80</v>
      </c>
      <c r="C18903" t="s">
        <v>37</v>
      </c>
      <c r="D18903">
        <v>150203</v>
      </c>
      <c r="E18903" t="s">
        <v>285</v>
      </c>
      <c r="F18903">
        <v>536</v>
      </c>
      <c r="G18903" t="s">
        <v>255</v>
      </c>
      <c r="H18903" t="s">
        <v>84</v>
      </c>
      <c r="I18903">
        <v>1995</v>
      </c>
      <c r="J18903">
        <v>6.9687500000000001E-3</v>
      </c>
    </row>
    <row r="18904" spans="1:10" x14ac:dyDescent="0.25">
      <c r="A18904" t="s">
        <v>227</v>
      </c>
      <c r="B18904" t="s">
        <v>80</v>
      </c>
      <c r="C18904" t="s">
        <v>37</v>
      </c>
      <c r="D18904">
        <v>150203</v>
      </c>
      <c r="E18904" t="s">
        <v>285</v>
      </c>
      <c r="F18904">
        <v>536</v>
      </c>
      <c r="G18904" t="s">
        <v>255</v>
      </c>
      <c r="H18904" t="s">
        <v>84</v>
      </c>
      <c r="I18904">
        <v>1995</v>
      </c>
      <c r="J18904">
        <v>3.85613E-2</v>
      </c>
    </row>
    <row r="18905" spans="1:10" x14ac:dyDescent="0.25">
      <c r="A18905" t="s">
        <v>223</v>
      </c>
      <c r="B18905" t="s">
        <v>80</v>
      </c>
      <c r="C18905" t="s">
        <v>37</v>
      </c>
      <c r="D18905">
        <v>150203</v>
      </c>
      <c r="E18905" t="s">
        <v>285</v>
      </c>
      <c r="F18905">
        <v>536</v>
      </c>
      <c r="G18905" t="s">
        <v>255</v>
      </c>
      <c r="H18905" t="s">
        <v>84</v>
      </c>
      <c r="I18905">
        <v>1995</v>
      </c>
      <c r="J18905">
        <v>1.4413799999999999E-2</v>
      </c>
    </row>
    <row r="18906" spans="1:10" x14ac:dyDescent="0.25">
      <c r="A18906" t="s">
        <v>229</v>
      </c>
      <c r="B18906" t="s">
        <v>80</v>
      </c>
      <c r="C18906" t="s">
        <v>37</v>
      </c>
      <c r="D18906">
        <v>150203</v>
      </c>
      <c r="E18906" t="s">
        <v>285</v>
      </c>
      <c r="F18906">
        <v>536</v>
      </c>
      <c r="G18906" t="s">
        <v>255</v>
      </c>
      <c r="H18906" t="s">
        <v>84</v>
      </c>
      <c r="I18906">
        <v>1995</v>
      </c>
      <c r="J18906">
        <v>5.0239100000000002E-2</v>
      </c>
    </row>
    <row r="18907" spans="1:10" x14ac:dyDescent="0.25">
      <c r="A18907" t="s">
        <v>223</v>
      </c>
      <c r="B18907" t="s">
        <v>80</v>
      </c>
      <c r="C18907" t="s">
        <v>32</v>
      </c>
      <c r="D18907">
        <v>230200</v>
      </c>
      <c r="E18907" t="s">
        <v>284</v>
      </c>
      <c r="F18907">
        <v>536</v>
      </c>
      <c r="G18907" t="s">
        <v>255</v>
      </c>
      <c r="H18907" t="s">
        <v>84</v>
      </c>
      <c r="I18907">
        <v>1995</v>
      </c>
      <c r="J18907">
        <v>24.045500000000001</v>
      </c>
    </row>
    <row r="18908" spans="1:10" x14ac:dyDescent="0.25">
      <c r="A18908" t="s">
        <v>226</v>
      </c>
      <c r="B18908" t="s">
        <v>80</v>
      </c>
      <c r="C18908" t="s">
        <v>32</v>
      </c>
      <c r="D18908">
        <v>230200</v>
      </c>
      <c r="E18908" t="s">
        <v>284</v>
      </c>
      <c r="F18908">
        <v>536</v>
      </c>
      <c r="G18908" t="s">
        <v>255</v>
      </c>
      <c r="H18908" t="s">
        <v>84</v>
      </c>
      <c r="I18908">
        <v>1995</v>
      </c>
      <c r="J18908">
        <v>5.9790900000000002</v>
      </c>
    </row>
    <row r="18909" spans="1:10" x14ac:dyDescent="0.25">
      <c r="A18909" t="s">
        <v>224</v>
      </c>
      <c r="B18909" t="s">
        <v>80</v>
      </c>
      <c r="C18909" t="s">
        <v>32</v>
      </c>
      <c r="D18909">
        <v>230200</v>
      </c>
      <c r="E18909" t="s">
        <v>284</v>
      </c>
      <c r="F18909">
        <v>536</v>
      </c>
      <c r="G18909" t="s">
        <v>255</v>
      </c>
      <c r="H18909" t="s">
        <v>84</v>
      </c>
      <c r="I18909">
        <v>1995</v>
      </c>
      <c r="J18909">
        <v>84.160600000000002</v>
      </c>
    </row>
    <row r="18910" spans="1:10" x14ac:dyDescent="0.25">
      <c r="A18910" t="s">
        <v>227</v>
      </c>
      <c r="B18910" t="s">
        <v>80</v>
      </c>
      <c r="C18910" t="s">
        <v>32</v>
      </c>
      <c r="D18910">
        <v>230200</v>
      </c>
      <c r="E18910" t="s">
        <v>284</v>
      </c>
      <c r="F18910">
        <v>536</v>
      </c>
      <c r="G18910" t="s">
        <v>255</v>
      </c>
      <c r="H18910" t="s">
        <v>84</v>
      </c>
      <c r="I18910">
        <v>1995</v>
      </c>
      <c r="J18910">
        <v>676.23299999999995</v>
      </c>
    </row>
    <row r="18911" spans="1:10" x14ac:dyDescent="0.25">
      <c r="A18911" t="s">
        <v>225</v>
      </c>
      <c r="B18911" t="s">
        <v>80</v>
      </c>
      <c r="C18911" t="s">
        <v>32</v>
      </c>
      <c r="D18911">
        <v>230200</v>
      </c>
      <c r="E18911" t="s">
        <v>284</v>
      </c>
      <c r="F18911">
        <v>536</v>
      </c>
      <c r="G18911" t="s">
        <v>255</v>
      </c>
      <c r="H18911" t="s">
        <v>84</v>
      </c>
      <c r="I18911">
        <v>1995</v>
      </c>
      <c r="J18911">
        <v>121.55</v>
      </c>
    </row>
    <row r="18912" spans="1:10" x14ac:dyDescent="0.25">
      <c r="A18912" t="s">
        <v>229</v>
      </c>
      <c r="B18912" t="s">
        <v>80</v>
      </c>
      <c r="C18912" t="s">
        <v>32</v>
      </c>
      <c r="D18912">
        <v>230200</v>
      </c>
      <c r="E18912" t="s">
        <v>284</v>
      </c>
      <c r="F18912">
        <v>536</v>
      </c>
      <c r="G18912" t="s">
        <v>255</v>
      </c>
      <c r="H18912" t="s">
        <v>84</v>
      </c>
      <c r="I18912">
        <v>1995</v>
      </c>
      <c r="J18912">
        <v>66.092299999999994</v>
      </c>
    </row>
    <row r="18913" spans="1:10" x14ac:dyDescent="0.25">
      <c r="A18913" t="s">
        <v>226</v>
      </c>
      <c r="B18913" t="s">
        <v>80</v>
      </c>
      <c r="C18913" t="s">
        <v>32</v>
      </c>
      <c r="D18913">
        <v>230400</v>
      </c>
      <c r="E18913" t="s">
        <v>283</v>
      </c>
      <c r="F18913">
        <v>536</v>
      </c>
      <c r="G18913" t="s">
        <v>255</v>
      </c>
      <c r="H18913" t="s">
        <v>84</v>
      </c>
      <c r="I18913">
        <v>1995</v>
      </c>
      <c r="J18913">
        <v>2.5032100000000001E-3</v>
      </c>
    </row>
    <row r="18914" spans="1:10" x14ac:dyDescent="0.25">
      <c r="A18914" t="s">
        <v>223</v>
      </c>
      <c r="B18914" t="s">
        <v>80</v>
      </c>
      <c r="C18914" t="s">
        <v>32</v>
      </c>
      <c r="D18914">
        <v>230400</v>
      </c>
      <c r="E18914" t="s">
        <v>283</v>
      </c>
      <c r="F18914">
        <v>536</v>
      </c>
      <c r="G18914" t="s">
        <v>255</v>
      </c>
      <c r="H18914" t="s">
        <v>84</v>
      </c>
      <c r="I18914">
        <v>1995</v>
      </c>
      <c r="J18914">
        <v>1.00669E-2</v>
      </c>
    </row>
    <row r="18915" spans="1:10" x14ac:dyDescent="0.25">
      <c r="A18915" t="s">
        <v>229</v>
      </c>
      <c r="B18915" t="s">
        <v>80</v>
      </c>
      <c r="C18915" t="s">
        <v>32</v>
      </c>
      <c r="D18915">
        <v>230400</v>
      </c>
      <c r="E18915" t="s">
        <v>283</v>
      </c>
      <c r="F18915">
        <v>536</v>
      </c>
      <c r="G18915" t="s">
        <v>255</v>
      </c>
      <c r="H18915" t="s">
        <v>84</v>
      </c>
      <c r="I18915">
        <v>1995</v>
      </c>
      <c r="J18915">
        <v>2.7670199999999999E-2</v>
      </c>
    </row>
    <row r="18916" spans="1:10" x14ac:dyDescent="0.25">
      <c r="A18916" t="s">
        <v>227</v>
      </c>
      <c r="B18916" t="s">
        <v>80</v>
      </c>
      <c r="C18916" t="s">
        <v>32</v>
      </c>
      <c r="D18916">
        <v>230400</v>
      </c>
      <c r="E18916" t="s">
        <v>283</v>
      </c>
      <c r="F18916">
        <v>536</v>
      </c>
      <c r="G18916" t="s">
        <v>255</v>
      </c>
      <c r="H18916" t="s">
        <v>84</v>
      </c>
      <c r="I18916">
        <v>1995</v>
      </c>
      <c r="J18916">
        <v>0.28311199999999997</v>
      </c>
    </row>
    <row r="18917" spans="1:10" x14ac:dyDescent="0.25">
      <c r="A18917" t="s">
        <v>224</v>
      </c>
      <c r="B18917" t="s">
        <v>80</v>
      </c>
      <c r="C18917" t="s">
        <v>32</v>
      </c>
      <c r="D18917">
        <v>230400</v>
      </c>
      <c r="E18917" t="s">
        <v>283</v>
      </c>
      <c r="F18917">
        <v>536</v>
      </c>
      <c r="G18917" t="s">
        <v>255</v>
      </c>
      <c r="H18917" t="s">
        <v>84</v>
      </c>
      <c r="I18917">
        <v>1995</v>
      </c>
      <c r="J18917">
        <v>3.5234700000000001E-2</v>
      </c>
    </row>
    <row r="18918" spans="1:10" x14ac:dyDescent="0.25">
      <c r="A18918" t="s">
        <v>225</v>
      </c>
      <c r="B18918" t="s">
        <v>80</v>
      </c>
      <c r="C18918" t="s">
        <v>32</v>
      </c>
      <c r="D18918">
        <v>230400</v>
      </c>
      <c r="E18918" t="s">
        <v>283</v>
      </c>
      <c r="F18918">
        <v>536</v>
      </c>
      <c r="G18918" t="s">
        <v>255</v>
      </c>
      <c r="H18918" t="s">
        <v>84</v>
      </c>
      <c r="I18918">
        <v>1995</v>
      </c>
      <c r="J18918">
        <v>5.0888299999999997E-2</v>
      </c>
    </row>
    <row r="18919" spans="1:10" x14ac:dyDescent="0.25">
      <c r="A18919" t="s">
        <v>225</v>
      </c>
      <c r="B18919" t="s">
        <v>80</v>
      </c>
      <c r="C18919" t="s">
        <v>32</v>
      </c>
      <c r="D18919">
        <v>233700</v>
      </c>
      <c r="E18919" t="s">
        <v>282</v>
      </c>
      <c r="F18919">
        <v>536</v>
      </c>
      <c r="G18919" t="s">
        <v>255</v>
      </c>
      <c r="H18919" t="s">
        <v>84</v>
      </c>
      <c r="I18919">
        <v>1995</v>
      </c>
      <c r="J18919">
        <v>5.5364699999999996</v>
      </c>
    </row>
    <row r="18920" spans="1:10" x14ac:dyDescent="0.25">
      <c r="A18920" t="s">
        <v>223</v>
      </c>
      <c r="B18920" t="s">
        <v>80</v>
      </c>
      <c r="C18920" t="s">
        <v>32</v>
      </c>
      <c r="D18920">
        <v>233700</v>
      </c>
      <c r="E18920" t="s">
        <v>282</v>
      </c>
      <c r="F18920">
        <v>536</v>
      </c>
      <c r="G18920" t="s">
        <v>255</v>
      </c>
      <c r="H18920" t="s">
        <v>84</v>
      </c>
      <c r="I18920">
        <v>1995</v>
      </c>
      <c r="J18920">
        <v>1.09524</v>
      </c>
    </row>
    <row r="18921" spans="1:10" x14ac:dyDescent="0.25">
      <c r="A18921" t="s">
        <v>229</v>
      </c>
      <c r="B18921" t="s">
        <v>80</v>
      </c>
      <c r="C18921" t="s">
        <v>32</v>
      </c>
      <c r="D18921">
        <v>233700</v>
      </c>
      <c r="E18921" t="s">
        <v>282</v>
      </c>
      <c r="F18921">
        <v>536</v>
      </c>
      <c r="G18921" t="s">
        <v>255</v>
      </c>
      <c r="H18921" t="s">
        <v>84</v>
      </c>
      <c r="I18921">
        <v>1995</v>
      </c>
      <c r="J18921">
        <v>3.0104199999999999</v>
      </c>
    </row>
    <row r="18922" spans="1:10" x14ac:dyDescent="0.25">
      <c r="A18922" t="s">
        <v>226</v>
      </c>
      <c r="B18922" t="s">
        <v>80</v>
      </c>
      <c r="C18922" t="s">
        <v>32</v>
      </c>
      <c r="D18922">
        <v>233700</v>
      </c>
      <c r="E18922" t="s">
        <v>282</v>
      </c>
      <c r="F18922">
        <v>536</v>
      </c>
      <c r="G18922" t="s">
        <v>255</v>
      </c>
      <c r="H18922" t="s">
        <v>84</v>
      </c>
      <c r="I18922">
        <v>1995</v>
      </c>
      <c r="J18922">
        <v>0.27234000000000003</v>
      </c>
    </row>
    <row r="18923" spans="1:10" x14ac:dyDescent="0.25">
      <c r="A18923" t="s">
        <v>224</v>
      </c>
      <c r="B18923" t="s">
        <v>80</v>
      </c>
      <c r="C18923" t="s">
        <v>32</v>
      </c>
      <c r="D18923">
        <v>233700</v>
      </c>
      <c r="E18923" t="s">
        <v>282</v>
      </c>
      <c r="F18923">
        <v>536</v>
      </c>
      <c r="G18923" t="s">
        <v>255</v>
      </c>
      <c r="H18923" t="s">
        <v>84</v>
      </c>
      <c r="I18923">
        <v>1995</v>
      </c>
      <c r="J18923">
        <v>3.8334100000000002</v>
      </c>
    </row>
    <row r="18924" spans="1:10" x14ac:dyDescent="0.25">
      <c r="A18924" t="s">
        <v>227</v>
      </c>
      <c r="B18924" t="s">
        <v>80</v>
      </c>
      <c r="C18924" t="s">
        <v>32</v>
      </c>
      <c r="D18924">
        <v>233700</v>
      </c>
      <c r="E18924" t="s">
        <v>282</v>
      </c>
      <c r="F18924">
        <v>536</v>
      </c>
      <c r="G18924" t="s">
        <v>255</v>
      </c>
      <c r="H18924" t="s">
        <v>84</v>
      </c>
      <c r="I18924">
        <v>1995</v>
      </c>
      <c r="J18924">
        <v>30.801600000000001</v>
      </c>
    </row>
    <row r="18925" spans="1:10" x14ac:dyDescent="0.25">
      <c r="A18925" t="s">
        <v>227</v>
      </c>
      <c r="B18925" t="s">
        <v>80</v>
      </c>
      <c r="C18925" t="s">
        <v>81</v>
      </c>
      <c r="D18925">
        <v>233701</v>
      </c>
      <c r="E18925" t="s">
        <v>281</v>
      </c>
      <c r="F18925">
        <v>536</v>
      </c>
      <c r="G18925" t="s">
        <v>255</v>
      </c>
      <c r="H18925" t="s">
        <v>84</v>
      </c>
      <c r="I18925">
        <v>1995</v>
      </c>
      <c r="J18925">
        <v>0.30309900000000001</v>
      </c>
    </row>
    <row r="18926" spans="1:10" x14ac:dyDescent="0.25">
      <c r="A18926" t="s">
        <v>223</v>
      </c>
      <c r="B18926" t="s">
        <v>80</v>
      </c>
      <c r="C18926" t="s">
        <v>81</v>
      </c>
      <c r="D18926">
        <v>233701</v>
      </c>
      <c r="E18926" t="s">
        <v>281</v>
      </c>
      <c r="F18926">
        <v>536</v>
      </c>
      <c r="G18926" t="s">
        <v>255</v>
      </c>
      <c r="H18926" t="s">
        <v>84</v>
      </c>
      <c r="I18926">
        <v>1995</v>
      </c>
      <c r="J18926">
        <v>5.1867799999999999E-2</v>
      </c>
    </row>
    <row r="18927" spans="1:10" x14ac:dyDescent="0.25">
      <c r="A18927" t="s">
        <v>227</v>
      </c>
      <c r="B18927" t="s">
        <v>80</v>
      </c>
      <c r="C18927" t="s">
        <v>36</v>
      </c>
      <c r="D18927">
        <v>500100</v>
      </c>
      <c r="E18927" t="s">
        <v>280</v>
      </c>
      <c r="F18927">
        <v>536</v>
      </c>
      <c r="G18927" t="s">
        <v>255</v>
      </c>
      <c r="H18927" t="s">
        <v>84</v>
      </c>
      <c r="I18927">
        <v>1995</v>
      </c>
      <c r="J18927">
        <v>0.77267699999999995</v>
      </c>
    </row>
    <row r="18928" spans="1:10" x14ac:dyDescent="0.25">
      <c r="A18928" t="s">
        <v>224</v>
      </c>
      <c r="B18928" t="s">
        <v>80</v>
      </c>
      <c r="C18928" t="s">
        <v>36</v>
      </c>
      <c r="D18928">
        <v>500100</v>
      </c>
      <c r="E18928" t="s">
        <v>280</v>
      </c>
      <c r="F18928">
        <v>536</v>
      </c>
      <c r="G18928" t="s">
        <v>255</v>
      </c>
      <c r="H18928" t="s">
        <v>84</v>
      </c>
      <c r="I18928">
        <v>1995</v>
      </c>
      <c r="J18928">
        <v>0.58665400000000001</v>
      </c>
    </row>
    <row r="18929" spans="1:10" x14ac:dyDescent="0.25">
      <c r="A18929" t="s">
        <v>223</v>
      </c>
      <c r="B18929" t="s">
        <v>80</v>
      </c>
      <c r="C18929" t="s">
        <v>36</v>
      </c>
      <c r="D18929">
        <v>500100</v>
      </c>
      <c r="E18929" t="s">
        <v>280</v>
      </c>
      <c r="F18929">
        <v>536</v>
      </c>
      <c r="G18929" t="s">
        <v>255</v>
      </c>
      <c r="H18929" t="s">
        <v>84</v>
      </c>
      <c r="I18929">
        <v>1995</v>
      </c>
      <c r="J18929">
        <v>1.0288600000000001</v>
      </c>
    </row>
    <row r="18930" spans="1:10" x14ac:dyDescent="0.25">
      <c r="A18930" t="s">
        <v>225</v>
      </c>
      <c r="B18930" t="s">
        <v>80</v>
      </c>
      <c r="C18930" t="s">
        <v>36</v>
      </c>
      <c r="D18930">
        <v>500100</v>
      </c>
      <c r="E18930" t="s">
        <v>280</v>
      </c>
      <c r="F18930">
        <v>536</v>
      </c>
      <c r="G18930" t="s">
        <v>255</v>
      </c>
      <c r="H18930" t="s">
        <v>84</v>
      </c>
      <c r="I18930">
        <v>1995</v>
      </c>
      <c r="J18930">
        <v>0.51242200000000004</v>
      </c>
    </row>
    <row r="18931" spans="1:10" x14ac:dyDescent="0.25">
      <c r="A18931" t="s">
        <v>229</v>
      </c>
      <c r="B18931" t="s">
        <v>80</v>
      </c>
      <c r="C18931" t="s">
        <v>36</v>
      </c>
      <c r="D18931">
        <v>500100</v>
      </c>
      <c r="E18931" t="s">
        <v>280</v>
      </c>
      <c r="F18931">
        <v>536</v>
      </c>
      <c r="G18931" t="s">
        <v>255</v>
      </c>
      <c r="H18931" t="s">
        <v>84</v>
      </c>
      <c r="I18931">
        <v>1995</v>
      </c>
      <c r="J18931">
        <v>5.1563100000000004</v>
      </c>
    </row>
    <row r="18932" spans="1:10" x14ac:dyDescent="0.25">
      <c r="A18932" t="s">
        <v>226</v>
      </c>
      <c r="B18932" t="s">
        <v>80</v>
      </c>
      <c r="C18932" t="s">
        <v>36</v>
      </c>
      <c r="D18932">
        <v>500100</v>
      </c>
      <c r="E18932" t="s">
        <v>280</v>
      </c>
      <c r="F18932">
        <v>536</v>
      </c>
      <c r="G18932" t="s">
        <v>255</v>
      </c>
      <c r="H18932" t="s">
        <v>84</v>
      </c>
      <c r="I18932">
        <v>1995</v>
      </c>
      <c r="J18932">
        <v>3.6010199999999999E-2</v>
      </c>
    </row>
    <row r="18933" spans="1:10" x14ac:dyDescent="0.25">
      <c r="A18933" t="s">
        <v>225</v>
      </c>
      <c r="B18933" t="s">
        <v>80</v>
      </c>
      <c r="C18933" t="s">
        <v>36</v>
      </c>
      <c r="D18933">
        <v>500200</v>
      </c>
      <c r="E18933" t="s">
        <v>300</v>
      </c>
      <c r="F18933">
        <v>536</v>
      </c>
      <c r="G18933" t="s">
        <v>255</v>
      </c>
      <c r="H18933" t="s">
        <v>84</v>
      </c>
      <c r="I18933">
        <v>1995</v>
      </c>
      <c r="J18933">
        <v>2.7478799999999999</v>
      </c>
    </row>
    <row r="18934" spans="1:10" x14ac:dyDescent="0.25">
      <c r="A18934" t="s">
        <v>224</v>
      </c>
      <c r="B18934" t="s">
        <v>80</v>
      </c>
      <c r="C18934" t="s">
        <v>36</v>
      </c>
      <c r="D18934">
        <v>500200</v>
      </c>
      <c r="E18934" t="s">
        <v>300</v>
      </c>
      <c r="F18934">
        <v>536</v>
      </c>
      <c r="G18934" t="s">
        <v>255</v>
      </c>
      <c r="H18934" t="s">
        <v>84</v>
      </c>
      <c r="I18934">
        <v>1995</v>
      </c>
      <c r="J18934">
        <v>3.14595</v>
      </c>
    </row>
    <row r="18935" spans="1:10" x14ac:dyDescent="0.25">
      <c r="A18935" t="s">
        <v>223</v>
      </c>
      <c r="B18935" t="s">
        <v>80</v>
      </c>
      <c r="C18935" t="s">
        <v>36</v>
      </c>
      <c r="D18935">
        <v>500200</v>
      </c>
      <c r="E18935" t="s">
        <v>300</v>
      </c>
      <c r="F18935">
        <v>536</v>
      </c>
      <c r="G18935" t="s">
        <v>255</v>
      </c>
      <c r="H18935" t="s">
        <v>84</v>
      </c>
      <c r="I18935">
        <v>1995</v>
      </c>
      <c r="J18935">
        <v>5.5172699999999999</v>
      </c>
    </row>
    <row r="18936" spans="1:10" x14ac:dyDescent="0.25">
      <c r="A18936" t="s">
        <v>226</v>
      </c>
      <c r="B18936" t="s">
        <v>80</v>
      </c>
      <c r="C18936" t="s">
        <v>36</v>
      </c>
      <c r="D18936">
        <v>500200</v>
      </c>
      <c r="E18936" t="s">
        <v>300</v>
      </c>
      <c r="F18936">
        <v>536</v>
      </c>
      <c r="G18936" t="s">
        <v>255</v>
      </c>
      <c r="H18936" t="s">
        <v>84</v>
      </c>
      <c r="I18936">
        <v>1995</v>
      </c>
      <c r="J18936">
        <v>0.193106</v>
      </c>
    </row>
    <row r="18937" spans="1:10" x14ac:dyDescent="0.25">
      <c r="A18937" t="s">
        <v>227</v>
      </c>
      <c r="B18937" t="s">
        <v>80</v>
      </c>
      <c r="C18937" t="s">
        <v>36</v>
      </c>
      <c r="D18937">
        <v>500200</v>
      </c>
      <c r="E18937" t="s">
        <v>300</v>
      </c>
      <c r="F18937">
        <v>536</v>
      </c>
      <c r="G18937" t="s">
        <v>255</v>
      </c>
      <c r="H18937" t="s">
        <v>84</v>
      </c>
      <c r="I18937">
        <v>1995</v>
      </c>
      <c r="J18937">
        <v>4.14351</v>
      </c>
    </row>
    <row r="18938" spans="1:10" x14ac:dyDescent="0.25">
      <c r="A18938" t="s">
        <v>229</v>
      </c>
      <c r="B18938" t="s">
        <v>80</v>
      </c>
      <c r="C18938" t="s">
        <v>36</v>
      </c>
      <c r="D18938">
        <v>500200</v>
      </c>
      <c r="E18938" t="s">
        <v>300</v>
      </c>
      <c r="F18938">
        <v>536</v>
      </c>
      <c r="G18938" t="s">
        <v>255</v>
      </c>
      <c r="H18938" t="s">
        <v>84</v>
      </c>
      <c r="I18938">
        <v>1995</v>
      </c>
      <c r="J18938">
        <v>27.6509</v>
      </c>
    </row>
    <row r="18939" spans="1:10" x14ac:dyDescent="0.25">
      <c r="A18939" t="s">
        <v>226</v>
      </c>
      <c r="B18939" t="s">
        <v>80</v>
      </c>
      <c r="C18939" t="s">
        <v>32</v>
      </c>
      <c r="D18939">
        <v>500300</v>
      </c>
      <c r="E18939" t="s">
        <v>279</v>
      </c>
      <c r="F18939">
        <v>536</v>
      </c>
      <c r="G18939" t="s">
        <v>255</v>
      </c>
      <c r="H18939" t="s">
        <v>84</v>
      </c>
      <c r="I18939">
        <v>1995</v>
      </c>
      <c r="J18939">
        <v>65.779799999999994</v>
      </c>
    </row>
    <row r="18940" spans="1:10" x14ac:dyDescent="0.25">
      <c r="A18940" t="s">
        <v>229</v>
      </c>
      <c r="B18940" t="s">
        <v>80</v>
      </c>
      <c r="C18940" t="s">
        <v>32</v>
      </c>
      <c r="D18940">
        <v>500300</v>
      </c>
      <c r="E18940" t="s">
        <v>279</v>
      </c>
      <c r="F18940">
        <v>536</v>
      </c>
      <c r="G18940" t="s">
        <v>255</v>
      </c>
      <c r="H18940" t="s">
        <v>84</v>
      </c>
      <c r="I18940">
        <v>1995</v>
      </c>
      <c r="J18940">
        <v>244.268</v>
      </c>
    </row>
    <row r="18941" spans="1:10" x14ac:dyDescent="0.25">
      <c r="A18941" t="s">
        <v>225</v>
      </c>
      <c r="B18941" t="s">
        <v>80</v>
      </c>
      <c r="C18941" t="s">
        <v>32</v>
      </c>
      <c r="D18941">
        <v>500300</v>
      </c>
      <c r="E18941" t="s">
        <v>279</v>
      </c>
      <c r="F18941">
        <v>536</v>
      </c>
      <c r="G18941" t="s">
        <v>255</v>
      </c>
      <c r="H18941" t="s">
        <v>84</v>
      </c>
      <c r="I18941">
        <v>1995</v>
      </c>
      <c r="J18941">
        <v>198.535</v>
      </c>
    </row>
    <row r="18942" spans="1:10" x14ac:dyDescent="0.25">
      <c r="A18942" t="s">
        <v>223</v>
      </c>
      <c r="B18942" t="s">
        <v>80</v>
      </c>
      <c r="C18942" t="s">
        <v>32</v>
      </c>
      <c r="D18942">
        <v>500300</v>
      </c>
      <c r="E18942" t="s">
        <v>279</v>
      </c>
      <c r="F18942">
        <v>536</v>
      </c>
      <c r="G18942" t="s">
        <v>255</v>
      </c>
      <c r="H18942" t="s">
        <v>84</v>
      </c>
      <c r="I18942">
        <v>1995</v>
      </c>
      <c r="J18942">
        <v>161.10300000000001</v>
      </c>
    </row>
    <row r="18943" spans="1:10" x14ac:dyDescent="0.25">
      <c r="A18943" t="s">
        <v>224</v>
      </c>
      <c r="B18943" t="s">
        <v>80</v>
      </c>
      <c r="C18943" t="s">
        <v>32</v>
      </c>
      <c r="D18943">
        <v>500300</v>
      </c>
      <c r="E18943" t="s">
        <v>279</v>
      </c>
      <c r="F18943">
        <v>536</v>
      </c>
      <c r="G18943" t="s">
        <v>255</v>
      </c>
      <c r="H18943" t="s">
        <v>84</v>
      </c>
      <c r="I18943">
        <v>1995</v>
      </c>
      <c r="J18943">
        <v>73.431700000000006</v>
      </c>
    </row>
    <row r="18944" spans="1:10" x14ac:dyDescent="0.25">
      <c r="A18944" t="s">
        <v>227</v>
      </c>
      <c r="B18944" t="s">
        <v>80</v>
      </c>
      <c r="C18944" t="s">
        <v>32</v>
      </c>
      <c r="D18944">
        <v>500300</v>
      </c>
      <c r="E18944" t="s">
        <v>279</v>
      </c>
      <c r="F18944">
        <v>536</v>
      </c>
      <c r="G18944" t="s">
        <v>255</v>
      </c>
      <c r="H18944" t="s">
        <v>84</v>
      </c>
      <c r="I18944">
        <v>1995</v>
      </c>
      <c r="J18944">
        <v>721.69500000000005</v>
      </c>
    </row>
    <row r="18945" spans="1:10" x14ac:dyDescent="0.25">
      <c r="A18945" t="s">
        <v>223</v>
      </c>
      <c r="B18945" t="s">
        <v>74</v>
      </c>
      <c r="C18945" t="s">
        <v>34</v>
      </c>
      <c r="D18945">
        <v>901000</v>
      </c>
      <c r="E18945" t="s">
        <v>34</v>
      </c>
      <c r="F18945">
        <v>536</v>
      </c>
      <c r="G18945" t="s">
        <v>255</v>
      </c>
      <c r="H18945" t="s">
        <v>84</v>
      </c>
      <c r="I18945">
        <v>1995</v>
      </c>
      <c r="J18945">
        <v>0.771038</v>
      </c>
    </row>
    <row r="18946" spans="1:10" x14ac:dyDescent="0.25">
      <c r="A18946" t="s">
        <v>226</v>
      </c>
      <c r="B18946" t="s">
        <v>74</v>
      </c>
      <c r="C18946" t="s">
        <v>34</v>
      </c>
      <c r="D18946">
        <v>901000</v>
      </c>
      <c r="E18946" t="s">
        <v>34</v>
      </c>
      <c r="F18946">
        <v>536</v>
      </c>
      <c r="G18946" t="s">
        <v>255</v>
      </c>
      <c r="H18946" t="s">
        <v>84</v>
      </c>
      <c r="I18946">
        <v>1995</v>
      </c>
      <c r="J18946">
        <v>0.26871099999999998</v>
      </c>
    </row>
    <row r="18947" spans="1:10" x14ac:dyDescent="0.25">
      <c r="A18947" t="s">
        <v>224</v>
      </c>
      <c r="B18947" t="s">
        <v>74</v>
      </c>
      <c r="C18947" t="s">
        <v>34</v>
      </c>
      <c r="D18947">
        <v>901000</v>
      </c>
      <c r="E18947" t="s">
        <v>34</v>
      </c>
      <c r="F18947">
        <v>536</v>
      </c>
      <c r="G18947" t="s">
        <v>255</v>
      </c>
      <c r="H18947" t="s">
        <v>84</v>
      </c>
      <c r="I18947">
        <v>1995</v>
      </c>
      <c r="J18947">
        <v>0.28340399999999999</v>
      </c>
    </row>
    <row r="18948" spans="1:10" x14ac:dyDescent="0.25">
      <c r="A18948" t="s">
        <v>227</v>
      </c>
      <c r="B18948" t="s">
        <v>74</v>
      </c>
      <c r="C18948" t="s">
        <v>34</v>
      </c>
      <c r="D18948">
        <v>901000</v>
      </c>
      <c r="E18948" t="s">
        <v>34</v>
      </c>
      <c r="F18948">
        <v>536</v>
      </c>
      <c r="G18948" t="s">
        <v>255</v>
      </c>
      <c r="H18948" t="s">
        <v>84</v>
      </c>
      <c r="I18948">
        <v>1995</v>
      </c>
      <c r="J18948">
        <v>2.2618999999999998</v>
      </c>
    </row>
    <row r="18949" spans="1:10" x14ac:dyDescent="0.25">
      <c r="A18949" t="s">
        <v>225</v>
      </c>
      <c r="B18949" t="s">
        <v>74</v>
      </c>
      <c r="C18949" t="s">
        <v>34</v>
      </c>
      <c r="D18949">
        <v>901000</v>
      </c>
      <c r="E18949" t="s">
        <v>34</v>
      </c>
      <c r="F18949">
        <v>536</v>
      </c>
      <c r="G18949" t="s">
        <v>255</v>
      </c>
      <c r="H18949" t="s">
        <v>84</v>
      </c>
      <c r="I18949">
        <v>1995</v>
      </c>
      <c r="J18949">
        <v>1.10226</v>
      </c>
    </row>
    <row r="18950" spans="1:10" x14ac:dyDescent="0.25">
      <c r="A18950" t="s">
        <v>229</v>
      </c>
      <c r="B18950" t="s">
        <v>74</v>
      </c>
      <c r="C18950" t="s">
        <v>34</v>
      </c>
      <c r="D18950">
        <v>901000</v>
      </c>
      <c r="E18950" t="s">
        <v>34</v>
      </c>
      <c r="F18950">
        <v>536</v>
      </c>
      <c r="G18950" t="s">
        <v>255</v>
      </c>
      <c r="H18950" t="s">
        <v>84</v>
      </c>
      <c r="I18950">
        <v>1995</v>
      </c>
      <c r="J18950">
        <v>2.3159399999999999</v>
      </c>
    </row>
    <row r="18951" spans="1:10" x14ac:dyDescent="0.25">
      <c r="A18951" t="s">
        <v>224</v>
      </c>
      <c r="B18951" t="s">
        <v>76</v>
      </c>
      <c r="C18951" t="s">
        <v>78</v>
      </c>
      <c r="D18951">
        <v>8902500</v>
      </c>
      <c r="E18951" t="s">
        <v>327</v>
      </c>
      <c r="F18951">
        <v>536</v>
      </c>
      <c r="G18951" t="s">
        <v>255</v>
      </c>
      <c r="H18951" t="s">
        <v>84</v>
      </c>
      <c r="I18951">
        <v>1995</v>
      </c>
      <c r="J18951">
        <v>1.71472</v>
      </c>
    </row>
    <row r="18952" spans="1:10" x14ac:dyDescent="0.25">
      <c r="A18952" t="s">
        <v>229</v>
      </c>
      <c r="B18952" t="s">
        <v>76</v>
      </c>
      <c r="C18952" t="s">
        <v>78</v>
      </c>
      <c r="D18952">
        <v>8902500</v>
      </c>
      <c r="E18952" t="s">
        <v>327</v>
      </c>
      <c r="F18952">
        <v>536</v>
      </c>
      <c r="G18952" t="s">
        <v>255</v>
      </c>
      <c r="H18952" t="s">
        <v>84</v>
      </c>
      <c r="I18952">
        <v>1995</v>
      </c>
      <c r="J18952">
        <v>2.20099</v>
      </c>
    </row>
    <row r="18953" spans="1:10" x14ac:dyDescent="0.25">
      <c r="A18953" t="s">
        <v>226</v>
      </c>
      <c r="B18953" t="s">
        <v>76</v>
      </c>
      <c r="C18953" t="s">
        <v>78</v>
      </c>
      <c r="D18953">
        <v>8902500</v>
      </c>
      <c r="E18953" t="s">
        <v>327</v>
      </c>
      <c r="F18953">
        <v>536</v>
      </c>
      <c r="G18953" t="s">
        <v>255</v>
      </c>
      <c r="H18953" t="s">
        <v>84</v>
      </c>
      <c r="I18953">
        <v>1995</v>
      </c>
      <c r="J18953">
        <v>2.62839</v>
      </c>
    </row>
    <row r="18954" spans="1:10" x14ac:dyDescent="0.25">
      <c r="A18954" t="s">
        <v>227</v>
      </c>
      <c r="B18954" t="s">
        <v>76</v>
      </c>
      <c r="C18954" t="s">
        <v>78</v>
      </c>
      <c r="D18954">
        <v>8902500</v>
      </c>
      <c r="E18954" t="s">
        <v>327</v>
      </c>
      <c r="F18954">
        <v>536</v>
      </c>
      <c r="G18954" t="s">
        <v>255</v>
      </c>
      <c r="H18954" t="s">
        <v>84</v>
      </c>
      <c r="I18954">
        <v>1995</v>
      </c>
      <c r="J18954">
        <v>16.7941</v>
      </c>
    </row>
    <row r="18955" spans="1:10" x14ac:dyDescent="0.25">
      <c r="A18955" t="s">
        <v>225</v>
      </c>
      <c r="B18955" t="s">
        <v>76</v>
      </c>
      <c r="C18955" t="s">
        <v>78</v>
      </c>
      <c r="D18955">
        <v>8902500</v>
      </c>
      <c r="E18955" t="s">
        <v>327</v>
      </c>
      <c r="F18955">
        <v>536</v>
      </c>
      <c r="G18955" t="s">
        <v>255</v>
      </c>
      <c r="H18955" t="s">
        <v>84</v>
      </c>
      <c r="I18955">
        <v>1995</v>
      </c>
      <c r="J18955">
        <v>2.8536100000000002</v>
      </c>
    </row>
    <row r="18956" spans="1:10" x14ac:dyDescent="0.25">
      <c r="A18956" t="s">
        <v>223</v>
      </c>
      <c r="B18956" t="s">
        <v>76</v>
      </c>
      <c r="C18956" t="s">
        <v>78</v>
      </c>
      <c r="D18956">
        <v>8902500</v>
      </c>
      <c r="E18956" t="s">
        <v>327</v>
      </c>
      <c r="F18956">
        <v>536</v>
      </c>
      <c r="G18956" t="s">
        <v>255</v>
      </c>
      <c r="H18956" t="s">
        <v>84</v>
      </c>
      <c r="I18956">
        <v>1995</v>
      </c>
      <c r="J18956">
        <v>3.8082199999999999</v>
      </c>
    </row>
    <row r="18957" spans="1:10" x14ac:dyDescent="0.25">
      <c r="A18957" t="s">
        <v>223</v>
      </c>
      <c r="B18957" t="s">
        <v>79</v>
      </c>
      <c r="C18957" t="s">
        <v>33</v>
      </c>
      <c r="D18957">
        <v>9400000</v>
      </c>
      <c r="E18957" t="s">
        <v>246</v>
      </c>
      <c r="F18957">
        <v>536</v>
      </c>
      <c r="G18957" t="s">
        <v>255</v>
      </c>
      <c r="H18957" t="s">
        <v>84</v>
      </c>
      <c r="I18957">
        <v>1995</v>
      </c>
      <c r="J18957">
        <v>2.7910900000000001</v>
      </c>
    </row>
    <row r="18958" spans="1:10" x14ac:dyDescent="0.25">
      <c r="A18958" t="s">
        <v>225</v>
      </c>
      <c r="B18958" t="s">
        <v>79</v>
      </c>
      <c r="C18958" t="s">
        <v>33</v>
      </c>
      <c r="D18958">
        <v>9400000</v>
      </c>
      <c r="E18958" t="s">
        <v>246</v>
      </c>
      <c r="F18958">
        <v>536</v>
      </c>
      <c r="G18958" t="s">
        <v>255</v>
      </c>
      <c r="H18958" t="s">
        <v>84</v>
      </c>
      <c r="I18958">
        <v>1995</v>
      </c>
      <c r="J18958">
        <v>13.0318</v>
      </c>
    </row>
    <row r="18959" spans="1:10" x14ac:dyDescent="0.25">
      <c r="A18959" t="s">
        <v>227</v>
      </c>
      <c r="B18959" t="s">
        <v>79</v>
      </c>
      <c r="C18959" t="s">
        <v>33</v>
      </c>
      <c r="D18959">
        <v>9400000</v>
      </c>
      <c r="E18959" t="s">
        <v>246</v>
      </c>
      <c r="F18959">
        <v>536</v>
      </c>
      <c r="G18959" t="s">
        <v>255</v>
      </c>
      <c r="H18959" t="s">
        <v>84</v>
      </c>
      <c r="I18959">
        <v>1995</v>
      </c>
      <c r="J18959">
        <v>25.3734</v>
      </c>
    </row>
    <row r="18960" spans="1:10" x14ac:dyDescent="0.25">
      <c r="A18960" t="s">
        <v>224</v>
      </c>
      <c r="B18960" t="s">
        <v>79</v>
      </c>
      <c r="C18960" t="s">
        <v>33</v>
      </c>
      <c r="D18960">
        <v>9400000</v>
      </c>
      <c r="E18960" t="s">
        <v>246</v>
      </c>
      <c r="F18960">
        <v>536</v>
      </c>
      <c r="G18960" t="s">
        <v>255</v>
      </c>
      <c r="H18960" t="s">
        <v>84</v>
      </c>
      <c r="I18960">
        <v>1995</v>
      </c>
      <c r="J18960">
        <v>2.6147399999999998</v>
      </c>
    </row>
    <row r="18961" spans="1:10" x14ac:dyDescent="0.25">
      <c r="A18961" t="s">
        <v>229</v>
      </c>
      <c r="B18961" t="s">
        <v>79</v>
      </c>
      <c r="C18961" t="s">
        <v>33</v>
      </c>
      <c r="D18961">
        <v>9400000</v>
      </c>
      <c r="E18961" t="s">
        <v>246</v>
      </c>
      <c r="F18961">
        <v>536</v>
      </c>
      <c r="G18961" t="s">
        <v>255</v>
      </c>
      <c r="H18961" t="s">
        <v>84</v>
      </c>
      <c r="I18961">
        <v>1995</v>
      </c>
      <c r="J18961">
        <v>12.8162</v>
      </c>
    </row>
    <row r="18962" spans="1:10" x14ac:dyDescent="0.25">
      <c r="A18962" t="s">
        <v>226</v>
      </c>
      <c r="B18962" t="s">
        <v>79</v>
      </c>
      <c r="C18962" t="s">
        <v>33</v>
      </c>
      <c r="D18962">
        <v>9400000</v>
      </c>
      <c r="E18962" t="s">
        <v>246</v>
      </c>
      <c r="F18962">
        <v>536</v>
      </c>
      <c r="G18962" t="s">
        <v>255</v>
      </c>
      <c r="H18962" t="s">
        <v>84</v>
      </c>
      <c r="I18962">
        <v>1995</v>
      </c>
      <c r="J18962">
        <v>2.5297200000000002</v>
      </c>
    </row>
    <row r="18963" spans="1:10" x14ac:dyDescent="0.25">
      <c r="A18963" t="s">
        <v>227</v>
      </c>
      <c r="B18963" t="s">
        <v>80</v>
      </c>
      <c r="C18963" t="s">
        <v>32</v>
      </c>
      <c r="D18963" t="s">
        <v>278</v>
      </c>
      <c r="E18963" t="s">
        <v>277</v>
      </c>
      <c r="F18963">
        <v>536</v>
      </c>
      <c r="G18963" t="s">
        <v>255</v>
      </c>
      <c r="H18963" t="s">
        <v>84</v>
      </c>
      <c r="I18963">
        <v>1995</v>
      </c>
      <c r="J18963">
        <v>3.8747699999999998</v>
      </c>
    </row>
    <row r="18964" spans="1:10" x14ac:dyDescent="0.25">
      <c r="A18964" t="s">
        <v>227</v>
      </c>
      <c r="B18964" t="s">
        <v>80</v>
      </c>
      <c r="C18964" t="s">
        <v>32</v>
      </c>
      <c r="D18964" t="s">
        <v>276</v>
      </c>
      <c r="E18964" t="s">
        <v>275</v>
      </c>
      <c r="F18964">
        <v>536</v>
      </c>
      <c r="G18964" t="s">
        <v>255</v>
      </c>
      <c r="H18964" t="s">
        <v>84</v>
      </c>
      <c r="I18964">
        <v>1995</v>
      </c>
      <c r="J18964">
        <v>0.476331</v>
      </c>
    </row>
    <row r="18965" spans="1:10" x14ac:dyDescent="0.25">
      <c r="A18965" t="s">
        <v>227</v>
      </c>
      <c r="B18965" t="s">
        <v>79</v>
      </c>
      <c r="C18965" t="s">
        <v>35</v>
      </c>
      <c r="D18965" t="s">
        <v>245</v>
      </c>
      <c r="E18965" t="s">
        <v>244</v>
      </c>
      <c r="F18965">
        <v>536</v>
      </c>
      <c r="G18965" t="s">
        <v>255</v>
      </c>
      <c r="H18965" t="s">
        <v>84</v>
      </c>
      <c r="I18965">
        <v>1995</v>
      </c>
      <c r="J18965">
        <v>20.640899999999998</v>
      </c>
    </row>
    <row r="18966" spans="1:10" x14ac:dyDescent="0.25">
      <c r="A18966" t="s">
        <v>226</v>
      </c>
      <c r="B18966" t="s">
        <v>79</v>
      </c>
      <c r="C18966" t="s">
        <v>35</v>
      </c>
      <c r="D18966" t="s">
        <v>245</v>
      </c>
      <c r="E18966" t="s">
        <v>244</v>
      </c>
      <c r="F18966">
        <v>536</v>
      </c>
      <c r="G18966" t="s">
        <v>255</v>
      </c>
      <c r="H18966" t="s">
        <v>84</v>
      </c>
      <c r="I18966">
        <v>1995</v>
      </c>
      <c r="J18966">
        <v>1.87262</v>
      </c>
    </row>
    <row r="18967" spans="1:10" x14ac:dyDescent="0.25">
      <c r="A18967" t="s">
        <v>224</v>
      </c>
      <c r="B18967" t="s">
        <v>79</v>
      </c>
      <c r="C18967" t="s">
        <v>35</v>
      </c>
      <c r="D18967" t="s">
        <v>245</v>
      </c>
      <c r="E18967" t="s">
        <v>244</v>
      </c>
      <c r="F18967">
        <v>536</v>
      </c>
      <c r="G18967" t="s">
        <v>255</v>
      </c>
      <c r="H18967" t="s">
        <v>84</v>
      </c>
      <c r="I18967">
        <v>1995</v>
      </c>
      <c r="J18967">
        <v>1.60795</v>
      </c>
    </row>
    <row r="18968" spans="1:10" x14ac:dyDescent="0.25">
      <c r="A18968" t="s">
        <v>225</v>
      </c>
      <c r="B18968" t="s">
        <v>79</v>
      </c>
      <c r="C18968" t="s">
        <v>35</v>
      </c>
      <c r="D18968" t="s">
        <v>245</v>
      </c>
      <c r="E18968" t="s">
        <v>244</v>
      </c>
      <c r="F18968">
        <v>536</v>
      </c>
      <c r="G18968" t="s">
        <v>255</v>
      </c>
      <c r="H18968" t="s">
        <v>84</v>
      </c>
      <c r="I18968">
        <v>1995</v>
      </c>
      <c r="J18968">
        <v>14.8773</v>
      </c>
    </row>
    <row r="18969" spans="1:10" x14ac:dyDescent="0.25">
      <c r="A18969" t="s">
        <v>229</v>
      </c>
      <c r="B18969" t="s">
        <v>79</v>
      </c>
      <c r="C18969" t="s">
        <v>35</v>
      </c>
      <c r="D18969" t="s">
        <v>245</v>
      </c>
      <c r="E18969" t="s">
        <v>244</v>
      </c>
      <c r="F18969">
        <v>536</v>
      </c>
      <c r="G18969" t="s">
        <v>255</v>
      </c>
      <c r="H18969" t="s">
        <v>84</v>
      </c>
      <c r="I18969">
        <v>1995</v>
      </c>
      <c r="J18969">
        <v>11.521100000000001</v>
      </c>
    </row>
    <row r="18970" spans="1:10" x14ac:dyDescent="0.25">
      <c r="A18970" t="s">
        <v>223</v>
      </c>
      <c r="B18970" t="s">
        <v>79</v>
      </c>
      <c r="C18970" t="s">
        <v>35</v>
      </c>
      <c r="D18970" t="s">
        <v>245</v>
      </c>
      <c r="E18970" t="s">
        <v>244</v>
      </c>
      <c r="F18970">
        <v>536</v>
      </c>
      <c r="G18970" t="s">
        <v>255</v>
      </c>
      <c r="H18970" t="s">
        <v>84</v>
      </c>
      <c r="I18970">
        <v>1995</v>
      </c>
      <c r="J18970">
        <v>3.5971500000000001</v>
      </c>
    </row>
    <row r="18971" spans="1:10" x14ac:dyDescent="0.25">
      <c r="A18971" t="s">
        <v>226</v>
      </c>
      <c r="B18971" t="s">
        <v>79</v>
      </c>
      <c r="C18971" t="s">
        <v>35</v>
      </c>
      <c r="D18971" t="s">
        <v>243</v>
      </c>
      <c r="E18971" t="s">
        <v>242</v>
      </c>
      <c r="F18971">
        <v>536</v>
      </c>
      <c r="G18971" t="s">
        <v>255</v>
      </c>
      <c r="H18971" t="s">
        <v>84</v>
      </c>
      <c r="I18971">
        <v>1995</v>
      </c>
      <c r="J18971">
        <v>1.7000900000000001</v>
      </c>
    </row>
    <row r="18972" spans="1:10" x14ac:dyDescent="0.25">
      <c r="A18972" t="s">
        <v>227</v>
      </c>
      <c r="B18972" t="s">
        <v>79</v>
      </c>
      <c r="C18972" t="s">
        <v>35</v>
      </c>
      <c r="D18972" t="s">
        <v>243</v>
      </c>
      <c r="E18972" t="s">
        <v>242</v>
      </c>
      <c r="F18972">
        <v>536</v>
      </c>
      <c r="G18972" t="s">
        <v>255</v>
      </c>
      <c r="H18972" t="s">
        <v>84</v>
      </c>
      <c r="I18972">
        <v>1995</v>
      </c>
      <c r="J18972">
        <v>20.139600000000002</v>
      </c>
    </row>
    <row r="18973" spans="1:10" x14ac:dyDescent="0.25">
      <c r="A18973" t="s">
        <v>229</v>
      </c>
      <c r="B18973" t="s">
        <v>79</v>
      </c>
      <c r="C18973" t="s">
        <v>35</v>
      </c>
      <c r="D18973" t="s">
        <v>243</v>
      </c>
      <c r="E18973" t="s">
        <v>242</v>
      </c>
      <c r="F18973">
        <v>536</v>
      </c>
      <c r="G18973" t="s">
        <v>255</v>
      </c>
      <c r="H18973" t="s">
        <v>84</v>
      </c>
      <c r="I18973">
        <v>1995</v>
      </c>
      <c r="J18973">
        <v>11.523400000000001</v>
      </c>
    </row>
    <row r="18974" spans="1:10" x14ac:dyDescent="0.25">
      <c r="A18974" t="s">
        <v>224</v>
      </c>
      <c r="B18974" t="s">
        <v>79</v>
      </c>
      <c r="C18974" t="s">
        <v>35</v>
      </c>
      <c r="D18974" t="s">
        <v>243</v>
      </c>
      <c r="E18974" t="s">
        <v>242</v>
      </c>
      <c r="F18974">
        <v>536</v>
      </c>
      <c r="G18974" t="s">
        <v>255</v>
      </c>
      <c r="H18974" t="s">
        <v>84</v>
      </c>
      <c r="I18974">
        <v>1995</v>
      </c>
      <c r="J18974">
        <v>1.24424</v>
      </c>
    </row>
    <row r="18975" spans="1:10" x14ac:dyDescent="0.25">
      <c r="A18975" t="s">
        <v>225</v>
      </c>
      <c r="B18975" t="s">
        <v>79</v>
      </c>
      <c r="C18975" t="s">
        <v>35</v>
      </c>
      <c r="D18975" t="s">
        <v>243</v>
      </c>
      <c r="E18975" t="s">
        <v>242</v>
      </c>
      <c r="F18975">
        <v>536</v>
      </c>
      <c r="G18975" t="s">
        <v>255</v>
      </c>
      <c r="H18975" t="s">
        <v>84</v>
      </c>
      <c r="I18975">
        <v>1995</v>
      </c>
      <c r="J18975">
        <v>7.1282100000000002</v>
      </c>
    </row>
    <row r="18976" spans="1:10" x14ac:dyDescent="0.25">
      <c r="A18976" t="s">
        <v>223</v>
      </c>
      <c r="B18976" t="s">
        <v>79</v>
      </c>
      <c r="C18976" t="s">
        <v>35</v>
      </c>
      <c r="D18976" t="s">
        <v>243</v>
      </c>
      <c r="E18976" t="s">
        <v>242</v>
      </c>
      <c r="F18976">
        <v>536</v>
      </c>
      <c r="G18976" t="s">
        <v>255</v>
      </c>
      <c r="H18976" t="s">
        <v>84</v>
      </c>
      <c r="I18976">
        <v>1995</v>
      </c>
      <c r="J18976">
        <v>2.3992</v>
      </c>
    </row>
    <row r="18977" spans="1:10" x14ac:dyDescent="0.25">
      <c r="A18977" t="s">
        <v>227</v>
      </c>
      <c r="B18977" t="s">
        <v>79</v>
      </c>
      <c r="C18977" t="s">
        <v>35</v>
      </c>
      <c r="D18977" t="s">
        <v>322</v>
      </c>
      <c r="E18977" t="s">
        <v>321</v>
      </c>
      <c r="F18977">
        <v>536</v>
      </c>
      <c r="G18977" t="s">
        <v>255</v>
      </c>
      <c r="H18977" t="s">
        <v>84</v>
      </c>
      <c r="I18977">
        <v>1995</v>
      </c>
      <c r="J18977">
        <v>0.94016</v>
      </c>
    </row>
    <row r="18978" spans="1:10" x14ac:dyDescent="0.25">
      <c r="A18978" t="s">
        <v>224</v>
      </c>
      <c r="B18978" t="s">
        <v>79</v>
      </c>
      <c r="C18978" t="s">
        <v>35</v>
      </c>
      <c r="D18978" t="s">
        <v>322</v>
      </c>
      <c r="E18978" t="s">
        <v>321</v>
      </c>
      <c r="F18978">
        <v>536</v>
      </c>
      <c r="G18978" t="s">
        <v>255</v>
      </c>
      <c r="H18978" t="s">
        <v>84</v>
      </c>
      <c r="I18978">
        <v>1995</v>
      </c>
      <c r="J18978">
        <v>0.63239299999999998</v>
      </c>
    </row>
    <row r="18979" spans="1:10" x14ac:dyDescent="0.25">
      <c r="A18979" t="s">
        <v>226</v>
      </c>
      <c r="B18979" t="s">
        <v>79</v>
      </c>
      <c r="C18979" t="s">
        <v>35</v>
      </c>
      <c r="D18979" t="s">
        <v>322</v>
      </c>
      <c r="E18979" t="s">
        <v>321</v>
      </c>
      <c r="F18979">
        <v>536</v>
      </c>
      <c r="G18979" t="s">
        <v>255</v>
      </c>
      <c r="H18979" t="s">
        <v>84</v>
      </c>
      <c r="I18979">
        <v>1995</v>
      </c>
      <c r="J18979">
        <v>0.4279</v>
      </c>
    </row>
    <row r="18980" spans="1:10" x14ac:dyDescent="0.25">
      <c r="A18980" t="s">
        <v>229</v>
      </c>
      <c r="B18980" t="s">
        <v>79</v>
      </c>
      <c r="C18980" t="s">
        <v>35</v>
      </c>
      <c r="D18980" t="s">
        <v>322</v>
      </c>
      <c r="E18980" t="s">
        <v>321</v>
      </c>
      <c r="F18980">
        <v>536</v>
      </c>
      <c r="G18980" t="s">
        <v>255</v>
      </c>
      <c r="H18980" t="s">
        <v>84</v>
      </c>
      <c r="I18980">
        <v>1995</v>
      </c>
      <c r="J18980">
        <v>0.64901200000000003</v>
      </c>
    </row>
    <row r="18981" spans="1:10" x14ac:dyDescent="0.25">
      <c r="A18981" t="s">
        <v>223</v>
      </c>
      <c r="B18981" t="s">
        <v>79</v>
      </c>
      <c r="C18981" t="s">
        <v>35</v>
      </c>
      <c r="D18981" t="s">
        <v>322</v>
      </c>
      <c r="E18981" t="s">
        <v>321</v>
      </c>
      <c r="F18981">
        <v>536</v>
      </c>
      <c r="G18981" t="s">
        <v>255</v>
      </c>
      <c r="H18981" t="s">
        <v>84</v>
      </c>
      <c r="I18981">
        <v>1995</v>
      </c>
      <c r="J18981">
        <v>0.90944000000000003</v>
      </c>
    </row>
    <row r="18982" spans="1:10" x14ac:dyDescent="0.25">
      <c r="A18982" t="s">
        <v>225</v>
      </c>
      <c r="B18982" t="s">
        <v>79</v>
      </c>
      <c r="C18982" t="s">
        <v>35</v>
      </c>
      <c r="D18982" t="s">
        <v>322</v>
      </c>
      <c r="E18982" t="s">
        <v>321</v>
      </c>
      <c r="F18982">
        <v>536</v>
      </c>
      <c r="G18982" t="s">
        <v>255</v>
      </c>
      <c r="H18982" t="s">
        <v>84</v>
      </c>
      <c r="I18982">
        <v>1995</v>
      </c>
      <c r="J18982">
        <v>0.701044</v>
      </c>
    </row>
    <row r="18983" spans="1:10" x14ac:dyDescent="0.25">
      <c r="A18983" t="s">
        <v>226</v>
      </c>
      <c r="B18983" t="s">
        <v>75</v>
      </c>
      <c r="C18983" t="s">
        <v>31</v>
      </c>
      <c r="D18983" t="s">
        <v>237</v>
      </c>
      <c r="E18983" t="s">
        <v>236</v>
      </c>
      <c r="F18983">
        <v>536</v>
      </c>
      <c r="G18983" t="s">
        <v>255</v>
      </c>
      <c r="H18983" t="s">
        <v>84</v>
      </c>
      <c r="I18983">
        <v>1995</v>
      </c>
      <c r="J18983">
        <v>23.3809</v>
      </c>
    </row>
    <row r="18984" spans="1:10" x14ac:dyDescent="0.25">
      <c r="A18984" t="s">
        <v>223</v>
      </c>
      <c r="B18984" t="s">
        <v>75</v>
      </c>
      <c r="C18984" t="s">
        <v>31</v>
      </c>
      <c r="D18984" t="s">
        <v>237</v>
      </c>
      <c r="E18984" t="s">
        <v>236</v>
      </c>
      <c r="F18984">
        <v>536</v>
      </c>
      <c r="G18984" t="s">
        <v>255</v>
      </c>
      <c r="H18984" t="s">
        <v>84</v>
      </c>
      <c r="I18984">
        <v>1995</v>
      </c>
      <c r="J18984">
        <v>188.22</v>
      </c>
    </row>
    <row r="18985" spans="1:10" x14ac:dyDescent="0.25">
      <c r="A18985" t="s">
        <v>224</v>
      </c>
      <c r="B18985" t="s">
        <v>75</v>
      </c>
      <c r="C18985" t="s">
        <v>31</v>
      </c>
      <c r="D18985" t="s">
        <v>237</v>
      </c>
      <c r="E18985" t="s">
        <v>236</v>
      </c>
      <c r="F18985">
        <v>536</v>
      </c>
      <c r="G18985" t="s">
        <v>255</v>
      </c>
      <c r="H18985" t="s">
        <v>84</v>
      </c>
      <c r="I18985">
        <v>1995</v>
      </c>
      <c r="J18985">
        <v>364.83800000000002</v>
      </c>
    </row>
    <row r="18986" spans="1:10" x14ac:dyDescent="0.25">
      <c r="A18986" t="s">
        <v>229</v>
      </c>
      <c r="B18986" t="s">
        <v>75</v>
      </c>
      <c r="C18986" t="s">
        <v>31</v>
      </c>
      <c r="D18986" t="s">
        <v>237</v>
      </c>
      <c r="E18986" t="s">
        <v>236</v>
      </c>
      <c r="F18986">
        <v>536</v>
      </c>
      <c r="G18986" t="s">
        <v>255</v>
      </c>
      <c r="H18986" t="s">
        <v>84</v>
      </c>
      <c r="I18986">
        <v>1995</v>
      </c>
      <c r="J18986">
        <v>244.98099999999999</v>
      </c>
    </row>
    <row r="18987" spans="1:10" x14ac:dyDescent="0.25">
      <c r="A18987" t="s">
        <v>225</v>
      </c>
      <c r="B18987" t="s">
        <v>75</v>
      </c>
      <c r="C18987" t="s">
        <v>31</v>
      </c>
      <c r="D18987" t="s">
        <v>237</v>
      </c>
      <c r="E18987" t="s">
        <v>236</v>
      </c>
      <c r="F18987">
        <v>536</v>
      </c>
      <c r="G18987" t="s">
        <v>255</v>
      </c>
      <c r="H18987" t="s">
        <v>84</v>
      </c>
      <c r="I18987">
        <v>1995</v>
      </c>
      <c r="J18987">
        <v>156.946</v>
      </c>
    </row>
    <row r="18988" spans="1:10" x14ac:dyDescent="0.25">
      <c r="A18988" t="s">
        <v>227</v>
      </c>
      <c r="B18988" t="s">
        <v>75</v>
      </c>
      <c r="C18988" t="s">
        <v>31</v>
      </c>
      <c r="D18988" t="s">
        <v>237</v>
      </c>
      <c r="E18988" t="s">
        <v>236</v>
      </c>
      <c r="F18988">
        <v>536</v>
      </c>
      <c r="G18988" t="s">
        <v>255</v>
      </c>
      <c r="H18988" t="s">
        <v>84</v>
      </c>
      <c r="I18988">
        <v>1995</v>
      </c>
      <c r="J18988">
        <v>277.27800000000002</v>
      </c>
    </row>
    <row r="18989" spans="1:10" x14ac:dyDescent="0.25">
      <c r="A18989" t="s">
        <v>223</v>
      </c>
      <c r="B18989" t="s">
        <v>75</v>
      </c>
      <c r="C18989" t="s">
        <v>31</v>
      </c>
      <c r="D18989" t="s">
        <v>235</v>
      </c>
      <c r="E18989" t="s">
        <v>234</v>
      </c>
      <c r="F18989">
        <v>536</v>
      </c>
      <c r="G18989" t="s">
        <v>255</v>
      </c>
      <c r="H18989" t="s">
        <v>84</v>
      </c>
      <c r="I18989">
        <v>1995</v>
      </c>
      <c r="J18989">
        <v>8.3243799999999997</v>
      </c>
    </row>
    <row r="18990" spans="1:10" x14ac:dyDescent="0.25">
      <c r="A18990" t="s">
        <v>224</v>
      </c>
      <c r="B18990" t="s">
        <v>75</v>
      </c>
      <c r="C18990" t="s">
        <v>31</v>
      </c>
      <c r="D18990" t="s">
        <v>235</v>
      </c>
      <c r="E18990" t="s">
        <v>234</v>
      </c>
      <c r="F18990">
        <v>536</v>
      </c>
      <c r="G18990" t="s">
        <v>255</v>
      </c>
      <c r="H18990" t="s">
        <v>84</v>
      </c>
      <c r="I18990">
        <v>1995</v>
      </c>
      <c r="J18990">
        <v>29.9407</v>
      </c>
    </row>
    <row r="18991" spans="1:10" x14ac:dyDescent="0.25">
      <c r="A18991" t="s">
        <v>226</v>
      </c>
      <c r="B18991" t="s">
        <v>75</v>
      </c>
      <c r="C18991" t="s">
        <v>31</v>
      </c>
      <c r="D18991" t="s">
        <v>235</v>
      </c>
      <c r="E18991" t="s">
        <v>234</v>
      </c>
      <c r="F18991">
        <v>536</v>
      </c>
      <c r="G18991" t="s">
        <v>255</v>
      </c>
      <c r="H18991" t="s">
        <v>84</v>
      </c>
      <c r="I18991">
        <v>1995</v>
      </c>
      <c r="J18991">
        <v>0.85964799999999997</v>
      </c>
    </row>
    <row r="18992" spans="1:10" x14ac:dyDescent="0.25">
      <c r="A18992" t="s">
        <v>227</v>
      </c>
      <c r="B18992" t="s">
        <v>75</v>
      </c>
      <c r="C18992" t="s">
        <v>31</v>
      </c>
      <c r="D18992" t="s">
        <v>235</v>
      </c>
      <c r="E18992" t="s">
        <v>234</v>
      </c>
      <c r="F18992">
        <v>536</v>
      </c>
      <c r="G18992" t="s">
        <v>255</v>
      </c>
      <c r="H18992" t="s">
        <v>84</v>
      </c>
      <c r="I18992">
        <v>1995</v>
      </c>
      <c r="J18992">
        <v>13.956899999999999</v>
      </c>
    </row>
    <row r="18993" spans="1:10" x14ac:dyDescent="0.25">
      <c r="A18993" t="s">
        <v>225</v>
      </c>
      <c r="B18993" t="s">
        <v>75</v>
      </c>
      <c r="C18993" t="s">
        <v>31</v>
      </c>
      <c r="D18993" t="s">
        <v>235</v>
      </c>
      <c r="E18993" t="s">
        <v>234</v>
      </c>
      <c r="F18993">
        <v>536</v>
      </c>
      <c r="G18993" t="s">
        <v>255</v>
      </c>
      <c r="H18993" t="s">
        <v>84</v>
      </c>
      <c r="I18993">
        <v>1995</v>
      </c>
      <c r="J18993">
        <v>3.6784400000000002</v>
      </c>
    </row>
    <row r="18994" spans="1:10" x14ac:dyDescent="0.25">
      <c r="A18994" t="s">
        <v>227</v>
      </c>
      <c r="B18994" t="s">
        <v>80</v>
      </c>
      <c r="C18994" t="s">
        <v>37</v>
      </c>
      <c r="D18994">
        <v>120105</v>
      </c>
      <c r="E18994" t="s">
        <v>270</v>
      </c>
      <c r="F18994">
        <v>536</v>
      </c>
      <c r="G18994" t="s">
        <v>255</v>
      </c>
      <c r="H18994" t="s">
        <v>84</v>
      </c>
      <c r="I18994">
        <v>1995</v>
      </c>
      <c r="J18994">
        <v>2.3268200000000001</v>
      </c>
    </row>
    <row r="18995" spans="1:10" x14ac:dyDescent="0.25">
      <c r="A18995" t="s">
        <v>229</v>
      </c>
      <c r="B18995" t="s">
        <v>80</v>
      </c>
      <c r="C18995" t="s">
        <v>37</v>
      </c>
      <c r="D18995">
        <v>120105</v>
      </c>
      <c r="E18995" t="s">
        <v>270</v>
      </c>
      <c r="F18995">
        <v>536</v>
      </c>
      <c r="G18995" t="s">
        <v>255</v>
      </c>
      <c r="H18995" t="s">
        <v>84</v>
      </c>
      <c r="I18995">
        <v>1995</v>
      </c>
      <c r="J18995">
        <v>0.98469399999999996</v>
      </c>
    </row>
    <row r="18996" spans="1:10" x14ac:dyDescent="0.25">
      <c r="A18996" t="s">
        <v>225</v>
      </c>
      <c r="B18996" t="s">
        <v>80</v>
      </c>
      <c r="C18996" t="s">
        <v>37</v>
      </c>
      <c r="D18996">
        <v>120105</v>
      </c>
      <c r="E18996" t="s">
        <v>270</v>
      </c>
      <c r="F18996">
        <v>536</v>
      </c>
      <c r="G18996" t="s">
        <v>255</v>
      </c>
      <c r="H18996" t="s">
        <v>84</v>
      </c>
      <c r="I18996">
        <v>1995</v>
      </c>
      <c r="J18996">
        <v>0.82239200000000001</v>
      </c>
    </row>
    <row r="18997" spans="1:10" x14ac:dyDescent="0.25">
      <c r="A18997" t="s">
        <v>223</v>
      </c>
      <c r="B18997" t="s">
        <v>80</v>
      </c>
      <c r="C18997" t="s">
        <v>37</v>
      </c>
      <c r="D18997">
        <v>120105</v>
      </c>
      <c r="E18997" t="s">
        <v>270</v>
      </c>
      <c r="F18997">
        <v>536</v>
      </c>
      <c r="G18997" t="s">
        <v>255</v>
      </c>
      <c r="H18997" t="s">
        <v>84</v>
      </c>
      <c r="I18997">
        <v>1995</v>
      </c>
      <c r="J18997">
        <v>0.111455</v>
      </c>
    </row>
    <row r="18998" spans="1:10" x14ac:dyDescent="0.25">
      <c r="A18998" t="s">
        <v>226</v>
      </c>
      <c r="B18998" t="s">
        <v>80</v>
      </c>
      <c r="C18998" t="s">
        <v>37</v>
      </c>
      <c r="D18998">
        <v>120105</v>
      </c>
      <c r="E18998" t="s">
        <v>270</v>
      </c>
      <c r="F18998">
        <v>536</v>
      </c>
      <c r="G18998" t="s">
        <v>255</v>
      </c>
      <c r="H18998" t="s">
        <v>84</v>
      </c>
      <c r="I18998">
        <v>1995</v>
      </c>
      <c r="J18998">
        <v>6.3871999999999998E-2</v>
      </c>
    </row>
    <row r="18999" spans="1:10" x14ac:dyDescent="0.25">
      <c r="A18999" t="s">
        <v>224</v>
      </c>
      <c r="B18999" t="s">
        <v>80</v>
      </c>
      <c r="C18999" t="s">
        <v>37</v>
      </c>
      <c r="D18999">
        <v>120105</v>
      </c>
      <c r="E18999" t="s">
        <v>270</v>
      </c>
      <c r="F18999">
        <v>536</v>
      </c>
      <c r="G18999" t="s">
        <v>255</v>
      </c>
      <c r="H18999" t="s">
        <v>84</v>
      </c>
      <c r="I18999">
        <v>1995</v>
      </c>
      <c r="J18999">
        <v>5.5007800000000003E-2</v>
      </c>
    </row>
    <row r="19000" spans="1:10" x14ac:dyDescent="0.25">
      <c r="A19000" t="s">
        <v>225</v>
      </c>
      <c r="B19000" t="s">
        <v>80</v>
      </c>
      <c r="C19000" t="s">
        <v>37</v>
      </c>
      <c r="D19000">
        <v>120106</v>
      </c>
      <c r="E19000" t="s">
        <v>269</v>
      </c>
      <c r="F19000">
        <v>536</v>
      </c>
      <c r="G19000" t="s">
        <v>255</v>
      </c>
      <c r="H19000" t="s">
        <v>84</v>
      </c>
      <c r="I19000">
        <v>1995</v>
      </c>
      <c r="J19000">
        <v>1.0257700000000001</v>
      </c>
    </row>
    <row r="19001" spans="1:10" x14ac:dyDescent="0.25">
      <c r="A19001" t="s">
        <v>226</v>
      </c>
      <c r="B19001" t="s">
        <v>80</v>
      </c>
      <c r="C19001" t="s">
        <v>37</v>
      </c>
      <c r="D19001">
        <v>120106</v>
      </c>
      <c r="E19001" t="s">
        <v>269</v>
      </c>
      <c r="F19001">
        <v>536</v>
      </c>
      <c r="G19001" t="s">
        <v>255</v>
      </c>
      <c r="H19001" t="s">
        <v>84</v>
      </c>
      <c r="I19001">
        <v>1995</v>
      </c>
      <c r="J19001">
        <v>0.24692900000000001</v>
      </c>
    </row>
    <row r="19002" spans="1:10" x14ac:dyDescent="0.25">
      <c r="A19002" t="s">
        <v>224</v>
      </c>
      <c r="B19002" t="s">
        <v>80</v>
      </c>
      <c r="C19002" t="s">
        <v>37</v>
      </c>
      <c r="D19002">
        <v>120106</v>
      </c>
      <c r="E19002" t="s">
        <v>269</v>
      </c>
      <c r="F19002">
        <v>536</v>
      </c>
      <c r="G19002" t="s">
        <v>255</v>
      </c>
      <c r="H19002" t="s">
        <v>84</v>
      </c>
      <c r="I19002">
        <v>1995</v>
      </c>
      <c r="J19002">
        <v>0.20344300000000001</v>
      </c>
    </row>
    <row r="19003" spans="1:10" x14ac:dyDescent="0.25">
      <c r="A19003" t="s">
        <v>223</v>
      </c>
      <c r="B19003" t="s">
        <v>80</v>
      </c>
      <c r="C19003" t="s">
        <v>37</v>
      </c>
      <c r="D19003">
        <v>120106</v>
      </c>
      <c r="E19003" t="s">
        <v>269</v>
      </c>
      <c r="F19003">
        <v>536</v>
      </c>
      <c r="G19003" t="s">
        <v>255</v>
      </c>
      <c r="H19003" t="s">
        <v>84</v>
      </c>
      <c r="I19003">
        <v>1995</v>
      </c>
      <c r="J19003">
        <v>0.429396</v>
      </c>
    </row>
    <row r="19004" spans="1:10" x14ac:dyDescent="0.25">
      <c r="A19004" t="s">
        <v>227</v>
      </c>
      <c r="B19004" t="s">
        <v>80</v>
      </c>
      <c r="C19004" t="s">
        <v>37</v>
      </c>
      <c r="D19004">
        <v>120106</v>
      </c>
      <c r="E19004" t="s">
        <v>269</v>
      </c>
      <c r="F19004">
        <v>536</v>
      </c>
      <c r="G19004" t="s">
        <v>255</v>
      </c>
      <c r="H19004" t="s">
        <v>84</v>
      </c>
      <c r="I19004">
        <v>1995</v>
      </c>
      <c r="J19004">
        <v>1.25183</v>
      </c>
    </row>
    <row r="19005" spans="1:10" x14ac:dyDescent="0.25">
      <c r="A19005" t="s">
        <v>229</v>
      </c>
      <c r="B19005" t="s">
        <v>80</v>
      </c>
      <c r="C19005" t="s">
        <v>37</v>
      </c>
      <c r="D19005">
        <v>120106</v>
      </c>
      <c r="E19005" t="s">
        <v>269</v>
      </c>
      <c r="F19005">
        <v>536</v>
      </c>
      <c r="G19005" t="s">
        <v>255</v>
      </c>
      <c r="H19005" t="s">
        <v>84</v>
      </c>
      <c r="I19005">
        <v>1995</v>
      </c>
      <c r="J19005">
        <v>1.53772</v>
      </c>
    </row>
    <row r="19006" spans="1:10" x14ac:dyDescent="0.25">
      <c r="A19006" t="s">
        <v>229</v>
      </c>
      <c r="B19006" t="s">
        <v>80</v>
      </c>
      <c r="C19006" t="s">
        <v>37</v>
      </c>
      <c r="D19006">
        <v>120112</v>
      </c>
      <c r="E19006" t="s">
        <v>268</v>
      </c>
      <c r="F19006">
        <v>536</v>
      </c>
      <c r="G19006" t="s">
        <v>255</v>
      </c>
      <c r="H19006" t="s">
        <v>84</v>
      </c>
      <c r="I19006">
        <v>1995</v>
      </c>
      <c r="J19006">
        <v>0.14041300000000001</v>
      </c>
    </row>
    <row r="19007" spans="1:10" x14ac:dyDescent="0.25">
      <c r="A19007" t="s">
        <v>223</v>
      </c>
      <c r="B19007" t="s">
        <v>80</v>
      </c>
      <c r="C19007" t="s">
        <v>37</v>
      </c>
      <c r="D19007">
        <v>120112</v>
      </c>
      <c r="E19007" t="s">
        <v>268</v>
      </c>
      <c r="F19007">
        <v>536</v>
      </c>
      <c r="G19007" t="s">
        <v>255</v>
      </c>
      <c r="H19007" t="s">
        <v>84</v>
      </c>
      <c r="I19007">
        <v>1995</v>
      </c>
      <c r="J19007">
        <v>1.5893000000000001E-2</v>
      </c>
    </row>
    <row r="19008" spans="1:10" x14ac:dyDescent="0.25">
      <c r="A19008" t="s">
        <v>224</v>
      </c>
      <c r="B19008" t="s">
        <v>80</v>
      </c>
      <c r="C19008" t="s">
        <v>37</v>
      </c>
      <c r="D19008">
        <v>120112</v>
      </c>
      <c r="E19008" t="s">
        <v>268</v>
      </c>
      <c r="F19008">
        <v>536</v>
      </c>
      <c r="G19008" t="s">
        <v>255</v>
      </c>
      <c r="H19008" t="s">
        <v>84</v>
      </c>
      <c r="I19008">
        <v>1995</v>
      </c>
      <c r="J19008">
        <v>7.8438399999999995E-3</v>
      </c>
    </row>
    <row r="19009" spans="1:10" x14ac:dyDescent="0.25">
      <c r="A19009" t="s">
        <v>225</v>
      </c>
      <c r="B19009" t="s">
        <v>80</v>
      </c>
      <c r="C19009" t="s">
        <v>37</v>
      </c>
      <c r="D19009">
        <v>120112</v>
      </c>
      <c r="E19009" t="s">
        <v>268</v>
      </c>
      <c r="F19009">
        <v>536</v>
      </c>
      <c r="G19009" t="s">
        <v>255</v>
      </c>
      <c r="H19009" t="s">
        <v>84</v>
      </c>
      <c r="I19009">
        <v>1995</v>
      </c>
      <c r="J19009">
        <v>0.117269</v>
      </c>
    </row>
    <row r="19010" spans="1:10" x14ac:dyDescent="0.25">
      <c r="A19010" t="s">
        <v>227</v>
      </c>
      <c r="B19010" t="s">
        <v>80</v>
      </c>
      <c r="C19010" t="s">
        <v>37</v>
      </c>
      <c r="D19010">
        <v>120112</v>
      </c>
      <c r="E19010" t="s">
        <v>268</v>
      </c>
      <c r="F19010">
        <v>536</v>
      </c>
      <c r="G19010" t="s">
        <v>255</v>
      </c>
      <c r="H19010" t="s">
        <v>84</v>
      </c>
      <c r="I19010">
        <v>1995</v>
      </c>
      <c r="J19010">
        <v>0.33179399999999998</v>
      </c>
    </row>
    <row r="19011" spans="1:10" x14ac:dyDescent="0.25">
      <c r="A19011" t="s">
        <v>226</v>
      </c>
      <c r="B19011" t="s">
        <v>80</v>
      </c>
      <c r="C19011" t="s">
        <v>37</v>
      </c>
      <c r="D19011">
        <v>120112</v>
      </c>
      <c r="E19011" t="s">
        <v>268</v>
      </c>
      <c r="F19011">
        <v>536</v>
      </c>
      <c r="G19011" t="s">
        <v>255</v>
      </c>
      <c r="H19011" t="s">
        <v>84</v>
      </c>
      <c r="I19011">
        <v>1995</v>
      </c>
      <c r="J19011">
        <v>9.1078400000000007E-3</v>
      </c>
    </row>
    <row r="19012" spans="1:10" x14ac:dyDescent="0.25">
      <c r="A19012" t="s">
        <v>223</v>
      </c>
      <c r="B19012" t="s">
        <v>80</v>
      </c>
      <c r="C19012" t="s">
        <v>37</v>
      </c>
      <c r="D19012">
        <v>120113</v>
      </c>
      <c r="E19012" t="s">
        <v>267</v>
      </c>
      <c r="F19012">
        <v>536</v>
      </c>
      <c r="G19012" t="s">
        <v>255</v>
      </c>
      <c r="H19012" t="s">
        <v>84</v>
      </c>
      <c r="I19012">
        <v>1995</v>
      </c>
      <c r="J19012">
        <v>5.6182299999999998E-2</v>
      </c>
    </row>
    <row r="19013" spans="1:10" x14ac:dyDescent="0.25">
      <c r="A19013" t="s">
        <v>226</v>
      </c>
      <c r="B19013" t="s">
        <v>80</v>
      </c>
      <c r="C19013" t="s">
        <v>37</v>
      </c>
      <c r="D19013">
        <v>120113</v>
      </c>
      <c r="E19013" t="s">
        <v>267</v>
      </c>
      <c r="F19013">
        <v>536</v>
      </c>
      <c r="G19013" t="s">
        <v>255</v>
      </c>
      <c r="H19013" t="s">
        <v>84</v>
      </c>
      <c r="I19013">
        <v>1995</v>
      </c>
      <c r="J19013">
        <v>3.2308200000000002E-2</v>
      </c>
    </row>
    <row r="19014" spans="1:10" x14ac:dyDescent="0.25">
      <c r="A19014" t="s">
        <v>229</v>
      </c>
      <c r="B19014" t="s">
        <v>80</v>
      </c>
      <c r="C19014" t="s">
        <v>37</v>
      </c>
      <c r="D19014">
        <v>120113</v>
      </c>
      <c r="E19014" t="s">
        <v>267</v>
      </c>
      <c r="F19014">
        <v>536</v>
      </c>
      <c r="G19014" t="s">
        <v>255</v>
      </c>
      <c r="H19014" t="s">
        <v>84</v>
      </c>
      <c r="I19014">
        <v>1995</v>
      </c>
      <c r="J19014">
        <v>0.20119600000000001</v>
      </c>
    </row>
    <row r="19015" spans="1:10" x14ac:dyDescent="0.25">
      <c r="A19015" t="s">
        <v>227</v>
      </c>
      <c r="B19015" t="s">
        <v>80</v>
      </c>
      <c r="C19015" t="s">
        <v>37</v>
      </c>
      <c r="D19015">
        <v>120113</v>
      </c>
      <c r="E19015" t="s">
        <v>267</v>
      </c>
      <c r="F19015">
        <v>536</v>
      </c>
      <c r="G19015" t="s">
        <v>255</v>
      </c>
      <c r="H19015" t="s">
        <v>84</v>
      </c>
      <c r="I19015">
        <v>1995</v>
      </c>
      <c r="J19015">
        <v>0.16378999999999999</v>
      </c>
    </row>
    <row r="19016" spans="1:10" x14ac:dyDescent="0.25">
      <c r="A19016" t="s">
        <v>225</v>
      </c>
      <c r="B19016" t="s">
        <v>80</v>
      </c>
      <c r="C19016" t="s">
        <v>37</v>
      </c>
      <c r="D19016">
        <v>120113</v>
      </c>
      <c r="E19016" t="s">
        <v>267</v>
      </c>
      <c r="F19016">
        <v>536</v>
      </c>
      <c r="G19016" t="s">
        <v>255</v>
      </c>
      <c r="H19016" t="s">
        <v>84</v>
      </c>
      <c r="I19016">
        <v>1995</v>
      </c>
      <c r="J19016">
        <v>0.134212</v>
      </c>
    </row>
    <row r="19017" spans="1:10" x14ac:dyDescent="0.25">
      <c r="A19017" t="s">
        <v>224</v>
      </c>
      <c r="B19017" t="s">
        <v>80</v>
      </c>
      <c r="C19017" t="s">
        <v>37</v>
      </c>
      <c r="D19017">
        <v>120113</v>
      </c>
      <c r="E19017" t="s">
        <v>267</v>
      </c>
      <c r="F19017">
        <v>536</v>
      </c>
      <c r="G19017" t="s">
        <v>255</v>
      </c>
      <c r="H19017" t="s">
        <v>84</v>
      </c>
      <c r="I19017">
        <v>1995</v>
      </c>
      <c r="J19017">
        <v>2.6618599999999999E-2</v>
      </c>
    </row>
    <row r="19018" spans="1:10" x14ac:dyDescent="0.25">
      <c r="A19018" t="s">
        <v>229</v>
      </c>
      <c r="B19018" t="s">
        <v>80</v>
      </c>
      <c r="C19018" t="s">
        <v>37</v>
      </c>
      <c r="D19018">
        <v>120212</v>
      </c>
      <c r="E19018" t="s">
        <v>266</v>
      </c>
      <c r="F19018">
        <v>536</v>
      </c>
      <c r="G19018" t="s">
        <v>255</v>
      </c>
      <c r="H19018" t="s">
        <v>84</v>
      </c>
      <c r="I19018">
        <v>1995</v>
      </c>
      <c r="J19018">
        <v>0.221356</v>
      </c>
    </row>
    <row r="19019" spans="1:10" x14ac:dyDescent="0.25">
      <c r="A19019" t="s">
        <v>227</v>
      </c>
      <c r="B19019" t="s">
        <v>80</v>
      </c>
      <c r="C19019" t="s">
        <v>37</v>
      </c>
      <c r="D19019">
        <v>120212</v>
      </c>
      <c r="E19019" t="s">
        <v>266</v>
      </c>
      <c r="F19019">
        <v>536</v>
      </c>
      <c r="G19019" t="s">
        <v>255</v>
      </c>
      <c r="H19019" t="s">
        <v>84</v>
      </c>
      <c r="I19019">
        <v>1995</v>
      </c>
      <c r="J19019">
        <v>0.42627100000000001</v>
      </c>
    </row>
    <row r="19020" spans="1:10" x14ac:dyDescent="0.25">
      <c r="A19020" t="s">
        <v>223</v>
      </c>
      <c r="B19020" t="s">
        <v>80</v>
      </c>
      <c r="C19020" t="s">
        <v>37</v>
      </c>
      <c r="D19020">
        <v>120212</v>
      </c>
      <c r="E19020" t="s">
        <v>266</v>
      </c>
      <c r="F19020">
        <v>536</v>
      </c>
      <c r="G19020" t="s">
        <v>255</v>
      </c>
      <c r="H19020" t="s">
        <v>84</v>
      </c>
      <c r="I19020">
        <v>1995</v>
      </c>
      <c r="J19020">
        <v>2.57574E-2</v>
      </c>
    </row>
    <row r="19021" spans="1:10" x14ac:dyDescent="0.25">
      <c r="A19021" t="s">
        <v>224</v>
      </c>
      <c r="B19021" t="s">
        <v>80</v>
      </c>
      <c r="C19021" t="s">
        <v>37</v>
      </c>
      <c r="D19021">
        <v>120212</v>
      </c>
      <c r="E19021" t="s">
        <v>266</v>
      </c>
      <c r="F19021">
        <v>536</v>
      </c>
      <c r="G19021" t="s">
        <v>255</v>
      </c>
      <c r="H19021" t="s">
        <v>84</v>
      </c>
      <c r="I19021">
        <v>1995</v>
      </c>
      <c r="J19021">
        <v>1.48664E-2</v>
      </c>
    </row>
    <row r="19022" spans="1:10" x14ac:dyDescent="0.25">
      <c r="A19022" t="s">
        <v>225</v>
      </c>
      <c r="B19022" t="s">
        <v>80</v>
      </c>
      <c r="C19022" t="s">
        <v>37</v>
      </c>
      <c r="D19022">
        <v>120212</v>
      </c>
      <c r="E19022" t="s">
        <v>266</v>
      </c>
      <c r="F19022">
        <v>536</v>
      </c>
      <c r="G19022" t="s">
        <v>255</v>
      </c>
      <c r="H19022" t="s">
        <v>84</v>
      </c>
      <c r="I19022">
        <v>1995</v>
      </c>
      <c r="J19022">
        <v>0.245201</v>
      </c>
    </row>
    <row r="19023" spans="1:10" x14ac:dyDescent="0.25">
      <c r="A19023" t="s">
        <v>226</v>
      </c>
      <c r="B19023" t="s">
        <v>80</v>
      </c>
      <c r="C19023" t="s">
        <v>37</v>
      </c>
      <c r="D19023">
        <v>120212</v>
      </c>
      <c r="E19023" t="s">
        <v>266</v>
      </c>
      <c r="F19023">
        <v>536</v>
      </c>
      <c r="G19023" t="s">
        <v>255</v>
      </c>
      <c r="H19023" t="s">
        <v>84</v>
      </c>
      <c r="I19023">
        <v>1995</v>
      </c>
      <c r="J19023">
        <v>1.3090600000000001E-2</v>
      </c>
    </row>
    <row r="19024" spans="1:10" x14ac:dyDescent="0.25">
      <c r="A19024" t="s">
        <v>226</v>
      </c>
      <c r="B19024" t="s">
        <v>80</v>
      </c>
      <c r="C19024" t="s">
        <v>37</v>
      </c>
      <c r="D19024">
        <v>120213</v>
      </c>
      <c r="E19024" t="s">
        <v>265</v>
      </c>
      <c r="F19024">
        <v>536</v>
      </c>
      <c r="G19024" t="s">
        <v>255</v>
      </c>
      <c r="H19024" t="s">
        <v>84</v>
      </c>
      <c r="I19024">
        <v>1995</v>
      </c>
      <c r="J19024">
        <v>2.8483899999999999E-2</v>
      </c>
    </row>
    <row r="19025" spans="1:10" x14ac:dyDescent="0.25">
      <c r="A19025" t="s">
        <v>224</v>
      </c>
      <c r="B19025" t="s">
        <v>80</v>
      </c>
      <c r="C19025" t="s">
        <v>37</v>
      </c>
      <c r="D19025">
        <v>120213</v>
      </c>
      <c r="E19025" t="s">
        <v>265</v>
      </c>
      <c r="F19025">
        <v>536</v>
      </c>
      <c r="G19025" t="s">
        <v>255</v>
      </c>
      <c r="H19025" t="s">
        <v>84</v>
      </c>
      <c r="I19025">
        <v>1995</v>
      </c>
      <c r="J19025">
        <v>2.1317599999999999E-2</v>
      </c>
    </row>
    <row r="19026" spans="1:10" x14ac:dyDescent="0.25">
      <c r="A19026" t="s">
        <v>223</v>
      </c>
      <c r="B19026" t="s">
        <v>80</v>
      </c>
      <c r="C19026" t="s">
        <v>37</v>
      </c>
      <c r="D19026">
        <v>120213</v>
      </c>
      <c r="E19026" t="s">
        <v>265</v>
      </c>
      <c r="F19026">
        <v>536</v>
      </c>
      <c r="G19026" t="s">
        <v>255</v>
      </c>
      <c r="H19026" t="s">
        <v>84</v>
      </c>
      <c r="I19026">
        <v>1995</v>
      </c>
      <c r="J19026">
        <v>4.4091999999999999E-2</v>
      </c>
    </row>
    <row r="19027" spans="1:10" x14ac:dyDescent="0.25">
      <c r="A19027" t="s">
        <v>229</v>
      </c>
      <c r="B19027" t="s">
        <v>80</v>
      </c>
      <c r="C19027" t="s">
        <v>37</v>
      </c>
      <c r="D19027">
        <v>120213</v>
      </c>
      <c r="E19027" t="s">
        <v>265</v>
      </c>
      <c r="F19027">
        <v>536</v>
      </c>
      <c r="G19027" t="s">
        <v>255</v>
      </c>
      <c r="H19027" t="s">
        <v>84</v>
      </c>
      <c r="I19027">
        <v>1995</v>
      </c>
      <c r="J19027">
        <v>0.15368200000000001</v>
      </c>
    </row>
    <row r="19028" spans="1:10" x14ac:dyDescent="0.25">
      <c r="A19028" t="s">
        <v>227</v>
      </c>
      <c r="B19028" t="s">
        <v>80</v>
      </c>
      <c r="C19028" t="s">
        <v>37</v>
      </c>
      <c r="D19028">
        <v>120213</v>
      </c>
      <c r="E19028" t="s">
        <v>265</v>
      </c>
      <c r="F19028">
        <v>536</v>
      </c>
      <c r="G19028" t="s">
        <v>255</v>
      </c>
      <c r="H19028" t="s">
        <v>84</v>
      </c>
      <c r="I19028">
        <v>1995</v>
      </c>
      <c r="J19028">
        <v>0.11796</v>
      </c>
    </row>
    <row r="19029" spans="1:10" x14ac:dyDescent="0.25">
      <c r="A19029" t="s">
        <v>225</v>
      </c>
      <c r="B19029" t="s">
        <v>80</v>
      </c>
      <c r="C19029" t="s">
        <v>37</v>
      </c>
      <c r="D19029">
        <v>120213</v>
      </c>
      <c r="E19029" t="s">
        <v>265</v>
      </c>
      <c r="F19029">
        <v>536</v>
      </c>
      <c r="G19029" t="s">
        <v>255</v>
      </c>
      <c r="H19029" t="s">
        <v>84</v>
      </c>
      <c r="I19029">
        <v>1995</v>
      </c>
      <c r="J19029">
        <v>0.112789</v>
      </c>
    </row>
    <row r="19030" spans="1:10" x14ac:dyDescent="0.25">
      <c r="A19030" t="s">
        <v>226</v>
      </c>
      <c r="B19030" t="s">
        <v>80</v>
      </c>
      <c r="C19030" t="s">
        <v>37</v>
      </c>
      <c r="D19030">
        <v>120215</v>
      </c>
      <c r="E19030" t="s">
        <v>264</v>
      </c>
      <c r="F19030">
        <v>536</v>
      </c>
      <c r="G19030" t="s">
        <v>255</v>
      </c>
      <c r="H19030" t="s">
        <v>84</v>
      </c>
      <c r="I19030">
        <v>1995</v>
      </c>
      <c r="J19030">
        <v>2.55896E-5</v>
      </c>
    </row>
    <row r="19031" spans="1:10" x14ac:dyDescent="0.25">
      <c r="A19031" t="s">
        <v>227</v>
      </c>
      <c r="B19031" t="s">
        <v>80</v>
      </c>
      <c r="C19031" t="s">
        <v>37</v>
      </c>
      <c r="D19031">
        <v>120215</v>
      </c>
      <c r="E19031" t="s">
        <v>264</v>
      </c>
      <c r="F19031">
        <v>536</v>
      </c>
      <c r="G19031" t="s">
        <v>255</v>
      </c>
      <c r="H19031" t="s">
        <v>84</v>
      </c>
      <c r="I19031">
        <v>1995</v>
      </c>
      <c r="J19031">
        <v>9.3221600000000003E-4</v>
      </c>
    </row>
    <row r="19032" spans="1:10" x14ac:dyDescent="0.25">
      <c r="A19032" t="s">
        <v>229</v>
      </c>
      <c r="B19032" t="s">
        <v>80</v>
      </c>
      <c r="C19032" t="s">
        <v>37</v>
      </c>
      <c r="D19032">
        <v>120215</v>
      </c>
      <c r="E19032" t="s">
        <v>264</v>
      </c>
      <c r="F19032">
        <v>536</v>
      </c>
      <c r="G19032" t="s">
        <v>255</v>
      </c>
      <c r="H19032" t="s">
        <v>84</v>
      </c>
      <c r="I19032">
        <v>1995</v>
      </c>
      <c r="J19032">
        <v>3.94507E-4</v>
      </c>
    </row>
    <row r="19033" spans="1:10" x14ac:dyDescent="0.25">
      <c r="A19033" t="s">
        <v>224</v>
      </c>
      <c r="B19033" t="s">
        <v>80</v>
      </c>
      <c r="C19033" t="s">
        <v>37</v>
      </c>
      <c r="D19033">
        <v>120215</v>
      </c>
      <c r="E19033" t="s">
        <v>264</v>
      </c>
      <c r="F19033">
        <v>536</v>
      </c>
      <c r="G19033" t="s">
        <v>255</v>
      </c>
      <c r="H19033" t="s">
        <v>84</v>
      </c>
      <c r="I19033">
        <v>1995</v>
      </c>
      <c r="J19033">
        <v>2.2038299999999999E-5</v>
      </c>
    </row>
    <row r="19034" spans="1:10" x14ac:dyDescent="0.25">
      <c r="A19034" t="s">
        <v>225</v>
      </c>
      <c r="B19034" t="s">
        <v>80</v>
      </c>
      <c r="C19034" t="s">
        <v>37</v>
      </c>
      <c r="D19034">
        <v>120215</v>
      </c>
      <c r="E19034" t="s">
        <v>264</v>
      </c>
      <c r="F19034">
        <v>536</v>
      </c>
      <c r="G19034" t="s">
        <v>255</v>
      </c>
      <c r="H19034" t="s">
        <v>84</v>
      </c>
      <c r="I19034">
        <v>1995</v>
      </c>
      <c r="J19034">
        <v>3.2948199999999997E-4</v>
      </c>
    </row>
    <row r="19035" spans="1:10" x14ac:dyDescent="0.25">
      <c r="A19035" t="s">
        <v>223</v>
      </c>
      <c r="B19035" t="s">
        <v>80</v>
      </c>
      <c r="C19035" t="s">
        <v>37</v>
      </c>
      <c r="D19035">
        <v>120215</v>
      </c>
      <c r="E19035" t="s">
        <v>264</v>
      </c>
      <c r="F19035">
        <v>536</v>
      </c>
      <c r="G19035" t="s">
        <v>255</v>
      </c>
      <c r="H19035" t="s">
        <v>84</v>
      </c>
      <c r="I19035">
        <v>1995</v>
      </c>
      <c r="J19035">
        <v>4.4653200000000001E-5</v>
      </c>
    </row>
    <row r="19036" spans="1:10" x14ac:dyDescent="0.25">
      <c r="A19036" t="s">
        <v>229</v>
      </c>
      <c r="B19036" t="s">
        <v>80</v>
      </c>
      <c r="C19036" t="s">
        <v>37</v>
      </c>
      <c r="D19036">
        <v>120216</v>
      </c>
      <c r="E19036" t="s">
        <v>263</v>
      </c>
      <c r="F19036">
        <v>536</v>
      </c>
      <c r="G19036" t="s">
        <v>255</v>
      </c>
      <c r="H19036" t="s">
        <v>84</v>
      </c>
      <c r="I19036">
        <v>1995</v>
      </c>
      <c r="J19036">
        <v>7.3690099999999996E-3</v>
      </c>
    </row>
    <row r="19037" spans="1:10" x14ac:dyDescent="0.25">
      <c r="A19037" t="s">
        <v>226</v>
      </c>
      <c r="B19037" t="s">
        <v>80</v>
      </c>
      <c r="C19037" t="s">
        <v>37</v>
      </c>
      <c r="D19037">
        <v>120216</v>
      </c>
      <c r="E19037" t="s">
        <v>263</v>
      </c>
      <c r="F19037">
        <v>536</v>
      </c>
      <c r="G19037" t="s">
        <v>255</v>
      </c>
      <c r="H19037" t="s">
        <v>84</v>
      </c>
      <c r="I19037">
        <v>1995</v>
      </c>
      <c r="J19037">
        <v>1.1833200000000001E-3</v>
      </c>
    </row>
    <row r="19038" spans="1:10" x14ac:dyDescent="0.25">
      <c r="A19038" t="s">
        <v>225</v>
      </c>
      <c r="B19038" t="s">
        <v>80</v>
      </c>
      <c r="C19038" t="s">
        <v>37</v>
      </c>
      <c r="D19038">
        <v>120216</v>
      </c>
      <c r="E19038" t="s">
        <v>263</v>
      </c>
      <c r="F19038">
        <v>536</v>
      </c>
      <c r="G19038" t="s">
        <v>255</v>
      </c>
      <c r="H19038" t="s">
        <v>84</v>
      </c>
      <c r="I19038">
        <v>1995</v>
      </c>
      <c r="J19038">
        <v>4.9156499999999997E-3</v>
      </c>
    </row>
    <row r="19039" spans="1:10" x14ac:dyDescent="0.25">
      <c r="A19039" t="s">
        <v>227</v>
      </c>
      <c r="B19039" t="s">
        <v>80</v>
      </c>
      <c r="C19039" t="s">
        <v>37</v>
      </c>
      <c r="D19039">
        <v>120216</v>
      </c>
      <c r="E19039" t="s">
        <v>263</v>
      </c>
      <c r="F19039">
        <v>536</v>
      </c>
      <c r="G19039" t="s">
        <v>255</v>
      </c>
      <c r="H19039" t="s">
        <v>84</v>
      </c>
      <c r="I19039">
        <v>1995</v>
      </c>
      <c r="J19039">
        <v>5.9989700000000002E-3</v>
      </c>
    </row>
    <row r="19040" spans="1:10" x14ac:dyDescent="0.25">
      <c r="A19040" t="s">
        <v>224</v>
      </c>
      <c r="B19040" t="s">
        <v>80</v>
      </c>
      <c r="C19040" t="s">
        <v>37</v>
      </c>
      <c r="D19040">
        <v>120216</v>
      </c>
      <c r="E19040" t="s">
        <v>263</v>
      </c>
      <c r="F19040">
        <v>536</v>
      </c>
      <c r="G19040" t="s">
        <v>255</v>
      </c>
      <c r="H19040" t="s">
        <v>84</v>
      </c>
      <c r="I19040">
        <v>1995</v>
      </c>
      <c r="J19040">
        <v>9.7493500000000002E-4</v>
      </c>
    </row>
    <row r="19041" spans="1:10" x14ac:dyDescent="0.25">
      <c r="A19041" t="s">
        <v>223</v>
      </c>
      <c r="B19041" t="s">
        <v>80</v>
      </c>
      <c r="C19041" t="s">
        <v>37</v>
      </c>
      <c r="D19041">
        <v>120216</v>
      </c>
      <c r="E19041" t="s">
        <v>263</v>
      </c>
      <c r="F19041">
        <v>536</v>
      </c>
      <c r="G19041" t="s">
        <v>255</v>
      </c>
      <c r="H19041" t="s">
        <v>84</v>
      </c>
      <c r="I19041">
        <v>1995</v>
      </c>
      <c r="J19041">
        <v>2.0577400000000002E-3</v>
      </c>
    </row>
    <row r="19042" spans="1:10" x14ac:dyDescent="0.25">
      <c r="A19042" t="s">
        <v>227</v>
      </c>
      <c r="B19042" t="s">
        <v>80</v>
      </c>
      <c r="C19042" t="s">
        <v>37</v>
      </c>
      <c r="D19042">
        <v>120218</v>
      </c>
      <c r="E19042" t="s">
        <v>262</v>
      </c>
      <c r="F19042">
        <v>536</v>
      </c>
      <c r="G19042" t="s">
        <v>255</v>
      </c>
      <c r="H19042" t="s">
        <v>84</v>
      </c>
      <c r="I19042">
        <v>1995</v>
      </c>
      <c r="J19042">
        <v>4.1270400000000002E-3</v>
      </c>
    </row>
    <row r="19043" spans="1:10" x14ac:dyDescent="0.25">
      <c r="A19043" t="s">
        <v>229</v>
      </c>
      <c r="B19043" t="s">
        <v>80</v>
      </c>
      <c r="C19043" t="s">
        <v>37</v>
      </c>
      <c r="D19043">
        <v>120218</v>
      </c>
      <c r="E19043" t="s">
        <v>262</v>
      </c>
      <c r="F19043">
        <v>536</v>
      </c>
      <c r="G19043" t="s">
        <v>255</v>
      </c>
      <c r="H19043" t="s">
        <v>84</v>
      </c>
      <c r="I19043">
        <v>1995</v>
      </c>
      <c r="J19043">
        <v>2.1431100000000002E-3</v>
      </c>
    </row>
    <row r="19044" spans="1:10" x14ac:dyDescent="0.25">
      <c r="A19044" t="s">
        <v>225</v>
      </c>
      <c r="B19044" t="s">
        <v>80</v>
      </c>
      <c r="C19044" t="s">
        <v>37</v>
      </c>
      <c r="D19044">
        <v>120218</v>
      </c>
      <c r="E19044" t="s">
        <v>262</v>
      </c>
      <c r="F19044">
        <v>536</v>
      </c>
      <c r="G19044" t="s">
        <v>255</v>
      </c>
      <c r="H19044" t="s">
        <v>84</v>
      </c>
      <c r="I19044">
        <v>1995</v>
      </c>
      <c r="J19044">
        <v>2.37397E-3</v>
      </c>
    </row>
    <row r="19045" spans="1:10" x14ac:dyDescent="0.25">
      <c r="A19045" t="s">
        <v>224</v>
      </c>
      <c r="B19045" t="s">
        <v>80</v>
      </c>
      <c r="C19045" t="s">
        <v>37</v>
      </c>
      <c r="D19045">
        <v>120218</v>
      </c>
      <c r="E19045" t="s">
        <v>262</v>
      </c>
      <c r="F19045">
        <v>536</v>
      </c>
      <c r="G19045" t="s">
        <v>255</v>
      </c>
      <c r="H19045" t="s">
        <v>84</v>
      </c>
      <c r="I19045">
        <v>1995</v>
      </c>
      <c r="J19045">
        <v>1.4393300000000001E-4</v>
      </c>
    </row>
    <row r="19046" spans="1:10" x14ac:dyDescent="0.25">
      <c r="A19046" t="s">
        <v>226</v>
      </c>
      <c r="B19046" t="s">
        <v>80</v>
      </c>
      <c r="C19046" t="s">
        <v>37</v>
      </c>
      <c r="D19046">
        <v>120218</v>
      </c>
      <c r="E19046" t="s">
        <v>262</v>
      </c>
      <c r="F19046">
        <v>536</v>
      </c>
      <c r="G19046" t="s">
        <v>255</v>
      </c>
      <c r="H19046" t="s">
        <v>84</v>
      </c>
      <c r="I19046">
        <v>1995</v>
      </c>
      <c r="J19046">
        <v>1.2674E-4</v>
      </c>
    </row>
    <row r="19047" spans="1:10" x14ac:dyDescent="0.25">
      <c r="A19047" t="s">
        <v>223</v>
      </c>
      <c r="B19047" t="s">
        <v>80</v>
      </c>
      <c r="C19047" t="s">
        <v>37</v>
      </c>
      <c r="D19047">
        <v>120218</v>
      </c>
      <c r="E19047" t="s">
        <v>262</v>
      </c>
      <c r="F19047">
        <v>536</v>
      </c>
      <c r="G19047" t="s">
        <v>255</v>
      </c>
      <c r="H19047" t="s">
        <v>84</v>
      </c>
      <c r="I19047">
        <v>1995</v>
      </c>
      <c r="J19047">
        <v>2.4937700000000001E-4</v>
      </c>
    </row>
    <row r="19048" spans="1:10" x14ac:dyDescent="0.25">
      <c r="A19048" t="s">
        <v>223</v>
      </c>
      <c r="B19048" t="s">
        <v>80</v>
      </c>
      <c r="C19048" t="s">
        <v>37</v>
      </c>
      <c r="D19048">
        <v>120219</v>
      </c>
      <c r="E19048" t="s">
        <v>261</v>
      </c>
      <c r="F19048">
        <v>536</v>
      </c>
      <c r="G19048" t="s">
        <v>255</v>
      </c>
      <c r="H19048" t="s">
        <v>84</v>
      </c>
      <c r="I19048">
        <v>1995</v>
      </c>
      <c r="J19048">
        <v>8.6530400000000001E-4</v>
      </c>
    </row>
    <row r="19049" spans="1:10" x14ac:dyDescent="0.25">
      <c r="A19049" t="s">
        <v>226</v>
      </c>
      <c r="B19049" t="s">
        <v>80</v>
      </c>
      <c r="C19049" t="s">
        <v>37</v>
      </c>
      <c r="D19049">
        <v>120219</v>
      </c>
      <c r="E19049" t="s">
        <v>261</v>
      </c>
      <c r="F19049">
        <v>536</v>
      </c>
      <c r="G19049" t="s">
        <v>255</v>
      </c>
      <c r="H19049" t="s">
        <v>84</v>
      </c>
      <c r="I19049">
        <v>1995</v>
      </c>
      <c r="J19049">
        <v>5.5899599999999997E-4</v>
      </c>
    </row>
    <row r="19050" spans="1:10" x14ac:dyDescent="0.25">
      <c r="A19050" t="s">
        <v>227</v>
      </c>
      <c r="B19050" t="s">
        <v>80</v>
      </c>
      <c r="C19050" t="s">
        <v>37</v>
      </c>
      <c r="D19050">
        <v>120219</v>
      </c>
      <c r="E19050" t="s">
        <v>261</v>
      </c>
      <c r="F19050">
        <v>536</v>
      </c>
      <c r="G19050" t="s">
        <v>255</v>
      </c>
      <c r="H19050" t="s">
        <v>84</v>
      </c>
      <c r="I19050">
        <v>1995</v>
      </c>
      <c r="J19050">
        <v>2.31496E-3</v>
      </c>
    </row>
    <row r="19051" spans="1:10" x14ac:dyDescent="0.25">
      <c r="A19051" t="s">
        <v>224</v>
      </c>
      <c r="B19051" t="s">
        <v>80</v>
      </c>
      <c r="C19051" t="s">
        <v>37</v>
      </c>
      <c r="D19051">
        <v>120219</v>
      </c>
      <c r="E19051" t="s">
        <v>261</v>
      </c>
      <c r="F19051">
        <v>536</v>
      </c>
      <c r="G19051" t="s">
        <v>255</v>
      </c>
      <c r="H19051" t="s">
        <v>84</v>
      </c>
      <c r="I19051">
        <v>1995</v>
      </c>
      <c r="J19051">
        <v>4.1835700000000001E-4</v>
      </c>
    </row>
    <row r="19052" spans="1:10" x14ac:dyDescent="0.25">
      <c r="A19052" t="s">
        <v>225</v>
      </c>
      <c r="B19052" t="s">
        <v>80</v>
      </c>
      <c r="C19052" t="s">
        <v>37</v>
      </c>
      <c r="D19052">
        <v>120219</v>
      </c>
      <c r="E19052" t="s">
        <v>261</v>
      </c>
      <c r="F19052">
        <v>536</v>
      </c>
      <c r="G19052" t="s">
        <v>255</v>
      </c>
      <c r="H19052" t="s">
        <v>84</v>
      </c>
      <c r="I19052">
        <v>1995</v>
      </c>
      <c r="J19052">
        <v>2.2134799999999999E-3</v>
      </c>
    </row>
    <row r="19053" spans="1:10" x14ac:dyDescent="0.25">
      <c r="A19053" t="s">
        <v>229</v>
      </c>
      <c r="B19053" t="s">
        <v>80</v>
      </c>
      <c r="C19053" t="s">
        <v>37</v>
      </c>
      <c r="D19053">
        <v>120219</v>
      </c>
      <c r="E19053" t="s">
        <v>261</v>
      </c>
      <c r="F19053">
        <v>536</v>
      </c>
      <c r="G19053" t="s">
        <v>255</v>
      </c>
      <c r="H19053" t="s">
        <v>84</v>
      </c>
      <c r="I19053">
        <v>1995</v>
      </c>
      <c r="J19053">
        <v>3.01601E-3</v>
      </c>
    </row>
    <row r="19054" spans="1:10" x14ac:dyDescent="0.25">
      <c r="A19054" t="s">
        <v>224</v>
      </c>
      <c r="B19054" t="s">
        <v>80</v>
      </c>
      <c r="C19054" t="s">
        <v>37</v>
      </c>
      <c r="D19054">
        <v>120302</v>
      </c>
      <c r="E19054" t="s">
        <v>260</v>
      </c>
      <c r="F19054">
        <v>536</v>
      </c>
      <c r="G19054" t="s">
        <v>255</v>
      </c>
      <c r="H19054" t="s">
        <v>84</v>
      </c>
      <c r="I19054">
        <v>1995</v>
      </c>
      <c r="J19054">
        <v>5.0984399999999997E-4</v>
      </c>
    </row>
    <row r="19055" spans="1:10" x14ac:dyDescent="0.25">
      <c r="A19055" t="s">
        <v>227</v>
      </c>
      <c r="B19055" t="s">
        <v>80</v>
      </c>
      <c r="C19055" t="s">
        <v>37</v>
      </c>
      <c r="D19055">
        <v>120302</v>
      </c>
      <c r="E19055" t="s">
        <v>260</v>
      </c>
      <c r="F19055">
        <v>536</v>
      </c>
      <c r="G19055" t="s">
        <v>255</v>
      </c>
      <c r="H19055" t="s">
        <v>84</v>
      </c>
      <c r="I19055">
        <v>1995</v>
      </c>
      <c r="J19055">
        <v>2.15663E-2</v>
      </c>
    </row>
    <row r="19056" spans="1:10" x14ac:dyDescent="0.25">
      <c r="A19056" t="s">
        <v>223</v>
      </c>
      <c r="B19056" t="s">
        <v>80</v>
      </c>
      <c r="C19056" t="s">
        <v>37</v>
      </c>
      <c r="D19056">
        <v>120302</v>
      </c>
      <c r="E19056" t="s">
        <v>260</v>
      </c>
      <c r="F19056">
        <v>536</v>
      </c>
      <c r="G19056" t="s">
        <v>255</v>
      </c>
      <c r="H19056" t="s">
        <v>84</v>
      </c>
      <c r="I19056">
        <v>1995</v>
      </c>
      <c r="J19056">
        <v>1.0330300000000001E-3</v>
      </c>
    </row>
    <row r="19057" spans="1:10" x14ac:dyDescent="0.25">
      <c r="A19057" t="s">
        <v>229</v>
      </c>
      <c r="B19057" t="s">
        <v>80</v>
      </c>
      <c r="C19057" t="s">
        <v>37</v>
      </c>
      <c r="D19057">
        <v>120302</v>
      </c>
      <c r="E19057" t="s">
        <v>260</v>
      </c>
      <c r="F19057">
        <v>536</v>
      </c>
      <c r="G19057" t="s">
        <v>255</v>
      </c>
      <c r="H19057" t="s">
        <v>84</v>
      </c>
      <c r="I19057">
        <v>1995</v>
      </c>
      <c r="J19057">
        <v>9.1267099999999997E-3</v>
      </c>
    </row>
    <row r="19058" spans="1:10" x14ac:dyDescent="0.25">
      <c r="A19058" t="s">
        <v>226</v>
      </c>
      <c r="B19058" t="s">
        <v>80</v>
      </c>
      <c r="C19058" t="s">
        <v>37</v>
      </c>
      <c r="D19058">
        <v>120302</v>
      </c>
      <c r="E19058" t="s">
        <v>260</v>
      </c>
      <c r="F19058">
        <v>536</v>
      </c>
      <c r="G19058" t="s">
        <v>255</v>
      </c>
      <c r="H19058" t="s">
        <v>84</v>
      </c>
      <c r="I19058">
        <v>1995</v>
      </c>
      <c r="J19058">
        <v>5.92002E-4</v>
      </c>
    </row>
    <row r="19059" spans="1:10" x14ac:dyDescent="0.25">
      <c r="A19059" t="s">
        <v>225</v>
      </c>
      <c r="B19059" t="s">
        <v>80</v>
      </c>
      <c r="C19059" t="s">
        <v>37</v>
      </c>
      <c r="D19059">
        <v>120302</v>
      </c>
      <c r="E19059" t="s">
        <v>260</v>
      </c>
      <c r="F19059">
        <v>536</v>
      </c>
      <c r="G19059" t="s">
        <v>255</v>
      </c>
      <c r="H19059" t="s">
        <v>84</v>
      </c>
      <c r="I19059">
        <v>1995</v>
      </c>
      <c r="J19059">
        <v>7.6223999999999997E-3</v>
      </c>
    </row>
    <row r="19060" spans="1:10" x14ac:dyDescent="0.25">
      <c r="A19060" t="s">
        <v>227</v>
      </c>
      <c r="B19060" t="s">
        <v>80</v>
      </c>
      <c r="C19060" t="s">
        <v>37</v>
      </c>
      <c r="D19060">
        <v>120303</v>
      </c>
      <c r="E19060" t="s">
        <v>259</v>
      </c>
      <c r="F19060">
        <v>536</v>
      </c>
      <c r="G19060" t="s">
        <v>255</v>
      </c>
      <c r="H19060" t="s">
        <v>84</v>
      </c>
      <c r="I19060">
        <v>1995</v>
      </c>
      <c r="J19060">
        <v>1.4720199999999999E-2</v>
      </c>
    </row>
    <row r="19061" spans="1:10" x14ac:dyDescent="0.25">
      <c r="A19061" t="s">
        <v>224</v>
      </c>
      <c r="B19061" t="s">
        <v>80</v>
      </c>
      <c r="C19061" t="s">
        <v>37</v>
      </c>
      <c r="D19061">
        <v>120303</v>
      </c>
      <c r="E19061" t="s">
        <v>259</v>
      </c>
      <c r="F19061">
        <v>536</v>
      </c>
      <c r="G19061" t="s">
        <v>255</v>
      </c>
      <c r="H19061" t="s">
        <v>84</v>
      </c>
      <c r="I19061">
        <v>1995</v>
      </c>
      <c r="J19061">
        <v>2.3922800000000001E-3</v>
      </c>
    </row>
    <row r="19062" spans="1:10" x14ac:dyDescent="0.25">
      <c r="A19062" t="s">
        <v>225</v>
      </c>
      <c r="B19062" t="s">
        <v>80</v>
      </c>
      <c r="C19062" t="s">
        <v>37</v>
      </c>
      <c r="D19062">
        <v>120303</v>
      </c>
      <c r="E19062" t="s">
        <v>259</v>
      </c>
      <c r="F19062">
        <v>536</v>
      </c>
      <c r="G19062" t="s">
        <v>255</v>
      </c>
      <c r="H19062" t="s">
        <v>84</v>
      </c>
      <c r="I19062">
        <v>1995</v>
      </c>
      <c r="J19062">
        <v>1.20619E-2</v>
      </c>
    </row>
    <row r="19063" spans="1:10" x14ac:dyDescent="0.25">
      <c r="A19063" t="s">
        <v>229</v>
      </c>
      <c r="B19063" t="s">
        <v>80</v>
      </c>
      <c r="C19063" t="s">
        <v>37</v>
      </c>
      <c r="D19063">
        <v>120303</v>
      </c>
      <c r="E19063" t="s">
        <v>259</v>
      </c>
      <c r="F19063">
        <v>536</v>
      </c>
      <c r="G19063" t="s">
        <v>255</v>
      </c>
      <c r="H19063" t="s">
        <v>84</v>
      </c>
      <c r="I19063">
        <v>1995</v>
      </c>
      <c r="J19063">
        <v>1.8081900000000001E-2</v>
      </c>
    </row>
    <row r="19064" spans="1:10" x14ac:dyDescent="0.25">
      <c r="A19064" t="s">
        <v>226</v>
      </c>
      <c r="B19064" t="s">
        <v>80</v>
      </c>
      <c r="C19064" t="s">
        <v>37</v>
      </c>
      <c r="D19064">
        <v>120303</v>
      </c>
      <c r="E19064" t="s">
        <v>259</v>
      </c>
      <c r="F19064">
        <v>536</v>
      </c>
      <c r="G19064" t="s">
        <v>255</v>
      </c>
      <c r="H19064" t="s">
        <v>84</v>
      </c>
      <c r="I19064">
        <v>1995</v>
      </c>
      <c r="J19064">
        <v>2.90362E-3</v>
      </c>
    </row>
    <row r="19065" spans="1:10" x14ac:dyDescent="0.25">
      <c r="A19065" t="s">
        <v>223</v>
      </c>
      <c r="B19065" t="s">
        <v>80</v>
      </c>
      <c r="C19065" t="s">
        <v>37</v>
      </c>
      <c r="D19065">
        <v>120303</v>
      </c>
      <c r="E19065" t="s">
        <v>259</v>
      </c>
      <c r="F19065">
        <v>536</v>
      </c>
      <c r="G19065" t="s">
        <v>255</v>
      </c>
      <c r="H19065" t="s">
        <v>84</v>
      </c>
      <c r="I19065">
        <v>1995</v>
      </c>
      <c r="J19065">
        <v>5.04924E-3</v>
      </c>
    </row>
    <row r="19066" spans="1:10" x14ac:dyDescent="0.25">
      <c r="A19066" t="s">
        <v>225</v>
      </c>
      <c r="B19066" t="s">
        <v>80</v>
      </c>
      <c r="C19066" t="s">
        <v>37</v>
      </c>
      <c r="D19066">
        <v>140105</v>
      </c>
      <c r="E19066" t="s">
        <v>319</v>
      </c>
      <c r="F19066">
        <v>536</v>
      </c>
      <c r="G19066" t="s">
        <v>255</v>
      </c>
      <c r="H19066" t="s">
        <v>84</v>
      </c>
      <c r="I19066">
        <v>1995</v>
      </c>
      <c r="J19066">
        <v>7.4656500000000001</v>
      </c>
    </row>
    <row r="19067" spans="1:10" x14ac:dyDescent="0.25">
      <c r="A19067" t="s">
        <v>223</v>
      </c>
      <c r="B19067" t="s">
        <v>80</v>
      </c>
      <c r="C19067" t="s">
        <v>37</v>
      </c>
      <c r="D19067">
        <v>140105</v>
      </c>
      <c r="E19067" t="s">
        <v>319</v>
      </c>
      <c r="F19067">
        <v>536</v>
      </c>
      <c r="G19067" t="s">
        <v>255</v>
      </c>
      <c r="H19067" t="s">
        <v>84</v>
      </c>
      <c r="I19067">
        <v>1995</v>
      </c>
      <c r="J19067">
        <v>1.01179</v>
      </c>
    </row>
    <row r="19068" spans="1:10" x14ac:dyDescent="0.25">
      <c r="A19068" t="s">
        <v>227</v>
      </c>
      <c r="B19068" t="s">
        <v>80</v>
      </c>
      <c r="C19068" t="s">
        <v>37</v>
      </c>
      <c r="D19068">
        <v>140105</v>
      </c>
      <c r="E19068" t="s">
        <v>319</v>
      </c>
      <c r="F19068">
        <v>536</v>
      </c>
      <c r="G19068" t="s">
        <v>255</v>
      </c>
      <c r="H19068" t="s">
        <v>84</v>
      </c>
      <c r="I19068">
        <v>1995</v>
      </c>
      <c r="J19068">
        <v>21.122800000000002</v>
      </c>
    </row>
    <row r="19069" spans="1:10" x14ac:dyDescent="0.25">
      <c r="A19069" t="s">
        <v>229</v>
      </c>
      <c r="B19069" t="s">
        <v>80</v>
      </c>
      <c r="C19069" t="s">
        <v>37</v>
      </c>
      <c r="D19069">
        <v>140105</v>
      </c>
      <c r="E19069" t="s">
        <v>319</v>
      </c>
      <c r="F19069">
        <v>536</v>
      </c>
      <c r="G19069" t="s">
        <v>255</v>
      </c>
      <c r="H19069" t="s">
        <v>84</v>
      </c>
      <c r="I19069">
        <v>1995</v>
      </c>
      <c r="J19069">
        <v>8.9390300000000007</v>
      </c>
    </row>
    <row r="19070" spans="1:10" x14ac:dyDescent="0.25">
      <c r="A19070" t="s">
        <v>226</v>
      </c>
      <c r="B19070" t="s">
        <v>80</v>
      </c>
      <c r="C19070" t="s">
        <v>37</v>
      </c>
      <c r="D19070">
        <v>140105</v>
      </c>
      <c r="E19070" t="s">
        <v>319</v>
      </c>
      <c r="F19070">
        <v>536</v>
      </c>
      <c r="G19070" t="s">
        <v>255</v>
      </c>
      <c r="H19070" t="s">
        <v>84</v>
      </c>
      <c r="I19070">
        <v>1995</v>
      </c>
      <c r="J19070">
        <v>0.57982800000000001</v>
      </c>
    </row>
    <row r="19071" spans="1:10" x14ac:dyDescent="0.25">
      <c r="A19071" t="s">
        <v>224</v>
      </c>
      <c r="B19071" t="s">
        <v>80</v>
      </c>
      <c r="C19071" t="s">
        <v>37</v>
      </c>
      <c r="D19071">
        <v>140105</v>
      </c>
      <c r="E19071" t="s">
        <v>319</v>
      </c>
      <c r="F19071">
        <v>536</v>
      </c>
      <c r="G19071" t="s">
        <v>255</v>
      </c>
      <c r="H19071" t="s">
        <v>84</v>
      </c>
      <c r="I19071">
        <v>1995</v>
      </c>
      <c r="J19071">
        <v>0.499359</v>
      </c>
    </row>
    <row r="19072" spans="1:10" x14ac:dyDescent="0.25">
      <c r="A19072" t="s">
        <v>227</v>
      </c>
      <c r="B19072" t="s">
        <v>80</v>
      </c>
      <c r="C19072" t="s">
        <v>37</v>
      </c>
      <c r="D19072">
        <v>140106</v>
      </c>
      <c r="E19072" t="s">
        <v>297</v>
      </c>
      <c r="F19072">
        <v>536</v>
      </c>
      <c r="G19072" t="s">
        <v>255</v>
      </c>
      <c r="H19072" t="s">
        <v>84</v>
      </c>
      <c r="I19072">
        <v>1995</v>
      </c>
      <c r="J19072">
        <v>14.0501</v>
      </c>
    </row>
    <row r="19073" spans="1:10" x14ac:dyDescent="0.25">
      <c r="A19073" t="s">
        <v>229</v>
      </c>
      <c r="B19073" t="s">
        <v>80</v>
      </c>
      <c r="C19073" t="s">
        <v>37</v>
      </c>
      <c r="D19073">
        <v>140106</v>
      </c>
      <c r="E19073" t="s">
        <v>297</v>
      </c>
      <c r="F19073">
        <v>536</v>
      </c>
      <c r="G19073" t="s">
        <v>255</v>
      </c>
      <c r="H19073" t="s">
        <v>84</v>
      </c>
      <c r="I19073">
        <v>1995</v>
      </c>
      <c r="J19073">
        <v>17.258800000000001</v>
      </c>
    </row>
    <row r="19074" spans="1:10" x14ac:dyDescent="0.25">
      <c r="A19074" t="s">
        <v>226</v>
      </c>
      <c r="B19074" t="s">
        <v>80</v>
      </c>
      <c r="C19074" t="s">
        <v>37</v>
      </c>
      <c r="D19074">
        <v>140106</v>
      </c>
      <c r="E19074" t="s">
        <v>297</v>
      </c>
      <c r="F19074">
        <v>536</v>
      </c>
      <c r="G19074" t="s">
        <v>255</v>
      </c>
      <c r="H19074" t="s">
        <v>84</v>
      </c>
      <c r="I19074">
        <v>1995</v>
      </c>
      <c r="J19074">
        <v>2.7714500000000002</v>
      </c>
    </row>
    <row r="19075" spans="1:10" x14ac:dyDescent="0.25">
      <c r="A19075" t="s">
        <v>223</v>
      </c>
      <c r="B19075" t="s">
        <v>80</v>
      </c>
      <c r="C19075" t="s">
        <v>37</v>
      </c>
      <c r="D19075">
        <v>140106</v>
      </c>
      <c r="E19075" t="s">
        <v>297</v>
      </c>
      <c r="F19075">
        <v>536</v>
      </c>
      <c r="G19075" t="s">
        <v>255</v>
      </c>
      <c r="H19075" t="s">
        <v>84</v>
      </c>
      <c r="I19075">
        <v>1995</v>
      </c>
      <c r="J19075">
        <v>4.8193999999999999</v>
      </c>
    </row>
    <row r="19076" spans="1:10" x14ac:dyDescent="0.25">
      <c r="A19076" t="s">
        <v>225</v>
      </c>
      <c r="B19076" t="s">
        <v>80</v>
      </c>
      <c r="C19076" t="s">
        <v>37</v>
      </c>
      <c r="D19076">
        <v>140106</v>
      </c>
      <c r="E19076" t="s">
        <v>297</v>
      </c>
      <c r="F19076">
        <v>536</v>
      </c>
      <c r="G19076" t="s">
        <v>255</v>
      </c>
      <c r="H19076" t="s">
        <v>84</v>
      </c>
      <c r="I19076">
        <v>1995</v>
      </c>
      <c r="J19076">
        <v>11.5129</v>
      </c>
    </row>
    <row r="19077" spans="1:10" x14ac:dyDescent="0.25">
      <c r="A19077" t="s">
        <v>224</v>
      </c>
      <c r="B19077" t="s">
        <v>80</v>
      </c>
      <c r="C19077" t="s">
        <v>37</v>
      </c>
      <c r="D19077">
        <v>140106</v>
      </c>
      <c r="E19077" t="s">
        <v>297</v>
      </c>
      <c r="F19077">
        <v>536</v>
      </c>
      <c r="G19077" t="s">
        <v>255</v>
      </c>
      <c r="H19077" t="s">
        <v>84</v>
      </c>
      <c r="I19077">
        <v>1995</v>
      </c>
      <c r="J19077">
        <v>2.2833800000000002</v>
      </c>
    </row>
    <row r="19078" spans="1:10" x14ac:dyDescent="0.25">
      <c r="A19078" t="s">
        <v>223</v>
      </c>
      <c r="B19078" t="s">
        <v>80</v>
      </c>
      <c r="C19078" t="s">
        <v>37</v>
      </c>
      <c r="D19078">
        <v>140112</v>
      </c>
      <c r="E19078" t="s">
        <v>318</v>
      </c>
      <c r="F19078">
        <v>536</v>
      </c>
      <c r="G19078" t="s">
        <v>255</v>
      </c>
      <c r="H19078" t="s">
        <v>84</v>
      </c>
      <c r="I19078">
        <v>1995</v>
      </c>
      <c r="J19078">
        <v>0.11974899999999999</v>
      </c>
    </row>
    <row r="19079" spans="1:10" x14ac:dyDescent="0.25">
      <c r="A19079" t="s">
        <v>224</v>
      </c>
      <c r="B19079" t="s">
        <v>80</v>
      </c>
      <c r="C19079" t="s">
        <v>37</v>
      </c>
      <c r="D19079">
        <v>140112</v>
      </c>
      <c r="E19079" t="s">
        <v>318</v>
      </c>
      <c r="F19079">
        <v>536</v>
      </c>
      <c r="G19079" t="s">
        <v>255</v>
      </c>
      <c r="H19079" t="s">
        <v>84</v>
      </c>
      <c r="I19079">
        <v>1995</v>
      </c>
      <c r="J19079">
        <v>5.91012E-2</v>
      </c>
    </row>
    <row r="19080" spans="1:10" x14ac:dyDescent="0.25">
      <c r="A19080" t="s">
        <v>229</v>
      </c>
      <c r="B19080" t="s">
        <v>80</v>
      </c>
      <c r="C19080" t="s">
        <v>37</v>
      </c>
      <c r="D19080">
        <v>140112</v>
      </c>
      <c r="E19080" t="s">
        <v>318</v>
      </c>
      <c r="F19080">
        <v>536</v>
      </c>
      <c r="G19080" t="s">
        <v>255</v>
      </c>
      <c r="H19080" t="s">
        <v>84</v>
      </c>
      <c r="I19080">
        <v>1995</v>
      </c>
      <c r="J19080">
        <v>1.0579700000000001</v>
      </c>
    </row>
    <row r="19081" spans="1:10" x14ac:dyDescent="0.25">
      <c r="A19081" t="s">
        <v>226</v>
      </c>
      <c r="B19081" t="s">
        <v>80</v>
      </c>
      <c r="C19081" t="s">
        <v>37</v>
      </c>
      <c r="D19081">
        <v>140112</v>
      </c>
      <c r="E19081" t="s">
        <v>318</v>
      </c>
      <c r="F19081">
        <v>536</v>
      </c>
      <c r="G19081" t="s">
        <v>255</v>
      </c>
      <c r="H19081" t="s">
        <v>84</v>
      </c>
      <c r="I19081">
        <v>1995</v>
      </c>
      <c r="J19081">
        <v>6.8625000000000005E-2</v>
      </c>
    </row>
    <row r="19082" spans="1:10" x14ac:dyDescent="0.25">
      <c r="A19082" t="s">
        <v>225</v>
      </c>
      <c r="B19082" t="s">
        <v>80</v>
      </c>
      <c r="C19082" t="s">
        <v>37</v>
      </c>
      <c r="D19082">
        <v>140112</v>
      </c>
      <c r="E19082" t="s">
        <v>318</v>
      </c>
      <c r="F19082">
        <v>536</v>
      </c>
      <c r="G19082" t="s">
        <v>255</v>
      </c>
      <c r="H19082" t="s">
        <v>84</v>
      </c>
      <c r="I19082">
        <v>1995</v>
      </c>
      <c r="J19082">
        <v>0.88358999999999999</v>
      </c>
    </row>
    <row r="19083" spans="1:10" x14ac:dyDescent="0.25">
      <c r="A19083" t="s">
        <v>227</v>
      </c>
      <c r="B19083" t="s">
        <v>80</v>
      </c>
      <c r="C19083" t="s">
        <v>37</v>
      </c>
      <c r="D19083">
        <v>140112</v>
      </c>
      <c r="E19083" t="s">
        <v>318</v>
      </c>
      <c r="F19083">
        <v>536</v>
      </c>
      <c r="G19083" t="s">
        <v>255</v>
      </c>
      <c r="H19083" t="s">
        <v>84</v>
      </c>
      <c r="I19083">
        <v>1995</v>
      </c>
      <c r="J19083">
        <v>2.4999699999999998</v>
      </c>
    </row>
    <row r="19084" spans="1:10" x14ac:dyDescent="0.25">
      <c r="A19084" t="s">
        <v>225</v>
      </c>
      <c r="B19084" t="s">
        <v>80</v>
      </c>
      <c r="C19084" t="s">
        <v>37</v>
      </c>
      <c r="D19084">
        <v>140113</v>
      </c>
      <c r="E19084" t="s">
        <v>296</v>
      </c>
      <c r="F19084">
        <v>536</v>
      </c>
      <c r="G19084" t="s">
        <v>255</v>
      </c>
      <c r="H19084" t="s">
        <v>84</v>
      </c>
      <c r="I19084">
        <v>1995</v>
      </c>
      <c r="J19084">
        <v>1.25027</v>
      </c>
    </row>
    <row r="19085" spans="1:10" x14ac:dyDescent="0.25">
      <c r="A19085" t="s">
        <v>226</v>
      </c>
      <c r="B19085" t="s">
        <v>80</v>
      </c>
      <c r="C19085" t="s">
        <v>37</v>
      </c>
      <c r="D19085">
        <v>140113</v>
      </c>
      <c r="E19085" t="s">
        <v>296</v>
      </c>
      <c r="F19085">
        <v>536</v>
      </c>
      <c r="G19085" t="s">
        <v>255</v>
      </c>
      <c r="H19085" t="s">
        <v>84</v>
      </c>
      <c r="I19085">
        <v>1995</v>
      </c>
      <c r="J19085">
        <v>0.30097200000000002</v>
      </c>
    </row>
    <row r="19086" spans="1:10" x14ac:dyDescent="0.25">
      <c r="A19086" t="s">
        <v>224</v>
      </c>
      <c r="B19086" t="s">
        <v>80</v>
      </c>
      <c r="C19086" t="s">
        <v>37</v>
      </c>
      <c r="D19086">
        <v>140113</v>
      </c>
      <c r="E19086" t="s">
        <v>296</v>
      </c>
      <c r="F19086">
        <v>536</v>
      </c>
      <c r="G19086" t="s">
        <v>255</v>
      </c>
      <c r="H19086" t="s">
        <v>84</v>
      </c>
      <c r="I19086">
        <v>1995</v>
      </c>
      <c r="J19086">
        <v>0.24796899999999999</v>
      </c>
    </row>
    <row r="19087" spans="1:10" x14ac:dyDescent="0.25">
      <c r="A19087" t="s">
        <v>223</v>
      </c>
      <c r="B19087" t="s">
        <v>80</v>
      </c>
      <c r="C19087" t="s">
        <v>37</v>
      </c>
      <c r="D19087">
        <v>140113</v>
      </c>
      <c r="E19087" t="s">
        <v>296</v>
      </c>
      <c r="F19087">
        <v>536</v>
      </c>
      <c r="G19087" t="s">
        <v>255</v>
      </c>
      <c r="H19087" t="s">
        <v>84</v>
      </c>
      <c r="I19087">
        <v>1995</v>
      </c>
      <c r="J19087">
        <v>0.52337500000000003</v>
      </c>
    </row>
    <row r="19088" spans="1:10" x14ac:dyDescent="0.25">
      <c r="A19088" t="s">
        <v>227</v>
      </c>
      <c r="B19088" t="s">
        <v>80</v>
      </c>
      <c r="C19088" t="s">
        <v>37</v>
      </c>
      <c r="D19088">
        <v>140113</v>
      </c>
      <c r="E19088" t="s">
        <v>296</v>
      </c>
      <c r="F19088">
        <v>536</v>
      </c>
      <c r="G19088" t="s">
        <v>255</v>
      </c>
      <c r="H19088" t="s">
        <v>84</v>
      </c>
      <c r="I19088">
        <v>1995</v>
      </c>
      <c r="J19088">
        <v>1.5258100000000001</v>
      </c>
    </row>
    <row r="19089" spans="1:10" x14ac:dyDescent="0.25">
      <c r="A19089" t="s">
        <v>229</v>
      </c>
      <c r="B19089" t="s">
        <v>80</v>
      </c>
      <c r="C19089" t="s">
        <v>37</v>
      </c>
      <c r="D19089">
        <v>140113</v>
      </c>
      <c r="E19089" t="s">
        <v>296</v>
      </c>
      <c r="F19089">
        <v>536</v>
      </c>
      <c r="G19089" t="s">
        <v>255</v>
      </c>
      <c r="H19089" t="s">
        <v>84</v>
      </c>
      <c r="I19089">
        <v>1995</v>
      </c>
      <c r="J19089">
        <v>1.8742700000000001</v>
      </c>
    </row>
    <row r="19090" spans="1:10" x14ac:dyDescent="0.25">
      <c r="A19090" t="s">
        <v>227</v>
      </c>
      <c r="B19090" t="s">
        <v>80</v>
      </c>
      <c r="C19090" t="s">
        <v>37</v>
      </c>
      <c r="D19090">
        <v>140212</v>
      </c>
      <c r="E19090" t="s">
        <v>317</v>
      </c>
      <c r="F19090">
        <v>536</v>
      </c>
      <c r="G19090" t="s">
        <v>255</v>
      </c>
      <c r="H19090" t="s">
        <v>84</v>
      </c>
      <c r="I19090">
        <v>1995</v>
      </c>
      <c r="J19090">
        <v>10.8245</v>
      </c>
    </row>
    <row r="19091" spans="1:10" x14ac:dyDescent="0.25">
      <c r="A19091" t="s">
        <v>224</v>
      </c>
      <c r="B19091" t="s">
        <v>80</v>
      </c>
      <c r="C19091" t="s">
        <v>37</v>
      </c>
      <c r="D19091">
        <v>140212</v>
      </c>
      <c r="E19091" t="s">
        <v>317</v>
      </c>
      <c r="F19091">
        <v>536</v>
      </c>
      <c r="G19091" t="s">
        <v>255</v>
      </c>
      <c r="H19091" t="s">
        <v>84</v>
      </c>
      <c r="I19091">
        <v>1995</v>
      </c>
      <c r="J19091">
        <v>0.37750899999999998</v>
      </c>
    </row>
    <row r="19092" spans="1:10" x14ac:dyDescent="0.25">
      <c r="A19092" t="s">
        <v>223</v>
      </c>
      <c r="B19092" t="s">
        <v>80</v>
      </c>
      <c r="C19092" t="s">
        <v>37</v>
      </c>
      <c r="D19092">
        <v>140212</v>
      </c>
      <c r="E19092" t="s">
        <v>317</v>
      </c>
      <c r="F19092">
        <v>536</v>
      </c>
      <c r="G19092" t="s">
        <v>255</v>
      </c>
      <c r="H19092" t="s">
        <v>84</v>
      </c>
      <c r="I19092">
        <v>1995</v>
      </c>
      <c r="J19092">
        <v>0.65406900000000001</v>
      </c>
    </row>
    <row r="19093" spans="1:10" x14ac:dyDescent="0.25">
      <c r="A19093" t="s">
        <v>226</v>
      </c>
      <c r="B19093" t="s">
        <v>80</v>
      </c>
      <c r="C19093" t="s">
        <v>37</v>
      </c>
      <c r="D19093">
        <v>140212</v>
      </c>
      <c r="E19093" t="s">
        <v>317</v>
      </c>
      <c r="F19093">
        <v>536</v>
      </c>
      <c r="G19093" t="s">
        <v>255</v>
      </c>
      <c r="H19093" t="s">
        <v>84</v>
      </c>
      <c r="I19093">
        <v>1995</v>
      </c>
      <c r="J19093">
        <v>0.33241599999999999</v>
      </c>
    </row>
    <row r="19094" spans="1:10" x14ac:dyDescent="0.25">
      <c r="A19094" t="s">
        <v>225</v>
      </c>
      <c r="B19094" t="s">
        <v>80</v>
      </c>
      <c r="C19094" t="s">
        <v>37</v>
      </c>
      <c r="D19094">
        <v>140212</v>
      </c>
      <c r="E19094" t="s">
        <v>317</v>
      </c>
      <c r="F19094">
        <v>536</v>
      </c>
      <c r="G19094" t="s">
        <v>255</v>
      </c>
      <c r="H19094" t="s">
        <v>84</v>
      </c>
      <c r="I19094">
        <v>1995</v>
      </c>
      <c r="J19094">
        <v>6.2264799999999996</v>
      </c>
    </row>
    <row r="19095" spans="1:10" x14ac:dyDescent="0.25">
      <c r="A19095" t="s">
        <v>229</v>
      </c>
      <c r="B19095" t="s">
        <v>80</v>
      </c>
      <c r="C19095" t="s">
        <v>37</v>
      </c>
      <c r="D19095">
        <v>140212</v>
      </c>
      <c r="E19095" t="s">
        <v>317</v>
      </c>
      <c r="F19095">
        <v>536</v>
      </c>
      <c r="G19095" t="s">
        <v>255</v>
      </c>
      <c r="H19095" t="s">
        <v>84</v>
      </c>
      <c r="I19095">
        <v>1995</v>
      </c>
      <c r="J19095">
        <v>5.6209699999999998</v>
      </c>
    </row>
    <row r="19096" spans="1:10" x14ac:dyDescent="0.25">
      <c r="A19096" t="s">
        <v>226</v>
      </c>
      <c r="B19096" t="s">
        <v>80</v>
      </c>
      <c r="C19096" t="s">
        <v>37</v>
      </c>
      <c r="D19096">
        <v>140213</v>
      </c>
      <c r="E19096" t="s">
        <v>295</v>
      </c>
      <c r="F19096">
        <v>536</v>
      </c>
      <c r="G19096" t="s">
        <v>255</v>
      </c>
      <c r="H19096" t="s">
        <v>84</v>
      </c>
      <c r="I19096">
        <v>1995</v>
      </c>
      <c r="J19096">
        <v>0.86445700000000003</v>
      </c>
    </row>
    <row r="19097" spans="1:10" x14ac:dyDescent="0.25">
      <c r="A19097" t="s">
        <v>229</v>
      </c>
      <c r="B19097" t="s">
        <v>80</v>
      </c>
      <c r="C19097" t="s">
        <v>37</v>
      </c>
      <c r="D19097">
        <v>140213</v>
      </c>
      <c r="E19097" t="s">
        <v>295</v>
      </c>
      <c r="F19097">
        <v>536</v>
      </c>
      <c r="G19097" t="s">
        <v>255</v>
      </c>
      <c r="H19097" t="s">
        <v>84</v>
      </c>
      <c r="I19097">
        <v>1995</v>
      </c>
      <c r="J19097">
        <v>4.6641000000000004</v>
      </c>
    </row>
    <row r="19098" spans="1:10" x14ac:dyDescent="0.25">
      <c r="A19098" t="s">
        <v>224</v>
      </c>
      <c r="B19098" t="s">
        <v>80</v>
      </c>
      <c r="C19098" t="s">
        <v>37</v>
      </c>
      <c r="D19098">
        <v>140213</v>
      </c>
      <c r="E19098" t="s">
        <v>295</v>
      </c>
      <c r="F19098">
        <v>536</v>
      </c>
      <c r="G19098" t="s">
        <v>255</v>
      </c>
      <c r="H19098" t="s">
        <v>84</v>
      </c>
      <c r="I19098">
        <v>1995</v>
      </c>
      <c r="J19098">
        <v>0.64696600000000004</v>
      </c>
    </row>
    <row r="19099" spans="1:10" x14ac:dyDescent="0.25">
      <c r="A19099" t="s">
        <v>227</v>
      </c>
      <c r="B19099" t="s">
        <v>80</v>
      </c>
      <c r="C19099" t="s">
        <v>37</v>
      </c>
      <c r="D19099">
        <v>140213</v>
      </c>
      <c r="E19099" t="s">
        <v>295</v>
      </c>
      <c r="F19099">
        <v>536</v>
      </c>
      <c r="G19099" t="s">
        <v>255</v>
      </c>
      <c r="H19099" t="s">
        <v>84</v>
      </c>
      <c r="I19099">
        <v>1995</v>
      </c>
      <c r="J19099">
        <v>3.5799599999999998</v>
      </c>
    </row>
    <row r="19100" spans="1:10" x14ac:dyDescent="0.25">
      <c r="A19100" t="s">
        <v>223</v>
      </c>
      <c r="B19100" t="s">
        <v>80</v>
      </c>
      <c r="C19100" t="s">
        <v>37</v>
      </c>
      <c r="D19100">
        <v>140213</v>
      </c>
      <c r="E19100" t="s">
        <v>295</v>
      </c>
      <c r="F19100">
        <v>536</v>
      </c>
      <c r="G19100" t="s">
        <v>255</v>
      </c>
      <c r="H19100" t="s">
        <v>84</v>
      </c>
      <c r="I19100">
        <v>1995</v>
      </c>
      <c r="J19100">
        <v>1.33815</v>
      </c>
    </row>
    <row r="19101" spans="1:10" x14ac:dyDescent="0.25">
      <c r="A19101" t="s">
        <v>225</v>
      </c>
      <c r="B19101" t="s">
        <v>80</v>
      </c>
      <c r="C19101" t="s">
        <v>37</v>
      </c>
      <c r="D19101">
        <v>140213</v>
      </c>
      <c r="E19101" t="s">
        <v>295</v>
      </c>
      <c r="F19101">
        <v>536</v>
      </c>
      <c r="G19101" t="s">
        <v>255</v>
      </c>
      <c r="H19101" t="s">
        <v>84</v>
      </c>
      <c r="I19101">
        <v>1995</v>
      </c>
      <c r="J19101">
        <v>3.4230299999999998</v>
      </c>
    </row>
    <row r="19102" spans="1:10" x14ac:dyDescent="0.25">
      <c r="A19102" t="s">
        <v>226</v>
      </c>
      <c r="B19102" t="s">
        <v>80</v>
      </c>
      <c r="C19102" t="s">
        <v>37</v>
      </c>
      <c r="D19102">
        <v>140215</v>
      </c>
      <c r="E19102" t="s">
        <v>316</v>
      </c>
      <c r="F19102">
        <v>536</v>
      </c>
      <c r="G19102" t="s">
        <v>255</v>
      </c>
      <c r="H19102" t="s">
        <v>84</v>
      </c>
      <c r="I19102">
        <v>1995</v>
      </c>
      <c r="J19102">
        <v>1.1248499999999999E-3</v>
      </c>
    </row>
    <row r="19103" spans="1:10" x14ac:dyDescent="0.25">
      <c r="A19103" t="s">
        <v>227</v>
      </c>
      <c r="B19103" t="s">
        <v>80</v>
      </c>
      <c r="C19103" t="s">
        <v>37</v>
      </c>
      <c r="D19103">
        <v>140215</v>
      </c>
      <c r="E19103" t="s">
        <v>316</v>
      </c>
      <c r="F19103">
        <v>536</v>
      </c>
      <c r="G19103" t="s">
        <v>255</v>
      </c>
      <c r="H19103" t="s">
        <v>84</v>
      </c>
      <c r="I19103">
        <v>1995</v>
      </c>
      <c r="J19103">
        <v>3.66287E-2</v>
      </c>
    </row>
    <row r="19104" spans="1:10" x14ac:dyDescent="0.25">
      <c r="A19104" t="s">
        <v>224</v>
      </c>
      <c r="B19104" t="s">
        <v>80</v>
      </c>
      <c r="C19104" t="s">
        <v>37</v>
      </c>
      <c r="D19104">
        <v>140215</v>
      </c>
      <c r="E19104" t="s">
        <v>316</v>
      </c>
      <c r="F19104">
        <v>536</v>
      </c>
      <c r="G19104" t="s">
        <v>255</v>
      </c>
      <c r="H19104" t="s">
        <v>84</v>
      </c>
      <c r="I19104">
        <v>1995</v>
      </c>
      <c r="J19104">
        <v>1.2774399999999999E-3</v>
      </c>
    </row>
    <row r="19105" spans="1:10" x14ac:dyDescent="0.25">
      <c r="A19105" t="s">
        <v>229</v>
      </c>
      <c r="B19105" t="s">
        <v>80</v>
      </c>
      <c r="C19105" t="s">
        <v>37</v>
      </c>
      <c r="D19105">
        <v>140215</v>
      </c>
      <c r="E19105" t="s">
        <v>316</v>
      </c>
      <c r="F19105">
        <v>536</v>
      </c>
      <c r="G19105" t="s">
        <v>255</v>
      </c>
      <c r="H19105" t="s">
        <v>84</v>
      </c>
      <c r="I19105">
        <v>1995</v>
      </c>
      <c r="J19105">
        <v>1.9020700000000001E-2</v>
      </c>
    </row>
    <row r="19106" spans="1:10" x14ac:dyDescent="0.25">
      <c r="A19106" t="s">
        <v>223</v>
      </c>
      <c r="B19106" t="s">
        <v>80</v>
      </c>
      <c r="C19106" t="s">
        <v>37</v>
      </c>
      <c r="D19106">
        <v>140215</v>
      </c>
      <c r="E19106" t="s">
        <v>316</v>
      </c>
      <c r="F19106">
        <v>536</v>
      </c>
      <c r="G19106" t="s">
        <v>255</v>
      </c>
      <c r="H19106" t="s">
        <v>84</v>
      </c>
      <c r="I19106">
        <v>1995</v>
      </c>
      <c r="J19106">
        <v>2.2132900000000001E-3</v>
      </c>
    </row>
    <row r="19107" spans="1:10" x14ac:dyDescent="0.25">
      <c r="A19107" t="s">
        <v>225</v>
      </c>
      <c r="B19107" t="s">
        <v>80</v>
      </c>
      <c r="C19107" t="s">
        <v>37</v>
      </c>
      <c r="D19107">
        <v>140215</v>
      </c>
      <c r="E19107" t="s">
        <v>316</v>
      </c>
      <c r="F19107">
        <v>536</v>
      </c>
      <c r="G19107" t="s">
        <v>255</v>
      </c>
      <c r="H19107" t="s">
        <v>84</v>
      </c>
      <c r="I19107">
        <v>1995</v>
      </c>
      <c r="J19107">
        <v>2.10697E-2</v>
      </c>
    </row>
    <row r="19108" spans="1:10" x14ac:dyDescent="0.25">
      <c r="A19108" t="s">
        <v>225</v>
      </c>
      <c r="B19108" t="s">
        <v>80</v>
      </c>
      <c r="C19108" t="s">
        <v>37</v>
      </c>
      <c r="D19108">
        <v>140216</v>
      </c>
      <c r="E19108" t="s">
        <v>258</v>
      </c>
      <c r="F19108">
        <v>536</v>
      </c>
      <c r="G19108" t="s">
        <v>255</v>
      </c>
      <c r="H19108" t="s">
        <v>84</v>
      </c>
      <c r="I19108">
        <v>1995</v>
      </c>
      <c r="J19108">
        <v>0.28271000000000002</v>
      </c>
    </row>
    <row r="19109" spans="1:10" x14ac:dyDescent="0.25">
      <c r="A19109" t="s">
        <v>229</v>
      </c>
      <c r="B19109" t="s">
        <v>80</v>
      </c>
      <c r="C19109" t="s">
        <v>37</v>
      </c>
      <c r="D19109">
        <v>140216</v>
      </c>
      <c r="E19109" t="s">
        <v>258</v>
      </c>
      <c r="F19109">
        <v>536</v>
      </c>
      <c r="G19109" t="s">
        <v>255</v>
      </c>
      <c r="H19109" t="s">
        <v>84</v>
      </c>
      <c r="I19109">
        <v>1995</v>
      </c>
      <c r="J19109">
        <v>0.42380899999999999</v>
      </c>
    </row>
    <row r="19110" spans="1:10" x14ac:dyDescent="0.25">
      <c r="A19110" t="s">
        <v>227</v>
      </c>
      <c r="B19110" t="s">
        <v>80</v>
      </c>
      <c r="C19110" t="s">
        <v>37</v>
      </c>
      <c r="D19110">
        <v>140216</v>
      </c>
      <c r="E19110" t="s">
        <v>258</v>
      </c>
      <c r="F19110">
        <v>536</v>
      </c>
      <c r="G19110" t="s">
        <v>255</v>
      </c>
      <c r="H19110" t="s">
        <v>84</v>
      </c>
      <c r="I19110">
        <v>1995</v>
      </c>
      <c r="J19110">
        <v>0.34501500000000002</v>
      </c>
    </row>
    <row r="19111" spans="1:10" x14ac:dyDescent="0.25">
      <c r="A19111" t="s">
        <v>226</v>
      </c>
      <c r="B19111" t="s">
        <v>80</v>
      </c>
      <c r="C19111" t="s">
        <v>37</v>
      </c>
      <c r="D19111">
        <v>140216</v>
      </c>
      <c r="E19111" t="s">
        <v>258</v>
      </c>
      <c r="F19111">
        <v>536</v>
      </c>
      <c r="G19111" t="s">
        <v>255</v>
      </c>
      <c r="H19111" t="s">
        <v>84</v>
      </c>
      <c r="I19111">
        <v>1995</v>
      </c>
      <c r="J19111">
        <v>6.80558E-2</v>
      </c>
    </row>
    <row r="19112" spans="1:10" x14ac:dyDescent="0.25">
      <c r="A19112" t="s">
        <v>223</v>
      </c>
      <c r="B19112" t="s">
        <v>80</v>
      </c>
      <c r="C19112" t="s">
        <v>37</v>
      </c>
      <c r="D19112">
        <v>140216</v>
      </c>
      <c r="E19112" t="s">
        <v>258</v>
      </c>
      <c r="F19112">
        <v>536</v>
      </c>
      <c r="G19112" t="s">
        <v>255</v>
      </c>
      <c r="H19112" t="s">
        <v>84</v>
      </c>
      <c r="I19112">
        <v>1995</v>
      </c>
      <c r="J19112">
        <v>0.11834500000000001</v>
      </c>
    </row>
    <row r="19113" spans="1:10" x14ac:dyDescent="0.25">
      <c r="A19113" t="s">
        <v>224</v>
      </c>
      <c r="B19113" t="s">
        <v>80</v>
      </c>
      <c r="C19113" t="s">
        <v>37</v>
      </c>
      <c r="D19113">
        <v>140216</v>
      </c>
      <c r="E19113" t="s">
        <v>258</v>
      </c>
      <c r="F19113">
        <v>536</v>
      </c>
      <c r="G19113" t="s">
        <v>255</v>
      </c>
      <c r="H19113" t="s">
        <v>84</v>
      </c>
      <c r="I19113">
        <v>1995</v>
      </c>
      <c r="J19113">
        <v>5.6070799999999997E-2</v>
      </c>
    </row>
    <row r="19114" spans="1:10" x14ac:dyDescent="0.25">
      <c r="A19114" t="s">
        <v>227</v>
      </c>
      <c r="B19114" t="s">
        <v>80</v>
      </c>
      <c r="C19114" t="s">
        <v>37</v>
      </c>
      <c r="D19114">
        <v>140218</v>
      </c>
      <c r="E19114" t="s">
        <v>315</v>
      </c>
      <c r="F19114">
        <v>536</v>
      </c>
      <c r="G19114" t="s">
        <v>255</v>
      </c>
      <c r="H19114" t="s">
        <v>84</v>
      </c>
      <c r="I19114">
        <v>1995</v>
      </c>
      <c r="J19114">
        <v>0.19197900000000001</v>
      </c>
    </row>
    <row r="19115" spans="1:10" x14ac:dyDescent="0.25">
      <c r="A19115" t="s">
        <v>223</v>
      </c>
      <c r="B19115" t="s">
        <v>80</v>
      </c>
      <c r="C19115" t="s">
        <v>37</v>
      </c>
      <c r="D19115">
        <v>140218</v>
      </c>
      <c r="E19115" t="s">
        <v>315</v>
      </c>
      <c r="F19115">
        <v>536</v>
      </c>
      <c r="G19115" t="s">
        <v>255</v>
      </c>
      <c r="H19115" t="s">
        <v>84</v>
      </c>
      <c r="I19115">
        <v>1995</v>
      </c>
      <c r="J19115">
        <v>1.1600299999999999E-2</v>
      </c>
    </row>
    <row r="19116" spans="1:10" x14ac:dyDescent="0.25">
      <c r="A19116" t="s">
        <v>224</v>
      </c>
      <c r="B19116" t="s">
        <v>80</v>
      </c>
      <c r="C19116" t="s">
        <v>37</v>
      </c>
      <c r="D19116">
        <v>140218</v>
      </c>
      <c r="E19116" t="s">
        <v>315</v>
      </c>
      <c r="F19116">
        <v>536</v>
      </c>
      <c r="G19116" t="s">
        <v>255</v>
      </c>
      <c r="H19116" t="s">
        <v>84</v>
      </c>
      <c r="I19116">
        <v>1995</v>
      </c>
      <c r="J19116">
        <v>6.69536E-3</v>
      </c>
    </row>
    <row r="19117" spans="1:10" x14ac:dyDescent="0.25">
      <c r="A19117" t="s">
        <v>226</v>
      </c>
      <c r="B19117" t="s">
        <v>80</v>
      </c>
      <c r="C19117" t="s">
        <v>37</v>
      </c>
      <c r="D19117">
        <v>140218</v>
      </c>
      <c r="E19117" t="s">
        <v>315</v>
      </c>
      <c r="F19117">
        <v>536</v>
      </c>
      <c r="G19117" t="s">
        <v>255</v>
      </c>
      <c r="H19117" t="s">
        <v>84</v>
      </c>
      <c r="I19117">
        <v>1995</v>
      </c>
      <c r="J19117">
        <v>5.8956099999999999E-3</v>
      </c>
    </row>
    <row r="19118" spans="1:10" x14ac:dyDescent="0.25">
      <c r="A19118" t="s">
        <v>225</v>
      </c>
      <c r="B19118" t="s">
        <v>80</v>
      </c>
      <c r="C19118" t="s">
        <v>37</v>
      </c>
      <c r="D19118">
        <v>140218</v>
      </c>
      <c r="E19118" t="s">
        <v>315</v>
      </c>
      <c r="F19118">
        <v>536</v>
      </c>
      <c r="G19118" t="s">
        <v>255</v>
      </c>
      <c r="H19118" t="s">
        <v>84</v>
      </c>
      <c r="I19118">
        <v>1995</v>
      </c>
      <c r="J19118">
        <v>0.110431</v>
      </c>
    </row>
    <row r="19119" spans="1:10" x14ac:dyDescent="0.25">
      <c r="A19119" t="s">
        <v>229</v>
      </c>
      <c r="B19119" t="s">
        <v>80</v>
      </c>
      <c r="C19119" t="s">
        <v>37</v>
      </c>
      <c r="D19119">
        <v>140218</v>
      </c>
      <c r="E19119" t="s">
        <v>315</v>
      </c>
      <c r="F19119">
        <v>536</v>
      </c>
      <c r="G19119" t="s">
        <v>255</v>
      </c>
      <c r="H19119" t="s">
        <v>84</v>
      </c>
      <c r="I19119">
        <v>1995</v>
      </c>
      <c r="J19119">
        <v>9.9691600000000005E-2</v>
      </c>
    </row>
    <row r="19120" spans="1:10" x14ac:dyDescent="0.25">
      <c r="A19120" t="s">
        <v>223</v>
      </c>
      <c r="B19120" t="s">
        <v>80</v>
      </c>
      <c r="C19120" t="s">
        <v>37</v>
      </c>
      <c r="D19120">
        <v>140219</v>
      </c>
      <c r="E19120" t="s">
        <v>257</v>
      </c>
      <c r="F19120">
        <v>536</v>
      </c>
      <c r="G19120" t="s">
        <v>255</v>
      </c>
      <c r="H19120" t="s">
        <v>84</v>
      </c>
      <c r="I19120">
        <v>1995</v>
      </c>
      <c r="J19120">
        <v>4.97656E-2</v>
      </c>
    </row>
    <row r="19121" spans="1:10" x14ac:dyDescent="0.25">
      <c r="A19121" t="s">
        <v>226</v>
      </c>
      <c r="B19121" t="s">
        <v>80</v>
      </c>
      <c r="C19121" t="s">
        <v>37</v>
      </c>
      <c r="D19121">
        <v>140219</v>
      </c>
      <c r="E19121" t="s">
        <v>257</v>
      </c>
      <c r="F19121">
        <v>536</v>
      </c>
      <c r="G19121" t="s">
        <v>255</v>
      </c>
      <c r="H19121" t="s">
        <v>84</v>
      </c>
      <c r="I19121">
        <v>1995</v>
      </c>
      <c r="J19121">
        <v>3.2149200000000003E-2</v>
      </c>
    </row>
    <row r="19122" spans="1:10" x14ac:dyDescent="0.25">
      <c r="A19122" t="s">
        <v>224</v>
      </c>
      <c r="B19122" t="s">
        <v>80</v>
      </c>
      <c r="C19122" t="s">
        <v>37</v>
      </c>
      <c r="D19122">
        <v>140219</v>
      </c>
      <c r="E19122" t="s">
        <v>257</v>
      </c>
      <c r="F19122">
        <v>536</v>
      </c>
      <c r="G19122" t="s">
        <v>255</v>
      </c>
      <c r="H19122" t="s">
        <v>84</v>
      </c>
      <c r="I19122">
        <v>1995</v>
      </c>
      <c r="J19122">
        <v>2.4060700000000001E-2</v>
      </c>
    </row>
    <row r="19123" spans="1:10" x14ac:dyDescent="0.25">
      <c r="A19123" t="s">
        <v>227</v>
      </c>
      <c r="B19123" t="s">
        <v>80</v>
      </c>
      <c r="C19123" t="s">
        <v>37</v>
      </c>
      <c r="D19123">
        <v>140219</v>
      </c>
      <c r="E19123" t="s">
        <v>257</v>
      </c>
      <c r="F19123">
        <v>536</v>
      </c>
      <c r="G19123" t="s">
        <v>255</v>
      </c>
      <c r="H19123" t="s">
        <v>84</v>
      </c>
      <c r="I19123">
        <v>1995</v>
      </c>
      <c r="J19123">
        <v>0.13313900000000001</v>
      </c>
    </row>
    <row r="19124" spans="1:10" x14ac:dyDescent="0.25">
      <c r="A19124" t="s">
        <v>225</v>
      </c>
      <c r="B19124" t="s">
        <v>80</v>
      </c>
      <c r="C19124" t="s">
        <v>37</v>
      </c>
      <c r="D19124">
        <v>140219</v>
      </c>
      <c r="E19124" t="s">
        <v>257</v>
      </c>
      <c r="F19124">
        <v>536</v>
      </c>
      <c r="G19124" t="s">
        <v>255</v>
      </c>
      <c r="H19124" t="s">
        <v>84</v>
      </c>
      <c r="I19124">
        <v>1995</v>
      </c>
      <c r="J19124">
        <v>0.127302</v>
      </c>
    </row>
    <row r="19125" spans="1:10" x14ac:dyDescent="0.25">
      <c r="A19125" t="s">
        <v>229</v>
      </c>
      <c r="B19125" t="s">
        <v>80</v>
      </c>
      <c r="C19125" t="s">
        <v>37</v>
      </c>
      <c r="D19125">
        <v>140219</v>
      </c>
      <c r="E19125" t="s">
        <v>257</v>
      </c>
      <c r="F19125">
        <v>536</v>
      </c>
      <c r="G19125" t="s">
        <v>255</v>
      </c>
      <c r="H19125" t="s">
        <v>84</v>
      </c>
      <c r="I19125">
        <v>1995</v>
      </c>
      <c r="J19125">
        <v>0.173458</v>
      </c>
    </row>
    <row r="19126" spans="1:10" x14ac:dyDescent="0.25">
      <c r="A19126" t="s">
        <v>229</v>
      </c>
      <c r="B19126" t="s">
        <v>80</v>
      </c>
      <c r="C19126" t="s">
        <v>37</v>
      </c>
      <c r="D19126">
        <v>140302</v>
      </c>
      <c r="E19126" t="s">
        <v>314</v>
      </c>
      <c r="F19126">
        <v>536</v>
      </c>
      <c r="G19126" t="s">
        <v>255</v>
      </c>
      <c r="H19126" t="s">
        <v>84</v>
      </c>
      <c r="I19126">
        <v>1995</v>
      </c>
      <c r="J19126">
        <v>7.8954999999999997E-2</v>
      </c>
    </row>
    <row r="19127" spans="1:10" x14ac:dyDescent="0.25">
      <c r="A19127" t="s">
        <v>226</v>
      </c>
      <c r="B19127" t="s">
        <v>80</v>
      </c>
      <c r="C19127" t="s">
        <v>37</v>
      </c>
      <c r="D19127">
        <v>140302</v>
      </c>
      <c r="E19127" t="s">
        <v>314</v>
      </c>
      <c r="F19127">
        <v>536</v>
      </c>
      <c r="G19127" t="s">
        <v>255</v>
      </c>
      <c r="H19127" t="s">
        <v>84</v>
      </c>
      <c r="I19127">
        <v>1995</v>
      </c>
      <c r="J19127">
        <v>5.1213999999999999E-3</v>
      </c>
    </row>
    <row r="19128" spans="1:10" x14ac:dyDescent="0.25">
      <c r="A19128" t="s">
        <v>227</v>
      </c>
      <c r="B19128" t="s">
        <v>80</v>
      </c>
      <c r="C19128" t="s">
        <v>37</v>
      </c>
      <c r="D19128">
        <v>140302</v>
      </c>
      <c r="E19128" t="s">
        <v>314</v>
      </c>
      <c r="F19128">
        <v>536</v>
      </c>
      <c r="G19128" t="s">
        <v>255</v>
      </c>
      <c r="H19128" t="s">
        <v>84</v>
      </c>
      <c r="I19128">
        <v>1995</v>
      </c>
      <c r="J19128">
        <v>0.18657000000000001</v>
      </c>
    </row>
    <row r="19129" spans="1:10" x14ac:dyDescent="0.25">
      <c r="A19129" t="s">
        <v>224</v>
      </c>
      <c r="B19129" t="s">
        <v>80</v>
      </c>
      <c r="C19129" t="s">
        <v>37</v>
      </c>
      <c r="D19129">
        <v>140302</v>
      </c>
      <c r="E19129" t="s">
        <v>314</v>
      </c>
      <c r="F19129">
        <v>536</v>
      </c>
      <c r="G19129" t="s">
        <v>255</v>
      </c>
      <c r="H19129" t="s">
        <v>84</v>
      </c>
      <c r="I19129">
        <v>1995</v>
      </c>
      <c r="J19129">
        <v>4.4106500000000003E-3</v>
      </c>
    </row>
    <row r="19130" spans="1:10" x14ac:dyDescent="0.25">
      <c r="A19130" t="s">
        <v>223</v>
      </c>
      <c r="B19130" t="s">
        <v>80</v>
      </c>
      <c r="C19130" t="s">
        <v>37</v>
      </c>
      <c r="D19130">
        <v>140302</v>
      </c>
      <c r="E19130" t="s">
        <v>314</v>
      </c>
      <c r="F19130">
        <v>536</v>
      </c>
      <c r="G19130" t="s">
        <v>255</v>
      </c>
      <c r="H19130" t="s">
        <v>84</v>
      </c>
      <c r="I19130">
        <v>1995</v>
      </c>
      <c r="J19130">
        <v>8.9367200000000004E-3</v>
      </c>
    </row>
    <row r="19131" spans="1:10" x14ac:dyDescent="0.25">
      <c r="A19131" t="s">
        <v>225</v>
      </c>
      <c r="B19131" t="s">
        <v>80</v>
      </c>
      <c r="C19131" t="s">
        <v>37</v>
      </c>
      <c r="D19131">
        <v>140302</v>
      </c>
      <c r="E19131" t="s">
        <v>314</v>
      </c>
      <c r="F19131">
        <v>536</v>
      </c>
      <c r="G19131" t="s">
        <v>255</v>
      </c>
      <c r="H19131" t="s">
        <v>84</v>
      </c>
      <c r="I19131">
        <v>1995</v>
      </c>
      <c r="J19131">
        <v>6.5941200000000005E-2</v>
      </c>
    </row>
    <row r="19132" spans="1:10" x14ac:dyDescent="0.25">
      <c r="A19132" t="s">
        <v>226</v>
      </c>
      <c r="B19132" t="s">
        <v>80</v>
      </c>
      <c r="C19132" t="s">
        <v>37</v>
      </c>
      <c r="D19132">
        <v>140303</v>
      </c>
      <c r="E19132" t="s">
        <v>256</v>
      </c>
      <c r="F19132">
        <v>536</v>
      </c>
      <c r="G19132" t="s">
        <v>255</v>
      </c>
      <c r="H19132" t="s">
        <v>84</v>
      </c>
      <c r="I19132">
        <v>1995</v>
      </c>
      <c r="J19132">
        <v>3.4751700000000003E-2</v>
      </c>
    </row>
    <row r="19133" spans="1:10" x14ac:dyDescent="0.25">
      <c r="A19133" t="s">
        <v>229</v>
      </c>
      <c r="B19133" t="s">
        <v>80</v>
      </c>
      <c r="C19133" t="s">
        <v>37</v>
      </c>
      <c r="D19133">
        <v>140303</v>
      </c>
      <c r="E19133" t="s">
        <v>256</v>
      </c>
      <c r="F19133">
        <v>536</v>
      </c>
      <c r="G19133" t="s">
        <v>255</v>
      </c>
      <c r="H19133" t="s">
        <v>84</v>
      </c>
      <c r="I19133">
        <v>1995</v>
      </c>
      <c r="J19133">
        <v>0.21641199999999999</v>
      </c>
    </row>
    <row r="19134" spans="1:10" x14ac:dyDescent="0.25">
      <c r="A19134" t="s">
        <v>227</v>
      </c>
      <c r="B19134" t="s">
        <v>80</v>
      </c>
      <c r="C19134" t="s">
        <v>37</v>
      </c>
      <c r="D19134">
        <v>140303</v>
      </c>
      <c r="E19134" t="s">
        <v>256</v>
      </c>
      <c r="F19134">
        <v>536</v>
      </c>
      <c r="G19134" t="s">
        <v>255</v>
      </c>
      <c r="H19134" t="s">
        <v>84</v>
      </c>
      <c r="I19134">
        <v>1995</v>
      </c>
      <c r="J19134">
        <v>0.176177</v>
      </c>
    </row>
    <row r="19135" spans="1:10" x14ac:dyDescent="0.25">
      <c r="A19135" t="s">
        <v>225</v>
      </c>
      <c r="B19135" t="s">
        <v>80</v>
      </c>
      <c r="C19135" t="s">
        <v>37</v>
      </c>
      <c r="D19135">
        <v>140303</v>
      </c>
      <c r="E19135" t="s">
        <v>256</v>
      </c>
      <c r="F19135">
        <v>536</v>
      </c>
      <c r="G19135" t="s">
        <v>255</v>
      </c>
      <c r="H19135" t="s">
        <v>84</v>
      </c>
      <c r="I19135">
        <v>1995</v>
      </c>
      <c r="J19135">
        <v>0.14436199999999999</v>
      </c>
    </row>
    <row r="19136" spans="1:10" x14ac:dyDescent="0.25">
      <c r="A19136" t="s">
        <v>224</v>
      </c>
      <c r="B19136" t="s">
        <v>80</v>
      </c>
      <c r="C19136" t="s">
        <v>37</v>
      </c>
      <c r="D19136">
        <v>140303</v>
      </c>
      <c r="E19136" t="s">
        <v>256</v>
      </c>
      <c r="F19136">
        <v>536</v>
      </c>
      <c r="G19136" t="s">
        <v>255</v>
      </c>
      <c r="H19136" t="s">
        <v>84</v>
      </c>
      <c r="I19136">
        <v>1995</v>
      </c>
      <c r="J19136">
        <v>2.86317E-2</v>
      </c>
    </row>
    <row r="19137" spans="1:10" x14ac:dyDescent="0.25">
      <c r="A19137" t="s">
        <v>223</v>
      </c>
      <c r="B19137" t="s">
        <v>80</v>
      </c>
      <c r="C19137" t="s">
        <v>37</v>
      </c>
      <c r="D19137">
        <v>140303</v>
      </c>
      <c r="E19137" t="s">
        <v>256</v>
      </c>
      <c r="F19137">
        <v>536</v>
      </c>
      <c r="G19137" t="s">
        <v>255</v>
      </c>
      <c r="H19137" t="s">
        <v>84</v>
      </c>
      <c r="I19137">
        <v>1995</v>
      </c>
      <c r="J19137">
        <v>6.0431400000000003E-2</v>
      </c>
    </row>
    <row r="19138" spans="1:10" x14ac:dyDescent="0.25">
      <c r="A19138" t="s">
        <v>227</v>
      </c>
      <c r="B19138" t="s">
        <v>74</v>
      </c>
      <c r="C19138" t="s">
        <v>34</v>
      </c>
      <c r="D19138">
        <v>901000</v>
      </c>
      <c r="E19138" t="s">
        <v>34</v>
      </c>
      <c r="F19138">
        <v>614</v>
      </c>
      <c r="G19138" t="s">
        <v>247</v>
      </c>
      <c r="H19138" t="s">
        <v>84</v>
      </c>
      <c r="I19138">
        <v>1995</v>
      </c>
      <c r="J19138">
        <v>2.59666E-5</v>
      </c>
    </row>
    <row r="19139" spans="1:10" x14ac:dyDescent="0.25">
      <c r="A19139" t="s">
        <v>224</v>
      </c>
      <c r="B19139" t="s">
        <v>74</v>
      </c>
      <c r="C19139" t="s">
        <v>34</v>
      </c>
      <c r="D19139">
        <v>901000</v>
      </c>
      <c r="E19139" t="s">
        <v>34</v>
      </c>
      <c r="F19139">
        <v>614</v>
      </c>
      <c r="G19139" t="s">
        <v>247</v>
      </c>
      <c r="H19139" t="s">
        <v>84</v>
      </c>
      <c r="I19139">
        <v>1995</v>
      </c>
      <c r="J19139">
        <v>3.2534800000000001E-6</v>
      </c>
    </row>
    <row r="19140" spans="1:10" x14ac:dyDescent="0.25">
      <c r="A19140" t="s">
        <v>226</v>
      </c>
      <c r="B19140" t="s">
        <v>74</v>
      </c>
      <c r="C19140" t="s">
        <v>34</v>
      </c>
      <c r="D19140">
        <v>901000</v>
      </c>
      <c r="E19140" t="s">
        <v>34</v>
      </c>
      <c r="F19140">
        <v>614</v>
      </c>
      <c r="G19140" t="s">
        <v>247</v>
      </c>
      <c r="H19140" t="s">
        <v>84</v>
      </c>
      <c r="I19140">
        <v>1995</v>
      </c>
      <c r="J19140">
        <v>3.0848000000000001E-6</v>
      </c>
    </row>
    <row r="19141" spans="1:10" x14ac:dyDescent="0.25">
      <c r="A19141" t="s">
        <v>223</v>
      </c>
      <c r="B19141" t="s">
        <v>74</v>
      </c>
      <c r="C19141" t="s">
        <v>34</v>
      </c>
      <c r="D19141">
        <v>901000</v>
      </c>
      <c r="E19141" t="s">
        <v>34</v>
      </c>
      <c r="F19141">
        <v>614</v>
      </c>
      <c r="G19141" t="s">
        <v>247</v>
      </c>
      <c r="H19141" t="s">
        <v>84</v>
      </c>
      <c r="I19141">
        <v>1995</v>
      </c>
      <c r="J19141">
        <v>8.8515199999999996E-6</v>
      </c>
    </row>
    <row r="19142" spans="1:10" x14ac:dyDescent="0.25">
      <c r="A19142" t="s">
        <v>225</v>
      </c>
      <c r="B19142" t="s">
        <v>74</v>
      </c>
      <c r="C19142" t="s">
        <v>34</v>
      </c>
      <c r="D19142">
        <v>901000</v>
      </c>
      <c r="E19142" t="s">
        <v>34</v>
      </c>
      <c r="F19142">
        <v>614</v>
      </c>
      <c r="G19142" t="s">
        <v>247</v>
      </c>
      <c r="H19142" t="s">
        <v>84</v>
      </c>
      <c r="I19142">
        <v>1995</v>
      </c>
      <c r="J19142">
        <v>1.2653999999999999E-5</v>
      </c>
    </row>
    <row r="19143" spans="1:10" x14ac:dyDescent="0.25">
      <c r="A19143" t="s">
        <v>229</v>
      </c>
      <c r="B19143" t="s">
        <v>74</v>
      </c>
      <c r="C19143" t="s">
        <v>34</v>
      </c>
      <c r="D19143">
        <v>901000</v>
      </c>
      <c r="E19143" t="s">
        <v>34</v>
      </c>
      <c r="F19143">
        <v>614</v>
      </c>
      <c r="G19143" t="s">
        <v>247</v>
      </c>
      <c r="H19143" t="s">
        <v>84</v>
      </c>
      <c r="I19143">
        <v>1995</v>
      </c>
      <c r="J19143">
        <v>2.6587000000000001E-5</v>
      </c>
    </row>
    <row r="19144" spans="1:10" x14ac:dyDescent="0.25">
      <c r="A19144" t="s">
        <v>225</v>
      </c>
      <c r="B19144" t="s">
        <v>79</v>
      </c>
      <c r="C19144" t="s">
        <v>33</v>
      </c>
      <c r="D19144">
        <v>9400000</v>
      </c>
      <c r="E19144" t="s">
        <v>246</v>
      </c>
      <c r="F19144">
        <v>614</v>
      </c>
      <c r="G19144" t="s">
        <v>247</v>
      </c>
      <c r="H19144" t="s">
        <v>84</v>
      </c>
      <c r="I19144">
        <v>1995</v>
      </c>
      <c r="J19144">
        <v>4.2649299999999998E-5</v>
      </c>
    </row>
    <row r="19145" spans="1:10" x14ac:dyDescent="0.25">
      <c r="A19145" t="s">
        <v>227</v>
      </c>
      <c r="B19145" t="s">
        <v>79</v>
      </c>
      <c r="C19145" t="s">
        <v>33</v>
      </c>
      <c r="D19145">
        <v>9400000</v>
      </c>
      <c r="E19145" t="s">
        <v>246</v>
      </c>
      <c r="F19145">
        <v>614</v>
      </c>
      <c r="G19145" t="s">
        <v>247</v>
      </c>
      <c r="H19145" t="s">
        <v>84</v>
      </c>
      <c r="I19145">
        <v>1995</v>
      </c>
      <c r="J19145">
        <v>8.3039699999999997E-5</v>
      </c>
    </row>
    <row r="19146" spans="1:10" x14ac:dyDescent="0.25">
      <c r="A19146" t="s">
        <v>229</v>
      </c>
      <c r="B19146" t="s">
        <v>79</v>
      </c>
      <c r="C19146" t="s">
        <v>33</v>
      </c>
      <c r="D19146">
        <v>9400000</v>
      </c>
      <c r="E19146" t="s">
        <v>246</v>
      </c>
      <c r="F19146">
        <v>614</v>
      </c>
      <c r="G19146" t="s">
        <v>247</v>
      </c>
      <c r="H19146" t="s">
        <v>84</v>
      </c>
      <c r="I19146">
        <v>1995</v>
      </c>
      <c r="J19146">
        <v>4.1943600000000003E-5</v>
      </c>
    </row>
    <row r="19147" spans="1:10" x14ac:dyDescent="0.25">
      <c r="A19147" t="s">
        <v>224</v>
      </c>
      <c r="B19147" t="s">
        <v>79</v>
      </c>
      <c r="C19147" t="s">
        <v>33</v>
      </c>
      <c r="D19147">
        <v>9400000</v>
      </c>
      <c r="E19147" t="s">
        <v>246</v>
      </c>
      <c r="F19147">
        <v>614</v>
      </c>
      <c r="G19147" t="s">
        <v>247</v>
      </c>
      <c r="H19147" t="s">
        <v>84</v>
      </c>
      <c r="I19147">
        <v>1995</v>
      </c>
      <c r="J19147">
        <v>8.5572699999999998E-6</v>
      </c>
    </row>
    <row r="19148" spans="1:10" x14ac:dyDescent="0.25">
      <c r="A19148" t="s">
        <v>223</v>
      </c>
      <c r="B19148" t="s">
        <v>79</v>
      </c>
      <c r="C19148" t="s">
        <v>33</v>
      </c>
      <c r="D19148">
        <v>9400000</v>
      </c>
      <c r="E19148" t="s">
        <v>246</v>
      </c>
      <c r="F19148">
        <v>614</v>
      </c>
      <c r="G19148" t="s">
        <v>247</v>
      </c>
      <c r="H19148" t="s">
        <v>84</v>
      </c>
      <c r="I19148">
        <v>1995</v>
      </c>
      <c r="J19148">
        <v>9.1344099999999992E-6</v>
      </c>
    </row>
    <row r="19149" spans="1:10" x14ac:dyDescent="0.25">
      <c r="A19149" t="s">
        <v>226</v>
      </c>
      <c r="B19149" t="s">
        <v>79</v>
      </c>
      <c r="C19149" t="s">
        <v>33</v>
      </c>
      <c r="D19149">
        <v>9400000</v>
      </c>
      <c r="E19149" t="s">
        <v>246</v>
      </c>
      <c r="F19149">
        <v>614</v>
      </c>
      <c r="G19149" t="s">
        <v>247</v>
      </c>
      <c r="H19149" t="s">
        <v>84</v>
      </c>
      <c r="I19149">
        <v>1995</v>
      </c>
      <c r="J19149">
        <v>8.2790399999999993E-6</v>
      </c>
    </row>
    <row r="19150" spans="1:10" x14ac:dyDescent="0.25">
      <c r="A19150" t="s">
        <v>226</v>
      </c>
      <c r="B19150" t="s">
        <v>79</v>
      </c>
      <c r="C19150" t="s">
        <v>35</v>
      </c>
      <c r="D19150" t="s">
        <v>245</v>
      </c>
      <c r="E19150" t="s">
        <v>244</v>
      </c>
      <c r="F19150">
        <v>614</v>
      </c>
      <c r="G19150" t="s">
        <v>247</v>
      </c>
      <c r="H19150" t="s">
        <v>84</v>
      </c>
      <c r="I19150">
        <v>1995</v>
      </c>
      <c r="J19150">
        <v>1.05663E-6</v>
      </c>
    </row>
    <row r="19151" spans="1:10" x14ac:dyDescent="0.25">
      <c r="A19151" t="s">
        <v>229</v>
      </c>
      <c r="B19151" t="s">
        <v>79</v>
      </c>
      <c r="C19151" t="s">
        <v>35</v>
      </c>
      <c r="D19151" t="s">
        <v>245</v>
      </c>
      <c r="E19151" t="s">
        <v>244</v>
      </c>
      <c r="F19151">
        <v>614</v>
      </c>
      <c r="G19151" t="s">
        <v>247</v>
      </c>
      <c r="H19151" t="s">
        <v>84</v>
      </c>
      <c r="I19151">
        <v>1995</v>
      </c>
      <c r="J19151">
        <v>6.5008100000000004E-6</v>
      </c>
    </row>
    <row r="19152" spans="1:10" x14ac:dyDescent="0.25">
      <c r="A19152" t="s">
        <v>227</v>
      </c>
      <c r="B19152" t="s">
        <v>79</v>
      </c>
      <c r="C19152" t="s">
        <v>35</v>
      </c>
      <c r="D19152" t="s">
        <v>245</v>
      </c>
      <c r="E19152" t="s">
        <v>244</v>
      </c>
      <c r="F19152">
        <v>614</v>
      </c>
      <c r="G19152" t="s">
        <v>247</v>
      </c>
      <c r="H19152" t="s">
        <v>84</v>
      </c>
      <c r="I19152">
        <v>1995</v>
      </c>
      <c r="J19152">
        <v>1.16467E-5</v>
      </c>
    </row>
    <row r="19153" spans="1:10" x14ac:dyDescent="0.25">
      <c r="A19153" t="s">
        <v>223</v>
      </c>
      <c r="B19153" t="s">
        <v>79</v>
      </c>
      <c r="C19153" t="s">
        <v>35</v>
      </c>
      <c r="D19153" t="s">
        <v>245</v>
      </c>
      <c r="E19153" t="s">
        <v>244</v>
      </c>
      <c r="F19153">
        <v>614</v>
      </c>
      <c r="G19153" t="s">
        <v>247</v>
      </c>
      <c r="H19153" t="s">
        <v>84</v>
      </c>
      <c r="I19153">
        <v>1995</v>
      </c>
      <c r="J19153">
        <v>2.0296999999999998E-6</v>
      </c>
    </row>
    <row r="19154" spans="1:10" x14ac:dyDescent="0.25">
      <c r="A19154" t="s">
        <v>225</v>
      </c>
      <c r="B19154" t="s">
        <v>79</v>
      </c>
      <c r="C19154" t="s">
        <v>35</v>
      </c>
      <c r="D19154" t="s">
        <v>245</v>
      </c>
      <c r="E19154" t="s">
        <v>244</v>
      </c>
      <c r="F19154">
        <v>614</v>
      </c>
      <c r="G19154" t="s">
        <v>247</v>
      </c>
      <c r="H19154" t="s">
        <v>84</v>
      </c>
      <c r="I19154">
        <v>1995</v>
      </c>
      <c r="J19154">
        <v>8.3945599999999998E-6</v>
      </c>
    </row>
    <row r="19155" spans="1:10" x14ac:dyDescent="0.25">
      <c r="A19155" t="s">
        <v>224</v>
      </c>
      <c r="B19155" t="s">
        <v>79</v>
      </c>
      <c r="C19155" t="s">
        <v>35</v>
      </c>
      <c r="D19155" t="s">
        <v>245</v>
      </c>
      <c r="E19155" t="s">
        <v>244</v>
      </c>
      <c r="F19155">
        <v>614</v>
      </c>
      <c r="G19155" t="s">
        <v>247</v>
      </c>
      <c r="H19155" t="s">
        <v>84</v>
      </c>
      <c r="I19155">
        <v>1995</v>
      </c>
      <c r="J19155">
        <v>9.07293E-7</v>
      </c>
    </row>
    <row r="19156" spans="1:10" x14ac:dyDescent="0.25">
      <c r="A19156" t="s">
        <v>229</v>
      </c>
      <c r="B19156" t="s">
        <v>79</v>
      </c>
      <c r="C19156" t="s">
        <v>35</v>
      </c>
      <c r="D19156" t="s">
        <v>243</v>
      </c>
      <c r="E19156" t="s">
        <v>242</v>
      </c>
      <c r="F19156">
        <v>614</v>
      </c>
      <c r="G19156" t="s">
        <v>247</v>
      </c>
      <c r="H19156" t="s">
        <v>84</v>
      </c>
      <c r="I19156">
        <v>1995</v>
      </c>
      <c r="J19156">
        <v>2.4317099999999998E-6</v>
      </c>
    </row>
    <row r="19157" spans="1:10" x14ac:dyDescent="0.25">
      <c r="A19157" t="s">
        <v>225</v>
      </c>
      <c r="B19157" t="s">
        <v>79</v>
      </c>
      <c r="C19157" t="s">
        <v>35</v>
      </c>
      <c r="D19157" t="s">
        <v>243</v>
      </c>
      <c r="E19157" t="s">
        <v>242</v>
      </c>
      <c r="F19157">
        <v>614</v>
      </c>
      <c r="G19157" t="s">
        <v>247</v>
      </c>
      <c r="H19157" t="s">
        <v>84</v>
      </c>
      <c r="I19157">
        <v>1995</v>
      </c>
      <c r="J19157">
        <v>1.20198E-6</v>
      </c>
    </row>
    <row r="19158" spans="1:10" x14ac:dyDescent="0.25">
      <c r="A19158" t="s">
        <v>227</v>
      </c>
      <c r="B19158" t="s">
        <v>79</v>
      </c>
      <c r="C19158" t="s">
        <v>35</v>
      </c>
      <c r="D19158" t="s">
        <v>243</v>
      </c>
      <c r="E19158" t="s">
        <v>242</v>
      </c>
      <c r="F19158">
        <v>614</v>
      </c>
      <c r="G19158" t="s">
        <v>247</v>
      </c>
      <c r="H19158" t="s">
        <v>84</v>
      </c>
      <c r="I19158">
        <v>1995</v>
      </c>
      <c r="J19158">
        <v>6.0131299999999996E-6</v>
      </c>
    </row>
    <row r="19159" spans="1:10" x14ac:dyDescent="0.25">
      <c r="A19159" t="s">
        <v>224</v>
      </c>
      <c r="B19159" t="s">
        <v>79</v>
      </c>
      <c r="C19159" t="s">
        <v>35</v>
      </c>
      <c r="D19159" t="s">
        <v>243</v>
      </c>
      <c r="E19159" t="s">
        <v>242</v>
      </c>
      <c r="F19159">
        <v>614</v>
      </c>
      <c r="G19159" t="s">
        <v>247</v>
      </c>
      <c r="H19159" t="s">
        <v>84</v>
      </c>
      <c r="I19159">
        <v>1995</v>
      </c>
      <c r="J19159">
        <v>2.1705900000000001E-7</v>
      </c>
    </row>
    <row r="19160" spans="1:10" x14ac:dyDescent="0.25">
      <c r="A19160" t="s">
        <v>223</v>
      </c>
      <c r="B19160" t="s">
        <v>79</v>
      </c>
      <c r="C19160" t="s">
        <v>35</v>
      </c>
      <c r="D19160" t="s">
        <v>243</v>
      </c>
      <c r="E19160" t="s">
        <v>242</v>
      </c>
      <c r="F19160">
        <v>614</v>
      </c>
      <c r="G19160" t="s">
        <v>247</v>
      </c>
      <c r="H19160" t="s">
        <v>84</v>
      </c>
      <c r="I19160">
        <v>1995</v>
      </c>
      <c r="J19160">
        <v>4.319E-7</v>
      </c>
    </row>
    <row r="19161" spans="1:10" x14ac:dyDescent="0.25">
      <c r="A19161" t="s">
        <v>226</v>
      </c>
      <c r="B19161" t="s">
        <v>79</v>
      </c>
      <c r="C19161" t="s">
        <v>35</v>
      </c>
      <c r="D19161" t="s">
        <v>243</v>
      </c>
      <c r="E19161" t="s">
        <v>242</v>
      </c>
      <c r="F19161">
        <v>614</v>
      </c>
      <c r="G19161" t="s">
        <v>247</v>
      </c>
      <c r="H19161" t="s">
        <v>84</v>
      </c>
      <c r="I19161">
        <v>1995</v>
      </c>
      <c r="J19161">
        <v>2.4938900000000001E-7</v>
      </c>
    </row>
    <row r="19162" spans="1:10" x14ac:dyDescent="0.25">
      <c r="A19162" t="s">
        <v>229</v>
      </c>
      <c r="B19162" t="s">
        <v>79</v>
      </c>
      <c r="C19162" t="s">
        <v>35</v>
      </c>
      <c r="D19162" t="s">
        <v>322</v>
      </c>
      <c r="E19162" t="s">
        <v>321</v>
      </c>
      <c r="F19162">
        <v>614</v>
      </c>
      <c r="G19162" t="s">
        <v>247</v>
      </c>
      <c r="H19162" t="s">
        <v>84</v>
      </c>
      <c r="I19162">
        <v>1995</v>
      </c>
      <c r="J19162">
        <v>3.9300100000000003E-6</v>
      </c>
    </row>
    <row r="19163" spans="1:10" x14ac:dyDescent="0.25">
      <c r="A19163" t="s">
        <v>226</v>
      </c>
      <c r="B19163" t="s">
        <v>79</v>
      </c>
      <c r="C19163" t="s">
        <v>35</v>
      </c>
      <c r="D19163" t="s">
        <v>322</v>
      </c>
      <c r="E19163" t="s">
        <v>321</v>
      </c>
      <c r="F19163">
        <v>614</v>
      </c>
      <c r="G19163" t="s">
        <v>247</v>
      </c>
      <c r="H19163" t="s">
        <v>84</v>
      </c>
      <c r="I19163">
        <v>1995</v>
      </c>
      <c r="J19163">
        <v>2.5911000000000001E-6</v>
      </c>
    </row>
    <row r="19164" spans="1:10" x14ac:dyDescent="0.25">
      <c r="A19164" t="s">
        <v>225</v>
      </c>
      <c r="B19164" t="s">
        <v>79</v>
      </c>
      <c r="C19164" t="s">
        <v>35</v>
      </c>
      <c r="D19164" t="s">
        <v>322</v>
      </c>
      <c r="E19164" t="s">
        <v>321</v>
      </c>
      <c r="F19164">
        <v>614</v>
      </c>
      <c r="G19164" t="s">
        <v>247</v>
      </c>
      <c r="H19164" t="s">
        <v>84</v>
      </c>
      <c r="I19164">
        <v>1995</v>
      </c>
      <c r="J19164">
        <v>4.2450900000000004E-6</v>
      </c>
    </row>
    <row r="19165" spans="1:10" x14ac:dyDescent="0.25">
      <c r="A19165" t="s">
        <v>223</v>
      </c>
      <c r="B19165" t="s">
        <v>79</v>
      </c>
      <c r="C19165" t="s">
        <v>35</v>
      </c>
      <c r="D19165" t="s">
        <v>322</v>
      </c>
      <c r="E19165" t="s">
        <v>321</v>
      </c>
      <c r="F19165">
        <v>614</v>
      </c>
      <c r="G19165" t="s">
        <v>247</v>
      </c>
      <c r="H19165" t="s">
        <v>84</v>
      </c>
      <c r="I19165">
        <v>1995</v>
      </c>
      <c r="J19165">
        <v>5.507E-6</v>
      </c>
    </row>
    <row r="19166" spans="1:10" x14ac:dyDescent="0.25">
      <c r="A19166" t="s">
        <v>227</v>
      </c>
      <c r="B19166" t="s">
        <v>79</v>
      </c>
      <c r="C19166" t="s">
        <v>35</v>
      </c>
      <c r="D19166" t="s">
        <v>322</v>
      </c>
      <c r="E19166" t="s">
        <v>321</v>
      </c>
      <c r="F19166">
        <v>614</v>
      </c>
      <c r="G19166" t="s">
        <v>247</v>
      </c>
      <c r="H19166" t="s">
        <v>84</v>
      </c>
      <c r="I19166">
        <v>1995</v>
      </c>
      <c r="J19166">
        <v>5.6930200000000001E-6</v>
      </c>
    </row>
    <row r="19167" spans="1:10" x14ac:dyDescent="0.25">
      <c r="A19167" t="s">
        <v>224</v>
      </c>
      <c r="B19167" t="s">
        <v>79</v>
      </c>
      <c r="C19167" t="s">
        <v>35</v>
      </c>
      <c r="D19167" t="s">
        <v>322</v>
      </c>
      <c r="E19167" t="s">
        <v>321</v>
      </c>
      <c r="F19167">
        <v>614</v>
      </c>
      <c r="G19167" t="s">
        <v>247</v>
      </c>
      <c r="H19167" t="s">
        <v>84</v>
      </c>
      <c r="I19167">
        <v>1995</v>
      </c>
      <c r="J19167">
        <v>3.8293799999999996E-6</v>
      </c>
    </row>
    <row r="19168" spans="1:10" x14ac:dyDescent="0.25">
      <c r="A19168" t="s">
        <v>227</v>
      </c>
      <c r="B19168" t="s">
        <v>73</v>
      </c>
      <c r="C19168" t="s">
        <v>212</v>
      </c>
      <c r="D19168" t="s">
        <v>307</v>
      </c>
      <c r="E19168" t="s">
        <v>306</v>
      </c>
      <c r="F19168">
        <v>614</v>
      </c>
      <c r="G19168" t="s">
        <v>247</v>
      </c>
      <c r="H19168" t="s">
        <v>84</v>
      </c>
      <c r="I19168">
        <v>1995</v>
      </c>
      <c r="J19168">
        <v>3.0400000000000002E-4</v>
      </c>
    </row>
    <row r="19169" spans="1:10" x14ac:dyDescent="0.25">
      <c r="A19169" t="s">
        <v>226</v>
      </c>
      <c r="B19169" t="s">
        <v>73</v>
      </c>
      <c r="C19169" t="s">
        <v>212</v>
      </c>
      <c r="D19169" t="s">
        <v>307</v>
      </c>
      <c r="E19169" t="s">
        <v>306</v>
      </c>
      <c r="F19169">
        <v>614</v>
      </c>
      <c r="G19169" t="s">
        <v>247</v>
      </c>
      <c r="H19169" t="s">
        <v>84</v>
      </c>
      <c r="I19169">
        <v>1995</v>
      </c>
      <c r="J19169">
        <v>1.1E-5</v>
      </c>
    </row>
    <row r="19170" spans="1:10" x14ac:dyDescent="0.25">
      <c r="A19170" t="s">
        <v>227</v>
      </c>
      <c r="B19170" t="s">
        <v>71</v>
      </c>
      <c r="C19170" t="s">
        <v>72</v>
      </c>
      <c r="D19170" t="s">
        <v>239</v>
      </c>
      <c r="E19170" t="s">
        <v>238</v>
      </c>
      <c r="F19170">
        <v>614</v>
      </c>
      <c r="G19170" t="s">
        <v>247</v>
      </c>
      <c r="H19170" t="s">
        <v>84</v>
      </c>
      <c r="I19170">
        <v>1995</v>
      </c>
      <c r="J19170">
        <v>8.6000000000000003E-5</v>
      </c>
    </row>
    <row r="19171" spans="1:10" x14ac:dyDescent="0.25">
      <c r="A19171" t="s">
        <v>226</v>
      </c>
      <c r="B19171" t="s">
        <v>74</v>
      </c>
      <c r="C19171" t="s">
        <v>34</v>
      </c>
      <c r="D19171">
        <v>901000</v>
      </c>
      <c r="E19171" t="s">
        <v>34</v>
      </c>
      <c r="F19171">
        <v>616</v>
      </c>
      <c r="G19171" t="s">
        <v>233</v>
      </c>
      <c r="H19171" t="s">
        <v>84</v>
      </c>
      <c r="I19171">
        <v>1995</v>
      </c>
      <c r="J19171">
        <v>0.12898100000000001</v>
      </c>
    </row>
    <row r="19172" spans="1:10" x14ac:dyDescent="0.25">
      <c r="A19172" t="s">
        <v>229</v>
      </c>
      <c r="B19172" t="s">
        <v>74</v>
      </c>
      <c r="C19172" t="s">
        <v>34</v>
      </c>
      <c r="D19172">
        <v>901000</v>
      </c>
      <c r="E19172" t="s">
        <v>34</v>
      </c>
      <c r="F19172">
        <v>616</v>
      </c>
      <c r="G19172" t="s">
        <v>233</v>
      </c>
      <c r="H19172" t="s">
        <v>84</v>
      </c>
      <c r="I19172">
        <v>1995</v>
      </c>
      <c r="J19172">
        <v>1.11165</v>
      </c>
    </row>
    <row r="19173" spans="1:10" x14ac:dyDescent="0.25">
      <c r="A19173" t="s">
        <v>225</v>
      </c>
      <c r="B19173" t="s">
        <v>74</v>
      </c>
      <c r="C19173" t="s">
        <v>34</v>
      </c>
      <c r="D19173">
        <v>901000</v>
      </c>
      <c r="E19173" t="s">
        <v>34</v>
      </c>
      <c r="F19173">
        <v>616</v>
      </c>
      <c r="G19173" t="s">
        <v>233</v>
      </c>
      <c r="H19173" t="s">
        <v>84</v>
      </c>
      <c r="I19173">
        <v>1995</v>
      </c>
      <c r="J19173">
        <v>0.52908699999999997</v>
      </c>
    </row>
    <row r="19174" spans="1:10" x14ac:dyDescent="0.25">
      <c r="A19174" t="s">
        <v>223</v>
      </c>
      <c r="B19174" t="s">
        <v>74</v>
      </c>
      <c r="C19174" t="s">
        <v>34</v>
      </c>
      <c r="D19174">
        <v>901000</v>
      </c>
      <c r="E19174" t="s">
        <v>34</v>
      </c>
      <c r="F19174">
        <v>616</v>
      </c>
      <c r="G19174" t="s">
        <v>233</v>
      </c>
      <c r="H19174" t="s">
        <v>84</v>
      </c>
      <c r="I19174">
        <v>1995</v>
      </c>
      <c r="J19174">
        <v>0.37009799999999998</v>
      </c>
    </row>
    <row r="19175" spans="1:10" x14ac:dyDescent="0.25">
      <c r="A19175" t="s">
        <v>224</v>
      </c>
      <c r="B19175" t="s">
        <v>74</v>
      </c>
      <c r="C19175" t="s">
        <v>34</v>
      </c>
      <c r="D19175">
        <v>901000</v>
      </c>
      <c r="E19175" t="s">
        <v>34</v>
      </c>
      <c r="F19175">
        <v>616</v>
      </c>
      <c r="G19175" t="s">
        <v>233</v>
      </c>
      <c r="H19175" t="s">
        <v>84</v>
      </c>
      <c r="I19175">
        <v>1995</v>
      </c>
      <c r="J19175">
        <v>0.13603399999999999</v>
      </c>
    </row>
    <row r="19176" spans="1:10" x14ac:dyDescent="0.25">
      <c r="A19176" t="s">
        <v>227</v>
      </c>
      <c r="B19176" t="s">
        <v>74</v>
      </c>
      <c r="C19176" t="s">
        <v>34</v>
      </c>
      <c r="D19176">
        <v>901000</v>
      </c>
      <c r="E19176" t="s">
        <v>34</v>
      </c>
      <c r="F19176">
        <v>616</v>
      </c>
      <c r="G19176" t="s">
        <v>233</v>
      </c>
      <c r="H19176" t="s">
        <v>84</v>
      </c>
      <c r="I19176">
        <v>1995</v>
      </c>
      <c r="J19176">
        <v>1.08571</v>
      </c>
    </row>
    <row r="19177" spans="1:10" x14ac:dyDescent="0.25">
      <c r="A19177" t="s">
        <v>223</v>
      </c>
      <c r="B19177" t="s">
        <v>79</v>
      </c>
      <c r="C19177" t="s">
        <v>33</v>
      </c>
      <c r="D19177">
        <v>9400000</v>
      </c>
      <c r="E19177" t="s">
        <v>246</v>
      </c>
      <c r="F19177">
        <v>616</v>
      </c>
      <c r="G19177" t="s">
        <v>233</v>
      </c>
      <c r="H19177" t="s">
        <v>84</v>
      </c>
      <c r="I19177">
        <v>1995</v>
      </c>
      <c r="J19177">
        <v>6.5896600000000003</v>
      </c>
    </row>
    <row r="19178" spans="1:10" x14ac:dyDescent="0.25">
      <c r="A19178" t="s">
        <v>229</v>
      </c>
      <c r="B19178" t="s">
        <v>79</v>
      </c>
      <c r="C19178" t="s">
        <v>33</v>
      </c>
      <c r="D19178">
        <v>9400000</v>
      </c>
      <c r="E19178" t="s">
        <v>246</v>
      </c>
      <c r="F19178">
        <v>616</v>
      </c>
      <c r="G19178" t="s">
        <v>233</v>
      </c>
      <c r="H19178" t="s">
        <v>84</v>
      </c>
      <c r="I19178">
        <v>1995</v>
      </c>
      <c r="J19178">
        <v>30.258600000000001</v>
      </c>
    </row>
    <row r="19179" spans="1:10" x14ac:dyDescent="0.25">
      <c r="A19179" t="s">
        <v>225</v>
      </c>
      <c r="B19179" t="s">
        <v>79</v>
      </c>
      <c r="C19179" t="s">
        <v>33</v>
      </c>
      <c r="D19179">
        <v>9400000</v>
      </c>
      <c r="E19179" t="s">
        <v>246</v>
      </c>
      <c r="F19179">
        <v>616</v>
      </c>
      <c r="G19179" t="s">
        <v>233</v>
      </c>
      <c r="H19179" t="s">
        <v>84</v>
      </c>
      <c r="I19179">
        <v>1995</v>
      </c>
      <c r="J19179">
        <v>30.767700000000001</v>
      </c>
    </row>
    <row r="19180" spans="1:10" x14ac:dyDescent="0.25">
      <c r="A19180" t="s">
        <v>227</v>
      </c>
      <c r="B19180" t="s">
        <v>79</v>
      </c>
      <c r="C19180" t="s">
        <v>33</v>
      </c>
      <c r="D19180">
        <v>9400000</v>
      </c>
      <c r="E19180" t="s">
        <v>246</v>
      </c>
      <c r="F19180">
        <v>616</v>
      </c>
      <c r="G19180" t="s">
        <v>233</v>
      </c>
      <c r="H19180" t="s">
        <v>84</v>
      </c>
      <c r="I19180">
        <v>1995</v>
      </c>
      <c r="J19180">
        <v>59.905799999999999</v>
      </c>
    </row>
    <row r="19181" spans="1:10" x14ac:dyDescent="0.25">
      <c r="A19181" t="s">
        <v>224</v>
      </c>
      <c r="B19181" t="s">
        <v>79</v>
      </c>
      <c r="C19181" t="s">
        <v>33</v>
      </c>
      <c r="D19181">
        <v>9400000</v>
      </c>
      <c r="E19181" t="s">
        <v>246</v>
      </c>
      <c r="F19181">
        <v>616</v>
      </c>
      <c r="G19181" t="s">
        <v>233</v>
      </c>
      <c r="H19181" t="s">
        <v>84</v>
      </c>
      <c r="I19181">
        <v>1995</v>
      </c>
      <c r="J19181">
        <v>6.1733099999999999</v>
      </c>
    </row>
    <row r="19182" spans="1:10" x14ac:dyDescent="0.25">
      <c r="A19182" t="s">
        <v>226</v>
      </c>
      <c r="B19182" t="s">
        <v>79</v>
      </c>
      <c r="C19182" t="s">
        <v>33</v>
      </c>
      <c r="D19182">
        <v>9400000</v>
      </c>
      <c r="E19182" t="s">
        <v>246</v>
      </c>
      <c r="F19182">
        <v>616</v>
      </c>
      <c r="G19182" t="s">
        <v>233</v>
      </c>
      <c r="H19182" t="s">
        <v>84</v>
      </c>
      <c r="I19182">
        <v>1995</v>
      </c>
      <c r="J19182">
        <v>5.9725900000000003</v>
      </c>
    </row>
    <row r="19183" spans="1:10" x14ac:dyDescent="0.25">
      <c r="A19183" t="s">
        <v>227</v>
      </c>
      <c r="B19183" t="s">
        <v>79</v>
      </c>
      <c r="C19183" t="s">
        <v>35</v>
      </c>
      <c r="D19183" t="s">
        <v>245</v>
      </c>
      <c r="E19183" t="s">
        <v>244</v>
      </c>
      <c r="F19183">
        <v>616</v>
      </c>
      <c r="G19183" t="s">
        <v>233</v>
      </c>
      <c r="H19183" t="s">
        <v>84</v>
      </c>
      <c r="I19183">
        <v>1995</v>
      </c>
      <c r="J19183">
        <v>3.3575499999999998</v>
      </c>
    </row>
    <row r="19184" spans="1:10" x14ac:dyDescent="0.25">
      <c r="A19184" t="s">
        <v>223</v>
      </c>
      <c r="B19184" t="s">
        <v>79</v>
      </c>
      <c r="C19184" t="s">
        <v>35</v>
      </c>
      <c r="D19184" t="s">
        <v>245</v>
      </c>
      <c r="E19184" t="s">
        <v>244</v>
      </c>
      <c r="F19184">
        <v>616</v>
      </c>
      <c r="G19184" t="s">
        <v>233</v>
      </c>
      <c r="H19184" t="s">
        <v>84</v>
      </c>
      <c r="I19184">
        <v>1995</v>
      </c>
      <c r="J19184">
        <v>0.58512799999999998</v>
      </c>
    </row>
    <row r="19185" spans="1:10" x14ac:dyDescent="0.25">
      <c r="A19185" t="s">
        <v>229</v>
      </c>
      <c r="B19185" t="s">
        <v>79</v>
      </c>
      <c r="C19185" t="s">
        <v>35</v>
      </c>
      <c r="D19185" t="s">
        <v>245</v>
      </c>
      <c r="E19185" t="s">
        <v>244</v>
      </c>
      <c r="F19185">
        <v>616</v>
      </c>
      <c r="G19185" t="s">
        <v>233</v>
      </c>
      <c r="H19185" t="s">
        <v>84</v>
      </c>
      <c r="I19185">
        <v>1995</v>
      </c>
      <c r="J19185">
        <v>1.8740699999999999</v>
      </c>
    </row>
    <row r="19186" spans="1:10" x14ac:dyDescent="0.25">
      <c r="A19186" t="s">
        <v>224</v>
      </c>
      <c r="B19186" t="s">
        <v>79</v>
      </c>
      <c r="C19186" t="s">
        <v>35</v>
      </c>
      <c r="D19186" t="s">
        <v>245</v>
      </c>
      <c r="E19186" t="s">
        <v>244</v>
      </c>
      <c r="F19186">
        <v>616</v>
      </c>
      <c r="G19186" t="s">
        <v>233</v>
      </c>
      <c r="H19186" t="s">
        <v>84</v>
      </c>
      <c r="I19186">
        <v>1995</v>
      </c>
      <c r="J19186">
        <v>0.26155699999999998</v>
      </c>
    </row>
    <row r="19187" spans="1:10" x14ac:dyDescent="0.25">
      <c r="A19187" t="s">
        <v>225</v>
      </c>
      <c r="B19187" t="s">
        <v>79</v>
      </c>
      <c r="C19187" t="s">
        <v>35</v>
      </c>
      <c r="D19187" t="s">
        <v>245</v>
      </c>
      <c r="E19187" t="s">
        <v>244</v>
      </c>
      <c r="F19187">
        <v>616</v>
      </c>
      <c r="G19187" t="s">
        <v>233</v>
      </c>
      <c r="H19187" t="s">
        <v>84</v>
      </c>
      <c r="I19187">
        <v>1995</v>
      </c>
      <c r="J19187">
        <v>2.42001</v>
      </c>
    </row>
    <row r="19188" spans="1:10" x14ac:dyDescent="0.25">
      <c r="A19188" t="s">
        <v>226</v>
      </c>
      <c r="B19188" t="s">
        <v>79</v>
      </c>
      <c r="C19188" t="s">
        <v>35</v>
      </c>
      <c r="D19188" t="s">
        <v>245</v>
      </c>
      <c r="E19188" t="s">
        <v>244</v>
      </c>
      <c r="F19188">
        <v>616</v>
      </c>
      <c r="G19188" t="s">
        <v>233</v>
      </c>
      <c r="H19188" t="s">
        <v>84</v>
      </c>
      <c r="I19188">
        <v>1995</v>
      </c>
      <c r="J19188">
        <v>0.30460999999999999</v>
      </c>
    </row>
    <row r="19189" spans="1:10" x14ac:dyDescent="0.25">
      <c r="A19189" t="s">
        <v>223</v>
      </c>
      <c r="B19189" t="s">
        <v>79</v>
      </c>
      <c r="C19189" t="s">
        <v>35</v>
      </c>
      <c r="D19189" t="s">
        <v>243</v>
      </c>
      <c r="E19189" t="s">
        <v>242</v>
      </c>
      <c r="F19189">
        <v>616</v>
      </c>
      <c r="G19189" t="s">
        <v>233</v>
      </c>
      <c r="H19189" t="s">
        <v>84</v>
      </c>
      <c r="I19189">
        <v>1995</v>
      </c>
      <c r="J19189">
        <v>0.62834900000000005</v>
      </c>
    </row>
    <row r="19190" spans="1:10" x14ac:dyDescent="0.25">
      <c r="A19190" t="s">
        <v>226</v>
      </c>
      <c r="B19190" t="s">
        <v>79</v>
      </c>
      <c r="C19190" t="s">
        <v>35</v>
      </c>
      <c r="D19190" t="s">
        <v>243</v>
      </c>
      <c r="E19190" t="s">
        <v>242</v>
      </c>
      <c r="F19190">
        <v>616</v>
      </c>
      <c r="G19190" t="s">
        <v>233</v>
      </c>
      <c r="H19190" t="s">
        <v>84</v>
      </c>
      <c r="I19190">
        <v>1995</v>
      </c>
      <c r="J19190">
        <v>0.44525199999999998</v>
      </c>
    </row>
    <row r="19191" spans="1:10" x14ac:dyDescent="0.25">
      <c r="A19191" t="s">
        <v>224</v>
      </c>
      <c r="B19191" t="s">
        <v>79</v>
      </c>
      <c r="C19191" t="s">
        <v>35</v>
      </c>
      <c r="D19191" t="s">
        <v>243</v>
      </c>
      <c r="E19191" t="s">
        <v>242</v>
      </c>
      <c r="F19191">
        <v>616</v>
      </c>
      <c r="G19191" t="s">
        <v>233</v>
      </c>
      <c r="H19191" t="s">
        <v>84</v>
      </c>
      <c r="I19191">
        <v>1995</v>
      </c>
      <c r="J19191">
        <v>0.32586399999999999</v>
      </c>
    </row>
    <row r="19192" spans="1:10" x14ac:dyDescent="0.25">
      <c r="A19192" t="s">
        <v>225</v>
      </c>
      <c r="B19192" t="s">
        <v>79</v>
      </c>
      <c r="C19192" t="s">
        <v>35</v>
      </c>
      <c r="D19192" t="s">
        <v>243</v>
      </c>
      <c r="E19192" t="s">
        <v>242</v>
      </c>
      <c r="F19192">
        <v>616</v>
      </c>
      <c r="G19192" t="s">
        <v>233</v>
      </c>
      <c r="H19192" t="s">
        <v>84</v>
      </c>
      <c r="I19192">
        <v>1995</v>
      </c>
      <c r="J19192">
        <v>1.86687</v>
      </c>
    </row>
    <row r="19193" spans="1:10" x14ac:dyDescent="0.25">
      <c r="A19193" t="s">
        <v>229</v>
      </c>
      <c r="B19193" t="s">
        <v>79</v>
      </c>
      <c r="C19193" t="s">
        <v>35</v>
      </c>
      <c r="D19193" t="s">
        <v>243</v>
      </c>
      <c r="E19193" t="s">
        <v>242</v>
      </c>
      <c r="F19193">
        <v>616</v>
      </c>
      <c r="G19193" t="s">
        <v>233</v>
      </c>
      <c r="H19193" t="s">
        <v>84</v>
      </c>
      <c r="I19193">
        <v>1995</v>
      </c>
      <c r="J19193">
        <v>3.01796</v>
      </c>
    </row>
    <row r="19194" spans="1:10" x14ac:dyDescent="0.25">
      <c r="A19194" t="s">
        <v>227</v>
      </c>
      <c r="B19194" t="s">
        <v>79</v>
      </c>
      <c r="C19194" t="s">
        <v>35</v>
      </c>
      <c r="D19194" t="s">
        <v>243</v>
      </c>
      <c r="E19194" t="s">
        <v>242</v>
      </c>
      <c r="F19194">
        <v>616</v>
      </c>
      <c r="G19194" t="s">
        <v>233</v>
      </c>
      <c r="H19194" t="s">
        <v>84</v>
      </c>
      <c r="I19194">
        <v>1995</v>
      </c>
      <c r="J19194">
        <v>5.27454</v>
      </c>
    </row>
    <row r="19195" spans="1:10" x14ac:dyDescent="0.25">
      <c r="A19195" t="s">
        <v>224</v>
      </c>
      <c r="B19195" t="s">
        <v>79</v>
      </c>
      <c r="C19195" t="s">
        <v>35</v>
      </c>
      <c r="D19195" t="s">
        <v>322</v>
      </c>
      <c r="E19195" t="s">
        <v>321</v>
      </c>
      <c r="F19195">
        <v>616</v>
      </c>
      <c r="G19195" t="s">
        <v>233</v>
      </c>
      <c r="H19195" t="s">
        <v>84</v>
      </c>
      <c r="I19195">
        <v>1995</v>
      </c>
      <c r="J19195">
        <v>0.23035600000000001</v>
      </c>
    </row>
    <row r="19196" spans="1:10" x14ac:dyDescent="0.25">
      <c r="A19196" t="s">
        <v>225</v>
      </c>
      <c r="B19196" t="s">
        <v>79</v>
      </c>
      <c r="C19196" t="s">
        <v>35</v>
      </c>
      <c r="D19196" t="s">
        <v>322</v>
      </c>
      <c r="E19196" t="s">
        <v>321</v>
      </c>
      <c r="F19196">
        <v>616</v>
      </c>
      <c r="G19196" t="s">
        <v>233</v>
      </c>
      <c r="H19196" t="s">
        <v>84</v>
      </c>
      <c r="I19196">
        <v>1995</v>
      </c>
      <c r="J19196">
        <v>0.25536300000000001</v>
      </c>
    </row>
    <row r="19197" spans="1:10" x14ac:dyDescent="0.25">
      <c r="A19197" t="s">
        <v>229</v>
      </c>
      <c r="B19197" t="s">
        <v>79</v>
      </c>
      <c r="C19197" t="s">
        <v>35</v>
      </c>
      <c r="D19197" t="s">
        <v>322</v>
      </c>
      <c r="E19197" t="s">
        <v>321</v>
      </c>
      <c r="F19197">
        <v>616</v>
      </c>
      <c r="G19197" t="s">
        <v>233</v>
      </c>
      <c r="H19197" t="s">
        <v>84</v>
      </c>
      <c r="I19197">
        <v>1995</v>
      </c>
      <c r="J19197">
        <v>0.23640900000000001</v>
      </c>
    </row>
    <row r="19198" spans="1:10" x14ac:dyDescent="0.25">
      <c r="A19198" t="s">
        <v>226</v>
      </c>
      <c r="B19198" t="s">
        <v>79</v>
      </c>
      <c r="C19198" t="s">
        <v>35</v>
      </c>
      <c r="D19198" t="s">
        <v>322</v>
      </c>
      <c r="E19198" t="s">
        <v>321</v>
      </c>
      <c r="F19198">
        <v>616</v>
      </c>
      <c r="G19198" t="s">
        <v>233</v>
      </c>
      <c r="H19198" t="s">
        <v>84</v>
      </c>
      <c r="I19198">
        <v>1995</v>
      </c>
      <c r="J19198">
        <v>0.15586700000000001</v>
      </c>
    </row>
    <row r="19199" spans="1:10" x14ac:dyDescent="0.25">
      <c r="A19199" t="s">
        <v>223</v>
      </c>
      <c r="B19199" t="s">
        <v>79</v>
      </c>
      <c r="C19199" t="s">
        <v>35</v>
      </c>
      <c r="D19199" t="s">
        <v>322</v>
      </c>
      <c r="E19199" t="s">
        <v>321</v>
      </c>
      <c r="F19199">
        <v>616</v>
      </c>
      <c r="G19199" t="s">
        <v>233</v>
      </c>
      <c r="H19199" t="s">
        <v>84</v>
      </c>
      <c r="I19199">
        <v>1995</v>
      </c>
      <c r="J19199">
        <v>0.33127299999999998</v>
      </c>
    </row>
    <row r="19200" spans="1:10" x14ac:dyDescent="0.25">
      <c r="A19200" t="s">
        <v>227</v>
      </c>
      <c r="B19200" t="s">
        <v>79</v>
      </c>
      <c r="C19200" t="s">
        <v>35</v>
      </c>
      <c r="D19200" t="s">
        <v>322</v>
      </c>
      <c r="E19200" t="s">
        <v>321</v>
      </c>
      <c r="F19200">
        <v>616</v>
      </c>
      <c r="G19200" t="s">
        <v>233</v>
      </c>
      <c r="H19200" t="s">
        <v>84</v>
      </c>
      <c r="I19200">
        <v>1995</v>
      </c>
      <c r="J19200">
        <v>0.34246300000000002</v>
      </c>
    </row>
    <row r="19201" spans="1:10" x14ac:dyDescent="0.25">
      <c r="A19201" t="s">
        <v>225</v>
      </c>
      <c r="B19201" t="s">
        <v>76</v>
      </c>
      <c r="C19201" t="s">
        <v>196</v>
      </c>
      <c r="D19201" t="s">
        <v>326</v>
      </c>
      <c r="E19201" t="s">
        <v>325</v>
      </c>
      <c r="F19201">
        <v>616</v>
      </c>
      <c r="G19201" t="s">
        <v>233</v>
      </c>
      <c r="H19201" t="s">
        <v>84</v>
      </c>
      <c r="I19201">
        <v>1995</v>
      </c>
      <c r="J19201">
        <v>1.2E-2</v>
      </c>
    </row>
    <row r="19202" spans="1:10" x14ac:dyDescent="0.25">
      <c r="A19202" t="s">
        <v>225</v>
      </c>
      <c r="B19202" t="s">
        <v>73</v>
      </c>
      <c r="C19202" t="s">
        <v>212</v>
      </c>
      <c r="D19202" t="s">
        <v>324</v>
      </c>
      <c r="E19202" t="s">
        <v>323</v>
      </c>
      <c r="F19202">
        <v>616</v>
      </c>
      <c r="G19202" t="s">
        <v>233</v>
      </c>
      <c r="H19202" t="s">
        <v>84</v>
      </c>
      <c r="I19202">
        <v>1995</v>
      </c>
      <c r="J19202">
        <v>1.2E-2</v>
      </c>
    </row>
    <row r="19203" spans="1:10" x14ac:dyDescent="0.25">
      <c r="A19203" t="s">
        <v>225</v>
      </c>
      <c r="B19203" t="s">
        <v>73</v>
      </c>
      <c r="C19203" t="s">
        <v>212</v>
      </c>
      <c r="D19203" t="s">
        <v>251</v>
      </c>
      <c r="E19203" t="s">
        <v>250</v>
      </c>
      <c r="F19203">
        <v>616</v>
      </c>
      <c r="G19203" t="s">
        <v>233</v>
      </c>
      <c r="H19203" t="s">
        <v>84</v>
      </c>
      <c r="I19203">
        <v>1995</v>
      </c>
      <c r="J19203">
        <v>0.05</v>
      </c>
    </row>
    <row r="19204" spans="1:10" x14ac:dyDescent="0.25">
      <c r="A19204" t="s">
        <v>225</v>
      </c>
      <c r="B19204" t="s">
        <v>73</v>
      </c>
      <c r="C19204" t="s">
        <v>212</v>
      </c>
      <c r="D19204" t="s">
        <v>307</v>
      </c>
      <c r="E19204" t="s">
        <v>306</v>
      </c>
      <c r="F19204">
        <v>616</v>
      </c>
      <c r="G19204" t="s">
        <v>233</v>
      </c>
      <c r="H19204" t="s">
        <v>84</v>
      </c>
      <c r="I19204">
        <v>1995</v>
      </c>
      <c r="J19204">
        <v>0.2</v>
      </c>
    </row>
    <row r="19205" spans="1:10" x14ac:dyDescent="0.25">
      <c r="A19205" t="s">
        <v>229</v>
      </c>
      <c r="B19205" t="s">
        <v>75</v>
      </c>
      <c r="C19205" t="s">
        <v>31</v>
      </c>
      <c r="D19205" t="s">
        <v>237</v>
      </c>
      <c r="E19205" t="s">
        <v>236</v>
      </c>
      <c r="F19205">
        <v>616</v>
      </c>
      <c r="G19205" t="s">
        <v>233</v>
      </c>
      <c r="H19205" t="s">
        <v>84</v>
      </c>
      <c r="I19205">
        <v>1995</v>
      </c>
      <c r="J19205">
        <v>16.0349</v>
      </c>
    </row>
    <row r="19206" spans="1:10" x14ac:dyDescent="0.25">
      <c r="A19206" t="s">
        <v>225</v>
      </c>
      <c r="B19206" t="s">
        <v>75</v>
      </c>
      <c r="C19206" t="s">
        <v>31</v>
      </c>
      <c r="D19206" t="s">
        <v>237</v>
      </c>
      <c r="E19206" t="s">
        <v>236</v>
      </c>
      <c r="F19206">
        <v>616</v>
      </c>
      <c r="G19206" t="s">
        <v>233</v>
      </c>
      <c r="H19206" t="s">
        <v>84</v>
      </c>
      <c r="I19206">
        <v>1995</v>
      </c>
      <c r="J19206">
        <v>5.6110899999999999</v>
      </c>
    </row>
    <row r="19207" spans="1:10" x14ac:dyDescent="0.25">
      <c r="A19207" t="s">
        <v>226</v>
      </c>
      <c r="B19207" t="s">
        <v>75</v>
      </c>
      <c r="C19207" t="s">
        <v>31</v>
      </c>
      <c r="D19207" t="s">
        <v>237</v>
      </c>
      <c r="E19207" t="s">
        <v>236</v>
      </c>
      <c r="F19207">
        <v>616</v>
      </c>
      <c r="G19207" t="s">
        <v>233</v>
      </c>
      <c r="H19207" t="s">
        <v>84</v>
      </c>
      <c r="I19207">
        <v>1995</v>
      </c>
      <c r="J19207">
        <v>1.5080100000000001</v>
      </c>
    </row>
    <row r="19208" spans="1:10" x14ac:dyDescent="0.25">
      <c r="A19208" t="s">
        <v>224</v>
      </c>
      <c r="B19208" t="s">
        <v>75</v>
      </c>
      <c r="C19208" t="s">
        <v>31</v>
      </c>
      <c r="D19208" t="s">
        <v>237</v>
      </c>
      <c r="E19208" t="s">
        <v>236</v>
      </c>
      <c r="F19208">
        <v>616</v>
      </c>
      <c r="G19208" t="s">
        <v>233</v>
      </c>
      <c r="H19208" t="s">
        <v>84</v>
      </c>
      <c r="I19208">
        <v>1995</v>
      </c>
      <c r="J19208">
        <v>19.495000000000001</v>
      </c>
    </row>
    <row r="19209" spans="1:10" x14ac:dyDescent="0.25">
      <c r="A19209" t="s">
        <v>223</v>
      </c>
      <c r="B19209" t="s">
        <v>75</v>
      </c>
      <c r="C19209" t="s">
        <v>31</v>
      </c>
      <c r="D19209" t="s">
        <v>237</v>
      </c>
      <c r="E19209" t="s">
        <v>236</v>
      </c>
      <c r="F19209">
        <v>616</v>
      </c>
      <c r="G19209" t="s">
        <v>233</v>
      </c>
      <c r="H19209" t="s">
        <v>84</v>
      </c>
      <c r="I19209">
        <v>1995</v>
      </c>
      <c r="J19209">
        <v>17.843699999999998</v>
      </c>
    </row>
    <row r="19210" spans="1:10" x14ac:dyDescent="0.25">
      <c r="A19210" t="s">
        <v>227</v>
      </c>
      <c r="B19210" t="s">
        <v>75</v>
      </c>
      <c r="C19210" t="s">
        <v>31</v>
      </c>
      <c r="D19210" t="s">
        <v>237</v>
      </c>
      <c r="E19210" t="s">
        <v>236</v>
      </c>
      <c r="F19210">
        <v>616</v>
      </c>
      <c r="G19210" t="s">
        <v>233</v>
      </c>
      <c r="H19210" t="s">
        <v>84</v>
      </c>
      <c r="I19210">
        <v>1995</v>
      </c>
      <c r="J19210">
        <v>8.2400900000000004</v>
      </c>
    </row>
    <row r="19211" spans="1:10" x14ac:dyDescent="0.25">
      <c r="A19211" t="s">
        <v>225</v>
      </c>
      <c r="B19211" t="s">
        <v>75</v>
      </c>
      <c r="C19211" t="s">
        <v>31</v>
      </c>
      <c r="D19211" t="s">
        <v>235</v>
      </c>
      <c r="E19211" t="s">
        <v>234</v>
      </c>
      <c r="F19211">
        <v>616</v>
      </c>
      <c r="G19211" t="s">
        <v>233</v>
      </c>
      <c r="H19211" t="s">
        <v>84</v>
      </c>
      <c r="I19211">
        <v>1995</v>
      </c>
      <c r="J19211">
        <v>0.122256</v>
      </c>
    </row>
    <row r="19212" spans="1:10" x14ac:dyDescent="0.25">
      <c r="A19212" t="s">
        <v>223</v>
      </c>
      <c r="B19212" t="s">
        <v>75</v>
      </c>
      <c r="C19212" t="s">
        <v>31</v>
      </c>
      <c r="D19212" t="s">
        <v>235</v>
      </c>
      <c r="E19212" t="s">
        <v>234</v>
      </c>
      <c r="F19212">
        <v>616</v>
      </c>
      <c r="G19212" t="s">
        <v>233</v>
      </c>
      <c r="H19212" t="s">
        <v>84</v>
      </c>
      <c r="I19212">
        <v>1995</v>
      </c>
      <c r="J19212">
        <v>0.40171600000000002</v>
      </c>
    </row>
    <row r="19213" spans="1:10" x14ac:dyDescent="0.25">
      <c r="A19213" t="s">
        <v>227</v>
      </c>
      <c r="B19213" t="s">
        <v>75</v>
      </c>
      <c r="C19213" t="s">
        <v>31</v>
      </c>
      <c r="D19213" t="s">
        <v>235</v>
      </c>
      <c r="E19213" t="s">
        <v>234</v>
      </c>
      <c r="F19213">
        <v>616</v>
      </c>
      <c r="G19213" t="s">
        <v>233</v>
      </c>
      <c r="H19213" t="s">
        <v>84</v>
      </c>
      <c r="I19213">
        <v>1995</v>
      </c>
      <c r="J19213">
        <v>0.45463799999999999</v>
      </c>
    </row>
    <row r="19214" spans="1:10" x14ac:dyDescent="0.25">
      <c r="A19214" t="s">
        <v>224</v>
      </c>
      <c r="B19214" t="s">
        <v>75</v>
      </c>
      <c r="C19214" t="s">
        <v>31</v>
      </c>
      <c r="D19214" t="s">
        <v>235</v>
      </c>
      <c r="E19214" t="s">
        <v>234</v>
      </c>
      <c r="F19214">
        <v>616</v>
      </c>
      <c r="G19214" t="s">
        <v>233</v>
      </c>
      <c r="H19214" t="s">
        <v>84</v>
      </c>
      <c r="I19214">
        <v>1995</v>
      </c>
      <c r="J19214">
        <v>1.0162800000000001</v>
      </c>
    </row>
    <row r="19215" spans="1:10" x14ac:dyDescent="0.25">
      <c r="A19215" t="s">
        <v>226</v>
      </c>
      <c r="B19215" t="s">
        <v>75</v>
      </c>
      <c r="C19215" t="s">
        <v>31</v>
      </c>
      <c r="D19215" t="s">
        <v>235</v>
      </c>
      <c r="E19215" t="s">
        <v>234</v>
      </c>
      <c r="F19215">
        <v>616</v>
      </c>
      <c r="G19215" t="s">
        <v>233</v>
      </c>
      <c r="H19215" t="s">
        <v>84</v>
      </c>
      <c r="I19215">
        <v>1995</v>
      </c>
      <c r="J19215">
        <v>3.4404200000000003E-2</v>
      </c>
    </row>
    <row r="19216" spans="1:10" x14ac:dyDescent="0.25">
      <c r="A19216" t="s">
        <v>226</v>
      </c>
      <c r="B19216" t="s">
        <v>80</v>
      </c>
      <c r="C19216" t="s">
        <v>191</v>
      </c>
      <c r="D19216">
        <v>230701</v>
      </c>
      <c r="E19216" t="s">
        <v>232</v>
      </c>
      <c r="F19216">
        <v>551</v>
      </c>
      <c r="G19216" t="s">
        <v>301</v>
      </c>
      <c r="H19216" t="s">
        <v>84</v>
      </c>
      <c r="I19216">
        <v>1995</v>
      </c>
      <c r="J19216">
        <v>19.697099999999999</v>
      </c>
    </row>
    <row r="19217" spans="1:10" x14ac:dyDescent="0.25">
      <c r="A19217" t="s">
        <v>225</v>
      </c>
      <c r="B19217" t="s">
        <v>80</v>
      </c>
      <c r="C19217" t="s">
        <v>191</v>
      </c>
      <c r="D19217">
        <v>230701</v>
      </c>
      <c r="E19217" t="s">
        <v>232</v>
      </c>
      <c r="F19217">
        <v>551</v>
      </c>
      <c r="G19217" t="s">
        <v>301</v>
      </c>
      <c r="H19217" t="s">
        <v>84</v>
      </c>
      <c r="I19217">
        <v>1995</v>
      </c>
      <c r="J19217">
        <v>70.885800000000003</v>
      </c>
    </row>
    <row r="19218" spans="1:10" x14ac:dyDescent="0.25">
      <c r="A19218" t="s">
        <v>224</v>
      </c>
      <c r="B19218" t="s">
        <v>80</v>
      </c>
      <c r="C19218" t="s">
        <v>191</v>
      </c>
      <c r="D19218">
        <v>230701</v>
      </c>
      <c r="E19218" t="s">
        <v>232</v>
      </c>
      <c r="F19218">
        <v>551</v>
      </c>
      <c r="G19218" t="s">
        <v>301</v>
      </c>
      <c r="H19218" t="s">
        <v>84</v>
      </c>
      <c r="I19218">
        <v>1995</v>
      </c>
      <c r="J19218">
        <v>130.49100000000001</v>
      </c>
    </row>
    <row r="19219" spans="1:10" x14ac:dyDescent="0.25">
      <c r="A19219" t="s">
        <v>223</v>
      </c>
      <c r="B19219" t="s">
        <v>80</v>
      </c>
      <c r="C19219" t="s">
        <v>191</v>
      </c>
      <c r="D19219">
        <v>230701</v>
      </c>
      <c r="E19219" t="s">
        <v>232</v>
      </c>
      <c r="F19219">
        <v>551</v>
      </c>
      <c r="G19219" t="s">
        <v>301</v>
      </c>
      <c r="H19219" t="s">
        <v>84</v>
      </c>
      <c r="I19219">
        <v>1995</v>
      </c>
      <c r="J19219">
        <v>461.25200000000001</v>
      </c>
    </row>
    <row r="19220" spans="1:10" x14ac:dyDescent="0.25">
      <c r="A19220" t="s">
        <v>227</v>
      </c>
      <c r="B19220" t="s">
        <v>80</v>
      </c>
      <c r="C19220" t="s">
        <v>191</v>
      </c>
      <c r="D19220">
        <v>230701</v>
      </c>
      <c r="E19220" t="s">
        <v>232</v>
      </c>
      <c r="F19220">
        <v>551</v>
      </c>
      <c r="G19220" t="s">
        <v>301</v>
      </c>
      <c r="H19220" t="s">
        <v>84</v>
      </c>
      <c r="I19220">
        <v>1995</v>
      </c>
      <c r="J19220">
        <v>744.31</v>
      </c>
    </row>
    <row r="19221" spans="1:10" x14ac:dyDescent="0.25">
      <c r="A19221" t="s">
        <v>229</v>
      </c>
      <c r="B19221" t="s">
        <v>80</v>
      </c>
      <c r="C19221" t="s">
        <v>191</v>
      </c>
      <c r="D19221">
        <v>230701</v>
      </c>
      <c r="E19221" t="s">
        <v>232</v>
      </c>
      <c r="F19221">
        <v>551</v>
      </c>
      <c r="G19221" t="s">
        <v>301</v>
      </c>
      <c r="H19221" t="s">
        <v>84</v>
      </c>
      <c r="I19221">
        <v>1995</v>
      </c>
      <c r="J19221">
        <v>4.1060499999999998</v>
      </c>
    </row>
    <row r="19222" spans="1:10" x14ac:dyDescent="0.25">
      <c r="A19222" t="s">
        <v>224</v>
      </c>
      <c r="B19222" t="s">
        <v>80</v>
      </c>
      <c r="C19222" t="s">
        <v>81</v>
      </c>
      <c r="D19222">
        <v>230702</v>
      </c>
      <c r="E19222" t="s">
        <v>231</v>
      </c>
      <c r="F19222">
        <v>551</v>
      </c>
      <c r="G19222" t="s">
        <v>301</v>
      </c>
      <c r="H19222" t="s">
        <v>84</v>
      </c>
      <c r="I19222">
        <v>1995</v>
      </c>
      <c r="J19222">
        <v>2.5692400000000002</v>
      </c>
    </row>
    <row r="19223" spans="1:10" x14ac:dyDescent="0.25">
      <c r="A19223" t="s">
        <v>227</v>
      </c>
      <c r="B19223" t="s">
        <v>80</v>
      </c>
      <c r="C19223" t="s">
        <v>81</v>
      </c>
      <c r="D19223">
        <v>230702</v>
      </c>
      <c r="E19223" t="s">
        <v>231</v>
      </c>
      <c r="F19223">
        <v>551</v>
      </c>
      <c r="G19223" t="s">
        <v>301</v>
      </c>
      <c r="H19223" t="s">
        <v>84</v>
      </c>
      <c r="I19223">
        <v>1995</v>
      </c>
      <c r="J19223">
        <v>5.9786299999999999</v>
      </c>
    </row>
    <row r="19224" spans="1:10" x14ac:dyDescent="0.25">
      <c r="A19224" t="s">
        <v>223</v>
      </c>
      <c r="B19224" t="s">
        <v>80</v>
      </c>
      <c r="C19224" t="s">
        <v>81</v>
      </c>
      <c r="D19224">
        <v>230702</v>
      </c>
      <c r="E19224" t="s">
        <v>231</v>
      </c>
      <c r="F19224">
        <v>551</v>
      </c>
      <c r="G19224" t="s">
        <v>301</v>
      </c>
      <c r="H19224" t="s">
        <v>84</v>
      </c>
      <c r="I19224">
        <v>1995</v>
      </c>
      <c r="J19224">
        <v>10.087899999999999</v>
      </c>
    </row>
    <row r="19225" spans="1:10" x14ac:dyDescent="0.25">
      <c r="A19225" t="s">
        <v>225</v>
      </c>
      <c r="B19225" t="s">
        <v>80</v>
      </c>
      <c r="C19225" t="s">
        <v>81</v>
      </c>
      <c r="D19225">
        <v>230702</v>
      </c>
      <c r="E19225" t="s">
        <v>231</v>
      </c>
      <c r="F19225">
        <v>551</v>
      </c>
      <c r="G19225" t="s">
        <v>301</v>
      </c>
      <c r="H19225" t="s">
        <v>84</v>
      </c>
      <c r="I19225">
        <v>1995</v>
      </c>
      <c r="J19225">
        <v>0.504606</v>
      </c>
    </row>
    <row r="19226" spans="1:10" x14ac:dyDescent="0.25">
      <c r="A19226" t="s">
        <v>224</v>
      </c>
      <c r="B19226" t="s">
        <v>80</v>
      </c>
      <c r="C19226" t="s">
        <v>81</v>
      </c>
      <c r="D19226">
        <v>260201</v>
      </c>
      <c r="E19226" t="s">
        <v>230</v>
      </c>
      <c r="F19226">
        <v>551</v>
      </c>
      <c r="G19226" t="s">
        <v>301</v>
      </c>
      <c r="H19226" t="s">
        <v>84</v>
      </c>
      <c r="I19226">
        <v>1995</v>
      </c>
      <c r="J19226">
        <v>157.34200000000001</v>
      </c>
    </row>
    <row r="19227" spans="1:10" x14ac:dyDescent="0.25">
      <c r="A19227" t="s">
        <v>227</v>
      </c>
      <c r="B19227" t="s">
        <v>80</v>
      </c>
      <c r="C19227" t="s">
        <v>81</v>
      </c>
      <c r="D19227">
        <v>260201</v>
      </c>
      <c r="E19227" t="s">
        <v>230</v>
      </c>
      <c r="F19227">
        <v>551</v>
      </c>
      <c r="G19227" t="s">
        <v>301</v>
      </c>
      <c r="H19227" t="s">
        <v>84</v>
      </c>
      <c r="I19227">
        <v>1995</v>
      </c>
      <c r="J19227">
        <v>1638.59</v>
      </c>
    </row>
    <row r="19228" spans="1:10" x14ac:dyDescent="0.25">
      <c r="A19228" t="s">
        <v>226</v>
      </c>
      <c r="B19228" t="s">
        <v>80</v>
      </c>
      <c r="C19228" t="s">
        <v>81</v>
      </c>
      <c r="D19228">
        <v>260201</v>
      </c>
      <c r="E19228" t="s">
        <v>230</v>
      </c>
      <c r="F19228">
        <v>551</v>
      </c>
      <c r="G19228" t="s">
        <v>301</v>
      </c>
      <c r="H19228" t="s">
        <v>84</v>
      </c>
      <c r="I19228">
        <v>1995</v>
      </c>
      <c r="J19228">
        <v>38.9069</v>
      </c>
    </row>
    <row r="19229" spans="1:10" x14ac:dyDescent="0.25">
      <c r="A19229" t="s">
        <v>223</v>
      </c>
      <c r="B19229" t="s">
        <v>80</v>
      </c>
      <c r="C19229" t="s">
        <v>81</v>
      </c>
      <c r="D19229">
        <v>260201</v>
      </c>
      <c r="E19229" t="s">
        <v>230</v>
      </c>
      <c r="F19229">
        <v>551</v>
      </c>
      <c r="G19229" t="s">
        <v>301</v>
      </c>
      <c r="H19229" t="s">
        <v>84</v>
      </c>
      <c r="I19229">
        <v>1995</v>
      </c>
      <c r="J19229">
        <v>2.4542700000000002</v>
      </c>
    </row>
    <row r="19230" spans="1:10" x14ac:dyDescent="0.25">
      <c r="A19230" t="s">
        <v>225</v>
      </c>
      <c r="B19230" t="s">
        <v>80</v>
      </c>
      <c r="C19230" t="s">
        <v>81</v>
      </c>
      <c r="D19230">
        <v>260201</v>
      </c>
      <c r="E19230" t="s">
        <v>230</v>
      </c>
      <c r="F19230">
        <v>551</v>
      </c>
      <c r="G19230" t="s">
        <v>301</v>
      </c>
      <c r="H19230" t="s">
        <v>84</v>
      </c>
      <c r="I19230">
        <v>1995</v>
      </c>
      <c r="J19230">
        <v>31.9497</v>
      </c>
    </row>
    <row r="19231" spans="1:10" x14ac:dyDescent="0.25">
      <c r="A19231" t="s">
        <v>224</v>
      </c>
      <c r="B19231" t="s">
        <v>80</v>
      </c>
      <c r="C19231" t="s">
        <v>81</v>
      </c>
      <c r="D19231">
        <v>340200</v>
      </c>
      <c r="E19231" t="s">
        <v>228</v>
      </c>
      <c r="F19231">
        <v>551</v>
      </c>
      <c r="G19231" t="s">
        <v>301</v>
      </c>
      <c r="H19231" t="s">
        <v>84</v>
      </c>
      <c r="I19231">
        <v>1995</v>
      </c>
      <c r="J19231">
        <v>614.26599999999996</v>
      </c>
    </row>
    <row r="19232" spans="1:10" x14ac:dyDescent="0.25">
      <c r="A19232" t="s">
        <v>225</v>
      </c>
      <c r="B19232" t="s">
        <v>80</v>
      </c>
      <c r="C19232" t="s">
        <v>81</v>
      </c>
      <c r="D19232">
        <v>340200</v>
      </c>
      <c r="E19232" t="s">
        <v>228</v>
      </c>
      <c r="F19232">
        <v>551</v>
      </c>
      <c r="G19232" t="s">
        <v>301</v>
      </c>
      <c r="H19232" t="s">
        <v>84</v>
      </c>
      <c r="I19232">
        <v>1995</v>
      </c>
      <c r="J19232">
        <v>58.57</v>
      </c>
    </row>
    <row r="19233" spans="1:10" x14ac:dyDescent="0.25">
      <c r="A19233" t="s">
        <v>227</v>
      </c>
      <c r="B19233" t="s">
        <v>80</v>
      </c>
      <c r="C19233" t="s">
        <v>81</v>
      </c>
      <c r="D19233">
        <v>340200</v>
      </c>
      <c r="E19233" t="s">
        <v>228</v>
      </c>
      <c r="F19233">
        <v>551</v>
      </c>
      <c r="G19233" t="s">
        <v>301</v>
      </c>
      <c r="H19233" t="s">
        <v>84</v>
      </c>
      <c r="I19233">
        <v>1995</v>
      </c>
      <c r="J19233">
        <v>4875.93</v>
      </c>
    </row>
    <row r="19234" spans="1:10" x14ac:dyDescent="0.25">
      <c r="A19234" t="s">
        <v>226</v>
      </c>
      <c r="B19234" t="s">
        <v>80</v>
      </c>
      <c r="C19234" t="s">
        <v>81</v>
      </c>
      <c r="D19234">
        <v>340200</v>
      </c>
      <c r="E19234" t="s">
        <v>228</v>
      </c>
      <c r="F19234">
        <v>551</v>
      </c>
      <c r="G19234" t="s">
        <v>301</v>
      </c>
      <c r="H19234" t="s">
        <v>84</v>
      </c>
      <c r="I19234">
        <v>1995</v>
      </c>
      <c r="J19234">
        <v>34.411200000000001</v>
      </c>
    </row>
    <row r="19235" spans="1:10" x14ac:dyDescent="0.25">
      <c r="A19235" t="s">
        <v>223</v>
      </c>
      <c r="B19235" t="s">
        <v>80</v>
      </c>
      <c r="C19235" t="s">
        <v>81</v>
      </c>
      <c r="D19235">
        <v>340200</v>
      </c>
      <c r="E19235" t="s">
        <v>228</v>
      </c>
      <c r="F19235">
        <v>551</v>
      </c>
      <c r="G19235" t="s">
        <v>301</v>
      </c>
      <c r="H19235" t="s">
        <v>84</v>
      </c>
      <c r="I19235">
        <v>1995</v>
      </c>
      <c r="J19235">
        <v>19.899899999999999</v>
      </c>
    </row>
    <row r="19236" spans="1:10" x14ac:dyDescent="0.25">
      <c r="A19236" t="s">
        <v>223</v>
      </c>
      <c r="B19236" t="s">
        <v>80</v>
      </c>
      <c r="C19236" t="s">
        <v>81</v>
      </c>
      <c r="D19236">
        <v>340201</v>
      </c>
      <c r="E19236" t="s">
        <v>222</v>
      </c>
      <c r="F19236">
        <v>551</v>
      </c>
      <c r="G19236" t="s">
        <v>301</v>
      </c>
      <c r="H19236" t="s">
        <v>84</v>
      </c>
      <c r="I19236">
        <v>1995</v>
      </c>
      <c r="J19236">
        <v>1.0408200000000001</v>
      </c>
    </row>
    <row r="19237" spans="1:10" x14ac:dyDescent="0.25">
      <c r="A19237" t="s">
        <v>226</v>
      </c>
      <c r="B19237" t="s">
        <v>80</v>
      </c>
      <c r="C19237" t="s">
        <v>81</v>
      </c>
      <c r="D19237">
        <v>340201</v>
      </c>
      <c r="E19237" t="s">
        <v>222</v>
      </c>
      <c r="F19237">
        <v>551</v>
      </c>
      <c r="G19237" t="s">
        <v>301</v>
      </c>
      <c r="H19237" t="s">
        <v>84</v>
      </c>
      <c r="I19237">
        <v>1995</v>
      </c>
      <c r="J19237">
        <v>1.1819299999999999</v>
      </c>
    </row>
    <row r="19238" spans="1:10" x14ac:dyDescent="0.25">
      <c r="A19238" t="s">
        <v>227</v>
      </c>
      <c r="B19238" t="s">
        <v>80</v>
      </c>
      <c r="C19238" t="s">
        <v>81</v>
      </c>
      <c r="D19238">
        <v>340201</v>
      </c>
      <c r="E19238" t="s">
        <v>222</v>
      </c>
      <c r="F19238">
        <v>551</v>
      </c>
      <c r="G19238" t="s">
        <v>301</v>
      </c>
      <c r="H19238" t="s">
        <v>84</v>
      </c>
      <c r="I19238">
        <v>1995</v>
      </c>
      <c r="J19238">
        <v>21.105399999999999</v>
      </c>
    </row>
    <row r="19239" spans="1:10" x14ac:dyDescent="0.25">
      <c r="A19239" t="s">
        <v>226</v>
      </c>
      <c r="B19239" t="s">
        <v>74</v>
      </c>
      <c r="C19239" t="s">
        <v>34</v>
      </c>
      <c r="D19239">
        <v>901000</v>
      </c>
      <c r="E19239" t="s">
        <v>34</v>
      </c>
      <c r="F19239">
        <v>592</v>
      </c>
      <c r="G19239" t="s">
        <v>320</v>
      </c>
      <c r="H19239" t="s">
        <v>84</v>
      </c>
      <c r="I19239">
        <v>1995</v>
      </c>
      <c r="J19239">
        <v>6.4490500000000006E-2</v>
      </c>
    </row>
    <row r="19240" spans="1:10" x14ac:dyDescent="0.25">
      <c r="A19240" t="s">
        <v>223</v>
      </c>
      <c r="B19240" t="s">
        <v>74</v>
      </c>
      <c r="C19240" t="s">
        <v>34</v>
      </c>
      <c r="D19240">
        <v>901000</v>
      </c>
      <c r="E19240" t="s">
        <v>34</v>
      </c>
      <c r="F19240">
        <v>592</v>
      </c>
      <c r="G19240" t="s">
        <v>320</v>
      </c>
      <c r="H19240" t="s">
        <v>84</v>
      </c>
      <c r="I19240">
        <v>1995</v>
      </c>
      <c r="J19240">
        <v>0.18504899999999999</v>
      </c>
    </row>
    <row r="19241" spans="1:10" x14ac:dyDescent="0.25">
      <c r="A19241" t="s">
        <v>229</v>
      </c>
      <c r="B19241" t="s">
        <v>74</v>
      </c>
      <c r="C19241" t="s">
        <v>34</v>
      </c>
      <c r="D19241">
        <v>901000</v>
      </c>
      <c r="E19241" t="s">
        <v>34</v>
      </c>
      <c r="F19241">
        <v>592</v>
      </c>
      <c r="G19241" t="s">
        <v>320</v>
      </c>
      <c r="H19241" t="s">
        <v>84</v>
      </c>
      <c r="I19241">
        <v>1995</v>
      </c>
      <c r="J19241">
        <v>0.55582600000000004</v>
      </c>
    </row>
    <row r="19242" spans="1:10" x14ac:dyDescent="0.25">
      <c r="A19242" t="s">
        <v>225</v>
      </c>
      <c r="B19242" t="s">
        <v>74</v>
      </c>
      <c r="C19242" t="s">
        <v>34</v>
      </c>
      <c r="D19242">
        <v>901000</v>
      </c>
      <c r="E19242" t="s">
        <v>34</v>
      </c>
      <c r="F19242">
        <v>592</v>
      </c>
      <c r="G19242" t="s">
        <v>320</v>
      </c>
      <c r="H19242" t="s">
        <v>84</v>
      </c>
      <c r="I19242">
        <v>1995</v>
      </c>
      <c r="J19242">
        <v>0.264544</v>
      </c>
    </row>
    <row r="19243" spans="1:10" x14ac:dyDescent="0.25">
      <c r="A19243" t="s">
        <v>227</v>
      </c>
      <c r="B19243" t="s">
        <v>74</v>
      </c>
      <c r="C19243" t="s">
        <v>34</v>
      </c>
      <c r="D19243">
        <v>901000</v>
      </c>
      <c r="E19243" t="s">
        <v>34</v>
      </c>
      <c r="F19243">
        <v>592</v>
      </c>
      <c r="G19243" t="s">
        <v>320</v>
      </c>
      <c r="H19243" t="s">
        <v>84</v>
      </c>
      <c r="I19243">
        <v>1995</v>
      </c>
      <c r="J19243">
        <v>0.54285600000000001</v>
      </c>
    </row>
    <row r="19244" spans="1:10" x14ac:dyDescent="0.25">
      <c r="A19244" t="s">
        <v>224</v>
      </c>
      <c r="B19244" t="s">
        <v>74</v>
      </c>
      <c r="C19244" t="s">
        <v>34</v>
      </c>
      <c r="D19244">
        <v>901000</v>
      </c>
      <c r="E19244" t="s">
        <v>34</v>
      </c>
      <c r="F19244">
        <v>592</v>
      </c>
      <c r="G19244" t="s">
        <v>320</v>
      </c>
      <c r="H19244" t="s">
        <v>84</v>
      </c>
      <c r="I19244">
        <v>1995</v>
      </c>
      <c r="J19244">
        <v>6.8016900000000005E-2</v>
      </c>
    </row>
    <row r="19245" spans="1:10" x14ac:dyDescent="0.25">
      <c r="A19245" t="s">
        <v>229</v>
      </c>
      <c r="B19245" t="s">
        <v>79</v>
      </c>
      <c r="C19245" t="s">
        <v>33</v>
      </c>
      <c r="D19245">
        <v>9400000</v>
      </c>
      <c r="E19245" t="s">
        <v>246</v>
      </c>
      <c r="F19245">
        <v>592</v>
      </c>
      <c r="G19245" t="s">
        <v>320</v>
      </c>
      <c r="H19245" t="s">
        <v>84</v>
      </c>
      <c r="I19245">
        <v>1995</v>
      </c>
      <c r="J19245">
        <v>8.8075899999999994</v>
      </c>
    </row>
    <row r="19246" spans="1:10" x14ac:dyDescent="0.25">
      <c r="A19246" t="s">
        <v>227</v>
      </c>
      <c r="B19246" t="s">
        <v>79</v>
      </c>
      <c r="C19246" t="s">
        <v>33</v>
      </c>
      <c r="D19246">
        <v>9400000</v>
      </c>
      <c r="E19246" t="s">
        <v>246</v>
      </c>
      <c r="F19246">
        <v>592</v>
      </c>
      <c r="G19246" t="s">
        <v>320</v>
      </c>
      <c r="H19246" t="s">
        <v>84</v>
      </c>
      <c r="I19246">
        <v>1995</v>
      </c>
      <c r="J19246">
        <v>17.437200000000001</v>
      </c>
    </row>
    <row r="19247" spans="1:10" x14ac:dyDescent="0.25">
      <c r="A19247" t="s">
        <v>223</v>
      </c>
      <c r="B19247" t="s">
        <v>79</v>
      </c>
      <c r="C19247" t="s">
        <v>33</v>
      </c>
      <c r="D19247">
        <v>9400000</v>
      </c>
      <c r="E19247" t="s">
        <v>246</v>
      </c>
      <c r="F19247">
        <v>592</v>
      </c>
      <c r="G19247" t="s">
        <v>320</v>
      </c>
      <c r="H19247" t="s">
        <v>84</v>
      </c>
      <c r="I19247">
        <v>1995</v>
      </c>
      <c r="J19247">
        <v>1.9180999999999999</v>
      </c>
    </row>
    <row r="19248" spans="1:10" x14ac:dyDescent="0.25">
      <c r="A19248" t="s">
        <v>224</v>
      </c>
      <c r="B19248" t="s">
        <v>79</v>
      </c>
      <c r="C19248" t="s">
        <v>33</v>
      </c>
      <c r="D19248">
        <v>9400000</v>
      </c>
      <c r="E19248" t="s">
        <v>246</v>
      </c>
      <c r="F19248">
        <v>592</v>
      </c>
      <c r="G19248" t="s">
        <v>320</v>
      </c>
      <c r="H19248" t="s">
        <v>84</v>
      </c>
      <c r="I19248">
        <v>1995</v>
      </c>
      <c r="J19248">
        <v>1.79691</v>
      </c>
    </row>
    <row r="19249" spans="1:10" x14ac:dyDescent="0.25">
      <c r="A19249" t="s">
        <v>225</v>
      </c>
      <c r="B19249" t="s">
        <v>79</v>
      </c>
      <c r="C19249" t="s">
        <v>33</v>
      </c>
      <c r="D19249">
        <v>9400000</v>
      </c>
      <c r="E19249" t="s">
        <v>246</v>
      </c>
      <c r="F19249">
        <v>592</v>
      </c>
      <c r="G19249" t="s">
        <v>320</v>
      </c>
      <c r="H19249" t="s">
        <v>84</v>
      </c>
      <c r="I19249">
        <v>1995</v>
      </c>
      <c r="J19249">
        <v>8.9557699999999993</v>
      </c>
    </row>
    <row r="19250" spans="1:10" x14ac:dyDescent="0.25">
      <c r="A19250" t="s">
        <v>226</v>
      </c>
      <c r="B19250" t="s">
        <v>79</v>
      </c>
      <c r="C19250" t="s">
        <v>33</v>
      </c>
      <c r="D19250">
        <v>9400000</v>
      </c>
      <c r="E19250" t="s">
        <v>246</v>
      </c>
      <c r="F19250">
        <v>592</v>
      </c>
      <c r="G19250" t="s">
        <v>320</v>
      </c>
      <c r="H19250" t="s">
        <v>84</v>
      </c>
      <c r="I19250">
        <v>1995</v>
      </c>
      <c r="J19250">
        <v>1.7384900000000001</v>
      </c>
    </row>
    <row r="19251" spans="1:10" x14ac:dyDescent="0.25">
      <c r="A19251" t="s">
        <v>223</v>
      </c>
      <c r="B19251" t="s">
        <v>79</v>
      </c>
      <c r="C19251" t="s">
        <v>35</v>
      </c>
      <c r="D19251" t="s">
        <v>245</v>
      </c>
      <c r="E19251" t="s">
        <v>244</v>
      </c>
      <c r="F19251">
        <v>592</v>
      </c>
      <c r="G19251" t="s">
        <v>320</v>
      </c>
      <c r="H19251" t="s">
        <v>84</v>
      </c>
      <c r="I19251">
        <v>1995</v>
      </c>
      <c r="J19251">
        <v>1.21653E-2</v>
      </c>
    </row>
    <row r="19252" spans="1:10" x14ac:dyDescent="0.25">
      <c r="A19252" t="s">
        <v>229</v>
      </c>
      <c r="B19252" t="s">
        <v>79</v>
      </c>
      <c r="C19252" t="s">
        <v>35</v>
      </c>
      <c r="D19252" t="s">
        <v>245</v>
      </c>
      <c r="E19252" t="s">
        <v>244</v>
      </c>
      <c r="F19252">
        <v>592</v>
      </c>
      <c r="G19252" t="s">
        <v>320</v>
      </c>
      <c r="H19252" t="s">
        <v>84</v>
      </c>
      <c r="I19252">
        <v>1995</v>
      </c>
      <c r="J19252">
        <v>3.8963600000000001E-2</v>
      </c>
    </row>
    <row r="19253" spans="1:10" x14ac:dyDescent="0.25">
      <c r="A19253" t="s">
        <v>226</v>
      </c>
      <c r="B19253" t="s">
        <v>79</v>
      </c>
      <c r="C19253" t="s">
        <v>35</v>
      </c>
      <c r="D19253" t="s">
        <v>245</v>
      </c>
      <c r="E19253" t="s">
        <v>244</v>
      </c>
      <c r="F19253">
        <v>592</v>
      </c>
      <c r="G19253" t="s">
        <v>320</v>
      </c>
      <c r="H19253" t="s">
        <v>84</v>
      </c>
      <c r="I19253">
        <v>1995</v>
      </c>
      <c r="J19253">
        <v>6.3331000000000004E-3</v>
      </c>
    </row>
    <row r="19254" spans="1:10" x14ac:dyDescent="0.25">
      <c r="A19254" t="s">
        <v>225</v>
      </c>
      <c r="B19254" t="s">
        <v>79</v>
      </c>
      <c r="C19254" t="s">
        <v>35</v>
      </c>
      <c r="D19254" t="s">
        <v>245</v>
      </c>
      <c r="E19254" t="s">
        <v>244</v>
      </c>
      <c r="F19254">
        <v>592</v>
      </c>
      <c r="G19254" t="s">
        <v>320</v>
      </c>
      <c r="H19254" t="s">
        <v>84</v>
      </c>
      <c r="I19254">
        <v>1995</v>
      </c>
      <c r="J19254">
        <v>5.03141E-2</v>
      </c>
    </row>
    <row r="19255" spans="1:10" x14ac:dyDescent="0.25">
      <c r="A19255" t="s">
        <v>224</v>
      </c>
      <c r="B19255" t="s">
        <v>79</v>
      </c>
      <c r="C19255" t="s">
        <v>35</v>
      </c>
      <c r="D19255" t="s">
        <v>245</v>
      </c>
      <c r="E19255" t="s">
        <v>244</v>
      </c>
      <c r="F19255">
        <v>592</v>
      </c>
      <c r="G19255" t="s">
        <v>320</v>
      </c>
      <c r="H19255" t="s">
        <v>84</v>
      </c>
      <c r="I19255">
        <v>1995</v>
      </c>
      <c r="J19255">
        <v>5.4380000000000001E-3</v>
      </c>
    </row>
    <row r="19256" spans="1:10" x14ac:dyDescent="0.25">
      <c r="A19256" t="s">
        <v>227</v>
      </c>
      <c r="B19256" t="s">
        <v>79</v>
      </c>
      <c r="C19256" t="s">
        <v>35</v>
      </c>
      <c r="D19256" t="s">
        <v>245</v>
      </c>
      <c r="E19256" t="s">
        <v>244</v>
      </c>
      <c r="F19256">
        <v>592</v>
      </c>
      <c r="G19256" t="s">
        <v>320</v>
      </c>
      <c r="H19256" t="s">
        <v>84</v>
      </c>
      <c r="I19256">
        <v>1995</v>
      </c>
      <c r="J19256">
        <v>6.9806300000000002E-2</v>
      </c>
    </row>
    <row r="19257" spans="1:10" x14ac:dyDescent="0.25">
      <c r="A19257" t="s">
        <v>229</v>
      </c>
      <c r="B19257" t="s">
        <v>79</v>
      </c>
      <c r="C19257" t="s">
        <v>35</v>
      </c>
      <c r="D19257" t="s">
        <v>243</v>
      </c>
      <c r="E19257" t="s">
        <v>242</v>
      </c>
      <c r="F19257">
        <v>592</v>
      </c>
      <c r="G19257" t="s">
        <v>320</v>
      </c>
      <c r="H19257" t="s">
        <v>84</v>
      </c>
      <c r="I19257">
        <v>1995</v>
      </c>
      <c r="J19257">
        <v>6.1162300000000003E-2</v>
      </c>
    </row>
    <row r="19258" spans="1:10" x14ac:dyDescent="0.25">
      <c r="A19258" t="s">
        <v>224</v>
      </c>
      <c r="B19258" t="s">
        <v>79</v>
      </c>
      <c r="C19258" t="s">
        <v>35</v>
      </c>
      <c r="D19258" t="s">
        <v>243</v>
      </c>
      <c r="E19258" t="s">
        <v>242</v>
      </c>
      <c r="F19258">
        <v>592</v>
      </c>
      <c r="G19258" t="s">
        <v>320</v>
      </c>
      <c r="H19258" t="s">
        <v>84</v>
      </c>
      <c r="I19258">
        <v>1995</v>
      </c>
      <c r="J19258">
        <v>6.6039999999999996E-3</v>
      </c>
    </row>
    <row r="19259" spans="1:10" x14ac:dyDescent="0.25">
      <c r="A19259" t="s">
        <v>225</v>
      </c>
      <c r="B19259" t="s">
        <v>79</v>
      </c>
      <c r="C19259" t="s">
        <v>35</v>
      </c>
      <c r="D19259" t="s">
        <v>243</v>
      </c>
      <c r="E19259" t="s">
        <v>242</v>
      </c>
      <c r="F19259">
        <v>592</v>
      </c>
      <c r="G19259" t="s">
        <v>320</v>
      </c>
      <c r="H19259" t="s">
        <v>84</v>
      </c>
      <c r="I19259">
        <v>1995</v>
      </c>
      <c r="J19259">
        <v>3.7834199999999998E-2</v>
      </c>
    </row>
    <row r="19260" spans="1:10" x14ac:dyDescent="0.25">
      <c r="A19260" t="s">
        <v>223</v>
      </c>
      <c r="B19260" t="s">
        <v>79</v>
      </c>
      <c r="C19260" t="s">
        <v>35</v>
      </c>
      <c r="D19260" t="s">
        <v>243</v>
      </c>
      <c r="E19260" t="s">
        <v>242</v>
      </c>
      <c r="F19260">
        <v>592</v>
      </c>
      <c r="G19260" t="s">
        <v>320</v>
      </c>
      <c r="H19260" t="s">
        <v>84</v>
      </c>
      <c r="I19260">
        <v>1995</v>
      </c>
      <c r="J19260">
        <v>1.2734199999999999E-2</v>
      </c>
    </row>
    <row r="19261" spans="1:10" x14ac:dyDescent="0.25">
      <c r="A19261" t="s">
        <v>226</v>
      </c>
      <c r="B19261" t="s">
        <v>79</v>
      </c>
      <c r="C19261" t="s">
        <v>35</v>
      </c>
      <c r="D19261" t="s">
        <v>243</v>
      </c>
      <c r="E19261" t="s">
        <v>242</v>
      </c>
      <c r="F19261">
        <v>592</v>
      </c>
      <c r="G19261" t="s">
        <v>320</v>
      </c>
      <c r="H19261" t="s">
        <v>84</v>
      </c>
      <c r="I19261">
        <v>1995</v>
      </c>
      <c r="J19261">
        <v>9.0235200000000002E-3</v>
      </c>
    </row>
    <row r="19262" spans="1:10" x14ac:dyDescent="0.25">
      <c r="A19262" t="s">
        <v>227</v>
      </c>
      <c r="B19262" t="s">
        <v>79</v>
      </c>
      <c r="C19262" t="s">
        <v>35</v>
      </c>
      <c r="D19262" t="s">
        <v>243</v>
      </c>
      <c r="E19262" t="s">
        <v>242</v>
      </c>
      <c r="F19262">
        <v>592</v>
      </c>
      <c r="G19262" t="s">
        <v>320</v>
      </c>
      <c r="H19262" t="s">
        <v>84</v>
      </c>
      <c r="I19262">
        <v>1995</v>
      </c>
      <c r="J19262">
        <v>0.106894</v>
      </c>
    </row>
    <row r="19263" spans="1:10" x14ac:dyDescent="0.25">
      <c r="A19263" t="s">
        <v>227</v>
      </c>
      <c r="B19263" t="s">
        <v>79</v>
      </c>
      <c r="C19263" t="s">
        <v>35</v>
      </c>
      <c r="D19263" t="s">
        <v>322</v>
      </c>
      <c r="E19263" t="s">
        <v>321</v>
      </c>
      <c r="F19263">
        <v>592</v>
      </c>
      <c r="G19263" t="s">
        <v>320</v>
      </c>
      <c r="H19263" t="s">
        <v>84</v>
      </c>
      <c r="I19263">
        <v>1995</v>
      </c>
      <c r="J19263">
        <v>0.119018</v>
      </c>
    </row>
    <row r="19264" spans="1:10" x14ac:dyDescent="0.25">
      <c r="A19264" t="s">
        <v>223</v>
      </c>
      <c r="B19264" t="s">
        <v>79</v>
      </c>
      <c r="C19264" t="s">
        <v>35</v>
      </c>
      <c r="D19264" t="s">
        <v>322</v>
      </c>
      <c r="E19264" t="s">
        <v>321</v>
      </c>
      <c r="F19264">
        <v>592</v>
      </c>
      <c r="G19264" t="s">
        <v>320</v>
      </c>
      <c r="H19264" t="s">
        <v>84</v>
      </c>
      <c r="I19264">
        <v>1995</v>
      </c>
      <c r="J19264">
        <v>0.115129</v>
      </c>
    </row>
    <row r="19265" spans="1:10" x14ac:dyDescent="0.25">
      <c r="A19265" t="s">
        <v>224</v>
      </c>
      <c r="B19265" t="s">
        <v>79</v>
      </c>
      <c r="C19265" t="s">
        <v>35</v>
      </c>
      <c r="D19265" t="s">
        <v>322</v>
      </c>
      <c r="E19265" t="s">
        <v>321</v>
      </c>
      <c r="F19265">
        <v>592</v>
      </c>
      <c r="G19265" t="s">
        <v>320</v>
      </c>
      <c r="H19265" t="s">
        <v>84</v>
      </c>
      <c r="I19265">
        <v>1995</v>
      </c>
      <c r="J19265">
        <v>8.0056699999999995E-2</v>
      </c>
    </row>
    <row r="19266" spans="1:10" x14ac:dyDescent="0.25">
      <c r="A19266" t="s">
        <v>225</v>
      </c>
      <c r="B19266" t="s">
        <v>79</v>
      </c>
      <c r="C19266" t="s">
        <v>35</v>
      </c>
      <c r="D19266" t="s">
        <v>322</v>
      </c>
      <c r="E19266" t="s">
        <v>321</v>
      </c>
      <c r="F19266">
        <v>592</v>
      </c>
      <c r="G19266" t="s">
        <v>320</v>
      </c>
      <c r="H19266" t="s">
        <v>84</v>
      </c>
      <c r="I19266">
        <v>1995</v>
      </c>
      <c r="J19266">
        <v>8.8747500000000007E-2</v>
      </c>
    </row>
    <row r="19267" spans="1:10" x14ac:dyDescent="0.25">
      <c r="A19267" t="s">
        <v>226</v>
      </c>
      <c r="B19267" t="s">
        <v>79</v>
      </c>
      <c r="C19267" t="s">
        <v>35</v>
      </c>
      <c r="D19267" t="s">
        <v>322</v>
      </c>
      <c r="E19267" t="s">
        <v>321</v>
      </c>
      <c r="F19267">
        <v>592</v>
      </c>
      <c r="G19267" t="s">
        <v>320</v>
      </c>
      <c r="H19267" t="s">
        <v>84</v>
      </c>
      <c r="I19267">
        <v>1995</v>
      </c>
      <c r="J19267">
        <v>5.4169200000000001E-2</v>
      </c>
    </row>
    <row r="19268" spans="1:10" x14ac:dyDescent="0.25">
      <c r="A19268" t="s">
        <v>229</v>
      </c>
      <c r="B19268" t="s">
        <v>79</v>
      </c>
      <c r="C19268" t="s">
        <v>35</v>
      </c>
      <c r="D19268" t="s">
        <v>322</v>
      </c>
      <c r="E19268" t="s">
        <v>321</v>
      </c>
      <c r="F19268">
        <v>592</v>
      </c>
      <c r="G19268" t="s">
        <v>320</v>
      </c>
      <c r="H19268" t="s">
        <v>84</v>
      </c>
      <c r="I19268">
        <v>1995</v>
      </c>
      <c r="J19268">
        <v>8.2160499999999997E-2</v>
      </c>
    </row>
    <row r="19269" spans="1:10" x14ac:dyDescent="0.25">
      <c r="A19269" t="s">
        <v>229</v>
      </c>
      <c r="B19269" t="s">
        <v>80</v>
      </c>
      <c r="C19269" t="s">
        <v>191</v>
      </c>
      <c r="D19269">
        <v>230701</v>
      </c>
      <c r="E19269" t="s">
        <v>232</v>
      </c>
      <c r="F19269">
        <v>837</v>
      </c>
      <c r="G19269" t="s">
        <v>221</v>
      </c>
      <c r="H19269" t="s">
        <v>84</v>
      </c>
      <c r="I19269">
        <v>1995</v>
      </c>
      <c r="J19269">
        <v>2.5729399999999999E-2</v>
      </c>
    </row>
    <row r="19270" spans="1:10" x14ac:dyDescent="0.25">
      <c r="A19270" t="s">
        <v>223</v>
      </c>
      <c r="B19270" t="s">
        <v>80</v>
      </c>
      <c r="C19270" t="s">
        <v>191</v>
      </c>
      <c r="D19270">
        <v>230701</v>
      </c>
      <c r="E19270" t="s">
        <v>232</v>
      </c>
      <c r="F19270">
        <v>837</v>
      </c>
      <c r="G19270" t="s">
        <v>221</v>
      </c>
      <c r="H19270" t="s">
        <v>84</v>
      </c>
      <c r="I19270">
        <v>1995</v>
      </c>
      <c r="J19270">
        <v>2.8902999999999999</v>
      </c>
    </row>
    <row r="19271" spans="1:10" x14ac:dyDescent="0.25">
      <c r="A19271" t="s">
        <v>227</v>
      </c>
      <c r="B19271" t="s">
        <v>80</v>
      </c>
      <c r="C19271" t="s">
        <v>191</v>
      </c>
      <c r="D19271">
        <v>230701</v>
      </c>
      <c r="E19271" t="s">
        <v>232</v>
      </c>
      <c r="F19271">
        <v>837</v>
      </c>
      <c r="G19271" t="s">
        <v>221</v>
      </c>
      <c r="H19271" t="s">
        <v>84</v>
      </c>
      <c r="I19271">
        <v>1995</v>
      </c>
      <c r="J19271">
        <v>4.6639999999999997</v>
      </c>
    </row>
    <row r="19272" spans="1:10" x14ac:dyDescent="0.25">
      <c r="A19272" t="s">
        <v>224</v>
      </c>
      <c r="B19272" t="s">
        <v>80</v>
      </c>
      <c r="C19272" t="s">
        <v>191</v>
      </c>
      <c r="D19272">
        <v>230701</v>
      </c>
      <c r="E19272" t="s">
        <v>232</v>
      </c>
      <c r="F19272">
        <v>837</v>
      </c>
      <c r="G19272" t="s">
        <v>221</v>
      </c>
      <c r="H19272" t="s">
        <v>84</v>
      </c>
      <c r="I19272">
        <v>1995</v>
      </c>
      <c r="J19272">
        <v>0.81768300000000005</v>
      </c>
    </row>
    <row r="19273" spans="1:10" x14ac:dyDescent="0.25">
      <c r="A19273" t="s">
        <v>225</v>
      </c>
      <c r="B19273" t="s">
        <v>80</v>
      </c>
      <c r="C19273" t="s">
        <v>191</v>
      </c>
      <c r="D19273">
        <v>230701</v>
      </c>
      <c r="E19273" t="s">
        <v>232</v>
      </c>
      <c r="F19273">
        <v>837</v>
      </c>
      <c r="G19273" t="s">
        <v>221</v>
      </c>
      <c r="H19273" t="s">
        <v>84</v>
      </c>
      <c r="I19273">
        <v>1995</v>
      </c>
      <c r="J19273">
        <v>0.444185</v>
      </c>
    </row>
    <row r="19274" spans="1:10" x14ac:dyDescent="0.25">
      <c r="A19274" t="s">
        <v>226</v>
      </c>
      <c r="B19274" t="s">
        <v>80</v>
      </c>
      <c r="C19274" t="s">
        <v>191</v>
      </c>
      <c r="D19274">
        <v>230701</v>
      </c>
      <c r="E19274" t="s">
        <v>232</v>
      </c>
      <c r="F19274">
        <v>837</v>
      </c>
      <c r="G19274" t="s">
        <v>221</v>
      </c>
      <c r="H19274" t="s">
        <v>84</v>
      </c>
      <c r="I19274">
        <v>1995</v>
      </c>
      <c r="J19274">
        <v>0.12342599999999999</v>
      </c>
    </row>
    <row r="19275" spans="1:10" x14ac:dyDescent="0.25">
      <c r="A19275" t="s">
        <v>225</v>
      </c>
      <c r="B19275" t="s">
        <v>80</v>
      </c>
      <c r="C19275" t="s">
        <v>81</v>
      </c>
      <c r="D19275">
        <v>230702</v>
      </c>
      <c r="E19275" t="s">
        <v>231</v>
      </c>
      <c r="F19275">
        <v>837</v>
      </c>
      <c r="G19275" t="s">
        <v>221</v>
      </c>
      <c r="H19275" t="s">
        <v>84</v>
      </c>
      <c r="I19275">
        <v>1995</v>
      </c>
      <c r="J19275">
        <v>3.1957700000000001E-3</v>
      </c>
    </row>
    <row r="19276" spans="1:10" x14ac:dyDescent="0.25">
      <c r="A19276" t="s">
        <v>223</v>
      </c>
      <c r="B19276" t="s">
        <v>80</v>
      </c>
      <c r="C19276" t="s">
        <v>81</v>
      </c>
      <c r="D19276">
        <v>230702</v>
      </c>
      <c r="E19276" t="s">
        <v>231</v>
      </c>
      <c r="F19276">
        <v>837</v>
      </c>
      <c r="G19276" t="s">
        <v>221</v>
      </c>
      <c r="H19276" t="s">
        <v>84</v>
      </c>
      <c r="I19276">
        <v>1995</v>
      </c>
      <c r="J19276">
        <v>6.3888500000000001E-2</v>
      </c>
    </row>
    <row r="19277" spans="1:10" x14ac:dyDescent="0.25">
      <c r="A19277" t="s">
        <v>224</v>
      </c>
      <c r="B19277" t="s">
        <v>80</v>
      </c>
      <c r="C19277" t="s">
        <v>81</v>
      </c>
      <c r="D19277">
        <v>230702</v>
      </c>
      <c r="E19277" t="s">
        <v>231</v>
      </c>
      <c r="F19277">
        <v>837</v>
      </c>
      <c r="G19277" t="s">
        <v>221</v>
      </c>
      <c r="H19277" t="s">
        <v>84</v>
      </c>
      <c r="I19277">
        <v>1995</v>
      </c>
      <c r="J19277">
        <v>1.6271500000000001E-2</v>
      </c>
    </row>
    <row r="19278" spans="1:10" x14ac:dyDescent="0.25">
      <c r="A19278" t="s">
        <v>227</v>
      </c>
      <c r="B19278" t="s">
        <v>80</v>
      </c>
      <c r="C19278" t="s">
        <v>81</v>
      </c>
      <c r="D19278">
        <v>230702</v>
      </c>
      <c r="E19278" t="s">
        <v>231</v>
      </c>
      <c r="F19278">
        <v>837</v>
      </c>
      <c r="G19278" t="s">
        <v>221</v>
      </c>
      <c r="H19278" t="s">
        <v>84</v>
      </c>
      <c r="I19278">
        <v>1995</v>
      </c>
      <c r="J19278">
        <v>3.7863800000000003E-2</v>
      </c>
    </row>
    <row r="19279" spans="1:10" x14ac:dyDescent="0.25">
      <c r="A19279" t="s">
        <v>226</v>
      </c>
      <c r="B19279" t="s">
        <v>80</v>
      </c>
      <c r="C19279" t="s">
        <v>81</v>
      </c>
      <c r="D19279">
        <v>260201</v>
      </c>
      <c r="E19279" t="s">
        <v>230</v>
      </c>
      <c r="F19279">
        <v>837</v>
      </c>
      <c r="G19279" t="s">
        <v>221</v>
      </c>
      <c r="H19279" t="s">
        <v>84</v>
      </c>
      <c r="I19279">
        <v>1995</v>
      </c>
      <c r="J19279">
        <v>0.24640500000000001</v>
      </c>
    </row>
    <row r="19280" spans="1:10" x14ac:dyDescent="0.25">
      <c r="A19280" t="s">
        <v>225</v>
      </c>
      <c r="B19280" t="s">
        <v>80</v>
      </c>
      <c r="C19280" t="s">
        <v>81</v>
      </c>
      <c r="D19280">
        <v>260201</v>
      </c>
      <c r="E19280" t="s">
        <v>230</v>
      </c>
      <c r="F19280">
        <v>837</v>
      </c>
      <c r="G19280" t="s">
        <v>221</v>
      </c>
      <c r="H19280" t="s">
        <v>84</v>
      </c>
      <c r="I19280">
        <v>1995</v>
      </c>
      <c r="J19280">
        <v>0.202344</v>
      </c>
    </row>
    <row r="19281" spans="1:10" x14ac:dyDescent="0.25">
      <c r="A19281" t="s">
        <v>223</v>
      </c>
      <c r="B19281" t="s">
        <v>80</v>
      </c>
      <c r="C19281" t="s">
        <v>81</v>
      </c>
      <c r="D19281">
        <v>260201</v>
      </c>
      <c r="E19281" t="s">
        <v>230</v>
      </c>
      <c r="F19281">
        <v>837</v>
      </c>
      <c r="G19281" t="s">
        <v>221</v>
      </c>
      <c r="H19281" t="s">
        <v>84</v>
      </c>
      <c r="I19281">
        <v>1995</v>
      </c>
      <c r="J19281">
        <v>1.5543400000000001E-2</v>
      </c>
    </row>
    <row r="19282" spans="1:10" x14ac:dyDescent="0.25">
      <c r="A19282" t="s">
        <v>227</v>
      </c>
      <c r="B19282" t="s">
        <v>80</v>
      </c>
      <c r="C19282" t="s">
        <v>81</v>
      </c>
      <c r="D19282">
        <v>260201</v>
      </c>
      <c r="E19282" t="s">
        <v>230</v>
      </c>
      <c r="F19282">
        <v>837</v>
      </c>
      <c r="G19282" t="s">
        <v>221</v>
      </c>
      <c r="H19282" t="s">
        <v>84</v>
      </c>
      <c r="I19282">
        <v>1995</v>
      </c>
      <c r="J19282">
        <v>10.3775</v>
      </c>
    </row>
    <row r="19283" spans="1:10" x14ac:dyDescent="0.25">
      <c r="A19283" t="s">
        <v>224</v>
      </c>
      <c r="B19283" t="s">
        <v>80</v>
      </c>
      <c r="C19283" t="s">
        <v>81</v>
      </c>
      <c r="D19283">
        <v>260201</v>
      </c>
      <c r="E19283" t="s">
        <v>230</v>
      </c>
      <c r="F19283">
        <v>837</v>
      </c>
      <c r="G19283" t="s">
        <v>221</v>
      </c>
      <c r="H19283" t="s">
        <v>84</v>
      </c>
      <c r="I19283">
        <v>1995</v>
      </c>
      <c r="J19283">
        <v>0.99648000000000003</v>
      </c>
    </row>
    <row r="19284" spans="1:10" x14ac:dyDescent="0.25">
      <c r="A19284" t="s">
        <v>226</v>
      </c>
      <c r="B19284" t="s">
        <v>80</v>
      </c>
      <c r="C19284" t="s">
        <v>81</v>
      </c>
      <c r="D19284">
        <v>340200</v>
      </c>
      <c r="E19284" t="s">
        <v>228</v>
      </c>
      <c r="F19284">
        <v>837</v>
      </c>
      <c r="G19284" t="s">
        <v>221</v>
      </c>
      <c r="H19284" t="s">
        <v>84</v>
      </c>
      <c r="I19284">
        <v>1995</v>
      </c>
      <c r="J19284">
        <v>0.21562799999999999</v>
      </c>
    </row>
    <row r="19285" spans="1:10" x14ac:dyDescent="0.25">
      <c r="A19285" t="s">
        <v>227</v>
      </c>
      <c r="B19285" t="s">
        <v>80</v>
      </c>
      <c r="C19285" t="s">
        <v>81</v>
      </c>
      <c r="D19285">
        <v>340200</v>
      </c>
      <c r="E19285" t="s">
        <v>228</v>
      </c>
      <c r="F19285">
        <v>837</v>
      </c>
      <c r="G19285" t="s">
        <v>221</v>
      </c>
      <c r="H19285" t="s">
        <v>84</v>
      </c>
      <c r="I19285">
        <v>1995</v>
      </c>
      <c r="J19285">
        <v>30.553599999999999</v>
      </c>
    </row>
    <row r="19286" spans="1:10" x14ac:dyDescent="0.25">
      <c r="A19286" t="s">
        <v>225</v>
      </c>
      <c r="B19286" t="s">
        <v>80</v>
      </c>
      <c r="C19286" t="s">
        <v>81</v>
      </c>
      <c r="D19286">
        <v>340200</v>
      </c>
      <c r="E19286" t="s">
        <v>228</v>
      </c>
      <c r="F19286">
        <v>837</v>
      </c>
      <c r="G19286" t="s">
        <v>221</v>
      </c>
      <c r="H19286" t="s">
        <v>84</v>
      </c>
      <c r="I19286">
        <v>1995</v>
      </c>
      <c r="J19286">
        <v>0.36701099999999998</v>
      </c>
    </row>
    <row r="19287" spans="1:10" x14ac:dyDescent="0.25">
      <c r="A19287" t="s">
        <v>224</v>
      </c>
      <c r="B19287" t="s">
        <v>80</v>
      </c>
      <c r="C19287" t="s">
        <v>81</v>
      </c>
      <c r="D19287">
        <v>340200</v>
      </c>
      <c r="E19287" t="s">
        <v>228</v>
      </c>
      <c r="F19287">
        <v>837</v>
      </c>
      <c r="G19287" t="s">
        <v>221</v>
      </c>
      <c r="H19287" t="s">
        <v>84</v>
      </c>
      <c r="I19287">
        <v>1995</v>
      </c>
      <c r="J19287">
        <v>3.8491200000000001</v>
      </c>
    </row>
    <row r="19288" spans="1:10" x14ac:dyDescent="0.25">
      <c r="A19288" t="s">
        <v>223</v>
      </c>
      <c r="B19288" t="s">
        <v>80</v>
      </c>
      <c r="C19288" t="s">
        <v>81</v>
      </c>
      <c r="D19288">
        <v>340200</v>
      </c>
      <c r="E19288" t="s">
        <v>228</v>
      </c>
      <c r="F19288">
        <v>837</v>
      </c>
      <c r="G19288" t="s">
        <v>221</v>
      </c>
      <c r="H19288" t="s">
        <v>84</v>
      </c>
      <c r="I19288">
        <v>1995</v>
      </c>
      <c r="J19288">
        <v>0.124697</v>
      </c>
    </row>
    <row r="19289" spans="1:10" x14ac:dyDescent="0.25">
      <c r="A19289" t="s">
        <v>223</v>
      </c>
      <c r="B19289" t="s">
        <v>80</v>
      </c>
      <c r="C19289" t="s">
        <v>81</v>
      </c>
      <c r="D19289">
        <v>340201</v>
      </c>
      <c r="E19289" t="s">
        <v>222</v>
      </c>
      <c r="F19289">
        <v>837</v>
      </c>
      <c r="G19289" t="s">
        <v>221</v>
      </c>
      <c r="H19289" t="s">
        <v>84</v>
      </c>
      <c r="I19289">
        <v>1995</v>
      </c>
      <c r="J19289">
        <v>6.5917099999999998E-3</v>
      </c>
    </row>
    <row r="19290" spans="1:10" x14ac:dyDescent="0.25">
      <c r="A19290" t="s">
        <v>226</v>
      </c>
      <c r="B19290" t="s">
        <v>80</v>
      </c>
      <c r="C19290" t="s">
        <v>81</v>
      </c>
      <c r="D19290">
        <v>340201</v>
      </c>
      <c r="E19290" t="s">
        <v>222</v>
      </c>
      <c r="F19290">
        <v>837</v>
      </c>
      <c r="G19290" t="s">
        <v>221</v>
      </c>
      <c r="H19290" t="s">
        <v>84</v>
      </c>
      <c r="I19290">
        <v>1995</v>
      </c>
      <c r="J19290">
        <v>7.4854099999999996E-3</v>
      </c>
    </row>
    <row r="19291" spans="1:10" x14ac:dyDescent="0.25">
      <c r="A19291" t="s">
        <v>227</v>
      </c>
      <c r="B19291" t="s">
        <v>80</v>
      </c>
      <c r="C19291" t="s">
        <v>81</v>
      </c>
      <c r="D19291">
        <v>340201</v>
      </c>
      <c r="E19291" t="s">
        <v>222</v>
      </c>
      <c r="F19291">
        <v>837</v>
      </c>
      <c r="G19291" t="s">
        <v>221</v>
      </c>
      <c r="H19291" t="s">
        <v>84</v>
      </c>
      <c r="I19291">
        <v>1995</v>
      </c>
      <c r="J19291">
        <v>0.13366500000000001</v>
      </c>
    </row>
    <row r="19292" spans="1:10" x14ac:dyDescent="0.25">
      <c r="A19292" t="s">
        <v>227</v>
      </c>
      <c r="B19292" t="s">
        <v>80</v>
      </c>
      <c r="C19292" t="s">
        <v>36</v>
      </c>
      <c r="D19292">
        <v>500200</v>
      </c>
      <c r="E19292" t="s">
        <v>300</v>
      </c>
      <c r="F19292">
        <v>837</v>
      </c>
      <c r="G19292" t="s">
        <v>221</v>
      </c>
      <c r="H19292" t="s">
        <v>84</v>
      </c>
      <c r="I19292">
        <v>1995</v>
      </c>
      <c r="J19292">
        <v>64.839299999999994</v>
      </c>
    </row>
    <row r="19293" spans="1:10" x14ac:dyDescent="0.25">
      <c r="A19293" t="s">
        <v>226</v>
      </c>
      <c r="B19293" t="s">
        <v>80</v>
      </c>
      <c r="C19293" t="s">
        <v>36</v>
      </c>
      <c r="D19293">
        <v>500200</v>
      </c>
      <c r="E19293" t="s">
        <v>300</v>
      </c>
      <c r="F19293">
        <v>837</v>
      </c>
      <c r="G19293" t="s">
        <v>221</v>
      </c>
      <c r="H19293" t="s">
        <v>84</v>
      </c>
      <c r="I19293">
        <v>1995</v>
      </c>
      <c r="J19293">
        <v>3.0217999999999998</v>
      </c>
    </row>
    <row r="19294" spans="1:10" x14ac:dyDescent="0.25">
      <c r="A19294" t="s">
        <v>223</v>
      </c>
      <c r="B19294" t="s">
        <v>80</v>
      </c>
      <c r="C19294" t="s">
        <v>36</v>
      </c>
      <c r="D19294">
        <v>500200</v>
      </c>
      <c r="E19294" t="s">
        <v>300</v>
      </c>
      <c r="F19294">
        <v>837</v>
      </c>
      <c r="G19294" t="s">
        <v>221</v>
      </c>
      <c r="H19294" t="s">
        <v>84</v>
      </c>
      <c r="I19294">
        <v>1995</v>
      </c>
      <c r="J19294">
        <v>86.336500000000001</v>
      </c>
    </row>
    <row r="19295" spans="1:10" x14ac:dyDescent="0.25">
      <c r="A19295" t="s">
        <v>225</v>
      </c>
      <c r="B19295" t="s">
        <v>80</v>
      </c>
      <c r="C19295" t="s">
        <v>36</v>
      </c>
      <c r="D19295">
        <v>500200</v>
      </c>
      <c r="E19295" t="s">
        <v>300</v>
      </c>
      <c r="F19295">
        <v>837</v>
      </c>
      <c r="G19295" t="s">
        <v>221</v>
      </c>
      <c r="H19295" t="s">
        <v>84</v>
      </c>
      <c r="I19295">
        <v>1995</v>
      </c>
      <c r="J19295">
        <v>42.999899999999997</v>
      </c>
    </row>
    <row r="19296" spans="1:10" x14ac:dyDescent="0.25">
      <c r="A19296" t="s">
        <v>229</v>
      </c>
      <c r="B19296" t="s">
        <v>80</v>
      </c>
      <c r="C19296" t="s">
        <v>36</v>
      </c>
      <c r="D19296">
        <v>500200</v>
      </c>
      <c r="E19296" t="s">
        <v>300</v>
      </c>
      <c r="F19296">
        <v>837</v>
      </c>
      <c r="G19296" t="s">
        <v>221</v>
      </c>
      <c r="H19296" t="s">
        <v>84</v>
      </c>
      <c r="I19296">
        <v>1995</v>
      </c>
      <c r="J19296">
        <v>432.69200000000001</v>
      </c>
    </row>
    <row r="19297" spans="1:10" x14ac:dyDescent="0.25">
      <c r="A19297" t="s">
        <v>224</v>
      </c>
      <c r="B19297" t="s">
        <v>80</v>
      </c>
      <c r="C19297" t="s">
        <v>36</v>
      </c>
      <c r="D19297">
        <v>500200</v>
      </c>
      <c r="E19297" t="s">
        <v>300</v>
      </c>
      <c r="F19297">
        <v>837</v>
      </c>
      <c r="G19297" t="s">
        <v>221</v>
      </c>
      <c r="H19297" t="s">
        <v>84</v>
      </c>
      <c r="I19297">
        <v>1995</v>
      </c>
      <c r="J19297">
        <v>49.229100000000003</v>
      </c>
    </row>
    <row r="19298" spans="1:10" x14ac:dyDescent="0.25">
      <c r="A19298" t="s">
        <v>225</v>
      </c>
      <c r="B19298" t="s">
        <v>80</v>
      </c>
      <c r="C19298" t="s">
        <v>37</v>
      </c>
      <c r="D19298">
        <v>150102</v>
      </c>
      <c r="E19298" t="s">
        <v>288</v>
      </c>
      <c r="F19298">
        <v>538</v>
      </c>
      <c r="G19298" t="s">
        <v>294</v>
      </c>
      <c r="H19298" t="s">
        <v>84</v>
      </c>
      <c r="I19298">
        <v>2000</v>
      </c>
      <c r="J19298">
        <v>7.1407700000000005E-2</v>
      </c>
    </row>
    <row r="19299" spans="1:10" x14ac:dyDescent="0.25">
      <c r="A19299" t="s">
        <v>226</v>
      </c>
      <c r="B19299" t="s">
        <v>80</v>
      </c>
      <c r="C19299" t="s">
        <v>37</v>
      </c>
      <c r="D19299">
        <v>150102</v>
      </c>
      <c r="E19299" t="s">
        <v>288</v>
      </c>
      <c r="F19299">
        <v>538</v>
      </c>
      <c r="G19299" t="s">
        <v>294</v>
      </c>
      <c r="H19299" t="s">
        <v>84</v>
      </c>
      <c r="I19299">
        <v>2000</v>
      </c>
      <c r="J19299">
        <v>6.2680599999999998E-3</v>
      </c>
    </row>
    <row r="19300" spans="1:10" x14ac:dyDescent="0.25">
      <c r="A19300" t="s">
        <v>223</v>
      </c>
      <c r="B19300" t="s">
        <v>80</v>
      </c>
      <c r="C19300" t="s">
        <v>37</v>
      </c>
      <c r="D19300">
        <v>150102</v>
      </c>
      <c r="E19300" t="s">
        <v>288</v>
      </c>
      <c r="F19300">
        <v>538</v>
      </c>
      <c r="G19300" t="s">
        <v>294</v>
      </c>
      <c r="H19300" t="s">
        <v>84</v>
      </c>
      <c r="I19300">
        <v>2000</v>
      </c>
      <c r="J19300">
        <v>1.1337E-2</v>
      </c>
    </row>
    <row r="19301" spans="1:10" x14ac:dyDescent="0.25">
      <c r="A19301" t="s">
        <v>227</v>
      </c>
      <c r="B19301" t="s">
        <v>80</v>
      </c>
      <c r="C19301" t="s">
        <v>37</v>
      </c>
      <c r="D19301">
        <v>150102</v>
      </c>
      <c r="E19301" t="s">
        <v>288</v>
      </c>
      <c r="F19301">
        <v>538</v>
      </c>
      <c r="G19301" t="s">
        <v>294</v>
      </c>
      <c r="H19301" t="s">
        <v>84</v>
      </c>
      <c r="I19301">
        <v>2000</v>
      </c>
      <c r="J19301">
        <v>0.178561</v>
      </c>
    </row>
    <row r="19302" spans="1:10" x14ac:dyDescent="0.25">
      <c r="A19302" t="s">
        <v>224</v>
      </c>
      <c r="B19302" t="s">
        <v>80</v>
      </c>
      <c r="C19302" t="s">
        <v>37</v>
      </c>
      <c r="D19302">
        <v>150102</v>
      </c>
      <c r="E19302" t="s">
        <v>288</v>
      </c>
      <c r="F19302">
        <v>538</v>
      </c>
      <c r="G19302" t="s">
        <v>294</v>
      </c>
      <c r="H19302" t="s">
        <v>84</v>
      </c>
      <c r="I19302">
        <v>2000</v>
      </c>
      <c r="J19302">
        <v>5.9080799999999996E-3</v>
      </c>
    </row>
    <row r="19303" spans="1:10" x14ac:dyDescent="0.25">
      <c r="A19303" t="s">
        <v>229</v>
      </c>
      <c r="B19303" t="s">
        <v>80</v>
      </c>
      <c r="C19303" t="s">
        <v>37</v>
      </c>
      <c r="D19303">
        <v>150102</v>
      </c>
      <c r="E19303" t="s">
        <v>288</v>
      </c>
      <c r="F19303">
        <v>538</v>
      </c>
      <c r="G19303" t="s">
        <v>294</v>
      </c>
      <c r="H19303" t="s">
        <v>84</v>
      </c>
      <c r="I19303">
        <v>2000</v>
      </c>
      <c r="J19303">
        <v>7.7282000000000003E-2</v>
      </c>
    </row>
    <row r="19304" spans="1:10" x14ac:dyDescent="0.25">
      <c r="A19304" t="s">
        <v>229</v>
      </c>
      <c r="B19304" t="s">
        <v>80</v>
      </c>
      <c r="C19304" t="s">
        <v>37</v>
      </c>
      <c r="D19304">
        <v>150103</v>
      </c>
      <c r="E19304" t="s">
        <v>287</v>
      </c>
      <c r="F19304">
        <v>538</v>
      </c>
      <c r="G19304" t="s">
        <v>294</v>
      </c>
      <c r="H19304" t="s">
        <v>84</v>
      </c>
      <c r="I19304">
        <v>2000</v>
      </c>
      <c r="J19304">
        <v>0.12285799999999999</v>
      </c>
    </row>
    <row r="19305" spans="1:10" x14ac:dyDescent="0.25">
      <c r="A19305" t="s">
        <v>225</v>
      </c>
      <c r="B19305" t="s">
        <v>80</v>
      </c>
      <c r="C19305" t="s">
        <v>37</v>
      </c>
      <c r="D19305">
        <v>150103</v>
      </c>
      <c r="E19305" t="s">
        <v>287</v>
      </c>
      <c r="F19305">
        <v>538</v>
      </c>
      <c r="G19305" t="s">
        <v>294</v>
      </c>
      <c r="H19305" t="s">
        <v>84</v>
      </c>
      <c r="I19305">
        <v>2000</v>
      </c>
      <c r="J19305">
        <v>8.7282899999999997E-2</v>
      </c>
    </row>
    <row r="19306" spans="1:10" x14ac:dyDescent="0.25">
      <c r="A19306" t="s">
        <v>226</v>
      </c>
      <c r="B19306" t="s">
        <v>80</v>
      </c>
      <c r="C19306" t="s">
        <v>37</v>
      </c>
      <c r="D19306">
        <v>150103</v>
      </c>
      <c r="E19306" t="s">
        <v>287</v>
      </c>
      <c r="F19306">
        <v>538</v>
      </c>
      <c r="G19306" t="s">
        <v>294</v>
      </c>
      <c r="H19306" t="s">
        <v>84</v>
      </c>
      <c r="I19306">
        <v>2000</v>
      </c>
      <c r="J19306">
        <v>1.7848099999999999E-2</v>
      </c>
    </row>
    <row r="19307" spans="1:10" x14ac:dyDescent="0.25">
      <c r="A19307" t="s">
        <v>223</v>
      </c>
      <c r="B19307" t="s">
        <v>80</v>
      </c>
      <c r="C19307" t="s">
        <v>37</v>
      </c>
      <c r="D19307">
        <v>150103</v>
      </c>
      <c r="E19307" t="s">
        <v>287</v>
      </c>
      <c r="F19307">
        <v>538</v>
      </c>
      <c r="G19307" t="s">
        <v>294</v>
      </c>
      <c r="H19307" t="s">
        <v>84</v>
      </c>
      <c r="I19307">
        <v>2000</v>
      </c>
      <c r="J19307">
        <v>3.3198600000000002E-2</v>
      </c>
    </row>
    <row r="19308" spans="1:10" x14ac:dyDescent="0.25">
      <c r="A19308" t="s">
        <v>224</v>
      </c>
      <c r="B19308" t="s">
        <v>80</v>
      </c>
      <c r="C19308" t="s">
        <v>37</v>
      </c>
      <c r="D19308">
        <v>150103</v>
      </c>
      <c r="E19308" t="s">
        <v>287</v>
      </c>
      <c r="F19308">
        <v>538</v>
      </c>
      <c r="G19308" t="s">
        <v>294</v>
      </c>
      <c r="H19308" t="s">
        <v>84</v>
      </c>
      <c r="I19308">
        <v>2000</v>
      </c>
      <c r="J19308">
        <v>1.9021799999999998E-2</v>
      </c>
    </row>
    <row r="19309" spans="1:10" x14ac:dyDescent="0.25">
      <c r="A19309" t="s">
        <v>227</v>
      </c>
      <c r="B19309" t="s">
        <v>80</v>
      </c>
      <c r="C19309" t="s">
        <v>37</v>
      </c>
      <c r="D19309">
        <v>150103</v>
      </c>
      <c r="E19309" t="s">
        <v>287</v>
      </c>
      <c r="F19309">
        <v>538</v>
      </c>
      <c r="G19309" t="s">
        <v>294</v>
      </c>
      <c r="H19309" t="s">
        <v>84</v>
      </c>
      <c r="I19309">
        <v>2000</v>
      </c>
      <c r="J19309">
        <v>0.122307</v>
      </c>
    </row>
    <row r="19310" spans="1:10" x14ac:dyDescent="0.25">
      <c r="A19310" t="s">
        <v>223</v>
      </c>
      <c r="B19310" t="s">
        <v>80</v>
      </c>
      <c r="C19310" t="s">
        <v>37</v>
      </c>
      <c r="D19310">
        <v>150202</v>
      </c>
      <c r="E19310" t="s">
        <v>286</v>
      </c>
      <c r="F19310">
        <v>538</v>
      </c>
      <c r="G19310" t="s">
        <v>294</v>
      </c>
      <c r="H19310" t="s">
        <v>84</v>
      </c>
      <c r="I19310">
        <v>2000</v>
      </c>
      <c r="J19310">
        <v>5.3559899999999997E-3</v>
      </c>
    </row>
    <row r="19311" spans="1:10" x14ac:dyDescent="0.25">
      <c r="A19311" t="s">
        <v>225</v>
      </c>
      <c r="B19311" t="s">
        <v>80</v>
      </c>
      <c r="C19311" t="s">
        <v>37</v>
      </c>
      <c r="D19311">
        <v>150202</v>
      </c>
      <c r="E19311" t="s">
        <v>286</v>
      </c>
      <c r="F19311">
        <v>538</v>
      </c>
      <c r="G19311" t="s">
        <v>294</v>
      </c>
      <c r="H19311" t="s">
        <v>84</v>
      </c>
      <c r="I19311">
        <v>2000</v>
      </c>
      <c r="J19311">
        <v>4.97615E-2</v>
      </c>
    </row>
    <row r="19312" spans="1:10" x14ac:dyDescent="0.25">
      <c r="A19312" t="s">
        <v>224</v>
      </c>
      <c r="B19312" t="s">
        <v>80</v>
      </c>
      <c r="C19312" t="s">
        <v>37</v>
      </c>
      <c r="D19312">
        <v>150202</v>
      </c>
      <c r="E19312" t="s">
        <v>286</v>
      </c>
      <c r="F19312">
        <v>538</v>
      </c>
      <c r="G19312" t="s">
        <v>294</v>
      </c>
      <c r="H19312" t="s">
        <v>84</v>
      </c>
      <c r="I19312">
        <v>2000</v>
      </c>
      <c r="J19312">
        <v>3.3370000000000001E-3</v>
      </c>
    </row>
    <row r="19313" spans="1:10" x14ac:dyDescent="0.25">
      <c r="A19313" t="s">
        <v>226</v>
      </c>
      <c r="B19313" t="s">
        <v>80</v>
      </c>
      <c r="C19313" t="s">
        <v>37</v>
      </c>
      <c r="D19313">
        <v>150202</v>
      </c>
      <c r="E19313" t="s">
        <v>286</v>
      </c>
      <c r="F19313">
        <v>538</v>
      </c>
      <c r="G19313" t="s">
        <v>294</v>
      </c>
      <c r="H19313" t="s">
        <v>84</v>
      </c>
      <c r="I19313">
        <v>2000</v>
      </c>
      <c r="J19313">
        <v>2.6204000000000002E-3</v>
      </c>
    </row>
    <row r="19314" spans="1:10" x14ac:dyDescent="0.25">
      <c r="A19314" t="s">
        <v>229</v>
      </c>
      <c r="B19314" t="s">
        <v>80</v>
      </c>
      <c r="C19314" t="s">
        <v>37</v>
      </c>
      <c r="D19314">
        <v>150202</v>
      </c>
      <c r="E19314" t="s">
        <v>286</v>
      </c>
      <c r="F19314">
        <v>538</v>
      </c>
      <c r="G19314" t="s">
        <v>294</v>
      </c>
      <c r="H19314" t="s">
        <v>84</v>
      </c>
      <c r="I19314">
        <v>2000</v>
      </c>
      <c r="J19314">
        <v>4.3763499999999997E-2</v>
      </c>
    </row>
    <row r="19315" spans="1:10" x14ac:dyDescent="0.25">
      <c r="A19315" t="s">
        <v>227</v>
      </c>
      <c r="B19315" t="s">
        <v>80</v>
      </c>
      <c r="C19315" t="s">
        <v>37</v>
      </c>
      <c r="D19315">
        <v>150202</v>
      </c>
      <c r="E19315" t="s">
        <v>286</v>
      </c>
      <c r="F19315">
        <v>538</v>
      </c>
      <c r="G19315" t="s">
        <v>294</v>
      </c>
      <c r="H19315" t="s">
        <v>84</v>
      </c>
      <c r="I19315">
        <v>2000</v>
      </c>
      <c r="J19315">
        <v>7.5096399999999994E-2</v>
      </c>
    </row>
    <row r="19316" spans="1:10" x14ac:dyDescent="0.25">
      <c r="A19316" t="s">
        <v>229</v>
      </c>
      <c r="B19316" t="s">
        <v>80</v>
      </c>
      <c r="C19316" t="s">
        <v>37</v>
      </c>
      <c r="D19316">
        <v>150203</v>
      </c>
      <c r="E19316" t="s">
        <v>285</v>
      </c>
      <c r="F19316">
        <v>538</v>
      </c>
      <c r="G19316" t="s">
        <v>294</v>
      </c>
      <c r="H19316" t="s">
        <v>84</v>
      </c>
      <c r="I19316">
        <v>2000</v>
      </c>
      <c r="J19316">
        <v>2.8764100000000001E-2</v>
      </c>
    </row>
    <row r="19317" spans="1:10" x14ac:dyDescent="0.25">
      <c r="A19317" t="s">
        <v>226</v>
      </c>
      <c r="B19317" t="s">
        <v>80</v>
      </c>
      <c r="C19317" t="s">
        <v>37</v>
      </c>
      <c r="D19317">
        <v>150203</v>
      </c>
      <c r="E19317" t="s">
        <v>285</v>
      </c>
      <c r="F19317">
        <v>538</v>
      </c>
      <c r="G19317" t="s">
        <v>294</v>
      </c>
      <c r="H19317" t="s">
        <v>84</v>
      </c>
      <c r="I19317">
        <v>2000</v>
      </c>
      <c r="J19317">
        <v>5.2229900000000003E-3</v>
      </c>
    </row>
    <row r="19318" spans="1:10" x14ac:dyDescent="0.25">
      <c r="A19318" t="s">
        <v>224</v>
      </c>
      <c r="B19318" t="s">
        <v>80</v>
      </c>
      <c r="C19318" t="s">
        <v>37</v>
      </c>
      <c r="D19318">
        <v>150203</v>
      </c>
      <c r="E19318" t="s">
        <v>285</v>
      </c>
      <c r="F19318">
        <v>538</v>
      </c>
      <c r="G19318" t="s">
        <v>294</v>
      </c>
      <c r="H19318" t="s">
        <v>84</v>
      </c>
      <c r="I19318">
        <v>2000</v>
      </c>
      <c r="J19318">
        <v>4.5042700000000003E-3</v>
      </c>
    </row>
    <row r="19319" spans="1:10" x14ac:dyDescent="0.25">
      <c r="A19319" t="s">
        <v>225</v>
      </c>
      <c r="B19319" t="s">
        <v>80</v>
      </c>
      <c r="C19319" t="s">
        <v>37</v>
      </c>
      <c r="D19319">
        <v>150203</v>
      </c>
      <c r="E19319" t="s">
        <v>285</v>
      </c>
      <c r="F19319">
        <v>538</v>
      </c>
      <c r="G19319" t="s">
        <v>294</v>
      </c>
      <c r="H19319" t="s">
        <v>84</v>
      </c>
      <c r="I19319">
        <v>2000</v>
      </c>
      <c r="J19319">
        <v>1.9332599999999998E-2</v>
      </c>
    </row>
    <row r="19320" spans="1:10" x14ac:dyDescent="0.25">
      <c r="A19320" t="s">
        <v>227</v>
      </c>
      <c r="B19320" t="s">
        <v>80</v>
      </c>
      <c r="C19320" t="s">
        <v>37</v>
      </c>
      <c r="D19320">
        <v>150203</v>
      </c>
      <c r="E19320" t="s">
        <v>285</v>
      </c>
      <c r="F19320">
        <v>538</v>
      </c>
      <c r="G19320" t="s">
        <v>294</v>
      </c>
      <c r="H19320" t="s">
        <v>84</v>
      </c>
      <c r="I19320">
        <v>2000</v>
      </c>
      <c r="J19320">
        <v>2.6686399999999999E-2</v>
      </c>
    </row>
    <row r="19321" spans="1:10" x14ac:dyDescent="0.25">
      <c r="A19321" t="s">
        <v>223</v>
      </c>
      <c r="B19321" t="s">
        <v>80</v>
      </c>
      <c r="C19321" t="s">
        <v>37</v>
      </c>
      <c r="D19321">
        <v>150203</v>
      </c>
      <c r="E19321" t="s">
        <v>285</v>
      </c>
      <c r="F19321">
        <v>538</v>
      </c>
      <c r="G19321" t="s">
        <v>294</v>
      </c>
      <c r="H19321" t="s">
        <v>84</v>
      </c>
      <c r="I19321">
        <v>2000</v>
      </c>
      <c r="J19321">
        <v>7.8460100000000005E-3</v>
      </c>
    </row>
    <row r="19322" spans="1:10" x14ac:dyDescent="0.25">
      <c r="A19322" t="s">
        <v>229</v>
      </c>
      <c r="B19322" t="s">
        <v>80</v>
      </c>
      <c r="C19322" t="s">
        <v>32</v>
      </c>
      <c r="D19322">
        <v>230200</v>
      </c>
      <c r="E19322" t="s">
        <v>284</v>
      </c>
      <c r="F19322">
        <v>538</v>
      </c>
      <c r="G19322" t="s">
        <v>294</v>
      </c>
      <c r="H19322" t="s">
        <v>84</v>
      </c>
      <c r="I19322">
        <v>2000</v>
      </c>
      <c r="J19322">
        <v>6.5517700000000003</v>
      </c>
    </row>
    <row r="19323" spans="1:10" x14ac:dyDescent="0.25">
      <c r="A19323" t="s">
        <v>227</v>
      </c>
      <c r="B19323" t="s">
        <v>80</v>
      </c>
      <c r="C19323" t="s">
        <v>32</v>
      </c>
      <c r="D19323">
        <v>230200</v>
      </c>
      <c r="E19323" t="s">
        <v>284</v>
      </c>
      <c r="F19323">
        <v>538</v>
      </c>
      <c r="G19323" t="s">
        <v>294</v>
      </c>
      <c r="H19323" t="s">
        <v>84</v>
      </c>
      <c r="I19323">
        <v>2000</v>
      </c>
      <c r="J19323">
        <v>40.232399999999998</v>
      </c>
    </row>
    <row r="19324" spans="1:10" x14ac:dyDescent="0.25">
      <c r="A19324" t="s">
        <v>225</v>
      </c>
      <c r="B19324" t="s">
        <v>80</v>
      </c>
      <c r="C19324" t="s">
        <v>32</v>
      </c>
      <c r="D19324">
        <v>230200</v>
      </c>
      <c r="E19324" t="s">
        <v>284</v>
      </c>
      <c r="F19324">
        <v>538</v>
      </c>
      <c r="G19324" t="s">
        <v>294</v>
      </c>
      <c r="H19324" t="s">
        <v>84</v>
      </c>
      <c r="I19324">
        <v>2000</v>
      </c>
      <c r="J19324">
        <v>12.321199999999999</v>
      </c>
    </row>
    <row r="19325" spans="1:10" x14ac:dyDescent="0.25">
      <c r="A19325" t="s">
        <v>226</v>
      </c>
      <c r="B19325" t="s">
        <v>80</v>
      </c>
      <c r="C19325" t="s">
        <v>32</v>
      </c>
      <c r="D19325">
        <v>230200</v>
      </c>
      <c r="E19325" t="s">
        <v>284</v>
      </c>
      <c r="F19325">
        <v>538</v>
      </c>
      <c r="G19325" t="s">
        <v>294</v>
      </c>
      <c r="H19325" t="s">
        <v>84</v>
      </c>
      <c r="I19325">
        <v>2000</v>
      </c>
      <c r="J19325">
        <v>0.44661499999999998</v>
      </c>
    </row>
    <row r="19326" spans="1:10" x14ac:dyDescent="0.25">
      <c r="A19326" t="s">
        <v>223</v>
      </c>
      <c r="B19326" t="s">
        <v>80</v>
      </c>
      <c r="C19326" t="s">
        <v>32</v>
      </c>
      <c r="D19326">
        <v>230200</v>
      </c>
      <c r="E19326" t="s">
        <v>284</v>
      </c>
      <c r="F19326">
        <v>538</v>
      </c>
      <c r="G19326" t="s">
        <v>294</v>
      </c>
      <c r="H19326" t="s">
        <v>84</v>
      </c>
      <c r="I19326">
        <v>2000</v>
      </c>
      <c r="J19326">
        <v>1.8583799999999999</v>
      </c>
    </row>
    <row r="19327" spans="1:10" x14ac:dyDescent="0.25">
      <c r="A19327" t="s">
        <v>224</v>
      </c>
      <c r="B19327" t="s">
        <v>80</v>
      </c>
      <c r="C19327" t="s">
        <v>32</v>
      </c>
      <c r="D19327">
        <v>230200</v>
      </c>
      <c r="E19327" t="s">
        <v>284</v>
      </c>
      <c r="F19327">
        <v>538</v>
      </c>
      <c r="G19327" t="s">
        <v>294</v>
      </c>
      <c r="H19327" t="s">
        <v>84</v>
      </c>
      <c r="I19327">
        <v>2000</v>
      </c>
      <c r="J19327">
        <v>9.2771600000000003</v>
      </c>
    </row>
    <row r="19328" spans="1:10" x14ac:dyDescent="0.25">
      <c r="A19328" t="s">
        <v>227</v>
      </c>
      <c r="B19328" t="s">
        <v>80</v>
      </c>
      <c r="C19328" t="s">
        <v>32</v>
      </c>
      <c r="D19328">
        <v>230400</v>
      </c>
      <c r="E19328" t="s">
        <v>283</v>
      </c>
      <c r="F19328">
        <v>538</v>
      </c>
      <c r="G19328" t="s">
        <v>294</v>
      </c>
      <c r="H19328" t="s">
        <v>84</v>
      </c>
      <c r="I19328">
        <v>2000</v>
      </c>
      <c r="J19328">
        <v>7.8509899999999994E-2</v>
      </c>
    </row>
    <row r="19329" spans="1:10" x14ac:dyDescent="0.25">
      <c r="A19329" t="s">
        <v>225</v>
      </c>
      <c r="B19329" t="s">
        <v>80</v>
      </c>
      <c r="C19329" t="s">
        <v>32</v>
      </c>
      <c r="D19329">
        <v>230400</v>
      </c>
      <c r="E19329" t="s">
        <v>283</v>
      </c>
      <c r="F19329">
        <v>538</v>
      </c>
      <c r="G19329" t="s">
        <v>294</v>
      </c>
      <c r="H19329" t="s">
        <v>84</v>
      </c>
      <c r="I19329">
        <v>2000</v>
      </c>
      <c r="J19329">
        <v>2.0717599999999999E-2</v>
      </c>
    </row>
    <row r="19330" spans="1:10" x14ac:dyDescent="0.25">
      <c r="A19330" t="s">
        <v>229</v>
      </c>
      <c r="B19330" t="s">
        <v>80</v>
      </c>
      <c r="C19330" t="s">
        <v>32</v>
      </c>
      <c r="D19330">
        <v>230400</v>
      </c>
      <c r="E19330" t="s">
        <v>283</v>
      </c>
      <c r="F19330">
        <v>538</v>
      </c>
      <c r="G19330" t="s">
        <v>294</v>
      </c>
      <c r="H19330" t="s">
        <v>84</v>
      </c>
      <c r="I19330">
        <v>2000</v>
      </c>
      <c r="J19330">
        <v>8.3308199999999992E-3</v>
      </c>
    </row>
    <row r="19331" spans="1:10" x14ac:dyDescent="0.25">
      <c r="A19331" t="s">
        <v>223</v>
      </c>
      <c r="B19331" t="s">
        <v>80</v>
      </c>
      <c r="C19331" t="s">
        <v>32</v>
      </c>
      <c r="D19331">
        <v>230400</v>
      </c>
      <c r="E19331" t="s">
        <v>283</v>
      </c>
      <c r="F19331">
        <v>538</v>
      </c>
      <c r="G19331" t="s">
        <v>294</v>
      </c>
      <c r="H19331" t="s">
        <v>84</v>
      </c>
      <c r="I19331">
        <v>2000</v>
      </c>
      <c r="J19331">
        <v>2.4131199999999999E-3</v>
      </c>
    </row>
    <row r="19332" spans="1:10" x14ac:dyDescent="0.25">
      <c r="A19332" t="s">
        <v>224</v>
      </c>
      <c r="B19332" t="s">
        <v>80</v>
      </c>
      <c r="C19332" t="s">
        <v>32</v>
      </c>
      <c r="D19332">
        <v>230400</v>
      </c>
      <c r="E19332" t="s">
        <v>283</v>
      </c>
      <c r="F19332">
        <v>538</v>
      </c>
      <c r="G19332" t="s">
        <v>294</v>
      </c>
      <c r="H19332" t="s">
        <v>84</v>
      </c>
      <c r="I19332">
        <v>2000</v>
      </c>
      <c r="J19332">
        <v>1.7181200000000001E-2</v>
      </c>
    </row>
    <row r="19333" spans="1:10" x14ac:dyDescent="0.25">
      <c r="A19333" t="s">
        <v>226</v>
      </c>
      <c r="B19333" t="s">
        <v>80</v>
      </c>
      <c r="C19333" t="s">
        <v>32</v>
      </c>
      <c r="D19333">
        <v>230400</v>
      </c>
      <c r="E19333" t="s">
        <v>283</v>
      </c>
      <c r="F19333">
        <v>538</v>
      </c>
      <c r="G19333" t="s">
        <v>294</v>
      </c>
      <c r="H19333" t="s">
        <v>84</v>
      </c>
      <c r="I19333">
        <v>2000</v>
      </c>
      <c r="J19333">
        <v>6.1640399999999998E-4</v>
      </c>
    </row>
    <row r="19334" spans="1:10" x14ac:dyDescent="0.25">
      <c r="A19334" t="s">
        <v>226</v>
      </c>
      <c r="B19334" t="s">
        <v>80</v>
      </c>
      <c r="C19334" t="s">
        <v>32</v>
      </c>
      <c r="D19334">
        <v>233700</v>
      </c>
      <c r="E19334" t="s">
        <v>282</v>
      </c>
      <c r="F19334">
        <v>538</v>
      </c>
      <c r="G19334" t="s">
        <v>294</v>
      </c>
      <c r="H19334" t="s">
        <v>84</v>
      </c>
      <c r="I19334">
        <v>2000</v>
      </c>
      <c r="J19334">
        <v>4.0362899999999997E-3</v>
      </c>
    </row>
    <row r="19335" spans="1:10" x14ac:dyDescent="0.25">
      <c r="A19335" t="s">
        <v>225</v>
      </c>
      <c r="B19335" t="s">
        <v>80</v>
      </c>
      <c r="C19335" t="s">
        <v>32</v>
      </c>
      <c r="D19335">
        <v>233700</v>
      </c>
      <c r="E19335" t="s">
        <v>282</v>
      </c>
      <c r="F19335">
        <v>538</v>
      </c>
      <c r="G19335" t="s">
        <v>294</v>
      </c>
      <c r="H19335" t="s">
        <v>84</v>
      </c>
      <c r="I19335">
        <v>2000</v>
      </c>
      <c r="J19335">
        <v>0.101727</v>
      </c>
    </row>
    <row r="19336" spans="1:10" x14ac:dyDescent="0.25">
      <c r="A19336" t="s">
        <v>223</v>
      </c>
      <c r="B19336" t="s">
        <v>80</v>
      </c>
      <c r="C19336" t="s">
        <v>32</v>
      </c>
      <c r="D19336">
        <v>233700</v>
      </c>
      <c r="E19336" t="s">
        <v>282</v>
      </c>
      <c r="F19336">
        <v>538</v>
      </c>
      <c r="G19336" t="s">
        <v>294</v>
      </c>
      <c r="H19336" t="s">
        <v>84</v>
      </c>
      <c r="I19336">
        <v>2000</v>
      </c>
      <c r="J19336">
        <v>1.6825300000000001E-2</v>
      </c>
    </row>
    <row r="19337" spans="1:10" x14ac:dyDescent="0.25">
      <c r="A19337" t="s">
        <v>227</v>
      </c>
      <c r="B19337" t="s">
        <v>80</v>
      </c>
      <c r="C19337" t="s">
        <v>32</v>
      </c>
      <c r="D19337">
        <v>233700</v>
      </c>
      <c r="E19337" t="s">
        <v>282</v>
      </c>
      <c r="F19337">
        <v>538</v>
      </c>
      <c r="G19337" t="s">
        <v>294</v>
      </c>
      <c r="H19337" t="s">
        <v>84</v>
      </c>
      <c r="I19337">
        <v>2000</v>
      </c>
      <c r="J19337">
        <v>0.28848200000000002</v>
      </c>
    </row>
    <row r="19338" spans="1:10" x14ac:dyDescent="0.25">
      <c r="A19338" t="s">
        <v>224</v>
      </c>
      <c r="B19338" t="s">
        <v>80</v>
      </c>
      <c r="C19338" t="s">
        <v>32</v>
      </c>
      <c r="D19338">
        <v>233700</v>
      </c>
      <c r="E19338" t="s">
        <v>282</v>
      </c>
      <c r="F19338">
        <v>538</v>
      </c>
      <c r="G19338" t="s">
        <v>294</v>
      </c>
      <c r="H19338" t="s">
        <v>84</v>
      </c>
      <c r="I19338">
        <v>2000</v>
      </c>
      <c r="J19338">
        <v>6.4538200000000004E-2</v>
      </c>
    </row>
    <row r="19339" spans="1:10" x14ac:dyDescent="0.25">
      <c r="A19339" t="s">
        <v>229</v>
      </c>
      <c r="B19339" t="s">
        <v>80</v>
      </c>
      <c r="C19339" t="s">
        <v>32</v>
      </c>
      <c r="D19339">
        <v>233700</v>
      </c>
      <c r="E19339" t="s">
        <v>282</v>
      </c>
      <c r="F19339">
        <v>538</v>
      </c>
      <c r="G19339" t="s">
        <v>294</v>
      </c>
      <c r="H19339" t="s">
        <v>84</v>
      </c>
      <c r="I19339">
        <v>2000</v>
      </c>
      <c r="J19339">
        <v>6.2064399999999999E-2</v>
      </c>
    </row>
    <row r="19340" spans="1:10" x14ac:dyDescent="0.25">
      <c r="A19340" t="s">
        <v>227</v>
      </c>
      <c r="B19340" t="s">
        <v>80</v>
      </c>
      <c r="C19340" t="s">
        <v>81</v>
      </c>
      <c r="D19340">
        <v>233701</v>
      </c>
      <c r="E19340" t="s">
        <v>281</v>
      </c>
      <c r="F19340">
        <v>538</v>
      </c>
      <c r="G19340" t="s">
        <v>294</v>
      </c>
      <c r="H19340" t="s">
        <v>84</v>
      </c>
      <c r="I19340">
        <v>2000</v>
      </c>
      <c r="J19340">
        <v>7.9383099999999998E-2</v>
      </c>
    </row>
    <row r="19341" spans="1:10" x14ac:dyDescent="0.25">
      <c r="A19341" t="s">
        <v>223</v>
      </c>
      <c r="B19341" t="s">
        <v>80</v>
      </c>
      <c r="C19341" t="s">
        <v>81</v>
      </c>
      <c r="D19341">
        <v>233701</v>
      </c>
      <c r="E19341" t="s">
        <v>281</v>
      </c>
      <c r="F19341">
        <v>538</v>
      </c>
      <c r="G19341" t="s">
        <v>294</v>
      </c>
      <c r="H19341" t="s">
        <v>84</v>
      </c>
      <c r="I19341">
        <v>2000</v>
      </c>
      <c r="J19341">
        <v>1.35844E-2</v>
      </c>
    </row>
    <row r="19342" spans="1:10" x14ac:dyDescent="0.25">
      <c r="A19342" t="s">
        <v>225</v>
      </c>
      <c r="B19342" t="s">
        <v>80</v>
      </c>
      <c r="C19342" t="s">
        <v>36</v>
      </c>
      <c r="D19342">
        <v>500100</v>
      </c>
      <c r="E19342" t="s">
        <v>280</v>
      </c>
      <c r="F19342">
        <v>538</v>
      </c>
      <c r="G19342" t="s">
        <v>294</v>
      </c>
      <c r="H19342" t="s">
        <v>84</v>
      </c>
      <c r="I19342">
        <v>2000</v>
      </c>
      <c r="J19342">
        <v>0.136465</v>
      </c>
    </row>
    <row r="19343" spans="1:10" x14ac:dyDescent="0.25">
      <c r="A19343" t="s">
        <v>227</v>
      </c>
      <c r="B19343" t="s">
        <v>80</v>
      </c>
      <c r="C19343" t="s">
        <v>36</v>
      </c>
      <c r="D19343">
        <v>500100</v>
      </c>
      <c r="E19343" t="s">
        <v>280</v>
      </c>
      <c r="F19343">
        <v>538</v>
      </c>
      <c r="G19343" t="s">
        <v>294</v>
      </c>
      <c r="H19343" t="s">
        <v>84</v>
      </c>
      <c r="I19343">
        <v>2000</v>
      </c>
      <c r="J19343">
        <v>0.20577500000000001</v>
      </c>
    </row>
    <row r="19344" spans="1:10" x14ac:dyDescent="0.25">
      <c r="A19344" t="s">
        <v>224</v>
      </c>
      <c r="B19344" t="s">
        <v>80</v>
      </c>
      <c r="C19344" t="s">
        <v>36</v>
      </c>
      <c r="D19344">
        <v>500100</v>
      </c>
      <c r="E19344" t="s">
        <v>280</v>
      </c>
      <c r="F19344">
        <v>538</v>
      </c>
      <c r="G19344" t="s">
        <v>294</v>
      </c>
      <c r="H19344" t="s">
        <v>84</v>
      </c>
      <c r="I19344">
        <v>2000</v>
      </c>
      <c r="J19344">
        <v>0.15623400000000001</v>
      </c>
    </row>
    <row r="19345" spans="1:10" x14ac:dyDescent="0.25">
      <c r="A19345" t="s">
        <v>229</v>
      </c>
      <c r="B19345" t="s">
        <v>80</v>
      </c>
      <c r="C19345" t="s">
        <v>36</v>
      </c>
      <c r="D19345">
        <v>500100</v>
      </c>
      <c r="E19345" t="s">
        <v>280</v>
      </c>
      <c r="F19345">
        <v>538</v>
      </c>
      <c r="G19345" t="s">
        <v>294</v>
      </c>
      <c r="H19345" t="s">
        <v>84</v>
      </c>
      <c r="I19345">
        <v>2000</v>
      </c>
      <c r="J19345">
        <v>1.3732</v>
      </c>
    </row>
    <row r="19346" spans="1:10" x14ac:dyDescent="0.25">
      <c r="A19346" t="s">
        <v>223</v>
      </c>
      <c r="B19346" t="s">
        <v>80</v>
      </c>
      <c r="C19346" t="s">
        <v>36</v>
      </c>
      <c r="D19346">
        <v>500100</v>
      </c>
      <c r="E19346" t="s">
        <v>280</v>
      </c>
      <c r="F19346">
        <v>538</v>
      </c>
      <c r="G19346" t="s">
        <v>294</v>
      </c>
      <c r="H19346" t="s">
        <v>84</v>
      </c>
      <c r="I19346">
        <v>2000</v>
      </c>
      <c r="J19346">
        <v>0.27399899999999999</v>
      </c>
    </row>
    <row r="19347" spans="1:10" x14ac:dyDescent="0.25">
      <c r="A19347" t="s">
        <v>226</v>
      </c>
      <c r="B19347" t="s">
        <v>80</v>
      </c>
      <c r="C19347" t="s">
        <v>36</v>
      </c>
      <c r="D19347">
        <v>500100</v>
      </c>
      <c r="E19347" t="s">
        <v>280</v>
      </c>
      <c r="F19347">
        <v>538</v>
      </c>
      <c r="G19347" t="s">
        <v>294</v>
      </c>
      <c r="H19347" t="s">
        <v>84</v>
      </c>
      <c r="I19347">
        <v>2000</v>
      </c>
      <c r="J19347">
        <v>9.5900099999999995E-3</v>
      </c>
    </row>
    <row r="19348" spans="1:10" x14ac:dyDescent="0.25">
      <c r="A19348" t="s">
        <v>223</v>
      </c>
      <c r="B19348" t="s">
        <v>80</v>
      </c>
      <c r="C19348" t="s">
        <v>36</v>
      </c>
      <c r="D19348">
        <v>500200</v>
      </c>
      <c r="E19348" t="s">
        <v>300</v>
      </c>
      <c r="F19348">
        <v>538</v>
      </c>
      <c r="G19348" t="s">
        <v>294</v>
      </c>
      <c r="H19348" t="s">
        <v>84</v>
      </c>
      <c r="I19348">
        <v>2000</v>
      </c>
      <c r="J19348">
        <v>1.93814</v>
      </c>
    </row>
    <row r="19349" spans="1:10" x14ac:dyDescent="0.25">
      <c r="A19349" t="s">
        <v>229</v>
      </c>
      <c r="B19349" t="s">
        <v>80</v>
      </c>
      <c r="C19349" t="s">
        <v>36</v>
      </c>
      <c r="D19349">
        <v>500200</v>
      </c>
      <c r="E19349" t="s">
        <v>300</v>
      </c>
      <c r="F19349">
        <v>538</v>
      </c>
      <c r="G19349" t="s">
        <v>294</v>
      </c>
      <c r="H19349" t="s">
        <v>84</v>
      </c>
      <c r="I19349">
        <v>2000</v>
      </c>
      <c r="J19349">
        <v>9.7133800000000008</v>
      </c>
    </row>
    <row r="19350" spans="1:10" x14ac:dyDescent="0.25">
      <c r="A19350" t="s">
        <v>227</v>
      </c>
      <c r="B19350" t="s">
        <v>80</v>
      </c>
      <c r="C19350" t="s">
        <v>36</v>
      </c>
      <c r="D19350">
        <v>500200</v>
      </c>
      <c r="E19350" t="s">
        <v>300</v>
      </c>
      <c r="F19350">
        <v>538</v>
      </c>
      <c r="G19350" t="s">
        <v>294</v>
      </c>
      <c r="H19350" t="s">
        <v>84</v>
      </c>
      <c r="I19350">
        <v>2000</v>
      </c>
      <c r="J19350">
        <v>1.45556</v>
      </c>
    </row>
    <row r="19351" spans="1:10" x14ac:dyDescent="0.25">
      <c r="A19351" t="s">
        <v>225</v>
      </c>
      <c r="B19351" t="s">
        <v>80</v>
      </c>
      <c r="C19351" t="s">
        <v>36</v>
      </c>
      <c r="D19351">
        <v>500200</v>
      </c>
      <c r="E19351" t="s">
        <v>300</v>
      </c>
      <c r="F19351">
        <v>538</v>
      </c>
      <c r="G19351" t="s">
        <v>294</v>
      </c>
      <c r="H19351" t="s">
        <v>84</v>
      </c>
      <c r="I19351">
        <v>2000</v>
      </c>
      <c r="J19351">
        <v>0.96529200000000004</v>
      </c>
    </row>
    <row r="19352" spans="1:10" x14ac:dyDescent="0.25">
      <c r="A19352" t="s">
        <v>226</v>
      </c>
      <c r="B19352" t="s">
        <v>80</v>
      </c>
      <c r="C19352" t="s">
        <v>36</v>
      </c>
      <c r="D19352">
        <v>500200</v>
      </c>
      <c r="E19352" t="s">
        <v>300</v>
      </c>
      <c r="F19352">
        <v>538</v>
      </c>
      <c r="G19352" t="s">
        <v>294</v>
      </c>
      <c r="H19352" t="s">
        <v>84</v>
      </c>
      <c r="I19352">
        <v>2000</v>
      </c>
      <c r="J19352">
        <v>6.7835400000000004E-2</v>
      </c>
    </row>
    <row r="19353" spans="1:10" x14ac:dyDescent="0.25">
      <c r="A19353" t="s">
        <v>224</v>
      </c>
      <c r="B19353" t="s">
        <v>80</v>
      </c>
      <c r="C19353" t="s">
        <v>36</v>
      </c>
      <c r="D19353">
        <v>500200</v>
      </c>
      <c r="E19353" t="s">
        <v>300</v>
      </c>
      <c r="F19353">
        <v>538</v>
      </c>
      <c r="G19353" t="s">
        <v>294</v>
      </c>
      <c r="H19353" t="s">
        <v>84</v>
      </c>
      <c r="I19353">
        <v>2000</v>
      </c>
      <c r="J19353">
        <v>1.1051299999999999</v>
      </c>
    </row>
    <row r="19354" spans="1:10" x14ac:dyDescent="0.25">
      <c r="A19354" t="s">
        <v>225</v>
      </c>
      <c r="B19354" t="s">
        <v>74</v>
      </c>
      <c r="C19354" t="s">
        <v>34</v>
      </c>
      <c r="D19354">
        <v>901000</v>
      </c>
      <c r="E19354" t="s">
        <v>34</v>
      </c>
      <c r="F19354">
        <v>538</v>
      </c>
      <c r="G19354" t="s">
        <v>294</v>
      </c>
      <c r="H19354" t="s">
        <v>84</v>
      </c>
      <c r="I19354">
        <v>2000</v>
      </c>
      <c r="J19354">
        <v>8.23744E-2</v>
      </c>
    </row>
    <row r="19355" spans="1:10" x14ac:dyDescent="0.25">
      <c r="A19355" t="s">
        <v>223</v>
      </c>
      <c r="B19355" t="s">
        <v>74</v>
      </c>
      <c r="C19355" t="s">
        <v>34</v>
      </c>
      <c r="D19355">
        <v>901000</v>
      </c>
      <c r="E19355" t="s">
        <v>34</v>
      </c>
      <c r="F19355">
        <v>538</v>
      </c>
      <c r="G19355" t="s">
        <v>294</v>
      </c>
      <c r="H19355" t="s">
        <v>84</v>
      </c>
      <c r="I19355">
        <v>2000</v>
      </c>
      <c r="J19355">
        <v>5.5878299999999999E-2</v>
      </c>
    </row>
    <row r="19356" spans="1:10" x14ac:dyDescent="0.25">
      <c r="A19356" t="s">
        <v>226</v>
      </c>
      <c r="B19356" t="s">
        <v>74</v>
      </c>
      <c r="C19356" t="s">
        <v>34</v>
      </c>
      <c r="D19356">
        <v>901000</v>
      </c>
      <c r="E19356" t="s">
        <v>34</v>
      </c>
      <c r="F19356">
        <v>538</v>
      </c>
      <c r="G19356" t="s">
        <v>294</v>
      </c>
      <c r="H19356" t="s">
        <v>84</v>
      </c>
      <c r="I19356">
        <v>2000</v>
      </c>
      <c r="J19356">
        <v>1.6984900000000001E-2</v>
      </c>
    </row>
    <row r="19357" spans="1:10" x14ac:dyDescent="0.25">
      <c r="A19357" t="s">
        <v>229</v>
      </c>
      <c r="B19357" t="s">
        <v>74</v>
      </c>
      <c r="C19357" t="s">
        <v>34</v>
      </c>
      <c r="D19357">
        <v>901000</v>
      </c>
      <c r="E19357" t="s">
        <v>34</v>
      </c>
      <c r="F19357">
        <v>538</v>
      </c>
      <c r="G19357" t="s">
        <v>294</v>
      </c>
      <c r="H19357" t="s">
        <v>84</v>
      </c>
      <c r="I19357">
        <v>2000</v>
      </c>
      <c r="J19357">
        <v>0.182336</v>
      </c>
    </row>
    <row r="19358" spans="1:10" x14ac:dyDescent="0.25">
      <c r="A19358" t="s">
        <v>227</v>
      </c>
      <c r="B19358" t="s">
        <v>74</v>
      </c>
      <c r="C19358" t="s">
        <v>34</v>
      </c>
      <c r="D19358">
        <v>901000</v>
      </c>
      <c r="E19358" t="s">
        <v>34</v>
      </c>
      <c r="F19358">
        <v>538</v>
      </c>
      <c r="G19358" t="s">
        <v>294</v>
      </c>
      <c r="H19358" t="s">
        <v>84</v>
      </c>
      <c r="I19358">
        <v>2000</v>
      </c>
      <c r="J19358">
        <v>0.16415399999999999</v>
      </c>
    </row>
    <row r="19359" spans="1:10" x14ac:dyDescent="0.25">
      <c r="A19359" t="s">
        <v>224</v>
      </c>
      <c r="B19359" t="s">
        <v>74</v>
      </c>
      <c r="C19359" t="s">
        <v>34</v>
      </c>
      <c r="D19359">
        <v>901000</v>
      </c>
      <c r="E19359" t="s">
        <v>34</v>
      </c>
      <c r="F19359">
        <v>538</v>
      </c>
      <c r="G19359" t="s">
        <v>294</v>
      </c>
      <c r="H19359" t="s">
        <v>84</v>
      </c>
      <c r="I19359">
        <v>2000</v>
      </c>
      <c r="J19359">
        <v>1.8600200000000001E-2</v>
      </c>
    </row>
    <row r="19360" spans="1:10" x14ac:dyDescent="0.25">
      <c r="A19360" t="s">
        <v>229</v>
      </c>
      <c r="B19360" t="s">
        <v>79</v>
      </c>
      <c r="C19360" t="s">
        <v>33</v>
      </c>
      <c r="D19360">
        <v>9400000</v>
      </c>
      <c r="E19360" t="s">
        <v>246</v>
      </c>
      <c r="F19360">
        <v>538</v>
      </c>
      <c r="G19360" t="s">
        <v>294</v>
      </c>
      <c r="H19360" t="s">
        <v>84</v>
      </c>
      <c r="I19360">
        <v>2000</v>
      </c>
      <c r="J19360">
        <v>1.4829300000000001</v>
      </c>
    </row>
    <row r="19361" spans="1:10" x14ac:dyDescent="0.25">
      <c r="A19361" t="s">
        <v>226</v>
      </c>
      <c r="B19361" t="s">
        <v>79</v>
      </c>
      <c r="C19361" t="s">
        <v>33</v>
      </c>
      <c r="D19361">
        <v>9400000</v>
      </c>
      <c r="E19361" t="s">
        <v>246</v>
      </c>
      <c r="F19361">
        <v>538</v>
      </c>
      <c r="G19361" t="s">
        <v>294</v>
      </c>
      <c r="H19361" t="s">
        <v>84</v>
      </c>
      <c r="I19361">
        <v>2000</v>
      </c>
      <c r="J19361">
        <v>0.243196</v>
      </c>
    </row>
    <row r="19362" spans="1:10" x14ac:dyDescent="0.25">
      <c r="A19362" t="s">
        <v>225</v>
      </c>
      <c r="B19362" t="s">
        <v>79</v>
      </c>
      <c r="C19362" t="s">
        <v>33</v>
      </c>
      <c r="D19362">
        <v>9400000</v>
      </c>
      <c r="E19362" t="s">
        <v>246</v>
      </c>
      <c r="F19362">
        <v>538</v>
      </c>
      <c r="G19362" t="s">
        <v>294</v>
      </c>
      <c r="H19362" t="s">
        <v>84</v>
      </c>
      <c r="I19362">
        <v>2000</v>
      </c>
      <c r="J19362">
        <v>1.3934299999999999</v>
      </c>
    </row>
    <row r="19363" spans="1:10" x14ac:dyDescent="0.25">
      <c r="A19363" t="s">
        <v>223</v>
      </c>
      <c r="B19363" t="s">
        <v>79</v>
      </c>
      <c r="C19363" t="s">
        <v>33</v>
      </c>
      <c r="D19363">
        <v>9400000</v>
      </c>
      <c r="E19363" t="s">
        <v>246</v>
      </c>
      <c r="F19363">
        <v>538</v>
      </c>
      <c r="G19363" t="s">
        <v>294</v>
      </c>
      <c r="H19363" t="s">
        <v>84</v>
      </c>
      <c r="I19363">
        <v>2000</v>
      </c>
      <c r="J19363">
        <v>0.31248599999999999</v>
      </c>
    </row>
    <row r="19364" spans="1:10" x14ac:dyDescent="0.25">
      <c r="A19364" t="s">
        <v>224</v>
      </c>
      <c r="B19364" t="s">
        <v>79</v>
      </c>
      <c r="C19364" t="s">
        <v>33</v>
      </c>
      <c r="D19364">
        <v>9400000</v>
      </c>
      <c r="E19364" t="s">
        <v>246</v>
      </c>
      <c r="F19364">
        <v>538</v>
      </c>
      <c r="G19364" t="s">
        <v>294</v>
      </c>
      <c r="H19364" t="s">
        <v>84</v>
      </c>
      <c r="I19364">
        <v>2000</v>
      </c>
      <c r="J19364">
        <v>0.28409499999999999</v>
      </c>
    </row>
    <row r="19365" spans="1:10" x14ac:dyDescent="0.25">
      <c r="A19365" t="s">
        <v>227</v>
      </c>
      <c r="B19365" t="s">
        <v>79</v>
      </c>
      <c r="C19365" t="s">
        <v>33</v>
      </c>
      <c r="D19365">
        <v>9400000</v>
      </c>
      <c r="E19365" t="s">
        <v>246</v>
      </c>
      <c r="F19365">
        <v>538</v>
      </c>
      <c r="G19365" t="s">
        <v>294</v>
      </c>
      <c r="H19365" t="s">
        <v>84</v>
      </c>
      <c r="I19365">
        <v>2000</v>
      </c>
      <c r="J19365">
        <v>2.9348700000000001</v>
      </c>
    </row>
    <row r="19366" spans="1:10" x14ac:dyDescent="0.25">
      <c r="A19366" t="s">
        <v>227</v>
      </c>
      <c r="B19366" t="s">
        <v>80</v>
      </c>
      <c r="C19366" t="s">
        <v>32</v>
      </c>
      <c r="D19366" t="s">
        <v>278</v>
      </c>
      <c r="E19366" t="s">
        <v>277</v>
      </c>
      <c r="F19366">
        <v>538</v>
      </c>
      <c r="G19366" t="s">
        <v>294</v>
      </c>
      <c r="H19366" t="s">
        <v>84</v>
      </c>
      <c r="I19366">
        <v>2000</v>
      </c>
      <c r="J19366">
        <v>7.1218100000000006E-2</v>
      </c>
    </row>
    <row r="19367" spans="1:10" x14ac:dyDescent="0.25">
      <c r="A19367" t="s">
        <v>227</v>
      </c>
      <c r="B19367" t="s">
        <v>80</v>
      </c>
      <c r="C19367" t="s">
        <v>32</v>
      </c>
      <c r="D19367" t="s">
        <v>276</v>
      </c>
      <c r="E19367" t="s">
        <v>275</v>
      </c>
      <c r="F19367">
        <v>538</v>
      </c>
      <c r="G19367" t="s">
        <v>294</v>
      </c>
      <c r="H19367" t="s">
        <v>84</v>
      </c>
      <c r="I19367">
        <v>2000</v>
      </c>
      <c r="J19367">
        <v>0.292601</v>
      </c>
    </row>
    <row r="19368" spans="1:10" x14ac:dyDescent="0.25">
      <c r="A19368" t="s">
        <v>225</v>
      </c>
      <c r="B19368" t="s">
        <v>79</v>
      </c>
      <c r="C19368" t="s">
        <v>35</v>
      </c>
      <c r="D19368" t="s">
        <v>245</v>
      </c>
      <c r="E19368" t="s">
        <v>244</v>
      </c>
      <c r="F19368">
        <v>538</v>
      </c>
      <c r="G19368" t="s">
        <v>294</v>
      </c>
      <c r="H19368" t="s">
        <v>84</v>
      </c>
      <c r="I19368">
        <v>2000</v>
      </c>
      <c r="J19368">
        <v>0.83204699999999998</v>
      </c>
    </row>
    <row r="19369" spans="1:10" x14ac:dyDescent="0.25">
      <c r="A19369" t="s">
        <v>223</v>
      </c>
      <c r="B19369" t="s">
        <v>79</v>
      </c>
      <c r="C19369" t="s">
        <v>35</v>
      </c>
      <c r="D19369" t="s">
        <v>245</v>
      </c>
      <c r="E19369" t="s">
        <v>244</v>
      </c>
      <c r="F19369">
        <v>538</v>
      </c>
      <c r="G19369" t="s">
        <v>294</v>
      </c>
      <c r="H19369" t="s">
        <v>84</v>
      </c>
      <c r="I19369">
        <v>2000</v>
      </c>
      <c r="J19369">
        <v>0.17794599999999999</v>
      </c>
    </row>
    <row r="19370" spans="1:10" x14ac:dyDescent="0.25">
      <c r="A19370" t="s">
        <v>227</v>
      </c>
      <c r="B19370" t="s">
        <v>79</v>
      </c>
      <c r="C19370" t="s">
        <v>35</v>
      </c>
      <c r="D19370" t="s">
        <v>245</v>
      </c>
      <c r="E19370" t="s">
        <v>244</v>
      </c>
      <c r="F19370">
        <v>538</v>
      </c>
      <c r="G19370" t="s">
        <v>294</v>
      </c>
      <c r="H19370" t="s">
        <v>84</v>
      </c>
      <c r="I19370">
        <v>2000</v>
      </c>
      <c r="J19370">
        <v>1.2352000000000001</v>
      </c>
    </row>
    <row r="19371" spans="1:10" x14ac:dyDescent="0.25">
      <c r="A19371" t="s">
        <v>224</v>
      </c>
      <c r="B19371" t="s">
        <v>79</v>
      </c>
      <c r="C19371" t="s">
        <v>35</v>
      </c>
      <c r="D19371" t="s">
        <v>245</v>
      </c>
      <c r="E19371" t="s">
        <v>244</v>
      </c>
      <c r="F19371">
        <v>538</v>
      </c>
      <c r="G19371" t="s">
        <v>294</v>
      </c>
      <c r="H19371" t="s">
        <v>84</v>
      </c>
      <c r="I19371">
        <v>2000</v>
      </c>
      <c r="J19371">
        <v>8.4297499999999997E-2</v>
      </c>
    </row>
    <row r="19372" spans="1:10" x14ac:dyDescent="0.25">
      <c r="A19372" t="s">
        <v>226</v>
      </c>
      <c r="B19372" t="s">
        <v>79</v>
      </c>
      <c r="C19372" t="s">
        <v>35</v>
      </c>
      <c r="D19372" t="s">
        <v>245</v>
      </c>
      <c r="E19372" t="s">
        <v>244</v>
      </c>
      <c r="F19372">
        <v>538</v>
      </c>
      <c r="G19372" t="s">
        <v>294</v>
      </c>
      <c r="H19372" t="s">
        <v>84</v>
      </c>
      <c r="I19372">
        <v>2000</v>
      </c>
      <c r="J19372">
        <v>8.7335599999999999E-2</v>
      </c>
    </row>
    <row r="19373" spans="1:10" x14ac:dyDescent="0.25">
      <c r="A19373" t="s">
        <v>229</v>
      </c>
      <c r="B19373" t="s">
        <v>79</v>
      </c>
      <c r="C19373" t="s">
        <v>35</v>
      </c>
      <c r="D19373" t="s">
        <v>245</v>
      </c>
      <c r="E19373" t="s">
        <v>244</v>
      </c>
      <c r="F19373">
        <v>538</v>
      </c>
      <c r="G19373" t="s">
        <v>294</v>
      </c>
      <c r="H19373" t="s">
        <v>84</v>
      </c>
      <c r="I19373">
        <v>2000</v>
      </c>
      <c r="J19373">
        <v>0.63226000000000004</v>
      </c>
    </row>
    <row r="19374" spans="1:10" x14ac:dyDescent="0.25">
      <c r="A19374" t="s">
        <v>224</v>
      </c>
      <c r="B19374" t="s">
        <v>79</v>
      </c>
      <c r="C19374" t="s">
        <v>35</v>
      </c>
      <c r="D19374" t="s">
        <v>243</v>
      </c>
      <c r="E19374" t="s">
        <v>242</v>
      </c>
      <c r="F19374">
        <v>538</v>
      </c>
      <c r="G19374" t="s">
        <v>294</v>
      </c>
      <c r="H19374" t="s">
        <v>84</v>
      </c>
      <c r="I19374">
        <v>2000</v>
      </c>
      <c r="J19374">
        <v>0.15592900000000001</v>
      </c>
    </row>
    <row r="19375" spans="1:10" x14ac:dyDescent="0.25">
      <c r="A19375" t="s">
        <v>225</v>
      </c>
      <c r="B19375" t="s">
        <v>79</v>
      </c>
      <c r="C19375" t="s">
        <v>35</v>
      </c>
      <c r="D19375" t="s">
        <v>243</v>
      </c>
      <c r="E19375" t="s">
        <v>242</v>
      </c>
      <c r="F19375">
        <v>538</v>
      </c>
      <c r="G19375" t="s">
        <v>294</v>
      </c>
      <c r="H19375" t="s">
        <v>84</v>
      </c>
      <c r="I19375">
        <v>2000</v>
      </c>
      <c r="J19375">
        <v>0.959619</v>
      </c>
    </row>
    <row r="19376" spans="1:10" x14ac:dyDescent="0.25">
      <c r="A19376" t="s">
        <v>227</v>
      </c>
      <c r="B19376" t="s">
        <v>79</v>
      </c>
      <c r="C19376" t="s">
        <v>35</v>
      </c>
      <c r="D19376" t="s">
        <v>243</v>
      </c>
      <c r="E19376" t="s">
        <v>242</v>
      </c>
      <c r="F19376">
        <v>538</v>
      </c>
      <c r="G19376" t="s">
        <v>294</v>
      </c>
      <c r="H19376" t="s">
        <v>84</v>
      </c>
      <c r="I19376">
        <v>2000</v>
      </c>
      <c r="J19376">
        <v>2.9025500000000002</v>
      </c>
    </row>
    <row r="19377" spans="1:10" x14ac:dyDescent="0.25">
      <c r="A19377" t="s">
        <v>229</v>
      </c>
      <c r="B19377" t="s">
        <v>79</v>
      </c>
      <c r="C19377" t="s">
        <v>35</v>
      </c>
      <c r="D19377" t="s">
        <v>243</v>
      </c>
      <c r="E19377" t="s">
        <v>242</v>
      </c>
      <c r="F19377">
        <v>538</v>
      </c>
      <c r="G19377" t="s">
        <v>294</v>
      </c>
      <c r="H19377" t="s">
        <v>84</v>
      </c>
      <c r="I19377">
        <v>2000</v>
      </c>
      <c r="J19377">
        <v>1.5396700000000001</v>
      </c>
    </row>
    <row r="19378" spans="1:10" x14ac:dyDescent="0.25">
      <c r="A19378" t="s">
        <v>223</v>
      </c>
      <c r="B19378" t="s">
        <v>79</v>
      </c>
      <c r="C19378" t="s">
        <v>35</v>
      </c>
      <c r="D19378" t="s">
        <v>243</v>
      </c>
      <c r="E19378" t="s">
        <v>242</v>
      </c>
      <c r="F19378">
        <v>538</v>
      </c>
      <c r="G19378" t="s">
        <v>294</v>
      </c>
      <c r="H19378" t="s">
        <v>84</v>
      </c>
      <c r="I19378">
        <v>2000</v>
      </c>
      <c r="J19378">
        <v>0.28194799999999998</v>
      </c>
    </row>
    <row r="19379" spans="1:10" x14ac:dyDescent="0.25">
      <c r="A19379" t="s">
        <v>226</v>
      </c>
      <c r="B19379" t="s">
        <v>79</v>
      </c>
      <c r="C19379" t="s">
        <v>35</v>
      </c>
      <c r="D19379" t="s">
        <v>243</v>
      </c>
      <c r="E19379" t="s">
        <v>242</v>
      </c>
      <c r="F19379">
        <v>538</v>
      </c>
      <c r="G19379" t="s">
        <v>294</v>
      </c>
      <c r="H19379" t="s">
        <v>84</v>
      </c>
      <c r="I19379">
        <v>2000</v>
      </c>
      <c r="J19379">
        <v>0.18945000000000001</v>
      </c>
    </row>
    <row r="19380" spans="1:10" x14ac:dyDescent="0.25">
      <c r="A19380" t="s">
        <v>223</v>
      </c>
      <c r="B19380" t="s">
        <v>75</v>
      </c>
      <c r="C19380" t="s">
        <v>31</v>
      </c>
      <c r="D19380" t="s">
        <v>237</v>
      </c>
      <c r="E19380" t="s">
        <v>236</v>
      </c>
      <c r="F19380">
        <v>538</v>
      </c>
      <c r="G19380" t="s">
        <v>294</v>
      </c>
      <c r="H19380" t="s">
        <v>84</v>
      </c>
      <c r="I19380">
        <v>2000</v>
      </c>
      <c r="J19380">
        <v>14.113899999999999</v>
      </c>
    </row>
    <row r="19381" spans="1:10" x14ac:dyDescent="0.25">
      <c r="A19381" t="s">
        <v>227</v>
      </c>
      <c r="B19381" t="s">
        <v>75</v>
      </c>
      <c r="C19381" t="s">
        <v>31</v>
      </c>
      <c r="D19381" t="s">
        <v>237</v>
      </c>
      <c r="E19381" t="s">
        <v>236</v>
      </c>
      <c r="F19381">
        <v>538</v>
      </c>
      <c r="G19381" t="s">
        <v>294</v>
      </c>
      <c r="H19381" t="s">
        <v>84</v>
      </c>
      <c r="I19381">
        <v>2000</v>
      </c>
      <c r="J19381">
        <v>7.7117899999999997</v>
      </c>
    </row>
    <row r="19382" spans="1:10" x14ac:dyDescent="0.25">
      <c r="A19382" t="s">
        <v>224</v>
      </c>
      <c r="B19382" t="s">
        <v>75</v>
      </c>
      <c r="C19382" t="s">
        <v>31</v>
      </c>
      <c r="D19382" t="s">
        <v>237</v>
      </c>
      <c r="E19382" t="s">
        <v>236</v>
      </c>
      <c r="F19382">
        <v>538</v>
      </c>
      <c r="G19382" t="s">
        <v>294</v>
      </c>
      <c r="H19382" t="s">
        <v>84</v>
      </c>
      <c r="I19382">
        <v>2000</v>
      </c>
      <c r="J19382">
        <v>12.2072</v>
      </c>
    </row>
    <row r="19383" spans="1:10" x14ac:dyDescent="0.25">
      <c r="A19383" t="s">
        <v>229</v>
      </c>
      <c r="B19383" t="s">
        <v>75</v>
      </c>
      <c r="C19383" t="s">
        <v>31</v>
      </c>
      <c r="D19383" t="s">
        <v>237</v>
      </c>
      <c r="E19383" t="s">
        <v>236</v>
      </c>
      <c r="F19383">
        <v>538</v>
      </c>
      <c r="G19383" t="s">
        <v>294</v>
      </c>
      <c r="H19383" t="s">
        <v>84</v>
      </c>
      <c r="I19383">
        <v>2000</v>
      </c>
      <c r="J19383">
        <v>15.2272</v>
      </c>
    </row>
    <row r="19384" spans="1:10" x14ac:dyDescent="0.25">
      <c r="A19384" t="s">
        <v>225</v>
      </c>
      <c r="B19384" t="s">
        <v>75</v>
      </c>
      <c r="C19384" t="s">
        <v>31</v>
      </c>
      <c r="D19384" t="s">
        <v>237</v>
      </c>
      <c r="E19384" t="s">
        <v>236</v>
      </c>
      <c r="F19384">
        <v>538</v>
      </c>
      <c r="G19384" t="s">
        <v>294</v>
      </c>
      <c r="H19384" t="s">
        <v>84</v>
      </c>
      <c r="I19384">
        <v>2000</v>
      </c>
      <c r="J19384">
        <v>4.8459500000000002</v>
      </c>
    </row>
    <row r="19385" spans="1:10" x14ac:dyDescent="0.25">
      <c r="A19385" t="s">
        <v>226</v>
      </c>
      <c r="B19385" t="s">
        <v>75</v>
      </c>
      <c r="C19385" t="s">
        <v>31</v>
      </c>
      <c r="D19385" t="s">
        <v>237</v>
      </c>
      <c r="E19385" t="s">
        <v>236</v>
      </c>
      <c r="F19385">
        <v>538</v>
      </c>
      <c r="G19385" t="s">
        <v>294</v>
      </c>
      <c r="H19385" t="s">
        <v>84</v>
      </c>
      <c r="I19385">
        <v>2000</v>
      </c>
      <c r="J19385">
        <v>2.1161599999999998</v>
      </c>
    </row>
    <row r="19386" spans="1:10" x14ac:dyDescent="0.25">
      <c r="A19386" t="s">
        <v>226</v>
      </c>
      <c r="B19386" t="s">
        <v>75</v>
      </c>
      <c r="C19386" t="s">
        <v>31</v>
      </c>
      <c r="D19386" t="s">
        <v>235</v>
      </c>
      <c r="E19386" t="s">
        <v>234</v>
      </c>
      <c r="F19386">
        <v>538</v>
      </c>
      <c r="G19386" t="s">
        <v>294</v>
      </c>
      <c r="H19386" t="s">
        <v>84</v>
      </c>
      <c r="I19386">
        <v>2000</v>
      </c>
      <c r="J19386">
        <v>6.7600800000000003E-2</v>
      </c>
    </row>
    <row r="19387" spans="1:10" x14ac:dyDescent="0.25">
      <c r="A19387" t="s">
        <v>224</v>
      </c>
      <c r="B19387" t="s">
        <v>75</v>
      </c>
      <c r="C19387" t="s">
        <v>31</v>
      </c>
      <c r="D19387" t="s">
        <v>235</v>
      </c>
      <c r="E19387" t="s">
        <v>234</v>
      </c>
      <c r="F19387">
        <v>538</v>
      </c>
      <c r="G19387" t="s">
        <v>294</v>
      </c>
      <c r="H19387" t="s">
        <v>84</v>
      </c>
      <c r="I19387">
        <v>2000</v>
      </c>
      <c r="J19387">
        <v>0.97106400000000004</v>
      </c>
    </row>
    <row r="19388" spans="1:10" x14ac:dyDescent="0.25">
      <c r="A19388" t="s">
        <v>227</v>
      </c>
      <c r="B19388" t="s">
        <v>75</v>
      </c>
      <c r="C19388" t="s">
        <v>31</v>
      </c>
      <c r="D19388" t="s">
        <v>235</v>
      </c>
      <c r="E19388" t="s">
        <v>234</v>
      </c>
      <c r="F19388">
        <v>538</v>
      </c>
      <c r="G19388" t="s">
        <v>294</v>
      </c>
      <c r="H19388" t="s">
        <v>84</v>
      </c>
      <c r="I19388">
        <v>2000</v>
      </c>
      <c r="J19388">
        <v>0.57762500000000006</v>
      </c>
    </row>
    <row r="19389" spans="1:10" x14ac:dyDescent="0.25">
      <c r="A19389" t="s">
        <v>223</v>
      </c>
      <c r="B19389" t="s">
        <v>75</v>
      </c>
      <c r="C19389" t="s">
        <v>31</v>
      </c>
      <c r="D19389" t="s">
        <v>235</v>
      </c>
      <c r="E19389" t="s">
        <v>234</v>
      </c>
      <c r="F19389">
        <v>538</v>
      </c>
      <c r="G19389" t="s">
        <v>294</v>
      </c>
      <c r="H19389" t="s">
        <v>84</v>
      </c>
      <c r="I19389">
        <v>2000</v>
      </c>
      <c r="J19389">
        <v>0.51861500000000005</v>
      </c>
    </row>
    <row r="19390" spans="1:10" x14ac:dyDescent="0.25">
      <c r="A19390" t="s">
        <v>225</v>
      </c>
      <c r="B19390" t="s">
        <v>75</v>
      </c>
      <c r="C19390" t="s">
        <v>31</v>
      </c>
      <c r="D19390" t="s">
        <v>235</v>
      </c>
      <c r="E19390" t="s">
        <v>234</v>
      </c>
      <c r="F19390">
        <v>538</v>
      </c>
      <c r="G19390" t="s">
        <v>294</v>
      </c>
      <c r="H19390" t="s">
        <v>84</v>
      </c>
      <c r="I19390">
        <v>2000</v>
      </c>
      <c r="J19390">
        <v>0.130797</v>
      </c>
    </row>
    <row r="19391" spans="1:10" x14ac:dyDescent="0.25">
      <c r="A19391" t="s">
        <v>229</v>
      </c>
      <c r="B19391" t="s">
        <v>80</v>
      </c>
      <c r="C19391" t="s">
        <v>37</v>
      </c>
      <c r="D19391">
        <v>120105</v>
      </c>
      <c r="E19391" t="s">
        <v>270</v>
      </c>
      <c r="F19391">
        <v>538</v>
      </c>
      <c r="G19391" t="s">
        <v>294</v>
      </c>
      <c r="H19391" t="s">
        <v>84</v>
      </c>
      <c r="I19391">
        <v>2000</v>
      </c>
      <c r="J19391">
        <v>0.293964</v>
      </c>
    </row>
    <row r="19392" spans="1:10" x14ac:dyDescent="0.25">
      <c r="A19392" t="s">
        <v>226</v>
      </c>
      <c r="B19392" t="s">
        <v>80</v>
      </c>
      <c r="C19392" t="s">
        <v>37</v>
      </c>
      <c r="D19392">
        <v>120105</v>
      </c>
      <c r="E19392" t="s">
        <v>270</v>
      </c>
      <c r="F19392">
        <v>538</v>
      </c>
      <c r="G19392" t="s">
        <v>294</v>
      </c>
      <c r="H19392" t="s">
        <v>84</v>
      </c>
      <c r="I19392">
        <v>2000</v>
      </c>
      <c r="J19392">
        <v>2.38423E-2</v>
      </c>
    </row>
    <row r="19393" spans="1:10" x14ac:dyDescent="0.25">
      <c r="A19393" t="s">
        <v>227</v>
      </c>
      <c r="B19393" t="s">
        <v>80</v>
      </c>
      <c r="C19393" t="s">
        <v>37</v>
      </c>
      <c r="D19393">
        <v>120105</v>
      </c>
      <c r="E19393" t="s">
        <v>270</v>
      </c>
      <c r="F19393">
        <v>538</v>
      </c>
      <c r="G19393" t="s">
        <v>294</v>
      </c>
      <c r="H19393" t="s">
        <v>84</v>
      </c>
      <c r="I19393">
        <v>2000</v>
      </c>
      <c r="J19393">
        <v>0.67920999999999998</v>
      </c>
    </row>
    <row r="19394" spans="1:10" x14ac:dyDescent="0.25">
      <c r="A19394" t="s">
        <v>225</v>
      </c>
      <c r="B19394" t="s">
        <v>80</v>
      </c>
      <c r="C19394" t="s">
        <v>37</v>
      </c>
      <c r="D19394">
        <v>120105</v>
      </c>
      <c r="E19394" t="s">
        <v>270</v>
      </c>
      <c r="F19394">
        <v>538</v>
      </c>
      <c r="G19394" t="s">
        <v>294</v>
      </c>
      <c r="H19394" t="s">
        <v>84</v>
      </c>
      <c r="I19394">
        <v>2000</v>
      </c>
      <c r="J19394">
        <v>0.27161999999999997</v>
      </c>
    </row>
    <row r="19395" spans="1:10" x14ac:dyDescent="0.25">
      <c r="A19395" t="s">
        <v>224</v>
      </c>
      <c r="B19395" t="s">
        <v>80</v>
      </c>
      <c r="C19395" t="s">
        <v>37</v>
      </c>
      <c r="D19395">
        <v>120105</v>
      </c>
      <c r="E19395" t="s">
        <v>270</v>
      </c>
      <c r="F19395">
        <v>538</v>
      </c>
      <c r="G19395" t="s">
        <v>294</v>
      </c>
      <c r="H19395" t="s">
        <v>84</v>
      </c>
      <c r="I19395">
        <v>2000</v>
      </c>
      <c r="J19395">
        <v>2.2473099999999999E-2</v>
      </c>
    </row>
    <row r="19396" spans="1:10" x14ac:dyDescent="0.25">
      <c r="A19396" t="s">
        <v>223</v>
      </c>
      <c r="B19396" t="s">
        <v>80</v>
      </c>
      <c r="C19396" t="s">
        <v>37</v>
      </c>
      <c r="D19396">
        <v>120105</v>
      </c>
      <c r="E19396" t="s">
        <v>270</v>
      </c>
      <c r="F19396">
        <v>538</v>
      </c>
      <c r="G19396" t="s">
        <v>294</v>
      </c>
      <c r="H19396" t="s">
        <v>84</v>
      </c>
      <c r="I19396">
        <v>2000</v>
      </c>
      <c r="J19396">
        <v>4.3123500000000002E-2</v>
      </c>
    </row>
    <row r="19397" spans="1:10" x14ac:dyDescent="0.25">
      <c r="A19397" t="s">
        <v>223</v>
      </c>
      <c r="B19397" t="s">
        <v>80</v>
      </c>
      <c r="C19397" t="s">
        <v>37</v>
      </c>
      <c r="D19397">
        <v>120106</v>
      </c>
      <c r="E19397" t="s">
        <v>269</v>
      </c>
      <c r="F19397">
        <v>538</v>
      </c>
      <c r="G19397" t="s">
        <v>294</v>
      </c>
      <c r="H19397" t="s">
        <v>84</v>
      </c>
      <c r="I19397">
        <v>2000</v>
      </c>
      <c r="J19397">
        <v>0.14118700000000001</v>
      </c>
    </row>
    <row r="19398" spans="1:10" x14ac:dyDescent="0.25">
      <c r="A19398" t="s">
        <v>227</v>
      </c>
      <c r="B19398" t="s">
        <v>80</v>
      </c>
      <c r="C19398" t="s">
        <v>37</v>
      </c>
      <c r="D19398">
        <v>120106</v>
      </c>
      <c r="E19398" t="s">
        <v>269</v>
      </c>
      <c r="F19398">
        <v>538</v>
      </c>
      <c r="G19398" t="s">
        <v>294</v>
      </c>
      <c r="H19398" t="s">
        <v>84</v>
      </c>
      <c r="I19398">
        <v>2000</v>
      </c>
      <c r="J19398">
        <v>0.52014700000000003</v>
      </c>
    </row>
    <row r="19399" spans="1:10" x14ac:dyDescent="0.25">
      <c r="A19399" t="s">
        <v>229</v>
      </c>
      <c r="B19399" t="s">
        <v>80</v>
      </c>
      <c r="C19399" t="s">
        <v>37</v>
      </c>
      <c r="D19399">
        <v>120106</v>
      </c>
      <c r="E19399" t="s">
        <v>269</v>
      </c>
      <c r="F19399">
        <v>538</v>
      </c>
      <c r="G19399" t="s">
        <v>294</v>
      </c>
      <c r="H19399" t="s">
        <v>84</v>
      </c>
      <c r="I19399">
        <v>2000</v>
      </c>
      <c r="J19399">
        <v>0.52249199999999996</v>
      </c>
    </row>
    <row r="19400" spans="1:10" x14ac:dyDescent="0.25">
      <c r="A19400" t="s">
        <v>224</v>
      </c>
      <c r="B19400" t="s">
        <v>80</v>
      </c>
      <c r="C19400" t="s">
        <v>37</v>
      </c>
      <c r="D19400">
        <v>120106</v>
      </c>
      <c r="E19400" t="s">
        <v>269</v>
      </c>
      <c r="F19400">
        <v>538</v>
      </c>
      <c r="G19400" t="s">
        <v>294</v>
      </c>
      <c r="H19400" t="s">
        <v>84</v>
      </c>
      <c r="I19400">
        <v>2000</v>
      </c>
      <c r="J19400">
        <v>8.0895800000000004E-2</v>
      </c>
    </row>
    <row r="19401" spans="1:10" x14ac:dyDescent="0.25">
      <c r="A19401" t="s">
        <v>226</v>
      </c>
      <c r="B19401" t="s">
        <v>80</v>
      </c>
      <c r="C19401" t="s">
        <v>37</v>
      </c>
      <c r="D19401">
        <v>120106</v>
      </c>
      <c r="E19401" t="s">
        <v>269</v>
      </c>
      <c r="F19401">
        <v>538</v>
      </c>
      <c r="G19401" t="s">
        <v>294</v>
      </c>
      <c r="H19401" t="s">
        <v>84</v>
      </c>
      <c r="I19401">
        <v>2000</v>
      </c>
      <c r="J19401">
        <v>7.5904600000000003E-2</v>
      </c>
    </row>
    <row r="19402" spans="1:10" x14ac:dyDescent="0.25">
      <c r="A19402" t="s">
        <v>225</v>
      </c>
      <c r="B19402" t="s">
        <v>80</v>
      </c>
      <c r="C19402" t="s">
        <v>37</v>
      </c>
      <c r="D19402">
        <v>120106</v>
      </c>
      <c r="E19402" t="s">
        <v>269</v>
      </c>
      <c r="F19402">
        <v>538</v>
      </c>
      <c r="G19402" t="s">
        <v>294</v>
      </c>
      <c r="H19402" t="s">
        <v>84</v>
      </c>
      <c r="I19402">
        <v>2000</v>
      </c>
      <c r="J19402">
        <v>0.371197</v>
      </c>
    </row>
    <row r="19403" spans="1:10" x14ac:dyDescent="0.25">
      <c r="A19403" t="s">
        <v>223</v>
      </c>
      <c r="B19403" t="s">
        <v>80</v>
      </c>
      <c r="C19403" t="s">
        <v>37</v>
      </c>
      <c r="D19403">
        <v>120112</v>
      </c>
      <c r="E19403" t="s">
        <v>268</v>
      </c>
      <c r="F19403">
        <v>538</v>
      </c>
      <c r="G19403" t="s">
        <v>294</v>
      </c>
      <c r="H19403" t="s">
        <v>84</v>
      </c>
      <c r="I19403">
        <v>2000</v>
      </c>
      <c r="J19403">
        <v>9.9634100000000007E-3</v>
      </c>
    </row>
    <row r="19404" spans="1:10" x14ac:dyDescent="0.25">
      <c r="A19404" t="s">
        <v>226</v>
      </c>
      <c r="B19404" t="s">
        <v>80</v>
      </c>
      <c r="C19404" t="s">
        <v>37</v>
      </c>
      <c r="D19404">
        <v>120112</v>
      </c>
      <c r="E19404" t="s">
        <v>268</v>
      </c>
      <c r="F19404">
        <v>538</v>
      </c>
      <c r="G19404" t="s">
        <v>294</v>
      </c>
      <c r="H19404" t="s">
        <v>84</v>
      </c>
      <c r="I19404">
        <v>2000</v>
      </c>
      <c r="J19404">
        <v>5.5086299999999996E-3</v>
      </c>
    </row>
    <row r="19405" spans="1:10" x14ac:dyDescent="0.25">
      <c r="A19405" t="s">
        <v>227</v>
      </c>
      <c r="B19405" t="s">
        <v>80</v>
      </c>
      <c r="C19405" t="s">
        <v>37</v>
      </c>
      <c r="D19405">
        <v>120112</v>
      </c>
      <c r="E19405" t="s">
        <v>268</v>
      </c>
      <c r="F19405">
        <v>538</v>
      </c>
      <c r="G19405" t="s">
        <v>294</v>
      </c>
      <c r="H19405" t="s">
        <v>84</v>
      </c>
      <c r="I19405">
        <v>2000</v>
      </c>
      <c r="J19405">
        <v>0.15692700000000001</v>
      </c>
    </row>
    <row r="19406" spans="1:10" x14ac:dyDescent="0.25">
      <c r="A19406" t="s">
        <v>225</v>
      </c>
      <c r="B19406" t="s">
        <v>80</v>
      </c>
      <c r="C19406" t="s">
        <v>37</v>
      </c>
      <c r="D19406">
        <v>120112</v>
      </c>
      <c r="E19406" t="s">
        <v>268</v>
      </c>
      <c r="F19406">
        <v>538</v>
      </c>
      <c r="G19406" t="s">
        <v>294</v>
      </c>
      <c r="H19406" t="s">
        <v>84</v>
      </c>
      <c r="I19406">
        <v>2000</v>
      </c>
      <c r="J19406">
        <v>6.2756000000000006E-2</v>
      </c>
    </row>
    <row r="19407" spans="1:10" x14ac:dyDescent="0.25">
      <c r="A19407" t="s">
        <v>229</v>
      </c>
      <c r="B19407" t="s">
        <v>80</v>
      </c>
      <c r="C19407" t="s">
        <v>37</v>
      </c>
      <c r="D19407">
        <v>120112</v>
      </c>
      <c r="E19407" t="s">
        <v>268</v>
      </c>
      <c r="F19407">
        <v>538</v>
      </c>
      <c r="G19407" t="s">
        <v>294</v>
      </c>
      <c r="H19407" t="s">
        <v>84</v>
      </c>
      <c r="I19407">
        <v>2000</v>
      </c>
      <c r="J19407">
        <v>6.7918599999999996E-2</v>
      </c>
    </row>
    <row r="19408" spans="1:10" x14ac:dyDescent="0.25">
      <c r="A19408" t="s">
        <v>224</v>
      </c>
      <c r="B19408" t="s">
        <v>80</v>
      </c>
      <c r="C19408" t="s">
        <v>37</v>
      </c>
      <c r="D19408">
        <v>120112</v>
      </c>
      <c r="E19408" t="s">
        <v>268</v>
      </c>
      <c r="F19408">
        <v>538</v>
      </c>
      <c r="G19408" t="s">
        <v>294</v>
      </c>
      <c r="H19408" t="s">
        <v>84</v>
      </c>
      <c r="I19408">
        <v>2000</v>
      </c>
      <c r="J19408">
        <v>5.1922699999999997E-3</v>
      </c>
    </row>
    <row r="19409" spans="1:10" x14ac:dyDescent="0.25">
      <c r="A19409" t="s">
        <v>229</v>
      </c>
      <c r="B19409" t="s">
        <v>80</v>
      </c>
      <c r="C19409" t="s">
        <v>37</v>
      </c>
      <c r="D19409">
        <v>120113</v>
      </c>
      <c r="E19409" t="s">
        <v>267</v>
      </c>
      <c r="F19409">
        <v>538</v>
      </c>
      <c r="G19409" t="s">
        <v>294</v>
      </c>
      <c r="H19409" t="s">
        <v>84</v>
      </c>
      <c r="I19409">
        <v>2000</v>
      </c>
      <c r="J19409">
        <v>9.5387600000000003E-2</v>
      </c>
    </row>
    <row r="19410" spans="1:10" x14ac:dyDescent="0.25">
      <c r="A19410" t="s">
        <v>223</v>
      </c>
      <c r="B19410" t="s">
        <v>80</v>
      </c>
      <c r="C19410" t="s">
        <v>37</v>
      </c>
      <c r="D19410">
        <v>120113</v>
      </c>
      <c r="E19410" t="s">
        <v>267</v>
      </c>
      <c r="F19410">
        <v>538</v>
      </c>
      <c r="G19410" t="s">
        <v>294</v>
      </c>
      <c r="H19410" t="s">
        <v>84</v>
      </c>
      <c r="I19410">
        <v>2000</v>
      </c>
      <c r="J19410">
        <v>2.5775599999999999E-2</v>
      </c>
    </row>
    <row r="19411" spans="1:10" x14ac:dyDescent="0.25">
      <c r="A19411" t="s">
        <v>224</v>
      </c>
      <c r="B19411" t="s">
        <v>80</v>
      </c>
      <c r="C19411" t="s">
        <v>37</v>
      </c>
      <c r="D19411">
        <v>120113</v>
      </c>
      <c r="E19411" t="s">
        <v>267</v>
      </c>
      <c r="F19411">
        <v>538</v>
      </c>
      <c r="G19411" t="s">
        <v>294</v>
      </c>
      <c r="H19411" t="s">
        <v>84</v>
      </c>
      <c r="I19411">
        <v>2000</v>
      </c>
      <c r="J19411">
        <v>1.47686E-2</v>
      </c>
    </row>
    <row r="19412" spans="1:10" x14ac:dyDescent="0.25">
      <c r="A19412" t="s">
        <v>225</v>
      </c>
      <c r="B19412" t="s">
        <v>80</v>
      </c>
      <c r="C19412" t="s">
        <v>37</v>
      </c>
      <c r="D19412">
        <v>120113</v>
      </c>
      <c r="E19412" t="s">
        <v>267</v>
      </c>
      <c r="F19412">
        <v>538</v>
      </c>
      <c r="G19412" t="s">
        <v>294</v>
      </c>
      <c r="H19412" t="s">
        <v>84</v>
      </c>
      <c r="I19412">
        <v>2000</v>
      </c>
      <c r="J19412">
        <v>6.7766800000000002E-2</v>
      </c>
    </row>
    <row r="19413" spans="1:10" x14ac:dyDescent="0.25">
      <c r="A19413" t="s">
        <v>226</v>
      </c>
      <c r="B19413" t="s">
        <v>80</v>
      </c>
      <c r="C19413" t="s">
        <v>37</v>
      </c>
      <c r="D19413">
        <v>120113</v>
      </c>
      <c r="E19413" t="s">
        <v>267</v>
      </c>
      <c r="F19413">
        <v>538</v>
      </c>
      <c r="G19413" t="s">
        <v>294</v>
      </c>
      <c r="H19413" t="s">
        <v>84</v>
      </c>
      <c r="I19413">
        <v>2000</v>
      </c>
      <c r="J19413">
        <v>1.3857400000000001E-2</v>
      </c>
    </row>
    <row r="19414" spans="1:10" x14ac:dyDescent="0.25">
      <c r="A19414" t="s">
        <v>227</v>
      </c>
      <c r="B19414" t="s">
        <v>80</v>
      </c>
      <c r="C19414" t="s">
        <v>37</v>
      </c>
      <c r="D19414">
        <v>120113</v>
      </c>
      <c r="E19414" t="s">
        <v>267</v>
      </c>
      <c r="F19414">
        <v>538</v>
      </c>
      <c r="G19414" t="s">
        <v>294</v>
      </c>
      <c r="H19414" t="s">
        <v>84</v>
      </c>
      <c r="I19414">
        <v>2000</v>
      </c>
      <c r="J19414">
        <v>9.4959600000000005E-2</v>
      </c>
    </row>
    <row r="19415" spans="1:10" x14ac:dyDescent="0.25">
      <c r="A19415" t="s">
        <v>226</v>
      </c>
      <c r="B19415" t="s">
        <v>80</v>
      </c>
      <c r="C19415" t="s">
        <v>37</v>
      </c>
      <c r="D19415">
        <v>120212</v>
      </c>
      <c r="E19415" t="s">
        <v>266</v>
      </c>
      <c r="F19415">
        <v>538</v>
      </c>
      <c r="G19415" t="s">
        <v>294</v>
      </c>
      <c r="H19415" t="s">
        <v>84</v>
      </c>
      <c r="I19415">
        <v>2000</v>
      </c>
      <c r="J19415">
        <v>4.0103999999999999E-3</v>
      </c>
    </row>
    <row r="19416" spans="1:10" x14ac:dyDescent="0.25">
      <c r="A19416" t="s">
        <v>227</v>
      </c>
      <c r="B19416" t="s">
        <v>80</v>
      </c>
      <c r="C19416" t="s">
        <v>37</v>
      </c>
      <c r="D19416">
        <v>120212</v>
      </c>
      <c r="E19416" t="s">
        <v>266</v>
      </c>
      <c r="F19416">
        <v>538</v>
      </c>
      <c r="G19416" t="s">
        <v>294</v>
      </c>
      <c r="H19416" t="s">
        <v>84</v>
      </c>
      <c r="I19416">
        <v>2000</v>
      </c>
      <c r="J19416">
        <v>0.11493100000000001</v>
      </c>
    </row>
    <row r="19417" spans="1:10" x14ac:dyDescent="0.25">
      <c r="A19417" t="s">
        <v>223</v>
      </c>
      <c r="B19417" t="s">
        <v>80</v>
      </c>
      <c r="C19417" t="s">
        <v>37</v>
      </c>
      <c r="D19417">
        <v>120212</v>
      </c>
      <c r="E19417" t="s">
        <v>266</v>
      </c>
      <c r="F19417">
        <v>538</v>
      </c>
      <c r="G19417" t="s">
        <v>294</v>
      </c>
      <c r="H19417" t="s">
        <v>84</v>
      </c>
      <c r="I19417">
        <v>2000</v>
      </c>
      <c r="J19417">
        <v>8.1970900000000006E-3</v>
      </c>
    </row>
    <row r="19418" spans="1:10" x14ac:dyDescent="0.25">
      <c r="A19418" t="s">
        <v>229</v>
      </c>
      <c r="B19418" t="s">
        <v>80</v>
      </c>
      <c r="C19418" t="s">
        <v>37</v>
      </c>
      <c r="D19418">
        <v>120212</v>
      </c>
      <c r="E19418" t="s">
        <v>266</v>
      </c>
      <c r="F19418">
        <v>538</v>
      </c>
      <c r="G19418" t="s">
        <v>294</v>
      </c>
      <c r="H19418" t="s">
        <v>84</v>
      </c>
      <c r="I19418">
        <v>2000</v>
      </c>
      <c r="J19418">
        <v>6.6977900000000007E-2</v>
      </c>
    </row>
    <row r="19419" spans="1:10" x14ac:dyDescent="0.25">
      <c r="A19419" t="s">
        <v>225</v>
      </c>
      <c r="B19419" t="s">
        <v>80</v>
      </c>
      <c r="C19419" t="s">
        <v>37</v>
      </c>
      <c r="D19419">
        <v>120212</v>
      </c>
      <c r="E19419" t="s">
        <v>266</v>
      </c>
      <c r="F19419">
        <v>538</v>
      </c>
      <c r="G19419" t="s">
        <v>294</v>
      </c>
      <c r="H19419" t="s">
        <v>84</v>
      </c>
      <c r="I19419">
        <v>2000</v>
      </c>
      <c r="J19419">
        <v>7.6157500000000003E-2</v>
      </c>
    </row>
    <row r="19420" spans="1:10" x14ac:dyDescent="0.25">
      <c r="A19420" t="s">
        <v>224</v>
      </c>
      <c r="B19420" t="s">
        <v>80</v>
      </c>
      <c r="C19420" t="s">
        <v>37</v>
      </c>
      <c r="D19420">
        <v>120212</v>
      </c>
      <c r="E19420" t="s">
        <v>266</v>
      </c>
      <c r="F19420">
        <v>538</v>
      </c>
      <c r="G19420" t="s">
        <v>294</v>
      </c>
      <c r="H19420" t="s">
        <v>84</v>
      </c>
      <c r="I19420">
        <v>2000</v>
      </c>
      <c r="J19420">
        <v>5.1071099999999998E-3</v>
      </c>
    </row>
    <row r="19421" spans="1:10" x14ac:dyDescent="0.25">
      <c r="A19421" t="s">
        <v>223</v>
      </c>
      <c r="B19421" t="s">
        <v>80</v>
      </c>
      <c r="C19421" t="s">
        <v>37</v>
      </c>
      <c r="D19421">
        <v>120213</v>
      </c>
      <c r="E19421" t="s">
        <v>265</v>
      </c>
      <c r="F19421">
        <v>538</v>
      </c>
      <c r="G19421" t="s">
        <v>294</v>
      </c>
      <c r="H19421" t="s">
        <v>84</v>
      </c>
      <c r="I19421">
        <v>2000</v>
      </c>
      <c r="J19421">
        <v>1.20693E-2</v>
      </c>
    </row>
    <row r="19422" spans="1:10" x14ac:dyDescent="0.25">
      <c r="A19422" t="s">
        <v>224</v>
      </c>
      <c r="B19422" t="s">
        <v>80</v>
      </c>
      <c r="C19422" t="s">
        <v>37</v>
      </c>
      <c r="D19422">
        <v>120213</v>
      </c>
      <c r="E19422" t="s">
        <v>265</v>
      </c>
      <c r="F19422">
        <v>538</v>
      </c>
      <c r="G19422" t="s">
        <v>294</v>
      </c>
      <c r="H19422" t="s">
        <v>84</v>
      </c>
      <c r="I19422">
        <v>2000</v>
      </c>
      <c r="J19422">
        <v>6.9288099999999997E-3</v>
      </c>
    </row>
    <row r="19423" spans="1:10" x14ac:dyDescent="0.25">
      <c r="A19423" t="s">
        <v>229</v>
      </c>
      <c r="B19423" t="s">
        <v>80</v>
      </c>
      <c r="C19423" t="s">
        <v>37</v>
      </c>
      <c r="D19423">
        <v>120213</v>
      </c>
      <c r="E19423" t="s">
        <v>265</v>
      </c>
      <c r="F19423">
        <v>538</v>
      </c>
      <c r="G19423" t="s">
        <v>294</v>
      </c>
      <c r="H19423" t="s">
        <v>84</v>
      </c>
      <c r="I19423">
        <v>2000</v>
      </c>
      <c r="J19423">
        <v>4.4247000000000002E-2</v>
      </c>
    </row>
    <row r="19424" spans="1:10" x14ac:dyDescent="0.25">
      <c r="A19424" t="s">
        <v>225</v>
      </c>
      <c r="B19424" t="s">
        <v>80</v>
      </c>
      <c r="C19424" t="s">
        <v>37</v>
      </c>
      <c r="D19424">
        <v>120213</v>
      </c>
      <c r="E19424" t="s">
        <v>265</v>
      </c>
      <c r="F19424">
        <v>538</v>
      </c>
      <c r="G19424" t="s">
        <v>294</v>
      </c>
      <c r="H19424" t="s">
        <v>84</v>
      </c>
      <c r="I19424">
        <v>2000</v>
      </c>
      <c r="J19424">
        <v>2.9738799999999999E-2</v>
      </c>
    </row>
    <row r="19425" spans="1:10" x14ac:dyDescent="0.25">
      <c r="A19425" t="s">
        <v>226</v>
      </c>
      <c r="B19425" t="s">
        <v>80</v>
      </c>
      <c r="C19425" t="s">
        <v>37</v>
      </c>
      <c r="D19425">
        <v>120213</v>
      </c>
      <c r="E19425" t="s">
        <v>265</v>
      </c>
      <c r="F19425">
        <v>538</v>
      </c>
      <c r="G19425" t="s">
        <v>294</v>
      </c>
      <c r="H19425" t="s">
        <v>84</v>
      </c>
      <c r="I19425">
        <v>2000</v>
      </c>
      <c r="J19425">
        <v>8.0343900000000006E-3</v>
      </c>
    </row>
    <row r="19426" spans="1:10" x14ac:dyDescent="0.25">
      <c r="A19426" t="s">
        <v>227</v>
      </c>
      <c r="B19426" t="s">
        <v>80</v>
      </c>
      <c r="C19426" t="s">
        <v>37</v>
      </c>
      <c r="D19426">
        <v>120213</v>
      </c>
      <c r="E19426" t="s">
        <v>265</v>
      </c>
      <c r="F19426">
        <v>538</v>
      </c>
      <c r="G19426" t="s">
        <v>294</v>
      </c>
      <c r="H19426" t="s">
        <v>84</v>
      </c>
      <c r="I19426">
        <v>2000</v>
      </c>
      <c r="J19426">
        <v>4.1050999999999997E-2</v>
      </c>
    </row>
    <row r="19427" spans="1:10" x14ac:dyDescent="0.25">
      <c r="A19427" t="s">
        <v>227</v>
      </c>
      <c r="B19427" t="s">
        <v>80</v>
      </c>
      <c r="C19427" t="s">
        <v>37</v>
      </c>
      <c r="D19427">
        <v>120215</v>
      </c>
      <c r="E19427" t="s">
        <v>264</v>
      </c>
      <c r="F19427">
        <v>538</v>
      </c>
      <c r="G19427" t="s">
        <v>294</v>
      </c>
      <c r="H19427" t="s">
        <v>84</v>
      </c>
      <c r="I19427">
        <v>2000</v>
      </c>
      <c r="J19427">
        <v>1.9315599999999999E-4</v>
      </c>
    </row>
    <row r="19428" spans="1:10" x14ac:dyDescent="0.25">
      <c r="A19428" t="s">
        <v>226</v>
      </c>
      <c r="B19428" t="s">
        <v>80</v>
      </c>
      <c r="C19428" t="s">
        <v>37</v>
      </c>
      <c r="D19428">
        <v>120215</v>
      </c>
      <c r="E19428" t="s">
        <v>264</v>
      </c>
      <c r="F19428">
        <v>538</v>
      </c>
      <c r="G19428" t="s">
        <v>294</v>
      </c>
      <c r="H19428" t="s">
        <v>84</v>
      </c>
      <c r="I19428">
        <v>2000</v>
      </c>
      <c r="J19428">
        <v>6.7803799999999998E-6</v>
      </c>
    </row>
    <row r="19429" spans="1:10" x14ac:dyDescent="0.25">
      <c r="A19429" t="s">
        <v>223</v>
      </c>
      <c r="B19429" t="s">
        <v>80</v>
      </c>
      <c r="C19429" t="s">
        <v>37</v>
      </c>
      <c r="D19429">
        <v>120215</v>
      </c>
      <c r="E19429" t="s">
        <v>264</v>
      </c>
      <c r="F19429">
        <v>538</v>
      </c>
      <c r="G19429" t="s">
        <v>294</v>
      </c>
      <c r="H19429" t="s">
        <v>84</v>
      </c>
      <c r="I19429">
        <v>2000</v>
      </c>
      <c r="J19429">
        <v>1.2263600000000001E-5</v>
      </c>
    </row>
    <row r="19430" spans="1:10" x14ac:dyDescent="0.25">
      <c r="A19430" t="s">
        <v>224</v>
      </c>
      <c r="B19430" t="s">
        <v>80</v>
      </c>
      <c r="C19430" t="s">
        <v>37</v>
      </c>
      <c r="D19430">
        <v>120215</v>
      </c>
      <c r="E19430" t="s">
        <v>264</v>
      </c>
      <c r="F19430">
        <v>538</v>
      </c>
      <c r="G19430" t="s">
        <v>294</v>
      </c>
      <c r="H19430" t="s">
        <v>84</v>
      </c>
      <c r="I19430">
        <v>2000</v>
      </c>
      <c r="J19430">
        <v>6.3909799999999998E-6</v>
      </c>
    </row>
    <row r="19431" spans="1:10" x14ac:dyDescent="0.25">
      <c r="A19431" t="s">
        <v>225</v>
      </c>
      <c r="B19431" t="s">
        <v>80</v>
      </c>
      <c r="C19431" t="s">
        <v>37</v>
      </c>
      <c r="D19431">
        <v>120215</v>
      </c>
      <c r="E19431" t="s">
        <v>264</v>
      </c>
      <c r="F19431">
        <v>538</v>
      </c>
      <c r="G19431" t="s">
        <v>294</v>
      </c>
      <c r="H19431" t="s">
        <v>84</v>
      </c>
      <c r="I19431">
        <v>2000</v>
      </c>
      <c r="J19431">
        <v>7.7244300000000002E-5</v>
      </c>
    </row>
    <row r="19432" spans="1:10" x14ac:dyDescent="0.25">
      <c r="A19432" t="s">
        <v>229</v>
      </c>
      <c r="B19432" t="s">
        <v>80</v>
      </c>
      <c r="C19432" t="s">
        <v>37</v>
      </c>
      <c r="D19432">
        <v>120215</v>
      </c>
      <c r="E19432" t="s">
        <v>264</v>
      </c>
      <c r="F19432">
        <v>538</v>
      </c>
      <c r="G19432" t="s">
        <v>294</v>
      </c>
      <c r="H19432" t="s">
        <v>84</v>
      </c>
      <c r="I19432">
        <v>2000</v>
      </c>
      <c r="J19432">
        <v>8.3598700000000003E-5</v>
      </c>
    </row>
    <row r="19433" spans="1:10" x14ac:dyDescent="0.25">
      <c r="A19433" t="s">
        <v>223</v>
      </c>
      <c r="B19433" t="s">
        <v>80</v>
      </c>
      <c r="C19433" t="s">
        <v>37</v>
      </c>
      <c r="D19433">
        <v>120216</v>
      </c>
      <c r="E19433" t="s">
        <v>263</v>
      </c>
      <c r="F19433">
        <v>538</v>
      </c>
      <c r="G19433" t="s">
        <v>294</v>
      </c>
      <c r="H19433" t="s">
        <v>84</v>
      </c>
      <c r="I19433">
        <v>2000</v>
      </c>
      <c r="J19433">
        <v>5.75503E-4</v>
      </c>
    </row>
    <row r="19434" spans="1:10" x14ac:dyDescent="0.25">
      <c r="A19434" t="s">
        <v>226</v>
      </c>
      <c r="B19434" t="s">
        <v>80</v>
      </c>
      <c r="C19434" t="s">
        <v>37</v>
      </c>
      <c r="D19434">
        <v>120216</v>
      </c>
      <c r="E19434" t="s">
        <v>263</v>
      </c>
      <c r="F19434">
        <v>538</v>
      </c>
      <c r="G19434" t="s">
        <v>294</v>
      </c>
      <c r="H19434" t="s">
        <v>84</v>
      </c>
      <c r="I19434">
        <v>2000</v>
      </c>
      <c r="J19434">
        <v>3.0939999999999999E-4</v>
      </c>
    </row>
    <row r="19435" spans="1:10" x14ac:dyDescent="0.25">
      <c r="A19435" t="s">
        <v>224</v>
      </c>
      <c r="B19435" t="s">
        <v>80</v>
      </c>
      <c r="C19435" t="s">
        <v>37</v>
      </c>
      <c r="D19435">
        <v>120216</v>
      </c>
      <c r="E19435" t="s">
        <v>263</v>
      </c>
      <c r="F19435">
        <v>538</v>
      </c>
      <c r="G19435" t="s">
        <v>294</v>
      </c>
      <c r="H19435" t="s">
        <v>84</v>
      </c>
      <c r="I19435">
        <v>2000</v>
      </c>
      <c r="J19435">
        <v>3.2974499999999999E-4</v>
      </c>
    </row>
    <row r="19436" spans="1:10" x14ac:dyDescent="0.25">
      <c r="A19436" t="s">
        <v>227</v>
      </c>
      <c r="B19436" t="s">
        <v>80</v>
      </c>
      <c r="C19436" t="s">
        <v>37</v>
      </c>
      <c r="D19436">
        <v>120216</v>
      </c>
      <c r="E19436" t="s">
        <v>263</v>
      </c>
      <c r="F19436">
        <v>538</v>
      </c>
      <c r="G19436" t="s">
        <v>294</v>
      </c>
      <c r="H19436" t="s">
        <v>84</v>
      </c>
      <c r="I19436">
        <v>2000</v>
      </c>
      <c r="J19436">
        <v>2.12021E-3</v>
      </c>
    </row>
    <row r="19437" spans="1:10" x14ac:dyDescent="0.25">
      <c r="A19437" t="s">
        <v>225</v>
      </c>
      <c r="B19437" t="s">
        <v>80</v>
      </c>
      <c r="C19437" t="s">
        <v>37</v>
      </c>
      <c r="D19437">
        <v>120216</v>
      </c>
      <c r="E19437" t="s">
        <v>263</v>
      </c>
      <c r="F19437">
        <v>538</v>
      </c>
      <c r="G19437" t="s">
        <v>294</v>
      </c>
      <c r="H19437" t="s">
        <v>84</v>
      </c>
      <c r="I19437">
        <v>2000</v>
      </c>
      <c r="J19437">
        <v>1.5130600000000001E-3</v>
      </c>
    </row>
    <row r="19438" spans="1:10" x14ac:dyDescent="0.25">
      <c r="A19438" t="s">
        <v>229</v>
      </c>
      <c r="B19438" t="s">
        <v>80</v>
      </c>
      <c r="C19438" t="s">
        <v>37</v>
      </c>
      <c r="D19438">
        <v>120216</v>
      </c>
      <c r="E19438" t="s">
        <v>263</v>
      </c>
      <c r="F19438">
        <v>538</v>
      </c>
      <c r="G19438" t="s">
        <v>294</v>
      </c>
      <c r="H19438" t="s">
        <v>84</v>
      </c>
      <c r="I19438">
        <v>2000</v>
      </c>
      <c r="J19438">
        <v>2.12977E-3</v>
      </c>
    </row>
    <row r="19439" spans="1:10" x14ac:dyDescent="0.25">
      <c r="A19439" t="s">
        <v>227</v>
      </c>
      <c r="B19439" t="s">
        <v>80</v>
      </c>
      <c r="C19439" t="s">
        <v>37</v>
      </c>
      <c r="D19439">
        <v>120218</v>
      </c>
      <c r="E19439" t="s">
        <v>262</v>
      </c>
      <c r="F19439">
        <v>538</v>
      </c>
      <c r="G19439" t="s">
        <v>294</v>
      </c>
      <c r="H19439" t="s">
        <v>84</v>
      </c>
      <c r="I19439">
        <v>2000</v>
      </c>
      <c r="J19439">
        <v>1.1292699999999999E-3</v>
      </c>
    </row>
    <row r="19440" spans="1:10" x14ac:dyDescent="0.25">
      <c r="A19440" t="s">
        <v>229</v>
      </c>
      <c r="B19440" t="s">
        <v>80</v>
      </c>
      <c r="C19440" t="s">
        <v>37</v>
      </c>
      <c r="D19440">
        <v>120218</v>
      </c>
      <c r="E19440" t="s">
        <v>262</v>
      </c>
      <c r="F19440">
        <v>538</v>
      </c>
      <c r="G19440" t="s">
        <v>294</v>
      </c>
      <c r="H19440" t="s">
        <v>84</v>
      </c>
      <c r="I19440">
        <v>2000</v>
      </c>
      <c r="J19440">
        <v>6.5809899999999999E-4</v>
      </c>
    </row>
    <row r="19441" spans="1:10" x14ac:dyDescent="0.25">
      <c r="A19441" t="s">
        <v>223</v>
      </c>
      <c r="B19441" t="s">
        <v>80</v>
      </c>
      <c r="C19441" t="s">
        <v>37</v>
      </c>
      <c r="D19441">
        <v>120218</v>
      </c>
      <c r="E19441" t="s">
        <v>262</v>
      </c>
      <c r="F19441">
        <v>538</v>
      </c>
      <c r="G19441" t="s">
        <v>294</v>
      </c>
      <c r="H19441" t="s">
        <v>84</v>
      </c>
      <c r="I19441">
        <v>2000</v>
      </c>
      <c r="J19441">
        <v>8.0541400000000001E-5</v>
      </c>
    </row>
    <row r="19442" spans="1:10" x14ac:dyDescent="0.25">
      <c r="A19442" t="s">
        <v>226</v>
      </c>
      <c r="B19442" t="s">
        <v>80</v>
      </c>
      <c r="C19442" t="s">
        <v>37</v>
      </c>
      <c r="D19442">
        <v>120218</v>
      </c>
      <c r="E19442" t="s">
        <v>262</v>
      </c>
      <c r="F19442">
        <v>538</v>
      </c>
      <c r="G19442" t="s">
        <v>294</v>
      </c>
      <c r="H19442" t="s">
        <v>84</v>
      </c>
      <c r="I19442">
        <v>2000</v>
      </c>
      <c r="J19442">
        <v>3.9404699999999999E-5</v>
      </c>
    </row>
    <row r="19443" spans="1:10" x14ac:dyDescent="0.25">
      <c r="A19443" t="s">
        <v>225</v>
      </c>
      <c r="B19443" t="s">
        <v>80</v>
      </c>
      <c r="C19443" t="s">
        <v>37</v>
      </c>
      <c r="D19443">
        <v>120218</v>
      </c>
      <c r="E19443" t="s">
        <v>262</v>
      </c>
      <c r="F19443">
        <v>538</v>
      </c>
      <c r="G19443" t="s">
        <v>294</v>
      </c>
      <c r="H19443" t="s">
        <v>84</v>
      </c>
      <c r="I19443">
        <v>2000</v>
      </c>
      <c r="J19443">
        <v>7.4829400000000004E-4</v>
      </c>
    </row>
    <row r="19444" spans="1:10" x14ac:dyDescent="0.25">
      <c r="A19444" t="s">
        <v>224</v>
      </c>
      <c r="B19444" t="s">
        <v>80</v>
      </c>
      <c r="C19444" t="s">
        <v>37</v>
      </c>
      <c r="D19444">
        <v>120218</v>
      </c>
      <c r="E19444" t="s">
        <v>262</v>
      </c>
      <c r="F19444">
        <v>538</v>
      </c>
      <c r="G19444" t="s">
        <v>294</v>
      </c>
      <c r="H19444" t="s">
        <v>84</v>
      </c>
      <c r="I19444">
        <v>2000</v>
      </c>
      <c r="J19444">
        <v>5.0180499999999998E-5</v>
      </c>
    </row>
    <row r="19445" spans="1:10" x14ac:dyDescent="0.25">
      <c r="A19445" t="s">
        <v>229</v>
      </c>
      <c r="B19445" t="s">
        <v>80</v>
      </c>
      <c r="C19445" t="s">
        <v>37</v>
      </c>
      <c r="D19445">
        <v>120219</v>
      </c>
      <c r="E19445" t="s">
        <v>261</v>
      </c>
      <c r="F19445">
        <v>538</v>
      </c>
      <c r="G19445" t="s">
        <v>294</v>
      </c>
      <c r="H19445" t="s">
        <v>84</v>
      </c>
      <c r="I19445">
        <v>2000</v>
      </c>
      <c r="J19445">
        <v>1.23364E-3</v>
      </c>
    </row>
    <row r="19446" spans="1:10" x14ac:dyDescent="0.25">
      <c r="A19446" t="s">
        <v>223</v>
      </c>
      <c r="B19446" t="s">
        <v>80</v>
      </c>
      <c r="C19446" t="s">
        <v>37</v>
      </c>
      <c r="D19446">
        <v>120219</v>
      </c>
      <c r="E19446" t="s">
        <v>261</v>
      </c>
      <c r="F19446">
        <v>538</v>
      </c>
      <c r="G19446" t="s">
        <v>294</v>
      </c>
      <c r="H19446" t="s">
        <v>84</v>
      </c>
      <c r="I19446">
        <v>2000</v>
      </c>
      <c r="J19446">
        <v>3.3650200000000003E-4</v>
      </c>
    </row>
    <row r="19447" spans="1:10" x14ac:dyDescent="0.25">
      <c r="A19447" t="s">
        <v>225</v>
      </c>
      <c r="B19447" t="s">
        <v>80</v>
      </c>
      <c r="C19447" t="s">
        <v>37</v>
      </c>
      <c r="D19447">
        <v>120219</v>
      </c>
      <c r="E19447" t="s">
        <v>261</v>
      </c>
      <c r="F19447">
        <v>538</v>
      </c>
      <c r="G19447" t="s">
        <v>294</v>
      </c>
      <c r="H19447" t="s">
        <v>84</v>
      </c>
      <c r="I19447">
        <v>2000</v>
      </c>
      <c r="J19447">
        <v>8.2914299999999996E-4</v>
      </c>
    </row>
    <row r="19448" spans="1:10" x14ac:dyDescent="0.25">
      <c r="A19448" t="s">
        <v>227</v>
      </c>
      <c r="B19448" t="s">
        <v>80</v>
      </c>
      <c r="C19448" t="s">
        <v>37</v>
      </c>
      <c r="D19448">
        <v>120219</v>
      </c>
      <c r="E19448" t="s">
        <v>261</v>
      </c>
      <c r="F19448">
        <v>538</v>
      </c>
      <c r="G19448" t="s">
        <v>294</v>
      </c>
      <c r="H19448" t="s">
        <v>84</v>
      </c>
      <c r="I19448">
        <v>2000</v>
      </c>
      <c r="J19448">
        <v>1.1445299999999999E-3</v>
      </c>
    </row>
    <row r="19449" spans="1:10" x14ac:dyDescent="0.25">
      <c r="A19449" t="s">
        <v>226</v>
      </c>
      <c r="B19449" t="s">
        <v>80</v>
      </c>
      <c r="C19449" t="s">
        <v>37</v>
      </c>
      <c r="D19449">
        <v>120219</v>
      </c>
      <c r="E19449" t="s">
        <v>261</v>
      </c>
      <c r="F19449">
        <v>538</v>
      </c>
      <c r="G19449" t="s">
        <v>294</v>
      </c>
      <c r="H19449" t="s">
        <v>84</v>
      </c>
      <c r="I19449">
        <v>2000</v>
      </c>
      <c r="J19449">
        <v>2.2400499999999999E-4</v>
      </c>
    </row>
    <row r="19450" spans="1:10" x14ac:dyDescent="0.25">
      <c r="A19450" t="s">
        <v>224</v>
      </c>
      <c r="B19450" t="s">
        <v>80</v>
      </c>
      <c r="C19450" t="s">
        <v>37</v>
      </c>
      <c r="D19450">
        <v>120219</v>
      </c>
      <c r="E19450" t="s">
        <v>261</v>
      </c>
      <c r="F19450">
        <v>538</v>
      </c>
      <c r="G19450" t="s">
        <v>294</v>
      </c>
      <c r="H19450" t="s">
        <v>84</v>
      </c>
      <c r="I19450">
        <v>2000</v>
      </c>
      <c r="J19450">
        <v>1.9318100000000001E-4</v>
      </c>
    </row>
    <row r="19451" spans="1:10" x14ac:dyDescent="0.25">
      <c r="A19451" t="s">
        <v>226</v>
      </c>
      <c r="B19451" t="s">
        <v>80</v>
      </c>
      <c r="C19451" t="s">
        <v>37</v>
      </c>
      <c r="D19451">
        <v>120302</v>
      </c>
      <c r="E19451" t="s">
        <v>260</v>
      </c>
      <c r="F19451">
        <v>538</v>
      </c>
      <c r="G19451" t="s">
        <v>294</v>
      </c>
      <c r="H19451" t="s">
        <v>84</v>
      </c>
      <c r="I19451">
        <v>2000</v>
      </c>
      <c r="J19451">
        <v>2.2506300000000001E-4</v>
      </c>
    </row>
    <row r="19452" spans="1:10" x14ac:dyDescent="0.25">
      <c r="A19452" t="s">
        <v>225</v>
      </c>
      <c r="B19452" t="s">
        <v>80</v>
      </c>
      <c r="C19452" t="s">
        <v>37</v>
      </c>
      <c r="D19452">
        <v>120302</v>
      </c>
      <c r="E19452" t="s">
        <v>260</v>
      </c>
      <c r="F19452">
        <v>538</v>
      </c>
      <c r="G19452" t="s">
        <v>294</v>
      </c>
      <c r="H19452" t="s">
        <v>84</v>
      </c>
      <c r="I19452">
        <v>2000</v>
      </c>
      <c r="J19452">
        <v>2.5639899999999999E-3</v>
      </c>
    </row>
    <row r="19453" spans="1:10" x14ac:dyDescent="0.25">
      <c r="A19453" t="s">
        <v>227</v>
      </c>
      <c r="B19453" t="s">
        <v>80</v>
      </c>
      <c r="C19453" t="s">
        <v>37</v>
      </c>
      <c r="D19453">
        <v>120302</v>
      </c>
      <c r="E19453" t="s">
        <v>260</v>
      </c>
      <c r="F19453">
        <v>538</v>
      </c>
      <c r="G19453" t="s">
        <v>294</v>
      </c>
      <c r="H19453" t="s">
        <v>84</v>
      </c>
      <c r="I19453">
        <v>2000</v>
      </c>
      <c r="J19453">
        <v>6.4114899999999997E-3</v>
      </c>
    </row>
    <row r="19454" spans="1:10" x14ac:dyDescent="0.25">
      <c r="A19454" t="s">
        <v>224</v>
      </c>
      <c r="B19454" t="s">
        <v>80</v>
      </c>
      <c r="C19454" t="s">
        <v>37</v>
      </c>
      <c r="D19454">
        <v>120302</v>
      </c>
      <c r="E19454" t="s">
        <v>260</v>
      </c>
      <c r="F19454">
        <v>538</v>
      </c>
      <c r="G19454" t="s">
        <v>294</v>
      </c>
      <c r="H19454" t="s">
        <v>84</v>
      </c>
      <c r="I19454">
        <v>2000</v>
      </c>
      <c r="J19454">
        <v>2.1213800000000001E-4</v>
      </c>
    </row>
    <row r="19455" spans="1:10" x14ac:dyDescent="0.25">
      <c r="A19455" t="s">
        <v>229</v>
      </c>
      <c r="B19455" t="s">
        <v>80</v>
      </c>
      <c r="C19455" t="s">
        <v>37</v>
      </c>
      <c r="D19455">
        <v>120302</v>
      </c>
      <c r="E19455" t="s">
        <v>260</v>
      </c>
      <c r="F19455">
        <v>538</v>
      </c>
      <c r="G19455" t="s">
        <v>294</v>
      </c>
      <c r="H19455" t="s">
        <v>84</v>
      </c>
      <c r="I19455">
        <v>2000</v>
      </c>
      <c r="J19455">
        <v>2.7749099999999998E-3</v>
      </c>
    </row>
    <row r="19456" spans="1:10" x14ac:dyDescent="0.25">
      <c r="A19456" t="s">
        <v>223</v>
      </c>
      <c r="B19456" t="s">
        <v>80</v>
      </c>
      <c r="C19456" t="s">
        <v>37</v>
      </c>
      <c r="D19456">
        <v>120302</v>
      </c>
      <c r="E19456" t="s">
        <v>260</v>
      </c>
      <c r="F19456">
        <v>538</v>
      </c>
      <c r="G19456" t="s">
        <v>294</v>
      </c>
      <c r="H19456" t="s">
        <v>84</v>
      </c>
      <c r="I19456">
        <v>2000</v>
      </c>
      <c r="J19456">
        <v>4.0706999999999999E-4</v>
      </c>
    </row>
    <row r="19457" spans="1:10" x14ac:dyDescent="0.25">
      <c r="A19457" t="s">
        <v>226</v>
      </c>
      <c r="B19457" t="s">
        <v>80</v>
      </c>
      <c r="C19457" t="s">
        <v>37</v>
      </c>
      <c r="D19457">
        <v>120303</v>
      </c>
      <c r="E19457" t="s">
        <v>259</v>
      </c>
      <c r="F19457">
        <v>538</v>
      </c>
      <c r="G19457" t="s">
        <v>294</v>
      </c>
      <c r="H19457" t="s">
        <v>84</v>
      </c>
      <c r="I19457">
        <v>2000</v>
      </c>
      <c r="J19457">
        <v>1.0564299999999999E-3</v>
      </c>
    </row>
    <row r="19458" spans="1:10" x14ac:dyDescent="0.25">
      <c r="A19458" t="s">
        <v>223</v>
      </c>
      <c r="B19458" t="s">
        <v>80</v>
      </c>
      <c r="C19458" t="s">
        <v>37</v>
      </c>
      <c r="D19458">
        <v>120303</v>
      </c>
      <c r="E19458" t="s">
        <v>259</v>
      </c>
      <c r="F19458">
        <v>538</v>
      </c>
      <c r="G19458" t="s">
        <v>294</v>
      </c>
      <c r="H19458" t="s">
        <v>84</v>
      </c>
      <c r="I19458">
        <v>2000</v>
      </c>
      <c r="J19458">
        <v>1.96503E-3</v>
      </c>
    </row>
    <row r="19459" spans="1:10" x14ac:dyDescent="0.25">
      <c r="A19459" t="s">
        <v>224</v>
      </c>
      <c r="B19459" t="s">
        <v>80</v>
      </c>
      <c r="C19459" t="s">
        <v>37</v>
      </c>
      <c r="D19459">
        <v>120303</v>
      </c>
      <c r="E19459" t="s">
        <v>259</v>
      </c>
      <c r="F19459">
        <v>538</v>
      </c>
      <c r="G19459" t="s">
        <v>294</v>
      </c>
      <c r="H19459" t="s">
        <v>84</v>
      </c>
      <c r="I19459">
        <v>2000</v>
      </c>
      <c r="J19459">
        <v>1.1259E-3</v>
      </c>
    </row>
    <row r="19460" spans="1:10" x14ac:dyDescent="0.25">
      <c r="A19460" t="s">
        <v>225</v>
      </c>
      <c r="B19460" t="s">
        <v>80</v>
      </c>
      <c r="C19460" t="s">
        <v>37</v>
      </c>
      <c r="D19460">
        <v>120303</v>
      </c>
      <c r="E19460" t="s">
        <v>259</v>
      </c>
      <c r="F19460">
        <v>538</v>
      </c>
      <c r="G19460" t="s">
        <v>294</v>
      </c>
      <c r="H19460" t="s">
        <v>84</v>
      </c>
      <c r="I19460">
        <v>2000</v>
      </c>
      <c r="J19460">
        <v>5.1662899999999996E-3</v>
      </c>
    </row>
    <row r="19461" spans="1:10" x14ac:dyDescent="0.25">
      <c r="A19461" t="s">
        <v>227</v>
      </c>
      <c r="B19461" t="s">
        <v>80</v>
      </c>
      <c r="C19461" t="s">
        <v>37</v>
      </c>
      <c r="D19461">
        <v>120303</v>
      </c>
      <c r="E19461" t="s">
        <v>259</v>
      </c>
      <c r="F19461">
        <v>538</v>
      </c>
      <c r="G19461" t="s">
        <v>294</v>
      </c>
      <c r="H19461" t="s">
        <v>84</v>
      </c>
      <c r="I19461">
        <v>2000</v>
      </c>
      <c r="J19461">
        <v>7.2393600000000002E-3</v>
      </c>
    </row>
    <row r="19462" spans="1:10" x14ac:dyDescent="0.25">
      <c r="A19462" t="s">
        <v>229</v>
      </c>
      <c r="B19462" t="s">
        <v>80</v>
      </c>
      <c r="C19462" t="s">
        <v>37</v>
      </c>
      <c r="D19462">
        <v>120303</v>
      </c>
      <c r="E19462" t="s">
        <v>259</v>
      </c>
      <c r="F19462">
        <v>538</v>
      </c>
      <c r="G19462" t="s">
        <v>294</v>
      </c>
      <c r="H19462" t="s">
        <v>84</v>
      </c>
      <c r="I19462">
        <v>2000</v>
      </c>
      <c r="J19462">
        <v>7.2719899999999999E-3</v>
      </c>
    </row>
    <row r="19463" spans="1:10" x14ac:dyDescent="0.25">
      <c r="A19463" t="s">
        <v>229</v>
      </c>
      <c r="B19463" t="s">
        <v>80</v>
      </c>
      <c r="C19463" t="s">
        <v>37</v>
      </c>
      <c r="D19463">
        <v>140105</v>
      </c>
      <c r="E19463" t="s">
        <v>319</v>
      </c>
      <c r="F19463">
        <v>538</v>
      </c>
      <c r="G19463" t="s">
        <v>294</v>
      </c>
      <c r="H19463" t="s">
        <v>84</v>
      </c>
      <c r="I19463">
        <v>2000</v>
      </c>
      <c r="J19463">
        <v>1.09321</v>
      </c>
    </row>
    <row r="19464" spans="1:10" x14ac:dyDescent="0.25">
      <c r="A19464" t="s">
        <v>227</v>
      </c>
      <c r="B19464" t="s">
        <v>80</v>
      </c>
      <c r="C19464" t="s">
        <v>37</v>
      </c>
      <c r="D19464">
        <v>140105</v>
      </c>
      <c r="E19464" t="s">
        <v>319</v>
      </c>
      <c r="F19464">
        <v>538</v>
      </c>
      <c r="G19464" t="s">
        <v>294</v>
      </c>
      <c r="H19464" t="s">
        <v>84</v>
      </c>
      <c r="I19464">
        <v>2000</v>
      </c>
      <c r="J19464">
        <v>2.52589</v>
      </c>
    </row>
    <row r="19465" spans="1:10" x14ac:dyDescent="0.25">
      <c r="A19465" t="s">
        <v>223</v>
      </c>
      <c r="B19465" t="s">
        <v>80</v>
      </c>
      <c r="C19465" t="s">
        <v>37</v>
      </c>
      <c r="D19465">
        <v>140105</v>
      </c>
      <c r="E19465" t="s">
        <v>319</v>
      </c>
      <c r="F19465">
        <v>538</v>
      </c>
      <c r="G19465" t="s">
        <v>294</v>
      </c>
      <c r="H19465" t="s">
        <v>84</v>
      </c>
      <c r="I19465">
        <v>2000</v>
      </c>
      <c r="J19465">
        <v>0.16037000000000001</v>
      </c>
    </row>
    <row r="19466" spans="1:10" x14ac:dyDescent="0.25">
      <c r="A19466" t="s">
        <v>226</v>
      </c>
      <c r="B19466" t="s">
        <v>80</v>
      </c>
      <c r="C19466" t="s">
        <v>37</v>
      </c>
      <c r="D19466">
        <v>140105</v>
      </c>
      <c r="E19466" t="s">
        <v>319</v>
      </c>
      <c r="F19466">
        <v>538</v>
      </c>
      <c r="G19466" t="s">
        <v>294</v>
      </c>
      <c r="H19466" t="s">
        <v>84</v>
      </c>
      <c r="I19466">
        <v>2000</v>
      </c>
      <c r="J19466">
        <v>8.8666400000000006E-2</v>
      </c>
    </row>
    <row r="19467" spans="1:10" x14ac:dyDescent="0.25">
      <c r="A19467" t="s">
        <v>224</v>
      </c>
      <c r="B19467" t="s">
        <v>80</v>
      </c>
      <c r="C19467" t="s">
        <v>37</v>
      </c>
      <c r="D19467">
        <v>140105</v>
      </c>
      <c r="E19467" t="s">
        <v>319</v>
      </c>
      <c r="F19467">
        <v>538</v>
      </c>
      <c r="G19467" t="s">
        <v>294</v>
      </c>
      <c r="H19467" t="s">
        <v>84</v>
      </c>
      <c r="I19467">
        <v>2000</v>
      </c>
      <c r="J19467">
        <v>8.3574300000000004E-2</v>
      </c>
    </row>
    <row r="19468" spans="1:10" x14ac:dyDescent="0.25">
      <c r="A19468" t="s">
        <v>225</v>
      </c>
      <c r="B19468" t="s">
        <v>80</v>
      </c>
      <c r="C19468" t="s">
        <v>37</v>
      </c>
      <c r="D19468">
        <v>140105</v>
      </c>
      <c r="E19468" t="s">
        <v>319</v>
      </c>
      <c r="F19468">
        <v>538</v>
      </c>
      <c r="G19468" t="s">
        <v>294</v>
      </c>
      <c r="H19468" t="s">
        <v>84</v>
      </c>
      <c r="I19468">
        <v>2000</v>
      </c>
      <c r="J19468">
        <v>1.0101199999999999</v>
      </c>
    </row>
    <row r="19469" spans="1:10" x14ac:dyDescent="0.25">
      <c r="A19469" t="s">
        <v>227</v>
      </c>
      <c r="B19469" t="s">
        <v>80</v>
      </c>
      <c r="C19469" t="s">
        <v>37</v>
      </c>
      <c r="D19469">
        <v>140106</v>
      </c>
      <c r="E19469" t="s">
        <v>297</v>
      </c>
      <c r="F19469">
        <v>538</v>
      </c>
      <c r="G19469" t="s">
        <v>294</v>
      </c>
      <c r="H19469" t="s">
        <v>84</v>
      </c>
      <c r="I19469">
        <v>2000</v>
      </c>
      <c r="J19469">
        <v>4.1105099999999997</v>
      </c>
    </row>
    <row r="19470" spans="1:10" x14ac:dyDescent="0.25">
      <c r="A19470" t="s">
        <v>223</v>
      </c>
      <c r="B19470" t="s">
        <v>80</v>
      </c>
      <c r="C19470" t="s">
        <v>37</v>
      </c>
      <c r="D19470">
        <v>140106</v>
      </c>
      <c r="E19470" t="s">
        <v>297</v>
      </c>
      <c r="F19470">
        <v>538</v>
      </c>
      <c r="G19470" t="s">
        <v>294</v>
      </c>
      <c r="H19470" t="s">
        <v>84</v>
      </c>
      <c r="I19470">
        <v>2000</v>
      </c>
      <c r="J19470">
        <v>1.11574</v>
      </c>
    </row>
    <row r="19471" spans="1:10" x14ac:dyDescent="0.25">
      <c r="A19471" t="s">
        <v>224</v>
      </c>
      <c r="B19471" t="s">
        <v>80</v>
      </c>
      <c r="C19471" t="s">
        <v>37</v>
      </c>
      <c r="D19471">
        <v>140106</v>
      </c>
      <c r="E19471" t="s">
        <v>297</v>
      </c>
      <c r="F19471">
        <v>538</v>
      </c>
      <c r="G19471" t="s">
        <v>294</v>
      </c>
      <c r="H19471" t="s">
        <v>84</v>
      </c>
      <c r="I19471">
        <v>2000</v>
      </c>
      <c r="J19471">
        <v>0.63928600000000002</v>
      </c>
    </row>
    <row r="19472" spans="1:10" x14ac:dyDescent="0.25">
      <c r="A19472" t="s">
        <v>229</v>
      </c>
      <c r="B19472" t="s">
        <v>80</v>
      </c>
      <c r="C19472" t="s">
        <v>37</v>
      </c>
      <c r="D19472">
        <v>140106</v>
      </c>
      <c r="E19472" t="s">
        <v>297</v>
      </c>
      <c r="F19472">
        <v>538</v>
      </c>
      <c r="G19472" t="s">
        <v>294</v>
      </c>
      <c r="H19472" t="s">
        <v>84</v>
      </c>
      <c r="I19472">
        <v>2000</v>
      </c>
      <c r="J19472">
        <v>4.1290399999999998</v>
      </c>
    </row>
    <row r="19473" spans="1:10" x14ac:dyDescent="0.25">
      <c r="A19473" t="s">
        <v>226</v>
      </c>
      <c r="B19473" t="s">
        <v>80</v>
      </c>
      <c r="C19473" t="s">
        <v>37</v>
      </c>
      <c r="D19473">
        <v>140106</v>
      </c>
      <c r="E19473" t="s">
        <v>297</v>
      </c>
      <c r="F19473">
        <v>538</v>
      </c>
      <c r="G19473" t="s">
        <v>294</v>
      </c>
      <c r="H19473" t="s">
        <v>84</v>
      </c>
      <c r="I19473">
        <v>2000</v>
      </c>
      <c r="J19473">
        <v>0.59984199999999999</v>
      </c>
    </row>
    <row r="19474" spans="1:10" x14ac:dyDescent="0.25">
      <c r="A19474" t="s">
        <v>225</v>
      </c>
      <c r="B19474" t="s">
        <v>80</v>
      </c>
      <c r="C19474" t="s">
        <v>37</v>
      </c>
      <c r="D19474">
        <v>140106</v>
      </c>
      <c r="E19474" t="s">
        <v>297</v>
      </c>
      <c r="F19474">
        <v>538</v>
      </c>
      <c r="G19474" t="s">
        <v>294</v>
      </c>
      <c r="H19474" t="s">
        <v>84</v>
      </c>
      <c r="I19474">
        <v>2000</v>
      </c>
      <c r="J19474">
        <v>2.9334199999999999</v>
      </c>
    </row>
    <row r="19475" spans="1:10" x14ac:dyDescent="0.25">
      <c r="A19475" t="s">
        <v>224</v>
      </c>
      <c r="B19475" t="s">
        <v>80</v>
      </c>
      <c r="C19475" t="s">
        <v>37</v>
      </c>
      <c r="D19475">
        <v>140112</v>
      </c>
      <c r="E19475" t="s">
        <v>318</v>
      </c>
      <c r="F19475">
        <v>538</v>
      </c>
      <c r="G19475" t="s">
        <v>294</v>
      </c>
      <c r="H19475" t="s">
        <v>84</v>
      </c>
      <c r="I19475">
        <v>2000</v>
      </c>
      <c r="J19475">
        <v>1.6026700000000001E-2</v>
      </c>
    </row>
    <row r="19476" spans="1:10" x14ac:dyDescent="0.25">
      <c r="A19476" t="s">
        <v>225</v>
      </c>
      <c r="B19476" t="s">
        <v>80</v>
      </c>
      <c r="C19476" t="s">
        <v>37</v>
      </c>
      <c r="D19476">
        <v>140112</v>
      </c>
      <c r="E19476" t="s">
        <v>318</v>
      </c>
      <c r="F19476">
        <v>538</v>
      </c>
      <c r="G19476" t="s">
        <v>294</v>
      </c>
      <c r="H19476" t="s">
        <v>84</v>
      </c>
      <c r="I19476">
        <v>2000</v>
      </c>
      <c r="J19476">
        <v>0.19370599999999999</v>
      </c>
    </row>
    <row r="19477" spans="1:10" x14ac:dyDescent="0.25">
      <c r="A19477" t="s">
        <v>229</v>
      </c>
      <c r="B19477" t="s">
        <v>80</v>
      </c>
      <c r="C19477" t="s">
        <v>37</v>
      </c>
      <c r="D19477">
        <v>140112</v>
      </c>
      <c r="E19477" t="s">
        <v>318</v>
      </c>
      <c r="F19477">
        <v>538</v>
      </c>
      <c r="G19477" t="s">
        <v>294</v>
      </c>
      <c r="H19477" t="s">
        <v>84</v>
      </c>
      <c r="I19477">
        <v>2000</v>
      </c>
      <c r="J19477">
        <v>0.20964099999999999</v>
      </c>
    </row>
    <row r="19478" spans="1:10" x14ac:dyDescent="0.25">
      <c r="A19478" t="s">
        <v>223</v>
      </c>
      <c r="B19478" t="s">
        <v>80</v>
      </c>
      <c r="C19478" t="s">
        <v>37</v>
      </c>
      <c r="D19478">
        <v>140112</v>
      </c>
      <c r="E19478" t="s">
        <v>318</v>
      </c>
      <c r="F19478">
        <v>538</v>
      </c>
      <c r="G19478" t="s">
        <v>294</v>
      </c>
      <c r="H19478" t="s">
        <v>84</v>
      </c>
      <c r="I19478">
        <v>2000</v>
      </c>
      <c r="J19478">
        <v>3.0753599999999999E-2</v>
      </c>
    </row>
    <row r="19479" spans="1:10" x14ac:dyDescent="0.25">
      <c r="A19479" t="s">
        <v>226</v>
      </c>
      <c r="B19479" t="s">
        <v>80</v>
      </c>
      <c r="C19479" t="s">
        <v>37</v>
      </c>
      <c r="D19479">
        <v>140112</v>
      </c>
      <c r="E19479" t="s">
        <v>318</v>
      </c>
      <c r="F19479">
        <v>538</v>
      </c>
      <c r="G19479" t="s">
        <v>294</v>
      </c>
      <c r="H19479" t="s">
        <v>84</v>
      </c>
      <c r="I19479">
        <v>2000</v>
      </c>
      <c r="J19479">
        <v>1.70032E-2</v>
      </c>
    </row>
    <row r="19480" spans="1:10" x14ac:dyDescent="0.25">
      <c r="A19480" t="s">
        <v>227</v>
      </c>
      <c r="B19480" t="s">
        <v>80</v>
      </c>
      <c r="C19480" t="s">
        <v>37</v>
      </c>
      <c r="D19480">
        <v>140112</v>
      </c>
      <c r="E19480" t="s">
        <v>318</v>
      </c>
      <c r="F19480">
        <v>538</v>
      </c>
      <c r="G19480" t="s">
        <v>294</v>
      </c>
      <c r="H19480" t="s">
        <v>84</v>
      </c>
      <c r="I19480">
        <v>2000</v>
      </c>
      <c r="J19480">
        <v>0.48437999999999998</v>
      </c>
    </row>
    <row r="19481" spans="1:10" x14ac:dyDescent="0.25">
      <c r="A19481" t="s">
        <v>224</v>
      </c>
      <c r="B19481" t="s">
        <v>80</v>
      </c>
      <c r="C19481" t="s">
        <v>37</v>
      </c>
      <c r="D19481">
        <v>140113</v>
      </c>
      <c r="E19481" t="s">
        <v>296</v>
      </c>
      <c r="F19481">
        <v>538</v>
      </c>
      <c r="G19481" t="s">
        <v>294</v>
      </c>
      <c r="H19481" t="s">
        <v>84</v>
      </c>
      <c r="I19481">
        <v>2000</v>
      </c>
      <c r="J19481">
        <v>9.6869200000000003E-2</v>
      </c>
    </row>
    <row r="19482" spans="1:10" x14ac:dyDescent="0.25">
      <c r="A19482" t="s">
        <v>225</v>
      </c>
      <c r="B19482" t="s">
        <v>80</v>
      </c>
      <c r="C19482" t="s">
        <v>37</v>
      </c>
      <c r="D19482">
        <v>140113</v>
      </c>
      <c r="E19482" t="s">
        <v>296</v>
      </c>
      <c r="F19482">
        <v>538</v>
      </c>
      <c r="G19482" t="s">
        <v>294</v>
      </c>
      <c r="H19482" t="s">
        <v>84</v>
      </c>
      <c r="I19482">
        <v>2000</v>
      </c>
      <c r="J19482">
        <v>0.444492</v>
      </c>
    </row>
    <row r="19483" spans="1:10" x14ac:dyDescent="0.25">
      <c r="A19483" t="s">
        <v>223</v>
      </c>
      <c r="B19483" t="s">
        <v>80</v>
      </c>
      <c r="C19483" t="s">
        <v>37</v>
      </c>
      <c r="D19483">
        <v>140113</v>
      </c>
      <c r="E19483" t="s">
        <v>296</v>
      </c>
      <c r="F19483">
        <v>538</v>
      </c>
      <c r="G19483" t="s">
        <v>294</v>
      </c>
      <c r="H19483" t="s">
        <v>84</v>
      </c>
      <c r="I19483">
        <v>2000</v>
      </c>
      <c r="J19483">
        <v>0.16906599999999999</v>
      </c>
    </row>
    <row r="19484" spans="1:10" x14ac:dyDescent="0.25">
      <c r="A19484" t="s">
        <v>227</v>
      </c>
      <c r="B19484" t="s">
        <v>80</v>
      </c>
      <c r="C19484" t="s">
        <v>37</v>
      </c>
      <c r="D19484">
        <v>140113</v>
      </c>
      <c r="E19484" t="s">
        <v>296</v>
      </c>
      <c r="F19484">
        <v>538</v>
      </c>
      <c r="G19484" t="s">
        <v>294</v>
      </c>
      <c r="H19484" t="s">
        <v>84</v>
      </c>
      <c r="I19484">
        <v>2000</v>
      </c>
      <c r="J19484">
        <v>0.62285400000000002</v>
      </c>
    </row>
    <row r="19485" spans="1:10" x14ac:dyDescent="0.25">
      <c r="A19485" t="s">
        <v>229</v>
      </c>
      <c r="B19485" t="s">
        <v>80</v>
      </c>
      <c r="C19485" t="s">
        <v>37</v>
      </c>
      <c r="D19485">
        <v>140113</v>
      </c>
      <c r="E19485" t="s">
        <v>296</v>
      </c>
      <c r="F19485">
        <v>538</v>
      </c>
      <c r="G19485" t="s">
        <v>294</v>
      </c>
      <c r="H19485" t="s">
        <v>84</v>
      </c>
      <c r="I19485">
        <v>2000</v>
      </c>
      <c r="J19485">
        <v>0.62566100000000002</v>
      </c>
    </row>
    <row r="19486" spans="1:10" x14ac:dyDescent="0.25">
      <c r="A19486" t="s">
        <v>226</v>
      </c>
      <c r="B19486" t="s">
        <v>80</v>
      </c>
      <c r="C19486" t="s">
        <v>37</v>
      </c>
      <c r="D19486">
        <v>140113</v>
      </c>
      <c r="E19486" t="s">
        <v>296</v>
      </c>
      <c r="F19486">
        <v>538</v>
      </c>
      <c r="G19486" t="s">
        <v>294</v>
      </c>
      <c r="H19486" t="s">
        <v>84</v>
      </c>
      <c r="I19486">
        <v>2000</v>
      </c>
      <c r="J19486">
        <v>9.0892399999999998E-2</v>
      </c>
    </row>
    <row r="19487" spans="1:10" x14ac:dyDescent="0.25">
      <c r="A19487" t="s">
        <v>224</v>
      </c>
      <c r="B19487" t="s">
        <v>80</v>
      </c>
      <c r="C19487" t="s">
        <v>37</v>
      </c>
      <c r="D19487">
        <v>140212</v>
      </c>
      <c r="E19487" t="s">
        <v>317</v>
      </c>
      <c r="F19487">
        <v>538</v>
      </c>
      <c r="G19487" t="s">
        <v>294</v>
      </c>
      <c r="H19487" t="s">
        <v>84</v>
      </c>
      <c r="I19487">
        <v>2000</v>
      </c>
      <c r="J19487">
        <v>5.3011500000000003E-2</v>
      </c>
    </row>
    <row r="19488" spans="1:10" x14ac:dyDescent="0.25">
      <c r="A19488" t="s">
        <v>229</v>
      </c>
      <c r="B19488" t="s">
        <v>80</v>
      </c>
      <c r="C19488" t="s">
        <v>37</v>
      </c>
      <c r="D19488">
        <v>140212</v>
      </c>
      <c r="E19488" t="s">
        <v>317</v>
      </c>
      <c r="F19488">
        <v>538</v>
      </c>
      <c r="G19488" t="s">
        <v>294</v>
      </c>
      <c r="H19488" t="s">
        <v>84</v>
      </c>
      <c r="I19488">
        <v>2000</v>
      </c>
      <c r="J19488">
        <v>0.69522700000000004</v>
      </c>
    </row>
    <row r="19489" spans="1:10" x14ac:dyDescent="0.25">
      <c r="A19489" t="s">
        <v>223</v>
      </c>
      <c r="B19489" t="s">
        <v>80</v>
      </c>
      <c r="C19489" t="s">
        <v>37</v>
      </c>
      <c r="D19489">
        <v>140212</v>
      </c>
      <c r="E19489" t="s">
        <v>317</v>
      </c>
      <c r="F19489">
        <v>538</v>
      </c>
      <c r="G19489" t="s">
        <v>294</v>
      </c>
      <c r="H19489" t="s">
        <v>84</v>
      </c>
      <c r="I19489">
        <v>2000</v>
      </c>
      <c r="J19489">
        <v>8.50852E-2</v>
      </c>
    </row>
    <row r="19490" spans="1:10" x14ac:dyDescent="0.25">
      <c r="A19490" t="s">
        <v>225</v>
      </c>
      <c r="B19490" t="s">
        <v>80</v>
      </c>
      <c r="C19490" t="s">
        <v>37</v>
      </c>
      <c r="D19490">
        <v>140212</v>
      </c>
      <c r="E19490" t="s">
        <v>317</v>
      </c>
      <c r="F19490">
        <v>538</v>
      </c>
      <c r="G19490" t="s">
        <v>294</v>
      </c>
      <c r="H19490" t="s">
        <v>84</v>
      </c>
      <c r="I19490">
        <v>2000</v>
      </c>
      <c r="J19490">
        <v>0.79051000000000005</v>
      </c>
    </row>
    <row r="19491" spans="1:10" x14ac:dyDescent="0.25">
      <c r="A19491" t="s">
        <v>226</v>
      </c>
      <c r="B19491" t="s">
        <v>80</v>
      </c>
      <c r="C19491" t="s">
        <v>37</v>
      </c>
      <c r="D19491">
        <v>140212</v>
      </c>
      <c r="E19491" t="s">
        <v>317</v>
      </c>
      <c r="F19491">
        <v>538</v>
      </c>
      <c r="G19491" t="s">
        <v>294</v>
      </c>
      <c r="H19491" t="s">
        <v>84</v>
      </c>
      <c r="I19491">
        <v>2000</v>
      </c>
      <c r="J19491">
        <v>4.1627699999999997E-2</v>
      </c>
    </row>
    <row r="19492" spans="1:10" x14ac:dyDescent="0.25">
      <c r="A19492" t="s">
        <v>227</v>
      </c>
      <c r="B19492" t="s">
        <v>80</v>
      </c>
      <c r="C19492" t="s">
        <v>37</v>
      </c>
      <c r="D19492">
        <v>140212</v>
      </c>
      <c r="E19492" t="s">
        <v>317</v>
      </c>
      <c r="F19492">
        <v>538</v>
      </c>
      <c r="G19492" t="s">
        <v>294</v>
      </c>
      <c r="H19492" t="s">
        <v>84</v>
      </c>
      <c r="I19492">
        <v>2000</v>
      </c>
      <c r="J19492">
        <v>1.1929799999999999</v>
      </c>
    </row>
    <row r="19493" spans="1:10" x14ac:dyDescent="0.25">
      <c r="A19493" t="s">
        <v>226</v>
      </c>
      <c r="B19493" t="s">
        <v>80</v>
      </c>
      <c r="C19493" t="s">
        <v>37</v>
      </c>
      <c r="D19493">
        <v>140213</v>
      </c>
      <c r="E19493" t="s">
        <v>295</v>
      </c>
      <c r="F19493">
        <v>538</v>
      </c>
      <c r="G19493" t="s">
        <v>294</v>
      </c>
      <c r="H19493" t="s">
        <v>84</v>
      </c>
      <c r="I19493">
        <v>2000</v>
      </c>
      <c r="J19493">
        <v>0.17328199999999999</v>
      </c>
    </row>
    <row r="19494" spans="1:10" x14ac:dyDescent="0.25">
      <c r="A19494" t="s">
        <v>229</v>
      </c>
      <c r="B19494" t="s">
        <v>80</v>
      </c>
      <c r="C19494" t="s">
        <v>37</v>
      </c>
      <c r="D19494">
        <v>140213</v>
      </c>
      <c r="E19494" t="s">
        <v>295</v>
      </c>
      <c r="F19494">
        <v>538</v>
      </c>
      <c r="G19494" t="s">
        <v>294</v>
      </c>
      <c r="H19494" t="s">
        <v>84</v>
      </c>
      <c r="I19494">
        <v>2000</v>
      </c>
      <c r="J19494">
        <v>0.95430099999999995</v>
      </c>
    </row>
    <row r="19495" spans="1:10" x14ac:dyDescent="0.25">
      <c r="A19495" t="s">
        <v>227</v>
      </c>
      <c r="B19495" t="s">
        <v>80</v>
      </c>
      <c r="C19495" t="s">
        <v>37</v>
      </c>
      <c r="D19495">
        <v>140213</v>
      </c>
      <c r="E19495" t="s">
        <v>295</v>
      </c>
      <c r="F19495">
        <v>538</v>
      </c>
      <c r="G19495" t="s">
        <v>294</v>
      </c>
      <c r="H19495" t="s">
        <v>84</v>
      </c>
      <c r="I19495">
        <v>2000</v>
      </c>
      <c r="J19495">
        <v>0.88536999999999999</v>
      </c>
    </row>
    <row r="19496" spans="1:10" x14ac:dyDescent="0.25">
      <c r="A19496" t="s">
        <v>225</v>
      </c>
      <c r="B19496" t="s">
        <v>80</v>
      </c>
      <c r="C19496" t="s">
        <v>37</v>
      </c>
      <c r="D19496">
        <v>140213</v>
      </c>
      <c r="E19496" t="s">
        <v>295</v>
      </c>
      <c r="F19496">
        <v>538</v>
      </c>
      <c r="G19496" t="s">
        <v>294</v>
      </c>
      <c r="H19496" t="s">
        <v>84</v>
      </c>
      <c r="I19496">
        <v>2000</v>
      </c>
      <c r="J19496">
        <v>0.64139500000000005</v>
      </c>
    </row>
    <row r="19497" spans="1:10" x14ac:dyDescent="0.25">
      <c r="A19497" t="s">
        <v>224</v>
      </c>
      <c r="B19497" t="s">
        <v>80</v>
      </c>
      <c r="C19497" t="s">
        <v>37</v>
      </c>
      <c r="D19497">
        <v>140213</v>
      </c>
      <c r="E19497" t="s">
        <v>295</v>
      </c>
      <c r="F19497">
        <v>538</v>
      </c>
      <c r="G19497" t="s">
        <v>294</v>
      </c>
      <c r="H19497" t="s">
        <v>84</v>
      </c>
      <c r="I19497">
        <v>2000</v>
      </c>
      <c r="J19497">
        <v>0.14943799999999999</v>
      </c>
    </row>
    <row r="19498" spans="1:10" x14ac:dyDescent="0.25">
      <c r="A19498" t="s">
        <v>223</v>
      </c>
      <c r="B19498" t="s">
        <v>80</v>
      </c>
      <c r="C19498" t="s">
        <v>37</v>
      </c>
      <c r="D19498">
        <v>140213</v>
      </c>
      <c r="E19498" t="s">
        <v>295</v>
      </c>
      <c r="F19498">
        <v>538</v>
      </c>
      <c r="G19498" t="s">
        <v>294</v>
      </c>
      <c r="H19498" t="s">
        <v>84</v>
      </c>
      <c r="I19498">
        <v>2000</v>
      </c>
      <c r="J19498">
        <v>0.26030599999999998</v>
      </c>
    </row>
    <row r="19499" spans="1:10" x14ac:dyDescent="0.25">
      <c r="A19499" t="s">
        <v>229</v>
      </c>
      <c r="B19499" t="s">
        <v>80</v>
      </c>
      <c r="C19499" t="s">
        <v>37</v>
      </c>
      <c r="D19499">
        <v>140215</v>
      </c>
      <c r="E19499" t="s">
        <v>316</v>
      </c>
      <c r="F19499">
        <v>538</v>
      </c>
      <c r="G19499" t="s">
        <v>294</v>
      </c>
      <c r="H19499" t="s">
        <v>84</v>
      </c>
      <c r="I19499">
        <v>2000</v>
      </c>
      <c r="J19499">
        <v>1.7325999999999999E-3</v>
      </c>
    </row>
    <row r="19500" spans="1:10" x14ac:dyDescent="0.25">
      <c r="A19500" t="s">
        <v>225</v>
      </c>
      <c r="B19500" t="s">
        <v>80</v>
      </c>
      <c r="C19500" t="s">
        <v>37</v>
      </c>
      <c r="D19500">
        <v>140215</v>
      </c>
      <c r="E19500" t="s">
        <v>316</v>
      </c>
      <c r="F19500">
        <v>538</v>
      </c>
      <c r="G19500" t="s">
        <v>294</v>
      </c>
      <c r="H19500" t="s">
        <v>84</v>
      </c>
      <c r="I19500">
        <v>2000</v>
      </c>
      <c r="J19500">
        <v>1.97006E-3</v>
      </c>
    </row>
    <row r="19501" spans="1:10" x14ac:dyDescent="0.25">
      <c r="A19501" t="s">
        <v>224</v>
      </c>
      <c r="B19501" t="s">
        <v>80</v>
      </c>
      <c r="C19501" t="s">
        <v>37</v>
      </c>
      <c r="D19501">
        <v>140215</v>
      </c>
      <c r="E19501" t="s">
        <v>316</v>
      </c>
      <c r="F19501">
        <v>538</v>
      </c>
      <c r="G19501" t="s">
        <v>294</v>
      </c>
      <c r="H19501" t="s">
        <v>84</v>
      </c>
      <c r="I19501">
        <v>2000</v>
      </c>
      <c r="J19501">
        <v>1.3211200000000001E-4</v>
      </c>
    </row>
    <row r="19502" spans="1:10" x14ac:dyDescent="0.25">
      <c r="A19502" t="s">
        <v>227</v>
      </c>
      <c r="B19502" t="s">
        <v>80</v>
      </c>
      <c r="C19502" t="s">
        <v>37</v>
      </c>
      <c r="D19502">
        <v>140215</v>
      </c>
      <c r="E19502" t="s">
        <v>316</v>
      </c>
      <c r="F19502">
        <v>538</v>
      </c>
      <c r="G19502" t="s">
        <v>294</v>
      </c>
      <c r="H19502" t="s">
        <v>84</v>
      </c>
      <c r="I19502">
        <v>2000</v>
      </c>
      <c r="J19502">
        <v>2.97307E-3</v>
      </c>
    </row>
    <row r="19503" spans="1:10" x14ac:dyDescent="0.25">
      <c r="A19503" t="s">
        <v>226</v>
      </c>
      <c r="B19503" t="s">
        <v>80</v>
      </c>
      <c r="C19503" t="s">
        <v>37</v>
      </c>
      <c r="D19503">
        <v>140215</v>
      </c>
      <c r="E19503" t="s">
        <v>316</v>
      </c>
      <c r="F19503">
        <v>538</v>
      </c>
      <c r="G19503" t="s">
        <v>294</v>
      </c>
      <c r="H19503" t="s">
        <v>84</v>
      </c>
      <c r="I19503">
        <v>2000</v>
      </c>
      <c r="J19503">
        <v>1.03742E-4</v>
      </c>
    </row>
    <row r="19504" spans="1:10" x14ac:dyDescent="0.25">
      <c r="A19504" t="s">
        <v>223</v>
      </c>
      <c r="B19504" t="s">
        <v>80</v>
      </c>
      <c r="C19504" t="s">
        <v>37</v>
      </c>
      <c r="D19504">
        <v>140215</v>
      </c>
      <c r="E19504" t="s">
        <v>316</v>
      </c>
      <c r="F19504">
        <v>538</v>
      </c>
      <c r="G19504" t="s">
        <v>294</v>
      </c>
      <c r="H19504" t="s">
        <v>84</v>
      </c>
      <c r="I19504">
        <v>2000</v>
      </c>
      <c r="J19504">
        <v>2.1204399999999999E-4</v>
      </c>
    </row>
    <row r="19505" spans="1:10" x14ac:dyDescent="0.25">
      <c r="A19505" t="s">
        <v>223</v>
      </c>
      <c r="B19505" t="s">
        <v>80</v>
      </c>
      <c r="C19505" t="s">
        <v>37</v>
      </c>
      <c r="D19505">
        <v>140216</v>
      </c>
      <c r="E19505" t="s">
        <v>258</v>
      </c>
      <c r="F19505">
        <v>538</v>
      </c>
      <c r="G19505" t="s">
        <v>294</v>
      </c>
      <c r="H19505" t="s">
        <v>84</v>
      </c>
      <c r="I19505">
        <v>2000</v>
      </c>
      <c r="J19505">
        <v>2.2960700000000001E-2</v>
      </c>
    </row>
    <row r="19506" spans="1:10" x14ac:dyDescent="0.25">
      <c r="A19506" t="s">
        <v>225</v>
      </c>
      <c r="B19506" t="s">
        <v>80</v>
      </c>
      <c r="C19506" t="s">
        <v>37</v>
      </c>
      <c r="D19506">
        <v>140216</v>
      </c>
      <c r="E19506" t="s">
        <v>258</v>
      </c>
      <c r="F19506">
        <v>538</v>
      </c>
      <c r="G19506" t="s">
        <v>294</v>
      </c>
      <c r="H19506" t="s">
        <v>84</v>
      </c>
      <c r="I19506">
        <v>2000</v>
      </c>
      <c r="J19506">
        <v>6.0366299999999998E-2</v>
      </c>
    </row>
    <row r="19507" spans="1:10" x14ac:dyDescent="0.25">
      <c r="A19507" t="s">
        <v>229</v>
      </c>
      <c r="B19507" t="s">
        <v>80</v>
      </c>
      <c r="C19507" t="s">
        <v>37</v>
      </c>
      <c r="D19507">
        <v>140216</v>
      </c>
      <c r="E19507" t="s">
        <v>258</v>
      </c>
      <c r="F19507">
        <v>538</v>
      </c>
      <c r="G19507" t="s">
        <v>294</v>
      </c>
      <c r="H19507" t="s">
        <v>84</v>
      </c>
      <c r="I19507">
        <v>2000</v>
      </c>
      <c r="J19507">
        <v>8.4970699999999996E-2</v>
      </c>
    </row>
    <row r="19508" spans="1:10" x14ac:dyDescent="0.25">
      <c r="A19508" t="s">
        <v>227</v>
      </c>
      <c r="B19508" t="s">
        <v>80</v>
      </c>
      <c r="C19508" t="s">
        <v>37</v>
      </c>
      <c r="D19508">
        <v>140216</v>
      </c>
      <c r="E19508" t="s">
        <v>258</v>
      </c>
      <c r="F19508">
        <v>538</v>
      </c>
      <c r="G19508" t="s">
        <v>294</v>
      </c>
      <c r="H19508" t="s">
        <v>84</v>
      </c>
      <c r="I19508">
        <v>2000</v>
      </c>
      <c r="J19508">
        <v>8.4589399999999995E-2</v>
      </c>
    </row>
    <row r="19509" spans="1:10" x14ac:dyDescent="0.25">
      <c r="A19509" t="s">
        <v>226</v>
      </c>
      <c r="B19509" t="s">
        <v>80</v>
      </c>
      <c r="C19509" t="s">
        <v>37</v>
      </c>
      <c r="D19509">
        <v>140216</v>
      </c>
      <c r="E19509" t="s">
        <v>258</v>
      </c>
      <c r="F19509">
        <v>538</v>
      </c>
      <c r="G19509" t="s">
        <v>294</v>
      </c>
      <c r="H19509" t="s">
        <v>84</v>
      </c>
      <c r="I19509">
        <v>2000</v>
      </c>
      <c r="J19509">
        <v>1.23441E-2</v>
      </c>
    </row>
    <row r="19510" spans="1:10" x14ac:dyDescent="0.25">
      <c r="A19510" t="s">
        <v>224</v>
      </c>
      <c r="B19510" t="s">
        <v>80</v>
      </c>
      <c r="C19510" t="s">
        <v>37</v>
      </c>
      <c r="D19510">
        <v>140216</v>
      </c>
      <c r="E19510" t="s">
        <v>258</v>
      </c>
      <c r="F19510">
        <v>538</v>
      </c>
      <c r="G19510" t="s">
        <v>294</v>
      </c>
      <c r="H19510" t="s">
        <v>84</v>
      </c>
      <c r="I19510">
        <v>2000</v>
      </c>
      <c r="J19510">
        <v>1.31558E-2</v>
      </c>
    </row>
    <row r="19511" spans="1:10" x14ac:dyDescent="0.25">
      <c r="A19511" t="s">
        <v>229</v>
      </c>
      <c r="B19511" t="s">
        <v>80</v>
      </c>
      <c r="C19511" t="s">
        <v>37</v>
      </c>
      <c r="D19511">
        <v>140218</v>
      </c>
      <c r="E19511" t="s">
        <v>315</v>
      </c>
      <c r="F19511">
        <v>538</v>
      </c>
      <c r="G19511" t="s">
        <v>294</v>
      </c>
      <c r="H19511" t="s">
        <v>84</v>
      </c>
      <c r="I19511">
        <v>2000</v>
      </c>
      <c r="J19511">
        <v>1.23558E-2</v>
      </c>
    </row>
    <row r="19512" spans="1:10" x14ac:dyDescent="0.25">
      <c r="A19512" t="s">
        <v>225</v>
      </c>
      <c r="B19512" t="s">
        <v>80</v>
      </c>
      <c r="C19512" t="s">
        <v>37</v>
      </c>
      <c r="D19512">
        <v>140218</v>
      </c>
      <c r="E19512" t="s">
        <v>315</v>
      </c>
      <c r="F19512">
        <v>538</v>
      </c>
      <c r="G19512" t="s">
        <v>294</v>
      </c>
      <c r="H19512" t="s">
        <v>84</v>
      </c>
      <c r="I19512">
        <v>2000</v>
      </c>
      <c r="J19512">
        <v>1.40492E-2</v>
      </c>
    </row>
    <row r="19513" spans="1:10" x14ac:dyDescent="0.25">
      <c r="A19513" t="s">
        <v>227</v>
      </c>
      <c r="B19513" t="s">
        <v>80</v>
      </c>
      <c r="C19513" t="s">
        <v>37</v>
      </c>
      <c r="D19513">
        <v>140218</v>
      </c>
      <c r="E19513" t="s">
        <v>315</v>
      </c>
      <c r="F19513">
        <v>538</v>
      </c>
      <c r="G19513" t="s">
        <v>294</v>
      </c>
      <c r="H19513" t="s">
        <v>84</v>
      </c>
      <c r="I19513">
        <v>2000</v>
      </c>
      <c r="J19513">
        <v>2.1201999999999999E-2</v>
      </c>
    </row>
    <row r="19514" spans="1:10" x14ac:dyDescent="0.25">
      <c r="A19514" t="s">
        <v>224</v>
      </c>
      <c r="B19514" t="s">
        <v>80</v>
      </c>
      <c r="C19514" t="s">
        <v>37</v>
      </c>
      <c r="D19514">
        <v>140218</v>
      </c>
      <c r="E19514" t="s">
        <v>315</v>
      </c>
      <c r="F19514">
        <v>538</v>
      </c>
      <c r="G19514" t="s">
        <v>294</v>
      </c>
      <c r="H19514" t="s">
        <v>84</v>
      </c>
      <c r="I19514">
        <v>2000</v>
      </c>
      <c r="J19514">
        <v>9.4213599999999999E-4</v>
      </c>
    </row>
    <row r="19515" spans="1:10" x14ac:dyDescent="0.25">
      <c r="A19515" t="s">
        <v>223</v>
      </c>
      <c r="B19515" t="s">
        <v>80</v>
      </c>
      <c r="C19515" t="s">
        <v>37</v>
      </c>
      <c r="D19515">
        <v>140218</v>
      </c>
      <c r="E19515" t="s">
        <v>315</v>
      </c>
      <c r="F19515">
        <v>538</v>
      </c>
      <c r="G19515" t="s">
        <v>294</v>
      </c>
      <c r="H19515" t="s">
        <v>84</v>
      </c>
      <c r="I19515">
        <v>2000</v>
      </c>
      <c r="J19515">
        <v>1.51216E-3</v>
      </c>
    </row>
    <row r="19516" spans="1:10" x14ac:dyDescent="0.25">
      <c r="A19516" t="s">
        <v>226</v>
      </c>
      <c r="B19516" t="s">
        <v>80</v>
      </c>
      <c r="C19516" t="s">
        <v>37</v>
      </c>
      <c r="D19516">
        <v>140218</v>
      </c>
      <c r="E19516" t="s">
        <v>315</v>
      </c>
      <c r="F19516">
        <v>538</v>
      </c>
      <c r="G19516" t="s">
        <v>294</v>
      </c>
      <c r="H19516" t="s">
        <v>84</v>
      </c>
      <c r="I19516">
        <v>2000</v>
      </c>
      <c r="J19516">
        <v>7.3981999999999997E-4</v>
      </c>
    </row>
    <row r="19517" spans="1:10" x14ac:dyDescent="0.25">
      <c r="A19517" t="s">
        <v>225</v>
      </c>
      <c r="B19517" t="s">
        <v>80</v>
      </c>
      <c r="C19517" t="s">
        <v>37</v>
      </c>
      <c r="D19517">
        <v>140219</v>
      </c>
      <c r="E19517" t="s">
        <v>257</v>
      </c>
      <c r="F19517">
        <v>538</v>
      </c>
      <c r="G19517" t="s">
        <v>294</v>
      </c>
      <c r="H19517" t="s">
        <v>84</v>
      </c>
      <c r="I19517">
        <v>2000</v>
      </c>
      <c r="J19517">
        <v>3.3080100000000001E-2</v>
      </c>
    </row>
    <row r="19518" spans="1:10" x14ac:dyDescent="0.25">
      <c r="A19518" t="s">
        <v>223</v>
      </c>
      <c r="B19518" t="s">
        <v>80</v>
      </c>
      <c r="C19518" t="s">
        <v>37</v>
      </c>
      <c r="D19518">
        <v>140219</v>
      </c>
      <c r="E19518" t="s">
        <v>257</v>
      </c>
      <c r="F19518">
        <v>538</v>
      </c>
      <c r="G19518" t="s">
        <v>294</v>
      </c>
      <c r="H19518" t="s">
        <v>84</v>
      </c>
      <c r="I19518">
        <v>2000</v>
      </c>
      <c r="J19518">
        <v>1.3425299999999999E-2</v>
      </c>
    </row>
    <row r="19519" spans="1:10" x14ac:dyDescent="0.25">
      <c r="A19519" t="s">
        <v>227</v>
      </c>
      <c r="B19519" t="s">
        <v>80</v>
      </c>
      <c r="C19519" t="s">
        <v>37</v>
      </c>
      <c r="D19519">
        <v>140219</v>
      </c>
      <c r="E19519" t="s">
        <v>257</v>
      </c>
      <c r="F19519">
        <v>538</v>
      </c>
      <c r="G19519" t="s">
        <v>294</v>
      </c>
      <c r="H19519" t="s">
        <v>84</v>
      </c>
      <c r="I19519">
        <v>2000</v>
      </c>
      <c r="J19519">
        <v>4.5663200000000001E-2</v>
      </c>
    </row>
    <row r="19520" spans="1:10" x14ac:dyDescent="0.25">
      <c r="A19520" t="s">
        <v>226</v>
      </c>
      <c r="B19520" t="s">
        <v>80</v>
      </c>
      <c r="C19520" t="s">
        <v>37</v>
      </c>
      <c r="D19520">
        <v>140219</v>
      </c>
      <c r="E19520" t="s">
        <v>257</v>
      </c>
      <c r="F19520">
        <v>538</v>
      </c>
      <c r="G19520" t="s">
        <v>294</v>
      </c>
      <c r="H19520" t="s">
        <v>84</v>
      </c>
      <c r="I19520">
        <v>2000</v>
      </c>
      <c r="J19520">
        <v>8.93708E-3</v>
      </c>
    </row>
    <row r="19521" spans="1:10" x14ac:dyDescent="0.25">
      <c r="A19521" t="s">
        <v>229</v>
      </c>
      <c r="B19521" t="s">
        <v>80</v>
      </c>
      <c r="C19521" t="s">
        <v>37</v>
      </c>
      <c r="D19521">
        <v>140219</v>
      </c>
      <c r="E19521" t="s">
        <v>257</v>
      </c>
      <c r="F19521">
        <v>538</v>
      </c>
      <c r="G19521" t="s">
        <v>294</v>
      </c>
      <c r="H19521" t="s">
        <v>84</v>
      </c>
      <c r="I19521">
        <v>2000</v>
      </c>
      <c r="J19521">
        <v>4.92183E-2</v>
      </c>
    </row>
    <row r="19522" spans="1:10" x14ac:dyDescent="0.25">
      <c r="A19522" t="s">
        <v>224</v>
      </c>
      <c r="B19522" t="s">
        <v>80</v>
      </c>
      <c r="C19522" t="s">
        <v>37</v>
      </c>
      <c r="D19522">
        <v>140219</v>
      </c>
      <c r="E19522" t="s">
        <v>257</v>
      </c>
      <c r="F19522">
        <v>538</v>
      </c>
      <c r="G19522" t="s">
        <v>294</v>
      </c>
      <c r="H19522" t="s">
        <v>84</v>
      </c>
      <c r="I19522">
        <v>2000</v>
      </c>
      <c r="J19522">
        <v>7.7072800000000004E-3</v>
      </c>
    </row>
    <row r="19523" spans="1:10" x14ac:dyDescent="0.25">
      <c r="A19523" t="s">
        <v>229</v>
      </c>
      <c r="B19523" t="s">
        <v>80</v>
      </c>
      <c r="C19523" t="s">
        <v>37</v>
      </c>
      <c r="D19523">
        <v>140302</v>
      </c>
      <c r="E19523" t="s">
        <v>314</v>
      </c>
      <c r="F19523">
        <v>538</v>
      </c>
      <c r="G19523" t="s">
        <v>294</v>
      </c>
      <c r="H19523" t="s">
        <v>84</v>
      </c>
      <c r="I19523">
        <v>2000</v>
      </c>
      <c r="J19523">
        <v>9.6827100000000006E-3</v>
      </c>
    </row>
    <row r="19524" spans="1:10" x14ac:dyDescent="0.25">
      <c r="A19524" t="s">
        <v>226</v>
      </c>
      <c r="B19524" t="s">
        <v>80</v>
      </c>
      <c r="C19524" t="s">
        <v>37</v>
      </c>
      <c r="D19524">
        <v>140302</v>
      </c>
      <c r="E19524" t="s">
        <v>314</v>
      </c>
      <c r="F19524">
        <v>538</v>
      </c>
      <c r="G19524" t="s">
        <v>294</v>
      </c>
      <c r="H19524" t="s">
        <v>84</v>
      </c>
      <c r="I19524">
        <v>2000</v>
      </c>
      <c r="J19524">
        <v>7.8532899999999998E-4</v>
      </c>
    </row>
    <row r="19525" spans="1:10" x14ac:dyDescent="0.25">
      <c r="A19525" t="s">
        <v>224</v>
      </c>
      <c r="B19525" t="s">
        <v>80</v>
      </c>
      <c r="C19525" t="s">
        <v>37</v>
      </c>
      <c r="D19525">
        <v>140302</v>
      </c>
      <c r="E19525" t="s">
        <v>314</v>
      </c>
      <c r="F19525">
        <v>538</v>
      </c>
      <c r="G19525" t="s">
        <v>294</v>
      </c>
      <c r="H19525" t="s">
        <v>84</v>
      </c>
      <c r="I19525">
        <v>2000</v>
      </c>
      <c r="J19525">
        <v>7.4022699999999999E-4</v>
      </c>
    </row>
    <row r="19526" spans="1:10" x14ac:dyDescent="0.25">
      <c r="A19526" t="s">
        <v>225</v>
      </c>
      <c r="B19526" t="s">
        <v>80</v>
      </c>
      <c r="C19526" t="s">
        <v>37</v>
      </c>
      <c r="D19526">
        <v>140302</v>
      </c>
      <c r="E19526" t="s">
        <v>314</v>
      </c>
      <c r="F19526">
        <v>538</v>
      </c>
      <c r="G19526" t="s">
        <v>294</v>
      </c>
      <c r="H19526" t="s">
        <v>84</v>
      </c>
      <c r="I19526">
        <v>2000</v>
      </c>
      <c r="J19526">
        <v>8.94672E-3</v>
      </c>
    </row>
    <row r="19527" spans="1:10" x14ac:dyDescent="0.25">
      <c r="A19527" t="s">
        <v>223</v>
      </c>
      <c r="B19527" t="s">
        <v>80</v>
      </c>
      <c r="C19527" t="s">
        <v>37</v>
      </c>
      <c r="D19527">
        <v>140302</v>
      </c>
      <c r="E19527" t="s">
        <v>314</v>
      </c>
      <c r="F19527">
        <v>538</v>
      </c>
      <c r="G19527" t="s">
        <v>294</v>
      </c>
      <c r="H19527" t="s">
        <v>84</v>
      </c>
      <c r="I19527">
        <v>2000</v>
      </c>
      <c r="J19527">
        <v>1.4204199999999999E-3</v>
      </c>
    </row>
    <row r="19528" spans="1:10" x14ac:dyDescent="0.25">
      <c r="A19528" t="s">
        <v>227</v>
      </c>
      <c r="B19528" t="s">
        <v>80</v>
      </c>
      <c r="C19528" t="s">
        <v>37</v>
      </c>
      <c r="D19528">
        <v>140302</v>
      </c>
      <c r="E19528" t="s">
        <v>314</v>
      </c>
      <c r="F19528">
        <v>538</v>
      </c>
      <c r="G19528" t="s">
        <v>294</v>
      </c>
      <c r="H19528" t="s">
        <v>84</v>
      </c>
      <c r="I19528">
        <v>2000</v>
      </c>
      <c r="J19528">
        <v>2.2372099999999999E-2</v>
      </c>
    </row>
    <row r="19529" spans="1:10" x14ac:dyDescent="0.25">
      <c r="A19529" t="s">
        <v>227</v>
      </c>
      <c r="B19529" t="s">
        <v>80</v>
      </c>
      <c r="C19529" t="s">
        <v>37</v>
      </c>
      <c r="D19529">
        <v>140303</v>
      </c>
      <c r="E19529" t="s">
        <v>256</v>
      </c>
      <c r="F19529">
        <v>538</v>
      </c>
      <c r="G19529" t="s">
        <v>294</v>
      </c>
      <c r="H19529" t="s">
        <v>84</v>
      </c>
      <c r="I19529">
        <v>2000</v>
      </c>
      <c r="J19529">
        <v>6.0222499999999998E-2</v>
      </c>
    </row>
    <row r="19530" spans="1:10" x14ac:dyDescent="0.25">
      <c r="A19530" t="s">
        <v>225</v>
      </c>
      <c r="B19530" t="s">
        <v>80</v>
      </c>
      <c r="C19530" t="s">
        <v>37</v>
      </c>
      <c r="D19530">
        <v>140303</v>
      </c>
      <c r="E19530" t="s">
        <v>256</v>
      </c>
      <c r="F19530">
        <v>538</v>
      </c>
      <c r="G19530" t="s">
        <v>294</v>
      </c>
      <c r="H19530" t="s">
        <v>84</v>
      </c>
      <c r="I19530">
        <v>2000</v>
      </c>
      <c r="J19530">
        <v>4.2977099999999997E-2</v>
      </c>
    </row>
    <row r="19531" spans="1:10" x14ac:dyDescent="0.25">
      <c r="A19531" t="s">
        <v>229</v>
      </c>
      <c r="B19531" t="s">
        <v>80</v>
      </c>
      <c r="C19531" t="s">
        <v>37</v>
      </c>
      <c r="D19531">
        <v>140303</v>
      </c>
      <c r="E19531" t="s">
        <v>256</v>
      </c>
      <c r="F19531">
        <v>538</v>
      </c>
      <c r="G19531" t="s">
        <v>294</v>
      </c>
      <c r="H19531" t="s">
        <v>84</v>
      </c>
      <c r="I19531">
        <v>2000</v>
      </c>
      <c r="J19531">
        <v>6.0493900000000003E-2</v>
      </c>
    </row>
    <row r="19532" spans="1:10" x14ac:dyDescent="0.25">
      <c r="A19532" t="s">
        <v>224</v>
      </c>
      <c r="B19532" t="s">
        <v>80</v>
      </c>
      <c r="C19532" t="s">
        <v>37</v>
      </c>
      <c r="D19532">
        <v>140303</v>
      </c>
      <c r="E19532" t="s">
        <v>256</v>
      </c>
      <c r="F19532">
        <v>538</v>
      </c>
      <c r="G19532" t="s">
        <v>294</v>
      </c>
      <c r="H19532" t="s">
        <v>84</v>
      </c>
      <c r="I19532">
        <v>2000</v>
      </c>
      <c r="J19532">
        <v>9.3660900000000005E-3</v>
      </c>
    </row>
    <row r="19533" spans="1:10" x14ac:dyDescent="0.25">
      <c r="A19533" t="s">
        <v>223</v>
      </c>
      <c r="B19533" t="s">
        <v>80</v>
      </c>
      <c r="C19533" t="s">
        <v>37</v>
      </c>
      <c r="D19533">
        <v>140303</v>
      </c>
      <c r="E19533" t="s">
        <v>256</v>
      </c>
      <c r="F19533">
        <v>538</v>
      </c>
      <c r="G19533" t="s">
        <v>294</v>
      </c>
      <c r="H19533" t="s">
        <v>84</v>
      </c>
      <c r="I19533">
        <v>2000</v>
      </c>
      <c r="J19533">
        <v>1.6346599999999999E-2</v>
      </c>
    </row>
    <row r="19534" spans="1:10" x14ac:dyDescent="0.25">
      <c r="A19534" t="s">
        <v>226</v>
      </c>
      <c r="B19534" t="s">
        <v>80</v>
      </c>
      <c r="C19534" t="s">
        <v>37</v>
      </c>
      <c r="D19534">
        <v>140303</v>
      </c>
      <c r="E19534" t="s">
        <v>256</v>
      </c>
      <c r="F19534">
        <v>538</v>
      </c>
      <c r="G19534" t="s">
        <v>294</v>
      </c>
      <c r="H19534" t="s">
        <v>84</v>
      </c>
      <c r="I19534">
        <v>2000</v>
      </c>
      <c r="J19534">
        <v>8.7882099999999994E-3</v>
      </c>
    </row>
    <row r="19535" spans="1:10" x14ac:dyDescent="0.25">
      <c r="A19535" t="s">
        <v>229</v>
      </c>
      <c r="B19535" t="s">
        <v>80</v>
      </c>
      <c r="C19535" t="s">
        <v>37</v>
      </c>
      <c r="D19535">
        <v>150102</v>
      </c>
      <c r="E19535" t="s">
        <v>288</v>
      </c>
      <c r="F19535">
        <v>539</v>
      </c>
      <c r="G19535" t="s">
        <v>293</v>
      </c>
      <c r="H19535" t="s">
        <v>84</v>
      </c>
      <c r="I19535">
        <v>2000</v>
      </c>
      <c r="J19535">
        <v>3.47335E-2</v>
      </c>
    </row>
    <row r="19536" spans="1:10" x14ac:dyDescent="0.25">
      <c r="A19536" t="s">
        <v>223</v>
      </c>
      <c r="B19536" t="s">
        <v>80</v>
      </c>
      <c r="C19536" t="s">
        <v>37</v>
      </c>
      <c r="D19536">
        <v>150102</v>
      </c>
      <c r="E19536" t="s">
        <v>288</v>
      </c>
      <c r="F19536">
        <v>539</v>
      </c>
      <c r="G19536" t="s">
        <v>293</v>
      </c>
      <c r="H19536" t="s">
        <v>84</v>
      </c>
      <c r="I19536">
        <v>2000</v>
      </c>
      <c r="J19536">
        <v>5.0952699999999998E-3</v>
      </c>
    </row>
    <row r="19537" spans="1:10" x14ac:dyDescent="0.25">
      <c r="A19537" t="s">
        <v>224</v>
      </c>
      <c r="B19537" t="s">
        <v>80</v>
      </c>
      <c r="C19537" t="s">
        <v>37</v>
      </c>
      <c r="D19537">
        <v>150102</v>
      </c>
      <c r="E19537" t="s">
        <v>288</v>
      </c>
      <c r="F19537">
        <v>539</v>
      </c>
      <c r="G19537" t="s">
        <v>293</v>
      </c>
      <c r="H19537" t="s">
        <v>84</v>
      </c>
      <c r="I19537">
        <v>2000</v>
      </c>
      <c r="J19537">
        <v>2.6553200000000001E-3</v>
      </c>
    </row>
    <row r="19538" spans="1:10" x14ac:dyDescent="0.25">
      <c r="A19538" t="s">
        <v>225</v>
      </c>
      <c r="B19538" t="s">
        <v>80</v>
      </c>
      <c r="C19538" t="s">
        <v>37</v>
      </c>
      <c r="D19538">
        <v>150102</v>
      </c>
      <c r="E19538" t="s">
        <v>288</v>
      </c>
      <c r="F19538">
        <v>539</v>
      </c>
      <c r="G19538" t="s">
        <v>293</v>
      </c>
      <c r="H19538" t="s">
        <v>84</v>
      </c>
      <c r="I19538">
        <v>2000</v>
      </c>
      <c r="J19538">
        <v>3.2093299999999998E-2</v>
      </c>
    </row>
    <row r="19539" spans="1:10" x14ac:dyDescent="0.25">
      <c r="A19539" t="s">
        <v>227</v>
      </c>
      <c r="B19539" t="s">
        <v>80</v>
      </c>
      <c r="C19539" t="s">
        <v>37</v>
      </c>
      <c r="D19539">
        <v>150102</v>
      </c>
      <c r="E19539" t="s">
        <v>288</v>
      </c>
      <c r="F19539">
        <v>539</v>
      </c>
      <c r="G19539" t="s">
        <v>293</v>
      </c>
      <c r="H19539" t="s">
        <v>84</v>
      </c>
      <c r="I19539">
        <v>2000</v>
      </c>
      <c r="J19539">
        <v>8.0252299999999999E-2</v>
      </c>
    </row>
    <row r="19540" spans="1:10" x14ac:dyDescent="0.25">
      <c r="A19540" t="s">
        <v>226</v>
      </c>
      <c r="B19540" t="s">
        <v>80</v>
      </c>
      <c r="C19540" t="s">
        <v>37</v>
      </c>
      <c r="D19540">
        <v>150102</v>
      </c>
      <c r="E19540" t="s">
        <v>288</v>
      </c>
      <c r="F19540">
        <v>539</v>
      </c>
      <c r="G19540" t="s">
        <v>293</v>
      </c>
      <c r="H19540" t="s">
        <v>84</v>
      </c>
      <c r="I19540">
        <v>2000</v>
      </c>
      <c r="J19540">
        <v>2.8170999999999999E-3</v>
      </c>
    </row>
    <row r="19541" spans="1:10" x14ac:dyDescent="0.25">
      <c r="A19541" t="s">
        <v>226</v>
      </c>
      <c r="B19541" t="s">
        <v>80</v>
      </c>
      <c r="C19541" t="s">
        <v>37</v>
      </c>
      <c r="D19541">
        <v>150103</v>
      </c>
      <c r="E19541" t="s">
        <v>287</v>
      </c>
      <c r="F19541">
        <v>539</v>
      </c>
      <c r="G19541" t="s">
        <v>293</v>
      </c>
      <c r="H19541" t="s">
        <v>84</v>
      </c>
      <c r="I19541">
        <v>2000</v>
      </c>
      <c r="J19541">
        <v>8.0216300000000001E-3</v>
      </c>
    </row>
    <row r="19542" spans="1:10" x14ac:dyDescent="0.25">
      <c r="A19542" t="s">
        <v>223</v>
      </c>
      <c r="B19542" t="s">
        <v>80</v>
      </c>
      <c r="C19542" t="s">
        <v>37</v>
      </c>
      <c r="D19542">
        <v>150103</v>
      </c>
      <c r="E19542" t="s">
        <v>287</v>
      </c>
      <c r="F19542">
        <v>539</v>
      </c>
      <c r="G19542" t="s">
        <v>293</v>
      </c>
      <c r="H19542" t="s">
        <v>84</v>
      </c>
      <c r="I19542">
        <v>2000</v>
      </c>
      <c r="J19542">
        <v>1.49207E-2</v>
      </c>
    </row>
    <row r="19543" spans="1:10" x14ac:dyDescent="0.25">
      <c r="A19543" t="s">
        <v>224</v>
      </c>
      <c r="B19543" t="s">
        <v>80</v>
      </c>
      <c r="C19543" t="s">
        <v>37</v>
      </c>
      <c r="D19543">
        <v>150103</v>
      </c>
      <c r="E19543" t="s">
        <v>287</v>
      </c>
      <c r="F19543">
        <v>539</v>
      </c>
      <c r="G19543" t="s">
        <v>293</v>
      </c>
      <c r="H19543" t="s">
        <v>84</v>
      </c>
      <c r="I19543">
        <v>2000</v>
      </c>
      <c r="J19543">
        <v>8.5491100000000004E-3</v>
      </c>
    </row>
    <row r="19544" spans="1:10" x14ac:dyDescent="0.25">
      <c r="A19544" t="s">
        <v>229</v>
      </c>
      <c r="B19544" t="s">
        <v>80</v>
      </c>
      <c r="C19544" t="s">
        <v>37</v>
      </c>
      <c r="D19544">
        <v>150103</v>
      </c>
      <c r="E19544" t="s">
        <v>287</v>
      </c>
      <c r="F19544">
        <v>539</v>
      </c>
      <c r="G19544" t="s">
        <v>293</v>
      </c>
      <c r="H19544" t="s">
        <v>84</v>
      </c>
      <c r="I19544">
        <v>2000</v>
      </c>
      <c r="J19544">
        <v>5.5217200000000001E-2</v>
      </c>
    </row>
    <row r="19545" spans="1:10" x14ac:dyDescent="0.25">
      <c r="A19545" t="s">
        <v>225</v>
      </c>
      <c r="B19545" t="s">
        <v>80</v>
      </c>
      <c r="C19545" t="s">
        <v>37</v>
      </c>
      <c r="D19545">
        <v>150103</v>
      </c>
      <c r="E19545" t="s">
        <v>287</v>
      </c>
      <c r="F19545">
        <v>539</v>
      </c>
      <c r="G19545" t="s">
        <v>293</v>
      </c>
      <c r="H19545" t="s">
        <v>84</v>
      </c>
      <c r="I19545">
        <v>2000</v>
      </c>
      <c r="J19545">
        <v>3.9228300000000001E-2</v>
      </c>
    </row>
    <row r="19546" spans="1:10" x14ac:dyDescent="0.25">
      <c r="A19546" t="s">
        <v>227</v>
      </c>
      <c r="B19546" t="s">
        <v>80</v>
      </c>
      <c r="C19546" t="s">
        <v>37</v>
      </c>
      <c r="D19546">
        <v>150103</v>
      </c>
      <c r="E19546" t="s">
        <v>287</v>
      </c>
      <c r="F19546">
        <v>539</v>
      </c>
      <c r="G19546" t="s">
        <v>293</v>
      </c>
      <c r="H19546" t="s">
        <v>84</v>
      </c>
      <c r="I19546">
        <v>2000</v>
      </c>
      <c r="J19546">
        <v>5.4969400000000002E-2</v>
      </c>
    </row>
    <row r="19547" spans="1:10" x14ac:dyDescent="0.25">
      <c r="A19547" t="s">
        <v>226</v>
      </c>
      <c r="B19547" t="s">
        <v>80</v>
      </c>
      <c r="C19547" t="s">
        <v>37</v>
      </c>
      <c r="D19547">
        <v>150202</v>
      </c>
      <c r="E19547" t="s">
        <v>286</v>
      </c>
      <c r="F19547">
        <v>539</v>
      </c>
      <c r="G19547" t="s">
        <v>293</v>
      </c>
      <c r="H19547" t="s">
        <v>84</v>
      </c>
      <c r="I19547">
        <v>2000</v>
      </c>
      <c r="J19547">
        <v>1.17771E-3</v>
      </c>
    </row>
    <row r="19548" spans="1:10" x14ac:dyDescent="0.25">
      <c r="A19548" t="s">
        <v>223</v>
      </c>
      <c r="B19548" t="s">
        <v>80</v>
      </c>
      <c r="C19548" t="s">
        <v>37</v>
      </c>
      <c r="D19548">
        <v>150202</v>
      </c>
      <c r="E19548" t="s">
        <v>286</v>
      </c>
      <c r="F19548">
        <v>539</v>
      </c>
      <c r="G19548" t="s">
        <v>293</v>
      </c>
      <c r="H19548" t="s">
        <v>84</v>
      </c>
      <c r="I19548">
        <v>2000</v>
      </c>
      <c r="J19548">
        <v>2.40719E-3</v>
      </c>
    </row>
    <row r="19549" spans="1:10" x14ac:dyDescent="0.25">
      <c r="A19549" t="s">
        <v>225</v>
      </c>
      <c r="B19549" t="s">
        <v>80</v>
      </c>
      <c r="C19549" t="s">
        <v>37</v>
      </c>
      <c r="D19549">
        <v>150202</v>
      </c>
      <c r="E19549" t="s">
        <v>286</v>
      </c>
      <c r="F19549">
        <v>539</v>
      </c>
      <c r="G19549" t="s">
        <v>293</v>
      </c>
      <c r="H19549" t="s">
        <v>84</v>
      </c>
      <c r="I19549">
        <v>2000</v>
      </c>
      <c r="J19549">
        <v>2.2364700000000001E-2</v>
      </c>
    </row>
    <row r="19550" spans="1:10" x14ac:dyDescent="0.25">
      <c r="A19550" t="s">
        <v>227</v>
      </c>
      <c r="B19550" t="s">
        <v>80</v>
      </c>
      <c r="C19550" t="s">
        <v>37</v>
      </c>
      <c r="D19550">
        <v>150202</v>
      </c>
      <c r="E19550" t="s">
        <v>286</v>
      </c>
      <c r="F19550">
        <v>539</v>
      </c>
      <c r="G19550" t="s">
        <v>293</v>
      </c>
      <c r="H19550" t="s">
        <v>84</v>
      </c>
      <c r="I19550">
        <v>2000</v>
      </c>
      <c r="J19550">
        <v>3.3751200000000002E-2</v>
      </c>
    </row>
    <row r="19551" spans="1:10" x14ac:dyDescent="0.25">
      <c r="A19551" t="s">
        <v>229</v>
      </c>
      <c r="B19551" t="s">
        <v>80</v>
      </c>
      <c r="C19551" t="s">
        <v>37</v>
      </c>
      <c r="D19551">
        <v>150202</v>
      </c>
      <c r="E19551" t="s">
        <v>286</v>
      </c>
      <c r="F19551">
        <v>539</v>
      </c>
      <c r="G19551" t="s">
        <v>293</v>
      </c>
      <c r="H19551" t="s">
        <v>84</v>
      </c>
      <c r="I19551">
        <v>2000</v>
      </c>
      <c r="J19551">
        <v>1.9668999999999999E-2</v>
      </c>
    </row>
    <row r="19552" spans="1:10" x14ac:dyDescent="0.25">
      <c r="A19552" t="s">
        <v>224</v>
      </c>
      <c r="B19552" t="s">
        <v>80</v>
      </c>
      <c r="C19552" t="s">
        <v>37</v>
      </c>
      <c r="D19552">
        <v>150202</v>
      </c>
      <c r="E19552" t="s">
        <v>286</v>
      </c>
      <c r="F19552">
        <v>539</v>
      </c>
      <c r="G19552" t="s">
        <v>293</v>
      </c>
      <c r="H19552" t="s">
        <v>84</v>
      </c>
      <c r="I19552">
        <v>2000</v>
      </c>
      <c r="J19552">
        <v>1.4997700000000001E-3</v>
      </c>
    </row>
    <row r="19553" spans="1:10" x14ac:dyDescent="0.25">
      <c r="A19553" t="s">
        <v>223</v>
      </c>
      <c r="B19553" t="s">
        <v>80</v>
      </c>
      <c r="C19553" t="s">
        <v>37</v>
      </c>
      <c r="D19553">
        <v>150203</v>
      </c>
      <c r="E19553" t="s">
        <v>285</v>
      </c>
      <c r="F19553">
        <v>539</v>
      </c>
      <c r="G19553" t="s">
        <v>293</v>
      </c>
      <c r="H19553" t="s">
        <v>84</v>
      </c>
      <c r="I19553">
        <v>2000</v>
      </c>
      <c r="J19553">
        <v>3.5263E-3</v>
      </c>
    </row>
    <row r="19554" spans="1:10" x14ac:dyDescent="0.25">
      <c r="A19554" t="s">
        <v>224</v>
      </c>
      <c r="B19554" t="s">
        <v>80</v>
      </c>
      <c r="C19554" t="s">
        <v>37</v>
      </c>
      <c r="D19554">
        <v>150203</v>
      </c>
      <c r="E19554" t="s">
        <v>285</v>
      </c>
      <c r="F19554">
        <v>539</v>
      </c>
      <c r="G19554" t="s">
        <v>293</v>
      </c>
      <c r="H19554" t="s">
        <v>84</v>
      </c>
      <c r="I19554">
        <v>2000</v>
      </c>
      <c r="J19554">
        <v>2.02439E-3</v>
      </c>
    </row>
    <row r="19555" spans="1:10" x14ac:dyDescent="0.25">
      <c r="A19555" t="s">
        <v>226</v>
      </c>
      <c r="B19555" t="s">
        <v>80</v>
      </c>
      <c r="C19555" t="s">
        <v>37</v>
      </c>
      <c r="D19555">
        <v>150203</v>
      </c>
      <c r="E19555" t="s">
        <v>285</v>
      </c>
      <c r="F19555">
        <v>539</v>
      </c>
      <c r="G19555" t="s">
        <v>293</v>
      </c>
      <c r="H19555" t="s">
        <v>84</v>
      </c>
      <c r="I19555">
        <v>2000</v>
      </c>
      <c r="J19555">
        <v>2.3474099999999999E-3</v>
      </c>
    </row>
    <row r="19556" spans="1:10" x14ac:dyDescent="0.25">
      <c r="A19556" t="s">
        <v>227</v>
      </c>
      <c r="B19556" t="s">
        <v>80</v>
      </c>
      <c r="C19556" t="s">
        <v>37</v>
      </c>
      <c r="D19556">
        <v>150203</v>
      </c>
      <c r="E19556" t="s">
        <v>285</v>
      </c>
      <c r="F19556">
        <v>539</v>
      </c>
      <c r="G19556" t="s">
        <v>293</v>
      </c>
      <c r="H19556" t="s">
        <v>84</v>
      </c>
      <c r="I19556">
        <v>2000</v>
      </c>
      <c r="J19556">
        <v>1.19939E-2</v>
      </c>
    </row>
    <row r="19557" spans="1:10" x14ac:dyDescent="0.25">
      <c r="A19557" t="s">
        <v>225</v>
      </c>
      <c r="B19557" t="s">
        <v>80</v>
      </c>
      <c r="C19557" t="s">
        <v>37</v>
      </c>
      <c r="D19557">
        <v>150203</v>
      </c>
      <c r="E19557" t="s">
        <v>285</v>
      </c>
      <c r="F19557">
        <v>539</v>
      </c>
      <c r="G19557" t="s">
        <v>293</v>
      </c>
      <c r="H19557" t="s">
        <v>84</v>
      </c>
      <c r="I19557">
        <v>2000</v>
      </c>
      <c r="J19557">
        <v>8.6888099999999999E-3</v>
      </c>
    </row>
    <row r="19558" spans="1:10" x14ac:dyDescent="0.25">
      <c r="A19558" t="s">
        <v>229</v>
      </c>
      <c r="B19558" t="s">
        <v>80</v>
      </c>
      <c r="C19558" t="s">
        <v>37</v>
      </c>
      <c r="D19558">
        <v>150203</v>
      </c>
      <c r="E19558" t="s">
        <v>285</v>
      </c>
      <c r="F19558">
        <v>539</v>
      </c>
      <c r="G19558" t="s">
        <v>293</v>
      </c>
      <c r="H19558" t="s">
        <v>84</v>
      </c>
      <c r="I19558">
        <v>2000</v>
      </c>
      <c r="J19558">
        <v>1.29277E-2</v>
      </c>
    </row>
    <row r="19559" spans="1:10" x14ac:dyDescent="0.25">
      <c r="A19559" t="s">
        <v>223</v>
      </c>
      <c r="B19559" t="s">
        <v>80</v>
      </c>
      <c r="C19559" t="s">
        <v>32</v>
      </c>
      <c r="D19559">
        <v>230200</v>
      </c>
      <c r="E19559" t="s">
        <v>284</v>
      </c>
      <c r="F19559">
        <v>539</v>
      </c>
      <c r="G19559" t="s">
        <v>293</v>
      </c>
      <c r="H19559" t="s">
        <v>84</v>
      </c>
      <c r="I19559">
        <v>2000</v>
      </c>
      <c r="J19559">
        <v>1.8870800000000001</v>
      </c>
    </row>
    <row r="19560" spans="1:10" x14ac:dyDescent="0.25">
      <c r="A19560" t="s">
        <v>225</v>
      </c>
      <c r="B19560" t="s">
        <v>80</v>
      </c>
      <c r="C19560" t="s">
        <v>32</v>
      </c>
      <c r="D19560">
        <v>230200</v>
      </c>
      <c r="E19560" t="s">
        <v>284</v>
      </c>
      <c r="F19560">
        <v>539</v>
      </c>
      <c r="G19560" t="s">
        <v>293</v>
      </c>
      <c r="H19560" t="s">
        <v>84</v>
      </c>
      <c r="I19560">
        <v>2000</v>
      </c>
      <c r="J19560">
        <v>12.5115</v>
      </c>
    </row>
    <row r="19561" spans="1:10" x14ac:dyDescent="0.25">
      <c r="A19561" t="s">
        <v>224</v>
      </c>
      <c r="B19561" t="s">
        <v>80</v>
      </c>
      <c r="C19561" t="s">
        <v>32</v>
      </c>
      <c r="D19561">
        <v>230200</v>
      </c>
      <c r="E19561" t="s">
        <v>284</v>
      </c>
      <c r="F19561">
        <v>539</v>
      </c>
      <c r="G19561" t="s">
        <v>293</v>
      </c>
      <c r="H19561" t="s">
        <v>84</v>
      </c>
      <c r="I19561">
        <v>2000</v>
      </c>
      <c r="J19561">
        <v>9.4204600000000003</v>
      </c>
    </row>
    <row r="19562" spans="1:10" x14ac:dyDescent="0.25">
      <c r="A19562" t="s">
        <v>227</v>
      </c>
      <c r="B19562" t="s">
        <v>80</v>
      </c>
      <c r="C19562" t="s">
        <v>32</v>
      </c>
      <c r="D19562">
        <v>230200</v>
      </c>
      <c r="E19562" t="s">
        <v>284</v>
      </c>
      <c r="F19562">
        <v>539</v>
      </c>
      <c r="G19562" t="s">
        <v>293</v>
      </c>
      <c r="H19562" t="s">
        <v>84</v>
      </c>
      <c r="I19562">
        <v>2000</v>
      </c>
      <c r="J19562">
        <v>40.8538</v>
      </c>
    </row>
    <row r="19563" spans="1:10" x14ac:dyDescent="0.25">
      <c r="A19563" t="s">
        <v>229</v>
      </c>
      <c r="B19563" t="s">
        <v>80</v>
      </c>
      <c r="C19563" t="s">
        <v>32</v>
      </c>
      <c r="D19563">
        <v>230200</v>
      </c>
      <c r="E19563" t="s">
        <v>284</v>
      </c>
      <c r="F19563">
        <v>539</v>
      </c>
      <c r="G19563" t="s">
        <v>293</v>
      </c>
      <c r="H19563" t="s">
        <v>84</v>
      </c>
      <c r="I19563">
        <v>2000</v>
      </c>
      <c r="J19563">
        <v>6.6529699999999998</v>
      </c>
    </row>
    <row r="19564" spans="1:10" x14ac:dyDescent="0.25">
      <c r="A19564" t="s">
        <v>226</v>
      </c>
      <c r="B19564" t="s">
        <v>80</v>
      </c>
      <c r="C19564" t="s">
        <v>32</v>
      </c>
      <c r="D19564">
        <v>230200</v>
      </c>
      <c r="E19564" t="s">
        <v>284</v>
      </c>
      <c r="F19564">
        <v>539</v>
      </c>
      <c r="G19564" t="s">
        <v>293</v>
      </c>
      <c r="H19564" t="s">
        <v>84</v>
      </c>
      <c r="I19564">
        <v>2000</v>
      </c>
      <c r="J19564">
        <v>0.45351399999999997</v>
      </c>
    </row>
    <row r="19565" spans="1:10" x14ac:dyDescent="0.25">
      <c r="A19565" t="s">
        <v>229</v>
      </c>
      <c r="B19565" t="s">
        <v>80</v>
      </c>
      <c r="C19565" t="s">
        <v>32</v>
      </c>
      <c r="D19565">
        <v>230400</v>
      </c>
      <c r="E19565" t="s">
        <v>283</v>
      </c>
      <c r="F19565">
        <v>539</v>
      </c>
      <c r="G19565" t="s">
        <v>293</v>
      </c>
      <c r="H19565" t="s">
        <v>84</v>
      </c>
      <c r="I19565">
        <v>2000</v>
      </c>
      <c r="J19565">
        <v>4.1654099999999996E-3</v>
      </c>
    </row>
    <row r="19566" spans="1:10" x14ac:dyDescent="0.25">
      <c r="A19566" t="s">
        <v>224</v>
      </c>
      <c r="B19566" t="s">
        <v>80</v>
      </c>
      <c r="C19566" t="s">
        <v>32</v>
      </c>
      <c r="D19566">
        <v>230400</v>
      </c>
      <c r="E19566" t="s">
        <v>283</v>
      </c>
      <c r="F19566">
        <v>539</v>
      </c>
      <c r="G19566" t="s">
        <v>293</v>
      </c>
      <c r="H19566" t="s">
        <v>84</v>
      </c>
      <c r="I19566">
        <v>2000</v>
      </c>
      <c r="J19566">
        <v>8.5906100000000003E-3</v>
      </c>
    </row>
    <row r="19567" spans="1:10" x14ac:dyDescent="0.25">
      <c r="A19567" t="s">
        <v>225</v>
      </c>
      <c r="B19567" t="s">
        <v>80</v>
      </c>
      <c r="C19567" t="s">
        <v>32</v>
      </c>
      <c r="D19567">
        <v>230400</v>
      </c>
      <c r="E19567" t="s">
        <v>283</v>
      </c>
      <c r="F19567">
        <v>539</v>
      </c>
      <c r="G19567" t="s">
        <v>293</v>
      </c>
      <c r="H19567" t="s">
        <v>84</v>
      </c>
      <c r="I19567">
        <v>2000</v>
      </c>
      <c r="J19567">
        <v>1.03588E-2</v>
      </c>
    </row>
    <row r="19568" spans="1:10" x14ac:dyDescent="0.25">
      <c r="A19568" t="s">
        <v>226</v>
      </c>
      <c r="B19568" t="s">
        <v>80</v>
      </c>
      <c r="C19568" t="s">
        <v>32</v>
      </c>
      <c r="D19568">
        <v>230400</v>
      </c>
      <c r="E19568" t="s">
        <v>283</v>
      </c>
      <c r="F19568">
        <v>539</v>
      </c>
      <c r="G19568" t="s">
        <v>293</v>
      </c>
      <c r="H19568" t="s">
        <v>84</v>
      </c>
      <c r="I19568">
        <v>2000</v>
      </c>
      <c r="J19568">
        <v>3.0820199999999999E-4</v>
      </c>
    </row>
    <row r="19569" spans="1:10" x14ac:dyDescent="0.25">
      <c r="A19569" t="s">
        <v>223</v>
      </c>
      <c r="B19569" t="s">
        <v>80</v>
      </c>
      <c r="C19569" t="s">
        <v>32</v>
      </c>
      <c r="D19569">
        <v>230400</v>
      </c>
      <c r="E19569" t="s">
        <v>283</v>
      </c>
      <c r="F19569">
        <v>539</v>
      </c>
      <c r="G19569" t="s">
        <v>293</v>
      </c>
      <c r="H19569" t="s">
        <v>84</v>
      </c>
      <c r="I19569">
        <v>2000</v>
      </c>
      <c r="J19569">
        <v>1.20656E-3</v>
      </c>
    </row>
    <row r="19570" spans="1:10" x14ac:dyDescent="0.25">
      <c r="A19570" t="s">
        <v>227</v>
      </c>
      <c r="B19570" t="s">
        <v>80</v>
      </c>
      <c r="C19570" t="s">
        <v>32</v>
      </c>
      <c r="D19570">
        <v>230400</v>
      </c>
      <c r="E19570" t="s">
        <v>283</v>
      </c>
      <c r="F19570">
        <v>539</v>
      </c>
      <c r="G19570" t="s">
        <v>293</v>
      </c>
      <c r="H19570" t="s">
        <v>84</v>
      </c>
      <c r="I19570">
        <v>2000</v>
      </c>
      <c r="J19570">
        <v>3.9254999999999998E-2</v>
      </c>
    </row>
    <row r="19571" spans="1:10" x14ac:dyDescent="0.25">
      <c r="A19571" t="s">
        <v>229</v>
      </c>
      <c r="B19571" t="s">
        <v>80</v>
      </c>
      <c r="C19571" t="s">
        <v>32</v>
      </c>
      <c r="D19571">
        <v>233700</v>
      </c>
      <c r="E19571" t="s">
        <v>282</v>
      </c>
      <c r="F19571">
        <v>539</v>
      </c>
      <c r="G19571" t="s">
        <v>293</v>
      </c>
      <c r="H19571" t="s">
        <v>84</v>
      </c>
      <c r="I19571">
        <v>2000</v>
      </c>
      <c r="J19571">
        <v>3.0734500000000001E-2</v>
      </c>
    </row>
    <row r="19572" spans="1:10" x14ac:dyDescent="0.25">
      <c r="A19572" t="s">
        <v>224</v>
      </c>
      <c r="B19572" t="s">
        <v>80</v>
      </c>
      <c r="C19572" t="s">
        <v>32</v>
      </c>
      <c r="D19572">
        <v>233700</v>
      </c>
      <c r="E19572" t="s">
        <v>282</v>
      </c>
      <c r="F19572">
        <v>539</v>
      </c>
      <c r="G19572" t="s">
        <v>293</v>
      </c>
      <c r="H19572" t="s">
        <v>84</v>
      </c>
      <c r="I19572">
        <v>2000</v>
      </c>
      <c r="J19572">
        <v>3.1959500000000002E-2</v>
      </c>
    </row>
    <row r="19573" spans="1:10" x14ac:dyDescent="0.25">
      <c r="A19573" t="s">
        <v>227</v>
      </c>
      <c r="B19573" t="s">
        <v>80</v>
      </c>
      <c r="C19573" t="s">
        <v>32</v>
      </c>
      <c r="D19573">
        <v>233700</v>
      </c>
      <c r="E19573" t="s">
        <v>282</v>
      </c>
      <c r="F19573">
        <v>539</v>
      </c>
      <c r="G19573" t="s">
        <v>293</v>
      </c>
      <c r="H19573" t="s">
        <v>84</v>
      </c>
      <c r="I19573">
        <v>2000</v>
      </c>
      <c r="J19573">
        <v>0.14285700000000001</v>
      </c>
    </row>
    <row r="19574" spans="1:10" x14ac:dyDescent="0.25">
      <c r="A19574" t="s">
        <v>225</v>
      </c>
      <c r="B19574" t="s">
        <v>80</v>
      </c>
      <c r="C19574" t="s">
        <v>32</v>
      </c>
      <c r="D19574">
        <v>233700</v>
      </c>
      <c r="E19574" t="s">
        <v>282</v>
      </c>
      <c r="F19574">
        <v>539</v>
      </c>
      <c r="G19574" t="s">
        <v>293</v>
      </c>
      <c r="H19574" t="s">
        <v>84</v>
      </c>
      <c r="I19574">
        <v>2000</v>
      </c>
      <c r="J19574">
        <v>5.0375799999999998E-2</v>
      </c>
    </row>
    <row r="19575" spans="1:10" x14ac:dyDescent="0.25">
      <c r="A19575" t="s">
        <v>223</v>
      </c>
      <c r="B19575" t="s">
        <v>80</v>
      </c>
      <c r="C19575" t="s">
        <v>32</v>
      </c>
      <c r="D19575">
        <v>233700</v>
      </c>
      <c r="E19575" t="s">
        <v>282</v>
      </c>
      <c r="F19575">
        <v>539</v>
      </c>
      <c r="G19575" t="s">
        <v>293</v>
      </c>
      <c r="H19575" t="s">
        <v>84</v>
      </c>
      <c r="I19575">
        <v>2000</v>
      </c>
      <c r="J19575">
        <v>8.3319299999999995E-3</v>
      </c>
    </row>
    <row r="19576" spans="1:10" x14ac:dyDescent="0.25">
      <c r="A19576" t="s">
        <v>226</v>
      </c>
      <c r="B19576" t="s">
        <v>80</v>
      </c>
      <c r="C19576" t="s">
        <v>32</v>
      </c>
      <c r="D19576">
        <v>233700</v>
      </c>
      <c r="E19576" t="s">
        <v>282</v>
      </c>
      <c r="F19576">
        <v>539</v>
      </c>
      <c r="G19576" t="s">
        <v>293</v>
      </c>
      <c r="H19576" t="s">
        <v>84</v>
      </c>
      <c r="I19576">
        <v>2000</v>
      </c>
      <c r="J19576">
        <v>1.9987799999999999E-3</v>
      </c>
    </row>
    <row r="19577" spans="1:10" x14ac:dyDescent="0.25">
      <c r="A19577" t="s">
        <v>227</v>
      </c>
      <c r="B19577" t="s">
        <v>80</v>
      </c>
      <c r="C19577" t="s">
        <v>81</v>
      </c>
      <c r="D19577">
        <v>233701</v>
      </c>
      <c r="E19577" t="s">
        <v>281</v>
      </c>
      <c r="F19577">
        <v>539</v>
      </c>
      <c r="G19577" t="s">
        <v>293</v>
      </c>
      <c r="H19577" t="s">
        <v>84</v>
      </c>
      <c r="I19577">
        <v>2000</v>
      </c>
      <c r="J19577">
        <v>3.6083200000000003E-2</v>
      </c>
    </row>
    <row r="19578" spans="1:10" x14ac:dyDescent="0.25">
      <c r="A19578" t="s">
        <v>223</v>
      </c>
      <c r="B19578" t="s">
        <v>80</v>
      </c>
      <c r="C19578" t="s">
        <v>81</v>
      </c>
      <c r="D19578">
        <v>233701</v>
      </c>
      <c r="E19578" t="s">
        <v>281</v>
      </c>
      <c r="F19578">
        <v>539</v>
      </c>
      <c r="G19578" t="s">
        <v>293</v>
      </c>
      <c r="H19578" t="s">
        <v>84</v>
      </c>
      <c r="I19578">
        <v>2000</v>
      </c>
      <c r="J19578">
        <v>6.1747399999999997E-3</v>
      </c>
    </row>
    <row r="19579" spans="1:10" x14ac:dyDescent="0.25">
      <c r="A19579" t="s">
        <v>224</v>
      </c>
      <c r="B19579" t="s">
        <v>80</v>
      </c>
      <c r="C19579" t="s">
        <v>36</v>
      </c>
      <c r="D19579">
        <v>500100</v>
      </c>
      <c r="E19579" t="s">
        <v>280</v>
      </c>
      <c r="F19579">
        <v>539</v>
      </c>
      <c r="G19579" t="s">
        <v>293</v>
      </c>
      <c r="H19579" t="s">
        <v>84</v>
      </c>
      <c r="I19579">
        <v>2000</v>
      </c>
      <c r="J19579">
        <v>0.137878</v>
      </c>
    </row>
    <row r="19580" spans="1:10" x14ac:dyDescent="0.25">
      <c r="A19580" t="s">
        <v>223</v>
      </c>
      <c r="B19580" t="s">
        <v>80</v>
      </c>
      <c r="C19580" t="s">
        <v>36</v>
      </c>
      <c r="D19580">
        <v>500100</v>
      </c>
      <c r="E19580" t="s">
        <v>280</v>
      </c>
      <c r="F19580">
        <v>539</v>
      </c>
      <c r="G19580" t="s">
        <v>293</v>
      </c>
      <c r="H19580" t="s">
        <v>84</v>
      </c>
      <c r="I19580">
        <v>2000</v>
      </c>
      <c r="J19580">
        <v>0.24180599999999999</v>
      </c>
    </row>
    <row r="19581" spans="1:10" x14ac:dyDescent="0.25">
      <c r="A19581" t="s">
        <v>226</v>
      </c>
      <c r="B19581" t="s">
        <v>80</v>
      </c>
      <c r="C19581" t="s">
        <v>36</v>
      </c>
      <c r="D19581">
        <v>500100</v>
      </c>
      <c r="E19581" t="s">
        <v>280</v>
      </c>
      <c r="F19581">
        <v>539</v>
      </c>
      <c r="G19581" t="s">
        <v>293</v>
      </c>
      <c r="H19581" t="s">
        <v>84</v>
      </c>
      <c r="I19581">
        <v>2000</v>
      </c>
      <c r="J19581">
        <v>8.4632500000000003E-3</v>
      </c>
    </row>
    <row r="19582" spans="1:10" x14ac:dyDescent="0.25">
      <c r="A19582" t="s">
        <v>225</v>
      </c>
      <c r="B19582" t="s">
        <v>80</v>
      </c>
      <c r="C19582" t="s">
        <v>36</v>
      </c>
      <c r="D19582">
        <v>500100</v>
      </c>
      <c r="E19582" t="s">
        <v>280</v>
      </c>
      <c r="F19582">
        <v>539</v>
      </c>
      <c r="G19582" t="s">
        <v>293</v>
      </c>
      <c r="H19582" t="s">
        <v>84</v>
      </c>
      <c r="I19582">
        <v>2000</v>
      </c>
      <c r="J19582">
        <v>0.120431</v>
      </c>
    </row>
    <row r="19583" spans="1:10" x14ac:dyDescent="0.25">
      <c r="A19583" t="s">
        <v>229</v>
      </c>
      <c r="B19583" t="s">
        <v>80</v>
      </c>
      <c r="C19583" t="s">
        <v>36</v>
      </c>
      <c r="D19583">
        <v>500100</v>
      </c>
      <c r="E19583" t="s">
        <v>280</v>
      </c>
      <c r="F19583">
        <v>539</v>
      </c>
      <c r="G19583" t="s">
        <v>293</v>
      </c>
      <c r="H19583" t="s">
        <v>84</v>
      </c>
      <c r="I19583">
        <v>2000</v>
      </c>
      <c r="J19583">
        <v>1.2118599999999999</v>
      </c>
    </row>
    <row r="19584" spans="1:10" x14ac:dyDescent="0.25">
      <c r="A19584" t="s">
        <v>227</v>
      </c>
      <c r="B19584" t="s">
        <v>80</v>
      </c>
      <c r="C19584" t="s">
        <v>36</v>
      </c>
      <c r="D19584">
        <v>500100</v>
      </c>
      <c r="E19584" t="s">
        <v>280</v>
      </c>
      <c r="F19584">
        <v>539</v>
      </c>
      <c r="G19584" t="s">
        <v>293</v>
      </c>
      <c r="H19584" t="s">
        <v>84</v>
      </c>
      <c r="I19584">
        <v>2000</v>
      </c>
      <c r="J19584">
        <v>0.18159800000000001</v>
      </c>
    </row>
    <row r="19585" spans="1:10" x14ac:dyDescent="0.25">
      <c r="A19585" t="s">
        <v>225</v>
      </c>
      <c r="B19585" t="s">
        <v>80</v>
      </c>
      <c r="C19585" t="s">
        <v>36</v>
      </c>
      <c r="D19585">
        <v>500200</v>
      </c>
      <c r="E19585" t="s">
        <v>300</v>
      </c>
      <c r="F19585">
        <v>539</v>
      </c>
      <c r="G19585" t="s">
        <v>293</v>
      </c>
      <c r="H19585" t="s">
        <v>84</v>
      </c>
      <c r="I19585">
        <v>2000</v>
      </c>
      <c r="J19585">
        <v>0.96529200000000004</v>
      </c>
    </row>
    <row r="19586" spans="1:10" x14ac:dyDescent="0.25">
      <c r="A19586" t="s">
        <v>223</v>
      </c>
      <c r="B19586" t="s">
        <v>80</v>
      </c>
      <c r="C19586" t="s">
        <v>36</v>
      </c>
      <c r="D19586">
        <v>500200</v>
      </c>
      <c r="E19586" t="s">
        <v>300</v>
      </c>
      <c r="F19586">
        <v>539</v>
      </c>
      <c r="G19586" t="s">
        <v>293</v>
      </c>
      <c r="H19586" t="s">
        <v>84</v>
      </c>
      <c r="I19586">
        <v>2000</v>
      </c>
      <c r="J19586">
        <v>1.93814</v>
      </c>
    </row>
    <row r="19587" spans="1:10" x14ac:dyDescent="0.25">
      <c r="A19587" t="s">
        <v>226</v>
      </c>
      <c r="B19587" t="s">
        <v>80</v>
      </c>
      <c r="C19587" t="s">
        <v>36</v>
      </c>
      <c r="D19587">
        <v>500200</v>
      </c>
      <c r="E19587" t="s">
        <v>300</v>
      </c>
      <c r="F19587">
        <v>539</v>
      </c>
      <c r="G19587" t="s">
        <v>293</v>
      </c>
      <c r="H19587" t="s">
        <v>84</v>
      </c>
      <c r="I19587">
        <v>2000</v>
      </c>
      <c r="J19587">
        <v>6.7835400000000004E-2</v>
      </c>
    </row>
    <row r="19588" spans="1:10" x14ac:dyDescent="0.25">
      <c r="A19588" t="s">
        <v>224</v>
      </c>
      <c r="B19588" t="s">
        <v>80</v>
      </c>
      <c r="C19588" t="s">
        <v>36</v>
      </c>
      <c r="D19588">
        <v>500200</v>
      </c>
      <c r="E19588" t="s">
        <v>300</v>
      </c>
      <c r="F19588">
        <v>539</v>
      </c>
      <c r="G19588" t="s">
        <v>293</v>
      </c>
      <c r="H19588" t="s">
        <v>84</v>
      </c>
      <c r="I19588">
        <v>2000</v>
      </c>
      <c r="J19588">
        <v>1.1051299999999999</v>
      </c>
    </row>
    <row r="19589" spans="1:10" x14ac:dyDescent="0.25">
      <c r="A19589" t="s">
        <v>229</v>
      </c>
      <c r="B19589" t="s">
        <v>80</v>
      </c>
      <c r="C19589" t="s">
        <v>36</v>
      </c>
      <c r="D19589">
        <v>500200</v>
      </c>
      <c r="E19589" t="s">
        <v>300</v>
      </c>
      <c r="F19589">
        <v>539</v>
      </c>
      <c r="G19589" t="s">
        <v>293</v>
      </c>
      <c r="H19589" t="s">
        <v>84</v>
      </c>
      <c r="I19589">
        <v>2000</v>
      </c>
      <c r="J19589">
        <v>9.7133800000000008</v>
      </c>
    </row>
    <row r="19590" spans="1:10" x14ac:dyDescent="0.25">
      <c r="A19590" t="s">
        <v>227</v>
      </c>
      <c r="B19590" t="s">
        <v>80</v>
      </c>
      <c r="C19590" t="s">
        <v>36</v>
      </c>
      <c r="D19590">
        <v>500200</v>
      </c>
      <c r="E19590" t="s">
        <v>300</v>
      </c>
      <c r="F19590">
        <v>539</v>
      </c>
      <c r="G19590" t="s">
        <v>293</v>
      </c>
      <c r="H19590" t="s">
        <v>84</v>
      </c>
      <c r="I19590">
        <v>2000</v>
      </c>
      <c r="J19590">
        <v>1.45556</v>
      </c>
    </row>
    <row r="19591" spans="1:10" x14ac:dyDescent="0.25">
      <c r="A19591" t="s">
        <v>226</v>
      </c>
      <c r="B19591" t="s">
        <v>74</v>
      </c>
      <c r="C19591" t="s">
        <v>34</v>
      </c>
      <c r="D19591">
        <v>901000</v>
      </c>
      <c r="E19591" t="s">
        <v>34</v>
      </c>
      <c r="F19591">
        <v>539</v>
      </c>
      <c r="G19591" t="s">
        <v>293</v>
      </c>
      <c r="H19591" t="s">
        <v>84</v>
      </c>
      <c r="I19591">
        <v>2000</v>
      </c>
      <c r="J19591">
        <v>2.6448200000000002E-2</v>
      </c>
    </row>
    <row r="19592" spans="1:10" x14ac:dyDescent="0.25">
      <c r="A19592" t="s">
        <v>229</v>
      </c>
      <c r="B19592" t="s">
        <v>74</v>
      </c>
      <c r="C19592" t="s">
        <v>34</v>
      </c>
      <c r="D19592">
        <v>901000</v>
      </c>
      <c r="E19592" t="s">
        <v>34</v>
      </c>
      <c r="F19592">
        <v>539</v>
      </c>
      <c r="G19592" t="s">
        <v>293</v>
      </c>
      <c r="H19592" t="s">
        <v>84</v>
      </c>
      <c r="I19592">
        <v>2000</v>
      </c>
      <c r="J19592">
        <v>0.28392699999999998</v>
      </c>
    </row>
    <row r="19593" spans="1:10" x14ac:dyDescent="0.25">
      <c r="A19593" t="s">
        <v>225</v>
      </c>
      <c r="B19593" t="s">
        <v>74</v>
      </c>
      <c r="C19593" t="s">
        <v>34</v>
      </c>
      <c r="D19593">
        <v>901000</v>
      </c>
      <c r="E19593" t="s">
        <v>34</v>
      </c>
      <c r="F19593">
        <v>539</v>
      </c>
      <c r="G19593" t="s">
        <v>293</v>
      </c>
      <c r="H19593" t="s">
        <v>84</v>
      </c>
      <c r="I19593">
        <v>2000</v>
      </c>
      <c r="J19593">
        <v>0.12827</v>
      </c>
    </row>
    <row r="19594" spans="1:10" x14ac:dyDescent="0.25">
      <c r="A19594" t="s">
        <v>223</v>
      </c>
      <c r="B19594" t="s">
        <v>74</v>
      </c>
      <c r="C19594" t="s">
        <v>34</v>
      </c>
      <c r="D19594">
        <v>901000</v>
      </c>
      <c r="E19594" t="s">
        <v>34</v>
      </c>
      <c r="F19594">
        <v>539</v>
      </c>
      <c r="G19594" t="s">
        <v>293</v>
      </c>
      <c r="H19594" t="s">
        <v>84</v>
      </c>
      <c r="I19594">
        <v>2000</v>
      </c>
      <c r="J19594">
        <v>8.70113E-2</v>
      </c>
    </row>
    <row r="19595" spans="1:10" x14ac:dyDescent="0.25">
      <c r="A19595" t="s">
        <v>224</v>
      </c>
      <c r="B19595" t="s">
        <v>74</v>
      </c>
      <c r="C19595" t="s">
        <v>34</v>
      </c>
      <c r="D19595">
        <v>901000</v>
      </c>
      <c r="E19595" t="s">
        <v>34</v>
      </c>
      <c r="F19595">
        <v>539</v>
      </c>
      <c r="G19595" t="s">
        <v>293</v>
      </c>
      <c r="H19595" t="s">
        <v>84</v>
      </c>
      <c r="I19595">
        <v>2000</v>
      </c>
      <c r="J19595">
        <v>2.89634E-2</v>
      </c>
    </row>
    <row r="19596" spans="1:10" x14ac:dyDescent="0.25">
      <c r="A19596" t="s">
        <v>227</v>
      </c>
      <c r="B19596" t="s">
        <v>74</v>
      </c>
      <c r="C19596" t="s">
        <v>34</v>
      </c>
      <c r="D19596">
        <v>901000</v>
      </c>
      <c r="E19596" t="s">
        <v>34</v>
      </c>
      <c r="F19596">
        <v>539</v>
      </c>
      <c r="G19596" t="s">
        <v>293</v>
      </c>
      <c r="H19596" t="s">
        <v>84</v>
      </c>
      <c r="I19596">
        <v>2000</v>
      </c>
      <c r="J19596">
        <v>0.25561400000000001</v>
      </c>
    </row>
    <row r="19597" spans="1:10" x14ac:dyDescent="0.25">
      <c r="A19597" t="s">
        <v>226</v>
      </c>
      <c r="B19597" t="s">
        <v>79</v>
      </c>
      <c r="C19597" t="s">
        <v>33</v>
      </c>
      <c r="D19597">
        <v>9400000</v>
      </c>
      <c r="E19597" t="s">
        <v>246</v>
      </c>
      <c r="F19597">
        <v>539</v>
      </c>
      <c r="G19597" t="s">
        <v>293</v>
      </c>
      <c r="H19597" t="s">
        <v>84</v>
      </c>
      <c r="I19597">
        <v>2000</v>
      </c>
      <c r="J19597">
        <v>0.127857</v>
      </c>
    </row>
    <row r="19598" spans="1:10" x14ac:dyDescent="0.25">
      <c r="A19598" t="s">
        <v>229</v>
      </c>
      <c r="B19598" t="s">
        <v>79</v>
      </c>
      <c r="C19598" t="s">
        <v>33</v>
      </c>
      <c r="D19598">
        <v>9400000</v>
      </c>
      <c r="E19598" t="s">
        <v>246</v>
      </c>
      <c r="F19598">
        <v>539</v>
      </c>
      <c r="G19598" t="s">
        <v>293</v>
      </c>
      <c r="H19598" t="s">
        <v>84</v>
      </c>
      <c r="I19598">
        <v>2000</v>
      </c>
      <c r="J19598">
        <v>0.77962500000000001</v>
      </c>
    </row>
    <row r="19599" spans="1:10" x14ac:dyDescent="0.25">
      <c r="A19599" t="s">
        <v>225</v>
      </c>
      <c r="B19599" t="s">
        <v>79</v>
      </c>
      <c r="C19599" t="s">
        <v>33</v>
      </c>
      <c r="D19599">
        <v>9400000</v>
      </c>
      <c r="E19599" t="s">
        <v>246</v>
      </c>
      <c r="F19599">
        <v>539</v>
      </c>
      <c r="G19599" t="s">
        <v>293</v>
      </c>
      <c r="H19599" t="s">
        <v>84</v>
      </c>
      <c r="I19599">
        <v>2000</v>
      </c>
      <c r="J19599">
        <v>0.73257499999999998</v>
      </c>
    </row>
    <row r="19600" spans="1:10" x14ac:dyDescent="0.25">
      <c r="A19600" t="s">
        <v>224</v>
      </c>
      <c r="B19600" t="s">
        <v>79</v>
      </c>
      <c r="C19600" t="s">
        <v>33</v>
      </c>
      <c r="D19600">
        <v>9400000</v>
      </c>
      <c r="E19600" t="s">
        <v>246</v>
      </c>
      <c r="F19600">
        <v>539</v>
      </c>
      <c r="G19600" t="s">
        <v>293</v>
      </c>
      <c r="H19600" t="s">
        <v>84</v>
      </c>
      <c r="I19600">
        <v>2000</v>
      </c>
      <c r="J19600">
        <v>0.14935899999999999</v>
      </c>
    </row>
    <row r="19601" spans="1:10" x14ac:dyDescent="0.25">
      <c r="A19601" t="s">
        <v>227</v>
      </c>
      <c r="B19601" t="s">
        <v>79</v>
      </c>
      <c r="C19601" t="s">
        <v>33</v>
      </c>
      <c r="D19601">
        <v>9400000</v>
      </c>
      <c r="E19601" t="s">
        <v>246</v>
      </c>
      <c r="F19601">
        <v>539</v>
      </c>
      <c r="G19601" t="s">
        <v>293</v>
      </c>
      <c r="H19601" t="s">
        <v>84</v>
      </c>
      <c r="I19601">
        <v>2000</v>
      </c>
      <c r="J19601">
        <v>1.54297</v>
      </c>
    </row>
    <row r="19602" spans="1:10" x14ac:dyDescent="0.25">
      <c r="A19602" t="s">
        <v>223</v>
      </c>
      <c r="B19602" t="s">
        <v>79</v>
      </c>
      <c r="C19602" t="s">
        <v>33</v>
      </c>
      <c r="D19602">
        <v>9400000</v>
      </c>
      <c r="E19602" t="s">
        <v>246</v>
      </c>
      <c r="F19602">
        <v>539</v>
      </c>
      <c r="G19602" t="s">
        <v>293</v>
      </c>
      <c r="H19602" t="s">
        <v>84</v>
      </c>
      <c r="I19602">
        <v>2000</v>
      </c>
      <c r="J19602">
        <v>0.16428499999999999</v>
      </c>
    </row>
    <row r="19603" spans="1:10" x14ac:dyDescent="0.25">
      <c r="A19603" t="s">
        <v>227</v>
      </c>
      <c r="B19603" t="s">
        <v>80</v>
      </c>
      <c r="C19603" t="s">
        <v>32</v>
      </c>
      <c r="D19603" t="s">
        <v>278</v>
      </c>
      <c r="E19603" t="s">
        <v>277</v>
      </c>
      <c r="F19603">
        <v>539</v>
      </c>
      <c r="G19603" t="s">
        <v>293</v>
      </c>
      <c r="H19603" t="s">
        <v>84</v>
      </c>
      <c r="I19603">
        <v>2000</v>
      </c>
      <c r="J19603">
        <v>3.52675E-2</v>
      </c>
    </row>
    <row r="19604" spans="1:10" x14ac:dyDescent="0.25">
      <c r="A19604" t="s">
        <v>227</v>
      </c>
      <c r="B19604" t="s">
        <v>80</v>
      </c>
      <c r="C19604" t="s">
        <v>32</v>
      </c>
      <c r="D19604" t="s">
        <v>276</v>
      </c>
      <c r="E19604" t="s">
        <v>275</v>
      </c>
      <c r="F19604">
        <v>539</v>
      </c>
      <c r="G19604" t="s">
        <v>293</v>
      </c>
      <c r="H19604" t="s">
        <v>84</v>
      </c>
      <c r="I19604">
        <v>2000</v>
      </c>
      <c r="J19604">
        <v>0.144897</v>
      </c>
    </row>
    <row r="19605" spans="1:10" x14ac:dyDescent="0.25">
      <c r="A19605" t="s">
        <v>224</v>
      </c>
      <c r="B19605" t="s">
        <v>79</v>
      </c>
      <c r="C19605" t="s">
        <v>35</v>
      </c>
      <c r="D19605" t="s">
        <v>245</v>
      </c>
      <c r="E19605" t="s">
        <v>244</v>
      </c>
      <c r="F19605">
        <v>539</v>
      </c>
      <c r="G19605" t="s">
        <v>293</v>
      </c>
      <c r="H19605" t="s">
        <v>84</v>
      </c>
      <c r="I19605">
        <v>2000</v>
      </c>
      <c r="J19605">
        <v>0.17933199999999999</v>
      </c>
    </row>
    <row r="19606" spans="1:10" x14ac:dyDescent="0.25">
      <c r="A19606" t="s">
        <v>226</v>
      </c>
      <c r="B19606" t="s">
        <v>79</v>
      </c>
      <c r="C19606" t="s">
        <v>35</v>
      </c>
      <c r="D19606" t="s">
        <v>245</v>
      </c>
      <c r="E19606" t="s">
        <v>244</v>
      </c>
      <c r="F19606">
        <v>539</v>
      </c>
      <c r="G19606" t="s">
        <v>293</v>
      </c>
      <c r="H19606" t="s">
        <v>84</v>
      </c>
      <c r="I19606">
        <v>2000</v>
      </c>
      <c r="J19606">
        <v>0.18579499999999999</v>
      </c>
    </row>
    <row r="19607" spans="1:10" x14ac:dyDescent="0.25">
      <c r="A19607" t="s">
        <v>227</v>
      </c>
      <c r="B19607" t="s">
        <v>79</v>
      </c>
      <c r="C19607" t="s">
        <v>35</v>
      </c>
      <c r="D19607" t="s">
        <v>245</v>
      </c>
      <c r="E19607" t="s">
        <v>244</v>
      </c>
      <c r="F19607">
        <v>539</v>
      </c>
      <c r="G19607" t="s">
        <v>293</v>
      </c>
      <c r="H19607" t="s">
        <v>84</v>
      </c>
      <c r="I19607">
        <v>2000</v>
      </c>
      <c r="J19607">
        <v>2.6277300000000001</v>
      </c>
    </row>
    <row r="19608" spans="1:10" x14ac:dyDescent="0.25">
      <c r="A19608" t="s">
        <v>225</v>
      </c>
      <c r="B19608" t="s">
        <v>79</v>
      </c>
      <c r="C19608" t="s">
        <v>35</v>
      </c>
      <c r="D19608" t="s">
        <v>245</v>
      </c>
      <c r="E19608" t="s">
        <v>244</v>
      </c>
      <c r="F19608">
        <v>539</v>
      </c>
      <c r="G19608" t="s">
        <v>293</v>
      </c>
      <c r="H19608" t="s">
        <v>84</v>
      </c>
      <c r="I19608">
        <v>2000</v>
      </c>
      <c r="J19608">
        <v>1.77007</v>
      </c>
    </row>
    <row r="19609" spans="1:10" x14ac:dyDescent="0.25">
      <c r="A19609" t="s">
        <v>229</v>
      </c>
      <c r="B19609" t="s">
        <v>79</v>
      </c>
      <c r="C19609" t="s">
        <v>35</v>
      </c>
      <c r="D19609" t="s">
        <v>245</v>
      </c>
      <c r="E19609" t="s">
        <v>244</v>
      </c>
      <c r="F19609">
        <v>539</v>
      </c>
      <c r="G19609" t="s">
        <v>293</v>
      </c>
      <c r="H19609" t="s">
        <v>84</v>
      </c>
      <c r="I19609">
        <v>2000</v>
      </c>
      <c r="J19609">
        <v>1.3450500000000001</v>
      </c>
    </row>
    <row r="19610" spans="1:10" x14ac:dyDescent="0.25">
      <c r="A19610" t="s">
        <v>223</v>
      </c>
      <c r="B19610" t="s">
        <v>79</v>
      </c>
      <c r="C19610" t="s">
        <v>35</v>
      </c>
      <c r="D19610" t="s">
        <v>245</v>
      </c>
      <c r="E19610" t="s">
        <v>244</v>
      </c>
      <c r="F19610">
        <v>539</v>
      </c>
      <c r="G19610" t="s">
        <v>293</v>
      </c>
      <c r="H19610" t="s">
        <v>84</v>
      </c>
      <c r="I19610">
        <v>2000</v>
      </c>
      <c r="J19610">
        <v>0.37855699999999998</v>
      </c>
    </row>
    <row r="19611" spans="1:10" x14ac:dyDescent="0.25">
      <c r="A19611" t="s">
        <v>229</v>
      </c>
      <c r="B19611" t="s">
        <v>79</v>
      </c>
      <c r="C19611" t="s">
        <v>35</v>
      </c>
      <c r="D19611" t="s">
        <v>243</v>
      </c>
      <c r="E19611" t="s">
        <v>242</v>
      </c>
      <c r="F19611">
        <v>539</v>
      </c>
      <c r="G19611" t="s">
        <v>293</v>
      </c>
      <c r="H19611" t="s">
        <v>84</v>
      </c>
      <c r="I19611">
        <v>2000</v>
      </c>
      <c r="J19611">
        <v>0.95143999999999995</v>
      </c>
    </row>
    <row r="19612" spans="1:10" x14ac:dyDescent="0.25">
      <c r="A19612" t="s">
        <v>227</v>
      </c>
      <c r="B19612" t="s">
        <v>79</v>
      </c>
      <c r="C19612" t="s">
        <v>35</v>
      </c>
      <c r="D19612" t="s">
        <v>243</v>
      </c>
      <c r="E19612" t="s">
        <v>242</v>
      </c>
      <c r="F19612">
        <v>539</v>
      </c>
      <c r="G19612" t="s">
        <v>293</v>
      </c>
      <c r="H19612" t="s">
        <v>84</v>
      </c>
      <c r="I19612">
        <v>2000</v>
      </c>
      <c r="J19612">
        <v>1.7936300000000001</v>
      </c>
    </row>
    <row r="19613" spans="1:10" x14ac:dyDescent="0.25">
      <c r="A19613" t="s">
        <v>226</v>
      </c>
      <c r="B19613" t="s">
        <v>79</v>
      </c>
      <c r="C19613" t="s">
        <v>35</v>
      </c>
      <c r="D19613" t="s">
        <v>243</v>
      </c>
      <c r="E19613" t="s">
        <v>242</v>
      </c>
      <c r="F19613">
        <v>539</v>
      </c>
      <c r="G19613" t="s">
        <v>293</v>
      </c>
      <c r="H19613" t="s">
        <v>84</v>
      </c>
      <c r="I19613">
        <v>2000</v>
      </c>
      <c r="J19613">
        <v>0.11706999999999999</v>
      </c>
    </row>
    <row r="19614" spans="1:10" x14ac:dyDescent="0.25">
      <c r="A19614" t="s">
        <v>224</v>
      </c>
      <c r="B19614" t="s">
        <v>79</v>
      </c>
      <c r="C19614" t="s">
        <v>35</v>
      </c>
      <c r="D19614" t="s">
        <v>243</v>
      </c>
      <c r="E19614" t="s">
        <v>242</v>
      </c>
      <c r="F19614">
        <v>539</v>
      </c>
      <c r="G19614" t="s">
        <v>293</v>
      </c>
      <c r="H19614" t="s">
        <v>84</v>
      </c>
      <c r="I19614">
        <v>2000</v>
      </c>
      <c r="J19614">
        <v>9.6356700000000003E-2</v>
      </c>
    </row>
    <row r="19615" spans="1:10" x14ac:dyDescent="0.25">
      <c r="A19615" t="s">
        <v>225</v>
      </c>
      <c r="B19615" t="s">
        <v>79</v>
      </c>
      <c r="C19615" t="s">
        <v>35</v>
      </c>
      <c r="D19615" t="s">
        <v>243</v>
      </c>
      <c r="E19615" t="s">
        <v>242</v>
      </c>
      <c r="F19615">
        <v>539</v>
      </c>
      <c r="G19615" t="s">
        <v>293</v>
      </c>
      <c r="H19615" t="s">
        <v>84</v>
      </c>
      <c r="I19615">
        <v>2000</v>
      </c>
      <c r="J19615">
        <v>0.592997</v>
      </c>
    </row>
    <row r="19616" spans="1:10" x14ac:dyDescent="0.25">
      <c r="A19616" t="s">
        <v>223</v>
      </c>
      <c r="B19616" t="s">
        <v>79</v>
      </c>
      <c r="C19616" t="s">
        <v>35</v>
      </c>
      <c r="D19616" t="s">
        <v>243</v>
      </c>
      <c r="E19616" t="s">
        <v>242</v>
      </c>
      <c r="F19616">
        <v>539</v>
      </c>
      <c r="G19616" t="s">
        <v>293</v>
      </c>
      <c r="H19616" t="s">
        <v>84</v>
      </c>
      <c r="I19616">
        <v>2000</v>
      </c>
      <c r="J19616">
        <v>0.17423</v>
      </c>
    </row>
    <row r="19617" spans="1:10" x14ac:dyDescent="0.25">
      <c r="A19617" t="s">
        <v>229</v>
      </c>
      <c r="B19617" t="s">
        <v>75</v>
      </c>
      <c r="C19617" t="s">
        <v>31</v>
      </c>
      <c r="D19617" t="s">
        <v>237</v>
      </c>
      <c r="E19617" t="s">
        <v>236</v>
      </c>
      <c r="F19617">
        <v>539</v>
      </c>
      <c r="G19617" t="s">
        <v>293</v>
      </c>
      <c r="H19617" t="s">
        <v>84</v>
      </c>
      <c r="I19617">
        <v>2000</v>
      </c>
      <c r="J19617">
        <v>17.318300000000001</v>
      </c>
    </row>
    <row r="19618" spans="1:10" x14ac:dyDescent="0.25">
      <c r="A19618" t="s">
        <v>227</v>
      </c>
      <c r="B19618" t="s">
        <v>75</v>
      </c>
      <c r="C19618" t="s">
        <v>31</v>
      </c>
      <c r="D19618" t="s">
        <v>237</v>
      </c>
      <c r="E19618" t="s">
        <v>236</v>
      </c>
      <c r="F19618">
        <v>539</v>
      </c>
      <c r="G19618" t="s">
        <v>293</v>
      </c>
      <c r="H19618" t="s">
        <v>84</v>
      </c>
      <c r="I19618">
        <v>2000</v>
      </c>
      <c r="J19618">
        <v>8.7708700000000004</v>
      </c>
    </row>
    <row r="19619" spans="1:10" x14ac:dyDescent="0.25">
      <c r="A19619" t="s">
        <v>226</v>
      </c>
      <c r="B19619" t="s">
        <v>75</v>
      </c>
      <c r="C19619" t="s">
        <v>31</v>
      </c>
      <c r="D19619" t="s">
        <v>237</v>
      </c>
      <c r="E19619" t="s">
        <v>236</v>
      </c>
      <c r="F19619">
        <v>539</v>
      </c>
      <c r="G19619" t="s">
        <v>293</v>
      </c>
      <c r="H19619" t="s">
        <v>84</v>
      </c>
      <c r="I19619">
        <v>2000</v>
      </c>
      <c r="J19619">
        <v>2.4067799999999999</v>
      </c>
    </row>
    <row r="19620" spans="1:10" x14ac:dyDescent="0.25">
      <c r="A19620" t="s">
        <v>224</v>
      </c>
      <c r="B19620" t="s">
        <v>75</v>
      </c>
      <c r="C19620" t="s">
        <v>31</v>
      </c>
      <c r="D19620" t="s">
        <v>237</v>
      </c>
      <c r="E19620" t="s">
        <v>236</v>
      </c>
      <c r="F19620">
        <v>539</v>
      </c>
      <c r="G19620" t="s">
        <v>293</v>
      </c>
      <c r="H19620" t="s">
        <v>84</v>
      </c>
      <c r="I19620">
        <v>2000</v>
      </c>
      <c r="J19620">
        <v>13.883599999999999</v>
      </c>
    </row>
    <row r="19621" spans="1:10" x14ac:dyDescent="0.25">
      <c r="A19621" t="s">
        <v>225</v>
      </c>
      <c r="B19621" t="s">
        <v>75</v>
      </c>
      <c r="C19621" t="s">
        <v>31</v>
      </c>
      <c r="D19621" t="s">
        <v>237</v>
      </c>
      <c r="E19621" t="s">
        <v>236</v>
      </c>
      <c r="F19621">
        <v>539</v>
      </c>
      <c r="G19621" t="s">
        <v>293</v>
      </c>
      <c r="H19621" t="s">
        <v>84</v>
      </c>
      <c r="I19621">
        <v>2000</v>
      </c>
      <c r="J19621">
        <v>5.5114599999999996</v>
      </c>
    </row>
    <row r="19622" spans="1:10" x14ac:dyDescent="0.25">
      <c r="A19622" t="s">
        <v>223</v>
      </c>
      <c r="B19622" t="s">
        <v>75</v>
      </c>
      <c r="C19622" t="s">
        <v>31</v>
      </c>
      <c r="D19622" t="s">
        <v>237</v>
      </c>
      <c r="E19622" t="s">
        <v>236</v>
      </c>
      <c r="F19622">
        <v>539</v>
      </c>
      <c r="G19622" t="s">
        <v>293</v>
      </c>
      <c r="H19622" t="s">
        <v>84</v>
      </c>
      <c r="I19622">
        <v>2000</v>
      </c>
      <c r="J19622">
        <v>16.052099999999999</v>
      </c>
    </row>
    <row r="19623" spans="1:10" x14ac:dyDescent="0.25">
      <c r="A19623" t="s">
        <v>226</v>
      </c>
      <c r="B19623" t="s">
        <v>75</v>
      </c>
      <c r="C19623" t="s">
        <v>31</v>
      </c>
      <c r="D19623" t="s">
        <v>235</v>
      </c>
      <c r="E19623" t="s">
        <v>234</v>
      </c>
      <c r="F19623">
        <v>539</v>
      </c>
      <c r="G19623" t="s">
        <v>293</v>
      </c>
      <c r="H19623" t="s">
        <v>84</v>
      </c>
      <c r="I19623">
        <v>2000</v>
      </c>
      <c r="J19623">
        <v>7.6884599999999997E-2</v>
      </c>
    </row>
    <row r="19624" spans="1:10" x14ac:dyDescent="0.25">
      <c r="A19624" t="s">
        <v>227</v>
      </c>
      <c r="B19624" t="s">
        <v>75</v>
      </c>
      <c r="C19624" t="s">
        <v>31</v>
      </c>
      <c r="D19624" t="s">
        <v>235</v>
      </c>
      <c r="E19624" t="s">
        <v>234</v>
      </c>
      <c r="F19624">
        <v>539</v>
      </c>
      <c r="G19624" t="s">
        <v>293</v>
      </c>
      <c r="H19624" t="s">
        <v>84</v>
      </c>
      <c r="I19624">
        <v>2000</v>
      </c>
      <c r="J19624">
        <v>0.65695199999999998</v>
      </c>
    </row>
    <row r="19625" spans="1:10" x14ac:dyDescent="0.25">
      <c r="A19625" t="s">
        <v>224</v>
      </c>
      <c r="B19625" t="s">
        <v>75</v>
      </c>
      <c r="C19625" t="s">
        <v>31</v>
      </c>
      <c r="D19625" t="s">
        <v>235</v>
      </c>
      <c r="E19625" t="s">
        <v>234</v>
      </c>
      <c r="F19625">
        <v>539</v>
      </c>
      <c r="G19625" t="s">
        <v>293</v>
      </c>
      <c r="H19625" t="s">
        <v>84</v>
      </c>
      <c r="I19625">
        <v>2000</v>
      </c>
      <c r="J19625">
        <v>1.10442</v>
      </c>
    </row>
    <row r="19626" spans="1:10" x14ac:dyDescent="0.25">
      <c r="A19626" t="s">
        <v>223</v>
      </c>
      <c r="B19626" t="s">
        <v>75</v>
      </c>
      <c r="C19626" t="s">
        <v>31</v>
      </c>
      <c r="D19626" t="s">
        <v>235</v>
      </c>
      <c r="E19626" t="s">
        <v>234</v>
      </c>
      <c r="F19626">
        <v>539</v>
      </c>
      <c r="G19626" t="s">
        <v>293</v>
      </c>
      <c r="H19626" t="s">
        <v>84</v>
      </c>
      <c r="I19626">
        <v>2000</v>
      </c>
      <c r="J19626">
        <v>0.58983799999999997</v>
      </c>
    </row>
    <row r="19627" spans="1:10" x14ac:dyDescent="0.25">
      <c r="A19627" t="s">
        <v>225</v>
      </c>
      <c r="B19627" t="s">
        <v>75</v>
      </c>
      <c r="C19627" t="s">
        <v>31</v>
      </c>
      <c r="D19627" t="s">
        <v>235</v>
      </c>
      <c r="E19627" t="s">
        <v>234</v>
      </c>
      <c r="F19627">
        <v>539</v>
      </c>
      <c r="G19627" t="s">
        <v>293</v>
      </c>
      <c r="H19627" t="s">
        <v>84</v>
      </c>
      <c r="I19627">
        <v>2000</v>
      </c>
      <c r="J19627">
        <v>0.14876</v>
      </c>
    </row>
    <row r="19628" spans="1:10" x14ac:dyDescent="0.25">
      <c r="A19628" t="s">
        <v>223</v>
      </c>
      <c r="B19628" t="s">
        <v>80</v>
      </c>
      <c r="C19628" t="s">
        <v>37</v>
      </c>
      <c r="D19628">
        <v>120105</v>
      </c>
      <c r="E19628" t="s">
        <v>270</v>
      </c>
      <c r="F19628">
        <v>539</v>
      </c>
      <c r="G19628" t="s">
        <v>293</v>
      </c>
      <c r="H19628" t="s">
        <v>84</v>
      </c>
      <c r="I19628">
        <v>2000</v>
      </c>
      <c r="J19628">
        <v>3.5783299999999997E-2</v>
      </c>
    </row>
    <row r="19629" spans="1:10" x14ac:dyDescent="0.25">
      <c r="A19629" t="s">
        <v>225</v>
      </c>
      <c r="B19629" t="s">
        <v>80</v>
      </c>
      <c r="C19629" t="s">
        <v>37</v>
      </c>
      <c r="D19629">
        <v>120105</v>
      </c>
      <c r="E19629" t="s">
        <v>270</v>
      </c>
      <c r="F19629">
        <v>539</v>
      </c>
      <c r="G19629" t="s">
        <v>293</v>
      </c>
      <c r="H19629" t="s">
        <v>84</v>
      </c>
      <c r="I19629">
        <v>2000</v>
      </c>
      <c r="J19629">
        <v>0.225386</v>
      </c>
    </row>
    <row r="19630" spans="1:10" x14ac:dyDescent="0.25">
      <c r="A19630" t="s">
        <v>227</v>
      </c>
      <c r="B19630" t="s">
        <v>80</v>
      </c>
      <c r="C19630" t="s">
        <v>37</v>
      </c>
      <c r="D19630">
        <v>120105</v>
      </c>
      <c r="E19630" t="s">
        <v>270</v>
      </c>
      <c r="F19630">
        <v>539</v>
      </c>
      <c r="G19630" t="s">
        <v>293</v>
      </c>
      <c r="H19630" t="s">
        <v>84</v>
      </c>
      <c r="I19630">
        <v>2000</v>
      </c>
      <c r="J19630">
        <v>0.56359899999999996</v>
      </c>
    </row>
    <row r="19631" spans="1:10" x14ac:dyDescent="0.25">
      <c r="A19631" t="s">
        <v>226</v>
      </c>
      <c r="B19631" t="s">
        <v>80</v>
      </c>
      <c r="C19631" t="s">
        <v>37</v>
      </c>
      <c r="D19631">
        <v>120105</v>
      </c>
      <c r="E19631" t="s">
        <v>270</v>
      </c>
      <c r="F19631">
        <v>539</v>
      </c>
      <c r="G19631" t="s">
        <v>293</v>
      </c>
      <c r="H19631" t="s">
        <v>84</v>
      </c>
      <c r="I19631">
        <v>2000</v>
      </c>
      <c r="J19631">
        <v>1.9784099999999999E-2</v>
      </c>
    </row>
    <row r="19632" spans="1:10" x14ac:dyDescent="0.25">
      <c r="A19632" t="s">
        <v>229</v>
      </c>
      <c r="B19632" t="s">
        <v>80</v>
      </c>
      <c r="C19632" t="s">
        <v>37</v>
      </c>
      <c r="D19632">
        <v>120105</v>
      </c>
      <c r="E19632" t="s">
        <v>270</v>
      </c>
      <c r="F19632">
        <v>539</v>
      </c>
      <c r="G19632" t="s">
        <v>293</v>
      </c>
      <c r="H19632" t="s">
        <v>84</v>
      </c>
      <c r="I19632">
        <v>2000</v>
      </c>
      <c r="J19632">
        <v>0.24392800000000001</v>
      </c>
    </row>
    <row r="19633" spans="1:10" x14ac:dyDescent="0.25">
      <c r="A19633" t="s">
        <v>224</v>
      </c>
      <c r="B19633" t="s">
        <v>80</v>
      </c>
      <c r="C19633" t="s">
        <v>37</v>
      </c>
      <c r="D19633">
        <v>120105</v>
      </c>
      <c r="E19633" t="s">
        <v>270</v>
      </c>
      <c r="F19633">
        <v>539</v>
      </c>
      <c r="G19633" t="s">
        <v>293</v>
      </c>
      <c r="H19633" t="s">
        <v>84</v>
      </c>
      <c r="I19633">
        <v>2000</v>
      </c>
      <c r="J19633">
        <v>1.8647899999999999E-2</v>
      </c>
    </row>
    <row r="19634" spans="1:10" x14ac:dyDescent="0.25">
      <c r="A19634" t="s">
        <v>229</v>
      </c>
      <c r="B19634" t="s">
        <v>80</v>
      </c>
      <c r="C19634" t="s">
        <v>37</v>
      </c>
      <c r="D19634">
        <v>120106</v>
      </c>
      <c r="E19634" t="s">
        <v>269</v>
      </c>
      <c r="F19634">
        <v>539</v>
      </c>
      <c r="G19634" t="s">
        <v>293</v>
      </c>
      <c r="H19634" t="s">
        <v>84</v>
      </c>
      <c r="I19634">
        <v>2000</v>
      </c>
      <c r="J19634">
        <v>0.43355700000000003</v>
      </c>
    </row>
    <row r="19635" spans="1:10" x14ac:dyDescent="0.25">
      <c r="A19635" t="s">
        <v>226</v>
      </c>
      <c r="B19635" t="s">
        <v>80</v>
      </c>
      <c r="C19635" t="s">
        <v>37</v>
      </c>
      <c r="D19635">
        <v>120106</v>
      </c>
      <c r="E19635" t="s">
        <v>269</v>
      </c>
      <c r="F19635">
        <v>539</v>
      </c>
      <c r="G19635" t="s">
        <v>293</v>
      </c>
      <c r="H19635" t="s">
        <v>84</v>
      </c>
      <c r="I19635">
        <v>2000</v>
      </c>
      <c r="J19635">
        <v>6.2984600000000002E-2</v>
      </c>
    </row>
    <row r="19636" spans="1:10" x14ac:dyDescent="0.25">
      <c r="A19636" t="s">
        <v>227</v>
      </c>
      <c r="B19636" t="s">
        <v>80</v>
      </c>
      <c r="C19636" t="s">
        <v>37</v>
      </c>
      <c r="D19636">
        <v>120106</v>
      </c>
      <c r="E19636" t="s">
        <v>269</v>
      </c>
      <c r="F19636">
        <v>539</v>
      </c>
      <c r="G19636" t="s">
        <v>293</v>
      </c>
      <c r="H19636" t="s">
        <v>84</v>
      </c>
      <c r="I19636">
        <v>2000</v>
      </c>
      <c r="J19636">
        <v>0.43161100000000002</v>
      </c>
    </row>
    <row r="19637" spans="1:10" x14ac:dyDescent="0.25">
      <c r="A19637" t="s">
        <v>225</v>
      </c>
      <c r="B19637" t="s">
        <v>80</v>
      </c>
      <c r="C19637" t="s">
        <v>37</v>
      </c>
      <c r="D19637">
        <v>120106</v>
      </c>
      <c r="E19637" t="s">
        <v>269</v>
      </c>
      <c r="F19637">
        <v>539</v>
      </c>
      <c r="G19637" t="s">
        <v>293</v>
      </c>
      <c r="H19637" t="s">
        <v>84</v>
      </c>
      <c r="I19637">
        <v>2000</v>
      </c>
      <c r="J19637">
        <v>0.30801400000000001</v>
      </c>
    </row>
    <row r="19638" spans="1:10" x14ac:dyDescent="0.25">
      <c r="A19638" t="s">
        <v>224</v>
      </c>
      <c r="B19638" t="s">
        <v>80</v>
      </c>
      <c r="C19638" t="s">
        <v>37</v>
      </c>
      <c r="D19638">
        <v>120106</v>
      </c>
      <c r="E19638" t="s">
        <v>269</v>
      </c>
      <c r="F19638">
        <v>539</v>
      </c>
      <c r="G19638" t="s">
        <v>293</v>
      </c>
      <c r="H19638" t="s">
        <v>84</v>
      </c>
      <c r="I19638">
        <v>2000</v>
      </c>
      <c r="J19638">
        <v>6.71263E-2</v>
      </c>
    </row>
    <row r="19639" spans="1:10" x14ac:dyDescent="0.25">
      <c r="A19639" t="s">
        <v>223</v>
      </c>
      <c r="B19639" t="s">
        <v>80</v>
      </c>
      <c r="C19639" t="s">
        <v>37</v>
      </c>
      <c r="D19639">
        <v>120106</v>
      </c>
      <c r="E19639" t="s">
        <v>269</v>
      </c>
      <c r="F19639">
        <v>539</v>
      </c>
      <c r="G19639" t="s">
        <v>293</v>
      </c>
      <c r="H19639" t="s">
        <v>84</v>
      </c>
      <c r="I19639">
        <v>2000</v>
      </c>
      <c r="J19639">
        <v>0.117155</v>
      </c>
    </row>
    <row r="19640" spans="1:10" x14ac:dyDescent="0.25">
      <c r="A19640" t="s">
        <v>226</v>
      </c>
      <c r="B19640" t="s">
        <v>80</v>
      </c>
      <c r="C19640" t="s">
        <v>37</v>
      </c>
      <c r="D19640">
        <v>120112</v>
      </c>
      <c r="E19640" t="s">
        <v>268</v>
      </c>
      <c r="F19640">
        <v>539</v>
      </c>
      <c r="G19640" t="s">
        <v>293</v>
      </c>
      <c r="H19640" t="s">
        <v>84</v>
      </c>
      <c r="I19640">
        <v>2000</v>
      </c>
      <c r="J19640">
        <v>4.5709899999999996E-3</v>
      </c>
    </row>
    <row r="19641" spans="1:10" x14ac:dyDescent="0.25">
      <c r="A19641" t="s">
        <v>224</v>
      </c>
      <c r="B19641" t="s">
        <v>80</v>
      </c>
      <c r="C19641" t="s">
        <v>37</v>
      </c>
      <c r="D19641">
        <v>120112</v>
      </c>
      <c r="E19641" t="s">
        <v>268</v>
      </c>
      <c r="F19641">
        <v>539</v>
      </c>
      <c r="G19641" t="s">
        <v>293</v>
      </c>
      <c r="H19641" t="s">
        <v>84</v>
      </c>
      <c r="I19641">
        <v>2000</v>
      </c>
      <c r="J19641">
        <v>4.3084799999999999E-3</v>
      </c>
    </row>
    <row r="19642" spans="1:10" x14ac:dyDescent="0.25">
      <c r="A19642" t="s">
        <v>227</v>
      </c>
      <c r="B19642" t="s">
        <v>80</v>
      </c>
      <c r="C19642" t="s">
        <v>37</v>
      </c>
      <c r="D19642">
        <v>120112</v>
      </c>
      <c r="E19642" t="s">
        <v>268</v>
      </c>
      <c r="F19642">
        <v>539</v>
      </c>
      <c r="G19642" t="s">
        <v>293</v>
      </c>
      <c r="H19642" t="s">
        <v>84</v>
      </c>
      <c r="I19642">
        <v>2000</v>
      </c>
      <c r="J19642">
        <v>0.130216</v>
      </c>
    </row>
    <row r="19643" spans="1:10" x14ac:dyDescent="0.25">
      <c r="A19643" t="s">
        <v>225</v>
      </c>
      <c r="B19643" t="s">
        <v>80</v>
      </c>
      <c r="C19643" t="s">
        <v>37</v>
      </c>
      <c r="D19643">
        <v>120112</v>
      </c>
      <c r="E19643" t="s">
        <v>268</v>
      </c>
      <c r="F19643">
        <v>539</v>
      </c>
      <c r="G19643" t="s">
        <v>293</v>
      </c>
      <c r="H19643" t="s">
        <v>84</v>
      </c>
      <c r="I19643">
        <v>2000</v>
      </c>
      <c r="J19643">
        <v>5.2074200000000001E-2</v>
      </c>
    </row>
    <row r="19644" spans="1:10" x14ac:dyDescent="0.25">
      <c r="A19644" t="s">
        <v>229</v>
      </c>
      <c r="B19644" t="s">
        <v>80</v>
      </c>
      <c r="C19644" t="s">
        <v>37</v>
      </c>
      <c r="D19644">
        <v>120112</v>
      </c>
      <c r="E19644" t="s">
        <v>268</v>
      </c>
      <c r="F19644">
        <v>539</v>
      </c>
      <c r="G19644" t="s">
        <v>293</v>
      </c>
      <c r="H19644" t="s">
        <v>84</v>
      </c>
      <c r="I19644">
        <v>2000</v>
      </c>
      <c r="J19644">
        <v>5.6357999999999998E-2</v>
      </c>
    </row>
    <row r="19645" spans="1:10" x14ac:dyDescent="0.25">
      <c r="A19645" t="s">
        <v>223</v>
      </c>
      <c r="B19645" t="s">
        <v>80</v>
      </c>
      <c r="C19645" t="s">
        <v>37</v>
      </c>
      <c r="D19645">
        <v>120112</v>
      </c>
      <c r="E19645" t="s">
        <v>268</v>
      </c>
      <c r="F19645">
        <v>539</v>
      </c>
      <c r="G19645" t="s">
        <v>293</v>
      </c>
      <c r="H19645" t="s">
        <v>84</v>
      </c>
      <c r="I19645">
        <v>2000</v>
      </c>
      <c r="J19645">
        <v>8.2675100000000005E-3</v>
      </c>
    </row>
    <row r="19646" spans="1:10" x14ac:dyDescent="0.25">
      <c r="A19646" t="s">
        <v>225</v>
      </c>
      <c r="B19646" t="s">
        <v>80</v>
      </c>
      <c r="C19646" t="s">
        <v>37</v>
      </c>
      <c r="D19646">
        <v>120113</v>
      </c>
      <c r="E19646" t="s">
        <v>267</v>
      </c>
      <c r="F19646">
        <v>539</v>
      </c>
      <c r="G19646" t="s">
        <v>293</v>
      </c>
      <c r="H19646" t="s">
        <v>84</v>
      </c>
      <c r="I19646">
        <v>2000</v>
      </c>
      <c r="J19646">
        <v>5.6231999999999997E-2</v>
      </c>
    </row>
    <row r="19647" spans="1:10" x14ac:dyDescent="0.25">
      <c r="A19647" t="s">
        <v>223</v>
      </c>
      <c r="B19647" t="s">
        <v>80</v>
      </c>
      <c r="C19647" t="s">
        <v>37</v>
      </c>
      <c r="D19647">
        <v>120113</v>
      </c>
      <c r="E19647" t="s">
        <v>267</v>
      </c>
      <c r="F19647">
        <v>539</v>
      </c>
      <c r="G19647" t="s">
        <v>293</v>
      </c>
      <c r="H19647" t="s">
        <v>84</v>
      </c>
      <c r="I19647">
        <v>2000</v>
      </c>
      <c r="J19647">
        <v>2.13882E-2</v>
      </c>
    </row>
    <row r="19648" spans="1:10" x14ac:dyDescent="0.25">
      <c r="A19648" t="s">
        <v>226</v>
      </c>
      <c r="B19648" t="s">
        <v>80</v>
      </c>
      <c r="C19648" t="s">
        <v>37</v>
      </c>
      <c r="D19648">
        <v>120113</v>
      </c>
      <c r="E19648" t="s">
        <v>267</v>
      </c>
      <c r="F19648">
        <v>539</v>
      </c>
      <c r="G19648" t="s">
        <v>293</v>
      </c>
      <c r="H19648" t="s">
        <v>84</v>
      </c>
      <c r="I19648">
        <v>2000</v>
      </c>
      <c r="J19648">
        <v>1.1498700000000001E-2</v>
      </c>
    </row>
    <row r="19649" spans="1:10" x14ac:dyDescent="0.25">
      <c r="A19649" t="s">
        <v>227</v>
      </c>
      <c r="B19649" t="s">
        <v>80</v>
      </c>
      <c r="C19649" t="s">
        <v>37</v>
      </c>
      <c r="D19649">
        <v>120113</v>
      </c>
      <c r="E19649" t="s">
        <v>267</v>
      </c>
      <c r="F19649">
        <v>539</v>
      </c>
      <c r="G19649" t="s">
        <v>293</v>
      </c>
      <c r="H19649" t="s">
        <v>84</v>
      </c>
      <c r="I19649">
        <v>2000</v>
      </c>
      <c r="J19649">
        <v>7.8796199999999997E-2</v>
      </c>
    </row>
    <row r="19650" spans="1:10" x14ac:dyDescent="0.25">
      <c r="A19650" t="s">
        <v>224</v>
      </c>
      <c r="B19650" t="s">
        <v>80</v>
      </c>
      <c r="C19650" t="s">
        <v>37</v>
      </c>
      <c r="D19650">
        <v>120113</v>
      </c>
      <c r="E19650" t="s">
        <v>267</v>
      </c>
      <c r="F19650">
        <v>539</v>
      </c>
      <c r="G19650" t="s">
        <v>293</v>
      </c>
      <c r="H19650" t="s">
        <v>84</v>
      </c>
      <c r="I19650">
        <v>2000</v>
      </c>
      <c r="J19650">
        <v>1.22548E-2</v>
      </c>
    </row>
    <row r="19651" spans="1:10" x14ac:dyDescent="0.25">
      <c r="A19651" t="s">
        <v>229</v>
      </c>
      <c r="B19651" t="s">
        <v>80</v>
      </c>
      <c r="C19651" t="s">
        <v>37</v>
      </c>
      <c r="D19651">
        <v>120113</v>
      </c>
      <c r="E19651" t="s">
        <v>267</v>
      </c>
      <c r="F19651">
        <v>539</v>
      </c>
      <c r="G19651" t="s">
        <v>293</v>
      </c>
      <c r="H19651" t="s">
        <v>84</v>
      </c>
      <c r="I19651">
        <v>2000</v>
      </c>
      <c r="J19651">
        <v>7.9151399999999997E-2</v>
      </c>
    </row>
    <row r="19652" spans="1:10" x14ac:dyDescent="0.25">
      <c r="A19652" t="s">
        <v>225</v>
      </c>
      <c r="B19652" t="s">
        <v>80</v>
      </c>
      <c r="C19652" t="s">
        <v>37</v>
      </c>
      <c r="D19652">
        <v>120212</v>
      </c>
      <c r="E19652" t="s">
        <v>266</v>
      </c>
      <c r="F19652">
        <v>539</v>
      </c>
      <c r="G19652" t="s">
        <v>293</v>
      </c>
      <c r="H19652" t="s">
        <v>84</v>
      </c>
      <c r="I19652">
        <v>2000</v>
      </c>
      <c r="J19652">
        <v>6.1702300000000002E-2</v>
      </c>
    </row>
    <row r="19653" spans="1:10" x14ac:dyDescent="0.25">
      <c r="A19653" t="s">
        <v>226</v>
      </c>
      <c r="B19653" t="s">
        <v>80</v>
      </c>
      <c r="C19653" t="s">
        <v>37</v>
      </c>
      <c r="D19653">
        <v>120212</v>
      </c>
      <c r="E19653" t="s">
        <v>266</v>
      </c>
      <c r="F19653">
        <v>539</v>
      </c>
      <c r="G19653" t="s">
        <v>293</v>
      </c>
      <c r="H19653" t="s">
        <v>84</v>
      </c>
      <c r="I19653">
        <v>2000</v>
      </c>
      <c r="J19653">
        <v>3.2491999999999998E-3</v>
      </c>
    </row>
    <row r="19654" spans="1:10" x14ac:dyDescent="0.25">
      <c r="A19654" t="s">
        <v>229</v>
      </c>
      <c r="B19654" t="s">
        <v>80</v>
      </c>
      <c r="C19654" t="s">
        <v>37</v>
      </c>
      <c r="D19654">
        <v>120212</v>
      </c>
      <c r="E19654" t="s">
        <v>266</v>
      </c>
      <c r="F19654">
        <v>539</v>
      </c>
      <c r="G19654" t="s">
        <v>293</v>
      </c>
      <c r="H19654" t="s">
        <v>84</v>
      </c>
      <c r="I19654">
        <v>2000</v>
      </c>
      <c r="J19654">
        <v>5.4265099999999997E-2</v>
      </c>
    </row>
    <row r="19655" spans="1:10" x14ac:dyDescent="0.25">
      <c r="A19655" t="s">
        <v>224</v>
      </c>
      <c r="B19655" t="s">
        <v>80</v>
      </c>
      <c r="C19655" t="s">
        <v>37</v>
      </c>
      <c r="D19655">
        <v>120212</v>
      </c>
      <c r="E19655" t="s">
        <v>266</v>
      </c>
      <c r="F19655">
        <v>539</v>
      </c>
      <c r="G19655" t="s">
        <v>293</v>
      </c>
      <c r="H19655" t="s">
        <v>84</v>
      </c>
      <c r="I19655">
        <v>2000</v>
      </c>
      <c r="J19655">
        <v>4.1377499999999999E-3</v>
      </c>
    </row>
    <row r="19656" spans="1:10" x14ac:dyDescent="0.25">
      <c r="A19656" t="s">
        <v>223</v>
      </c>
      <c r="B19656" t="s">
        <v>80</v>
      </c>
      <c r="C19656" t="s">
        <v>37</v>
      </c>
      <c r="D19656">
        <v>120212</v>
      </c>
      <c r="E19656" t="s">
        <v>266</v>
      </c>
      <c r="F19656">
        <v>539</v>
      </c>
      <c r="G19656" t="s">
        <v>293</v>
      </c>
      <c r="H19656" t="s">
        <v>84</v>
      </c>
      <c r="I19656">
        <v>2000</v>
      </c>
      <c r="J19656">
        <v>6.6412299999999997E-3</v>
      </c>
    </row>
    <row r="19657" spans="1:10" x14ac:dyDescent="0.25">
      <c r="A19657" t="s">
        <v>227</v>
      </c>
      <c r="B19657" t="s">
        <v>80</v>
      </c>
      <c r="C19657" t="s">
        <v>37</v>
      </c>
      <c r="D19657">
        <v>120212</v>
      </c>
      <c r="E19657" t="s">
        <v>266</v>
      </c>
      <c r="F19657">
        <v>539</v>
      </c>
      <c r="G19657" t="s">
        <v>293</v>
      </c>
      <c r="H19657" t="s">
        <v>84</v>
      </c>
      <c r="I19657">
        <v>2000</v>
      </c>
      <c r="J19657">
        <v>9.3116699999999997E-2</v>
      </c>
    </row>
    <row r="19658" spans="1:10" x14ac:dyDescent="0.25">
      <c r="A19658" t="s">
        <v>226</v>
      </c>
      <c r="B19658" t="s">
        <v>80</v>
      </c>
      <c r="C19658" t="s">
        <v>37</v>
      </c>
      <c r="D19658">
        <v>120213</v>
      </c>
      <c r="E19658" t="s">
        <v>265</v>
      </c>
      <c r="F19658">
        <v>539</v>
      </c>
      <c r="G19658" t="s">
        <v>293</v>
      </c>
      <c r="H19658" t="s">
        <v>84</v>
      </c>
      <c r="I19658">
        <v>2000</v>
      </c>
      <c r="J19658">
        <v>6.5094100000000002E-3</v>
      </c>
    </row>
    <row r="19659" spans="1:10" x14ac:dyDescent="0.25">
      <c r="A19659" t="s">
        <v>224</v>
      </c>
      <c r="B19659" t="s">
        <v>80</v>
      </c>
      <c r="C19659" t="s">
        <v>37</v>
      </c>
      <c r="D19659">
        <v>120213</v>
      </c>
      <c r="E19659" t="s">
        <v>265</v>
      </c>
      <c r="F19659">
        <v>539</v>
      </c>
      <c r="G19659" t="s">
        <v>293</v>
      </c>
      <c r="H19659" t="s">
        <v>84</v>
      </c>
      <c r="I19659">
        <v>2000</v>
      </c>
      <c r="J19659">
        <v>5.6136700000000003E-3</v>
      </c>
    </row>
    <row r="19660" spans="1:10" x14ac:dyDescent="0.25">
      <c r="A19660" t="s">
        <v>227</v>
      </c>
      <c r="B19660" t="s">
        <v>80</v>
      </c>
      <c r="C19660" t="s">
        <v>37</v>
      </c>
      <c r="D19660">
        <v>120213</v>
      </c>
      <c r="E19660" t="s">
        <v>265</v>
      </c>
      <c r="F19660">
        <v>539</v>
      </c>
      <c r="G19660" t="s">
        <v>293</v>
      </c>
      <c r="H19660" t="s">
        <v>84</v>
      </c>
      <c r="I19660">
        <v>2000</v>
      </c>
      <c r="J19660">
        <v>3.3259200000000003E-2</v>
      </c>
    </row>
    <row r="19661" spans="1:10" x14ac:dyDescent="0.25">
      <c r="A19661" t="s">
        <v>223</v>
      </c>
      <c r="B19661" t="s">
        <v>80</v>
      </c>
      <c r="C19661" t="s">
        <v>37</v>
      </c>
      <c r="D19661">
        <v>120213</v>
      </c>
      <c r="E19661" t="s">
        <v>265</v>
      </c>
      <c r="F19661">
        <v>539</v>
      </c>
      <c r="G19661" t="s">
        <v>293</v>
      </c>
      <c r="H19661" t="s">
        <v>84</v>
      </c>
      <c r="I19661">
        <v>2000</v>
      </c>
      <c r="J19661">
        <v>9.7784800000000009E-3</v>
      </c>
    </row>
    <row r="19662" spans="1:10" x14ac:dyDescent="0.25">
      <c r="A19662" t="s">
        <v>229</v>
      </c>
      <c r="B19662" t="s">
        <v>80</v>
      </c>
      <c r="C19662" t="s">
        <v>37</v>
      </c>
      <c r="D19662">
        <v>120213</v>
      </c>
      <c r="E19662" t="s">
        <v>265</v>
      </c>
      <c r="F19662">
        <v>539</v>
      </c>
      <c r="G19662" t="s">
        <v>293</v>
      </c>
      <c r="H19662" t="s">
        <v>84</v>
      </c>
      <c r="I19662">
        <v>2000</v>
      </c>
      <c r="J19662">
        <v>3.5848699999999997E-2</v>
      </c>
    </row>
    <row r="19663" spans="1:10" x14ac:dyDescent="0.25">
      <c r="A19663" t="s">
        <v>225</v>
      </c>
      <c r="B19663" t="s">
        <v>80</v>
      </c>
      <c r="C19663" t="s">
        <v>37</v>
      </c>
      <c r="D19663">
        <v>120213</v>
      </c>
      <c r="E19663" t="s">
        <v>265</v>
      </c>
      <c r="F19663">
        <v>539</v>
      </c>
      <c r="G19663" t="s">
        <v>293</v>
      </c>
      <c r="H19663" t="s">
        <v>84</v>
      </c>
      <c r="I19663">
        <v>2000</v>
      </c>
      <c r="J19663">
        <v>2.40942E-2</v>
      </c>
    </row>
    <row r="19664" spans="1:10" x14ac:dyDescent="0.25">
      <c r="A19664" t="s">
        <v>224</v>
      </c>
      <c r="B19664" t="s">
        <v>80</v>
      </c>
      <c r="C19664" t="s">
        <v>37</v>
      </c>
      <c r="D19664">
        <v>120215</v>
      </c>
      <c r="E19664" t="s">
        <v>264</v>
      </c>
      <c r="F19664">
        <v>539</v>
      </c>
      <c r="G19664" t="s">
        <v>293</v>
      </c>
      <c r="H19664" t="s">
        <v>84</v>
      </c>
      <c r="I19664">
        <v>2000</v>
      </c>
      <c r="J19664">
        <v>5.1779300000000004E-6</v>
      </c>
    </row>
    <row r="19665" spans="1:10" x14ac:dyDescent="0.25">
      <c r="A19665" t="s">
        <v>229</v>
      </c>
      <c r="B19665" t="s">
        <v>80</v>
      </c>
      <c r="C19665" t="s">
        <v>37</v>
      </c>
      <c r="D19665">
        <v>120215</v>
      </c>
      <c r="E19665" t="s">
        <v>264</v>
      </c>
      <c r="F19665">
        <v>539</v>
      </c>
      <c r="G19665" t="s">
        <v>293</v>
      </c>
      <c r="H19665" t="s">
        <v>84</v>
      </c>
      <c r="I19665">
        <v>2000</v>
      </c>
      <c r="J19665">
        <v>6.7731099999999999E-5</v>
      </c>
    </row>
    <row r="19666" spans="1:10" x14ac:dyDescent="0.25">
      <c r="A19666" t="s">
        <v>227</v>
      </c>
      <c r="B19666" t="s">
        <v>80</v>
      </c>
      <c r="C19666" t="s">
        <v>37</v>
      </c>
      <c r="D19666">
        <v>120215</v>
      </c>
      <c r="E19666" t="s">
        <v>264</v>
      </c>
      <c r="F19666">
        <v>539</v>
      </c>
      <c r="G19666" t="s">
        <v>293</v>
      </c>
      <c r="H19666" t="s">
        <v>84</v>
      </c>
      <c r="I19666">
        <v>2000</v>
      </c>
      <c r="J19666">
        <v>1.56494E-4</v>
      </c>
    </row>
    <row r="19667" spans="1:10" x14ac:dyDescent="0.25">
      <c r="A19667" t="s">
        <v>226</v>
      </c>
      <c r="B19667" t="s">
        <v>80</v>
      </c>
      <c r="C19667" t="s">
        <v>37</v>
      </c>
      <c r="D19667">
        <v>120215</v>
      </c>
      <c r="E19667" t="s">
        <v>264</v>
      </c>
      <c r="F19667">
        <v>539</v>
      </c>
      <c r="G19667" t="s">
        <v>293</v>
      </c>
      <c r="H19667" t="s">
        <v>84</v>
      </c>
      <c r="I19667">
        <v>2000</v>
      </c>
      <c r="J19667">
        <v>5.4934200000000003E-6</v>
      </c>
    </row>
    <row r="19668" spans="1:10" x14ac:dyDescent="0.25">
      <c r="A19668" t="s">
        <v>223</v>
      </c>
      <c r="B19668" t="s">
        <v>80</v>
      </c>
      <c r="C19668" t="s">
        <v>37</v>
      </c>
      <c r="D19668">
        <v>120215</v>
      </c>
      <c r="E19668" t="s">
        <v>264</v>
      </c>
      <c r="F19668">
        <v>539</v>
      </c>
      <c r="G19668" t="s">
        <v>293</v>
      </c>
      <c r="H19668" t="s">
        <v>84</v>
      </c>
      <c r="I19668">
        <v>2000</v>
      </c>
      <c r="J19668">
        <v>9.9358999999999992E-6</v>
      </c>
    </row>
    <row r="19669" spans="1:10" x14ac:dyDescent="0.25">
      <c r="A19669" t="s">
        <v>225</v>
      </c>
      <c r="B19669" t="s">
        <v>80</v>
      </c>
      <c r="C19669" t="s">
        <v>37</v>
      </c>
      <c r="D19669">
        <v>120215</v>
      </c>
      <c r="E19669" t="s">
        <v>264</v>
      </c>
      <c r="F19669">
        <v>539</v>
      </c>
      <c r="G19669" t="s">
        <v>293</v>
      </c>
      <c r="H19669" t="s">
        <v>84</v>
      </c>
      <c r="I19669">
        <v>2000</v>
      </c>
      <c r="J19669">
        <v>6.2582800000000007E-5</v>
      </c>
    </row>
    <row r="19670" spans="1:10" x14ac:dyDescent="0.25">
      <c r="A19670" t="s">
        <v>229</v>
      </c>
      <c r="B19670" t="s">
        <v>80</v>
      </c>
      <c r="C19670" t="s">
        <v>37</v>
      </c>
      <c r="D19670">
        <v>120216</v>
      </c>
      <c r="E19670" t="s">
        <v>263</v>
      </c>
      <c r="F19670">
        <v>539</v>
      </c>
      <c r="G19670" t="s">
        <v>293</v>
      </c>
      <c r="H19670" t="s">
        <v>84</v>
      </c>
      <c r="I19670">
        <v>2000</v>
      </c>
      <c r="J19670">
        <v>1.7255199999999999E-3</v>
      </c>
    </row>
    <row r="19671" spans="1:10" x14ac:dyDescent="0.25">
      <c r="A19671" t="s">
        <v>225</v>
      </c>
      <c r="B19671" t="s">
        <v>80</v>
      </c>
      <c r="C19671" t="s">
        <v>37</v>
      </c>
      <c r="D19671">
        <v>120216</v>
      </c>
      <c r="E19671" t="s">
        <v>263</v>
      </c>
      <c r="F19671">
        <v>539</v>
      </c>
      <c r="G19671" t="s">
        <v>293</v>
      </c>
      <c r="H19671" t="s">
        <v>84</v>
      </c>
      <c r="I19671">
        <v>2000</v>
      </c>
      <c r="J19671">
        <v>1.22587E-3</v>
      </c>
    </row>
    <row r="19672" spans="1:10" x14ac:dyDescent="0.25">
      <c r="A19672" t="s">
        <v>226</v>
      </c>
      <c r="B19672" t="s">
        <v>80</v>
      </c>
      <c r="C19672" t="s">
        <v>37</v>
      </c>
      <c r="D19672">
        <v>120216</v>
      </c>
      <c r="E19672" t="s">
        <v>263</v>
      </c>
      <c r="F19672">
        <v>539</v>
      </c>
      <c r="G19672" t="s">
        <v>293</v>
      </c>
      <c r="H19672" t="s">
        <v>84</v>
      </c>
      <c r="I19672">
        <v>2000</v>
      </c>
      <c r="J19672">
        <v>2.5067399999999999E-4</v>
      </c>
    </row>
    <row r="19673" spans="1:10" x14ac:dyDescent="0.25">
      <c r="A19673" t="s">
        <v>223</v>
      </c>
      <c r="B19673" t="s">
        <v>80</v>
      </c>
      <c r="C19673" t="s">
        <v>37</v>
      </c>
      <c r="D19673">
        <v>120216</v>
      </c>
      <c r="E19673" t="s">
        <v>263</v>
      </c>
      <c r="F19673">
        <v>539</v>
      </c>
      <c r="G19673" t="s">
        <v>293</v>
      </c>
      <c r="H19673" t="s">
        <v>84</v>
      </c>
      <c r="I19673">
        <v>2000</v>
      </c>
      <c r="J19673">
        <v>4.66269E-4</v>
      </c>
    </row>
    <row r="19674" spans="1:10" x14ac:dyDescent="0.25">
      <c r="A19674" t="s">
        <v>227</v>
      </c>
      <c r="B19674" t="s">
        <v>80</v>
      </c>
      <c r="C19674" t="s">
        <v>37</v>
      </c>
      <c r="D19674">
        <v>120216</v>
      </c>
      <c r="E19674" t="s">
        <v>263</v>
      </c>
      <c r="F19674">
        <v>539</v>
      </c>
      <c r="G19674" t="s">
        <v>293</v>
      </c>
      <c r="H19674" t="s">
        <v>84</v>
      </c>
      <c r="I19674">
        <v>2000</v>
      </c>
      <c r="J19674">
        <v>1.7177799999999999E-3</v>
      </c>
    </row>
    <row r="19675" spans="1:10" x14ac:dyDescent="0.25">
      <c r="A19675" t="s">
        <v>224</v>
      </c>
      <c r="B19675" t="s">
        <v>80</v>
      </c>
      <c r="C19675" t="s">
        <v>37</v>
      </c>
      <c r="D19675">
        <v>120216</v>
      </c>
      <c r="E19675" t="s">
        <v>263</v>
      </c>
      <c r="F19675">
        <v>539</v>
      </c>
      <c r="G19675" t="s">
        <v>293</v>
      </c>
      <c r="H19675" t="s">
        <v>84</v>
      </c>
      <c r="I19675">
        <v>2000</v>
      </c>
      <c r="J19675">
        <v>2.6715700000000002E-4</v>
      </c>
    </row>
    <row r="19676" spans="1:10" x14ac:dyDescent="0.25">
      <c r="A19676" t="s">
        <v>226</v>
      </c>
      <c r="B19676" t="s">
        <v>80</v>
      </c>
      <c r="C19676" t="s">
        <v>37</v>
      </c>
      <c r="D19676">
        <v>120218</v>
      </c>
      <c r="E19676" t="s">
        <v>262</v>
      </c>
      <c r="F19676">
        <v>539</v>
      </c>
      <c r="G19676" t="s">
        <v>293</v>
      </c>
      <c r="H19676" t="s">
        <v>84</v>
      </c>
      <c r="I19676">
        <v>2000</v>
      </c>
      <c r="J19676">
        <v>3.1925399999999998E-5</v>
      </c>
    </row>
    <row r="19677" spans="1:10" x14ac:dyDescent="0.25">
      <c r="A19677" t="s">
        <v>223</v>
      </c>
      <c r="B19677" t="s">
        <v>80</v>
      </c>
      <c r="C19677" t="s">
        <v>37</v>
      </c>
      <c r="D19677">
        <v>120218</v>
      </c>
      <c r="E19677" t="s">
        <v>262</v>
      </c>
      <c r="F19677">
        <v>539</v>
      </c>
      <c r="G19677" t="s">
        <v>293</v>
      </c>
      <c r="H19677" t="s">
        <v>84</v>
      </c>
      <c r="I19677">
        <v>2000</v>
      </c>
      <c r="J19677">
        <v>6.5254100000000003E-5</v>
      </c>
    </row>
    <row r="19678" spans="1:10" x14ac:dyDescent="0.25">
      <c r="A19678" t="s">
        <v>224</v>
      </c>
      <c r="B19678" t="s">
        <v>80</v>
      </c>
      <c r="C19678" t="s">
        <v>37</v>
      </c>
      <c r="D19678">
        <v>120218</v>
      </c>
      <c r="E19678" t="s">
        <v>262</v>
      </c>
      <c r="F19678">
        <v>539</v>
      </c>
      <c r="G19678" t="s">
        <v>293</v>
      </c>
      <c r="H19678" t="s">
        <v>84</v>
      </c>
      <c r="I19678">
        <v>2000</v>
      </c>
      <c r="J19678">
        <v>4.0655899999999998E-5</v>
      </c>
    </row>
    <row r="19679" spans="1:10" x14ac:dyDescent="0.25">
      <c r="A19679" t="s">
        <v>229</v>
      </c>
      <c r="B19679" t="s">
        <v>80</v>
      </c>
      <c r="C19679" t="s">
        <v>37</v>
      </c>
      <c r="D19679">
        <v>120218</v>
      </c>
      <c r="E19679" t="s">
        <v>262</v>
      </c>
      <c r="F19679">
        <v>539</v>
      </c>
      <c r="G19679" t="s">
        <v>293</v>
      </c>
      <c r="H19679" t="s">
        <v>84</v>
      </c>
      <c r="I19679">
        <v>2000</v>
      </c>
      <c r="J19679">
        <v>5.3318699999999996E-4</v>
      </c>
    </row>
    <row r="19680" spans="1:10" x14ac:dyDescent="0.25">
      <c r="A19680" t="s">
        <v>227</v>
      </c>
      <c r="B19680" t="s">
        <v>80</v>
      </c>
      <c r="C19680" t="s">
        <v>37</v>
      </c>
      <c r="D19680">
        <v>120218</v>
      </c>
      <c r="E19680" t="s">
        <v>262</v>
      </c>
      <c r="F19680">
        <v>539</v>
      </c>
      <c r="G19680" t="s">
        <v>293</v>
      </c>
      <c r="H19680" t="s">
        <v>84</v>
      </c>
      <c r="I19680">
        <v>2000</v>
      </c>
      <c r="J19680">
        <v>9.1492799999999997E-4</v>
      </c>
    </row>
    <row r="19681" spans="1:10" x14ac:dyDescent="0.25">
      <c r="A19681" t="s">
        <v>225</v>
      </c>
      <c r="B19681" t="s">
        <v>80</v>
      </c>
      <c r="C19681" t="s">
        <v>37</v>
      </c>
      <c r="D19681">
        <v>120218</v>
      </c>
      <c r="E19681" t="s">
        <v>262</v>
      </c>
      <c r="F19681">
        <v>539</v>
      </c>
      <c r="G19681" t="s">
        <v>293</v>
      </c>
      <c r="H19681" t="s">
        <v>84</v>
      </c>
      <c r="I19681">
        <v>2000</v>
      </c>
      <c r="J19681">
        <v>6.0626300000000001E-4</v>
      </c>
    </row>
    <row r="19682" spans="1:10" x14ac:dyDescent="0.25">
      <c r="A19682" t="s">
        <v>223</v>
      </c>
      <c r="B19682" t="s">
        <v>80</v>
      </c>
      <c r="C19682" t="s">
        <v>37</v>
      </c>
      <c r="D19682">
        <v>120219</v>
      </c>
      <c r="E19682" t="s">
        <v>261</v>
      </c>
      <c r="F19682">
        <v>539</v>
      </c>
      <c r="G19682" t="s">
        <v>293</v>
      </c>
      <c r="H19682" t="s">
        <v>84</v>
      </c>
      <c r="I19682">
        <v>2000</v>
      </c>
      <c r="J19682">
        <v>2.7263199999999997E-4</v>
      </c>
    </row>
    <row r="19683" spans="1:10" x14ac:dyDescent="0.25">
      <c r="A19683" t="s">
        <v>225</v>
      </c>
      <c r="B19683" t="s">
        <v>80</v>
      </c>
      <c r="C19683" t="s">
        <v>37</v>
      </c>
      <c r="D19683">
        <v>120219</v>
      </c>
      <c r="E19683" t="s">
        <v>261</v>
      </c>
      <c r="F19683">
        <v>539</v>
      </c>
      <c r="G19683" t="s">
        <v>293</v>
      </c>
      <c r="H19683" t="s">
        <v>84</v>
      </c>
      <c r="I19683">
        <v>2000</v>
      </c>
      <c r="J19683">
        <v>6.7176599999999996E-4</v>
      </c>
    </row>
    <row r="19684" spans="1:10" x14ac:dyDescent="0.25">
      <c r="A19684" t="s">
        <v>226</v>
      </c>
      <c r="B19684" t="s">
        <v>80</v>
      </c>
      <c r="C19684" t="s">
        <v>37</v>
      </c>
      <c r="D19684">
        <v>120219</v>
      </c>
      <c r="E19684" t="s">
        <v>261</v>
      </c>
      <c r="F19684">
        <v>539</v>
      </c>
      <c r="G19684" t="s">
        <v>293</v>
      </c>
      <c r="H19684" t="s">
        <v>84</v>
      </c>
      <c r="I19684">
        <v>2000</v>
      </c>
      <c r="J19684">
        <v>1.8148700000000001E-4</v>
      </c>
    </row>
    <row r="19685" spans="1:10" x14ac:dyDescent="0.25">
      <c r="A19685" t="s">
        <v>227</v>
      </c>
      <c r="B19685" t="s">
        <v>80</v>
      </c>
      <c r="C19685" t="s">
        <v>37</v>
      </c>
      <c r="D19685">
        <v>120219</v>
      </c>
      <c r="E19685" t="s">
        <v>261</v>
      </c>
      <c r="F19685">
        <v>539</v>
      </c>
      <c r="G19685" t="s">
        <v>293</v>
      </c>
      <c r="H19685" t="s">
        <v>84</v>
      </c>
      <c r="I19685">
        <v>2000</v>
      </c>
      <c r="J19685">
        <v>9.2729399999999995E-4</v>
      </c>
    </row>
    <row r="19686" spans="1:10" x14ac:dyDescent="0.25">
      <c r="A19686" t="s">
        <v>229</v>
      </c>
      <c r="B19686" t="s">
        <v>80</v>
      </c>
      <c r="C19686" t="s">
        <v>37</v>
      </c>
      <c r="D19686">
        <v>120219</v>
      </c>
      <c r="E19686" t="s">
        <v>261</v>
      </c>
      <c r="F19686">
        <v>539</v>
      </c>
      <c r="G19686" t="s">
        <v>293</v>
      </c>
      <c r="H19686" t="s">
        <v>84</v>
      </c>
      <c r="I19686">
        <v>2000</v>
      </c>
      <c r="J19686">
        <v>9.9948900000000011E-4</v>
      </c>
    </row>
    <row r="19687" spans="1:10" x14ac:dyDescent="0.25">
      <c r="A19687" t="s">
        <v>224</v>
      </c>
      <c r="B19687" t="s">
        <v>80</v>
      </c>
      <c r="C19687" t="s">
        <v>37</v>
      </c>
      <c r="D19687">
        <v>120219</v>
      </c>
      <c r="E19687" t="s">
        <v>261</v>
      </c>
      <c r="F19687">
        <v>539</v>
      </c>
      <c r="G19687" t="s">
        <v>293</v>
      </c>
      <c r="H19687" t="s">
        <v>84</v>
      </c>
      <c r="I19687">
        <v>2000</v>
      </c>
      <c r="J19687">
        <v>1.5651400000000001E-4</v>
      </c>
    </row>
    <row r="19688" spans="1:10" x14ac:dyDescent="0.25">
      <c r="A19688" t="s">
        <v>224</v>
      </c>
      <c r="B19688" t="s">
        <v>80</v>
      </c>
      <c r="C19688" t="s">
        <v>37</v>
      </c>
      <c r="D19688">
        <v>120302</v>
      </c>
      <c r="E19688" t="s">
        <v>260</v>
      </c>
      <c r="F19688">
        <v>539</v>
      </c>
      <c r="G19688" t="s">
        <v>293</v>
      </c>
      <c r="H19688" t="s">
        <v>84</v>
      </c>
      <c r="I19688">
        <v>2000</v>
      </c>
      <c r="J19688">
        <v>1.7602899999999999E-4</v>
      </c>
    </row>
    <row r="19689" spans="1:10" x14ac:dyDescent="0.25">
      <c r="A19689" t="s">
        <v>225</v>
      </c>
      <c r="B19689" t="s">
        <v>80</v>
      </c>
      <c r="C19689" t="s">
        <v>37</v>
      </c>
      <c r="D19689">
        <v>120302</v>
      </c>
      <c r="E19689" t="s">
        <v>260</v>
      </c>
      <c r="F19689">
        <v>539</v>
      </c>
      <c r="G19689" t="s">
        <v>293</v>
      </c>
      <c r="H19689" t="s">
        <v>84</v>
      </c>
      <c r="I19689">
        <v>2000</v>
      </c>
      <c r="J19689">
        <v>2.1275700000000001E-3</v>
      </c>
    </row>
    <row r="19690" spans="1:10" x14ac:dyDescent="0.25">
      <c r="A19690" t="s">
        <v>226</v>
      </c>
      <c r="B19690" t="s">
        <v>80</v>
      </c>
      <c r="C19690" t="s">
        <v>37</v>
      </c>
      <c r="D19690">
        <v>120302</v>
      </c>
      <c r="E19690" t="s">
        <v>260</v>
      </c>
      <c r="F19690">
        <v>539</v>
      </c>
      <c r="G19690" t="s">
        <v>293</v>
      </c>
      <c r="H19690" t="s">
        <v>84</v>
      </c>
      <c r="I19690">
        <v>2000</v>
      </c>
      <c r="J19690">
        <v>1.8675399999999999E-4</v>
      </c>
    </row>
    <row r="19691" spans="1:10" x14ac:dyDescent="0.25">
      <c r="A19691" t="s">
        <v>229</v>
      </c>
      <c r="B19691" t="s">
        <v>80</v>
      </c>
      <c r="C19691" t="s">
        <v>37</v>
      </c>
      <c r="D19691">
        <v>120302</v>
      </c>
      <c r="E19691" t="s">
        <v>260</v>
      </c>
      <c r="F19691">
        <v>539</v>
      </c>
      <c r="G19691" t="s">
        <v>293</v>
      </c>
      <c r="H19691" t="s">
        <v>84</v>
      </c>
      <c r="I19691">
        <v>2000</v>
      </c>
      <c r="J19691">
        <v>2.3025900000000002E-3</v>
      </c>
    </row>
    <row r="19692" spans="1:10" x14ac:dyDescent="0.25">
      <c r="A19692" t="s">
        <v>227</v>
      </c>
      <c r="B19692" t="s">
        <v>80</v>
      </c>
      <c r="C19692" t="s">
        <v>37</v>
      </c>
      <c r="D19692">
        <v>120302</v>
      </c>
      <c r="E19692" t="s">
        <v>260</v>
      </c>
      <c r="F19692">
        <v>539</v>
      </c>
      <c r="G19692" t="s">
        <v>293</v>
      </c>
      <c r="H19692" t="s">
        <v>84</v>
      </c>
      <c r="I19692">
        <v>2000</v>
      </c>
      <c r="J19692">
        <v>5.3201699999999999E-3</v>
      </c>
    </row>
    <row r="19693" spans="1:10" x14ac:dyDescent="0.25">
      <c r="A19693" t="s">
        <v>223</v>
      </c>
      <c r="B19693" t="s">
        <v>80</v>
      </c>
      <c r="C19693" t="s">
        <v>37</v>
      </c>
      <c r="D19693">
        <v>120302</v>
      </c>
      <c r="E19693" t="s">
        <v>260</v>
      </c>
      <c r="F19693">
        <v>539</v>
      </c>
      <c r="G19693" t="s">
        <v>293</v>
      </c>
      <c r="H19693" t="s">
        <v>84</v>
      </c>
      <c r="I19693">
        <v>2000</v>
      </c>
      <c r="J19693">
        <v>3.37781E-4</v>
      </c>
    </row>
    <row r="19694" spans="1:10" x14ac:dyDescent="0.25">
      <c r="A19694" t="s">
        <v>229</v>
      </c>
      <c r="B19694" t="s">
        <v>80</v>
      </c>
      <c r="C19694" t="s">
        <v>37</v>
      </c>
      <c r="D19694">
        <v>120303</v>
      </c>
      <c r="E19694" t="s">
        <v>259</v>
      </c>
      <c r="F19694">
        <v>539</v>
      </c>
      <c r="G19694" t="s">
        <v>293</v>
      </c>
      <c r="H19694" t="s">
        <v>84</v>
      </c>
      <c r="I19694">
        <v>2000</v>
      </c>
      <c r="J19694">
        <v>6.0342099999999999E-3</v>
      </c>
    </row>
    <row r="19695" spans="1:10" x14ac:dyDescent="0.25">
      <c r="A19695" t="s">
        <v>223</v>
      </c>
      <c r="B19695" t="s">
        <v>80</v>
      </c>
      <c r="C19695" t="s">
        <v>37</v>
      </c>
      <c r="D19695">
        <v>120303</v>
      </c>
      <c r="E19695" t="s">
        <v>259</v>
      </c>
      <c r="F19695">
        <v>539</v>
      </c>
      <c r="G19695" t="s">
        <v>293</v>
      </c>
      <c r="H19695" t="s">
        <v>84</v>
      </c>
      <c r="I19695">
        <v>2000</v>
      </c>
      <c r="J19695">
        <v>1.6305600000000001E-3</v>
      </c>
    </row>
    <row r="19696" spans="1:10" x14ac:dyDescent="0.25">
      <c r="A19696" t="s">
        <v>226</v>
      </c>
      <c r="B19696" t="s">
        <v>80</v>
      </c>
      <c r="C19696" t="s">
        <v>37</v>
      </c>
      <c r="D19696">
        <v>120303</v>
      </c>
      <c r="E19696" t="s">
        <v>259</v>
      </c>
      <c r="F19696">
        <v>539</v>
      </c>
      <c r="G19696" t="s">
        <v>293</v>
      </c>
      <c r="H19696" t="s">
        <v>84</v>
      </c>
      <c r="I19696">
        <v>2000</v>
      </c>
      <c r="J19696">
        <v>8.7661399999999995E-4</v>
      </c>
    </row>
    <row r="19697" spans="1:10" x14ac:dyDescent="0.25">
      <c r="A19697" t="s">
        <v>224</v>
      </c>
      <c r="B19697" t="s">
        <v>80</v>
      </c>
      <c r="C19697" t="s">
        <v>37</v>
      </c>
      <c r="D19697">
        <v>120303</v>
      </c>
      <c r="E19697" t="s">
        <v>259</v>
      </c>
      <c r="F19697">
        <v>539</v>
      </c>
      <c r="G19697" t="s">
        <v>293</v>
      </c>
      <c r="H19697" t="s">
        <v>84</v>
      </c>
      <c r="I19697">
        <v>2000</v>
      </c>
      <c r="J19697">
        <v>9.3425799999999999E-4</v>
      </c>
    </row>
    <row r="19698" spans="1:10" x14ac:dyDescent="0.25">
      <c r="A19698" t="s">
        <v>225</v>
      </c>
      <c r="B19698" t="s">
        <v>80</v>
      </c>
      <c r="C19698" t="s">
        <v>37</v>
      </c>
      <c r="D19698">
        <v>120303</v>
      </c>
      <c r="E19698" t="s">
        <v>259</v>
      </c>
      <c r="F19698">
        <v>539</v>
      </c>
      <c r="G19698" t="s">
        <v>293</v>
      </c>
      <c r="H19698" t="s">
        <v>84</v>
      </c>
      <c r="I19698">
        <v>2000</v>
      </c>
      <c r="J19698">
        <v>4.2869199999999996E-3</v>
      </c>
    </row>
    <row r="19699" spans="1:10" x14ac:dyDescent="0.25">
      <c r="A19699" t="s">
        <v>227</v>
      </c>
      <c r="B19699" t="s">
        <v>80</v>
      </c>
      <c r="C19699" t="s">
        <v>37</v>
      </c>
      <c r="D19699">
        <v>120303</v>
      </c>
      <c r="E19699" t="s">
        <v>259</v>
      </c>
      <c r="F19699">
        <v>539</v>
      </c>
      <c r="G19699" t="s">
        <v>293</v>
      </c>
      <c r="H19699" t="s">
        <v>84</v>
      </c>
      <c r="I19699">
        <v>2000</v>
      </c>
      <c r="J19699">
        <v>6.0071300000000003E-3</v>
      </c>
    </row>
    <row r="19700" spans="1:10" x14ac:dyDescent="0.25">
      <c r="A19700" t="s">
        <v>229</v>
      </c>
      <c r="B19700" t="s">
        <v>80</v>
      </c>
      <c r="C19700" t="s">
        <v>37</v>
      </c>
      <c r="D19700">
        <v>140105</v>
      </c>
      <c r="E19700" t="s">
        <v>319</v>
      </c>
      <c r="F19700">
        <v>539</v>
      </c>
      <c r="G19700" t="s">
        <v>293</v>
      </c>
      <c r="H19700" t="s">
        <v>84</v>
      </c>
      <c r="I19700">
        <v>2000</v>
      </c>
      <c r="J19700">
        <v>0.98980000000000001</v>
      </c>
    </row>
    <row r="19701" spans="1:10" x14ac:dyDescent="0.25">
      <c r="A19701" t="s">
        <v>227</v>
      </c>
      <c r="B19701" t="s">
        <v>80</v>
      </c>
      <c r="C19701" t="s">
        <v>37</v>
      </c>
      <c r="D19701">
        <v>140105</v>
      </c>
      <c r="E19701" t="s">
        <v>319</v>
      </c>
      <c r="F19701">
        <v>539</v>
      </c>
      <c r="G19701" t="s">
        <v>293</v>
      </c>
      <c r="H19701" t="s">
        <v>84</v>
      </c>
      <c r="I19701">
        <v>2000</v>
      </c>
      <c r="J19701">
        <v>2.28695</v>
      </c>
    </row>
    <row r="19702" spans="1:10" x14ac:dyDescent="0.25">
      <c r="A19702" t="s">
        <v>223</v>
      </c>
      <c r="B19702" t="s">
        <v>80</v>
      </c>
      <c r="C19702" t="s">
        <v>37</v>
      </c>
      <c r="D19702">
        <v>140105</v>
      </c>
      <c r="E19702" t="s">
        <v>319</v>
      </c>
      <c r="F19702">
        <v>539</v>
      </c>
      <c r="G19702" t="s">
        <v>293</v>
      </c>
      <c r="H19702" t="s">
        <v>84</v>
      </c>
      <c r="I19702">
        <v>2000</v>
      </c>
      <c r="J19702">
        <v>0.1452</v>
      </c>
    </row>
    <row r="19703" spans="1:10" x14ac:dyDescent="0.25">
      <c r="A19703" t="s">
        <v>225</v>
      </c>
      <c r="B19703" t="s">
        <v>80</v>
      </c>
      <c r="C19703" t="s">
        <v>37</v>
      </c>
      <c r="D19703">
        <v>140105</v>
      </c>
      <c r="E19703" t="s">
        <v>319</v>
      </c>
      <c r="F19703">
        <v>539</v>
      </c>
      <c r="G19703" t="s">
        <v>293</v>
      </c>
      <c r="H19703" t="s">
        <v>84</v>
      </c>
      <c r="I19703">
        <v>2000</v>
      </c>
      <c r="J19703">
        <v>0.91456499999999996</v>
      </c>
    </row>
    <row r="19704" spans="1:10" x14ac:dyDescent="0.25">
      <c r="A19704" t="s">
        <v>226</v>
      </c>
      <c r="B19704" t="s">
        <v>80</v>
      </c>
      <c r="C19704" t="s">
        <v>37</v>
      </c>
      <c r="D19704">
        <v>140105</v>
      </c>
      <c r="E19704" t="s">
        <v>319</v>
      </c>
      <c r="F19704">
        <v>539</v>
      </c>
      <c r="G19704" t="s">
        <v>293</v>
      </c>
      <c r="H19704" t="s">
        <v>84</v>
      </c>
      <c r="I19704">
        <v>2000</v>
      </c>
      <c r="J19704">
        <v>8.0279100000000006E-2</v>
      </c>
    </row>
    <row r="19705" spans="1:10" x14ac:dyDescent="0.25">
      <c r="A19705" t="s">
        <v>224</v>
      </c>
      <c r="B19705" t="s">
        <v>80</v>
      </c>
      <c r="C19705" t="s">
        <v>37</v>
      </c>
      <c r="D19705">
        <v>140105</v>
      </c>
      <c r="E19705" t="s">
        <v>319</v>
      </c>
      <c r="F19705">
        <v>539</v>
      </c>
      <c r="G19705" t="s">
        <v>293</v>
      </c>
      <c r="H19705" t="s">
        <v>84</v>
      </c>
      <c r="I19705">
        <v>2000</v>
      </c>
      <c r="J19705">
        <v>7.5668600000000003E-2</v>
      </c>
    </row>
    <row r="19706" spans="1:10" x14ac:dyDescent="0.25">
      <c r="A19706" t="s">
        <v>225</v>
      </c>
      <c r="B19706" t="s">
        <v>80</v>
      </c>
      <c r="C19706" t="s">
        <v>37</v>
      </c>
      <c r="D19706">
        <v>140106</v>
      </c>
      <c r="E19706" t="s">
        <v>297</v>
      </c>
      <c r="F19706">
        <v>539</v>
      </c>
      <c r="G19706" t="s">
        <v>293</v>
      </c>
      <c r="H19706" t="s">
        <v>84</v>
      </c>
      <c r="I19706">
        <v>2000</v>
      </c>
      <c r="J19706">
        <v>2.6559300000000001</v>
      </c>
    </row>
    <row r="19707" spans="1:10" x14ac:dyDescent="0.25">
      <c r="A19707" t="s">
        <v>223</v>
      </c>
      <c r="B19707" t="s">
        <v>80</v>
      </c>
      <c r="C19707" t="s">
        <v>37</v>
      </c>
      <c r="D19707">
        <v>140106</v>
      </c>
      <c r="E19707" t="s">
        <v>297</v>
      </c>
      <c r="F19707">
        <v>539</v>
      </c>
      <c r="G19707" t="s">
        <v>293</v>
      </c>
      <c r="H19707" t="s">
        <v>84</v>
      </c>
      <c r="I19707">
        <v>2000</v>
      </c>
      <c r="J19707">
        <v>1.0102</v>
      </c>
    </row>
    <row r="19708" spans="1:10" x14ac:dyDescent="0.25">
      <c r="A19708" t="s">
        <v>224</v>
      </c>
      <c r="B19708" t="s">
        <v>80</v>
      </c>
      <c r="C19708" t="s">
        <v>37</v>
      </c>
      <c r="D19708">
        <v>140106</v>
      </c>
      <c r="E19708" t="s">
        <v>297</v>
      </c>
      <c r="F19708">
        <v>539</v>
      </c>
      <c r="G19708" t="s">
        <v>293</v>
      </c>
      <c r="H19708" t="s">
        <v>84</v>
      </c>
      <c r="I19708">
        <v>2000</v>
      </c>
      <c r="J19708">
        <v>0.57881300000000002</v>
      </c>
    </row>
    <row r="19709" spans="1:10" x14ac:dyDescent="0.25">
      <c r="A19709" t="s">
        <v>227</v>
      </c>
      <c r="B19709" t="s">
        <v>80</v>
      </c>
      <c r="C19709" t="s">
        <v>37</v>
      </c>
      <c r="D19709">
        <v>140106</v>
      </c>
      <c r="E19709" t="s">
        <v>297</v>
      </c>
      <c r="F19709">
        <v>539</v>
      </c>
      <c r="G19709" t="s">
        <v>293</v>
      </c>
      <c r="H19709" t="s">
        <v>84</v>
      </c>
      <c r="I19709">
        <v>2000</v>
      </c>
      <c r="J19709">
        <v>3.72167</v>
      </c>
    </row>
    <row r="19710" spans="1:10" x14ac:dyDescent="0.25">
      <c r="A19710" t="s">
        <v>226</v>
      </c>
      <c r="B19710" t="s">
        <v>80</v>
      </c>
      <c r="C19710" t="s">
        <v>37</v>
      </c>
      <c r="D19710">
        <v>140106</v>
      </c>
      <c r="E19710" t="s">
        <v>297</v>
      </c>
      <c r="F19710">
        <v>539</v>
      </c>
      <c r="G19710" t="s">
        <v>293</v>
      </c>
      <c r="H19710" t="s">
        <v>84</v>
      </c>
      <c r="I19710">
        <v>2000</v>
      </c>
      <c r="J19710">
        <v>0.54310000000000003</v>
      </c>
    </row>
    <row r="19711" spans="1:10" x14ac:dyDescent="0.25">
      <c r="A19711" t="s">
        <v>229</v>
      </c>
      <c r="B19711" t="s">
        <v>80</v>
      </c>
      <c r="C19711" t="s">
        <v>37</v>
      </c>
      <c r="D19711">
        <v>140106</v>
      </c>
      <c r="E19711" t="s">
        <v>297</v>
      </c>
      <c r="F19711">
        <v>539</v>
      </c>
      <c r="G19711" t="s">
        <v>293</v>
      </c>
      <c r="H19711" t="s">
        <v>84</v>
      </c>
      <c r="I19711">
        <v>2000</v>
      </c>
      <c r="J19711">
        <v>3.7384499999999998</v>
      </c>
    </row>
    <row r="19712" spans="1:10" x14ac:dyDescent="0.25">
      <c r="A19712" t="s">
        <v>223</v>
      </c>
      <c r="B19712" t="s">
        <v>80</v>
      </c>
      <c r="C19712" t="s">
        <v>37</v>
      </c>
      <c r="D19712">
        <v>140112</v>
      </c>
      <c r="E19712" t="s">
        <v>318</v>
      </c>
      <c r="F19712">
        <v>539</v>
      </c>
      <c r="G19712" t="s">
        <v>293</v>
      </c>
      <c r="H19712" t="s">
        <v>84</v>
      </c>
      <c r="I19712">
        <v>2000</v>
      </c>
      <c r="J19712">
        <v>2.7844500000000001E-2</v>
      </c>
    </row>
    <row r="19713" spans="1:10" x14ac:dyDescent="0.25">
      <c r="A19713" t="s">
        <v>225</v>
      </c>
      <c r="B19713" t="s">
        <v>80</v>
      </c>
      <c r="C19713" t="s">
        <v>37</v>
      </c>
      <c r="D19713">
        <v>140112</v>
      </c>
      <c r="E19713" t="s">
        <v>318</v>
      </c>
      <c r="F19713">
        <v>539</v>
      </c>
      <c r="G19713" t="s">
        <v>293</v>
      </c>
      <c r="H19713" t="s">
        <v>84</v>
      </c>
      <c r="I19713">
        <v>2000</v>
      </c>
      <c r="J19713">
        <v>0.17538300000000001</v>
      </c>
    </row>
    <row r="19714" spans="1:10" x14ac:dyDescent="0.25">
      <c r="A19714" t="s">
        <v>229</v>
      </c>
      <c r="B19714" t="s">
        <v>80</v>
      </c>
      <c r="C19714" t="s">
        <v>37</v>
      </c>
      <c r="D19714">
        <v>140112</v>
      </c>
      <c r="E19714" t="s">
        <v>318</v>
      </c>
      <c r="F19714">
        <v>539</v>
      </c>
      <c r="G19714" t="s">
        <v>293</v>
      </c>
      <c r="H19714" t="s">
        <v>84</v>
      </c>
      <c r="I19714">
        <v>2000</v>
      </c>
      <c r="J19714">
        <v>0.18981100000000001</v>
      </c>
    </row>
    <row r="19715" spans="1:10" x14ac:dyDescent="0.25">
      <c r="A19715" t="s">
        <v>226</v>
      </c>
      <c r="B19715" t="s">
        <v>80</v>
      </c>
      <c r="C19715" t="s">
        <v>37</v>
      </c>
      <c r="D19715">
        <v>140112</v>
      </c>
      <c r="E19715" t="s">
        <v>318</v>
      </c>
      <c r="F19715">
        <v>539</v>
      </c>
      <c r="G19715" t="s">
        <v>293</v>
      </c>
      <c r="H19715" t="s">
        <v>84</v>
      </c>
      <c r="I19715">
        <v>2000</v>
      </c>
      <c r="J19715">
        <v>1.53948E-2</v>
      </c>
    </row>
    <row r="19716" spans="1:10" x14ac:dyDescent="0.25">
      <c r="A19716" t="s">
        <v>227</v>
      </c>
      <c r="B19716" t="s">
        <v>80</v>
      </c>
      <c r="C19716" t="s">
        <v>37</v>
      </c>
      <c r="D19716">
        <v>140112</v>
      </c>
      <c r="E19716" t="s">
        <v>318</v>
      </c>
      <c r="F19716">
        <v>539</v>
      </c>
      <c r="G19716" t="s">
        <v>293</v>
      </c>
      <c r="H19716" t="s">
        <v>84</v>
      </c>
      <c r="I19716">
        <v>2000</v>
      </c>
      <c r="J19716">
        <v>0.43856099999999998</v>
      </c>
    </row>
    <row r="19717" spans="1:10" x14ac:dyDescent="0.25">
      <c r="A19717" t="s">
        <v>224</v>
      </c>
      <c r="B19717" t="s">
        <v>80</v>
      </c>
      <c r="C19717" t="s">
        <v>37</v>
      </c>
      <c r="D19717">
        <v>140112</v>
      </c>
      <c r="E19717" t="s">
        <v>318</v>
      </c>
      <c r="F19717">
        <v>539</v>
      </c>
      <c r="G19717" t="s">
        <v>293</v>
      </c>
      <c r="H19717" t="s">
        <v>84</v>
      </c>
      <c r="I19717">
        <v>2000</v>
      </c>
      <c r="J19717">
        <v>1.45107E-2</v>
      </c>
    </row>
    <row r="19718" spans="1:10" x14ac:dyDescent="0.25">
      <c r="A19718" t="s">
        <v>227</v>
      </c>
      <c r="B19718" t="s">
        <v>80</v>
      </c>
      <c r="C19718" t="s">
        <v>37</v>
      </c>
      <c r="D19718">
        <v>140113</v>
      </c>
      <c r="E19718" t="s">
        <v>296</v>
      </c>
      <c r="F19718">
        <v>539</v>
      </c>
      <c r="G19718" t="s">
        <v>293</v>
      </c>
      <c r="H19718" t="s">
        <v>84</v>
      </c>
      <c r="I19718">
        <v>2000</v>
      </c>
      <c r="J19718">
        <v>0.56393499999999996</v>
      </c>
    </row>
    <row r="19719" spans="1:10" x14ac:dyDescent="0.25">
      <c r="A19719" t="s">
        <v>225</v>
      </c>
      <c r="B19719" t="s">
        <v>80</v>
      </c>
      <c r="C19719" t="s">
        <v>37</v>
      </c>
      <c r="D19719">
        <v>140113</v>
      </c>
      <c r="E19719" t="s">
        <v>296</v>
      </c>
      <c r="F19719">
        <v>539</v>
      </c>
      <c r="G19719" t="s">
        <v>293</v>
      </c>
      <c r="H19719" t="s">
        <v>84</v>
      </c>
      <c r="I19719">
        <v>2000</v>
      </c>
      <c r="J19719">
        <v>0.40244600000000003</v>
      </c>
    </row>
    <row r="19720" spans="1:10" x14ac:dyDescent="0.25">
      <c r="A19720" t="s">
        <v>224</v>
      </c>
      <c r="B19720" t="s">
        <v>80</v>
      </c>
      <c r="C19720" t="s">
        <v>37</v>
      </c>
      <c r="D19720">
        <v>140113</v>
      </c>
      <c r="E19720" t="s">
        <v>296</v>
      </c>
      <c r="F19720">
        <v>539</v>
      </c>
      <c r="G19720" t="s">
        <v>293</v>
      </c>
      <c r="H19720" t="s">
        <v>84</v>
      </c>
      <c r="I19720">
        <v>2000</v>
      </c>
      <c r="J19720">
        <v>8.7705900000000003E-2</v>
      </c>
    </row>
    <row r="19721" spans="1:10" x14ac:dyDescent="0.25">
      <c r="A19721" t="s">
        <v>226</v>
      </c>
      <c r="B19721" t="s">
        <v>80</v>
      </c>
      <c r="C19721" t="s">
        <v>37</v>
      </c>
      <c r="D19721">
        <v>140113</v>
      </c>
      <c r="E19721" t="s">
        <v>296</v>
      </c>
      <c r="F19721">
        <v>539</v>
      </c>
      <c r="G19721" t="s">
        <v>293</v>
      </c>
      <c r="H19721" t="s">
        <v>84</v>
      </c>
      <c r="I19721">
        <v>2000</v>
      </c>
      <c r="J19721">
        <v>8.2294500000000007E-2</v>
      </c>
    </row>
    <row r="19722" spans="1:10" x14ac:dyDescent="0.25">
      <c r="A19722" t="s">
        <v>223</v>
      </c>
      <c r="B19722" t="s">
        <v>80</v>
      </c>
      <c r="C19722" t="s">
        <v>37</v>
      </c>
      <c r="D19722">
        <v>140113</v>
      </c>
      <c r="E19722" t="s">
        <v>296</v>
      </c>
      <c r="F19722">
        <v>539</v>
      </c>
      <c r="G19722" t="s">
        <v>293</v>
      </c>
      <c r="H19722" t="s">
        <v>84</v>
      </c>
      <c r="I19722">
        <v>2000</v>
      </c>
      <c r="J19722">
        <v>0.15307299999999999</v>
      </c>
    </row>
    <row r="19723" spans="1:10" x14ac:dyDescent="0.25">
      <c r="A19723" t="s">
        <v>229</v>
      </c>
      <c r="B19723" t="s">
        <v>80</v>
      </c>
      <c r="C19723" t="s">
        <v>37</v>
      </c>
      <c r="D19723">
        <v>140113</v>
      </c>
      <c r="E19723" t="s">
        <v>296</v>
      </c>
      <c r="F19723">
        <v>539</v>
      </c>
      <c r="G19723" t="s">
        <v>293</v>
      </c>
      <c r="H19723" t="s">
        <v>84</v>
      </c>
      <c r="I19723">
        <v>2000</v>
      </c>
      <c r="J19723">
        <v>0.56647700000000001</v>
      </c>
    </row>
    <row r="19724" spans="1:10" x14ac:dyDescent="0.25">
      <c r="A19724" t="s">
        <v>224</v>
      </c>
      <c r="B19724" t="s">
        <v>80</v>
      </c>
      <c r="C19724" t="s">
        <v>37</v>
      </c>
      <c r="D19724">
        <v>140212</v>
      </c>
      <c r="E19724" t="s">
        <v>317</v>
      </c>
      <c r="F19724">
        <v>539</v>
      </c>
      <c r="G19724" t="s">
        <v>293</v>
      </c>
      <c r="H19724" t="s">
        <v>84</v>
      </c>
      <c r="I19724">
        <v>2000</v>
      </c>
      <c r="J19724">
        <v>4.7996900000000002E-2</v>
      </c>
    </row>
    <row r="19725" spans="1:10" x14ac:dyDescent="0.25">
      <c r="A19725" t="s">
        <v>229</v>
      </c>
      <c r="B19725" t="s">
        <v>80</v>
      </c>
      <c r="C19725" t="s">
        <v>37</v>
      </c>
      <c r="D19725">
        <v>140212</v>
      </c>
      <c r="E19725" t="s">
        <v>317</v>
      </c>
      <c r="F19725">
        <v>539</v>
      </c>
      <c r="G19725" t="s">
        <v>293</v>
      </c>
      <c r="H19725" t="s">
        <v>84</v>
      </c>
      <c r="I19725">
        <v>2000</v>
      </c>
      <c r="J19725">
        <v>0.62946199999999997</v>
      </c>
    </row>
    <row r="19726" spans="1:10" x14ac:dyDescent="0.25">
      <c r="A19726" t="s">
        <v>223</v>
      </c>
      <c r="B19726" t="s">
        <v>80</v>
      </c>
      <c r="C19726" t="s">
        <v>37</v>
      </c>
      <c r="D19726">
        <v>140212</v>
      </c>
      <c r="E19726" t="s">
        <v>317</v>
      </c>
      <c r="F19726">
        <v>539</v>
      </c>
      <c r="G19726" t="s">
        <v>293</v>
      </c>
      <c r="H19726" t="s">
        <v>84</v>
      </c>
      <c r="I19726">
        <v>2000</v>
      </c>
      <c r="J19726">
        <v>7.7036599999999997E-2</v>
      </c>
    </row>
    <row r="19727" spans="1:10" x14ac:dyDescent="0.25">
      <c r="A19727" t="s">
        <v>227</v>
      </c>
      <c r="B19727" t="s">
        <v>80</v>
      </c>
      <c r="C19727" t="s">
        <v>37</v>
      </c>
      <c r="D19727">
        <v>140212</v>
      </c>
      <c r="E19727" t="s">
        <v>317</v>
      </c>
      <c r="F19727">
        <v>539</v>
      </c>
      <c r="G19727" t="s">
        <v>293</v>
      </c>
      <c r="H19727" t="s">
        <v>84</v>
      </c>
      <c r="I19727">
        <v>2000</v>
      </c>
      <c r="J19727">
        <v>1.08013</v>
      </c>
    </row>
    <row r="19728" spans="1:10" x14ac:dyDescent="0.25">
      <c r="A19728" t="s">
        <v>226</v>
      </c>
      <c r="B19728" t="s">
        <v>80</v>
      </c>
      <c r="C19728" t="s">
        <v>37</v>
      </c>
      <c r="D19728">
        <v>140212</v>
      </c>
      <c r="E19728" t="s">
        <v>317</v>
      </c>
      <c r="F19728">
        <v>539</v>
      </c>
      <c r="G19728" t="s">
        <v>293</v>
      </c>
      <c r="H19728" t="s">
        <v>84</v>
      </c>
      <c r="I19728">
        <v>2000</v>
      </c>
      <c r="J19728">
        <v>3.7690000000000001E-2</v>
      </c>
    </row>
    <row r="19729" spans="1:10" x14ac:dyDescent="0.25">
      <c r="A19729" t="s">
        <v>225</v>
      </c>
      <c r="B19729" t="s">
        <v>80</v>
      </c>
      <c r="C19729" t="s">
        <v>37</v>
      </c>
      <c r="D19729">
        <v>140212</v>
      </c>
      <c r="E19729" t="s">
        <v>317</v>
      </c>
      <c r="F19729">
        <v>539</v>
      </c>
      <c r="G19729" t="s">
        <v>293</v>
      </c>
      <c r="H19729" t="s">
        <v>84</v>
      </c>
      <c r="I19729">
        <v>2000</v>
      </c>
      <c r="J19729">
        <v>0.71573200000000003</v>
      </c>
    </row>
    <row r="19730" spans="1:10" x14ac:dyDescent="0.25">
      <c r="A19730" t="s">
        <v>223</v>
      </c>
      <c r="B19730" t="s">
        <v>80</v>
      </c>
      <c r="C19730" t="s">
        <v>37</v>
      </c>
      <c r="D19730">
        <v>140213</v>
      </c>
      <c r="E19730" t="s">
        <v>295</v>
      </c>
      <c r="F19730">
        <v>539</v>
      </c>
      <c r="G19730" t="s">
        <v>293</v>
      </c>
      <c r="H19730" t="s">
        <v>84</v>
      </c>
      <c r="I19730">
        <v>2000</v>
      </c>
      <c r="J19730">
        <v>0.235682</v>
      </c>
    </row>
    <row r="19731" spans="1:10" x14ac:dyDescent="0.25">
      <c r="A19731" t="s">
        <v>229</v>
      </c>
      <c r="B19731" t="s">
        <v>80</v>
      </c>
      <c r="C19731" t="s">
        <v>37</v>
      </c>
      <c r="D19731">
        <v>140213</v>
      </c>
      <c r="E19731" t="s">
        <v>295</v>
      </c>
      <c r="F19731">
        <v>539</v>
      </c>
      <c r="G19731" t="s">
        <v>293</v>
      </c>
      <c r="H19731" t="s">
        <v>84</v>
      </c>
      <c r="I19731">
        <v>2000</v>
      </c>
      <c r="J19731">
        <v>0.86402999999999996</v>
      </c>
    </row>
    <row r="19732" spans="1:10" x14ac:dyDescent="0.25">
      <c r="A19732" t="s">
        <v>227</v>
      </c>
      <c r="B19732" t="s">
        <v>80</v>
      </c>
      <c r="C19732" t="s">
        <v>37</v>
      </c>
      <c r="D19732">
        <v>140213</v>
      </c>
      <c r="E19732" t="s">
        <v>295</v>
      </c>
      <c r="F19732">
        <v>539</v>
      </c>
      <c r="G19732" t="s">
        <v>293</v>
      </c>
      <c r="H19732" t="s">
        <v>84</v>
      </c>
      <c r="I19732">
        <v>2000</v>
      </c>
      <c r="J19732">
        <v>0.80161899999999997</v>
      </c>
    </row>
    <row r="19733" spans="1:10" x14ac:dyDescent="0.25">
      <c r="A19733" t="s">
        <v>225</v>
      </c>
      <c r="B19733" t="s">
        <v>80</v>
      </c>
      <c r="C19733" t="s">
        <v>37</v>
      </c>
      <c r="D19733">
        <v>140213</v>
      </c>
      <c r="E19733" t="s">
        <v>295</v>
      </c>
      <c r="F19733">
        <v>539</v>
      </c>
      <c r="G19733" t="s">
        <v>293</v>
      </c>
      <c r="H19733" t="s">
        <v>84</v>
      </c>
      <c r="I19733">
        <v>2000</v>
      </c>
      <c r="J19733">
        <v>0.58072199999999996</v>
      </c>
    </row>
    <row r="19734" spans="1:10" x14ac:dyDescent="0.25">
      <c r="A19734" t="s">
        <v>224</v>
      </c>
      <c r="B19734" t="s">
        <v>80</v>
      </c>
      <c r="C19734" t="s">
        <v>37</v>
      </c>
      <c r="D19734">
        <v>140213</v>
      </c>
      <c r="E19734" t="s">
        <v>295</v>
      </c>
      <c r="F19734">
        <v>539</v>
      </c>
      <c r="G19734" t="s">
        <v>293</v>
      </c>
      <c r="H19734" t="s">
        <v>84</v>
      </c>
      <c r="I19734">
        <v>2000</v>
      </c>
      <c r="J19734">
        <v>0.13530200000000001</v>
      </c>
    </row>
    <row r="19735" spans="1:10" x14ac:dyDescent="0.25">
      <c r="A19735" t="s">
        <v>226</v>
      </c>
      <c r="B19735" t="s">
        <v>80</v>
      </c>
      <c r="C19735" t="s">
        <v>37</v>
      </c>
      <c r="D19735">
        <v>140213</v>
      </c>
      <c r="E19735" t="s">
        <v>295</v>
      </c>
      <c r="F19735">
        <v>539</v>
      </c>
      <c r="G19735" t="s">
        <v>293</v>
      </c>
      <c r="H19735" t="s">
        <v>84</v>
      </c>
      <c r="I19735">
        <v>2000</v>
      </c>
      <c r="J19735">
        <v>0.156891</v>
      </c>
    </row>
    <row r="19736" spans="1:10" x14ac:dyDescent="0.25">
      <c r="A19736" t="s">
        <v>223</v>
      </c>
      <c r="B19736" t="s">
        <v>80</v>
      </c>
      <c r="C19736" t="s">
        <v>37</v>
      </c>
      <c r="D19736">
        <v>140215</v>
      </c>
      <c r="E19736" t="s">
        <v>316</v>
      </c>
      <c r="F19736">
        <v>539</v>
      </c>
      <c r="G19736" t="s">
        <v>293</v>
      </c>
      <c r="H19736" t="s">
        <v>84</v>
      </c>
      <c r="I19736">
        <v>2000</v>
      </c>
      <c r="J19736">
        <v>1.91986E-4</v>
      </c>
    </row>
    <row r="19737" spans="1:10" x14ac:dyDescent="0.25">
      <c r="A19737" t="s">
        <v>227</v>
      </c>
      <c r="B19737" t="s">
        <v>80</v>
      </c>
      <c r="C19737" t="s">
        <v>37</v>
      </c>
      <c r="D19737">
        <v>140215</v>
      </c>
      <c r="E19737" t="s">
        <v>316</v>
      </c>
      <c r="F19737">
        <v>539</v>
      </c>
      <c r="G19737" t="s">
        <v>293</v>
      </c>
      <c r="H19737" t="s">
        <v>84</v>
      </c>
      <c r="I19737">
        <v>2000</v>
      </c>
      <c r="J19737">
        <v>2.69184E-3</v>
      </c>
    </row>
    <row r="19738" spans="1:10" x14ac:dyDescent="0.25">
      <c r="A19738" t="s">
        <v>226</v>
      </c>
      <c r="B19738" t="s">
        <v>80</v>
      </c>
      <c r="C19738" t="s">
        <v>37</v>
      </c>
      <c r="D19738">
        <v>140215</v>
      </c>
      <c r="E19738" t="s">
        <v>316</v>
      </c>
      <c r="F19738">
        <v>539</v>
      </c>
      <c r="G19738" t="s">
        <v>293</v>
      </c>
      <c r="H19738" t="s">
        <v>84</v>
      </c>
      <c r="I19738">
        <v>2000</v>
      </c>
      <c r="J19738">
        <v>9.3928600000000001E-5</v>
      </c>
    </row>
    <row r="19739" spans="1:10" x14ac:dyDescent="0.25">
      <c r="A19739" t="s">
        <v>224</v>
      </c>
      <c r="B19739" t="s">
        <v>80</v>
      </c>
      <c r="C19739" t="s">
        <v>37</v>
      </c>
      <c r="D19739">
        <v>140215</v>
      </c>
      <c r="E19739" t="s">
        <v>316</v>
      </c>
      <c r="F19739">
        <v>539</v>
      </c>
      <c r="G19739" t="s">
        <v>293</v>
      </c>
      <c r="H19739" t="s">
        <v>84</v>
      </c>
      <c r="I19739">
        <v>2000</v>
      </c>
      <c r="J19739">
        <v>1.19615E-4</v>
      </c>
    </row>
    <row r="19740" spans="1:10" x14ac:dyDescent="0.25">
      <c r="A19740" t="s">
        <v>229</v>
      </c>
      <c r="B19740" t="s">
        <v>80</v>
      </c>
      <c r="C19740" t="s">
        <v>37</v>
      </c>
      <c r="D19740">
        <v>140215</v>
      </c>
      <c r="E19740" t="s">
        <v>316</v>
      </c>
      <c r="F19740">
        <v>539</v>
      </c>
      <c r="G19740" t="s">
        <v>293</v>
      </c>
      <c r="H19740" t="s">
        <v>84</v>
      </c>
      <c r="I19740">
        <v>2000</v>
      </c>
      <c r="J19740">
        <v>1.5687100000000001E-3</v>
      </c>
    </row>
    <row r="19741" spans="1:10" x14ac:dyDescent="0.25">
      <c r="A19741" t="s">
        <v>225</v>
      </c>
      <c r="B19741" t="s">
        <v>80</v>
      </c>
      <c r="C19741" t="s">
        <v>37</v>
      </c>
      <c r="D19741">
        <v>140215</v>
      </c>
      <c r="E19741" t="s">
        <v>316</v>
      </c>
      <c r="F19741">
        <v>539</v>
      </c>
      <c r="G19741" t="s">
        <v>293</v>
      </c>
      <c r="H19741" t="s">
        <v>84</v>
      </c>
      <c r="I19741">
        <v>2000</v>
      </c>
      <c r="J19741">
        <v>1.7837E-3</v>
      </c>
    </row>
    <row r="19742" spans="1:10" x14ac:dyDescent="0.25">
      <c r="A19742" t="s">
        <v>225</v>
      </c>
      <c r="B19742" t="s">
        <v>80</v>
      </c>
      <c r="C19742" t="s">
        <v>37</v>
      </c>
      <c r="D19742">
        <v>140216</v>
      </c>
      <c r="E19742" t="s">
        <v>258</v>
      </c>
      <c r="F19742">
        <v>539</v>
      </c>
      <c r="G19742" t="s">
        <v>293</v>
      </c>
      <c r="H19742" t="s">
        <v>84</v>
      </c>
      <c r="I19742">
        <v>2000</v>
      </c>
      <c r="J19742">
        <v>5.46559E-2</v>
      </c>
    </row>
    <row r="19743" spans="1:10" x14ac:dyDescent="0.25">
      <c r="A19743" t="s">
        <v>226</v>
      </c>
      <c r="B19743" t="s">
        <v>80</v>
      </c>
      <c r="C19743" t="s">
        <v>37</v>
      </c>
      <c r="D19743">
        <v>140216</v>
      </c>
      <c r="E19743" t="s">
        <v>258</v>
      </c>
      <c r="F19743">
        <v>539</v>
      </c>
      <c r="G19743" t="s">
        <v>293</v>
      </c>
      <c r="H19743" t="s">
        <v>84</v>
      </c>
      <c r="I19743">
        <v>2000</v>
      </c>
      <c r="J19743">
        <v>1.11764E-2</v>
      </c>
    </row>
    <row r="19744" spans="1:10" x14ac:dyDescent="0.25">
      <c r="A19744" t="s">
        <v>223</v>
      </c>
      <c r="B19744" t="s">
        <v>80</v>
      </c>
      <c r="C19744" t="s">
        <v>37</v>
      </c>
      <c r="D19744">
        <v>140216</v>
      </c>
      <c r="E19744" t="s">
        <v>258</v>
      </c>
      <c r="F19744">
        <v>539</v>
      </c>
      <c r="G19744" t="s">
        <v>293</v>
      </c>
      <c r="H19744" t="s">
        <v>84</v>
      </c>
      <c r="I19744">
        <v>2000</v>
      </c>
      <c r="J19744">
        <v>2.07887E-2</v>
      </c>
    </row>
    <row r="19745" spans="1:10" x14ac:dyDescent="0.25">
      <c r="A19745" t="s">
        <v>227</v>
      </c>
      <c r="B19745" t="s">
        <v>80</v>
      </c>
      <c r="C19745" t="s">
        <v>37</v>
      </c>
      <c r="D19745">
        <v>140216</v>
      </c>
      <c r="E19745" t="s">
        <v>258</v>
      </c>
      <c r="F19745">
        <v>539</v>
      </c>
      <c r="G19745" t="s">
        <v>293</v>
      </c>
      <c r="H19745" t="s">
        <v>84</v>
      </c>
      <c r="I19745">
        <v>2000</v>
      </c>
      <c r="J19745">
        <v>7.6587699999999995E-2</v>
      </c>
    </row>
    <row r="19746" spans="1:10" x14ac:dyDescent="0.25">
      <c r="A19746" t="s">
        <v>229</v>
      </c>
      <c r="B19746" t="s">
        <v>80</v>
      </c>
      <c r="C19746" t="s">
        <v>37</v>
      </c>
      <c r="D19746">
        <v>140216</v>
      </c>
      <c r="E19746" t="s">
        <v>258</v>
      </c>
      <c r="F19746">
        <v>539</v>
      </c>
      <c r="G19746" t="s">
        <v>293</v>
      </c>
      <c r="H19746" t="s">
        <v>84</v>
      </c>
      <c r="I19746">
        <v>2000</v>
      </c>
      <c r="J19746">
        <v>7.6933000000000001E-2</v>
      </c>
    </row>
    <row r="19747" spans="1:10" x14ac:dyDescent="0.25">
      <c r="A19747" t="s">
        <v>224</v>
      </c>
      <c r="B19747" t="s">
        <v>80</v>
      </c>
      <c r="C19747" t="s">
        <v>37</v>
      </c>
      <c r="D19747">
        <v>140216</v>
      </c>
      <c r="E19747" t="s">
        <v>258</v>
      </c>
      <c r="F19747">
        <v>539</v>
      </c>
      <c r="G19747" t="s">
        <v>293</v>
      </c>
      <c r="H19747" t="s">
        <v>84</v>
      </c>
      <c r="I19747">
        <v>2000</v>
      </c>
      <c r="J19747">
        <v>1.19113E-2</v>
      </c>
    </row>
    <row r="19748" spans="1:10" x14ac:dyDescent="0.25">
      <c r="A19748" t="s">
        <v>226</v>
      </c>
      <c r="B19748" t="s">
        <v>80</v>
      </c>
      <c r="C19748" t="s">
        <v>37</v>
      </c>
      <c r="D19748">
        <v>140218</v>
      </c>
      <c r="E19748" t="s">
        <v>315</v>
      </c>
      <c r="F19748">
        <v>539</v>
      </c>
      <c r="G19748" t="s">
        <v>293</v>
      </c>
      <c r="H19748" t="s">
        <v>84</v>
      </c>
      <c r="I19748">
        <v>2000</v>
      </c>
      <c r="J19748">
        <v>6.6983699999999995E-4</v>
      </c>
    </row>
    <row r="19749" spans="1:10" x14ac:dyDescent="0.25">
      <c r="A19749" t="s">
        <v>227</v>
      </c>
      <c r="B19749" t="s">
        <v>80</v>
      </c>
      <c r="C19749" t="s">
        <v>37</v>
      </c>
      <c r="D19749">
        <v>140218</v>
      </c>
      <c r="E19749" t="s">
        <v>315</v>
      </c>
      <c r="F19749">
        <v>539</v>
      </c>
      <c r="G19749" t="s">
        <v>293</v>
      </c>
      <c r="H19749" t="s">
        <v>84</v>
      </c>
      <c r="I19749">
        <v>2000</v>
      </c>
      <c r="J19749">
        <v>1.9196399999999999E-2</v>
      </c>
    </row>
    <row r="19750" spans="1:10" x14ac:dyDescent="0.25">
      <c r="A19750" t="s">
        <v>225</v>
      </c>
      <c r="B19750" t="s">
        <v>80</v>
      </c>
      <c r="C19750" t="s">
        <v>37</v>
      </c>
      <c r="D19750">
        <v>140218</v>
      </c>
      <c r="E19750" t="s">
        <v>315</v>
      </c>
      <c r="F19750">
        <v>539</v>
      </c>
      <c r="G19750" t="s">
        <v>293</v>
      </c>
      <c r="H19750" t="s">
        <v>84</v>
      </c>
      <c r="I19750">
        <v>2000</v>
      </c>
      <c r="J19750">
        <v>1.2720199999999999E-2</v>
      </c>
    </row>
    <row r="19751" spans="1:10" x14ac:dyDescent="0.25">
      <c r="A19751" t="s">
        <v>229</v>
      </c>
      <c r="B19751" t="s">
        <v>80</v>
      </c>
      <c r="C19751" t="s">
        <v>37</v>
      </c>
      <c r="D19751">
        <v>140218</v>
      </c>
      <c r="E19751" t="s">
        <v>315</v>
      </c>
      <c r="F19751">
        <v>539</v>
      </c>
      <c r="G19751" t="s">
        <v>293</v>
      </c>
      <c r="H19751" t="s">
        <v>84</v>
      </c>
      <c r="I19751">
        <v>2000</v>
      </c>
      <c r="J19751">
        <v>1.1187000000000001E-2</v>
      </c>
    </row>
    <row r="19752" spans="1:10" x14ac:dyDescent="0.25">
      <c r="A19752" t="s">
        <v>223</v>
      </c>
      <c r="B19752" t="s">
        <v>80</v>
      </c>
      <c r="C19752" t="s">
        <v>37</v>
      </c>
      <c r="D19752">
        <v>140218</v>
      </c>
      <c r="E19752" t="s">
        <v>315</v>
      </c>
      <c r="F19752">
        <v>539</v>
      </c>
      <c r="G19752" t="s">
        <v>293</v>
      </c>
      <c r="H19752" t="s">
        <v>84</v>
      </c>
      <c r="I19752">
        <v>2000</v>
      </c>
      <c r="J19752">
        <v>1.3691199999999999E-3</v>
      </c>
    </row>
    <row r="19753" spans="1:10" x14ac:dyDescent="0.25">
      <c r="A19753" t="s">
        <v>224</v>
      </c>
      <c r="B19753" t="s">
        <v>80</v>
      </c>
      <c r="C19753" t="s">
        <v>37</v>
      </c>
      <c r="D19753">
        <v>140218</v>
      </c>
      <c r="E19753" t="s">
        <v>315</v>
      </c>
      <c r="F19753">
        <v>539</v>
      </c>
      <c r="G19753" t="s">
        <v>293</v>
      </c>
      <c r="H19753" t="s">
        <v>84</v>
      </c>
      <c r="I19753">
        <v>2000</v>
      </c>
      <c r="J19753">
        <v>8.5301500000000004E-4</v>
      </c>
    </row>
    <row r="19754" spans="1:10" x14ac:dyDescent="0.25">
      <c r="A19754" t="s">
        <v>229</v>
      </c>
      <c r="B19754" t="s">
        <v>80</v>
      </c>
      <c r="C19754" t="s">
        <v>37</v>
      </c>
      <c r="D19754">
        <v>140219</v>
      </c>
      <c r="E19754" t="s">
        <v>257</v>
      </c>
      <c r="F19754">
        <v>539</v>
      </c>
      <c r="G19754" t="s">
        <v>293</v>
      </c>
      <c r="H19754" t="s">
        <v>84</v>
      </c>
      <c r="I19754">
        <v>2000</v>
      </c>
      <c r="J19754">
        <v>4.4562600000000001E-2</v>
      </c>
    </row>
    <row r="19755" spans="1:10" x14ac:dyDescent="0.25">
      <c r="A19755" t="s">
        <v>223</v>
      </c>
      <c r="B19755" t="s">
        <v>80</v>
      </c>
      <c r="C19755" t="s">
        <v>37</v>
      </c>
      <c r="D19755">
        <v>140219</v>
      </c>
      <c r="E19755" t="s">
        <v>257</v>
      </c>
      <c r="F19755">
        <v>539</v>
      </c>
      <c r="G19755" t="s">
        <v>293</v>
      </c>
      <c r="H19755" t="s">
        <v>84</v>
      </c>
      <c r="I19755">
        <v>2000</v>
      </c>
      <c r="J19755">
        <v>1.21554E-2</v>
      </c>
    </row>
    <row r="19756" spans="1:10" x14ac:dyDescent="0.25">
      <c r="A19756" t="s">
        <v>225</v>
      </c>
      <c r="B19756" t="s">
        <v>80</v>
      </c>
      <c r="C19756" t="s">
        <v>37</v>
      </c>
      <c r="D19756">
        <v>140219</v>
      </c>
      <c r="E19756" t="s">
        <v>257</v>
      </c>
      <c r="F19756">
        <v>539</v>
      </c>
      <c r="G19756" t="s">
        <v>293</v>
      </c>
      <c r="H19756" t="s">
        <v>84</v>
      </c>
      <c r="I19756">
        <v>2000</v>
      </c>
      <c r="J19756">
        <v>2.9950899999999999E-2</v>
      </c>
    </row>
    <row r="19757" spans="1:10" x14ac:dyDescent="0.25">
      <c r="A19757" t="s">
        <v>227</v>
      </c>
      <c r="B19757" t="s">
        <v>80</v>
      </c>
      <c r="C19757" t="s">
        <v>37</v>
      </c>
      <c r="D19757">
        <v>140219</v>
      </c>
      <c r="E19757" t="s">
        <v>257</v>
      </c>
      <c r="F19757">
        <v>539</v>
      </c>
      <c r="G19757" t="s">
        <v>293</v>
      </c>
      <c r="H19757" t="s">
        <v>84</v>
      </c>
      <c r="I19757">
        <v>2000</v>
      </c>
      <c r="J19757">
        <v>4.1343699999999997E-2</v>
      </c>
    </row>
    <row r="19758" spans="1:10" x14ac:dyDescent="0.25">
      <c r="A19758" t="s">
        <v>226</v>
      </c>
      <c r="B19758" t="s">
        <v>80</v>
      </c>
      <c r="C19758" t="s">
        <v>37</v>
      </c>
      <c r="D19758">
        <v>140219</v>
      </c>
      <c r="E19758" t="s">
        <v>257</v>
      </c>
      <c r="F19758">
        <v>539</v>
      </c>
      <c r="G19758" t="s">
        <v>293</v>
      </c>
      <c r="H19758" t="s">
        <v>84</v>
      </c>
      <c r="I19758">
        <v>2000</v>
      </c>
      <c r="J19758">
        <v>8.0916800000000004E-3</v>
      </c>
    </row>
    <row r="19759" spans="1:10" x14ac:dyDescent="0.25">
      <c r="A19759" t="s">
        <v>224</v>
      </c>
      <c r="B19759" t="s">
        <v>80</v>
      </c>
      <c r="C19759" t="s">
        <v>37</v>
      </c>
      <c r="D19759">
        <v>140219</v>
      </c>
      <c r="E19759" t="s">
        <v>257</v>
      </c>
      <c r="F19759">
        <v>539</v>
      </c>
      <c r="G19759" t="s">
        <v>293</v>
      </c>
      <c r="H19759" t="s">
        <v>84</v>
      </c>
      <c r="I19759">
        <v>2000</v>
      </c>
      <c r="J19759">
        <v>6.9782100000000003E-3</v>
      </c>
    </row>
    <row r="19760" spans="1:10" x14ac:dyDescent="0.25">
      <c r="A19760" t="s">
        <v>226</v>
      </c>
      <c r="B19760" t="s">
        <v>80</v>
      </c>
      <c r="C19760" t="s">
        <v>37</v>
      </c>
      <c r="D19760">
        <v>140302</v>
      </c>
      <c r="E19760" t="s">
        <v>314</v>
      </c>
      <c r="F19760">
        <v>539</v>
      </c>
      <c r="G19760" t="s">
        <v>293</v>
      </c>
      <c r="H19760" t="s">
        <v>84</v>
      </c>
      <c r="I19760">
        <v>2000</v>
      </c>
      <c r="J19760">
        <v>7.1104100000000004E-4</v>
      </c>
    </row>
    <row r="19761" spans="1:10" x14ac:dyDescent="0.25">
      <c r="A19761" t="s">
        <v>229</v>
      </c>
      <c r="B19761" t="s">
        <v>80</v>
      </c>
      <c r="C19761" t="s">
        <v>37</v>
      </c>
      <c r="D19761">
        <v>140302</v>
      </c>
      <c r="E19761" t="s">
        <v>314</v>
      </c>
      <c r="F19761">
        <v>539</v>
      </c>
      <c r="G19761" t="s">
        <v>293</v>
      </c>
      <c r="H19761" t="s">
        <v>84</v>
      </c>
      <c r="I19761">
        <v>2000</v>
      </c>
      <c r="J19761">
        <v>8.7667800000000001E-3</v>
      </c>
    </row>
    <row r="19762" spans="1:10" x14ac:dyDescent="0.25">
      <c r="A19762" t="s">
        <v>224</v>
      </c>
      <c r="B19762" t="s">
        <v>80</v>
      </c>
      <c r="C19762" t="s">
        <v>37</v>
      </c>
      <c r="D19762">
        <v>140302</v>
      </c>
      <c r="E19762" t="s">
        <v>314</v>
      </c>
      <c r="F19762">
        <v>539</v>
      </c>
      <c r="G19762" t="s">
        <v>293</v>
      </c>
      <c r="H19762" t="s">
        <v>84</v>
      </c>
      <c r="I19762">
        <v>2000</v>
      </c>
      <c r="J19762">
        <v>6.7020600000000001E-4</v>
      </c>
    </row>
    <row r="19763" spans="1:10" x14ac:dyDescent="0.25">
      <c r="A19763" t="s">
        <v>225</v>
      </c>
      <c r="B19763" t="s">
        <v>80</v>
      </c>
      <c r="C19763" t="s">
        <v>37</v>
      </c>
      <c r="D19763">
        <v>140302</v>
      </c>
      <c r="E19763" t="s">
        <v>314</v>
      </c>
      <c r="F19763">
        <v>539</v>
      </c>
      <c r="G19763" t="s">
        <v>293</v>
      </c>
      <c r="H19763" t="s">
        <v>84</v>
      </c>
      <c r="I19763">
        <v>2000</v>
      </c>
      <c r="J19763">
        <v>8.1004100000000006E-3</v>
      </c>
    </row>
    <row r="19764" spans="1:10" x14ac:dyDescent="0.25">
      <c r="A19764" t="s">
        <v>223</v>
      </c>
      <c r="B19764" t="s">
        <v>80</v>
      </c>
      <c r="C19764" t="s">
        <v>37</v>
      </c>
      <c r="D19764">
        <v>140302</v>
      </c>
      <c r="E19764" t="s">
        <v>314</v>
      </c>
      <c r="F19764">
        <v>539</v>
      </c>
      <c r="G19764" t="s">
        <v>293</v>
      </c>
      <c r="H19764" t="s">
        <v>84</v>
      </c>
      <c r="I19764">
        <v>2000</v>
      </c>
      <c r="J19764">
        <v>1.28605E-3</v>
      </c>
    </row>
    <row r="19765" spans="1:10" x14ac:dyDescent="0.25">
      <c r="A19765" t="s">
        <v>227</v>
      </c>
      <c r="B19765" t="s">
        <v>80</v>
      </c>
      <c r="C19765" t="s">
        <v>37</v>
      </c>
      <c r="D19765">
        <v>140302</v>
      </c>
      <c r="E19765" t="s">
        <v>314</v>
      </c>
      <c r="F19765">
        <v>539</v>
      </c>
      <c r="G19765" t="s">
        <v>293</v>
      </c>
      <c r="H19765" t="s">
        <v>84</v>
      </c>
      <c r="I19765">
        <v>2000</v>
      </c>
      <c r="J19765">
        <v>2.0255800000000001E-2</v>
      </c>
    </row>
    <row r="19766" spans="1:10" x14ac:dyDescent="0.25">
      <c r="A19766" t="s">
        <v>226</v>
      </c>
      <c r="B19766" t="s">
        <v>80</v>
      </c>
      <c r="C19766" t="s">
        <v>37</v>
      </c>
      <c r="D19766">
        <v>140303</v>
      </c>
      <c r="E19766" t="s">
        <v>256</v>
      </c>
      <c r="F19766">
        <v>539</v>
      </c>
      <c r="G19766" t="s">
        <v>293</v>
      </c>
      <c r="H19766" t="s">
        <v>84</v>
      </c>
      <c r="I19766">
        <v>2000</v>
      </c>
      <c r="J19766">
        <v>7.9568899999999994E-3</v>
      </c>
    </row>
    <row r="19767" spans="1:10" x14ac:dyDescent="0.25">
      <c r="A19767" t="s">
        <v>225</v>
      </c>
      <c r="B19767" t="s">
        <v>80</v>
      </c>
      <c r="C19767" t="s">
        <v>37</v>
      </c>
      <c r="D19767">
        <v>140303</v>
      </c>
      <c r="E19767" t="s">
        <v>256</v>
      </c>
      <c r="F19767">
        <v>539</v>
      </c>
      <c r="G19767" t="s">
        <v>293</v>
      </c>
      <c r="H19767" t="s">
        <v>84</v>
      </c>
      <c r="I19767">
        <v>2000</v>
      </c>
      <c r="J19767">
        <v>3.89117E-2</v>
      </c>
    </row>
    <row r="19768" spans="1:10" x14ac:dyDescent="0.25">
      <c r="A19768" t="s">
        <v>227</v>
      </c>
      <c r="B19768" t="s">
        <v>80</v>
      </c>
      <c r="C19768" t="s">
        <v>37</v>
      </c>
      <c r="D19768">
        <v>140303</v>
      </c>
      <c r="E19768" t="s">
        <v>256</v>
      </c>
      <c r="F19768">
        <v>539</v>
      </c>
      <c r="G19768" t="s">
        <v>293</v>
      </c>
      <c r="H19768" t="s">
        <v>84</v>
      </c>
      <c r="I19768">
        <v>2000</v>
      </c>
      <c r="J19768">
        <v>5.4525700000000003E-2</v>
      </c>
    </row>
    <row r="19769" spans="1:10" x14ac:dyDescent="0.25">
      <c r="A19769" t="s">
        <v>229</v>
      </c>
      <c r="B19769" t="s">
        <v>80</v>
      </c>
      <c r="C19769" t="s">
        <v>37</v>
      </c>
      <c r="D19769">
        <v>140303</v>
      </c>
      <c r="E19769" t="s">
        <v>256</v>
      </c>
      <c r="F19769">
        <v>539</v>
      </c>
      <c r="G19769" t="s">
        <v>293</v>
      </c>
      <c r="H19769" t="s">
        <v>84</v>
      </c>
      <c r="I19769">
        <v>2000</v>
      </c>
      <c r="J19769">
        <v>5.4771500000000001E-2</v>
      </c>
    </row>
    <row r="19770" spans="1:10" x14ac:dyDescent="0.25">
      <c r="A19770" t="s">
        <v>224</v>
      </c>
      <c r="B19770" t="s">
        <v>80</v>
      </c>
      <c r="C19770" t="s">
        <v>37</v>
      </c>
      <c r="D19770">
        <v>140303</v>
      </c>
      <c r="E19770" t="s">
        <v>256</v>
      </c>
      <c r="F19770">
        <v>539</v>
      </c>
      <c r="G19770" t="s">
        <v>293</v>
      </c>
      <c r="H19770" t="s">
        <v>84</v>
      </c>
      <c r="I19770">
        <v>2000</v>
      </c>
      <c r="J19770">
        <v>8.4801100000000008E-3</v>
      </c>
    </row>
    <row r="19771" spans="1:10" x14ac:dyDescent="0.25">
      <c r="A19771" t="s">
        <v>223</v>
      </c>
      <c r="B19771" t="s">
        <v>80</v>
      </c>
      <c r="C19771" t="s">
        <v>37</v>
      </c>
      <c r="D19771">
        <v>140303</v>
      </c>
      <c r="E19771" t="s">
        <v>256</v>
      </c>
      <c r="F19771">
        <v>539</v>
      </c>
      <c r="G19771" t="s">
        <v>293</v>
      </c>
      <c r="H19771" t="s">
        <v>84</v>
      </c>
      <c r="I19771">
        <v>2000</v>
      </c>
      <c r="J19771">
        <v>1.4800300000000001E-2</v>
      </c>
    </row>
    <row r="19772" spans="1:10" x14ac:dyDescent="0.25">
      <c r="A19772" t="s">
        <v>224</v>
      </c>
      <c r="B19772" t="s">
        <v>80</v>
      </c>
      <c r="C19772" t="s">
        <v>37</v>
      </c>
      <c r="D19772">
        <v>150102</v>
      </c>
      <c r="E19772" t="s">
        <v>288</v>
      </c>
      <c r="F19772">
        <v>540</v>
      </c>
      <c r="G19772" t="s">
        <v>292</v>
      </c>
      <c r="H19772" t="s">
        <v>84</v>
      </c>
      <c r="I19772">
        <v>2000</v>
      </c>
      <c r="J19772">
        <v>3.07574E-3</v>
      </c>
    </row>
    <row r="19773" spans="1:10" x14ac:dyDescent="0.25">
      <c r="A19773" t="s">
        <v>223</v>
      </c>
      <c r="B19773" t="s">
        <v>80</v>
      </c>
      <c r="C19773" t="s">
        <v>37</v>
      </c>
      <c r="D19773">
        <v>150102</v>
      </c>
      <c r="E19773" t="s">
        <v>288</v>
      </c>
      <c r="F19773">
        <v>540</v>
      </c>
      <c r="G19773" t="s">
        <v>292</v>
      </c>
      <c r="H19773" t="s">
        <v>84</v>
      </c>
      <c r="I19773">
        <v>2000</v>
      </c>
      <c r="J19773">
        <v>5.9020299999999999E-3</v>
      </c>
    </row>
    <row r="19774" spans="1:10" x14ac:dyDescent="0.25">
      <c r="A19774" t="s">
        <v>225</v>
      </c>
      <c r="B19774" t="s">
        <v>80</v>
      </c>
      <c r="C19774" t="s">
        <v>37</v>
      </c>
      <c r="D19774">
        <v>150102</v>
      </c>
      <c r="E19774" t="s">
        <v>288</v>
      </c>
      <c r="F19774">
        <v>540</v>
      </c>
      <c r="G19774" t="s">
        <v>292</v>
      </c>
      <c r="H19774" t="s">
        <v>84</v>
      </c>
      <c r="I19774">
        <v>2000</v>
      </c>
      <c r="J19774">
        <v>3.7174800000000001E-2</v>
      </c>
    </row>
    <row r="19775" spans="1:10" x14ac:dyDescent="0.25">
      <c r="A19775" t="s">
        <v>227</v>
      </c>
      <c r="B19775" t="s">
        <v>80</v>
      </c>
      <c r="C19775" t="s">
        <v>37</v>
      </c>
      <c r="D19775">
        <v>150102</v>
      </c>
      <c r="E19775" t="s">
        <v>288</v>
      </c>
      <c r="F19775">
        <v>540</v>
      </c>
      <c r="G19775" t="s">
        <v>292</v>
      </c>
      <c r="H19775" t="s">
        <v>84</v>
      </c>
      <c r="I19775">
        <v>2000</v>
      </c>
      <c r="J19775">
        <v>9.2959E-2</v>
      </c>
    </row>
    <row r="19776" spans="1:10" x14ac:dyDescent="0.25">
      <c r="A19776" t="s">
        <v>229</v>
      </c>
      <c r="B19776" t="s">
        <v>80</v>
      </c>
      <c r="C19776" t="s">
        <v>37</v>
      </c>
      <c r="D19776">
        <v>150102</v>
      </c>
      <c r="E19776" t="s">
        <v>288</v>
      </c>
      <c r="F19776">
        <v>540</v>
      </c>
      <c r="G19776" t="s">
        <v>292</v>
      </c>
      <c r="H19776" t="s">
        <v>84</v>
      </c>
      <c r="I19776">
        <v>2000</v>
      </c>
      <c r="J19776">
        <v>4.0232900000000002E-2</v>
      </c>
    </row>
    <row r="19777" spans="1:10" x14ac:dyDescent="0.25">
      <c r="A19777" t="s">
        <v>226</v>
      </c>
      <c r="B19777" t="s">
        <v>80</v>
      </c>
      <c r="C19777" t="s">
        <v>37</v>
      </c>
      <c r="D19777">
        <v>150102</v>
      </c>
      <c r="E19777" t="s">
        <v>288</v>
      </c>
      <c r="F19777">
        <v>540</v>
      </c>
      <c r="G19777" t="s">
        <v>292</v>
      </c>
      <c r="H19777" t="s">
        <v>84</v>
      </c>
      <c r="I19777">
        <v>2000</v>
      </c>
      <c r="J19777">
        <v>3.2631499999999998E-3</v>
      </c>
    </row>
    <row r="19778" spans="1:10" x14ac:dyDescent="0.25">
      <c r="A19778" t="s">
        <v>229</v>
      </c>
      <c r="B19778" t="s">
        <v>80</v>
      </c>
      <c r="C19778" t="s">
        <v>37</v>
      </c>
      <c r="D19778">
        <v>150103</v>
      </c>
      <c r="E19778" t="s">
        <v>287</v>
      </c>
      <c r="F19778">
        <v>540</v>
      </c>
      <c r="G19778" t="s">
        <v>292</v>
      </c>
      <c r="H19778" t="s">
        <v>84</v>
      </c>
      <c r="I19778">
        <v>2000</v>
      </c>
      <c r="J19778">
        <v>6.39599E-2</v>
      </c>
    </row>
    <row r="19779" spans="1:10" x14ac:dyDescent="0.25">
      <c r="A19779" t="s">
        <v>226</v>
      </c>
      <c r="B19779" t="s">
        <v>80</v>
      </c>
      <c r="C19779" t="s">
        <v>37</v>
      </c>
      <c r="D19779">
        <v>150103</v>
      </c>
      <c r="E19779" t="s">
        <v>287</v>
      </c>
      <c r="F19779">
        <v>540</v>
      </c>
      <c r="G19779" t="s">
        <v>292</v>
      </c>
      <c r="H19779" t="s">
        <v>84</v>
      </c>
      <c r="I19779">
        <v>2000</v>
      </c>
      <c r="J19779">
        <v>9.2917299999999998E-3</v>
      </c>
    </row>
    <row r="19780" spans="1:10" x14ac:dyDescent="0.25">
      <c r="A19780" t="s">
        <v>224</v>
      </c>
      <c r="B19780" t="s">
        <v>80</v>
      </c>
      <c r="C19780" t="s">
        <v>37</v>
      </c>
      <c r="D19780">
        <v>150103</v>
      </c>
      <c r="E19780" t="s">
        <v>287</v>
      </c>
      <c r="F19780">
        <v>540</v>
      </c>
      <c r="G19780" t="s">
        <v>292</v>
      </c>
      <c r="H19780" t="s">
        <v>84</v>
      </c>
      <c r="I19780">
        <v>2000</v>
      </c>
      <c r="J19780">
        <v>9.9027200000000003E-3</v>
      </c>
    </row>
    <row r="19781" spans="1:10" x14ac:dyDescent="0.25">
      <c r="A19781" t="s">
        <v>223</v>
      </c>
      <c r="B19781" t="s">
        <v>80</v>
      </c>
      <c r="C19781" t="s">
        <v>37</v>
      </c>
      <c r="D19781">
        <v>150103</v>
      </c>
      <c r="E19781" t="s">
        <v>287</v>
      </c>
      <c r="F19781">
        <v>540</v>
      </c>
      <c r="G19781" t="s">
        <v>292</v>
      </c>
      <c r="H19781" t="s">
        <v>84</v>
      </c>
      <c r="I19781">
        <v>2000</v>
      </c>
      <c r="J19781">
        <v>1.7283199999999999E-2</v>
      </c>
    </row>
    <row r="19782" spans="1:10" x14ac:dyDescent="0.25">
      <c r="A19782" t="s">
        <v>227</v>
      </c>
      <c r="B19782" t="s">
        <v>80</v>
      </c>
      <c r="C19782" t="s">
        <v>37</v>
      </c>
      <c r="D19782">
        <v>150103</v>
      </c>
      <c r="E19782" t="s">
        <v>287</v>
      </c>
      <c r="F19782">
        <v>540</v>
      </c>
      <c r="G19782" t="s">
        <v>292</v>
      </c>
      <c r="H19782" t="s">
        <v>84</v>
      </c>
      <c r="I19782">
        <v>2000</v>
      </c>
      <c r="J19782">
        <v>6.3672900000000004E-2</v>
      </c>
    </row>
    <row r="19783" spans="1:10" x14ac:dyDescent="0.25">
      <c r="A19783" t="s">
        <v>225</v>
      </c>
      <c r="B19783" t="s">
        <v>80</v>
      </c>
      <c r="C19783" t="s">
        <v>37</v>
      </c>
      <c r="D19783">
        <v>150103</v>
      </c>
      <c r="E19783" t="s">
        <v>287</v>
      </c>
      <c r="F19783">
        <v>540</v>
      </c>
      <c r="G19783" t="s">
        <v>292</v>
      </c>
      <c r="H19783" t="s">
        <v>84</v>
      </c>
      <c r="I19783">
        <v>2000</v>
      </c>
      <c r="J19783">
        <v>4.5439399999999998E-2</v>
      </c>
    </row>
    <row r="19784" spans="1:10" x14ac:dyDescent="0.25">
      <c r="A19784" t="s">
        <v>225</v>
      </c>
      <c r="B19784" t="s">
        <v>80</v>
      </c>
      <c r="C19784" t="s">
        <v>37</v>
      </c>
      <c r="D19784">
        <v>150202</v>
      </c>
      <c r="E19784" t="s">
        <v>286</v>
      </c>
      <c r="F19784">
        <v>540</v>
      </c>
      <c r="G19784" t="s">
        <v>292</v>
      </c>
      <c r="H19784" t="s">
        <v>84</v>
      </c>
      <c r="I19784">
        <v>2000</v>
      </c>
      <c r="J19784">
        <v>2.59058E-2</v>
      </c>
    </row>
    <row r="19785" spans="1:10" x14ac:dyDescent="0.25">
      <c r="A19785" t="s">
        <v>224</v>
      </c>
      <c r="B19785" t="s">
        <v>80</v>
      </c>
      <c r="C19785" t="s">
        <v>37</v>
      </c>
      <c r="D19785">
        <v>150202</v>
      </c>
      <c r="E19785" t="s">
        <v>286</v>
      </c>
      <c r="F19785">
        <v>540</v>
      </c>
      <c r="G19785" t="s">
        <v>292</v>
      </c>
      <c r="H19785" t="s">
        <v>84</v>
      </c>
      <c r="I19785">
        <v>2000</v>
      </c>
      <c r="J19785">
        <v>1.7372399999999999E-3</v>
      </c>
    </row>
    <row r="19786" spans="1:10" x14ac:dyDescent="0.25">
      <c r="A19786" t="s">
        <v>223</v>
      </c>
      <c r="B19786" t="s">
        <v>80</v>
      </c>
      <c r="C19786" t="s">
        <v>37</v>
      </c>
      <c r="D19786">
        <v>150202</v>
      </c>
      <c r="E19786" t="s">
        <v>286</v>
      </c>
      <c r="F19786">
        <v>540</v>
      </c>
      <c r="G19786" t="s">
        <v>292</v>
      </c>
      <c r="H19786" t="s">
        <v>84</v>
      </c>
      <c r="I19786">
        <v>2000</v>
      </c>
      <c r="J19786">
        <v>2.7883199999999999E-3</v>
      </c>
    </row>
    <row r="19787" spans="1:10" x14ac:dyDescent="0.25">
      <c r="A19787" t="s">
        <v>226</v>
      </c>
      <c r="B19787" t="s">
        <v>80</v>
      </c>
      <c r="C19787" t="s">
        <v>37</v>
      </c>
      <c r="D19787">
        <v>150202</v>
      </c>
      <c r="E19787" t="s">
        <v>286</v>
      </c>
      <c r="F19787">
        <v>540</v>
      </c>
      <c r="G19787" t="s">
        <v>292</v>
      </c>
      <c r="H19787" t="s">
        <v>84</v>
      </c>
      <c r="I19787">
        <v>2000</v>
      </c>
      <c r="J19787">
        <v>1.36418E-3</v>
      </c>
    </row>
    <row r="19788" spans="1:10" x14ac:dyDescent="0.25">
      <c r="A19788" t="s">
        <v>227</v>
      </c>
      <c r="B19788" t="s">
        <v>80</v>
      </c>
      <c r="C19788" t="s">
        <v>37</v>
      </c>
      <c r="D19788">
        <v>150202</v>
      </c>
      <c r="E19788" t="s">
        <v>286</v>
      </c>
      <c r="F19788">
        <v>540</v>
      </c>
      <c r="G19788" t="s">
        <v>292</v>
      </c>
      <c r="H19788" t="s">
        <v>84</v>
      </c>
      <c r="I19788">
        <v>2000</v>
      </c>
      <c r="J19788">
        <v>3.9095100000000001E-2</v>
      </c>
    </row>
    <row r="19789" spans="1:10" x14ac:dyDescent="0.25">
      <c r="A19789" t="s">
        <v>229</v>
      </c>
      <c r="B19789" t="s">
        <v>80</v>
      </c>
      <c r="C19789" t="s">
        <v>37</v>
      </c>
      <c r="D19789">
        <v>150202</v>
      </c>
      <c r="E19789" t="s">
        <v>286</v>
      </c>
      <c r="F19789">
        <v>540</v>
      </c>
      <c r="G19789" t="s">
        <v>292</v>
      </c>
      <c r="H19789" t="s">
        <v>84</v>
      </c>
      <c r="I19789">
        <v>2000</v>
      </c>
      <c r="J19789">
        <v>2.27832E-2</v>
      </c>
    </row>
    <row r="19790" spans="1:10" x14ac:dyDescent="0.25">
      <c r="A19790" t="s">
        <v>225</v>
      </c>
      <c r="B19790" t="s">
        <v>80</v>
      </c>
      <c r="C19790" t="s">
        <v>37</v>
      </c>
      <c r="D19790">
        <v>150203</v>
      </c>
      <c r="E19790" t="s">
        <v>285</v>
      </c>
      <c r="F19790">
        <v>540</v>
      </c>
      <c r="G19790" t="s">
        <v>292</v>
      </c>
      <c r="H19790" t="s">
        <v>84</v>
      </c>
      <c r="I19790">
        <v>2000</v>
      </c>
      <c r="J19790">
        <v>1.0064500000000001E-2</v>
      </c>
    </row>
    <row r="19791" spans="1:10" x14ac:dyDescent="0.25">
      <c r="A19791" t="s">
        <v>223</v>
      </c>
      <c r="B19791" t="s">
        <v>80</v>
      </c>
      <c r="C19791" t="s">
        <v>37</v>
      </c>
      <c r="D19791">
        <v>150203</v>
      </c>
      <c r="E19791" t="s">
        <v>285</v>
      </c>
      <c r="F19791">
        <v>540</v>
      </c>
      <c r="G19791" t="s">
        <v>292</v>
      </c>
      <c r="H19791" t="s">
        <v>84</v>
      </c>
      <c r="I19791">
        <v>2000</v>
      </c>
      <c r="J19791">
        <v>4.0846299999999997E-3</v>
      </c>
    </row>
    <row r="19792" spans="1:10" x14ac:dyDescent="0.25">
      <c r="A19792" t="s">
        <v>229</v>
      </c>
      <c r="B19792" t="s">
        <v>80</v>
      </c>
      <c r="C19792" t="s">
        <v>37</v>
      </c>
      <c r="D19792">
        <v>150203</v>
      </c>
      <c r="E19792" t="s">
        <v>285</v>
      </c>
      <c r="F19792">
        <v>540</v>
      </c>
      <c r="G19792" t="s">
        <v>292</v>
      </c>
      <c r="H19792" t="s">
        <v>84</v>
      </c>
      <c r="I19792">
        <v>2000</v>
      </c>
      <c r="J19792">
        <v>1.4974599999999999E-2</v>
      </c>
    </row>
    <row r="19793" spans="1:10" x14ac:dyDescent="0.25">
      <c r="A19793" t="s">
        <v>226</v>
      </c>
      <c r="B19793" t="s">
        <v>80</v>
      </c>
      <c r="C19793" t="s">
        <v>37</v>
      </c>
      <c r="D19793">
        <v>150203</v>
      </c>
      <c r="E19793" t="s">
        <v>285</v>
      </c>
      <c r="F19793">
        <v>540</v>
      </c>
      <c r="G19793" t="s">
        <v>292</v>
      </c>
      <c r="H19793" t="s">
        <v>84</v>
      </c>
      <c r="I19793">
        <v>2000</v>
      </c>
      <c r="J19793">
        <v>2.71908E-3</v>
      </c>
    </row>
    <row r="19794" spans="1:10" x14ac:dyDescent="0.25">
      <c r="A19794" t="s">
        <v>227</v>
      </c>
      <c r="B19794" t="s">
        <v>80</v>
      </c>
      <c r="C19794" t="s">
        <v>37</v>
      </c>
      <c r="D19794">
        <v>150203</v>
      </c>
      <c r="E19794" t="s">
        <v>285</v>
      </c>
      <c r="F19794">
        <v>540</v>
      </c>
      <c r="G19794" t="s">
        <v>292</v>
      </c>
      <c r="H19794" t="s">
        <v>84</v>
      </c>
      <c r="I19794">
        <v>2000</v>
      </c>
      <c r="J19794">
        <v>1.38929E-2</v>
      </c>
    </row>
    <row r="19795" spans="1:10" x14ac:dyDescent="0.25">
      <c r="A19795" t="s">
        <v>224</v>
      </c>
      <c r="B19795" t="s">
        <v>80</v>
      </c>
      <c r="C19795" t="s">
        <v>37</v>
      </c>
      <c r="D19795">
        <v>150203</v>
      </c>
      <c r="E19795" t="s">
        <v>285</v>
      </c>
      <c r="F19795">
        <v>540</v>
      </c>
      <c r="G19795" t="s">
        <v>292</v>
      </c>
      <c r="H19795" t="s">
        <v>84</v>
      </c>
      <c r="I19795">
        <v>2000</v>
      </c>
      <c r="J19795">
        <v>2.3449199999999999E-3</v>
      </c>
    </row>
    <row r="19796" spans="1:10" x14ac:dyDescent="0.25">
      <c r="A19796" t="s">
        <v>229</v>
      </c>
      <c r="B19796" t="s">
        <v>80</v>
      </c>
      <c r="C19796" t="s">
        <v>32</v>
      </c>
      <c r="D19796">
        <v>230400</v>
      </c>
      <c r="E19796" t="s">
        <v>283</v>
      </c>
      <c r="F19796">
        <v>540</v>
      </c>
      <c r="G19796" t="s">
        <v>292</v>
      </c>
      <c r="H19796" t="s">
        <v>84</v>
      </c>
      <c r="I19796">
        <v>2000</v>
      </c>
      <c r="J19796">
        <v>4.1654099999999996E-3</v>
      </c>
    </row>
    <row r="19797" spans="1:10" x14ac:dyDescent="0.25">
      <c r="A19797" t="s">
        <v>223</v>
      </c>
      <c r="B19797" t="s">
        <v>80</v>
      </c>
      <c r="C19797" t="s">
        <v>32</v>
      </c>
      <c r="D19797">
        <v>230400</v>
      </c>
      <c r="E19797" t="s">
        <v>283</v>
      </c>
      <c r="F19797">
        <v>540</v>
      </c>
      <c r="G19797" t="s">
        <v>292</v>
      </c>
      <c r="H19797" t="s">
        <v>84</v>
      </c>
      <c r="I19797">
        <v>2000</v>
      </c>
      <c r="J19797">
        <v>1.20656E-3</v>
      </c>
    </row>
    <row r="19798" spans="1:10" x14ac:dyDescent="0.25">
      <c r="A19798" t="s">
        <v>225</v>
      </c>
      <c r="B19798" t="s">
        <v>80</v>
      </c>
      <c r="C19798" t="s">
        <v>32</v>
      </c>
      <c r="D19798">
        <v>230400</v>
      </c>
      <c r="E19798" t="s">
        <v>283</v>
      </c>
      <c r="F19798">
        <v>540</v>
      </c>
      <c r="G19798" t="s">
        <v>292</v>
      </c>
      <c r="H19798" t="s">
        <v>84</v>
      </c>
      <c r="I19798">
        <v>2000</v>
      </c>
      <c r="J19798">
        <v>1.03588E-2</v>
      </c>
    </row>
    <row r="19799" spans="1:10" x14ac:dyDescent="0.25">
      <c r="A19799" t="s">
        <v>224</v>
      </c>
      <c r="B19799" t="s">
        <v>80</v>
      </c>
      <c r="C19799" t="s">
        <v>32</v>
      </c>
      <c r="D19799">
        <v>230400</v>
      </c>
      <c r="E19799" t="s">
        <v>283</v>
      </c>
      <c r="F19799">
        <v>540</v>
      </c>
      <c r="G19799" t="s">
        <v>292</v>
      </c>
      <c r="H19799" t="s">
        <v>84</v>
      </c>
      <c r="I19799">
        <v>2000</v>
      </c>
      <c r="J19799">
        <v>8.5906100000000003E-3</v>
      </c>
    </row>
    <row r="19800" spans="1:10" x14ac:dyDescent="0.25">
      <c r="A19800" t="s">
        <v>226</v>
      </c>
      <c r="B19800" t="s">
        <v>80</v>
      </c>
      <c r="C19800" t="s">
        <v>32</v>
      </c>
      <c r="D19800">
        <v>230400</v>
      </c>
      <c r="E19800" t="s">
        <v>283</v>
      </c>
      <c r="F19800">
        <v>540</v>
      </c>
      <c r="G19800" t="s">
        <v>292</v>
      </c>
      <c r="H19800" t="s">
        <v>84</v>
      </c>
      <c r="I19800">
        <v>2000</v>
      </c>
      <c r="J19800">
        <v>3.0820199999999999E-4</v>
      </c>
    </row>
    <row r="19801" spans="1:10" x14ac:dyDescent="0.25">
      <c r="A19801" t="s">
        <v>227</v>
      </c>
      <c r="B19801" t="s">
        <v>80</v>
      </c>
      <c r="C19801" t="s">
        <v>32</v>
      </c>
      <c r="D19801">
        <v>230400</v>
      </c>
      <c r="E19801" t="s">
        <v>283</v>
      </c>
      <c r="F19801">
        <v>540</v>
      </c>
      <c r="G19801" t="s">
        <v>292</v>
      </c>
      <c r="H19801" t="s">
        <v>84</v>
      </c>
      <c r="I19801">
        <v>2000</v>
      </c>
      <c r="J19801">
        <v>3.9254999999999998E-2</v>
      </c>
    </row>
    <row r="19802" spans="1:10" x14ac:dyDescent="0.25">
      <c r="A19802" t="s">
        <v>227</v>
      </c>
      <c r="B19802" t="s">
        <v>80</v>
      </c>
      <c r="C19802" t="s">
        <v>32</v>
      </c>
      <c r="D19802">
        <v>233700</v>
      </c>
      <c r="E19802" t="s">
        <v>282</v>
      </c>
      <c r="F19802">
        <v>540</v>
      </c>
      <c r="G19802" t="s">
        <v>292</v>
      </c>
      <c r="H19802" t="s">
        <v>84</v>
      </c>
      <c r="I19802">
        <v>2000</v>
      </c>
      <c r="J19802">
        <v>1.99832E-3</v>
      </c>
    </row>
    <row r="19803" spans="1:10" x14ac:dyDescent="0.25">
      <c r="A19803" t="s">
        <v>229</v>
      </c>
      <c r="B19803" t="s">
        <v>80</v>
      </c>
      <c r="C19803" t="s">
        <v>32</v>
      </c>
      <c r="D19803">
        <v>233700</v>
      </c>
      <c r="E19803" t="s">
        <v>282</v>
      </c>
      <c r="F19803">
        <v>540</v>
      </c>
      <c r="G19803" t="s">
        <v>292</v>
      </c>
      <c r="H19803" t="s">
        <v>84</v>
      </c>
      <c r="I19803">
        <v>2000</v>
      </c>
      <c r="J19803">
        <v>4.2992300000000002E-4</v>
      </c>
    </row>
    <row r="19804" spans="1:10" x14ac:dyDescent="0.25">
      <c r="A19804" t="s">
        <v>225</v>
      </c>
      <c r="B19804" t="s">
        <v>80</v>
      </c>
      <c r="C19804" t="s">
        <v>32</v>
      </c>
      <c r="D19804">
        <v>233700</v>
      </c>
      <c r="E19804" t="s">
        <v>282</v>
      </c>
      <c r="F19804">
        <v>540</v>
      </c>
      <c r="G19804" t="s">
        <v>292</v>
      </c>
      <c r="H19804" t="s">
        <v>84</v>
      </c>
      <c r="I19804">
        <v>2000</v>
      </c>
      <c r="J19804">
        <v>7.0467000000000001E-4</v>
      </c>
    </row>
    <row r="19805" spans="1:10" x14ac:dyDescent="0.25">
      <c r="A19805" t="s">
        <v>223</v>
      </c>
      <c r="B19805" t="s">
        <v>80</v>
      </c>
      <c r="C19805" t="s">
        <v>32</v>
      </c>
      <c r="D19805">
        <v>233700</v>
      </c>
      <c r="E19805" t="s">
        <v>282</v>
      </c>
      <c r="F19805">
        <v>540</v>
      </c>
      <c r="G19805" t="s">
        <v>292</v>
      </c>
      <c r="H19805" t="s">
        <v>84</v>
      </c>
      <c r="I19805">
        <v>2000</v>
      </c>
      <c r="J19805">
        <v>1.16549E-4</v>
      </c>
    </row>
    <row r="19806" spans="1:10" x14ac:dyDescent="0.25">
      <c r="A19806" t="s">
        <v>224</v>
      </c>
      <c r="B19806" t="s">
        <v>80</v>
      </c>
      <c r="C19806" t="s">
        <v>32</v>
      </c>
      <c r="D19806">
        <v>233700</v>
      </c>
      <c r="E19806" t="s">
        <v>282</v>
      </c>
      <c r="F19806">
        <v>540</v>
      </c>
      <c r="G19806" t="s">
        <v>292</v>
      </c>
      <c r="H19806" t="s">
        <v>84</v>
      </c>
      <c r="I19806">
        <v>2000</v>
      </c>
      <c r="J19806">
        <v>4.4705899999999998E-4</v>
      </c>
    </row>
    <row r="19807" spans="1:10" x14ac:dyDescent="0.25">
      <c r="A19807" t="s">
        <v>226</v>
      </c>
      <c r="B19807" t="s">
        <v>80</v>
      </c>
      <c r="C19807" t="s">
        <v>32</v>
      </c>
      <c r="D19807">
        <v>233700</v>
      </c>
      <c r="E19807" t="s">
        <v>282</v>
      </c>
      <c r="F19807">
        <v>540</v>
      </c>
      <c r="G19807" t="s">
        <v>292</v>
      </c>
      <c r="H19807" t="s">
        <v>84</v>
      </c>
      <c r="I19807">
        <v>2000</v>
      </c>
      <c r="J19807">
        <v>2.7959499999999999E-5</v>
      </c>
    </row>
    <row r="19808" spans="1:10" x14ac:dyDescent="0.25">
      <c r="A19808" t="s">
        <v>223</v>
      </c>
      <c r="B19808" t="s">
        <v>80</v>
      </c>
      <c r="C19808" t="s">
        <v>81</v>
      </c>
      <c r="D19808">
        <v>233701</v>
      </c>
      <c r="E19808" t="s">
        <v>281</v>
      </c>
      <c r="F19808">
        <v>540</v>
      </c>
      <c r="G19808" t="s">
        <v>292</v>
      </c>
      <c r="H19808" t="s">
        <v>84</v>
      </c>
      <c r="I19808">
        <v>2000</v>
      </c>
      <c r="J19808">
        <v>5.3514399999999998E-3</v>
      </c>
    </row>
    <row r="19809" spans="1:10" x14ac:dyDescent="0.25">
      <c r="A19809" t="s">
        <v>227</v>
      </c>
      <c r="B19809" t="s">
        <v>80</v>
      </c>
      <c r="C19809" t="s">
        <v>81</v>
      </c>
      <c r="D19809">
        <v>233701</v>
      </c>
      <c r="E19809" t="s">
        <v>281</v>
      </c>
      <c r="F19809">
        <v>540</v>
      </c>
      <c r="G19809" t="s">
        <v>292</v>
      </c>
      <c r="H19809" t="s">
        <v>84</v>
      </c>
      <c r="I19809">
        <v>2000</v>
      </c>
      <c r="J19809">
        <v>3.1272099999999997E-2</v>
      </c>
    </row>
    <row r="19810" spans="1:10" x14ac:dyDescent="0.25">
      <c r="A19810" t="s">
        <v>224</v>
      </c>
      <c r="B19810" t="s">
        <v>80</v>
      </c>
      <c r="C19810" t="s">
        <v>36</v>
      </c>
      <c r="D19810">
        <v>500100</v>
      </c>
      <c r="E19810" t="s">
        <v>280</v>
      </c>
      <c r="F19810">
        <v>540</v>
      </c>
      <c r="G19810" t="s">
        <v>292</v>
      </c>
      <c r="H19810" t="s">
        <v>84</v>
      </c>
      <c r="I19810">
        <v>2000</v>
      </c>
      <c r="J19810">
        <v>0.137188</v>
      </c>
    </row>
    <row r="19811" spans="1:10" x14ac:dyDescent="0.25">
      <c r="A19811" t="s">
        <v>229</v>
      </c>
      <c r="B19811" t="s">
        <v>80</v>
      </c>
      <c r="C19811" t="s">
        <v>36</v>
      </c>
      <c r="D19811">
        <v>500100</v>
      </c>
      <c r="E19811" t="s">
        <v>280</v>
      </c>
      <c r="F19811">
        <v>540</v>
      </c>
      <c r="G19811" t="s">
        <v>292</v>
      </c>
      <c r="H19811" t="s">
        <v>84</v>
      </c>
      <c r="I19811">
        <v>2000</v>
      </c>
      <c r="J19811">
        <v>1.2057899999999999</v>
      </c>
    </row>
    <row r="19812" spans="1:10" x14ac:dyDescent="0.25">
      <c r="A19812" t="s">
        <v>227</v>
      </c>
      <c r="B19812" t="s">
        <v>80</v>
      </c>
      <c r="C19812" t="s">
        <v>36</v>
      </c>
      <c r="D19812">
        <v>500100</v>
      </c>
      <c r="E19812" t="s">
        <v>280</v>
      </c>
      <c r="F19812">
        <v>540</v>
      </c>
      <c r="G19812" t="s">
        <v>292</v>
      </c>
      <c r="H19812" t="s">
        <v>84</v>
      </c>
      <c r="I19812">
        <v>2000</v>
      </c>
      <c r="J19812">
        <v>0.18068899999999999</v>
      </c>
    </row>
    <row r="19813" spans="1:10" x14ac:dyDescent="0.25">
      <c r="A19813" t="s">
        <v>223</v>
      </c>
      <c r="B19813" t="s">
        <v>80</v>
      </c>
      <c r="C19813" t="s">
        <v>36</v>
      </c>
      <c r="D19813">
        <v>500100</v>
      </c>
      <c r="E19813" t="s">
        <v>280</v>
      </c>
      <c r="F19813">
        <v>540</v>
      </c>
      <c r="G19813" t="s">
        <v>292</v>
      </c>
      <c r="H19813" t="s">
        <v>84</v>
      </c>
      <c r="I19813">
        <v>2000</v>
      </c>
      <c r="J19813">
        <v>0.240596</v>
      </c>
    </row>
    <row r="19814" spans="1:10" x14ac:dyDescent="0.25">
      <c r="A19814" t="s">
        <v>225</v>
      </c>
      <c r="B19814" t="s">
        <v>80</v>
      </c>
      <c r="C19814" t="s">
        <v>36</v>
      </c>
      <c r="D19814">
        <v>500100</v>
      </c>
      <c r="E19814" t="s">
        <v>280</v>
      </c>
      <c r="F19814">
        <v>540</v>
      </c>
      <c r="G19814" t="s">
        <v>292</v>
      </c>
      <c r="H19814" t="s">
        <v>84</v>
      </c>
      <c r="I19814">
        <v>2000</v>
      </c>
      <c r="J19814">
        <v>0.119829</v>
      </c>
    </row>
    <row r="19815" spans="1:10" x14ac:dyDescent="0.25">
      <c r="A19815" t="s">
        <v>226</v>
      </c>
      <c r="B19815" t="s">
        <v>80</v>
      </c>
      <c r="C19815" t="s">
        <v>36</v>
      </c>
      <c r="D19815">
        <v>500100</v>
      </c>
      <c r="E19815" t="s">
        <v>280</v>
      </c>
      <c r="F19815">
        <v>540</v>
      </c>
      <c r="G19815" t="s">
        <v>292</v>
      </c>
      <c r="H19815" t="s">
        <v>84</v>
      </c>
      <c r="I19815">
        <v>2000</v>
      </c>
      <c r="J19815">
        <v>8.4209000000000003E-3</v>
      </c>
    </row>
    <row r="19816" spans="1:10" x14ac:dyDescent="0.25">
      <c r="A19816" t="s">
        <v>223</v>
      </c>
      <c r="B19816" t="s">
        <v>79</v>
      </c>
      <c r="C19816" t="s">
        <v>33</v>
      </c>
      <c r="D19816">
        <v>9400000</v>
      </c>
      <c r="E19816" t="s">
        <v>246</v>
      </c>
      <c r="F19816">
        <v>540</v>
      </c>
      <c r="G19816" t="s">
        <v>292</v>
      </c>
      <c r="H19816" t="s">
        <v>84</v>
      </c>
      <c r="I19816">
        <v>2000</v>
      </c>
      <c r="J19816">
        <v>4.0155499999999997E-2</v>
      </c>
    </row>
    <row r="19817" spans="1:10" x14ac:dyDescent="0.25">
      <c r="A19817" t="s">
        <v>225</v>
      </c>
      <c r="B19817" t="s">
        <v>79</v>
      </c>
      <c r="C19817" t="s">
        <v>33</v>
      </c>
      <c r="D19817">
        <v>9400000</v>
      </c>
      <c r="E19817" t="s">
        <v>246</v>
      </c>
      <c r="F19817">
        <v>540</v>
      </c>
      <c r="G19817" t="s">
        <v>292</v>
      </c>
      <c r="H19817" t="s">
        <v>84</v>
      </c>
      <c r="I19817">
        <v>2000</v>
      </c>
      <c r="J19817">
        <v>0.17906</v>
      </c>
    </row>
    <row r="19818" spans="1:10" x14ac:dyDescent="0.25">
      <c r="A19818" t="s">
        <v>229</v>
      </c>
      <c r="B19818" t="s">
        <v>79</v>
      </c>
      <c r="C19818" t="s">
        <v>33</v>
      </c>
      <c r="D19818">
        <v>9400000</v>
      </c>
      <c r="E19818" t="s">
        <v>246</v>
      </c>
      <c r="F19818">
        <v>540</v>
      </c>
      <c r="G19818" t="s">
        <v>292</v>
      </c>
      <c r="H19818" t="s">
        <v>84</v>
      </c>
      <c r="I19818">
        <v>2000</v>
      </c>
      <c r="J19818">
        <v>0.19056000000000001</v>
      </c>
    </row>
    <row r="19819" spans="1:10" x14ac:dyDescent="0.25">
      <c r="A19819" t="s">
        <v>224</v>
      </c>
      <c r="B19819" t="s">
        <v>79</v>
      </c>
      <c r="C19819" t="s">
        <v>33</v>
      </c>
      <c r="D19819">
        <v>9400000</v>
      </c>
      <c r="E19819" t="s">
        <v>246</v>
      </c>
      <c r="F19819">
        <v>540</v>
      </c>
      <c r="G19819" t="s">
        <v>292</v>
      </c>
      <c r="H19819" t="s">
        <v>84</v>
      </c>
      <c r="I19819">
        <v>2000</v>
      </c>
      <c r="J19819">
        <v>3.6507100000000001E-2</v>
      </c>
    </row>
    <row r="19820" spans="1:10" x14ac:dyDescent="0.25">
      <c r="A19820" t="s">
        <v>227</v>
      </c>
      <c r="B19820" t="s">
        <v>79</v>
      </c>
      <c r="C19820" t="s">
        <v>33</v>
      </c>
      <c r="D19820">
        <v>9400000</v>
      </c>
      <c r="E19820" t="s">
        <v>246</v>
      </c>
      <c r="F19820">
        <v>540</v>
      </c>
      <c r="G19820" t="s">
        <v>292</v>
      </c>
      <c r="H19820" t="s">
        <v>84</v>
      </c>
      <c r="I19820">
        <v>2000</v>
      </c>
      <c r="J19820">
        <v>0.37713999999999998</v>
      </c>
    </row>
    <row r="19821" spans="1:10" x14ac:dyDescent="0.25">
      <c r="A19821" t="s">
        <v>226</v>
      </c>
      <c r="B19821" t="s">
        <v>79</v>
      </c>
      <c r="C19821" t="s">
        <v>33</v>
      </c>
      <c r="D19821">
        <v>9400000</v>
      </c>
      <c r="E19821" t="s">
        <v>246</v>
      </c>
      <c r="F19821">
        <v>540</v>
      </c>
      <c r="G19821" t="s">
        <v>292</v>
      </c>
      <c r="H19821" t="s">
        <v>84</v>
      </c>
      <c r="I19821">
        <v>2000</v>
      </c>
      <c r="J19821">
        <v>3.1251399999999999E-2</v>
      </c>
    </row>
    <row r="19822" spans="1:10" x14ac:dyDescent="0.25">
      <c r="A19822" t="s">
        <v>227</v>
      </c>
      <c r="B19822" t="s">
        <v>80</v>
      </c>
      <c r="C19822" t="s">
        <v>32</v>
      </c>
      <c r="D19822" t="s">
        <v>278</v>
      </c>
      <c r="E19822" t="s">
        <v>277</v>
      </c>
      <c r="F19822">
        <v>540</v>
      </c>
      <c r="G19822" t="s">
        <v>292</v>
      </c>
      <c r="H19822" t="s">
        <v>84</v>
      </c>
      <c r="I19822">
        <v>2000</v>
      </c>
      <c r="J19822">
        <v>4.9333099999999996E-4</v>
      </c>
    </row>
    <row r="19823" spans="1:10" x14ac:dyDescent="0.25">
      <c r="A19823" t="s">
        <v>227</v>
      </c>
      <c r="B19823" t="s">
        <v>80</v>
      </c>
      <c r="C19823" t="s">
        <v>32</v>
      </c>
      <c r="D19823" t="s">
        <v>276</v>
      </c>
      <c r="E19823" t="s">
        <v>275</v>
      </c>
      <c r="F19823">
        <v>540</v>
      </c>
      <c r="G19823" t="s">
        <v>292</v>
      </c>
      <c r="H19823" t="s">
        <v>84</v>
      </c>
      <c r="I19823">
        <v>2000</v>
      </c>
      <c r="J19823">
        <v>2.0268600000000001E-3</v>
      </c>
    </row>
    <row r="19824" spans="1:10" x14ac:dyDescent="0.25">
      <c r="A19824" t="s">
        <v>224</v>
      </c>
      <c r="B19824" t="s">
        <v>79</v>
      </c>
      <c r="C19824" t="s">
        <v>35</v>
      </c>
      <c r="D19824" t="s">
        <v>245</v>
      </c>
      <c r="E19824" t="s">
        <v>244</v>
      </c>
      <c r="F19824">
        <v>540</v>
      </c>
      <c r="G19824" t="s">
        <v>292</v>
      </c>
      <c r="H19824" t="s">
        <v>84</v>
      </c>
      <c r="I19824">
        <v>2000</v>
      </c>
      <c r="J19824">
        <v>0.261494</v>
      </c>
    </row>
    <row r="19825" spans="1:10" x14ac:dyDescent="0.25">
      <c r="A19825" t="s">
        <v>226</v>
      </c>
      <c r="B19825" t="s">
        <v>79</v>
      </c>
      <c r="C19825" t="s">
        <v>35</v>
      </c>
      <c r="D19825" t="s">
        <v>245</v>
      </c>
      <c r="E19825" t="s">
        <v>244</v>
      </c>
      <c r="F19825">
        <v>540</v>
      </c>
      <c r="G19825" t="s">
        <v>292</v>
      </c>
      <c r="H19825" t="s">
        <v>84</v>
      </c>
      <c r="I19825">
        <v>2000</v>
      </c>
      <c r="J19825">
        <v>0.27091799999999999</v>
      </c>
    </row>
    <row r="19826" spans="1:10" x14ac:dyDescent="0.25">
      <c r="A19826" t="s">
        <v>223</v>
      </c>
      <c r="B19826" t="s">
        <v>79</v>
      </c>
      <c r="C19826" t="s">
        <v>35</v>
      </c>
      <c r="D19826" t="s">
        <v>245</v>
      </c>
      <c r="E19826" t="s">
        <v>244</v>
      </c>
      <c r="F19826">
        <v>540</v>
      </c>
      <c r="G19826" t="s">
        <v>292</v>
      </c>
      <c r="H19826" t="s">
        <v>84</v>
      </c>
      <c r="I19826">
        <v>2000</v>
      </c>
      <c r="J19826">
        <v>0.55199399999999998</v>
      </c>
    </row>
    <row r="19827" spans="1:10" x14ac:dyDescent="0.25">
      <c r="A19827" t="s">
        <v>225</v>
      </c>
      <c r="B19827" t="s">
        <v>79</v>
      </c>
      <c r="C19827" t="s">
        <v>35</v>
      </c>
      <c r="D19827" t="s">
        <v>245</v>
      </c>
      <c r="E19827" t="s">
        <v>244</v>
      </c>
      <c r="F19827">
        <v>540</v>
      </c>
      <c r="G19827" t="s">
        <v>292</v>
      </c>
      <c r="H19827" t="s">
        <v>84</v>
      </c>
      <c r="I19827">
        <v>2000</v>
      </c>
      <c r="J19827">
        <v>2.5810399999999998</v>
      </c>
    </row>
    <row r="19828" spans="1:10" x14ac:dyDescent="0.25">
      <c r="A19828" t="s">
        <v>229</v>
      </c>
      <c r="B19828" t="s">
        <v>79</v>
      </c>
      <c r="C19828" t="s">
        <v>35</v>
      </c>
      <c r="D19828" t="s">
        <v>245</v>
      </c>
      <c r="E19828" t="s">
        <v>244</v>
      </c>
      <c r="F19828">
        <v>540</v>
      </c>
      <c r="G19828" t="s">
        <v>292</v>
      </c>
      <c r="H19828" t="s">
        <v>84</v>
      </c>
      <c r="I19828">
        <v>2000</v>
      </c>
      <c r="J19828">
        <v>1.96129</v>
      </c>
    </row>
    <row r="19829" spans="1:10" x14ac:dyDescent="0.25">
      <c r="A19829" t="s">
        <v>227</v>
      </c>
      <c r="B19829" t="s">
        <v>79</v>
      </c>
      <c r="C19829" t="s">
        <v>35</v>
      </c>
      <c r="D19829" t="s">
        <v>245</v>
      </c>
      <c r="E19829" t="s">
        <v>244</v>
      </c>
      <c r="F19829">
        <v>540</v>
      </c>
      <c r="G19829" t="s">
        <v>292</v>
      </c>
      <c r="H19829" t="s">
        <v>84</v>
      </c>
      <c r="I19829">
        <v>2000</v>
      </c>
      <c r="J19829">
        <v>3.8316300000000001</v>
      </c>
    </row>
    <row r="19830" spans="1:10" x14ac:dyDescent="0.25">
      <c r="A19830" t="s">
        <v>226</v>
      </c>
      <c r="B19830" t="s">
        <v>79</v>
      </c>
      <c r="C19830" t="s">
        <v>35</v>
      </c>
      <c r="D19830" t="s">
        <v>243</v>
      </c>
      <c r="E19830" t="s">
        <v>242</v>
      </c>
      <c r="F19830">
        <v>540</v>
      </c>
      <c r="G19830" t="s">
        <v>292</v>
      </c>
      <c r="H19830" t="s">
        <v>84</v>
      </c>
      <c r="I19830">
        <v>2000</v>
      </c>
      <c r="J19830">
        <v>0.164628</v>
      </c>
    </row>
    <row r="19831" spans="1:10" x14ac:dyDescent="0.25">
      <c r="A19831" t="s">
        <v>229</v>
      </c>
      <c r="B19831" t="s">
        <v>79</v>
      </c>
      <c r="C19831" t="s">
        <v>35</v>
      </c>
      <c r="D19831" t="s">
        <v>243</v>
      </c>
      <c r="E19831" t="s">
        <v>242</v>
      </c>
      <c r="F19831">
        <v>540</v>
      </c>
      <c r="G19831" t="s">
        <v>292</v>
      </c>
      <c r="H19831" t="s">
        <v>84</v>
      </c>
      <c r="I19831">
        <v>2000</v>
      </c>
      <c r="J19831">
        <v>1.33795</v>
      </c>
    </row>
    <row r="19832" spans="1:10" x14ac:dyDescent="0.25">
      <c r="A19832" t="s">
        <v>223</v>
      </c>
      <c r="B19832" t="s">
        <v>79</v>
      </c>
      <c r="C19832" t="s">
        <v>35</v>
      </c>
      <c r="D19832" t="s">
        <v>243</v>
      </c>
      <c r="E19832" t="s">
        <v>242</v>
      </c>
      <c r="F19832">
        <v>540</v>
      </c>
      <c r="G19832" t="s">
        <v>292</v>
      </c>
      <c r="H19832" t="s">
        <v>84</v>
      </c>
      <c r="I19832">
        <v>2000</v>
      </c>
      <c r="J19832">
        <v>0.245008</v>
      </c>
    </row>
    <row r="19833" spans="1:10" x14ac:dyDescent="0.25">
      <c r="A19833" t="s">
        <v>225</v>
      </c>
      <c r="B19833" t="s">
        <v>79</v>
      </c>
      <c r="C19833" t="s">
        <v>35</v>
      </c>
      <c r="D19833" t="s">
        <v>243</v>
      </c>
      <c r="E19833" t="s">
        <v>242</v>
      </c>
      <c r="F19833">
        <v>540</v>
      </c>
      <c r="G19833" t="s">
        <v>292</v>
      </c>
      <c r="H19833" t="s">
        <v>84</v>
      </c>
      <c r="I19833">
        <v>2000</v>
      </c>
      <c r="J19833">
        <v>0.83389100000000005</v>
      </c>
    </row>
    <row r="19834" spans="1:10" x14ac:dyDescent="0.25">
      <c r="A19834" t="s">
        <v>224</v>
      </c>
      <c r="B19834" t="s">
        <v>79</v>
      </c>
      <c r="C19834" t="s">
        <v>35</v>
      </c>
      <c r="D19834" t="s">
        <v>243</v>
      </c>
      <c r="E19834" t="s">
        <v>242</v>
      </c>
      <c r="F19834">
        <v>540</v>
      </c>
      <c r="G19834" t="s">
        <v>292</v>
      </c>
      <c r="H19834" t="s">
        <v>84</v>
      </c>
      <c r="I19834">
        <v>2000</v>
      </c>
      <c r="J19834">
        <v>0.13550000000000001</v>
      </c>
    </row>
    <row r="19835" spans="1:10" x14ac:dyDescent="0.25">
      <c r="A19835" t="s">
        <v>227</v>
      </c>
      <c r="B19835" t="s">
        <v>79</v>
      </c>
      <c r="C19835" t="s">
        <v>35</v>
      </c>
      <c r="D19835" t="s">
        <v>243</v>
      </c>
      <c r="E19835" t="s">
        <v>242</v>
      </c>
      <c r="F19835">
        <v>540</v>
      </c>
      <c r="G19835" t="s">
        <v>292</v>
      </c>
      <c r="H19835" t="s">
        <v>84</v>
      </c>
      <c r="I19835">
        <v>2000</v>
      </c>
      <c r="J19835">
        <v>2.5222600000000002</v>
      </c>
    </row>
    <row r="19836" spans="1:10" x14ac:dyDescent="0.25">
      <c r="A19836" t="s">
        <v>225</v>
      </c>
      <c r="B19836" t="s">
        <v>75</v>
      </c>
      <c r="C19836" t="s">
        <v>31</v>
      </c>
      <c r="D19836" t="s">
        <v>237</v>
      </c>
      <c r="E19836" t="s">
        <v>236</v>
      </c>
      <c r="F19836">
        <v>540</v>
      </c>
      <c r="G19836" t="s">
        <v>292</v>
      </c>
      <c r="H19836" t="s">
        <v>84</v>
      </c>
      <c r="I19836">
        <v>2000</v>
      </c>
      <c r="J19836">
        <v>11.691599999999999</v>
      </c>
    </row>
    <row r="19837" spans="1:10" x14ac:dyDescent="0.25">
      <c r="A19837" t="s">
        <v>223</v>
      </c>
      <c r="B19837" t="s">
        <v>75</v>
      </c>
      <c r="C19837" t="s">
        <v>31</v>
      </c>
      <c r="D19837" t="s">
        <v>237</v>
      </c>
      <c r="E19837" t="s">
        <v>236</v>
      </c>
      <c r="F19837">
        <v>540</v>
      </c>
      <c r="G19837" t="s">
        <v>292</v>
      </c>
      <c r="H19837" t="s">
        <v>84</v>
      </c>
      <c r="I19837">
        <v>2000</v>
      </c>
      <c r="J19837">
        <v>34.305700000000002</v>
      </c>
    </row>
    <row r="19838" spans="1:10" x14ac:dyDescent="0.25">
      <c r="A19838" t="s">
        <v>229</v>
      </c>
      <c r="B19838" t="s">
        <v>75</v>
      </c>
      <c r="C19838" t="s">
        <v>31</v>
      </c>
      <c r="D19838" t="s">
        <v>237</v>
      </c>
      <c r="E19838" t="s">
        <v>236</v>
      </c>
      <c r="F19838">
        <v>540</v>
      </c>
      <c r="G19838" t="s">
        <v>292</v>
      </c>
      <c r="H19838" t="s">
        <v>84</v>
      </c>
      <c r="I19838">
        <v>2000</v>
      </c>
      <c r="J19838">
        <v>34.700699999999998</v>
      </c>
    </row>
    <row r="19839" spans="1:10" x14ac:dyDescent="0.25">
      <c r="A19839" t="s">
        <v>224</v>
      </c>
      <c r="B19839" t="s">
        <v>75</v>
      </c>
      <c r="C19839" t="s">
        <v>31</v>
      </c>
      <c r="D19839" t="s">
        <v>237</v>
      </c>
      <c r="E19839" t="s">
        <v>236</v>
      </c>
      <c r="F19839">
        <v>540</v>
      </c>
      <c r="G19839" t="s">
        <v>292</v>
      </c>
      <c r="H19839" t="s">
        <v>84</v>
      </c>
      <c r="I19839">
        <v>2000</v>
      </c>
      <c r="J19839">
        <v>30.929400000000001</v>
      </c>
    </row>
    <row r="19840" spans="1:10" x14ac:dyDescent="0.25">
      <c r="A19840" t="s">
        <v>227</v>
      </c>
      <c r="B19840" t="s">
        <v>75</v>
      </c>
      <c r="C19840" t="s">
        <v>31</v>
      </c>
      <c r="D19840" t="s">
        <v>237</v>
      </c>
      <c r="E19840" t="s">
        <v>236</v>
      </c>
      <c r="F19840">
        <v>540</v>
      </c>
      <c r="G19840" t="s">
        <v>292</v>
      </c>
      <c r="H19840" t="s">
        <v>84</v>
      </c>
      <c r="I19840">
        <v>2000</v>
      </c>
      <c r="J19840">
        <v>15.8443</v>
      </c>
    </row>
    <row r="19841" spans="1:10" x14ac:dyDescent="0.25">
      <c r="A19841" t="s">
        <v>226</v>
      </c>
      <c r="B19841" t="s">
        <v>75</v>
      </c>
      <c r="C19841" t="s">
        <v>31</v>
      </c>
      <c r="D19841" t="s">
        <v>237</v>
      </c>
      <c r="E19841" t="s">
        <v>236</v>
      </c>
      <c r="F19841">
        <v>540</v>
      </c>
      <c r="G19841" t="s">
        <v>292</v>
      </c>
      <c r="H19841" t="s">
        <v>84</v>
      </c>
      <c r="I19841">
        <v>2000</v>
      </c>
      <c r="J19841">
        <v>5.0659599999999996</v>
      </c>
    </row>
    <row r="19842" spans="1:10" x14ac:dyDescent="0.25">
      <c r="A19842" t="s">
        <v>224</v>
      </c>
      <c r="B19842" t="s">
        <v>75</v>
      </c>
      <c r="C19842" t="s">
        <v>31</v>
      </c>
      <c r="D19842" t="s">
        <v>235</v>
      </c>
      <c r="E19842" t="s">
        <v>234</v>
      </c>
      <c r="F19842">
        <v>540</v>
      </c>
      <c r="G19842" t="s">
        <v>292</v>
      </c>
      <c r="H19842" t="s">
        <v>84</v>
      </c>
      <c r="I19842">
        <v>2000</v>
      </c>
      <c r="J19842">
        <v>1.70811</v>
      </c>
    </row>
    <row r="19843" spans="1:10" x14ac:dyDescent="0.25">
      <c r="A19843" t="s">
        <v>226</v>
      </c>
      <c r="B19843" t="s">
        <v>75</v>
      </c>
      <c r="C19843" t="s">
        <v>31</v>
      </c>
      <c r="D19843" t="s">
        <v>235</v>
      </c>
      <c r="E19843" t="s">
        <v>234</v>
      </c>
      <c r="F19843">
        <v>540</v>
      </c>
      <c r="G19843" t="s">
        <v>292</v>
      </c>
      <c r="H19843" t="s">
        <v>84</v>
      </c>
      <c r="I19843">
        <v>2000</v>
      </c>
      <c r="J19843">
        <v>0.113803</v>
      </c>
    </row>
    <row r="19844" spans="1:10" x14ac:dyDescent="0.25">
      <c r="A19844" t="s">
        <v>223</v>
      </c>
      <c r="B19844" t="s">
        <v>75</v>
      </c>
      <c r="C19844" t="s">
        <v>31</v>
      </c>
      <c r="D19844" t="s">
        <v>235</v>
      </c>
      <c r="E19844" t="s">
        <v>234</v>
      </c>
      <c r="F19844">
        <v>540</v>
      </c>
      <c r="G19844" t="s">
        <v>292</v>
      </c>
      <c r="H19844" t="s">
        <v>84</v>
      </c>
      <c r="I19844">
        <v>2000</v>
      </c>
      <c r="J19844">
        <v>0.87462099999999998</v>
      </c>
    </row>
    <row r="19845" spans="1:10" x14ac:dyDescent="0.25">
      <c r="A19845" t="s">
        <v>227</v>
      </c>
      <c r="B19845" t="s">
        <v>75</v>
      </c>
      <c r="C19845" t="s">
        <v>31</v>
      </c>
      <c r="D19845" t="s">
        <v>235</v>
      </c>
      <c r="E19845" t="s">
        <v>234</v>
      </c>
      <c r="F19845">
        <v>540</v>
      </c>
      <c r="G19845" t="s">
        <v>292</v>
      </c>
      <c r="H19845" t="s">
        <v>84</v>
      </c>
      <c r="I19845">
        <v>2000</v>
      </c>
      <c r="J19845">
        <v>0.88811200000000001</v>
      </c>
    </row>
    <row r="19846" spans="1:10" x14ac:dyDescent="0.25">
      <c r="A19846" t="s">
        <v>225</v>
      </c>
      <c r="B19846" t="s">
        <v>75</v>
      </c>
      <c r="C19846" t="s">
        <v>31</v>
      </c>
      <c r="D19846" t="s">
        <v>235</v>
      </c>
      <c r="E19846" t="s">
        <v>234</v>
      </c>
      <c r="F19846">
        <v>540</v>
      </c>
      <c r="G19846" t="s">
        <v>292</v>
      </c>
      <c r="H19846" t="s">
        <v>84</v>
      </c>
      <c r="I19846">
        <v>2000</v>
      </c>
      <c r="J19846">
        <v>0.22162799999999999</v>
      </c>
    </row>
    <row r="19847" spans="1:10" x14ac:dyDescent="0.25">
      <c r="A19847" t="s">
        <v>223</v>
      </c>
      <c r="B19847" t="s">
        <v>80</v>
      </c>
      <c r="C19847" t="s">
        <v>37</v>
      </c>
      <c r="D19847">
        <v>120105</v>
      </c>
      <c r="E19847" t="s">
        <v>270</v>
      </c>
      <c r="F19847">
        <v>540</v>
      </c>
      <c r="G19847" t="s">
        <v>292</v>
      </c>
      <c r="H19847" t="s">
        <v>84</v>
      </c>
      <c r="I19847">
        <v>2000</v>
      </c>
      <c r="J19847">
        <v>0.108879</v>
      </c>
    </row>
    <row r="19848" spans="1:10" x14ac:dyDescent="0.25">
      <c r="A19848" t="s">
        <v>227</v>
      </c>
      <c r="B19848" t="s">
        <v>80</v>
      </c>
      <c r="C19848" t="s">
        <v>37</v>
      </c>
      <c r="D19848">
        <v>120105</v>
      </c>
      <c r="E19848" t="s">
        <v>270</v>
      </c>
      <c r="F19848">
        <v>540</v>
      </c>
      <c r="G19848" t="s">
        <v>292</v>
      </c>
      <c r="H19848" t="s">
        <v>84</v>
      </c>
      <c r="I19848">
        <v>2000</v>
      </c>
      <c r="J19848">
        <v>1.71488</v>
      </c>
    </row>
    <row r="19849" spans="1:10" x14ac:dyDescent="0.25">
      <c r="A19849" t="s">
        <v>224</v>
      </c>
      <c r="B19849" t="s">
        <v>80</v>
      </c>
      <c r="C19849" t="s">
        <v>37</v>
      </c>
      <c r="D19849">
        <v>120105</v>
      </c>
      <c r="E19849" t="s">
        <v>270</v>
      </c>
      <c r="F19849">
        <v>540</v>
      </c>
      <c r="G19849" t="s">
        <v>292</v>
      </c>
      <c r="H19849" t="s">
        <v>84</v>
      </c>
      <c r="I19849">
        <v>2000</v>
      </c>
      <c r="J19849">
        <v>5.6740499999999999E-2</v>
      </c>
    </row>
    <row r="19850" spans="1:10" x14ac:dyDescent="0.25">
      <c r="A19850" t="s">
        <v>225</v>
      </c>
      <c r="B19850" t="s">
        <v>80</v>
      </c>
      <c r="C19850" t="s">
        <v>37</v>
      </c>
      <c r="D19850">
        <v>120105</v>
      </c>
      <c r="E19850" t="s">
        <v>270</v>
      </c>
      <c r="F19850">
        <v>540</v>
      </c>
      <c r="G19850" t="s">
        <v>292</v>
      </c>
      <c r="H19850" t="s">
        <v>84</v>
      </c>
      <c r="I19850">
        <v>2000</v>
      </c>
      <c r="J19850">
        <v>0.68579100000000004</v>
      </c>
    </row>
    <row r="19851" spans="1:10" x14ac:dyDescent="0.25">
      <c r="A19851" t="s">
        <v>226</v>
      </c>
      <c r="B19851" t="s">
        <v>80</v>
      </c>
      <c r="C19851" t="s">
        <v>37</v>
      </c>
      <c r="D19851">
        <v>120105</v>
      </c>
      <c r="E19851" t="s">
        <v>270</v>
      </c>
      <c r="F19851">
        <v>540</v>
      </c>
      <c r="G19851" t="s">
        <v>292</v>
      </c>
      <c r="H19851" t="s">
        <v>84</v>
      </c>
      <c r="I19851">
        <v>2000</v>
      </c>
      <c r="J19851">
        <v>6.01977E-2</v>
      </c>
    </row>
    <row r="19852" spans="1:10" x14ac:dyDescent="0.25">
      <c r="A19852" t="s">
        <v>229</v>
      </c>
      <c r="B19852" t="s">
        <v>80</v>
      </c>
      <c r="C19852" t="s">
        <v>37</v>
      </c>
      <c r="D19852">
        <v>120105</v>
      </c>
      <c r="E19852" t="s">
        <v>270</v>
      </c>
      <c r="F19852">
        <v>540</v>
      </c>
      <c r="G19852" t="s">
        <v>292</v>
      </c>
      <c r="H19852" t="s">
        <v>84</v>
      </c>
      <c r="I19852">
        <v>2000</v>
      </c>
      <c r="J19852">
        <v>0.74220699999999995</v>
      </c>
    </row>
    <row r="19853" spans="1:10" x14ac:dyDescent="0.25">
      <c r="A19853" t="s">
        <v>225</v>
      </c>
      <c r="B19853" t="s">
        <v>80</v>
      </c>
      <c r="C19853" t="s">
        <v>37</v>
      </c>
      <c r="D19853">
        <v>120106</v>
      </c>
      <c r="E19853" t="s">
        <v>269</v>
      </c>
      <c r="F19853">
        <v>540</v>
      </c>
      <c r="G19853" t="s">
        <v>292</v>
      </c>
      <c r="H19853" t="s">
        <v>84</v>
      </c>
      <c r="I19853">
        <v>2000</v>
      </c>
      <c r="J19853">
        <v>0.93720599999999998</v>
      </c>
    </row>
    <row r="19854" spans="1:10" x14ac:dyDescent="0.25">
      <c r="A19854" t="s">
        <v>224</v>
      </c>
      <c r="B19854" t="s">
        <v>80</v>
      </c>
      <c r="C19854" t="s">
        <v>37</v>
      </c>
      <c r="D19854">
        <v>120106</v>
      </c>
      <c r="E19854" t="s">
        <v>269</v>
      </c>
      <c r="F19854">
        <v>540</v>
      </c>
      <c r="G19854" t="s">
        <v>292</v>
      </c>
      <c r="H19854" t="s">
        <v>84</v>
      </c>
      <c r="I19854">
        <v>2000</v>
      </c>
      <c r="J19854">
        <v>0.20424800000000001</v>
      </c>
    </row>
    <row r="19855" spans="1:10" x14ac:dyDescent="0.25">
      <c r="A19855" t="s">
        <v>227</v>
      </c>
      <c r="B19855" t="s">
        <v>80</v>
      </c>
      <c r="C19855" t="s">
        <v>37</v>
      </c>
      <c r="D19855">
        <v>120106</v>
      </c>
      <c r="E19855" t="s">
        <v>269</v>
      </c>
      <c r="F19855">
        <v>540</v>
      </c>
      <c r="G19855" t="s">
        <v>292</v>
      </c>
      <c r="H19855" t="s">
        <v>84</v>
      </c>
      <c r="I19855">
        <v>2000</v>
      </c>
      <c r="J19855">
        <v>1.31328</v>
      </c>
    </row>
    <row r="19856" spans="1:10" x14ac:dyDescent="0.25">
      <c r="A19856" t="s">
        <v>229</v>
      </c>
      <c r="B19856" t="s">
        <v>80</v>
      </c>
      <c r="C19856" t="s">
        <v>37</v>
      </c>
      <c r="D19856">
        <v>120106</v>
      </c>
      <c r="E19856" t="s">
        <v>269</v>
      </c>
      <c r="F19856">
        <v>540</v>
      </c>
      <c r="G19856" t="s">
        <v>292</v>
      </c>
      <c r="H19856" t="s">
        <v>84</v>
      </c>
      <c r="I19856">
        <v>2000</v>
      </c>
      <c r="J19856">
        <v>1.3191999999999999</v>
      </c>
    </row>
    <row r="19857" spans="1:10" x14ac:dyDescent="0.25">
      <c r="A19857" t="s">
        <v>226</v>
      </c>
      <c r="B19857" t="s">
        <v>80</v>
      </c>
      <c r="C19857" t="s">
        <v>37</v>
      </c>
      <c r="D19857">
        <v>120106</v>
      </c>
      <c r="E19857" t="s">
        <v>269</v>
      </c>
      <c r="F19857">
        <v>540</v>
      </c>
      <c r="G19857" t="s">
        <v>292</v>
      </c>
      <c r="H19857" t="s">
        <v>84</v>
      </c>
      <c r="I19857">
        <v>2000</v>
      </c>
      <c r="J19857">
        <v>0.19164600000000001</v>
      </c>
    </row>
    <row r="19858" spans="1:10" x14ac:dyDescent="0.25">
      <c r="A19858" t="s">
        <v>223</v>
      </c>
      <c r="B19858" t="s">
        <v>80</v>
      </c>
      <c r="C19858" t="s">
        <v>37</v>
      </c>
      <c r="D19858">
        <v>120106</v>
      </c>
      <c r="E19858" t="s">
        <v>269</v>
      </c>
      <c r="F19858">
        <v>540</v>
      </c>
      <c r="G19858" t="s">
        <v>292</v>
      </c>
      <c r="H19858" t="s">
        <v>84</v>
      </c>
      <c r="I19858">
        <v>2000</v>
      </c>
      <c r="J19858">
        <v>0.35647299999999998</v>
      </c>
    </row>
    <row r="19859" spans="1:10" x14ac:dyDescent="0.25">
      <c r="A19859" t="s">
        <v>229</v>
      </c>
      <c r="B19859" t="s">
        <v>80</v>
      </c>
      <c r="C19859" t="s">
        <v>37</v>
      </c>
      <c r="D19859">
        <v>120112</v>
      </c>
      <c r="E19859" t="s">
        <v>268</v>
      </c>
      <c r="F19859">
        <v>540</v>
      </c>
      <c r="G19859" t="s">
        <v>292</v>
      </c>
      <c r="H19859" t="s">
        <v>84</v>
      </c>
      <c r="I19859">
        <v>2000</v>
      </c>
      <c r="J19859">
        <v>0.171482</v>
      </c>
    </row>
    <row r="19860" spans="1:10" x14ac:dyDescent="0.25">
      <c r="A19860" t="s">
        <v>223</v>
      </c>
      <c r="B19860" t="s">
        <v>80</v>
      </c>
      <c r="C19860" t="s">
        <v>37</v>
      </c>
      <c r="D19860">
        <v>120112</v>
      </c>
      <c r="E19860" t="s">
        <v>268</v>
      </c>
      <c r="F19860">
        <v>540</v>
      </c>
      <c r="G19860" t="s">
        <v>292</v>
      </c>
      <c r="H19860" t="s">
        <v>84</v>
      </c>
      <c r="I19860">
        <v>2000</v>
      </c>
      <c r="J19860">
        <v>2.5155899999999998E-2</v>
      </c>
    </row>
    <row r="19861" spans="1:10" x14ac:dyDescent="0.25">
      <c r="A19861" t="s">
        <v>225</v>
      </c>
      <c r="B19861" t="s">
        <v>80</v>
      </c>
      <c r="C19861" t="s">
        <v>37</v>
      </c>
      <c r="D19861">
        <v>120112</v>
      </c>
      <c r="E19861" t="s">
        <v>268</v>
      </c>
      <c r="F19861">
        <v>540</v>
      </c>
      <c r="G19861" t="s">
        <v>292</v>
      </c>
      <c r="H19861" t="s">
        <v>84</v>
      </c>
      <c r="I19861">
        <v>2000</v>
      </c>
      <c r="J19861">
        <v>0.15844800000000001</v>
      </c>
    </row>
    <row r="19862" spans="1:10" x14ac:dyDescent="0.25">
      <c r="A19862" t="s">
        <v>226</v>
      </c>
      <c r="B19862" t="s">
        <v>80</v>
      </c>
      <c r="C19862" t="s">
        <v>37</v>
      </c>
      <c r="D19862">
        <v>120112</v>
      </c>
      <c r="E19862" t="s">
        <v>268</v>
      </c>
      <c r="F19862">
        <v>540</v>
      </c>
      <c r="G19862" t="s">
        <v>292</v>
      </c>
      <c r="H19862" t="s">
        <v>84</v>
      </c>
      <c r="I19862">
        <v>2000</v>
      </c>
      <c r="J19862">
        <v>1.39083E-2</v>
      </c>
    </row>
    <row r="19863" spans="1:10" x14ac:dyDescent="0.25">
      <c r="A19863" t="s">
        <v>227</v>
      </c>
      <c r="B19863" t="s">
        <v>80</v>
      </c>
      <c r="C19863" t="s">
        <v>37</v>
      </c>
      <c r="D19863">
        <v>120112</v>
      </c>
      <c r="E19863" t="s">
        <v>268</v>
      </c>
      <c r="F19863">
        <v>540</v>
      </c>
      <c r="G19863" t="s">
        <v>292</v>
      </c>
      <c r="H19863" t="s">
        <v>84</v>
      </c>
      <c r="I19863">
        <v>2000</v>
      </c>
      <c r="J19863">
        <v>0.39621299999999998</v>
      </c>
    </row>
    <row r="19864" spans="1:10" x14ac:dyDescent="0.25">
      <c r="A19864" t="s">
        <v>224</v>
      </c>
      <c r="B19864" t="s">
        <v>80</v>
      </c>
      <c r="C19864" t="s">
        <v>37</v>
      </c>
      <c r="D19864">
        <v>120112</v>
      </c>
      <c r="E19864" t="s">
        <v>268</v>
      </c>
      <c r="F19864">
        <v>540</v>
      </c>
      <c r="G19864" t="s">
        <v>292</v>
      </c>
      <c r="H19864" t="s">
        <v>84</v>
      </c>
      <c r="I19864">
        <v>2000</v>
      </c>
      <c r="J19864">
        <v>1.3109600000000001E-2</v>
      </c>
    </row>
    <row r="19865" spans="1:10" x14ac:dyDescent="0.25">
      <c r="A19865" t="s">
        <v>223</v>
      </c>
      <c r="B19865" t="s">
        <v>80</v>
      </c>
      <c r="C19865" t="s">
        <v>37</v>
      </c>
      <c r="D19865">
        <v>120113</v>
      </c>
      <c r="E19865" t="s">
        <v>267</v>
      </c>
      <c r="F19865">
        <v>540</v>
      </c>
      <c r="G19865" t="s">
        <v>292</v>
      </c>
      <c r="H19865" t="s">
        <v>84</v>
      </c>
      <c r="I19865">
        <v>2000</v>
      </c>
      <c r="J19865">
        <v>6.5078700000000003E-2</v>
      </c>
    </row>
    <row r="19866" spans="1:10" x14ac:dyDescent="0.25">
      <c r="A19866" t="s">
        <v>226</v>
      </c>
      <c r="B19866" t="s">
        <v>80</v>
      </c>
      <c r="C19866" t="s">
        <v>37</v>
      </c>
      <c r="D19866">
        <v>120113</v>
      </c>
      <c r="E19866" t="s">
        <v>267</v>
      </c>
      <c r="F19866">
        <v>540</v>
      </c>
      <c r="G19866" t="s">
        <v>292</v>
      </c>
      <c r="H19866" t="s">
        <v>84</v>
      </c>
      <c r="I19866">
        <v>2000</v>
      </c>
      <c r="J19866">
        <v>3.4987400000000002E-2</v>
      </c>
    </row>
    <row r="19867" spans="1:10" x14ac:dyDescent="0.25">
      <c r="A19867" t="s">
        <v>224</v>
      </c>
      <c r="B19867" t="s">
        <v>80</v>
      </c>
      <c r="C19867" t="s">
        <v>37</v>
      </c>
      <c r="D19867">
        <v>120113</v>
      </c>
      <c r="E19867" t="s">
        <v>267</v>
      </c>
      <c r="F19867">
        <v>540</v>
      </c>
      <c r="G19867" t="s">
        <v>292</v>
      </c>
      <c r="H19867" t="s">
        <v>84</v>
      </c>
      <c r="I19867">
        <v>2000</v>
      </c>
      <c r="J19867">
        <v>3.7288000000000002E-2</v>
      </c>
    </row>
    <row r="19868" spans="1:10" x14ac:dyDescent="0.25">
      <c r="A19868" t="s">
        <v>225</v>
      </c>
      <c r="B19868" t="s">
        <v>80</v>
      </c>
      <c r="C19868" t="s">
        <v>37</v>
      </c>
      <c r="D19868">
        <v>120113</v>
      </c>
      <c r="E19868" t="s">
        <v>267</v>
      </c>
      <c r="F19868">
        <v>540</v>
      </c>
      <c r="G19868" t="s">
        <v>292</v>
      </c>
      <c r="H19868" t="s">
        <v>84</v>
      </c>
      <c r="I19868">
        <v>2000</v>
      </c>
      <c r="J19868">
        <v>0.171099</v>
      </c>
    </row>
    <row r="19869" spans="1:10" x14ac:dyDescent="0.25">
      <c r="A19869" t="s">
        <v>227</v>
      </c>
      <c r="B19869" t="s">
        <v>80</v>
      </c>
      <c r="C19869" t="s">
        <v>37</v>
      </c>
      <c r="D19869">
        <v>120113</v>
      </c>
      <c r="E19869" t="s">
        <v>267</v>
      </c>
      <c r="F19869">
        <v>540</v>
      </c>
      <c r="G19869" t="s">
        <v>292</v>
      </c>
      <c r="H19869" t="s">
        <v>84</v>
      </c>
      <c r="I19869">
        <v>2000</v>
      </c>
      <c r="J19869">
        <v>0.239756</v>
      </c>
    </row>
    <row r="19870" spans="1:10" x14ac:dyDescent="0.25">
      <c r="A19870" t="s">
        <v>229</v>
      </c>
      <c r="B19870" t="s">
        <v>80</v>
      </c>
      <c r="C19870" t="s">
        <v>37</v>
      </c>
      <c r="D19870">
        <v>120113</v>
      </c>
      <c r="E19870" t="s">
        <v>267</v>
      </c>
      <c r="F19870">
        <v>540</v>
      </c>
      <c r="G19870" t="s">
        <v>292</v>
      </c>
      <c r="H19870" t="s">
        <v>84</v>
      </c>
      <c r="I19870">
        <v>2000</v>
      </c>
      <c r="J19870">
        <v>0.240837</v>
      </c>
    </row>
    <row r="19871" spans="1:10" x14ac:dyDescent="0.25">
      <c r="A19871" t="s">
        <v>224</v>
      </c>
      <c r="B19871" t="s">
        <v>80</v>
      </c>
      <c r="C19871" t="s">
        <v>37</v>
      </c>
      <c r="D19871">
        <v>120212</v>
      </c>
      <c r="E19871" t="s">
        <v>266</v>
      </c>
      <c r="F19871">
        <v>540</v>
      </c>
      <c r="G19871" t="s">
        <v>292</v>
      </c>
      <c r="H19871" t="s">
        <v>84</v>
      </c>
      <c r="I19871">
        <v>2000</v>
      </c>
      <c r="J19871">
        <v>1.29249E-2</v>
      </c>
    </row>
    <row r="19872" spans="1:10" x14ac:dyDescent="0.25">
      <c r="A19872" t="s">
        <v>226</v>
      </c>
      <c r="B19872" t="s">
        <v>80</v>
      </c>
      <c r="C19872" t="s">
        <v>37</v>
      </c>
      <c r="D19872">
        <v>120212</v>
      </c>
      <c r="E19872" t="s">
        <v>266</v>
      </c>
      <c r="F19872">
        <v>540</v>
      </c>
      <c r="G19872" t="s">
        <v>292</v>
      </c>
      <c r="H19872" t="s">
        <v>84</v>
      </c>
      <c r="I19872">
        <v>2000</v>
      </c>
      <c r="J19872">
        <v>1.0149399999999999E-2</v>
      </c>
    </row>
    <row r="19873" spans="1:10" x14ac:dyDescent="0.25">
      <c r="A19873" t="s">
        <v>227</v>
      </c>
      <c r="B19873" t="s">
        <v>80</v>
      </c>
      <c r="C19873" t="s">
        <v>37</v>
      </c>
      <c r="D19873">
        <v>120212</v>
      </c>
      <c r="E19873" t="s">
        <v>266</v>
      </c>
      <c r="F19873">
        <v>540</v>
      </c>
      <c r="G19873" t="s">
        <v>292</v>
      </c>
      <c r="H19873" t="s">
        <v>84</v>
      </c>
      <c r="I19873">
        <v>2000</v>
      </c>
      <c r="J19873">
        <v>0.29086299999999998</v>
      </c>
    </row>
    <row r="19874" spans="1:10" x14ac:dyDescent="0.25">
      <c r="A19874" t="s">
        <v>225</v>
      </c>
      <c r="B19874" t="s">
        <v>80</v>
      </c>
      <c r="C19874" t="s">
        <v>37</v>
      </c>
      <c r="D19874">
        <v>120212</v>
      </c>
      <c r="E19874" t="s">
        <v>266</v>
      </c>
      <c r="F19874">
        <v>540</v>
      </c>
      <c r="G19874" t="s">
        <v>292</v>
      </c>
      <c r="H19874" t="s">
        <v>84</v>
      </c>
      <c r="I19874">
        <v>2000</v>
      </c>
      <c r="J19874">
        <v>0.19273599999999999</v>
      </c>
    </row>
    <row r="19875" spans="1:10" x14ac:dyDescent="0.25">
      <c r="A19875" t="s">
        <v>223</v>
      </c>
      <c r="B19875" t="s">
        <v>80</v>
      </c>
      <c r="C19875" t="s">
        <v>37</v>
      </c>
      <c r="D19875">
        <v>120212</v>
      </c>
      <c r="E19875" t="s">
        <v>266</v>
      </c>
      <c r="F19875">
        <v>540</v>
      </c>
      <c r="G19875" t="s">
        <v>292</v>
      </c>
      <c r="H19875" t="s">
        <v>84</v>
      </c>
      <c r="I19875">
        <v>2000</v>
      </c>
      <c r="J19875">
        <v>2.0744800000000001E-2</v>
      </c>
    </row>
    <row r="19876" spans="1:10" x14ac:dyDescent="0.25">
      <c r="A19876" t="s">
        <v>229</v>
      </c>
      <c r="B19876" t="s">
        <v>80</v>
      </c>
      <c r="C19876" t="s">
        <v>37</v>
      </c>
      <c r="D19876">
        <v>120212</v>
      </c>
      <c r="E19876" t="s">
        <v>266</v>
      </c>
      <c r="F19876">
        <v>540</v>
      </c>
      <c r="G19876" t="s">
        <v>292</v>
      </c>
      <c r="H19876" t="s">
        <v>84</v>
      </c>
      <c r="I19876">
        <v>2000</v>
      </c>
      <c r="J19876">
        <v>0.16950499999999999</v>
      </c>
    </row>
    <row r="19877" spans="1:10" x14ac:dyDescent="0.25">
      <c r="A19877" t="s">
        <v>224</v>
      </c>
      <c r="B19877" t="s">
        <v>80</v>
      </c>
      <c r="C19877" t="s">
        <v>37</v>
      </c>
      <c r="D19877">
        <v>120213</v>
      </c>
      <c r="E19877" t="s">
        <v>265</v>
      </c>
      <c r="F19877">
        <v>540</v>
      </c>
      <c r="G19877" t="s">
        <v>292</v>
      </c>
      <c r="H19877" t="s">
        <v>84</v>
      </c>
      <c r="I19877">
        <v>2000</v>
      </c>
      <c r="J19877">
        <v>1.7535100000000001E-2</v>
      </c>
    </row>
    <row r="19878" spans="1:10" x14ac:dyDescent="0.25">
      <c r="A19878" t="s">
        <v>223</v>
      </c>
      <c r="B19878" t="s">
        <v>80</v>
      </c>
      <c r="C19878" t="s">
        <v>37</v>
      </c>
      <c r="D19878">
        <v>120213</v>
      </c>
      <c r="E19878" t="s">
        <v>265</v>
      </c>
      <c r="F19878">
        <v>540</v>
      </c>
      <c r="G19878" t="s">
        <v>292</v>
      </c>
      <c r="H19878" t="s">
        <v>84</v>
      </c>
      <c r="I19878">
        <v>2000</v>
      </c>
      <c r="J19878">
        <v>3.0544499999999999E-2</v>
      </c>
    </row>
    <row r="19879" spans="1:10" x14ac:dyDescent="0.25">
      <c r="A19879" t="s">
        <v>229</v>
      </c>
      <c r="B19879" t="s">
        <v>80</v>
      </c>
      <c r="C19879" t="s">
        <v>37</v>
      </c>
      <c r="D19879">
        <v>120213</v>
      </c>
      <c r="E19879" t="s">
        <v>265</v>
      </c>
      <c r="F19879">
        <v>540</v>
      </c>
      <c r="G19879" t="s">
        <v>292</v>
      </c>
      <c r="H19879" t="s">
        <v>84</v>
      </c>
      <c r="I19879">
        <v>2000</v>
      </c>
      <c r="J19879">
        <v>0.11197799999999999</v>
      </c>
    </row>
    <row r="19880" spans="1:10" x14ac:dyDescent="0.25">
      <c r="A19880" t="s">
        <v>227</v>
      </c>
      <c r="B19880" t="s">
        <v>80</v>
      </c>
      <c r="C19880" t="s">
        <v>37</v>
      </c>
      <c r="D19880">
        <v>120213</v>
      </c>
      <c r="E19880" t="s">
        <v>265</v>
      </c>
      <c r="F19880">
        <v>540</v>
      </c>
      <c r="G19880" t="s">
        <v>292</v>
      </c>
      <c r="H19880" t="s">
        <v>84</v>
      </c>
      <c r="I19880">
        <v>2000</v>
      </c>
      <c r="J19880">
        <v>0.10389</v>
      </c>
    </row>
    <row r="19881" spans="1:10" x14ac:dyDescent="0.25">
      <c r="A19881" t="s">
        <v>226</v>
      </c>
      <c r="B19881" t="s">
        <v>80</v>
      </c>
      <c r="C19881" t="s">
        <v>37</v>
      </c>
      <c r="D19881">
        <v>120213</v>
      </c>
      <c r="E19881" t="s">
        <v>265</v>
      </c>
      <c r="F19881">
        <v>540</v>
      </c>
      <c r="G19881" t="s">
        <v>292</v>
      </c>
      <c r="H19881" t="s">
        <v>84</v>
      </c>
      <c r="I19881">
        <v>2000</v>
      </c>
      <c r="J19881">
        <v>2.03331E-2</v>
      </c>
    </row>
    <row r="19882" spans="1:10" x14ac:dyDescent="0.25">
      <c r="A19882" t="s">
        <v>225</v>
      </c>
      <c r="B19882" t="s">
        <v>80</v>
      </c>
      <c r="C19882" t="s">
        <v>37</v>
      </c>
      <c r="D19882">
        <v>120213</v>
      </c>
      <c r="E19882" t="s">
        <v>265</v>
      </c>
      <c r="F19882">
        <v>540</v>
      </c>
      <c r="G19882" t="s">
        <v>292</v>
      </c>
      <c r="H19882" t="s">
        <v>84</v>
      </c>
      <c r="I19882">
        <v>2000</v>
      </c>
      <c r="J19882">
        <v>7.5261800000000004E-2</v>
      </c>
    </row>
    <row r="19883" spans="1:10" x14ac:dyDescent="0.25">
      <c r="A19883" t="s">
        <v>229</v>
      </c>
      <c r="B19883" t="s">
        <v>80</v>
      </c>
      <c r="C19883" t="s">
        <v>37</v>
      </c>
      <c r="D19883">
        <v>120215</v>
      </c>
      <c r="E19883" t="s">
        <v>264</v>
      </c>
      <c r="F19883">
        <v>540</v>
      </c>
      <c r="G19883" t="s">
        <v>292</v>
      </c>
      <c r="H19883" t="s">
        <v>84</v>
      </c>
      <c r="I19883">
        <v>2000</v>
      </c>
      <c r="J19883">
        <v>2.11568E-4</v>
      </c>
    </row>
    <row r="19884" spans="1:10" x14ac:dyDescent="0.25">
      <c r="A19884" t="s">
        <v>223</v>
      </c>
      <c r="B19884" t="s">
        <v>80</v>
      </c>
      <c r="C19884" t="s">
        <v>37</v>
      </c>
      <c r="D19884">
        <v>120215</v>
      </c>
      <c r="E19884" t="s">
        <v>264</v>
      </c>
      <c r="F19884">
        <v>540</v>
      </c>
      <c r="G19884" t="s">
        <v>292</v>
      </c>
      <c r="H19884" t="s">
        <v>84</v>
      </c>
      <c r="I19884">
        <v>2000</v>
      </c>
      <c r="J19884">
        <v>3.1036199999999999E-5</v>
      </c>
    </row>
    <row r="19885" spans="1:10" x14ac:dyDescent="0.25">
      <c r="A19885" t="s">
        <v>225</v>
      </c>
      <c r="B19885" t="s">
        <v>80</v>
      </c>
      <c r="C19885" t="s">
        <v>37</v>
      </c>
      <c r="D19885">
        <v>120215</v>
      </c>
      <c r="E19885" t="s">
        <v>264</v>
      </c>
      <c r="F19885">
        <v>540</v>
      </c>
      <c r="G19885" t="s">
        <v>292</v>
      </c>
      <c r="H19885" t="s">
        <v>84</v>
      </c>
      <c r="I19885">
        <v>2000</v>
      </c>
      <c r="J19885">
        <v>1.9548600000000001E-4</v>
      </c>
    </row>
    <row r="19886" spans="1:10" x14ac:dyDescent="0.25">
      <c r="A19886" t="s">
        <v>226</v>
      </c>
      <c r="B19886" t="s">
        <v>80</v>
      </c>
      <c r="C19886" t="s">
        <v>37</v>
      </c>
      <c r="D19886">
        <v>120215</v>
      </c>
      <c r="E19886" t="s">
        <v>264</v>
      </c>
      <c r="F19886">
        <v>540</v>
      </c>
      <c r="G19886" t="s">
        <v>292</v>
      </c>
      <c r="H19886" t="s">
        <v>84</v>
      </c>
      <c r="I19886">
        <v>2000</v>
      </c>
      <c r="J19886">
        <v>1.7159500000000001E-5</v>
      </c>
    </row>
    <row r="19887" spans="1:10" x14ac:dyDescent="0.25">
      <c r="A19887" t="s">
        <v>227</v>
      </c>
      <c r="B19887" t="s">
        <v>80</v>
      </c>
      <c r="C19887" t="s">
        <v>37</v>
      </c>
      <c r="D19887">
        <v>120215</v>
      </c>
      <c r="E19887" t="s">
        <v>264</v>
      </c>
      <c r="F19887">
        <v>540</v>
      </c>
      <c r="G19887" t="s">
        <v>292</v>
      </c>
      <c r="H19887" t="s">
        <v>84</v>
      </c>
      <c r="I19887">
        <v>2000</v>
      </c>
      <c r="J19887">
        <v>4.8883100000000001E-4</v>
      </c>
    </row>
    <row r="19888" spans="1:10" x14ac:dyDescent="0.25">
      <c r="A19888" t="s">
        <v>224</v>
      </c>
      <c r="B19888" t="s">
        <v>80</v>
      </c>
      <c r="C19888" t="s">
        <v>37</v>
      </c>
      <c r="D19888">
        <v>120215</v>
      </c>
      <c r="E19888" t="s">
        <v>264</v>
      </c>
      <c r="F19888">
        <v>540</v>
      </c>
      <c r="G19888" t="s">
        <v>292</v>
      </c>
      <c r="H19888" t="s">
        <v>84</v>
      </c>
      <c r="I19888">
        <v>2000</v>
      </c>
      <c r="J19888">
        <v>1.6174000000000001E-5</v>
      </c>
    </row>
    <row r="19889" spans="1:10" x14ac:dyDescent="0.25">
      <c r="A19889" t="s">
        <v>223</v>
      </c>
      <c r="B19889" t="s">
        <v>80</v>
      </c>
      <c r="C19889" t="s">
        <v>37</v>
      </c>
      <c r="D19889">
        <v>120216</v>
      </c>
      <c r="E19889" t="s">
        <v>263</v>
      </c>
      <c r="F19889">
        <v>540</v>
      </c>
      <c r="G19889" t="s">
        <v>292</v>
      </c>
      <c r="H19889" t="s">
        <v>84</v>
      </c>
      <c r="I19889">
        <v>2000</v>
      </c>
      <c r="J19889">
        <v>1.4564599999999999E-3</v>
      </c>
    </row>
    <row r="19890" spans="1:10" x14ac:dyDescent="0.25">
      <c r="A19890" t="s">
        <v>226</v>
      </c>
      <c r="B19890" t="s">
        <v>80</v>
      </c>
      <c r="C19890" t="s">
        <v>37</v>
      </c>
      <c r="D19890">
        <v>120216</v>
      </c>
      <c r="E19890" t="s">
        <v>263</v>
      </c>
      <c r="F19890">
        <v>540</v>
      </c>
      <c r="G19890" t="s">
        <v>292</v>
      </c>
      <c r="H19890" t="s">
        <v>84</v>
      </c>
      <c r="I19890">
        <v>2000</v>
      </c>
      <c r="J19890">
        <v>7.8301599999999999E-4</v>
      </c>
    </row>
    <row r="19891" spans="1:10" x14ac:dyDescent="0.25">
      <c r="A19891" t="s">
        <v>229</v>
      </c>
      <c r="B19891" t="s">
        <v>80</v>
      </c>
      <c r="C19891" t="s">
        <v>37</v>
      </c>
      <c r="D19891">
        <v>120216</v>
      </c>
      <c r="E19891" t="s">
        <v>263</v>
      </c>
      <c r="F19891">
        <v>540</v>
      </c>
      <c r="G19891" t="s">
        <v>292</v>
      </c>
      <c r="H19891" t="s">
        <v>84</v>
      </c>
      <c r="I19891">
        <v>2000</v>
      </c>
      <c r="J19891">
        <v>5.3899200000000003E-3</v>
      </c>
    </row>
    <row r="19892" spans="1:10" x14ac:dyDescent="0.25">
      <c r="A19892" t="s">
        <v>225</v>
      </c>
      <c r="B19892" t="s">
        <v>80</v>
      </c>
      <c r="C19892" t="s">
        <v>37</v>
      </c>
      <c r="D19892">
        <v>120216</v>
      </c>
      <c r="E19892" t="s">
        <v>263</v>
      </c>
      <c r="F19892">
        <v>540</v>
      </c>
      <c r="G19892" t="s">
        <v>292</v>
      </c>
      <c r="H19892" t="s">
        <v>84</v>
      </c>
      <c r="I19892">
        <v>2000</v>
      </c>
      <c r="J19892">
        <v>3.8291900000000001E-3</v>
      </c>
    </row>
    <row r="19893" spans="1:10" x14ac:dyDescent="0.25">
      <c r="A19893" t="s">
        <v>227</v>
      </c>
      <c r="B19893" t="s">
        <v>80</v>
      </c>
      <c r="C19893" t="s">
        <v>37</v>
      </c>
      <c r="D19893">
        <v>120216</v>
      </c>
      <c r="E19893" t="s">
        <v>263</v>
      </c>
      <c r="F19893">
        <v>540</v>
      </c>
      <c r="G19893" t="s">
        <v>292</v>
      </c>
      <c r="H19893" t="s">
        <v>84</v>
      </c>
      <c r="I19893">
        <v>2000</v>
      </c>
      <c r="J19893">
        <v>5.36573E-3</v>
      </c>
    </row>
    <row r="19894" spans="1:10" x14ac:dyDescent="0.25">
      <c r="A19894" t="s">
        <v>224</v>
      </c>
      <c r="B19894" t="s">
        <v>80</v>
      </c>
      <c r="C19894" t="s">
        <v>37</v>
      </c>
      <c r="D19894">
        <v>120216</v>
      </c>
      <c r="E19894" t="s">
        <v>263</v>
      </c>
      <c r="F19894">
        <v>540</v>
      </c>
      <c r="G19894" t="s">
        <v>292</v>
      </c>
      <c r="H19894" t="s">
        <v>84</v>
      </c>
      <c r="I19894">
        <v>2000</v>
      </c>
      <c r="J19894">
        <v>8.3450400000000002E-4</v>
      </c>
    </row>
    <row r="19895" spans="1:10" x14ac:dyDescent="0.25">
      <c r="A19895" t="s">
        <v>229</v>
      </c>
      <c r="B19895" t="s">
        <v>80</v>
      </c>
      <c r="C19895" t="s">
        <v>37</v>
      </c>
      <c r="D19895">
        <v>120218</v>
      </c>
      <c r="E19895" t="s">
        <v>262</v>
      </c>
      <c r="F19895">
        <v>540</v>
      </c>
      <c r="G19895" t="s">
        <v>292</v>
      </c>
      <c r="H19895" t="s">
        <v>84</v>
      </c>
      <c r="I19895">
        <v>2000</v>
      </c>
      <c r="J19895">
        <v>1.6654899999999999E-3</v>
      </c>
    </row>
    <row r="19896" spans="1:10" x14ac:dyDescent="0.25">
      <c r="A19896" t="s">
        <v>223</v>
      </c>
      <c r="B19896" t="s">
        <v>80</v>
      </c>
      <c r="C19896" t="s">
        <v>37</v>
      </c>
      <c r="D19896">
        <v>120218</v>
      </c>
      <c r="E19896" t="s">
        <v>262</v>
      </c>
      <c r="F19896">
        <v>540</v>
      </c>
      <c r="G19896" t="s">
        <v>292</v>
      </c>
      <c r="H19896" t="s">
        <v>84</v>
      </c>
      <c r="I19896">
        <v>2000</v>
      </c>
      <c r="J19896">
        <v>2.0383099999999999E-4</v>
      </c>
    </row>
    <row r="19897" spans="1:10" x14ac:dyDescent="0.25">
      <c r="A19897" t="s">
        <v>225</v>
      </c>
      <c r="B19897" t="s">
        <v>80</v>
      </c>
      <c r="C19897" t="s">
        <v>37</v>
      </c>
      <c r="D19897">
        <v>120218</v>
      </c>
      <c r="E19897" t="s">
        <v>262</v>
      </c>
      <c r="F19897">
        <v>540</v>
      </c>
      <c r="G19897" t="s">
        <v>292</v>
      </c>
      <c r="H19897" t="s">
        <v>84</v>
      </c>
      <c r="I19897">
        <v>2000</v>
      </c>
      <c r="J19897">
        <v>1.89375E-3</v>
      </c>
    </row>
    <row r="19898" spans="1:10" x14ac:dyDescent="0.25">
      <c r="A19898" t="s">
        <v>227</v>
      </c>
      <c r="B19898" t="s">
        <v>80</v>
      </c>
      <c r="C19898" t="s">
        <v>37</v>
      </c>
      <c r="D19898">
        <v>120218</v>
      </c>
      <c r="E19898" t="s">
        <v>262</v>
      </c>
      <c r="F19898">
        <v>540</v>
      </c>
      <c r="G19898" t="s">
        <v>292</v>
      </c>
      <c r="H19898" t="s">
        <v>84</v>
      </c>
      <c r="I19898">
        <v>2000</v>
      </c>
      <c r="J19898">
        <v>2.85791E-3</v>
      </c>
    </row>
    <row r="19899" spans="1:10" x14ac:dyDescent="0.25">
      <c r="A19899" t="s">
        <v>224</v>
      </c>
      <c r="B19899" t="s">
        <v>80</v>
      </c>
      <c r="C19899" t="s">
        <v>37</v>
      </c>
      <c r="D19899">
        <v>120218</v>
      </c>
      <c r="E19899" t="s">
        <v>262</v>
      </c>
      <c r="F19899">
        <v>540</v>
      </c>
      <c r="G19899" t="s">
        <v>292</v>
      </c>
      <c r="H19899" t="s">
        <v>84</v>
      </c>
      <c r="I19899">
        <v>2000</v>
      </c>
      <c r="J19899">
        <v>1.26995E-4</v>
      </c>
    </row>
    <row r="19900" spans="1:10" x14ac:dyDescent="0.25">
      <c r="A19900" t="s">
        <v>226</v>
      </c>
      <c r="B19900" t="s">
        <v>80</v>
      </c>
      <c r="C19900" t="s">
        <v>37</v>
      </c>
      <c r="D19900">
        <v>120218</v>
      </c>
      <c r="E19900" t="s">
        <v>262</v>
      </c>
      <c r="F19900">
        <v>540</v>
      </c>
      <c r="G19900" t="s">
        <v>292</v>
      </c>
      <c r="H19900" t="s">
        <v>84</v>
      </c>
      <c r="I19900">
        <v>2000</v>
      </c>
      <c r="J19900">
        <v>9.9723599999999995E-5</v>
      </c>
    </row>
    <row r="19901" spans="1:10" x14ac:dyDescent="0.25">
      <c r="A19901" t="s">
        <v>225</v>
      </c>
      <c r="B19901" t="s">
        <v>80</v>
      </c>
      <c r="C19901" t="s">
        <v>37</v>
      </c>
      <c r="D19901">
        <v>120219</v>
      </c>
      <c r="E19901" t="s">
        <v>261</v>
      </c>
      <c r="F19901">
        <v>540</v>
      </c>
      <c r="G19901" t="s">
        <v>292</v>
      </c>
      <c r="H19901" t="s">
        <v>84</v>
      </c>
      <c r="I19901">
        <v>2000</v>
      </c>
      <c r="J19901">
        <v>2.0983600000000001E-3</v>
      </c>
    </row>
    <row r="19902" spans="1:10" x14ac:dyDescent="0.25">
      <c r="A19902" t="s">
        <v>229</v>
      </c>
      <c r="B19902" t="s">
        <v>80</v>
      </c>
      <c r="C19902" t="s">
        <v>37</v>
      </c>
      <c r="D19902">
        <v>120219</v>
      </c>
      <c r="E19902" t="s">
        <v>261</v>
      </c>
      <c r="F19902">
        <v>540</v>
      </c>
      <c r="G19902" t="s">
        <v>292</v>
      </c>
      <c r="H19902" t="s">
        <v>84</v>
      </c>
      <c r="I19902">
        <v>2000</v>
      </c>
      <c r="J19902">
        <v>3.1220499999999999E-3</v>
      </c>
    </row>
    <row r="19903" spans="1:10" x14ac:dyDescent="0.25">
      <c r="A19903" t="s">
        <v>226</v>
      </c>
      <c r="B19903" t="s">
        <v>80</v>
      </c>
      <c r="C19903" t="s">
        <v>37</v>
      </c>
      <c r="D19903">
        <v>120219</v>
      </c>
      <c r="E19903" t="s">
        <v>261</v>
      </c>
      <c r="F19903">
        <v>540</v>
      </c>
      <c r="G19903" t="s">
        <v>292</v>
      </c>
      <c r="H19903" t="s">
        <v>84</v>
      </c>
      <c r="I19903">
        <v>2000</v>
      </c>
      <c r="J19903">
        <v>5.6690199999999999E-4</v>
      </c>
    </row>
    <row r="19904" spans="1:10" x14ac:dyDescent="0.25">
      <c r="A19904" t="s">
        <v>227</v>
      </c>
      <c r="B19904" t="s">
        <v>80</v>
      </c>
      <c r="C19904" t="s">
        <v>37</v>
      </c>
      <c r="D19904">
        <v>120219</v>
      </c>
      <c r="E19904" t="s">
        <v>261</v>
      </c>
      <c r="F19904">
        <v>540</v>
      </c>
      <c r="G19904" t="s">
        <v>292</v>
      </c>
      <c r="H19904" t="s">
        <v>84</v>
      </c>
      <c r="I19904">
        <v>2000</v>
      </c>
      <c r="J19904">
        <v>2.89654E-3</v>
      </c>
    </row>
    <row r="19905" spans="1:10" x14ac:dyDescent="0.25">
      <c r="A19905" t="s">
        <v>224</v>
      </c>
      <c r="B19905" t="s">
        <v>80</v>
      </c>
      <c r="C19905" t="s">
        <v>37</v>
      </c>
      <c r="D19905">
        <v>120219</v>
      </c>
      <c r="E19905" t="s">
        <v>261</v>
      </c>
      <c r="F19905">
        <v>540</v>
      </c>
      <c r="G19905" t="s">
        <v>292</v>
      </c>
      <c r="H19905" t="s">
        <v>84</v>
      </c>
      <c r="I19905">
        <v>2000</v>
      </c>
      <c r="J19905">
        <v>4.8889300000000001E-4</v>
      </c>
    </row>
    <row r="19906" spans="1:10" x14ac:dyDescent="0.25">
      <c r="A19906" t="s">
        <v>223</v>
      </c>
      <c r="B19906" t="s">
        <v>80</v>
      </c>
      <c r="C19906" t="s">
        <v>37</v>
      </c>
      <c r="D19906">
        <v>120219</v>
      </c>
      <c r="E19906" t="s">
        <v>261</v>
      </c>
      <c r="F19906">
        <v>540</v>
      </c>
      <c r="G19906" t="s">
        <v>292</v>
      </c>
      <c r="H19906" t="s">
        <v>84</v>
      </c>
      <c r="I19906">
        <v>2000</v>
      </c>
      <c r="J19906">
        <v>8.5160499999999996E-4</v>
      </c>
    </row>
    <row r="19907" spans="1:10" x14ac:dyDescent="0.25">
      <c r="A19907" t="s">
        <v>227</v>
      </c>
      <c r="B19907" t="s">
        <v>80</v>
      </c>
      <c r="C19907" t="s">
        <v>37</v>
      </c>
      <c r="D19907">
        <v>120302</v>
      </c>
      <c r="E19907" t="s">
        <v>260</v>
      </c>
      <c r="F19907">
        <v>540</v>
      </c>
      <c r="G19907" t="s">
        <v>292</v>
      </c>
      <c r="H19907" t="s">
        <v>84</v>
      </c>
      <c r="I19907">
        <v>2000</v>
      </c>
      <c r="J19907">
        <v>1.6187900000000002E-2</v>
      </c>
    </row>
    <row r="19908" spans="1:10" x14ac:dyDescent="0.25">
      <c r="A19908" t="s">
        <v>229</v>
      </c>
      <c r="B19908" t="s">
        <v>80</v>
      </c>
      <c r="C19908" t="s">
        <v>37</v>
      </c>
      <c r="D19908">
        <v>120302</v>
      </c>
      <c r="E19908" t="s">
        <v>260</v>
      </c>
      <c r="F19908">
        <v>540</v>
      </c>
      <c r="G19908" t="s">
        <v>292</v>
      </c>
      <c r="H19908" t="s">
        <v>84</v>
      </c>
      <c r="I19908">
        <v>2000</v>
      </c>
      <c r="J19908">
        <v>7.0061699999999999E-3</v>
      </c>
    </row>
    <row r="19909" spans="1:10" x14ac:dyDescent="0.25">
      <c r="A19909" t="s">
        <v>226</v>
      </c>
      <c r="B19909" t="s">
        <v>80</v>
      </c>
      <c r="C19909" t="s">
        <v>37</v>
      </c>
      <c r="D19909">
        <v>120302</v>
      </c>
      <c r="E19909" t="s">
        <v>260</v>
      </c>
      <c r="F19909">
        <v>540</v>
      </c>
      <c r="G19909" t="s">
        <v>292</v>
      </c>
      <c r="H19909" t="s">
        <v>84</v>
      </c>
      <c r="I19909">
        <v>2000</v>
      </c>
      <c r="J19909">
        <v>5.6824399999999998E-4</v>
      </c>
    </row>
    <row r="19910" spans="1:10" x14ac:dyDescent="0.25">
      <c r="A19910" t="s">
        <v>224</v>
      </c>
      <c r="B19910" t="s">
        <v>80</v>
      </c>
      <c r="C19910" t="s">
        <v>37</v>
      </c>
      <c r="D19910">
        <v>120302</v>
      </c>
      <c r="E19910" t="s">
        <v>260</v>
      </c>
      <c r="F19910">
        <v>540</v>
      </c>
      <c r="G19910" t="s">
        <v>292</v>
      </c>
      <c r="H19910" t="s">
        <v>84</v>
      </c>
      <c r="I19910">
        <v>2000</v>
      </c>
      <c r="J19910">
        <v>5.3560999999999995E-4</v>
      </c>
    </row>
    <row r="19911" spans="1:10" x14ac:dyDescent="0.25">
      <c r="A19911" t="s">
        <v>223</v>
      </c>
      <c r="B19911" t="s">
        <v>80</v>
      </c>
      <c r="C19911" t="s">
        <v>37</v>
      </c>
      <c r="D19911">
        <v>120302</v>
      </c>
      <c r="E19911" t="s">
        <v>260</v>
      </c>
      <c r="F19911">
        <v>540</v>
      </c>
      <c r="G19911" t="s">
        <v>292</v>
      </c>
      <c r="H19911" t="s">
        <v>84</v>
      </c>
      <c r="I19911">
        <v>2000</v>
      </c>
      <c r="J19911">
        <v>1.0277800000000001E-3</v>
      </c>
    </row>
    <row r="19912" spans="1:10" x14ac:dyDescent="0.25">
      <c r="A19912" t="s">
        <v>225</v>
      </c>
      <c r="B19912" t="s">
        <v>80</v>
      </c>
      <c r="C19912" t="s">
        <v>37</v>
      </c>
      <c r="D19912">
        <v>120302</v>
      </c>
      <c r="E19912" t="s">
        <v>260</v>
      </c>
      <c r="F19912">
        <v>540</v>
      </c>
      <c r="G19912" t="s">
        <v>292</v>
      </c>
      <c r="H19912" t="s">
        <v>84</v>
      </c>
      <c r="I19912">
        <v>2000</v>
      </c>
      <c r="J19912">
        <v>6.4736200000000002E-3</v>
      </c>
    </row>
    <row r="19913" spans="1:10" x14ac:dyDescent="0.25">
      <c r="A19913" t="s">
        <v>227</v>
      </c>
      <c r="B19913" t="s">
        <v>80</v>
      </c>
      <c r="C19913" t="s">
        <v>37</v>
      </c>
      <c r="D19913">
        <v>120303</v>
      </c>
      <c r="E19913" t="s">
        <v>259</v>
      </c>
      <c r="F19913">
        <v>540</v>
      </c>
      <c r="G19913" t="s">
        <v>292</v>
      </c>
      <c r="H19913" t="s">
        <v>84</v>
      </c>
      <c r="I19913">
        <v>2000</v>
      </c>
      <c r="J19913">
        <v>1.8278099999999999E-2</v>
      </c>
    </row>
    <row r="19914" spans="1:10" x14ac:dyDescent="0.25">
      <c r="A19914" t="s">
        <v>229</v>
      </c>
      <c r="B19914" t="s">
        <v>80</v>
      </c>
      <c r="C19914" t="s">
        <v>37</v>
      </c>
      <c r="D19914">
        <v>120303</v>
      </c>
      <c r="E19914" t="s">
        <v>259</v>
      </c>
      <c r="F19914">
        <v>540</v>
      </c>
      <c r="G19914" t="s">
        <v>292</v>
      </c>
      <c r="H19914" t="s">
        <v>84</v>
      </c>
      <c r="I19914">
        <v>2000</v>
      </c>
      <c r="J19914">
        <v>1.8360499999999998E-2</v>
      </c>
    </row>
    <row r="19915" spans="1:10" x14ac:dyDescent="0.25">
      <c r="A19915" t="s">
        <v>223</v>
      </c>
      <c r="B19915" t="s">
        <v>80</v>
      </c>
      <c r="C19915" t="s">
        <v>37</v>
      </c>
      <c r="D19915">
        <v>120303</v>
      </c>
      <c r="E19915" t="s">
        <v>259</v>
      </c>
      <c r="F19915">
        <v>540</v>
      </c>
      <c r="G19915" t="s">
        <v>292</v>
      </c>
      <c r="H19915" t="s">
        <v>84</v>
      </c>
      <c r="I19915">
        <v>2000</v>
      </c>
      <c r="J19915">
        <v>4.9613499999999998E-3</v>
      </c>
    </row>
    <row r="19916" spans="1:10" x14ac:dyDescent="0.25">
      <c r="A19916" t="s">
        <v>225</v>
      </c>
      <c r="B19916" t="s">
        <v>80</v>
      </c>
      <c r="C19916" t="s">
        <v>37</v>
      </c>
      <c r="D19916">
        <v>120303</v>
      </c>
      <c r="E19916" t="s">
        <v>259</v>
      </c>
      <c r="F19916">
        <v>540</v>
      </c>
      <c r="G19916" t="s">
        <v>292</v>
      </c>
      <c r="H19916" t="s">
        <v>84</v>
      </c>
      <c r="I19916">
        <v>2000</v>
      </c>
      <c r="J19916">
        <v>1.3044E-2</v>
      </c>
    </row>
    <row r="19917" spans="1:10" x14ac:dyDescent="0.25">
      <c r="A19917" t="s">
        <v>224</v>
      </c>
      <c r="B19917" t="s">
        <v>80</v>
      </c>
      <c r="C19917" t="s">
        <v>37</v>
      </c>
      <c r="D19917">
        <v>120303</v>
      </c>
      <c r="E19917" t="s">
        <v>259</v>
      </c>
      <c r="F19917">
        <v>540</v>
      </c>
      <c r="G19917" t="s">
        <v>292</v>
      </c>
      <c r="H19917" t="s">
        <v>84</v>
      </c>
      <c r="I19917">
        <v>2000</v>
      </c>
      <c r="J19917">
        <v>2.8427000000000001E-3</v>
      </c>
    </row>
    <row r="19918" spans="1:10" x14ac:dyDescent="0.25">
      <c r="A19918" t="s">
        <v>226</v>
      </c>
      <c r="B19918" t="s">
        <v>80</v>
      </c>
      <c r="C19918" t="s">
        <v>37</v>
      </c>
      <c r="D19918">
        <v>120303</v>
      </c>
      <c r="E19918" t="s">
        <v>259</v>
      </c>
      <c r="F19918">
        <v>540</v>
      </c>
      <c r="G19918" t="s">
        <v>292</v>
      </c>
      <c r="H19918" t="s">
        <v>84</v>
      </c>
      <c r="I19918">
        <v>2000</v>
      </c>
      <c r="J19918">
        <v>2.66731E-3</v>
      </c>
    </row>
    <row r="19919" spans="1:10" x14ac:dyDescent="0.25">
      <c r="A19919" t="s">
        <v>227</v>
      </c>
      <c r="B19919" t="s">
        <v>80</v>
      </c>
      <c r="C19919" t="s">
        <v>37</v>
      </c>
      <c r="D19919">
        <v>140105</v>
      </c>
      <c r="E19919" t="s">
        <v>319</v>
      </c>
      <c r="F19919">
        <v>540</v>
      </c>
      <c r="G19919" t="s">
        <v>292</v>
      </c>
      <c r="H19919" t="s">
        <v>84</v>
      </c>
      <c r="I19919">
        <v>2000</v>
      </c>
      <c r="J19919">
        <v>3.0720299999999998</v>
      </c>
    </row>
    <row r="19920" spans="1:10" x14ac:dyDescent="0.25">
      <c r="A19920" t="s">
        <v>226</v>
      </c>
      <c r="B19920" t="s">
        <v>80</v>
      </c>
      <c r="C19920" t="s">
        <v>37</v>
      </c>
      <c r="D19920">
        <v>140105</v>
      </c>
      <c r="E19920" t="s">
        <v>319</v>
      </c>
      <c r="F19920">
        <v>540</v>
      </c>
      <c r="G19920" t="s">
        <v>292</v>
      </c>
      <c r="H19920" t="s">
        <v>84</v>
      </c>
      <c r="I19920">
        <v>2000</v>
      </c>
      <c r="J19920">
        <v>0.107838</v>
      </c>
    </row>
    <row r="19921" spans="1:10" x14ac:dyDescent="0.25">
      <c r="A19921" t="s">
        <v>225</v>
      </c>
      <c r="B19921" t="s">
        <v>80</v>
      </c>
      <c r="C19921" t="s">
        <v>37</v>
      </c>
      <c r="D19921">
        <v>140105</v>
      </c>
      <c r="E19921" t="s">
        <v>319</v>
      </c>
      <c r="F19921">
        <v>540</v>
      </c>
      <c r="G19921" t="s">
        <v>292</v>
      </c>
      <c r="H19921" t="s">
        <v>84</v>
      </c>
      <c r="I19921">
        <v>2000</v>
      </c>
      <c r="J19921">
        <v>1.2285200000000001</v>
      </c>
    </row>
    <row r="19922" spans="1:10" x14ac:dyDescent="0.25">
      <c r="A19922" t="s">
        <v>224</v>
      </c>
      <c r="B19922" t="s">
        <v>80</v>
      </c>
      <c r="C19922" t="s">
        <v>37</v>
      </c>
      <c r="D19922">
        <v>140105</v>
      </c>
      <c r="E19922" t="s">
        <v>319</v>
      </c>
      <c r="F19922">
        <v>540</v>
      </c>
      <c r="G19922" t="s">
        <v>292</v>
      </c>
      <c r="H19922" t="s">
        <v>84</v>
      </c>
      <c r="I19922">
        <v>2000</v>
      </c>
      <c r="J19922">
        <v>0.101644</v>
      </c>
    </row>
    <row r="19923" spans="1:10" x14ac:dyDescent="0.25">
      <c r="A19923" t="s">
        <v>229</v>
      </c>
      <c r="B19923" t="s">
        <v>80</v>
      </c>
      <c r="C19923" t="s">
        <v>37</v>
      </c>
      <c r="D19923">
        <v>140105</v>
      </c>
      <c r="E19923" t="s">
        <v>319</v>
      </c>
      <c r="F19923">
        <v>540</v>
      </c>
      <c r="G19923" t="s">
        <v>292</v>
      </c>
      <c r="H19923" t="s">
        <v>84</v>
      </c>
      <c r="I19923">
        <v>2000</v>
      </c>
      <c r="J19923">
        <v>1.32958</v>
      </c>
    </row>
    <row r="19924" spans="1:10" x14ac:dyDescent="0.25">
      <c r="A19924" t="s">
        <v>223</v>
      </c>
      <c r="B19924" t="s">
        <v>80</v>
      </c>
      <c r="C19924" t="s">
        <v>37</v>
      </c>
      <c r="D19924">
        <v>140105</v>
      </c>
      <c r="E19924" t="s">
        <v>319</v>
      </c>
      <c r="F19924">
        <v>540</v>
      </c>
      <c r="G19924" t="s">
        <v>292</v>
      </c>
      <c r="H19924" t="s">
        <v>84</v>
      </c>
      <c r="I19924">
        <v>2000</v>
      </c>
      <c r="J19924">
        <v>0.195045</v>
      </c>
    </row>
    <row r="19925" spans="1:10" x14ac:dyDescent="0.25">
      <c r="A19925" t="s">
        <v>225</v>
      </c>
      <c r="B19925" t="s">
        <v>80</v>
      </c>
      <c r="C19925" t="s">
        <v>37</v>
      </c>
      <c r="D19925">
        <v>140106</v>
      </c>
      <c r="E19925" t="s">
        <v>297</v>
      </c>
      <c r="F19925">
        <v>540</v>
      </c>
      <c r="G19925" t="s">
        <v>292</v>
      </c>
      <c r="H19925" t="s">
        <v>84</v>
      </c>
      <c r="I19925">
        <v>2000</v>
      </c>
      <c r="J19925">
        <v>3.5676700000000001</v>
      </c>
    </row>
    <row r="19926" spans="1:10" x14ac:dyDescent="0.25">
      <c r="A19926" t="s">
        <v>229</v>
      </c>
      <c r="B19926" t="s">
        <v>80</v>
      </c>
      <c r="C19926" t="s">
        <v>37</v>
      </c>
      <c r="D19926">
        <v>140106</v>
      </c>
      <c r="E19926" t="s">
        <v>297</v>
      </c>
      <c r="F19926">
        <v>540</v>
      </c>
      <c r="G19926" t="s">
        <v>292</v>
      </c>
      <c r="H19926" t="s">
        <v>84</v>
      </c>
      <c r="I19926">
        <v>2000</v>
      </c>
      <c r="J19926">
        <v>5.0217999999999998</v>
      </c>
    </row>
    <row r="19927" spans="1:10" x14ac:dyDescent="0.25">
      <c r="A19927" t="s">
        <v>223</v>
      </c>
      <c r="B19927" t="s">
        <v>80</v>
      </c>
      <c r="C19927" t="s">
        <v>37</v>
      </c>
      <c r="D19927">
        <v>140106</v>
      </c>
      <c r="E19927" t="s">
        <v>297</v>
      </c>
      <c r="F19927">
        <v>540</v>
      </c>
      <c r="G19927" t="s">
        <v>292</v>
      </c>
      <c r="H19927" t="s">
        <v>84</v>
      </c>
      <c r="I19927">
        <v>2000</v>
      </c>
      <c r="J19927">
        <v>1.3569899999999999</v>
      </c>
    </row>
    <row r="19928" spans="1:10" x14ac:dyDescent="0.25">
      <c r="A19928" t="s">
        <v>226</v>
      </c>
      <c r="B19928" t="s">
        <v>80</v>
      </c>
      <c r="C19928" t="s">
        <v>37</v>
      </c>
      <c r="D19928">
        <v>140106</v>
      </c>
      <c r="E19928" t="s">
        <v>297</v>
      </c>
      <c r="F19928">
        <v>540</v>
      </c>
      <c r="G19928" t="s">
        <v>292</v>
      </c>
      <c r="H19928" t="s">
        <v>84</v>
      </c>
      <c r="I19928">
        <v>2000</v>
      </c>
      <c r="J19928">
        <v>0.72953800000000002</v>
      </c>
    </row>
    <row r="19929" spans="1:10" x14ac:dyDescent="0.25">
      <c r="A19929" t="s">
        <v>227</v>
      </c>
      <c r="B19929" t="s">
        <v>80</v>
      </c>
      <c r="C19929" t="s">
        <v>37</v>
      </c>
      <c r="D19929">
        <v>140106</v>
      </c>
      <c r="E19929" t="s">
        <v>297</v>
      </c>
      <c r="F19929">
        <v>540</v>
      </c>
      <c r="G19929" t="s">
        <v>292</v>
      </c>
      <c r="H19929" t="s">
        <v>84</v>
      </c>
      <c r="I19929">
        <v>2000</v>
      </c>
      <c r="J19929">
        <v>4.9992599999999996</v>
      </c>
    </row>
    <row r="19930" spans="1:10" x14ac:dyDescent="0.25">
      <c r="A19930" t="s">
        <v>224</v>
      </c>
      <c r="B19930" t="s">
        <v>80</v>
      </c>
      <c r="C19930" t="s">
        <v>37</v>
      </c>
      <c r="D19930">
        <v>140106</v>
      </c>
      <c r="E19930" t="s">
        <v>297</v>
      </c>
      <c r="F19930">
        <v>540</v>
      </c>
      <c r="G19930" t="s">
        <v>292</v>
      </c>
      <c r="H19930" t="s">
        <v>84</v>
      </c>
      <c r="I19930">
        <v>2000</v>
      </c>
      <c r="J19930">
        <v>0.77751000000000003</v>
      </c>
    </row>
    <row r="19931" spans="1:10" x14ac:dyDescent="0.25">
      <c r="A19931" t="s">
        <v>223</v>
      </c>
      <c r="B19931" t="s">
        <v>80</v>
      </c>
      <c r="C19931" t="s">
        <v>37</v>
      </c>
      <c r="D19931">
        <v>140112</v>
      </c>
      <c r="E19931" t="s">
        <v>318</v>
      </c>
      <c r="F19931">
        <v>540</v>
      </c>
      <c r="G19931" t="s">
        <v>292</v>
      </c>
      <c r="H19931" t="s">
        <v>84</v>
      </c>
      <c r="I19931">
        <v>2000</v>
      </c>
      <c r="J19931">
        <v>3.7403100000000002E-2</v>
      </c>
    </row>
    <row r="19932" spans="1:10" x14ac:dyDescent="0.25">
      <c r="A19932" t="s">
        <v>225</v>
      </c>
      <c r="B19932" t="s">
        <v>80</v>
      </c>
      <c r="C19932" t="s">
        <v>37</v>
      </c>
      <c r="D19932">
        <v>140112</v>
      </c>
      <c r="E19932" t="s">
        <v>318</v>
      </c>
      <c r="F19932">
        <v>540</v>
      </c>
      <c r="G19932" t="s">
        <v>292</v>
      </c>
      <c r="H19932" t="s">
        <v>84</v>
      </c>
      <c r="I19932">
        <v>2000</v>
      </c>
      <c r="J19932">
        <v>0.23558899999999999</v>
      </c>
    </row>
    <row r="19933" spans="1:10" x14ac:dyDescent="0.25">
      <c r="A19933" t="s">
        <v>224</v>
      </c>
      <c r="B19933" t="s">
        <v>80</v>
      </c>
      <c r="C19933" t="s">
        <v>37</v>
      </c>
      <c r="D19933">
        <v>140112</v>
      </c>
      <c r="E19933" t="s">
        <v>318</v>
      </c>
      <c r="F19933">
        <v>540</v>
      </c>
      <c r="G19933" t="s">
        <v>292</v>
      </c>
      <c r="H19933" t="s">
        <v>84</v>
      </c>
      <c r="I19933">
        <v>2000</v>
      </c>
      <c r="J19933">
        <v>1.9491999999999999E-2</v>
      </c>
    </row>
    <row r="19934" spans="1:10" x14ac:dyDescent="0.25">
      <c r="A19934" t="s">
        <v>229</v>
      </c>
      <c r="B19934" t="s">
        <v>80</v>
      </c>
      <c r="C19934" t="s">
        <v>37</v>
      </c>
      <c r="D19934">
        <v>140112</v>
      </c>
      <c r="E19934" t="s">
        <v>318</v>
      </c>
      <c r="F19934">
        <v>540</v>
      </c>
      <c r="G19934" t="s">
        <v>292</v>
      </c>
      <c r="H19934" t="s">
        <v>84</v>
      </c>
      <c r="I19934">
        <v>2000</v>
      </c>
      <c r="J19934">
        <v>0.254969</v>
      </c>
    </row>
    <row r="19935" spans="1:10" x14ac:dyDescent="0.25">
      <c r="A19935" t="s">
        <v>227</v>
      </c>
      <c r="B19935" t="s">
        <v>80</v>
      </c>
      <c r="C19935" t="s">
        <v>37</v>
      </c>
      <c r="D19935">
        <v>140112</v>
      </c>
      <c r="E19935" t="s">
        <v>318</v>
      </c>
      <c r="F19935">
        <v>540</v>
      </c>
      <c r="G19935" t="s">
        <v>292</v>
      </c>
      <c r="H19935" t="s">
        <v>84</v>
      </c>
      <c r="I19935">
        <v>2000</v>
      </c>
      <c r="J19935">
        <v>0.58911100000000005</v>
      </c>
    </row>
    <row r="19936" spans="1:10" x14ac:dyDescent="0.25">
      <c r="A19936" t="s">
        <v>226</v>
      </c>
      <c r="B19936" t="s">
        <v>80</v>
      </c>
      <c r="C19936" t="s">
        <v>37</v>
      </c>
      <c r="D19936">
        <v>140112</v>
      </c>
      <c r="E19936" t="s">
        <v>318</v>
      </c>
      <c r="F19936">
        <v>540</v>
      </c>
      <c r="G19936" t="s">
        <v>292</v>
      </c>
      <c r="H19936" t="s">
        <v>84</v>
      </c>
      <c r="I19936">
        <v>2000</v>
      </c>
      <c r="J19936">
        <v>2.0679599999999999E-2</v>
      </c>
    </row>
    <row r="19937" spans="1:10" x14ac:dyDescent="0.25">
      <c r="A19937" t="s">
        <v>225</v>
      </c>
      <c r="B19937" t="s">
        <v>80</v>
      </c>
      <c r="C19937" t="s">
        <v>37</v>
      </c>
      <c r="D19937">
        <v>140113</v>
      </c>
      <c r="E19937" t="s">
        <v>296</v>
      </c>
      <c r="F19937">
        <v>540</v>
      </c>
      <c r="G19937" t="s">
        <v>292</v>
      </c>
      <c r="H19937" t="s">
        <v>84</v>
      </c>
      <c r="I19937">
        <v>2000</v>
      </c>
      <c r="J19937">
        <v>0.54059900000000005</v>
      </c>
    </row>
    <row r="19938" spans="1:10" x14ac:dyDescent="0.25">
      <c r="A19938" t="s">
        <v>224</v>
      </c>
      <c r="B19938" t="s">
        <v>80</v>
      </c>
      <c r="C19938" t="s">
        <v>37</v>
      </c>
      <c r="D19938">
        <v>140113</v>
      </c>
      <c r="E19938" t="s">
        <v>296</v>
      </c>
      <c r="F19938">
        <v>540</v>
      </c>
      <c r="G19938" t="s">
        <v>292</v>
      </c>
      <c r="H19938" t="s">
        <v>84</v>
      </c>
      <c r="I19938">
        <v>2000</v>
      </c>
      <c r="J19938">
        <v>0.117814</v>
      </c>
    </row>
    <row r="19939" spans="1:10" x14ac:dyDescent="0.25">
      <c r="A19939" t="s">
        <v>226</v>
      </c>
      <c r="B19939" t="s">
        <v>80</v>
      </c>
      <c r="C19939" t="s">
        <v>37</v>
      </c>
      <c r="D19939">
        <v>140113</v>
      </c>
      <c r="E19939" t="s">
        <v>296</v>
      </c>
      <c r="F19939">
        <v>540</v>
      </c>
      <c r="G19939" t="s">
        <v>292</v>
      </c>
      <c r="H19939" t="s">
        <v>84</v>
      </c>
      <c r="I19939">
        <v>2000</v>
      </c>
      <c r="J19939">
        <v>0.110545</v>
      </c>
    </row>
    <row r="19940" spans="1:10" x14ac:dyDescent="0.25">
      <c r="A19940" t="s">
        <v>223</v>
      </c>
      <c r="B19940" t="s">
        <v>80</v>
      </c>
      <c r="C19940" t="s">
        <v>37</v>
      </c>
      <c r="D19940">
        <v>140113</v>
      </c>
      <c r="E19940" t="s">
        <v>296</v>
      </c>
      <c r="F19940">
        <v>540</v>
      </c>
      <c r="G19940" t="s">
        <v>292</v>
      </c>
      <c r="H19940" t="s">
        <v>84</v>
      </c>
      <c r="I19940">
        <v>2000</v>
      </c>
      <c r="J19940">
        <v>0.20562</v>
      </c>
    </row>
    <row r="19941" spans="1:10" x14ac:dyDescent="0.25">
      <c r="A19941" t="s">
        <v>229</v>
      </c>
      <c r="B19941" t="s">
        <v>80</v>
      </c>
      <c r="C19941" t="s">
        <v>37</v>
      </c>
      <c r="D19941">
        <v>140113</v>
      </c>
      <c r="E19941" t="s">
        <v>296</v>
      </c>
      <c r="F19941">
        <v>540</v>
      </c>
      <c r="G19941" t="s">
        <v>292</v>
      </c>
      <c r="H19941" t="s">
        <v>84</v>
      </c>
      <c r="I19941">
        <v>2000</v>
      </c>
      <c r="J19941">
        <v>0.76093900000000003</v>
      </c>
    </row>
    <row r="19942" spans="1:10" x14ac:dyDescent="0.25">
      <c r="A19942" t="s">
        <v>227</v>
      </c>
      <c r="B19942" t="s">
        <v>80</v>
      </c>
      <c r="C19942" t="s">
        <v>37</v>
      </c>
      <c r="D19942">
        <v>140113</v>
      </c>
      <c r="E19942" t="s">
        <v>296</v>
      </c>
      <c r="F19942">
        <v>540</v>
      </c>
      <c r="G19942" t="s">
        <v>292</v>
      </c>
      <c r="H19942" t="s">
        <v>84</v>
      </c>
      <c r="I19942">
        <v>2000</v>
      </c>
      <c r="J19942">
        <v>0.757525</v>
      </c>
    </row>
    <row r="19943" spans="1:10" x14ac:dyDescent="0.25">
      <c r="A19943" t="s">
        <v>227</v>
      </c>
      <c r="B19943" t="s">
        <v>80</v>
      </c>
      <c r="C19943" t="s">
        <v>37</v>
      </c>
      <c r="D19943">
        <v>140212</v>
      </c>
      <c r="E19943" t="s">
        <v>317</v>
      </c>
      <c r="F19943">
        <v>540</v>
      </c>
      <c r="G19943" t="s">
        <v>292</v>
      </c>
      <c r="H19943" t="s">
        <v>84</v>
      </c>
      <c r="I19943">
        <v>2000</v>
      </c>
      <c r="J19943">
        <v>1.45092</v>
      </c>
    </row>
    <row r="19944" spans="1:10" x14ac:dyDescent="0.25">
      <c r="A19944" t="s">
        <v>223</v>
      </c>
      <c r="B19944" t="s">
        <v>80</v>
      </c>
      <c r="C19944" t="s">
        <v>37</v>
      </c>
      <c r="D19944">
        <v>140212</v>
      </c>
      <c r="E19944" t="s">
        <v>317</v>
      </c>
      <c r="F19944">
        <v>540</v>
      </c>
      <c r="G19944" t="s">
        <v>292</v>
      </c>
      <c r="H19944" t="s">
        <v>84</v>
      </c>
      <c r="I19944">
        <v>2000</v>
      </c>
      <c r="J19944">
        <v>0.103482</v>
      </c>
    </row>
    <row r="19945" spans="1:10" x14ac:dyDescent="0.25">
      <c r="A19945" t="s">
        <v>224</v>
      </c>
      <c r="B19945" t="s">
        <v>80</v>
      </c>
      <c r="C19945" t="s">
        <v>37</v>
      </c>
      <c r="D19945">
        <v>140212</v>
      </c>
      <c r="E19945" t="s">
        <v>317</v>
      </c>
      <c r="F19945">
        <v>540</v>
      </c>
      <c r="G19945" t="s">
        <v>292</v>
      </c>
      <c r="H19945" t="s">
        <v>84</v>
      </c>
      <c r="I19945">
        <v>2000</v>
      </c>
      <c r="J19945">
        <v>6.44734E-2</v>
      </c>
    </row>
    <row r="19946" spans="1:10" x14ac:dyDescent="0.25">
      <c r="A19946" t="s">
        <v>225</v>
      </c>
      <c r="B19946" t="s">
        <v>80</v>
      </c>
      <c r="C19946" t="s">
        <v>37</v>
      </c>
      <c r="D19946">
        <v>140212</v>
      </c>
      <c r="E19946" t="s">
        <v>317</v>
      </c>
      <c r="F19946">
        <v>540</v>
      </c>
      <c r="G19946" t="s">
        <v>292</v>
      </c>
      <c r="H19946" t="s">
        <v>84</v>
      </c>
      <c r="I19946">
        <v>2000</v>
      </c>
      <c r="J19946">
        <v>0.96143100000000004</v>
      </c>
    </row>
    <row r="19947" spans="1:10" x14ac:dyDescent="0.25">
      <c r="A19947" t="s">
        <v>229</v>
      </c>
      <c r="B19947" t="s">
        <v>80</v>
      </c>
      <c r="C19947" t="s">
        <v>37</v>
      </c>
      <c r="D19947">
        <v>140212</v>
      </c>
      <c r="E19947" t="s">
        <v>317</v>
      </c>
      <c r="F19947">
        <v>540</v>
      </c>
      <c r="G19947" t="s">
        <v>292</v>
      </c>
      <c r="H19947" t="s">
        <v>84</v>
      </c>
      <c r="I19947">
        <v>2000</v>
      </c>
      <c r="J19947">
        <v>0.84554600000000002</v>
      </c>
    </row>
    <row r="19948" spans="1:10" x14ac:dyDescent="0.25">
      <c r="A19948" t="s">
        <v>226</v>
      </c>
      <c r="B19948" t="s">
        <v>80</v>
      </c>
      <c r="C19948" t="s">
        <v>37</v>
      </c>
      <c r="D19948">
        <v>140212</v>
      </c>
      <c r="E19948" t="s">
        <v>317</v>
      </c>
      <c r="F19948">
        <v>540</v>
      </c>
      <c r="G19948" t="s">
        <v>292</v>
      </c>
      <c r="H19948" t="s">
        <v>84</v>
      </c>
      <c r="I19948">
        <v>2000</v>
      </c>
      <c r="J19948">
        <v>5.0628300000000001E-2</v>
      </c>
    </row>
    <row r="19949" spans="1:10" x14ac:dyDescent="0.25">
      <c r="A19949" t="s">
        <v>225</v>
      </c>
      <c r="B19949" t="s">
        <v>80</v>
      </c>
      <c r="C19949" t="s">
        <v>37</v>
      </c>
      <c r="D19949">
        <v>140213</v>
      </c>
      <c r="E19949" t="s">
        <v>295</v>
      </c>
      <c r="F19949">
        <v>540</v>
      </c>
      <c r="G19949" t="s">
        <v>292</v>
      </c>
      <c r="H19949" t="s">
        <v>84</v>
      </c>
      <c r="I19949">
        <v>2000</v>
      </c>
      <c r="J19949">
        <v>0.78007499999999996</v>
      </c>
    </row>
    <row r="19950" spans="1:10" x14ac:dyDescent="0.25">
      <c r="A19950" t="s">
        <v>224</v>
      </c>
      <c r="B19950" t="s">
        <v>80</v>
      </c>
      <c r="C19950" t="s">
        <v>37</v>
      </c>
      <c r="D19950">
        <v>140213</v>
      </c>
      <c r="E19950" t="s">
        <v>295</v>
      </c>
      <c r="F19950">
        <v>540</v>
      </c>
      <c r="G19950" t="s">
        <v>292</v>
      </c>
      <c r="H19950" t="s">
        <v>84</v>
      </c>
      <c r="I19950">
        <v>2000</v>
      </c>
      <c r="J19950">
        <v>0.18174799999999999</v>
      </c>
    </row>
    <row r="19951" spans="1:10" x14ac:dyDescent="0.25">
      <c r="A19951" t="s">
        <v>229</v>
      </c>
      <c r="B19951" t="s">
        <v>80</v>
      </c>
      <c r="C19951" t="s">
        <v>37</v>
      </c>
      <c r="D19951">
        <v>140213</v>
      </c>
      <c r="E19951" t="s">
        <v>295</v>
      </c>
      <c r="F19951">
        <v>540</v>
      </c>
      <c r="G19951" t="s">
        <v>292</v>
      </c>
      <c r="H19951" t="s">
        <v>84</v>
      </c>
      <c r="I19951">
        <v>2000</v>
      </c>
      <c r="J19951">
        <v>1.1606399999999999</v>
      </c>
    </row>
    <row r="19952" spans="1:10" x14ac:dyDescent="0.25">
      <c r="A19952" t="s">
        <v>223</v>
      </c>
      <c r="B19952" t="s">
        <v>80</v>
      </c>
      <c r="C19952" t="s">
        <v>37</v>
      </c>
      <c r="D19952">
        <v>140213</v>
      </c>
      <c r="E19952" t="s">
        <v>295</v>
      </c>
      <c r="F19952">
        <v>540</v>
      </c>
      <c r="G19952" t="s">
        <v>292</v>
      </c>
      <c r="H19952" t="s">
        <v>84</v>
      </c>
      <c r="I19952">
        <v>2000</v>
      </c>
      <c r="J19952">
        <v>0.31658799999999998</v>
      </c>
    </row>
    <row r="19953" spans="1:10" x14ac:dyDescent="0.25">
      <c r="A19953" t="s">
        <v>226</v>
      </c>
      <c r="B19953" t="s">
        <v>80</v>
      </c>
      <c r="C19953" t="s">
        <v>37</v>
      </c>
      <c r="D19953">
        <v>140213</v>
      </c>
      <c r="E19953" t="s">
        <v>295</v>
      </c>
      <c r="F19953">
        <v>540</v>
      </c>
      <c r="G19953" t="s">
        <v>292</v>
      </c>
      <c r="H19953" t="s">
        <v>84</v>
      </c>
      <c r="I19953">
        <v>2000</v>
      </c>
      <c r="J19953">
        <v>0.21074899999999999</v>
      </c>
    </row>
    <row r="19954" spans="1:10" x14ac:dyDescent="0.25">
      <c r="A19954" t="s">
        <v>227</v>
      </c>
      <c r="B19954" t="s">
        <v>80</v>
      </c>
      <c r="C19954" t="s">
        <v>37</v>
      </c>
      <c r="D19954">
        <v>140213</v>
      </c>
      <c r="E19954" t="s">
        <v>295</v>
      </c>
      <c r="F19954">
        <v>540</v>
      </c>
      <c r="G19954" t="s">
        <v>292</v>
      </c>
      <c r="H19954" t="s">
        <v>84</v>
      </c>
      <c r="I19954">
        <v>2000</v>
      </c>
      <c r="J19954">
        <v>1.0768</v>
      </c>
    </row>
    <row r="19955" spans="1:10" x14ac:dyDescent="0.25">
      <c r="A19955" t="s">
        <v>224</v>
      </c>
      <c r="B19955" t="s">
        <v>80</v>
      </c>
      <c r="C19955" t="s">
        <v>37</v>
      </c>
      <c r="D19955">
        <v>140215</v>
      </c>
      <c r="E19955" t="s">
        <v>316</v>
      </c>
      <c r="F19955">
        <v>540</v>
      </c>
      <c r="G19955" t="s">
        <v>292</v>
      </c>
      <c r="H19955" t="s">
        <v>84</v>
      </c>
      <c r="I19955">
        <v>2000</v>
      </c>
      <c r="J19955">
        <v>1.6067699999999999E-4</v>
      </c>
    </row>
    <row r="19956" spans="1:10" x14ac:dyDescent="0.25">
      <c r="A19956" t="s">
        <v>225</v>
      </c>
      <c r="B19956" t="s">
        <v>80</v>
      </c>
      <c r="C19956" t="s">
        <v>37</v>
      </c>
      <c r="D19956">
        <v>140215</v>
      </c>
      <c r="E19956" t="s">
        <v>316</v>
      </c>
      <c r="F19956">
        <v>540</v>
      </c>
      <c r="G19956" t="s">
        <v>292</v>
      </c>
      <c r="H19956" t="s">
        <v>84</v>
      </c>
      <c r="I19956">
        <v>2000</v>
      </c>
      <c r="J19956">
        <v>2.39602E-3</v>
      </c>
    </row>
    <row r="19957" spans="1:10" x14ac:dyDescent="0.25">
      <c r="A19957" t="s">
        <v>229</v>
      </c>
      <c r="B19957" t="s">
        <v>80</v>
      </c>
      <c r="C19957" t="s">
        <v>37</v>
      </c>
      <c r="D19957">
        <v>140215</v>
      </c>
      <c r="E19957" t="s">
        <v>316</v>
      </c>
      <c r="F19957">
        <v>540</v>
      </c>
      <c r="G19957" t="s">
        <v>292</v>
      </c>
      <c r="H19957" t="s">
        <v>84</v>
      </c>
      <c r="I19957">
        <v>2000</v>
      </c>
      <c r="J19957">
        <v>2.1072199999999999E-3</v>
      </c>
    </row>
    <row r="19958" spans="1:10" x14ac:dyDescent="0.25">
      <c r="A19958" t="s">
        <v>226</v>
      </c>
      <c r="B19958" t="s">
        <v>80</v>
      </c>
      <c r="C19958" t="s">
        <v>37</v>
      </c>
      <c r="D19958">
        <v>140215</v>
      </c>
      <c r="E19958" t="s">
        <v>316</v>
      </c>
      <c r="F19958">
        <v>540</v>
      </c>
      <c r="G19958" t="s">
        <v>292</v>
      </c>
      <c r="H19958" t="s">
        <v>84</v>
      </c>
      <c r="I19958">
        <v>2000</v>
      </c>
      <c r="J19958">
        <v>1.2617300000000001E-4</v>
      </c>
    </row>
    <row r="19959" spans="1:10" x14ac:dyDescent="0.25">
      <c r="A19959" t="s">
        <v>223</v>
      </c>
      <c r="B19959" t="s">
        <v>80</v>
      </c>
      <c r="C19959" t="s">
        <v>37</v>
      </c>
      <c r="D19959">
        <v>140215</v>
      </c>
      <c r="E19959" t="s">
        <v>316</v>
      </c>
      <c r="F19959">
        <v>540</v>
      </c>
      <c r="G19959" t="s">
        <v>292</v>
      </c>
      <c r="H19959" t="s">
        <v>84</v>
      </c>
      <c r="I19959">
        <v>2000</v>
      </c>
      <c r="J19959">
        <v>2.5789200000000002E-4</v>
      </c>
    </row>
    <row r="19960" spans="1:10" x14ac:dyDescent="0.25">
      <c r="A19960" t="s">
        <v>227</v>
      </c>
      <c r="B19960" t="s">
        <v>80</v>
      </c>
      <c r="C19960" t="s">
        <v>37</v>
      </c>
      <c r="D19960">
        <v>140215</v>
      </c>
      <c r="E19960" t="s">
        <v>316</v>
      </c>
      <c r="F19960">
        <v>540</v>
      </c>
      <c r="G19960" t="s">
        <v>292</v>
      </c>
      <c r="H19960" t="s">
        <v>84</v>
      </c>
      <c r="I19960">
        <v>2000</v>
      </c>
      <c r="J19960">
        <v>3.6159E-3</v>
      </c>
    </row>
    <row r="19961" spans="1:10" x14ac:dyDescent="0.25">
      <c r="A19961" t="s">
        <v>224</v>
      </c>
      <c r="B19961" t="s">
        <v>80</v>
      </c>
      <c r="C19961" t="s">
        <v>37</v>
      </c>
      <c r="D19961">
        <v>140216</v>
      </c>
      <c r="E19961" t="s">
        <v>258</v>
      </c>
      <c r="F19961">
        <v>540</v>
      </c>
      <c r="G19961" t="s">
        <v>292</v>
      </c>
      <c r="H19961" t="s">
        <v>84</v>
      </c>
      <c r="I19961">
        <v>2000</v>
      </c>
      <c r="J19961">
        <v>1.6000199999999999E-2</v>
      </c>
    </row>
    <row r="19962" spans="1:10" x14ac:dyDescent="0.25">
      <c r="A19962" t="s">
        <v>226</v>
      </c>
      <c r="B19962" t="s">
        <v>80</v>
      </c>
      <c r="C19962" t="s">
        <v>37</v>
      </c>
      <c r="D19962">
        <v>140216</v>
      </c>
      <c r="E19962" t="s">
        <v>258</v>
      </c>
      <c r="F19962">
        <v>540</v>
      </c>
      <c r="G19962" t="s">
        <v>292</v>
      </c>
      <c r="H19962" t="s">
        <v>84</v>
      </c>
      <c r="I19962">
        <v>2000</v>
      </c>
      <c r="J19962">
        <v>1.5013E-2</v>
      </c>
    </row>
    <row r="19963" spans="1:10" x14ac:dyDescent="0.25">
      <c r="A19963" t="s">
        <v>223</v>
      </c>
      <c r="B19963" t="s">
        <v>80</v>
      </c>
      <c r="C19963" t="s">
        <v>37</v>
      </c>
      <c r="D19963">
        <v>140216</v>
      </c>
      <c r="E19963" t="s">
        <v>258</v>
      </c>
      <c r="F19963">
        <v>540</v>
      </c>
      <c r="G19963" t="s">
        <v>292</v>
      </c>
      <c r="H19963" t="s">
        <v>84</v>
      </c>
      <c r="I19963">
        <v>2000</v>
      </c>
      <c r="J19963">
        <v>2.7925200000000001E-2</v>
      </c>
    </row>
    <row r="19964" spans="1:10" x14ac:dyDescent="0.25">
      <c r="A19964" t="s">
        <v>225</v>
      </c>
      <c r="B19964" t="s">
        <v>80</v>
      </c>
      <c r="C19964" t="s">
        <v>37</v>
      </c>
      <c r="D19964">
        <v>140216</v>
      </c>
      <c r="E19964" t="s">
        <v>258</v>
      </c>
      <c r="F19964">
        <v>540</v>
      </c>
      <c r="G19964" t="s">
        <v>292</v>
      </c>
      <c r="H19964" t="s">
        <v>84</v>
      </c>
      <c r="I19964">
        <v>2000</v>
      </c>
      <c r="J19964">
        <v>7.3418399999999995E-2</v>
      </c>
    </row>
    <row r="19965" spans="1:10" x14ac:dyDescent="0.25">
      <c r="A19965" t="s">
        <v>227</v>
      </c>
      <c r="B19965" t="s">
        <v>80</v>
      </c>
      <c r="C19965" t="s">
        <v>37</v>
      </c>
      <c r="D19965">
        <v>140216</v>
      </c>
      <c r="E19965" t="s">
        <v>258</v>
      </c>
      <c r="F19965">
        <v>540</v>
      </c>
      <c r="G19965" t="s">
        <v>292</v>
      </c>
      <c r="H19965" t="s">
        <v>84</v>
      </c>
      <c r="I19965">
        <v>2000</v>
      </c>
      <c r="J19965">
        <v>0.102879</v>
      </c>
    </row>
    <row r="19966" spans="1:10" x14ac:dyDescent="0.25">
      <c r="A19966" t="s">
        <v>229</v>
      </c>
      <c r="B19966" t="s">
        <v>80</v>
      </c>
      <c r="C19966" t="s">
        <v>37</v>
      </c>
      <c r="D19966">
        <v>140216</v>
      </c>
      <c r="E19966" t="s">
        <v>258</v>
      </c>
      <c r="F19966">
        <v>540</v>
      </c>
      <c r="G19966" t="s">
        <v>292</v>
      </c>
      <c r="H19966" t="s">
        <v>84</v>
      </c>
      <c r="I19966">
        <v>2000</v>
      </c>
      <c r="J19966">
        <v>0.103343</v>
      </c>
    </row>
    <row r="19967" spans="1:10" x14ac:dyDescent="0.25">
      <c r="A19967" t="s">
        <v>224</v>
      </c>
      <c r="B19967" t="s">
        <v>80</v>
      </c>
      <c r="C19967" t="s">
        <v>37</v>
      </c>
      <c r="D19967">
        <v>140218</v>
      </c>
      <c r="E19967" t="s">
        <v>315</v>
      </c>
      <c r="F19967">
        <v>540</v>
      </c>
      <c r="G19967" t="s">
        <v>292</v>
      </c>
      <c r="H19967" t="s">
        <v>84</v>
      </c>
      <c r="I19967">
        <v>2000</v>
      </c>
      <c r="J19967">
        <v>1.14584E-3</v>
      </c>
    </row>
    <row r="19968" spans="1:10" x14ac:dyDescent="0.25">
      <c r="A19968" t="s">
        <v>223</v>
      </c>
      <c r="B19968" t="s">
        <v>80</v>
      </c>
      <c r="C19968" t="s">
        <v>37</v>
      </c>
      <c r="D19968">
        <v>140218</v>
      </c>
      <c r="E19968" t="s">
        <v>315</v>
      </c>
      <c r="F19968">
        <v>540</v>
      </c>
      <c r="G19968" t="s">
        <v>292</v>
      </c>
      <c r="H19968" t="s">
        <v>84</v>
      </c>
      <c r="I19968">
        <v>2000</v>
      </c>
      <c r="J19968">
        <v>1.8391099999999999E-3</v>
      </c>
    </row>
    <row r="19969" spans="1:10" x14ac:dyDescent="0.25">
      <c r="A19969" t="s">
        <v>225</v>
      </c>
      <c r="B19969" t="s">
        <v>80</v>
      </c>
      <c r="C19969" t="s">
        <v>37</v>
      </c>
      <c r="D19969">
        <v>140218</v>
      </c>
      <c r="E19969" t="s">
        <v>315</v>
      </c>
      <c r="F19969">
        <v>540</v>
      </c>
      <c r="G19969" t="s">
        <v>292</v>
      </c>
      <c r="H19969" t="s">
        <v>84</v>
      </c>
      <c r="I19969">
        <v>2000</v>
      </c>
      <c r="J19969">
        <v>1.7086799999999999E-2</v>
      </c>
    </row>
    <row r="19970" spans="1:10" x14ac:dyDescent="0.25">
      <c r="A19970" t="s">
        <v>227</v>
      </c>
      <c r="B19970" t="s">
        <v>80</v>
      </c>
      <c r="C19970" t="s">
        <v>37</v>
      </c>
      <c r="D19970">
        <v>140218</v>
      </c>
      <c r="E19970" t="s">
        <v>315</v>
      </c>
      <c r="F19970">
        <v>540</v>
      </c>
      <c r="G19970" t="s">
        <v>292</v>
      </c>
      <c r="H19970" t="s">
        <v>84</v>
      </c>
      <c r="I19970">
        <v>2000</v>
      </c>
      <c r="J19970">
        <v>2.5786199999999999E-2</v>
      </c>
    </row>
    <row r="19971" spans="1:10" x14ac:dyDescent="0.25">
      <c r="A19971" t="s">
        <v>229</v>
      </c>
      <c r="B19971" t="s">
        <v>80</v>
      </c>
      <c r="C19971" t="s">
        <v>37</v>
      </c>
      <c r="D19971">
        <v>140218</v>
      </c>
      <c r="E19971" t="s">
        <v>315</v>
      </c>
      <c r="F19971">
        <v>540</v>
      </c>
      <c r="G19971" t="s">
        <v>292</v>
      </c>
      <c r="H19971" t="s">
        <v>84</v>
      </c>
      <c r="I19971">
        <v>2000</v>
      </c>
      <c r="J19971">
        <v>1.50273E-2</v>
      </c>
    </row>
    <row r="19972" spans="1:10" x14ac:dyDescent="0.25">
      <c r="A19972" t="s">
        <v>226</v>
      </c>
      <c r="B19972" t="s">
        <v>80</v>
      </c>
      <c r="C19972" t="s">
        <v>37</v>
      </c>
      <c r="D19972">
        <v>140218</v>
      </c>
      <c r="E19972" t="s">
        <v>315</v>
      </c>
      <c r="F19972">
        <v>540</v>
      </c>
      <c r="G19972" t="s">
        <v>292</v>
      </c>
      <c r="H19972" t="s">
        <v>84</v>
      </c>
      <c r="I19972">
        <v>2000</v>
      </c>
      <c r="J19972">
        <v>8.99781E-4</v>
      </c>
    </row>
    <row r="19973" spans="1:10" x14ac:dyDescent="0.25">
      <c r="A19973" t="s">
        <v>226</v>
      </c>
      <c r="B19973" t="s">
        <v>80</v>
      </c>
      <c r="C19973" t="s">
        <v>37</v>
      </c>
      <c r="D19973">
        <v>140219</v>
      </c>
      <c r="E19973" t="s">
        <v>257</v>
      </c>
      <c r="F19973">
        <v>540</v>
      </c>
      <c r="G19973" t="s">
        <v>292</v>
      </c>
      <c r="H19973" t="s">
        <v>84</v>
      </c>
      <c r="I19973">
        <v>2000</v>
      </c>
      <c r="J19973">
        <v>1.08694E-2</v>
      </c>
    </row>
    <row r="19974" spans="1:10" x14ac:dyDescent="0.25">
      <c r="A19974" t="s">
        <v>223</v>
      </c>
      <c r="B19974" t="s">
        <v>80</v>
      </c>
      <c r="C19974" t="s">
        <v>37</v>
      </c>
      <c r="D19974">
        <v>140219</v>
      </c>
      <c r="E19974" t="s">
        <v>257</v>
      </c>
      <c r="F19974">
        <v>540</v>
      </c>
      <c r="G19974" t="s">
        <v>292</v>
      </c>
      <c r="H19974" t="s">
        <v>84</v>
      </c>
      <c r="I19974">
        <v>2000</v>
      </c>
      <c r="J19974">
        <v>1.6328100000000002E-2</v>
      </c>
    </row>
    <row r="19975" spans="1:10" x14ac:dyDescent="0.25">
      <c r="A19975" t="s">
        <v>227</v>
      </c>
      <c r="B19975" t="s">
        <v>80</v>
      </c>
      <c r="C19975" t="s">
        <v>37</v>
      </c>
      <c r="D19975">
        <v>140219</v>
      </c>
      <c r="E19975" t="s">
        <v>257</v>
      </c>
      <c r="F19975">
        <v>540</v>
      </c>
      <c r="G19975" t="s">
        <v>292</v>
      </c>
      <c r="H19975" t="s">
        <v>84</v>
      </c>
      <c r="I19975">
        <v>2000</v>
      </c>
      <c r="J19975">
        <v>5.5536299999999997E-2</v>
      </c>
    </row>
    <row r="19976" spans="1:10" x14ac:dyDescent="0.25">
      <c r="A19976" t="s">
        <v>229</v>
      </c>
      <c r="B19976" t="s">
        <v>80</v>
      </c>
      <c r="C19976" t="s">
        <v>37</v>
      </c>
      <c r="D19976">
        <v>140219</v>
      </c>
      <c r="E19976" t="s">
        <v>257</v>
      </c>
      <c r="F19976">
        <v>540</v>
      </c>
      <c r="G19976" t="s">
        <v>292</v>
      </c>
      <c r="H19976" t="s">
        <v>84</v>
      </c>
      <c r="I19976">
        <v>2000</v>
      </c>
      <c r="J19976">
        <v>5.9860200000000002E-2</v>
      </c>
    </row>
    <row r="19977" spans="1:10" x14ac:dyDescent="0.25">
      <c r="A19977" t="s">
        <v>225</v>
      </c>
      <c r="B19977" t="s">
        <v>80</v>
      </c>
      <c r="C19977" t="s">
        <v>37</v>
      </c>
      <c r="D19977">
        <v>140219</v>
      </c>
      <c r="E19977" t="s">
        <v>257</v>
      </c>
      <c r="F19977">
        <v>540</v>
      </c>
      <c r="G19977" t="s">
        <v>292</v>
      </c>
      <c r="H19977" t="s">
        <v>84</v>
      </c>
      <c r="I19977">
        <v>2000</v>
      </c>
      <c r="J19977">
        <v>4.02326E-2</v>
      </c>
    </row>
    <row r="19978" spans="1:10" x14ac:dyDescent="0.25">
      <c r="A19978" t="s">
        <v>224</v>
      </c>
      <c r="B19978" t="s">
        <v>80</v>
      </c>
      <c r="C19978" t="s">
        <v>37</v>
      </c>
      <c r="D19978">
        <v>140219</v>
      </c>
      <c r="E19978" t="s">
        <v>257</v>
      </c>
      <c r="F19978">
        <v>540</v>
      </c>
      <c r="G19978" t="s">
        <v>292</v>
      </c>
      <c r="H19978" t="s">
        <v>84</v>
      </c>
      <c r="I19978">
        <v>2000</v>
      </c>
      <c r="J19978">
        <v>9.3737200000000003E-3</v>
      </c>
    </row>
    <row r="19979" spans="1:10" x14ac:dyDescent="0.25">
      <c r="A19979" t="s">
        <v>227</v>
      </c>
      <c r="B19979" t="s">
        <v>80</v>
      </c>
      <c r="C19979" t="s">
        <v>37</v>
      </c>
      <c r="D19979">
        <v>140302</v>
      </c>
      <c r="E19979" t="s">
        <v>314</v>
      </c>
      <c r="F19979">
        <v>540</v>
      </c>
      <c r="G19979" t="s">
        <v>292</v>
      </c>
      <c r="H19979" t="s">
        <v>84</v>
      </c>
      <c r="I19979">
        <v>2000</v>
      </c>
      <c r="J19979">
        <v>2.7209299999999999E-2</v>
      </c>
    </row>
    <row r="19980" spans="1:10" x14ac:dyDescent="0.25">
      <c r="A19980" t="s">
        <v>223</v>
      </c>
      <c r="B19980" t="s">
        <v>80</v>
      </c>
      <c r="C19980" t="s">
        <v>37</v>
      </c>
      <c r="D19980">
        <v>140302</v>
      </c>
      <c r="E19980" t="s">
        <v>314</v>
      </c>
      <c r="F19980">
        <v>540</v>
      </c>
      <c r="G19980" t="s">
        <v>292</v>
      </c>
      <c r="H19980" t="s">
        <v>84</v>
      </c>
      <c r="I19980">
        <v>2000</v>
      </c>
      <c r="J19980">
        <v>1.7275400000000001E-3</v>
      </c>
    </row>
    <row r="19981" spans="1:10" x14ac:dyDescent="0.25">
      <c r="A19981" t="s">
        <v>229</v>
      </c>
      <c r="B19981" t="s">
        <v>80</v>
      </c>
      <c r="C19981" t="s">
        <v>37</v>
      </c>
      <c r="D19981">
        <v>140302</v>
      </c>
      <c r="E19981" t="s">
        <v>314</v>
      </c>
      <c r="F19981">
        <v>540</v>
      </c>
      <c r="G19981" t="s">
        <v>292</v>
      </c>
      <c r="H19981" t="s">
        <v>84</v>
      </c>
      <c r="I19981">
        <v>2000</v>
      </c>
      <c r="J19981">
        <v>1.17763E-2</v>
      </c>
    </row>
    <row r="19982" spans="1:10" x14ac:dyDescent="0.25">
      <c r="A19982" t="s">
        <v>224</v>
      </c>
      <c r="B19982" t="s">
        <v>80</v>
      </c>
      <c r="C19982" t="s">
        <v>37</v>
      </c>
      <c r="D19982">
        <v>140302</v>
      </c>
      <c r="E19982" t="s">
        <v>314</v>
      </c>
      <c r="F19982">
        <v>540</v>
      </c>
      <c r="G19982" t="s">
        <v>292</v>
      </c>
      <c r="H19982" t="s">
        <v>84</v>
      </c>
      <c r="I19982">
        <v>2000</v>
      </c>
      <c r="J19982">
        <v>9.00277E-4</v>
      </c>
    </row>
    <row r="19983" spans="1:10" x14ac:dyDescent="0.25">
      <c r="A19983" t="s">
        <v>226</v>
      </c>
      <c r="B19983" t="s">
        <v>80</v>
      </c>
      <c r="C19983" t="s">
        <v>37</v>
      </c>
      <c r="D19983">
        <v>140302</v>
      </c>
      <c r="E19983" t="s">
        <v>314</v>
      </c>
      <c r="F19983">
        <v>540</v>
      </c>
      <c r="G19983" t="s">
        <v>292</v>
      </c>
      <c r="H19983" t="s">
        <v>84</v>
      </c>
      <c r="I19983">
        <v>2000</v>
      </c>
      <c r="J19983">
        <v>9.5513E-4</v>
      </c>
    </row>
    <row r="19984" spans="1:10" x14ac:dyDescent="0.25">
      <c r="A19984" t="s">
        <v>225</v>
      </c>
      <c r="B19984" t="s">
        <v>80</v>
      </c>
      <c r="C19984" t="s">
        <v>37</v>
      </c>
      <c r="D19984">
        <v>140302</v>
      </c>
      <c r="E19984" t="s">
        <v>314</v>
      </c>
      <c r="F19984">
        <v>540</v>
      </c>
      <c r="G19984" t="s">
        <v>292</v>
      </c>
      <c r="H19984" t="s">
        <v>84</v>
      </c>
      <c r="I19984">
        <v>2000</v>
      </c>
      <c r="J19984">
        <v>1.0881099999999999E-2</v>
      </c>
    </row>
    <row r="19985" spans="1:10" x14ac:dyDescent="0.25">
      <c r="A19985" t="s">
        <v>225</v>
      </c>
      <c r="B19985" t="s">
        <v>80</v>
      </c>
      <c r="C19985" t="s">
        <v>37</v>
      </c>
      <c r="D19985">
        <v>140303</v>
      </c>
      <c r="E19985" t="s">
        <v>256</v>
      </c>
      <c r="F19985">
        <v>540</v>
      </c>
      <c r="G19985" t="s">
        <v>292</v>
      </c>
      <c r="H19985" t="s">
        <v>84</v>
      </c>
      <c r="I19985">
        <v>2000</v>
      </c>
      <c r="J19985">
        <v>5.2269400000000001E-2</v>
      </c>
    </row>
    <row r="19986" spans="1:10" x14ac:dyDescent="0.25">
      <c r="A19986" t="s">
        <v>226</v>
      </c>
      <c r="B19986" t="s">
        <v>80</v>
      </c>
      <c r="C19986" t="s">
        <v>37</v>
      </c>
      <c r="D19986">
        <v>140303</v>
      </c>
      <c r="E19986" t="s">
        <v>256</v>
      </c>
      <c r="F19986">
        <v>540</v>
      </c>
      <c r="G19986" t="s">
        <v>292</v>
      </c>
      <c r="H19986" t="s">
        <v>84</v>
      </c>
      <c r="I19986">
        <v>2000</v>
      </c>
      <c r="J19986">
        <v>1.0688400000000001E-2</v>
      </c>
    </row>
    <row r="19987" spans="1:10" x14ac:dyDescent="0.25">
      <c r="A19987" t="s">
        <v>229</v>
      </c>
      <c r="B19987" t="s">
        <v>80</v>
      </c>
      <c r="C19987" t="s">
        <v>37</v>
      </c>
      <c r="D19987">
        <v>140303</v>
      </c>
      <c r="E19987" t="s">
        <v>256</v>
      </c>
      <c r="F19987">
        <v>540</v>
      </c>
      <c r="G19987" t="s">
        <v>292</v>
      </c>
      <c r="H19987" t="s">
        <v>84</v>
      </c>
      <c r="I19987">
        <v>2000</v>
      </c>
      <c r="J19987">
        <v>7.3573700000000006E-2</v>
      </c>
    </row>
    <row r="19988" spans="1:10" x14ac:dyDescent="0.25">
      <c r="A19988" t="s">
        <v>223</v>
      </c>
      <c r="B19988" t="s">
        <v>80</v>
      </c>
      <c r="C19988" t="s">
        <v>37</v>
      </c>
      <c r="D19988">
        <v>140303</v>
      </c>
      <c r="E19988" t="s">
        <v>256</v>
      </c>
      <c r="F19988">
        <v>540</v>
      </c>
      <c r="G19988" t="s">
        <v>292</v>
      </c>
      <c r="H19988" t="s">
        <v>84</v>
      </c>
      <c r="I19988">
        <v>2000</v>
      </c>
      <c r="J19988">
        <v>1.9880999999999999E-2</v>
      </c>
    </row>
    <row r="19989" spans="1:10" x14ac:dyDescent="0.25">
      <c r="A19989" t="s">
        <v>227</v>
      </c>
      <c r="B19989" t="s">
        <v>80</v>
      </c>
      <c r="C19989" t="s">
        <v>37</v>
      </c>
      <c r="D19989">
        <v>140303</v>
      </c>
      <c r="E19989" t="s">
        <v>256</v>
      </c>
      <c r="F19989">
        <v>540</v>
      </c>
      <c r="G19989" t="s">
        <v>292</v>
      </c>
      <c r="H19989" t="s">
        <v>84</v>
      </c>
      <c r="I19989">
        <v>2000</v>
      </c>
      <c r="J19989">
        <v>7.3243500000000003E-2</v>
      </c>
    </row>
    <row r="19990" spans="1:10" x14ac:dyDescent="0.25">
      <c r="A19990" t="s">
        <v>224</v>
      </c>
      <c r="B19990" t="s">
        <v>80</v>
      </c>
      <c r="C19990" t="s">
        <v>37</v>
      </c>
      <c r="D19990">
        <v>140303</v>
      </c>
      <c r="E19990" t="s">
        <v>256</v>
      </c>
      <c r="F19990">
        <v>540</v>
      </c>
      <c r="G19990" t="s">
        <v>292</v>
      </c>
      <c r="H19990" t="s">
        <v>84</v>
      </c>
      <c r="I19990">
        <v>2000</v>
      </c>
      <c r="J19990">
        <v>1.1391200000000001E-2</v>
      </c>
    </row>
    <row r="19991" spans="1:10" x14ac:dyDescent="0.25">
      <c r="A19991" t="s">
        <v>227</v>
      </c>
      <c r="B19991" t="s">
        <v>80</v>
      </c>
      <c r="C19991" t="s">
        <v>37</v>
      </c>
      <c r="D19991">
        <v>150102</v>
      </c>
      <c r="E19991" t="s">
        <v>288</v>
      </c>
      <c r="F19991">
        <v>542</v>
      </c>
      <c r="G19991" t="s">
        <v>291</v>
      </c>
      <c r="H19991" t="s">
        <v>84</v>
      </c>
      <c r="I19991">
        <v>2000</v>
      </c>
      <c r="J19991">
        <v>0.31833400000000001</v>
      </c>
    </row>
    <row r="19992" spans="1:10" x14ac:dyDescent="0.25">
      <c r="A19992" t="s">
        <v>223</v>
      </c>
      <c r="B19992" t="s">
        <v>80</v>
      </c>
      <c r="C19992" t="s">
        <v>37</v>
      </c>
      <c r="D19992">
        <v>150102</v>
      </c>
      <c r="E19992" t="s">
        <v>288</v>
      </c>
      <c r="F19992">
        <v>542</v>
      </c>
      <c r="G19992" t="s">
        <v>291</v>
      </c>
      <c r="H19992" t="s">
        <v>84</v>
      </c>
      <c r="I19992">
        <v>2000</v>
      </c>
      <c r="J19992">
        <v>2.0211300000000001E-2</v>
      </c>
    </row>
    <row r="19993" spans="1:10" x14ac:dyDescent="0.25">
      <c r="A19993" t="s">
        <v>226</v>
      </c>
      <c r="B19993" t="s">
        <v>80</v>
      </c>
      <c r="C19993" t="s">
        <v>37</v>
      </c>
      <c r="D19993">
        <v>150102</v>
      </c>
      <c r="E19993" t="s">
        <v>288</v>
      </c>
      <c r="F19993">
        <v>542</v>
      </c>
      <c r="G19993" t="s">
        <v>291</v>
      </c>
      <c r="H19993" t="s">
        <v>84</v>
      </c>
      <c r="I19993">
        <v>2000</v>
      </c>
      <c r="J19993">
        <v>1.11745E-2</v>
      </c>
    </row>
    <row r="19994" spans="1:10" x14ac:dyDescent="0.25">
      <c r="A19994" t="s">
        <v>224</v>
      </c>
      <c r="B19994" t="s">
        <v>80</v>
      </c>
      <c r="C19994" t="s">
        <v>37</v>
      </c>
      <c r="D19994">
        <v>150102</v>
      </c>
      <c r="E19994" t="s">
        <v>288</v>
      </c>
      <c r="F19994">
        <v>542</v>
      </c>
      <c r="G19994" t="s">
        <v>291</v>
      </c>
      <c r="H19994" t="s">
        <v>84</v>
      </c>
      <c r="I19994">
        <v>2000</v>
      </c>
      <c r="J19994">
        <v>1.05328E-2</v>
      </c>
    </row>
    <row r="19995" spans="1:10" x14ac:dyDescent="0.25">
      <c r="A19995" t="s">
        <v>225</v>
      </c>
      <c r="B19995" t="s">
        <v>80</v>
      </c>
      <c r="C19995" t="s">
        <v>37</v>
      </c>
      <c r="D19995">
        <v>150102</v>
      </c>
      <c r="E19995" t="s">
        <v>288</v>
      </c>
      <c r="F19995">
        <v>542</v>
      </c>
      <c r="G19995" t="s">
        <v>291</v>
      </c>
      <c r="H19995" t="s">
        <v>84</v>
      </c>
      <c r="I19995">
        <v>2000</v>
      </c>
      <c r="J19995">
        <v>0.127304</v>
      </c>
    </row>
    <row r="19996" spans="1:10" x14ac:dyDescent="0.25">
      <c r="A19996" t="s">
        <v>229</v>
      </c>
      <c r="B19996" t="s">
        <v>80</v>
      </c>
      <c r="C19996" t="s">
        <v>37</v>
      </c>
      <c r="D19996">
        <v>150102</v>
      </c>
      <c r="E19996" t="s">
        <v>288</v>
      </c>
      <c r="F19996">
        <v>542</v>
      </c>
      <c r="G19996" t="s">
        <v>291</v>
      </c>
      <c r="H19996" t="s">
        <v>84</v>
      </c>
      <c r="I19996">
        <v>2000</v>
      </c>
      <c r="J19996">
        <v>0.13777600000000001</v>
      </c>
    </row>
    <row r="19997" spans="1:10" x14ac:dyDescent="0.25">
      <c r="A19997" t="s">
        <v>226</v>
      </c>
      <c r="B19997" t="s">
        <v>80</v>
      </c>
      <c r="C19997" t="s">
        <v>37</v>
      </c>
      <c r="D19997">
        <v>150103</v>
      </c>
      <c r="E19997" t="s">
        <v>287</v>
      </c>
      <c r="F19997">
        <v>542</v>
      </c>
      <c r="G19997" t="s">
        <v>291</v>
      </c>
      <c r="H19997" t="s">
        <v>84</v>
      </c>
      <c r="I19997">
        <v>2000</v>
      </c>
      <c r="J19997">
        <v>3.1819100000000003E-2</v>
      </c>
    </row>
    <row r="19998" spans="1:10" x14ac:dyDescent="0.25">
      <c r="A19998" t="s">
        <v>227</v>
      </c>
      <c r="B19998" t="s">
        <v>80</v>
      </c>
      <c r="C19998" t="s">
        <v>37</v>
      </c>
      <c r="D19998">
        <v>150103</v>
      </c>
      <c r="E19998" t="s">
        <v>287</v>
      </c>
      <c r="F19998">
        <v>542</v>
      </c>
      <c r="G19998" t="s">
        <v>291</v>
      </c>
      <c r="H19998" t="s">
        <v>84</v>
      </c>
      <c r="I19998">
        <v>2000</v>
      </c>
      <c r="J19998">
        <v>0.21804499999999999</v>
      </c>
    </row>
    <row r="19999" spans="1:10" x14ac:dyDescent="0.25">
      <c r="A19999" t="s">
        <v>223</v>
      </c>
      <c r="B19999" t="s">
        <v>80</v>
      </c>
      <c r="C19999" t="s">
        <v>37</v>
      </c>
      <c r="D19999">
        <v>150103</v>
      </c>
      <c r="E19999" t="s">
        <v>287</v>
      </c>
      <c r="F19999">
        <v>542</v>
      </c>
      <c r="G19999" t="s">
        <v>291</v>
      </c>
      <c r="H19999" t="s">
        <v>84</v>
      </c>
      <c r="I19999">
        <v>2000</v>
      </c>
      <c r="J19999">
        <v>5.9185599999999998E-2</v>
      </c>
    </row>
    <row r="20000" spans="1:10" x14ac:dyDescent="0.25">
      <c r="A20000" t="s">
        <v>224</v>
      </c>
      <c r="B20000" t="s">
        <v>80</v>
      </c>
      <c r="C20000" t="s">
        <v>37</v>
      </c>
      <c r="D20000">
        <v>150103</v>
      </c>
      <c r="E20000" t="s">
        <v>287</v>
      </c>
      <c r="F20000">
        <v>542</v>
      </c>
      <c r="G20000" t="s">
        <v>291</v>
      </c>
      <c r="H20000" t="s">
        <v>84</v>
      </c>
      <c r="I20000">
        <v>2000</v>
      </c>
      <c r="J20000">
        <v>3.3911499999999997E-2</v>
      </c>
    </row>
    <row r="20001" spans="1:10" x14ac:dyDescent="0.25">
      <c r="A20001" t="s">
        <v>229</v>
      </c>
      <c r="B20001" t="s">
        <v>80</v>
      </c>
      <c r="C20001" t="s">
        <v>37</v>
      </c>
      <c r="D20001">
        <v>150103</v>
      </c>
      <c r="E20001" t="s">
        <v>287</v>
      </c>
      <c r="F20001">
        <v>542</v>
      </c>
      <c r="G20001" t="s">
        <v>291</v>
      </c>
      <c r="H20001" t="s">
        <v>84</v>
      </c>
      <c r="I20001">
        <v>2000</v>
      </c>
      <c r="J20001">
        <v>0.219028</v>
      </c>
    </row>
    <row r="20002" spans="1:10" x14ac:dyDescent="0.25">
      <c r="A20002" t="s">
        <v>225</v>
      </c>
      <c r="B20002" t="s">
        <v>80</v>
      </c>
      <c r="C20002" t="s">
        <v>37</v>
      </c>
      <c r="D20002">
        <v>150103</v>
      </c>
      <c r="E20002" t="s">
        <v>287</v>
      </c>
      <c r="F20002">
        <v>542</v>
      </c>
      <c r="G20002" t="s">
        <v>291</v>
      </c>
      <c r="H20002" t="s">
        <v>84</v>
      </c>
      <c r="I20002">
        <v>2000</v>
      </c>
      <c r="J20002">
        <v>0.15560599999999999</v>
      </c>
    </row>
    <row r="20003" spans="1:10" x14ac:dyDescent="0.25">
      <c r="A20003" t="s">
        <v>229</v>
      </c>
      <c r="B20003" t="s">
        <v>80</v>
      </c>
      <c r="C20003" t="s">
        <v>37</v>
      </c>
      <c r="D20003">
        <v>150202</v>
      </c>
      <c r="E20003" t="s">
        <v>286</v>
      </c>
      <c r="F20003">
        <v>542</v>
      </c>
      <c r="G20003" t="s">
        <v>291</v>
      </c>
      <c r="H20003" t="s">
        <v>84</v>
      </c>
      <c r="I20003">
        <v>2000</v>
      </c>
      <c r="J20003">
        <v>7.8020300000000001E-2</v>
      </c>
    </row>
    <row r="20004" spans="1:10" x14ac:dyDescent="0.25">
      <c r="A20004" t="s">
        <v>224</v>
      </c>
      <c r="B20004" t="s">
        <v>80</v>
      </c>
      <c r="C20004" t="s">
        <v>37</v>
      </c>
      <c r="D20004">
        <v>150202</v>
      </c>
      <c r="E20004" t="s">
        <v>286</v>
      </c>
      <c r="F20004">
        <v>542</v>
      </c>
      <c r="G20004" t="s">
        <v>291</v>
      </c>
      <c r="H20004" t="s">
        <v>84</v>
      </c>
      <c r="I20004">
        <v>2000</v>
      </c>
      <c r="J20004">
        <v>5.9490999999999997E-3</v>
      </c>
    </row>
    <row r="20005" spans="1:10" x14ac:dyDescent="0.25">
      <c r="A20005" t="s">
        <v>225</v>
      </c>
      <c r="B20005" t="s">
        <v>80</v>
      </c>
      <c r="C20005" t="s">
        <v>37</v>
      </c>
      <c r="D20005">
        <v>150202</v>
      </c>
      <c r="E20005" t="s">
        <v>286</v>
      </c>
      <c r="F20005">
        <v>542</v>
      </c>
      <c r="G20005" t="s">
        <v>291</v>
      </c>
      <c r="H20005" t="s">
        <v>84</v>
      </c>
      <c r="I20005">
        <v>2000</v>
      </c>
      <c r="J20005">
        <v>8.8713299999999995E-2</v>
      </c>
    </row>
    <row r="20006" spans="1:10" x14ac:dyDescent="0.25">
      <c r="A20006" t="s">
        <v>223</v>
      </c>
      <c r="B20006" t="s">
        <v>80</v>
      </c>
      <c r="C20006" t="s">
        <v>37</v>
      </c>
      <c r="D20006">
        <v>150202</v>
      </c>
      <c r="E20006" t="s">
        <v>286</v>
      </c>
      <c r="F20006">
        <v>542</v>
      </c>
      <c r="G20006" t="s">
        <v>291</v>
      </c>
      <c r="H20006" t="s">
        <v>84</v>
      </c>
      <c r="I20006">
        <v>2000</v>
      </c>
      <c r="J20006">
        <v>9.5484999999999997E-3</v>
      </c>
    </row>
    <row r="20007" spans="1:10" x14ac:dyDescent="0.25">
      <c r="A20007" t="s">
        <v>226</v>
      </c>
      <c r="B20007" t="s">
        <v>80</v>
      </c>
      <c r="C20007" t="s">
        <v>37</v>
      </c>
      <c r="D20007">
        <v>150202</v>
      </c>
      <c r="E20007" t="s">
        <v>286</v>
      </c>
      <c r="F20007">
        <v>542</v>
      </c>
      <c r="G20007" t="s">
        <v>291</v>
      </c>
      <c r="H20007" t="s">
        <v>84</v>
      </c>
      <c r="I20007">
        <v>2000</v>
      </c>
      <c r="J20007">
        <v>4.6715799999999998E-3</v>
      </c>
    </row>
    <row r="20008" spans="1:10" x14ac:dyDescent="0.25">
      <c r="A20008" t="s">
        <v>227</v>
      </c>
      <c r="B20008" t="s">
        <v>80</v>
      </c>
      <c r="C20008" t="s">
        <v>37</v>
      </c>
      <c r="D20008">
        <v>150202</v>
      </c>
      <c r="E20008" t="s">
        <v>286</v>
      </c>
      <c r="F20008">
        <v>542</v>
      </c>
      <c r="G20008" t="s">
        <v>291</v>
      </c>
      <c r="H20008" t="s">
        <v>84</v>
      </c>
      <c r="I20008">
        <v>2000</v>
      </c>
      <c r="J20008">
        <v>0.13388</v>
      </c>
    </row>
    <row r="20009" spans="1:10" x14ac:dyDescent="0.25">
      <c r="A20009" t="s">
        <v>225</v>
      </c>
      <c r="B20009" t="s">
        <v>80</v>
      </c>
      <c r="C20009" t="s">
        <v>37</v>
      </c>
      <c r="D20009">
        <v>150203</v>
      </c>
      <c r="E20009" t="s">
        <v>285</v>
      </c>
      <c r="F20009">
        <v>542</v>
      </c>
      <c r="G20009" t="s">
        <v>291</v>
      </c>
      <c r="H20009" t="s">
        <v>84</v>
      </c>
      <c r="I20009">
        <v>2000</v>
      </c>
      <c r="J20009">
        <v>3.4465599999999999E-2</v>
      </c>
    </row>
    <row r="20010" spans="1:10" x14ac:dyDescent="0.25">
      <c r="A20010" t="s">
        <v>224</v>
      </c>
      <c r="B20010" t="s">
        <v>80</v>
      </c>
      <c r="C20010" t="s">
        <v>37</v>
      </c>
      <c r="D20010">
        <v>150203</v>
      </c>
      <c r="E20010" t="s">
        <v>285</v>
      </c>
      <c r="F20010">
        <v>542</v>
      </c>
      <c r="G20010" t="s">
        <v>291</v>
      </c>
      <c r="H20010" t="s">
        <v>84</v>
      </c>
      <c r="I20010">
        <v>2000</v>
      </c>
      <c r="J20010">
        <v>8.0300900000000001E-3</v>
      </c>
    </row>
    <row r="20011" spans="1:10" x14ac:dyDescent="0.25">
      <c r="A20011" t="s">
        <v>226</v>
      </c>
      <c r="B20011" t="s">
        <v>80</v>
      </c>
      <c r="C20011" t="s">
        <v>37</v>
      </c>
      <c r="D20011">
        <v>150203</v>
      </c>
      <c r="E20011" t="s">
        <v>285</v>
      </c>
      <c r="F20011">
        <v>542</v>
      </c>
      <c r="G20011" t="s">
        <v>291</v>
      </c>
      <c r="H20011" t="s">
        <v>84</v>
      </c>
      <c r="I20011">
        <v>2000</v>
      </c>
      <c r="J20011">
        <v>9.3113899999999993E-3</v>
      </c>
    </row>
    <row r="20012" spans="1:10" x14ac:dyDescent="0.25">
      <c r="A20012" t="s">
        <v>227</v>
      </c>
      <c r="B20012" t="s">
        <v>80</v>
      </c>
      <c r="C20012" t="s">
        <v>37</v>
      </c>
      <c r="D20012">
        <v>150203</v>
      </c>
      <c r="E20012" t="s">
        <v>285</v>
      </c>
      <c r="F20012">
        <v>542</v>
      </c>
      <c r="G20012" t="s">
        <v>291</v>
      </c>
      <c r="H20012" t="s">
        <v>84</v>
      </c>
      <c r="I20012">
        <v>2000</v>
      </c>
      <c r="J20012">
        <v>4.7575699999999999E-2</v>
      </c>
    </row>
    <row r="20013" spans="1:10" x14ac:dyDescent="0.25">
      <c r="A20013" t="s">
        <v>223</v>
      </c>
      <c r="B20013" t="s">
        <v>80</v>
      </c>
      <c r="C20013" t="s">
        <v>37</v>
      </c>
      <c r="D20013">
        <v>150203</v>
      </c>
      <c r="E20013" t="s">
        <v>285</v>
      </c>
      <c r="F20013">
        <v>542</v>
      </c>
      <c r="G20013" t="s">
        <v>291</v>
      </c>
      <c r="H20013" t="s">
        <v>84</v>
      </c>
      <c r="I20013">
        <v>2000</v>
      </c>
      <c r="J20013">
        <v>1.3987599999999999E-2</v>
      </c>
    </row>
    <row r="20014" spans="1:10" x14ac:dyDescent="0.25">
      <c r="A20014" t="s">
        <v>229</v>
      </c>
      <c r="B20014" t="s">
        <v>80</v>
      </c>
      <c r="C20014" t="s">
        <v>37</v>
      </c>
      <c r="D20014">
        <v>150203</v>
      </c>
      <c r="E20014" t="s">
        <v>285</v>
      </c>
      <c r="F20014">
        <v>542</v>
      </c>
      <c r="G20014" t="s">
        <v>291</v>
      </c>
      <c r="H20014" t="s">
        <v>84</v>
      </c>
      <c r="I20014">
        <v>2000</v>
      </c>
      <c r="J20014">
        <v>5.12798E-2</v>
      </c>
    </row>
    <row r="20015" spans="1:10" x14ac:dyDescent="0.25">
      <c r="A20015" t="s">
        <v>229</v>
      </c>
      <c r="B20015" t="s">
        <v>80</v>
      </c>
      <c r="C20015" t="s">
        <v>32</v>
      </c>
      <c r="D20015">
        <v>230200</v>
      </c>
      <c r="E20015" t="s">
        <v>284</v>
      </c>
      <c r="F20015">
        <v>542</v>
      </c>
      <c r="G20015" t="s">
        <v>291</v>
      </c>
      <c r="H20015" t="s">
        <v>84</v>
      </c>
      <c r="I20015">
        <v>2000</v>
      </c>
      <c r="J20015">
        <v>6.8447199999999997</v>
      </c>
    </row>
    <row r="20016" spans="1:10" x14ac:dyDescent="0.25">
      <c r="A20016" t="s">
        <v>223</v>
      </c>
      <c r="B20016" t="s">
        <v>80</v>
      </c>
      <c r="C20016" t="s">
        <v>32</v>
      </c>
      <c r="D20016">
        <v>230200</v>
      </c>
      <c r="E20016" t="s">
        <v>284</v>
      </c>
      <c r="F20016">
        <v>542</v>
      </c>
      <c r="G20016" t="s">
        <v>291</v>
      </c>
      <c r="H20016" t="s">
        <v>84</v>
      </c>
      <c r="I20016">
        <v>2000</v>
      </c>
      <c r="J20016">
        <v>1.94147</v>
      </c>
    </row>
    <row r="20017" spans="1:10" x14ac:dyDescent="0.25">
      <c r="A20017" t="s">
        <v>226</v>
      </c>
      <c r="B20017" t="s">
        <v>80</v>
      </c>
      <c r="C20017" t="s">
        <v>32</v>
      </c>
      <c r="D20017">
        <v>230200</v>
      </c>
      <c r="E20017" t="s">
        <v>284</v>
      </c>
      <c r="F20017">
        <v>542</v>
      </c>
      <c r="G20017" t="s">
        <v>291</v>
      </c>
      <c r="H20017" t="s">
        <v>84</v>
      </c>
      <c r="I20017">
        <v>2000</v>
      </c>
      <c r="J20017">
        <v>0.46658500000000003</v>
      </c>
    </row>
    <row r="20018" spans="1:10" x14ac:dyDescent="0.25">
      <c r="A20018" t="s">
        <v>227</v>
      </c>
      <c r="B20018" t="s">
        <v>80</v>
      </c>
      <c r="C20018" t="s">
        <v>32</v>
      </c>
      <c r="D20018">
        <v>230200</v>
      </c>
      <c r="E20018" t="s">
        <v>284</v>
      </c>
      <c r="F20018">
        <v>542</v>
      </c>
      <c r="G20018" t="s">
        <v>291</v>
      </c>
      <c r="H20018" t="s">
        <v>84</v>
      </c>
      <c r="I20018">
        <v>2000</v>
      </c>
      <c r="J20018">
        <v>42.031300000000002</v>
      </c>
    </row>
    <row r="20019" spans="1:10" x14ac:dyDescent="0.25">
      <c r="A20019" t="s">
        <v>225</v>
      </c>
      <c r="B20019" t="s">
        <v>80</v>
      </c>
      <c r="C20019" t="s">
        <v>32</v>
      </c>
      <c r="D20019">
        <v>230200</v>
      </c>
      <c r="E20019" t="s">
        <v>284</v>
      </c>
      <c r="F20019">
        <v>542</v>
      </c>
      <c r="G20019" t="s">
        <v>291</v>
      </c>
      <c r="H20019" t="s">
        <v>84</v>
      </c>
      <c r="I20019">
        <v>2000</v>
      </c>
      <c r="J20019">
        <v>12.8721</v>
      </c>
    </row>
    <row r="20020" spans="1:10" x14ac:dyDescent="0.25">
      <c r="A20020" t="s">
        <v>224</v>
      </c>
      <c r="B20020" t="s">
        <v>80</v>
      </c>
      <c r="C20020" t="s">
        <v>32</v>
      </c>
      <c r="D20020">
        <v>230200</v>
      </c>
      <c r="E20020" t="s">
        <v>284</v>
      </c>
      <c r="F20020">
        <v>542</v>
      </c>
      <c r="G20020" t="s">
        <v>291</v>
      </c>
      <c r="H20020" t="s">
        <v>84</v>
      </c>
      <c r="I20020">
        <v>2000</v>
      </c>
      <c r="J20020">
        <v>9.6919699999999995</v>
      </c>
    </row>
    <row r="20021" spans="1:10" x14ac:dyDescent="0.25">
      <c r="A20021" t="s">
        <v>226</v>
      </c>
      <c r="B20021" t="s">
        <v>80</v>
      </c>
      <c r="C20021" t="s">
        <v>32</v>
      </c>
      <c r="D20021">
        <v>230400</v>
      </c>
      <c r="E20021" t="s">
        <v>283</v>
      </c>
      <c r="F20021">
        <v>542</v>
      </c>
      <c r="G20021" t="s">
        <v>291</v>
      </c>
      <c r="H20021" t="s">
        <v>84</v>
      </c>
      <c r="I20021">
        <v>2000</v>
      </c>
      <c r="J20021">
        <v>1.07871E-5</v>
      </c>
    </row>
    <row r="20022" spans="1:10" x14ac:dyDescent="0.25">
      <c r="A20022" t="s">
        <v>223</v>
      </c>
      <c r="B20022" t="s">
        <v>80</v>
      </c>
      <c r="C20022" t="s">
        <v>32</v>
      </c>
      <c r="D20022">
        <v>230400</v>
      </c>
      <c r="E20022" t="s">
        <v>283</v>
      </c>
      <c r="F20022">
        <v>542</v>
      </c>
      <c r="G20022" t="s">
        <v>291</v>
      </c>
      <c r="H20022" t="s">
        <v>84</v>
      </c>
      <c r="I20022">
        <v>2000</v>
      </c>
      <c r="J20022">
        <v>4.22297E-5</v>
      </c>
    </row>
    <row r="20023" spans="1:10" x14ac:dyDescent="0.25">
      <c r="A20023" t="s">
        <v>227</v>
      </c>
      <c r="B20023" t="s">
        <v>80</v>
      </c>
      <c r="C20023" t="s">
        <v>32</v>
      </c>
      <c r="D20023">
        <v>230400</v>
      </c>
      <c r="E20023" t="s">
        <v>283</v>
      </c>
      <c r="F20023">
        <v>542</v>
      </c>
      <c r="G20023" t="s">
        <v>291</v>
      </c>
      <c r="H20023" t="s">
        <v>84</v>
      </c>
      <c r="I20023">
        <v>2000</v>
      </c>
      <c r="J20023">
        <v>1.37392E-3</v>
      </c>
    </row>
    <row r="20024" spans="1:10" x14ac:dyDescent="0.25">
      <c r="A20024" t="s">
        <v>225</v>
      </c>
      <c r="B20024" t="s">
        <v>80</v>
      </c>
      <c r="C20024" t="s">
        <v>32</v>
      </c>
      <c r="D20024">
        <v>230400</v>
      </c>
      <c r="E20024" t="s">
        <v>283</v>
      </c>
      <c r="F20024">
        <v>542</v>
      </c>
      <c r="G20024" t="s">
        <v>291</v>
      </c>
      <c r="H20024" t="s">
        <v>84</v>
      </c>
      <c r="I20024">
        <v>2000</v>
      </c>
      <c r="J20024">
        <v>3.6255700000000001E-4</v>
      </c>
    </row>
    <row r="20025" spans="1:10" x14ac:dyDescent="0.25">
      <c r="A20025" t="s">
        <v>224</v>
      </c>
      <c r="B20025" t="s">
        <v>80</v>
      </c>
      <c r="C20025" t="s">
        <v>32</v>
      </c>
      <c r="D20025">
        <v>230400</v>
      </c>
      <c r="E20025" t="s">
        <v>283</v>
      </c>
      <c r="F20025">
        <v>542</v>
      </c>
      <c r="G20025" t="s">
        <v>291</v>
      </c>
      <c r="H20025" t="s">
        <v>84</v>
      </c>
      <c r="I20025">
        <v>2000</v>
      </c>
      <c r="J20025">
        <v>3.0067100000000002E-4</v>
      </c>
    </row>
    <row r="20026" spans="1:10" x14ac:dyDescent="0.25">
      <c r="A20026" t="s">
        <v>229</v>
      </c>
      <c r="B20026" t="s">
        <v>80</v>
      </c>
      <c r="C20026" t="s">
        <v>32</v>
      </c>
      <c r="D20026">
        <v>230400</v>
      </c>
      <c r="E20026" t="s">
        <v>283</v>
      </c>
      <c r="F20026">
        <v>542</v>
      </c>
      <c r="G20026" t="s">
        <v>291</v>
      </c>
      <c r="H20026" t="s">
        <v>84</v>
      </c>
      <c r="I20026">
        <v>2000</v>
      </c>
      <c r="J20026">
        <v>1.4578900000000001E-4</v>
      </c>
    </row>
    <row r="20027" spans="1:10" x14ac:dyDescent="0.25">
      <c r="A20027" t="s">
        <v>225</v>
      </c>
      <c r="B20027" t="s">
        <v>80</v>
      </c>
      <c r="C20027" t="s">
        <v>32</v>
      </c>
      <c r="D20027">
        <v>233700</v>
      </c>
      <c r="E20027" t="s">
        <v>282</v>
      </c>
      <c r="F20027">
        <v>542</v>
      </c>
      <c r="G20027" t="s">
        <v>291</v>
      </c>
      <c r="H20027" t="s">
        <v>84</v>
      </c>
      <c r="I20027">
        <v>2000</v>
      </c>
      <c r="J20027">
        <v>1.72229E-3</v>
      </c>
    </row>
    <row r="20028" spans="1:10" x14ac:dyDescent="0.25">
      <c r="A20028" t="s">
        <v>226</v>
      </c>
      <c r="B20028" t="s">
        <v>80</v>
      </c>
      <c r="C20028" t="s">
        <v>32</v>
      </c>
      <c r="D20028">
        <v>233700</v>
      </c>
      <c r="E20028" t="s">
        <v>282</v>
      </c>
      <c r="F20028">
        <v>542</v>
      </c>
      <c r="G20028" t="s">
        <v>291</v>
      </c>
      <c r="H20028" t="s">
        <v>84</v>
      </c>
      <c r="I20028">
        <v>2000</v>
      </c>
      <c r="J20028">
        <v>6.8336000000000004E-5</v>
      </c>
    </row>
    <row r="20029" spans="1:10" x14ac:dyDescent="0.25">
      <c r="A20029" t="s">
        <v>224</v>
      </c>
      <c r="B20029" t="s">
        <v>80</v>
      </c>
      <c r="C20029" t="s">
        <v>32</v>
      </c>
      <c r="D20029">
        <v>233700</v>
      </c>
      <c r="E20029" t="s">
        <v>282</v>
      </c>
      <c r="F20029">
        <v>542</v>
      </c>
      <c r="G20029" t="s">
        <v>291</v>
      </c>
      <c r="H20029" t="s">
        <v>84</v>
      </c>
      <c r="I20029">
        <v>2000</v>
      </c>
      <c r="J20029">
        <v>1.0926600000000001E-3</v>
      </c>
    </row>
    <row r="20030" spans="1:10" x14ac:dyDescent="0.25">
      <c r="A20030" t="s">
        <v>229</v>
      </c>
      <c r="B20030" t="s">
        <v>80</v>
      </c>
      <c r="C20030" t="s">
        <v>32</v>
      </c>
      <c r="D20030">
        <v>233700</v>
      </c>
      <c r="E20030" t="s">
        <v>282</v>
      </c>
      <c r="F20030">
        <v>542</v>
      </c>
      <c r="G20030" t="s">
        <v>291</v>
      </c>
      <c r="H20030" t="s">
        <v>84</v>
      </c>
      <c r="I20030">
        <v>2000</v>
      </c>
      <c r="J20030">
        <v>1.0507800000000001E-3</v>
      </c>
    </row>
    <row r="20031" spans="1:10" x14ac:dyDescent="0.25">
      <c r="A20031" t="s">
        <v>227</v>
      </c>
      <c r="B20031" t="s">
        <v>80</v>
      </c>
      <c r="C20031" t="s">
        <v>32</v>
      </c>
      <c r="D20031">
        <v>233700</v>
      </c>
      <c r="E20031" t="s">
        <v>282</v>
      </c>
      <c r="F20031">
        <v>542</v>
      </c>
      <c r="G20031" t="s">
        <v>291</v>
      </c>
      <c r="H20031" t="s">
        <v>84</v>
      </c>
      <c r="I20031">
        <v>2000</v>
      </c>
      <c r="J20031">
        <v>4.8841099999999997E-3</v>
      </c>
    </row>
    <row r="20032" spans="1:10" x14ac:dyDescent="0.25">
      <c r="A20032" t="s">
        <v>223</v>
      </c>
      <c r="B20032" t="s">
        <v>80</v>
      </c>
      <c r="C20032" t="s">
        <v>32</v>
      </c>
      <c r="D20032">
        <v>233700</v>
      </c>
      <c r="E20032" t="s">
        <v>282</v>
      </c>
      <c r="F20032">
        <v>542</v>
      </c>
      <c r="G20032" t="s">
        <v>291</v>
      </c>
      <c r="H20032" t="s">
        <v>84</v>
      </c>
      <c r="I20032">
        <v>2000</v>
      </c>
      <c r="J20032">
        <v>2.8485899999999999E-4</v>
      </c>
    </row>
    <row r="20033" spans="1:10" x14ac:dyDescent="0.25">
      <c r="A20033" t="s">
        <v>223</v>
      </c>
      <c r="B20033" t="s">
        <v>80</v>
      </c>
      <c r="C20033" t="s">
        <v>81</v>
      </c>
      <c r="D20033">
        <v>233701</v>
      </c>
      <c r="E20033" t="s">
        <v>281</v>
      </c>
      <c r="F20033">
        <v>542</v>
      </c>
      <c r="G20033" t="s">
        <v>291</v>
      </c>
      <c r="H20033" t="s">
        <v>84</v>
      </c>
      <c r="I20033">
        <v>2000</v>
      </c>
      <c r="J20033">
        <v>3.7048400000000003E-4</v>
      </c>
    </row>
    <row r="20034" spans="1:10" x14ac:dyDescent="0.25">
      <c r="A20034" t="s">
        <v>227</v>
      </c>
      <c r="B20034" t="s">
        <v>80</v>
      </c>
      <c r="C20034" t="s">
        <v>81</v>
      </c>
      <c r="D20034">
        <v>233701</v>
      </c>
      <c r="E20034" t="s">
        <v>281</v>
      </c>
      <c r="F20034">
        <v>542</v>
      </c>
      <c r="G20034" t="s">
        <v>291</v>
      </c>
      <c r="H20034" t="s">
        <v>84</v>
      </c>
      <c r="I20034">
        <v>2000</v>
      </c>
      <c r="J20034">
        <v>2.1649899999999999E-3</v>
      </c>
    </row>
    <row r="20035" spans="1:10" x14ac:dyDescent="0.25">
      <c r="A20035" t="s">
        <v>226</v>
      </c>
      <c r="B20035" t="s">
        <v>80</v>
      </c>
      <c r="C20035" t="s">
        <v>36</v>
      </c>
      <c r="D20035">
        <v>500100</v>
      </c>
      <c r="E20035" t="s">
        <v>280</v>
      </c>
      <c r="F20035">
        <v>542</v>
      </c>
      <c r="G20035" t="s">
        <v>291</v>
      </c>
      <c r="H20035" t="s">
        <v>84</v>
      </c>
      <c r="I20035">
        <v>2000</v>
      </c>
      <c r="J20035">
        <v>1.04265E-3</v>
      </c>
    </row>
    <row r="20036" spans="1:10" x14ac:dyDescent="0.25">
      <c r="A20036" t="s">
        <v>224</v>
      </c>
      <c r="B20036" t="s">
        <v>80</v>
      </c>
      <c r="C20036" t="s">
        <v>36</v>
      </c>
      <c r="D20036">
        <v>500100</v>
      </c>
      <c r="E20036" t="s">
        <v>280</v>
      </c>
      <c r="F20036">
        <v>542</v>
      </c>
      <c r="G20036" t="s">
        <v>291</v>
      </c>
      <c r="H20036" t="s">
        <v>84</v>
      </c>
      <c r="I20036">
        <v>2000</v>
      </c>
      <c r="J20036">
        <v>1.69862E-2</v>
      </c>
    </row>
    <row r="20037" spans="1:10" x14ac:dyDescent="0.25">
      <c r="A20037" t="s">
        <v>225</v>
      </c>
      <c r="B20037" t="s">
        <v>80</v>
      </c>
      <c r="C20037" t="s">
        <v>36</v>
      </c>
      <c r="D20037">
        <v>500100</v>
      </c>
      <c r="E20037" t="s">
        <v>280</v>
      </c>
      <c r="F20037">
        <v>542</v>
      </c>
      <c r="G20037" t="s">
        <v>291</v>
      </c>
      <c r="H20037" t="s">
        <v>84</v>
      </c>
      <c r="I20037">
        <v>2000</v>
      </c>
      <c r="J20037">
        <v>1.48369E-2</v>
      </c>
    </row>
    <row r="20038" spans="1:10" x14ac:dyDescent="0.25">
      <c r="A20038" t="s">
        <v>229</v>
      </c>
      <c r="B20038" t="s">
        <v>80</v>
      </c>
      <c r="C20038" t="s">
        <v>36</v>
      </c>
      <c r="D20038">
        <v>500100</v>
      </c>
      <c r="E20038" t="s">
        <v>280</v>
      </c>
      <c r="F20038">
        <v>542</v>
      </c>
      <c r="G20038" t="s">
        <v>291</v>
      </c>
      <c r="H20038" t="s">
        <v>84</v>
      </c>
      <c r="I20038">
        <v>2000</v>
      </c>
      <c r="J20038">
        <v>0.14929799999999999</v>
      </c>
    </row>
    <row r="20039" spans="1:10" x14ac:dyDescent="0.25">
      <c r="A20039" t="s">
        <v>227</v>
      </c>
      <c r="B20039" t="s">
        <v>80</v>
      </c>
      <c r="C20039" t="s">
        <v>36</v>
      </c>
      <c r="D20039">
        <v>500100</v>
      </c>
      <c r="E20039" t="s">
        <v>280</v>
      </c>
      <c r="F20039">
        <v>542</v>
      </c>
      <c r="G20039" t="s">
        <v>291</v>
      </c>
      <c r="H20039" t="s">
        <v>84</v>
      </c>
      <c r="I20039">
        <v>2000</v>
      </c>
      <c r="J20039">
        <v>2.2372400000000001E-2</v>
      </c>
    </row>
    <row r="20040" spans="1:10" x14ac:dyDescent="0.25">
      <c r="A20040" t="s">
        <v>223</v>
      </c>
      <c r="B20040" t="s">
        <v>80</v>
      </c>
      <c r="C20040" t="s">
        <v>36</v>
      </c>
      <c r="D20040">
        <v>500100</v>
      </c>
      <c r="E20040" t="s">
        <v>280</v>
      </c>
      <c r="F20040">
        <v>542</v>
      </c>
      <c r="G20040" t="s">
        <v>291</v>
      </c>
      <c r="H20040" t="s">
        <v>84</v>
      </c>
      <c r="I20040">
        <v>2000</v>
      </c>
      <c r="J20040">
        <v>2.9789900000000001E-2</v>
      </c>
    </row>
    <row r="20041" spans="1:10" x14ac:dyDescent="0.25">
      <c r="A20041" t="s">
        <v>227</v>
      </c>
      <c r="B20041" t="s">
        <v>80</v>
      </c>
      <c r="C20041" t="s">
        <v>36</v>
      </c>
      <c r="D20041">
        <v>500200</v>
      </c>
      <c r="E20041" t="s">
        <v>300</v>
      </c>
      <c r="F20041">
        <v>542</v>
      </c>
      <c r="G20041" t="s">
        <v>291</v>
      </c>
      <c r="H20041" t="s">
        <v>84</v>
      </c>
      <c r="I20041">
        <v>2000</v>
      </c>
      <c r="J20041">
        <v>1.45556</v>
      </c>
    </row>
    <row r="20042" spans="1:10" x14ac:dyDescent="0.25">
      <c r="A20042" t="s">
        <v>229</v>
      </c>
      <c r="B20042" t="s">
        <v>80</v>
      </c>
      <c r="C20042" t="s">
        <v>36</v>
      </c>
      <c r="D20042">
        <v>500200</v>
      </c>
      <c r="E20042" t="s">
        <v>300</v>
      </c>
      <c r="F20042">
        <v>542</v>
      </c>
      <c r="G20042" t="s">
        <v>291</v>
      </c>
      <c r="H20042" t="s">
        <v>84</v>
      </c>
      <c r="I20042">
        <v>2000</v>
      </c>
      <c r="J20042">
        <v>9.7133800000000008</v>
      </c>
    </row>
    <row r="20043" spans="1:10" x14ac:dyDescent="0.25">
      <c r="A20043" t="s">
        <v>224</v>
      </c>
      <c r="B20043" t="s">
        <v>80</v>
      </c>
      <c r="C20043" t="s">
        <v>36</v>
      </c>
      <c r="D20043">
        <v>500200</v>
      </c>
      <c r="E20043" t="s">
        <v>300</v>
      </c>
      <c r="F20043">
        <v>542</v>
      </c>
      <c r="G20043" t="s">
        <v>291</v>
      </c>
      <c r="H20043" t="s">
        <v>84</v>
      </c>
      <c r="I20043">
        <v>2000</v>
      </c>
      <c r="J20043">
        <v>1.1051299999999999</v>
      </c>
    </row>
    <row r="20044" spans="1:10" x14ac:dyDescent="0.25">
      <c r="A20044" t="s">
        <v>226</v>
      </c>
      <c r="B20044" t="s">
        <v>80</v>
      </c>
      <c r="C20044" t="s">
        <v>36</v>
      </c>
      <c r="D20044">
        <v>500200</v>
      </c>
      <c r="E20044" t="s">
        <v>300</v>
      </c>
      <c r="F20044">
        <v>542</v>
      </c>
      <c r="G20044" t="s">
        <v>291</v>
      </c>
      <c r="H20044" t="s">
        <v>84</v>
      </c>
      <c r="I20044">
        <v>2000</v>
      </c>
      <c r="J20044">
        <v>6.7835400000000004E-2</v>
      </c>
    </row>
    <row r="20045" spans="1:10" x14ac:dyDescent="0.25">
      <c r="A20045" t="s">
        <v>223</v>
      </c>
      <c r="B20045" t="s">
        <v>80</v>
      </c>
      <c r="C20045" t="s">
        <v>36</v>
      </c>
      <c r="D20045">
        <v>500200</v>
      </c>
      <c r="E20045" t="s">
        <v>300</v>
      </c>
      <c r="F20045">
        <v>542</v>
      </c>
      <c r="G20045" t="s">
        <v>291</v>
      </c>
      <c r="H20045" t="s">
        <v>84</v>
      </c>
      <c r="I20045">
        <v>2000</v>
      </c>
      <c r="J20045">
        <v>1.93814</v>
      </c>
    </row>
    <row r="20046" spans="1:10" x14ac:dyDescent="0.25">
      <c r="A20046" t="s">
        <v>225</v>
      </c>
      <c r="B20046" t="s">
        <v>80</v>
      </c>
      <c r="C20046" t="s">
        <v>36</v>
      </c>
      <c r="D20046">
        <v>500200</v>
      </c>
      <c r="E20046" t="s">
        <v>300</v>
      </c>
      <c r="F20046">
        <v>542</v>
      </c>
      <c r="G20046" t="s">
        <v>291</v>
      </c>
      <c r="H20046" t="s">
        <v>84</v>
      </c>
      <c r="I20046">
        <v>2000</v>
      </c>
      <c r="J20046">
        <v>0.96529200000000004</v>
      </c>
    </row>
    <row r="20047" spans="1:10" x14ac:dyDescent="0.25">
      <c r="A20047" t="s">
        <v>229</v>
      </c>
      <c r="B20047" t="s">
        <v>74</v>
      </c>
      <c r="C20047" t="s">
        <v>34</v>
      </c>
      <c r="D20047">
        <v>901000</v>
      </c>
      <c r="E20047" t="s">
        <v>34</v>
      </c>
      <c r="F20047">
        <v>542</v>
      </c>
      <c r="G20047" t="s">
        <v>291</v>
      </c>
      <c r="H20047" t="s">
        <v>84</v>
      </c>
      <c r="I20047">
        <v>2000</v>
      </c>
      <c r="J20047">
        <v>6.6064899999999996E-2</v>
      </c>
    </row>
    <row r="20048" spans="1:10" x14ac:dyDescent="0.25">
      <c r="A20048" t="s">
        <v>226</v>
      </c>
      <c r="B20048" t="s">
        <v>74</v>
      </c>
      <c r="C20048" t="s">
        <v>34</v>
      </c>
      <c r="D20048">
        <v>901000</v>
      </c>
      <c r="E20048" t="s">
        <v>34</v>
      </c>
      <c r="F20048">
        <v>542</v>
      </c>
      <c r="G20048" t="s">
        <v>291</v>
      </c>
      <c r="H20048" t="s">
        <v>84</v>
      </c>
      <c r="I20048">
        <v>2000</v>
      </c>
      <c r="J20048">
        <v>6.1540400000000004E-3</v>
      </c>
    </row>
    <row r="20049" spans="1:10" x14ac:dyDescent="0.25">
      <c r="A20049" t="s">
        <v>225</v>
      </c>
      <c r="B20049" t="s">
        <v>74</v>
      </c>
      <c r="C20049" t="s">
        <v>34</v>
      </c>
      <c r="D20049">
        <v>901000</v>
      </c>
      <c r="E20049" t="s">
        <v>34</v>
      </c>
      <c r="F20049">
        <v>542</v>
      </c>
      <c r="G20049" t="s">
        <v>291</v>
      </c>
      <c r="H20049" t="s">
        <v>84</v>
      </c>
      <c r="I20049">
        <v>2000</v>
      </c>
      <c r="J20049">
        <v>2.98462E-2</v>
      </c>
    </row>
    <row r="20050" spans="1:10" x14ac:dyDescent="0.25">
      <c r="A20050" t="s">
        <v>224</v>
      </c>
      <c r="B20050" t="s">
        <v>74</v>
      </c>
      <c r="C20050" t="s">
        <v>34</v>
      </c>
      <c r="D20050">
        <v>901000</v>
      </c>
      <c r="E20050" t="s">
        <v>34</v>
      </c>
      <c r="F20050">
        <v>542</v>
      </c>
      <c r="G20050" t="s">
        <v>291</v>
      </c>
      <c r="H20050" t="s">
        <v>84</v>
      </c>
      <c r="I20050">
        <v>2000</v>
      </c>
      <c r="J20050">
        <v>6.7392900000000002E-3</v>
      </c>
    </row>
    <row r="20051" spans="1:10" x14ac:dyDescent="0.25">
      <c r="A20051" t="s">
        <v>227</v>
      </c>
      <c r="B20051" t="s">
        <v>74</v>
      </c>
      <c r="C20051" t="s">
        <v>34</v>
      </c>
      <c r="D20051">
        <v>901000</v>
      </c>
      <c r="E20051" t="s">
        <v>34</v>
      </c>
      <c r="F20051">
        <v>542</v>
      </c>
      <c r="G20051" t="s">
        <v>291</v>
      </c>
      <c r="H20051" t="s">
        <v>84</v>
      </c>
      <c r="I20051">
        <v>2000</v>
      </c>
      <c r="J20051">
        <v>5.9477099999999998E-2</v>
      </c>
    </row>
    <row r="20052" spans="1:10" x14ac:dyDescent="0.25">
      <c r="A20052" t="s">
        <v>223</v>
      </c>
      <c r="B20052" t="s">
        <v>74</v>
      </c>
      <c r="C20052" t="s">
        <v>34</v>
      </c>
      <c r="D20052">
        <v>901000</v>
      </c>
      <c r="E20052" t="s">
        <v>34</v>
      </c>
      <c r="F20052">
        <v>542</v>
      </c>
      <c r="G20052" t="s">
        <v>291</v>
      </c>
      <c r="H20052" t="s">
        <v>84</v>
      </c>
      <c r="I20052">
        <v>2000</v>
      </c>
      <c r="J20052">
        <v>2.02461E-2</v>
      </c>
    </row>
    <row r="20053" spans="1:10" x14ac:dyDescent="0.25">
      <c r="A20053" t="s">
        <v>225</v>
      </c>
      <c r="B20053" t="s">
        <v>79</v>
      </c>
      <c r="C20053" t="s">
        <v>33</v>
      </c>
      <c r="D20053">
        <v>9400000</v>
      </c>
      <c r="E20053" t="s">
        <v>246</v>
      </c>
      <c r="F20053">
        <v>542</v>
      </c>
      <c r="G20053" t="s">
        <v>291</v>
      </c>
      <c r="H20053" t="s">
        <v>84</v>
      </c>
      <c r="I20053">
        <v>2000</v>
      </c>
      <c r="J20053">
        <v>0.14091600000000001</v>
      </c>
    </row>
    <row r="20054" spans="1:10" x14ac:dyDescent="0.25">
      <c r="A20054" t="s">
        <v>229</v>
      </c>
      <c r="B20054" t="s">
        <v>79</v>
      </c>
      <c r="C20054" t="s">
        <v>33</v>
      </c>
      <c r="D20054">
        <v>9400000</v>
      </c>
      <c r="E20054" t="s">
        <v>246</v>
      </c>
      <c r="F20054">
        <v>542</v>
      </c>
      <c r="G20054" t="s">
        <v>291</v>
      </c>
      <c r="H20054" t="s">
        <v>84</v>
      </c>
      <c r="I20054">
        <v>2000</v>
      </c>
      <c r="J20054">
        <v>0.14996699999999999</v>
      </c>
    </row>
    <row r="20055" spans="1:10" x14ac:dyDescent="0.25">
      <c r="A20055" t="s">
        <v>226</v>
      </c>
      <c r="B20055" t="s">
        <v>79</v>
      </c>
      <c r="C20055" t="s">
        <v>33</v>
      </c>
      <c r="D20055">
        <v>9400000</v>
      </c>
      <c r="E20055" t="s">
        <v>246</v>
      </c>
      <c r="F20055">
        <v>542</v>
      </c>
      <c r="G20055" t="s">
        <v>291</v>
      </c>
      <c r="H20055" t="s">
        <v>84</v>
      </c>
      <c r="I20055">
        <v>2000</v>
      </c>
      <c r="J20055">
        <v>2.45942E-2</v>
      </c>
    </row>
    <row r="20056" spans="1:10" x14ac:dyDescent="0.25">
      <c r="A20056" t="s">
        <v>227</v>
      </c>
      <c r="B20056" t="s">
        <v>79</v>
      </c>
      <c r="C20056" t="s">
        <v>33</v>
      </c>
      <c r="D20056">
        <v>9400000</v>
      </c>
      <c r="E20056" t="s">
        <v>246</v>
      </c>
      <c r="F20056">
        <v>542</v>
      </c>
      <c r="G20056" t="s">
        <v>291</v>
      </c>
      <c r="H20056" t="s">
        <v>84</v>
      </c>
      <c r="I20056">
        <v>2000</v>
      </c>
      <c r="J20056">
        <v>0.29680099999999998</v>
      </c>
    </row>
    <row r="20057" spans="1:10" x14ac:dyDescent="0.25">
      <c r="A20057" t="s">
        <v>223</v>
      </c>
      <c r="B20057" t="s">
        <v>79</v>
      </c>
      <c r="C20057" t="s">
        <v>33</v>
      </c>
      <c r="D20057">
        <v>9400000</v>
      </c>
      <c r="E20057" t="s">
        <v>246</v>
      </c>
      <c r="F20057">
        <v>542</v>
      </c>
      <c r="G20057" t="s">
        <v>291</v>
      </c>
      <c r="H20057" t="s">
        <v>84</v>
      </c>
      <c r="I20057">
        <v>2000</v>
      </c>
      <c r="J20057">
        <v>3.1601499999999998E-2</v>
      </c>
    </row>
    <row r="20058" spans="1:10" x14ac:dyDescent="0.25">
      <c r="A20058" t="s">
        <v>224</v>
      </c>
      <c r="B20058" t="s">
        <v>79</v>
      </c>
      <c r="C20058" t="s">
        <v>33</v>
      </c>
      <c r="D20058">
        <v>9400000</v>
      </c>
      <c r="E20058" t="s">
        <v>246</v>
      </c>
      <c r="F20058">
        <v>542</v>
      </c>
      <c r="G20058" t="s">
        <v>291</v>
      </c>
      <c r="H20058" t="s">
        <v>84</v>
      </c>
      <c r="I20058">
        <v>2000</v>
      </c>
      <c r="J20058">
        <v>2.87303E-2</v>
      </c>
    </row>
    <row r="20059" spans="1:10" x14ac:dyDescent="0.25">
      <c r="A20059" t="s">
        <v>227</v>
      </c>
      <c r="B20059" t="s">
        <v>80</v>
      </c>
      <c r="C20059" t="s">
        <v>32</v>
      </c>
      <c r="D20059" t="s">
        <v>278</v>
      </c>
      <c r="E20059" t="s">
        <v>277</v>
      </c>
      <c r="F20059">
        <v>542</v>
      </c>
      <c r="G20059" t="s">
        <v>291</v>
      </c>
      <c r="H20059" t="s">
        <v>84</v>
      </c>
      <c r="I20059">
        <v>2000</v>
      </c>
      <c r="J20059">
        <v>1.20575E-3</v>
      </c>
    </row>
    <row r="20060" spans="1:10" x14ac:dyDescent="0.25">
      <c r="A20060" t="s">
        <v>227</v>
      </c>
      <c r="B20060" t="s">
        <v>80</v>
      </c>
      <c r="C20060" t="s">
        <v>32</v>
      </c>
      <c r="D20060" t="s">
        <v>276</v>
      </c>
      <c r="E20060" t="s">
        <v>275</v>
      </c>
      <c r="F20060">
        <v>542</v>
      </c>
      <c r="G20060" t="s">
        <v>291</v>
      </c>
      <c r="H20060" t="s">
        <v>84</v>
      </c>
      <c r="I20060">
        <v>2000</v>
      </c>
      <c r="J20060">
        <v>4.95386E-3</v>
      </c>
    </row>
    <row r="20061" spans="1:10" x14ac:dyDescent="0.25">
      <c r="A20061" t="s">
        <v>224</v>
      </c>
      <c r="B20061" t="s">
        <v>79</v>
      </c>
      <c r="C20061" t="s">
        <v>35</v>
      </c>
      <c r="D20061" t="s">
        <v>245</v>
      </c>
      <c r="E20061" t="s">
        <v>244</v>
      </c>
      <c r="F20061">
        <v>542</v>
      </c>
      <c r="G20061" t="s">
        <v>291</v>
      </c>
      <c r="H20061" t="s">
        <v>84</v>
      </c>
      <c r="I20061">
        <v>2000</v>
      </c>
      <c r="J20061">
        <v>0.32837499999999997</v>
      </c>
    </row>
    <row r="20062" spans="1:10" x14ac:dyDescent="0.25">
      <c r="A20062" t="s">
        <v>223</v>
      </c>
      <c r="B20062" t="s">
        <v>79</v>
      </c>
      <c r="C20062" t="s">
        <v>35</v>
      </c>
      <c r="D20062" t="s">
        <v>245</v>
      </c>
      <c r="E20062" t="s">
        <v>244</v>
      </c>
      <c r="F20062">
        <v>542</v>
      </c>
      <c r="G20062" t="s">
        <v>291</v>
      </c>
      <c r="H20062" t="s">
        <v>84</v>
      </c>
      <c r="I20062">
        <v>2000</v>
      </c>
      <c r="J20062">
        <v>0.69317499999999999</v>
      </c>
    </row>
    <row r="20063" spans="1:10" x14ac:dyDescent="0.25">
      <c r="A20063" t="s">
        <v>229</v>
      </c>
      <c r="B20063" t="s">
        <v>79</v>
      </c>
      <c r="C20063" t="s">
        <v>35</v>
      </c>
      <c r="D20063" t="s">
        <v>245</v>
      </c>
      <c r="E20063" t="s">
        <v>244</v>
      </c>
      <c r="F20063">
        <v>542</v>
      </c>
      <c r="G20063" t="s">
        <v>291</v>
      </c>
      <c r="H20063" t="s">
        <v>84</v>
      </c>
      <c r="I20063">
        <v>2000</v>
      </c>
      <c r="J20063">
        <v>2.46292</v>
      </c>
    </row>
    <row r="20064" spans="1:10" x14ac:dyDescent="0.25">
      <c r="A20064" t="s">
        <v>226</v>
      </c>
      <c r="B20064" t="s">
        <v>79</v>
      </c>
      <c r="C20064" t="s">
        <v>35</v>
      </c>
      <c r="D20064" t="s">
        <v>245</v>
      </c>
      <c r="E20064" t="s">
        <v>244</v>
      </c>
      <c r="F20064">
        <v>542</v>
      </c>
      <c r="G20064" t="s">
        <v>291</v>
      </c>
      <c r="H20064" t="s">
        <v>84</v>
      </c>
      <c r="I20064">
        <v>2000</v>
      </c>
      <c r="J20064">
        <v>0.34021000000000001</v>
      </c>
    </row>
    <row r="20065" spans="1:10" x14ac:dyDescent="0.25">
      <c r="A20065" t="s">
        <v>227</v>
      </c>
      <c r="B20065" t="s">
        <v>79</v>
      </c>
      <c r="C20065" t="s">
        <v>35</v>
      </c>
      <c r="D20065" t="s">
        <v>245</v>
      </c>
      <c r="E20065" t="s">
        <v>244</v>
      </c>
      <c r="F20065">
        <v>542</v>
      </c>
      <c r="G20065" t="s">
        <v>291</v>
      </c>
      <c r="H20065" t="s">
        <v>84</v>
      </c>
      <c r="I20065">
        <v>2000</v>
      </c>
      <c r="J20065">
        <v>4.8116300000000001</v>
      </c>
    </row>
    <row r="20066" spans="1:10" x14ac:dyDescent="0.25">
      <c r="A20066" t="s">
        <v>225</v>
      </c>
      <c r="B20066" t="s">
        <v>79</v>
      </c>
      <c r="C20066" t="s">
        <v>35</v>
      </c>
      <c r="D20066" t="s">
        <v>245</v>
      </c>
      <c r="E20066" t="s">
        <v>244</v>
      </c>
      <c r="F20066">
        <v>542</v>
      </c>
      <c r="G20066" t="s">
        <v>291</v>
      </c>
      <c r="H20066" t="s">
        <v>84</v>
      </c>
      <c r="I20066">
        <v>2000</v>
      </c>
      <c r="J20066">
        <v>3.2411799999999999</v>
      </c>
    </row>
    <row r="20067" spans="1:10" x14ac:dyDescent="0.25">
      <c r="A20067" t="s">
        <v>227</v>
      </c>
      <c r="B20067" t="s">
        <v>79</v>
      </c>
      <c r="C20067" t="s">
        <v>35</v>
      </c>
      <c r="D20067" t="s">
        <v>243</v>
      </c>
      <c r="E20067" t="s">
        <v>242</v>
      </c>
      <c r="F20067">
        <v>542</v>
      </c>
      <c r="G20067" t="s">
        <v>291</v>
      </c>
      <c r="H20067" t="s">
        <v>84</v>
      </c>
      <c r="I20067">
        <v>2000</v>
      </c>
      <c r="J20067">
        <v>3.0584500000000001</v>
      </c>
    </row>
    <row r="20068" spans="1:10" x14ac:dyDescent="0.25">
      <c r="A20068" t="s">
        <v>225</v>
      </c>
      <c r="B20068" t="s">
        <v>79</v>
      </c>
      <c r="C20068" t="s">
        <v>35</v>
      </c>
      <c r="D20068" t="s">
        <v>243</v>
      </c>
      <c r="E20068" t="s">
        <v>242</v>
      </c>
      <c r="F20068">
        <v>542</v>
      </c>
      <c r="G20068" t="s">
        <v>291</v>
      </c>
      <c r="H20068" t="s">
        <v>84</v>
      </c>
      <c r="I20068">
        <v>2000</v>
      </c>
      <c r="J20068">
        <v>1.0111600000000001</v>
      </c>
    </row>
    <row r="20069" spans="1:10" x14ac:dyDescent="0.25">
      <c r="A20069" t="s">
        <v>226</v>
      </c>
      <c r="B20069" t="s">
        <v>79</v>
      </c>
      <c r="C20069" t="s">
        <v>35</v>
      </c>
      <c r="D20069" t="s">
        <v>243</v>
      </c>
      <c r="E20069" t="s">
        <v>242</v>
      </c>
      <c r="F20069">
        <v>542</v>
      </c>
      <c r="G20069" t="s">
        <v>291</v>
      </c>
      <c r="H20069" t="s">
        <v>84</v>
      </c>
      <c r="I20069">
        <v>2000</v>
      </c>
      <c r="J20069">
        <v>0.199626</v>
      </c>
    </row>
    <row r="20070" spans="1:10" x14ac:dyDescent="0.25">
      <c r="A20070" t="s">
        <v>223</v>
      </c>
      <c r="B20070" t="s">
        <v>79</v>
      </c>
      <c r="C20070" t="s">
        <v>35</v>
      </c>
      <c r="D20070" t="s">
        <v>243</v>
      </c>
      <c r="E20070" t="s">
        <v>242</v>
      </c>
      <c r="F20070">
        <v>542</v>
      </c>
      <c r="G20070" t="s">
        <v>291</v>
      </c>
      <c r="H20070" t="s">
        <v>84</v>
      </c>
      <c r="I20070">
        <v>2000</v>
      </c>
      <c r="J20070">
        <v>0.297093</v>
      </c>
    </row>
    <row r="20071" spans="1:10" x14ac:dyDescent="0.25">
      <c r="A20071" t="s">
        <v>229</v>
      </c>
      <c r="B20071" t="s">
        <v>79</v>
      </c>
      <c r="C20071" t="s">
        <v>35</v>
      </c>
      <c r="D20071" t="s">
        <v>243</v>
      </c>
      <c r="E20071" t="s">
        <v>242</v>
      </c>
      <c r="F20071">
        <v>542</v>
      </c>
      <c r="G20071" t="s">
        <v>291</v>
      </c>
      <c r="H20071" t="s">
        <v>84</v>
      </c>
      <c r="I20071">
        <v>2000</v>
      </c>
      <c r="J20071">
        <v>1.6223700000000001</v>
      </c>
    </row>
    <row r="20072" spans="1:10" x14ac:dyDescent="0.25">
      <c r="A20072" t="s">
        <v>224</v>
      </c>
      <c r="B20072" t="s">
        <v>79</v>
      </c>
      <c r="C20072" t="s">
        <v>35</v>
      </c>
      <c r="D20072" t="s">
        <v>243</v>
      </c>
      <c r="E20072" t="s">
        <v>242</v>
      </c>
      <c r="F20072">
        <v>542</v>
      </c>
      <c r="G20072" t="s">
        <v>291</v>
      </c>
      <c r="H20072" t="s">
        <v>84</v>
      </c>
      <c r="I20072">
        <v>2000</v>
      </c>
      <c r="J20072">
        <v>0.16430500000000001</v>
      </c>
    </row>
    <row r="20073" spans="1:10" x14ac:dyDescent="0.25">
      <c r="A20073" t="s">
        <v>226</v>
      </c>
      <c r="B20073" t="s">
        <v>75</v>
      </c>
      <c r="C20073" t="s">
        <v>31</v>
      </c>
      <c r="D20073" t="s">
        <v>237</v>
      </c>
      <c r="E20073" t="s">
        <v>236</v>
      </c>
      <c r="F20073">
        <v>542</v>
      </c>
      <c r="G20073" t="s">
        <v>291</v>
      </c>
      <c r="H20073" t="s">
        <v>84</v>
      </c>
      <c r="I20073">
        <v>2000</v>
      </c>
      <c r="J20073">
        <v>1.5314099999999999</v>
      </c>
    </row>
    <row r="20074" spans="1:10" x14ac:dyDescent="0.25">
      <c r="A20074" t="s">
        <v>225</v>
      </c>
      <c r="B20074" t="s">
        <v>75</v>
      </c>
      <c r="C20074" t="s">
        <v>31</v>
      </c>
      <c r="D20074" t="s">
        <v>237</v>
      </c>
      <c r="E20074" t="s">
        <v>236</v>
      </c>
      <c r="F20074">
        <v>542</v>
      </c>
      <c r="G20074" t="s">
        <v>291</v>
      </c>
      <c r="H20074" t="s">
        <v>84</v>
      </c>
      <c r="I20074">
        <v>2000</v>
      </c>
      <c r="J20074">
        <v>6.8899900000000001</v>
      </c>
    </row>
    <row r="20075" spans="1:10" x14ac:dyDescent="0.25">
      <c r="A20075" t="s">
        <v>223</v>
      </c>
      <c r="B20075" t="s">
        <v>75</v>
      </c>
      <c r="C20075" t="s">
        <v>31</v>
      </c>
      <c r="D20075" t="s">
        <v>237</v>
      </c>
      <c r="E20075" t="s">
        <v>236</v>
      </c>
      <c r="F20075">
        <v>542</v>
      </c>
      <c r="G20075" t="s">
        <v>291</v>
      </c>
      <c r="H20075" t="s">
        <v>84</v>
      </c>
      <c r="I20075">
        <v>2000</v>
      </c>
      <c r="J20075">
        <v>11.627700000000001</v>
      </c>
    </row>
    <row r="20076" spans="1:10" x14ac:dyDescent="0.25">
      <c r="A20076" t="s">
        <v>229</v>
      </c>
      <c r="B20076" t="s">
        <v>75</v>
      </c>
      <c r="C20076" t="s">
        <v>31</v>
      </c>
      <c r="D20076" t="s">
        <v>237</v>
      </c>
      <c r="E20076" t="s">
        <v>236</v>
      </c>
      <c r="F20076">
        <v>542</v>
      </c>
      <c r="G20076" t="s">
        <v>291</v>
      </c>
      <c r="H20076" t="s">
        <v>84</v>
      </c>
      <c r="I20076">
        <v>2000</v>
      </c>
      <c r="J20076">
        <v>15.2357</v>
      </c>
    </row>
    <row r="20077" spans="1:10" x14ac:dyDescent="0.25">
      <c r="A20077" t="s">
        <v>227</v>
      </c>
      <c r="B20077" t="s">
        <v>75</v>
      </c>
      <c r="C20077" t="s">
        <v>31</v>
      </c>
      <c r="D20077" t="s">
        <v>237</v>
      </c>
      <c r="E20077" t="s">
        <v>236</v>
      </c>
      <c r="F20077">
        <v>542</v>
      </c>
      <c r="G20077" t="s">
        <v>291</v>
      </c>
      <c r="H20077" t="s">
        <v>84</v>
      </c>
      <c r="I20077">
        <v>2000</v>
      </c>
      <c r="J20077">
        <v>10.3285</v>
      </c>
    </row>
    <row r="20078" spans="1:10" x14ac:dyDescent="0.25">
      <c r="A20078" t="s">
        <v>224</v>
      </c>
      <c r="B20078" t="s">
        <v>75</v>
      </c>
      <c r="C20078" t="s">
        <v>31</v>
      </c>
      <c r="D20078" t="s">
        <v>237</v>
      </c>
      <c r="E20078" t="s">
        <v>236</v>
      </c>
      <c r="F20078">
        <v>542</v>
      </c>
      <c r="G20078" t="s">
        <v>291</v>
      </c>
      <c r="H20078" t="s">
        <v>84</v>
      </c>
      <c r="I20078">
        <v>2000</v>
      </c>
      <c r="J20078">
        <v>16.9072</v>
      </c>
    </row>
    <row r="20079" spans="1:10" x14ac:dyDescent="0.25">
      <c r="A20079" t="s">
        <v>225</v>
      </c>
      <c r="B20079" t="s">
        <v>75</v>
      </c>
      <c r="C20079" t="s">
        <v>31</v>
      </c>
      <c r="D20079" t="s">
        <v>235</v>
      </c>
      <c r="E20079" t="s">
        <v>234</v>
      </c>
      <c r="F20079">
        <v>542</v>
      </c>
      <c r="G20079" t="s">
        <v>291</v>
      </c>
      <c r="H20079" t="s">
        <v>84</v>
      </c>
      <c r="I20079">
        <v>2000</v>
      </c>
      <c r="J20079">
        <v>0.16603399999999999</v>
      </c>
    </row>
    <row r="20080" spans="1:10" x14ac:dyDescent="0.25">
      <c r="A20080" t="s">
        <v>224</v>
      </c>
      <c r="B20080" t="s">
        <v>75</v>
      </c>
      <c r="C20080" t="s">
        <v>31</v>
      </c>
      <c r="D20080" t="s">
        <v>235</v>
      </c>
      <c r="E20080" t="s">
        <v>234</v>
      </c>
      <c r="F20080">
        <v>542</v>
      </c>
      <c r="G20080" t="s">
        <v>291</v>
      </c>
      <c r="H20080" t="s">
        <v>84</v>
      </c>
      <c r="I20080">
        <v>2000</v>
      </c>
      <c r="J20080">
        <v>1.32006</v>
      </c>
    </row>
    <row r="20081" spans="1:10" x14ac:dyDescent="0.25">
      <c r="A20081" t="s">
        <v>227</v>
      </c>
      <c r="B20081" t="s">
        <v>75</v>
      </c>
      <c r="C20081" t="s">
        <v>31</v>
      </c>
      <c r="D20081" t="s">
        <v>235</v>
      </c>
      <c r="E20081" t="s">
        <v>234</v>
      </c>
      <c r="F20081">
        <v>542</v>
      </c>
      <c r="G20081" t="s">
        <v>291</v>
      </c>
      <c r="H20081" t="s">
        <v>84</v>
      </c>
      <c r="I20081">
        <v>2000</v>
      </c>
      <c r="J20081">
        <v>0.74118499999999998</v>
      </c>
    </row>
    <row r="20082" spans="1:10" x14ac:dyDescent="0.25">
      <c r="A20082" t="s">
        <v>226</v>
      </c>
      <c r="B20082" t="s">
        <v>75</v>
      </c>
      <c r="C20082" t="s">
        <v>31</v>
      </c>
      <c r="D20082" t="s">
        <v>235</v>
      </c>
      <c r="E20082" t="s">
        <v>234</v>
      </c>
      <c r="F20082">
        <v>542</v>
      </c>
      <c r="G20082" t="s">
        <v>291</v>
      </c>
      <c r="H20082" t="s">
        <v>84</v>
      </c>
      <c r="I20082">
        <v>2000</v>
      </c>
      <c r="J20082">
        <v>4.79336E-2</v>
      </c>
    </row>
    <row r="20083" spans="1:10" x14ac:dyDescent="0.25">
      <c r="A20083" t="s">
        <v>223</v>
      </c>
      <c r="B20083" t="s">
        <v>75</v>
      </c>
      <c r="C20083" t="s">
        <v>31</v>
      </c>
      <c r="D20083" t="s">
        <v>235</v>
      </c>
      <c r="E20083" t="s">
        <v>234</v>
      </c>
      <c r="F20083">
        <v>542</v>
      </c>
      <c r="G20083" t="s">
        <v>291</v>
      </c>
      <c r="H20083" t="s">
        <v>84</v>
      </c>
      <c r="I20083">
        <v>2000</v>
      </c>
      <c r="J20083">
        <v>0.44650600000000001</v>
      </c>
    </row>
    <row r="20084" spans="1:10" x14ac:dyDescent="0.25">
      <c r="A20084" t="s">
        <v>227</v>
      </c>
      <c r="B20084" t="s">
        <v>80</v>
      </c>
      <c r="C20084" t="s">
        <v>37</v>
      </c>
      <c r="D20084">
        <v>120105</v>
      </c>
      <c r="E20084" t="s">
        <v>270</v>
      </c>
      <c r="F20084">
        <v>542</v>
      </c>
      <c r="G20084" t="s">
        <v>291</v>
      </c>
      <c r="H20084" t="s">
        <v>84</v>
      </c>
      <c r="I20084">
        <v>2000</v>
      </c>
      <c r="J20084">
        <v>1.3126599999999999</v>
      </c>
    </row>
    <row r="20085" spans="1:10" x14ac:dyDescent="0.25">
      <c r="A20085" t="s">
        <v>229</v>
      </c>
      <c r="B20085" t="s">
        <v>80</v>
      </c>
      <c r="C20085" t="s">
        <v>37</v>
      </c>
      <c r="D20085">
        <v>120105</v>
      </c>
      <c r="E20085" t="s">
        <v>270</v>
      </c>
      <c r="F20085">
        <v>542</v>
      </c>
      <c r="G20085" t="s">
        <v>291</v>
      </c>
      <c r="H20085" t="s">
        <v>84</v>
      </c>
      <c r="I20085">
        <v>2000</v>
      </c>
      <c r="J20085">
        <v>0.56812200000000002</v>
      </c>
    </row>
    <row r="20086" spans="1:10" x14ac:dyDescent="0.25">
      <c r="A20086" t="s">
        <v>226</v>
      </c>
      <c r="B20086" t="s">
        <v>80</v>
      </c>
      <c r="C20086" t="s">
        <v>37</v>
      </c>
      <c r="D20086">
        <v>120105</v>
      </c>
      <c r="E20086" t="s">
        <v>270</v>
      </c>
      <c r="F20086">
        <v>542</v>
      </c>
      <c r="G20086" t="s">
        <v>291</v>
      </c>
      <c r="H20086" t="s">
        <v>84</v>
      </c>
      <c r="I20086">
        <v>2000</v>
      </c>
      <c r="J20086">
        <v>4.6078300000000003E-2</v>
      </c>
    </row>
    <row r="20087" spans="1:10" x14ac:dyDescent="0.25">
      <c r="A20087" t="s">
        <v>223</v>
      </c>
      <c r="B20087" t="s">
        <v>80</v>
      </c>
      <c r="C20087" t="s">
        <v>37</v>
      </c>
      <c r="D20087">
        <v>120105</v>
      </c>
      <c r="E20087" t="s">
        <v>270</v>
      </c>
      <c r="F20087">
        <v>542</v>
      </c>
      <c r="G20087" t="s">
        <v>291</v>
      </c>
      <c r="H20087" t="s">
        <v>84</v>
      </c>
      <c r="I20087">
        <v>2000</v>
      </c>
      <c r="J20087">
        <v>8.3341399999999996E-2</v>
      </c>
    </row>
    <row r="20088" spans="1:10" x14ac:dyDescent="0.25">
      <c r="A20088" t="s">
        <v>224</v>
      </c>
      <c r="B20088" t="s">
        <v>80</v>
      </c>
      <c r="C20088" t="s">
        <v>37</v>
      </c>
      <c r="D20088">
        <v>120105</v>
      </c>
      <c r="E20088" t="s">
        <v>270</v>
      </c>
      <c r="F20088">
        <v>542</v>
      </c>
      <c r="G20088" t="s">
        <v>291</v>
      </c>
      <c r="H20088" t="s">
        <v>84</v>
      </c>
      <c r="I20088">
        <v>2000</v>
      </c>
      <c r="J20088">
        <v>4.3431999999999998E-2</v>
      </c>
    </row>
    <row r="20089" spans="1:10" x14ac:dyDescent="0.25">
      <c r="A20089" t="s">
        <v>225</v>
      </c>
      <c r="B20089" t="s">
        <v>80</v>
      </c>
      <c r="C20089" t="s">
        <v>37</v>
      </c>
      <c r="D20089">
        <v>120105</v>
      </c>
      <c r="E20089" t="s">
        <v>270</v>
      </c>
      <c r="F20089">
        <v>542</v>
      </c>
      <c r="G20089" t="s">
        <v>291</v>
      </c>
      <c r="H20089" t="s">
        <v>84</v>
      </c>
      <c r="I20089">
        <v>2000</v>
      </c>
      <c r="J20089">
        <v>0.52493800000000002</v>
      </c>
    </row>
    <row r="20090" spans="1:10" x14ac:dyDescent="0.25">
      <c r="A20090" t="s">
        <v>224</v>
      </c>
      <c r="B20090" t="s">
        <v>80</v>
      </c>
      <c r="C20090" t="s">
        <v>37</v>
      </c>
      <c r="D20090">
        <v>120106</v>
      </c>
      <c r="E20090" t="s">
        <v>269</v>
      </c>
      <c r="F20090">
        <v>542</v>
      </c>
      <c r="G20090" t="s">
        <v>291</v>
      </c>
      <c r="H20090" t="s">
        <v>84</v>
      </c>
      <c r="I20090">
        <v>2000</v>
      </c>
      <c r="J20090">
        <v>0.15634100000000001</v>
      </c>
    </row>
    <row r="20091" spans="1:10" x14ac:dyDescent="0.25">
      <c r="A20091" t="s">
        <v>226</v>
      </c>
      <c r="B20091" t="s">
        <v>80</v>
      </c>
      <c r="C20091" t="s">
        <v>37</v>
      </c>
      <c r="D20091">
        <v>120106</v>
      </c>
      <c r="E20091" t="s">
        <v>269</v>
      </c>
      <c r="F20091">
        <v>542</v>
      </c>
      <c r="G20091" t="s">
        <v>291</v>
      </c>
      <c r="H20091" t="s">
        <v>84</v>
      </c>
      <c r="I20091">
        <v>2000</v>
      </c>
      <c r="J20091">
        <v>0.14669499999999999</v>
      </c>
    </row>
    <row r="20092" spans="1:10" x14ac:dyDescent="0.25">
      <c r="A20092" t="s">
        <v>229</v>
      </c>
      <c r="B20092" t="s">
        <v>80</v>
      </c>
      <c r="C20092" t="s">
        <v>37</v>
      </c>
      <c r="D20092">
        <v>120106</v>
      </c>
      <c r="E20092" t="s">
        <v>269</v>
      </c>
      <c r="F20092">
        <v>542</v>
      </c>
      <c r="G20092" t="s">
        <v>291</v>
      </c>
      <c r="H20092" t="s">
        <v>84</v>
      </c>
      <c r="I20092">
        <v>2000</v>
      </c>
      <c r="J20092">
        <v>1.0097799999999999</v>
      </c>
    </row>
    <row r="20093" spans="1:10" x14ac:dyDescent="0.25">
      <c r="A20093" t="s">
        <v>225</v>
      </c>
      <c r="B20093" t="s">
        <v>80</v>
      </c>
      <c r="C20093" t="s">
        <v>37</v>
      </c>
      <c r="D20093">
        <v>120106</v>
      </c>
      <c r="E20093" t="s">
        <v>269</v>
      </c>
      <c r="F20093">
        <v>542</v>
      </c>
      <c r="G20093" t="s">
        <v>291</v>
      </c>
      <c r="H20093" t="s">
        <v>84</v>
      </c>
      <c r="I20093">
        <v>2000</v>
      </c>
      <c r="J20093">
        <v>0.71738400000000002</v>
      </c>
    </row>
    <row r="20094" spans="1:10" x14ac:dyDescent="0.25">
      <c r="A20094" t="s">
        <v>223</v>
      </c>
      <c r="B20094" t="s">
        <v>80</v>
      </c>
      <c r="C20094" t="s">
        <v>37</v>
      </c>
      <c r="D20094">
        <v>120106</v>
      </c>
      <c r="E20094" t="s">
        <v>269</v>
      </c>
      <c r="F20094">
        <v>542</v>
      </c>
      <c r="G20094" t="s">
        <v>291</v>
      </c>
      <c r="H20094" t="s">
        <v>84</v>
      </c>
      <c r="I20094">
        <v>2000</v>
      </c>
      <c r="J20094">
        <v>0.27286199999999999</v>
      </c>
    </row>
    <row r="20095" spans="1:10" x14ac:dyDescent="0.25">
      <c r="A20095" t="s">
        <v>227</v>
      </c>
      <c r="B20095" t="s">
        <v>80</v>
      </c>
      <c r="C20095" t="s">
        <v>37</v>
      </c>
      <c r="D20095">
        <v>120106</v>
      </c>
      <c r="E20095" t="s">
        <v>269</v>
      </c>
      <c r="F20095">
        <v>542</v>
      </c>
      <c r="G20095" t="s">
        <v>291</v>
      </c>
      <c r="H20095" t="s">
        <v>84</v>
      </c>
      <c r="I20095">
        <v>2000</v>
      </c>
      <c r="J20095">
        <v>1.00525</v>
      </c>
    </row>
    <row r="20096" spans="1:10" x14ac:dyDescent="0.25">
      <c r="A20096" t="s">
        <v>227</v>
      </c>
      <c r="B20096" t="s">
        <v>80</v>
      </c>
      <c r="C20096" t="s">
        <v>37</v>
      </c>
      <c r="D20096">
        <v>120112</v>
      </c>
      <c r="E20096" t="s">
        <v>268</v>
      </c>
      <c r="F20096">
        <v>542</v>
      </c>
      <c r="G20096" t="s">
        <v>291</v>
      </c>
      <c r="H20096" t="s">
        <v>84</v>
      </c>
      <c r="I20096">
        <v>2000</v>
      </c>
      <c r="J20096">
        <v>0.30328100000000002</v>
      </c>
    </row>
    <row r="20097" spans="1:10" x14ac:dyDescent="0.25">
      <c r="A20097" t="s">
        <v>229</v>
      </c>
      <c r="B20097" t="s">
        <v>80</v>
      </c>
      <c r="C20097" t="s">
        <v>37</v>
      </c>
      <c r="D20097">
        <v>120112</v>
      </c>
      <c r="E20097" t="s">
        <v>268</v>
      </c>
      <c r="F20097">
        <v>542</v>
      </c>
      <c r="G20097" t="s">
        <v>291</v>
      </c>
      <c r="H20097" t="s">
        <v>84</v>
      </c>
      <c r="I20097">
        <v>2000</v>
      </c>
      <c r="J20097">
        <v>0.13126099999999999</v>
      </c>
    </row>
    <row r="20098" spans="1:10" x14ac:dyDescent="0.25">
      <c r="A20098" t="s">
        <v>226</v>
      </c>
      <c r="B20098" t="s">
        <v>80</v>
      </c>
      <c r="C20098" t="s">
        <v>37</v>
      </c>
      <c r="D20098">
        <v>120112</v>
      </c>
      <c r="E20098" t="s">
        <v>268</v>
      </c>
      <c r="F20098">
        <v>542</v>
      </c>
      <c r="G20098" t="s">
        <v>291</v>
      </c>
      <c r="H20098" t="s">
        <v>84</v>
      </c>
      <c r="I20098">
        <v>2000</v>
      </c>
      <c r="J20098">
        <v>1.06461E-2</v>
      </c>
    </row>
    <row r="20099" spans="1:10" x14ac:dyDescent="0.25">
      <c r="A20099" t="s">
        <v>223</v>
      </c>
      <c r="B20099" t="s">
        <v>80</v>
      </c>
      <c r="C20099" t="s">
        <v>37</v>
      </c>
      <c r="D20099">
        <v>120112</v>
      </c>
      <c r="E20099" t="s">
        <v>268</v>
      </c>
      <c r="F20099">
        <v>542</v>
      </c>
      <c r="G20099" t="s">
        <v>291</v>
      </c>
      <c r="H20099" t="s">
        <v>84</v>
      </c>
      <c r="I20099">
        <v>2000</v>
      </c>
      <c r="J20099">
        <v>1.9255499999999998E-2</v>
      </c>
    </row>
    <row r="20100" spans="1:10" x14ac:dyDescent="0.25">
      <c r="A20100" t="s">
        <v>224</v>
      </c>
      <c r="B20100" t="s">
        <v>80</v>
      </c>
      <c r="C20100" t="s">
        <v>37</v>
      </c>
      <c r="D20100">
        <v>120112</v>
      </c>
      <c r="E20100" t="s">
        <v>268</v>
      </c>
      <c r="F20100">
        <v>542</v>
      </c>
      <c r="G20100" t="s">
        <v>291</v>
      </c>
      <c r="H20100" t="s">
        <v>84</v>
      </c>
      <c r="I20100">
        <v>2000</v>
      </c>
      <c r="J20100">
        <v>1.0034700000000001E-2</v>
      </c>
    </row>
    <row r="20101" spans="1:10" x14ac:dyDescent="0.25">
      <c r="A20101" t="s">
        <v>225</v>
      </c>
      <c r="B20101" t="s">
        <v>80</v>
      </c>
      <c r="C20101" t="s">
        <v>37</v>
      </c>
      <c r="D20101">
        <v>120112</v>
      </c>
      <c r="E20101" t="s">
        <v>268</v>
      </c>
      <c r="F20101">
        <v>542</v>
      </c>
      <c r="G20101" t="s">
        <v>291</v>
      </c>
      <c r="H20101" t="s">
        <v>84</v>
      </c>
      <c r="I20101">
        <v>2000</v>
      </c>
      <c r="J20101">
        <v>0.121284</v>
      </c>
    </row>
    <row r="20102" spans="1:10" x14ac:dyDescent="0.25">
      <c r="A20102" t="s">
        <v>223</v>
      </c>
      <c r="B20102" t="s">
        <v>80</v>
      </c>
      <c r="C20102" t="s">
        <v>37</v>
      </c>
      <c r="D20102">
        <v>120113</v>
      </c>
      <c r="E20102" t="s">
        <v>267</v>
      </c>
      <c r="F20102">
        <v>542</v>
      </c>
      <c r="G20102" t="s">
        <v>291</v>
      </c>
      <c r="H20102" t="s">
        <v>84</v>
      </c>
      <c r="I20102">
        <v>2000</v>
      </c>
      <c r="J20102">
        <v>4.9814499999999998E-2</v>
      </c>
    </row>
    <row r="20103" spans="1:10" x14ac:dyDescent="0.25">
      <c r="A20103" t="s">
        <v>225</v>
      </c>
      <c r="B20103" t="s">
        <v>80</v>
      </c>
      <c r="C20103" t="s">
        <v>37</v>
      </c>
      <c r="D20103">
        <v>120113</v>
      </c>
      <c r="E20103" t="s">
        <v>267</v>
      </c>
      <c r="F20103">
        <v>542</v>
      </c>
      <c r="G20103" t="s">
        <v>291</v>
      </c>
      <c r="H20103" t="s">
        <v>84</v>
      </c>
      <c r="I20103">
        <v>2000</v>
      </c>
      <c r="J20103">
        <v>0.130968</v>
      </c>
    </row>
    <row r="20104" spans="1:10" x14ac:dyDescent="0.25">
      <c r="A20104" t="s">
        <v>224</v>
      </c>
      <c r="B20104" t="s">
        <v>80</v>
      </c>
      <c r="C20104" t="s">
        <v>37</v>
      </c>
      <c r="D20104">
        <v>120113</v>
      </c>
      <c r="E20104" t="s">
        <v>267</v>
      </c>
      <c r="F20104">
        <v>542</v>
      </c>
      <c r="G20104" t="s">
        <v>291</v>
      </c>
      <c r="H20104" t="s">
        <v>84</v>
      </c>
      <c r="I20104">
        <v>2000</v>
      </c>
      <c r="J20104">
        <v>2.8542100000000001E-2</v>
      </c>
    </row>
    <row r="20105" spans="1:10" x14ac:dyDescent="0.25">
      <c r="A20105" t="s">
        <v>229</v>
      </c>
      <c r="B20105" t="s">
        <v>80</v>
      </c>
      <c r="C20105" t="s">
        <v>37</v>
      </c>
      <c r="D20105">
        <v>120113</v>
      </c>
      <c r="E20105" t="s">
        <v>267</v>
      </c>
      <c r="F20105">
        <v>542</v>
      </c>
      <c r="G20105" t="s">
        <v>291</v>
      </c>
      <c r="H20105" t="s">
        <v>84</v>
      </c>
      <c r="I20105">
        <v>2000</v>
      </c>
      <c r="J20105">
        <v>0.18434800000000001</v>
      </c>
    </row>
    <row r="20106" spans="1:10" x14ac:dyDescent="0.25">
      <c r="A20106" t="s">
        <v>227</v>
      </c>
      <c r="B20106" t="s">
        <v>80</v>
      </c>
      <c r="C20106" t="s">
        <v>37</v>
      </c>
      <c r="D20106">
        <v>120113</v>
      </c>
      <c r="E20106" t="s">
        <v>267</v>
      </c>
      <c r="F20106">
        <v>542</v>
      </c>
      <c r="G20106" t="s">
        <v>291</v>
      </c>
      <c r="H20106" t="s">
        <v>84</v>
      </c>
      <c r="I20106">
        <v>2000</v>
      </c>
      <c r="J20106">
        <v>0.18352099999999999</v>
      </c>
    </row>
    <row r="20107" spans="1:10" x14ac:dyDescent="0.25">
      <c r="A20107" t="s">
        <v>226</v>
      </c>
      <c r="B20107" t="s">
        <v>80</v>
      </c>
      <c r="C20107" t="s">
        <v>37</v>
      </c>
      <c r="D20107">
        <v>120113</v>
      </c>
      <c r="E20107" t="s">
        <v>267</v>
      </c>
      <c r="F20107">
        <v>542</v>
      </c>
      <c r="G20107" t="s">
        <v>291</v>
      </c>
      <c r="H20107" t="s">
        <v>84</v>
      </c>
      <c r="I20107">
        <v>2000</v>
      </c>
      <c r="J20107">
        <v>2.6781099999999999E-2</v>
      </c>
    </row>
    <row r="20108" spans="1:10" x14ac:dyDescent="0.25">
      <c r="A20108" t="s">
        <v>223</v>
      </c>
      <c r="B20108" t="s">
        <v>80</v>
      </c>
      <c r="C20108" t="s">
        <v>37</v>
      </c>
      <c r="D20108">
        <v>120212</v>
      </c>
      <c r="E20108" t="s">
        <v>266</v>
      </c>
      <c r="F20108">
        <v>542</v>
      </c>
      <c r="G20108" t="s">
        <v>291</v>
      </c>
      <c r="H20108" t="s">
        <v>84</v>
      </c>
      <c r="I20108">
        <v>2000</v>
      </c>
      <c r="J20108">
        <v>1.5558600000000001E-2</v>
      </c>
    </row>
    <row r="20109" spans="1:10" x14ac:dyDescent="0.25">
      <c r="A20109" t="s">
        <v>225</v>
      </c>
      <c r="B20109" t="s">
        <v>80</v>
      </c>
      <c r="C20109" t="s">
        <v>37</v>
      </c>
      <c r="D20109">
        <v>120212</v>
      </c>
      <c r="E20109" t="s">
        <v>266</v>
      </c>
      <c r="F20109">
        <v>542</v>
      </c>
      <c r="G20109" t="s">
        <v>291</v>
      </c>
      <c r="H20109" t="s">
        <v>84</v>
      </c>
      <c r="I20109">
        <v>2000</v>
      </c>
      <c r="J20109">
        <v>0.14455200000000001</v>
      </c>
    </row>
    <row r="20110" spans="1:10" x14ac:dyDescent="0.25">
      <c r="A20110" t="s">
        <v>227</v>
      </c>
      <c r="B20110" t="s">
        <v>80</v>
      </c>
      <c r="C20110" t="s">
        <v>37</v>
      </c>
      <c r="D20110">
        <v>120212</v>
      </c>
      <c r="E20110" t="s">
        <v>266</v>
      </c>
      <c r="F20110">
        <v>542</v>
      </c>
      <c r="G20110" t="s">
        <v>291</v>
      </c>
      <c r="H20110" t="s">
        <v>84</v>
      </c>
      <c r="I20110">
        <v>2000</v>
      </c>
      <c r="J20110">
        <v>0.21814800000000001</v>
      </c>
    </row>
    <row r="20111" spans="1:10" x14ac:dyDescent="0.25">
      <c r="A20111" t="s">
        <v>229</v>
      </c>
      <c r="B20111" t="s">
        <v>80</v>
      </c>
      <c r="C20111" t="s">
        <v>37</v>
      </c>
      <c r="D20111">
        <v>120212</v>
      </c>
      <c r="E20111" t="s">
        <v>266</v>
      </c>
      <c r="F20111">
        <v>542</v>
      </c>
      <c r="G20111" t="s">
        <v>291</v>
      </c>
      <c r="H20111" t="s">
        <v>84</v>
      </c>
      <c r="I20111">
        <v>2000</v>
      </c>
      <c r="J20111">
        <v>0.12712899999999999</v>
      </c>
    </row>
    <row r="20112" spans="1:10" x14ac:dyDescent="0.25">
      <c r="A20112" t="s">
        <v>224</v>
      </c>
      <c r="B20112" t="s">
        <v>80</v>
      </c>
      <c r="C20112" t="s">
        <v>37</v>
      </c>
      <c r="D20112">
        <v>120212</v>
      </c>
      <c r="E20112" t="s">
        <v>266</v>
      </c>
      <c r="F20112">
        <v>542</v>
      </c>
      <c r="G20112" t="s">
        <v>291</v>
      </c>
      <c r="H20112" t="s">
        <v>84</v>
      </c>
      <c r="I20112">
        <v>2000</v>
      </c>
      <c r="J20112">
        <v>9.6936399999999999E-3</v>
      </c>
    </row>
    <row r="20113" spans="1:10" x14ac:dyDescent="0.25">
      <c r="A20113" t="s">
        <v>226</v>
      </c>
      <c r="B20113" t="s">
        <v>80</v>
      </c>
      <c r="C20113" t="s">
        <v>37</v>
      </c>
      <c r="D20113">
        <v>120212</v>
      </c>
      <c r="E20113" t="s">
        <v>266</v>
      </c>
      <c r="F20113">
        <v>542</v>
      </c>
      <c r="G20113" t="s">
        <v>291</v>
      </c>
      <c r="H20113" t="s">
        <v>84</v>
      </c>
      <c r="I20113">
        <v>2000</v>
      </c>
      <c r="J20113">
        <v>7.6120199999999997E-3</v>
      </c>
    </row>
    <row r="20114" spans="1:10" x14ac:dyDescent="0.25">
      <c r="A20114" t="s">
        <v>229</v>
      </c>
      <c r="B20114" t="s">
        <v>80</v>
      </c>
      <c r="C20114" t="s">
        <v>37</v>
      </c>
      <c r="D20114">
        <v>120213</v>
      </c>
      <c r="E20114" t="s">
        <v>265</v>
      </c>
      <c r="F20114">
        <v>542</v>
      </c>
      <c r="G20114" t="s">
        <v>291</v>
      </c>
      <c r="H20114" t="s">
        <v>84</v>
      </c>
      <c r="I20114">
        <v>2000</v>
      </c>
      <c r="J20114">
        <v>8.3983799999999997E-2</v>
      </c>
    </row>
    <row r="20115" spans="1:10" x14ac:dyDescent="0.25">
      <c r="A20115" t="s">
        <v>227</v>
      </c>
      <c r="B20115" t="s">
        <v>80</v>
      </c>
      <c r="C20115" t="s">
        <v>37</v>
      </c>
      <c r="D20115">
        <v>120213</v>
      </c>
      <c r="E20115" t="s">
        <v>265</v>
      </c>
      <c r="F20115">
        <v>542</v>
      </c>
      <c r="G20115" t="s">
        <v>291</v>
      </c>
      <c r="H20115" t="s">
        <v>84</v>
      </c>
      <c r="I20115">
        <v>2000</v>
      </c>
      <c r="J20115">
        <v>7.7917500000000001E-2</v>
      </c>
    </row>
    <row r="20116" spans="1:10" x14ac:dyDescent="0.25">
      <c r="A20116" t="s">
        <v>225</v>
      </c>
      <c r="B20116" t="s">
        <v>80</v>
      </c>
      <c r="C20116" t="s">
        <v>37</v>
      </c>
      <c r="D20116">
        <v>120213</v>
      </c>
      <c r="E20116" t="s">
        <v>265</v>
      </c>
      <c r="F20116">
        <v>542</v>
      </c>
      <c r="G20116" t="s">
        <v>291</v>
      </c>
      <c r="H20116" t="s">
        <v>84</v>
      </c>
      <c r="I20116">
        <v>2000</v>
      </c>
      <c r="J20116">
        <v>5.6446299999999998E-2</v>
      </c>
    </row>
    <row r="20117" spans="1:10" x14ac:dyDescent="0.25">
      <c r="A20117" t="s">
        <v>226</v>
      </c>
      <c r="B20117" t="s">
        <v>80</v>
      </c>
      <c r="C20117" t="s">
        <v>37</v>
      </c>
      <c r="D20117">
        <v>120213</v>
      </c>
      <c r="E20117" t="s">
        <v>265</v>
      </c>
      <c r="F20117">
        <v>542</v>
      </c>
      <c r="G20117" t="s">
        <v>291</v>
      </c>
      <c r="H20117" t="s">
        <v>84</v>
      </c>
      <c r="I20117">
        <v>2000</v>
      </c>
      <c r="J20117">
        <v>1.5249800000000001E-2</v>
      </c>
    </row>
    <row r="20118" spans="1:10" x14ac:dyDescent="0.25">
      <c r="A20118" t="s">
        <v>223</v>
      </c>
      <c r="B20118" t="s">
        <v>80</v>
      </c>
      <c r="C20118" t="s">
        <v>37</v>
      </c>
      <c r="D20118">
        <v>120213</v>
      </c>
      <c r="E20118" t="s">
        <v>265</v>
      </c>
      <c r="F20118">
        <v>542</v>
      </c>
      <c r="G20118" t="s">
        <v>291</v>
      </c>
      <c r="H20118" t="s">
        <v>84</v>
      </c>
      <c r="I20118">
        <v>2000</v>
      </c>
      <c r="J20118">
        <v>2.2908399999999999E-2</v>
      </c>
    </row>
    <row r="20119" spans="1:10" x14ac:dyDescent="0.25">
      <c r="A20119" t="s">
        <v>224</v>
      </c>
      <c r="B20119" t="s">
        <v>80</v>
      </c>
      <c r="C20119" t="s">
        <v>37</v>
      </c>
      <c r="D20119">
        <v>120213</v>
      </c>
      <c r="E20119" t="s">
        <v>265</v>
      </c>
      <c r="F20119">
        <v>542</v>
      </c>
      <c r="G20119" t="s">
        <v>291</v>
      </c>
      <c r="H20119" t="s">
        <v>84</v>
      </c>
      <c r="I20119">
        <v>2000</v>
      </c>
      <c r="J20119">
        <v>1.3151299999999999E-2</v>
      </c>
    </row>
    <row r="20120" spans="1:10" x14ac:dyDescent="0.25">
      <c r="A20120" t="s">
        <v>223</v>
      </c>
      <c r="B20120" t="s">
        <v>80</v>
      </c>
      <c r="C20120" t="s">
        <v>37</v>
      </c>
      <c r="D20120">
        <v>120215</v>
      </c>
      <c r="E20120" t="s">
        <v>264</v>
      </c>
      <c r="F20120">
        <v>542</v>
      </c>
      <c r="G20120" t="s">
        <v>291</v>
      </c>
      <c r="H20120" t="s">
        <v>84</v>
      </c>
      <c r="I20120">
        <v>2000</v>
      </c>
      <c r="J20120">
        <v>2.3277200000000001E-5</v>
      </c>
    </row>
    <row r="20121" spans="1:10" x14ac:dyDescent="0.25">
      <c r="A20121" t="s">
        <v>224</v>
      </c>
      <c r="B20121" t="s">
        <v>80</v>
      </c>
      <c r="C20121" t="s">
        <v>37</v>
      </c>
      <c r="D20121">
        <v>120215</v>
      </c>
      <c r="E20121" t="s">
        <v>264</v>
      </c>
      <c r="F20121">
        <v>542</v>
      </c>
      <c r="G20121" t="s">
        <v>291</v>
      </c>
      <c r="H20121" t="s">
        <v>84</v>
      </c>
      <c r="I20121">
        <v>2000</v>
      </c>
      <c r="J20121">
        <v>1.21305E-5</v>
      </c>
    </row>
    <row r="20122" spans="1:10" x14ac:dyDescent="0.25">
      <c r="A20122" t="s">
        <v>229</v>
      </c>
      <c r="B20122" t="s">
        <v>80</v>
      </c>
      <c r="C20122" t="s">
        <v>37</v>
      </c>
      <c r="D20122">
        <v>120215</v>
      </c>
      <c r="E20122" t="s">
        <v>264</v>
      </c>
      <c r="F20122">
        <v>542</v>
      </c>
      <c r="G20122" t="s">
        <v>291</v>
      </c>
      <c r="H20122" t="s">
        <v>84</v>
      </c>
      <c r="I20122">
        <v>2000</v>
      </c>
      <c r="J20122">
        <v>1.5867600000000001E-4</v>
      </c>
    </row>
    <row r="20123" spans="1:10" x14ac:dyDescent="0.25">
      <c r="A20123" t="s">
        <v>227</v>
      </c>
      <c r="B20123" t="s">
        <v>80</v>
      </c>
      <c r="C20123" t="s">
        <v>37</v>
      </c>
      <c r="D20123">
        <v>120215</v>
      </c>
      <c r="E20123" t="s">
        <v>264</v>
      </c>
      <c r="F20123">
        <v>542</v>
      </c>
      <c r="G20123" t="s">
        <v>291</v>
      </c>
      <c r="H20123" t="s">
        <v>84</v>
      </c>
      <c r="I20123">
        <v>2000</v>
      </c>
      <c r="J20123">
        <v>3.6662400000000002E-4</v>
      </c>
    </row>
    <row r="20124" spans="1:10" x14ac:dyDescent="0.25">
      <c r="A20124" t="s">
        <v>226</v>
      </c>
      <c r="B20124" t="s">
        <v>80</v>
      </c>
      <c r="C20124" t="s">
        <v>37</v>
      </c>
      <c r="D20124">
        <v>120215</v>
      </c>
      <c r="E20124" t="s">
        <v>264</v>
      </c>
      <c r="F20124">
        <v>542</v>
      </c>
      <c r="G20124" t="s">
        <v>291</v>
      </c>
      <c r="H20124" t="s">
        <v>84</v>
      </c>
      <c r="I20124">
        <v>2000</v>
      </c>
      <c r="J20124">
        <v>1.28696E-5</v>
      </c>
    </row>
    <row r="20125" spans="1:10" x14ac:dyDescent="0.25">
      <c r="A20125" t="s">
        <v>225</v>
      </c>
      <c r="B20125" t="s">
        <v>80</v>
      </c>
      <c r="C20125" t="s">
        <v>37</v>
      </c>
      <c r="D20125">
        <v>120215</v>
      </c>
      <c r="E20125" t="s">
        <v>264</v>
      </c>
      <c r="F20125">
        <v>542</v>
      </c>
      <c r="G20125" t="s">
        <v>291</v>
      </c>
      <c r="H20125" t="s">
        <v>84</v>
      </c>
      <c r="I20125">
        <v>2000</v>
      </c>
      <c r="J20125">
        <v>1.46615E-4</v>
      </c>
    </row>
    <row r="20126" spans="1:10" x14ac:dyDescent="0.25">
      <c r="A20126" t="s">
        <v>227</v>
      </c>
      <c r="B20126" t="s">
        <v>80</v>
      </c>
      <c r="C20126" t="s">
        <v>37</v>
      </c>
      <c r="D20126">
        <v>120216</v>
      </c>
      <c r="E20126" t="s">
        <v>263</v>
      </c>
      <c r="F20126">
        <v>542</v>
      </c>
      <c r="G20126" t="s">
        <v>291</v>
      </c>
      <c r="H20126" t="s">
        <v>84</v>
      </c>
      <c r="I20126">
        <v>2000</v>
      </c>
      <c r="J20126">
        <v>4.0242999999999998E-3</v>
      </c>
    </row>
    <row r="20127" spans="1:10" x14ac:dyDescent="0.25">
      <c r="A20127" t="s">
        <v>226</v>
      </c>
      <c r="B20127" t="s">
        <v>80</v>
      </c>
      <c r="C20127" t="s">
        <v>37</v>
      </c>
      <c r="D20127">
        <v>120216</v>
      </c>
      <c r="E20127" t="s">
        <v>263</v>
      </c>
      <c r="F20127">
        <v>542</v>
      </c>
      <c r="G20127" t="s">
        <v>291</v>
      </c>
      <c r="H20127" t="s">
        <v>84</v>
      </c>
      <c r="I20127">
        <v>2000</v>
      </c>
      <c r="J20127">
        <v>5.8726199999999996E-4</v>
      </c>
    </row>
    <row r="20128" spans="1:10" x14ac:dyDescent="0.25">
      <c r="A20128" t="s">
        <v>229</v>
      </c>
      <c r="B20128" t="s">
        <v>80</v>
      </c>
      <c r="C20128" t="s">
        <v>37</v>
      </c>
      <c r="D20128">
        <v>120216</v>
      </c>
      <c r="E20128" t="s">
        <v>263</v>
      </c>
      <c r="F20128">
        <v>542</v>
      </c>
      <c r="G20128" t="s">
        <v>291</v>
      </c>
      <c r="H20128" t="s">
        <v>84</v>
      </c>
      <c r="I20128">
        <v>2000</v>
      </c>
      <c r="J20128">
        <v>4.0424399999999996E-3</v>
      </c>
    </row>
    <row r="20129" spans="1:10" x14ac:dyDescent="0.25">
      <c r="A20129" t="s">
        <v>223</v>
      </c>
      <c r="B20129" t="s">
        <v>80</v>
      </c>
      <c r="C20129" t="s">
        <v>37</v>
      </c>
      <c r="D20129">
        <v>120216</v>
      </c>
      <c r="E20129" t="s">
        <v>263</v>
      </c>
      <c r="F20129">
        <v>542</v>
      </c>
      <c r="G20129" t="s">
        <v>291</v>
      </c>
      <c r="H20129" t="s">
        <v>84</v>
      </c>
      <c r="I20129">
        <v>2000</v>
      </c>
      <c r="J20129">
        <v>1.09234E-3</v>
      </c>
    </row>
    <row r="20130" spans="1:10" x14ac:dyDescent="0.25">
      <c r="A20130" t="s">
        <v>225</v>
      </c>
      <c r="B20130" t="s">
        <v>80</v>
      </c>
      <c r="C20130" t="s">
        <v>37</v>
      </c>
      <c r="D20130">
        <v>120216</v>
      </c>
      <c r="E20130" t="s">
        <v>263</v>
      </c>
      <c r="F20130">
        <v>542</v>
      </c>
      <c r="G20130" t="s">
        <v>291</v>
      </c>
      <c r="H20130" t="s">
        <v>84</v>
      </c>
      <c r="I20130">
        <v>2000</v>
      </c>
      <c r="J20130">
        <v>2.8718900000000002E-3</v>
      </c>
    </row>
    <row r="20131" spans="1:10" x14ac:dyDescent="0.25">
      <c r="A20131" t="s">
        <v>224</v>
      </c>
      <c r="B20131" t="s">
        <v>80</v>
      </c>
      <c r="C20131" t="s">
        <v>37</v>
      </c>
      <c r="D20131">
        <v>120216</v>
      </c>
      <c r="E20131" t="s">
        <v>263</v>
      </c>
      <c r="F20131">
        <v>542</v>
      </c>
      <c r="G20131" t="s">
        <v>291</v>
      </c>
      <c r="H20131" t="s">
        <v>84</v>
      </c>
      <c r="I20131">
        <v>2000</v>
      </c>
      <c r="J20131">
        <v>6.2587799999999996E-4</v>
      </c>
    </row>
    <row r="20132" spans="1:10" x14ac:dyDescent="0.25">
      <c r="A20132" t="s">
        <v>227</v>
      </c>
      <c r="B20132" t="s">
        <v>80</v>
      </c>
      <c r="C20132" t="s">
        <v>37</v>
      </c>
      <c r="D20132">
        <v>120218</v>
      </c>
      <c r="E20132" t="s">
        <v>262</v>
      </c>
      <c r="F20132">
        <v>542</v>
      </c>
      <c r="G20132" t="s">
        <v>291</v>
      </c>
      <c r="H20132" t="s">
        <v>84</v>
      </c>
      <c r="I20132">
        <v>2000</v>
      </c>
      <c r="J20132">
        <v>2.14343E-3</v>
      </c>
    </row>
    <row r="20133" spans="1:10" x14ac:dyDescent="0.25">
      <c r="A20133" t="s">
        <v>223</v>
      </c>
      <c r="B20133" t="s">
        <v>80</v>
      </c>
      <c r="C20133" t="s">
        <v>37</v>
      </c>
      <c r="D20133">
        <v>120218</v>
      </c>
      <c r="E20133" t="s">
        <v>262</v>
      </c>
      <c r="F20133">
        <v>542</v>
      </c>
      <c r="G20133" t="s">
        <v>291</v>
      </c>
      <c r="H20133" t="s">
        <v>84</v>
      </c>
      <c r="I20133">
        <v>2000</v>
      </c>
      <c r="J20133">
        <v>1.5287300000000001E-4</v>
      </c>
    </row>
    <row r="20134" spans="1:10" x14ac:dyDescent="0.25">
      <c r="A20134" t="s">
        <v>224</v>
      </c>
      <c r="B20134" t="s">
        <v>80</v>
      </c>
      <c r="C20134" t="s">
        <v>37</v>
      </c>
      <c r="D20134">
        <v>120218</v>
      </c>
      <c r="E20134" t="s">
        <v>262</v>
      </c>
      <c r="F20134">
        <v>542</v>
      </c>
      <c r="G20134" t="s">
        <v>291</v>
      </c>
      <c r="H20134" t="s">
        <v>84</v>
      </c>
      <c r="I20134">
        <v>2000</v>
      </c>
      <c r="J20134">
        <v>9.5245899999999996E-5</v>
      </c>
    </row>
    <row r="20135" spans="1:10" x14ac:dyDescent="0.25">
      <c r="A20135" t="s">
        <v>229</v>
      </c>
      <c r="B20135" t="s">
        <v>80</v>
      </c>
      <c r="C20135" t="s">
        <v>37</v>
      </c>
      <c r="D20135">
        <v>120218</v>
      </c>
      <c r="E20135" t="s">
        <v>262</v>
      </c>
      <c r="F20135">
        <v>542</v>
      </c>
      <c r="G20135" t="s">
        <v>291</v>
      </c>
      <c r="H20135" t="s">
        <v>84</v>
      </c>
      <c r="I20135">
        <v>2000</v>
      </c>
      <c r="J20135">
        <v>1.24912E-3</v>
      </c>
    </row>
    <row r="20136" spans="1:10" x14ac:dyDescent="0.25">
      <c r="A20136" t="s">
        <v>226</v>
      </c>
      <c r="B20136" t="s">
        <v>80</v>
      </c>
      <c r="C20136" t="s">
        <v>37</v>
      </c>
      <c r="D20136">
        <v>120218</v>
      </c>
      <c r="E20136" t="s">
        <v>262</v>
      </c>
      <c r="F20136">
        <v>542</v>
      </c>
      <c r="G20136" t="s">
        <v>291</v>
      </c>
      <c r="H20136" t="s">
        <v>84</v>
      </c>
      <c r="I20136">
        <v>2000</v>
      </c>
      <c r="J20136">
        <v>7.4792700000000006E-5</v>
      </c>
    </row>
    <row r="20137" spans="1:10" x14ac:dyDescent="0.25">
      <c r="A20137" t="s">
        <v>225</v>
      </c>
      <c r="B20137" t="s">
        <v>80</v>
      </c>
      <c r="C20137" t="s">
        <v>37</v>
      </c>
      <c r="D20137">
        <v>120218</v>
      </c>
      <c r="E20137" t="s">
        <v>262</v>
      </c>
      <c r="F20137">
        <v>542</v>
      </c>
      <c r="G20137" t="s">
        <v>291</v>
      </c>
      <c r="H20137" t="s">
        <v>84</v>
      </c>
      <c r="I20137">
        <v>2000</v>
      </c>
      <c r="J20137">
        <v>1.4203099999999999E-3</v>
      </c>
    </row>
    <row r="20138" spans="1:10" x14ac:dyDescent="0.25">
      <c r="A20138" t="s">
        <v>223</v>
      </c>
      <c r="B20138" t="s">
        <v>80</v>
      </c>
      <c r="C20138" t="s">
        <v>37</v>
      </c>
      <c r="D20138">
        <v>120219</v>
      </c>
      <c r="E20138" t="s">
        <v>261</v>
      </c>
      <c r="F20138">
        <v>542</v>
      </c>
      <c r="G20138" t="s">
        <v>291</v>
      </c>
      <c r="H20138" t="s">
        <v>84</v>
      </c>
      <c r="I20138">
        <v>2000</v>
      </c>
      <c r="J20138">
        <v>6.3870400000000003E-4</v>
      </c>
    </row>
    <row r="20139" spans="1:10" x14ac:dyDescent="0.25">
      <c r="A20139" t="s">
        <v>224</v>
      </c>
      <c r="B20139" t="s">
        <v>80</v>
      </c>
      <c r="C20139" t="s">
        <v>37</v>
      </c>
      <c r="D20139">
        <v>120219</v>
      </c>
      <c r="E20139" t="s">
        <v>261</v>
      </c>
      <c r="F20139">
        <v>542</v>
      </c>
      <c r="G20139" t="s">
        <v>291</v>
      </c>
      <c r="H20139" t="s">
        <v>84</v>
      </c>
      <c r="I20139">
        <v>2000</v>
      </c>
      <c r="J20139">
        <v>3.6666999999999998E-4</v>
      </c>
    </row>
    <row r="20140" spans="1:10" x14ac:dyDescent="0.25">
      <c r="A20140" t="s">
        <v>226</v>
      </c>
      <c r="B20140" t="s">
        <v>80</v>
      </c>
      <c r="C20140" t="s">
        <v>37</v>
      </c>
      <c r="D20140">
        <v>120219</v>
      </c>
      <c r="E20140" t="s">
        <v>261</v>
      </c>
      <c r="F20140">
        <v>542</v>
      </c>
      <c r="G20140" t="s">
        <v>291</v>
      </c>
      <c r="H20140" t="s">
        <v>84</v>
      </c>
      <c r="I20140">
        <v>2000</v>
      </c>
      <c r="J20140">
        <v>4.25177E-4</v>
      </c>
    </row>
    <row r="20141" spans="1:10" x14ac:dyDescent="0.25">
      <c r="A20141" t="s">
        <v>227</v>
      </c>
      <c r="B20141" t="s">
        <v>80</v>
      </c>
      <c r="C20141" t="s">
        <v>37</v>
      </c>
      <c r="D20141">
        <v>120219</v>
      </c>
      <c r="E20141" t="s">
        <v>261</v>
      </c>
      <c r="F20141">
        <v>542</v>
      </c>
      <c r="G20141" t="s">
        <v>291</v>
      </c>
      <c r="H20141" t="s">
        <v>84</v>
      </c>
      <c r="I20141">
        <v>2000</v>
      </c>
      <c r="J20141">
        <v>2.1724000000000001E-3</v>
      </c>
    </row>
    <row r="20142" spans="1:10" x14ac:dyDescent="0.25">
      <c r="A20142" t="s">
        <v>229</v>
      </c>
      <c r="B20142" t="s">
        <v>80</v>
      </c>
      <c r="C20142" t="s">
        <v>37</v>
      </c>
      <c r="D20142">
        <v>120219</v>
      </c>
      <c r="E20142" t="s">
        <v>261</v>
      </c>
      <c r="F20142">
        <v>542</v>
      </c>
      <c r="G20142" t="s">
        <v>291</v>
      </c>
      <c r="H20142" t="s">
        <v>84</v>
      </c>
      <c r="I20142">
        <v>2000</v>
      </c>
      <c r="J20142">
        <v>2.34154E-3</v>
      </c>
    </row>
    <row r="20143" spans="1:10" x14ac:dyDescent="0.25">
      <c r="A20143" t="s">
        <v>225</v>
      </c>
      <c r="B20143" t="s">
        <v>80</v>
      </c>
      <c r="C20143" t="s">
        <v>37</v>
      </c>
      <c r="D20143">
        <v>120219</v>
      </c>
      <c r="E20143" t="s">
        <v>261</v>
      </c>
      <c r="F20143">
        <v>542</v>
      </c>
      <c r="G20143" t="s">
        <v>291</v>
      </c>
      <c r="H20143" t="s">
        <v>84</v>
      </c>
      <c r="I20143">
        <v>2000</v>
      </c>
      <c r="J20143">
        <v>1.5737699999999999E-3</v>
      </c>
    </row>
    <row r="20144" spans="1:10" x14ac:dyDescent="0.25">
      <c r="A20144" t="s">
        <v>223</v>
      </c>
      <c r="B20144" t="s">
        <v>80</v>
      </c>
      <c r="C20144" t="s">
        <v>37</v>
      </c>
      <c r="D20144">
        <v>120302</v>
      </c>
      <c r="E20144" t="s">
        <v>260</v>
      </c>
      <c r="F20144">
        <v>542</v>
      </c>
      <c r="G20144" t="s">
        <v>291</v>
      </c>
      <c r="H20144" t="s">
        <v>84</v>
      </c>
      <c r="I20144">
        <v>2000</v>
      </c>
      <c r="J20144">
        <v>7.8671299999999997E-4</v>
      </c>
    </row>
    <row r="20145" spans="1:10" x14ac:dyDescent="0.25">
      <c r="A20145" t="s">
        <v>227</v>
      </c>
      <c r="B20145" t="s">
        <v>80</v>
      </c>
      <c r="C20145" t="s">
        <v>37</v>
      </c>
      <c r="D20145">
        <v>120302</v>
      </c>
      <c r="E20145" t="s">
        <v>260</v>
      </c>
      <c r="F20145">
        <v>542</v>
      </c>
      <c r="G20145" t="s">
        <v>291</v>
      </c>
      <c r="H20145" t="s">
        <v>84</v>
      </c>
      <c r="I20145">
        <v>2000</v>
      </c>
      <c r="J20145">
        <v>1.2390999999999999E-2</v>
      </c>
    </row>
    <row r="20146" spans="1:10" x14ac:dyDescent="0.25">
      <c r="A20146" t="s">
        <v>225</v>
      </c>
      <c r="B20146" t="s">
        <v>80</v>
      </c>
      <c r="C20146" t="s">
        <v>37</v>
      </c>
      <c r="D20146">
        <v>120302</v>
      </c>
      <c r="E20146" t="s">
        <v>260</v>
      </c>
      <c r="F20146">
        <v>542</v>
      </c>
      <c r="G20146" t="s">
        <v>291</v>
      </c>
      <c r="H20146" t="s">
        <v>84</v>
      </c>
      <c r="I20146">
        <v>2000</v>
      </c>
      <c r="J20146">
        <v>4.9552299999999997E-3</v>
      </c>
    </row>
    <row r="20147" spans="1:10" x14ac:dyDescent="0.25">
      <c r="A20147" t="s">
        <v>229</v>
      </c>
      <c r="B20147" t="s">
        <v>80</v>
      </c>
      <c r="C20147" t="s">
        <v>37</v>
      </c>
      <c r="D20147">
        <v>120302</v>
      </c>
      <c r="E20147" t="s">
        <v>260</v>
      </c>
      <c r="F20147">
        <v>542</v>
      </c>
      <c r="G20147" t="s">
        <v>291</v>
      </c>
      <c r="H20147" t="s">
        <v>84</v>
      </c>
      <c r="I20147">
        <v>2000</v>
      </c>
      <c r="J20147">
        <v>5.3628699999999996E-3</v>
      </c>
    </row>
    <row r="20148" spans="1:10" x14ac:dyDescent="0.25">
      <c r="A20148" t="s">
        <v>224</v>
      </c>
      <c r="B20148" t="s">
        <v>80</v>
      </c>
      <c r="C20148" t="s">
        <v>37</v>
      </c>
      <c r="D20148">
        <v>120302</v>
      </c>
      <c r="E20148" t="s">
        <v>260</v>
      </c>
      <c r="F20148">
        <v>542</v>
      </c>
      <c r="G20148" t="s">
        <v>291</v>
      </c>
      <c r="H20148" t="s">
        <v>84</v>
      </c>
      <c r="I20148">
        <v>2000</v>
      </c>
      <c r="J20148">
        <v>4.0998199999999998E-4</v>
      </c>
    </row>
    <row r="20149" spans="1:10" x14ac:dyDescent="0.25">
      <c r="A20149" t="s">
        <v>226</v>
      </c>
      <c r="B20149" t="s">
        <v>80</v>
      </c>
      <c r="C20149" t="s">
        <v>37</v>
      </c>
      <c r="D20149">
        <v>120302</v>
      </c>
      <c r="E20149" t="s">
        <v>260</v>
      </c>
      <c r="F20149">
        <v>542</v>
      </c>
      <c r="G20149" t="s">
        <v>291</v>
      </c>
      <c r="H20149" t="s">
        <v>84</v>
      </c>
      <c r="I20149">
        <v>2000</v>
      </c>
      <c r="J20149">
        <v>4.34962E-4</v>
      </c>
    </row>
    <row r="20150" spans="1:10" x14ac:dyDescent="0.25">
      <c r="A20150" t="s">
        <v>225</v>
      </c>
      <c r="B20150" t="s">
        <v>80</v>
      </c>
      <c r="C20150" t="s">
        <v>37</v>
      </c>
      <c r="D20150">
        <v>120303</v>
      </c>
      <c r="E20150" t="s">
        <v>259</v>
      </c>
      <c r="F20150">
        <v>542</v>
      </c>
      <c r="G20150" t="s">
        <v>291</v>
      </c>
      <c r="H20150" t="s">
        <v>84</v>
      </c>
      <c r="I20150">
        <v>2000</v>
      </c>
      <c r="J20150">
        <v>9.9844900000000004E-3</v>
      </c>
    </row>
    <row r="20151" spans="1:10" x14ac:dyDescent="0.25">
      <c r="A20151" t="s">
        <v>227</v>
      </c>
      <c r="B20151" t="s">
        <v>80</v>
      </c>
      <c r="C20151" t="s">
        <v>37</v>
      </c>
      <c r="D20151">
        <v>120303</v>
      </c>
      <c r="E20151" t="s">
        <v>259</v>
      </c>
      <c r="F20151">
        <v>542</v>
      </c>
      <c r="G20151" t="s">
        <v>291</v>
      </c>
      <c r="H20151" t="s">
        <v>84</v>
      </c>
      <c r="I20151">
        <v>2000</v>
      </c>
      <c r="J20151">
        <v>1.3991E-2</v>
      </c>
    </row>
    <row r="20152" spans="1:10" x14ac:dyDescent="0.25">
      <c r="A20152" t="s">
        <v>223</v>
      </c>
      <c r="B20152" t="s">
        <v>80</v>
      </c>
      <c r="C20152" t="s">
        <v>37</v>
      </c>
      <c r="D20152">
        <v>120303</v>
      </c>
      <c r="E20152" t="s">
        <v>259</v>
      </c>
      <c r="F20152">
        <v>542</v>
      </c>
      <c r="G20152" t="s">
        <v>291</v>
      </c>
      <c r="H20152" t="s">
        <v>84</v>
      </c>
      <c r="I20152">
        <v>2000</v>
      </c>
      <c r="J20152">
        <v>3.79767E-3</v>
      </c>
    </row>
    <row r="20153" spans="1:10" x14ac:dyDescent="0.25">
      <c r="A20153" t="s">
        <v>229</v>
      </c>
      <c r="B20153" t="s">
        <v>80</v>
      </c>
      <c r="C20153" t="s">
        <v>37</v>
      </c>
      <c r="D20153">
        <v>120303</v>
      </c>
      <c r="E20153" t="s">
        <v>259</v>
      </c>
      <c r="F20153">
        <v>542</v>
      </c>
      <c r="G20153" t="s">
        <v>291</v>
      </c>
      <c r="H20153" t="s">
        <v>84</v>
      </c>
      <c r="I20153">
        <v>2000</v>
      </c>
      <c r="J20153">
        <v>1.4054000000000001E-2</v>
      </c>
    </row>
    <row r="20154" spans="1:10" x14ac:dyDescent="0.25">
      <c r="A20154" t="s">
        <v>226</v>
      </c>
      <c r="B20154" t="s">
        <v>80</v>
      </c>
      <c r="C20154" t="s">
        <v>37</v>
      </c>
      <c r="D20154">
        <v>120303</v>
      </c>
      <c r="E20154" t="s">
        <v>259</v>
      </c>
      <c r="F20154">
        <v>542</v>
      </c>
      <c r="G20154" t="s">
        <v>291</v>
      </c>
      <c r="H20154" t="s">
        <v>84</v>
      </c>
      <c r="I20154">
        <v>2000</v>
      </c>
      <c r="J20154">
        <v>2.0416900000000001E-3</v>
      </c>
    </row>
    <row r="20155" spans="1:10" x14ac:dyDescent="0.25">
      <c r="A20155" t="s">
        <v>224</v>
      </c>
      <c r="B20155" t="s">
        <v>80</v>
      </c>
      <c r="C20155" t="s">
        <v>37</v>
      </c>
      <c r="D20155">
        <v>120303</v>
      </c>
      <c r="E20155" t="s">
        <v>259</v>
      </c>
      <c r="F20155">
        <v>542</v>
      </c>
      <c r="G20155" t="s">
        <v>291</v>
      </c>
      <c r="H20155" t="s">
        <v>84</v>
      </c>
      <c r="I20155">
        <v>2000</v>
      </c>
      <c r="J20155">
        <v>2.1759399999999999E-3</v>
      </c>
    </row>
    <row r="20156" spans="1:10" x14ac:dyDescent="0.25">
      <c r="A20156" t="s">
        <v>229</v>
      </c>
      <c r="B20156" t="s">
        <v>80</v>
      </c>
      <c r="C20156" t="s">
        <v>37</v>
      </c>
      <c r="D20156">
        <v>140105</v>
      </c>
      <c r="E20156" t="s">
        <v>319</v>
      </c>
      <c r="F20156">
        <v>542</v>
      </c>
      <c r="G20156" t="s">
        <v>291</v>
      </c>
      <c r="H20156" t="s">
        <v>84</v>
      </c>
      <c r="I20156">
        <v>2000</v>
      </c>
      <c r="J20156">
        <v>0.51705999999999996</v>
      </c>
    </row>
    <row r="20157" spans="1:10" x14ac:dyDescent="0.25">
      <c r="A20157" t="s">
        <v>225</v>
      </c>
      <c r="B20157" t="s">
        <v>80</v>
      </c>
      <c r="C20157" t="s">
        <v>37</v>
      </c>
      <c r="D20157">
        <v>140105</v>
      </c>
      <c r="E20157" t="s">
        <v>319</v>
      </c>
      <c r="F20157">
        <v>542</v>
      </c>
      <c r="G20157" t="s">
        <v>291</v>
      </c>
      <c r="H20157" t="s">
        <v>84</v>
      </c>
      <c r="I20157">
        <v>2000</v>
      </c>
      <c r="J20157">
        <v>0.47775800000000002</v>
      </c>
    </row>
    <row r="20158" spans="1:10" x14ac:dyDescent="0.25">
      <c r="A20158" t="s">
        <v>226</v>
      </c>
      <c r="B20158" t="s">
        <v>80</v>
      </c>
      <c r="C20158" t="s">
        <v>37</v>
      </c>
      <c r="D20158">
        <v>140105</v>
      </c>
      <c r="E20158" t="s">
        <v>319</v>
      </c>
      <c r="F20158">
        <v>542</v>
      </c>
      <c r="G20158" t="s">
        <v>291</v>
      </c>
      <c r="H20158" t="s">
        <v>84</v>
      </c>
      <c r="I20158">
        <v>2000</v>
      </c>
      <c r="J20158">
        <v>4.1936800000000003E-2</v>
      </c>
    </row>
    <row r="20159" spans="1:10" x14ac:dyDescent="0.25">
      <c r="A20159" t="s">
        <v>224</v>
      </c>
      <c r="B20159" t="s">
        <v>80</v>
      </c>
      <c r="C20159" t="s">
        <v>37</v>
      </c>
      <c r="D20159">
        <v>140105</v>
      </c>
      <c r="E20159" t="s">
        <v>319</v>
      </c>
      <c r="F20159">
        <v>542</v>
      </c>
      <c r="G20159" t="s">
        <v>291</v>
      </c>
      <c r="H20159" t="s">
        <v>84</v>
      </c>
      <c r="I20159">
        <v>2000</v>
      </c>
      <c r="J20159">
        <v>3.9528399999999998E-2</v>
      </c>
    </row>
    <row r="20160" spans="1:10" x14ac:dyDescent="0.25">
      <c r="A20160" t="s">
        <v>227</v>
      </c>
      <c r="B20160" t="s">
        <v>80</v>
      </c>
      <c r="C20160" t="s">
        <v>37</v>
      </c>
      <c r="D20160">
        <v>140105</v>
      </c>
      <c r="E20160" t="s">
        <v>319</v>
      </c>
      <c r="F20160">
        <v>542</v>
      </c>
      <c r="G20160" t="s">
        <v>291</v>
      </c>
      <c r="H20160" t="s">
        <v>84</v>
      </c>
      <c r="I20160">
        <v>2000</v>
      </c>
      <c r="J20160">
        <v>1.19468</v>
      </c>
    </row>
    <row r="20161" spans="1:10" x14ac:dyDescent="0.25">
      <c r="A20161" t="s">
        <v>223</v>
      </c>
      <c r="B20161" t="s">
        <v>80</v>
      </c>
      <c r="C20161" t="s">
        <v>37</v>
      </c>
      <c r="D20161">
        <v>140105</v>
      </c>
      <c r="E20161" t="s">
        <v>319</v>
      </c>
      <c r="F20161">
        <v>542</v>
      </c>
      <c r="G20161" t="s">
        <v>291</v>
      </c>
      <c r="H20161" t="s">
        <v>84</v>
      </c>
      <c r="I20161">
        <v>2000</v>
      </c>
      <c r="J20161">
        <v>7.5850799999999996E-2</v>
      </c>
    </row>
    <row r="20162" spans="1:10" x14ac:dyDescent="0.25">
      <c r="A20162" t="s">
        <v>227</v>
      </c>
      <c r="B20162" t="s">
        <v>80</v>
      </c>
      <c r="C20162" t="s">
        <v>37</v>
      </c>
      <c r="D20162">
        <v>140106</v>
      </c>
      <c r="E20162" t="s">
        <v>297</v>
      </c>
      <c r="F20162">
        <v>542</v>
      </c>
      <c r="G20162" t="s">
        <v>291</v>
      </c>
      <c r="H20162" t="s">
        <v>84</v>
      </c>
      <c r="I20162">
        <v>2000</v>
      </c>
      <c r="J20162">
        <v>1.9441600000000001</v>
      </c>
    </row>
    <row r="20163" spans="1:10" x14ac:dyDescent="0.25">
      <c r="A20163" t="s">
        <v>229</v>
      </c>
      <c r="B20163" t="s">
        <v>80</v>
      </c>
      <c r="C20163" t="s">
        <v>37</v>
      </c>
      <c r="D20163">
        <v>140106</v>
      </c>
      <c r="E20163" t="s">
        <v>297</v>
      </c>
      <c r="F20163">
        <v>542</v>
      </c>
      <c r="G20163" t="s">
        <v>291</v>
      </c>
      <c r="H20163" t="s">
        <v>84</v>
      </c>
      <c r="I20163">
        <v>2000</v>
      </c>
      <c r="J20163">
        <v>1.95292</v>
      </c>
    </row>
    <row r="20164" spans="1:10" x14ac:dyDescent="0.25">
      <c r="A20164" t="s">
        <v>225</v>
      </c>
      <c r="B20164" t="s">
        <v>80</v>
      </c>
      <c r="C20164" t="s">
        <v>37</v>
      </c>
      <c r="D20164">
        <v>140106</v>
      </c>
      <c r="E20164" t="s">
        <v>297</v>
      </c>
      <c r="F20164">
        <v>542</v>
      </c>
      <c r="G20164" t="s">
        <v>291</v>
      </c>
      <c r="H20164" t="s">
        <v>84</v>
      </c>
      <c r="I20164">
        <v>2000</v>
      </c>
      <c r="J20164">
        <v>1.3874299999999999</v>
      </c>
    </row>
    <row r="20165" spans="1:10" x14ac:dyDescent="0.25">
      <c r="A20165" t="s">
        <v>223</v>
      </c>
      <c r="B20165" t="s">
        <v>80</v>
      </c>
      <c r="C20165" t="s">
        <v>37</v>
      </c>
      <c r="D20165">
        <v>140106</v>
      </c>
      <c r="E20165" t="s">
        <v>297</v>
      </c>
      <c r="F20165">
        <v>542</v>
      </c>
      <c r="G20165" t="s">
        <v>291</v>
      </c>
      <c r="H20165" t="s">
        <v>84</v>
      </c>
      <c r="I20165">
        <v>2000</v>
      </c>
      <c r="J20165">
        <v>0.52771699999999999</v>
      </c>
    </row>
    <row r="20166" spans="1:10" x14ac:dyDescent="0.25">
      <c r="A20166" t="s">
        <v>224</v>
      </c>
      <c r="B20166" t="s">
        <v>80</v>
      </c>
      <c r="C20166" t="s">
        <v>37</v>
      </c>
      <c r="D20166">
        <v>140106</v>
      </c>
      <c r="E20166" t="s">
        <v>297</v>
      </c>
      <c r="F20166">
        <v>542</v>
      </c>
      <c r="G20166" t="s">
        <v>291</v>
      </c>
      <c r="H20166" t="s">
        <v>84</v>
      </c>
      <c r="I20166">
        <v>2000</v>
      </c>
      <c r="J20166">
        <v>0.30236499999999999</v>
      </c>
    </row>
    <row r="20167" spans="1:10" x14ac:dyDescent="0.25">
      <c r="A20167" t="s">
        <v>226</v>
      </c>
      <c r="B20167" t="s">
        <v>80</v>
      </c>
      <c r="C20167" t="s">
        <v>37</v>
      </c>
      <c r="D20167">
        <v>140106</v>
      </c>
      <c r="E20167" t="s">
        <v>297</v>
      </c>
      <c r="F20167">
        <v>542</v>
      </c>
      <c r="G20167" t="s">
        <v>291</v>
      </c>
      <c r="H20167" t="s">
        <v>84</v>
      </c>
      <c r="I20167">
        <v>2000</v>
      </c>
      <c r="J20167">
        <v>0.28370899999999999</v>
      </c>
    </row>
    <row r="20168" spans="1:10" x14ac:dyDescent="0.25">
      <c r="A20168" t="s">
        <v>229</v>
      </c>
      <c r="B20168" t="s">
        <v>80</v>
      </c>
      <c r="C20168" t="s">
        <v>37</v>
      </c>
      <c r="D20168">
        <v>140112</v>
      </c>
      <c r="E20168" t="s">
        <v>318</v>
      </c>
      <c r="F20168">
        <v>542</v>
      </c>
      <c r="G20168" t="s">
        <v>291</v>
      </c>
      <c r="H20168" t="s">
        <v>84</v>
      </c>
      <c r="I20168">
        <v>2000</v>
      </c>
      <c r="J20168">
        <v>9.9154699999999998E-2</v>
      </c>
    </row>
    <row r="20169" spans="1:10" x14ac:dyDescent="0.25">
      <c r="A20169" t="s">
        <v>224</v>
      </c>
      <c r="B20169" t="s">
        <v>80</v>
      </c>
      <c r="C20169" t="s">
        <v>37</v>
      </c>
      <c r="D20169">
        <v>140112</v>
      </c>
      <c r="E20169" t="s">
        <v>318</v>
      </c>
      <c r="F20169">
        <v>542</v>
      </c>
      <c r="G20169" t="s">
        <v>291</v>
      </c>
      <c r="H20169" t="s">
        <v>84</v>
      </c>
      <c r="I20169">
        <v>2000</v>
      </c>
      <c r="J20169">
        <v>7.5802200000000004E-3</v>
      </c>
    </row>
    <row r="20170" spans="1:10" x14ac:dyDescent="0.25">
      <c r="A20170" t="s">
        <v>226</v>
      </c>
      <c r="B20170" t="s">
        <v>80</v>
      </c>
      <c r="C20170" t="s">
        <v>37</v>
      </c>
      <c r="D20170">
        <v>140112</v>
      </c>
      <c r="E20170" t="s">
        <v>318</v>
      </c>
      <c r="F20170">
        <v>542</v>
      </c>
      <c r="G20170" t="s">
        <v>291</v>
      </c>
      <c r="H20170" t="s">
        <v>84</v>
      </c>
      <c r="I20170">
        <v>2000</v>
      </c>
      <c r="J20170">
        <v>8.0420800000000001E-3</v>
      </c>
    </row>
    <row r="20171" spans="1:10" x14ac:dyDescent="0.25">
      <c r="A20171" t="s">
        <v>227</v>
      </c>
      <c r="B20171" t="s">
        <v>80</v>
      </c>
      <c r="C20171" t="s">
        <v>37</v>
      </c>
      <c r="D20171">
        <v>140112</v>
      </c>
      <c r="E20171" t="s">
        <v>318</v>
      </c>
      <c r="F20171">
        <v>542</v>
      </c>
      <c r="G20171" t="s">
        <v>291</v>
      </c>
      <c r="H20171" t="s">
        <v>84</v>
      </c>
      <c r="I20171">
        <v>2000</v>
      </c>
      <c r="J20171">
        <v>0.229099</v>
      </c>
    </row>
    <row r="20172" spans="1:10" x14ac:dyDescent="0.25">
      <c r="A20172" t="s">
        <v>223</v>
      </c>
      <c r="B20172" t="s">
        <v>80</v>
      </c>
      <c r="C20172" t="s">
        <v>37</v>
      </c>
      <c r="D20172">
        <v>140112</v>
      </c>
      <c r="E20172" t="s">
        <v>318</v>
      </c>
      <c r="F20172">
        <v>542</v>
      </c>
      <c r="G20172" t="s">
        <v>291</v>
      </c>
      <c r="H20172" t="s">
        <v>84</v>
      </c>
      <c r="I20172">
        <v>2000</v>
      </c>
      <c r="J20172">
        <v>1.4545600000000001E-2</v>
      </c>
    </row>
    <row r="20173" spans="1:10" x14ac:dyDescent="0.25">
      <c r="A20173" t="s">
        <v>225</v>
      </c>
      <c r="B20173" t="s">
        <v>80</v>
      </c>
      <c r="C20173" t="s">
        <v>37</v>
      </c>
      <c r="D20173">
        <v>140112</v>
      </c>
      <c r="E20173" t="s">
        <v>318</v>
      </c>
      <c r="F20173">
        <v>542</v>
      </c>
      <c r="G20173" t="s">
        <v>291</v>
      </c>
      <c r="H20173" t="s">
        <v>84</v>
      </c>
      <c r="I20173">
        <v>2000</v>
      </c>
      <c r="J20173">
        <v>9.1617900000000002E-2</v>
      </c>
    </row>
    <row r="20174" spans="1:10" x14ac:dyDescent="0.25">
      <c r="A20174" t="s">
        <v>226</v>
      </c>
      <c r="B20174" t="s">
        <v>80</v>
      </c>
      <c r="C20174" t="s">
        <v>37</v>
      </c>
      <c r="D20174">
        <v>140113</v>
      </c>
      <c r="E20174" t="s">
        <v>296</v>
      </c>
      <c r="F20174">
        <v>542</v>
      </c>
      <c r="G20174" t="s">
        <v>291</v>
      </c>
      <c r="H20174" t="s">
        <v>84</v>
      </c>
      <c r="I20174">
        <v>2000</v>
      </c>
      <c r="J20174">
        <v>4.2989699999999999E-2</v>
      </c>
    </row>
    <row r="20175" spans="1:10" x14ac:dyDescent="0.25">
      <c r="A20175" t="s">
        <v>227</v>
      </c>
      <c r="B20175" t="s">
        <v>80</v>
      </c>
      <c r="C20175" t="s">
        <v>37</v>
      </c>
      <c r="D20175">
        <v>140113</v>
      </c>
      <c r="E20175" t="s">
        <v>296</v>
      </c>
      <c r="F20175">
        <v>542</v>
      </c>
      <c r="G20175" t="s">
        <v>291</v>
      </c>
      <c r="H20175" t="s">
        <v>84</v>
      </c>
      <c r="I20175">
        <v>2000</v>
      </c>
      <c r="J20175">
        <v>0.29459299999999999</v>
      </c>
    </row>
    <row r="20176" spans="1:10" x14ac:dyDescent="0.25">
      <c r="A20176" t="s">
        <v>225</v>
      </c>
      <c r="B20176" t="s">
        <v>80</v>
      </c>
      <c r="C20176" t="s">
        <v>37</v>
      </c>
      <c r="D20176">
        <v>140113</v>
      </c>
      <c r="E20176" t="s">
        <v>296</v>
      </c>
      <c r="F20176">
        <v>542</v>
      </c>
      <c r="G20176" t="s">
        <v>291</v>
      </c>
      <c r="H20176" t="s">
        <v>84</v>
      </c>
      <c r="I20176">
        <v>2000</v>
      </c>
      <c r="J20176">
        <v>0.210233</v>
      </c>
    </row>
    <row r="20177" spans="1:10" x14ac:dyDescent="0.25">
      <c r="A20177" t="s">
        <v>229</v>
      </c>
      <c r="B20177" t="s">
        <v>80</v>
      </c>
      <c r="C20177" t="s">
        <v>37</v>
      </c>
      <c r="D20177">
        <v>140113</v>
      </c>
      <c r="E20177" t="s">
        <v>296</v>
      </c>
      <c r="F20177">
        <v>542</v>
      </c>
      <c r="G20177" t="s">
        <v>291</v>
      </c>
      <c r="H20177" t="s">
        <v>84</v>
      </c>
      <c r="I20177">
        <v>2000</v>
      </c>
      <c r="J20177">
        <v>0.29592099999999999</v>
      </c>
    </row>
    <row r="20178" spans="1:10" x14ac:dyDescent="0.25">
      <c r="A20178" t="s">
        <v>223</v>
      </c>
      <c r="B20178" t="s">
        <v>80</v>
      </c>
      <c r="C20178" t="s">
        <v>37</v>
      </c>
      <c r="D20178">
        <v>140113</v>
      </c>
      <c r="E20178" t="s">
        <v>296</v>
      </c>
      <c r="F20178">
        <v>542</v>
      </c>
      <c r="G20178" t="s">
        <v>291</v>
      </c>
      <c r="H20178" t="s">
        <v>84</v>
      </c>
      <c r="I20178">
        <v>2000</v>
      </c>
      <c r="J20178">
        <v>7.9963500000000007E-2</v>
      </c>
    </row>
    <row r="20179" spans="1:10" x14ac:dyDescent="0.25">
      <c r="A20179" t="s">
        <v>224</v>
      </c>
      <c r="B20179" t="s">
        <v>80</v>
      </c>
      <c r="C20179" t="s">
        <v>37</v>
      </c>
      <c r="D20179">
        <v>140113</v>
      </c>
      <c r="E20179" t="s">
        <v>296</v>
      </c>
      <c r="F20179">
        <v>542</v>
      </c>
      <c r="G20179" t="s">
        <v>291</v>
      </c>
      <c r="H20179" t="s">
        <v>84</v>
      </c>
      <c r="I20179">
        <v>2000</v>
      </c>
      <c r="J20179">
        <v>4.5816500000000003E-2</v>
      </c>
    </row>
    <row r="20180" spans="1:10" x14ac:dyDescent="0.25">
      <c r="A20180" t="s">
        <v>226</v>
      </c>
      <c r="B20180" t="s">
        <v>80</v>
      </c>
      <c r="C20180" t="s">
        <v>37</v>
      </c>
      <c r="D20180">
        <v>140212</v>
      </c>
      <c r="E20180" t="s">
        <v>317</v>
      </c>
      <c r="F20180">
        <v>542</v>
      </c>
      <c r="G20180" t="s">
        <v>291</v>
      </c>
      <c r="H20180" t="s">
        <v>84</v>
      </c>
      <c r="I20180">
        <v>2000</v>
      </c>
      <c r="J20180">
        <v>1.9688799999999999E-2</v>
      </c>
    </row>
    <row r="20181" spans="1:10" x14ac:dyDescent="0.25">
      <c r="A20181" t="s">
        <v>223</v>
      </c>
      <c r="B20181" t="s">
        <v>80</v>
      </c>
      <c r="C20181" t="s">
        <v>37</v>
      </c>
      <c r="D20181">
        <v>140212</v>
      </c>
      <c r="E20181" t="s">
        <v>317</v>
      </c>
      <c r="F20181">
        <v>542</v>
      </c>
      <c r="G20181" t="s">
        <v>291</v>
      </c>
      <c r="H20181" t="s">
        <v>84</v>
      </c>
      <c r="I20181">
        <v>2000</v>
      </c>
      <c r="J20181">
        <v>4.0243000000000001E-2</v>
      </c>
    </row>
    <row r="20182" spans="1:10" x14ac:dyDescent="0.25">
      <c r="A20182" t="s">
        <v>227</v>
      </c>
      <c r="B20182" t="s">
        <v>80</v>
      </c>
      <c r="C20182" t="s">
        <v>37</v>
      </c>
      <c r="D20182">
        <v>140212</v>
      </c>
      <c r="E20182" t="s">
        <v>317</v>
      </c>
      <c r="F20182">
        <v>542</v>
      </c>
      <c r="G20182" t="s">
        <v>291</v>
      </c>
      <c r="H20182" t="s">
        <v>84</v>
      </c>
      <c r="I20182">
        <v>2000</v>
      </c>
      <c r="J20182">
        <v>0.56424700000000005</v>
      </c>
    </row>
    <row r="20183" spans="1:10" x14ac:dyDescent="0.25">
      <c r="A20183" t="s">
        <v>229</v>
      </c>
      <c r="B20183" t="s">
        <v>80</v>
      </c>
      <c r="C20183" t="s">
        <v>37</v>
      </c>
      <c r="D20183">
        <v>140212</v>
      </c>
      <c r="E20183" t="s">
        <v>317</v>
      </c>
      <c r="F20183">
        <v>542</v>
      </c>
      <c r="G20183" t="s">
        <v>291</v>
      </c>
      <c r="H20183" t="s">
        <v>84</v>
      </c>
      <c r="I20183">
        <v>2000</v>
      </c>
      <c r="J20183">
        <v>0.32882299999999998</v>
      </c>
    </row>
    <row r="20184" spans="1:10" x14ac:dyDescent="0.25">
      <c r="A20184" t="s">
        <v>225</v>
      </c>
      <c r="B20184" t="s">
        <v>80</v>
      </c>
      <c r="C20184" t="s">
        <v>37</v>
      </c>
      <c r="D20184">
        <v>140212</v>
      </c>
      <c r="E20184" t="s">
        <v>317</v>
      </c>
      <c r="F20184">
        <v>542</v>
      </c>
      <c r="G20184" t="s">
        <v>291</v>
      </c>
      <c r="H20184" t="s">
        <v>84</v>
      </c>
      <c r="I20184">
        <v>2000</v>
      </c>
      <c r="J20184">
        <v>0.37389</v>
      </c>
    </row>
    <row r="20185" spans="1:10" x14ac:dyDescent="0.25">
      <c r="A20185" t="s">
        <v>224</v>
      </c>
      <c r="B20185" t="s">
        <v>80</v>
      </c>
      <c r="C20185" t="s">
        <v>37</v>
      </c>
      <c r="D20185">
        <v>140212</v>
      </c>
      <c r="E20185" t="s">
        <v>317</v>
      </c>
      <c r="F20185">
        <v>542</v>
      </c>
      <c r="G20185" t="s">
        <v>291</v>
      </c>
      <c r="H20185" t="s">
        <v>84</v>
      </c>
      <c r="I20185">
        <v>2000</v>
      </c>
      <c r="J20185">
        <v>2.5073000000000002E-2</v>
      </c>
    </row>
    <row r="20186" spans="1:10" x14ac:dyDescent="0.25">
      <c r="A20186" t="s">
        <v>225</v>
      </c>
      <c r="B20186" t="s">
        <v>80</v>
      </c>
      <c r="C20186" t="s">
        <v>37</v>
      </c>
      <c r="D20186">
        <v>140213</v>
      </c>
      <c r="E20186" t="s">
        <v>295</v>
      </c>
      <c r="F20186">
        <v>542</v>
      </c>
      <c r="G20186" t="s">
        <v>291</v>
      </c>
      <c r="H20186" t="s">
        <v>84</v>
      </c>
      <c r="I20186">
        <v>2000</v>
      </c>
      <c r="J20186">
        <v>0.30336200000000002</v>
      </c>
    </row>
    <row r="20187" spans="1:10" x14ac:dyDescent="0.25">
      <c r="A20187" t="s">
        <v>223</v>
      </c>
      <c r="B20187" t="s">
        <v>80</v>
      </c>
      <c r="C20187" t="s">
        <v>37</v>
      </c>
      <c r="D20187">
        <v>140213</v>
      </c>
      <c r="E20187" t="s">
        <v>295</v>
      </c>
      <c r="F20187">
        <v>542</v>
      </c>
      <c r="G20187" t="s">
        <v>291</v>
      </c>
      <c r="H20187" t="s">
        <v>84</v>
      </c>
      <c r="I20187">
        <v>2000</v>
      </c>
      <c r="J20187">
        <v>0.12311800000000001</v>
      </c>
    </row>
    <row r="20188" spans="1:10" x14ac:dyDescent="0.25">
      <c r="A20188" t="s">
        <v>229</v>
      </c>
      <c r="B20188" t="s">
        <v>80</v>
      </c>
      <c r="C20188" t="s">
        <v>37</v>
      </c>
      <c r="D20188">
        <v>140213</v>
      </c>
      <c r="E20188" t="s">
        <v>295</v>
      </c>
      <c r="F20188">
        <v>542</v>
      </c>
      <c r="G20188" t="s">
        <v>291</v>
      </c>
      <c r="H20188" t="s">
        <v>84</v>
      </c>
      <c r="I20188">
        <v>2000</v>
      </c>
      <c r="J20188">
        <v>0.45135900000000001</v>
      </c>
    </row>
    <row r="20189" spans="1:10" x14ac:dyDescent="0.25">
      <c r="A20189" t="s">
        <v>226</v>
      </c>
      <c r="B20189" t="s">
        <v>80</v>
      </c>
      <c r="C20189" t="s">
        <v>37</v>
      </c>
      <c r="D20189">
        <v>140213</v>
      </c>
      <c r="E20189" t="s">
        <v>295</v>
      </c>
      <c r="F20189">
        <v>542</v>
      </c>
      <c r="G20189" t="s">
        <v>291</v>
      </c>
      <c r="H20189" t="s">
        <v>84</v>
      </c>
      <c r="I20189">
        <v>2000</v>
      </c>
      <c r="J20189">
        <v>8.1957799999999997E-2</v>
      </c>
    </row>
    <row r="20190" spans="1:10" x14ac:dyDescent="0.25">
      <c r="A20190" t="s">
        <v>227</v>
      </c>
      <c r="B20190" t="s">
        <v>80</v>
      </c>
      <c r="C20190" t="s">
        <v>37</v>
      </c>
      <c r="D20190">
        <v>140213</v>
      </c>
      <c r="E20190" t="s">
        <v>295</v>
      </c>
      <c r="F20190">
        <v>542</v>
      </c>
      <c r="G20190" t="s">
        <v>291</v>
      </c>
      <c r="H20190" t="s">
        <v>84</v>
      </c>
      <c r="I20190">
        <v>2000</v>
      </c>
      <c r="J20190">
        <v>0.41875600000000002</v>
      </c>
    </row>
    <row r="20191" spans="1:10" x14ac:dyDescent="0.25">
      <c r="A20191" t="s">
        <v>224</v>
      </c>
      <c r="B20191" t="s">
        <v>80</v>
      </c>
      <c r="C20191" t="s">
        <v>37</v>
      </c>
      <c r="D20191">
        <v>140213</v>
      </c>
      <c r="E20191" t="s">
        <v>295</v>
      </c>
      <c r="F20191">
        <v>542</v>
      </c>
      <c r="G20191" t="s">
        <v>291</v>
      </c>
      <c r="H20191" t="s">
        <v>84</v>
      </c>
      <c r="I20191">
        <v>2000</v>
      </c>
      <c r="J20191">
        <v>7.0679900000000004E-2</v>
      </c>
    </row>
    <row r="20192" spans="1:10" x14ac:dyDescent="0.25">
      <c r="A20192" t="s">
        <v>226</v>
      </c>
      <c r="B20192" t="s">
        <v>80</v>
      </c>
      <c r="C20192" t="s">
        <v>37</v>
      </c>
      <c r="D20192">
        <v>140215</v>
      </c>
      <c r="E20192" t="s">
        <v>316</v>
      </c>
      <c r="F20192">
        <v>542</v>
      </c>
      <c r="G20192" t="s">
        <v>291</v>
      </c>
      <c r="H20192" t="s">
        <v>84</v>
      </c>
      <c r="I20192">
        <v>2000</v>
      </c>
      <c r="J20192">
        <v>4.9067199999999997E-5</v>
      </c>
    </row>
    <row r="20193" spans="1:10" x14ac:dyDescent="0.25">
      <c r="A20193" t="s">
        <v>224</v>
      </c>
      <c r="B20193" t="s">
        <v>80</v>
      </c>
      <c r="C20193" t="s">
        <v>37</v>
      </c>
      <c r="D20193">
        <v>140215</v>
      </c>
      <c r="E20193" t="s">
        <v>316</v>
      </c>
      <c r="F20193">
        <v>542</v>
      </c>
      <c r="G20193" t="s">
        <v>291</v>
      </c>
      <c r="H20193" t="s">
        <v>84</v>
      </c>
      <c r="I20193">
        <v>2000</v>
      </c>
      <c r="J20193">
        <v>6.2485399999999996E-5</v>
      </c>
    </row>
    <row r="20194" spans="1:10" x14ac:dyDescent="0.25">
      <c r="A20194" t="s">
        <v>227</v>
      </c>
      <c r="B20194" t="s">
        <v>80</v>
      </c>
      <c r="C20194" t="s">
        <v>37</v>
      </c>
      <c r="D20194">
        <v>140215</v>
      </c>
      <c r="E20194" t="s">
        <v>316</v>
      </c>
      <c r="F20194">
        <v>542</v>
      </c>
      <c r="G20194" t="s">
        <v>291</v>
      </c>
      <c r="H20194" t="s">
        <v>84</v>
      </c>
      <c r="I20194">
        <v>2000</v>
      </c>
      <c r="J20194">
        <v>1.4061799999999999E-3</v>
      </c>
    </row>
    <row r="20195" spans="1:10" x14ac:dyDescent="0.25">
      <c r="A20195" t="s">
        <v>225</v>
      </c>
      <c r="B20195" t="s">
        <v>80</v>
      </c>
      <c r="C20195" t="s">
        <v>37</v>
      </c>
      <c r="D20195">
        <v>140215</v>
      </c>
      <c r="E20195" t="s">
        <v>316</v>
      </c>
      <c r="F20195">
        <v>542</v>
      </c>
      <c r="G20195" t="s">
        <v>291</v>
      </c>
      <c r="H20195" t="s">
        <v>84</v>
      </c>
      <c r="I20195">
        <v>2000</v>
      </c>
      <c r="J20195">
        <v>9.3178599999999999E-4</v>
      </c>
    </row>
    <row r="20196" spans="1:10" x14ac:dyDescent="0.25">
      <c r="A20196" t="s">
        <v>223</v>
      </c>
      <c r="B20196" t="s">
        <v>80</v>
      </c>
      <c r="C20196" t="s">
        <v>37</v>
      </c>
      <c r="D20196">
        <v>140215</v>
      </c>
      <c r="E20196" t="s">
        <v>316</v>
      </c>
      <c r="F20196">
        <v>542</v>
      </c>
      <c r="G20196" t="s">
        <v>291</v>
      </c>
      <c r="H20196" t="s">
        <v>84</v>
      </c>
      <c r="I20196">
        <v>2000</v>
      </c>
      <c r="J20196">
        <v>1.0029100000000001E-4</v>
      </c>
    </row>
    <row r="20197" spans="1:10" x14ac:dyDescent="0.25">
      <c r="A20197" t="s">
        <v>229</v>
      </c>
      <c r="B20197" t="s">
        <v>80</v>
      </c>
      <c r="C20197" t="s">
        <v>37</v>
      </c>
      <c r="D20197">
        <v>140215</v>
      </c>
      <c r="E20197" t="s">
        <v>316</v>
      </c>
      <c r="F20197">
        <v>542</v>
      </c>
      <c r="G20197" t="s">
        <v>291</v>
      </c>
      <c r="H20197" t="s">
        <v>84</v>
      </c>
      <c r="I20197">
        <v>2000</v>
      </c>
      <c r="J20197">
        <v>8.1947300000000003E-4</v>
      </c>
    </row>
    <row r="20198" spans="1:10" x14ac:dyDescent="0.25">
      <c r="A20198" t="s">
        <v>223</v>
      </c>
      <c r="B20198" t="s">
        <v>80</v>
      </c>
      <c r="C20198" t="s">
        <v>37</v>
      </c>
      <c r="D20198">
        <v>140216</v>
      </c>
      <c r="E20198" t="s">
        <v>258</v>
      </c>
      <c r="F20198">
        <v>542</v>
      </c>
      <c r="G20198" t="s">
        <v>291</v>
      </c>
      <c r="H20198" t="s">
        <v>84</v>
      </c>
      <c r="I20198">
        <v>2000</v>
      </c>
      <c r="J20198">
        <v>1.0859799999999999E-2</v>
      </c>
    </row>
    <row r="20199" spans="1:10" x14ac:dyDescent="0.25">
      <c r="A20199" t="s">
        <v>227</v>
      </c>
      <c r="B20199" t="s">
        <v>80</v>
      </c>
      <c r="C20199" t="s">
        <v>37</v>
      </c>
      <c r="D20199">
        <v>140216</v>
      </c>
      <c r="E20199" t="s">
        <v>258</v>
      </c>
      <c r="F20199">
        <v>542</v>
      </c>
      <c r="G20199" t="s">
        <v>291</v>
      </c>
      <c r="H20199" t="s">
        <v>84</v>
      </c>
      <c r="I20199">
        <v>2000</v>
      </c>
      <c r="J20199">
        <v>4.0008500000000002E-2</v>
      </c>
    </row>
    <row r="20200" spans="1:10" x14ac:dyDescent="0.25">
      <c r="A20200" t="s">
        <v>225</v>
      </c>
      <c r="B20200" t="s">
        <v>80</v>
      </c>
      <c r="C20200" t="s">
        <v>37</v>
      </c>
      <c r="D20200">
        <v>140216</v>
      </c>
      <c r="E20200" t="s">
        <v>258</v>
      </c>
      <c r="F20200">
        <v>542</v>
      </c>
      <c r="G20200" t="s">
        <v>291</v>
      </c>
      <c r="H20200" t="s">
        <v>84</v>
      </c>
      <c r="I20200">
        <v>2000</v>
      </c>
      <c r="J20200">
        <v>2.85516E-2</v>
      </c>
    </row>
    <row r="20201" spans="1:10" x14ac:dyDescent="0.25">
      <c r="A20201" t="s">
        <v>224</v>
      </c>
      <c r="B20201" t="s">
        <v>80</v>
      </c>
      <c r="C20201" t="s">
        <v>37</v>
      </c>
      <c r="D20201">
        <v>140216</v>
      </c>
      <c r="E20201" t="s">
        <v>258</v>
      </c>
      <c r="F20201">
        <v>542</v>
      </c>
      <c r="G20201" t="s">
        <v>291</v>
      </c>
      <c r="H20201" t="s">
        <v>84</v>
      </c>
      <c r="I20201">
        <v>2000</v>
      </c>
      <c r="J20201">
        <v>6.2223199999999999E-3</v>
      </c>
    </row>
    <row r="20202" spans="1:10" x14ac:dyDescent="0.25">
      <c r="A20202" t="s">
        <v>229</v>
      </c>
      <c r="B20202" t="s">
        <v>80</v>
      </c>
      <c r="C20202" t="s">
        <v>37</v>
      </c>
      <c r="D20202">
        <v>140216</v>
      </c>
      <c r="E20202" t="s">
        <v>258</v>
      </c>
      <c r="F20202">
        <v>542</v>
      </c>
      <c r="G20202" t="s">
        <v>291</v>
      </c>
      <c r="H20202" t="s">
        <v>84</v>
      </c>
      <c r="I20202">
        <v>2000</v>
      </c>
      <c r="J20202">
        <v>4.01889E-2</v>
      </c>
    </row>
    <row r="20203" spans="1:10" x14ac:dyDescent="0.25">
      <c r="A20203" t="s">
        <v>226</v>
      </c>
      <c r="B20203" t="s">
        <v>80</v>
      </c>
      <c r="C20203" t="s">
        <v>37</v>
      </c>
      <c r="D20203">
        <v>140216</v>
      </c>
      <c r="E20203" t="s">
        <v>258</v>
      </c>
      <c r="F20203">
        <v>542</v>
      </c>
      <c r="G20203" t="s">
        <v>291</v>
      </c>
      <c r="H20203" t="s">
        <v>84</v>
      </c>
      <c r="I20203">
        <v>2000</v>
      </c>
      <c r="J20203">
        <v>5.8383999999999997E-3</v>
      </c>
    </row>
    <row r="20204" spans="1:10" x14ac:dyDescent="0.25">
      <c r="A20204" t="s">
        <v>229</v>
      </c>
      <c r="B20204" t="s">
        <v>80</v>
      </c>
      <c r="C20204" t="s">
        <v>37</v>
      </c>
      <c r="D20204">
        <v>140218</v>
      </c>
      <c r="E20204" t="s">
        <v>315</v>
      </c>
      <c r="F20204">
        <v>542</v>
      </c>
      <c r="G20204" t="s">
        <v>291</v>
      </c>
      <c r="H20204" t="s">
        <v>84</v>
      </c>
      <c r="I20204">
        <v>2000</v>
      </c>
      <c r="J20204">
        <v>5.8439499999999997E-3</v>
      </c>
    </row>
    <row r="20205" spans="1:10" x14ac:dyDescent="0.25">
      <c r="A20205" t="s">
        <v>224</v>
      </c>
      <c r="B20205" t="s">
        <v>80</v>
      </c>
      <c r="C20205" t="s">
        <v>37</v>
      </c>
      <c r="D20205">
        <v>140218</v>
      </c>
      <c r="E20205" t="s">
        <v>315</v>
      </c>
      <c r="F20205">
        <v>542</v>
      </c>
      <c r="G20205" t="s">
        <v>291</v>
      </c>
      <c r="H20205" t="s">
        <v>84</v>
      </c>
      <c r="I20205">
        <v>2000</v>
      </c>
      <c r="J20205">
        <v>4.4560500000000001E-4</v>
      </c>
    </row>
    <row r="20206" spans="1:10" x14ac:dyDescent="0.25">
      <c r="A20206" t="s">
        <v>223</v>
      </c>
      <c r="B20206" t="s">
        <v>80</v>
      </c>
      <c r="C20206" t="s">
        <v>37</v>
      </c>
      <c r="D20206">
        <v>140218</v>
      </c>
      <c r="E20206" t="s">
        <v>315</v>
      </c>
      <c r="F20206">
        <v>542</v>
      </c>
      <c r="G20206" t="s">
        <v>291</v>
      </c>
      <c r="H20206" t="s">
        <v>84</v>
      </c>
      <c r="I20206">
        <v>2000</v>
      </c>
      <c r="J20206">
        <v>7.1520999999999998E-4</v>
      </c>
    </row>
    <row r="20207" spans="1:10" x14ac:dyDescent="0.25">
      <c r="A20207" t="s">
        <v>225</v>
      </c>
      <c r="B20207" t="s">
        <v>80</v>
      </c>
      <c r="C20207" t="s">
        <v>37</v>
      </c>
      <c r="D20207">
        <v>140218</v>
      </c>
      <c r="E20207" t="s">
        <v>315</v>
      </c>
      <c r="F20207">
        <v>542</v>
      </c>
      <c r="G20207" t="s">
        <v>291</v>
      </c>
      <c r="H20207" t="s">
        <v>84</v>
      </c>
      <c r="I20207">
        <v>2000</v>
      </c>
      <c r="J20207">
        <v>6.6448799999999997E-3</v>
      </c>
    </row>
    <row r="20208" spans="1:10" x14ac:dyDescent="0.25">
      <c r="A20208" t="s">
        <v>226</v>
      </c>
      <c r="B20208" t="s">
        <v>80</v>
      </c>
      <c r="C20208" t="s">
        <v>37</v>
      </c>
      <c r="D20208">
        <v>140218</v>
      </c>
      <c r="E20208" t="s">
        <v>315</v>
      </c>
      <c r="F20208">
        <v>542</v>
      </c>
      <c r="G20208" t="s">
        <v>291</v>
      </c>
      <c r="H20208" t="s">
        <v>84</v>
      </c>
      <c r="I20208">
        <v>2000</v>
      </c>
      <c r="J20208">
        <v>3.4991500000000001E-4</v>
      </c>
    </row>
    <row r="20209" spans="1:10" x14ac:dyDescent="0.25">
      <c r="A20209" t="s">
        <v>227</v>
      </c>
      <c r="B20209" t="s">
        <v>80</v>
      </c>
      <c r="C20209" t="s">
        <v>37</v>
      </c>
      <c r="D20209">
        <v>140218</v>
      </c>
      <c r="E20209" t="s">
        <v>315</v>
      </c>
      <c r="F20209">
        <v>542</v>
      </c>
      <c r="G20209" t="s">
        <v>291</v>
      </c>
      <c r="H20209" t="s">
        <v>84</v>
      </c>
      <c r="I20209">
        <v>2000</v>
      </c>
      <c r="J20209">
        <v>1.0028E-2</v>
      </c>
    </row>
    <row r="20210" spans="1:10" x14ac:dyDescent="0.25">
      <c r="A20210" t="s">
        <v>223</v>
      </c>
      <c r="B20210" t="s">
        <v>80</v>
      </c>
      <c r="C20210" t="s">
        <v>37</v>
      </c>
      <c r="D20210">
        <v>140219</v>
      </c>
      <c r="E20210" t="s">
        <v>257</v>
      </c>
      <c r="F20210">
        <v>542</v>
      </c>
      <c r="G20210" t="s">
        <v>291</v>
      </c>
      <c r="H20210" t="s">
        <v>84</v>
      </c>
      <c r="I20210">
        <v>2000</v>
      </c>
      <c r="J20210">
        <v>6.3498199999999999E-3</v>
      </c>
    </row>
    <row r="20211" spans="1:10" x14ac:dyDescent="0.25">
      <c r="A20211" t="s">
        <v>229</v>
      </c>
      <c r="B20211" t="s">
        <v>80</v>
      </c>
      <c r="C20211" t="s">
        <v>37</v>
      </c>
      <c r="D20211">
        <v>140219</v>
      </c>
      <c r="E20211" t="s">
        <v>257</v>
      </c>
      <c r="F20211">
        <v>542</v>
      </c>
      <c r="G20211" t="s">
        <v>291</v>
      </c>
      <c r="H20211" t="s">
        <v>84</v>
      </c>
      <c r="I20211">
        <v>2000</v>
      </c>
      <c r="J20211">
        <v>2.3278900000000002E-2</v>
      </c>
    </row>
    <row r="20212" spans="1:10" x14ac:dyDescent="0.25">
      <c r="A20212" t="s">
        <v>226</v>
      </c>
      <c r="B20212" t="s">
        <v>80</v>
      </c>
      <c r="C20212" t="s">
        <v>37</v>
      </c>
      <c r="D20212">
        <v>140219</v>
      </c>
      <c r="E20212" t="s">
        <v>257</v>
      </c>
      <c r="F20212">
        <v>542</v>
      </c>
      <c r="G20212" t="s">
        <v>291</v>
      </c>
      <c r="H20212" t="s">
        <v>84</v>
      </c>
      <c r="I20212">
        <v>2000</v>
      </c>
      <c r="J20212">
        <v>4.2269999999999999E-3</v>
      </c>
    </row>
    <row r="20213" spans="1:10" x14ac:dyDescent="0.25">
      <c r="A20213" t="s">
        <v>227</v>
      </c>
      <c r="B20213" t="s">
        <v>80</v>
      </c>
      <c r="C20213" t="s">
        <v>37</v>
      </c>
      <c r="D20213">
        <v>140219</v>
      </c>
      <c r="E20213" t="s">
        <v>257</v>
      </c>
      <c r="F20213">
        <v>542</v>
      </c>
      <c r="G20213" t="s">
        <v>291</v>
      </c>
      <c r="H20213" t="s">
        <v>84</v>
      </c>
      <c r="I20213">
        <v>2000</v>
      </c>
      <c r="J20213">
        <v>2.1597499999999999E-2</v>
      </c>
    </row>
    <row r="20214" spans="1:10" x14ac:dyDescent="0.25">
      <c r="A20214" t="s">
        <v>225</v>
      </c>
      <c r="B20214" t="s">
        <v>80</v>
      </c>
      <c r="C20214" t="s">
        <v>37</v>
      </c>
      <c r="D20214">
        <v>140219</v>
      </c>
      <c r="E20214" t="s">
        <v>257</v>
      </c>
      <c r="F20214">
        <v>542</v>
      </c>
      <c r="G20214" t="s">
        <v>291</v>
      </c>
      <c r="H20214" t="s">
        <v>84</v>
      </c>
      <c r="I20214">
        <v>2000</v>
      </c>
      <c r="J20214">
        <v>1.5646E-2</v>
      </c>
    </row>
    <row r="20215" spans="1:10" x14ac:dyDescent="0.25">
      <c r="A20215" t="s">
        <v>224</v>
      </c>
      <c r="B20215" t="s">
        <v>80</v>
      </c>
      <c r="C20215" t="s">
        <v>37</v>
      </c>
      <c r="D20215">
        <v>140219</v>
      </c>
      <c r="E20215" t="s">
        <v>257</v>
      </c>
      <c r="F20215">
        <v>542</v>
      </c>
      <c r="G20215" t="s">
        <v>291</v>
      </c>
      <c r="H20215" t="s">
        <v>84</v>
      </c>
      <c r="I20215">
        <v>2000</v>
      </c>
      <c r="J20215">
        <v>3.64534E-3</v>
      </c>
    </row>
    <row r="20216" spans="1:10" x14ac:dyDescent="0.25">
      <c r="A20216" t="s">
        <v>226</v>
      </c>
      <c r="B20216" t="s">
        <v>80</v>
      </c>
      <c r="C20216" t="s">
        <v>37</v>
      </c>
      <c r="D20216">
        <v>140302</v>
      </c>
      <c r="E20216" t="s">
        <v>314</v>
      </c>
      <c r="F20216">
        <v>542</v>
      </c>
      <c r="G20216" t="s">
        <v>291</v>
      </c>
      <c r="H20216" t="s">
        <v>84</v>
      </c>
      <c r="I20216">
        <v>2000</v>
      </c>
      <c r="J20216">
        <v>3.7143899999999999E-4</v>
      </c>
    </row>
    <row r="20217" spans="1:10" x14ac:dyDescent="0.25">
      <c r="A20217" t="s">
        <v>227</v>
      </c>
      <c r="B20217" t="s">
        <v>80</v>
      </c>
      <c r="C20217" t="s">
        <v>37</v>
      </c>
      <c r="D20217">
        <v>140302</v>
      </c>
      <c r="E20217" t="s">
        <v>314</v>
      </c>
      <c r="F20217">
        <v>542</v>
      </c>
      <c r="G20217" t="s">
        <v>291</v>
      </c>
      <c r="H20217" t="s">
        <v>84</v>
      </c>
      <c r="I20217">
        <v>2000</v>
      </c>
      <c r="J20217">
        <v>1.0581399999999999E-2</v>
      </c>
    </row>
    <row r="20218" spans="1:10" x14ac:dyDescent="0.25">
      <c r="A20218" t="s">
        <v>225</v>
      </c>
      <c r="B20218" t="s">
        <v>80</v>
      </c>
      <c r="C20218" t="s">
        <v>37</v>
      </c>
      <c r="D20218">
        <v>140302</v>
      </c>
      <c r="E20218" t="s">
        <v>314</v>
      </c>
      <c r="F20218">
        <v>542</v>
      </c>
      <c r="G20218" t="s">
        <v>291</v>
      </c>
      <c r="H20218" t="s">
        <v>84</v>
      </c>
      <c r="I20218">
        <v>2000</v>
      </c>
      <c r="J20218">
        <v>4.2315599999999997E-3</v>
      </c>
    </row>
    <row r="20219" spans="1:10" x14ac:dyDescent="0.25">
      <c r="A20219" t="s">
        <v>224</v>
      </c>
      <c r="B20219" t="s">
        <v>80</v>
      </c>
      <c r="C20219" t="s">
        <v>37</v>
      </c>
      <c r="D20219">
        <v>140302</v>
      </c>
      <c r="E20219" t="s">
        <v>314</v>
      </c>
      <c r="F20219">
        <v>542</v>
      </c>
      <c r="G20219" t="s">
        <v>291</v>
      </c>
      <c r="H20219" t="s">
        <v>84</v>
      </c>
      <c r="I20219">
        <v>2000</v>
      </c>
      <c r="J20219">
        <v>3.5010800000000002E-4</v>
      </c>
    </row>
    <row r="20220" spans="1:10" x14ac:dyDescent="0.25">
      <c r="A20220" t="s">
        <v>223</v>
      </c>
      <c r="B20220" t="s">
        <v>80</v>
      </c>
      <c r="C20220" t="s">
        <v>37</v>
      </c>
      <c r="D20220">
        <v>140302</v>
      </c>
      <c r="E20220" t="s">
        <v>314</v>
      </c>
      <c r="F20220">
        <v>542</v>
      </c>
      <c r="G20220" t="s">
        <v>291</v>
      </c>
      <c r="H20220" t="s">
        <v>84</v>
      </c>
      <c r="I20220">
        <v>2000</v>
      </c>
      <c r="J20220">
        <v>6.7181900000000004E-4</v>
      </c>
    </row>
    <row r="20221" spans="1:10" x14ac:dyDescent="0.25">
      <c r="A20221" t="s">
        <v>229</v>
      </c>
      <c r="B20221" t="s">
        <v>80</v>
      </c>
      <c r="C20221" t="s">
        <v>37</v>
      </c>
      <c r="D20221">
        <v>140302</v>
      </c>
      <c r="E20221" t="s">
        <v>314</v>
      </c>
      <c r="F20221">
        <v>542</v>
      </c>
      <c r="G20221" t="s">
        <v>291</v>
      </c>
      <c r="H20221" t="s">
        <v>84</v>
      </c>
      <c r="I20221">
        <v>2000</v>
      </c>
      <c r="J20221">
        <v>4.5796600000000002E-3</v>
      </c>
    </row>
    <row r="20222" spans="1:10" x14ac:dyDescent="0.25">
      <c r="A20222" t="s">
        <v>226</v>
      </c>
      <c r="B20222" t="s">
        <v>80</v>
      </c>
      <c r="C20222" t="s">
        <v>37</v>
      </c>
      <c r="D20222">
        <v>140303</v>
      </c>
      <c r="E20222" t="s">
        <v>256</v>
      </c>
      <c r="F20222">
        <v>542</v>
      </c>
      <c r="G20222" t="s">
        <v>291</v>
      </c>
      <c r="H20222" t="s">
        <v>84</v>
      </c>
      <c r="I20222">
        <v>2000</v>
      </c>
      <c r="J20222">
        <v>4.15658E-3</v>
      </c>
    </row>
    <row r="20223" spans="1:10" x14ac:dyDescent="0.25">
      <c r="A20223" t="s">
        <v>227</v>
      </c>
      <c r="B20223" t="s">
        <v>80</v>
      </c>
      <c r="C20223" t="s">
        <v>37</v>
      </c>
      <c r="D20223">
        <v>140303</v>
      </c>
      <c r="E20223" t="s">
        <v>256</v>
      </c>
      <c r="F20223">
        <v>542</v>
      </c>
      <c r="G20223" t="s">
        <v>291</v>
      </c>
      <c r="H20223" t="s">
        <v>84</v>
      </c>
      <c r="I20223">
        <v>2000</v>
      </c>
      <c r="J20223">
        <v>2.8483600000000001E-2</v>
      </c>
    </row>
    <row r="20224" spans="1:10" x14ac:dyDescent="0.25">
      <c r="A20224" t="s">
        <v>224</v>
      </c>
      <c r="B20224" t="s">
        <v>80</v>
      </c>
      <c r="C20224" t="s">
        <v>37</v>
      </c>
      <c r="D20224">
        <v>140303</v>
      </c>
      <c r="E20224" t="s">
        <v>256</v>
      </c>
      <c r="F20224">
        <v>542</v>
      </c>
      <c r="G20224" t="s">
        <v>291</v>
      </c>
      <c r="H20224" t="s">
        <v>84</v>
      </c>
      <c r="I20224">
        <v>2000</v>
      </c>
      <c r="J20224">
        <v>4.4299099999999996E-3</v>
      </c>
    </row>
    <row r="20225" spans="1:10" x14ac:dyDescent="0.25">
      <c r="A20225" t="s">
        <v>229</v>
      </c>
      <c r="B20225" t="s">
        <v>80</v>
      </c>
      <c r="C20225" t="s">
        <v>37</v>
      </c>
      <c r="D20225">
        <v>140303</v>
      </c>
      <c r="E20225" t="s">
        <v>256</v>
      </c>
      <c r="F20225">
        <v>542</v>
      </c>
      <c r="G20225" t="s">
        <v>291</v>
      </c>
      <c r="H20225" t="s">
        <v>84</v>
      </c>
      <c r="I20225">
        <v>2000</v>
      </c>
      <c r="J20225">
        <v>2.8611999999999999E-2</v>
      </c>
    </row>
    <row r="20226" spans="1:10" x14ac:dyDescent="0.25">
      <c r="A20226" t="s">
        <v>225</v>
      </c>
      <c r="B20226" t="s">
        <v>80</v>
      </c>
      <c r="C20226" t="s">
        <v>37</v>
      </c>
      <c r="D20226">
        <v>140303</v>
      </c>
      <c r="E20226" t="s">
        <v>256</v>
      </c>
      <c r="F20226">
        <v>542</v>
      </c>
      <c r="G20226" t="s">
        <v>291</v>
      </c>
      <c r="H20226" t="s">
        <v>84</v>
      </c>
      <c r="I20226">
        <v>2000</v>
      </c>
      <c r="J20226">
        <v>2.0327000000000001E-2</v>
      </c>
    </row>
    <row r="20227" spans="1:10" x14ac:dyDescent="0.25">
      <c r="A20227" t="s">
        <v>223</v>
      </c>
      <c r="B20227" t="s">
        <v>80</v>
      </c>
      <c r="C20227" t="s">
        <v>37</v>
      </c>
      <c r="D20227">
        <v>140303</v>
      </c>
      <c r="E20227" t="s">
        <v>256</v>
      </c>
      <c r="F20227">
        <v>542</v>
      </c>
      <c r="G20227" t="s">
        <v>291</v>
      </c>
      <c r="H20227" t="s">
        <v>84</v>
      </c>
      <c r="I20227">
        <v>2000</v>
      </c>
      <c r="J20227">
        <v>7.7315099999999996E-3</v>
      </c>
    </row>
    <row r="20228" spans="1:10" x14ac:dyDescent="0.25">
      <c r="A20228" t="s">
        <v>224</v>
      </c>
      <c r="B20228" t="s">
        <v>80</v>
      </c>
      <c r="C20228" t="s">
        <v>37</v>
      </c>
      <c r="D20228">
        <v>150102</v>
      </c>
      <c r="E20228" t="s">
        <v>288</v>
      </c>
      <c r="F20228">
        <v>541</v>
      </c>
      <c r="G20228" t="s">
        <v>290</v>
      </c>
      <c r="H20228" t="s">
        <v>84</v>
      </c>
      <c r="I20228">
        <v>2000</v>
      </c>
      <c r="J20228">
        <v>3.3855299999999999E-3</v>
      </c>
    </row>
    <row r="20229" spans="1:10" x14ac:dyDescent="0.25">
      <c r="A20229" t="s">
        <v>229</v>
      </c>
      <c r="B20229" t="s">
        <v>80</v>
      </c>
      <c r="C20229" t="s">
        <v>37</v>
      </c>
      <c r="D20229">
        <v>150102</v>
      </c>
      <c r="E20229" t="s">
        <v>288</v>
      </c>
      <c r="F20229">
        <v>541</v>
      </c>
      <c r="G20229" t="s">
        <v>290</v>
      </c>
      <c r="H20229" t="s">
        <v>84</v>
      </c>
      <c r="I20229">
        <v>2000</v>
      </c>
      <c r="J20229">
        <v>4.4285199999999997E-2</v>
      </c>
    </row>
    <row r="20230" spans="1:10" x14ac:dyDescent="0.25">
      <c r="A20230" t="s">
        <v>226</v>
      </c>
      <c r="B20230" t="s">
        <v>80</v>
      </c>
      <c r="C20230" t="s">
        <v>37</v>
      </c>
      <c r="D20230">
        <v>150102</v>
      </c>
      <c r="E20230" t="s">
        <v>288</v>
      </c>
      <c r="F20230">
        <v>541</v>
      </c>
      <c r="G20230" t="s">
        <v>290</v>
      </c>
      <c r="H20230" t="s">
        <v>84</v>
      </c>
      <c r="I20230">
        <v>2000</v>
      </c>
      <c r="J20230">
        <v>3.59181E-3</v>
      </c>
    </row>
    <row r="20231" spans="1:10" x14ac:dyDescent="0.25">
      <c r="A20231" t="s">
        <v>225</v>
      </c>
      <c r="B20231" t="s">
        <v>80</v>
      </c>
      <c r="C20231" t="s">
        <v>37</v>
      </c>
      <c r="D20231">
        <v>150102</v>
      </c>
      <c r="E20231" t="s">
        <v>288</v>
      </c>
      <c r="F20231">
        <v>541</v>
      </c>
      <c r="G20231" t="s">
        <v>290</v>
      </c>
      <c r="H20231" t="s">
        <v>84</v>
      </c>
      <c r="I20231">
        <v>2000</v>
      </c>
      <c r="J20231">
        <v>4.0918999999999997E-2</v>
      </c>
    </row>
    <row r="20232" spans="1:10" x14ac:dyDescent="0.25">
      <c r="A20232" t="s">
        <v>223</v>
      </c>
      <c r="B20232" t="s">
        <v>80</v>
      </c>
      <c r="C20232" t="s">
        <v>37</v>
      </c>
      <c r="D20232">
        <v>150102</v>
      </c>
      <c r="E20232" t="s">
        <v>288</v>
      </c>
      <c r="F20232">
        <v>541</v>
      </c>
      <c r="G20232" t="s">
        <v>290</v>
      </c>
      <c r="H20232" t="s">
        <v>84</v>
      </c>
      <c r="I20232">
        <v>2000</v>
      </c>
      <c r="J20232">
        <v>6.4964699999999998E-3</v>
      </c>
    </row>
    <row r="20233" spans="1:10" x14ac:dyDescent="0.25">
      <c r="A20233" t="s">
        <v>227</v>
      </c>
      <c r="B20233" t="s">
        <v>80</v>
      </c>
      <c r="C20233" t="s">
        <v>37</v>
      </c>
      <c r="D20233">
        <v>150102</v>
      </c>
      <c r="E20233" t="s">
        <v>288</v>
      </c>
      <c r="F20233">
        <v>541</v>
      </c>
      <c r="G20233" t="s">
        <v>290</v>
      </c>
      <c r="H20233" t="s">
        <v>84</v>
      </c>
      <c r="I20233">
        <v>2000</v>
      </c>
      <c r="J20233">
        <v>0.102322</v>
      </c>
    </row>
    <row r="20234" spans="1:10" x14ac:dyDescent="0.25">
      <c r="A20234" t="s">
        <v>223</v>
      </c>
      <c r="B20234" t="s">
        <v>80</v>
      </c>
      <c r="C20234" t="s">
        <v>37</v>
      </c>
      <c r="D20234">
        <v>150103</v>
      </c>
      <c r="E20234" t="s">
        <v>287</v>
      </c>
      <c r="F20234">
        <v>541</v>
      </c>
      <c r="G20234" t="s">
        <v>290</v>
      </c>
      <c r="H20234" t="s">
        <v>84</v>
      </c>
      <c r="I20234">
        <v>2000</v>
      </c>
      <c r="J20234">
        <v>1.90239E-2</v>
      </c>
    </row>
    <row r="20235" spans="1:10" x14ac:dyDescent="0.25">
      <c r="A20235" t="s">
        <v>229</v>
      </c>
      <c r="B20235" t="s">
        <v>80</v>
      </c>
      <c r="C20235" t="s">
        <v>37</v>
      </c>
      <c r="D20235">
        <v>150103</v>
      </c>
      <c r="E20235" t="s">
        <v>287</v>
      </c>
      <c r="F20235">
        <v>541</v>
      </c>
      <c r="G20235" t="s">
        <v>290</v>
      </c>
      <c r="H20235" t="s">
        <v>84</v>
      </c>
      <c r="I20235">
        <v>2000</v>
      </c>
      <c r="J20235">
        <v>7.0401900000000003E-2</v>
      </c>
    </row>
    <row r="20236" spans="1:10" x14ac:dyDescent="0.25">
      <c r="A20236" t="s">
        <v>224</v>
      </c>
      <c r="B20236" t="s">
        <v>80</v>
      </c>
      <c r="C20236" t="s">
        <v>37</v>
      </c>
      <c r="D20236">
        <v>150103</v>
      </c>
      <c r="E20236" t="s">
        <v>287</v>
      </c>
      <c r="F20236">
        <v>541</v>
      </c>
      <c r="G20236" t="s">
        <v>290</v>
      </c>
      <c r="H20236" t="s">
        <v>84</v>
      </c>
      <c r="I20236">
        <v>2000</v>
      </c>
      <c r="J20236">
        <v>1.0900099999999999E-2</v>
      </c>
    </row>
    <row r="20237" spans="1:10" x14ac:dyDescent="0.25">
      <c r="A20237" t="s">
        <v>227</v>
      </c>
      <c r="B20237" t="s">
        <v>80</v>
      </c>
      <c r="C20237" t="s">
        <v>37</v>
      </c>
      <c r="D20237">
        <v>150103</v>
      </c>
      <c r="E20237" t="s">
        <v>287</v>
      </c>
      <c r="F20237">
        <v>541</v>
      </c>
      <c r="G20237" t="s">
        <v>290</v>
      </c>
      <c r="H20237" t="s">
        <v>84</v>
      </c>
      <c r="I20237">
        <v>2000</v>
      </c>
      <c r="J20237">
        <v>7.0085999999999996E-2</v>
      </c>
    </row>
    <row r="20238" spans="1:10" x14ac:dyDescent="0.25">
      <c r="A20238" t="s">
        <v>226</v>
      </c>
      <c r="B20238" t="s">
        <v>80</v>
      </c>
      <c r="C20238" t="s">
        <v>37</v>
      </c>
      <c r="D20238">
        <v>150103</v>
      </c>
      <c r="E20238" t="s">
        <v>287</v>
      </c>
      <c r="F20238">
        <v>541</v>
      </c>
      <c r="G20238" t="s">
        <v>290</v>
      </c>
      <c r="H20238" t="s">
        <v>84</v>
      </c>
      <c r="I20238">
        <v>2000</v>
      </c>
      <c r="J20238">
        <v>1.02276E-2</v>
      </c>
    </row>
    <row r="20239" spans="1:10" x14ac:dyDescent="0.25">
      <c r="A20239" t="s">
        <v>225</v>
      </c>
      <c r="B20239" t="s">
        <v>80</v>
      </c>
      <c r="C20239" t="s">
        <v>37</v>
      </c>
      <c r="D20239">
        <v>150103</v>
      </c>
      <c r="E20239" t="s">
        <v>287</v>
      </c>
      <c r="F20239">
        <v>541</v>
      </c>
      <c r="G20239" t="s">
        <v>290</v>
      </c>
      <c r="H20239" t="s">
        <v>84</v>
      </c>
      <c r="I20239">
        <v>2000</v>
      </c>
      <c r="J20239">
        <v>5.0016100000000001E-2</v>
      </c>
    </row>
    <row r="20240" spans="1:10" x14ac:dyDescent="0.25">
      <c r="A20240" t="s">
        <v>224</v>
      </c>
      <c r="B20240" t="s">
        <v>80</v>
      </c>
      <c r="C20240" t="s">
        <v>37</v>
      </c>
      <c r="D20240">
        <v>150202</v>
      </c>
      <c r="E20240" t="s">
        <v>286</v>
      </c>
      <c r="F20240">
        <v>541</v>
      </c>
      <c r="G20240" t="s">
        <v>290</v>
      </c>
      <c r="H20240" t="s">
        <v>84</v>
      </c>
      <c r="I20240">
        <v>2000</v>
      </c>
      <c r="J20240">
        <v>1.9122099999999999E-3</v>
      </c>
    </row>
    <row r="20241" spans="1:10" x14ac:dyDescent="0.25">
      <c r="A20241" t="s">
        <v>223</v>
      </c>
      <c r="B20241" t="s">
        <v>80</v>
      </c>
      <c r="C20241" t="s">
        <v>37</v>
      </c>
      <c r="D20241">
        <v>150202</v>
      </c>
      <c r="E20241" t="s">
        <v>286</v>
      </c>
      <c r="F20241">
        <v>541</v>
      </c>
      <c r="G20241" t="s">
        <v>290</v>
      </c>
      <c r="H20241" t="s">
        <v>84</v>
      </c>
      <c r="I20241">
        <v>2000</v>
      </c>
      <c r="J20241">
        <v>3.06916E-3</v>
      </c>
    </row>
    <row r="20242" spans="1:10" x14ac:dyDescent="0.25">
      <c r="A20242" t="s">
        <v>227</v>
      </c>
      <c r="B20242" t="s">
        <v>80</v>
      </c>
      <c r="C20242" t="s">
        <v>37</v>
      </c>
      <c r="D20242">
        <v>150202</v>
      </c>
      <c r="E20242" t="s">
        <v>286</v>
      </c>
      <c r="F20242">
        <v>541</v>
      </c>
      <c r="G20242" t="s">
        <v>290</v>
      </c>
      <c r="H20242" t="s">
        <v>84</v>
      </c>
      <c r="I20242">
        <v>2000</v>
      </c>
      <c r="J20242">
        <v>4.30327E-2</v>
      </c>
    </row>
    <row r="20243" spans="1:10" x14ac:dyDescent="0.25">
      <c r="A20243" t="s">
        <v>225</v>
      </c>
      <c r="B20243" t="s">
        <v>80</v>
      </c>
      <c r="C20243" t="s">
        <v>37</v>
      </c>
      <c r="D20243">
        <v>150202</v>
      </c>
      <c r="E20243" t="s">
        <v>286</v>
      </c>
      <c r="F20243">
        <v>541</v>
      </c>
      <c r="G20243" t="s">
        <v>290</v>
      </c>
      <c r="H20243" t="s">
        <v>84</v>
      </c>
      <c r="I20243">
        <v>2000</v>
      </c>
      <c r="J20243">
        <v>2.8514999999999999E-2</v>
      </c>
    </row>
    <row r="20244" spans="1:10" x14ac:dyDescent="0.25">
      <c r="A20244" t="s">
        <v>226</v>
      </c>
      <c r="B20244" t="s">
        <v>80</v>
      </c>
      <c r="C20244" t="s">
        <v>37</v>
      </c>
      <c r="D20244">
        <v>150202</v>
      </c>
      <c r="E20244" t="s">
        <v>286</v>
      </c>
      <c r="F20244">
        <v>541</v>
      </c>
      <c r="G20244" t="s">
        <v>290</v>
      </c>
      <c r="H20244" t="s">
        <v>84</v>
      </c>
      <c r="I20244">
        <v>2000</v>
      </c>
      <c r="J20244">
        <v>1.50158E-3</v>
      </c>
    </row>
    <row r="20245" spans="1:10" x14ac:dyDescent="0.25">
      <c r="A20245" t="s">
        <v>229</v>
      </c>
      <c r="B20245" t="s">
        <v>80</v>
      </c>
      <c r="C20245" t="s">
        <v>37</v>
      </c>
      <c r="D20245">
        <v>150202</v>
      </c>
      <c r="E20245" t="s">
        <v>286</v>
      </c>
      <c r="F20245">
        <v>541</v>
      </c>
      <c r="G20245" t="s">
        <v>290</v>
      </c>
      <c r="H20245" t="s">
        <v>84</v>
      </c>
      <c r="I20245">
        <v>2000</v>
      </c>
      <c r="J20245">
        <v>2.5078E-2</v>
      </c>
    </row>
    <row r="20246" spans="1:10" x14ac:dyDescent="0.25">
      <c r="A20246" t="s">
        <v>223</v>
      </c>
      <c r="B20246" t="s">
        <v>80</v>
      </c>
      <c r="C20246" t="s">
        <v>37</v>
      </c>
      <c r="D20246">
        <v>150203</v>
      </c>
      <c r="E20246" t="s">
        <v>285</v>
      </c>
      <c r="F20246">
        <v>541</v>
      </c>
      <c r="G20246" t="s">
        <v>290</v>
      </c>
      <c r="H20246" t="s">
        <v>84</v>
      </c>
      <c r="I20246">
        <v>2000</v>
      </c>
      <c r="J20246">
        <v>4.4960299999999998E-3</v>
      </c>
    </row>
    <row r="20247" spans="1:10" x14ac:dyDescent="0.25">
      <c r="A20247" t="s">
        <v>229</v>
      </c>
      <c r="B20247" t="s">
        <v>80</v>
      </c>
      <c r="C20247" t="s">
        <v>37</v>
      </c>
      <c r="D20247">
        <v>150203</v>
      </c>
      <c r="E20247" t="s">
        <v>285</v>
      </c>
      <c r="F20247">
        <v>541</v>
      </c>
      <c r="G20247" t="s">
        <v>290</v>
      </c>
      <c r="H20247" t="s">
        <v>84</v>
      </c>
      <c r="I20247">
        <v>2000</v>
      </c>
      <c r="J20247">
        <v>1.6482799999999999E-2</v>
      </c>
    </row>
    <row r="20248" spans="1:10" x14ac:dyDescent="0.25">
      <c r="A20248" t="s">
        <v>224</v>
      </c>
      <c r="B20248" t="s">
        <v>80</v>
      </c>
      <c r="C20248" t="s">
        <v>37</v>
      </c>
      <c r="D20248">
        <v>150203</v>
      </c>
      <c r="E20248" t="s">
        <v>285</v>
      </c>
      <c r="F20248">
        <v>541</v>
      </c>
      <c r="G20248" t="s">
        <v>290</v>
      </c>
      <c r="H20248" t="s">
        <v>84</v>
      </c>
      <c r="I20248">
        <v>2000</v>
      </c>
      <c r="J20248">
        <v>2.5810999999999998E-3</v>
      </c>
    </row>
    <row r="20249" spans="1:10" x14ac:dyDescent="0.25">
      <c r="A20249" t="s">
        <v>225</v>
      </c>
      <c r="B20249" t="s">
        <v>80</v>
      </c>
      <c r="C20249" t="s">
        <v>37</v>
      </c>
      <c r="D20249">
        <v>150203</v>
      </c>
      <c r="E20249" t="s">
        <v>285</v>
      </c>
      <c r="F20249">
        <v>541</v>
      </c>
      <c r="G20249" t="s">
        <v>290</v>
      </c>
      <c r="H20249" t="s">
        <v>84</v>
      </c>
      <c r="I20249">
        <v>2000</v>
      </c>
      <c r="J20249">
        <v>1.10782E-2</v>
      </c>
    </row>
    <row r="20250" spans="1:10" x14ac:dyDescent="0.25">
      <c r="A20250" t="s">
        <v>226</v>
      </c>
      <c r="B20250" t="s">
        <v>80</v>
      </c>
      <c r="C20250" t="s">
        <v>37</v>
      </c>
      <c r="D20250">
        <v>150203</v>
      </c>
      <c r="E20250" t="s">
        <v>285</v>
      </c>
      <c r="F20250">
        <v>541</v>
      </c>
      <c r="G20250" t="s">
        <v>290</v>
      </c>
      <c r="H20250" t="s">
        <v>84</v>
      </c>
      <c r="I20250">
        <v>2000</v>
      </c>
      <c r="J20250">
        <v>2.9929499999999999E-3</v>
      </c>
    </row>
    <row r="20251" spans="1:10" x14ac:dyDescent="0.25">
      <c r="A20251" t="s">
        <v>227</v>
      </c>
      <c r="B20251" t="s">
        <v>80</v>
      </c>
      <c r="C20251" t="s">
        <v>37</v>
      </c>
      <c r="D20251">
        <v>150203</v>
      </c>
      <c r="E20251" t="s">
        <v>285</v>
      </c>
      <c r="F20251">
        <v>541</v>
      </c>
      <c r="G20251" t="s">
        <v>290</v>
      </c>
      <c r="H20251" t="s">
        <v>84</v>
      </c>
      <c r="I20251">
        <v>2000</v>
      </c>
      <c r="J20251">
        <v>1.5292200000000001E-2</v>
      </c>
    </row>
    <row r="20252" spans="1:10" x14ac:dyDescent="0.25">
      <c r="A20252" t="s">
        <v>229</v>
      </c>
      <c r="B20252" t="s">
        <v>80</v>
      </c>
      <c r="C20252" t="s">
        <v>32</v>
      </c>
      <c r="D20252">
        <v>230200</v>
      </c>
      <c r="E20252" t="s">
        <v>284</v>
      </c>
      <c r="F20252">
        <v>541</v>
      </c>
      <c r="G20252" t="s">
        <v>290</v>
      </c>
      <c r="H20252" t="s">
        <v>84</v>
      </c>
      <c r="I20252">
        <v>2000</v>
      </c>
      <c r="J20252">
        <v>3.3640099999999999</v>
      </c>
    </row>
    <row r="20253" spans="1:10" x14ac:dyDescent="0.25">
      <c r="A20253" t="s">
        <v>226</v>
      </c>
      <c r="B20253" t="s">
        <v>80</v>
      </c>
      <c r="C20253" t="s">
        <v>32</v>
      </c>
      <c r="D20253">
        <v>230200</v>
      </c>
      <c r="E20253" t="s">
        <v>284</v>
      </c>
      <c r="F20253">
        <v>541</v>
      </c>
      <c r="G20253" t="s">
        <v>290</v>
      </c>
      <c r="H20253" t="s">
        <v>84</v>
      </c>
      <c r="I20253">
        <v>2000</v>
      </c>
      <c r="J20253">
        <v>0.22931499999999999</v>
      </c>
    </row>
    <row r="20254" spans="1:10" x14ac:dyDescent="0.25">
      <c r="A20254" t="s">
        <v>225</v>
      </c>
      <c r="B20254" t="s">
        <v>80</v>
      </c>
      <c r="C20254" t="s">
        <v>32</v>
      </c>
      <c r="D20254">
        <v>230200</v>
      </c>
      <c r="E20254" t="s">
        <v>284</v>
      </c>
      <c r="F20254">
        <v>541</v>
      </c>
      <c r="G20254" t="s">
        <v>290</v>
      </c>
      <c r="H20254" t="s">
        <v>84</v>
      </c>
      <c r="I20254">
        <v>2000</v>
      </c>
      <c r="J20254">
        <v>6.3263299999999996</v>
      </c>
    </row>
    <row r="20255" spans="1:10" x14ac:dyDescent="0.25">
      <c r="A20255" t="s">
        <v>223</v>
      </c>
      <c r="B20255" t="s">
        <v>80</v>
      </c>
      <c r="C20255" t="s">
        <v>32</v>
      </c>
      <c r="D20255">
        <v>230200</v>
      </c>
      <c r="E20255" t="s">
        <v>284</v>
      </c>
      <c r="F20255">
        <v>541</v>
      </c>
      <c r="G20255" t="s">
        <v>290</v>
      </c>
      <c r="H20255" t="s">
        <v>84</v>
      </c>
      <c r="I20255">
        <v>2000</v>
      </c>
      <c r="J20255">
        <v>0.95418499999999995</v>
      </c>
    </row>
    <row r="20256" spans="1:10" x14ac:dyDescent="0.25">
      <c r="A20256" t="s">
        <v>224</v>
      </c>
      <c r="B20256" t="s">
        <v>80</v>
      </c>
      <c r="C20256" t="s">
        <v>32</v>
      </c>
      <c r="D20256">
        <v>230200</v>
      </c>
      <c r="E20256" t="s">
        <v>284</v>
      </c>
      <c r="F20256">
        <v>541</v>
      </c>
      <c r="G20256" t="s">
        <v>290</v>
      </c>
      <c r="H20256" t="s">
        <v>84</v>
      </c>
      <c r="I20256">
        <v>2000</v>
      </c>
      <c r="J20256">
        <v>4.7633599999999996</v>
      </c>
    </row>
    <row r="20257" spans="1:10" x14ac:dyDescent="0.25">
      <c r="A20257" t="s">
        <v>227</v>
      </c>
      <c r="B20257" t="s">
        <v>80</v>
      </c>
      <c r="C20257" t="s">
        <v>32</v>
      </c>
      <c r="D20257">
        <v>230200</v>
      </c>
      <c r="E20257" t="s">
        <v>284</v>
      </c>
      <c r="F20257">
        <v>541</v>
      </c>
      <c r="G20257" t="s">
        <v>290</v>
      </c>
      <c r="H20257" t="s">
        <v>84</v>
      </c>
      <c r="I20257">
        <v>2000</v>
      </c>
      <c r="J20257">
        <v>20.657299999999999</v>
      </c>
    </row>
    <row r="20258" spans="1:10" x14ac:dyDescent="0.25">
      <c r="A20258" t="s">
        <v>225</v>
      </c>
      <c r="B20258" t="s">
        <v>80</v>
      </c>
      <c r="C20258" t="s">
        <v>32</v>
      </c>
      <c r="D20258">
        <v>230400</v>
      </c>
      <c r="E20258" t="s">
        <v>283</v>
      </c>
      <c r="F20258">
        <v>541</v>
      </c>
      <c r="G20258" t="s">
        <v>290</v>
      </c>
      <c r="H20258" t="s">
        <v>84</v>
      </c>
      <c r="I20258">
        <v>2000</v>
      </c>
      <c r="J20258">
        <v>1.03588E-2</v>
      </c>
    </row>
    <row r="20259" spans="1:10" x14ac:dyDescent="0.25">
      <c r="A20259" t="s">
        <v>226</v>
      </c>
      <c r="B20259" t="s">
        <v>80</v>
      </c>
      <c r="C20259" t="s">
        <v>32</v>
      </c>
      <c r="D20259">
        <v>230400</v>
      </c>
      <c r="E20259" t="s">
        <v>283</v>
      </c>
      <c r="F20259">
        <v>541</v>
      </c>
      <c r="G20259" t="s">
        <v>290</v>
      </c>
      <c r="H20259" t="s">
        <v>84</v>
      </c>
      <c r="I20259">
        <v>2000</v>
      </c>
      <c r="J20259">
        <v>3.0820199999999999E-4</v>
      </c>
    </row>
    <row r="20260" spans="1:10" x14ac:dyDescent="0.25">
      <c r="A20260" t="s">
        <v>224</v>
      </c>
      <c r="B20260" t="s">
        <v>80</v>
      </c>
      <c r="C20260" t="s">
        <v>32</v>
      </c>
      <c r="D20260">
        <v>230400</v>
      </c>
      <c r="E20260" t="s">
        <v>283</v>
      </c>
      <c r="F20260">
        <v>541</v>
      </c>
      <c r="G20260" t="s">
        <v>290</v>
      </c>
      <c r="H20260" t="s">
        <v>84</v>
      </c>
      <c r="I20260">
        <v>2000</v>
      </c>
      <c r="J20260">
        <v>8.5906100000000003E-3</v>
      </c>
    </row>
    <row r="20261" spans="1:10" x14ac:dyDescent="0.25">
      <c r="A20261" t="s">
        <v>227</v>
      </c>
      <c r="B20261" t="s">
        <v>80</v>
      </c>
      <c r="C20261" t="s">
        <v>32</v>
      </c>
      <c r="D20261">
        <v>230400</v>
      </c>
      <c r="E20261" t="s">
        <v>283</v>
      </c>
      <c r="F20261">
        <v>541</v>
      </c>
      <c r="G20261" t="s">
        <v>290</v>
      </c>
      <c r="H20261" t="s">
        <v>84</v>
      </c>
      <c r="I20261">
        <v>2000</v>
      </c>
      <c r="J20261">
        <v>3.9254999999999998E-2</v>
      </c>
    </row>
    <row r="20262" spans="1:10" x14ac:dyDescent="0.25">
      <c r="A20262" t="s">
        <v>229</v>
      </c>
      <c r="B20262" t="s">
        <v>80</v>
      </c>
      <c r="C20262" t="s">
        <v>32</v>
      </c>
      <c r="D20262">
        <v>230400</v>
      </c>
      <c r="E20262" t="s">
        <v>283</v>
      </c>
      <c r="F20262">
        <v>541</v>
      </c>
      <c r="G20262" t="s">
        <v>290</v>
      </c>
      <c r="H20262" t="s">
        <v>84</v>
      </c>
      <c r="I20262">
        <v>2000</v>
      </c>
      <c r="J20262">
        <v>4.1654099999999996E-3</v>
      </c>
    </row>
    <row r="20263" spans="1:10" x14ac:dyDescent="0.25">
      <c r="A20263" t="s">
        <v>223</v>
      </c>
      <c r="B20263" t="s">
        <v>80</v>
      </c>
      <c r="C20263" t="s">
        <v>32</v>
      </c>
      <c r="D20263">
        <v>230400</v>
      </c>
      <c r="E20263" t="s">
        <v>283</v>
      </c>
      <c r="F20263">
        <v>541</v>
      </c>
      <c r="G20263" t="s">
        <v>290</v>
      </c>
      <c r="H20263" t="s">
        <v>84</v>
      </c>
      <c r="I20263">
        <v>2000</v>
      </c>
      <c r="J20263">
        <v>1.20656E-3</v>
      </c>
    </row>
    <row r="20264" spans="1:10" x14ac:dyDescent="0.25">
      <c r="A20264" t="s">
        <v>226</v>
      </c>
      <c r="B20264" t="s">
        <v>80</v>
      </c>
      <c r="C20264" t="s">
        <v>32</v>
      </c>
      <c r="D20264">
        <v>233700</v>
      </c>
      <c r="E20264" t="s">
        <v>282</v>
      </c>
      <c r="F20264">
        <v>541</v>
      </c>
      <c r="G20264" t="s">
        <v>290</v>
      </c>
      <c r="H20264" t="s">
        <v>84</v>
      </c>
      <c r="I20264">
        <v>2000</v>
      </c>
      <c r="J20264">
        <v>2.7959499999999999E-5</v>
      </c>
    </row>
    <row r="20265" spans="1:10" x14ac:dyDescent="0.25">
      <c r="A20265" t="s">
        <v>223</v>
      </c>
      <c r="B20265" t="s">
        <v>80</v>
      </c>
      <c r="C20265" t="s">
        <v>32</v>
      </c>
      <c r="D20265">
        <v>233700</v>
      </c>
      <c r="E20265" t="s">
        <v>282</v>
      </c>
      <c r="F20265">
        <v>541</v>
      </c>
      <c r="G20265" t="s">
        <v>290</v>
      </c>
      <c r="H20265" t="s">
        <v>84</v>
      </c>
      <c r="I20265">
        <v>2000</v>
      </c>
      <c r="J20265">
        <v>1.16549E-4</v>
      </c>
    </row>
    <row r="20266" spans="1:10" x14ac:dyDescent="0.25">
      <c r="A20266" t="s">
        <v>225</v>
      </c>
      <c r="B20266" t="s">
        <v>80</v>
      </c>
      <c r="C20266" t="s">
        <v>32</v>
      </c>
      <c r="D20266">
        <v>233700</v>
      </c>
      <c r="E20266" t="s">
        <v>282</v>
      </c>
      <c r="F20266">
        <v>541</v>
      </c>
      <c r="G20266" t="s">
        <v>290</v>
      </c>
      <c r="H20266" t="s">
        <v>84</v>
      </c>
      <c r="I20266">
        <v>2000</v>
      </c>
      <c r="J20266">
        <v>7.0467000000000001E-4</v>
      </c>
    </row>
    <row r="20267" spans="1:10" x14ac:dyDescent="0.25">
      <c r="A20267" t="s">
        <v>229</v>
      </c>
      <c r="B20267" t="s">
        <v>80</v>
      </c>
      <c r="C20267" t="s">
        <v>32</v>
      </c>
      <c r="D20267">
        <v>233700</v>
      </c>
      <c r="E20267" t="s">
        <v>282</v>
      </c>
      <c r="F20267">
        <v>541</v>
      </c>
      <c r="G20267" t="s">
        <v>290</v>
      </c>
      <c r="H20267" t="s">
        <v>84</v>
      </c>
      <c r="I20267">
        <v>2000</v>
      </c>
      <c r="J20267">
        <v>4.2992300000000002E-4</v>
      </c>
    </row>
    <row r="20268" spans="1:10" x14ac:dyDescent="0.25">
      <c r="A20268" t="s">
        <v>224</v>
      </c>
      <c r="B20268" t="s">
        <v>80</v>
      </c>
      <c r="C20268" t="s">
        <v>32</v>
      </c>
      <c r="D20268">
        <v>233700</v>
      </c>
      <c r="E20268" t="s">
        <v>282</v>
      </c>
      <c r="F20268">
        <v>541</v>
      </c>
      <c r="G20268" t="s">
        <v>290</v>
      </c>
      <c r="H20268" t="s">
        <v>84</v>
      </c>
      <c r="I20268">
        <v>2000</v>
      </c>
      <c r="J20268">
        <v>4.4705899999999998E-4</v>
      </c>
    </row>
    <row r="20269" spans="1:10" x14ac:dyDescent="0.25">
      <c r="A20269" t="s">
        <v>227</v>
      </c>
      <c r="B20269" t="s">
        <v>80</v>
      </c>
      <c r="C20269" t="s">
        <v>32</v>
      </c>
      <c r="D20269">
        <v>233700</v>
      </c>
      <c r="E20269" t="s">
        <v>282</v>
      </c>
      <c r="F20269">
        <v>541</v>
      </c>
      <c r="G20269" t="s">
        <v>290</v>
      </c>
      <c r="H20269" t="s">
        <v>84</v>
      </c>
      <c r="I20269">
        <v>2000</v>
      </c>
      <c r="J20269">
        <v>1.99832E-3</v>
      </c>
    </row>
    <row r="20270" spans="1:10" x14ac:dyDescent="0.25">
      <c r="A20270" t="s">
        <v>223</v>
      </c>
      <c r="B20270" t="s">
        <v>80</v>
      </c>
      <c r="C20270" t="s">
        <v>81</v>
      </c>
      <c r="D20270">
        <v>233701</v>
      </c>
      <c r="E20270" t="s">
        <v>281</v>
      </c>
      <c r="F20270">
        <v>541</v>
      </c>
      <c r="G20270" t="s">
        <v>290</v>
      </c>
      <c r="H20270" t="s">
        <v>84</v>
      </c>
      <c r="I20270">
        <v>2000</v>
      </c>
      <c r="J20270">
        <v>4.1164900000000004E-3</v>
      </c>
    </row>
    <row r="20271" spans="1:10" x14ac:dyDescent="0.25">
      <c r="A20271" t="s">
        <v>227</v>
      </c>
      <c r="B20271" t="s">
        <v>80</v>
      </c>
      <c r="C20271" t="s">
        <v>81</v>
      </c>
      <c r="D20271">
        <v>233701</v>
      </c>
      <c r="E20271" t="s">
        <v>281</v>
      </c>
      <c r="F20271">
        <v>541</v>
      </c>
      <c r="G20271" t="s">
        <v>290</v>
      </c>
      <c r="H20271" t="s">
        <v>84</v>
      </c>
      <c r="I20271">
        <v>2000</v>
      </c>
      <c r="J20271">
        <v>2.40555E-2</v>
      </c>
    </row>
    <row r="20272" spans="1:10" x14ac:dyDescent="0.25">
      <c r="A20272" t="s">
        <v>224</v>
      </c>
      <c r="B20272" t="s">
        <v>80</v>
      </c>
      <c r="C20272" t="s">
        <v>36</v>
      </c>
      <c r="D20272">
        <v>500100</v>
      </c>
      <c r="E20272" t="s">
        <v>280</v>
      </c>
      <c r="F20272">
        <v>541</v>
      </c>
      <c r="G20272" t="s">
        <v>290</v>
      </c>
      <c r="H20272" t="s">
        <v>84</v>
      </c>
      <c r="I20272">
        <v>2000</v>
      </c>
      <c r="J20272">
        <v>8.8009400000000002E-2</v>
      </c>
    </row>
    <row r="20273" spans="1:10" x14ac:dyDescent="0.25">
      <c r="A20273" t="s">
        <v>229</v>
      </c>
      <c r="B20273" t="s">
        <v>80</v>
      </c>
      <c r="C20273" t="s">
        <v>36</v>
      </c>
      <c r="D20273">
        <v>500100</v>
      </c>
      <c r="E20273" t="s">
        <v>280</v>
      </c>
      <c r="F20273">
        <v>541</v>
      </c>
      <c r="G20273" t="s">
        <v>290</v>
      </c>
      <c r="H20273" t="s">
        <v>84</v>
      </c>
      <c r="I20273">
        <v>2000</v>
      </c>
      <c r="J20273">
        <v>0.77354699999999998</v>
      </c>
    </row>
    <row r="20274" spans="1:10" x14ac:dyDescent="0.25">
      <c r="A20274" t="s">
        <v>225</v>
      </c>
      <c r="B20274" t="s">
        <v>80</v>
      </c>
      <c r="C20274" t="s">
        <v>36</v>
      </c>
      <c r="D20274">
        <v>500100</v>
      </c>
      <c r="E20274" t="s">
        <v>280</v>
      </c>
      <c r="F20274">
        <v>541</v>
      </c>
      <c r="G20274" t="s">
        <v>290</v>
      </c>
      <c r="H20274" t="s">
        <v>84</v>
      </c>
      <c r="I20274">
        <v>2000</v>
      </c>
      <c r="J20274">
        <v>7.6873300000000006E-2</v>
      </c>
    </row>
    <row r="20275" spans="1:10" x14ac:dyDescent="0.25">
      <c r="A20275" t="s">
        <v>226</v>
      </c>
      <c r="B20275" t="s">
        <v>80</v>
      </c>
      <c r="C20275" t="s">
        <v>36</v>
      </c>
      <c r="D20275">
        <v>500100</v>
      </c>
      <c r="E20275" t="s">
        <v>280</v>
      </c>
      <c r="F20275">
        <v>541</v>
      </c>
      <c r="G20275" t="s">
        <v>290</v>
      </c>
      <c r="H20275" t="s">
        <v>84</v>
      </c>
      <c r="I20275">
        <v>2000</v>
      </c>
      <c r="J20275">
        <v>5.4022200000000001E-3</v>
      </c>
    </row>
    <row r="20276" spans="1:10" x14ac:dyDescent="0.25">
      <c r="A20276" t="s">
        <v>227</v>
      </c>
      <c r="B20276" t="s">
        <v>80</v>
      </c>
      <c r="C20276" t="s">
        <v>36</v>
      </c>
      <c r="D20276">
        <v>500100</v>
      </c>
      <c r="E20276" t="s">
        <v>280</v>
      </c>
      <c r="F20276">
        <v>541</v>
      </c>
      <c r="G20276" t="s">
        <v>290</v>
      </c>
      <c r="H20276" t="s">
        <v>84</v>
      </c>
      <c r="I20276">
        <v>2000</v>
      </c>
      <c r="J20276">
        <v>0.11591700000000001</v>
      </c>
    </row>
    <row r="20277" spans="1:10" x14ac:dyDescent="0.25">
      <c r="A20277" t="s">
        <v>223</v>
      </c>
      <c r="B20277" t="s">
        <v>80</v>
      </c>
      <c r="C20277" t="s">
        <v>36</v>
      </c>
      <c r="D20277">
        <v>500100</v>
      </c>
      <c r="E20277" t="s">
        <v>280</v>
      </c>
      <c r="F20277">
        <v>541</v>
      </c>
      <c r="G20277" t="s">
        <v>290</v>
      </c>
      <c r="H20277" t="s">
        <v>84</v>
      </c>
      <c r="I20277">
        <v>2000</v>
      </c>
      <c r="J20277">
        <v>0.15434800000000001</v>
      </c>
    </row>
    <row r="20278" spans="1:10" x14ac:dyDescent="0.25">
      <c r="A20278" t="s">
        <v>224</v>
      </c>
      <c r="B20278" t="s">
        <v>80</v>
      </c>
      <c r="C20278" t="s">
        <v>36</v>
      </c>
      <c r="D20278">
        <v>500200</v>
      </c>
      <c r="E20278" t="s">
        <v>300</v>
      </c>
      <c r="F20278">
        <v>541</v>
      </c>
      <c r="G20278" t="s">
        <v>290</v>
      </c>
      <c r="H20278" t="s">
        <v>84</v>
      </c>
      <c r="I20278">
        <v>2000</v>
      </c>
      <c r="J20278">
        <v>0.54233200000000004</v>
      </c>
    </row>
    <row r="20279" spans="1:10" x14ac:dyDescent="0.25">
      <c r="A20279" t="s">
        <v>223</v>
      </c>
      <c r="B20279" t="s">
        <v>80</v>
      </c>
      <c r="C20279" t="s">
        <v>36</v>
      </c>
      <c r="D20279">
        <v>500200</v>
      </c>
      <c r="E20279" t="s">
        <v>300</v>
      </c>
      <c r="F20279">
        <v>541</v>
      </c>
      <c r="G20279" t="s">
        <v>290</v>
      </c>
      <c r="H20279" t="s">
        <v>84</v>
      </c>
      <c r="I20279">
        <v>2000</v>
      </c>
      <c r="J20279">
        <v>0.951125</v>
      </c>
    </row>
    <row r="20280" spans="1:10" x14ac:dyDescent="0.25">
      <c r="A20280" t="s">
        <v>229</v>
      </c>
      <c r="B20280" t="s">
        <v>80</v>
      </c>
      <c r="C20280" t="s">
        <v>36</v>
      </c>
      <c r="D20280">
        <v>500200</v>
      </c>
      <c r="E20280" t="s">
        <v>300</v>
      </c>
      <c r="F20280">
        <v>541</v>
      </c>
      <c r="G20280" t="s">
        <v>290</v>
      </c>
      <c r="H20280" t="s">
        <v>84</v>
      </c>
      <c r="I20280">
        <v>2000</v>
      </c>
      <c r="J20280">
        <v>4.76675</v>
      </c>
    </row>
    <row r="20281" spans="1:10" x14ac:dyDescent="0.25">
      <c r="A20281" t="s">
        <v>225</v>
      </c>
      <c r="B20281" t="s">
        <v>80</v>
      </c>
      <c r="C20281" t="s">
        <v>36</v>
      </c>
      <c r="D20281">
        <v>500200</v>
      </c>
      <c r="E20281" t="s">
        <v>300</v>
      </c>
      <c r="F20281">
        <v>541</v>
      </c>
      <c r="G20281" t="s">
        <v>290</v>
      </c>
      <c r="H20281" t="s">
        <v>84</v>
      </c>
      <c r="I20281">
        <v>2000</v>
      </c>
      <c r="J20281">
        <v>0.47370800000000002</v>
      </c>
    </row>
    <row r="20282" spans="1:10" x14ac:dyDescent="0.25">
      <c r="A20282" t="s">
        <v>226</v>
      </c>
      <c r="B20282" t="s">
        <v>80</v>
      </c>
      <c r="C20282" t="s">
        <v>36</v>
      </c>
      <c r="D20282">
        <v>500200</v>
      </c>
      <c r="E20282" t="s">
        <v>300</v>
      </c>
      <c r="F20282">
        <v>541</v>
      </c>
      <c r="G20282" t="s">
        <v>290</v>
      </c>
      <c r="H20282" t="s">
        <v>84</v>
      </c>
      <c r="I20282">
        <v>2000</v>
      </c>
      <c r="J20282">
        <v>3.3289600000000003E-2</v>
      </c>
    </row>
    <row r="20283" spans="1:10" x14ac:dyDescent="0.25">
      <c r="A20283" t="s">
        <v>227</v>
      </c>
      <c r="B20283" t="s">
        <v>80</v>
      </c>
      <c r="C20283" t="s">
        <v>36</v>
      </c>
      <c r="D20283">
        <v>500200</v>
      </c>
      <c r="E20283" t="s">
        <v>300</v>
      </c>
      <c r="F20283">
        <v>541</v>
      </c>
      <c r="G20283" t="s">
        <v>290</v>
      </c>
      <c r="H20283" t="s">
        <v>84</v>
      </c>
      <c r="I20283">
        <v>2000</v>
      </c>
      <c r="J20283">
        <v>0.71430099999999996</v>
      </c>
    </row>
    <row r="20284" spans="1:10" x14ac:dyDescent="0.25">
      <c r="A20284" t="s">
        <v>227</v>
      </c>
      <c r="B20284" t="s">
        <v>74</v>
      </c>
      <c r="C20284" t="s">
        <v>34</v>
      </c>
      <c r="D20284">
        <v>901000</v>
      </c>
      <c r="E20284" t="s">
        <v>34</v>
      </c>
      <c r="F20284">
        <v>541</v>
      </c>
      <c r="G20284" t="s">
        <v>290</v>
      </c>
      <c r="H20284" t="s">
        <v>84</v>
      </c>
      <c r="I20284">
        <v>2000</v>
      </c>
      <c r="J20284">
        <v>0.101498</v>
      </c>
    </row>
    <row r="20285" spans="1:10" x14ac:dyDescent="0.25">
      <c r="A20285" t="s">
        <v>229</v>
      </c>
      <c r="B20285" t="s">
        <v>74</v>
      </c>
      <c r="C20285" t="s">
        <v>34</v>
      </c>
      <c r="D20285">
        <v>901000</v>
      </c>
      <c r="E20285" t="s">
        <v>34</v>
      </c>
      <c r="F20285">
        <v>541</v>
      </c>
      <c r="G20285" t="s">
        <v>290</v>
      </c>
      <c r="H20285" t="s">
        <v>84</v>
      </c>
      <c r="I20285">
        <v>2000</v>
      </c>
      <c r="J20285">
        <v>0.11274000000000001</v>
      </c>
    </row>
    <row r="20286" spans="1:10" x14ac:dyDescent="0.25">
      <c r="A20286" t="s">
        <v>226</v>
      </c>
      <c r="B20286" t="s">
        <v>74</v>
      </c>
      <c r="C20286" t="s">
        <v>34</v>
      </c>
      <c r="D20286">
        <v>901000</v>
      </c>
      <c r="E20286" t="s">
        <v>34</v>
      </c>
      <c r="F20286">
        <v>541</v>
      </c>
      <c r="G20286" t="s">
        <v>290</v>
      </c>
      <c r="H20286" t="s">
        <v>84</v>
      </c>
      <c r="I20286">
        <v>2000</v>
      </c>
      <c r="J20286">
        <v>1.05019E-2</v>
      </c>
    </row>
    <row r="20287" spans="1:10" x14ac:dyDescent="0.25">
      <c r="A20287" t="s">
        <v>225</v>
      </c>
      <c r="B20287" t="s">
        <v>74</v>
      </c>
      <c r="C20287" t="s">
        <v>34</v>
      </c>
      <c r="D20287">
        <v>901000</v>
      </c>
      <c r="E20287" t="s">
        <v>34</v>
      </c>
      <c r="F20287">
        <v>541</v>
      </c>
      <c r="G20287" t="s">
        <v>290</v>
      </c>
      <c r="H20287" t="s">
        <v>84</v>
      </c>
      <c r="I20287">
        <v>2000</v>
      </c>
      <c r="J20287">
        <v>5.0932600000000001E-2</v>
      </c>
    </row>
    <row r="20288" spans="1:10" x14ac:dyDescent="0.25">
      <c r="A20288" t="s">
        <v>223</v>
      </c>
      <c r="B20288" t="s">
        <v>74</v>
      </c>
      <c r="C20288" t="s">
        <v>34</v>
      </c>
      <c r="D20288">
        <v>901000</v>
      </c>
      <c r="E20288" t="s">
        <v>34</v>
      </c>
      <c r="F20288">
        <v>541</v>
      </c>
      <c r="G20288" t="s">
        <v>290</v>
      </c>
      <c r="H20288" t="s">
        <v>84</v>
      </c>
      <c r="I20288">
        <v>2000</v>
      </c>
      <c r="J20288">
        <v>3.4549900000000001E-2</v>
      </c>
    </row>
    <row r="20289" spans="1:10" x14ac:dyDescent="0.25">
      <c r="A20289" t="s">
        <v>224</v>
      </c>
      <c r="B20289" t="s">
        <v>74</v>
      </c>
      <c r="C20289" t="s">
        <v>34</v>
      </c>
      <c r="D20289">
        <v>901000</v>
      </c>
      <c r="E20289" t="s">
        <v>34</v>
      </c>
      <c r="F20289">
        <v>541</v>
      </c>
      <c r="G20289" t="s">
        <v>290</v>
      </c>
      <c r="H20289" t="s">
        <v>84</v>
      </c>
      <c r="I20289">
        <v>2000</v>
      </c>
      <c r="J20289">
        <v>1.15006E-2</v>
      </c>
    </row>
    <row r="20290" spans="1:10" x14ac:dyDescent="0.25">
      <c r="A20290" t="s">
        <v>225</v>
      </c>
      <c r="B20290" t="s">
        <v>79</v>
      </c>
      <c r="C20290" t="s">
        <v>33</v>
      </c>
      <c r="D20290">
        <v>9400000</v>
      </c>
      <c r="E20290" t="s">
        <v>246</v>
      </c>
      <c r="F20290">
        <v>541</v>
      </c>
      <c r="G20290" t="s">
        <v>290</v>
      </c>
      <c r="H20290" t="s">
        <v>84</v>
      </c>
      <c r="I20290">
        <v>2000</v>
      </c>
      <c r="J20290">
        <v>1.0436399999999999</v>
      </c>
    </row>
    <row r="20291" spans="1:10" x14ac:dyDescent="0.25">
      <c r="A20291" t="s">
        <v>227</v>
      </c>
      <c r="B20291" t="s">
        <v>79</v>
      </c>
      <c r="C20291" t="s">
        <v>33</v>
      </c>
      <c r="D20291">
        <v>9400000</v>
      </c>
      <c r="E20291" t="s">
        <v>246</v>
      </c>
      <c r="F20291">
        <v>541</v>
      </c>
      <c r="G20291" t="s">
        <v>290</v>
      </c>
      <c r="H20291" t="s">
        <v>84</v>
      </c>
      <c r="I20291">
        <v>2000</v>
      </c>
      <c r="J20291">
        <v>2.1981299999999999</v>
      </c>
    </row>
    <row r="20292" spans="1:10" x14ac:dyDescent="0.25">
      <c r="A20292" t="s">
        <v>224</v>
      </c>
      <c r="B20292" t="s">
        <v>79</v>
      </c>
      <c r="C20292" t="s">
        <v>33</v>
      </c>
      <c r="D20292">
        <v>9400000</v>
      </c>
      <c r="E20292" t="s">
        <v>246</v>
      </c>
      <c r="F20292">
        <v>541</v>
      </c>
      <c r="G20292" t="s">
        <v>290</v>
      </c>
      <c r="H20292" t="s">
        <v>84</v>
      </c>
      <c r="I20292">
        <v>2000</v>
      </c>
      <c r="J20292">
        <v>0.212779</v>
      </c>
    </row>
    <row r="20293" spans="1:10" x14ac:dyDescent="0.25">
      <c r="A20293" t="s">
        <v>223</v>
      </c>
      <c r="B20293" t="s">
        <v>79</v>
      </c>
      <c r="C20293" t="s">
        <v>33</v>
      </c>
      <c r="D20293">
        <v>9400000</v>
      </c>
      <c r="E20293" t="s">
        <v>246</v>
      </c>
      <c r="F20293">
        <v>541</v>
      </c>
      <c r="G20293" t="s">
        <v>290</v>
      </c>
      <c r="H20293" t="s">
        <v>84</v>
      </c>
      <c r="I20293">
        <v>2000</v>
      </c>
      <c r="J20293">
        <v>0.234043</v>
      </c>
    </row>
    <row r="20294" spans="1:10" x14ac:dyDescent="0.25">
      <c r="A20294" t="s">
        <v>226</v>
      </c>
      <c r="B20294" t="s">
        <v>79</v>
      </c>
      <c r="C20294" t="s">
        <v>33</v>
      </c>
      <c r="D20294">
        <v>9400000</v>
      </c>
      <c r="E20294" t="s">
        <v>246</v>
      </c>
      <c r="F20294">
        <v>541</v>
      </c>
      <c r="G20294" t="s">
        <v>290</v>
      </c>
      <c r="H20294" t="s">
        <v>84</v>
      </c>
      <c r="I20294">
        <v>2000</v>
      </c>
      <c r="J20294">
        <v>0.182147</v>
      </c>
    </row>
    <row r="20295" spans="1:10" x14ac:dyDescent="0.25">
      <c r="A20295" t="s">
        <v>229</v>
      </c>
      <c r="B20295" t="s">
        <v>79</v>
      </c>
      <c r="C20295" t="s">
        <v>33</v>
      </c>
      <c r="D20295">
        <v>9400000</v>
      </c>
      <c r="E20295" t="s">
        <v>246</v>
      </c>
      <c r="F20295">
        <v>541</v>
      </c>
      <c r="G20295" t="s">
        <v>290</v>
      </c>
      <c r="H20295" t="s">
        <v>84</v>
      </c>
      <c r="I20295">
        <v>2000</v>
      </c>
      <c r="J20295">
        <v>1.11067</v>
      </c>
    </row>
    <row r="20296" spans="1:10" x14ac:dyDescent="0.25">
      <c r="A20296" t="s">
        <v>227</v>
      </c>
      <c r="B20296" t="s">
        <v>80</v>
      </c>
      <c r="C20296" t="s">
        <v>32</v>
      </c>
      <c r="D20296" t="s">
        <v>278</v>
      </c>
      <c r="E20296" t="s">
        <v>277</v>
      </c>
      <c r="F20296">
        <v>541</v>
      </c>
      <c r="G20296" t="s">
        <v>290</v>
      </c>
      <c r="H20296" t="s">
        <v>84</v>
      </c>
      <c r="I20296">
        <v>2000</v>
      </c>
      <c r="J20296">
        <v>4.9333099999999996E-4</v>
      </c>
    </row>
    <row r="20297" spans="1:10" x14ac:dyDescent="0.25">
      <c r="A20297" t="s">
        <v>227</v>
      </c>
      <c r="B20297" t="s">
        <v>80</v>
      </c>
      <c r="C20297" t="s">
        <v>32</v>
      </c>
      <c r="D20297" t="s">
        <v>276</v>
      </c>
      <c r="E20297" t="s">
        <v>275</v>
      </c>
      <c r="F20297">
        <v>541</v>
      </c>
      <c r="G20297" t="s">
        <v>290</v>
      </c>
      <c r="H20297" t="s">
        <v>84</v>
      </c>
      <c r="I20297">
        <v>2000</v>
      </c>
      <c r="J20297">
        <v>2.0268600000000001E-3</v>
      </c>
    </row>
    <row r="20298" spans="1:10" x14ac:dyDescent="0.25">
      <c r="A20298" t="s">
        <v>223</v>
      </c>
      <c r="B20298" t="s">
        <v>79</v>
      </c>
      <c r="C20298" t="s">
        <v>35</v>
      </c>
      <c r="D20298" t="s">
        <v>245</v>
      </c>
      <c r="E20298" t="s">
        <v>244</v>
      </c>
      <c r="F20298">
        <v>541</v>
      </c>
      <c r="G20298" t="s">
        <v>290</v>
      </c>
      <c r="H20298" t="s">
        <v>84</v>
      </c>
      <c r="I20298">
        <v>2000</v>
      </c>
      <c r="J20298">
        <v>2.6187200000000002</v>
      </c>
    </row>
    <row r="20299" spans="1:10" x14ac:dyDescent="0.25">
      <c r="A20299" t="s">
        <v>224</v>
      </c>
      <c r="B20299" t="s">
        <v>79</v>
      </c>
      <c r="C20299" t="s">
        <v>35</v>
      </c>
      <c r="D20299" t="s">
        <v>245</v>
      </c>
      <c r="E20299" t="s">
        <v>244</v>
      </c>
      <c r="F20299">
        <v>541</v>
      </c>
      <c r="G20299" t="s">
        <v>290</v>
      </c>
      <c r="H20299" t="s">
        <v>84</v>
      </c>
      <c r="I20299">
        <v>2000</v>
      </c>
      <c r="J20299">
        <v>1.2405600000000001</v>
      </c>
    </row>
    <row r="20300" spans="1:10" x14ac:dyDescent="0.25">
      <c r="A20300" t="s">
        <v>226</v>
      </c>
      <c r="B20300" t="s">
        <v>79</v>
      </c>
      <c r="C20300" t="s">
        <v>35</v>
      </c>
      <c r="D20300" t="s">
        <v>245</v>
      </c>
      <c r="E20300" t="s">
        <v>244</v>
      </c>
      <c r="F20300">
        <v>541</v>
      </c>
      <c r="G20300" t="s">
        <v>290</v>
      </c>
      <c r="H20300" t="s">
        <v>84</v>
      </c>
      <c r="I20300">
        <v>2000</v>
      </c>
      <c r="J20300">
        <v>1.2852699999999999</v>
      </c>
    </row>
    <row r="20301" spans="1:10" x14ac:dyDescent="0.25">
      <c r="A20301" t="s">
        <v>225</v>
      </c>
      <c r="B20301" t="s">
        <v>79</v>
      </c>
      <c r="C20301" t="s">
        <v>35</v>
      </c>
      <c r="D20301" t="s">
        <v>245</v>
      </c>
      <c r="E20301" t="s">
        <v>244</v>
      </c>
      <c r="F20301">
        <v>541</v>
      </c>
      <c r="G20301" t="s">
        <v>290</v>
      </c>
      <c r="H20301" t="s">
        <v>84</v>
      </c>
      <c r="I20301">
        <v>2000</v>
      </c>
      <c r="J20301">
        <v>12.2447</v>
      </c>
    </row>
    <row r="20302" spans="1:10" x14ac:dyDescent="0.25">
      <c r="A20302" t="s">
        <v>229</v>
      </c>
      <c r="B20302" t="s">
        <v>79</v>
      </c>
      <c r="C20302" t="s">
        <v>35</v>
      </c>
      <c r="D20302" t="s">
        <v>245</v>
      </c>
      <c r="E20302" t="s">
        <v>244</v>
      </c>
      <c r="F20302">
        <v>541</v>
      </c>
      <c r="G20302" t="s">
        <v>290</v>
      </c>
      <c r="H20302" t="s">
        <v>84</v>
      </c>
      <c r="I20302">
        <v>2000</v>
      </c>
      <c r="J20302">
        <v>9.3046000000000006</v>
      </c>
    </row>
    <row r="20303" spans="1:10" x14ac:dyDescent="0.25">
      <c r="A20303" t="s">
        <v>227</v>
      </c>
      <c r="B20303" t="s">
        <v>79</v>
      </c>
      <c r="C20303" t="s">
        <v>35</v>
      </c>
      <c r="D20303" t="s">
        <v>245</v>
      </c>
      <c r="E20303" t="s">
        <v>244</v>
      </c>
      <c r="F20303">
        <v>541</v>
      </c>
      <c r="G20303" t="s">
        <v>290</v>
      </c>
      <c r="H20303" t="s">
        <v>84</v>
      </c>
      <c r="I20303">
        <v>2000</v>
      </c>
      <c r="J20303">
        <v>18.177700000000002</v>
      </c>
    </row>
    <row r="20304" spans="1:10" x14ac:dyDescent="0.25">
      <c r="A20304" t="s">
        <v>223</v>
      </c>
      <c r="B20304" t="s">
        <v>79</v>
      </c>
      <c r="C20304" t="s">
        <v>35</v>
      </c>
      <c r="D20304" t="s">
        <v>243</v>
      </c>
      <c r="E20304" t="s">
        <v>242</v>
      </c>
      <c r="F20304">
        <v>541</v>
      </c>
      <c r="G20304" t="s">
        <v>290</v>
      </c>
      <c r="H20304" t="s">
        <v>84</v>
      </c>
      <c r="I20304">
        <v>2000</v>
      </c>
      <c r="J20304">
        <v>1.1232800000000001</v>
      </c>
    </row>
    <row r="20305" spans="1:10" x14ac:dyDescent="0.25">
      <c r="A20305" t="s">
        <v>229</v>
      </c>
      <c r="B20305" t="s">
        <v>79</v>
      </c>
      <c r="C20305" t="s">
        <v>35</v>
      </c>
      <c r="D20305" t="s">
        <v>243</v>
      </c>
      <c r="E20305" t="s">
        <v>242</v>
      </c>
      <c r="F20305">
        <v>541</v>
      </c>
      <c r="G20305" t="s">
        <v>290</v>
      </c>
      <c r="H20305" t="s">
        <v>84</v>
      </c>
      <c r="I20305">
        <v>2000</v>
      </c>
      <c r="J20305">
        <v>6.1340300000000001</v>
      </c>
    </row>
    <row r="20306" spans="1:10" x14ac:dyDescent="0.25">
      <c r="A20306" t="s">
        <v>226</v>
      </c>
      <c r="B20306" t="s">
        <v>79</v>
      </c>
      <c r="C20306" t="s">
        <v>35</v>
      </c>
      <c r="D20306" t="s">
        <v>243</v>
      </c>
      <c r="E20306" t="s">
        <v>242</v>
      </c>
      <c r="F20306">
        <v>541</v>
      </c>
      <c r="G20306" t="s">
        <v>290</v>
      </c>
      <c r="H20306" t="s">
        <v>84</v>
      </c>
      <c r="I20306">
        <v>2000</v>
      </c>
      <c r="J20306">
        <v>0.75476399999999999</v>
      </c>
    </row>
    <row r="20307" spans="1:10" x14ac:dyDescent="0.25">
      <c r="A20307" t="s">
        <v>224</v>
      </c>
      <c r="B20307" t="s">
        <v>79</v>
      </c>
      <c r="C20307" t="s">
        <v>35</v>
      </c>
      <c r="D20307" t="s">
        <v>243</v>
      </c>
      <c r="E20307" t="s">
        <v>242</v>
      </c>
      <c r="F20307">
        <v>541</v>
      </c>
      <c r="G20307" t="s">
        <v>290</v>
      </c>
      <c r="H20307" t="s">
        <v>84</v>
      </c>
      <c r="I20307">
        <v>2000</v>
      </c>
      <c r="J20307">
        <v>0.62122100000000002</v>
      </c>
    </row>
    <row r="20308" spans="1:10" x14ac:dyDescent="0.25">
      <c r="A20308" t="s">
        <v>225</v>
      </c>
      <c r="B20308" t="s">
        <v>79</v>
      </c>
      <c r="C20308" t="s">
        <v>35</v>
      </c>
      <c r="D20308" t="s">
        <v>243</v>
      </c>
      <c r="E20308" t="s">
        <v>242</v>
      </c>
      <c r="F20308">
        <v>541</v>
      </c>
      <c r="G20308" t="s">
        <v>290</v>
      </c>
      <c r="H20308" t="s">
        <v>84</v>
      </c>
      <c r="I20308">
        <v>2000</v>
      </c>
      <c r="J20308">
        <v>3.8231099999999998</v>
      </c>
    </row>
    <row r="20309" spans="1:10" x14ac:dyDescent="0.25">
      <c r="A20309" t="s">
        <v>227</v>
      </c>
      <c r="B20309" t="s">
        <v>79</v>
      </c>
      <c r="C20309" t="s">
        <v>35</v>
      </c>
      <c r="D20309" t="s">
        <v>243</v>
      </c>
      <c r="E20309" t="s">
        <v>242</v>
      </c>
      <c r="F20309">
        <v>541</v>
      </c>
      <c r="G20309" t="s">
        <v>290</v>
      </c>
      <c r="H20309" t="s">
        <v>84</v>
      </c>
      <c r="I20309">
        <v>2000</v>
      </c>
      <c r="J20309">
        <v>11.563700000000001</v>
      </c>
    </row>
    <row r="20310" spans="1:10" x14ac:dyDescent="0.25">
      <c r="A20310" t="s">
        <v>224</v>
      </c>
      <c r="B20310" t="s">
        <v>75</v>
      </c>
      <c r="C20310" t="s">
        <v>31</v>
      </c>
      <c r="D20310" t="s">
        <v>237</v>
      </c>
      <c r="E20310" t="s">
        <v>236</v>
      </c>
      <c r="F20310">
        <v>541</v>
      </c>
      <c r="G20310" t="s">
        <v>290</v>
      </c>
      <c r="H20310" t="s">
        <v>84</v>
      </c>
      <c r="I20310">
        <v>2000</v>
      </c>
      <c r="J20310">
        <v>14.462400000000001</v>
      </c>
    </row>
    <row r="20311" spans="1:10" x14ac:dyDescent="0.25">
      <c r="A20311" t="s">
        <v>225</v>
      </c>
      <c r="B20311" t="s">
        <v>75</v>
      </c>
      <c r="C20311" t="s">
        <v>31</v>
      </c>
      <c r="D20311" t="s">
        <v>237</v>
      </c>
      <c r="E20311" t="s">
        <v>236</v>
      </c>
      <c r="F20311">
        <v>541</v>
      </c>
      <c r="G20311" t="s">
        <v>290</v>
      </c>
      <c r="H20311" t="s">
        <v>84</v>
      </c>
      <c r="I20311">
        <v>2000</v>
      </c>
      <c r="J20311">
        <v>5.46549</v>
      </c>
    </row>
    <row r="20312" spans="1:10" x14ac:dyDescent="0.25">
      <c r="A20312" t="s">
        <v>227</v>
      </c>
      <c r="B20312" t="s">
        <v>75</v>
      </c>
      <c r="C20312" t="s">
        <v>31</v>
      </c>
      <c r="D20312" t="s">
        <v>237</v>
      </c>
      <c r="E20312" t="s">
        <v>236</v>
      </c>
      <c r="F20312">
        <v>541</v>
      </c>
      <c r="G20312" t="s">
        <v>290</v>
      </c>
      <c r="H20312" t="s">
        <v>84</v>
      </c>
      <c r="I20312">
        <v>2000</v>
      </c>
      <c r="J20312">
        <v>8.4451499999999999</v>
      </c>
    </row>
    <row r="20313" spans="1:10" x14ac:dyDescent="0.25">
      <c r="A20313" t="s">
        <v>223</v>
      </c>
      <c r="B20313" t="s">
        <v>75</v>
      </c>
      <c r="C20313" t="s">
        <v>31</v>
      </c>
      <c r="D20313" t="s">
        <v>237</v>
      </c>
      <c r="E20313" t="s">
        <v>236</v>
      </c>
      <c r="F20313">
        <v>541</v>
      </c>
      <c r="G20313" t="s">
        <v>290</v>
      </c>
      <c r="H20313" t="s">
        <v>84</v>
      </c>
      <c r="I20313">
        <v>2000</v>
      </c>
      <c r="J20313">
        <v>17.005800000000001</v>
      </c>
    </row>
    <row r="20314" spans="1:10" x14ac:dyDescent="0.25">
      <c r="A20314" t="s">
        <v>226</v>
      </c>
      <c r="B20314" t="s">
        <v>75</v>
      </c>
      <c r="C20314" t="s">
        <v>31</v>
      </c>
      <c r="D20314" t="s">
        <v>237</v>
      </c>
      <c r="E20314" t="s">
        <v>236</v>
      </c>
      <c r="F20314">
        <v>541</v>
      </c>
      <c r="G20314" t="s">
        <v>290</v>
      </c>
      <c r="H20314" t="s">
        <v>84</v>
      </c>
      <c r="I20314">
        <v>2000</v>
      </c>
      <c r="J20314">
        <v>2.4845700000000002</v>
      </c>
    </row>
    <row r="20315" spans="1:10" x14ac:dyDescent="0.25">
      <c r="A20315" t="s">
        <v>229</v>
      </c>
      <c r="B20315" t="s">
        <v>75</v>
      </c>
      <c r="C20315" t="s">
        <v>31</v>
      </c>
      <c r="D20315" t="s">
        <v>237</v>
      </c>
      <c r="E20315" t="s">
        <v>236</v>
      </c>
      <c r="F20315">
        <v>541</v>
      </c>
      <c r="G20315" t="s">
        <v>290</v>
      </c>
      <c r="H20315" t="s">
        <v>84</v>
      </c>
      <c r="I20315">
        <v>2000</v>
      </c>
      <c r="J20315">
        <v>17.016300000000001</v>
      </c>
    </row>
    <row r="20316" spans="1:10" x14ac:dyDescent="0.25">
      <c r="A20316" t="s">
        <v>227</v>
      </c>
      <c r="B20316" t="s">
        <v>75</v>
      </c>
      <c r="C20316" t="s">
        <v>31</v>
      </c>
      <c r="D20316" t="s">
        <v>235</v>
      </c>
      <c r="E20316" t="s">
        <v>234</v>
      </c>
      <c r="F20316">
        <v>541</v>
      </c>
      <c r="G20316" t="s">
        <v>290</v>
      </c>
      <c r="H20316" t="s">
        <v>84</v>
      </c>
      <c r="I20316">
        <v>2000</v>
      </c>
      <c r="J20316">
        <v>0.21705199999999999</v>
      </c>
    </row>
    <row r="20317" spans="1:10" x14ac:dyDescent="0.25">
      <c r="A20317" t="s">
        <v>223</v>
      </c>
      <c r="B20317" t="s">
        <v>75</v>
      </c>
      <c r="C20317" t="s">
        <v>31</v>
      </c>
      <c r="D20317" t="s">
        <v>235</v>
      </c>
      <c r="E20317" t="s">
        <v>234</v>
      </c>
      <c r="F20317">
        <v>541</v>
      </c>
      <c r="G20317" t="s">
        <v>290</v>
      </c>
      <c r="H20317" t="s">
        <v>84</v>
      </c>
      <c r="I20317">
        <v>2000</v>
      </c>
      <c r="J20317">
        <v>0.21423900000000001</v>
      </c>
    </row>
    <row r="20318" spans="1:10" x14ac:dyDescent="0.25">
      <c r="A20318" t="s">
        <v>226</v>
      </c>
      <c r="B20318" t="s">
        <v>75</v>
      </c>
      <c r="C20318" t="s">
        <v>31</v>
      </c>
      <c r="D20318" t="s">
        <v>235</v>
      </c>
      <c r="E20318" t="s">
        <v>234</v>
      </c>
      <c r="F20318">
        <v>541</v>
      </c>
      <c r="G20318" t="s">
        <v>290</v>
      </c>
      <c r="H20318" t="s">
        <v>84</v>
      </c>
      <c r="I20318">
        <v>2000</v>
      </c>
      <c r="J20318">
        <v>2.7662900000000001E-2</v>
      </c>
    </row>
    <row r="20319" spans="1:10" x14ac:dyDescent="0.25">
      <c r="A20319" t="s">
        <v>224</v>
      </c>
      <c r="B20319" t="s">
        <v>75</v>
      </c>
      <c r="C20319" t="s">
        <v>31</v>
      </c>
      <c r="D20319" t="s">
        <v>235</v>
      </c>
      <c r="E20319" t="s">
        <v>234</v>
      </c>
      <c r="F20319">
        <v>541</v>
      </c>
      <c r="G20319" t="s">
        <v>290</v>
      </c>
      <c r="H20319" t="s">
        <v>84</v>
      </c>
      <c r="I20319">
        <v>2000</v>
      </c>
      <c r="J20319">
        <v>0.40076099999999998</v>
      </c>
    </row>
    <row r="20320" spans="1:10" x14ac:dyDescent="0.25">
      <c r="A20320" t="s">
        <v>225</v>
      </c>
      <c r="B20320" t="s">
        <v>75</v>
      </c>
      <c r="C20320" t="s">
        <v>31</v>
      </c>
      <c r="D20320" t="s">
        <v>235</v>
      </c>
      <c r="E20320" t="s">
        <v>234</v>
      </c>
      <c r="F20320">
        <v>541</v>
      </c>
      <c r="G20320" t="s">
        <v>290</v>
      </c>
      <c r="H20320" t="s">
        <v>84</v>
      </c>
      <c r="I20320">
        <v>2000</v>
      </c>
      <c r="J20320">
        <v>5.2755200000000002E-2</v>
      </c>
    </row>
    <row r="20321" spans="1:10" x14ac:dyDescent="0.25">
      <c r="A20321" t="s">
        <v>223</v>
      </c>
      <c r="B20321" t="s">
        <v>80</v>
      </c>
      <c r="C20321" t="s">
        <v>37</v>
      </c>
      <c r="D20321">
        <v>120105</v>
      </c>
      <c r="E20321" t="s">
        <v>270</v>
      </c>
      <c r="F20321">
        <v>541</v>
      </c>
      <c r="G20321" t="s">
        <v>290</v>
      </c>
      <c r="H20321" t="s">
        <v>84</v>
      </c>
      <c r="I20321">
        <v>2000</v>
      </c>
      <c r="J20321">
        <v>6.0326999999999999E-2</v>
      </c>
    </row>
    <row r="20322" spans="1:10" x14ac:dyDescent="0.25">
      <c r="A20322" t="s">
        <v>229</v>
      </c>
      <c r="B20322" t="s">
        <v>80</v>
      </c>
      <c r="C20322" t="s">
        <v>37</v>
      </c>
      <c r="D20322">
        <v>120105</v>
      </c>
      <c r="E20322" t="s">
        <v>270</v>
      </c>
      <c r="F20322">
        <v>541</v>
      </c>
      <c r="G20322" t="s">
        <v>290</v>
      </c>
      <c r="H20322" t="s">
        <v>84</v>
      </c>
      <c r="I20322">
        <v>2000</v>
      </c>
      <c r="J20322">
        <v>0.41123700000000002</v>
      </c>
    </row>
    <row r="20323" spans="1:10" x14ac:dyDescent="0.25">
      <c r="A20323" t="s">
        <v>227</v>
      </c>
      <c r="B20323" t="s">
        <v>80</v>
      </c>
      <c r="C20323" t="s">
        <v>37</v>
      </c>
      <c r="D20323">
        <v>120105</v>
      </c>
      <c r="E20323" t="s">
        <v>270</v>
      </c>
      <c r="F20323">
        <v>541</v>
      </c>
      <c r="G20323" t="s">
        <v>290</v>
      </c>
      <c r="H20323" t="s">
        <v>84</v>
      </c>
      <c r="I20323">
        <v>2000</v>
      </c>
      <c r="J20323">
        <v>0.95017099999999999</v>
      </c>
    </row>
    <row r="20324" spans="1:10" x14ac:dyDescent="0.25">
      <c r="A20324" t="s">
        <v>225</v>
      </c>
      <c r="B20324" t="s">
        <v>80</v>
      </c>
      <c r="C20324" t="s">
        <v>37</v>
      </c>
      <c r="D20324">
        <v>120105</v>
      </c>
      <c r="E20324" t="s">
        <v>270</v>
      </c>
      <c r="F20324">
        <v>541</v>
      </c>
      <c r="G20324" t="s">
        <v>290</v>
      </c>
      <c r="H20324" t="s">
        <v>84</v>
      </c>
      <c r="I20324">
        <v>2000</v>
      </c>
      <c r="J20324">
        <v>0.37997799999999998</v>
      </c>
    </row>
    <row r="20325" spans="1:10" x14ac:dyDescent="0.25">
      <c r="A20325" t="s">
        <v>226</v>
      </c>
      <c r="B20325" t="s">
        <v>80</v>
      </c>
      <c r="C20325" t="s">
        <v>37</v>
      </c>
      <c r="D20325">
        <v>120105</v>
      </c>
      <c r="E20325" t="s">
        <v>270</v>
      </c>
      <c r="F20325">
        <v>541</v>
      </c>
      <c r="G20325" t="s">
        <v>290</v>
      </c>
      <c r="H20325" t="s">
        <v>84</v>
      </c>
      <c r="I20325">
        <v>2000</v>
      </c>
      <c r="J20325">
        <v>3.3353899999999999E-2</v>
      </c>
    </row>
    <row r="20326" spans="1:10" x14ac:dyDescent="0.25">
      <c r="A20326" t="s">
        <v>224</v>
      </c>
      <c r="B20326" t="s">
        <v>80</v>
      </c>
      <c r="C20326" t="s">
        <v>37</v>
      </c>
      <c r="D20326">
        <v>120105</v>
      </c>
      <c r="E20326" t="s">
        <v>270</v>
      </c>
      <c r="F20326">
        <v>541</v>
      </c>
      <c r="G20326" t="s">
        <v>290</v>
      </c>
      <c r="H20326" t="s">
        <v>84</v>
      </c>
      <c r="I20326">
        <v>2000</v>
      </c>
      <c r="J20326">
        <v>3.1438399999999998E-2</v>
      </c>
    </row>
    <row r="20327" spans="1:10" x14ac:dyDescent="0.25">
      <c r="A20327" t="s">
        <v>223</v>
      </c>
      <c r="B20327" t="s">
        <v>80</v>
      </c>
      <c r="C20327" t="s">
        <v>37</v>
      </c>
      <c r="D20327">
        <v>120106</v>
      </c>
      <c r="E20327" t="s">
        <v>269</v>
      </c>
      <c r="F20327">
        <v>541</v>
      </c>
      <c r="G20327" t="s">
        <v>290</v>
      </c>
      <c r="H20327" t="s">
        <v>84</v>
      </c>
      <c r="I20327">
        <v>2000</v>
      </c>
      <c r="J20327">
        <v>0.19751199999999999</v>
      </c>
    </row>
    <row r="20328" spans="1:10" x14ac:dyDescent="0.25">
      <c r="A20328" t="s">
        <v>227</v>
      </c>
      <c r="B20328" t="s">
        <v>80</v>
      </c>
      <c r="C20328" t="s">
        <v>37</v>
      </c>
      <c r="D20328">
        <v>120106</v>
      </c>
      <c r="E20328" t="s">
        <v>269</v>
      </c>
      <c r="F20328">
        <v>541</v>
      </c>
      <c r="G20328" t="s">
        <v>290</v>
      </c>
      <c r="H20328" t="s">
        <v>84</v>
      </c>
      <c r="I20328">
        <v>2000</v>
      </c>
      <c r="J20328">
        <v>0.72765199999999997</v>
      </c>
    </row>
    <row r="20329" spans="1:10" x14ac:dyDescent="0.25">
      <c r="A20329" t="s">
        <v>225</v>
      </c>
      <c r="B20329" t="s">
        <v>80</v>
      </c>
      <c r="C20329" t="s">
        <v>37</v>
      </c>
      <c r="D20329">
        <v>120106</v>
      </c>
      <c r="E20329" t="s">
        <v>269</v>
      </c>
      <c r="F20329">
        <v>541</v>
      </c>
      <c r="G20329" t="s">
        <v>290</v>
      </c>
      <c r="H20329" t="s">
        <v>84</v>
      </c>
      <c r="I20329">
        <v>2000</v>
      </c>
      <c r="J20329">
        <v>0.51928099999999999</v>
      </c>
    </row>
    <row r="20330" spans="1:10" x14ac:dyDescent="0.25">
      <c r="A20330" t="s">
        <v>229</v>
      </c>
      <c r="B20330" t="s">
        <v>80</v>
      </c>
      <c r="C20330" t="s">
        <v>37</v>
      </c>
      <c r="D20330">
        <v>120106</v>
      </c>
      <c r="E20330" t="s">
        <v>269</v>
      </c>
      <c r="F20330">
        <v>541</v>
      </c>
      <c r="G20330" t="s">
        <v>290</v>
      </c>
      <c r="H20330" t="s">
        <v>84</v>
      </c>
      <c r="I20330">
        <v>2000</v>
      </c>
      <c r="J20330">
        <v>0.73093300000000005</v>
      </c>
    </row>
    <row r="20331" spans="1:10" x14ac:dyDescent="0.25">
      <c r="A20331" t="s">
        <v>224</v>
      </c>
      <c r="B20331" t="s">
        <v>80</v>
      </c>
      <c r="C20331" t="s">
        <v>37</v>
      </c>
      <c r="D20331">
        <v>120106</v>
      </c>
      <c r="E20331" t="s">
        <v>269</v>
      </c>
      <c r="F20331">
        <v>541</v>
      </c>
      <c r="G20331" t="s">
        <v>290</v>
      </c>
      <c r="H20331" t="s">
        <v>84</v>
      </c>
      <c r="I20331">
        <v>2000</v>
      </c>
      <c r="J20331">
        <v>0.113168</v>
      </c>
    </row>
    <row r="20332" spans="1:10" x14ac:dyDescent="0.25">
      <c r="A20332" t="s">
        <v>226</v>
      </c>
      <c r="B20332" t="s">
        <v>80</v>
      </c>
      <c r="C20332" t="s">
        <v>37</v>
      </c>
      <c r="D20332">
        <v>120106</v>
      </c>
      <c r="E20332" t="s">
        <v>269</v>
      </c>
      <c r="F20332">
        <v>541</v>
      </c>
      <c r="G20332" t="s">
        <v>290</v>
      </c>
      <c r="H20332" t="s">
        <v>84</v>
      </c>
      <c r="I20332">
        <v>2000</v>
      </c>
      <c r="J20332">
        <v>0.106186</v>
      </c>
    </row>
    <row r="20333" spans="1:10" x14ac:dyDescent="0.25">
      <c r="A20333" t="s">
        <v>223</v>
      </c>
      <c r="B20333" t="s">
        <v>80</v>
      </c>
      <c r="C20333" t="s">
        <v>37</v>
      </c>
      <c r="D20333">
        <v>120112</v>
      </c>
      <c r="E20333" t="s">
        <v>268</v>
      </c>
      <c r="F20333">
        <v>541</v>
      </c>
      <c r="G20333" t="s">
        <v>290</v>
      </c>
      <c r="H20333" t="s">
        <v>84</v>
      </c>
      <c r="I20333">
        <v>2000</v>
      </c>
      <c r="J20333">
        <v>1.39382E-2</v>
      </c>
    </row>
    <row r="20334" spans="1:10" x14ac:dyDescent="0.25">
      <c r="A20334" t="s">
        <v>224</v>
      </c>
      <c r="B20334" t="s">
        <v>80</v>
      </c>
      <c r="C20334" t="s">
        <v>37</v>
      </c>
      <c r="D20334">
        <v>120112</v>
      </c>
      <c r="E20334" t="s">
        <v>268</v>
      </c>
      <c r="F20334">
        <v>541</v>
      </c>
      <c r="G20334" t="s">
        <v>290</v>
      </c>
      <c r="H20334" t="s">
        <v>84</v>
      </c>
      <c r="I20334">
        <v>2000</v>
      </c>
      <c r="J20334">
        <v>7.26365E-3</v>
      </c>
    </row>
    <row r="20335" spans="1:10" x14ac:dyDescent="0.25">
      <c r="A20335" t="s">
        <v>226</v>
      </c>
      <c r="B20335" t="s">
        <v>80</v>
      </c>
      <c r="C20335" t="s">
        <v>37</v>
      </c>
      <c r="D20335">
        <v>120112</v>
      </c>
      <c r="E20335" t="s">
        <v>268</v>
      </c>
      <c r="F20335">
        <v>541</v>
      </c>
      <c r="G20335" t="s">
        <v>290</v>
      </c>
      <c r="H20335" t="s">
        <v>84</v>
      </c>
      <c r="I20335">
        <v>2000</v>
      </c>
      <c r="J20335">
        <v>7.7062199999999997E-3</v>
      </c>
    </row>
    <row r="20336" spans="1:10" x14ac:dyDescent="0.25">
      <c r="A20336" t="s">
        <v>225</v>
      </c>
      <c r="B20336" t="s">
        <v>80</v>
      </c>
      <c r="C20336" t="s">
        <v>37</v>
      </c>
      <c r="D20336">
        <v>120112</v>
      </c>
      <c r="E20336" t="s">
        <v>268</v>
      </c>
      <c r="F20336">
        <v>541</v>
      </c>
      <c r="G20336" t="s">
        <v>290</v>
      </c>
      <c r="H20336" t="s">
        <v>84</v>
      </c>
      <c r="I20336">
        <v>2000</v>
      </c>
      <c r="J20336">
        <v>8.77917E-2</v>
      </c>
    </row>
    <row r="20337" spans="1:10" x14ac:dyDescent="0.25">
      <c r="A20337" t="s">
        <v>227</v>
      </c>
      <c r="B20337" t="s">
        <v>80</v>
      </c>
      <c r="C20337" t="s">
        <v>37</v>
      </c>
      <c r="D20337">
        <v>120112</v>
      </c>
      <c r="E20337" t="s">
        <v>268</v>
      </c>
      <c r="F20337">
        <v>541</v>
      </c>
      <c r="G20337" t="s">
        <v>290</v>
      </c>
      <c r="H20337" t="s">
        <v>84</v>
      </c>
      <c r="I20337">
        <v>2000</v>
      </c>
      <c r="J20337">
        <v>0.219531</v>
      </c>
    </row>
    <row r="20338" spans="1:10" x14ac:dyDescent="0.25">
      <c r="A20338" t="s">
        <v>229</v>
      </c>
      <c r="B20338" t="s">
        <v>80</v>
      </c>
      <c r="C20338" t="s">
        <v>37</v>
      </c>
      <c r="D20338">
        <v>120112</v>
      </c>
      <c r="E20338" t="s">
        <v>268</v>
      </c>
      <c r="F20338">
        <v>541</v>
      </c>
      <c r="G20338" t="s">
        <v>290</v>
      </c>
      <c r="H20338" t="s">
        <v>84</v>
      </c>
      <c r="I20338">
        <v>2000</v>
      </c>
      <c r="J20338">
        <v>9.5013799999999995E-2</v>
      </c>
    </row>
    <row r="20339" spans="1:10" x14ac:dyDescent="0.25">
      <c r="A20339" t="s">
        <v>224</v>
      </c>
      <c r="B20339" t="s">
        <v>80</v>
      </c>
      <c r="C20339" t="s">
        <v>37</v>
      </c>
      <c r="D20339">
        <v>120113</v>
      </c>
      <c r="E20339" t="s">
        <v>267</v>
      </c>
      <c r="F20339">
        <v>541</v>
      </c>
      <c r="G20339" t="s">
        <v>290</v>
      </c>
      <c r="H20339" t="s">
        <v>84</v>
      </c>
      <c r="I20339">
        <v>2000</v>
      </c>
      <c r="J20339">
        <v>2.0660299999999999E-2</v>
      </c>
    </row>
    <row r="20340" spans="1:10" x14ac:dyDescent="0.25">
      <c r="A20340" t="s">
        <v>223</v>
      </c>
      <c r="B20340" t="s">
        <v>80</v>
      </c>
      <c r="C20340" t="s">
        <v>37</v>
      </c>
      <c r="D20340">
        <v>120113</v>
      </c>
      <c r="E20340" t="s">
        <v>267</v>
      </c>
      <c r="F20340">
        <v>541</v>
      </c>
      <c r="G20340" t="s">
        <v>290</v>
      </c>
      <c r="H20340" t="s">
        <v>84</v>
      </c>
      <c r="I20340">
        <v>2000</v>
      </c>
      <c r="J20340">
        <v>3.6058399999999997E-2</v>
      </c>
    </row>
    <row r="20341" spans="1:10" x14ac:dyDescent="0.25">
      <c r="A20341" t="s">
        <v>229</v>
      </c>
      <c r="B20341" t="s">
        <v>80</v>
      </c>
      <c r="C20341" t="s">
        <v>37</v>
      </c>
      <c r="D20341">
        <v>120113</v>
      </c>
      <c r="E20341" t="s">
        <v>267</v>
      </c>
      <c r="F20341">
        <v>541</v>
      </c>
      <c r="G20341" t="s">
        <v>290</v>
      </c>
      <c r="H20341" t="s">
        <v>84</v>
      </c>
      <c r="I20341">
        <v>2000</v>
      </c>
      <c r="J20341">
        <v>0.133441</v>
      </c>
    </row>
    <row r="20342" spans="1:10" x14ac:dyDescent="0.25">
      <c r="A20342" t="s">
        <v>227</v>
      </c>
      <c r="B20342" t="s">
        <v>80</v>
      </c>
      <c r="C20342" t="s">
        <v>37</v>
      </c>
      <c r="D20342">
        <v>120113</v>
      </c>
      <c r="E20342" t="s">
        <v>267</v>
      </c>
      <c r="F20342">
        <v>541</v>
      </c>
      <c r="G20342" t="s">
        <v>290</v>
      </c>
      <c r="H20342" t="s">
        <v>84</v>
      </c>
      <c r="I20342">
        <v>2000</v>
      </c>
      <c r="J20342">
        <v>0.13284199999999999</v>
      </c>
    </row>
    <row r="20343" spans="1:10" x14ac:dyDescent="0.25">
      <c r="A20343" t="s">
        <v>226</v>
      </c>
      <c r="B20343" t="s">
        <v>80</v>
      </c>
      <c r="C20343" t="s">
        <v>37</v>
      </c>
      <c r="D20343">
        <v>120113</v>
      </c>
      <c r="E20343" t="s">
        <v>267</v>
      </c>
      <c r="F20343">
        <v>541</v>
      </c>
      <c r="G20343" t="s">
        <v>290</v>
      </c>
      <c r="H20343" t="s">
        <v>84</v>
      </c>
      <c r="I20343">
        <v>2000</v>
      </c>
      <c r="J20343">
        <v>1.9385599999999999E-2</v>
      </c>
    </row>
    <row r="20344" spans="1:10" x14ac:dyDescent="0.25">
      <c r="A20344" t="s">
        <v>225</v>
      </c>
      <c r="B20344" t="s">
        <v>80</v>
      </c>
      <c r="C20344" t="s">
        <v>37</v>
      </c>
      <c r="D20344">
        <v>120113</v>
      </c>
      <c r="E20344" t="s">
        <v>267</v>
      </c>
      <c r="F20344">
        <v>541</v>
      </c>
      <c r="G20344" t="s">
        <v>290</v>
      </c>
      <c r="H20344" t="s">
        <v>84</v>
      </c>
      <c r="I20344">
        <v>2000</v>
      </c>
      <c r="J20344">
        <v>9.4801399999999994E-2</v>
      </c>
    </row>
    <row r="20345" spans="1:10" x14ac:dyDescent="0.25">
      <c r="A20345" t="s">
        <v>224</v>
      </c>
      <c r="B20345" t="s">
        <v>80</v>
      </c>
      <c r="C20345" t="s">
        <v>37</v>
      </c>
      <c r="D20345">
        <v>120212</v>
      </c>
      <c r="E20345" t="s">
        <v>266</v>
      </c>
      <c r="F20345">
        <v>541</v>
      </c>
      <c r="G20345" t="s">
        <v>290</v>
      </c>
      <c r="H20345" t="s">
        <v>84</v>
      </c>
      <c r="I20345">
        <v>2000</v>
      </c>
      <c r="J20345">
        <v>7.0548199999999998E-3</v>
      </c>
    </row>
    <row r="20346" spans="1:10" x14ac:dyDescent="0.25">
      <c r="A20346" t="s">
        <v>223</v>
      </c>
      <c r="B20346" t="s">
        <v>80</v>
      </c>
      <c r="C20346" t="s">
        <v>37</v>
      </c>
      <c r="D20346">
        <v>120212</v>
      </c>
      <c r="E20346" t="s">
        <v>266</v>
      </c>
      <c r="F20346">
        <v>541</v>
      </c>
      <c r="G20346" t="s">
        <v>290</v>
      </c>
      <c r="H20346" t="s">
        <v>84</v>
      </c>
      <c r="I20346">
        <v>2000</v>
      </c>
      <c r="J20346">
        <v>1.13232E-2</v>
      </c>
    </row>
    <row r="20347" spans="1:10" x14ac:dyDescent="0.25">
      <c r="A20347" t="s">
        <v>227</v>
      </c>
      <c r="B20347" t="s">
        <v>80</v>
      </c>
      <c r="C20347" t="s">
        <v>37</v>
      </c>
      <c r="D20347">
        <v>120212</v>
      </c>
      <c r="E20347" t="s">
        <v>266</v>
      </c>
      <c r="F20347">
        <v>541</v>
      </c>
      <c r="G20347" t="s">
        <v>290</v>
      </c>
      <c r="H20347" t="s">
        <v>84</v>
      </c>
      <c r="I20347">
        <v>2000</v>
      </c>
      <c r="J20347">
        <v>0.15876299999999999</v>
      </c>
    </row>
    <row r="20348" spans="1:10" x14ac:dyDescent="0.25">
      <c r="A20348" t="s">
        <v>229</v>
      </c>
      <c r="B20348" t="s">
        <v>80</v>
      </c>
      <c r="C20348" t="s">
        <v>37</v>
      </c>
      <c r="D20348">
        <v>120212</v>
      </c>
      <c r="E20348" t="s">
        <v>266</v>
      </c>
      <c r="F20348">
        <v>541</v>
      </c>
      <c r="G20348" t="s">
        <v>290</v>
      </c>
      <c r="H20348" t="s">
        <v>84</v>
      </c>
      <c r="I20348">
        <v>2000</v>
      </c>
      <c r="J20348">
        <v>9.2521400000000004E-2</v>
      </c>
    </row>
    <row r="20349" spans="1:10" x14ac:dyDescent="0.25">
      <c r="A20349" t="s">
        <v>226</v>
      </c>
      <c r="B20349" t="s">
        <v>80</v>
      </c>
      <c r="C20349" t="s">
        <v>37</v>
      </c>
      <c r="D20349">
        <v>120212</v>
      </c>
      <c r="E20349" t="s">
        <v>266</v>
      </c>
      <c r="F20349">
        <v>541</v>
      </c>
      <c r="G20349" t="s">
        <v>290</v>
      </c>
      <c r="H20349" t="s">
        <v>84</v>
      </c>
      <c r="I20349">
        <v>2000</v>
      </c>
      <c r="J20349">
        <v>5.5398599999999997E-3</v>
      </c>
    </row>
    <row r="20350" spans="1:10" x14ac:dyDescent="0.25">
      <c r="A20350" t="s">
        <v>225</v>
      </c>
      <c r="B20350" t="s">
        <v>80</v>
      </c>
      <c r="C20350" t="s">
        <v>37</v>
      </c>
      <c r="D20350">
        <v>120212</v>
      </c>
      <c r="E20350" t="s">
        <v>266</v>
      </c>
      <c r="F20350">
        <v>541</v>
      </c>
      <c r="G20350" t="s">
        <v>290</v>
      </c>
      <c r="H20350" t="s">
        <v>84</v>
      </c>
      <c r="I20350">
        <v>2000</v>
      </c>
      <c r="J20350">
        <v>0.105202</v>
      </c>
    </row>
    <row r="20351" spans="1:10" x14ac:dyDescent="0.25">
      <c r="A20351" t="s">
        <v>223</v>
      </c>
      <c r="B20351" t="s">
        <v>80</v>
      </c>
      <c r="C20351" t="s">
        <v>37</v>
      </c>
      <c r="D20351">
        <v>120213</v>
      </c>
      <c r="E20351" t="s">
        <v>265</v>
      </c>
      <c r="F20351">
        <v>541</v>
      </c>
      <c r="G20351" t="s">
        <v>290</v>
      </c>
      <c r="H20351" t="s">
        <v>84</v>
      </c>
      <c r="I20351">
        <v>2000</v>
      </c>
      <c r="J20351">
        <v>1.6672200000000002E-2</v>
      </c>
    </row>
    <row r="20352" spans="1:10" x14ac:dyDescent="0.25">
      <c r="A20352" t="s">
        <v>226</v>
      </c>
      <c r="B20352" t="s">
        <v>80</v>
      </c>
      <c r="C20352" t="s">
        <v>37</v>
      </c>
      <c r="D20352">
        <v>120213</v>
      </c>
      <c r="E20352" t="s">
        <v>265</v>
      </c>
      <c r="F20352">
        <v>541</v>
      </c>
      <c r="G20352" t="s">
        <v>290</v>
      </c>
      <c r="H20352" t="s">
        <v>84</v>
      </c>
      <c r="I20352">
        <v>2000</v>
      </c>
      <c r="J20352">
        <v>1.1098500000000001E-2</v>
      </c>
    </row>
    <row r="20353" spans="1:10" x14ac:dyDescent="0.25">
      <c r="A20353" t="s">
        <v>227</v>
      </c>
      <c r="B20353" t="s">
        <v>80</v>
      </c>
      <c r="C20353" t="s">
        <v>37</v>
      </c>
      <c r="D20353">
        <v>120213</v>
      </c>
      <c r="E20353" t="s">
        <v>265</v>
      </c>
      <c r="F20353">
        <v>541</v>
      </c>
      <c r="G20353" t="s">
        <v>290</v>
      </c>
      <c r="H20353" t="s">
        <v>84</v>
      </c>
      <c r="I20353">
        <v>2000</v>
      </c>
      <c r="J20353">
        <v>5.6706600000000003E-2</v>
      </c>
    </row>
    <row r="20354" spans="1:10" x14ac:dyDescent="0.25">
      <c r="A20354" t="s">
        <v>225</v>
      </c>
      <c r="B20354" t="s">
        <v>80</v>
      </c>
      <c r="C20354" t="s">
        <v>37</v>
      </c>
      <c r="D20354">
        <v>120213</v>
      </c>
      <c r="E20354" t="s">
        <v>265</v>
      </c>
      <c r="F20354">
        <v>541</v>
      </c>
      <c r="G20354" t="s">
        <v>290</v>
      </c>
      <c r="H20354" t="s">
        <v>84</v>
      </c>
      <c r="I20354">
        <v>2000</v>
      </c>
      <c r="J20354">
        <v>4.1080400000000003E-2</v>
      </c>
    </row>
    <row r="20355" spans="1:10" x14ac:dyDescent="0.25">
      <c r="A20355" t="s">
        <v>224</v>
      </c>
      <c r="B20355" t="s">
        <v>80</v>
      </c>
      <c r="C20355" t="s">
        <v>37</v>
      </c>
      <c r="D20355">
        <v>120213</v>
      </c>
      <c r="E20355" t="s">
        <v>265</v>
      </c>
      <c r="F20355">
        <v>541</v>
      </c>
      <c r="G20355" t="s">
        <v>290</v>
      </c>
      <c r="H20355" t="s">
        <v>84</v>
      </c>
      <c r="I20355">
        <v>2000</v>
      </c>
      <c r="J20355">
        <v>9.5712499999999999E-3</v>
      </c>
    </row>
    <row r="20356" spans="1:10" x14ac:dyDescent="0.25">
      <c r="A20356" t="s">
        <v>229</v>
      </c>
      <c r="B20356" t="s">
        <v>80</v>
      </c>
      <c r="C20356" t="s">
        <v>37</v>
      </c>
      <c r="D20356">
        <v>120213</v>
      </c>
      <c r="E20356" t="s">
        <v>265</v>
      </c>
      <c r="F20356">
        <v>541</v>
      </c>
      <c r="G20356" t="s">
        <v>290</v>
      </c>
      <c r="H20356" t="s">
        <v>84</v>
      </c>
      <c r="I20356">
        <v>2000</v>
      </c>
      <c r="J20356">
        <v>6.1121599999999998E-2</v>
      </c>
    </row>
    <row r="20357" spans="1:10" x14ac:dyDescent="0.25">
      <c r="A20357" t="s">
        <v>225</v>
      </c>
      <c r="B20357" t="s">
        <v>80</v>
      </c>
      <c r="C20357" t="s">
        <v>37</v>
      </c>
      <c r="D20357">
        <v>120215</v>
      </c>
      <c r="E20357" t="s">
        <v>264</v>
      </c>
      <c r="F20357">
        <v>541</v>
      </c>
      <c r="G20357" t="s">
        <v>290</v>
      </c>
      <c r="H20357" t="s">
        <v>84</v>
      </c>
      <c r="I20357">
        <v>2000</v>
      </c>
      <c r="J20357">
        <v>1.06703E-4</v>
      </c>
    </row>
    <row r="20358" spans="1:10" x14ac:dyDescent="0.25">
      <c r="A20358" t="s">
        <v>229</v>
      </c>
      <c r="B20358" t="s">
        <v>80</v>
      </c>
      <c r="C20358" t="s">
        <v>37</v>
      </c>
      <c r="D20358">
        <v>120215</v>
      </c>
      <c r="E20358" t="s">
        <v>264</v>
      </c>
      <c r="F20358">
        <v>541</v>
      </c>
      <c r="G20358" t="s">
        <v>290</v>
      </c>
      <c r="H20358" t="s">
        <v>84</v>
      </c>
      <c r="I20358">
        <v>2000</v>
      </c>
      <c r="J20358">
        <v>1.15481E-4</v>
      </c>
    </row>
    <row r="20359" spans="1:10" x14ac:dyDescent="0.25">
      <c r="A20359" t="s">
        <v>223</v>
      </c>
      <c r="B20359" t="s">
        <v>80</v>
      </c>
      <c r="C20359" t="s">
        <v>37</v>
      </c>
      <c r="D20359">
        <v>120215</v>
      </c>
      <c r="E20359" t="s">
        <v>264</v>
      </c>
      <c r="F20359">
        <v>541</v>
      </c>
      <c r="G20359" t="s">
        <v>290</v>
      </c>
      <c r="H20359" t="s">
        <v>84</v>
      </c>
      <c r="I20359">
        <v>2000</v>
      </c>
      <c r="J20359">
        <v>1.6940599999999998E-5</v>
      </c>
    </row>
    <row r="20360" spans="1:10" x14ac:dyDescent="0.25">
      <c r="A20360" t="s">
        <v>226</v>
      </c>
      <c r="B20360" t="s">
        <v>80</v>
      </c>
      <c r="C20360" t="s">
        <v>37</v>
      </c>
      <c r="D20360">
        <v>120215</v>
      </c>
      <c r="E20360" t="s">
        <v>264</v>
      </c>
      <c r="F20360">
        <v>541</v>
      </c>
      <c r="G20360" t="s">
        <v>290</v>
      </c>
      <c r="H20360" t="s">
        <v>84</v>
      </c>
      <c r="I20360">
        <v>2000</v>
      </c>
      <c r="J20360">
        <v>9.3662199999999999E-6</v>
      </c>
    </row>
    <row r="20361" spans="1:10" x14ac:dyDescent="0.25">
      <c r="A20361" t="s">
        <v>227</v>
      </c>
      <c r="B20361" t="s">
        <v>80</v>
      </c>
      <c r="C20361" t="s">
        <v>37</v>
      </c>
      <c r="D20361">
        <v>120215</v>
      </c>
      <c r="E20361" t="s">
        <v>264</v>
      </c>
      <c r="F20361">
        <v>541</v>
      </c>
      <c r="G20361" t="s">
        <v>290</v>
      </c>
      <c r="H20361" t="s">
        <v>84</v>
      </c>
      <c r="I20361">
        <v>2000</v>
      </c>
      <c r="J20361">
        <v>2.6682099999999999E-4</v>
      </c>
    </row>
    <row r="20362" spans="1:10" x14ac:dyDescent="0.25">
      <c r="A20362" t="s">
        <v>224</v>
      </c>
      <c r="B20362" t="s">
        <v>80</v>
      </c>
      <c r="C20362" t="s">
        <v>37</v>
      </c>
      <c r="D20362">
        <v>120215</v>
      </c>
      <c r="E20362" t="s">
        <v>264</v>
      </c>
      <c r="F20362">
        <v>541</v>
      </c>
      <c r="G20362" t="s">
        <v>290</v>
      </c>
      <c r="H20362" t="s">
        <v>84</v>
      </c>
      <c r="I20362">
        <v>2000</v>
      </c>
      <c r="J20362">
        <v>8.8283199999999995E-6</v>
      </c>
    </row>
    <row r="20363" spans="1:10" x14ac:dyDescent="0.25">
      <c r="A20363" t="s">
        <v>225</v>
      </c>
      <c r="B20363" t="s">
        <v>80</v>
      </c>
      <c r="C20363" t="s">
        <v>37</v>
      </c>
      <c r="D20363">
        <v>120216</v>
      </c>
      <c r="E20363" t="s">
        <v>263</v>
      </c>
      <c r="F20363">
        <v>541</v>
      </c>
      <c r="G20363" t="s">
        <v>290</v>
      </c>
      <c r="H20363" t="s">
        <v>84</v>
      </c>
      <c r="I20363">
        <v>2000</v>
      </c>
      <c r="J20363">
        <v>2.0901000000000001E-3</v>
      </c>
    </row>
    <row r="20364" spans="1:10" x14ac:dyDescent="0.25">
      <c r="A20364" t="s">
        <v>224</v>
      </c>
      <c r="B20364" t="s">
        <v>80</v>
      </c>
      <c r="C20364" t="s">
        <v>37</v>
      </c>
      <c r="D20364">
        <v>120216</v>
      </c>
      <c r="E20364" t="s">
        <v>263</v>
      </c>
      <c r="F20364">
        <v>541</v>
      </c>
      <c r="G20364" t="s">
        <v>290</v>
      </c>
      <c r="H20364" t="s">
        <v>84</v>
      </c>
      <c r="I20364">
        <v>2000</v>
      </c>
      <c r="J20364">
        <v>4.5550000000000001E-4</v>
      </c>
    </row>
    <row r="20365" spans="1:10" x14ac:dyDescent="0.25">
      <c r="A20365" t="s">
        <v>226</v>
      </c>
      <c r="B20365" t="s">
        <v>80</v>
      </c>
      <c r="C20365" t="s">
        <v>37</v>
      </c>
      <c r="D20365">
        <v>120216</v>
      </c>
      <c r="E20365" t="s">
        <v>263</v>
      </c>
      <c r="F20365">
        <v>541</v>
      </c>
      <c r="G20365" t="s">
        <v>290</v>
      </c>
      <c r="H20365" t="s">
        <v>84</v>
      </c>
      <c r="I20365">
        <v>2000</v>
      </c>
      <c r="J20365">
        <v>4.2739600000000003E-4</v>
      </c>
    </row>
    <row r="20366" spans="1:10" x14ac:dyDescent="0.25">
      <c r="A20366" t="s">
        <v>227</v>
      </c>
      <c r="B20366" t="s">
        <v>80</v>
      </c>
      <c r="C20366" t="s">
        <v>37</v>
      </c>
      <c r="D20366">
        <v>120216</v>
      </c>
      <c r="E20366" t="s">
        <v>263</v>
      </c>
      <c r="F20366">
        <v>541</v>
      </c>
      <c r="G20366" t="s">
        <v>290</v>
      </c>
      <c r="H20366" t="s">
        <v>84</v>
      </c>
      <c r="I20366">
        <v>2000</v>
      </c>
      <c r="J20366">
        <v>2.9287900000000001E-3</v>
      </c>
    </row>
    <row r="20367" spans="1:10" x14ac:dyDescent="0.25">
      <c r="A20367" t="s">
        <v>229</v>
      </c>
      <c r="B20367" t="s">
        <v>80</v>
      </c>
      <c r="C20367" t="s">
        <v>37</v>
      </c>
      <c r="D20367">
        <v>120216</v>
      </c>
      <c r="E20367" t="s">
        <v>263</v>
      </c>
      <c r="F20367">
        <v>541</v>
      </c>
      <c r="G20367" t="s">
        <v>290</v>
      </c>
      <c r="H20367" t="s">
        <v>84</v>
      </c>
      <c r="I20367">
        <v>2000</v>
      </c>
      <c r="J20367">
        <v>2.9420000000000002E-3</v>
      </c>
    </row>
    <row r="20368" spans="1:10" x14ac:dyDescent="0.25">
      <c r="A20368" t="s">
        <v>223</v>
      </c>
      <c r="B20368" t="s">
        <v>80</v>
      </c>
      <c r="C20368" t="s">
        <v>37</v>
      </c>
      <c r="D20368">
        <v>120216</v>
      </c>
      <c r="E20368" t="s">
        <v>263</v>
      </c>
      <c r="F20368">
        <v>541</v>
      </c>
      <c r="G20368" t="s">
        <v>290</v>
      </c>
      <c r="H20368" t="s">
        <v>84</v>
      </c>
      <c r="I20368">
        <v>2000</v>
      </c>
      <c r="J20368">
        <v>7.9498299999999997E-4</v>
      </c>
    </row>
    <row r="20369" spans="1:10" x14ac:dyDescent="0.25">
      <c r="A20369" t="s">
        <v>229</v>
      </c>
      <c r="B20369" t="s">
        <v>80</v>
      </c>
      <c r="C20369" t="s">
        <v>37</v>
      </c>
      <c r="D20369">
        <v>120218</v>
      </c>
      <c r="E20369" t="s">
        <v>262</v>
      </c>
      <c r="F20369">
        <v>541</v>
      </c>
      <c r="G20369" t="s">
        <v>290</v>
      </c>
      <c r="H20369" t="s">
        <v>84</v>
      </c>
      <c r="I20369">
        <v>2000</v>
      </c>
      <c r="J20369">
        <v>9.0907900000000003E-4</v>
      </c>
    </row>
    <row r="20370" spans="1:10" x14ac:dyDescent="0.25">
      <c r="A20370" t="s">
        <v>225</v>
      </c>
      <c r="B20370" t="s">
        <v>80</v>
      </c>
      <c r="C20370" t="s">
        <v>37</v>
      </c>
      <c r="D20370">
        <v>120218</v>
      </c>
      <c r="E20370" t="s">
        <v>262</v>
      </c>
      <c r="F20370">
        <v>541</v>
      </c>
      <c r="G20370" t="s">
        <v>290</v>
      </c>
      <c r="H20370" t="s">
        <v>84</v>
      </c>
      <c r="I20370">
        <v>2000</v>
      </c>
      <c r="J20370">
        <v>1.03367E-3</v>
      </c>
    </row>
    <row r="20371" spans="1:10" x14ac:dyDescent="0.25">
      <c r="A20371" t="s">
        <v>227</v>
      </c>
      <c r="B20371" t="s">
        <v>80</v>
      </c>
      <c r="C20371" t="s">
        <v>37</v>
      </c>
      <c r="D20371">
        <v>120218</v>
      </c>
      <c r="E20371" t="s">
        <v>262</v>
      </c>
      <c r="F20371">
        <v>541</v>
      </c>
      <c r="G20371" t="s">
        <v>290</v>
      </c>
      <c r="H20371" t="s">
        <v>84</v>
      </c>
      <c r="I20371">
        <v>2000</v>
      </c>
      <c r="J20371">
        <v>1.5599399999999999E-3</v>
      </c>
    </row>
    <row r="20372" spans="1:10" x14ac:dyDescent="0.25">
      <c r="A20372" t="s">
        <v>223</v>
      </c>
      <c r="B20372" t="s">
        <v>80</v>
      </c>
      <c r="C20372" t="s">
        <v>37</v>
      </c>
      <c r="D20372">
        <v>120218</v>
      </c>
      <c r="E20372" t="s">
        <v>262</v>
      </c>
      <c r="F20372">
        <v>541</v>
      </c>
      <c r="G20372" t="s">
        <v>290</v>
      </c>
      <c r="H20372" t="s">
        <v>84</v>
      </c>
      <c r="I20372">
        <v>2000</v>
      </c>
      <c r="J20372">
        <v>1.11257E-4</v>
      </c>
    </row>
    <row r="20373" spans="1:10" x14ac:dyDescent="0.25">
      <c r="A20373" t="s">
        <v>224</v>
      </c>
      <c r="B20373" t="s">
        <v>80</v>
      </c>
      <c r="C20373" t="s">
        <v>37</v>
      </c>
      <c r="D20373">
        <v>120218</v>
      </c>
      <c r="E20373" t="s">
        <v>262</v>
      </c>
      <c r="F20373">
        <v>541</v>
      </c>
      <c r="G20373" t="s">
        <v>290</v>
      </c>
      <c r="H20373" t="s">
        <v>84</v>
      </c>
      <c r="I20373">
        <v>2000</v>
      </c>
      <c r="J20373">
        <v>6.9317899999999996E-5</v>
      </c>
    </row>
    <row r="20374" spans="1:10" x14ac:dyDescent="0.25">
      <c r="A20374" t="s">
        <v>226</v>
      </c>
      <c r="B20374" t="s">
        <v>80</v>
      </c>
      <c r="C20374" t="s">
        <v>37</v>
      </c>
      <c r="D20374">
        <v>120218</v>
      </c>
      <c r="E20374" t="s">
        <v>262</v>
      </c>
      <c r="F20374">
        <v>541</v>
      </c>
      <c r="G20374" t="s">
        <v>290</v>
      </c>
      <c r="H20374" t="s">
        <v>84</v>
      </c>
      <c r="I20374">
        <v>2000</v>
      </c>
      <c r="J20374">
        <v>5.4432399999999997E-5</v>
      </c>
    </row>
    <row r="20375" spans="1:10" x14ac:dyDescent="0.25">
      <c r="A20375" t="s">
        <v>223</v>
      </c>
      <c r="B20375" t="s">
        <v>80</v>
      </c>
      <c r="C20375" t="s">
        <v>37</v>
      </c>
      <c r="D20375">
        <v>120219</v>
      </c>
      <c r="E20375" t="s">
        <v>261</v>
      </c>
      <c r="F20375">
        <v>541</v>
      </c>
      <c r="G20375" t="s">
        <v>290</v>
      </c>
      <c r="H20375" t="s">
        <v>84</v>
      </c>
      <c r="I20375">
        <v>2000</v>
      </c>
      <c r="J20375">
        <v>4.6483400000000002E-4</v>
      </c>
    </row>
    <row r="20376" spans="1:10" x14ac:dyDescent="0.25">
      <c r="A20376" t="s">
        <v>227</v>
      </c>
      <c r="B20376" t="s">
        <v>80</v>
      </c>
      <c r="C20376" t="s">
        <v>37</v>
      </c>
      <c r="D20376">
        <v>120219</v>
      </c>
      <c r="E20376" t="s">
        <v>261</v>
      </c>
      <c r="F20376">
        <v>541</v>
      </c>
      <c r="G20376" t="s">
        <v>290</v>
      </c>
      <c r="H20376" t="s">
        <v>84</v>
      </c>
      <c r="I20376">
        <v>2000</v>
      </c>
      <c r="J20376">
        <v>1.58103E-3</v>
      </c>
    </row>
    <row r="20377" spans="1:10" x14ac:dyDescent="0.25">
      <c r="A20377" t="s">
        <v>229</v>
      </c>
      <c r="B20377" t="s">
        <v>80</v>
      </c>
      <c r="C20377" t="s">
        <v>37</v>
      </c>
      <c r="D20377">
        <v>120219</v>
      </c>
      <c r="E20377" t="s">
        <v>261</v>
      </c>
      <c r="F20377">
        <v>541</v>
      </c>
      <c r="G20377" t="s">
        <v>290</v>
      </c>
      <c r="H20377" t="s">
        <v>84</v>
      </c>
      <c r="I20377">
        <v>2000</v>
      </c>
      <c r="J20377">
        <v>1.7041199999999999E-3</v>
      </c>
    </row>
    <row r="20378" spans="1:10" x14ac:dyDescent="0.25">
      <c r="A20378" t="s">
        <v>225</v>
      </c>
      <c r="B20378" t="s">
        <v>80</v>
      </c>
      <c r="C20378" t="s">
        <v>37</v>
      </c>
      <c r="D20378">
        <v>120219</v>
      </c>
      <c r="E20378" t="s">
        <v>261</v>
      </c>
      <c r="F20378">
        <v>541</v>
      </c>
      <c r="G20378" t="s">
        <v>290</v>
      </c>
      <c r="H20378" t="s">
        <v>84</v>
      </c>
      <c r="I20378">
        <v>2000</v>
      </c>
      <c r="J20378">
        <v>1.1453500000000001E-3</v>
      </c>
    </row>
    <row r="20379" spans="1:10" x14ac:dyDescent="0.25">
      <c r="A20379" t="s">
        <v>224</v>
      </c>
      <c r="B20379" t="s">
        <v>80</v>
      </c>
      <c r="C20379" t="s">
        <v>37</v>
      </c>
      <c r="D20379">
        <v>120219</v>
      </c>
      <c r="E20379" t="s">
        <v>261</v>
      </c>
      <c r="F20379">
        <v>541</v>
      </c>
      <c r="G20379" t="s">
        <v>290</v>
      </c>
      <c r="H20379" t="s">
        <v>84</v>
      </c>
      <c r="I20379">
        <v>2000</v>
      </c>
      <c r="J20379">
        <v>2.6685400000000002E-4</v>
      </c>
    </row>
    <row r="20380" spans="1:10" x14ac:dyDescent="0.25">
      <c r="A20380" t="s">
        <v>226</v>
      </c>
      <c r="B20380" t="s">
        <v>80</v>
      </c>
      <c r="C20380" t="s">
        <v>37</v>
      </c>
      <c r="D20380">
        <v>120219</v>
      </c>
      <c r="E20380" t="s">
        <v>261</v>
      </c>
      <c r="F20380">
        <v>541</v>
      </c>
      <c r="G20380" t="s">
        <v>290</v>
      </c>
      <c r="H20380" t="s">
        <v>84</v>
      </c>
      <c r="I20380">
        <v>2000</v>
      </c>
      <c r="J20380">
        <v>3.0943399999999998E-4</v>
      </c>
    </row>
    <row r="20381" spans="1:10" x14ac:dyDescent="0.25">
      <c r="A20381" t="s">
        <v>225</v>
      </c>
      <c r="B20381" t="s">
        <v>80</v>
      </c>
      <c r="C20381" t="s">
        <v>37</v>
      </c>
      <c r="D20381">
        <v>120302</v>
      </c>
      <c r="E20381" t="s">
        <v>260</v>
      </c>
      <c r="F20381">
        <v>541</v>
      </c>
      <c r="G20381" t="s">
        <v>290</v>
      </c>
      <c r="H20381" t="s">
        <v>84</v>
      </c>
      <c r="I20381">
        <v>2000</v>
      </c>
      <c r="J20381">
        <v>3.5868599999999999E-3</v>
      </c>
    </row>
    <row r="20382" spans="1:10" x14ac:dyDescent="0.25">
      <c r="A20382" t="s">
        <v>227</v>
      </c>
      <c r="B20382" t="s">
        <v>80</v>
      </c>
      <c r="C20382" t="s">
        <v>37</v>
      </c>
      <c r="D20382">
        <v>120302</v>
      </c>
      <c r="E20382" t="s">
        <v>260</v>
      </c>
      <c r="F20382">
        <v>541</v>
      </c>
      <c r="G20382" t="s">
        <v>290</v>
      </c>
      <c r="H20382" t="s">
        <v>84</v>
      </c>
      <c r="I20382">
        <v>2000</v>
      </c>
      <c r="J20382">
        <v>8.9692699999999997E-3</v>
      </c>
    </row>
    <row r="20383" spans="1:10" x14ac:dyDescent="0.25">
      <c r="A20383" t="s">
        <v>226</v>
      </c>
      <c r="B20383" t="s">
        <v>80</v>
      </c>
      <c r="C20383" t="s">
        <v>37</v>
      </c>
      <c r="D20383">
        <v>120302</v>
      </c>
      <c r="E20383" t="s">
        <v>260</v>
      </c>
      <c r="F20383">
        <v>541</v>
      </c>
      <c r="G20383" t="s">
        <v>290</v>
      </c>
      <c r="H20383" t="s">
        <v>84</v>
      </c>
      <c r="I20383">
        <v>2000</v>
      </c>
      <c r="J20383">
        <v>3.1484900000000002E-4</v>
      </c>
    </row>
    <row r="20384" spans="1:10" x14ac:dyDescent="0.25">
      <c r="A20384" t="s">
        <v>223</v>
      </c>
      <c r="B20384" t="s">
        <v>80</v>
      </c>
      <c r="C20384" t="s">
        <v>37</v>
      </c>
      <c r="D20384">
        <v>120302</v>
      </c>
      <c r="E20384" t="s">
        <v>260</v>
      </c>
      <c r="F20384">
        <v>541</v>
      </c>
      <c r="G20384" t="s">
        <v>290</v>
      </c>
      <c r="H20384" t="s">
        <v>84</v>
      </c>
      <c r="I20384">
        <v>2000</v>
      </c>
      <c r="J20384">
        <v>5.6946500000000001E-4</v>
      </c>
    </row>
    <row r="20385" spans="1:10" x14ac:dyDescent="0.25">
      <c r="A20385" t="s">
        <v>229</v>
      </c>
      <c r="B20385" t="s">
        <v>80</v>
      </c>
      <c r="C20385" t="s">
        <v>37</v>
      </c>
      <c r="D20385">
        <v>120302</v>
      </c>
      <c r="E20385" t="s">
        <v>260</v>
      </c>
      <c r="F20385">
        <v>541</v>
      </c>
      <c r="G20385" t="s">
        <v>290</v>
      </c>
      <c r="H20385" t="s">
        <v>84</v>
      </c>
      <c r="I20385">
        <v>2000</v>
      </c>
      <c r="J20385">
        <v>3.88193E-3</v>
      </c>
    </row>
    <row r="20386" spans="1:10" x14ac:dyDescent="0.25">
      <c r="A20386" t="s">
        <v>224</v>
      </c>
      <c r="B20386" t="s">
        <v>80</v>
      </c>
      <c r="C20386" t="s">
        <v>37</v>
      </c>
      <c r="D20386">
        <v>120302</v>
      </c>
      <c r="E20386" t="s">
        <v>260</v>
      </c>
      <c r="F20386">
        <v>541</v>
      </c>
      <c r="G20386" t="s">
        <v>290</v>
      </c>
      <c r="H20386" t="s">
        <v>84</v>
      </c>
      <c r="I20386">
        <v>2000</v>
      </c>
      <c r="J20386">
        <v>2.9676700000000003E-4</v>
      </c>
    </row>
    <row r="20387" spans="1:10" x14ac:dyDescent="0.25">
      <c r="A20387" t="s">
        <v>225</v>
      </c>
      <c r="B20387" t="s">
        <v>80</v>
      </c>
      <c r="C20387" t="s">
        <v>37</v>
      </c>
      <c r="D20387">
        <v>120303</v>
      </c>
      <c r="E20387" t="s">
        <v>259</v>
      </c>
      <c r="F20387">
        <v>541</v>
      </c>
      <c r="G20387" t="s">
        <v>290</v>
      </c>
      <c r="H20387" t="s">
        <v>84</v>
      </c>
      <c r="I20387">
        <v>2000</v>
      </c>
      <c r="J20387">
        <v>7.2272999999999999E-3</v>
      </c>
    </row>
    <row r="20388" spans="1:10" x14ac:dyDescent="0.25">
      <c r="A20388" t="s">
        <v>229</v>
      </c>
      <c r="B20388" t="s">
        <v>80</v>
      </c>
      <c r="C20388" t="s">
        <v>37</v>
      </c>
      <c r="D20388">
        <v>120303</v>
      </c>
      <c r="E20388" t="s">
        <v>259</v>
      </c>
      <c r="F20388">
        <v>541</v>
      </c>
      <c r="G20388" t="s">
        <v>290</v>
      </c>
      <c r="H20388" t="s">
        <v>84</v>
      </c>
      <c r="I20388">
        <v>2000</v>
      </c>
      <c r="J20388">
        <v>1.0173099999999999E-2</v>
      </c>
    </row>
    <row r="20389" spans="1:10" x14ac:dyDescent="0.25">
      <c r="A20389" t="s">
        <v>223</v>
      </c>
      <c r="B20389" t="s">
        <v>80</v>
      </c>
      <c r="C20389" t="s">
        <v>37</v>
      </c>
      <c r="D20389">
        <v>120303</v>
      </c>
      <c r="E20389" t="s">
        <v>259</v>
      </c>
      <c r="F20389">
        <v>541</v>
      </c>
      <c r="G20389" t="s">
        <v>290</v>
      </c>
      <c r="H20389" t="s">
        <v>84</v>
      </c>
      <c r="I20389">
        <v>2000</v>
      </c>
      <c r="J20389">
        <v>2.74895E-3</v>
      </c>
    </row>
    <row r="20390" spans="1:10" x14ac:dyDescent="0.25">
      <c r="A20390" t="s">
        <v>227</v>
      </c>
      <c r="B20390" t="s">
        <v>80</v>
      </c>
      <c r="C20390" t="s">
        <v>37</v>
      </c>
      <c r="D20390">
        <v>120303</v>
      </c>
      <c r="E20390" t="s">
        <v>259</v>
      </c>
      <c r="F20390">
        <v>541</v>
      </c>
      <c r="G20390" t="s">
        <v>290</v>
      </c>
      <c r="H20390" t="s">
        <v>84</v>
      </c>
      <c r="I20390">
        <v>2000</v>
      </c>
      <c r="J20390">
        <v>1.01274E-2</v>
      </c>
    </row>
    <row r="20391" spans="1:10" x14ac:dyDescent="0.25">
      <c r="A20391" t="s">
        <v>224</v>
      </c>
      <c r="B20391" t="s">
        <v>80</v>
      </c>
      <c r="C20391" t="s">
        <v>37</v>
      </c>
      <c r="D20391">
        <v>120303</v>
      </c>
      <c r="E20391" t="s">
        <v>259</v>
      </c>
      <c r="F20391">
        <v>541</v>
      </c>
      <c r="G20391" t="s">
        <v>290</v>
      </c>
      <c r="H20391" t="s">
        <v>84</v>
      </c>
      <c r="I20391">
        <v>2000</v>
      </c>
      <c r="J20391">
        <v>1.5750600000000001E-3</v>
      </c>
    </row>
    <row r="20392" spans="1:10" x14ac:dyDescent="0.25">
      <c r="A20392" t="s">
        <v>226</v>
      </c>
      <c r="B20392" t="s">
        <v>80</v>
      </c>
      <c r="C20392" t="s">
        <v>37</v>
      </c>
      <c r="D20392">
        <v>120303</v>
      </c>
      <c r="E20392" t="s">
        <v>259</v>
      </c>
      <c r="F20392">
        <v>541</v>
      </c>
      <c r="G20392" t="s">
        <v>290</v>
      </c>
      <c r="H20392" t="s">
        <v>84</v>
      </c>
      <c r="I20392">
        <v>2000</v>
      </c>
      <c r="J20392">
        <v>1.47788E-3</v>
      </c>
    </row>
    <row r="20393" spans="1:10" x14ac:dyDescent="0.25">
      <c r="A20393" t="s">
        <v>225</v>
      </c>
      <c r="B20393" t="s">
        <v>80</v>
      </c>
      <c r="C20393" t="s">
        <v>37</v>
      </c>
      <c r="D20393">
        <v>140105</v>
      </c>
      <c r="E20393" t="s">
        <v>319</v>
      </c>
      <c r="F20393">
        <v>541</v>
      </c>
      <c r="G20393" t="s">
        <v>290</v>
      </c>
      <c r="H20393" t="s">
        <v>84</v>
      </c>
      <c r="I20393">
        <v>2000</v>
      </c>
      <c r="J20393">
        <v>0.34125499999999998</v>
      </c>
    </row>
    <row r="20394" spans="1:10" x14ac:dyDescent="0.25">
      <c r="A20394" t="s">
        <v>227</v>
      </c>
      <c r="B20394" t="s">
        <v>80</v>
      </c>
      <c r="C20394" t="s">
        <v>37</v>
      </c>
      <c r="D20394">
        <v>140105</v>
      </c>
      <c r="E20394" t="s">
        <v>319</v>
      </c>
      <c r="F20394">
        <v>541</v>
      </c>
      <c r="G20394" t="s">
        <v>290</v>
      </c>
      <c r="H20394" t="s">
        <v>84</v>
      </c>
      <c r="I20394">
        <v>2000</v>
      </c>
      <c r="J20394">
        <v>0.85333999999999999</v>
      </c>
    </row>
    <row r="20395" spans="1:10" x14ac:dyDescent="0.25">
      <c r="A20395" t="s">
        <v>229</v>
      </c>
      <c r="B20395" t="s">
        <v>80</v>
      </c>
      <c r="C20395" t="s">
        <v>37</v>
      </c>
      <c r="D20395">
        <v>140105</v>
      </c>
      <c r="E20395" t="s">
        <v>319</v>
      </c>
      <c r="F20395">
        <v>541</v>
      </c>
      <c r="G20395" t="s">
        <v>290</v>
      </c>
      <c r="H20395" t="s">
        <v>84</v>
      </c>
      <c r="I20395">
        <v>2000</v>
      </c>
      <c r="J20395">
        <v>0.36932900000000002</v>
      </c>
    </row>
    <row r="20396" spans="1:10" x14ac:dyDescent="0.25">
      <c r="A20396" t="s">
        <v>226</v>
      </c>
      <c r="B20396" t="s">
        <v>80</v>
      </c>
      <c r="C20396" t="s">
        <v>37</v>
      </c>
      <c r="D20396">
        <v>140105</v>
      </c>
      <c r="E20396" t="s">
        <v>319</v>
      </c>
      <c r="F20396">
        <v>541</v>
      </c>
      <c r="G20396" t="s">
        <v>290</v>
      </c>
      <c r="H20396" t="s">
        <v>84</v>
      </c>
      <c r="I20396">
        <v>2000</v>
      </c>
      <c r="J20396">
        <v>2.99549E-2</v>
      </c>
    </row>
    <row r="20397" spans="1:10" x14ac:dyDescent="0.25">
      <c r="A20397" t="s">
        <v>223</v>
      </c>
      <c r="B20397" t="s">
        <v>80</v>
      </c>
      <c r="C20397" t="s">
        <v>37</v>
      </c>
      <c r="D20397">
        <v>140105</v>
      </c>
      <c r="E20397" t="s">
        <v>319</v>
      </c>
      <c r="F20397">
        <v>541</v>
      </c>
      <c r="G20397" t="s">
        <v>290</v>
      </c>
      <c r="H20397" t="s">
        <v>84</v>
      </c>
      <c r="I20397">
        <v>2000</v>
      </c>
      <c r="J20397">
        <v>5.4179100000000001E-2</v>
      </c>
    </row>
    <row r="20398" spans="1:10" x14ac:dyDescent="0.25">
      <c r="A20398" t="s">
        <v>224</v>
      </c>
      <c r="B20398" t="s">
        <v>80</v>
      </c>
      <c r="C20398" t="s">
        <v>37</v>
      </c>
      <c r="D20398">
        <v>140105</v>
      </c>
      <c r="E20398" t="s">
        <v>319</v>
      </c>
      <c r="F20398">
        <v>541</v>
      </c>
      <c r="G20398" t="s">
        <v>290</v>
      </c>
      <c r="H20398" t="s">
        <v>84</v>
      </c>
      <c r="I20398">
        <v>2000</v>
      </c>
      <c r="J20398">
        <v>2.8234599999999999E-2</v>
      </c>
    </row>
    <row r="20399" spans="1:10" x14ac:dyDescent="0.25">
      <c r="A20399" t="s">
        <v>229</v>
      </c>
      <c r="B20399" t="s">
        <v>80</v>
      </c>
      <c r="C20399" t="s">
        <v>37</v>
      </c>
      <c r="D20399">
        <v>140106</v>
      </c>
      <c r="E20399" t="s">
        <v>297</v>
      </c>
      <c r="F20399">
        <v>541</v>
      </c>
      <c r="G20399" t="s">
        <v>290</v>
      </c>
      <c r="H20399" t="s">
        <v>84</v>
      </c>
      <c r="I20399">
        <v>2000</v>
      </c>
      <c r="J20399">
        <v>1.3949400000000001</v>
      </c>
    </row>
    <row r="20400" spans="1:10" x14ac:dyDescent="0.25">
      <c r="A20400" t="s">
        <v>224</v>
      </c>
      <c r="B20400" t="s">
        <v>80</v>
      </c>
      <c r="C20400" t="s">
        <v>37</v>
      </c>
      <c r="D20400">
        <v>140106</v>
      </c>
      <c r="E20400" t="s">
        <v>297</v>
      </c>
      <c r="F20400">
        <v>541</v>
      </c>
      <c r="G20400" t="s">
        <v>290</v>
      </c>
      <c r="H20400" t="s">
        <v>84</v>
      </c>
      <c r="I20400">
        <v>2000</v>
      </c>
      <c r="J20400">
        <v>0.215975</v>
      </c>
    </row>
    <row r="20401" spans="1:10" x14ac:dyDescent="0.25">
      <c r="A20401" t="s">
        <v>226</v>
      </c>
      <c r="B20401" t="s">
        <v>80</v>
      </c>
      <c r="C20401" t="s">
        <v>37</v>
      </c>
      <c r="D20401">
        <v>140106</v>
      </c>
      <c r="E20401" t="s">
        <v>297</v>
      </c>
      <c r="F20401">
        <v>541</v>
      </c>
      <c r="G20401" t="s">
        <v>290</v>
      </c>
      <c r="H20401" t="s">
        <v>84</v>
      </c>
      <c r="I20401">
        <v>2000</v>
      </c>
      <c r="J20401">
        <v>0.202649</v>
      </c>
    </row>
    <row r="20402" spans="1:10" x14ac:dyDescent="0.25">
      <c r="A20402" t="s">
        <v>223</v>
      </c>
      <c r="B20402" t="s">
        <v>80</v>
      </c>
      <c r="C20402" t="s">
        <v>37</v>
      </c>
      <c r="D20402">
        <v>140106</v>
      </c>
      <c r="E20402" t="s">
        <v>297</v>
      </c>
      <c r="F20402">
        <v>541</v>
      </c>
      <c r="G20402" t="s">
        <v>290</v>
      </c>
      <c r="H20402" t="s">
        <v>84</v>
      </c>
      <c r="I20402">
        <v>2000</v>
      </c>
      <c r="J20402">
        <v>0.37694100000000003</v>
      </c>
    </row>
    <row r="20403" spans="1:10" x14ac:dyDescent="0.25">
      <c r="A20403" t="s">
        <v>225</v>
      </c>
      <c r="B20403" t="s">
        <v>80</v>
      </c>
      <c r="C20403" t="s">
        <v>37</v>
      </c>
      <c r="D20403">
        <v>140106</v>
      </c>
      <c r="E20403" t="s">
        <v>297</v>
      </c>
      <c r="F20403">
        <v>541</v>
      </c>
      <c r="G20403" t="s">
        <v>290</v>
      </c>
      <c r="H20403" t="s">
        <v>84</v>
      </c>
      <c r="I20403">
        <v>2000</v>
      </c>
      <c r="J20403">
        <v>0.99101899999999998</v>
      </c>
    </row>
    <row r="20404" spans="1:10" x14ac:dyDescent="0.25">
      <c r="A20404" t="s">
        <v>227</v>
      </c>
      <c r="B20404" t="s">
        <v>80</v>
      </c>
      <c r="C20404" t="s">
        <v>37</v>
      </c>
      <c r="D20404">
        <v>140106</v>
      </c>
      <c r="E20404" t="s">
        <v>297</v>
      </c>
      <c r="F20404">
        <v>541</v>
      </c>
      <c r="G20404" t="s">
        <v>290</v>
      </c>
      <c r="H20404" t="s">
        <v>84</v>
      </c>
      <c r="I20404">
        <v>2000</v>
      </c>
      <c r="J20404">
        <v>1.3886799999999999</v>
      </c>
    </row>
    <row r="20405" spans="1:10" x14ac:dyDescent="0.25">
      <c r="A20405" t="s">
        <v>227</v>
      </c>
      <c r="B20405" t="s">
        <v>80</v>
      </c>
      <c r="C20405" t="s">
        <v>37</v>
      </c>
      <c r="D20405">
        <v>140112</v>
      </c>
      <c r="E20405" t="s">
        <v>318</v>
      </c>
      <c r="F20405">
        <v>541</v>
      </c>
      <c r="G20405" t="s">
        <v>290</v>
      </c>
      <c r="H20405" t="s">
        <v>84</v>
      </c>
      <c r="I20405">
        <v>2000</v>
      </c>
      <c r="J20405">
        <v>0.16364200000000001</v>
      </c>
    </row>
    <row r="20406" spans="1:10" x14ac:dyDescent="0.25">
      <c r="A20406" t="s">
        <v>226</v>
      </c>
      <c r="B20406" t="s">
        <v>80</v>
      </c>
      <c r="C20406" t="s">
        <v>37</v>
      </c>
      <c r="D20406">
        <v>140112</v>
      </c>
      <c r="E20406" t="s">
        <v>318</v>
      </c>
      <c r="F20406">
        <v>541</v>
      </c>
      <c r="G20406" t="s">
        <v>290</v>
      </c>
      <c r="H20406" t="s">
        <v>84</v>
      </c>
      <c r="I20406">
        <v>2000</v>
      </c>
      <c r="J20406">
        <v>5.7443399999999997E-3</v>
      </c>
    </row>
    <row r="20407" spans="1:10" x14ac:dyDescent="0.25">
      <c r="A20407" t="s">
        <v>223</v>
      </c>
      <c r="B20407" t="s">
        <v>80</v>
      </c>
      <c r="C20407" t="s">
        <v>37</v>
      </c>
      <c r="D20407">
        <v>140112</v>
      </c>
      <c r="E20407" t="s">
        <v>318</v>
      </c>
      <c r="F20407">
        <v>541</v>
      </c>
      <c r="G20407" t="s">
        <v>290</v>
      </c>
      <c r="H20407" t="s">
        <v>84</v>
      </c>
      <c r="I20407">
        <v>2000</v>
      </c>
      <c r="J20407">
        <v>1.03897E-2</v>
      </c>
    </row>
    <row r="20408" spans="1:10" x14ac:dyDescent="0.25">
      <c r="A20408" t="s">
        <v>229</v>
      </c>
      <c r="B20408" t="s">
        <v>80</v>
      </c>
      <c r="C20408" t="s">
        <v>37</v>
      </c>
      <c r="D20408">
        <v>140112</v>
      </c>
      <c r="E20408" t="s">
        <v>318</v>
      </c>
      <c r="F20408">
        <v>541</v>
      </c>
      <c r="G20408" t="s">
        <v>290</v>
      </c>
      <c r="H20408" t="s">
        <v>84</v>
      </c>
      <c r="I20408">
        <v>2000</v>
      </c>
      <c r="J20408">
        <v>7.0824799999999993E-2</v>
      </c>
    </row>
    <row r="20409" spans="1:10" x14ac:dyDescent="0.25">
      <c r="A20409" t="s">
        <v>225</v>
      </c>
      <c r="B20409" t="s">
        <v>80</v>
      </c>
      <c r="C20409" t="s">
        <v>37</v>
      </c>
      <c r="D20409">
        <v>140112</v>
      </c>
      <c r="E20409" t="s">
        <v>318</v>
      </c>
      <c r="F20409">
        <v>541</v>
      </c>
      <c r="G20409" t="s">
        <v>290</v>
      </c>
      <c r="H20409" t="s">
        <v>84</v>
      </c>
      <c r="I20409">
        <v>2000</v>
      </c>
      <c r="J20409">
        <v>6.5441299999999994E-2</v>
      </c>
    </row>
    <row r="20410" spans="1:10" x14ac:dyDescent="0.25">
      <c r="A20410" t="s">
        <v>224</v>
      </c>
      <c r="B20410" t="s">
        <v>80</v>
      </c>
      <c r="C20410" t="s">
        <v>37</v>
      </c>
      <c r="D20410">
        <v>140112</v>
      </c>
      <c r="E20410" t="s">
        <v>318</v>
      </c>
      <c r="F20410">
        <v>541</v>
      </c>
      <c r="G20410" t="s">
        <v>290</v>
      </c>
      <c r="H20410" t="s">
        <v>84</v>
      </c>
      <c r="I20410">
        <v>2000</v>
      </c>
      <c r="J20410">
        <v>5.4144400000000004E-3</v>
      </c>
    </row>
    <row r="20411" spans="1:10" x14ac:dyDescent="0.25">
      <c r="A20411" t="s">
        <v>229</v>
      </c>
      <c r="B20411" t="s">
        <v>80</v>
      </c>
      <c r="C20411" t="s">
        <v>37</v>
      </c>
      <c r="D20411">
        <v>140113</v>
      </c>
      <c r="E20411" t="s">
        <v>296</v>
      </c>
      <c r="F20411">
        <v>541</v>
      </c>
      <c r="G20411" t="s">
        <v>290</v>
      </c>
      <c r="H20411" t="s">
        <v>84</v>
      </c>
      <c r="I20411">
        <v>2000</v>
      </c>
      <c r="J20411">
        <v>0.211372</v>
      </c>
    </row>
    <row r="20412" spans="1:10" x14ac:dyDescent="0.25">
      <c r="A20412" t="s">
        <v>223</v>
      </c>
      <c r="B20412" t="s">
        <v>80</v>
      </c>
      <c r="C20412" t="s">
        <v>37</v>
      </c>
      <c r="D20412">
        <v>140113</v>
      </c>
      <c r="E20412" t="s">
        <v>296</v>
      </c>
      <c r="F20412">
        <v>541</v>
      </c>
      <c r="G20412" t="s">
        <v>290</v>
      </c>
      <c r="H20412" t="s">
        <v>84</v>
      </c>
      <c r="I20412">
        <v>2000</v>
      </c>
      <c r="J20412">
        <v>5.7116800000000002E-2</v>
      </c>
    </row>
    <row r="20413" spans="1:10" x14ac:dyDescent="0.25">
      <c r="A20413" t="s">
        <v>224</v>
      </c>
      <c r="B20413" t="s">
        <v>80</v>
      </c>
      <c r="C20413" t="s">
        <v>37</v>
      </c>
      <c r="D20413">
        <v>140113</v>
      </c>
      <c r="E20413" t="s">
        <v>296</v>
      </c>
      <c r="F20413">
        <v>541</v>
      </c>
      <c r="G20413" t="s">
        <v>290</v>
      </c>
      <c r="H20413" t="s">
        <v>84</v>
      </c>
      <c r="I20413">
        <v>2000</v>
      </c>
      <c r="J20413">
        <v>3.2726100000000001E-2</v>
      </c>
    </row>
    <row r="20414" spans="1:10" x14ac:dyDescent="0.25">
      <c r="A20414" t="s">
        <v>227</v>
      </c>
      <c r="B20414" t="s">
        <v>80</v>
      </c>
      <c r="C20414" t="s">
        <v>37</v>
      </c>
      <c r="D20414">
        <v>140113</v>
      </c>
      <c r="E20414" t="s">
        <v>296</v>
      </c>
      <c r="F20414">
        <v>541</v>
      </c>
      <c r="G20414" t="s">
        <v>290</v>
      </c>
      <c r="H20414" t="s">
        <v>84</v>
      </c>
      <c r="I20414">
        <v>2000</v>
      </c>
      <c r="J20414">
        <v>0.210424</v>
      </c>
    </row>
    <row r="20415" spans="1:10" x14ac:dyDescent="0.25">
      <c r="A20415" t="s">
        <v>225</v>
      </c>
      <c r="B20415" t="s">
        <v>80</v>
      </c>
      <c r="C20415" t="s">
        <v>37</v>
      </c>
      <c r="D20415">
        <v>140113</v>
      </c>
      <c r="E20415" t="s">
        <v>296</v>
      </c>
      <c r="F20415">
        <v>541</v>
      </c>
      <c r="G20415" t="s">
        <v>290</v>
      </c>
      <c r="H20415" t="s">
        <v>84</v>
      </c>
      <c r="I20415">
        <v>2000</v>
      </c>
      <c r="J20415">
        <v>0.15016599999999999</v>
      </c>
    </row>
    <row r="20416" spans="1:10" x14ac:dyDescent="0.25">
      <c r="A20416" t="s">
        <v>226</v>
      </c>
      <c r="B20416" t="s">
        <v>80</v>
      </c>
      <c r="C20416" t="s">
        <v>37</v>
      </c>
      <c r="D20416">
        <v>140113</v>
      </c>
      <c r="E20416" t="s">
        <v>296</v>
      </c>
      <c r="F20416">
        <v>541</v>
      </c>
      <c r="G20416" t="s">
        <v>290</v>
      </c>
      <c r="H20416" t="s">
        <v>84</v>
      </c>
      <c r="I20416">
        <v>2000</v>
      </c>
      <c r="J20416">
        <v>3.0706899999999999E-2</v>
      </c>
    </row>
    <row r="20417" spans="1:10" x14ac:dyDescent="0.25">
      <c r="A20417" t="s">
        <v>223</v>
      </c>
      <c r="B20417" t="s">
        <v>80</v>
      </c>
      <c r="C20417" t="s">
        <v>37</v>
      </c>
      <c r="D20417">
        <v>140212</v>
      </c>
      <c r="E20417" t="s">
        <v>317</v>
      </c>
      <c r="F20417">
        <v>541</v>
      </c>
      <c r="G20417" t="s">
        <v>290</v>
      </c>
      <c r="H20417" t="s">
        <v>84</v>
      </c>
      <c r="I20417">
        <v>2000</v>
      </c>
      <c r="J20417">
        <v>2.8745E-2</v>
      </c>
    </row>
    <row r="20418" spans="1:10" x14ac:dyDescent="0.25">
      <c r="A20418" t="s">
        <v>225</v>
      </c>
      <c r="B20418" t="s">
        <v>80</v>
      </c>
      <c r="C20418" t="s">
        <v>37</v>
      </c>
      <c r="D20418">
        <v>140212</v>
      </c>
      <c r="E20418" t="s">
        <v>317</v>
      </c>
      <c r="F20418">
        <v>541</v>
      </c>
      <c r="G20418" t="s">
        <v>290</v>
      </c>
      <c r="H20418" t="s">
        <v>84</v>
      </c>
      <c r="I20418">
        <v>2000</v>
      </c>
      <c r="J20418">
        <v>0.26706400000000002</v>
      </c>
    </row>
    <row r="20419" spans="1:10" x14ac:dyDescent="0.25">
      <c r="A20419" t="s">
        <v>224</v>
      </c>
      <c r="B20419" t="s">
        <v>80</v>
      </c>
      <c r="C20419" t="s">
        <v>37</v>
      </c>
      <c r="D20419">
        <v>140212</v>
      </c>
      <c r="E20419" t="s">
        <v>317</v>
      </c>
      <c r="F20419">
        <v>541</v>
      </c>
      <c r="G20419" t="s">
        <v>290</v>
      </c>
      <c r="H20419" t="s">
        <v>84</v>
      </c>
      <c r="I20419">
        <v>2000</v>
      </c>
      <c r="J20419">
        <v>1.79093E-2</v>
      </c>
    </row>
    <row r="20420" spans="1:10" x14ac:dyDescent="0.25">
      <c r="A20420" t="s">
        <v>226</v>
      </c>
      <c r="B20420" t="s">
        <v>80</v>
      </c>
      <c r="C20420" t="s">
        <v>37</v>
      </c>
      <c r="D20420">
        <v>140212</v>
      </c>
      <c r="E20420" t="s">
        <v>317</v>
      </c>
      <c r="F20420">
        <v>541</v>
      </c>
      <c r="G20420" t="s">
        <v>290</v>
      </c>
      <c r="H20420" t="s">
        <v>84</v>
      </c>
      <c r="I20420">
        <v>2000</v>
      </c>
      <c r="J20420">
        <v>1.40634E-2</v>
      </c>
    </row>
    <row r="20421" spans="1:10" x14ac:dyDescent="0.25">
      <c r="A20421" t="s">
        <v>229</v>
      </c>
      <c r="B20421" t="s">
        <v>80</v>
      </c>
      <c r="C20421" t="s">
        <v>37</v>
      </c>
      <c r="D20421">
        <v>140212</v>
      </c>
      <c r="E20421" t="s">
        <v>317</v>
      </c>
      <c r="F20421">
        <v>541</v>
      </c>
      <c r="G20421" t="s">
        <v>290</v>
      </c>
      <c r="H20421" t="s">
        <v>84</v>
      </c>
      <c r="I20421">
        <v>2000</v>
      </c>
      <c r="J20421">
        <v>0.234874</v>
      </c>
    </row>
    <row r="20422" spans="1:10" x14ac:dyDescent="0.25">
      <c r="A20422" t="s">
        <v>227</v>
      </c>
      <c r="B20422" t="s">
        <v>80</v>
      </c>
      <c r="C20422" t="s">
        <v>37</v>
      </c>
      <c r="D20422">
        <v>140212</v>
      </c>
      <c r="E20422" t="s">
        <v>317</v>
      </c>
      <c r="F20422">
        <v>541</v>
      </c>
      <c r="G20422" t="s">
        <v>290</v>
      </c>
      <c r="H20422" t="s">
        <v>84</v>
      </c>
      <c r="I20422">
        <v>2000</v>
      </c>
      <c r="J20422">
        <v>0.403034</v>
      </c>
    </row>
    <row r="20423" spans="1:10" x14ac:dyDescent="0.25">
      <c r="A20423" t="s">
        <v>223</v>
      </c>
      <c r="B20423" t="s">
        <v>80</v>
      </c>
      <c r="C20423" t="s">
        <v>37</v>
      </c>
      <c r="D20423">
        <v>140213</v>
      </c>
      <c r="E20423" t="s">
        <v>295</v>
      </c>
      <c r="F20423">
        <v>541</v>
      </c>
      <c r="G20423" t="s">
        <v>290</v>
      </c>
      <c r="H20423" t="s">
        <v>84</v>
      </c>
      <c r="I20423">
        <v>2000</v>
      </c>
      <c r="J20423">
        <v>8.7941199999999997E-2</v>
      </c>
    </row>
    <row r="20424" spans="1:10" x14ac:dyDescent="0.25">
      <c r="A20424" t="s">
        <v>225</v>
      </c>
      <c r="B20424" t="s">
        <v>80</v>
      </c>
      <c r="C20424" t="s">
        <v>37</v>
      </c>
      <c r="D20424">
        <v>140213</v>
      </c>
      <c r="E20424" t="s">
        <v>295</v>
      </c>
      <c r="F20424">
        <v>541</v>
      </c>
      <c r="G20424" t="s">
        <v>290</v>
      </c>
      <c r="H20424" t="s">
        <v>84</v>
      </c>
      <c r="I20424">
        <v>2000</v>
      </c>
      <c r="J20424">
        <v>0.21668699999999999</v>
      </c>
    </row>
    <row r="20425" spans="1:10" x14ac:dyDescent="0.25">
      <c r="A20425" t="s">
        <v>229</v>
      </c>
      <c r="B20425" t="s">
        <v>80</v>
      </c>
      <c r="C20425" t="s">
        <v>37</v>
      </c>
      <c r="D20425">
        <v>140213</v>
      </c>
      <c r="E20425" t="s">
        <v>295</v>
      </c>
      <c r="F20425">
        <v>541</v>
      </c>
      <c r="G20425" t="s">
        <v>290</v>
      </c>
      <c r="H20425" t="s">
        <v>84</v>
      </c>
      <c r="I20425">
        <v>2000</v>
      </c>
      <c r="J20425">
        <v>0.32239899999999999</v>
      </c>
    </row>
    <row r="20426" spans="1:10" x14ac:dyDescent="0.25">
      <c r="A20426" t="s">
        <v>226</v>
      </c>
      <c r="B20426" t="s">
        <v>80</v>
      </c>
      <c r="C20426" t="s">
        <v>37</v>
      </c>
      <c r="D20426">
        <v>140213</v>
      </c>
      <c r="E20426" t="s">
        <v>295</v>
      </c>
      <c r="F20426">
        <v>541</v>
      </c>
      <c r="G20426" t="s">
        <v>290</v>
      </c>
      <c r="H20426" t="s">
        <v>84</v>
      </c>
      <c r="I20426">
        <v>2000</v>
      </c>
      <c r="J20426">
        <v>5.8541299999999998E-2</v>
      </c>
    </row>
    <row r="20427" spans="1:10" x14ac:dyDescent="0.25">
      <c r="A20427" t="s">
        <v>227</v>
      </c>
      <c r="B20427" t="s">
        <v>80</v>
      </c>
      <c r="C20427" t="s">
        <v>37</v>
      </c>
      <c r="D20427">
        <v>140213</v>
      </c>
      <c r="E20427" t="s">
        <v>295</v>
      </c>
      <c r="F20427">
        <v>541</v>
      </c>
      <c r="G20427" t="s">
        <v>290</v>
      </c>
      <c r="H20427" t="s">
        <v>84</v>
      </c>
      <c r="I20427">
        <v>2000</v>
      </c>
      <c r="J20427">
        <v>0.29911199999999999</v>
      </c>
    </row>
    <row r="20428" spans="1:10" x14ac:dyDescent="0.25">
      <c r="A20428" t="s">
        <v>224</v>
      </c>
      <c r="B20428" t="s">
        <v>80</v>
      </c>
      <c r="C20428" t="s">
        <v>37</v>
      </c>
      <c r="D20428">
        <v>140213</v>
      </c>
      <c r="E20428" t="s">
        <v>295</v>
      </c>
      <c r="F20428">
        <v>541</v>
      </c>
      <c r="G20428" t="s">
        <v>290</v>
      </c>
      <c r="H20428" t="s">
        <v>84</v>
      </c>
      <c r="I20428">
        <v>2000</v>
      </c>
      <c r="J20428">
        <v>5.0485700000000001E-2</v>
      </c>
    </row>
    <row r="20429" spans="1:10" x14ac:dyDescent="0.25">
      <c r="A20429" t="s">
        <v>224</v>
      </c>
      <c r="B20429" t="s">
        <v>80</v>
      </c>
      <c r="C20429" t="s">
        <v>37</v>
      </c>
      <c r="D20429">
        <v>140215</v>
      </c>
      <c r="E20429" t="s">
        <v>316</v>
      </c>
      <c r="F20429">
        <v>541</v>
      </c>
      <c r="G20429" t="s">
        <v>290</v>
      </c>
      <c r="H20429" t="s">
        <v>84</v>
      </c>
      <c r="I20429">
        <v>2000</v>
      </c>
      <c r="J20429">
        <v>4.4632400000000003E-5</v>
      </c>
    </row>
    <row r="20430" spans="1:10" x14ac:dyDescent="0.25">
      <c r="A20430" t="s">
        <v>229</v>
      </c>
      <c r="B20430" t="s">
        <v>80</v>
      </c>
      <c r="C20430" t="s">
        <v>37</v>
      </c>
      <c r="D20430">
        <v>140215</v>
      </c>
      <c r="E20430" t="s">
        <v>316</v>
      </c>
      <c r="F20430">
        <v>541</v>
      </c>
      <c r="G20430" t="s">
        <v>290</v>
      </c>
      <c r="H20430" t="s">
        <v>84</v>
      </c>
      <c r="I20430">
        <v>2000</v>
      </c>
      <c r="J20430">
        <v>5.8533800000000003E-4</v>
      </c>
    </row>
    <row r="20431" spans="1:10" x14ac:dyDescent="0.25">
      <c r="A20431" t="s">
        <v>223</v>
      </c>
      <c r="B20431" t="s">
        <v>80</v>
      </c>
      <c r="C20431" t="s">
        <v>37</v>
      </c>
      <c r="D20431">
        <v>140215</v>
      </c>
      <c r="E20431" t="s">
        <v>316</v>
      </c>
      <c r="F20431">
        <v>541</v>
      </c>
      <c r="G20431" t="s">
        <v>290</v>
      </c>
      <c r="H20431" t="s">
        <v>84</v>
      </c>
      <c r="I20431">
        <v>2000</v>
      </c>
      <c r="J20431">
        <v>7.1636499999999998E-5</v>
      </c>
    </row>
    <row r="20432" spans="1:10" x14ac:dyDescent="0.25">
      <c r="A20432" t="s">
        <v>225</v>
      </c>
      <c r="B20432" t="s">
        <v>80</v>
      </c>
      <c r="C20432" t="s">
        <v>37</v>
      </c>
      <c r="D20432">
        <v>140215</v>
      </c>
      <c r="E20432" t="s">
        <v>316</v>
      </c>
      <c r="F20432">
        <v>541</v>
      </c>
      <c r="G20432" t="s">
        <v>290</v>
      </c>
      <c r="H20432" t="s">
        <v>84</v>
      </c>
      <c r="I20432">
        <v>2000</v>
      </c>
      <c r="J20432">
        <v>6.6556099999999995E-4</v>
      </c>
    </row>
    <row r="20433" spans="1:10" x14ac:dyDescent="0.25">
      <c r="A20433" t="s">
        <v>226</v>
      </c>
      <c r="B20433" t="s">
        <v>80</v>
      </c>
      <c r="C20433" t="s">
        <v>37</v>
      </c>
      <c r="D20433">
        <v>140215</v>
      </c>
      <c r="E20433" t="s">
        <v>316</v>
      </c>
      <c r="F20433">
        <v>541</v>
      </c>
      <c r="G20433" t="s">
        <v>290</v>
      </c>
      <c r="H20433" t="s">
        <v>84</v>
      </c>
      <c r="I20433">
        <v>2000</v>
      </c>
      <c r="J20433">
        <v>3.5048000000000001E-5</v>
      </c>
    </row>
    <row r="20434" spans="1:10" x14ac:dyDescent="0.25">
      <c r="A20434" t="s">
        <v>227</v>
      </c>
      <c r="B20434" t="s">
        <v>80</v>
      </c>
      <c r="C20434" t="s">
        <v>37</v>
      </c>
      <c r="D20434">
        <v>140215</v>
      </c>
      <c r="E20434" t="s">
        <v>316</v>
      </c>
      <c r="F20434">
        <v>541</v>
      </c>
      <c r="G20434" t="s">
        <v>290</v>
      </c>
      <c r="H20434" t="s">
        <v>84</v>
      </c>
      <c r="I20434">
        <v>2000</v>
      </c>
      <c r="J20434">
        <v>1.00442E-3</v>
      </c>
    </row>
    <row r="20435" spans="1:10" x14ac:dyDescent="0.25">
      <c r="A20435" t="s">
        <v>226</v>
      </c>
      <c r="B20435" t="s">
        <v>80</v>
      </c>
      <c r="C20435" t="s">
        <v>37</v>
      </c>
      <c r="D20435">
        <v>140216</v>
      </c>
      <c r="E20435" t="s">
        <v>258</v>
      </c>
      <c r="F20435">
        <v>541</v>
      </c>
      <c r="G20435" t="s">
        <v>290</v>
      </c>
      <c r="H20435" t="s">
        <v>84</v>
      </c>
      <c r="I20435">
        <v>2000</v>
      </c>
      <c r="J20435">
        <v>4.1702900000000001E-3</v>
      </c>
    </row>
    <row r="20436" spans="1:10" x14ac:dyDescent="0.25">
      <c r="A20436" t="s">
        <v>223</v>
      </c>
      <c r="B20436" t="s">
        <v>80</v>
      </c>
      <c r="C20436" t="s">
        <v>37</v>
      </c>
      <c r="D20436">
        <v>140216</v>
      </c>
      <c r="E20436" t="s">
        <v>258</v>
      </c>
      <c r="F20436">
        <v>541</v>
      </c>
      <c r="G20436" t="s">
        <v>290</v>
      </c>
      <c r="H20436" t="s">
        <v>84</v>
      </c>
      <c r="I20436">
        <v>2000</v>
      </c>
      <c r="J20436">
        <v>7.757E-3</v>
      </c>
    </row>
    <row r="20437" spans="1:10" x14ac:dyDescent="0.25">
      <c r="A20437" t="s">
        <v>227</v>
      </c>
      <c r="B20437" t="s">
        <v>80</v>
      </c>
      <c r="C20437" t="s">
        <v>37</v>
      </c>
      <c r="D20437">
        <v>140216</v>
      </c>
      <c r="E20437" t="s">
        <v>258</v>
      </c>
      <c r="F20437">
        <v>541</v>
      </c>
      <c r="G20437" t="s">
        <v>290</v>
      </c>
      <c r="H20437" t="s">
        <v>84</v>
      </c>
      <c r="I20437">
        <v>2000</v>
      </c>
      <c r="J20437">
        <v>2.8577499999999999E-2</v>
      </c>
    </row>
    <row r="20438" spans="1:10" x14ac:dyDescent="0.25">
      <c r="A20438" t="s">
        <v>224</v>
      </c>
      <c r="B20438" t="s">
        <v>80</v>
      </c>
      <c r="C20438" t="s">
        <v>37</v>
      </c>
      <c r="D20438">
        <v>140216</v>
      </c>
      <c r="E20438" t="s">
        <v>258</v>
      </c>
      <c r="F20438">
        <v>541</v>
      </c>
      <c r="G20438" t="s">
        <v>290</v>
      </c>
      <c r="H20438" t="s">
        <v>84</v>
      </c>
      <c r="I20438">
        <v>2000</v>
      </c>
      <c r="J20438">
        <v>4.4445099999999996E-3</v>
      </c>
    </row>
    <row r="20439" spans="1:10" x14ac:dyDescent="0.25">
      <c r="A20439" t="s">
        <v>229</v>
      </c>
      <c r="B20439" t="s">
        <v>80</v>
      </c>
      <c r="C20439" t="s">
        <v>37</v>
      </c>
      <c r="D20439">
        <v>140216</v>
      </c>
      <c r="E20439" t="s">
        <v>258</v>
      </c>
      <c r="F20439">
        <v>541</v>
      </c>
      <c r="G20439" t="s">
        <v>290</v>
      </c>
      <c r="H20439" t="s">
        <v>84</v>
      </c>
      <c r="I20439">
        <v>2000</v>
      </c>
      <c r="J20439">
        <v>2.8706300000000001E-2</v>
      </c>
    </row>
    <row r="20440" spans="1:10" x14ac:dyDescent="0.25">
      <c r="A20440" t="s">
        <v>225</v>
      </c>
      <c r="B20440" t="s">
        <v>80</v>
      </c>
      <c r="C20440" t="s">
        <v>37</v>
      </c>
      <c r="D20440">
        <v>140216</v>
      </c>
      <c r="E20440" t="s">
        <v>258</v>
      </c>
      <c r="F20440">
        <v>541</v>
      </c>
      <c r="G20440" t="s">
        <v>290</v>
      </c>
      <c r="H20440" t="s">
        <v>84</v>
      </c>
      <c r="I20440">
        <v>2000</v>
      </c>
      <c r="J20440">
        <v>2.0393999999999999E-2</v>
      </c>
    </row>
    <row r="20441" spans="1:10" x14ac:dyDescent="0.25">
      <c r="A20441" t="s">
        <v>223</v>
      </c>
      <c r="B20441" t="s">
        <v>80</v>
      </c>
      <c r="C20441" t="s">
        <v>37</v>
      </c>
      <c r="D20441">
        <v>140218</v>
      </c>
      <c r="E20441" t="s">
        <v>315</v>
      </c>
      <c r="F20441">
        <v>541</v>
      </c>
      <c r="G20441" t="s">
        <v>290</v>
      </c>
      <c r="H20441" t="s">
        <v>84</v>
      </c>
      <c r="I20441">
        <v>2000</v>
      </c>
      <c r="J20441">
        <v>5.10865E-4</v>
      </c>
    </row>
    <row r="20442" spans="1:10" x14ac:dyDescent="0.25">
      <c r="A20442" t="s">
        <v>227</v>
      </c>
      <c r="B20442" t="s">
        <v>80</v>
      </c>
      <c r="C20442" t="s">
        <v>37</v>
      </c>
      <c r="D20442">
        <v>140218</v>
      </c>
      <c r="E20442" t="s">
        <v>315</v>
      </c>
      <c r="F20442">
        <v>541</v>
      </c>
      <c r="G20442" t="s">
        <v>290</v>
      </c>
      <c r="H20442" t="s">
        <v>84</v>
      </c>
      <c r="I20442">
        <v>2000</v>
      </c>
      <c r="J20442">
        <v>7.1628400000000002E-3</v>
      </c>
    </row>
    <row r="20443" spans="1:10" x14ac:dyDescent="0.25">
      <c r="A20443" t="s">
        <v>229</v>
      </c>
      <c r="B20443" t="s">
        <v>80</v>
      </c>
      <c r="C20443" t="s">
        <v>37</v>
      </c>
      <c r="D20443">
        <v>140218</v>
      </c>
      <c r="E20443" t="s">
        <v>315</v>
      </c>
      <c r="F20443">
        <v>541</v>
      </c>
      <c r="G20443" t="s">
        <v>290</v>
      </c>
      <c r="H20443" t="s">
        <v>84</v>
      </c>
      <c r="I20443">
        <v>2000</v>
      </c>
      <c r="J20443">
        <v>4.17425E-3</v>
      </c>
    </row>
    <row r="20444" spans="1:10" x14ac:dyDescent="0.25">
      <c r="A20444" t="s">
        <v>224</v>
      </c>
      <c r="B20444" t="s">
        <v>80</v>
      </c>
      <c r="C20444" t="s">
        <v>37</v>
      </c>
      <c r="D20444">
        <v>140218</v>
      </c>
      <c r="E20444" t="s">
        <v>315</v>
      </c>
      <c r="F20444">
        <v>541</v>
      </c>
      <c r="G20444" t="s">
        <v>290</v>
      </c>
      <c r="H20444" t="s">
        <v>84</v>
      </c>
      <c r="I20444">
        <v>2000</v>
      </c>
      <c r="J20444">
        <v>3.1828899999999997E-4</v>
      </c>
    </row>
    <row r="20445" spans="1:10" x14ac:dyDescent="0.25">
      <c r="A20445" t="s">
        <v>226</v>
      </c>
      <c r="B20445" t="s">
        <v>80</v>
      </c>
      <c r="C20445" t="s">
        <v>37</v>
      </c>
      <c r="D20445">
        <v>140218</v>
      </c>
      <c r="E20445" t="s">
        <v>315</v>
      </c>
      <c r="F20445">
        <v>541</v>
      </c>
      <c r="G20445" t="s">
        <v>290</v>
      </c>
      <c r="H20445" t="s">
        <v>84</v>
      </c>
      <c r="I20445">
        <v>2000</v>
      </c>
      <c r="J20445">
        <v>2.4993900000000002E-4</v>
      </c>
    </row>
    <row r="20446" spans="1:10" x14ac:dyDescent="0.25">
      <c r="A20446" t="s">
        <v>225</v>
      </c>
      <c r="B20446" t="s">
        <v>80</v>
      </c>
      <c r="C20446" t="s">
        <v>37</v>
      </c>
      <c r="D20446">
        <v>140218</v>
      </c>
      <c r="E20446" t="s">
        <v>315</v>
      </c>
      <c r="F20446">
        <v>541</v>
      </c>
      <c r="G20446" t="s">
        <v>290</v>
      </c>
      <c r="H20446" t="s">
        <v>84</v>
      </c>
      <c r="I20446">
        <v>2000</v>
      </c>
      <c r="J20446">
        <v>4.7463399999999999E-3</v>
      </c>
    </row>
    <row r="20447" spans="1:10" x14ac:dyDescent="0.25">
      <c r="A20447" t="s">
        <v>223</v>
      </c>
      <c r="B20447" t="s">
        <v>80</v>
      </c>
      <c r="C20447" t="s">
        <v>37</v>
      </c>
      <c r="D20447">
        <v>140219</v>
      </c>
      <c r="E20447" t="s">
        <v>257</v>
      </c>
      <c r="F20447">
        <v>541</v>
      </c>
      <c r="G20447" t="s">
        <v>290</v>
      </c>
      <c r="H20447" t="s">
        <v>84</v>
      </c>
      <c r="I20447">
        <v>2000</v>
      </c>
      <c r="J20447">
        <v>4.5355899999999999E-3</v>
      </c>
    </row>
    <row r="20448" spans="1:10" x14ac:dyDescent="0.25">
      <c r="A20448" t="s">
        <v>229</v>
      </c>
      <c r="B20448" t="s">
        <v>80</v>
      </c>
      <c r="C20448" t="s">
        <v>37</v>
      </c>
      <c r="D20448">
        <v>140219</v>
      </c>
      <c r="E20448" t="s">
        <v>257</v>
      </c>
      <c r="F20448">
        <v>541</v>
      </c>
      <c r="G20448" t="s">
        <v>290</v>
      </c>
      <c r="H20448" t="s">
        <v>84</v>
      </c>
      <c r="I20448">
        <v>2000</v>
      </c>
      <c r="J20448">
        <v>1.6627800000000002E-2</v>
      </c>
    </row>
    <row r="20449" spans="1:10" x14ac:dyDescent="0.25">
      <c r="A20449" t="s">
        <v>224</v>
      </c>
      <c r="B20449" t="s">
        <v>80</v>
      </c>
      <c r="C20449" t="s">
        <v>37</v>
      </c>
      <c r="D20449">
        <v>140219</v>
      </c>
      <c r="E20449" t="s">
        <v>257</v>
      </c>
      <c r="F20449">
        <v>541</v>
      </c>
      <c r="G20449" t="s">
        <v>290</v>
      </c>
      <c r="H20449" t="s">
        <v>84</v>
      </c>
      <c r="I20449">
        <v>2000</v>
      </c>
      <c r="J20449">
        <v>2.6038099999999998E-3</v>
      </c>
    </row>
    <row r="20450" spans="1:10" x14ac:dyDescent="0.25">
      <c r="A20450" t="s">
        <v>226</v>
      </c>
      <c r="B20450" t="s">
        <v>80</v>
      </c>
      <c r="C20450" t="s">
        <v>37</v>
      </c>
      <c r="D20450">
        <v>140219</v>
      </c>
      <c r="E20450" t="s">
        <v>257</v>
      </c>
      <c r="F20450">
        <v>541</v>
      </c>
      <c r="G20450" t="s">
        <v>290</v>
      </c>
      <c r="H20450" t="s">
        <v>84</v>
      </c>
      <c r="I20450">
        <v>2000</v>
      </c>
      <c r="J20450">
        <v>3.0192800000000001E-3</v>
      </c>
    </row>
    <row r="20451" spans="1:10" x14ac:dyDescent="0.25">
      <c r="A20451" t="s">
        <v>227</v>
      </c>
      <c r="B20451" t="s">
        <v>80</v>
      </c>
      <c r="C20451" t="s">
        <v>37</v>
      </c>
      <c r="D20451">
        <v>140219</v>
      </c>
      <c r="E20451" t="s">
        <v>257</v>
      </c>
      <c r="F20451">
        <v>541</v>
      </c>
      <c r="G20451" t="s">
        <v>290</v>
      </c>
      <c r="H20451" t="s">
        <v>84</v>
      </c>
      <c r="I20451">
        <v>2000</v>
      </c>
      <c r="J20451">
        <v>1.5426799999999999E-2</v>
      </c>
    </row>
    <row r="20452" spans="1:10" x14ac:dyDescent="0.25">
      <c r="A20452" t="s">
        <v>225</v>
      </c>
      <c r="B20452" t="s">
        <v>80</v>
      </c>
      <c r="C20452" t="s">
        <v>37</v>
      </c>
      <c r="D20452">
        <v>140219</v>
      </c>
      <c r="E20452" t="s">
        <v>257</v>
      </c>
      <c r="F20452">
        <v>541</v>
      </c>
      <c r="G20452" t="s">
        <v>290</v>
      </c>
      <c r="H20452" t="s">
        <v>84</v>
      </c>
      <c r="I20452">
        <v>2000</v>
      </c>
      <c r="J20452">
        <v>1.11757E-2</v>
      </c>
    </row>
    <row r="20453" spans="1:10" x14ac:dyDescent="0.25">
      <c r="A20453" t="s">
        <v>229</v>
      </c>
      <c r="B20453" t="s">
        <v>80</v>
      </c>
      <c r="C20453" t="s">
        <v>37</v>
      </c>
      <c r="D20453">
        <v>140302</v>
      </c>
      <c r="E20453" t="s">
        <v>314</v>
      </c>
      <c r="F20453">
        <v>541</v>
      </c>
      <c r="G20453" t="s">
        <v>290</v>
      </c>
      <c r="H20453" t="s">
        <v>84</v>
      </c>
      <c r="I20453">
        <v>2000</v>
      </c>
      <c r="J20453">
        <v>3.2711900000000002E-3</v>
      </c>
    </row>
    <row r="20454" spans="1:10" x14ac:dyDescent="0.25">
      <c r="A20454" t="s">
        <v>225</v>
      </c>
      <c r="B20454" t="s">
        <v>80</v>
      </c>
      <c r="C20454" t="s">
        <v>37</v>
      </c>
      <c r="D20454">
        <v>140302</v>
      </c>
      <c r="E20454" t="s">
        <v>314</v>
      </c>
      <c r="F20454">
        <v>541</v>
      </c>
      <c r="G20454" t="s">
        <v>290</v>
      </c>
      <c r="H20454" t="s">
        <v>84</v>
      </c>
      <c r="I20454">
        <v>2000</v>
      </c>
      <c r="J20454">
        <v>3.0225400000000002E-3</v>
      </c>
    </row>
    <row r="20455" spans="1:10" x14ac:dyDescent="0.25">
      <c r="A20455" t="s">
        <v>226</v>
      </c>
      <c r="B20455" t="s">
        <v>80</v>
      </c>
      <c r="C20455" t="s">
        <v>37</v>
      </c>
      <c r="D20455">
        <v>140302</v>
      </c>
      <c r="E20455" t="s">
        <v>314</v>
      </c>
      <c r="F20455">
        <v>541</v>
      </c>
      <c r="G20455" t="s">
        <v>290</v>
      </c>
      <c r="H20455" t="s">
        <v>84</v>
      </c>
      <c r="I20455">
        <v>2000</v>
      </c>
      <c r="J20455">
        <v>2.65314E-4</v>
      </c>
    </row>
    <row r="20456" spans="1:10" x14ac:dyDescent="0.25">
      <c r="A20456" t="s">
        <v>227</v>
      </c>
      <c r="B20456" t="s">
        <v>80</v>
      </c>
      <c r="C20456" t="s">
        <v>37</v>
      </c>
      <c r="D20456">
        <v>140302</v>
      </c>
      <c r="E20456" t="s">
        <v>314</v>
      </c>
      <c r="F20456">
        <v>541</v>
      </c>
      <c r="G20456" t="s">
        <v>290</v>
      </c>
      <c r="H20456" t="s">
        <v>84</v>
      </c>
      <c r="I20456">
        <v>2000</v>
      </c>
      <c r="J20456">
        <v>7.5581399999999997E-3</v>
      </c>
    </row>
    <row r="20457" spans="1:10" x14ac:dyDescent="0.25">
      <c r="A20457" t="s">
        <v>223</v>
      </c>
      <c r="B20457" t="s">
        <v>80</v>
      </c>
      <c r="C20457" t="s">
        <v>37</v>
      </c>
      <c r="D20457">
        <v>140302</v>
      </c>
      <c r="E20457" t="s">
        <v>314</v>
      </c>
      <c r="F20457">
        <v>541</v>
      </c>
      <c r="G20457" t="s">
        <v>290</v>
      </c>
      <c r="H20457" t="s">
        <v>84</v>
      </c>
      <c r="I20457">
        <v>2000</v>
      </c>
      <c r="J20457">
        <v>4.7987099999999999E-4</v>
      </c>
    </row>
    <row r="20458" spans="1:10" x14ac:dyDescent="0.25">
      <c r="A20458" t="s">
        <v>224</v>
      </c>
      <c r="B20458" t="s">
        <v>80</v>
      </c>
      <c r="C20458" t="s">
        <v>37</v>
      </c>
      <c r="D20458">
        <v>140302</v>
      </c>
      <c r="E20458" t="s">
        <v>314</v>
      </c>
      <c r="F20458">
        <v>541</v>
      </c>
      <c r="G20458" t="s">
        <v>290</v>
      </c>
      <c r="H20458" t="s">
        <v>84</v>
      </c>
      <c r="I20458">
        <v>2000</v>
      </c>
      <c r="J20458">
        <v>2.5007700000000002E-4</v>
      </c>
    </row>
    <row r="20459" spans="1:10" x14ac:dyDescent="0.25">
      <c r="A20459" t="s">
        <v>227</v>
      </c>
      <c r="B20459" t="s">
        <v>80</v>
      </c>
      <c r="C20459" t="s">
        <v>37</v>
      </c>
      <c r="D20459">
        <v>140303</v>
      </c>
      <c r="E20459" t="s">
        <v>256</v>
      </c>
      <c r="F20459">
        <v>541</v>
      </c>
      <c r="G20459" t="s">
        <v>290</v>
      </c>
      <c r="H20459" t="s">
        <v>84</v>
      </c>
      <c r="I20459">
        <v>2000</v>
      </c>
      <c r="J20459">
        <v>2.03454E-2</v>
      </c>
    </row>
    <row r="20460" spans="1:10" x14ac:dyDescent="0.25">
      <c r="A20460" t="s">
        <v>223</v>
      </c>
      <c r="B20460" t="s">
        <v>80</v>
      </c>
      <c r="C20460" t="s">
        <v>37</v>
      </c>
      <c r="D20460">
        <v>140303</v>
      </c>
      <c r="E20460" t="s">
        <v>256</v>
      </c>
      <c r="F20460">
        <v>541</v>
      </c>
      <c r="G20460" t="s">
        <v>290</v>
      </c>
      <c r="H20460" t="s">
        <v>84</v>
      </c>
      <c r="I20460">
        <v>2000</v>
      </c>
      <c r="J20460">
        <v>5.5224999999999996E-3</v>
      </c>
    </row>
    <row r="20461" spans="1:10" x14ac:dyDescent="0.25">
      <c r="A20461" t="s">
        <v>224</v>
      </c>
      <c r="B20461" t="s">
        <v>80</v>
      </c>
      <c r="C20461" t="s">
        <v>37</v>
      </c>
      <c r="D20461">
        <v>140303</v>
      </c>
      <c r="E20461" t="s">
        <v>256</v>
      </c>
      <c r="F20461">
        <v>541</v>
      </c>
      <c r="G20461" t="s">
        <v>290</v>
      </c>
      <c r="H20461" t="s">
        <v>84</v>
      </c>
      <c r="I20461">
        <v>2000</v>
      </c>
      <c r="J20461">
        <v>3.1642200000000001E-3</v>
      </c>
    </row>
    <row r="20462" spans="1:10" x14ac:dyDescent="0.25">
      <c r="A20462" t="s">
        <v>226</v>
      </c>
      <c r="B20462" t="s">
        <v>80</v>
      </c>
      <c r="C20462" t="s">
        <v>37</v>
      </c>
      <c r="D20462">
        <v>140303</v>
      </c>
      <c r="E20462" t="s">
        <v>256</v>
      </c>
      <c r="F20462">
        <v>541</v>
      </c>
      <c r="G20462" t="s">
        <v>290</v>
      </c>
      <c r="H20462" t="s">
        <v>84</v>
      </c>
      <c r="I20462">
        <v>2000</v>
      </c>
      <c r="J20462">
        <v>2.9689899999999999E-3</v>
      </c>
    </row>
    <row r="20463" spans="1:10" x14ac:dyDescent="0.25">
      <c r="A20463" t="s">
        <v>225</v>
      </c>
      <c r="B20463" t="s">
        <v>80</v>
      </c>
      <c r="C20463" t="s">
        <v>37</v>
      </c>
      <c r="D20463">
        <v>140303</v>
      </c>
      <c r="E20463" t="s">
        <v>256</v>
      </c>
      <c r="F20463">
        <v>541</v>
      </c>
      <c r="G20463" t="s">
        <v>290</v>
      </c>
      <c r="H20463" t="s">
        <v>84</v>
      </c>
      <c r="I20463">
        <v>2000</v>
      </c>
      <c r="J20463">
        <v>1.4519300000000001E-2</v>
      </c>
    </row>
    <row r="20464" spans="1:10" x14ac:dyDescent="0.25">
      <c r="A20464" t="s">
        <v>229</v>
      </c>
      <c r="B20464" t="s">
        <v>80</v>
      </c>
      <c r="C20464" t="s">
        <v>37</v>
      </c>
      <c r="D20464">
        <v>140303</v>
      </c>
      <c r="E20464" t="s">
        <v>256</v>
      </c>
      <c r="F20464">
        <v>541</v>
      </c>
      <c r="G20464" t="s">
        <v>290</v>
      </c>
      <c r="H20464" t="s">
        <v>84</v>
      </c>
      <c r="I20464">
        <v>2000</v>
      </c>
      <c r="J20464">
        <v>2.04371E-2</v>
      </c>
    </row>
    <row r="20465" spans="1:10" x14ac:dyDescent="0.25">
      <c r="A20465" t="s">
        <v>226</v>
      </c>
      <c r="B20465" t="s">
        <v>80</v>
      </c>
      <c r="C20465" t="s">
        <v>37</v>
      </c>
      <c r="D20465">
        <v>150102</v>
      </c>
      <c r="E20465" t="s">
        <v>288</v>
      </c>
      <c r="F20465">
        <v>537</v>
      </c>
      <c r="G20465" t="s">
        <v>289</v>
      </c>
      <c r="H20465" t="s">
        <v>84</v>
      </c>
      <c r="I20465">
        <v>2000</v>
      </c>
      <c r="J20465">
        <v>1.05641E-2</v>
      </c>
    </row>
    <row r="20466" spans="1:10" x14ac:dyDescent="0.25">
      <c r="A20466" t="s">
        <v>229</v>
      </c>
      <c r="B20466" t="s">
        <v>80</v>
      </c>
      <c r="C20466" t="s">
        <v>37</v>
      </c>
      <c r="D20466">
        <v>150102</v>
      </c>
      <c r="E20466" t="s">
        <v>288</v>
      </c>
      <c r="F20466">
        <v>537</v>
      </c>
      <c r="G20466" t="s">
        <v>289</v>
      </c>
      <c r="H20466" t="s">
        <v>84</v>
      </c>
      <c r="I20466">
        <v>2000</v>
      </c>
      <c r="J20466">
        <v>0.13025100000000001</v>
      </c>
    </row>
    <row r="20467" spans="1:10" x14ac:dyDescent="0.25">
      <c r="A20467" t="s">
        <v>227</v>
      </c>
      <c r="B20467" t="s">
        <v>80</v>
      </c>
      <c r="C20467" t="s">
        <v>37</v>
      </c>
      <c r="D20467">
        <v>150102</v>
      </c>
      <c r="E20467" t="s">
        <v>288</v>
      </c>
      <c r="F20467">
        <v>537</v>
      </c>
      <c r="G20467" t="s">
        <v>289</v>
      </c>
      <c r="H20467" t="s">
        <v>84</v>
      </c>
      <c r="I20467">
        <v>2000</v>
      </c>
      <c r="J20467">
        <v>0.30094599999999999</v>
      </c>
    </row>
    <row r="20468" spans="1:10" x14ac:dyDescent="0.25">
      <c r="A20468" t="s">
        <v>225</v>
      </c>
      <c r="B20468" t="s">
        <v>80</v>
      </c>
      <c r="C20468" t="s">
        <v>37</v>
      </c>
      <c r="D20468">
        <v>150102</v>
      </c>
      <c r="E20468" t="s">
        <v>288</v>
      </c>
      <c r="F20468">
        <v>537</v>
      </c>
      <c r="G20468" t="s">
        <v>289</v>
      </c>
      <c r="H20468" t="s">
        <v>84</v>
      </c>
      <c r="I20468">
        <v>2000</v>
      </c>
      <c r="J20468">
        <v>0.12035</v>
      </c>
    </row>
    <row r="20469" spans="1:10" x14ac:dyDescent="0.25">
      <c r="A20469" t="s">
        <v>223</v>
      </c>
      <c r="B20469" t="s">
        <v>80</v>
      </c>
      <c r="C20469" t="s">
        <v>37</v>
      </c>
      <c r="D20469">
        <v>150102</v>
      </c>
      <c r="E20469" t="s">
        <v>288</v>
      </c>
      <c r="F20469">
        <v>537</v>
      </c>
      <c r="G20469" t="s">
        <v>289</v>
      </c>
      <c r="H20469" t="s">
        <v>84</v>
      </c>
      <c r="I20469">
        <v>2000</v>
      </c>
      <c r="J20469">
        <v>1.9107300000000001E-2</v>
      </c>
    </row>
    <row r="20470" spans="1:10" x14ac:dyDescent="0.25">
      <c r="A20470" t="s">
        <v>224</v>
      </c>
      <c r="B20470" t="s">
        <v>80</v>
      </c>
      <c r="C20470" t="s">
        <v>37</v>
      </c>
      <c r="D20470">
        <v>150102</v>
      </c>
      <c r="E20470" t="s">
        <v>288</v>
      </c>
      <c r="F20470">
        <v>537</v>
      </c>
      <c r="G20470" t="s">
        <v>289</v>
      </c>
      <c r="H20470" t="s">
        <v>84</v>
      </c>
      <c r="I20470">
        <v>2000</v>
      </c>
      <c r="J20470">
        <v>9.9574399999999997E-3</v>
      </c>
    </row>
    <row r="20471" spans="1:10" x14ac:dyDescent="0.25">
      <c r="A20471" t="s">
        <v>229</v>
      </c>
      <c r="B20471" t="s">
        <v>80</v>
      </c>
      <c r="C20471" t="s">
        <v>37</v>
      </c>
      <c r="D20471">
        <v>150103</v>
      </c>
      <c r="E20471" t="s">
        <v>287</v>
      </c>
      <c r="F20471">
        <v>537</v>
      </c>
      <c r="G20471" t="s">
        <v>289</v>
      </c>
      <c r="H20471" t="s">
        <v>84</v>
      </c>
      <c r="I20471">
        <v>2000</v>
      </c>
      <c r="J20471">
        <v>0.207065</v>
      </c>
    </row>
    <row r="20472" spans="1:10" x14ac:dyDescent="0.25">
      <c r="A20472" t="s">
        <v>227</v>
      </c>
      <c r="B20472" t="s">
        <v>80</v>
      </c>
      <c r="C20472" t="s">
        <v>37</v>
      </c>
      <c r="D20472">
        <v>150103</v>
      </c>
      <c r="E20472" t="s">
        <v>287</v>
      </c>
      <c r="F20472">
        <v>537</v>
      </c>
      <c r="G20472" t="s">
        <v>289</v>
      </c>
      <c r="H20472" t="s">
        <v>84</v>
      </c>
      <c r="I20472">
        <v>2000</v>
      </c>
      <c r="J20472">
        <v>0.20613500000000001</v>
      </c>
    </row>
    <row r="20473" spans="1:10" x14ac:dyDescent="0.25">
      <c r="A20473" t="s">
        <v>226</v>
      </c>
      <c r="B20473" t="s">
        <v>80</v>
      </c>
      <c r="C20473" t="s">
        <v>37</v>
      </c>
      <c r="D20473">
        <v>150103</v>
      </c>
      <c r="E20473" t="s">
        <v>287</v>
      </c>
      <c r="F20473">
        <v>537</v>
      </c>
      <c r="G20473" t="s">
        <v>289</v>
      </c>
      <c r="H20473" t="s">
        <v>84</v>
      </c>
      <c r="I20473">
        <v>2000</v>
      </c>
      <c r="J20473">
        <v>3.00811E-2</v>
      </c>
    </row>
    <row r="20474" spans="1:10" x14ac:dyDescent="0.25">
      <c r="A20474" t="s">
        <v>223</v>
      </c>
      <c r="B20474" t="s">
        <v>80</v>
      </c>
      <c r="C20474" t="s">
        <v>37</v>
      </c>
      <c r="D20474">
        <v>150103</v>
      </c>
      <c r="E20474" t="s">
        <v>287</v>
      </c>
      <c r="F20474">
        <v>537</v>
      </c>
      <c r="G20474" t="s">
        <v>289</v>
      </c>
      <c r="H20474" t="s">
        <v>84</v>
      </c>
      <c r="I20474">
        <v>2000</v>
      </c>
      <c r="J20474">
        <v>5.5952799999999997E-2</v>
      </c>
    </row>
    <row r="20475" spans="1:10" x14ac:dyDescent="0.25">
      <c r="A20475" t="s">
        <v>224</v>
      </c>
      <c r="B20475" t="s">
        <v>80</v>
      </c>
      <c r="C20475" t="s">
        <v>37</v>
      </c>
      <c r="D20475">
        <v>150103</v>
      </c>
      <c r="E20475" t="s">
        <v>287</v>
      </c>
      <c r="F20475">
        <v>537</v>
      </c>
      <c r="G20475" t="s">
        <v>289</v>
      </c>
      <c r="H20475" t="s">
        <v>84</v>
      </c>
      <c r="I20475">
        <v>2000</v>
      </c>
      <c r="J20475">
        <v>3.2059200000000003E-2</v>
      </c>
    </row>
    <row r="20476" spans="1:10" x14ac:dyDescent="0.25">
      <c r="A20476" t="s">
        <v>225</v>
      </c>
      <c r="B20476" t="s">
        <v>80</v>
      </c>
      <c r="C20476" t="s">
        <v>37</v>
      </c>
      <c r="D20476">
        <v>150103</v>
      </c>
      <c r="E20476" t="s">
        <v>287</v>
      </c>
      <c r="F20476">
        <v>537</v>
      </c>
      <c r="G20476" t="s">
        <v>289</v>
      </c>
      <c r="H20476" t="s">
        <v>84</v>
      </c>
      <c r="I20476">
        <v>2000</v>
      </c>
      <c r="J20476">
        <v>0.14710599999999999</v>
      </c>
    </row>
    <row r="20477" spans="1:10" x14ac:dyDescent="0.25">
      <c r="A20477" t="s">
        <v>227</v>
      </c>
      <c r="B20477" t="s">
        <v>80</v>
      </c>
      <c r="C20477" t="s">
        <v>37</v>
      </c>
      <c r="D20477">
        <v>150202</v>
      </c>
      <c r="E20477" t="s">
        <v>286</v>
      </c>
      <c r="F20477">
        <v>537</v>
      </c>
      <c r="G20477" t="s">
        <v>289</v>
      </c>
      <c r="H20477" t="s">
        <v>84</v>
      </c>
      <c r="I20477">
        <v>2000</v>
      </c>
      <c r="J20477">
        <v>0.12656700000000001</v>
      </c>
    </row>
    <row r="20478" spans="1:10" x14ac:dyDescent="0.25">
      <c r="A20478" t="s">
        <v>225</v>
      </c>
      <c r="B20478" t="s">
        <v>80</v>
      </c>
      <c r="C20478" t="s">
        <v>37</v>
      </c>
      <c r="D20478">
        <v>150202</v>
      </c>
      <c r="E20478" t="s">
        <v>286</v>
      </c>
      <c r="F20478">
        <v>537</v>
      </c>
      <c r="G20478" t="s">
        <v>289</v>
      </c>
      <c r="H20478" t="s">
        <v>84</v>
      </c>
      <c r="I20478">
        <v>2000</v>
      </c>
      <c r="J20478">
        <v>8.38676E-2</v>
      </c>
    </row>
    <row r="20479" spans="1:10" x14ac:dyDescent="0.25">
      <c r="A20479" t="s">
        <v>229</v>
      </c>
      <c r="B20479" t="s">
        <v>80</v>
      </c>
      <c r="C20479" t="s">
        <v>37</v>
      </c>
      <c r="D20479">
        <v>150202</v>
      </c>
      <c r="E20479" t="s">
        <v>286</v>
      </c>
      <c r="F20479">
        <v>537</v>
      </c>
      <c r="G20479" t="s">
        <v>289</v>
      </c>
      <c r="H20479" t="s">
        <v>84</v>
      </c>
      <c r="I20479">
        <v>2000</v>
      </c>
      <c r="J20479">
        <v>7.3758699999999996E-2</v>
      </c>
    </row>
    <row r="20480" spans="1:10" x14ac:dyDescent="0.25">
      <c r="A20480" t="s">
        <v>224</v>
      </c>
      <c r="B20480" t="s">
        <v>80</v>
      </c>
      <c r="C20480" t="s">
        <v>37</v>
      </c>
      <c r="D20480">
        <v>150202</v>
      </c>
      <c r="E20480" t="s">
        <v>286</v>
      </c>
      <c r="F20480">
        <v>537</v>
      </c>
      <c r="G20480" t="s">
        <v>289</v>
      </c>
      <c r="H20480" t="s">
        <v>84</v>
      </c>
      <c r="I20480">
        <v>2000</v>
      </c>
      <c r="J20480">
        <v>5.6241499999999996E-3</v>
      </c>
    </row>
    <row r="20481" spans="1:10" x14ac:dyDescent="0.25">
      <c r="A20481" t="s">
        <v>226</v>
      </c>
      <c r="B20481" t="s">
        <v>80</v>
      </c>
      <c r="C20481" t="s">
        <v>37</v>
      </c>
      <c r="D20481">
        <v>150202</v>
      </c>
      <c r="E20481" t="s">
        <v>286</v>
      </c>
      <c r="F20481">
        <v>537</v>
      </c>
      <c r="G20481" t="s">
        <v>289</v>
      </c>
      <c r="H20481" t="s">
        <v>84</v>
      </c>
      <c r="I20481">
        <v>2000</v>
      </c>
      <c r="J20481">
        <v>4.41641E-3</v>
      </c>
    </row>
    <row r="20482" spans="1:10" x14ac:dyDescent="0.25">
      <c r="A20482" t="s">
        <v>223</v>
      </c>
      <c r="B20482" t="s">
        <v>80</v>
      </c>
      <c r="C20482" t="s">
        <v>37</v>
      </c>
      <c r="D20482">
        <v>150202</v>
      </c>
      <c r="E20482" t="s">
        <v>286</v>
      </c>
      <c r="F20482">
        <v>537</v>
      </c>
      <c r="G20482" t="s">
        <v>289</v>
      </c>
      <c r="H20482" t="s">
        <v>84</v>
      </c>
      <c r="I20482">
        <v>2000</v>
      </c>
      <c r="J20482">
        <v>9.0269500000000006E-3</v>
      </c>
    </row>
    <row r="20483" spans="1:10" x14ac:dyDescent="0.25">
      <c r="A20483" t="s">
        <v>229</v>
      </c>
      <c r="B20483" t="s">
        <v>80</v>
      </c>
      <c r="C20483" t="s">
        <v>37</v>
      </c>
      <c r="D20483">
        <v>150203</v>
      </c>
      <c r="E20483" t="s">
        <v>285</v>
      </c>
      <c r="F20483">
        <v>537</v>
      </c>
      <c r="G20483" t="s">
        <v>289</v>
      </c>
      <c r="H20483" t="s">
        <v>84</v>
      </c>
      <c r="I20483">
        <v>2000</v>
      </c>
      <c r="J20483">
        <v>4.8478800000000002E-2</v>
      </c>
    </row>
    <row r="20484" spans="1:10" x14ac:dyDescent="0.25">
      <c r="A20484" t="s">
        <v>226</v>
      </c>
      <c r="B20484" t="s">
        <v>80</v>
      </c>
      <c r="C20484" t="s">
        <v>37</v>
      </c>
      <c r="D20484">
        <v>150203</v>
      </c>
      <c r="E20484" t="s">
        <v>285</v>
      </c>
      <c r="F20484">
        <v>537</v>
      </c>
      <c r="G20484" t="s">
        <v>289</v>
      </c>
      <c r="H20484" t="s">
        <v>84</v>
      </c>
      <c r="I20484">
        <v>2000</v>
      </c>
      <c r="J20484">
        <v>8.8027899999999996E-3</v>
      </c>
    </row>
    <row r="20485" spans="1:10" x14ac:dyDescent="0.25">
      <c r="A20485" t="s">
        <v>224</v>
      </c>
      <c r="B20485" t="s">
        <v>80</v>
      </c>
      <c r="C20485" t="s">
        <v>37</v>
      </c>
      <c r="D20485">
        <v>150203</v>
      </c>
      <c r="E20485" t="s">
        <v>285</v>
      </c>
      <c r="F20485">
        <v>537</v>
      </c>
      <c r="G20485" t="s">
        <v>289</v>
      </c>
      <c r="H20485" t="s">
        <v>84</v>
      </c>
      <c r="I20485">
        <v>2000</v>
      </c>
      <c r="J20485">
        <v>7.5914700000000003E-3</v>
      </c>
    </row>
    <row r="20486" spans="1:10" x14ac:dyDescent="0.25">
      <c r="A20486" t="s">
        <v>223</v>
      </c>
      <c r="B20486" t="s">
        <v>80</v>
      </c>
      <c r="C20486" t="s">
        <v>37</v>
      </c>
      <c r="D20486">
        <v>150203</v>
      </c>
      <c r="E20486" t="s">
        <v>285</v>
      </c>
      <c r="F20486">
        <v>537</v>
      </c>
      <c r="G20486" t="s">
        <v>289</v>
      </c>
      <c r="H20486" t="s">
        <v>84</v>
      </c>
      <c r="I20486">
        <v>2000</v>
      </c>
      <c r="J20486">
        <v>1.32236E-2</v>
      </c>
    </row>
    <row r="20487" spans="1:10" x14ac:dyDescent="0.25">
      <c r="A20487" t="s">
        <v>227</v>
      </c>
      <c r="B20487" t="s">
        <v>80</v>
      </c>
      <c r="C20487" t="s">
        <v>37</v>
      </c>
      <c r="D20487">
        <v>150203</v>
      </c>
      <c r="E20487" t="s">
        <v>285</v>
      </c>
      <c r="F20487">
        <v>537</v>
      </c>
      <c r="G20487" t="s">
        <v>289</v>
      </c>
      <c r="H20487" t="s">
        <v>84</v>
      </c>
      <c r="I20487">
        <v>2000</v>
      </c>
      <c r="J20487">
        <v>4.4977099999999999E-2</v>
      </c>
    </row>
    <row r="20488" spans="1:10" x14ac:dyDescent="0.25">
      <c r="A20488" t="s">
        <v>225</v>
      </c>
      <c r="B20488" t="s">
        <v>80</v>
      </c>
      <c r="C20488" t="s">
        <v>37</v>
      </c>
      <c r="D20488">
        <v>150203</v>
      </c>
      <c r="E20488" t="s">
        <v>285</v>
      </c>
      <c r="F20488">
        <v>537</v>
      </c>
      <c r="G20488" t="s">
        <v>289</v>
      </c>
      <c r="H20488" t="s">
        <v>84</v>
      </c>
      <c r="I20488">
        <v>2000</v>
      </c>
      <c r="J20488">
        <v>3.2583000000000001E-2</v>
      </c>
    </row>
    <row r="20489" spans="1:10" x14ac:dyDescent="0.25">
      <c r="A20489" t="s">
        <v>225</v>
      </c>
      <c r="B20489" t="s">
        <v>80</v>
      </c>
      <c r="C20489" t="s">
        <v>32</v>
      </c>
      <c r="D20489">
        <v>230200</v>
      </c>
      <c r="E20489" t="s">
        <v>284</v>
      </c>
      <c r="F20489">
        <v>537</v>
      </c>
      <c r="G20489" t="s">
        <v>289</v>
      </c>
      <c r="H20489" t="s">
        <v>84</v>
      </c>
      <c r="I20489">
        <v>2000</v>
      </c>
      <c r="J20489">
        <v>12.8721</v>
      </c>
    </row>
    <row r="20490" spans="1:10" x14ac:dyDescent="0.25">
      <c r="A20490" t="s">
        <v>226</v>
      </c>
      <c r="B20490" t="s">
        <v>80</v>
      </c>
      <c r="C20490" t="s">
        <v>32</v>
      </c>
      <c r="D20490">
        <v>230200</v>
      </c>
      <c r="E20490" t="s">
        <v>284</v>
      </c>
      <c r="F20490">
        <v>537</v>
      </c>
      <c r="G20490" t="s">
        <v>289</v>
      </c>
      <c r="H20490" t="s">
        <v>84</v>
      </c>
      <c r="I20490">
        <v>2000</v>
      </c>
      <c r="J20490">
        <v>0.46658500000000003</v>
      </c>
    </row>
    <row r="20491" spans="1:10" x14ac:dyDescent="0.25">
      <c r="A20491" t="s">
        <v>227</v>
      </c>
      <c r="B20491" t="s">
        <v>80</v>
      </c>
      <c r="C20491" t="s">
        <v>32</v>
      </c>
      <c r="D20491">
        <v>230200</v>
      </c>
      <c r="E20491" t="s">
        <v>284</v>
      </c>
      <c r="F20491">
        <v>537</v>
      </c>
      <c r="G20491" t="s">
        <v>289</v>
      </c>
      <c r="H20491" t="s">
        <v>84</v>
      </c>
      <c r="I20491">
        <v>2000</v>
      </c>
      <c r="J20491">
        <v>42.031300000000002</v>
      </c>
    </row>
    <row r="20492" spans="1:10" x14ac:dyDescent="0.25">
      <c r="A20492" t="s">
        <v>223</v>
      </c>
      <c r="B20492" t="s">
        <v>80</v>
      </c>
      <c r="C20492" t="s">
        <v>32</v>
      </c>
      <c r="D20492">
        <v>230200</v>
      </c>
      <c r="E20492" t="s">
        <v>284</v>
      </c>
      <c r="F20492">
        <v>537</v>
      </c>
      <c r="G20492" t="s">
        <v>289</v>
      </c>
      <c r="H20492" t="s">
        <v>84</v>
      </c>
      <c r="I20492">
        <v>2000</v>
      </c>
      <c r="J20492">
        <v>1.94147</v>
      </c>
    </row>
    <row r="20493" spans="1:10" x14ac:dyDescent="0.25">
      <c r="A20493" t="s">
        <v>229</v>
      </c>
      <c r="B20493" t="s">
        <v>80</v>
      </c>
      <c r="C20493" t="s">
        <v>32</v>
      </c>
      <c r="D20493">
        <v>230200</v>
      </c>
      <c r="E20493" t="s">
        <v>284</v>
      </c>
      <c r="F20493">
        <v>537</v>
      </c>
      <c r="G20493" t="s">
        <v>289</v>
      </c>
      <c r="H20493" t="s">
        <v>84</v>
      </c>
      <c r="I20493">
        <v>2000</v>
      </c>
      <c r="J20493">
        <v>6.8447199999999997</v>
      </c>
    </row>
    <row r="20494" spans="1:10" x14ac:dyDescent="0.25">
      <c r="A20494" t="s">
        <v>224</v>
      </c>
      <c r="B20494" t="s">
        <v>80</v>
      </c>
      <c r="C20494" t="s">
        <v>32</v>
      </c>
      <c r="D20494">
        <v>230200</v>
      </c>
      <c r="E20494" t="s">
        <v>284</v>
      </c>
      <c r="F20494">
        <v>537</v>
      </c>
      <c r="G20494" t="s">
        <v>289</v>
      </c>
      <c r="H20494" t="s">
        <v>84</v>
      </c>
      <c r="I20494">
        <v>2000</v>
      </c>
      <c r="J20494">
        <v>9.6919699999999995</v>
      </c>
    </row>
    <row r="20495" spans="1:10" x14ac:dyDescent="0.25">
      <c r="A20495" t="s">
        <v>225</v>
      </c>
      <c r="B20495" t="s">
        <v>80</v>
      </c>
      <c r="C20495" t="s">
        <v>32</v>
      </c>
      <c r="D20495">
        <v>230400</v>
      </c>
      <c r="E20495" t="s">
        <v>283</v>
      </c>
      <c r="F20495">
        <v>537</v>
      </c>
      <c r="G20495" t="s">
        <v>289</v>
      </c>
      <c r="H20495" t="s">
        <v>84</v>
      </c>
      <c r="I20495">
        <v>2000</v>
      </c>
      <c r="J20495">
        <v>1.03588E-2</v>
      </c>
    </row>
    <row r="20496" spans="1:10" x14ac:dyDescent="0.25">
      <c r="A20496" t="s">
        <v>224</v>
      </c>
      <c r="B20496" t="s">
        <v>80</v>
      </c>
      <c r="C20496" t="s">
        <v>32</v>
      </c>
      <c r="D20496">
        <v>230400</v>
      </c>
      <c r="E20496" t="s">
        <v>283</v>
      </c>
      <c r="F20496">
        <v>537</v>
      </c>
      <c r="G20496" t="s">
        <v>289</v>
      </c>
      <c r="H20496" t="s">
        <v>84</v>
      </c>
      <c r="I20496">
        <v>2000</v>
      </c>
      <c r="J20496">
        <v>8.5906100000000003E-3</v>
      </c>
    </row>
    <row r="20497" spans="1:10" x14ac:dyDescent="0.25">
      <c r="A20497" t="s">
        <v>229</v>
      </c>
      <c r="B20497" t="s">
        <v>80</v>
      </c>
      <c r="C20497" t="s">
        <v>32</v>
      </c>
      <c r="D20497">
        <v>230400</v>
      </c>
      <c r="E20497" t="s">
        <v>283</v>
      </c>
      <c r="F20497">
        <v>537</v>
      </c>
      <c r="G20497" t="s">
        <v>289</v>
      </c>
      <c r="H20497" t="s">
        <v>84</v>
      </c>
      <c r="I20497">
        <v>2000</v>
      </c>
      <c r="J20497">
        <v>4.1654099999999996E-3</v>
      </c>
    </row>
    <row r="20498" spans="1:10" x14ac:dyDescent="0.25">
      <c r="A20498" t="s">
        <v>227</v>
      </c>
      <c r="B20498" t="s">
        <v>80</v>
      </c>
      <c r="C20498" t="s">
        <v>32</v>
      </c>
      <c r="D20498">
        <v>230400</v>
      </c>
      <c r="E20498" t="s">
        <v>283</v>
      </c>
      <c r="F20498">
        <v>537</v>
      </c>
      <c r="G20498" t="s">
        <v>289</v>
      </c>
      <c r="H20498" t="s">
        <v>84</v>
      </c>
      <c r="I20498">
        <v>2000</v>
      </c>
      <c r="J20498">
        <v>3.9254999999999998E-2</v>
      </c>
    </row>
    <row r="20499" spans="1:10" x14ac:dyDescent="0.25">
      <c r="A20499" t="s">
        <v>226</v>
      </c>
      <c r="B20499" t="s">
        <v>80</v>
      </c>
      <c r="C20499" t="s">
        <v>32</v>
      </c>
      <c r="D20499">
        <v>230400</v>
      </c>
      <c r="E20499" t="s">
        <v>283</v>
      </c>
      <c r="F20499">
        <v>537</v>
      </c>
      <c r="G20499" t="s">
        <v>289</v>
      </c>
      <c r="H20499" t="s">
        <v>84</v>
      </c>
      <c r="I20499">
        <v>2000</v>
      </c>
      <c r="J20499">
        <v>3.0820199999999999E-4</v>
      </c>
    </row>
    <row r="20500" spans="1:10" x14ac:dyDescent="0.25">
      <c r="A20500" t="s">
        <v>223</v>
      </c>
      <c r="B20500" t="s">
        <v>80</v>
      </c>
      <c r="C20500" t="s">
        <v>32</v>
      </c>
      <c r="D20500">
        <v>230400</v>
      </c>
      <c r="E20500" t="s">
        <v>283</v>
      </c>
      <c r="F20500">
        <v>537</v>
      </c>
      <c r="G20500" t="s">
        <v>289</v>
      </c>
      <c r="H20500" t="s">
        <v>84</v>
      </c>
      <c r="I20500">
        <v>2000</v>
      </c>
      <c r="J20500">
        <v>1.20656E-3</v>
      </c>
    </row>
    <row r="20501" spans="1:10" x14ac:dyDescent="0.25">
      <c r="A20501" t="s">
        <v>226</v>
      </c>
      <c r="B20501" t="s">
        <v>80</v>
      </c>
      <c r="C20501" t="s">
        <v>32</v>
      </c>
      <c r="D20501">
        <v>233700</v>
      </c>
      <c r="E20501" t="s">
        <v>282</v>
      </c>
      <c r="F20501">
        <v>537</v>
      </c>
      <c r="G20501" t="s">
        <v>289</v>
      </c>
      <c r="H20501" t="s">
        <v>84</v>
      </c>
      <c r="I20501">
        <v>2000</v>
      </c>
      <c r="J20501">
        <v>1.9822400000000001E-3</v>
      </c>
    </row>
    <row r="20502" spans="1:10" x14ac:dyDescent="0.25">
      <c r="A20502" t="s">
        <v>225</v>
      </c>
      <c r="B20502" t="s">
        <v>80</v>
      </c>
      <c r="C20502" t="s">
        <v>32</v>
      </c>
      <c r="D20502">
        <v>233700</v>
      </c>
      <c r="E20502" t="s">
        <v>282</v>
      </c>
      <c r="F20502">
        <v>537</v>
      </c>
      <c r="G20502" t="s">
        <v>289</v>
      </c>
      <c r="H20502" t="s">
        <v>84</v>
      </c>
      <c r="I20502">
        <v>2000</v>
      </c>
      <c r="J20502">
        <v>4.9958700000000002E-2</v>
      </c>
    </row>
    <row r="20503" spans="1:10" x14ac:dyDescent="0.25">
      <c r="A20503" t="s">
        <v>223</v>
      </c>
      <c r="B20503" t="s">
        <v>80</v>
      </c>
      <c r="C20503" t="s">
        <v>32</v>
      </c>
      <c r="D20503">
        <v>233700</v>
      </c>
      <c r="E20503" t="s">
        <v>282</v>
      </c>
      <c r="F20503">
        <v>537</v>
      </c>
      <c r="G20503" t="s">
        <v>289</v>
      </c>
      <c r="H20503" t="s">
        <v>84</v>
      </c>
      <c r="I20503">
        <v>2000</v>
      </c>
      <c r="J20503">
        <v>8.2629499999999998E-3</v>
      </c>
    </row>
    <row r="20504" spans="1:10" x14ac:dyDescent="0.25">
      <c r="A20504" t="s">
        <v>229</v>
      </c>
      <c r="B20504" t="s">
        <v>80</v>
      </c>
      <c r="C20504" t="s">
        <v>32</v>
      </c>
      <c r="D20504">
        <v>233700</v>
      </c>
      <c r="E20504" t="s">
        <v>282</v>
      </c>
      <c r="F20504">
        <v>537</v>
      </c>
      <c r="G20504" t="s">
        <v>289</v>
      </c>
      <c r="H20504" t="s">
        <v>84</v>
      </c>
      <c r="I20504">
        <v>2000</v>
      </c>
      <c r="J20504">
        <v>3.04801E-2</v>
      </c>
    </row>
    <row r="20505" spans="1:10" x14ac:dyDescent="0.25">
      <c r="A20505" t="s">
        <v>224</v>
      </c>
      <c r="B20505" t="s">
        <v>80</v>
      </c>
      <c r="C20505" t="s">
        <v>32</v>
      </c>
      <c r="D20505">
        <v>233700</v>
      </c>
      <c r="E20505" t="s">
        <v>282</v>
      </c>
      <c r="F20505">
        <v>537</v>
      </c>
      <c r="G20505" t="s">
        <v>289</v>
      </c>
      <c r="H20505" t="s">
        <v>84</v>
      </c>
      <c r="I20505">
        <v>2000</v>
      </c>
      <c r="J20505">
        <v>3.1695000000000001E-2</v>
      </c>
    </row>
    <row r="20506" spans="1:10" x14ac:dyDescent="0.25">
      <c r="A20506" t="s">
        <v>227</v>
      </c>
      <c r="B20506" t="s">
        <v>80</v>
      </c>
      <c r="C20506" t="s">
        <v>32</v>
      </c>
      <c r="D20506">
        <v>233700</v>
      </c>
      <c r="E20506" t="s">
        <v>282</v>
      </c>
      <c r="F20506">
        <v>537</v>
      </c>
      <c r="G20506" t="s">
        <v>289</v>
      </c>
      <c r="H20506" t="s">
        <v>84</v>
      </c>
      <c r="I20506">
        <v>2000</v>
      </c>
      <c r="J20506">
        <v>0.14167399999999999</v>
      </c>
    </row>
    <row r="20507" spans="1:10" x14ac:dyDescent="0.25">
      <c r="A20507" t="s">
        <v>223</v>
      </c>
      <c r="B20507" t="s">
        <v>80</v>
      </c>
      <c r="C20507" t="s">
        <v>81</v>
      </c>
      <c r="D20507">
        <v>233701</v>
      </c>
      <c r="E20507" t="s">
        <v>281</v>
      </c>
      <c r="F20507">
        <v>537</v>
      </c>
      <c r="G20507" t="s">
        <v>289</v>
      </c>
      <c r="H20507" t="s">
        <v>84</v>
      </c>
      <c r="I20507">
        <v>2000</v>
      </c>
      <c r="J20507">
        <v>3.0461999999999999E-2</v>
      </c>
    </row>
    <row r="20508" spans="1:10" x14ac:dyDescent="0.25">
      <c r="A20508" t="s">
        <v>227</v>
      </c>
      <c r="B20508" t="s">
        <v>80</v>
      </c>
      <c r="C20508" t="s">
        <v>81</v>
      </c>
      <c r="D20508">
        <v>233701</v>
      </c>
      <c r="E20508" t="s">
        <v>281</v>
      </c>
      <c r="F20508">
        <v>537</v>
      </c>
      <c r="G20508" t="s">
        <v>289</v>
      </c>
      <c r="H20508" t="s">
        <v>84</v>
      </c>
      <c r="I20508">
        <v>2000</v>
      </c>
      <c r="J20508">
        <v>0.178011</v>
      </c>
    </row>
    <row r="20509" spans="1:10" x14ac:dyDescent="0.25">
      <c r="A20509" t="s">
        <v>223</v>
      </c>
      <c r="B20509" t="s">
        <v>80</v>
      </c>
      <c r="C20509" t="s">
        <v>36</v>
      </c>
      <c r="D20509">
        <v>500100</v>
      </c>
      <c r="E20509" t="s">
        <v>280</v>
      </c>
      <c r="F20509">
        <v>537</v>
      </c>
      <c r="G20509" t="s">
        <v>289</v>
      </c>
      <c r="H20509" t="s">
        <v>84</v>
      </c>
      <c r="I20509">
        <v>2000</v>
      </c>
      <c r="J20509">
        <v>0.58174700000000001</v>
      </c>
    </row>
    <row r="20510" spans="1:10" x14ac:dyDescent="0.25">
      <c r="A20510" t="s">
        <v>227</v>
      </c>
      <c r="B20510" t="s">
        <v>80</v>
      </c>
      <c r="C20510" t="s">
        <v>36</v>
      </c>
      <c r="D20510">
        <v>500100</v>
      </c>
      <c r="E20510" t="s">
        <v>280</v>
      </c>
      <c r="F20510">
        <v>537</v>
      </c>
      <c r="G20510" t="s">
        <v>289</v>
      </c>
      <c r="H20510" t="s">
        <v>84</v>
      </c>
      <c r="I20510">
        <v>2000</v>
      </c>
      <c r="J20510">
        <v>0.43689600000000001</v>
      </c>
    </row>
    <row r="20511" spans="1:10" x14ac:dyDescent="0.25">
      <c r="A20511" t="s">
        <v>226</v>
      </c>
      <c r="B20511" t="s">
        <v>80</v>
      </c>
      <c r="C20511" t="s">
        <v>36</v>
      </c>
      <c r="D20511">
        <v>500100</v>
      </c>
      <c r="E20511" t="s">
        <v>280</v>
      </c>
      <c r="F20511">
        <v>537</v>
      </c>
      <c r="G20511" t="s">
        <v>289</v>
      </c>
      <c r="H20511" t="s">
        <v>84</v>
      </c>
      <c r="I20511">
        <v>2000</v>
      </c>
      <c r="J20511">
        <v>2.0361299999999999E-2</v>
      </c>
    </row>
    <row r="20512" spans="1:10" x14ac:dyDescent="0.25">
      <c r="A20512" t="s">
        <v>229</v>
      </c>
      <c r="B20512" t="s">
        <v>80</v>
      </c>
      <c r="C20512" t="s">
        <v>36</v>
      </c>
      <c r="D20512">
        <v>500100</v>
      </c>
      <c r="E20512" t="s">
        <v>280</v>
      </c>
      <c r="F20512">
        <v>537</v>
      </c>
      <c r="G20512" t="s">
        <v>289</v>
      </c>
      <c r="H20512" t="s">
        <v>84</v>
      </c>
      <c r="I20512">
        <v>2000</v>
      </c>
      <c r="J20512">
        <v>2.91554</v>
      </c>
    </row>
    <row r="20513" spans="1:10" x14ac:dyDescent="0.25">
      <c r="A20513" t="s">
        <v>224</v>
      </c>
      <c r="B20513" t="s">
        <v>80</v>
      </c>
      <c r="C20513" t="s">
        <v>36</v>
      </c>
      <c r="D20513">
        <v>500100</v>
      </c>
      <c r="E20513" t="s">
        <v>280</v>
      </c>
      <c r="F20513">
        <v>537</v>
      </c>
      <c r="G20513" t="s">
        <v>289</v>
      </c>
      <c r="H20513" t="s">
        <v>84</v>
      </c>
      <c r="I20513">
        <v>2000</v>
      </c>
      <c r="J20513">
        <v>0.33171200000000001</v>
      </c>
    </row>
    <row r="20514" spans="1:10" x14ac:dyDescent="0.25">
      <c r="A20514" t="s">
        <v>225</v>
      </c>
      <c r="B20514" t="s">
        <v>80</v>
      </c>
      <c r="C20514" t="s">
        <v>36</v>
      </c>
      <c r="D20514">
        <v>500100</v>
      </c>
      <c r="E20514" t="s">
        <v>280</v>
      </c>
      <c r="F20514">
        <v>537</v>
      </c>
      <c r="G20514" t="s">
        <v>289</v>
      </c>
      <c r="H20514" t="s">
        <v>84</v>
      </c>
      <c r="I20514">
        <v>2000</v>
      </c>
      <c r="J20514">
        <v>0.28974</v>
      </c>
    </row>
    <row r="20515" spans="1:10" x14ac:dyDescent="0.25">
      <c r="A20515" t="s">
        <v>224</v>
      </c>
      <c r="B20515" t="s">
        <v>80</v>
      </c>
      <c r="C20515" t="s">
        <v>36</v>
      </c>
      <c r="D20515">
        <v>500200</v>
      </c>
      <c r="E20515" t="s">
        <v>300</v>
      </c>
      <c r="F20515">
        <v>537</v>
      </c>
      <c r="G20515" t="s">
        <v>289</v>
      </c>
      <c r="H20515" t="s">
        <v>84</v>
      </c>
      <c r="I20515">
        <v>2000</v>
      </c>
      <c r="J20515">
        <v>1.1051299999999999</v>
      </c>
    </row>
    <row r="20516" spans="1:10" x14ac:dyDescent="0.25">
      <c r="A20516" t="s">
        <v>223</v>
      </c>
      <c r="B20516" t="s">
        <v>80</v>
      </c>
      <c r="C20516" t="s">
        <v>36</v>
      </c>
      <c r="D20516">
        <v>500200</v>
      </c>
      <c r="E20516" t="s">
        <v>300</v>
      </c>
      <c r="F20516">
        <v>537</v>
      </c>
      <c r="G20516" t="s">
        <v>289</v>
      </c>
      <c r="H20516" t="s">
        <v>84</v>
      </c>
      <c r="I20516">
        <v>2000</v>
      </c>
      <c r="J20516">
        <v>1.93814</v>
      </c>
    </row>
    <row r="20517" spans="1:10" x14ac:dyDescent="0.25">
      <c r="A20517" t="s">
        <v>227</v>
      </c>
      <c r="B20517" t="s">
        <v>80</v>
      </c>
      <c r="C20517" t="s">
        <v>36</v>
      </c>
      <c r="D20517">
        <v>500200</v>
      </c>
      <c r="E20517" t="s">
        <v>300</v>
      </c>
      <c r="F20517">
        <v>537</v>
      </c>
      <c r="G20517" t="s">
        <v>289</v>
      </c>
      <c r="H20517" t="s">
        <v>84</v>
      </c>
      <c r="I20517">
        <v>2000</v>
      </c>
      <c r="J20517">
        <v>1.45556</v>
      </c>
    </row>
    <row r="20518" spans="1:10" x14ac:dyDescent="0.25">
      <c r="A20518" t="s">
        <v>225</v>
      </c>
      <c r="B20518" t="s">
        <v>80</v>
      </c>
      <c r="C20518" t="s">
        <v>36</v>
      </c>
      <c r="D20518">
        <v>500200</v>
      </c>
      <c r="E20518" t="s">
        <v>300</v>
      </c>
      <c r="F20518">
        <v>537</v>
      </c>
      <c r="G20518" t="s">
        <v>289</v>
      </c>
      <c r="H20518" t="s">
        <v>84</v>
      </c>
      <c r="I20518">
        <v>2000</v>
      </c>
      <c r="J20518">
        <v>0.96529200000000004</v>
      </c>
    </row>
    <row r="20519" spans="1:10" x14ac:dyDescent="0.25">
      <c r="A20519" t="s">
        <v>229</v>
      </c>
      <c r="B20519" t="s">
        <v>80</v>
      </c>
      <c r="C20519" t="s">
        <v>36</v>
      </c>
      <c r="D20519">
        <v>500200</v>
      </c>
      <c r="E20519" t="s">
        <v>300</v>
      </c>
      <c r="F20519">
        <v>537</v>
      </c>
      <c r="G20519" t="s">
        <v>289</v>
      </c>
      <c r="H20519" t="s">
        <v>84</v>
      </c>
      <c r="I20519">
        <v>2000</v>
      </c>
      <c r="J20519">
        <v>9.7133800000000008</v>
      </c>
    </row>
    <row r="20520" spans="1:10" x14ac:dyDescent="0.25">
      <c r="A20520" t="s">
        <v>226</v>
      </c>
      <c r="B20520" t="s">
        <v>80</v>
      </c>
      <c r="C20520" t="s">
        <v>36</v>
      </c>
      <c r="D20520">
        <v>500200</v>
      </c>
      <c r="E20520" t="s">
        <v>300</v>
      </c>
      <c r="F20520">
        <v>537</v>
      </c>
      <c r="G20520" t="s">
        <v>289</v>
      </c>
      <c r="H20520" t="s">
        <v>84</v>
      </c>
      <c r="I20520">
        <v>2000</v>
      </c>
      <c r="J20520">
        <v>6.7835400000000004E-2</v>
      </c>
    </row>
    <row r="20521" spans="1:10" x14ac:dyDescent="0.25">
      <c r="A20521" t="s">
        <v>227</v>
      </c>
      <c r="B20521" t="s">
        <v>74</v>
      </c>
      <c r="C20521" t="s">
        <v>34</v>
      </c>
      <c r="D20521">
        <v>901000</v>
      </c>
      <c r="E20521" t="s">
        <v>34</v>
      </c>
      <c r="F20521">
        <v>537</v>
      </c>
      <c r="G20521" t="s">
        <v>289</v>
      </c>
      <c r="H20521" t="s">
        <v>84</v>
      </c>
      <c r="I20521">
        <v>2000</v>
      </c>
      <c r="J20521">
        <v>0.266899</v>
      </c>
    </row>
    <row r="20522" spans="1:10" x14ac:dyDescent="0.25">
      <c r="A20522" t="s">
        <v>226</v>
      </c>
      <c r="B20522" t="s">
        <v>74</v>
      </c>
      <c r="C20522" t="s">
        <v>34</v>
      </c>
      <c r="D20522">
        <v>901000</v>
      </c>
      <c r="E20522" t="s">
        <v>34</v>
      </c>
      <c r="F20522">
        <v>537</v>
      </c>
      <c r="G20522" t="s">
        <v>289</v>
      </c>
      <c r="H20522" t="s">
        <v>84</v>
      </c>
      <c r="I20522">
        <v>2000</v>
      </c>
      <c r="J20522">
        <v>2.7615799999999999E-2</v>
      </c>
    </row>
    <row r="20523" spans="1:10" x14ac:dyDescent="0.25">
      <c r="A20523" t="s">
        <v>225</v>
      </c>
      <c r="B20523" t="s">
        <v>74</v>
      </c>
      <c r="C20523" t="s">
        <v>34</v>
      </c>
      <c r="D20523">
        <v>901000</v>
      </c>
      <c r="E20523" t="s">
        <v>34</v>
      </c>
      <c r="F20523">
        <v>537</v>
      </c>
      <c r="G20523" t="s">
        <v>289</v>
      </c>
      <c r="H20523" t="s">
        <v>84</v>
      </c>
      <c r="I20523">
        <v>2000</v>
      </c>
      <c r="J20523">
        <v>0.133933</v>
      </c>
    </row>
    <row r="20524" spans="1:10" x14ac:dyDescent="0.25">
      <c r="A20524" t="s">
        <v>229</v>
      </c>
      <c r="B20524" t="s">
        <v>74</v>
      </c>
      <c r="C20524" t="s">
        <v>34</v>
      </c>
      <c r="D20524">
        <v>901000</v>
      </c>
      <c r="E20524" t="s">
        <v>34</v>
      </c>
      <c r="F20524">
        <v>537</v>
      </c>
      <c r="G20524" t="s">
        <v>289</v>
      </c>
      <c r="H20524" t="s">
        <v>84</v>
      </c>
      <c r="I20524">
        <v>2000</v>
      </c>
      <c r="J20524">
        <v>0.29646099999999997</v>
      </c>
    </row>
    <row r="20525" spans="1:10" x14ac:dyDescent="0.25">
      <c r="A20525" t="s">
        <v>223</v>
      </c>
      <c r="B20525" t="s">
        <v>74</v>
      </c>
      <c r="C20525" t="s">
        <v>34</v>
      </c>
      <c r="D20525">
        <v>901000</v>
      </c>
      <c r="E20525" t="s">
        <v>34</v>
      </c>
      <c r="F20525">
        <v>537</v>
      </c>
      <c r="G20525" t="s">
        <v>289</v>
      </c>
      <c r="H20525" t="s">
        <v>84</v>
      </c>
      <c r="I20525">
        <v>2000</v>
      </c>
      <c r="J20525">
        <v>9.0852600000000006E-2</v>
      </c>
    </row>
    <row r="20526" spans="1:10" x14ac:dyDescent="0.25">
      <c r="A20526" t="s">
        <v>224</v>
      </c>
      <c r="B20526" t="s">
        <v>74</v>
      </c>
      <c r="C20526" t="s">
        <v>34</v>
      </c>
      <c r="D20526">
        <v>901000</v>
      </c>
      <c r="E20526" t="s">
        <v>34</v>
      </c>
      <c r="F20526">
        <v>537</v>
      </c>
      <c r="G20526" t="s">
        <v>289</v>
      </c>
      <c r="H20526" t="s">
        <v>84</v>
      </c>
      <c r="I20526">
        <v>2000</v>
      </c>
      <c r="J20526">
        <v>3.0242000000000002E-2</v>
      </c>
    </row>
    <row r="20527" spans="1:10" x14ac:dyDescent="0.25">
      <c r="A20527" t="s">
        <v>226</v>
      </c>
      <c r="B20527" t="s">
        <v>79</v>
      </c>
      <c r="C20527" t="s">
        <v>33</v>
      </c>
      <c r="D20527">
        <v>9400000</v>
      </c>
      <c r="E20527" t="s">
        <v>246</v>
      </c>
      <c r="F20527">
        <v>537</v>
      </c>
      <c r="G20527" t="s">
        <v>289</v>
      </c>
      <c r="H20527" t="s">
        <v>84</v>
      </c>
      <c r="I20527">
        <v>2000</v>
      </c>
      <c r="J20527">
        <v>0.34130899999999997</v>
      </c>
    </row>
    <row r="20528" spans="1:10" x14ac:dyDescent="0.25">
      <c r="A20528" t="s">
        <v>227</v>
      </c>
      <c r="B20528" t="s">
        <v>79</v>
      </c>
      <c r="C20528" t="s">
        <v>33</v>
      </c>
      <c r="D20528">
        <v>9400000</v>
      </c>
      <c r="E20528" t="s">
        <v>246</v>
      </c>
      <c r="F20528">
        <v>537</v>
      </c>
      <c r="G20528" t="s">
        <v>289</v>
      </c>
      <c r="H20528" t="s">
        <v>84</v>
      </c>
      <c r="I20528">
        <v>2000</v>
      </c>
      <c r="J20528">
        <v>4.1188900000000004</v>
      </c>
    </row>
    <row r="20529" spans="1:10" x14ac:dyDescent="0.25">
      <c r="A20529" t="s">
        <v>225</v>
      </c>
      <c r="B20529" t="s">
        <v>79</v>
      </c>
      <c r="C20529" t="s">
        <v>33</v>
      </c>
      <c r="D20529">
        <v>9400000</v>
      </c>
      <c r="E20529" t="s">
        <v>246</v>
      </c>
      <c r="F20529">
        <v>537</v>
      </c>
      <c r="G20529" t="s">
        <v>289</v>
      </c>
      <c r="H20529" t="s">
        <v>84</v>
      </c>
      <c r="I20529">
        <v>2000</v>
      </c>
      <c r="J20529">
        <v>1.9555899999999999</v>
      </c>
    </row>
    <row r="20530" spans="1:10" x14ac:dyDescent="0.25">
      <c r="A20530" t="s">
        <v>229</v>
      </c>
      <c r="B20530" t="s">
        <v>79</v>
      </c>
      <c r="C20530" t="s">
        <v>33</v>
      </c>
      <c r="D20530">
        <v>9400000</v>
      </c>
      <c r="E20530" t="s">
        <v>246</v>
      </c>
      <c r="F20530">
        <v>537</v>
      </c>
      <c r="G20530" t="s">
        <v>289</v>
      </c>
      <c r="H20530" t="s">
        <v>84</v>
      </c>
      <c r="I20530">
        <v>2000</v>
      </c>
      <c r="J20530">
        <v>2.0811799999999998</v>
      </c>
    </row>
    <row r="20531" spans="1:10" x14ac:dyDescent="0.25">
      <c r="A20531" t="s">
        <v>224</v>
      </c>
      <c r="B20531" t="s">
        <v>79</v>
      </c>
      <c r="C20531" t="s">
        <v>33</v>
      </c>
      <c r="D20531">
        <v>9400000</v>
      </c>
      <c r="E20531" t="s">
        <v>246</v>
      </c>
      <c r="F20531">
        <v>537</v>
      </c>
      <c r="G20531" t="s">
        <v>289</v>
      </c>
      <c r="H20531" t="s">
        <v>84</v>
      </c>
      <c r="I20531">
        <v>2000</v>
      </c>
      <c r="J20531">
        <v>0.39870800000000001</v>
      </c>
    </row>
    <row r="20532" spans="1:10" x14ac:dyDescent="0.25">
      <c r="A20532" t="s">
        <v>223</v>
      </c>
      <c r="B20532" t="s">
        <v>79</v>
      </c>
      <c r="C20532" t="s">
        <v>33</v>
      </c>
      <c r="D20532">
        <v>9400000</v>
      </c>
      <c r="E20532" t="s">
        <v>246</v>
      </c>
      <c r="F20532">
        <v>537</v>
      </c>
      <c r="G20532" t="s">
        <v>289</v>
      </c>
      <c r="H20532" t="s">
        <v>84</v>
      </c>
      <c r="I20532">
        <v>2000</v>
      </c>
      <c r="J20532">
        <v>0.43855300000000003</v>
      </c>
    </row>
    <row r="20533" spans="1:10" x14ac:dyDescent="0.25">
      <c r="A20533" t="s">
        <v>227</v>
      </c>
      <c r="B20533" t="s">
        <v>80</v>
      </c>
      <c r="C20533" t="s">
        <v>32</v>
      </c>
      <c r="D20533" t="s">
        <v>278</v>
      </c>
      <c r="E20533" t="s">
        <v>277</v>
      </c>
      <c r="F20533">
        <v>537</v>
      </c>
      <c r="G20533" t="s">
        <v>289</v>
      </c>
      <c r="H20533" t="s">
        <v>84</v>
      </c>
      <c r="I20533">
        <v>2000</v>
      </c>
      <c r="J20533">
        <v>3.49755E-2</v>
      </c>
    </row>
    <row r="20534" spans="1:10" x14ac:dyDescent="0.25">
      <c r="A20534" t="s">
        <v>227</v>
      </c>
      <c r="B20534" t="s">
        <v>80</v>
      </c>
      <c r="C20534" t="s">
        <v>32</v>
      </c>
      <c r="D20534" t="s">
        <v>276</v>
      </c>
      <c r="E20534" t="s">
        <v>275</v>
      </c>
      <c r="F20534">
        <v>537</v>
      </c>
      <c r="G20534" t="s">
        <v>289</v>
      </c>
      <c r="H20534" t="s">
        <v>84</v>
      </c>
      <c r="I20534">
        <v>2000</v>
      </c>
      <c r="J20534">
        <v>0.14369799999999999</v>
      </c>
    </row>
    <row r="20535" spans="1:10" x14ac:dyDescent="0.25">
      <c r="A20535" t="s">
        <v>225</v>
      </c>
      <c r="B20535" t="s">
        <v>79</v>
      </c>
      <c r="C20535" t="s">
        <v>35</v>
      </c>
      <c r="D20535" t="s">
        <v>245</v>
      </c>
      <c r="E20535" t="s">
        <v>244</v>
      </c>
      <c r="F20535">
        <v>537</v>
      </c>
      <c r="G20535" t="s">
        <v>289</v>
      </c>
      <c r="H20535" t="s">
        <v>84</v>
      </c>
      <c r="I20535">
        <v>2000</v>
      </c>
      <c r="J20535">
        <v>4.6810099999999997</v>
      </c>
    </row>
    <row r="20536" spans="1:10" x14ac:dyDescent="0.25">
      <c r="A20536" t="s">
        <v>223</v>
      </c>
      <c r="B20536" t="s">
        <v>79</v>
      </c>
      <c r="C20536" t="s">
        <v>35</v>
      </c>
      <c r="D20536" t="s">
        <v>245</v>
      </c>
      <c r="E20536" t="s">
        <v>244</v>
      </c>
      <c r="F20536">
        <v>537</v>
      </c>
      <c r="G20536" t="s">
        <v>289</v>
      </c>
      <c r="H20536" t="s">
        <v>84</v>
      </c>
      <c r="I20536">
        <v>2000</v>
      </c>
      <c r="J20536">
        <v>1.0011000000000001</v>
      </c>
    </row>
    <row r="20537" spans="1:10" x14ac:dyDescent="0.25">
      <c r="A20537" t="s">
        <v>227</v>
      </c>
      <c r="B20537" t="s">
        <v>79</v>
      </c>
      <c r="C20537" t="s">
        <v>35</v>
      </c>
      <c r="D20537" t="s">
        <v>245</v>
      </c>
      <c r="E20537" t="s">
        <v>244</v>
      </c>
      <c r="F20537">
        <v>537</v>
      </c>
      <c r="G20537" t="s">
        <v>289</v>
      </c>
      <c r="H20537" t="s">
        <v>84</v>
      </c>
      <c r="I20537">
        <v>2000</v>
      </c>
      <c r="J20537">
        <v>6.94909</v>
      </c>
    </row>
    <row r="20538" spans="1:10" x14ac:dyDescent="0.25">
      <c r="A20538" t="s">
        <v>226</v>
      </c>
      <c r="B20538" t="s">
        <v>79</v>
      </c>
      <c r="C20538" t="s">
        <v>35</v>
      </c>
      <c r="D20538" t="s">
        <v>245</v>
      </c>
      <c r="E20538" t="s">
        <v>244</v>
      </c>
      <c r="F20538">
        <v>537</v>
      </c>
      <c r="G20538" t="s">
        <v>289</v>
      </c>
      <c r="H20538" t="s">
        <v>84</v>
      </c>
      <c r="I20538">
        <v>2000</v>
      </c>
      <c r="J20538">
        <v>0.49134</v>
      </c>
    </row>
    <row r="20539" spans="1:10" x14ac:dyDescent="0.25">
      <c r="A20539" t="s">
        <v>229</v>
      </c>
      <c r="B20539" t="s">
        <v>79</v>
      </c>
      <c r="C20539" t="s">
        <v>35</v>
      </c>
      <c r="D20539" t="s">
        <v>245</v>
      </c>
      <c r="E20539" t="s">
        <v>244</v>
      </c>
      <c r="F20539">
        <v>537</v>
      </c>
      <c r="G20539" t="s">
        <v>289</v>
      </c>
      <c r="H20539" t="s">
        <v>84</v>
      </c>
      <c r="I20539">
        <v>2000</v>
      </c>
      <c r="J20539">
        <v>3.5570300000000001</v>
      </c>
    </row>
    <row r="20540" spans="1:10" x14ac:dyDescent="0.25">
      <c r="A20540" t="s">
        <v>224</v>
      </c>
      <c r="B20540" t="s">
        <v>79</v>
      </c>
      <c r="C20540" t="s">
        <v>35</v>
      </c>
      <c r="D20540" t="s">
        <v>245</v>
      </c>
      <c r="E20540" t="s">
        <v>244</v>
      </c>
      <c r="F20540">
        <v>537</v>
      </c>
      <c r="G20540" t="s">
        <v>289</v>
      </c>
      <c r="H20540" t="s">
        <v>84</v>
      </c>
      <c r="I20540">
        <v>2000</v>
      </c>
      <c r="J20540">
        <v>0.474248</v>
      </c>
    </row>
    <row r="20541" spans="1:10" x14ac:dyDescent="0.25">
      <c r="A20541" t="s">
        <v>223</v>
      </c>
      <c r="B20541" t="s">
        <v>79</v>
      </c>
      <c r="C20541" t="s">
        <v>35</v>
      </c>
      <c r="D20541" t="s">
        <v>243</v>
      </c>
      <c r="E20541" t="s">
        <v>242</v>
      </c>
      <c r="F20541">
        <v>537</v>
      </c>
      <c r="G20541" t="s">
        <v>289</v>
      </c>
      <c r="H20541" t="s">
        <v>84</v>
      </c>
      <c r="I20541">
        <v>2000</v>
      </c>
      <c r="J20541">
        <v>0.46547300000000003</v>
      </c>
    </row>
    <row r="20542" spans="1:10" x14ac:dyDescent="0.25">
      <c r="A20542" t="s">
        <v>229</v>
      </c>
      <c r="B20542" t="s">
        <v>79</v>
      </c>
      <c r="C20542" t="s">
        <v>35</v>
      </c>
      <c r="D20542" t="s">
        <v>243</v>
      </c>
      <c r="E20542" t="s">
        <v>242</v>
      </c>
      <c r="F20542">
        <v>537</v>
      </c>
      <c r="G20542" t="s">
        <v>289</v>
      </c>
      <c r="H20542" t="s">
        <v>84</v>
      </c>
      <c r="I20542">
        <v>2000</v>
      </c>
      <c r="J20542">
        <v>2.5418699999999999</v>
      </c>
    </row>
    <row r="20543" spans="1:10" x14ac:dyDescent="0.25">
      <c r="A20543" t="s">
        <v>226</v>
      </c>
      <c r="B20543" t="s">
        <v>79</v>
      </c>
      <c r="C20543" t="s">
        <v>35</v>
      </c>
      <c r="D20543" t="s">
        <v>243</v>
      </c>
      <c r="E20543" t="s">
        <v>242</v>
      </c>
      <c r="F20543">
        <v>537</v>
      </c>
      <c r="G20543" t="s">
        <v>289</v>
      </c>
      <c r="H20543" t="s">
        <v>84</v>
      </c>
      <c r="I20543">
        <v>2000</v>
      </c>
      <c r="J20543">
        <v>0.31276500000000002</v>
      </c>
    </row>
    <row r="20544" spans="1:10" x14ac:dyDescent="0.25">
      <c r="A20544" t="s">
        <v>225</v>
      </c>
      <c r="B20544" t="s">
        <v>79</v>
      </c>
      <c r="C20544" t="s">
        <v>35</v>
      </c>
      <c r="D20544" t="s">
        <v>243</v>
      </c>
      <c r="E20544" t="s">
        <v>242</v>
      </c>
      <c r="F20544">
        <v>537</v>
      </c>
      <c r="G20544" t="s">
        <v>289</v>
      </c>
      <c r="H20544" t="s">
        <v>84</v>
      </c>
      <c r="I20544">
        <v>2000</v>
      </c>
      <c r="J20544">
        <v>1.5842499999999999</v>
      </c>
    </row>
    <row r="20545" spans="1:10" x14ac:dyDescent="0.25">
      <c r="A20545" t="s">
        <v>227</v>
      </c>
      <c r="B20545" t="s">
        <v>79</v>
      </c>
      <c r="C20545" t="s">
        <v>35</v>
      </c>
      <c r="D20545" t="s">
        <v>243</v>
      </c>
      <c r="E20545" t="s">
        <v>242</v>
      </c>
      <c r="F20545">
        <v>537</v>
      </c>
      <c r="G20545" t="s">
        <v>289</v>
      </c>
      <c r="H20545" t="s">
        <v>84</v>
      </c>
      <c r="I20545">
        <v>2000</v>
      </c>
      <c r="J20545">
        <v>4.7918599999999998</v>
      </c>
    </row>
    <row r="20546" spans="1:10" x14ac:dyDescent="0.25">
      <c r="A20546" t="s">
        <v>224</v>
      </c>
      <c r="B20546" t="s">
        <v>79</v>
      </c>
      <c r="C20546" t="s">
        <v>35</v>
      </c>
      <c r="D20546" t="s">
        <v>243</v>
      </c>
      <c r="E20546" t="s">
        <v>242</v>
      </c>
      <c r="F20546">
        <v>537</v>
      </c>
      <c r="G20546" t="s">
        <v>289</v>
      </c>
      <c r="H20546" t="s">
        <v>84</v>
      </c>
      <c r="I20546">
        <v>2000</v>
      </c>
      <c r="J20546">
        <v>0.25742599999999999</v>
      </c>
    </row>
    <row r="20547" spans="1:10" x14ac:dyDescent="0.25">
      <c r="A20547" t="s">
        <v>223</v>
      </c>
      <c r="B20547" t="s">
        <v>75</v>
      </c>
      <c r="C20547" t="s">
        <v>31</v>
      </c>
      <c r="D20547" t="s">
        <v>237</v>
      </c>
      <c r="E20547" t="s">
        <v>236</v>
      </c>
      <c r="F20547">
        <v>537</v>
      </c>
      <c r="G20547" t="s">
        <v>289</v>
      </c>
      <c r="H20547" t="s">
        <v>84</v>
      </c>
      <c r="I20547">
        <v>2000</v>
      </c>
      <c r="J20547">
        <v>30.1555</v>
      </c>
    </row>
    <row r="20548" spans="1:10" x14ac:dyDescent="0.25">
      <c r="A20548" t="s">
        <v>229</v>
      </c>
      <c r="B20548" t="s">
        <v>75</v>
      </c>
      <c r="C20548" t="s">
        <v>31</v>
      </c>
      <c r="D20548" t="s">
        <v>237</v>
      </c>
      <c r="E20548" t="s">
        <v>236</v>
      </c>
      <c r="F20548">
        <v>537</v>
      </c>
      <c r="G20548" t="s">
        <v>289</v>
      </c>
      <c r="H20548" t="s">
        <v>84</v>
      </c>
      <c r="I20548">
        <v>2000</v>
      </c>
      <c r="J20548">
        <v>32.534100000000002</v>
      </c>
    </row>
    <row r="20549" spans="1:10" x14ac:dyDescent="0.25">
      <c r="A20549" t="s">
        <v>227</v>
      </c>
      <c r="B20549" t="s">
        <v>75</v>
      </c>
      <c r="C20549" t="s">
        <v>31</v>
      </c>
      <c r="D20549" t="s">
        <v>237</v>
      </c>
      <c r="E20549" t="s">
        <v>236</v>
      </c>
      <c r="F20549">
        <v>537</v>
      </c>
      <c r="G20549" t="s">
        <v>289</v>
      </c>
      <c r="H20549" t="s">
        <v>84</v>
      </c>
      <c r="I20549">
        <v>2000</v>
      </c>
      <c r="J20549">
        <v>16.476900000000001</v>
      </c>
    </row>
    <row r="20550" spans="1:10" x14ac:dyDescent="0.25">
      <c r="A20550" t="s">
        <v>226</v>
      </c>
      <c r="B20550" t="s">
        <v>75</v>
      </c>
      <c r="C20550" t="s">
        <v>31</v>
      </c>
      <c r="D20550" t="s">
        <v>237</v>
      </c>
      <c r="E20550" t="s">
        <v>236</v>
      </c>
      <c r="F20550">
        <v>537</v>
      </c>
      <c r="G20550" t="s">
        <v>289</v>
      </c>
      <c r="H20550" t="s">
        <v>84</v>
      </c>
      <c r="I20550">
        <v>2000</v>
      </c>
      <c r="J20550">
        <v>4.5213599999999996</v>
      </c>
    </row>
    <row r="20551" spans="1:10" x14ac:dyDescent="0.25">
      <c r="A20551" t="s">
        <v>224</v>
      </c>
      <c r="B20551" t="s">
        <v>75</v>
      </c>
      <c r="C20551" t="s">
        <v>31</v>
      </c>
      <c r="D20551" t="s">
        <v>237</v>
      </c>
      <c r="E20551" t="s">
        <v>236</v>
      </c>
      <c r="F20551">
        <v>537</v>
      </c>
      <c r="G20551" t="s">
        <v>289</v>
      </c>
      <c r="H20551" t="s">
        <v>84</v>
      </c>
      <c r="I20551">
        <v>2000</v>
      </c>
      <c r="J20551">
        <v>26.081600000000002</v>
      </c>
    </row>
    <row r="20552" spans="1:10" x14ac:dyDescent="0.25">
      <c r="A20552" t="s">
        <v>225</v>
      </c>
      <c r="B20552" t="s">
        <v>75</v>
      </c>
      <c r="C20552" t="s">
        <v>31</v>
      </c>
      <c r="D20552" t="s">
        <v>237</v>
      </c>
      <c r="E20552" t="s">
        <v>236</v>
      </c>
      <c r="F20552">
        <v>537</v>
      </c>
      <c r="G20552" t="s">
        <v>289</v>
      </c>
      <c r="H20552" t="s">
        <v>84</v>
      </c>
      <c r="I20552">
        <v>2000</v>
      </c>
      <c r="J20552">
        <v>10.3538</v>
      </c>
    </row>
    <row r="20553" spans="1:10" x14ac:dyDescent="0.25">
      <c r="A20553" t="s">
        <v>225</v>
      </c>
      <c r="B20553" t="s">
        <v>75</v>
      </c>
      <c r="C20553" t="s">
        <v>31</v>
      </c>
      <c r="D20553" t="s">
        <v>235</v>
      </c>
      <c r="E20553" t="s">
        <v>234</v>
      </c>
      <c r="F20553">
        <v>537</v>
      </c>
      <c r="G20553" t="s">
        <v>289</v>
      </c>
      <c r="H20553" t="s">
        <v>84</v>
      </c>
      <c r="I20553">
        <v>2000</v>
      </c>
      <c r="J20553">
        <v>0.27945900000000001</v>
      </c>
    </row>
    <row r="20554" spans="1:10" x14ac:dyDescent="0.25">
      <c r="A20554" t="s">
        <v>226</v>
      </c>
      <c r="B20554" t="s">
        <v>75</v>
      </c>
      <c r="C20554" t="s">
        <v>31</v>
      </c>
      <c r="D20554" t="s">
        <v>235</v>
      </c>
      <c r="E20554" t="s">
        <v>234</v>
      </c>
      <c r="F20554">
        <v>537</v>
      </c>
      <c r="G20554" t="s">
        <v>289</v>
      </c>
      <c r="H20554" t="s">
        <v>84</v>
      </c>
      <c r="I20554">
        <v>2000</v>
      </c>
      <c r="J20554">
        <v>0.14443500000000001</v>
      </c>
    </row>
    <row r="20555" spans="1:10" x14ac:dyDescent="0.25">
      <c r="A20555" t="s">
        <v>227</v>
      </c>
      <c r="B20555" t="s">
        <v>75</v>
      </c>
      <c r="C20555" t="s">
        <v>31</v>
      </c>
      <c r="D20555" t="s">
        <v>235</v>
      </c>
      <c r="E20555" t="s">
        <v>234</v>
      </c>
      <c r="F20555">
        <v>537</v>
      </c>
      <c r="G20555" t="s">
        <v>289</v>
      </c>
      <c r="H20555" t="s">
        <v>84</v>
      </c>
      <c r="I20555">
        <v>2000</v>
      </c>
      <c r="J20555">
        <v>1.2341500000000001</v>
      </c>
    </row>
    <row r="20556" spans="1:10" x14ac:dyDescent="0.25">
      <c r="A20556" t="s">
        <v>223</v>
      </c>
      <c r="B20556" t="s">
        <v>75</v>
      </c>
      <c r="C20556" t="s">
        <v>31</v>
      </c>
      <c r="D20556" t="s">
        <v>235</v>
      </c>
      <c r="E20556" t="s">
        <v>234</v>
      </c>
      <c r="F20556">
        <v>537</v>
      </c>
      <c r="G20556" t="s">
        <v>289</v>
      </c>
      <c r="H20556" t="s">
        <v>84</v>
      </c>
      <c r="I20556">
        <v>2000</v>
      </c>
      <c r="J20556">
        <v>1.1080700000000001</v>
      </c>
    </row>
    <row r="20557" spans="1:10" x14ac:dyDescent="0.25">
      <c r="A20557" t="s">
        <v>224</v>
      </c>
      <c r="B20557" t="s">
        <v>75</v>
      </c>
      <c r="C20557" t="s">
        <v>31</v>
      </c>
      <c r="D20557" t="s">
        <v>235</v>
      </c>
      <c r="E20557" t="s">
        <v>234</v>
      </c>
      <c r="F20557">
        <v>537</v>
      </c>
      <c r="G20557" t="s">
        <v>289</v>
      </c>
      <c r="H20557" t="s">
        <v>84</v>
      </c>
      <c r="I20557">
        <v>2000</v>
      </c>
      <c r="J20557">
        <v>2.0747599999999999</v>
      </c>
    </row>
    <row r="20558" spans="1:10" x14ac:dyDescent="0.25">
      <c r="A20558" t="s">
        <v>229</v>
      </c>
      <c r="B20558" t="s">
        <v>80</v>
      </c>
      <c r="C20558" t="s">
        <v>37</v>
      </c>
      <c r="D20558">
        <v>120105</v>
      </c>
      <c r="E20558" t="s">
        <v>270</v>
      </c>
      <c r="F20558">
        <v>537</v>
      </c>
      <c r="G20558" t="s">
        <v>289</v>
      </c>
      <c r="H20558" t="s">
        <v>84</v>
      </c>
      <c r="I20558">
        <v>2000</v>
      </c>
      <c r="J20558">
        <v>1.08412</v>
      </c>
    </row>
    <row r="20559" spans="1:10" x14ac:dyDescent="0.25">
      <c r="A20559" t="s">
        <v>225</v>
      </c>
      <c r="B20559" t="s">
        <v>80</v>
      </c>
      <c r="C20559" t="s">
        <v>37</v>
      </c>
      <c r="D20559">
        <v>120105</v>
      </c>
      <c r="E20559" t="s">
        <v>270</v>
      </c>
      <c r="F20559">
        <v>537</v>
      </c>
      <c r="G20559" t="s">
        <v>289</v>
      </c>
      <c r="H20559" t="s">
        <v>84</v>
      </c>
      <c r="I20559">
        <v>2000</v>
      </c>
      <c r="J20559">
        <v>1.0017199999999999</v>
      </c>
    </row>
    <row r="20560" spans="1:10" x14ac:dyDescent="0.25">
      <c r="A20560" t="s">
        <v>227</v>
      </c>
      <c r="B20560" t="s">
        <v>80</v>
      </c>
      <c r="C20560" t="s">
        <v>37</v>
      </c>
      <c r="D20560">
        <v>120105</v>
      </c>
      <c r="E20560" t="s">
        <v>270</v>
      </c>
      <c r="F20560">
        <v>537</v>
      </c>
      <c r="G20560" t="s">
        <v>289</v>
      </c>
      <c r="H20560" t="s">
        <v>84</v>
      </c>
      <c r="I20560">
        <v>2000</v>
      </c>
      <c r="J20560">
        <v>2.5048900000000001</v>
      </c>
    </row>
    <row r="20561" spans="1:10" x14ac:dyDescent="0.25">
      <c r="A20561" t="s">
        <v>223</v>
      </c>
      <c r="B20561" t="s">
        <v>80</v>
      </c>
      <c r="C20561" t="s">
        <v>37</v>
      </c>
      <c r="D20561">
        <v>120105</v>
      </c>
      <c r="E20561" t="s">
        <v>270</v>
      </c>
      <c r="F20561">
        <v>537</v>
      </c>
      <c r="G20561" t="s">
        <v>289</v>
      </c>
      <c r="H20561" t="s">
        <v>84</v>
      </c>
      <c r="I20561">
        <v>2000</v>
      </c>
      <c r="J20561">
        <v>0.15903700000000001</v>
      </c>
    </row>
    <row r="20562" spans="1:10" x14ac:dyDescent="0.25">
      <c r="A20562" t="s">
        <v>226</v>
      </c>
      <c r="B20562" t="s">
        <v>80</v>
      </c>
      <c r="C20562" t="s">
        <v>37</v>
      </c>
      <c r="D20562">
        <v>120105</v>
      </c>
      <c r="E20562" t="s">
        <v>270</v>
      </c>
      <c r="F20562">
        <v>537</v>
      </c>
      <c r="G20562" t="s">
        <v>289</v>
      </c>
      <c r="H20562" t="s">
        <v>84</v>
      </c>
      <c r="I20562">
        <v>2000</v>
      </c>
      <c r="J20562">
        <v>8.7929199999999999E-2</v>
      </c>
    </row>
    <row r="20563" spans="1:10" x14ac:dyDescent="0.25">
      <c r="A20563" t="s">
        <v>224</v>
      </c>
      <c r="B20563" t="s">
        <v>80</v>
      </c>
      <c r="C20563" t="s">
        <v>37</v>
      </c>
      <c r="D20563">
        <v>120105</v>
      </c>
      <c r="E20563" t="s">
        <v>270</v>
      </c>
      <c r="F20563">
        <v>537</v>
      </c>
      <c r="G20563" t="s">
        <v>289</v>
      </c>
      <c r="H20563" t="s">
        <v>84</v>
      </c>
      <c r="I20563">
        <v>2000</v>
      </c>
      <c r="J20563">
        <v>8.2879400000000006E-2</v>
      </c>
    </row>
    <row r="20564" spans="1:10" x14ac:dyDescent="0.25">
      <c r="A20564" t="s">
        <v>223</v>
      </c>
      <c r="B20564" t="s">
        <v>80</v>
      </c>
      <c r="C20564" t="s">
        <v>37</v>
      </c>
      <c r="D20564">
        <v>120106</v>
      </c>
      <c r="E20564" t="s">
        <v>269</v>
      </c>
      <c r="F20564">
        <v>537</v>
      </c>
      <c r="G20564" t="s">
        <v>289</v>
      </c>
      <c r="H20564" t="s">
        <v>84</v>
      </c>
      <c r="I20564">
        <v>2000</v>
      </c>
      <c r="J20564">
        <v>0.52068999999999999</v>
      </c>
    </row>
    <row r="20565" spans="1:10" x14ac:dyDescent="0.25">
      <c r="A20565" t="s">
        <v>225</v>
      </c>
      <c r="B20565" t="s">
        <v>80</v>
      </c>
      <c r="C20565" t="s">
        <v>37</v>
      </c>
      <c r="D20565">
        <v>120106</v>
      </c>
      <c r="E20565" t="s">
        <v>269</v>
      </c>
      <c r="F20565">
        <v>537</v>
      </c>
      <c r="G20565" t="s">
        <v>289</v>
      </c>
      <c r="H20565" t="s">
        <v>84</v>
      </c>
      <c r="I20565">
        <v>2000</v>
      </c>
      <c r="J20565">
        <v>1.3689499999999999</v>
      </c>
    </row>
    <row r="20566" spans="1:10" x14ac:dyDescent="0.25">
      <c r="A20566" t="s">
        <v>229</v>
      </c>
      <c r="B20566" t="s">
        <v>80</v>
      </c>
      <c r="C20566" t="s">
        <v>37</v>
      </c>
      <c r="D20566">
        <v>120106</v>
      </c>
      <c r="E20566" t="s">
        <v>269</v>
      </c>
      <c r="F20566">
        <v>537</v>
      </c>
      <c r="G20566" t="s">
        <v>289</v>
      </c>
      <c r="H20566" t="s">
        <v>84</v>
      </c>
      <c r="I20566">
        <v>2000</v>
      </c>
      <c r="J20566">
        <v>1.92692</v>
      </c>
    </row>
    <row r="20567" spans="1:10" x14ac:dyDescent="0.25">
      <c r="A20567" t="s">
        <v>226</v>
      </c>
      <c r="B20567" t="s">
        <v>80</v>
      </c>
      <c r="C20567" t="s">
        <v>37</v>
      </c>
      <c r="D20567">
        <v>120106</v>
      </c>
      <c r="E20567" t="s">
        <v>269</v>
      </c>
      <c r="F20567">
        <v>537</v>
      </c>
      <c r="G20567" t="s">
        <v>289</v>
      </c>
      <c r="H20567" t="s">
        <v>84</v>
      </c>
      <c r="I20567">
        <v>2000</v>
      </c>
      <c r="J20567">
        <v>0.27993200000000001</v>
      </c>
    </row>
    <row r="20568" spans="1:10" x14ac:dyDescent="0.25">
      <c r="A20568" t="s">
        <v>227</v>
      </c>
      <c r="B20568" t="s">
        <v>80</v>
      </c>
      <c r="C20568" t="s">
        <v>37</v>
      </c>
      <c r="D20568">
        <v>120106</v>
      </c>
      <c r="E20568" t="s">
        <v>269</v>
      </c>
      <c r="F20568">
        <v>537</v>
      </c>
      <c r="G20568" t="s">
        <v>289</v>
      </c>
      <c r="H20568" t="s">
        <v>84</v>
      </c>
      <c r="I20568">
        <v>2000</v>
      </c>
      <c r="J20568">
        <v>1.9182699999999999</v>
      </c>
    </row>
    <row r="20569" spans="1:10" x14ac:dyDescent="0.25">
      <c r="A20569" t="s">
        <v>224</v>
      </c>
      <c r="B20569" t="s">
        <v>80</v>
      </c>
      <c r="C20569" t="s">
        <v>37</v>
      </c>
      <c r="D20569">
        <v>120106</v>
      </c>
      <c r="E20569" t="s">
        <v>269</v>
      </c>
      <c r="F20569">
        <v>537</v>
      </c>
      <c r="G20569" t="s">
        <v>289</v>
      </c>
      <c r="H20569" t="s">
        <v>84</v>
      </c>
      <c r="I20569">
        <v>2000</v>
      </c>
      <c r="J20569">
        <v>0.29833900000000002</v>
      </c>
    </row>
    <row r="20570" spans="1:10" x14ac:dyDescent="0.25">
      <c r="A20570" t="s">
        <v>224</v>
      </c>
      <c r="B20570" t="s">
        <v>80</v>
      </c>
      <c r="C20570" t="s">
        <v>37</v>
      </c>
      <c r="D20570">
        <v>120112</v>
      </c>
      <c r="E20570" t="s">
        <v>268</v>
      </c>
      <c r="F20570">
        <v>537</v>
      </c>
      <c r="G20570" t="s">
        <v>289</v>
      </c>
      <c r="H20570" t="s">
        <v>84</v>
      </c>
      <c r="I20570">
        <v>2000</v>
      </c>
      <c r="J20570">
        <v>1.9148800000000001E-2</v>
      </c>
    </row>
    <row r="20571" spans="1:10" x14ac:dyDescent="0.25">
      <c r="A20571" t="s">
        <v>226</v>
      </c>
      <c r="B20571" t="s">
        <v>80</v>
      </c>
      <c r="C20571" t="s">
        <v>37</v>
      </c>
      <c r="D20571">
        <v>120112</v>
      </c>
      <c r="E20571" t="s">
        <v>268</v>
      </c>
      <c r="F20571">
        <v>537</v>
      </c>
      <c r="G20571" t="s">
        <v>289</v>
      </c>
      <c r="H20571" t="s">
        <v>84</v>
      </c>
      <c r="I20571">
        <v>2000</v>
      </c>
      <c r="J20571">
        <v>2.03155E-2</v>
      </c>
    </row>
    <row r="20572" spans="1:10" x14ac:dyDescent="0.25">
      <c r="A20572" t="s">
        <v>225</v>
      </c>
      <c r="B20572" t="s">
        <v>80</v>
      </c>
      <c r="C20572" t="s">
        <v>37</v>
      </c>
      <c r="D20572">
        <v>120112</v>
      </c>
      <c r="E20572" t="s">
        <v>268</v>
      </c>
      <c r="F20572">
        <v>537</v>
      </c>
      <c r="G20572" t="s">
        <v>289</v>
      </c>
      <c r="H20572" t="s">
        <v>84</v>
      </c>
      <c r="I20572">
        <v>2000</v>
      </c>
      <c r="J20572">
        <v>0.23144100000000001</v>
      </c>
    </row>
    <row r="20573" spans="1:10" x14ac:dyDescent="0.25">
      <c r="A20573" t="s">
        <v>229</v>
      </c>
      <c r="B20573" t="s">
        <v>80</v>
      </c>
      <c r="C20573" t="s">
        <v>37</v>
      </c>
      <c r="D20573">
        <v>120112</v>
      </c>
      <c r="E20573" t="s">
        <v>268</v>
      </c>
      <c r="F20573">
        <v>537</v>
      </c>
      <c r="G20573" t="s">
        <v>289</v>
      </c>
      <c r="H20573" t="s">
        <v>84</v>
      </c>
      <c r="I20573">
        <v>2000</v>
      </c>
      <c r="J20573">
        <v>0.25047999999999998</v>
      </c>
    </row>
    <row r="20574" spans="1:10" x14ac:dyDescent="0.25">
      <c r="A20574" t="s">
        <v>223</v>
      </c>
      <c r="B20574" t="s">
        <v>80</v>
      </c>
      <c r="C20574" t="s">
        <v>37</v>
      </c>
      <c r="D20574">
        <v>120112</v>
      </c>
      <c r="E20574" t="s">
        <v>268</v>
      </c>
      <c r="F20574">
        <v>537</v>
      </c>
      <c r="G20574" t="s">
        <v>289</v>
      </c>
      <c r="H20574" t="s">
        <v>84</v>
      </c>
      <c r="I20574">
        <v>2000</v>
      </c>
      <c r="J20574">
        <v>3.6744499999999999E-2</v>
      </c>
    </row>
    <row r="20575" spans="1:10" x14ac:dyDescent="0.25">
      <c r="A20575" t="s">
        <v>227</v>
      </c>
      <c r="B20575" t="s">
        <v>80</v>
      </c>
      <c r="C20575" t="s">
        <v>37</v>
      </c>
      <c r="D20575">
        <v>120112</v>
      </c>
      <c r="E20575" t="s">
        <v>268</v>
      </c>
      <c r="F20575">
        <v>537</v>
      </c>
      <c r="G20575" t="s">
        <v>289</v>
      </c>
      <c r="H20575" t="s">
        <v>84</v>
      </c>
      <c r="I20575">
        <v>2000</v>
      </c>
      <c r="J20575">
        <v>0.578739</v>
      </c>
    </row>
    <row r="20576" spans="1:10" x14ac:dyDescent="0.25">
      <c r="A20576" t="s">
        <v>223</v>
      </c>
      <c r="B20576" t="s">
        <v>80</v>
      </c>
      <c r="C20576" t="s">
        <v>37</v>
      </c>
      <c r="D20576">
        <v>120113</v>
      </c>
      <c r="E20576" t="s">
        <v>267</v>
      </c>
      <c r="F20576">
        <v>537</v>
      </c>
      <c r="G20576" t="s">
        <v>289</v>
      </c>
      <c r="H20576" t="s">
        <v>84</v>
      </c>
      <c r="I20576">
        <v>2000</v>
      </c>
      <c r="J20576">
        <v>9.5058799999999999E-2</v>
      </c>
    </row>
    <row r="20577" spans="1:10" x14ac:dyDescent="0.25">
      <c r="A20577" t="s">
        <v>225</v>
      </c>
      <c r="B20577" t="s">
        <v>80</v>
      </c>
      <c r="C20577" t="s">
        <v>37</v>
      </c>
      <c r="D20577">
        <v>120113</v>
      </c>
      <c r="E20577" t="s">
        <v>267</v>
      </c>
      <c r="F20577">
        <v>537</v>
      </c>
      <c r="G20577" t="s">
        <v>289</v>
      </c>
      <c r="H20577" t="s">
        <v>84</v>
      </c>
      <c r="I20577">
        <v>2000</v>
      </c>
      <c r="J20577">
        <v>0.24992</v>
      </c>
    </row>
    <row r="20578" spans="1:10" x14ac:dyDescent="0.25">
      <c r="A20578" t="s">
        <v>227</v>
      </c>
      <c r="B20578" t="s">
        <v>80</v>
      </c>
      <c r="C20578" t="s">
        <v>37</v>
      </c>
      <c r="D20578">
        <v>120113</v>
      </c>
      <c r="E20578" t="s">
        <v>267</v>
      </c>
      <c r="F20578">
        <v>537</v>
      </c>
      <c r="G20578" t="s">
        <v>289</v>
      </c>
      <c r="H20578" t="s">
        <v>84</v>
      </c>
      <c r="I20578">
        <v>2000</v>
      </c>
      <c r="J20578">
        <v>0.35020499999999999</v>
      </c>
    </row>
    <row r="20579" spans="1:10" x14ac:dyDescent="0.25">
      <c r="A20579" t="s">
        <v>226</v>
      </c>
      <c r="B20579" t="s">
        <v>80</v>
      </c>
      <c r="C20579" t="s">
        <v>37</v>
      </c>
      <c r="D20579">
        <v>120113</v>
      </c>
      <c r="E20579" t="s">
        <v>267</v>
      </c>
      <c r="F20579">
        <v>537</v>
      </c>
      <c r="G20579" t="s">
        <v>289</v>
      </c>
      <c r="H20579" t="s">
        <v>84</v>
      </c>
      <c r="I20579">
        <v>2000</v>
      </c>
      <c r="J20579">
        <v>5.1105100000000001E-2</v>
      </c>
    </row>
    <row r="20580" spans="1:10" x14ac:dyDescent="0.25">
      <c r="A20580" t="s">
        <v>224</v>
      </c>
      <c r="B20580" t="s">
        <v>80</v>
      </c>
      <c r="C20580" t="s">
        <v>37</v>
      </c>
      <c r="D20580">
        <v>120113</v>
      </c>
      <c r="E20580" t="s">
        <v>267</v>
      </c>
      <c r="F20580">
        <v>537</v>
      </c>
      <c r="G20580" t="s">
        <v>289</v>
      </c>
      <c r="H20580" t="s">
        <v>84</v>
      </c>
      <c r="I20580">
        <v>2000</v>
      </c>
      <c r="J20580">
        <v>5.4465699999999999E-2</v>
      </c>
    </row>
    <row r="20581" spans="1:10" x14ac:dyDescent="0.25">
      <c r="A20581" t="s">
        <v>229</v>
      </c>
      <c r="B20581" t="s">
        <v>80</v>
      </c>
      <c r="C20581" t="s">
        <v>37</v>
      </c>
      <c r="D20581">
        <v>120113</v>
      </c>
      <c r="E20581" t="s">
        <v>267</v>
      </c>
      <c r="F20581">
        <v>537</v>
      </c>
      <c r="G20581" t="s">
        <v>289</v>
      </c>
      <c r="H20581" t="s">
        <v>84</v>
      </c>
      <c r="I20581">
        <v>2000</v>
      </c>
      <c r="J20581">
        <v>0.35178399999999999</v>
      </c>
    </row>
    <row r="20582" spans="1:10" x14ac:dyDescent="0.25">
      <c r="A20582" t="s">
        <v>226</v>
      </c>
      <c r="B20582" t="s">
        <v>80</v>
      </c>
      <c r="C20582" t="s">
        <v>37</v>
      </c>
      <c r="D20582">
        <v>120212</v>
      </c>
      <c r="E20582" t="s">
        <v>266</v>
      </c>
      <c r="F20582">
        <v>537</v>
      </c>
      <c r="G20582" t="s">
        <v>289</v>
      </c>
      <c r="H20582" t="s">
        <v>84</v>
      </c>
      <c r="I20582">
        <v>2000</v>
      </c>
      <c r="J20582">
        <v>1.4730699999999999E-2</v>
      </c>
    </row>
    <row r="20583" spans="1:10" x14ac:dyDescent="0.25">
      <c r="A20583" t="s">
        <v>223</v>
      </c>
      <c r="B20583" t="s">
        <v>80</v>
      </c>
      <c r="C20583" t="s">
        <v>37</v>
      </c>
      <c r="D20583">
        <v>120212</v>
      </c>
      <c r="E20583" t="s">
        <v>266</v>
      </c>
      <c r="F20583">
        <v>537</v>
      </c>
      <c r="G20583" t="s">
        <v>289</v>
      </c>
      <c r="H20583" t="s">
        <v>84</v>
      </c>
      <c r="I20583">
        <v>2000</v>
      </c>
      <c r="J20583">
        <v>3.0108800000000002E-2</v>
      </c>
    </row>
    <row r="20584" spans="1:10" x14ac:dyDescent="0.25">
      <c r="A20584" t="s">
        <v>229</v>
      </c>
      <c r="B20584" t="s">
        <v>80</v>
      </c>
      <c r="C20584" t="s">
        <v>37</v>
      </c>
      <c r="D20584">
        <v>120212</v>
      </c>
      <c r="E20584" t="s">
        <v>266</v>
      </c>
      <c r="F20584">
        <v>537</v>
      </c>
      <c r="G20584" t="s">
        <v>289</v>
      </c>
      <c r="H20584" t="s">
        <v>84</v>
      </c>
      <c r="I20584">
        <v>2000</v>
      </c>
      <c r="J20584">
        <v>0.24601700000000001</v>
      </c>
    </row>
    <row r="20585" spans="1:10" x14ac:dyDescent="0.25">
      <c r="A20585" t="s">
        <v>225</v>
      </c>
      <c r="B20585" t="s">
        <v>80</v>
      </c>
      <c r="C20585" t="s">
        <v>37</v>
      </c>
      <c r="D20585">
        <v>120212</v>
      </c>
      <c r="E20585" t="s">
        <v>266</v>
      </c>
      <c r="F20585">
        <v>537</v>
      </c>
      <c r="G20585" t="s">
        <v>289</v>
      </c>
      <c r="H20585" t="s">
        <v>84</v>
      </c>
      <c r="I20585">
        <v>2000</v>
      </c>
      <c r="J20585">
        <v>0.27973500000000001</v>
      </c>
    </row>
    <row r="20586" spans="1:10" x14ac:dyDescent="0.25">
      <c r="A20586" t="s">
        <v>227</v>
      </c>
      <c r="B20586" t="s">
        <v>80</v>
      </c>
      <c r="C20586" t="s">
        <v>37</v>
      </c>
      <c r="D20586">
        <v>120212</v>
      </c>
      <c r="E20586" t="s">
        <v>266</v>
      </c>
      <c r="F20586">
        <v>537</v>
      </c>
      <c r="G20586" t="s">
        <v>289</v>
      </c>
      <c r="H20586" t="s">
        <v>84</v>
      </c>
      <c r="I20586">
        <v>2000</v>
      </c>
      <c r="J20586">
        <v>0.42215599999999998</v>
      </c>
    </row>
    <row r="20587" spans="1:10" x14ac:dyDescent="0.25">
      <c r="A20587" t="s">
        <v>224</v>
      </c>
      <c r="B20587" t="s">
        <v>80</v>
      </c>
      <c r="C20587" t="s">
        <v>37</v>
      </c>
      <c r="D20587">
        <v>120212</v>
      </c>
      <c r="E20587" t="s">
        <v>266</v>
      </c>
      <c r="F20587">
        <v>537</v>
      </c>
      <c r="G20587" t="s">
        <v>289</v>
      </c>
      <c r="H20587" t="s">
        <v>84</v>
      </c>
      <c r="I20587">
        <v>2000</v>
      </c>
      <c r="J20587">
        <v>1.8759000000000001E-2</v>
      </c>
    </row>
    <row r="20588" spans="1:10" x14ac:dyDescent="0.25">
      <c r="A20588" t="s">
        <v>224</v>
      </c>
      <c r="B20588" t="s">
        <v>80</v>
      </c>
      <c r="C20588" t="s">
        <v>37</v>
      </c>
      <c r="D20588">
        <v>120213</v>
      </c>
      <c r="E20588" t="s">
        <v>265</v>
      </c>
      <c r="F20588">
        <v>537</v>
      </c>
      <c r="G20588" t="s">
        <v>289</v>
      </c>
      <c r="H20588" t="s">
        <v>84</v>
      </c>
      <c r="I20588">
        <v>2000</v>
      </c>
      <c r="J20588">
        <v>2.5450299999999999E-2</v>
      </c>
    </row>
    <row r="20589" spans="1:10" x14ac:dyDescent="0.25">
      <c r="A20589" t="s">
        <v>227</v>
      </c>
      <c r="B20589" t="s">
        <v>80</v>
      </c>
      <c r="C20589" t="s">
        <v>37</v>
      </c>
      <c r="D20589">
        <v>120213</v>
      </c>
      <c r="E20589" t="s">
        <v>265</v>
      </c>
      <c r="F20589">
        <v>537</v>
      </c>
      <c r="G20589" t="s">
        <v>289</v>
      </c>
      <c r="H20589" t="s">
        <v>84</v>
      </c>
      <c r="I20589">
        <v>2000</v>
      </c>
      <c r="J20589">
        <v>0.150785</v>
      </c>
    </row>
    <row r="20590" spans="1:10" x14ac:dyDescent="0.25">
      <c r="A20590" t="s">
        <v>223</v>
      </c>
      <c r="B20590" t="s">
        <v>80</v>
      </c>
      <c r="C20590" t="s">
        <v>37</v>
      </c>
      <c r="D20590">
        <v>120213</v>
      </c>
      <c r="E20590" t="s">
        <v>265</v>
      </c>
      <c r="F20590">
        <v>537</v>
      </c>
      <c r="G20590" t="s">
        <v>289</v>
      </c>
      <c r="H20590" t="s">
        <v>84</v>
      </c>
      <c r="I20590">
        <v>2000</v>
      </c>
      <c r="J20590">
        <v>4.43319E-2</v>
      </c>
    </row>
    <row r="20591" spans="1:10" x14ac:dyDescent="0.25">
      <c r="A20591" t="s">
        <v>229</v>
      </c>
      <c r="B20591" t="s">
        <v>80</v>
      </c>
      <c r="C20591" t="s">
        <v>37</v>
      </c>
      <c r="D20591">
        <v>120213</v>
      </c>
      <c r="E20591" t="s">
        <v>265</v>
      </c>
      <c r="F20591">
        <v>537</v>
      </c>
      <c r="G20591" t="s">
        <v>289</v>
      </c>
      <c r="H20591" t="s">
        <v>84</v>
      </c>
      <c r="I20591">
        <v>2000</v>
      </c>
      <c r="J20591">
        <v>0.162524</v>
      </c>
    </row>
    <row r="20592" spans="1:10" x14ac:dyDescent="0.25">
      <c r="A20592" t="s">
        <v>225</v>
      </c>
      <c r="B20592" t="s">
        <v>80</v>
      </c>
      <c r="C20592" t="s">
        <v>37</v>
      </c>
      <c r="D20592">
        <v>120213</v>
      </c>
      <c r="E20592" t="s">
        <v>265</v>
      </c>
      <c r="F20592">
        <v>537</v>
      </c>
      <c r="G20592" t="s">
        <v>289</v>
      </c>
      <c r="H20592" t="s">
        <v>84</v>
      </c>
      <c r="I20592">
        <v>2000</v>
      </c>
      <c r="J20592">
        <v>0.109234</v>
      </c>
    </row>
    <row r="20593" spans="1:10" x14ac:dyDescent="0.25">
      <c r="A20593" t="s">
        <v>226</v>
      </c>
      <c r="B20593" t="s">
        <v>80</v>
      </c>
      <c r="C20593" t="s">
        <v>37</v>
      </c>
      <c r="D20593">
        <v>120213</v>
      </c>
      <c r="E20593" t="s">
        <v>265</v>
      </c>
      <c r="F20593">
        <v>537</v>
      </c>
      <c r="G20593" t="s">
        <v>289</v>
      </c>
      <c r="H20593" t="s">
        <v>84</v>
      </c>
      <c r="I20593">
        <v>2000</v>
      </c>
      <c r="J20593">
        <v>2.9511200000000001E-2</v>
      </c>
    </row>
    <row r="20594" spans="1:10" x14ac:dyDescent="0.25">
      <c r="A20594" t="s">
        <v>224</v>
      </c>
      <c r="B20594" t="s">
        <v>80</v>
      </c>
      <c r="C20594" t="s">
        <v>37</v>
      </c>
      <c r="D20594">
        <v>120215</v>
      </c>
      <c r="E20594" t="s">
        <v>264</v>
      </c>
      <c r="F20594">
        <v>537</v>
      </c>
      <c r="G20594" t="s">
        <v>289</v>
      </c>
      <c r="H20594" t="s">
        <v>84</v>
      </c>
      <c r="I20594">
        <v>2000</v>
      </c>
      <c r="J20594">
        <v>2.3474800000000001E-5</v>
      </c>
    </row>
    <row r="20595" spans="1:10" x14ac:dyDescent="0.25">
      <c r="A20595" t="s">
        <v>223</v>
      </c>
      <c r="B20595" t="s">
        <v>80</v>
      </c>
      <c r="C20595" t="s">
        <v>37</v>
      </c>
      <c r="D20595">
        <v>120215</v>
      </c>
      <c r="E20595" t="s">
        <v>264</v>
      </c>
      <c r="F20595">
        <v>537</v>
      </c>
      <c r="G20595" t="s">
        <v>289</v>
      </c>
      <c r="H20595" t="s">
        <v>84</v>
      </c>
      <c r="I20595">
        <v>2000</v>
      </c>
      <c r="J20595">
        <v>4.5045600000000001E-5</v>
      </c>
    </row>
    <row r="20596" spans="1:10" x14ac:dyDescent="0.25">
      <c r="A20596" t="s">
        <v>227</v>
      </c>
      <c r="B20596" t="s">
        <v>80</v>
      </c>
      <c r="C20596" t="s">
        <v>37</v>
      </c>
      <c r="D20596">
        <v>120215</v>
      </c>
      <c r="E20596" t="s">
        <v>264</v>
      </c>
      <c r="F20596">
        <v>537</v>
      </c>
      <c r="G20596" t="s">
        <v>289</v>
      </c>
      <c r="H20596" t="s">
        <v>84</v>
      </c>
      <c r="I20596">
        <v>2000</v>
      </c>
      <c r="J20596">
        <v>7.0948500000000004E-4</v>
      </c>
    </row>
    <row r="20597" spans="1:10" x14ac:dyDescent="0.25">
      <c r="A20597" t="s">
        <v>226</v>
      </c>
      <c r="B20597" t="s">
        <v>80</v>
      </c>
      <c r="C20597" t="s">
        <v>37</v>
      </c>
      <c r="D20597">
        <v>120215</v>
      </c>
      <c r="E20597" t="s">
        <v>264</v>
      </c>
      <c r="F20597">
        <v>537</v>
      </c>
      <c r="G20597" t="s">
        <v>289</v>
      </c>
      <c r="H20597" t="s">
        <v>84</v>
      </c>
      <c r="I20597">
        <v>2000</v>
      </c>
      <c r="J20597">
        <v>2.49051E-5</v>
      </c>
    </row>
    <row r="20598" spans="1:10" x14ac:dyDescent="0.25">
      <c r="A20598" t="s">
        <v>225</v>
      </c>
      <c r="B20598" t="s">
        <v>80</v>
      </c>
      <c r="C20598" t="s">
        <v>37</v>
      </c>
      <c r="D20598">
        <v>120215</v>
      </c>
      <c r="E20598" t="s">
        <v>264</v>
      </c>
      <c r="F20598">
        <v>537</v>
      </c>
      <c r="G20598" t="s">
        <v>289</v>
      </c>
      <c r="H20598" t="s">
        <v>84</v>
      </c>
      <c r="I20598">
        <v>2000</v>
      </c>
      <c r="J20598">
        <v>2.83727E-4</v>
      </c>
    </row>
    <row r="20599" spans="1:10" x14ac:dyDescent="0.25">
      <c r="A20599" t="s">
        <v>229</v>
      </c>
      <c r="B20599" t="s">
        <v>80</v>
      </c>
      <c r="C20599" t="s">
        <v>37</v>
      </c>
      <c r="D20599">
        <v>120215</v>
      </c>
      <c r="E20599" t="s">
        <v>264</v>
      </c>
      <c r="F20599">
        <v>537</v>
      </c>
      <c r="G20599" t="s">
        <v>289</v>
      </c>
      <c r="H20599" t="s">
        <v>84</v>
      </c>
      <c r="I20599">
        <v>2000</v>
      </c>
      <c r="J20599">
        <v>3.0706700000000001E-4</v>
      </c>
    </row>
    <row r="20600" spans="1:10" x14ac:dyDescent="0.25">
      <c r="A20600" t="s">
        <v>229</v>
      </c>
      <c r="B20600" t="s">
        <v>80</v>
      </c>
      <c r="C20600" t="s">
        <v>37</v>
      </c>
      <c r="D20600">
        <v>120216</v>
      </c>
      <c r="E20600" t="s">
        <v>263</v>
      </c>
      <c r="F20600">
        <v>537</v>
      </c>
      <c r="G20600" t="s">
        <v>289</v>
      </c>
      <c r="H20600" t="s">
        <v>84</v>
      </c>
      <c r="I20600">
        <v>2000</v>
      </c>
      <c r="J20600">
        <v>7.8228599999999992E-3</v>
      </c>
    </row>
    <row r="20601" spans="1:10" x14ac:dyDescent="0.25">
      <c r="A20601" t="s">
        <v>224</v>
      </c>
      <c r="B20601" t="s">
        <v>80</v>
      </c>
      <c r="C20601" t="s">
        <v>37</v>
      </c>
      <c r="D20601">
        <v>120216</v>
      </c>
      <c r="E20601" t="s">
        <v>263</v>
      </c>
      <c r="F20601">
        <v>537</v>
      </c>
      <c r="G20601" t="s">
        <v>289</v>
      </c>
      <c r="H20601" t="s">
        <v>84</v>
      </c>
      <c r="I20601">
        <v>2000</v>
      </c>
      <c r="J20601">
        <v>1.21119E-3</v>
      </c>
    </row>
    <row r="20602" spans="1:10" x14ac:dyDescent="0.25">
      <c r="A20602" t="s">
        <v>226</v>
      </c>
      <c r="B20602" t="s">
        <v>80</v>
      </c>
      <c r="C20602" t="s">
        <v>37</v>
      </c>
      <c r="D20602">
        <v>120216</v>
      </c>
      <c r="E20602" t="s">
        <v>263</v>
      </c>
      <c r="F20602">
        <v>537</v>
      </c>
      <c r="G20602" t="s">
        <v>289</v>
      </c>
      <c r="H20602" t="s">
        <v>84</v>
      </c>
      <c r="I20602">
        <v>2000</v>
      </c>
      <c r="J20602">
        <v>1.1364599999999999E-3</v>
      </c>
    </row>
    <row r="20603" spans="1:10" x14ac:dyDescent="0.25">
      <c r="A20603" t="s">
        <v>227</v>
      </c>
      <c r="B20603" t="s">
        <v>80</v>
      </c>
      <c r="C20603" t="s">
        <v>37</v>
      </c>
      <c r="D20603">
        <v>120216</v>
      </c>
      <c r="E20603" t="s">
        <v>263</v>
      </c>
      <c r="F20603">
        <v>537</v>
      </c>
      <c r="G20603" t="s">
        <v>289</v>
      </c>
      <c r="H20603" t="s">
        <v>84</v>
      </c>
      <c r="I20603">
        <v>2000</v>
      </c>
      <c r="J20603">
        <v>7.7877600000000003E-3</v>
      </c>
    </row>
    <row r="20604" spans="1:10" x14ac:dyDescent="0.25">
      <c r="A20604" t="s">
        <v>223</v>
      </c>
      <c r="B20604" t="s">
        <v>80</v>
      </c>
      <c r="C20604" t="s">
        <v>37</v>
      </c>
      <c r="D20604">
        <v>120216</v>
      </c>
      <c r="E20604" t="s">
        <v>263</v>
      </c>
      <c r="F20604">
        <v>537</v>
      </c>
      <c r="G20604" t="s">
        <v>289</v>
      </c>
      <c r="H20604" t="s">
        <v>84</v>
      </c>
      <c r="I20604">
        <v>2000</v>
      </c>
      <c r="J20604">
        <v>2.1138900000000002E-3</v>
      </c>
    </row>
    <row r="20605" spans="1:10" x14ac:dyDescent="0.25">
      <c r="A20605" t="s">
        <v>225</v>
      </c>
      <c r="B20605" t="s">
        <v>80</v>
      </c>
      <c r="C20605" t="s">
        <v>37</v>
      </c>
      <c r="D20605">
        <v>120216</v>
      </c>
      <c r="E20605" t="s">
        <v>263</v>
      </c>
      <c r="F20605">
        <v>537</v>
      </c>
      <c r="G20605" t="s">
        <v>289</v>
      </c>
      <c r="H20605" t="s">
        <v>84</v>
      </c>
      <c r="I20605">
        <v>2000</v>
      </c>
      <c r="J20605">
        <v>5.55764E-3</v>
      </c>
    </row>
    <row r="20606" spans="1:10" x14ac:dyDescent="0.25">
      <c r="A20606" t="s">
        <v>227</v>
      </c>
      <c r="B20606" t="s">
        <v>80</v>
      </c>
      <c r="C20606" t="s">
        <v>37</v>
      </c>
      <c r="D20606">
        <v>120218</v>
      </c>
      <c r="E20606" t="s">
        <v>262</v>
      </c>
      <c r="F20606">
        <v>537</v>
      </c>
      <c r="G20606" t="s">
        <v>289</v>
      </c>
      <c r="H20606" t="s">
        <v>84</v>
      </c>
      <c r="I20606">
        <v>2000</v>
      </c>
      <c r="J20606">
        <v>4.1479400000000001E-3</v>
      </c>
    </row>
    <row r="20607" spans="1:10" x14ac:dyDescent="0.25">
      <c r="A20607" t="s">
        <v>225</v>
      </c>
      <c r="B20607" t="s">
        <v>80</v>
      </c>
      <c r="C20607" t="s">
        <v>37</v>
      </c>
      <c r="D20607">
        <v>120218</v>
      </c>
      <c r="E20607" t="s">
        <v>262</v>
      </c>
      <c r="F20607">
        <v>537</v>
      </c>
      <c r="G20607" t="s">
        <v>289</v>
      </c>
      <c r="H20607" t="s">
        <v>84</v>
      </c>
      <c r="I20607">
        <v>2000</v>
      </c>
      <c r="J20607">
        <v>2.7485700000000001E-3</v>
      </c>
    </row>
    <row r="20608" spans="1:10" x14ac:dyDescent="0.25">
      <c r="A20608" t="s">
        <v>223</v>
      </c>
      <c r="B20608" t="s">
        <v>80</v>
      </c>
      <c r="C20608" t="s">
        <v>37</v>
      </c>
      <c r="D20608">
        <v>120218</v>
      </c>
      <c r="E20608" t="s">
        <v>262</v>
      </c>
      <c r="F20608">
        <v>537</v>
      </c>
      <c r="G20608" t="s">
        <v>289</v>
      </c>
      <c r="H20608" t="s">
        <v>84</v>
      </c>
      <c r="I20608">
        <v>2000</v>
      </c>
      <c r="J20608">
        <v>2.9583700000000002E-4</v>
      </c>
    </row>
    <row r="20609" spans="1:10" x14ac:dyDescent="0.25">
      <c r="A20609" t="s">
        <v>224</v>
      </c>
      <c r="B20609" t="s">
        <v>80</v>
      </c>
      <c r="C20609" t="s">
        <v>37</v>
      </c>
      <c r="D20609">
        <v>120218</v>
      </c>
      <c r="E20609" t="s">
        <v>262</v>
      </c>
      <c r="F20609">
        <v>537</v>
      </c>
      <c r="G20609" t="s">
        <v>289</v>
      </c>
      <c r="H20609" t="s">
        <v>84</v>
      </c>
      <c r="I20609">
        <v>2000</v>
      </c>
      <c r="J20609">
        <v>1.8431900000000001E-4</v>
      </c>
    </row>
    <row r="20610" spans="1:10" x14ac:dyDescent="0.25">
      <c r="A20610" t="s">
        <v>229</v>
      </c>
      <c r="B20610" t="s">
        <v>80</v>
      </c>
      <c r="C20610" t="s">
        <v>37</v>
      </c>
      <c r="D20610">
        <v>120218</v>
      </c>
      <c r="E20610" t="s">
        <v>262</v>
      </c>
      <c r="F20610">
        <v>537</v>
      </c>
      <c r="G20610" t="s">
        <v>289</v>
      </c>
      <c r="H20610" t="s">
        <v>84</v>
      </c>
      <c r="I20610">
        <v>2000</v>
      </c>
      <c r="J20610">
        <v>2.41727E-3</v>
      </c>
    </row>
    <row r="20611" spans="1:10" x14ac:dyDescent="0.25">
      <c r="A20611" t="s">
        <v>226</v>
      </c>
      <c r="B20611" t="s">
        <v>80</v>
      </c>
      <c r="C20611" t="s">
        <v>37</v>
      </c>
      <c r="D20611">
        <v>120218</v>
      </c>
      <c r="E20611" t="s">
        <v>262</v>
      </c>
      <c r="F20611">
        <v>537</v>
      </c>
      <c r="G20611" t="s">
        <v>289</v>
      </c>
      <c r="H20611" t="s">
        <v>84</v>
      </c>
      <c r="I20611">
        <v>2000</v>
      </c>
      <c r="J20611">
        <v>1.44738E-4</v>
      </c>
    </row>
    <row r="20612" spans="1:10" x14ac:dyDescent="0.25">
      <c r="A20612" t="s">
        <v>224</v>
      </c>
      <c r="B20612" t="s">
        <v>80</v>
      </c>
      <c r="C20612" t="s">
        <v>37</v>
      </c>
      <c r="D20612">
        <v>120219</v>
      </c>
      <c r="E20612" t="s">
        <v>261</v>
      </c>
      <c r="F20612">
        <v>537</v>
      </c>
      <c r="G20612" t="s">
        <v>289</v>
      </c>
      <c r="H20612" t="s">
        <v>84</v>
      </c>
      <c r="I20612">
        <v>2000</v>
      </c>
      <c r="J20612">
        <v>7.0957400000000003E-4</v>
      </c>
    </row>
    <row r="20613" spans="1:10" x14ac:dyDescent="0.25">
      <c r="A20613" t="s">
        <v>229</v>
      </c>
      <c r="B20613" t="s">
        <v>80</v>
      </c>
      <c r="C20613" t="s">
        <v>37</v>
      </c>
      <c r="D20613">
        <v>120219</v>
      </c>
      <c r="E20613" t="s">
        <v>261</v>
      </c>
      <c r="F20613">
        <v>537</v>
      </c>
      <c r="G20613" t="s">
        <v>289</v>
      </c>
      <c r="H20613" t="s">
        <v>84</v>
      </c>
      <c r="I20613">
        <v>2000</v>
      </c>
      <c r="J20613">
        <v>4.5313100000000002E-3</v>
      </c>
    </row>
    <row r="20614" spans="1:10" x14ac:dyDescent="0.25">
      <c r="A20614" t="s">
        <v>225</v>
      </c>
      <c r="B20614" t="s">
        <v>80</v>
      </c>
      <c r="C20614" t="s">
        <v>37</v>
      </c>
      <c r="D20614">
        <v>120219</v>
      </c>
      <c r="E20614" t="s">
        <v>261</v>
      </c>
      <c r="F20614">
        <v>537</v>
      </c>
      <c r="G20614" t="s">
        <v>289</v>
      </c>
      <c r="H20614" t="s">
        <v>84</v>
      </c>
      <c r="I20614">
        <v>2000</v>
      </c>
      <c r="J20614">
        <v>3.0455299999999999E-3</v>
      </c>
    </row>
    <row r="20615" spans="1:10" x14ac:dyDescent="0.25">
      <c r="A20615" t="s">
        <v>226</v>
      </c>
      <c r="B20615" t="s">
        <v>80</v>
      </c>
      <c r="C20615" t="s">
        <v>37</v>
      </c>
      <c r="D20615">
        <v>120219</v>
      </c>
      <c r="E20615" t="s">
        <v>261</v>
      </c>
      <c r="F20615">
        <v>537</v>
      </c>
      <c r="G20615" t="s">
        <v>289</v>
      </c>
      <c r="H20615" t="s">
        <v>84</v>
      </c>
      <c r="I20615">
        <v>2000</v>
      </c>
      <c r="J20615">
        <v>8.2279599999999999E-4</v>
      </c>
    </row>
    <row r="20616" spans="1:10" x14ac:dyDescent="0.25">
      <c r="A20616" t="s">
        <v>223</v>
      </c>
      <c r="B20616" t="s">
        <v>80</v>
      </c>
      <c r="C20616" t="s">
        <v>37</v>
      </c>
      <c r="D20616">
        <v>120219</v>
      </c>
      <c r="E20616" t="s">
        <v>261</v>
      </c>
      <c r="F20616">
        <v>537</v>
      </c>
      <c r="G20616" t="s">
        <v>289</v>
      </c>
      <c r="H20616" t="s">
        <v>84</v>
      </c>
      <c r="I20616">
        <v>2000</v>
      </c>
      <c r="J20616">
        <v>1.2360100000000001E-3</v>
      </c>
    </row>
    <row r="20617" spans="1:10" x14ac:dyDescent="0.25">
      <c r="A20617" t="s">
        <v>227</v>
      </c>
      <c r="B20617" t="s">
        <v>80</v>
      </c>
      <c r="C20617" t="s">
        <v>37</v>
      </c>
      <c r="D20617">
        <v>120219</v>
      </c>
      <c r="E20617" t="s">
        <v>261</v>
      </c>
      <c r="F20617">
        <v>537</v>
      </c>
      <c r="G20617" t="s">
        <v>289</v>
      </c>
      <c r="H20617" t="s">
        <v>84</v>
      </c>
      <c r="I20617">
        <v>2000</v>
      </c>
      <c r="J20617">
        <v>4.2040000000000003E-3</v>
      </c>
    </row>
    <row r="20618" spans="1:10" x14ac:dyDescent="0.25">
      <c r="A20618" t="s">
        <v>229</v>
      </c>
      <c r="B20618" t="s">
        <v>80</v>
      </c>
      <c r="C20618" t="s">
        <v>37</v>
      </c>
      <c r="D20618">
        <v>120302</v>
      </c>
      <c r="E20618" t="s">
        <v>260</v>
      </c>
      <c r="F20618">
        <v>537</v>
      </c>
      <c r="G20618" t="s">
        <v>289</v>
      </c>
      <c r="H20618" t="s">
        <v>84</v>
      </c>
      <c r="I20618">
        <v>2000</v>
      </c>
      <c r="J20618">
        <v>1.02337E-2</v>
      </c>
    </row>
    <row r="20619" spans="1:10" x14ac:dyDescent="0.25">
      <c r="A20619" t="s">
        <v>227</v>
      </c>
      <c r="B20619" t="s">
        <v>80</v>
      </c>
      <c r="C20619" t="s">
        <v>37</v>
      </c>
      <c r="D20619">
        <v>120302</v>
      </c>
      <c r="E20619" t="s">
        <v>260</v>
      </c>
      <c r="F20619">
        <v>537</v>
      </c>
      <c r="G20619" t="s">
        <v>289</v>
      </c>
      <c r="H20619" t="s">
        <v>84</v>
      </c>
      <c r="I20619">
        <v>2000</v>
      </c>
      <c r="J20619">
        <v>2.3645200000000002E-2</v>
      </c>
    </row>
    <row r="20620" spans="1:10" x14ac:dyDescent="0.25">
      <c r="A20620" t="s">
        <v>223</v>
      </c>
      <c r="B20620" t="s">
        <v>80</v>
      </c>
      <c r="C20620" t="s">
        <v>37</v>
      </c>
      <c r="D20620">
        <v>120302</v>
      </c>
      <c r="E20620" t="s">
        <v>260</v>
      </c>
      <c r="F20620">
        <v>537</v>
      </c>
      <c r="G20620" t="s">
        <v>289</v>
      </c>
      <c r="H20620" t="s">
        <v>84</v>
      </c>
      <c r="I20620">
        <v>2000</v>
      </c>
      <c r="J20620">
        <v>1.50125E-3</v>
      </c>
    </row>
    <row r="20621" spans="1:10" x14ac:dyDescent="0.25">
      <c r="A20621" t="s">
        <v>224</v>
      </c>
      <c r="B20621" t="s">
        <v>80</v>
      </c>
      <c r="C20621" t="s">
        <v>37</v>
      </c>
      <c r="D20621">
        <v>120302</v>
      </c>
      <c r="E20621" t="s">
        <v>260</v>
      </c>
      <c r="F20621">
        <v>537</v>
      </c>
      <c r="G20621" t="s">
        <v>289</v>
      </c>
      <c r="H20621" t="s">
        <v>84</v>
      </c>
      <c r="I20621">
        <v>2000</v>
      </c>
      <c r="J20621">
        <v>7.8235200000000005E-4</v>
      </c>
    </row>
    <row r="20622" spans="1:10" x14ac:dyDescent="0.25">
      <c r="A20622" t="s">
        <v>225</v>
      </c>
      <c r="B20622" t="s">
        <v>80</v>
      </c>
      <c r="C20622" t="s">
        <v>37</v>
      </c>
      <c r="D20622">
        <v>120302</v>
      </c>
      <c r="E20622" t="s">
        <v>260</v>
      </c>
      <c r="F20622">
        <v>537</v>
      </c>
      <c r="G20622" t="s">
        <v>289</v>
      </c>
      <c r="H20622" t="s">
        <v>84</v>
      </c>
      <c r="I20622">
        <v>2000</v>
      </c>
      <c r="J20622">
        <v>9.45585E-3</v>
      </c>
    </row>
    <row r="20623" spans="1:10" x14ac:dyDescent="0.25">
      <c r="A20623" t="s">
        <v>226</v>
      </c>
      <c r="B20623" t="s">
        <v>80</v>
      </c>
      <c r="C20623" t="s">
        <v>37</v>
      </c>
      <c r="D20623">
        <v>120302</v>
      </c>
      <c r="E20623" t="s">
        <v>260</v>
      </c>
      <c r="F20623">
        <v>537</v>
      </c>
      <c r="G20623" t="s">
        <v>289</v>
      </c>
      <c r="H20623" t="s">
        <v>84</v>
      </c>
      <c r="I20623">
        <v>2000</v>
      </c>
      <c r="J20623">
        <v>8.3002E-4</v>
      </c>
    </row>
    <row r="20624" spans="1:10" x14ac:dyDescent="0.25">
      <c r="A20624" t="s">
        <v>223</v>
      </c>
      <c r="B20624" t="s">
        <v>80</v>
      </c>
      <c r="C20624" t="s">
        <v>37</v>
      </c>
      <c r="D20624">
        <v>120303</v>
      </c>
      <c r="E20624" t="s">
        <v>259</v>
      </c>
      <c r="F20624">
        <v>537</v>
      </c>
      <c r="G20624" t="s">
        <v>289</v>
      </c>
      <c r="H20624" t="s">
        <v>84</v>
      </c>
      <c r="I20624">
        <v>2000</v>
      </c>
      <c r="J20624">
        <v>7.2469199999999996E-3</v>
      </c>
    </row>
    <row r="20625" spans="1:10" x14ac:dyDescent="0.25">
      <c r="A20625" t="s">
        <v>229</v>
      </c>
      <c r="B20625" t="s">
        <v>80</v>
      </c>
      <c r="C20625" t="s">
        <v>37</v>
      </c>
      <c r="D20625">
        <v>120303</v>
      </c>
      <c r="E20625" t="s">
        <v>259</v>
      </c>
      <c r="F20625">
        <v>537</v>
      </c>
      <c r="G20625" t="s">
        <v>289</v>
      </c>
      <c r="H20625" t="s">
        <v>84</v>
      </c>
      <c r="I20625">
        <v>2000</v>
      </c>
      <c r="J20625">
        <v>2.6818700000000001E-2</v>
      </c>
    </row>
    <row r="20626" spans="1:10" x14ac:dyDescent="0.25">
      <c r="A20626" t="s">
        <v>227</v>
      </c>
      <c r="B20626" t="s">
        <v>80</v>
      </c>
      <c r="C20626" t="s">
        <v>37</v>
      </c>
      <c r="D20626">
        <v>120303</v>
      </c>
      <c r="E20626" t="s">
        <v>259</v>
      </c>
      <c r="F20626">
        <v>537</v>
      </c>
      <c r="G20626" t="s">
        <v>289</v>
      </c>
      <c r="H20626" t="s">
        <v>84</v>
      </c>
      <c r="I20626">
        <v>2000</v>
      </c>
      <c r="J20626">
        <v>2.6698300000000001E-2</v>
      </c>
    </row>
    <row r="20627" spans="1:10" x14ac:dyDescent="0.25">
      <c r="A20627" t="s">
        <v>224</v>
      </c>
      <c r="B20627" t="s">
        <v>80</v>
      </c>
      <c r="C20627" t="s">
        <v>37</v>
      </c>
      <c r="D20627">
        <v>120303</v>
      </c>
      <c r="E20627" t="s">
        <v>259</v>
      </c>
      <c r="F20627">
        <v>537</v>
      </c>
      <c r="G20627" t="s">
        <v>289</v>
      </c>
      <c r="H20627" t="s">
        <v>84</v>
      </c>
      <c r="I20627">
        <v>2000</v>
      </c>
      <c r="J20627">
        <v>4.1522599999999996E-3</v>
      </c>
    </row>
    <row r="20628" spans="1:10" x14ac:dyDescent="0.25">
      <c r="A20628" t="s">
        <v>226</v>
      </c>
      <c r="B20628" t="s">
        <v>80</v>
      </c>
      <c r="C20628" t="s">
        <v>37</v>
      </c>
      <c r="D20628">
        <v>120303</v>
      </c>
      <c r="E20628" t="s">
        <v>259</v>
      </c>
      <c r="F20628">
        <v>537</v>
      </c>
      <c r="G20628" t="s">
        <v>289</v>
      </c>
      <c r="H20628" t="s">
        <v>84</v>
      </c>
      <c r="I20628">
        <v>2000</v>
      </c>
      <c r="J20628">
        <v>3.8960599999999998E-3</v>
      </c>
    </row>
    <row r="20629" spans="1:10" x14ac:dyDescent="0.25">
      <c r="A20629" t="s">
        <v>225</v>
      </c>
      <c r="B20629" t="s">
        <v>80</v>
      </c>
      <c r="C20629" t="s">
        <v>37</v>
      </c>
      <c r="D20629">
        <v>120303</v>
      </c>
      <c r="E20629" t="s">
        <v>259</v>
      </c>
      <c r="F20629">
        <v>537</v>
      </c>
      <c r="G20629" t="s">
        <v>289</v>
      </c>
      <c r="H20629" t="s">
        <v>84</v>
      </c>
      <c r="I20629">
        <v>2000</v>
      </c>
      <c r="J20629">
        <v>1.9053E-2</v>
      </c>
    </row>
    <row r="20630" spans="1:10" x14ac:dyDescent="0.25">
      <c r="A20630" t="s">
        <v>229</v>
      </c>
      <c r="B20630" t="s">
        <v>80</v>
      </c>
      <c r="C20630" t="s">
        <v>37</v>
      </c>
      <c r="D20630">
        <v>140105</v>
      </c>
      <c r="E20630" t="s">
        <v>319</v>
      </c>
      <c r="F20630">
        <v>537</v>
      </c>
      <c r="G20630" t="s">
        <v>289</v>
      </c>
      <c r="H20630" t="s">
        <v>84</v>
      </c>
      <c r="I20630">
        <v>2000</v>
      </c>
      <c r="J20630">
        <v>1.0784400000000001</v>
      </c>
    </row>
    <row r="20631" spans="1:10" x14ac:dyDescent="0.25">
      <c r="A20631" t="s">
        <v>226</v>
      </c>
      <c r="B20631" t="s">
        <v>80</v>
      </c>
      <c r="C20631" t="s">
        <v>37</v>
      </c>
      <c r="D20631">
        <v>140105</v>
      </c>
      <c r="E20631" t="s">
        <v>319</v>
      </c>
      <c r="F20631">
        <v>537</v>
      </c>
      <c r="G20631" t="s">
        <v>289</v>
      </c>
      <c r="H20631" t="s">
        <v>84</v>
      </c>
      <c r="I20631">
        <v>2000</v>
      </c>
      <c r="J20631">
        <v>8.7468199999999996E-2</v>
      </c>
    </row>
    <row r="20632" spans="1:10" x14ac:dyDescent="0.25">
      <c r="A20632" t="s">
        <v>224</v>
      </c>
      <c r="B20632" t="s">
        <v>80</v>
      </c>
      <c r="C20632" t="s">
        <v>37</v>
      </c>
      <c r="D20632">
        <v>140105</v>
      </c>
      <c r="E20632" t="s">
        <v>319</v>
      </c>
      <c r="F20632">
        <v>537</v>
      </c>
      <c r="G20632" t="s">
        <v>289</v>
      </c>
      <c r="H20632" t="s">
        <v>84</v>
      </c>
      <c r="I20632">
        <v>2000</v>
      </c>
      <c r="J20632">
        <v>8.2444900000000002E-2</v>
      </c>
    </row>
    <row r="20633" spans="1:10" x14ac:dyDescent="0.25">
      <c r="A20633" t="s">
        <v>227</v>
      </c>
      <c r="B20633" t="s">
        <v>80</v>
      </c>
      <c r="C20633" t="s">
        <v>37</v>
      </c>
      <c r="D20633">
        <v>140105</v>
      </c>
      <c r="E20633" t="s">
        <v>319</v>
      </c>
      <c r="F20633">
        <v>537</v>
      </c>
      <c r="G20633" t="s">
        <v>289</v>
      </c>
      <c r="H20633" t="s">
        <v>84</v>
      </c>
      <c r="I20633">
        <v>2000</v>
      </c>
      <c r="J20633">
        <v>2.4917500000000001</v>
      </c>
    </row>
    <row r="20634" spans="1:10" x14ac:dyDescent="0.25">
      <c r="A20634" t="s">
        <v>223</v>
      </c>
      <c r="B20634" t="s">
        <v>80</v>
      </c>
      <c r="C20634" t="s">
        <v>37</v>
      </c>
      <c r="D20634">
        <v>140105</v>
      </c>
      <c r="E20634" t="s">
        <v>319</v>
      </c>
      <c r="F20634">
        <v>537</v>
      </c>
      <c r="G20634" t="s">
        <v>289</v>
      </c>
      <c r="H20634" t="s">
        <v>84</v>
      </c>
      <c r="I20634">
        <v>2000</v>
      </c>
      <c r="J20634">
        <v>0.15820300000000001</v>
      </c>
    </row>
    <row r="20635" spans="1:10" x14ac:dyDescent="0.25">
      <c r="A20635" t="s">
        <v>225</v>
      </c>
      <c r="B20635" t="s">
        <v>80</v>
      </c>
      <c r="C20635" t="s">
        <v>37</v>
      </c>
      <c r="D20635">
        <v>140105</v>
      </c>
      <c r="E20635" t="s">
        <v>319</v>
      </c>
      <c r="F20635">
        <v>537</v>
      </c>
      <c r="G20635" t="s">
        <v>289</v>
      </c>
      <c r="H20635" t="s">
        <v>84</v>
      </c>
      <c r="I20635">
        <v>2000</v>
      </c>
      <c r="J20635">
        <v>0.99646599999999996</v>
      </c>
    </row>
    <row r="20636" spans="1:10" x14ac:dyDescent="0.25">
      <c r="A20636" t="s">
        <v>225</v>
      </c>
      <c r="B20636" t="s">
        <v>80</v>
      </c>
      <c r="C20636" t="s">
        <v>37</v>
      </c>
      <c r="D20636">
        <v>140106</v>
      </c>
      <c r="E20636" t="s">
        <v>297</v>
      </c>
      <c r="F20636">
        <v>537</v>
      </c>
      <c r="G20636" t="s">
        <v>289</v>
      </c>
      <c r="H20636" t="s">
        <v>84</v>
      </c>
      <c r="I20636">
        <v>2000</v>
      </c>
      <c r="J20636">
        <v>2.89377</v>
      </c>
    </row>
    <row r="20637" spans="1:10" x14ac:dyDescent="0.25">
      <c r="A20637" t="s">
        <v>226</v>
      </c>
      <c r="B20637" t="s">
        <v>80</v>
      </c>
      <c r="C20637" t="s">
        <v>37</v>
      </c>
      <c r="D20637">
        <v>140106</v>
      </c>
      <c r="E20637" t="s">
        <v>297</v>
      </c>
      <c r="F20637">
        <v>537</v>
      </c>
      <c r="G20637" t="s">
        <v>289</v>
      </c>
      <c r="H20637" t="s">
        <v>84</v>
      </c>
      <c r="I20637">
        <v>2000</v>
      </c>
      <c r="J20637">
        <v>0.59173600000000004</v>
      </c>
    </row>
    <row r="20638" spans="1:10" x14ac:dyDescent="0.25">
      <c r="A20638" t="s">
        <v>223</v>
      </c>
      <c r="B20638" t="s">
        <v>80</v>
      </c>
      <c r="C20638" t="s">
        <v>37</v>
      </c>
      <c r="D20638">
        <v>140106</v>
      </c>
      <c r="E20638" t="s">
        <v>297</v>
      </c>
      <c r="F20638">
        <v>537</v>
      </c>
      <c r="G20638" t="s">
        <v>289</v>
      </c>
      <c r="H20638" t="s">
        <v>84</v>
      </c>
      <c r="I20638">
        <v>2000</v>
      </c>
      <c r="J20638">
        <v>1.10067</v>
      </c>
    </row>
    <row r="20639" spans="1:10" x14ac:dyDescent="0.25">
      <c r="A20639" t="s">
        <v>229</v>
      </c>
      <c r="B20639" t="s">
        <v>80</v>
      </c>
      <c r="C20639" t="s">
        <v>37</v>
      </c>
      <c r="D20639">
        <v>140106</v>
      </c>
      <c r="E20639" t="s">
        <v>297</v>
      </c>
      <c r="F20639">
        <v>537</v>
      </c>
      <c r="G20639" t="s">
        <v>289</v>
      </c>
      <c r="H20639" t="s">
        <v>84</v>
      </c>
      <c r="I20639">
        <v>2000</v>
      </c>
      <c r="J20639">
        <v>4.0732400000000002</v>
      </c>
    </row>
    <row r="20640" spans="1:10" x14ac:dyDescent="0.25">
      <c r="A20640" t="s">
        <v>227</v>
      </c>
      <c r="B20640" t="s">
        <v>80</v>
      </c>
      <c r="C20640" t="s">
        <v>37</v>
      </c>
      <c r="D20640">
        <v>140106</v>
      </c>
      <c r="E20640" t="s">
        <v>297</v>
      </c>
      <c r="F20640">
        <v>537</v>
      </c>
      <c r="G20640" t="s">
        <v>289</v>
      </c>
      <c r="H20640" t="s">
        <v>84</v>
      </c>
      <c r="I20640">
        <v>2000</v>
      </c>
      <c r="J20640">
        <v>4.0549600000000003</v>
      </c>
    </row>
    <row r="20641" spans="1:10" x14ac:dyDescent="0.25">
      <c r="A20641" t="s">
        <v>224</v>
      </c>
      <c r="B20641" t="s">
        <v>80</v>
      </c>
      <c r="C20641" t="s">
        <v>37</v>
      </c>
      <c r="D20641">
        <v>140106</v>
      </c>
      <c r="E20641" t="s">
        <v>297</v>
      </c>
      <c r="F20641">
        <v>537</v>
      </c>
      <c r="G20641" t="s">
        <v>289</v>
      </c>
      <c r="H20641" t="s">
        <v>84</v>
      </c>
      <c r="I20641">
        <v>2000</v>
      </c>
      <c r="J20641">
        <v>0.63064699999999996</v>
      </c>
    </row>
    <row r="20642" spans="1:10" x14ac:dyDescent="0.25">
      <c r="A20642" t="s">
        <v>226</v>
      </c>
      <c r="B20642" t="s">
        <v>80</v>
      </c>
      <c r="C20642" t="s">
        <v>37</v>
      </c>
      <c r="D20642">
        <v>140112</v>
      </c>
      <c r="E20642" t="s">
        <v>318</v>
      </c>
      <c r="F20642">
        <v>537</v>
      </c>
      <c r="G20642" t="s">
        <v>289</v>
      </c>
      <c r="H20642" t="s">
        <v>84</v>
      </c>
      <c r="I20642">
        <v>2000</v>
      </c>
      <c r="J20642">
        <v>1.67735E-2</v>
      </c>
    </row>
    <row r="20643" spans="1:10" x14ac:dyDescent="0.25">
      <c r="A20643" t="s">
        <v>224</v>
      </c>
      <c r="B20643" t="s">
        <v>80</v>
      </c>
      <c r="C20643" t="s">
        <v>37</v>
      </c>
      <c r="D20643">
        <v>140112</v>
      </c>
      <c r="E20643" t="s">
        <v>318</v>
      </c>
      <c r="F20643">
        <v>537</v>
      </c>
      <c r="G20643" t="s">
        <v>289</v>
      </c>
      <c r="H20643" t="s">
        <v>84</v>
      </c>
      <c r="I20643">
        <v>2000</v>
      </c>
      <c r="J20643">
        <v>1.58102E-2</v>
      </c>
    </row>
    <row r="20644" spans="1:10" x14ac:dyDescent="0.25">
      <c r="A20644" t="s">
        <v>225</v>
      </c>
      <c r="B20644" t="s">
        <v>80</v>
      </c>
      <c r="C20644" t="s">
        <v>37</v>
      </c>
      <c r="D20644">
        <v>140112</v>
      </c>
      <c r="E20644" t="s">
        <v>318</v>
      </c>
      <c r="F20644">
        <v>537</v>
      </c>
      <c r="G20644" t="s">
        <v>289</v>
      </c>
      <c r="H20644" t="s">
        <v>84</v>
      </c>
      <c r="I20644">
        <v>2000</v>
      </c>
      <c r="J20644">
        <v>0.19108900000000001</v>
      </c>
    </row>
    <row r="20645" spans="1:10" x14ac:dyDescent="0.25">
      <c r="A20645" t="s">
        <v>227</v>
      </c>
      <c r="B20645" t="s">
        <v>80</v>
      </c>
      <c r="C20645" t="s">
        <v>37</v>
      </c>
      <c r="D20645">
        <v>140112</v>
      </c>
      <c r="E20645" t="s">
        <v>318</v>
      </c>
      <c r="F20645">
        <v>537</v>
      </c>
      <c r="G20645" t="s">
        <v>289</v>
      </c>
      <c r="H20645" t="s">
        <v>84</v>
      </c>
      <c r="I20645">
        <v>2000</v>
      </c>
      <c r="J20645">
        <v>0.47783500000000001</v>
      </c>
    </row>
    <row r="20646" spans="1:10" x14ac:dyDescent="0.25">
      <c r="A20646" t="s">
        <v>223</v>
      </c>
      <c r="B20646" t="s">
        <v>80</v>
      </c>
      <c r="C20646" t="s">
        <v>37</v>
      </c>
      <c r="D20646">
        <v>140112</v>
      </c>
      <c r="E20646" t="s">
        <v>318</v>
      </c>
      <c r="F20646">
        <v>537</v>
      </c>
      <c r="G20646" t="s">
        <v>289</v>
      </c>
      <c r="H20646" t="s">
        <v>84</v>
      </c>
      <c r="I20646">
        <v>2000</v>
      </c>
      <c r="J20646">
        <v>3.0338E-2</v>
      </c>
    </row>
    <row r="20647" spans="1:10" x14ac:dyDescent="0.25">
      <c r="A20647" t="s">
        <v>229</v>
      </c>
      <c r="B20647" t="s">
        <v>80</v>
      </c>
      <c r="C20647" t="s">
        <v>37</v>
      </c>
      <c r="D20647">
        <v>140112</v>
      </c>
      <c r="E20647" t="s">
        <v>318</v>
      </c>
      <c r="F20647">
        <v>537</v>
      </c>
      <c r="G20647" t="s">
        <v>289</v>
      </c>
      <c r="H20647" t="s">
        <v>84</v>
      </c>
      <c r="I20647">
        <v>2000</v>
      </c>
      <c r="J20647">
        <v>0.20680799999999999</v>
      </c>
    </row>
    <row r="20648" spans="1:10" x14ac:dyDescent="0.25">
      <c r="A20648" t="s">
        <v>224</v>
      </c>
      <c r="B20648" t="s">
        <v>80</v>
      </c>
      <c r="C20648" t="s">
        <v>37</v>
      </c>
      <c r="D20648">
        <v>140113</v>
      </c>
      <c r="E20648" t="s">
        <v>296</v>
      </c>
      <c r="F20648">
        <v>537</v>
      </c>
      <c r="G20648" t="s">
        <v>289</v>
      </c>
      <c r="H20648" t="s">
        <v>84</v>
      </c>
      <c r="I20648">
        <v>2000</v>
      </c>
      <c r="J20648">
        <v>9.5560199999999998E-2</v>
      </c>
    </row>
    <row r="20649" spans="1:10" x14ac:dyDescent="0.25">
      <c r="A20649" t="s">
        <v>223</v>
      </c>
      <c r="B20649" t="s">
        <v>80</v>
      </c>
      <c r="C20649" t="s">
        <v>37</v>
      </c>
      <c r="D20649">
        <v>140113</v>
      </c>
      <c r="E20649" t="s">
        <v>296</v>
      </c>
      <c r="F20649">
        <v>537</v>
      </c>
      <c r="G20649" t="s">
        <v>289</v>
      </c>
      <c r="H20649" t="s">
        <v>84</v>
      </c>
      <c r="I20649">
        <v>2000</v>
      </c>
      <c r="J20649">
        <v>0.16678100000000001</v>
      </c>
    </row>
    <row r="20650" spans="1:10" x14ac:dyDescent="0.25">
      <c r="A20650" t="s">
        <v>227</v>
      </c>
      <c r="B20650" t="s">
        <v>80</v>
      </c>
      <c r="C20650" t="s">
        <v>37</v>
      </c>
      <c r="D20650">
        <v>140113</v>
      </c>
      <c r="E20650" t="s">
        <v>296</v>
      </c>
      <c r="F20650">
        <v>537</v>
      </c>
      <c r="G20650" t="s">
        <v>289</v>
      </c>
      <c r="H20650" t="s">
        <v>84</v>
      </c>
      <c r="I20650">
        <v>2000</v>
      </c>
      <c r="J20650">
        <v>0.61443700000000001</v>
      </c>
    </row>
    <row r="20651" spans="1:10" x14ac:dyDescent="0.25">
      <c r="A20651" t="s">
        <v>229</v>
      </c>
      <c r="B20651" t="s">
        <v>80</v>
      </c>
      <c r="C20651" t="s">
        <v>37</v>
      </c>
      <c r="D20651">
        <v>140113</v>
      </c>
      <c r="E20651" t="s">
        <v>296</v>
      </c>
      <c r="F20651">
        <v>537</v>
      </c>
      <c r="G20651" t="s">
        <v>289</v>
      </c>
      <c r="H20651" t="s">
        <v>84</v>
      </c>
      <c r="I20651">
        <v>2000</v>
      </c>
      <c r="J20651">
        <v>0.61720600000000003</v>
      </c>
    </row>
    <row r="20652" spans="1:10" x14ac:dyDescent="0.25">
      <c r="A20652" t="s">
        <v>225</v>
      </c>
      <c r="B20652" t="s">
        <v>80</v>
      </c>
      <c r="C20652" t="s">
        <v>37</v>
      </c>
      <c r="D20652">
        <v>140113</v>
      </c>
      <c r="E20652" t="s">
        <v>296</v>
      </c>
      <c r="F20652">
        <v>537</v>
      </c>
      <c r="G20652" t="s">
        <v>289</v>
      </c>
      <c r="H20652" t="s">
        <v>84</v>
      </c>
      <c r="I20652">
        <v>2000</v>
      </c>
      <c r="J20652">
        <v>0.43848599999999999</v>
      </c>
    </row>
    <row r="20653" spans="1:10" x14ac:dyDescent="0.25">
      <c r="A20653" t="s">
        <v>226</v>
      </c>
      <c r="B20653" t="s">
        <v>80</v>
      </c>
      <c r="C20653" t="s">
        <v>37</v>
      </c>
      <c r="D20653">
        <v>140113</v>
      </c>
      <c r="E20653" t="s">
        <v>296</v>
      </c>
      <c r="F20653">
        <v>537</v>
      </c>
      <c r="G20653" t="s">
        <v>289</v>
      </c>
      <c r="H20653" t="s">
        <v>84</v>
      </c>
      <c r="I20653">
        <v>2000</v>
      </c>
      <c r="J20653">
        <v>8.9664099999999997E-2</v>
      </c>
    </row>
    <row r="20654" spans="1:10" x14ac:dyDescent="0.25">
      <c r="A20654" t="s">
        <v>225</v>
      </c>
      <c r="B20654" t="s">
        <v>80</v>
      </c>
      <c r="C20654" t="s">
        <v>37</v>
      </c>
      <c r="D20654">
        <v>140212</v>
      </c>
      <c r="E20654" t="s">
        <v>317</v>
      </c>
      <c r="F20654">
        <v>537</v>
      </c>
      <c r="G20654" t="s">
        <v>289</v>
      </c>
      <c r="H20654" t="s">
        <v>84</v>
      </c>
      <c r="I20654">
        <v>2000</v>
      </c>
      <c r="J20654">
        <v>0.77982799999999997</v>
      </c>
    </row>
    <row r="20655" spans="1:10" x14ac:dyDescent="0.25">
      <c r="A20655" t="s">
        <v>229</v>
      </c>
      <c r="B20655" t="s">
        <v>80</v>
      </c>
      <c r="C20655" t="s">
        <v>37</v>
      </c>
      <c r="D20655">
        <v>140212</v>
      </c>
      <c r="E20655" t="s">
        <v>317</v>
      </c>
      <c r="F20655">
        <v>537</v>
      </c>
      <c r="G20655" t="s">
        <v>289</v>
      </c>
      <c r="H20655" t="s">
        <v>84</v>
      </c>
      <c r="I20655">
        <v>2000</v>
      </c>
      <c r="J20655">
        <v>0.685832</v>
      </c>
    </row>
    <row r="20656" spans="1:10" x14ac:dyDescent="0.25">
      <c r="A20656" t="s">
        <v>226</v>
      </c>
      <c r="B20656" t="s">
        <v>80</v>
      </c>
      <c r="C20656" t="s">
        <v>37</v>
      </c>
      <c r="D20656">
        <v>140212</v>
      </c>
      <c r="E20656" t="s">
        <v>317</v>
      </c>
      <c r="F20656">
        <v>537</v>
      </c>
      <c r="G20656" t="s">
        <v>289</v>
      </c>
      <c r="H20656" t="s">
        <v>84</v>
      </c>
      <c r="I20656">
        <v>2000</v>
      </c>
      <c r="J20656">
        <v>4.1065200000000003E-2</v>
      </c>
    </row>
    <row r="20657" spans="1:10" x14ac:dyDescent="0.25">
      <c r="A20657" t="s">
        <v>223</v>
      </c>
      <c r="B20657" t="s">
        <v>80</v>
      </c>
      <c r="C20657" t="s">
        <v>37</v>
      </c>
      <c r="D20657">
        <v>140212</v>
      </c>
      <c r="E20657" t="s">
        <v>317</v>
      </c>
      <c r="F20657">
        <v>537</v>
      </c>
      <c r="G20657" t="s">
        <v>289</v>
      </c>
      <c r="H20657" t="s">
        <v>84</v>
      </c>
      <c r="I20657">
        <v>2000</v>
      </c>
      <c r="J20657">
        <v>8.3935399999999993E-2</v>
      </c>
    </row>
    <row r="20658" spans="1:10" x14ac:dyDescent="0.25">
      <c r="A20658" t="s">
        <v>224</v>
      </c>
      <c r="B20658" t="s">
        <v>80</v>
      </c>
      <c r="C20658" t="s">
        <v>37</v>
      </c>
      <c r="D20658">
        <v>140212</v>
      </c>
      <c r="E20658" t="s">
        <v>317</v>
      </c>
      <c r="F20658">
        <v>537</v>
      </c>
      <c r="G20658" t="s">
        <v>289</v>
      </c>
      <c r="H20658" t="s">
        <v>84</v>
      </c>
      <c r="I20658">
        <v>2000</v>
      </c>
      <c r="J20658">
        <v>5.2295099999999997E-2</v>
      </c>
    </row>
    <row r="20659" spans="1:10" x14ac:dyDescent="0.25">
      <c r="A20659" t="s">
        <v>227</v>
      </c>
      <c r="B20659" t="s">
        <v>80</v>
      </c>
      <c r="C20659" t="s">
        <v>37</v>
      </c>
      <c r="D20659">
        <v>140212</v>
      </c>
      <c r="E20659" t="s">
        <v>317</v>
      </c>
      <c r="F20659">
        <v>537</v>
      </c>
      <c r="G20659" t="s">
        <v>289</v>
      </c>
      <c r="H20659" t="s">
        <v>84</v>
      </c>
      <c r="I20659">
        <v>2000</v>
      </c>
      <c r="J20659">
        <v>1.17686</v>
      </c>
    </row>
    <row r="20660" spans="1:10" x14ac:dyDescent="0.25">
      <c r="A20660" t="s">
        <v>224</v>
      </c>
      <c r="B20660" t="s">
        <v>80</v>
      </c>
      <c r="C20660" t="s">
        <v>37</v>
      </c>
      <c r="D20660">
        <v>140213</v>
      </c>
      <c r="E20660" t="s">
        <v>295</v>
      </c>
      <c r="F20660">
        <v>537</v>
      </c>
      <c r="G20660" t="s">
        <v>289</v>
      </c>
      <c r="H20660" t="s">
        <v>84</v>
      </c>
      <c r="I20660">
        <v>2000</v>
      </c>
      <c r="J20660">
        <v>0.14741799999999999</v>
      </c>
    </row>
    <row r="20661" spans="1:10" x14ac:dyDescent="0.25">
      <c r="A20661" t="s">
        <v>225</v>
      </c>
      <c r="B20661" t="s">
        <v>80</v>
      </c>
      <c r="C20661" t="s">
        <v>37</v>
      </c>
      <c r="D20661">
        <v>140213</v>
      </c>
      <c r="E20661" t="s">
        <v>295</v>
      </c>
      <c r="F20661">
        <v>537</v>
      </c>
      <c r="G20661" t="s">
        <v>289</v>
      </c>
      <c r="H20661" t="s">
        <v>84</v>
      </c>
      <c r="I20661">
        <v>2000</v>
      </c>
      <c r="J20661">
        <v>0.63272700000000004</v>
      </c>
    </row>
    <row r="20662" spans="1:10" x14ac:dyDescent="0.25">
      <c r="A20662" t="s">
        <v>229</v>
      </c>
      <c r="B20662" t="s">
        <v>80</v>
      </c>
      <c r="C20662" t="s">
        <v>37</v>
      </c>
      <c r="D20662">
        <v>140213</v>
      </c>
      <c r="E20662" t="s">
        <v>295</v>
      </c>
      <c r="F20662">
        <v>537</v>
      </c>
      <c r="G20662" t="s">
        <v>289</v>
      </c>
      <c r="H20662" t="s">
        <v>84</v>
      </c>
      <c r="I20662">
        <v>2000</v>
      </c>
      <c r="J20662">
        <v>0.94140500000000005</v>
      </c>
    </row>
    <row r="20663" spans="1:10" x14ac:dyDescent="0.25">
      <c r="A20663" t="s">
        <v>223</v>
      </c>
      <c r="B20663" t="s">
        <v>80</v>
      </c>
      <c r="C20663" t="s">
        <v>37</v>
      </c>
      <c r="D20663">
        <v>140213</v>
      </c>
      <c r="E20663" t="s">
        <v>295</v>
      </c>
      <c r="F20663">
        <v>537</v>
      </c>
      <c r="G20663" t="s">
        <v>289</v>
      </c>
      <c r="H20663" t="s">
        <v>84</v>
      </c>
      <c r="I20663">
        <v>2000</v>
      </c>
      <c r="J20663">
        <v>0.25678800000000002</v>
      </c>
    </row>
    <row r="20664" spans="1:10" x14ac:dyDescent="0.25">
      <c r="A20664" t="s">
        <v>226</v>
      </c>
      <c r="B20664" t="s">
        <v>80</v>
      </c>
      <c r="C20664" t="s">
        <v>37</v>
      </c>
      <c r="D20664">
        <v>140213</v>
      </c>
      <c r="E20664" t="s">
        <v>295</v>
      </c>
      <c r="F20664">
        <v>537</v>
      </c>
      <c r="G20664" t="s">
        <v>289</v>
      </c>
      <c r="H20664" t="s">
        <v>84</v>
      </c>
      <c r="I20664">
        <v>2000</v>
      </c>
      <c r="J20664">
        <v>0.17094100000000001</v>
      </c>
    </row>
    <row r="20665" spans="1:10" x14ac:dyDescent="0.25">
      <c r="A20665" t="s">
        <v>227</v>
      </c>
      <c r="B20665" t="s">
        <v>80</v>
      </c>
      <c r="C20665" t="s">
        <v>37</v>
      </c>
      <c r="D20665">
        <v>140213</v>
      </c>
      <c r="E20665" t="s">
        <v>295</v>
      </c>
      <c r="F20665">
        <v>537</v>
      </c>
      <c r="G20665" t="s">
        <v>289</v>
      </c>
      <c r="H20665" t="s">
        <v>84</v>
      </c>
      <c r="I20665">
        <v>2000</v>
      </c>
      <c r="J20665">
        <v>0.87340600000000002</v>
      </c>
    </row>
    <row r="20666" spans="1:10" x14ac:dyDescent="0.25">
      <c r="A20666" t="s">
        <v>229</v>
      </c>
      <c r="B20666" t="s">
        <v>80</v>
      </c>
      <c r="C20666" t="s">
        <v>37</v>
      </c>
      <c r="D20666">
        <v>140215</v>
      </c>
      <c r="E20666" t="s">
        <v>316</v>
      </c>
      <c r="F20666">
        <v>537</v>
      </c>
      <c r="G20666" t="s">
        <v>289</v>
      </c>
      <c r="H20666" t="s">
        <v>84</v>
      </c>
      <c r="I20666">
        <v>2000</v>
      </c>
      <c r="J20666">
        <v>1.70919E-3</v>
      </c>
    </row>
    <row r="20667" spans="1:10" x14ac:dyDescent="0.25">
      <c r="A20667" t="s">
        <v>226</v>
      </c>
      <c r="B20667" t="s">
        <v>80</v>
      </c>
      <c r="C20667" t="s">
        <v>37</v>
      </c>
      <c r="D20667">
        <v>140215</v>
      </c>
      <c r="E20667" t="s">
        <v>316</v>
      </c>
      <c r="F20667">
        <v>537</v>
      </c>
      <c r="G20667" t="s">
        <v>289</v>
      </c>
      <c r="H20667" t="s">
        <v>84</v>
      </c>
      <c r="I20667">
        <v>2000</v>
      </c>
      <c r="J20667">
        <v>1.0234E-4</v>
      </c>
    </row>
    <row r="20668" spans="1:10" x14ac:dyDescent="0.25">
      <c r="A20668" t="s">
        <v>223</v>
      </c>
      <c r="B20668" t="s">
        <v>80</v>
      </c>
      <c r="C20668" t="s">
        <v>37</v>
      </c>
      <c r="D20668">
        <v>140215</v>
      </c>
      <c r="E20668" t="s">
        <v>316</v>
      </c>
      <c r="F20668">
        <v>537</v>
      </c>
      <c r="G20668" t="s">
        <v>289</v>
      </c>
      <c r="H20668" t="s">
        <v>84</v>
      </c>
      <c r="I20668">
        <v>2000</v>
      </c>
      <c r="J20668">
        <v>2.0917900000000001E-4</v>
      </c>
    </row>
    <row r="20669" spans="1:10" x14ac:dyDescent="0.25">
      <c r="A20669" t="s">
        <v>225</v>
      </c>
      <c r="B20669" t="s">
        <v>80</v>
      </c>
      <c r="C20669" t="s">
        <v>37</v>
      </c>
      <c r="D20669">
        <v>140215</v>
      </c>
      <c r="E20669" t="s">
        <v>316</v>
      </c>
      <c r="F20669">
        <v>537</v>
      </c>
      <c r="G20669" t="s">
        <v>289</v>
      </c>
      <c r="H20669" t="s">
        <v>84</v>
      </c>
      <c r="I20669">
        <v>2000</v>
      </c>
      <c r="J20669">
        <v>1.9434400000000001E-3</v>
      </c>
    </row>
    <row r="20670" spans="1:10" x14ac:dyDescent="0.25">
      <c r="A20670" t="s">
        <v>227</v>
      </c>
      <c r="B20670" t="s">
        <v>80</v>
      </c>
      <c r="C20670" t="s">
        <v>37</v>
      </c>
      <c r="D20670">
        <v>140215</v>
      </c>
      <c r="E20670" t="s">
        <v>316</v>
      </c>
      <c r="F20670">
        <v>537</v>
      </c>
      <c r="G20670" t="s">
        <v>289</v>
      </c>
      <c r="H20670" t="s">
        <v>84</v>
      </c>
      <c r="I20670">
        <v>2000</v>
      </c>
      <c r="J20670">
        <v>2.9329E-3</v>
      </c>
    </row>
    <row r="20671" spans="1:10" x14ac:dyDescent="0.25">
      <c r="A20671" t="s">
        <v>224</v>
      </c>
      <c r="B20671" t="s">
        <v>80</v>
      </c>
      <c r="C20671" t="s">
        <v>37</v>
      </c>
      <c r="D20671">
        <v>140215</v>
      </c>
      <c r="E20671" t="s">
        <v>316</v>
      </c>
      <c r="F20671">
        <v>537</v>
      </c>
      <c r="G20671" t="s">
        <v>289</v>
      </c>
      <c r="H20671" t="s">
        <v>84</v>
      </c>
      <c r="I20671">
        <v>2000</v>
      </c>
      <c r="J20671">
        <v>1.3032699999999999E-4</v>
      </c>
    </row>
    <row r="20672" spans="1:10" x14ac:dyDescent="0.25">
      <c r="A20672" t="s">
        <v>227</v>
      </c>
      <c r="B20672" t="s">
        <v>80</v>
      </c>
      <c r="C20672" t="s">
        <v>37</v>
      </c>
      <c r="D20672">
        <v>140216</v>
      </c>
      <c r="E20672" t="s">
        <v>258</v>
      </c>
      <c r="F20672">
        <v>537</v>
      </c>
      <c r="G20672" t="s">
        <v>289</v>
      </c>
      <c r="H20672" t="s">
        <v>84</v>
      </c>
      <c r="I20672">
        <v>2000</v>
      </c>
      <c r="J20672">
        <v>8.3446300000000001E-2</v>
      </c>
    </row>
    <row r="20673" spans="1:10" x14ac:dyDescent="0.25">
      <c r="A20673" t="s">
        <v>229</v>
      </c>
      <c r="B20673" t="s">
        <v>80</v>
      </c>
      <c r="C20673" t="s">
        <v>37</v>
      </c>
      <c r="D20673">
        <v>140216</v>
      </c>
      <c r="E20673" t="s">
        <v>258</v>
      </c>
      <c r="F20673">
        <v>537</v>
      </c>
      <c r="G20673" t="s">
        <v>289</v>
      </c>
      <c r="H20673" t="s">
        <v>84</v>
      </c>
      <c r="I20673">
        <v>2000</v>
      </c>
      <c r="J20673">
        <v>8.3822499999999994E-2</v>
      </c>
    </row>
    <row r="20674" spans="1:10" x14ac:dyDescent="0.25">
      <c r="A20674" t="s">
        <v>225</v>
      </c>
      <c r="B20674" t="s">
        <v>80</v>
      </c>
      <c r="C20674" t="s">
        <v>37</v>
      </c>
      <c r="D20674">
        <v>140216</v>
      </c>
      <c r="E20674" t="s">
        <v>258</v>
      </c>
      <c r="F20674">
        <v>537</v>
      </c>
      <c r="G20674" t="s">
        <v>289</v>
      </c>
      <c r="H20674" t="s">
        <v>84</v>
      </c>
      <c r="I20674">
        <v>2000</v>
      </c>
      <c r="J20674">
        <v>5.9550499999999999E-2</v>
      </c>
    </row>
    <row r="20675" spans="1:10" x14ac:dyDescent="0.25">
      <c r="A20675" t="s">
        <v>223</v>
      </c>
      <c r="B20675" t="s">
        <v>80</v>
      </c>
      <c r="C20675" t="s">
        <v>37</v>
      </c>
      <c r="D20675">
        <v>140216</v>
      </c>
      <c r="E20675" t="s">
        <v>258</v>
      </c>
      <c r="F20675">
        <v>537</v>
      </c>
      <c r="G20675" t="s">
        <v>289</v>
      </c>
      <c r="H20675" t="s">
        <v>84</v>
      </c>
      <c r="I20675">
        <v>2000</v>
      </c>
      <c r="J20675">
        <v>2.2650400000000001E-2</v>
      </c>
    </row>
    <row r="20676" spans="1:10" x14ac:dyDescent="0.25">
      <c r="A20676" t="s">
        <v>226</v>
      </c>
      <c r="B20676" t="s">
        <v>80</v>
      </c>
      <c r="C20676" t="s">
        <v>37</v>
      </c>
      <c r="D20676">
        <v>140216</v>
      </c>
      <c r="E20676" t="s">
        <v>258</v>
      </c>
      <c r="F20676">
        <v>537</v>
      </c>
      <c r="G20676" t="s">
        <v>289</v>
      </c>
      <c r="H20676" t="s">
        <v>84</v>
      </c>
      <c r="I20676">
        <v>2000</v>
      </c>
      <c r="J20676">
        <v>1.2177199999999999E-2</v>
      </c>
    </row>
    <row r="20677" spans="1:10" x14ac:dyDescent="0.25">
      <c r="A20677" t="s">
        <v>224</v>
      </c>
      <c r="B20677" t="s">
        <v>80</v>
      </c>
      <c r="C20677" t="s">
        <v>37</v>
      </c>
      <c r="D20677">
        <v>140216</v>
      </c>
      <c r="E20677" t="s">
        <v>258</v>
      </c>
      <c r="F20677">
        <v>537</v>
      </c>
      <c r="G20677" t="s">
        <v>289</v>
      </c>
      <c r="H20677" t="s">
        <v>84</v>
      </c>
      <c r="I20677">
        <v>2000</v>
      </c>
      <c r="J20677">
        <v>1.2978E-2</v>
      </c>
    </row>
    <row r="20678" spans="1:10" x14ac:dyDescent="0.25">
      <c r="A20678" t="s">
        <v>224</v>
      </c>
      <c r="B20678" t="s">
        <v>80</v>
      </c>
      <c r="C20678" t="s">
        <v>37</v>
      </c>
      <c r="D20678">
        <v>140218</v>
      </c>
      <c r="E20678" t="s">
        <v>315</v>
      </c>
      <c r="F20678">
        <v>537</v>
      </c>
      <c r="G20678" t="s">
        <v>289</v>
      </c>
      <c r="H20678" t="s">
        <v>84</v>
      </c>
      <c r="I20678">
        <v>2000</v>
      </c>
      <c r="J20678">
        <v>9.2940399999999999E-4</v>
      </c>
    </row>
    <row r="20679" spans="1:10" x14ac:dyDescent="0.25">
      <c r="A20679" t="s">
        <v>227</v>
      </c>
      <c r="B20679" t="s">
        <v>80</v>
      </c>
      <c r="C20679" t="s">
        <v>37</v>
      </c>
      <c r="D20679">
        <v>140218</v>
      </c>
      <c r="E20679" t="s">
        <v>315</v>
      </c>
      <c r="F20679">
        <v>537</v>
      </c>
      <c r="G20679" t="s">
        <v>289</v>
      </c>
      <c r="H20679" t="s">
        <v>84</v>
      </c>
      <c r="I20679">
        <v>2000</v>
      </c>
      <c r="J20679">
        <v>2.09155E-2</v>
      </c>
    </row>
    <row r="20680" spans="1:10" x14ac:dyDescent="0.25">
      <c r="A20680" t="s">
        <v>225</v>
      </c>
      <c r="B20680" t="s">
        <v>80</v>
      </c>
      <c r="C20680" t="s">
        <v>37</v>
      </c>
      <c r="D20680">
        <v>140218</v>
      </c>
      <c r="E20680" t="s">
        <v>315</v>
      </c>
      <c r="F20680">
        <v>537</v>
      </c>
      <c r="G20680" t="s">
        <v>289</v>
      </c>
      <c r="H20680" t="s">
        <v>84</v>
      </c>
      <c r="I20680">
        <v>2000</v>
      </c>
      <c r="J20680">
        <v>1.38593E-2</v>
      </c>
    </row>
    <row r="20681" spans="1:10" x14ac:dyDescent="0.25">
      <c r="A20681" t="s">
        <v>229</v>
      </c>
      <c r="B20681" t="s">
        <v>80</v>
      </c>
      <c r="C20681" t="s">
        <v>37</v>
      </c>
      <c r="D20681">
        <v>140218</v>
      </c>
      <c r="E20681" t="s">
        <v>315</v>
      </c>
      <c r="F20681">
        <v>537</v>
      </c>
      <c r="G20681" t="s">
        <v>289</v>
      </c>
      <c r="H20681" t="s">
        <v>84</v>
      </c>
      <c r="I20681">
        <v>2000</v>
      </c>
      <c r="J20681">
        <v>1.21888E-2</v>
      </c>
    </row>
    <row r="20682" spans="1:10" x14ac:dyDescent="0.25">
      <c r="A20682" t="s">
        <v>226</v>
      </c>
      <c r="B20682" t="s">
        <v>80</v>
      </c>
      <c r="C20682" t="s">
        <v>37</v>
      </c>
      <c r="D20682">
        <v>140218</v>
      </c>
      <c r="E20682" t="s">
        <v>315</v>
      </c>
      <c r="F20682">
        <v>537</v>
      </c>
      <c r="G20682" t="s">
        <v>289</v>
      </c>
      <c r="H20682" t="s">
        <v>84</v>
      </c>
      <c r="I20682">
        <v>2000</v>
      </c>
      <c r="J20682">
        <v>7.29823E-4</v>
      </c>
    </row>
    <row r="20683" spans="1:10" x14ac:dyDescent="0.25">
      <c r="A20683" t="s">
        <v>223</v>
      </c>
      <c r="B20683" t="s">
        <v>80</v>
      </c>
      <c r="C20683" t="s">
        <v>37</v>
      </c>
      <c r="D20683">
        <v>140218</v>
      </c>
      <c r="E20683" t="s">
        <v>315</v>
      </c>
      <c r="F20683">
        <v>537</v>
      </c>
      <c r="G20683" t="s">
        <v>289</v>
      </c>
      <c r="H20683" t="s">
        <v>84</v>
      </c>
      <c r="I20683">
        <v>2000</v>
      </c>
      <c r="J20683">
        <v>1.49172E-3</v>
      </c>
    </row>
    <row r="20684" spans="1:10" x14ac:dyDescent="0.25">
      <c r="A20684" t="s">
        <v>224</v>
      </c>
      <c r="B20684" t="s">
        <v>80</v>
      </c>
      <c r="C20684" t="s">
        <v>37</v>
      </c>
      <c r="D20684">
        <v>140219</v>
      </c>
      <c r="E20684" t="s">
        <v>257</v>
      </c>
      <c r="F20684">
        <v>537</v>
      </c>
      <c r="G20684" t="s">
        <v>289</v>
      </c>
      <c r="H20684" t="s">
        <v>84</v>
      </c>
      <c r="I20684">
        <v>2000</v>
      </c>
      <c r="J20684">
        <v>7.6031299999999996E-3</v>
      </c>
    </row>
    <row r="20685" spans="1:10" x14ac:dyDescent="0.25">
      <c r="A20685" t="s">
        <v>223</v>
      </c>
      <c r="B20685" t="s">
        <v>80</v>
      </c>
      <c r="C20685" t="s">
        <v>37</v>
      </c>
      <c r="D20685">
        <v>140219</v>
      </c>
      <c r="E20685" t="s">
        <v>257</v>
      </c>
      <c r="F20685">
        <v>537</v>
      </c>
      <c r="G20685" t="s">
        <v>289</v>
      </c>
      <c r="H20685" t="s">
        <v>84</v>
      </c>
      <c r="I20685">
        <v>2000</v>
      </c>
      <c r="J20685">
        <v>1.3243899999999999E-2</v>
      </c>
    </row>
    <row r="20686" spans="1:10" x14ac:dyDescent="0.25">
      <c r="A20686" t="s">
        <v>229</v>
      </c>
      <c r="B20686" t="s">
        <v>80</v>
      </c>
      <c r="C20686" t="s">
        <v>37</v>
      </c>
      <c r="D20686">
        <v>140219</v>
      </c>
      <c r="E20686" t="s">
        <v>257</v>
      </c>
      <c r="F20686">
        <v>537</v>
      </c>
      <c r="G20686" t="s">
        <v>289</v>
      </c>
      <c r="H20686" t="s">
        <v>84</v>
      </c>
      <c r="I20686">
        <v>2000</v>
      </c>
      <c r="J20686">
        <v>4.8553199999999998E-2</v>
      </c>
    </row>
    <row r="20687" spans="1:10" x14ac:dyDescent="0.25">
      <c r="A20687" t="s">
        <v>226</v>
      </c>
      <c r="B20687" t="s">
        <v>80</v>
      </c>
      <c r="C20687" t="s">
        <v>37</v>
      </c>
      <c r="D20687">
        <v>140219</v>
      </c>
      <c r="E20687" t="s">
        <v>257</v>
      </c>
      <c r="F20687">
        <v>537</v>
      </c>
      <c r="G20687" t="s">
        <v>289</v>
      </c>
      <c r="H20687" t="s">
        <v>84</v>
      </c>
      <c r="I20687">
        <v>2000</v>
      </c>
      <c r="J20687">
        <v>8.8163100000000008E-3</v>
      </c>
    </row>
    <row r="20688" spans="1:10" x14ac:dyDescent="0.25">
      <c r="A20688" t="s">
        <v>225</v>
      </c>
      <c r="B20688" t="s">
        <v>80</v>
      </c>
      <c r="C20688" t="s">
        <v>37</v>
      </c>
      <c r="D20688">
        <v>140219</v>
      </c>
      <c r="E20688" t="s">
        <v>257</v>
      </c>
      <c r="F20688">
        <v>537</v>
      </c>
      <c r="G20688" t="s">
        <v>289</v>
      </c>
      <c r="H20688" t="s">
        <v>84</v>
      </c>
      <c r="I20688">
        <v>2000</v>
      </c>
      <c r="J20688">
        <v>3.2633099999999998E-2</v>
      </c>
    </row>
    <row r="20689" spans="1:10" x14ac:dyDescent="0.25">
      <c r="A20689" t="s">
        <v>227</v>
      </c>
      <c r="B20689" t="s">
        <v>80</v>
      </c>
      <c r="C20689" t="s">
        <v>37</v>
      </c>
      <c r="D20689">
        <v>140219</v>
      </c>
      <c r="E20689" t="s">
        <v>257</v>
      </c>
      <c r="F20689">
        <v>537</v>
      </c>
      <c r="G20689" t="s">
        <v>289</v>
      </c>
      <c r="H20689" t="s">
        <v>84</v>
      </c>
      <c r="I20689">
        <v>2000</v>
      </c>
      <c r="J20689">
        <v>4.5046099999999999E-2</v>
      </c>
    </row>
    <row r="20690" spans="1:10" x14ac:dyDescent="0.25">
      <c r="A20690" t="s">
        <v>225</v>
      </c>
      <c r="B20690" t="s">
        <v>80</v>
      </c>
      <c r="C20690" t="s">
        <v>37</v>
      </c>
      <c r="D20690">
        <v>140302</v>
      </c>
      <c r="E20690" t="s">
        <v>314</v>
      </c>
      <c r="F20690">
        <v>537</v>
      </c>
      <c r="G20690" t="s">
        <v>289</v>
      </c>
      <c r="H20690" t="s">
        <v>84</v>
      </c>
      <c r="I20690">
        <v>2000</v>
      </c>
      <c r="J20690">
        <v>8.8258199999999998E-3</v>
      </c>
    </row>
    <row r="20691" spans="1:10" x14ac:dyDescent="0.25">
      <c r="A20691" t="s">
        <v>224</v>
      </c>
      <c r="B20691" t="s">
        <v>80</v>
      </c>
      <c r="C20691" t="s">
        <v>37</v>
      </c>
      <c r="D20691">
        <v>140302</v>
      </c>
      <c r="E20691" t="s">
        <v>314</v>
      </c>
      <c r="F20691">
        <v>537</v>
      </c>
      <c r="G20691" t="s">
        <v>289</v>
      </c>
      <c r="H20691" t="s">
        <v>84</v>
      </c>
      <c r="I20691">
        <v>2000</v>
      </c>
      <c r="J20691">
        <v>7.3022400000000002E-4</v>
      </c>
    </row>
    <row r="20692" spans="1:10" x14ac:dyDescent="0.25">
      <c r="A20692" t="s">
        <v>227</v>
      </c>
      <c r="B20692" t="s">
        <v>80</v>
      </c>
      <c r="C20692" t="s">
        <v>37</v>
      </c>
      <c r="D20692">
        <v>140302</v>
      </c>
      <c r="E20692" t="s">
        <v>314</v>
      </c>
      <c r="F20692">
        <v>537</v>
      </c>
      <c r="G20692" t="s">
        <v>289</v>
      </c>
      <c r="H20692" t="s">
        <v>84</v>
      </c>
      <c r="I20692">
        <v>2000</v>
      </c>
      <c r="J20692">
        <v>2.2069800000000001E-2</v>
      </c>
    </row>
    <row r="20693" spans="1:10" x14ac:dyDescent="0.25">
      <c r="A20693" t="s">
        <v>226</v>
      </c>
      <c r="B20693" t="s">
        <v>80</v>
      </c>
      <c r="C20693" t="s">
        <v>37</v>
      </c>
      <c r="D20693">
        <v>140302</v>
      </c>
      <c r="E20693" t="s">
        <v>314</v>
      </c>
      <c r="F20693">
        <v>537</v>
      </c>
      <c r="G20693" t="s">
        <v>289</v>
      </c>
      <c r="H20693" t="s">
        <v>84</v>
      </c>
      <c r="I20693">
        <v>2000</v>
      </c>
      <c r="J20693">
        <v>7.7471699999999996E-4</v>
      </c>
    </row>
    <row r="20694" spans="1:10" x14ac:dyDescent="0.25">
      <c r="A20694" t="s">
        <v>229</v>
      </c>
      <c r="B20694" t="s">
        <v>80</v>
      </c>
      <c r="C20694" t="s">
        <v>37</v>
      </c>
      <c r="D20694">
        <v>140302</v>
      </c>
      <c r="E20694" t="s">
        <v>314</v>
      </c>
      <c r="F20694">
        <v>537</v>
      </c>
      <c r="G20694" t="s">
        <v>289</v>
      </c>
      <c r="H20694" t="s">
        <v>84</v>
      </c>
      <c r="I20694">
        <v>2000</v>
      </c>
      <c r="J20694">
        <v>9.5518600000000006E-3</v>
      </c>
    </row>
    <row r="20695" spans="1:10" x14ac:dyDescent="0.25">
      <c r="A20695" t="s">
        <v>223</v>
      </c>
      <c r="B20695" t="s">
        <v>80</v>
      </c>
      <c r="C20695" t="s">
        <v>37</v>
      </c>
      <c r="D20695">
        <v>140302</v>
      </c>
      <c r="E20695" t="s">
        <v>314</v>
      </c>
      <c r="F20695">
        <v>537</v>
      </c>
      <c r="G20695" t="s">
        <v>289</v>
      </c>
      <c r="H20695" t="s">
        <v>84</v>
      </c>
      <c r="I20695">
        <v>2000</v>
      </c>
      <c r="J20695">
        <v>1.4012199999999999E-3</v>
      </c>
    </row>
    <row r="20696" spans="1:10" x14ac:dyDescent="0.25">
      <c r="A20696" t="s">
        <v>226</v>
      </c>
      <c r="B20696" t="s">
        <v>80</v>
      </c>
      <c r="C20696" t="s">
        <v>37</v>
      </c>
      <c r="D20696">
        <v>140303</v>
      </c>
      <c r="E20696" t="s">
        <v>256</v>
      </c>
      <c r="F20696">
        <v>537</v>
      </c>
      <c r="G20696" t="s">
        <v>289</v>
      </c>
      <c r="H20696" t="s">
        <v>84</v>
      </c>
      <c r="I20696">
        <v>2000</v>
      </c>
      <c r="J20696">
        <v>8.6694500000000004E-3</v>
      </c>
    </row>
    <row r="20697" spans="1:10" x14ac:dyDescent="0.25">
      <c r="A20697" t="s">
        <v>223</v>
      </c>
      <c r="B20697" t="s">
        <v>80</v>
      </c>
      <c r="C20697" t="s">
        <v>37</v>
      </c>
      <c r="D20697">
        <v>140303</v>
      </c>
      <c r="E20697" t="s">
        <v>256</v>
      </c>
      <c r="F20697">
        <v>537</v>
      </c>
      <c r="G20697" t="s">
        <v>289</v>
      </c>
      <c r="H20697" t="s">
        <v>84</v>
      </c>
      <c r="I20697">
        <v>2000</v>
      </c>
      <c r="J20697">
        <v>1.61257E-2</v>
      </c>
    </row>
    <row r="20698" spans="1:10" x14ac:dyDescent="0.25">
      <c r="A20698" t="s">
        <v>229</v>
      </c>
      <c r="B20698" t="s">
        <v>80</v>
      </c>
      <c r="C20698" t="s">
        <v>37</v>
      </c>
      <c r="D20698">
        <v>140303</v>
      </c>
      <c r="E20698" t="s">
        <v>256</v>
      </c>
      <c r="F20698">
        <v>537</v>
      </c>
      <c r="G20698" t="s">
        <v>289</v>
      </c>
      <c r="H20698" t="s">
        <v>84</v>
      </c>
      <c r="I20698">
        <v>2000</v>
      </c>
      <c r="J20698">
        <v>5.96765E-2</v>
      </c>
    </row>
    <row r="20699" spans="1:10" x14ac:dyDescent="0.25">
      <c r="A20699" t="s">
        <v>224</v>
      </c>
      <c r="B20699" t="s">
        <v>80</v>
      </c>
      <c r="C20699" t="s">
        <v>37</v>
      </c>
      <c r="D20699">
        <v>140303</v>
      </c>
      <c r="E20699" t="s">
        <v>256</v>
      </c>
      <c r="F20699">
        <v>537</v>
      </c>
      <c r="G20699" t="s">
        <v>289</v>
      </c>
      <c r="H20699" t="s">
        <v>84</v>
      </c>
      <c r="I20699">
        <v>2000</v>
      </c>
      <c r="J20699">
        <v>9.2395199999999993E-3</v>
      </c>
    </row>
    <row r="20700" spans="1:10" x14ac:dyDescent="0.25">
      <c r="A20700" t="s">
        <v>227</v>
      </c>
      <c r="B20700" t="s">
        <v>80</v>
      </c>
      <c r="C20700" t="s">
        <v>37</v>
      </c>
      <c r="D20700">
        <v>140303</v>
      </c>
      <c r="E20700" t="s">
        <v>256</v>
      </c>
      <c r="F20700">
        <v>537</v>
      </c>
      <c r="G20700" t="s">
        <v>289</v>
      </c>
      <c r="H20700" t="s">
        <v>84</v>
      </c>
      <c r="I20700">
        <v>2000</v>
      </c>
      <c r="J20700">
        <v>5.9408700000000002E-2</v>
      </c>
    </row>
    <row r="20701" spans="1:10" x14ac:dyDescent="0.25">
      <c r="A20701" t="s">
        <v>225</v>
      </c>
      <c r="B20701" t="s">
        <v>80</v>
      </c>
      <c r="C20701" t="s">
        <v>37</v>
      </c>
      <c r="D20701">
        <v>140303</v>
      </c>
      <c r="E20701" t="s">
        <v>256</v>
      </c>
      <c r="F20701">
        <v>537</v>
      </c>
      <c r="G20701" t="s">
        <v>289</v>
      </c>
      <c r="H20701" t="s">
        <v>84</v>
      </c>
      <c r="I20701">
        <v>2000</v>
      </c>
      <c r="J20701">
        <v>4.2396299999999998E-2</v>
      </c>
    </row>
    <row r="20702" spans="1:10" x14ac:dyDescent="0.25">
      <c r="A20702" t="s">
        <v>225</v>
      </c>
      <c r="B20702" t="s">
        <v>80</v>
      </c>
      <c r="C20702" t="s">
        <v>37</v>
      </c>
      <c r="D20702">
        <v>150102</v>
      </c>
      <c r="E20702" t="s">
        <v>288</v>
      </c>
      <c r="F20702">
        <v>536</v>
      </c>
      <c r="G20702" t="s">
        <v>255</v>
      </c>
      <c r="H20702" t="s">
        <v>84</v>
      </c>
      <c r="I20702">
        <v>2000</v>
      </c>
      <c r="J20702">
        <v>0.10537299999999999</v>
      </c>
    </row>
    <row r="20703" spans="1:10" x14ac:dyDescent="0.25">
      <c r="A20703" t="s">
        <v>227</v>
      </c>
      <c r="B20703" t="s">
        <v>80</v>
      </c>
      <c r="C20703" t="s">
        <v>37</v>
      </c>
      <c r="D20703">
        <v>150102</v>
      </c>
      <c r="E20703" t="s">
        <v>288</v>
      </c>
      <c r="F20703">
        <v>536</v>
      </c>
      <c r="G20703" t="s">
        <v>255</v>
      </c>
      <c r="H20703" t="s">
        <v>84</v>
      </c>
      <c r="I20703">
        <v>2000</v>
      </c>
      <c r="J20703">
        <v>0.26349499999999998</v>
      </c>
    </row>
    <row r="20704" spans="1:10" x14ac:dyDescent="0.25">
      <c r="A20704" t="s">
        <v>229</v>
      </c>
      <c r="B20704" t="s">
        <v>80</v>
      </c>
      <c r="C20704" t="s">
        <v>37</v>
      </c>
      <c r="D20704">
        <v>150102</v>
      </c>
      <c r="E20704" t="s">
        <v>288</v>
      </c>
      <c r="F20704">
        <v>536</v>
      </c>
      <c r="G20704" t="s">
        <v>255</v>
      </c>
      <c r="H20704" t="s">
        <v>84</v>
      </c>
      <c r="I20704">
        <v>2000</v>
      </c>
      <c r="J20704">
        <v>0.114042</v>
      </c>
    </row>
    <row r="20705" spans="1:10" x14ac:dyDescent="0.25">
      <c r="A20705" t="s">
        <v>226</v>
      </c>
      <c r="B20705" t="s">
        <v>80</v>
      </c>
      <c r="C20705" t="s">
        <v>37</v>
      </c>
      <c r="D20705">
        <v>150102</v>
      </c>
      <c r="E20705" t="s">
        <v>288</v>
      </c>
      <c r="F20705">
        <v>536</v>
      </c>
      <c r="G20705" t="s">
        <v>255</v>
      </c>
      <c r="H20705" t="s">
        <v>84</v>
      </c>
      <c r="I20705">
        <v>2000</v>
      </c>
      <c r="J20705">
        <v>9.2494900000000008E-3</v>
      </c>
    </row>
    <row r="20706" spans="1:10" x14ac:dyDescent="0.25">
      <c r="A20706" t="s">
        <v>223</v>
      </c>
      <c r="B20706" t="s">
        <v>80</v>
      </c>
      <c r="C20706" t="s">
        <v>37</v>
      </c>
      <c r="D20706">
        <v>150102</v>
      </c>
      <c r="E20706" t="s">
        <v>288</v>
      </c>
      <c r="F20706">
        <v>536</v>
      </c>
      <c r="G20706" t="s">
        <v>255</v>
      </c>
      <c r="H20706" t="s">
        <v>84</v>
      </c>
      <c r="I20706">
        <v>2000</v>
      </c>
      <c r="J20706">
        <v>1.6729500000000001E-2</v>
      </c>
    </row>
    <row r="20707" spans="1:10" x14ac:dyDescent="0.25">
      <c r="A20707" t="s">
        <v>224</v>
      </c>
      <c r="B20707" t="s">
        <v>80</v>
      </c>
      <c r="C20707" t="s">
        <v>37</v>
      </c>
      <c r="D20707">
        <v>150102</v>
      </c>
      <c r="E20707" t="s">
        <v>288</v>
      </c>
      <c r="F20707">
        <v>536</v>
      </c>
      <c r="G20707" t="s">
        <v>255</v>
      </c>
      <c r="H20707" t="s">
        <v>84</v>
      </c>
      <c r="I20707">
        <v>2000</v>
      </c>
      <c r="J20707">
        <v>8.7182900000000001E-3</v>
      </c>
    </row>
    <row r="20708" spans="1:10" x14ac:dyDescent="0.25">
      <c r="A20708" t="s">
        <v>227</v>
      </c>
      <c r="B20708" t="s">
        <v>80</v>
      </c>
      <c r="C20708" t="s">
        <v>37</v>
      </c>
      <c r="D20708">
        <v>150103</v>
      </c>
      <c r="E20708" t="s">
        <v>287</v>
      </c>
      <c r="F20708">
        <v>536</v>
      </c>
      <c r="G20708" t="s">
        <v>255</v>
      </c>
      <c r="H20708" t="s">
        <v>84</v>
      </c>
      <c r="I20708">
        <v>2000</v>
      </c>
      <c r="J20708">
        <v>0.180483</v>
      </c>
    </row>
    <row r="20709" spans="1:10" x14ac:dyDescent="0.25">
      <c r="A20709" t="s">
        <v>229</v>
      </c>
      <c r="B20709" t="s">
        <v>80</v>
      </c>
      <c r="C20709" t="s">
        <v>37</v>
      </c>
      <c r="D20709">
        <v>150103</v>
      </c>
      <c r="E20709" t="s">
        <v>287</v>
      </c>
      <c r="F20709">
        <v>536</v>
      </c>
      <c r="G20709" t="s">
        <v>255</v>
      </c>
      <c r="H20709" t="s">
        <v>84</v>
      </c>
      <c r="I20709">
        <v>2000</v>
      </c>
      <c r="J20709">
        <v>0.18129600000000001</v>
      </c>
    </row>
    <row r="20710" spans="1:10" x14ac:dyDescent="0.25">
      <c r="A20710" t="s">
        <v>226</v>
      </c>
      <c r="B20710" t="s">
        <v>80</v>
      </c>
      <c r="C20710" t="s">
        <v>37</v>
      </c>
      <c r="D20710">
        <v>150103</v>
      </c>
      <c r="E20710" t="s">
        <v>287</v>
      </c>
      <c r="F20710">
        <v>536</v>
      </c>
      <c r="G20710" t="s">
        <v>255</v>
      </c>
      <c r="H20710" t="s">
        <v>84</v>
      </c>
      <c r="I20710">
        <v>2000</v>
      </c>
      <c r="J20710">
        <v>2.6337699999999999E-2</v>
      </c>
    </row>
    <row r="20711" spans="1:10" x14ac:dyDescent="0.25">
      <c r="A20711" t="s">
        <v>224</v>
      </c>
      <c r="B20711" t="s">
        <v>80</v>
      </c>
      <c r="C20711" t="s">
        <v>37</v>
      </c>
      <c r="D20711">
        <v>150103</v>
      </c>
      <c r="E20711" t="s">
        <v>287</v>
      </c>
      <c r="F20711">
        <v>536</v>
      </c>
      <c r="G20711" t="s">
        <v>255</v>
      </c>
      <c r="H20711" t="s">
        <v>84</v>
      </c>
      <c r="I20711">
        <v>2000</v>
      </c>
      <c r="J20711">
        <v>2.80696E-2</v>
      </c>
    </row>
    <row r="20712" spans="1:10" x14ac:dyDescent="0.25">
      <c r="A20712" t="s">
        <v>223</v>
      </c>
      <c r="B20712" t="s">
        <v>80</v>
      </c>
      <c r="C20712" t="s">
        <v>37</v>
      </c>
      <c r="D20712">
        <v>150103</v>
      </c>
      <c r="E20712" t="s">
        <v>287</v>
      </c>
      <c r="F20712">
        <v>536</v>
      </c>
      <c r="G20712" t="s">
        <v>255</v>
      </c>
      <c r="H20712" t="s">
        <v>84</v>
      </c>
      <c r="I20712">
        <v>2000</v>
      </c>
      <c r="J20712">
        <v>4.89898E-2</v>
      </c>
    </row>
    <row r="20713" spans="1:10" x14ac:dyDescent="0.25">
      <c r="A20713" t="s">
        <v>225</v>
      </c>
      <c r="B20713" t="s">
        <v>80</v>
      </c>
      <c r="C20713" t="s">
        <v>37</v>
      </c>
      <c r="D20713">
        <v>150103</v>
      </c>
      <c r="E20713" t="s">
        <v>287</v>
      </c>
      <c r="F20713">
        <v>536</v>
      </c>
      <c r="G20713" t="s">
        <v>255</v>
      </c>
      <c r="H20713" t="s">
        <v>84</v>
      </c>
      <c r="I20713">
        <v>2000</v>
      </c>
      <c r="J20713">
        <v>0.1288</v>
      </c>
    </row>
    <row r="20714" spans="1:10" x14ac:dyDescent="0.25">
      <c r="A20714" t="s">
        <v>223</v>
      </c>
      <c r="B20714" t="s">
        <v>80</v>
      </c>
      <c r="C20714" t="s">
        <v>37</v>
      </c>
      <c r="D20714">
        <v>150202</v>
      </c>
      <c r="E20714" t="s">
        <v>286</v>
      </c>
      <c r="F20714">
        <v>536</v>
      </c>
      <c r="G20714" t="s">
        <v>255</v>
      </c>
      <c r="H20714" t="s">
        <v>84</v>
      </c>
      <c r="I20714">
        <v>2000</v>
      </c>
      <c r="J20714">
        <v>7.9035900000000003E-3</v>
      </c>
    </row>
    <row r="20715" spans="1:10" x14ac:dyDescent="0.25">
      <c r="A20715" t="s">
        <v>226</v>
      </c>
      <c r="B20715" t="s">
        <v>80</v>
      </c>
      <c r="C20715" t="s">
        <v>37</v>
      </c>
      <c r="D20715">
        <v>150202</v>
      </c>
      <c r="E20715" t="s">
        <v>286</v>
      </c>
      <c r="F20715">
        <v>536</v>
      </c>
      <c r="G20715" t="s">
        <v>255</v>
      </c>
      <c r="H20715" t="s">
        <v>84</v>
      </c>
      <c r="I20715">
        <v>2000</v>
      </c>
      <c r="J20715">
        <v>3.86681E-3</v>
      </c>
    </row>
    <row r="20716" spans="1:10" x14ac:dyDescent="0.25">
      <c r="A20716" t="s">
        <v>229</v>
      </c>
      <c r="B20716" t="s">
        <v>80</v>
      </c>
      <c r="C20716" t="s">
        <v>37</v>
      </c>
      <c r="D20716">
        <v>150202</v>
      </c>
      <c r="E20716" t="s">
        <v>286</v>
      </c>
      <c r="F20716">
        <v>536</v>
      </c>
      <c r="G20716" t="s">
        <v>255</v>
      </c>
      <c r="H20716" t="s">
        <v>84</v>
      </c>
      <c r="I20716">
        <v>2000</v>
      </c>
      <c r="J20716">
        <v>6.4579800000000007E-2</v>
      </c>
    </row>
    <row r="20717" spans="1:10" x14ac:dyDescent="0.25">
      <c r="A20717" t="s">
        <v>225</v>
      </c>
      <c r="B20717" t="s">
        <v>80</v>
      </c>
      <c r="C20717" t="s">
        <v>37</v>
      </c>
      <c r="D20717">
        <v>150202</v>
      </c>
      <c r="E20717" t="s">
        <v>286</v>
      </c>
      <c r="F20717">
        <v>536</v>
      </c>
      <c r="G20717" t="s">
        <v>255</v>
      </c>
      <c r="H20717" t="s">
        <v>84</v>
      </c>
      <c r="I20717">
        <v>2000</v>
      </c>
      <c r="J20717">
        <v>7.3430800000000004E-2</v>
      </c>
    </row>
    <row r="20718" spans="1:10" x14ac:dyDescent="0.25">
      <c r="A20718" t="s">
        <v>227</v>
      </c>
      <c r="B20718" t="s">
        <v>80</v>
      </c>
      <c r="C20718" t="s">
        <v>37</v>
      </c>
      <c r="D20718">
        <v>150202</v>
      </c>
      <c r="E20718" t="s">
        <v>286</v>
      </c>
      <c r="F20718">
        <v>536</v>
      </c>
      <c r="G20718" t="s">
        <v>255</v>
      </c>
      <c r="H20718" t="s">
        <v>84</v>
      </c>
      <c r="I20718">
        <v>2000</v>
      </c>
      <c r="J20718">
        <v>0.110816</v>
      </c>
    </row>
    <row r="20719" spans="1:10" x14ac:dyDescent="0.25">
      <c r="A20719" t="s">
        <v>224</v>
      </c>
      <c r="B20719" t="s">
        <v>80</v>
      </c>
      <c r="C20719" t="s">
        <v>37</v>
      </c>
      <c r="D20719">
        <v>150202</v>
      </c>
      <c r="E20719" t="s">
        <v>286</v>
      </c>
      <c r="F20719">
        <v>536</v>
      </c>
      <c r="G20719" t="s">
        <v>255</v>
      </c>
      <c r="H20719" t="s">
        <v>84</v>
      </c>
      <c r="I20719">
        <v>2000</v>
      </c>
      <c r="J20719">
        <v>4.9242599999999997E-3</v>
      </c>
    </row>
    <row r="20720" spans="1:10" x14ac:dyDescent="0.25">
      <c r="A20720" t="s">
        <v>223</v>
      </c>
      <c r="B20720" t="s">
        <v>80</v>
      </c>
      <c r="C20720" t="s">
        <v>37</v>
      </c>
      <c r="D20720">
        <v>150203</v>
      </c>
      <c r="E20720" t="s">
        <v>285</v>
      </c>
      <c r="F20720">
        <v>536</v>
      </c>
      <c r="G20720" t="s">
        <v>255</v>
      </c>
      <c r="H20720" t="s">
        <v>84</v>
      </c>
      <c r="I20720">
        <v>2000</v>
      </c>
      <c r="J20720">
        <v>1.1578E-2</v>
      </c>
    </row>
    <row r="20721" spans="1:10" x14ac:dyDescent="0.25">
      <c r="A20721" t="s">
        <v>229</v>
      </c>
      <c r="B20721" t="s">
        <v>80</v>
      </c>
      <c r="C20721" t="s">
        <v>37</v>
      </c>
      <c r="D20721">
        <v>150203</v>
      </c>
      <c r="E20721" t="s">
        <v>285</v>
      </c>
      <c r="F20721">
        <v>536</v>
      </c>
      <c r="G20721" t="s">
        <v>255</v>
      </c>
      <c r="H20721" t="s">
        <v>84</v>
      </c>
      <c r="I20721">
        <v>2000</v>
      </c>
      <c r="J20721">
        <v>4.2445900000000002E-2</v>
      </c>
    </row>
    <row r="20722" spans="1:10" x14ac:dyDescent="0.25">
      <c r="A20722" t="s">
        <v>225</v>
      </c>
      <c r="B20722" t="s">
        <v>80</v>
      </c>
      <c r="C20722" t="s">
        <v>37</v>
      </c>
      <c r="D20722">
        <v>150203</v>
      </c>
      <c r="E20722" t="s">
        <v>285</v>
      </c>
      <c r="F20722">
        <v>536</v>
      </c>
      <c r="G20722" t="s">
        <v>255</v>
      </c>
      <c r="H20722" t="s">
        <v>84</v>
      </c>
      <c r="I20722">
        <v>2000</v>
      </c>
      <c r="J20722">
        <v>2.8528299999999999E-2</v>
      </c>
    </row>
    <row r="20723" spans="1:10" x14ac:dyDescent="0.25">
      <c r="A20723" t="s">
        <v>226</v>
      </c>
      <c r="B20723" t="s">
        <v>80</v>
      </c>
      <c r="C20723" t="s">
        <v>37</v>
      </c>
      <c r="D20723">
        <v>150203</v>
      </c>
      <c r="E20723" t="s">
        <v>285</v>
      </c>
      <c r="F20723">
        <v>536</v>
      </c>
      <c r="G20723" t="s">
        <v>255</v>
      </c>
      <c r="H20723" t="s">
        <v>84</v>
      </c>
      <c r="I20723">
        <v>2000</v>
      </c>
      <c r="J20723">
        <v>7.7073300000000001E-3</v>
      </c>
    </row>
    <row r="20724" spans="1:10" x14ac:dyDescent="0.25">
      <c r="A20724" t="s">
        <v>227</v>
      </c>
      <c r="B20724" t="s">
        <v>80</v>
      </c>
      <c r="C20724" t="s">
        <v>37</v>
      </c>
      <c r="D20724">
        <v>150203</v>
      </c>
      <c r="E20724" t="s">
        <v>285</v>
      </c>
      <c r="F20724">
        <v>536</v>
      </c>
      <c r="G20724" t="s">
        <v>255</v>
      </c>
      <c r="H20724" t="s">
        <v>84</v>
      </c>
      <c r="I20724">
        <v>2000</v>
      </c>
      <c r="J20724">
        <v>3.9379900000000002E-2</v>
      </c>
    </row>
    <row r="20725" spans="1:10" x14ac:dyDescent="0.25">
      <c r="A20725" t="s">
        <v>224</v>
      </c>
      <c r="B20725" t="s">
        <v>80</v>
      </c>
      <c r="C20725" t="s">
        <v>37</v>
      </c>
      <c r="D20725">
        <v>150203</v>
      </c>
      <c r="E20725" t="s">
        <v>285</v>
      </c>
      <c r="F20725">
        <v>536</v>
      </c>
      <c r="G20725" t="s">
        <v>255</v>
      </c>
      <c r="H20725" t="s">
        <v>84</v>
      </c>
      <c r="I20725">
        <v>2000</v>
      </c>
      <c r="J20725">
        <v>6.6467499999999999E-3</v>
      </c>
    </row>
    <row r="20726" spans="1:10" x14ac:dyDescent="0.25">
      <c r="A20726" t="s">
        <v>224</v>
      </c>
      <c r="B20726" t="s">
        <v>80</v>
      </c>
      <c r="C20726" t="s">
        <v>32</v>
      </c>
      <c r="D20726">
        <v>230200</v>
      </c>
      <c r="E20726" t="s">
        <v>284</v>
      </c>
      <c r="F20726">
        <v>536</v>
      </c>
      <c r="G20726" t="s">
        <v>255</v>
      </c>
      <c r="H20726" t="s">
        <v>84</v>
      </c>
      <c r="I20726">
        <v>2000</v>
      </c>
      <c r="J20726">
        <v>18.568300000000001</v>
      </c>
    </row>
    <row r="20727" spans="1:10" x14ac:dyDescent="0.25">
      <c r="A20727" t="s">
        <v>225</v>
      </c>
      <c r="B20727" t="s">
        <v>80</v>
      </c>
      <c r="C20727" t="s">
        <v>32</v>
      </c>
      <c r="D20727">
        <v>230200</v>
      </c>
      <c r="E20727" t="s">
        <v>284</v>
      </c>
      <c r="F20727">
        <v>536</v>
      </c>
      <c r="G20727" t="s">
        <v>255</v>
      </c>
      <c r="H20727" t="s">
        <v>84</v>
      </c>
      <c r="I20727">
        <v>2000</v>
      </c>
      <c r="J20727">
        <v>24.661000000000001</v>
      </c>
    </row>
    <row r="20728" spans="1:10" x14ac:dyDescent="0.25">
      <c r="A20728" t="s">
        <v>229</v>
      </c>
      <c r="B20728" t="s">
        <v>80</v>
      </c>
      <c r="C20728" t="s">
        <v>32</v>
      </c>
      <c r="D20728">
        <v>230200</v>
      </c>
      <c r="E20728" t="s">
        <v>284</v>
      </c>
      <c r="F20728">
        <v>536</v>
      </c>
      <c r="G20728" t="s">
        <v>255</v>
      </c>
      <c r="H20728" t="s">
        <v>84</v>
      </c>
      <c r="I20728">
        <v>2000</v>
      </c>
      <c r="J20728">
        <v>13.1134</v>
      </c>
    </row>
    <row r="20729" spans="1:10" x14ac:dyDescent="0.25">
      <c r="A20729" t="s">
        <v>227</v>
      </c>
      <c r="B20729" t="s">
        <v>80</v>
      </c>
      <c r="C20729" t="s">
        <v>32</v>
      </c>
      <c r="D20729">
        <v>230200</v>
      </c>
      <c r="E20729" t="s">
        <v>284</v>
      </c>
      <c r="F20729">
        <v>536</v>
      </c>
      <c r="G20729" t="s">
        <v>255</v>
      </c>
      <c r="H20729" t="s">
        <v>84</v>
      </c>
      <c r="I20729">
        <v>2000</v>
      </c>
      <c r="J20729">
        <v>80.525499999999994</v>
      </c>
    </row>
    <row r="20730" spans="1:10" x14ac:dyDescent="0.25">
      <c r="A20730" t="s">
        <v>223</v>
      </c>
      <c r="B20730" t="s">
        <v>80</v>
      </c>
      <c r="C20730" t="s">
        <v>32</v>
      </c>
      <c r="D20730">
        <v>230200</v>
      </c>
      <c r="E20730" t="s">
        <v>284</v>
      </c>
      <c r="F20730">
        <v>536</v>
      </c>
      <c r="G20730" t="s">
        <v>255</v>
      </c>
      <c r="H20730" t="s">
        <v>84</v>
      </c>
      <c r="I20730">
        <v>2000</v>
      </c>
      <c r="J20730">
        <v>3.71956</v>
      </c>
    </row>
    <row r="20731" spans="1:10" x14ac:dyDescent="0.25">
      <c r="A20731" t="s">
        <v>226</v>
      </c>
      <c r="B20731" t="s">
        <v>80</v>
      </c>
      <c r="C20731" t="s">
        <v>32</v>
      </c>
      <c r="D20731">
        <v>230200</v>
      </c>
      <c r="E20731" t="s">
        <v>284</v>
      </c>
      <c r="F20731">
        <v>536</v>
      </c>
      <c r="G20731" t="s">
        <v>255</v>
      </c>
      <c r="H20731" t="s">
        <v>84</v>
      </c>
      <c r="I20731">
        <v>2000</v>
      </c>
      <c r="J20731">
        <v>0.89390499999999995</v>
      </c>
    </row>
    <row r="20732" spans="1:10" x14ac:dyDescent="0.25">
      <c r="A20732" t="s">
        <v>226</v>
      </c>
      <c r="B20732" t="s">
        <v>80</v>
      </c>
      <c r="C20732" t="s">
        <v>32</v>
      </c>
      <c r="D20732">
        <v>230400</v>
      </c>
      <c r="E20732" t="s">
        <v>283</v>
      </c>
      <c r="F20732">
        <v>536</v>
      </c>
      <c r="G20732" t="s">
        <v>255</v>
      </c>
      <c r="H20732" t="s">
        <v>84</v>
      </c>
      <c r="I20732">
        <v>2000</v>
      </c>
      <c r="J20732">
        <v>3.08202E-3</v>
      </c>
    </row>
    <row r="20733" spans="1:10" x14ac:dyDescent="0.25">
      <c r="A20733" t="s">
        <v>229</v>
      </c>
      <c r="B20733" t="s">
        <v>80</v>
      </c>
      <c r="C20733" t="s">
        <v>32</v>
      </c>
      <c r="D20733">
        <v>230400</v>
      </c>
      <c r="E20733" t="s">
        <v>283</v>
      </c>
      <c r="F20733">
        <v>536</v>
      </c>
      <c r="G20733" t="s">
        <v>255</v>
      </c>
      <c r="H20733" t="s">
        <v>84</v>
      </c>
      <c r="I20733">
        <v>2000</v>
      </c>
      <c r="J20733">
        <v>4.1654099999999999E-2</v>
      </c>
    </row>
    <row r="20734" spans="1:10" x14ac:dyDescent="0.25">
      <c r="A20734" t="s">
        <v>223</v>
      </c>
      <c r="B20734" t="s">
        <v>80</v>
      </c>
      <c r="C20734" t="s">
        <v>32</v>
      </c>
      <c r="D20734">
        <v>230400</v>
      </c>
      <c r="E20734" t="s">
        <v>283</v>
      </c>
      <c r="F20734">
        <v>536</v>
      </c>
      <c r="G20734" t="s">
        <v>255</v>
      </c>
      <c r="H20734" t="s">
        <v>84</v>
      </c>
      <c r="I20734">
        <v>2000</v>
      </c>
      <c r="J20734">
        <v>1.2065599999999999E-2</v>
      </c>
    </row>
    <row r="20735" spans="1:10" x14ac:dyDescent="0.25">
      <c r="A20735" t="s">
        <v>224</v>
      </c>
      <c r="B20735" t="s">
        <v>80</v>
      </c>
      <c r="C20735" t="s">
        <v>32</v>
      </c>
      <c r="D20735">
        <v>230400</v>
      </c>
      <c r="E20735" t="s">
        <v>283</v>
      </c>
      <c r="F20735">
        <v>536</v>
      </c>
      <c r="G20735" t="s">
        <v>255</v>
      </c>
      <c r="H20735" t="s">
        <v>84</v>
      </c>
      <c r="I20735">
        <v>2000</v>
      </c>
      <c r="J20735">
        <v>8.5906099999999999E-2</v>
      </c>
    </row>
    <row r="20736" spans="1:10" x14ac:dyDescent="0.25">
      <c r="A20736" t="s">
        <v>225</v>
      </c>
      <c r="B20736" t="s">
        <v>80</v>
      </c>
      <c r="C20736" t="s">
        <v>32</v>
      </c>
      <c r="D20736">
        <v>230400</v>
      </c>
      <c r="E20736" t="s">
        <v>283</v>
      </c>
      <c r="F20736">
        <v>536</v>
      </c>
      <c r="G20736" t="s">
        <v>255</v>
      </c>
      <c r="H20736" t="s">
        <v>84</v>
      </c>
      <c r="I20736">
        <v>2000</v>
      </c>
      <c r="J20736">
        <v>0.103588</v>
      </c>
    </row>
    <row r="20737" spans="1:10" x14ac:dyDescent="0.25">
      <c r="A20737" t="s">
        <v>227</v>
      </c>
      <c r="B20737" t="s">
        <v>80</v>
      </c>
      <c r="C20737" t="s">
        <v>32</v>
      </c>
      <c r="D20737">
        <v>230400</v>
      </c>
      <c r="E20737" t="s">
        <v>283</v>
      </c>
      <c r="F20737">
        <v>536</v>
      </c>
      <c r="G20737" t="s">
        <v>255</v>
      </c>
      <c r="H20737" t="s">
        <v>84</v>
      </c>
      <c r="I20737">
        <v>2000</v>
      </c>
      <c r="J20737">
        <v>0.39255000000000001</v>
      </c>
    </row>
    <row r="20738" spans="1:10" x14ac:dyDescent="0.25">
      <c r="A20738" t="s">
        <v>227</v>
      </c>
      <c r="B20738" t="s">
        <v>80</v>
      </c>
      <c r="C20738" t="s">
        <v>32</v>
      </c>
      <c r="D20738">
        <v>233700</v>
      </c>
      <c r="E20738" t="s">
        <v>282</v>
      </c>
      <c r="F20738">
        <v>536</v>
      </c>
      <c r="G20738" t="s">
        <v>255</v>
      </c>
      <c r="H20738" t="s">
        <v>84</v>
      </c>
      <c r="I20738">
        <v>2000</v>
      </c>
      <c r="J20738">
        <v>1.40388</v>
      </c>
    </row>
    <row r="20739" spans="1:10" x14ac:dyDescent="0.25">
      <c r="A20739" t="s">
        <v>229</v>
      </c>
      <c r="B20739" t="s">
        <v>80</v>
      </c>
      <c r="C20739" t="s">
        <v>32</v>
      </c>
      <c r="D20739">
        <v>233700</v>
      </c>
      <c r="E20739" t="s">
        <v>282</v>
      </c>
      <c r="F20739">
        <v>536</v>
      </c>
      <c r="G20739" t="s">
        <v>255</v>
      </c>
      <c r="H20739" t="s">
        <v>84</v>
      </c>
      <c r="I20739">
        <v>2000</v>
      </c>
      <c r="J20739">
        <v>0.302033</v>
      </c>
    </row>
    <row r="20740" spans="1:10" x14ac:dyDescent="0.25">
      <c r="A20740" t="s">
        <v>226</v>
      </c>
      <c r="B20740" t="s">
        <v>80</v>
      </c>
      <c r="C20740" t="s">
        <v>32</v>
      </c>
      <c r="D20740">
        <v>233700</v>
      </c>
      <c r="E20740" t="s">
        <v>282</v>
      </c>
      <c r="F20740">
        <v>536</v>
      </c>
      <c r="G20740" t="s">
        <v>255</v>
      </c>
      <c r="H20740" t="s">
        <v>84</v>
      </c>
      <c r="I20740">
        <v>2000</v>
      </c>
      <c r="J20740">
        <v>1.9642400000000001E-2</v>
      </c>
    </row>
    <row r="20741" spans="1:10" x14ac:dyDescent="0.25">
      <c r="A20741" t="s">
        <v>223</v>
      </c>
      <c r="B20741" t="s">
        <v>80</v>
      </c>
      <c r="C20741" t="s">
        <v>32</v>
      </c>
      <c r="D20741">
        <v>233700</v>
      </c>
      <c r="E20741" t="s">
        <v>282</v>
      </c>
      <c r="F20741">
        <v>536</v>
      </c>
      <c r="G20741" t="s">
        <v>255</v>
      </c>
      <c r="H20741" t="s">
        <v>84</v>
      </c>
      <c r="I20741">
        <v>2000</v>
      </c>
      <c r="J20741">
        <v>8.1879199999999999E-2</v>
      </c>
    </row>
    <row r="20742" spans="1:10" x14ac:dyDescent="0.25">
      <c r="A20742" t="s">
        <v>224</v>
      </c>
      <c r="B20742" t="s">
        <v>80</v>
      </c>
      <c r="C20742" t="s">
        <v>32</v>
      </c>
      <c r="D20742">
        <v>233700</v>
      </c>
      <c r="E20742" t="s">
        <v>282</v>
      </c>
      <c r="F20742">
        <v>536</v>
      </c>
      <c r="G20742" t="s">
        <v>255</v>
      </c>
      <c r="H20742" t="s">
        <v>84</v>
      </c>
      <c r="I20742">
        <v>2000</v>
      </c>
      <c r="J20742">
        <v>0.31407200000000002</v>
      </c>
    </row>
    <row r="20743" spans="1:10" x14ac:dyDescent="0.25">
      <c r="A20743" t="s">
        <v>225</v>
      </c>
      <c r="B20743" t="s">
        <v>80</v>
      </c>
      <c r="C20743" t="s">
        <v>32</v>
      </c>
      <c r="D20743">
        <v>233700</v>
      </c>
      <c r="E20743" t="s">
        <v>282</v>
      </c>
      <c r="F20743">
        <v>536</v>
      </c>
      <c r="G20743" t="s">
        <v>255</v>
      </c>
      <c r="H20743" t="s">
        <v>84</v>
      </c>
      <c r="I20743">
        <v>2000</v>
      </c>
      <c r="J20743">
        <v>0.49505100000000002</v>
      </c>
    </row>
    <row r="20744" spans="1:10" x14ac:dyDescent="0.25">
      <c r="A20744" t="s">
        <v>227</v>
      </c>
      <c r="B20744" t="s">
        <v>80</v>
      </c>
      <c r="C20744" t="s">
        <v>81</v>
      </c>
      <c r="D20744">
        <v>233701</v>
      </c>
      <c r="E20744" t="s">
        <v>281</v>
      </c>
      <c r="F20744">
        <v>536</v>
      </c>
      <c r="G20744" t="s">
        <v>255</v>
      </c>
      <c r="H20744" t="s">
        <v>84</v>
      </c>
      <c r="I20744">
        <v>2000</v>
      </c>
      <c r="J20744">
        <v>0.21890499999999999</v>
      </c>
    </row>
    <row r="20745" spans="1:10" x14ac:dyDescent="0.25">
      <c r="A20745" t="s">
        <v>223</v>
      </c>
      <c r="B20745" t="s">
        <v>80</v>
      </c>
      <c r="C20745" t="s">
        <v>81</v>
      </c>
      <c r="D20745">
        <v>233701</v>
      </c>
      <c r="E20745" t="s">
        <v>281</v>
      </c>
      <c r="F20745">
        <v>536</v>
      </c>
      <c r="G20745" t="s">
        <v>255</v>
      </c>
      <c r="H20745" t="s">
        <v>84</v>
      </c>
      <c r="I20745">
        <v>2000</v>
      </c>
      <c r="J20745">
        <v>3.7460100000000003E-2</v>
      </c>
    </row>
    <row r="20746" spans="1:10" x14ac:dyDescent="0.25">
      <c r="A20746" t="s">
        <v>225</v>
      </c>
      <c r="B20746" t="s">
        <v>80</v>
      </c>
      <c r="C20746" t="s">
        <v>36</v>
      </c>
      <c r="D20746">
        <v>500100</v>
      </c>
      <c r="E20746" t="s">
        <v>280</v>
      </c>
      <c r="F20746">
        <v>536</v>
      </c>
      <c r="G20746" t="s">
        <v>255</v>
      </c>
      <c r="H20746" t="s">
        <v>84</v>
      </c>
      <c r="I20746">
        <v>2000</v>
      </c>
      <c r="J20746">
        <v>0.53075799999999995</v>
      </c>
    </row>
    <row r="20747" spans="1:10" x14ac:dyDescent="0.25">
      <c r="A20747" t="s">
        <v>224</v>
      </c>
      <c r="B20747" t="s">
        <v>80</v>
      </c>
      <c r="C20747" t="s">
        <v>36</v>
      </c>
      <c r="D20747">
        <v>500100</v>
      </c>
      <c r="E20747" t="s">
        <v>280</v>
      </c>
      <c r="F20747">
        <v>536</v>
      </c>
      <c r="G20747" t="s">
        <v>255</v>
      </c>
      <c r="H20747" t="s">
        <v>84</v>
      </c>
      <c r="I20747">
        <v>2000</v>
      </c>
      <c r="J20747">
        <v>0.60764600000000002</v>
      </c>
    </row>
    <row r="20748" spans="1:10" x14ac:dyDescent="0.25">
      <c r="A20748" t="s">
        <v>226</v>
      </c>
      <c r="B20748" t="s">
        <v>80</v>
      </c>
      <c r="C20748" t="s">
        <v>36</v>
      </c>
      <c r="D20748">
        <v>500100</v>
      </c>
      <c r="E20748" t="s">
        <v>280</v>
      </c>
      <c r="F20748">
        <v>536</v>
      </c>
      <c r="G20748" t="s">
        <v>255</v>
      </c>
      <c r="H20748" t="s">
        <v>84</v>
      </c>
      <c r="I20748">
        <v>2000</v>
      </c>
      <c r="J20748">
        <v>3.7298699999999997E-2</v>
      </c>
    </row>
    <row r="20749" spans="1:10" x14ac:dyDescent="0.25">
      <c r="A20749" t="s">
        <v>229</v>
      </c>
      <c r="B20749" t="s">
        <v>80</v>
      </c>
      <c r="C20749" t="s">
        <v>36</v>
      </c>
      <c r="D20749">
        <v>500100</v>
      </c>
      <c r="E20749" t="s">
        <v>280</v>
      </c>
      <c r="F20749">
        <v>536</v>
      </c>
      <c r="G20749" t="s">
        <v>255</v>
      </c>
      <c r="H20749" t="s">
        <v>84</v>
      </c>
      <c r="I20749">
        <v>2000</v>
      </c>
      <c r="J20749">
        <v>5.3408199999999999</v>
      </c>
    </row>
    <row r="20750" spans="1:10" x14ac:dyDescent="0.25">
      <c r="A20750" t="s">
        <v>227</v>
      </c>
      <c r="B20750" t="s">
        <v>80</v>
      </c>
      <c r="C20750" t="s">
        <v>36</v>
      </c>
      <c r="D20750">
        <v>500100</v>
      </c>
      <c r="E20750" t="s">
        <v>280</v>
      </c>
      <c r="F20750">
        <v>536</v>
      </c>
      <c r="G20750" t="s">
        <v>255</v>
      </c>
      <c r="H20750" t="s">
        <v>84</v>
      </c>
      <c r="I20750">
        <v>2000</v>
      </c>
      <c r="J20750">
        <v>0.80032599999999998</v>
      </c>
    </row>
    <row r="20751" spans="1:10" x14ac:dyDescent="0.25">
      <c r="A20751" t="s">
        <v>223</v>
      </c>
      <c r="B20751" t="s">
        <v>80</v>
      </c>
      <c r="C20751" t="s">
        <v>36</v>
      </c>
      <c r="D20751">
        <v>500100</v>
      </c>
      <c r="E20751" t="s">
        <v>280</v>
      </c>
      <c r="F20751">
        <v>536</v>
      </c>
      <c r="G20751" t="s">
        <v>255</v>
      </c>
      <c r="H20751" t="s">
        <v>84</v>
      </c>
      <c r="I20751">
        <v>2000</v>
      </c>
      <c r="J20751">
        <v>1.0656699999999999</v>
      </c>
    </row>
    <row r="20752" spans="1:10" x14ac:dyDescent="0.25">
      <c r="A20752" t="s">
        <v>226</v>
      </c>
      <c r="B20752" t="s">
        <v>80</v>
      </c>
      <c r="C20752" t="s">
        <v>36</v>
      </c>
      <c r="D20752">
        <v>500200</v>
      </c>
      <c r="E20752" t="s">
        <v>300</v>
      </c>
      <c r="F20752">
        <v>536</v>
      </c>
      <c r="G20752" t="s">
        <v>255</v>
      </c>
      <c r="H20752" t="s">
        <v>84</v>
      </c>
      <c r="I20752">
        <v>2000</v>
      </c>
      <c r="J20752">
        <v>0.135461</v>
      </c>
    </row>
    <row r="20753" spans="1:10" x14ac:dyDescent="0.25">
      <c r="A20753" t="s">
        <v>223</v>
      </c>
      <c r="B20753" t="s">
        <v>80</v>
      </c>
      <c r="C20753" t="s">
        <v>36</v>
      </c>
      <c r="D20753">
        <v>500200</v>
      </c>
      <c r="E20753" t="s">
        <v>300</v>
      </c>
      <c r="F20753">
        <v>536</v>
      </c>
      <c r="G20753" t="s">
        <v>255</v>
      </c>
      <c r="H20753" t="s">
        <v>84</v>
      </c>
      <c r="I20753">
        <v>2000</v>
      </c>
      <c r="J20753">
        <v>3.8702999999999999</v>
      </c>
    </row>
    <row r="20754" spans="1:10" x14ac:dyDescent="0.25">
      <c r="A20754" t="s">
        <v>229</v>
      </c>
      <c r="B20754" t="s">
        <v>80</v>
      </c>
      <c r="C20754" t="s">
        <v>36</v>
      </c>
      <c r="D20754">
        <v>500200</v>
      </c>
      <c r="E20754" t="s">
        <v>300</v>
      </c>
      <c r="F20754">
        <v>536</v>
      </c>
      <c r="G20754" t="s">
        <v>255</v>
      </c>
      <c r="H20754" t="s">
        <v>84</v>
      </c>
      <c r="I20754">
        <v>2000</v>
      </c>
      <c r="J20754">
        <v>19.396799999999999</v>
      </c>
    </row>
    <row r="20755" spans="1:10" x14ac:dyDescent="0.25">
      <c r="A20755" t="s">
        <v>225</v>
      </c>
      <c r="B20755" t="s">
        <v>80</v>
      </c>
      <c r="C20755" t="s">
        <v>36</v>
      </c>
      <c r="D20755">
        <v>500200</v>
      </c>
      <c r="E20755" t="s">
        <v>300</v>
      </c>
      <c r="F20755">
        <v>536</v>
      </c>
      <c r="G20755" t="s">
        <v>255</v>
      </c>
      <c r="H20755" t="s">
        <v>84</v>
      </c>
      <c r="I20755">
        <v>2000</v>
      </c>
      <c r="J20755">
        <v>1.92761</v>
      </c>
    </row>
    <row r="20756" spans="1:10" x14ac:dyDescent="0.25">
      <c r="A20756" t="s">
        <v>224</v>
      </c>
      <c r="B20756" t="s">
        <v>80</v>
      </c>
      <c r="C20756" t="s">
        <v>36</v>
      </c>
      <c r="D20756">
        <v>500200</v>
      </c>
      <c r="E20756" t="s">
        <v>300</v>
      </c>
      <c r="F20756">
        <v>536</v>
      </c>
      <c r="G20756" t="s">
        <v>255</v>
      </c>
      <c r="H20756" t="s">
        <v>84</v>
      </c>
      <c r="I20756">
        <v>2000</v>
      </c>
      <c r="J20756">
        <v>2.2068500000000002</v>
      </c>
    </row>
    <row r="20757" spans="1:10" x14ac:dyDescent="0.25">
      <c r="A20757" t="s">
        <v>227</v>
      </c>
      <c r="B20757" t="s">
        <v>80</v>
      </c>
      <c r="C20757" t="s">
        <v>36</v>
      </c>
      <c r="D20757">
        <v>500200</v>
      </c>
      <c r="E20757" t="s">
        <v>300</v>
      </c>
      <c r="F20757">
        <v>536</v>
      </c>
      <c r="G20757" t="s">
        <v>255</v>
      </c>
      <c r="H20757" t="s">
        <v>84</v>
      </c>
      <c r="I20757">
        <v>2000</v>
      </c>
      <c r="J20757">
        <v>2.9066200000000002</v>
      </c>
    </row>
    <row r="20758" spans="1:10" x14ac:dyDescent="0.25">
      <c r="A20758" t="s">
        <v>223</v>
      </c>
      <c r="B20758" t="s">
        <v>80</v>
      </c>
      <c r="C20758" t="s">
        <v>32</v>
      </c>
      <c r="D20758">
        <v>500300</v>
      </c>
      <c r="E20758" t="s">
        <v>279</v>
      </c>
      <c r="F20758">
        <v>536</v>
      </c>
      <c r="G20758" t="s">
        <v>255</v>
      </c>
      <c r="H20758" t="s">
        <v>84</v>
      </c>
      <c r="I20758">
        <v>2000</v>
      </c>
      <c r="J20758">
        <v>118.227</v>
      </c>
    </row>
    <row r="20759" spans="1:10" x14ac:dyDescent="0.25">
      <c r="A20759" t="s">
        <v>224</v>
      </c>
      <c r="B20759" t="s">
        <v>80</v>
      </c>
      <c r="C20759" t="s">
        <v>32</v>
      </c>
      <c r="D20759">
        <v>500300</v>
      </c>
      <c r="E20759" t="s">
        <v>279</v>
      </c>
      <c r="F20759">
        <v>536</v>
      </c>
      <c r="G20759" t="s">
        <v>255</v>
      </c>
      <c r="H20759" t="s">
        <v>84</v>
      </c>
      <c r="I20759">
        <v>2000</v>
      </c>
      <c r="J20759">
        <v>53.888300000000001</v>
      </c>
    </row>
    <row r="20760" spans="1:10" x14ac:dyDescent="0.25">
      <c r="A20760" t="s">
        <v>227</v>
      </c>
      <c r="B20760" t="s">
        <v>80</v>
      </c>
      <c r="C20760" t="s">
        <v>32</v>
      </c>
      <c r="D20760">
        <v>500300</v>
      </c>
      <c r="E20760" t="s">
        <v>279</v>
      </c>
      <c r="F20760">
        <v>536</v>
      </c>
      <c r="G20760" t="s">
        <v>255</v>
      </c>
      <c r="H20760" t="s">
        <v>84</v>
      </c>
      <c r="I20760">
        <v>2000</v>
      </c>
      <c r="J20760">
        <v>529.62099999999998</v>
      </c>
    </row>
    <row r="20761" spans="1:10" x14ac:dyDescent="0.25">
      <c r="A20761" t="s">
        <v>229</v>
      </c>
      <c r="B20761" t="s">
        <v>80</v>
      </c>
      <c r="C20761" t="s">
        <v>32</v>
      </c>
      <c r="D20761">
        <v>500300</v>
      </c>
      <c r="E20761" t="s">
        <v>279</v>
      </c>
      <c r="F20761">
        <v>536</v>
      </c>
      <c r="G20761" t="s">
        <v>255</v>
      </c>
      <c r="H20761" t="s">
        <v>84</v>
      </c>
      <c r="I20761">
        <v>2000</v>
      </c>
      <c r="J20761">
        <v>179.25800000000001</v>
      </c>
    </row>
    <row r="20762" spans="1:10" x14ac:dyDescent="0.25">
      <c r="A20762" t="s">
        <v>226</v>
      </c>
      <c r="B20762" t="s">
        <v>80</v>
      </c>
      <c r="C20762" t="s">
        <v>32</v>
      </c>
      <c r="D20762">
        <v>500300</v>
      </c>
      <c r="E20762" t="s">
        <v>279</v>
      </c>
      <c r="F20762">
        <v>536</v>
      </c>
      <c r="G20762" t="s">
        <v>255</v>
      </c>
      <c r="H20762" t="s">
        <v>84</v>
      </c>
      <c r="I20762">
        <v>2000</v>
      </c>
      <c r="J20762">
        <v>48.2729</v>
      </c>
    </row>
    <row r="20763" spans="1:10" x14ac:dyDescent="0.25">
      <c r="A20763" t="s">
        <v>225</v>
      </c>
      <c r="B20763" t="s">
        <v>80</v>
      </c>
      <c r="C20763" t="s">
        <v>32</v>
      </c>
      <c r="D20763">
        <v>500300</v>
      </c>
      <c r="E20763" t="s">
        <v>279</v>
      </c>
      <c r="F20763">
        <v>536</v>
      </c>
      <c r="G20763" t="s">
        <v>255</v>
      </c>
      <c r="H20763" t="s">
        <v>84</v>
      </c>
      <c r="I20763">
        <v>2000</v>
      </c>
      <c r="J20763">
        <v>145.696</v>
      </c>
    </row>
    <row r="20764" spans="1:10" x14ac:dyDescent="0.25">
      <c r="A20764" t="s">
        <v>224</v>
      </c>
      <c r="B20764" t="s">
        <v>74</v>
      </c>
      <c r="C20764" t="s">
        <v>34</v>
      </c>
      <c r="D20764">
        <v>901000</v>
      </c>
      <c r="E20764" t="s">
        <v>34</v>
      </c>
      <c r="F20764">
        <v>536</v>
      </c>
      <c r="G20764" t="s">
        <v>255</v>
      </c>
      <c r="H20764" t="s">
        <v>84</v>
      </c>
      <c r="I20764">
        <v>2000</v>
      </c>
      <c r="J20764">
        <v>0.17660600000000001</v>
      </c>
    </row>
    <row r="20765" spans="1:10" x14ac:dyDescent="0.25">
      <c r="A20765" t="s">
        <v>227</v>
      </c>
      <c r="B20765" t="s">
        <v>74</v>
      </c>
      <c r="C20765" t="s">
        <v>34</v>
      </c>
      <c r="D20765">
        <v>901000</v>
      </c>
      <c r="E20765" t="s">
        <v>34</v>
      </c>
      <c r="F20765">
        <v>536</v>
      </c>
      <c r="G20765" t="s">
        <v>255</v>
      </c>
      <c r="H20765" t="s">
        <v>84</v>
      </c>
      <c r="I20765">
        <v>2000</v>
      </c>
      <c r="J20765">
        <v>1.5586199999999999</v>
      </c>
    </row>
    <row r="20766" spans="1:10" x14ac:dyDescent="0.25">
      <c r="A20766" t="s">
        <v>225</v>
      </c>
      <c r="B20766" t="s">
        <v>74</v>
      </c>
      <c r="C20766" t="s">
        <v>34</v>
      </c>
      <c r="D20766">
        <v>901000</v>
      </c>
      <c r="E20766" t="s">
        <v>34</v>
      </c>
      <c r="F20766">
        <v>536</v>
      </c>
      <c r="G20766" t="s">
        <v>255</v>
      </c>
      <c r="H20766" t="s">
        <v>84</v>
      </c>
      <c r="I20766">
        <v>2000</v>
      </c>
      <c r="J20766">
        <v>0.782134</v>
      </c>
    </row>
    <row r="20767" spans="1:10" x14ac:dyDescent="0.25">
      <c r="A20767" t="s">
        <v>226</v>
      </c>
      <c r="B20767" t="s">
        <v>74</v>
      </c>
      <c r="C20767" t="s">
        <v>34</v>
      </c>
      <c r="D20767">
        <v>901000</v>
      </c>
      <c r="E20767" t="s">
        <v>34</v>
      </c>
      <c r="F20767">
        <v>536</v>
      </c>
      <c r="G20767" t="s">
        <v>255</v>
      </c>
      <c r="H20767" t="s">
        <v>84</v>
      </c>
      <c r="I20767">
        <v>2000</v>
      </c>
      <c r="J20767">
        <v>0.161269</v>
      </c>
    </row>
    <row r="20768" spans="1:10" x14ac:dyDescent="0.25">
      <c r="A20768" t="s">
        <v>229</v>
      </c>
      <c r="B20768" t="s">
        <v>74</v>
      </c>
      <c r="C20768" t="s">
        <v>34</v>
      </c>
      <c r="D20768">
        <v>901000</v>
      </c>
      <c r="E20768" t="s">
        <v>34</v>
      </c>
      <c r="F20768">
        <v>536</v>
      </c>
      <c r="G20768" t="s">
        <v>255</v>
      </c>
      <c r="H20768" t="s">
        <v>84</v>
      </c>
      <c r="I20768">
        <v>2000</v>
      </c>
      <c r="J20768">
        <v>1.73126</v>
      </c>
    </row>
    <row r="20769" spans="1:10" x14ac:dyDescent="0.25">
      <c r="A20769" t="s">
        <v>223</v>
      </c>
      <c r="B20769" t="s">
        <v>74</v>
      </c>
      <c r="C20769" t="s">
        <v>34</v>
      </c>
      <c r="D20769">
        <v>901000</v>
      </c>
      <c r="E20769" t="s">
        <v>34</v>
      </c>
      <c r="F20769">
        <v>536</v>
      </c>
      <c r="G20769" t="s">
        <v>255</v>
      </c>
      <c r="H20769" t="s">
        <v>84</v>
      </c>
      <c r="I20769">
        <v>2000</v>
      </c>
      <c r="J20769">
        <v>0.53055699999999995</v>
      </c>
    </row>
    <row r="20770" spans="1:10" x14ac:dyDescent="0.25">
      <c r="A20770" t="s">
        <v>223</v>
      </c>
      <c r="B20770" t="s">
        <v>79</v>
      </c>
      <c r="C20770" t="s">
        <v>33</v>
      </c>
      <c r="D20770">
        <v>9400000</v>
      </c>
      <c r="E20770" t="s">
        <v>246</v>
      </c>
      <c r="F20770">
        <v>536</v>
      </c>
      <c r="G20770" t="s">
        <v>255</v>
      </c>
      <c r="H20770" t="s">
        <v>84</v>
      </c>
      <c r="I20770">
        <v>2000</v>
      </c>
      <c r="J20770">
        <v>2.3492799999999998</v>
      </c>
    </row>
    <row r="20771" spans="1:10" x14ac:dyDescent="0.25">
      <c r="A20771" t="s">
        <v>225</v>
      </c>
      <c r="B20771" t="s">
        <v>79</v>
      </c>
      <c r="C20771" t="s">
        <v>33</v>
      </c>
      <c r="D20771">
        <v>9400000</v>
      </c>
      <c r="E20771" t="s">
        <v>246</v>
      </c>
      <c r="F20771">
        <v>536</v>
      </c>
      <c r="G20771" t="s">
        <v>255</v>
      </c>
      <c r="H20771" t="s">
        <v>84</v>
      </c>
      <c r="I20771">
        <v>2000</v>
      </c>
      <c r="J20771">
        <v>10.475899999999999</v>
      </c>
    </row>
    <row r="20772" spans="1:10" x14ac:dyDescent="0.25">
      <c r="A20772" t="s">
        <v>227</v>
      </c>
      <c r="B20772" t="s">
        <v>79</v>
      </c>
      <c r="C20772" t="s">
        <v>33</v>
      </c>
      <c r="D20772">
        <v>9400000</v>
      </c>
      <c r="E20772" t="s">
        <v>246</v>
      </c>
      <c r="F20772">
        <v>536</v>
      </c>
      <c r="G20772" t="s">
        <v>255</v>
      </c>
      <c r="H20772" t="s">
        <v>84</v>
      </c>
      <c r="I20772">
        <v>2000</v>
      </c>
      <c r="J20772">
        <v>22.064499999999999</v>
      </c>
    </row>
    <row r="20773" spans="1:10" x14ac:dyDescent="0.25">
      <c r="A20773" t="s">
        <v>226</v>
      </c>
      <c r="B20773" t="s">
        <v>79</v>
      </c>
      <c r="C20773" t="s">
        <v>33</v>
      </c>
      <c r="D20773">
        <v>9400000</v>
      </c>
      <c r="E20773" t="s">
        <v>246</v>
      </c>
      <c r="F20773">
        <v>536</v>
      </c>
      <c r="G20773" t="s">
        <v>255</v>
      </c>
      <c r="H20773" t="s">
        <v>84</v>
      </c>
      <c r="I20773">
        <v>2000</v>
      </c>
      <c r="J20773">
        <v>1.82836</v>
      </c>
    </row>
    <row r="20774" spans="1:10" x14ac:dyDescent="0.25">
      <c r="A20774" t="s">
        <v>229</v>
      </c>
      <c r="B20774" t="s">
        <v>79</v>
      </c>
      <c r="C20774" t="s">
        <v>33</v>
      </c>
      <c r="D20774">
        <v>9400000</v>
      </c>
      <c r="E20774" t="s">
        <v>246</v>
      </c>
      <c r="F20774">
        <v>536</v>
      </c>
      <c r="G20774" t="s">
        <v>255</v>
      </c>
      <c r="H20774" t="s">
        <v>84</v>
      </c>
      <c r="I20774">
        <v>2000</v>
      </c>
      <c r="J20774">
        <v>11.1487</v>
      </c>
    </row>
    <row r="20775" spans="1:10" x14ac:dyDescent="0.25">
      <c r="A20775" t="s">
        <v>224</v>
      </c>
      <c r="B20775" t="s">
        <v>79</v>
      </c>
      <c r="C20775" t="s">
        <v>33</v>
      </c>
      <c r="D20775">
        <v>9400000</v>
      </c>
      <c r="E20775" t="s">
        <v>246</v>
      </c>
      <c r="F20775">
        <v>536</v>
      </c>
      <c r="G20775" t="s">
        <v>255</v>
      </c>
      <c r="H20775" t="s">
        <v>84</v>
      </c>
      <c r="I20775">
        <v>2000</v>
      </c>
      <c r="J20775">
        <v>2.13584</v>
      </c>
    </row>
    <row r="20776" spans="1:10" x14ac:dyDescent="0.25">
      <c r="A20776" t="s">
        <v>227</v>
      </c>
      <c r="B20776" t="s">
        <v>80</v>
      </c>
      <c r="C20776" t="s">
        <v>32</v>
      </c>
      <c r="D20776" t="s">
        <v>278</v>
      </c>
      <c r="E20776" t="s">
        <v>277</v>
      </c>
      <c r="F20776">
        <v>536</v>
      </c>
      <c r="G20776" t="s">
        <v>255</v>
      </c>
      <c r="H20776" t="s">
        <v>84</v>
      </c>
      <c r="I20776">
        <v>2000</v>
      </c>
      <c r="J20776">
        <v>0.34657900000000003</v>
      </c>
    </row>
    <row r="20777" spans="1:10" x14ac:dyDescent="0.25">
      <c r="A20777" t="s">
        <v>227</v>
      </c>
      <c r="B20777" t="s">
        <v>80</v>
      </c>
      <c r="C20777" t="s">
        <v>32</v>
      </c>
      <c r="D20777" t="s">
        <v>276</v>
      </c>
      <c r="E20777" t="s">
        <v>275</v>
      </c>
      <c r="F20777">
        <v>536</v>
      </c>
      <c r="G20777" t="s">
        <v>255</v>
      </c>
      <c r="H20777" t="s">
        <v>84</v>
      </c>
      <c r="I20777">
        <v>2000</v>
      </c>
      <c r="J20777">
        <v>1.4239299999999999</v>
      </c>
    </row>
    <row r="20778" spans="1:10" x14ac:dyDescent="0.25">
      <c r="A20778" t="s">
        <v>229</v>
      </c>
      <c r="B20778" t="s">
        <v>79</v>
      </c>
      <c r="C20778" t="s">
        <v>35</v>
      </c>
      <c r="D20778" t="s">
        <v>245</v>
      </c>
      <c r="E20778" t="s">
        <v>244</v>
      </c>
      <c r="F20778">
        <v>536</v>
      </c>
      <c r="G20778" t="s">
        <v>255</v>
      </c>
      <c r="H20778" t="s">
        <v>84</v>
      </c>
      <c r="I20778">
        <v>2000</v>
      </c>
      <c r="J20778">
        <v>5.1443500000000002</v>
      </c>
    </row>
    <row r="20779" spans="1:10" x14ac:dyDescent="0.25">
      <c r="A20779" t="s">
        <v>227</v>
      </c>
      <c r="B20779" t="s">
        <v>79</v>
      </c>
      <c r="C20779" t="s">
        <v>35</v>
      </c>
      <c r="D20779" t="s">
        <v>245</v>
      </c>
      <c r="E20779" t="s">
        <v>244</v>
      </c>
      <c r="F20779">
        <v>536</v>
      </c>
      <c r="G20779" t="s">
        <v>255</v>
      </c>
      <c r="H20779" t="s">
        <v>84</v>
      </c>
      <c r="I20779">
        <v>2000</v>
      </c>
      <c r="J20779">
        <v>10.0501</v>
      </c>
    </row>
    <row r="20780" spans="1:10" x14ac:dyDescent="0.25">
      <c r="A20780" t="s">
        <v>223</v>
      </c>
      <c r="B20780" t="s">
        <v>79</v>
      </c>
      <c r="C20780" t="s">
        <v>35</v>
      </c>
      <c r="D20780" t="s">
        <v>245</v>
      </c>
      <c r="E20780" t="s">
        <v>244</v>
      </c>
      <c r="F20780">
        <v>536</v>
      </c>
      <c r="G20780" t="s">
        <v>255</v>
      </c>
      <c r="H20780" t="s">
        <v>84</v>
      </c>
      <c r="I20780">
        <v>2000</v>
      </c>
      <c r="J20780">
        <v>1.44784</v>
      </c>
    </row>
    <row r="20781" spans="1:10" x14ac:dyDescent="0.25">
      <c r="A20781" t="s">
        <v>226</v>
      </c>
      <c r="B20781" t="s">
        <v>79</v>
      </c>
      <c r="C20781" t="s">
        <v>35</v>
      </c>
      <c r="D20781" t="s">
        <v>245</v>
      </c>
      <c r="E20781" t="s">
        <v>244</v>
      </c>
      <c r="F20781">
        <v>536</v>
      </c>
      <c r="G20781" t="s">
        <v>255</v>
      </c>
      <c r="H20781" t="s">
        <v>84</v>
      </c>
      <c r="I20781">
        <v>2000</v>
      </c>
      <c r="J20781">
        <v>0.71060100000000004</v>
      </c>
    </row>
    <row r="20782" spans="1:10" x14ac:dyDescent="0.25">
      <c r="A20782" t="s">
        <v>224</v>
      </c>
      <c r="B20782" t="s">
        <v>79</v>
      </c>
      <c r="C20782" t="s">
        <v>35</v>
      </c>
      <c r="D20782" t="s">
        <v>245</v>
      </c>
      <c r="E20782" t="s">
        <v>244</v>
      </c>
      <c r="F20782">
        <v>536</v>
      </c>
      <c r="G20782" t="s">
        <v>255</v>
      </c>
      <c r="H20782" t="s">
        <v>84</v>
      </c>
      <c r="I20782">
        <v>2000</v>
      </c>
      <c r="J20782">
        <v>0.68588099999999996</v>
      </c>
    </row>
    <row r="20783" spans="1:10" x14ac:dyDescent="0.25">
      <c r="A20783" t="s">
        <v>225</v>
      </c>
      <c r="B20783" t="s">
        <v>79</v>
      </c>
      <c r="C20783" t="s">
        <v>35</v>
      </c>
      <c r="D20783" t="s">
        <v>245</v>
      </c>
      <c r="E20783" t="s">
        <v>244</v>
      </c>
      <c r="F20783">
        <v>536</v>
      </c>
      <c r="G20783" t="s">
        <v>255</v>
      </c>
      <c r="H20783" t="s">
        <v>84</v>
      </c>
      <c r="I20783">
        <v>2000</v>
      </c>
      <c r="J20783">
        <v>6.7698999999999998</v>
      </c>
    </row>
    <row r="20784" spans="1:10" x14ac:dyDescent="0.25">
      <c r="A20784" t="s">
        <v>229</v>
      </c>
      <c r="B20784" t="s">
        <v>79</v>
      </c>
      <c r="C20784" t="s">
        <v>35</v>
      </c>
      <c r="D20784" t="s">
        <v>243</v>
      </c>
      <c r="E20784" t="s">
        <v>242</v>
      </c>
      <c r="F20784">
        <v>536</v>
      </c>
      <c r="G20784" t="s">
        <v>255</v>
      </c>
      <c r="H20784" t="s">
        <v>84</v>
      </c>
      <c r="I20784">
        <v>2000</v>
      </c>
      <c r="J20784">
        <v>7.9428200000000002</v>
      </c>
    </row>
    <row r="20785" spans="1:10" x14ac:dyDescent="0.25">
      <c r="A20785" t="s">
        <v>224</v>
      </c>
      <c r="B20785" t="s">
        <v>79</v>
      </c>
      <c r="C20785" t="s">
        <v>35</v>
      </c>
      <c r="D20785" t="s">
        <v>243</v>
      </c>
      <c r="E20785" t="s">
        <v>242</v>
      </c>
      <c r="F20785">
        <v>536</v>
      </c>
      <c r="G20785" t="s">
        <v>255</v>
      </c>
      <c r="H20785" t="s">
        <v>84</v>
      </c>
      <c r="I20785">
        <v>2000</v>
      </c>
      <c r="J20785">
        <v>0.80440500000000004</v>
      </c>
    </row>
    <row r="20786" spans="1:10" x14ac:dyDescent="0.25">
      <c r="A20786" t="s">
        <v>225</v>
      </c>
      <c r="B20786" t="s">
        <v>79</v>
      </c>
      <c r="C20786" t="s">
        <v>35</v>
      </c>
      <c r="D20786" t="s">
        <v>243</v>
      </c>
      <c r="E20786" t="s">
        <v>242</v>
      </c>
      <c r="F20786">
        <v>536</v>
      </c>
      <c r="G20786" t="s">
        <v>255</v>
      </c>
      <c r="H20786" t="s">
        <v>84</v>
      </c>
      <c r="I20786">
        <v>2000</v>
      </c>
      <c r="J20786">
        <v>4.9504599999999996</v>
      </c>
    </row>
    <row r="20787" spans="1:10" x14ac:dyDescent="0.25">
      <c r="A20787" t="s">
        <v>223</v>
      </c>
      <c r="B20787" t="s">
        <v>79</v>
      </c>
      <c r="C20787" t="s">
        <v>35</v>
      </c>
      <c r="D20787" t="s">
        <v>243</v>
      </c>
      <c r="E20787" t="s">
        <v>242</v>
      </c>
      <c r="F20787">
        <v>536</v>
      </c>
      <c r="G20787" t="s">
        <v>255</v>
      </c>
      <c r="H20787" t="s">
        <v>84</v>
      </c>
      <c r="I20787">
        <v>2000</v>
      </c>
      <c r="J20787">
        <v>1.45451</v>
      </c>
    </row>
    <row r="20788" spans="1:10" x14ac:dyDescent="0.25">
      <c r="A20788" t="s">
        <v>227</v>
      </c>
      <c r="B20788" t="s">
        <v>79</v>
      </c>
      <c r="C20788" t="s">
        <v>35</v>
      </c>
      <c r="D20788" t="s">
        <v>243</v>
      </c>
      <c r="E20788" t="s">
        <v>242</v>
      </c>
      <c r="F20788">
        <v>536</v>
      </c>
      <c r="G20788" t="s">
        <v>255</v>
      </c>
      <c r="H20788" t="s">
        <v>84</v>
      </c>
      <c r="I20788">
        <v>2000</v>
      </c>
      <c r="J20788">
        <v>14.973599999999999</v>
      </c>
    </row>
    <row r="20789" spans="1:10" x14ac:dyDescent="0.25">
      <c r="A20789" t="s">
        <v>226</v>
      </c>
      <c r="B20789" t="s">
        <v>79</v>
      </c>
      <c r="C20789" t="s">
        <v>35</v>
      </c>
      <c r="D20789" t="s">
        <v>243</v>
      </c>
      <c r="E20789" t="s">
        <v>242</v>
      </c>
      <c r="F20789">
        <v>536</v>
      </c>
      <c r="G20789" t="s">
        <v>255</v>
      </c>
      <c r="H20789" t="s">
        <v>84</v>
      </c>
      <c r="I20789">
        <v>2000</v>
      </c>
      <c r="J20789">
        <v>0.97732699999999995</v>
      </c>
    </row>
    <row r="20790" spans="1:10" x14ac:dyDescent="0.25">
      <c r="A20790" t="s">
        <v>229</v>
      </c>
      <c r="B20790" t="s">
        <v>75</v>
      </c>
      <c r="C20790" t="s">
        <v>31</v>
      </c>
      <c r="D20790" t="s">
        <v>237</v>
      </c>
      <c r="E20790" t="s">
        <v>236</v>
      </c>
      <c r="F20790">
        <v>536</v>
      </c>
      <c r="G20790" t="s">
        <v>255</v>
      </c>
      <c r="H20790" t="s">
        <v>84</v>
      </c>
      <c r="I20790">
        <v>2000</v>
      </c>
      <c r="J20790">
        <v>116.88800000000001</v>
      </c>
    </row>
    <row r="20791" spans="1:10" x14ac:dyDescent="0.25">
      <c r="A20791" t="s">
        <v>225</v>
      </c>
      <c r="B20791" t="s">
        <v>75</v>
      </c>
      <c r="C20791" t="s">
        <v>31</v>
      </c>
      <c r="D20791" t="s">
        <v>237</v>
      </c>
      <c r="E20791" t="s">
        <v>236</v>
      </c>
      <c r="F20791">
        <v>536</v>
      </c>
      <c r="G20791" t="s">
        <v>255</v>
      </c>
      <c r="H20791" t="s">
        <v>84</v>
      </c>
      <c r="I20791">
        <v>2000</v>
      </c>
      <c r="J20791">
        <v>74.884200000000007</v>
      </c>
    </row>
    <row r="20792" spans="1:10" x14ac:dyDescent="0.25">
      <c r="A20792" t="s">
        <v>223</v>
      </c>
      <c r="B20792" t="s">
        <v>75</v>
      </c>
      <c r="C20792" t="s">
        <v>31</v>
      </c>
      <c r="D20792" t="s">
        <v>237</v>
      </c>
      <c r="E20792" t="s">
        <v>236</v>
      </c>
      <c r="F20792">
        <v>536</v>
      </c>
      <c r="G20792" t="s">
        <v>255</v>
      </c>
      <c r="H20792" t="s">
        <v>84</v>
      </c>
      <c r="I20792">
        <v>2000</v>
      </c>
      <c r="J20792">
        <v>89.805800000000005</v>
      </c>
    </row>
    <row r="20793" spans="1:10" x14ac:dyDescent="0.25">
      <c r="A20793" t="s">
        <v>226</v>
      </c>
      <c r="B20793" t="s">
        <v>75</v>
      </c>
      <c r="C20793" t="s">
        <v>31</v>
      </c>
      <c r="D20793" t="s">
        <v>237</v>
      </c>
      <c r="E20793" t="s">
        <v>236</v>
      </c>
      <c r="F20793">
        <v>536</v>
      </c>
      <c r="G20793" t="s">
        <v>255</v>
      </c>
      <c r="H20793" t="s">
        <v>84</v>
      </c>
      <c r="I20793">
        <v>2000</v>
      </c>
      <c r="J20793">
        <v>11.155799999999999</v>
      </c>
    </row>
    <row r="20794" spans="1:10" x14ac:dyDescent="0.25">
      <c r="A20794" t="s">
        <v>224</v>
      </c>
      <c r="B20794" t="s">
        <v>75</v>
      </c>
      <c r="C20794" t="s">
        <v>31</v>
      </c>
      <c r="D20794" t="s">
        <v>237</v>
      </c>
      <c r="E20794" t="s">
        <v>236</v>
      </c>
      <c r="F20794">
        <v>536</v>
      </c>
      <c r="G20794" t="s">
        <v>255</v>
      </c>
      <c r="H20794" t="s">
        <v>84</v>
      </c>
      <c r="I20794">
        <v>2000</v>
      </c>
      <c r="J20794">
        <v>174.07599999999999</v>
      </c>
    </row>
    <row r="20795" spans="1:10" x14ac:dyDescent="0.25">
      <c r="A20795" t="s">
        <v>227</v>
      </c>
      <c r="B20795" t="s">
        <v>75</v>
      </c>
      <c r="C20795" t="s">
        <v>31</v>
      </c>
      <c r="D20795" t="s">
        <v>237</v>
      </c>
      <c r="E20795" t="s">
        <v>236</v>
      </c>
      <c r="F20795">
        <v>536</v>
      </c>
      <c r="G20795" t="s">
        <v>255</v>
      </c>
      <c r="H20795" t="s">
        <v>84</v>
      </c>
      <c r="I20795">
        <v>2000</v>
      </c>
      <c r="J20795">
        <v>132.298</v>
      </c>
    </row>
    <row r="20796" spans="1:10" x14ac:dyDescent="0.25">
      <c r="A20796" t="s">
        <v>225</v>
      </c>
      <c r="B20796" t="s">
        <v>75</v>
      </c>
      <c r="C20796" t="s">
        <v>31</v>
      </c>
      <c r="D20796" t="s">
        <v>235</v>
      </c>
      <c r="E20796" t="s">
        <v>234</v>
      </c>
      <c r="F20796">
        <v>536</v>
      </c>
      <c r="G20796" t="s">
        <v>255</v>
      </c>
      <c r="H20796" t="s">
        <v>84</v>
      </c>
      <c r="I20796">
        <v>2000</v>
      </c>
      <c r="J20796">
        <v>1.7611699999999999</v>
      </c>
    </row>
    <row r="20797" spans="1:10" x14ac:dyDescent="0.25">
      <c r="A20797" t="s">
        <v>226</v>
      </c>
      <c r="B20797" t="s">
        <v>75</v>
      </c>
      <c r="C20797" t="s">
        <v>31</v>
      </c>
      <c r="D20797" t="s">
        <v>235</v>
      </c>
      <c r="E20797" t="s">
        <v>234</v>
      </c>
      <c r="F20797">
        <v>536</v>
      </c>
      <c r="G20797" t="s">
        <v>255</v>
      </c>
      <c r="H20797" t="s">
        <v>84</v>
      </c>
      <c r="I20797">
        <v>2000</v>
      </c>
      <c r="J20797">
        <v>0.41158299999999998</v>
      </c>
    </row>
    <row r="20798" spans="1:10" x14ac:dyDescent="0.25">
      <c r="A20798" t="s">
        <v>223</v>
      </c>
      <c r="B20798" t="s">
        <v>75</v>
      </c>
      <c r="C20798" t="s">
        <v>31</v>
      </c>
      <c r="D20798" t="s">
        <v>235</v>
      </c>
      <c r="E20798" t="s">
        <v>234</v>
      </c>
      <c r="F20798">
        <v>536</v>
      </c>
      <c r="G20798" t="s">
        <v>255</v>
      </c>
      <c r="H20798" t="s">
        <v>84</v>
      </c>
      <c r="I20798">
        <v>2000</v>
      </c>
      <c r="J20798">
        <v>3.98556</v>
      </c>
    </row>
    <row r="20799" spans="1:10" x14ac:dyDescent="0.25">
      <c r="A20799" t="s">
        <v>224</v>
      </c>
      <c r="B20799" t="s">
        <v>75</v>
      </c>
      <c r="C20799" t="s">
        <v>31</v>
      </c>
      <c r="D20799" t="s">
        <v>235</v>
      </c>
      <c r="E20799" t="s">
        <v>234</v>
      </c>
      <c r="F20799">
        <v>536</v>
      </c>
      <c r="G20799" t="s">
        <v>255</v>
      </c>
      <c r="H20799" t="s">
        <v>84</v>
      </c>
      <c r="I20799">
        <v>2000</v>
      </c>
      <c r="J20799">
        <v>14.335000000000001</v>
      </c>
    </row>
    <row r="20800" spans="1:10" x14ac:dyDescent="0.25">
      <c r="A20800" t="s">
        <v>227</v>
      </c>
      <c r="B20800" t="s">
        <v>75</v>
      </c>
      <c r="C20800" t="s">
        <v>31</v>
      </c>
      <c r="D20800" t="s">
        <v>235</v>
      </c>
      <c r="E20800" t="s">
        <v>234</v>
      </c>
      <c r="F20800">
        <v>536</v>
      </c>
      <c r="G20800" t="s">
        <v>255</v>
      </c>
      <c r="H20800" t="s">
        <v>84</v>
      </c>
      <c r="I20800">
        <v>2000</v>
      </c>
      <c r="J20800">
        <v>6.6822999999999997</v>
      </c>
    </row>
    <row r="20801" spans="1:10" x14ac:dyDescent="0.25">
      <c r="A20801" t="s">
        <v>223</v>
      </c>
      <c r="B20801" t="s">
        <v>80</v>
      </c>
      <c r="C20801" t="s">
        <v>37</v>
      </c>
      <c r="D20801">
        <v>120105</v>
      </c>
      <c r="E20801" t="s">
        <v>270</v>
      </c>
      <c r="F20801">
        <v>536</v>
      </c>
      <c r="G20801" t="s">
        <v>255</v>
      </c>
      <c r="H20801" t="s">
        <v>84</v>
      </c>
      <c r="I20801">
        <v>2000</v>
      </c>
      <c r="J20801">
        <v>0.12692400000000001</v>
      </c>
    </row>
    <row r="20802" spans="1:10" x14ac:dyDescent="0.25">
      <c r="A20802" t="s">
        <v>224</v>
      </c>
      <c r="B20802" t="s">
        <v>80</v>
      </c>
      <c r="C20802" t="s">
        <v>37</v>
      </c>
      <c r="D20802">
        <v>120105</v>
      </c>
      <c r="E20802" t="s">
        <v>270</v>
      </c>
      <c r="F20802">
        <v>536</v>
      </c>
      <c r="G20802" t="s">
        <v>255</v>
      </c>
      <c r="H20802" t="s">
        <v>84</v>
      </c>
      <c r="I20802">
        <v>2000</v>
      </c>
      <c r="J20802">
        <v>6.61442E-2</v>
      </c>
    </row>
    <row r="20803" spans="1:10" x14ac:dyDescent="0.25">
      <c r="A20803" t="s">
        <v>225</v>
      </c>
      <c r="B20803" t="s">
        <v>80</v>
      </c>
      <c r="C20803" t="s">
        <v>37</v>
      </c>
      <c r="D20803">
        <v>120105</v>
      </c>
      <c r="E20803" t="s">
        <v>270</v>
      </c>
      <c r="F20803">
        <v>536</v>
      </c>
      <c r="G20803" t="s">
        <v>255</v>
      </c>
      <c r="H20803" t="s">
        <v>84</v>
      </c>
      <c r="I20803">
        <v>2000</v>
      </c>
      <c r="J20803">
        <v>0.79944800000000005</v>
      </c>
    </row>
    <row r="20804" spans="1:10" x14ac:dyDescent="0.25">
      <c r="A20804" t="s">
        <v>226</v>
      </c>
      <c r="B20804" t="s">
        <v>80</v>
      </c>
      <c r="C20804" t="s">
        <v>37</v>
      </c>
      <c r="D20804">
        <v>120105</v>
      </c>
      <c r="E20804" t="s">
        <v>270</v>
      </c>
      <c r="F20804">
        <v>536</v>
      </c>
      <c r="G20804" t="s">
        <v>255</v>
      </c>
      <c r="H20804" t="s">
        <v>84</v>
      </c>
      <c r="I20804">
        <v>2000</v>
      </c>
      <c r="J20804">
        <v>7.0174299999999995E-2</v>
      </c>
    </row>
    <row r="20805" spans="1:10" x14ac:dyDescent="0.25">
      <c r="A20805" t="s">
        <v>227</v>
      </c>
      <c r="B20805" t="s">
        <v>80</v>
      </c>
      <c r="C20805" t="s">
        <v>37</v>
      </c>
      <c r="D20805">
        <v>120105</v>
      </c>
      <c r="E20805" t="s">
        <v>270</v>
      </c>
      <c r="F20805">
        <v>536</v>
      </c>
      <c r="G20805" t="s">
        <v>255</v>
      </c>
      <c r="H20805" t="s">
        <v>84</v>
      </c>
      <c r="I20805">
        <v>2000</v>
      </c>
      <c r="J20805">
        <v>1.99909</v>
      </c>
    </row>
    <row r="20806" spans="1:10" x14ac:dyDescent="0.25">
      <c r="A20806" t="s">
        <v>229</v>
      </c>
      <c r="B20806" t="s">
        <v>80</v>
      </c>
      <c r="C20806" t="s">
        <v>37</v>
      </c>
      <c r="D20806">
        <v>120105</v>
      </c>
      <c r="E20806" t="s">
        <v>270</v>
      </c>
      <c r="F20806">
        <v>536</v>
      </c>
      <c r="G20806" t="s">
        <v>255</v>
      </c>
      <c r="H20806" t="s">
        <v>84</v>
      </c>
      <c r="I20806">
        <v>2000</v>
      </c>
      <c r="J20806">
        <v>0.86521400000000004</v>
      </c>
    </row>
    <row r="20807" spans="1:10" x14ac:dyDescent="0.25">
      <c r="A20807" t="s">
        <v>227</v>
      </c>
      <c r="B20807" t="s">
        <v>80</v>
      </c>
      <c r="C20807" t="s">
        <v>37</v>
      </c>
      <c r="D20807">
        <v>120106</v>
      </c>
      <c r="E20807" t="s">
        <v>269</v>
      </c>
      <c r="F20807">
        <v>536</v>
      </c>
      <c r="G20807" t="s">
        <v>255</v>
      </c>
      <c r="H20807" t="s">
        <v>84</v>
      </c>
      <c r="I20807">
        <v>2000</v>
      </c>
      <c r="J20807">
        <v>1.5309299999999999</v>
      </c>
    </row>
    <row r="20808" spans="1:10" x14ac:dyDescent="0.25">
      <c r="A20808" t="s">
        <v>223</v>
      </c>
      <c r="B20808" t="s">
        <v>80</v>
      </c>
      <c r="C20808" t="s">
        <v>37</v>
      </c>
      <c r="D20808">
        <v>120106</v>
      </c>
      <c r="E20808" t="s">
        <v>269</v>
      </c>
      <c r="F20808">
        <v>536</v>
      </c>
      <c r="G20808" t="s">
        <v>255</v>
      </c>
      <c r="H20808" t="s">
        <v>84</v>
      </c>
      <c r="I20808">
        <v>2000</v>
      </c>
      <c r="J20808">
        <v>0.415551</v>
      </c>
    </row>
    <row r="20809" spans="1:10" x14ac:dyDescent="0.25">
      <c r="A20809" t="s">
        <v>229</v>
      </c>
      <c r="B20809" t="s">
        <v>80</v>
      </c>
      <c r="C20809" t="s">
        <v>37</v>
      </c>
      <c r="D20809">
        <v>120106</v>
      </c>
      <c r="E20809" t="s">
        <v>269</v>
      </c>
      <c r="F20809">
        <v>536</v>
      </c>
      <c r="G20809" t="s">
        <v>255</v>
      </c>
      <c r="H20809" t="s">
        <v>84</v>
      </c>
      <c r="I20809">
        <v>2000</v>
      </c>
      <c r="J20809">
        <v>1.53783</v>
      </c>
    </row>
    <row r="20810" spans="1:10" x14ac:dyDescent="0.25">
      <c r="A20810" t="s">
        <v>226</v>
      </c>
      <c r="B20810" t="s">
        <v>80</v>
      </c>
      <c r="C20810" t="s">
        <v>37</v>
      </c>
      <c r="D20810">
        <v>120106</v>
      </c>
      <c r="E20810" t="s">
        <v>269</v>
      </c>
      <c r="F20810">
        <v>536</v>
      </c>
      <c r="G20810" t="s">
        <v>255</v>
      </c>
      <c r="H20810" t="s">
        <v>84</v>
      </c>
      <c r="I20810">
        <v>2000</v>
      </c>
      <c r="J20810">
        <v>0.22340699999999999</v>
      </c>
    </row>
    <row r="20811" spans="1:10" x14ac:dyDescent="0.25">
      <c r="A20811" t="s">
        <v>224</v>
      </c>
      <c r="B20811" t="s">
        <v>80</v>
      </c>
      <c r="C20811" t="s">
        <v>37</v>
      </c>
      <c r="D20811">
        <v>120106</v>
      </c>
      <c r="E20811" t="s">
        <v>269</v>
      </c>
      <c r="F20811">
        <v>536</v>
      </c>
      <c r="G20811" t="s">
        <v>255</v>
      </c>
      <c r="H20811" t="s">
        <v>84</v>
      </c>
      <c r="I20811">
        <v>2000</v>
      </c>
      <c r="J20811">
        <v>0.238098</v>
      </c>
    </row>
    <row r="20812" spans="1:10" x14ac:dyDescent="0.25">
      <c r="A20812" t="s">
        <v>225</v>
      </c>
      <c r="B20812" t="s">
        <v>80</v>
      </c>
      <c r="C20812" t="s">
        <v>37</v>
      </c>
      <c r="D20812">
        <v>120106</v>
      </c>
      <c r="E20812" t="s">
        <v>269</v>
      </c>
      <c r="F20812">
        <v>536</v>
      </c>
      <c r="G20812" t="s">
        <v>255</v>
      </c>
      <c r="H20812" t="s">
        <v>84</v>
      </c>
      <c r="I20812">
        <v>2000</v>
      </c>
      <c r="J20812">
        <v>1.09253</v>
      </c>
    </row>
    <row r="20813" spans="1:10" x14ac:dyDescent="0.25">
      <c r="A20813" t="s">
        <v>227</v>
      </c>
      <c r="B20813" t="s">
        <v>80</v>
      </c>
      <c r="C20813" t="s">
        <v>37</v>
      </c>
      <c r="D20813">
        <v>120112</v>
      </c>
      <c r="E20813" t="s">
        <v>268</v>
      </c>
      <c r="F20813">
        <v>536</v>
      </c>
      <c r="G20813" t="s">
        <v>255</v>
      </c>
      <c r="H20813" t="s">
        <v>84</v>
      </c>
      <c r="I20813">
        <v>2000</v>
      </c>
      <c r="J20813">
        <v>0.46187800000000001</v>
      </c>
    </row>
    <row r="20814" spans="1:10" x14ac:dyDescent="0.25">
      <c r="A20814" t="s">
        <v>225</v>
      </c>
      <c r="B20814" t="s">
        <v>80</v>
      </c>
      <c r="C20814" t="s">
        <v>37</v>
      </c>
      <c r="D20814">
        <v>120112</v>
      </c>
      <c r="E20814" t="s">
        <v>268</v>
      </c>
      <c r="F20814">
        <v>536</v>
      </c>
      <c r="G20814" t="s">
        <v>255</v>
      </c>
      <c r="H20814" t="s">
        <v>84</v>
      </c>
      <c r="I20814">
        <v>2000</v>
      </c>
      <c r="J20814">
        <v>0.18470800000000001</v>
      </c>
    </row>
    <row r="20815" spans="1:10" x14ac:dyDescent="0.25">
      <c r="A20815" t="s">
        <v>226</v>
      </c>
      <c r="B20815" t="s">
        <v>80</v>
      </c>
      <c r="C20815" t="s">
        <v>37</v>
      </c>
      <c r="D20815">
        <v>120112</v>
      </c>
      <c r="E20815" t="s">
        <v>268</v>
      </c>
      <c r="F20815">
        <v>536</v>
      </c>
      <c r="G20815" t="s">
        <v>255</v>
      </c>
      <c r="H20815" t="s">
        <v>84</v>
      </c>
      <c r="I20815">
        <v>2000</v>
      </c>
      <c r="J20815">
        <v>1.62133E-2</v>
      </c>
    </row>
    <row r="20816" spans="1:10" x14ac:dyDescent="0.25">
      <c r="A20816" t="s">
        <v>223</v>
      </c>
      <c r="B20816" t="s">
        <v>80</v>
      </c>
      <c r="C20816" t="s">
        <v>37</v>
      </c>
      <c r="D20816">
        <v>120112</v>
      </c>
      <c r="E20816" t="s">
        <v>268</v>
      </c>
      <c r="F20816">
        <v>536</v>
      </c>
      <c r="G20816" t="s">
        <v>255</v>
      </c>
      <c r="H20816" t="s">
        <v>84</v>
      </c>
      <c r="I20816">
        <v>2000</v>
      </c>
      <c r="J20816">
        <v>2.9324900000000001E-2</v>
      </c>
    </row>
    <row r="20817" spans="1:10" x14ac:dyDescent="0.25">
      <c r="A20817" t="s">
        <v>224</v>
      </c>
      <c r="B20817" t="s">
        <v>80</v>
      </c>
      <c r="C20817" t="s">
        <v>37</v>
      </c>
      <c r="D20817">
        <v>120112</v>
      </c>
      <c r="E20817" t="s">
        <v>268</v>
      </c>
      <c r="F20817">
        <v>536</v>
      </c>
      <c r="G20817" t="s">
        <v>255</v>
      </c>
      <c r="H20817" t="s">
        <v>84</v>
      </c>
      <c r="I20817">
        <v>2000</v>
      </c>
      <c r="J20817">
        <v>1.5282199999999999E-2</v>
      </c>
    </row>
    <row r="20818" spans="1:10" x14ac:dyDescent="0.25">
      <c r="A20818" t="s">
        <v>229</v>
      </c>
      <c r="B20818" t="s">
        <v>80</v>
      </c>
      <c r="C20818" t="s">
        <v>37</v>
      </c>
      <c r="D20818">
        <v>120112</v>
      </c>
      <c r="E20818" t="s">
        <v>268</v>
      </c>
      <c r="F20818">
        <v>536</v>
      </c>
      <c r="G20818" t="s">
        <v>255</v>
      </c>
      <c r="H20818" t="s">
        <v>84</v>
      </c>
      <c r="I20818">
        <v>2000</v>
      </c>
      <c r="J20818">
        <v>0.199902</v>
      </c>
    </row>
    <row r="20819" spans="1:10" x14ac:dyDescent="0.25">
      <c r="A20819" t="s">
        <v>223</v>
      </c>
      <c r="B20819" t="s">
        <v>80</v>
      </c>
      <c r="C20819" t="s">
        <v>37</v>
      </c>
      <c r="D20819">
        <v>120113</v>
      </c>
      <c r="E20819" t="s">
        <v>267</v>
      </c>
      <c r="F20819">
        <v>536</v>
      </c>
      <c r="G20819" t="s">
        <v>255</v>
      </c>
      <c r="H20819" t="s">
        <v>84</v>
      </c>
      <c r="I20819">
        <v>2000</v>
      </c>
      <c r="J20819">
        <v>7.5864200000000007E-2</v>
      </c>
    </row>
    <row r="20820" spans="1:10" x14ac:dyDescent="0.25">
      <c r="A20820" t="s">
        <v>229</v>
      </c>
      <c r="B20820" t="s">
        <v>80</v>
      </c>
      <c r="C20820" t="s">
        <v>37</v>
      </c>
      <c r="D20820">
        <v>120113</v>
      </c>
      <c r="E20820" t="s">
        <v>267</v>
      </c>
      <c r="F20820">
        <v>536</v>
      </c>
      <c r="G20820" t="s">
        <v>255</v>
      </c>
      <c r="H20820" t="s">
        <v>84</v>
      </c>
      <c r="I20820">
        <v>2000</v>
      </c>
      <c r="J20820">
        <v>0.28075099999999997</v>
      </c>
    </row>
    <row r="20821" spans="1:10" x14ac:dyDescent="0.25">
      <c r="A20821" t="s">
        <v>225</v>
      </c>
      <c r="B20821" t="s">
        <v>80</v>
      </c>
      <c r="C20821" t="s">
        <v>37</v>
      </c>
      <c r="D20821">
        <v>120113</v>
      </c>
      <c r="E20821" t="s">
        <v>267</v>
      </c>
      <c r="F20821">
        <v>536</v>
      </c>
      <c r="G20821" t="s">
        <v>255</v>
      </c>
      <c r="H20821" t="s">
        <v>84</v>
      </c>
      <c r="I20821">
        <v>2000</v>
      </c>
      <c r="J20821">
        <v>0.19945499999999999</v>
      </c>
    </row>
    <row r="20822" spans="1:10" x14ac:dyDescent="0.25">
      <c r="A20822" t="s">
        <v>227</v>
      </c>
      <c r="B20822" t="s">
        <v>80</v>
      </c>
      <c r="C20822" t="s">
        <v>37</v>
      </c>
      <c r="D20822">
        <v>120113</v>
      </c>
      <c r="E20822" t="s">
        <v>267</v>
      </c>
      <c r="F20822">
        <v>536</v>
      </c>
      <c r="G20822" t="s">
        <v>255</v>
      </c>
      <c r="H20822" t="s">
        <v>84</v>
      </c>
      <c r="I20822">
        <v>2000</v>
      </c>
      <c r="J20822">
        <v>0.27949099999999999</v>
      </c>
    </row>
    <row r="20823" spans="1:10" x14ac:dyDescent="0.25">
      <c r="A20823" t="s">
        <v>226</v>
      </c>
      <c r="B20823" t="s">
        <v>80</v>
      </c>
      <c r="C20823" t="s">
        <v>37</v>
      </c>
      <c r="D20823">
        <v>120113</v>
      </c>
      <c r="E20823" t="s">
        <v>267</v>
      </c>
      <c r="F20823">
        <v>536</v>
      </c>
      <c r="G20823" t="s">
        <v>255</v>
      </c>
      <c r="H20823" t="s">
        <v>84</v>
      </c>
      <c r="I20823">
        <v>2000</v>
      </c>
      <c r="J20823">
        <v>4.0785799999999997E-2</v>
      </c>
    </row>
    <row r="20824" spans="1:10" x14ac:dyDescent="0.25">
      <c r="A20824" t="s">
        <v>224</v>
      </c>
      <c r="B20824" t="s">
        <v>80</v>
      </c>
      <c r="C20824" t="s">
        <v>37</v>
      </c>
      <c r="D20824">
        <v>120113</v>
      </c>
      <c r="E20824" t="s">
        <v>267</v>
      </c>
      <c r="F20824">
        <v>536</v>
      </c>
      <c r="G20824" t="s">
        <v>255</v>
      </c>
      <c r="H20824" t="s">
        <v>84</v>
      </c>
      <c r="I20824">
        <v>2000</v>
      </c>
      <c r="J20824">
        <v>4.3467800000000001E-2</v>
      </c>
    </row>
    <row r="20825" spans="1:10" x14ac:dyDescent="0.25">
      <c r="A20825" t="s">
        <v>225</v>
      </c>
      <c r="B20825" t="s">
        <v>80</v>
      </c>
      <c r="C20825" t="s">
        <v>37</v>
      </c>
      <c r="D20825">
        <v>120212</v>
      </c>
      <c r="E20825" t="s">
        <v>266</v>
      </c>
      <c r="F20825">
        <v>536</v>
      </c>
      <c r="G20825" t="s">
        <v>255</v>
      </c>
      <c r="H20825" t="s">
        <v>84</v>
      </c>
      <c r="I20825">
        <v>2000</v>
      </c>
      <c r="J20825">
        <v>0.22084300000000001</v>
      </c>
    </row>
    <row r="20826" spans="1:10" x14ac:dyDescent="0.25">
      <c r="A20826" t="s">
        <v>227</v>
      </c>
      <c r="B20826" t="s">
        <v>80</v>
      </c>
      <c r="C20826" t="s">
        <v>37</v>
      </c>
      <c r="D20826">
        <v>120212</v>
      </c>
      <c r="E20826" t="s">
        <v>266</v>
      </c>
      <c r="F20826">
        <v>536</v>
      </c>
      <c r="G20826" t="s">
        <v>255</v>
      </c>
      <c r="H20826" t="s">
        <v>84</v>
      </c>
      <c r="I20826">
        <v>2000</v>
      </c>
      <c r="J20826">
        <v>0.33328099999999999</v>
      </c>
    </row>
    <row r="20827" spans="1:10" x14ac:dyDescent="0.25">
      <c r="A20827" t="s">
        <v>223</v>
      </c>
      <c r="B20827" t="s">
        <v>80</v>
      </c>
      <c r="C20827" t="s">
        <v>37</v>
      </c>
      <c r="D20827">
        <v>120212</v>
      </c>
      <c r="E20827" t="s">
        <v>266</v>
      </c>
      <c r="F20827">
        <v>536</v>
      </c>
      <c r="G20827" t="s">
        <v>255</v>
      </c>
      <c r="H20827" t="s">
        <v>84</v>
      </c>
      <c r="I20827">
        <v>2000</v>
      </c>
      <c r="J20827">
        <v>2.3770099999999999E-2</v>
      </c>
    </row>
    <row r="20828" spans="1:10" x14ac:dyDescent="0.25">
      <c r="A20828" t="s">
        <v>226</v>
      </c>
      <c r="B20828" t="s">
        <v>80</v>
      </c>
      <c r="C20828" t="s">
        <v>37</v>
      </c>
      <c r="D20828">
        <v>120212</v>
      </c>
      <c r="E20828" t="s">
        <v>266</v>
      </c>
      <c r="F20828">
        <v>536</v>
      </c>
      <c r="G20828" t="s">
        <v>255</v>
      </c>
      <c r="H20828" t="s">
        <v>84</v>
      </c>
      <c r="I20828">
        <v>2000</v>
      </c>
      <c r="J20828">
        <v>1.1629499999999999E-2</v>
      </c>
    </row>
    <row r="20829" spans="1:10" x14ac:dyDescent="0.25">
      <c r="A20829" t="s">
        <v>229</v>
      </c>
      <c r="B20829" t="s">
        <v>80</v>
      </c>
      <c r="C20829" t="s">
        <v>37</v>
      </c>
      <c r="D20829">
        <v>120212</v>
      </c>
      <c r="E20829" t="s">
        <v>266</v>
      </c>
      <c r="F20829">
        <v>536</v>
      </c>
      <c r="G20829" t="s">
        <v>255</v>
      </c>
      <c r="H20829" t="s">
        <v>84</v>
      </c>
      <c r="I20829">
        <v>2000</v>
      </c>
      <c r="J20829">
        <v>0.19422400000000001</v>
      </c>
    </row>
    <row r="20830" spans="1:10" x14ac:dyDescent="0.25">
      <c r="A20830" t="s">
        <v>224</v>
      </c>
      <c r="B20830" t="s">
        <v>80</v>
      </c>
      <c r="C20830" t="s">
        <v>37</v>
      </c>
      <c r="D20830">
        <v>120212</v>
      </c>
      <c r="E20830" t="s">
        <v>266</v>
      </c>
      <c r="F20830">
        <v>536</v>
      </c>
      <c r="G20830" t="s">
        <v>255</v>
      </c>
      <c r="H20830" t="s">
        <v>84</v>
      </c>
      <c r="I20830">
        <v>2000</v>
      </c>
      <c r="J20830">
        <v>1.48097E-2</v>
      </c>
    </row>
    <row r="20831" spans="1:10" x14ac:dyDescent="0.25">
      <c r="A20831" t="s">
        <v>225</v>
      </c>
      <c r="B20831" t="s">
        <v>80</v>
      </c>
      <c r="C20831" t="s">
        <v>37</v>
      </c>
      <c r="D20831">
        <v>120213</v>
      </c>
      <c r="E20831" t="s">
        <v>265</v>
      </c>
      <c r="F20831">
        <v>536</v>
      </c>
      <c r="G20831" t="s">
        <v>255</v>
      </c>
      <c r="H20831" t="s">
        <v>84</v>
      </c>
      <c r="I20831">
        <v>2000</v>
      </c>
      <c r="J20831">
        <v>8.6237400000000006E-2</v>
      </c>
    </row>
    <row r="20832" spans="1:10" x14ac:dyDescent="0.25">
      <c r="A20832" t="s">
        <v>223</v>
      </c>
      <c r="B20832" t="s">
        <v>80</v>
      </c>
      <c r="C20832" t="s">
        <v>37</v>
      </c>
      <c r="D20832">
        <v>120213</v>
      </c>
      <c r="E20832" t="s">
        <v>265</v>
      </c>
      <c r="F20832">
        <v>536</v>
      </c>
      <c r="G20832" t="s">
        <v>255</v>
      </c>
      <c r="H20832" t="s">
        <v>84</v>
      </c>
      <c r="I20832">
        <v>2000</v>
      </c>
      <c r="J20832">
        <v>3.4998899999999999E-2</v>
      </c>
    </row>
    <row r="20833" spans="1:10" x14ac:dyDescent="0.25">
      <c r="A20833" t="s">
        <v>226</v>
      </c>
      <c r="B20833" t="s">
        <v>80</v>
      </c>
      <c r="C20833" t="s">
        <v>37</v>
      </c>
      <c r="D20833">
        <v>120213</v>
      </c>
      <c r="E20833" t="s">
        <v>265</v>
      </c>
      <c r="F20833">
        <v>536</v>
      </c>
      <c r="G20833" t="s">
        <v>255</v>
      </c>
      <c r="H20833" t="s">
        <v>84</v>
      </c>
      <c r="I20833">
        <v>2000</v>
      </c>
      <c r="J20833">
        <v>2.3298300000000001E-2</v>
      </c>
    </row>
    <row r="20834" spans="1:10" x14ac:dyDescent="0.25">
      <c r="A20834" t="s">
        <v>227</v>
      </c>
      <c r="B20834" t="s">
        <v>80</v>
      </c>
      <c r="C20834" t="s">
        <v>37</v>
      </c>
      <c r="D20834">
        <v>120213</v>
      </c>
      <c r="E20834" t="s">
        <v>265</v>
      </c>
      <c r="F20834">
        <v>536</v>
      </c>
      <c r="G20834" t="s">
        <v>255</v>
      </c>
      <c r="H20834" t="s">
        <v>84</v>
      </c>
      <c r="I20834">
        <v>2000</v>
      </c>
      <c r="J20834">
        <v>0.11904099999999999</v>
      </c>
    </row>
    <row r="20835" spans="1:10" x14ac:dyDescent="0.25">
      <c r="A20835" t="s">
        <v>229</v>
      </c>
      <c r="B20835" t="s">
        <v>80</v>
      </c>
      <c r="C20835" t="s">
        <v>37</v>
      </c>
      <c r="D20835">
        <v>120213</v>
      </c>
      <c r="E20835" t="s">
        <v>265</v>
      </c>
      <c r="F20835">
        <v>536</v>
      </c>
      <c r="G20835" t="s">
        <v>255</v>
      </c>
      <c r="H20835" t="s">
        <v>84</v>
      </c>
      <c r="I20835">
        <v>2000</v>
      </c>
      <c r="J20835">
        <v>0.12830900000000001</v>
      </c>
    </row>
    <row r="20836" spans="1:10" x14ac:dyDescent="0.25">
      <c r="A20836" t="s">
        <v>224</v>
      </c>
      <c r="B20836" t="s">
        <v>80</v>
      </c>
      <c r="C20836" t="s">
        <v>37</v>
      </c>
      <c r="D20836">
        <v>120213</v>
      </c>
      <c r="E20836" t="s">
        <v>265</v>
      </c>
      <c r="F20836">
        <v>536</v>
      </c>
      <c r="G20836" t="s">
        <v>255</v>
      </c>
      <c r="H20836" t="s">
        <v>84</v>
      </c>
      <c r="I20836">
        <v>2000</v>
      </c>
      <c r="J20836">
        <v>2.00923E-2</v>
      </c>
    </row>
    <row r="20837" spans="1:10" x14ac:dyDescent="0.25">
      <c r="A20837" t="s">
        <v>227</v>
      </c>
      <c r="B20837" t="s">
        <v>80</v>
      </c>
      <c r="C20837" t="s">
        <v>37</v>
      </c>
      <c r="D20837">
        <v>120215</v>
      </c>
      <c r="E20837" t="s">
        <v>264</v>
      </c>
      <c r="F20837">
        <v>536</v>
      </c>
      <c r="G20837" t="s">
        <v>255</v>
      </c>
      <c r="H20837" t="s">
        <v>84</v>
      </c>
      <c r="I20837">
        <v>2000</v>
      </c>
      <c r="J20837">
        <v>5.6011899999999998E-4</v>
      </c>
    </row>
    <row r="20838" spans="1:10" x14ac:dyDescent="0.25">
      <c r="A20838" t="s">
        <v>224</v>
      </c>
      <c r="B20838" t="s">
        <v>80</v>
      </c>
      <c r="C20838" t="s">
        <v>37</v>
      </c>
      <c r="D20838">
        <v>120215</v>
      </c>
      <c r="E20838" t="s">
        <v>264</v>
      </c>
      <c r="F20838">
        <v>536</v>
      </c>
      <c r="G20838" t="s">
        <v>255</v>
      </c>
      <c r="H20838" t="s">
        <v>84</v>
      </c>
      <c r="I20838">
        <v>2000</v>
      </c>
      <c r="J20838">
        <v>1.85327E-5</v>
      </c>
    </row>
    <row r="20839" spans="1:10" x14ac:dyDescent="0.25">
      <c r="A20839" t="s">
        <v>225</v>
      </c>
      <c r="B20839" t="s">
        <v>80</v>
      </c>
      <c r="C20839" t="s">
        <v>37</v>
      </c>
      <c r="D20839">
        <v>120215</v>
      </c>
      <c r="E20839" t="s">
        <v>264</v>
      </c>
      <c r="F20839">
        <v>536</v>
      </c>
      <c r="G20839" t="s">
        <v>255</v>
      </c>
      <c r="H20839" t="s">
        <v>84</v>
      </c>
      <c r="I20839">
        <v>2000</v>
      </c>
      <c r="J20839">
        <v>2.23995E-4</v>
      </c>
    </row>
    <row r="20840" spans="1:10" x14ac:dyDescent="0.25">
      <c r="A20840" t="s">
        <v>226</v>
      </c>
      <c r="B20840" t="s">
        <v>80</v>
      </c>
      <c r="C20840" t="s">
        <v>37</v>
      </c>
      <c r="D20840">
        <v>120215</v>
      </c>
      <c r="E20840" t="s">
        <v>264</v>
      </c>
      <c r="F20840">
        <v>536</v>
      </c>
      <c r="G20840" t="s">
        <v>255</v>
      </c>
      <c r="H20840" t="s">
        <v>84</v>
      </c>
      <c r="I20840">
        <v>2000</v>
      </c>
      <c r="J20840">
        <v>1.9661899999999999E-5</v>
      </c>
    </row>
    <row r="20841" spans="1:10" x14ac:dyDescent="0.25">
      <c r="A20841" t="s">
        <v>223</v>
      </c>
      <c r="B20841" t="s">
        <v>80</v>
      </c>
      <c r="C20841" t="s">
        <v>37</v>
      </c>
      <c r="D20841">
        <v>120215</v>
      </c>
      <c r="E20841" t="s">
        <v>264</v>
      </c>
      <c r="F20841">
        <v>536</v>
      </c>
      <c r="G20841" t="s">
        <v>255</v>
      </c>
      <c r="H20841" t="s">
        <v>84</v>
      </c>
      <c r="I20841">
        <v>2000</v>
      </c>
      <c r="J20841">
        <v>3.5562299999999997E-5</v>
      </c>
    </row>
    <row r="20842" spans="1:10" x14ac:dyDescent="0.25">
      <c r="A20842" t="s">
        <v>229</v>
      </c>
      <c r="B20842" t="s">
        <v>80</v>
      </c>
      <c r="C20842" t="s">
        <v>37</v>
      </c>
      <c r="D20842">
        <v>120215</v>
      </c>
      <c r="E20842" t="s">
        <v>264</v>
      </c>
      <c r="F20842">
        <v>536</v>
      </c>
      <c r="G20842" t="s">
        <v>255</v>
      </c>
      <c r="H20842" t="s">
        <v>84</v>
      </c>
      <c r="I20842">
        <v>2000</v>
      </c>
      <c r="J20842">
        <v>2.42422E-4</v>
      </c>
    </row>
    <row r="20843" spans="1:10" x14ac:dyDescent="0.25">
      <c r="A20843" t="s">
        <v>225</v>
      </c>
      <c r="B20843" t="s">
        <v>80</v>
      </c>
      <c r="C20843" t="s">
        <v>37</v>
      </c>
      <c r="D20843">
        <v>120216</v>
      </c>
      <c r="E20843" t="s">
        <v>263</v>
      </c>
      <c r="F20843">
        <v>536</v>
      </c>
      <c r="G20843" t="s">
        <v>255</v>
      </c>
      <c r="H20843" t="s">
        <v>84</v>
      </c>
      <c r="I20843">
        <v>2000</v>
      </c>
      <c r="J20843">
        <v>4.3876100000000001E-3</v>
      </c>
    </row>
    <row r="20844" spans="1:10" x14ac:dyDescent="0.25">
      <c r="A20844" t="s">
        <v>227</v>
      </c>
      <c r="B20844" t="s">
        <v>80</v>
      </c>
      <c r="C20844" t="s">
        <v>37</v>
      </c>
      <c r="D20844">
        <v>120216</v>
      </c>
      <c r="E20844" t="s">
        <v>263</v>
      </c>
      <c r="F20844">
        <v>536</v>
      </c>
      <c r="G20844" t="s">
        <v>255</v>
      </c>
      <c r="H20844" t="s">
        <v>84</v>
      </c>
      <c r="I20844">
        <v>2000</v>
      </c>
      <c r="J20844">
        <v>6.1482300000000002E-3</v>
      </c>
    </row>
    <row r="20845" spans="1:10" x14ac:dyDescent="0.25">
      <c r="A20845" t="s">
        <v>224</v>
      </c>
      <c r="B20845" t="s">
        <v>80</v>
      </c>
      <c r="C20845" t="s">
        <v>37</v>
      </c>
      <c r="D20845">
        <v>120216</v>
      </c>
      <c r="E20845" t="s">
        <v>263</v>
      </c>
      <c r="F20845">
        <v>536</v>
      </c>
      <c r="G20845" t="s">
        <v>255</v>
      </c>
      <c r="H20845" t="s">
        <v>84</v>
      </c>
      <c r="I20845">
        <v>2000</v>
      </c>
      <c r="J20845">
        <v>9.5620199999999996E-4</v>
      </c>
    </row>
    <row r="20846" spans="1:10" x14ac:dyDescent="0.25">
      <c r="A20846" t="s">
        <v>229</v>
      </c>
      <c r="B20846" t="s">
        <v>80</v>
      </c>
      <c r="C20846" t="s">
        <v>37</v>
      </c>
      <c r="D20846">
        <v>120216</v>
      </c>
      <c r="E20846" t="s">
        <v>263</v>
      </c>
      <c r="F20846">
        <v>536</v>
      </c>
      <c r="G20846" t="s">
        <v>255</v>
      </c>
      <c r="H20846" t="s">
        <v>84</v>
      </c>
      <c r="I20846">
        <v>2000</v>
      </c>
      <c r="J20846">
        <v>6.1759500000000004E-3</v>
      </c>
    </row>
    <row r="20847" spans="1:10" x14ac:dyDescent="0.25">
      <c r="A20847" t="s">
        <v>223</v>
      </c>
      <c r="B20847" t="s">
        <v>80</v>
      </c>
      <c r="C20847" t="s">
        <v>37</v>
      </c>
      <c r="D20847">
        <v>120216</v>
      </c>
      <c r="E20847" t="s">
        <v>263</v>
      </c>
      <c r="F20847">
        <v>536</v>
      </c>
      <c r="G20847" t="s">
        <v>255</v>
      </c>
      <c r="H20847" t="s">
        <v>84</v>
      </c>
      <c r="I20847">
        <v>2000</v>
      </c>
      <c r="J20847">
        <v>1.6688600000000001E-3</v>
      </c>
    </row>
    <row r="20848" spans="1:10" x14ac:dyDescent="0.25">
      <c r="A20848" t="s">
        <v>226</v>
      </c>
      <c r="B20848" t="s">
        <v>80</v>
      </c>
      <c r="C20848" t="s">
        <v>37</v>
      </c>
      <c r="D20848">
        <v>120216</v>
      </c>
      <c r="E20848" t="s">
        <v>263</v>
      </c>
      <c r="F20848">
        <v>536</v>
      </c>
      <c r="G20848" t="s">
        <v>255</v>
      </c>
      <c r="H20848" t="s">
        <v>84</v>
      </c>
      <c r="I20848">
        <v>2000</v>
      </c>
      <c r="J20848">
        <v>8.9720499999999999E-4</v>
      </c>
    </row>
    <row r="20849" spans="1:10" x14ac:dyDescent="0.25">
      <c r="A20849" t="s">
        <v>226</v>
      </c>
      <c r="B20849" t="s">
        <v>80</v>
      </c>
      <c r="C20849" t="s">
        <v>37</v>
      </c>
      <c r="D20849">
        <v>120218</v>
      </c>
      <c r="E20849" t="s">
        <v>262</v>
      </c>
      <c r="F20849">
        <v>536</v>
      </c>
      <c r="G20849" t="s">
        <v>255</v>
      </c>
      <c r="H20849" t="s">
        <v>84</v>
      </c>
      <c r="I20849">
        <v>2000</v>
      </c>
      <c r="J20849">
        <v>1.14267E-4</v>
      </c>
    </row>
    <row r="20850" spans="1:10" x14ac:dyDescent="0.25">
      <c r="A20850" t="s">
        <v>227</v>
      </c>
      <c r="B20850" t="s">
        <v>80</v>
      </c>
      <c r="C20850" t="s">
        <v>37</v>
      </c>
      <c r="D20850">
        <v>120218</v>
      </c>
      <c r="E20850" t="s">
        <v>262</v>
      </c>
      <c r="F20850">
        <v>536</v>
      </c>
      <c r="G20850" t="s">
        <v>255</v>
      </c>
      <c r="H20850" t="s">
        <v>84</v>
      </c>
      <c r="I20850">
        <v>2000</v>
      </c>
      <c r="J20850">
        <v>3.2746899999999998E-3</v>
      </c>
    </row>
    <row r="20851" spans="1:10" x14ac:dyDescent="0.25">
      <c r="A20851" t="s">
        <v>223</v>
      </c>
      <c r="B20851" t="s">
        <v>80</v>
      </c>
      <c r="C20851" t="s">
        <v>37</v>
      </c>
      <c r="D20851">
        <v>120218</v>
      </c>
      <c r="E20851" t="s">
        <v>262</v>
      </c>
      <c r="F20851">
        <v>536</v>
      </c>
      <c r="G20851" t="s">
        <v>255</v>
      </c>
      <c r="H20851" t="s">
        <v>84</v>
      </c>
      <c r="I20851">
        <v>2000</v>
      </c>
      <c r="J20851">
        <v>2.33556E-4</v>
      </c>
    </row>
    <row r="20852" spans="1:10" x14ac:dyDescent="0.25">
      <c r="A20852" t="s">
        <v>224</v>
      </c>
      <c r="B20852" t="s">
        <v>80</v>
      </c>
      <c r="C20852" t="s">
        <v>37</v>
      </c>
      <c r="D20852">
        <v>120218</v>
      </c>
      <c r="E20852" t="s">
        <v>262</v>
      </c>
      <c r="F20852">
        <v>536</v>
      </c>
      <c r="G20852" t="s">
        <v>255</v>
      </c>
      <c r="H20852" t="s">
        <v>84</v>
      </c>
      <c r="I20852">
        <v>2000</v>
      </c>
      <c r="J20852">
        <v>1.4551500000000001E-4</v>
      </c>
    </row>
    <row r="20853" spans="1:10" x14ac:dyDescent="0.25">
      <c r="A20853" t="s">
        <v>225</v>
      </c>
      <c r="B20853" t="s">
        <v>80</v>
      </c>
      <c r="C20853" t="s">
        <v>37</v>
      </c>
      <c r="D20853">
        <v>120218</v>
      </c>
      <c r="E20853" t="s">
        <v>262</v>
      </c>
      <c r="F20853">
        <v>536</v>
      </c>
      <c r="G20853" t="s">
        <v>255</v>
      </c>
      <c r="H20853" t="s">
        <v>84</v>
      </c>
      <c r="I20853">
        <v>2000</v>
      </c>
      <c r="J20853">
        <v>2.1699200000000001E-3</v>
      </c>
    </row>
    <row r="20854" spans="1:10" x14ac:dyDescent="0.25">
      <c r="A20854" t="s">
        <v>229</v>
      </c>
      <c r="B20854" t="s">
        <v>80</v>
      </c>
      <c r="C20854" t="s">
        <v>37</v>
      </c>
      <c r="D20854">
        <v>120218</v>
      </c>
      <c r="E20854" t="s">
        <v>262</v>
      </c>
      <c r="F20854">
        <v>536</v>
      </c>
      <c r="G20854" t="s">
        <v>255</v>
      </c>
      <c r="H20854" t="s">
        <v>84</v>
      </c>
      <c r="I20854">
        <v>2000</v>
      </c>
      <c r="J20854">
        <v>1.9083699999999999E-3</v>
      </c>
    </row>
    <row r="20855" spans="1:10" x14ac:dyDescent="0.25">
      <c r="A20855" t="s">
        <v>223</v>
      </c>
      <c r="B20855" t="s">
        <v>80</v>
      </c>
      <c r="C20855" t="s">
        <v>37</v>
      </c>
      <c r="D20855">
        <v>120219</v>
      </c>
      <c r="E20855" t="s">
        <v>261</v>
      </c>
      <c r="F20855">
        <v>536</v>
      </c>
      <c r="G20855" t="s">
        <v>255</v>
      </c>
      <c r="H20855" t="s">
        <v>84</v>
      </c>
      <c r="I20855">
        <v>2000</v>
      </c>
      <c r="J20855">
        <v>9.7579700000000004E-4</v>
      </c>
    </row>
    <row r="20856" spans="1:10" x14ac:dyDescent="0.25">
      <c r="A20856" t="s">
        <v>229</v>
      </c>
      <c r="B20856" t="s">
        <v>80</v>
      </c>
      <c r="C20856" t="s">
        <v>37</v>
      </c>
      <c r="D20856">
        <v>120219</v>
      </c>
      <c r="E20856" t="s">
        <v>261</v>
      </c>
      <c r="F20856">
        <v>536</v>
      </c>
      <c r="G20856" t="s">
        <v>255</v>
      </c>
      <c r="H20856" t="s">
        <v>84</v>
      </c>
      <c r="I20856">
        <v>2000</v>
      </c>
      <c r="J20856">
        <v>3.57735E-3</v>
      </c>
    </row>
    <row r="20857" spans="1:10" x14ac:dyDescent="0.25">
      <c r="A20857" t="s">
        <v>224</v>
      </c>
      <c r="B20857" t="s">
        <v>80</v>
      </c>
      <c r="C20857" t="s">
        <v>37</v>
      </c>
      <c r="D20857">
        <v>120219</v>
      </c>
      <c r="E20857" t="s">
        <v>261</v>
      </c>
      <c r="F20857">
        <v>536</v>
      </c>
      <c r="G20857" t="s">
        <v>255</v>
      </c>
      <c r="H20857" t="s">
        <v>84</v>
      </c>
      <c r="I20857">
        <v>2000</v>
      </c>
      <c r="J20857">
        <v>5.6019000000000002E-4</v>
      </c>
    </row>
    <row r="20858" spans="1:10" x14ac:dyDescent="0.25">
      <c r="A20858" t="s">
        <v>227</v>
      </c>
      <c r="B20858" t="s">
        <v>80</v>
      </c>
      <c r="C20858" t="s">
        <v>37</v>
      </c>
      <c r="D20858">
        <v>120219</v>
      </c>
      <c r="E20858" t="s">
        <v>261</v>
      </c>
      <c r="F20858">
        <v>536</v>
      </c>
      <c r="G20858" t="s">
        <v>255</v>
      </c>
      <c r="H20858" t="s">
        <v>84</v>
      </c>
      <c r="I20858">
        <v>2000</v>
      </c>
      <c r="J20858">
        <v>3.3189500000000002E-3</v>
      </c>
    </row>
    <row r="20859" spans="1:10" x14ac:dyDescent="0.25">
      <c r="A20859" t="s">
        <v>225</v>
      </c>
      <c r="B20859" t="s">
        <v>80</v>
      </c>
      <c r="C20859" t="s">
        <v>37</v>
      </c>
      <c r="D20859">
        <v>120219</v>
      </c>
      <c r="E20859" t="s">
        <v>261</v>
      </c>
      <c r="F20859">
        <v>536</v>
      </c>
      <c r="G20859" t="s">
        <v>255</v>
      </c>
      <c r="H20859" t="s">
        <v>84</v>
      </c>
      <c r="I20859">
        <v>2000</v>
      </c>
      <c r="J20859">
        <v>2.4043699999999999E-3</v>
      </c>
    </row>
    <row r="20860" spans="1:10" x14ac:dyDescent="0.25">
      <c r="A20860" t="s">
        <v>226</v>
      </c>
      <c r="B20860" t="s">
        <v>80</v>
      </c>
      <c r="C20860" t="s">
        <v>37</v>
      </c>
      <c r="D20860">
        <v>120219</v>
      </c>
      <c r="E20860" t="s">
        <v>261</v>
      </c>
      <c r="F20860">
        <v>536</v>
      </c>
      <c r="G20860" t="s">
        <v>255</v>
      </c>
      <c r="H20860" t="s">
        <v>84</v>
      </c>
      <c r="I20860">
        <v>2000</v>
      </c>
      <c r="J20860">
        <v>6.4957600000000002E-4</v>
      </c>
    </row>
    <row r="20861" spans="1:10" x14ac:dyDescent="0.25">
      <c r="A20861" t="s">
        <v>229</v>
      </c>
      <c r="B20861" t="s">
        <v>80</v>
      </c>
      <c r="C20861" t="s">
        <v>37</v>
      </c>
      <c r="D20861">
        <v>120302</v>
      </c>
      <c r="E20861" t="s">
        <v>260</v>
      </c>
      <c r="F20861">
        <v>536</v>
      </c>
      <c r="G20861" t="s">
        <v>255</v>
      </c>
      <c r="H20861" t="s">
        <v>84</v>
      </c>
      <c r="I20861">
        <v>2000</v>
      </c>
      <c r="J20861">
        <v>8.1673000000000006E-3</v>
      </c>
    </row>
    <row r="20862" spans="1:10" x14ac:dyDescent="0.25">
      <c r="A20862" t="s">
        <v>225</v>
      </c>
      <c r="B20862" t="s">
        <v>80</v>
      </c>
      <c r="C20862" t="s">
        <v>37</v>
      </c>
      <c r="D20862">
        <v>120302</v>
      </c>
      <c r="E20862" t="s">
        <v>260</v>
      </c>
      <c r="F20862">
        <v>536</v>
      </c>
      <c r="G20862" t="s">
        <v>255</v>
      </c>
      <c r="H20862" t="s">
        <v>84</v>
      </c>
      <c r="I20862">
        <v>2000</v>
      </c>
      <c r="J20862">
        <v>7.5464900000000003E-3</v>
      </c>
    </row>
    <row r="20863" spans="1:10" x14ac:dyDescent="0.25">
      <c r="A20863" t="s">
        <v>226</v>
      </c>
      <c r="B20863" t="s">
        <v>80</v>
      </c>
      <c r="C20863" t="s">
        <v>37</v>
      </c>
      <c r="D20863">
        <v>120302</v>
      </c>
      <c r="E20863" t="s">
        <v>260</v>
      </c>
      <c r="F20863">
        <v>536</v>
      </c>
      <c r="G20863" t="s">
        <v>255</v>
      </c>
      <c r="H20863" t="s">
        <v>84</v>
      </c>
      <c r="I20863">
        <v>2000</v>
      </c>
      <c r="J20863">
        <v>6.6242000000000004E-4</v>
      </c>
    </row>
    <row r="20864" spans="1:10" x14ac:dyDescent="0.25">
      <c r="A20864" t="s">
        <v>227</v>
      </c>
      <c r="B20864" t="s">
        <v>80</v>
      </c>
      <c r="C20864" t="s">
        <v>37</v>
      </c>
      <c r="D20864">
        <v>120302</v>
      </c>
      <c r="E20864" t="s">
        <v>260</v>
      </c>
      <c r="F20864">
        <v>536</v>
      </c>
      <c r="G20864" t="s">
        <v>255</v>
      </c>
      <c r="H20864" t="s">
        <v>84</v>
      </c>
      <c r="I20864">
        <v>2000</v>
      </c>
      <c r="J20864">
        <v>1.8870700000000001E-2</v>
      </c>
    </row>
    <row r="20865" spans="1:10" x14ac:dyDescent="0.25">
      <c r="A20865" t="s">
        <v>223</v>
      </c>
      <c r="B20865" t="s">
        <v>80</v>
      </c>
      <c r="C20865" t="s">
        <v>37</v>
      </c>
      <c r="D20865">
        <v>120302</v>
      </c>
      <c r="E20865" t="s">
        <v>260</v>
      </c>
      <c r="F20865">
        <v>536</v>
      </c>
      <c r="G20865" t="s">
        <v>255</v>
      </c>
      <c r="H20865" t="s">
        <v>84</v>
      </c>
      <c r="I20865">
        <v>2000</v>
      </c>
      <c r="J20865">
        <v>1.1981100000000001E-3</v>
      </c>
    </row>
    <row r="20866" spans="1:10" x14ac:dyDescent="0.25">
      <c r="A20866" t="s">
        <v>224</v>
      </c>
      <c r="B20866" t="s">
        <v>80</v>
      </c>
      <c r="C20866" t="s">
        <v>37</v>
      </c>
      <c r="D20866">
        <v>120302</v>
      </c>
      <c r="E20866" t="s">
        <v>260</v>
      </c>
      <c r="F20866">
        <v>536</v>
      </c>
      <c r="G20866" t="s">
        <v>255</v>
      </c>
      <c r="H20866" t="s">
        <v>84</v>
      </c>
      <c r="I20866">
        <v>2000</v>
      </c>
      <c r="J20866">
        <v>6.2437699999999996E-4</v>
      </c>
    </row>
    <row r="20867" spans="1:10" x14ac:dyDescent="0.25">
      <c r="A20867" t="s">
        <v>225</v>
      </c>
      <c r="B20867" t="s">
        <v>80</v>
      </c>
      <c r="C20867" t="s">
        <v>37</v>
      </c>
      <c r="D20867">
        <v>120303</v>
      </c>
      <c r="E20867" t="s">
        <v>259</v>
      </c>
      <c r="F20867">
        <v>536</v>
      </c>
      <c r="G20867" t="s">
        <v>255</v>
      </c>
      <c r="H20867" t="s">
        <v>84</v>
      </c>
      <c r="I20867">
        <v>2000</v>
      </c>
      <c r="J20867">
        <v>1.5205700000000001E-2</v>
      </c>
    </row>
    <row r="20868" spans="1:10" x14ac:dyDescent="0.25">
      <c r="A20868" t="s">
        <v>223</v>
      </c>
      <c r="B20868" t="s">
        <v>80</v>
      </c>
      <c r="C20868" t="s">
        <v>37</v>
      </c>
      <c r="D20868">
        <v>120303</v>
      </c>
      <c r="E20868" t="s">
        <v>259</v>
      </c>
      <c r="F20868">
        <v>536</v>
      </c>
      <c r="G20868" t="s">
        <v>255</v>
      </c>
      <c r="H20868" t="s">
        <v>84</v>
      </c>
      <c r="I20868">
        <v>2000</v>
      </c>
      <c r="J20868">
        <v>5.7835999999999999E-3</v>
      </c>
    </row>
    <row r="20869" spans="1:10" x14ac:dyDescent="0.25">
      <c r="A20869" t="s">
        <v>226</v>
      </c>
      <c r="B20869" t="s">
        <v>80</v>
      </c>
      <c r="C20869" t="s">
        <v>37</v>
      </c>
      <c r="D20869">
        <v>120303</v>
      </c>
      <c r="E20869" t="s">
        <v>259</v>
      </c>
      <c r="F20869">
        <v>536</v>
      </c>
      <c r="G20869" t="s">
        <v>255</v>
      </c>
      <c r="H20869" t="s">
        <v>84</v>
      </c>
      <c r="I20869">
        <v>2000</v>
      </c>
      <c r="J20869">
        <v>3.1093599999999998E-3</v>
      </c>
    </row>
    <row r="20870" spans="1:10" x14ac:dyDescent="0.25">
      <c r="A20870" t="s">
        <v>229</v>
      </c>
      <c r="B20870" t="s">
        <v>80</v>
      </c>
      <c r="C20870" t="s">
        <v>37</v>
      </c>
      <c r="D20870">
        <v>120303</v>
      </c>
      <c r="E20870" t="s">
        <v>259</v>
      </c>
      <c r="F20870">
        <v>536</v>
      </c>
      <c r="G20870" t="s">
        <v>255</v>
      </c>
      <c r="H20870" t="s">
        <v>84</v>
      </c>
      <c r="I20870">
        <v>2000</v>
      </c>
      <c r="J20870">
        <v>2.14034E-2</v>
      </c>
    </row>
    <row r="20871" spans="1:10" x14ac:dyDescent="0.25">
      <c r="A20871" t="s">
        <v>224</v>
      </c>
      <c r="B20871" t="s">
        <v>80</v>
      </c>
      <c r="C20871" t="s">
        <v>37</v>
      </c>
      <c r="D20871">
        <v>120303</v>
      </c>
      <c r="E20871" t="s">
        <v>259</v>
      </c>
      <c r="F20871">
        <v>536</v>
      </c>
      <c r="G20871" t="s">
        <v>255</v>
      </c>
      <c r="H20871" t="s">
        <v>84</v>
      </c>
      <c r="I20871">
        <v>2000</v>
      </c>
      <c r="J20871">
        <v>3.3138199999999999E-3</v>
      </c>
    </row>
    <row r="20872" spans="1:10" x14ac:dyDescent="0.25">
      <c r="A20872" t="s">
        <v>227</v>
      </c>
      <c r="B20872" t="s">
        <v>80</v>
      </c>
      <c r="C20872" t="s">
        <v>37</v>
      </c>
      <c r="D20872">
        <v>120303</v>
      </c>
      <c r="E20872" t="s">
        <v>259</v>
      </c>
      <c r="F20872">
        <v>536</v>
      </c>
      <c r="G20872" t="s">
        <v>255</v>
      </c>
      <c r="H20872" t="s">
        <v>84</v>
      </c>
      <c r="I20872">
        <v>2000</v>
      </c>
      <c r="J20872">
        <v>2.1307300000000001E-2</v>
      </c>
    </row>
    <row r="20873" spans="1:10" x14ac:dyDescent="0.25">
      <c r="A20873" t="s">
        <v>225</v>
      </c>
      <c r="B20873" t="s">
        <v>80</v>
      </c>
      <c r="C20873" t="s">
        <v>37</v>
      </c>
      <c r="D20873">
        <v>140105</v>
      </c>
      <c r="E20873" t="s">
        <v>319</v>
      </c>
      <c r="F20873">
        <v>536</v>
      </c>
      <c r="G20873" t="s">
        <v>255</v>
      </c>
      <c r="H20873" t="s">
        <v>84</v>
      </c>
      <c r="I20873">
        <v>2000</v>
      </c>
      <c r="J20873">
        <v>3.1668500000000002</v>
      </c>
    </row>
    <row r="20874" spans="1:10" x14ac:dyDescent="0.25">
      <c r="A20874" t="s">
        <v>226</v>
      </c>
      <c r="B20874" t="s">
        <v>80</v>
      </c>
      <c r="C20874" t="s">
        <v>37</v>
      </c>
      <c r="D20874">
        <v>140105</v>
      </c>
      <c r="E20874" t="s">
        <v>319</v>
      </c>
      <c r="F20874">
        <v>536</v>
      </c>
      <c r="G20874" t="s">
        <v>255</v>
      </c>
      <c r="H20874" t="s">
        <v>84</v>
      </c>
      <c r="I20874">
        <v>2000</v>
      </c>
      <c r="J20874">
        <v>0.27798099999999998</v>
      </c>
    </row>
    <row r="20875" spans="1:10" x14ac:dyDescent="0.25">
      <c r="A20875" t="s">
        <v>224</v>
      </c>
      <c r="B20875" t="s">
        <v>80</v>
      </c>
      <c r="C20875" t="s">
        <v>37</v>
      </c>
      <c r="D20875">
        <v>140105</v>
      </c>
      <c r="E20875" t="s">
        <v>319</v>
      </c>
      <c r="F20875">
        <v>536</v>
      </c>
      <c r="G20875" t="s">
        <v>255</v>
      </c>
      <c r="H20875" t="s">
        <v>84</v>
      </c>
      <c r="I20875">
        <v>2000</v>
      </c>
      <c r="J20875">
        <v>0.262017</v>
      </c>
    </row>
    <row r="20876" spans="1:10" x14ac:dyDescent="0.25">
      <c r="A20876" t="s">
        <v>227</v>
      </c>
      <c r="B20876" t="s">
        <v>80</v>
      </c>
      <c r="C20876" t="s">
        <v>37</v>
      </c>
      <c r="D20876">
        <v>140105</v>
      </c>
      <c r="E20876" t="s">
        <v>319</v>
      </c>
      <c r="F20876">
        <v>536</v>
      </c>
      <c r="G20876" t="s">
        <v>255</v>
      </c>
      <c r="H20876" t="s">
        <v>84</v>
      </c>
      <c r="I20876">
        <v>2000</v>
      </c>
      <c r="J20876">
        <v>7.9189999999999996</v>
      </c>
    </row>
    <row r="20877" spans="1:10" x14ac:dyDescent="0.25">
      <c r="A20877" t="s">
        <v>223</v>
      </c>
      <c r="B20877" t="s">
        <v>80</v>
      </c>
      <c r="C20877" t="s">
        <v>37</v>
      </c>
      <c r="D20877">
        <v>140105</v>
      </c>
      <c r="E20877" t="s">
        <v>319</v>
      </c>
      <c r="F20877">
        <v>536</v>
      </c>
      <c r="G20877" t="s">
        <v>255</v>
      </c>
      <c r="H20877" t="s">
        <v>84</v>
      </c>
      <c r="I20877">
        <v>2000</v>
      </c>
      <c r="J20877">
        <v>0.50278199999999995</v>
      </c>
    </row>
    <row r="20878" spans="1:10" x14ac:dyDescent="0.25">
      <c r="A20878" t="s">
        <v>229</v>
      </c>
      <c r="B20878" t="s">
        <v>80</v>
      </c>
      <c r="C20878" t="s">
        <v>37</v>
      </c>
      <c r="D20878">
        <v>140105</v>
      </c>
      <c r="E20878" t="s">
        <v>319</v>
      </c>
      <c r="F20878">
        <v>536</v>
      </c>
      <c r="G20878" t="s">
        <v>255</v>
      </c>
      <c r="H20878" t="s">
        <v>84</v>
      </c>
      <c r="I20878">
        <v>2000</v>
      </c>
      <c r="J20878">
        <v>3.4273699999999998</v>
      </c>
    </row>
    <row r="20879" spans="1:10" x14ac:dyDescent="0.25">
      <c r="A20879" t="s">
        <v>227</v>
      </c>
      <c r="B20879" t="s">
        <v>80</v>
      </c>
      <c r="C20879" t="s">
        <v>37</v>
      </c>
      <c r="D20879">
        <v>140106</v>
      </c>
      <c r="E20879" t="s">
        <v>297</v>
      </c>
      <c r="F20879">
        <v>536</v>
      </c>
      <c r="G20879" t="s">
        <v>255</v>
      </c>
      <c r="H20879" t="s">
        <v>84</v>
      </c>
      <c r="I20879">
        <v>2000</v>
      </c>
      <c r="J20879">
        <v>12.887</v>
      </c>
    </row>
    <row r="20880" spans="1:10" x14ac:dyDescent="0.25">
      <c r="A20880" t="s">
        <v>229</v>
      </c>
      <c r="B20880" t="s">
        <v>80</v>
      </c>
      <c r="C20880" t="s">
        <v>37</v>
      </c>
      <c r="D20880">
        <v>140106</v>
      </c>
      <c r="E20880" t="s">
        <v>297</v>
      </c>
      <c r="F20880">
        <v>536</v>
      </c>
      <c r="G20880" t="s">
        <v>255</v>
      </c>
      <c r="H20880" t="s">
        <v>84</v>
      </c>
      <c r="I20880">
        <v>2000</v>
      </c>
      <c r="J20880">
        <v>12.9451</v>
      </c>
    </row>
    <row r="20881" spans="1:10" x14ac:dyDescent="0.25">
      <c r="A20881" t="s">
        <v>223</v>
      </c>
      <c r="B20881" t="s">
        <v>80</v>
      </c>
      <c r="C20881" t="s">
        <v>37</v>
      </c>
      <c r="D20881">
        <v>140106</v>
      </c>
      <c r="E20881" t="s">
        <v>297</v>
      </c>
      <c r="F20881">
        <v>536</v>
      </c>
      <c r="G20881" t="s">
        <v>255</v>
      </c>
      <c r="H20881" t="s">
        <v>84</v>
      </c>
      <c r="I20881">
        <v>2000</v>
      </c>
      <c r="J20881">
        <v>3.4980099999999998</v>
      </c>
    </row>
    <row r="20882" spans="1:10" x14ac:dyDescent="0.25">
      <c r="A20882" t="s">
        <v>224</v>
      </c>
      <c r="B20882" t="s">
        <v>80</v>
      </c>
      <c r="C20882" t="s">
        <v>37</v>
      </c>
      <c r="D20882">
        <v>140106</v>
      </c>
      <c r="E20882" t="s">
        <v>297</v>
      </c>
      <c r="F20882">
        <v>536</v>
      </c>
      <c r="G20882" t="s">
        <v>255</v>
      </c>
      <c r="H20882" t="s">
        <v>84</v>
      </c>
      <c r="I20882">
        <v>2000</v>
      </c>
      <c r="J20882">
        <v>2.0042499999999999</v>
      </c>
    </row>
    <row r="20883" spans="1:10" x14ac:dyDescent="0.25">
      <c r="A20883" t="s">
        <v>226</v>
      </c>
      <c r="B20883" t="s">
        <v>80</v>
      </c>
      <c r="C20883" t="s">
        <v>37</v>
      </c>
      <c r="D20883">
        <v>140106</v>
      </c>
      <c r="E20883" t="s">
        <v>297</v>
      </c>
      <c r="F20883">
        <v>536</v>
      </c>
      <c r="G20883" t="s">
        <v>255</v>
      </c>
      <c r="H20883" t="s">
        <v>84</v>
      </c>
      <c r="I20883">
        <v>2000</v>
      </c>
      <c r="J20883">
        <v>1.88059</v>
      </c>
    </row>
    <row r="20884" spans="1:10" x14ac:dyDescent="0.25">
      <c r="A20884" t="s">
        <v>225</v>
      </c>
      <c r="B20884" t="s">
        <v>80</v>
      </c>
      <c r="C20884" t="s">
        <v>37</v>
      </c>
      <c r="D20884">
        <v>140106</v>
      </c>
      <c r="E20884" t="s">
        <v>297</v>
      </c>
      <c r="F20884">
        <v>536</v>
      </c>
      <c r="G20884" t="s">
        <v>255</v>
      </c>
      <c r="H20884" t="s">
        <v>84</v>
      </c>
      <c r="I20884">
        <v>2000</v>
      </c>
      <c r="J20884">
        <v>9.19665</v>
      </c>
    </row>
    <row r="20885" spans="1:10" x14ac:dyDescent="0.25">
      <c r="A20885" t="s">
        <v>226</v>
      </c>
      <c r="B20885" t="s">
        <v>80</v>
      </c>
      <c r="C20885" t="s">
        <v>37</v>
      </c>
      <c r="D20885">
        <v>140112</v>
      </c>
      <c r="E20885" t="s">
        <v>318</v>
      </c>
      <c r="F20885">
        <v>536</v>
      </c>
      <c r="G20885" t="s">
        <v>255</v>
      </c>
      <c r="H20885" t="s">
        <v>84</v>
      </c>
      <c r="I20885">
        <v>2000</v>
      </c>
      <c r="J20885">
        <v>5.3307500000000001E-2</v>
      </c>
    </row>
    <row r="20886" spans="1:10" x14ac:dyDescent="0.25">
      <c r="A20886" t="s">
        <v>229</v>
      </c>
      <c r="B20886" t="s">
        <v>80</v>
      </c>
      <c r="C20886" t="s">
        <v>37</v>
      </c>
      <c r="D20886">
        <v>140112</v>
      </c>
      <c r="E20886" t="s">
        <v>318</v>
      </c>
      <c r="F20886">
        <v>536</v>
      </c>
      <c r="G20886" t="s">
        <v>255</v>
      </c>
      <c r="H20886" t="s">
        <v>84</v>
      </c>
      <c r="I20886">
        <v>2000</v>
      </c>
      <c r="J20886">
        <v>0.657254</v>
      </c>
    </row>
    <row r="20887" spans="1:10" x14ac:dyDescent="0.25">
      <c r="A20887" t="s">
        <v>224</v>
      </c>
      <c r="B20887" t="s">
        <v>80</v>
      </c>
      <c r="C20887" t="s">
        <v>37</v>
      </c>
      <c r="D20887">
        <v>140112</v>
      </c>
      <c r="E20887" t="s">
        <v>318</v>
      </c>
      <c r="F20887">
        <v>536</v>
      </c>
      <c r="G20887" t="s">
        <v>255</v>
      </c>
      <c r="H20887" t="s">
        <v>84</v>
      </c>
      <c r="I20887">
        <v>2000</v>
      </c>
      <c r="J20887">
        <v>5.0245999999999999E-2</v>
      </c>
    </row>
    <row r="20888" spans="1:10" x14ac:dyDescent="0.25">
      <c r="A20888" t="s">
        <v>225</v>
      </c>
      <c r="B20888" t="s">
        <v>80</v>
      </c>
      <c r="C20888" t="s">
        <v>37</v>
      </c>
      <c r="D20888">
        <v>140112</v>
      </c>
      <c r="E20888" t="s">
        <v>318</v>
      </c>
      <c r="F20888">
        <v>536</v>
      </c>
      <c r="G20888" t="s">
        <v>255</v>
      </c>
      <c r="H20888" t="s">
        <v>84</v>
      </c>
      <c r="I20888">
        <v>2000</v>
      </c>
      <c r="J20888">
        <v>0.60729599999999995</v>
      </c>
    </row>
    <row r="20889" spans="1:10" x14ac:dyDescent="0.25">
      <c r="A20889" t="s">
        <v>227</v>
      </c>
      <c r="B20889" t="s">
        <v>80</v>
      </c>
      <c r="C20889" t="s">
        <v>37</v>
      </c>
      <c r="D20889">
        <v>140112</v>
      </c>
      <c r="E20889" t="s">
        <v>318</v>
      </c>
      <c r="F20889">
        <v>536</v>
      </c>
      <c r="G20889" t="s">
        <v>255</v>
      </c>
      <c r="H20889" t="s">
        <v>84</v>
      </c>
      <c r="I20889">
        <v>2000</v>
      </c>
      <c r="J20889">
        <v>1.5185999999999999</v>
      </c>
    </row>
    <row r="20890" spans="1:10" x14ac:dyDescent="0.25">
      <c r="A20890" t="s">
        <v>223</v>
      </c>
      <c r="B20890" t="s">
        <v>80</v>
      </c>
      <c r="C20890" t="s">
        <v>37</v>
      </c>
      <c r="D20890">
        <v>140112</v>
      </c>
      <c r="E20890" t="s">
        <v>318</v>
      </c>
      <c r="F20890">
        <v>536</v>
      </c>
      <c r="G20890" t="s">
        <v>255</v>
      </c>
      <c r="H20890" t="s">
        <v>84</v>
      </c>
      <c r="I20890">
        <v>2000</v>
      </c>
      <c r="J20890">
        <v>9.6416799999999997E-2</v>
      </c>
    </row>
    <row r="20891" spans="1:10" x14ac:dyDescent="0.25">
      <c r="A20891" t="s">
        <v>223</v>
      </c>
      <c r="B20891" t="s">
        <v>80</v>
      </c>
      <c r="C20891" t="s">
        <v>37</v>
      </c>
      <c r="D20891">
        <v>140113</v>
      </c>
      <c r="E20891" t="s">
        <v>296</v>
      </c>
      <c r="F20891">
        <v>536</v>
      </c>
      <c r="G20891" t="s">
        <v>255</v>
      </c>
      <c r="H20891" t="s">
        <v>84</v>
      </c>
      <c r="I20891">
        <v>2000</v>
      </c>
      <c r="J20891">
        <v>0.53004300000000004</v>
      </c>
    </row>
    <row r="20892" spans="1:10" x14ac:dyDescent="0.25">
      <c r="A20892" t="s">
        <v>225</v>
      </c>
      <c r="B20892" t="s">
        <v>80</v>
      </c>
      <c r="C20892" t="s">
        <v>37</v>
      </c>
      <c r="D20892">
        <v>140113</v>
      </c>
      <c r="E20892" t="s">
        <v>296</v>
      </c>
      <c r="F20892">
        <v>536</v>
      </c>
      <c r="G20892" t="s">
        <v>255</v>
      </c>
      <c r="H20892" t="s">
        <v>84</v>
      </c>
      <c r="I20892">
        <v>2000</v>
      </c>
      <c r="J20892">
        <v>1.39354</v>
      </c>
    </row>
    <row r="20893" spans="1:10" x14ac:dyDescent="0.25">
      <c r="A20893" t="s">
        <v>226</v>
      </c>
      <c r="B20893" t="s">
        <v>80</v>
      </c>
      <c r="C20893" t="s">
        <v>37</v>
      </c>
      <c r="D20893">
        <v>140113</v>
      </c>
      <c r="E20893" t="s">
        <v>296</v>
      </c>
      <c r="F20893">
        <v>536</v>
      </c>
      <c r="G20893" t="s">
        <v>255</v>
      </c>
      <c r="H20893" t="s">
        <v>84</v>
      </c>
      <c r="I20893">
        <v>2000</v>
      </c>
      <c r="J20893">
        <v>0.28495999999999999</v>
      </c>
    </row>
    <row r="20894" spans="1:10" x14ac:dyDescent="0.25">
      <c r="A20894" t="s">
        <v>229</v>
      </c>
      <c r="B20894" t="s">
        <v>80</v>
      </c>
      <c r="C20894" t="s">
        <v>37</v>
      </c>
      <c r="D20894">
        <v>140113</v>
      </c>
      <c r="E20894" t="s">
        <v>296</v>
      </c>
      <c r="F20894">
        <v>536</v>
      </c>
      <c r="G20894" t="s">
        <v>255</v>
      </c>
      <c r="H20894" t="s">
        <v>84</v>
      </c>
      <c r="I20894">
        <v>2000</v>
      </c>
      <c r="J20894">
        <v>1.96153</v>
      </c>
    </row>
    <row r="20895" spans="1:10" x14ac:dyDescent="0.25">
      <c r="A20895" t="s">
        <v>224</v>
      </c>
      <c r="B20895" t="s">
        <v>80</v>
      </c>
      <c r="C20895" t="s">
        <v>37</v>
      </c>
      <c r="D20895">
        <v>140113</v>
      </c>
      <c r="E20895" t="s">
        <v>296</v>
      </c>
      <c r="F20895">
        <v>536</v>
      </c>
      <c r="G20895" t="s">
        <v>255</v>
      </c>
      <c r="H20895" t="s">
        <v>84</v>
      </c>
      <c r="I20895">
        <v>2000</v>
      </c>
      <c r="J20895">
        <v>0.30369800000000002</v>
      </c>
    </row>
    <row r="20896" spans="1:10" x14ac:dyDescent="0.25">
      <c r="A20896" t="s">
        <v>227</v>
      </c>
      <c r="B20896" t="s">
        <v>80</v>
      </c>
      <c r="C20896" t="s">
        <v>37</v>
      </c>
      <c r="D20896">
        <v>140113</v>
      </c>
      <c r="E20896" t="s">
        <v>296</v>
      </c>
      <c r="F20896">
        <v>536</v>
      </c>
      <c r="G20896" t="s">
        <v>255</v>
      </c>
      <c r="H20896" t="s">
        <v>84</v>
      </c>
      <c r="I20896">
        <v>2000</v>
      </c>
      <c r="J20896">
        <v>1.9527300000000001</v>
      </c>
    </row>
    <row r="20897" spans="1:10" x14ac:dyDescent="0.25">
      <c r="A20897" t="s">
        <v>229</v>
      </c>
      <c r="B20897" t="s">
        <v>80</v>
      </c>
      <c r="C20897" t="s">
        <v>37</v>
      </c>
      <c r="D20897">
        <v>140212</v>
      </c>
      <c r="E20897" t="s">
        <v>317</v>
      </c>
      <c r="F20897">
        <v>536</v>
      </c>
      <c r="G20897" t="s">
        <v>255</v>
      </c>
      <c r="H20897" t="s">
        <v>84</v>
      </c>
      <c r="I20897">
        <v>2000</v>
      </c>
      <c r="J20897">
        <v>2.17963</v>
      </c>
    </row>
    <row r="20898" spans="1:10" x14ac:dyDescent="0.25">
      <c r="A20898" t="s">
        <v>227</v>
      </c>
      <c r="B20898" t="s">
        <v>80</v>
      </c>
      <c r="C20898" t="s">
        <v>37</v>
      </c>
      <c r="D20898">
        <v>140212</v>
      </c>
      <c r="E20898" t="s">
        <v>317</v>
      </c>
      <c r="F20898">
        <v>536</v>
      </c>
      <c r="G20898" t="s">
        <v>255</v>
      </c>
      <c r="H20898" t="s">
        <v>84</v>
      </c>
      <c r="I20898">
        <v>2000</v>
      </c>
      <c r="J20898">
        <v>3.7401499999999999</v>
      </c>
    </row>
    <row r="20899" spans="1:10" x14ac:dyDescent="0.25">
      <c r="A20899" t="s">
        <v>224</v>
      </c>
      <c r="B20899" t="s">
        <v>80</v>
      </c>
      <c r="C20899" t="s">
        <v>37</v>
      </c>
      <c r="D20899">
        <v>140212</v>
      </c>
      <c r="E20899" t="s">
        <v>317</v>
      </c>
      <c r="F20899">
        <v>536</v>
      </c>
      <c r="G20899" t="s">
        <v>255</v>
      </c>
      <c r="H20899" t="s">
        <v>84</v>
      </c>
      <c r="I20899">
        <v>2000</v>
      </c>
      <c r="J20899">
        <v>0.16619800000000001</v>
      </c>
    </row>
    <row r="20900" spans="1:10" x14ac:dyDescent="0.25">
      <c r="A20900" t="s">
        <v>225</v>
      </c>
      <c r="B20900" t="s">
        <v>80</v>
      </c>
      <c r="C20900" t="s">
        <v>37</v>
      </c>
      <c r="D20900">
        <v>140212</v>
      </c>
      <c r="E20900" t="s">
        <v>317</v>
      </c>
      <c r="F20900">
        <v>536</v>
      </c>
      <c r="G20900" t="s">
        <v>255</v>
      </c>
      <c r="H20900" t="s">
        <v>84</v>
      </c>
      <c r="I20900">
        <v>2000</v>
      </c>
      <c r="J20900">
        <v>2.4783599999999999</v>
      </c>
    </row>
    <row r="20901" spans="1:10" x14ac:dyDescent="0.25">
      <c r="A20901" t="s">
        <v>226</v>
      </c>
      <c r="B20901" t="s">
        <v>80</v>
      </c>
      <c r="C20901" t="s">
        <v>37</v>
      </c>
      <c r="D20901">
        <v>140212</v>
      </c>
      <c r="E20901" t="s">
        <v>317</v>
      </c>
      <c r="F20901">
        <v>536</v>
      </c>
      <c r="G20901" t="s">
        <v>255</v>
      </c>
      <c r="H20901" t="s">
        <v>84</v>
      </c>
      <c r="I20901">
        <v>2000</v>
      </c>
      <c r="J20901">
        <v>0.13050899999999999</v>
      </c>
    </row>
    <row r="20902" spans="1:10" x14ac:dyDescent="0.25">
      <c r="A20902" t="s">
        <v>223</v>
      </c>
      <c r="B20902" t="s">
        <v>80</v>
      </c>
      <c r="C20902" t="s">
        <v>37</v>
      </c>
      <c r="D20902">
        <v>140212</v>
      </c>
      <c r="E20902" t="s">
        <v>317</v>
      </c>
      <c r="F20902">
        <v>536</v>
      </c>
      <c r="G20902" t="s">
        <v>255</v>
      </c>
      <c r="H20902" t="s">
        <v>84</v>
      </c>
      <c r="I20902">
        <v>2000</v>
      </c>
      <c r="J20902">
        <v>0.26675399999999999</v>
      </c>
    </row>
    <row r="20903" spans="1:10" x14ac:dyDescent="0.25">
      <c r="A20903" t="s">
        <v>224</v>
      </c>
      <c r="B20903" t="s">
        <v>80</v>
      </c>
      <c r="C20903" t="s">
        <v>37</v>
      </c>
      <c r="D20903">
        <v>140213</v>
      </c>
      <c r="E20903" t="s">
        <v>295</v>
      </c>
      <c r="F20903">
        <v>536</v>
      </c>
      <c r="G20903" t="s">
        <v>255</v>
      </c>
      <c r="H20903" t="s">
        <v>84</v>
      </c>
      <c r="I20903">
        <v>2000</v>
      </c>
      <c r="J20903">
        <v>0.46850700000000001</v>
      </c>
    </row>
    <row r="20904" spans="1:10" x14ac:dyDescent="0.25">
      <c r="A20904" t="s">
        <v>227</v>
      </c>
      <c r="B20904" t="s">
        <v>80</v>
      </c>
      <c r="C20904" t="s">
        <v>37</v>
      </c>
      <c r="D20904">
        <v>140213</v>
      </c>
      <c r="E20904" t="s">
        <v>295</v>
      </c>
      <c r="F20904">
        <v>536</v>
      </c>
      <c r="G20904" t="s">
        <v>255</v>
      </c>
      <c r="H20904" t="s">
        <v>84</v>
      </c>
      <c r="I20904">
        <v>2000</v>
      </c>
      <c r="J20904">
        <v>2.77576</v>
      </c>
    </row>
    <row r="20905" spans="1:10" x14ac:dyDescent="0.25">
      <c r="A20905" t="s">
        <v>229</v>
      </c>
      <c r="B20905" t="s">
        <v>80</v>
      </c>
      <c r="C20905" t="s">
        <v>37</v>
      </c>
      <c r="D20905">
        <v>140213</v>
      </c>
      <c r="E20905" t="s">
        <v>295</v>
      </c>
      <c r="F20905">
        <v>536</v>
      </c>
      <c r="G20905" t="s">
        <v>255</v>
      </c>
      <c r="H20905" t="s">
        <v>84</v>
      </c>
      <c r="I20905">
        <v>2000</v>
      </c>
      <c r="J20905">
        <v>2.99186</v>
      </c>
    </row>
    <row r="20906" spans="1:10" x14ac:dyDescent="0.25">
      <c r="A20906" t="s">
        <v>223</v>
      </c>
      <c r="B20906" t="s">
        <v>80</v>
      </c>
      <c r="C20906" t="s">
        <v>37</v>
      </c>
      <c r="D20906">
        <v>140213</v>
      </c>
      <c r="E20906" t="s">
        <v>295</v>
      </c>
      <c r="F20906">
        <v>536</v>
      </c>
      <c r="G20906" t="s">
        <v>255</v>
      </c>
      <c r="H20906" t="s">
        <v>84</v>
      </c>
      <c r="I20906">
        <v>2000</v>
      </c>
      <c r="J20906">
        <v>0.81609399999999999</v>
      </c>
    </row>
    <row r="20907" spans="1:10" x14ac:dyDescent="0.25">
      <c r="A20907" t="s">
        <v>225</v>
      </c>
      <c r="B20907" t="s">
        <v>80</v>
      </c>
      <c r="C20907" t="s">
        <v>37</v>
      </c>
      <c r="D20907">
        <v>140213</v>
      </c>
      <c r="E20907" t="s">
        <v>295</v>
      </c>
      <c r="F20907">
        <v>536</v>
      </c>
      <c r="G20907" t="s">
        <v>255</v>
      </c>
      <c r="H20907" t="s">
        <v>84</v>
      </c>
      <c r="I20907">
        <v>2000</v>
      </c>
      <c r="J20907">
        <v>2.0108600000000001</v>
      </c>
    </row>
    <row r="20908" spans="1:10" x14ac:dyDescent="0.25">
      <c r="A20908" t="s">
        <v>226</v>
      </c>
      <c r="B20908" t="s">
        <v>80</v>
      </c>
      <c r="C20908" t="s">
        <v>37</v>
      </c>
      <c r="D20908">
        <v>140213</v>
      </c>
      <c r="E20908" t="s">
        <v>295</v>
      </c>
      <c r="F20908">
        <v>536</v>
      </c>
      <c r="G20908" t="s">
        <v>255</v>
      </c>
      <c r="H20908" t="s">
        <v>84</v>
      </c>
      <c r="I20908">
        <v>2000</v>
      </c>
      <c r="J20908">
        <v>0.54326300000000005</v>
      </c>
    </row>
    <row r="20909" spans="1:10" x14ac:dyDescent="0.25">
      <c r="A20909" t="s">
        <v>223</v>
      </c>
      <c r="B20909" t="s">
        <v>80</v>
      </c>
      <c r="C20909" t="s">
        <v>37</v>
      </c>
      <c r="D20909">
        <v>140215</v>
      </c>
      <c r="E20909" t="s">
        <v>316</v>
      </c>
      <c r="F20909">
        <v>536</v>
      </c>
      <c r="G20909" t="s">
        <v>255</v>
      </c>
      <c r="H20909" t="s">
        <v>84</v>
      </c>
      <c r="I20909">
        <v>2000</v>
      </c>
      <c r="J20909">
        <v>6.6478700000000002E-4</v>
      </c>
    </row>
    <row r="20910" spans="1:10" x14ac:dyDescent="0.25">
      <c r="A20910" t="s">
        <v>224</v>
      </c>
      <c r="B20910" t="s">
        <v>80</v>
      </c>
      <c r="C20910" t="s">
        <v>37</v>
      </c>
      <c r="D20910">
        <v>140215</v>
      </c>
      <c r="E20910" t="s">
        <v>316</v>
      </c>
      <c r="F20910">
        <v>536</v>
      </c>
      <c r="G20910" t="s">
        <v>255</v>
      </c>
      <c r="H20910" t="s">
        <v>84</v>
      </c>
      <c r="I20910">
        <v>2000</v>
      </c>
      <c r="J20910">
        <v>4.1418899999999997E-4</v>
      </c>
    </row>
    <row r="20911" spans="1:10" x14ac:dyDescent="0.25">
      <c r="A20911" t="s">
        <v>226</v>
      </c>
      <c r="B20911" t="s">
        <v>80</v>
      </c>
      <c r="C20911" t="s">
        <v>37</v>
      </c>
      <c r="D20911">
        <v>140215</v>
      </c>
      <c r="E20911" t="s">
        <v>316</v>
      </c>
      <c r="F20911">
        <v>536</v>
      </c>
      <c r="G20911" t="s">
        <v>255</v>
      </c>
      <c r="H20911" t="s">
        <v>84</v>
      </c>
      <c r="I20911">
        <v>2000</v>
      </c>
      <c r="J20911">
        <v>3.2524499999999999E-4</v>
      </c>
    </row>
    <row r="20912" spans="1:10" x14ac:dyDescent="0.25">
      <c r="A20912" t="s">
        <v>229</v>
      </c>
      <c r="B20912" t="s">
        <v>80</v>
      </c>
      <c r="C20912" t="s">
        <v>37</v>
      </c>
      <c r="D20912">
        <v>140215</v>
      </c>
      <c r="E20912" t="s">
        <v>316</v>
      </c>
      <c r="F20912">
        <v>536</v>
      </c>
      <c r="G20912" t="s">
        <v>255</v>
      </c>
      <c r="H20912" t="s">
        <v>84</v>
      </c>
      <c r="I20912">
        <v>2000</v>
      </c>
      <c r="J20912">
        <v>5.4319399999999997E-3</v>
      </c>
    </row>
    <row r="20913" spans="1:10" x14ac:dyDescent="0.25">
      <c r="A20913" t="s">
        <v>225</v>
      </c>
      <c r="B20913" t="s">
        <v>80</v>
      </c>
      <c r="C20913" t="s">
        <v>37</v>
      </c>
      <c r="D20913">
        <v>140215</v>
      </c>
      <c r="E20913" t="s">
        <v>316</v>
      </c>
      <c r="F20913">
        <v>536</v>
      </c>
      <c r="G20913" t="s">
        <v>255</v>
      </c>
      <c r="H20913" t="s">
        <v>84</v>
      </c>
      <c r="I20913">
        <v>2000</v>
      </c>
      <c r="J20913">
        <v>6.1764100000000002E-3</v>
      </c>
    </row>
    <row r="20914" spans="1:10" x14ac:dyDescent="0.25">
      <c r="A20914" t="s">
        <v>227</v>
      </c>
      <c r="B20914" t="s">
        <v>80</v>
      </c>
      <c r="C20914" t="s">
        <v>37</v>
      </c>
      <c r="D20914">
        <v>140215</v>
      </c>
      <c r="E20914" t="s">
        <v>316</v>
      </c>
      <c r="F20914">
        <v>536</v>
      </c>
      <c r="G20914" t="s">
        <v>255</v>
      </c>
      <c r="H20914" t="s">
        <v>84</v>
      </c>
      <c r="I20914">
        <v>2000</v>
      </c>
      <c r="J20914">
        <v>9.3209799999999995E-3</v>
      </c>
    </row>
    <row r="20915" spans="1:10" x14ac:dyDescent="0.25">
      <c r="A20915" t="s">
        <v>223</v>
      </c>
      <c r="B20915" t="s">
        <v>80</v>
      </c>
      <c r="C20915" t="s">
        <v>37</v>
      </c>
      <c r="D20915">
        <v>140216</v>
      </c>
      <c r="E20915" t="s">
        <v>258</v>
      </c>
      <c r="F20915">
        <v>536</v>
      </c>
      <c r="G20915" t="s">
        <v>255</v>
      </c>
      <c r="H20915" t="s">
        <v>84</v>
      </c>
      <c r="I20915">
        <v>2000</v>
      </c>
      <c r="J20915">
        <v>7.1984900000000004E-2</v>
      </c>
    </row>
    <row r="20916" spans="1:10" x14ac:dyDescent="0.25">
      <c r="A20916" t="s">
        <v>225</v>
      </c>
      <c r="B20916" t="s">
        <v>80</v>
      </c>
      <c r="C20916" t="s">
        <v>37</v>
      </c>
      <c r="D20916">
        <v>140216</v>
      </c>
      <c r="E20916" t="s">
        <v>258</v>
      </c>
      <c r="F20916">
        <v>536</v>
      </c>
      <c r="G20916" t="s">
        <v>255</v>
      </c>
      <c r="H20916" t="s">
        <v>84</v>
      </c>
      <c r="I20916">
        <v>2000</v>
      </c>
      <c r="J20916">
        <v>0.18925600000000001</v>
      </c>
    </row>
    <row r="20917" spans="1:10" x14ac:dyDescent="0.25">
      <c r="A20917" t="s">
        <v>227</v>
      </c>
      <c r="B20917" t="s">
        <v>80</v>
      </c>
      <c r="C20917" t="s">
        <v>37</v>
      </c>
      <c r="D20917">
        <v>140216</v>
      </c>
      <c r="E20917" t="s">
        <v>258</v>
      </c>
      <c r="F20917">
        <v>536</v>
      </c>
      <c r="G20917" t="s">
        <v>255</v>
      </c>
      <c r="H20917" t="s">
        <v>84</v>
      </c>
      <c r="I20917">
        <v>2000</v>
      </c>
      <c r="J20917">
        <v>0.26519900000000002</v>
      </c>
    </row>
    <row r="20918" spans="1:10" x14ac:dyDescent="0.25">
      <c r="A20918" t="s">
        <v>229</v>
      </c>
      <c r="B20918" t="s">
        <v>80</v>
      </c>
      <c r="C20918" t="s">
        <v>37</v>
      </c>
      <c r="D20918">
        <v>140216</v>
      </c>
      <c r="E20918" t="s">
        <v>258</v>
      </c>
      <c r="F20918">
        <v>536</v>
      </c>
      <c r="G20918" t="s">
        <v>255</v>
      </c>
      <c r="H20918" t="s">
        <v>84</v>
      </c>
      <c r="I20918">
        <v>2000</v>
      </c>
      <c r="J20918">
        <v>0.26639499999999999</v>
      </c>
    </row>
    <row r="20919" spans="1:10" x14ac:dyDescent="0.25">
      <c r="A20919" t="s">
        <v>224</v>
      </c>
      <c r="B20919" t="s">
        <v>80</v>
      </c>
      <c r="C20919" t="s">
        <v>37</v>
      </c>
      <c r="D20919">
        <v>140216</v>
      </c>
      <c r="E20919" t="s">
        <v>258</v>
      </c>
      <c r="F20919">
        <v>536</v>
      </c>
      <c r="G20919" t="s">
        <v>255</v>
      </c>
      <c r="H20919" t="s">
        <v>84</v>
      </c>
      <c r="I20919">
        <v>2000</v>
      </c>
      <c r="J20919">
        <v>4.12451E-2</v>
      </c>
    </row>
    <row r="20920" spans="1:10" x14ac:dyDescent="0.25">
      <c r="A20920" t="s">
        <v>226</v>
      </c>
      <c r="B20920" t="s">
        <v>80</v>
      </c>
      <c r="C20920" t="s">
        <v>37</v>
      </c>
      <c r="D20920">
        <v>140216</v>
      </c>
      <c r="E20920" t="s">
        <v>258</v>
      </c>
      <c r="F20920">
        <v>536</v>
      </c>
      <c r="G20920" t="s">
        <v>255</v>
      </c>
      <c r="H20920" t="s">
        <v>84</v>
      </c>
      <c r="I20920">
        <v>2000</v>
      </c>
      <c r="J20920">
        <v>3.87003E-2</v>
      </c>
    </row>
    <row r="20921" spans="1:10" x14ac:dyDescent="0.25">
      <c r="A20921" t="s">
        <v>226</v>
      </c>
      <c r="B20921" t="s">
        <v>80</v>
      </c>
      <c r="C20921" t="s">
        <v>37</v>
      </c>
      <c r="D20921">
        <v>140218</v>
      </c>
      <c r="E20921" t="s">
        <v>315</v>
      </c>
      <c r="F20921">
        <v>536</v>
      </c>
      <c r="G20921" t="s">
        <v>255</v>
      </c>
      <c r="H20921" t="s">
        <v>84</v>
      </c>
      <c r="I20921">
        <v>2000</v>
      </c>
      <c r="J20921">
        <v>2.3194399999999999E-3</v>
      </c>
    </row>
    <row r="20922" spans="1:10" x14ac:dyDescent="0.25">
      <c r="A20922" t="s">
        <v>225</v>
      </c>
      <c r="B20922" t="s">
        <v>80</v>
      </c>
      <c r="C20922" t="s">
        <v>37</v>
      </c>
      <c r="D20922">
        <v>140218</v>
      </c>
      <c r="E20922" t="s">
        <v>315</v>
      </c>
      <c r="F20922">
        <v>536</v>
      </c>
      <c r="G20922" t="s">
        <v>255</v>
      </c>
      <c r="H20922" t="s">
        <v>84</v>
      </c>
      <c r="I20922">
        <v>2000</v>
      </c>
      <c r="J20922">
        <v>4.4046099999999998E-2</v>
      </c>
    </row>
    <row r="20923" spans="1:10" x14ac:dyDescent="0.25">
      <c r="A20923" t="s">
        <v>229</v>
      </c>
      <c r="B20923" t="s">
        <v>80</v>
      </c>
      <c r="C20923" t="s">
        <v>37</v>
      </c>
      <c r="D20923">
        <v>140218</v>
      </c>
      <c r="E20923" t="s">
        <v>315</v>
      </c>
      <c r="F20923">
        <v>536</v>
      </c>
      <c r="G20923" t="s">
        <v>255</v>
      </c>
      <c r="H20923" t="s">
        <v>84</v>
      </c>
      <c r="I20923">
        <v>2000</v>
      </c>
      <c r="J20923">
        <v>3.8737000000000001E-2</v>
      </c>
    </row>
    <row r="20924" spans="1:10" x14ac:dyDescent="0.25">
      <c r="A20924" t="s">
        <v>223</v>
      </c>
      <c r="B20924" t="s">
        <v>80</v>
      </c>
      <c r="C20924" t="s">
        <v>37</v>
      </c>
      <c r="D20924">
        <v>140218</v>
      </c>
      <c r="E20924" t="s">
        <v>315</v>
      </c>
      <c r="F20924">
        <v>536</v>
      </c>
      <c r="G20924" t="s">
        <v>255</v>
      </c>
      <c r="H20924" t="s">
        <v>84</v>
      </c>
      <c r="I20924">
        <v>2000</v>
      </c>
      <c r="J20924">
        <v>4.7408199999999998E-3</v>
      </c>
    </row>
    <row r="20925" spans="1:10" x14ac:dyDescent="0.25">
      <c r="A20925" t="s">
        <v>224</v>
      </c>
      <c r="B20925" t="s">
        <v>80</v>
      </c>
      <c r="C20925" t="s">
        <v>37</v>
      </c>
      <c r="D20925">
        <v>140218</v>
      </c>
      <c r="E20925" t="s">
        <v>315</v>
      </c>
      <c r="F20925">
        <v>536</v>
      </c>
      <c r="G20925" t="s">
        <v>255</v>
      </c>
      <c r="H20925" t="s">
        <v>84</v>
      </c>
      <c r="I20925">
        <v>2000</v>
      </c>
      <c r="J20925">
        <v>2.95372E-3</v>
      </c>
    </row>
    <row r="20926" spans="1:10" x14ac:dyDescent="0.25">
      <c r="A20926" t="s">
        <v>227</v>
      </c>
      <c r="B20926" t="s">
        <v>80</v>
      </c>
      <c r="C20926" t="s">
        <v>37</v>
      </c>
      <c r="D20926">
        <v>140218</v>
      </c>
      <c r="E20926" t="s">
        <v>315</v>
      </c>
      <c r="F20926">
        <v>536</v>
      </c>
      <c r="G20926" t="s">
        <v>255</v>
      </c>
      <c r="H20926" t="s">
        <v>84</v>
      </c>
      <c r="I20926">
        <v>2000</v>
      </c>
      <c r="J20926">
        <v>6.6471100000000005E-2</v>
      </c>
    </row>
    <row r="20927" spans="1:10" x14ac:dyDescent="0.25">
      <c r="A20927" t="s">
        <v>224</v>
      </c>
      <c r="B20927" t="s">
        <v>80</v>
      </c>
      <c r="C20927" t="s">
        <v>37</v>
      </c>
      <c r="D20927">
        <v>140219</v>
      </c>
      <c r="E20927" t="s">
        <v>257</v>
      </c>
      <c r="F20927">
        <v>536</v>
      </c>
      <c r="G20927" t="s">
        <v>255</v>
      </c>
      <c r="H20927" t="s">
        <v>84</v>
      </c>
      <c r="I20927">
        <v>2000</v>
      </c>
      <c r="J20927">
        <v>2.4163400000000002E-2</v>
      </c>
    </row>
    <row r="20928" spans="1:10" x14ac:dyDescent="0.25">
      <c r="A20928" t="s">
        <v>225</v>
      </c>
      <c r="B20928" t="s">
        <v>80</v>
      </c>
      <c r="C20928" t="s">
        <v>37</v>
      </c>
      <c r="D20928">
        <v>140219</v>
      </c>
      <c r="E20928" t="s">
        <v>257</v>
      </c>
      <c r="F20928">
        <v>536</v>
      </c>
      <c r="G20928" t="s">
        <v>255</v>
      </c>
      <c r="H20928" t="s">
        <v>84</v>
      </c>
      <c r="I20928">
        <v>2000</v>
      </c>
      <c r="J20928">
        <v>0.103711</v>
      </c>
    </row>
    <row r="20929" spans="1:10" x14ac:dyDescent="0.25">
      <c r="A20929" t="s">
        <v>229</v>
      </c>
      <c r="B20929" t="s">
        <v>80</v>
      </c>
      <c r="C20929" t="s">
        <v>37</v>
      </c>
      <c r="D20929">
        <v>140219</v>
      </c>
      <c r="E20929" t="s">
        <v>257</v>
      </c>
      <c r="F20929">
        <v>536</v>
      </c>
      <c r="G20929" t="s">
        <v>255</v>
      </c>
      <c r="H20929" t="s">
        <v>84</v>
      </c>
      <c r="I20929">
        <v>2000</v>
      </c>
      <c r="J20929">
        <v>0.154306</v>
      </c>
    </row>
    <row r="20930" spans="1:10" x14ac:dyDescent="0.25">
      <c r="A20930" t="s">
        <v>226</v>
      </c>
      <c r="B20930" t="s">
        <v>80</v>
      </c>
      <c r="C20930" t="s">
        <v>37</v>
      </c>
      <c r="D20930">
        <v>140219</v>
      </c>
      <c r="E20930" t="s">
        <v>257</v>
      </c>
      <c r="F20930">
        <v>536</v>
      </c>
      <c r="G20930" t="s">
        <v>255</v>
      </c>
      <c r="H20930" t="s">
        <v>84</v>
      </c>
      <c r="I20930">
        <v>2000</v>
      </c>
      <c r="J20930">
        <v>2.8018899999999999E-2</v>
      </c>
    </row>
    <row r="20931" spans="1:10" x14ac:dyDescent="0.25">
      <c r="A20931" t="s">
        <v>223</v>
      </c>
      <c r="B20931" t="s">
        <v>80</v>
      </c>
      <c r="C20931" t="s">
        <v>37</v>
      </c>
      <c r="D20931">
        <v>140219</v>
      </c>
      <c r="E20931" t="s">
        <v>257</v>
      </c>
      <c r="F20931">
        <v>536</v>
      </c>
      <c r="G20931" t="s">
        <v>255</v>
      </c>
      <c r="H20931" t="s">
        <v>84</v>
      </c>
      <c r="I20931">
        <v>2000</v>
      </c>
      <c r="J20931">
        <v>4.2090299999999997E-2</v>
      </c>
    </row>
    <row r="20932" spans="1:10" x14ac:dyDescent="0.25">
      <c r="A20932" t="s">
        <v>227</v>
      </c>
      <c r="B20932" t="s">
        <v>80</v>
      </c>
      <c r="C20932" t="s">
        <v>37</v>
      </c>
      <c r="D20932">
        <v>140219</v>
      </c>
      <c r="E20932" t="s">
        <v>257</v>
      </c>
      <c r="F20932">
        <v>536</v>
      </c>
      <c r="G20932" t="s">
        <v>255</v>
      </c>
      <c r="H20932" t="s">
        <v>84</v>
      </c>
      <c r="I20932">
        <v>2000</v>
      </c>
      <c r="J20932">
        <v>0.14316000000000001</v>
      </c>
    </row>
    <row r="20933" spans="1:10" x14ac:dyDescent="0.25">
      <c r="A20933" t="s">
        <v>224</v>
      </c>
      <c r="B20933" t="s">
        <v>80</v>
      </c>
      <c r="C20933" t="s">
        <v>37</v>
      </c>
      <c r="D20933">
        <v>140302</v>
      </c>
      <c r="E20933" t="s">
        <v>314</v>
      </c>
      <c r="F20933">
        <v>536</v>
      </c>
      <c r="G20933" t="s">
        <v>255</v>
      </c>
      <c r="H20933" t="s">
        <v>84</v>
      </c>
      <c r="I20933">
        <v>2000</v>
      </c>
      <c r="J20933">
        <v>2.3207100000000001E-3</v>
      </c>
    </row>
    <row r="20934" spans="1:10" x14ac:dyDescent="0.25">
      <c r="A20934" t="s">
        <v>226</v>
      </c>
      <c r="B20934" t="s">
        <v>80</v>
      </c>
      <c r="C20934" t="s">
        <v>37</v>
      </c>
      <c r="D20934">
        <v>140302</v>
      </c>
      <c r="E20934" t="s">
        <v>314</v>
      </c>
      <c r="F20934">
        <v>536</v>
      </c>
      <c r="G20934" t="s">
        <v>255</v>
      </c>
      <c r="H20934" t="s">
        <v>84</v>
      </c>
      <c r="I20934">
        <v>2000</v>
      </c>
      <c r="J20934">
        <v>2.46211E-3</v>
      </c>
    </row>
    <row r="20935" spans="1:10" x14ac:dyDescent="0.25">
      <c r="A20935" t="s">
        <v>225</v>
      </c>
      <c r="B20935" t="s">
        <v>80</v>
      </c>
      <c r="C20935" t="s">
        <v>37</v>
      </c>
      <c r="D20935">
        <v>140302</v>
      </c>
      <c r="E20935" t="s">
        <v>314</v>
      </c>
      <c r="F20935">
        <v>536</v>
      </c>
      <c r="G20935" t="s">
        <v>255</v>
      </c>
      <c r="H20935" t="s">
        <v>84</v>
      </c>
      <c r="I20935">
        <v>2000</v>
      </c>
      <c r="J20935">
        <v>2.80492E-2</v>
      </c>
    </row>
    <row r="20936" spans="1:10" x14ac:dyDescent="0.25">
      <c r="A20936" t="s">
        <v>227</v>
      </c>
      <c r="B20936" t="s">
        <v>80</v>
      </c>
      <c r="C20936" t="s">
        <v>37</v>
      </c>
      <c r="D20936">
        <v>140302</v>
      </c>
      <c r="E20936" t="s">
        <v>314</v>
      </c>
      <c r="F20936">
        <v>536</v>
      </c>
      <c r="G20936" t="s">
        <v>255</v>
      </c>
      <c r="H20936" t="s">
        <v>84</v>
      </c>
      <c r="I20936">
        <v>2000</v>
      </c>
      <c r="J20936">
        <v>7.0139499999999994E-2</v>
      </c>
    </row>
    <row r="20937" spans="1:10" x14ac:dyDescent="0.25">
      <c r="A20937" t="s">
        <v>223</v>
      </c>
      <c r="B20937" t="s">
        <v>80</v>
      </c>
      <c r="C20937" t="s">
        <v>37</v>
      </c>
      <c r="D20937">
        <v>140302</v>
      </c>
      <c r="E20937" t="s">
        <v>314</v>
      </c>
      <c r="F20937">
        <v>536</v>
      </c>
      <c r="G20937" t="s">
        <v>255</v>
      </c>
      <c r="H20937" t="s">
        <v>84</v>
      </c>
      <c r="I20937">
        <v>2000</v>
      </c>
      <c r="J20937">
        <v>4.4532E-3</v>
      </c>
    </row>
    <row r="20938" spans="1:10" x14ac:dyDescent="0.25">
      <c r="A20938" t="s">
        <v>229</v>
      </c>
      <c r="B20938" t="s">
        <v>80</v>
      </c>
      <c r="C20938" t="s">
        <v>37</v>
      </c>
      <c r="D20938">
        <v>140302</v>
      </c>
      <c r="E20938" t="s">
        <v>314</v>
      </c>
      <c r="F20938">
        <v>536</v>
      </c>
      <c r="G20938" t="s">
        <v>255</v>
      </c>
      <c r="H20938" t="s">
        <v>84</v>
      </c>
      <c r="I20938">
        <v>2000</v>
      </c>
      <c r="J20938">
        <v>3.0356600000000001E-2</v>
      </c>
    </row>
    <row r="20939" spans="1:10" x14ac:dyDescent="0.25">
      <c r="A20939" t="s">
        <v>224</v>
      </c>
      <c r="B20939" t="s">
        <v>80</v>
      </c>
      <c r="C20939" t="s">
        <v>37</v>
      </c>
      <c r="D20939">
        <v>140303</v>
      </c>
      <c r="E20939" t="s">
        <v>256</v>
      </c>
      <c r="F20939">
        <v>536</v>
      </c>
      <c r="G20939" t="s">
        <v>255</v>
      </c>
      <c r="H20939" t="s">
        <v>84</v>
      </c>
      <c r="I20939">
        <v>2000</v>
      </c>
      <c r="J20939">
        <v>2.9364000000000001E-2</v>
      </c>
    </row>
    <row r="20940" spans="1:10" x14ac:dyDescent="0.25">
      <c r="A20940" t="s">
        <v>226</v>
      </c>
      <c r="B20940" t="s">
        <v>80</v>
      </c>
      <c r="C20940" t="s">
        <v>37</v>
      </c>
      <c r="D20940">
        <v>140303</v>
      </c>
      <c r="E20940" t="s">
        <v>256</v>
      </c>
      <c r="F20940">
        <v>536</v>
      </c>
      <c r="G20940" t="s">
        <v>255</v>
      </c>
      <c r="H20940" t="s">
        <v>84</v>
      </c>
      <c r="I20940">
        <v>2000</v>
      </c>
      <c r="J20940">
        <v>2.7552199999999999E-2</v>
      </c>
    </row>
    <row r="20941" spans="1:10" x14ac:dyDescent="0.25">
      <c r="A20941" t="s">
        <v>227</v>
      </c>
      <c r="B20941" t="s">
        <v>80</v>
      </c>
      <c r="C20941" t="s">
        <v>37</v>
      </c>
      <c r="D20941">
        <v>140303</v>
      </c>
      <c r="E20941" t="s">
        <v>256</v>
      </c>
      <c r="F20941">
        <v>536</v>
      </c>
      <c r="G20941" t="s">
        <v>255</v>
      </c>
      <c r="H20941" t="s">
        <v>84</v>
      </c>
      <c r="I20941">
        <v>2000</v>
      </c>
      <c r="J20941">
        <v>0.188806</v>
      </c>
    </row>
    <row r="20942" spans="1:10" x14ac:dyDescent="0.25">
      <c r="A20942" t="s">
        <v>225</v>
      </c>
      <c r="B20942" t="s">
        <v>80</v>
      </c>
      <c r="C20942" t="s">
        <v>37</v>
      </c>
      <c r="D20942">
        <v>140303</v>
      </c>
      <c r="E20942" t="s">
        <v>256</v>
      </c>
      <c r="F20942">
        <v>536</v>
      </c>
      <c r="G20942" t="s">
        <v>255</v>
      </c>
      <c r="H20942" t="s">
        <v>84</v>
      </c>
      <c r="I20942">
        <v>2000</v>
      </c>
      <c r="J20942">
        <v>0.134739</v>
      </c>
    </row>
    <row r="20943" spans="1:10" x14ac:dyDescent="0.25">
      <c r="A20943" t="s">
        <v>223</v>
      </c>
      <c r="B20943" t="s">
        <v>80</v>
      </c>
      <c r="C20943" t="s">
        <v>37</v>
      </c>
      <c r="D20943">
        <v>140303</v>
      </c>
      <c r="E20943" t="s">
        <v>256</v>
      </c>
      <c r="F20943">
        <v>536</v>
      </c>
      <c r="G20943" t="s">
        <v>255</v>
      </c>
      <c r="H20943" t="s">
        <v>84</v>
      </c>
      <c r="I20943">
        <v>2000</v>
      </c>
      <c r="J20943">
        <v>5.1248799999999997E-2</v>
      </c>
    </row>
    <row r="20944" spans="1:10" x14ac:dyDescent="0.25">
      <c r="A20944" t="s">
        <v>229</v>
      </c>
      <c r="B20944" t="s">
        <v>80</v>
      </c>
      <c r="C20944" t="s">
        <v>37</v>
      </c>
      <c r="D20944">
        <v>140303</v>
      </c>
      <c r="E20944" t="s">
        <v>256</v>
      </c>
      <c r="F20944">
        <v>536</v>
      </c>
      <c r="G20944" t="s">
        <v>255</v>
      </c>
      <c r="H20944" t="s">
        <v>84</v>
      </c>
      <c r="I20944">
        <v>2000</v>
      </c>
      <c r="J20944">
        <v>0.18965699999999999</v>
      </c>
    </row>
    <row r="20945" spans="1:10" x14ac:dyDescent="0.25">
      <c r="A20945" t="s">
        <v>227</v>
      </c>
      <c r="B20945" t="s">
        <v>74</v>
      </c>
      <c r="C20945" t="s">
        <v>34</v>
      </c>
      <c r="D20945">
        <v>901000</v>
      </c>
      <c r="E20945" t="s">
        <v>34</v>
      </c>
      <c r="F20945">
        <v>614</v>
      </c>
      <c r="G20945" t="s">
        <v>247</v>
      </c>
      <c r="H20945" t="s">
        <v>84</v>
      </c>
      <c r="I20945">
        <v>2000</v>
      </c>
      <c r="J20945">
        <v>1.7893E-5</v>
      </c>
    </row>
    <row r="20946" spans="1:10" x14ac:dyDescent="0.25">
      <c r="A20946" t="s">
        <v>223</v>
      </c>
      <c r="B20946" t="s">
        <v>74</v>
      </c>
      <c r="C20946" t="s">
        <v>34</v>
      </c>
      <c r="D20946">
        <v>901000</v>
      </c>
      <c r="E20946" t="s">
        <v>34</v>
      </c>
      <c r="F20946">
        <v>614</v>
      </c>
      <c r="G20946" t="s">
        <v>247</v>
      </c>
      <c r="H20946" t="s">
        <v>84</v>
      </c>
      <c r="I20946">
        <v>2000</v>
      </c>
      <c r="J20946">
        <v>6.0907900000000003E-6</v>
      </c>
    </row>
    <row r="20947" spans="1:10" x14ac:dyDescent="0.25">
      <c r="A20947" t="s">
        <v>224</v>
      </c>
      <c r="B20947" t="s">
        <v>74</v>
      </c>
      <c r="C20947" t="s">
        <v>34</v>
      </c>
      <c r="D20947">
        <v>901000</v>
      </c>
      <c r="E20947" t="s">
        <v>34</v>
      </c>
      <c r="F20947">
        <v>614</v>
      </c>
      <c r="G20947" t="s">
        <v>247</v>
      </c>
      <c r="H20947" t="s">
        <v>84</v>
      </c>
      <c r="I20947">
        <v>2000</v>
      </c>
      <c r="J20947">
        <v>2.0274400000000001E-6</v>
      </c>
    </row>
    <row r="20948" spans="1:10" x14ac:dyDescent="0.25">
      <c r="A20948" t="s">
        <v>229</v>
      </c>
      <c r="B20948" t="s">
        <v>74</v>
      </c>
      <c r="C20948" t="s">
        <v>34</v>
      </c>
      <c r="D20948">
        <v>901000</v>
      </c>
      <c r="E20948" t="s">
        <v>34</v>
      </c>
      <c r="F20948">
        <v>614</v>
      </c>
      <c r="G20948" t="s">
        <v>247</v>
      </c>
      <c r="H20948" t="s">
        <v>84</v>
      </c>
      <c r="I20948">
        <v>2000</v>
      </c>
      <c r="J20948">
        <v>1.9874899999999998E-5</v>
      </c>
    </row>
    <row r="20949" spans="1:10" x14ac:dyDescent="0.25">
      <c r="A20949" t="s">
        <v>226</v>
      </c>
      <c r="B20949" t="s">
        <v>74</v>
      </c>
      <c r="C20949" t="s">
        <v>34</v>
      </c>
      <c r="D20949">
        <v>901000</v>
      </c>
      <c r="E20949" t="s">
        <v>34</v>
      </c>
      <c r="F20949">
        <v>614</v>
      </c>
      <c r="G20949" t="s">
        <v>247</v>
      </c>
      <c r="H20949" t="s">
        <v>84</v>
      </c>
      <c r="I20949">
        <v>2000</v>
      </c>
      <c r="J20949">
        <v>1.85137E-6</v>
      </c>
    </row>
    <row r="20950" spans="1:10" x14ac:dyDescent="0.25">
      <c r="A20950" t="s">
        <v>225</v>
      </c>
      <c r="B20950" t="s">
        <v>74</v>
      </c>
      <c r="C20950" t="s">
        <v>34</v>
      </c>
      <c r="D20950">
        <v>901000</v>
      </c>
      <c r="E20950" t="s">
        <v>34</v>
      </c>
      <c r="F20950">
        <v>614</v>
      </c>
      <c r="G20950" t="s">
        <v>247</v>
      </c>
      <c r="H20950" t="s">
        <v>84</v>
      </c>
      <c r="I20950">
        <v>2000</v>
      </c>
      <c r="J20950">
        <v>8.9788999999999997E-6</v>
      </c>
    </row>
    <row r="20951" spans="1:10" x14ac:dyDescent="0.25">
      <c r="A20951" t="s">
        <v>226</v>
      </c>
      <c r="B20951" t="s">
        <v>79</v>
      </c>
      <c r="C20951" t="s">
        <v>33</v>
      </c>
      <c r="D20951">
        <v>9400000</v>
      </c>
      <c r="E20951" t="s">
        <v>246</v>
      </c>
      <c r="F20951">
        <v>614</v>
      </c>
      <c r="G20951" t="s">
        <v>247</v>
      </c>
      <c r="H20951" t="s">
        <v>84</v>
      </c>
      <c r="I20951">
        <v>2000</v>
      </c>
      <c r="J20951">
        <v>7.4660399999999996E-6</v>
      </c>
    </row>
    <row r="20952" spans="1:10" x14ac:dyDescent="0.25">
      <c r="A20952" t="s">
        <v>224</v>
      </c>
      <c r="B20952" t="s">
        <v>79</v>
      </c>
      <c r="C20952" t="s">
        <v>33</v>
      </c>
      <c r="D20952">
        <v>9400000</v>
      </c>
      <c r="E20952" t="s">
        <v>246</v>
      </c>
      <c r="F20952">
        <v>614</v>
      </c>
      <c r="G20952" t="s">
        <v>247</v>
      </c>
      <c r="H20952" t="s">
        <v>84</v>
      </c>
      <c r="I20952">
        <v>2000</v>
      </c>
      <c r="J20952">
        <v>8.7216400000000007E-6</v>
      </c>
    </row>
    <row r="20953" spans="1:10" x14ac:dyDescent="0.25">
      <c r="A20953" t="s">
        <v>227</v>
      </c>
      <c r="B20953" t="s">
        <v>79</v>
      </c>
      <c r="C20953" t="s">
        <v>33</v>
      </c>
      <c r="D20953">
        <v>9400000</v>
      </c>
      <c r="E20953" t="s">
        <v>246</v>
      </c>
      <c r="F20953">
        <v>614</v>
      </c>
      <c r="G20953" t="s">
        <v>247</v>
      </c>
      <c r="H20953" t="s">
        <v>84</v>
      </c>
      <c r="I20953">
        <v>2000</v>
      </c>
      <c r="J20953">
        <v>9.0099700000000001E-5</v>
      </c>
    </row>
    <row r="20954" spans="1:10" x14ac:dyDescent="0.25">
      <c r="A20954" t="s">
        <v>229</v>
      </c>
      <c r="B20954" t="s">
        <v>79</v>
      </c>
      <c r="C20954" t="s">
        <v>33</v>
      </c>
      <c r="D20954">
        <v>9400000</v>
      </c>
      <c r="E20954" t="s">
        <v>246</v>
      </c>
      <c r="F20954">
        <v>614</v>
      </c>
      <c r="G20954" t="s">
        <v>247</v>
      </c>
      <c r="H20954" t="s">
        <v>84</v>
      </c>
      <c r="I20954">
        <v>2000</v>
      </c>
      <c r="J20954">
        <v>4.5525300000000003E-5</v>
      </c>
    </row>
    <row r="20955" spans="1:10" x14ac:dyDescent="0.25">
      <c r="A20955" t="s">
        <v>223</v>
      </c>
      <c r="B20955" t="s">
        <v>79</v>
      </c>
      <c r="C20955" t="s">
        <v>33</v>
      </c>
      <c r="D20955">
        <v>9400000</v>
      </c>
      <c r="E20955" t="s">
        <v>246</v>
      </c>
      <c r="F20955">
        <v>614</v>
      </c>
      <c r="G20955" t="s">
        <v>247</v>
      </c>
      <c r="H20955" t="s">
        <v>84</v>
      </c>
      <c r="I20955">
        <v>2000</v>
      </c>
      <c r="J20955">
        <v>9.5932399999999993E-6</v>
      </c>
    </row>
    <row r="20956" spans="1:10" x14ac:dyDescent="0.25">
      <c r="A20956" t="s">
        <v>225</v>
      </c>
      <c r="B20956" t="s">
        <v>79</v>
      </c>
      <c r="C20956" t="s">
        <v>33</v>
      </c>
      <c r="D20956">
        <v>9400000</v>
      </c>
      <c r="E20956" t="s">
        <v>246</v>
      </c>
      <c r="F20956">
        <v>614</v>
      </c>
      <c r="G20956" t="s">
        <v>247</v>
      </c>
      <c r="H20956" t="s">
        <v>84</v>
      </c>
      <c r="I20956">
        <v>2000</v>
      </c>
      <c r="J20956">
        <v>4.2777900000000003E-5</v>
      </c>
    </row>
    <row r="20957" spans="1:10" x14ac:dyDescent="0.25">
      <c r="A20957" t="s">
        <v>229</v>
      </c>
      <c r="B20957" t="s">
        <v>79</v>
      </c>
      <c r="C20957" t="s">
        <v>35</v>
      </c>
      <c r="D20957" t="s">
        <v>245</v>
      </c>
      <c r="E20957" t="s">
        <v>244</v>
      </c>
      <c r="F20957">
        <v>614</v>
      </c>
      <c r="G20957" t="s">
        <v>247</v>
      </c>
      <c r="H20957" t="s">
        <v>84</v>
      </c>
      <c r="I20957">
        <v>2000</v>
      </c>
      <c r="J20957">
        <v>5.6379200000000004E-6</v>
      </c>
    </row>
    <row r="20958" spans="1:10" x14ac:dyDescent="0.25">
      <c r="A20958" t="s">
        <v>226</v>
      </c>
      <c r="B20958" t="s">
        <v>79</v>
      </c>
      <c r="C20958" t="s">
        <v>35</v>
      </c>
      <c r="D20958" t="s">
        <v>245</v>
      </c>
      <c r="E20958" t="s">
        <v>244</v>
      </c>
      <c r="F20958">
        <v>614</v>
      </c>
      <c r="G20958" t="s">
        <v>247</v>
      </c>
      <c r="H20958" t="s">
        <v>84</v>
      </c>
      <c r="I20958">
        <v>2000</v>
      </c>
      <c r="J20958">
        <v>7.7877900000000001E-7</v>
      </c>
    </row>
    <row r="20959" spans="1:10" x14ac:dyDescent="0.25">
      <c r="A20959" t="s">
        <v>227</v>
      </c>
      <c r="B20959" t="s">
        <v>79</v>
      </c>
      <c r="C20959" t="s">
        <v>35</v>
      </c>
      <c r="D20959" t="s">
        <v>245</v>
      </c>
      <c r="E20959" t="s">
        <v>244</v>
      </c>
      <c r="F20959">
        <v>614</v>
      </c>
      <c r="G20959" t="s">
        <v>247</v>
      </c>
      <c r="H20959" t="s">
        <v>84</v>
      </c>
      <c r="I20959">
        <v>2000</v>
      </c>
      <c r="J20959">
        <v>1.1014400000000001E-5</v>
      </c>
    </row>
    <row r="20960" spans="1:10" x14ac:dyDescent="0.25">
      <c r="A20960" t="s">
        <v>224</v>
      </c>
      <c r="B20960" t="s">
        <v>79</v>
      </c>
      <c r="C20960" t="s">
        <v>35</v>
      </c>
      <c r="D20960" t="s">
        <v>245</v>
      </c>
      <c r="E20960" t="s">
        <v>244</v>
      </c>
      <c r="F20960">
        <v>614</v>
      </c>
      <c r="G20960" t="s">
        <v>247</v>
      </c>
      <c r="H20960" t="s">
        <v>84</v>
      </c>
      <c r="I20960">
        <v>2000</v>
      </c>
      <c r="J20960">
        <v>7.5168800000000003E-7</v>
      </c>
    </row>
    <row r="20961" spans="1:10" x14ac:dyDescent="0.25">
      <c r="A20961" t="s">
        <v>223</v>
      </c>
      <c r="B20961" t="s">
        <v>79</v>
      </c>
      <c r="C20961" t="s">
        <v>35</v>
      </c>
      <c r="D20961" t="s">
        <v>245</v>
      </c>
      <c r="E20961" t="s">
        <v>244</v>
      </c>
      <c r="F20961">
        <v>614</v>
      </c>
      <c r="G20961" t="s">
        <v>247</v>
      </c>
      <c r="H20961" t="s">
        <v>84</v>
      </c>
      <c r="I20961">
        <v>2000</v>
      </c>
      <c r="J20961">
        <v>1.5867599999999999E-6</v>
      </c>
    </row>
    <row r="20962" spans="1:10" x14ac:dyDescent="0.25">
      <c r="A20962" t="s">
        <v>225</v>
      </c>
      <c r="B20962" t="s">
        <v>79</v>
      </c>
      <c r="C20962" t="s">
        <v>35</v>
      </c>
      <c r="D20962" t="s">
        <v>245</v>
      </c>
      <c r="E20962" t="s">
        <v>244</v>
      </c>
      <c r="F20962">
        <v>614</v>
      </c>
      <c r="G20962" t="s">
        <v>247</v>
      </c>
      <c r="H20962" t="s">
        <v>84</v>
      </c>
      <c r="I20962">
        <v>2000</v>
      </c>
      <c r="J20962">
        <v>7.4194399999999999E-6</v>
      </c>
    </row>
    <row r="20963" spans="1:10" x14ac:dyDescent="0.25">
      <c r="A20963" t="s">
        <v>224</v>
      </c>
      <c r="B20963" t="s">
        <v>79</v>
      </c>
      <c r="C20963" t="s">
        <v>35</v>
      </c>
      <c r="D20963" t="s">
        <v>243</v>
      </c>
      <c r="E20963" t="s">
        <v>242</v>
      </c>
      <c r="F20963">
        <v>614</v>
      </c>
      <c r="G20963" t="s">
        <v>247</v>
      </c>
      <c r="H20963" t="s">
        <v>84</v>
      </c>
      <c r="I20963">
        <v>2000</v>
      </c>
      <c r="J20963">
        <v>2.7753900000000001E-7</v>
      </c>
    </row>
    <row r="20964" spans="1:10" x14ac:dyDescent="0.25">
      <c r="A20964" t="s">
        <v>223</v>
      </c>
      <c r="B20964" t="s">
        <v>79</v>
      </c>
      <c r="C20964" t="s">
        <v>35</v>
      </c>
      <c r="D20964" t="s">
        <v>243</v>
      </c>
      <c r="E20964" t="s">
        <v>242</v>
      </c>
      <c r="F20964">
        <v>614</v>
      </c>
      <c r="G20964" t="s">
        <v>247</v>
      </c>
      <c r="H20964" t="s">
        <v>84</v>
      </c>
      <c r="I20964">
        <v>2000</v>
      </c>
      <c r="J20964">
        <v>5.5224000000000003E-7</v>
      </c>
    </row>
    <row r="20965" spans="1:10" x14ac:dyDescent="0.25">
      <c r="A20965" t="s">
        <v>227</v>
      </c>
      <c r="B20965" t="s">
        <v>79</v>
      </c>
      <c r="C20965" t="s">
        <v>35</v>
      </c>
      <c r="D20965" t="s">
        <v>243</v>
      </c>
      <c r="E20965" t="s">
        <v>242</v>
      </c>
      <c r="F20965">
        <v>614</v>
      </c>
      <c r="G20965" t="s">
        <v>247</v>
      </c>
      <c r="H20965" t="s">
        <v>84</v>
      </c>
      <c r="I20965">
        <v>2000</v>
      </c>
      <c r="J20965">
        <v>7.6885600000000001E-6</v>
      </c>
    </row>
    <row r="20966" spans="1:10" x14ac:dyDescent="0.25">
      <c r="A20966" t="s">
        <v>226</v>
      </c>
      <c r="B20966" t="s">
        <v>79</v>
      </c>
      <c r="C20966" t="s">
        <v>35</v>
      </c>
      <c r="D20966" t="s">
        <v>243</v>
      </c>
      <c r="E20966" t="s">
        <v>242</v>
      </c>
      <c r="F20966">
        <v>614</v>
      </c>
      <c r="G20966" t="s">
        <v>247</v>
      </c>
      <c r="H20966" t="s">
        <v>84</v>
      </c>
      <c r="I20966">
        <v>2000</v>
      </c>
      <c r="J20966">
        <v>3.1887699999999998E-7</v>
      </c>
    </row>
    <row r="20967" spans="1:10" x14ac:dyDescent="0.25">
      <c r="A20967" t="s">
        <v>229</v>
      </c>
      <c r="B20967" t="s">
        <v>79</v>
      </c>
      <c r="C20967" t="s">
        <v>35</v>
      </c>
      <c r="D20967" t="s">
        <v>243</v>
      </c>
      <c r="E20967" t="s">
        <v>242</v>
      </c>
      <c r="F20967">
        <v>614</v>
      </c>
      <c r="G20967" t="s">
        <v>247</v>
      </c>
      <c r="H20967" t="s">
        <v>84</v>
      </c>
      <c r="I20967">
        <v>2000</v>
      </c>
      <c r="J20967">
        <v>3.1092600000000002E-6</v>
      </c>
    </row>
    <row r="20968" spans="1:10" x14ac:dyDescent="0.25">
      <c r="A20968" t="s">
        <v>225</v>
      </c>
      <c r="B20968" t="s">
        <v>79</v>
      </c>
      <c r="C20968" t="s">
        <v>35</v>
      </c>
      <c r="D20968" t="s">
        <v>243</v>
      </c>
      <c r="E20968" t="s">
        <v>242</v>
      </c>
      <c r="F20968">
        <v>614</v>
      </c>
      <c r="G20968" t="s">
        <v>247</v>
      </c>
      <c r="H20968" t="s">
        <v>84</v>
      </c>
      <c r="I20968">
        <v>2000</v>
      </c>
      <c r="J20968">
        <v>1.53689E-6</v>
      </c>
    </row>
    <row r="20969" spans="1:10" x14ac:dyDescent="0.25">
      <c r="A20969" t="s">
        <v>227</v>
      </c>
      <c r="B20969" t="s">
        <v>73</v>
      </c>
      <c r="C20969" t="s">
        <v>212</v>
      </c>
      <c r="D20969" t="s">
        <v>251</v>
      </c>
      <c r="E20969" t="s">
        <v>250</v>
      </c>
      <c r="F20969">
        <v>614</v>
      </c>
      <c r="G20969" t="s">
        <v>247</v>
      </c>
      <c r="H20969" t="s">
        <v>84</v>
      </c>
      <c r="I20969">
        <v>2000</v>
      </c>
      <c r="J20969">
        <v>1.7E-5</v>
      </c>
    </row>
    <row r="20970" spans="1:10" x14ac:dyDescent="0.25">
      <c r="A20970" t="s">
        <v>226</v>
      </c>
      <c r="B20970" t="s">
        <v>73</v>
      </c>
      <c r="C20970" t="s">
        <v>212</v>
      </c>
      <c r="D20970" t="s">
        <v>307</v>
      </c>
      <c r="E20970" t="s">
        <v>306</v>
      </c>
      <c r="F20970">
        <v>614</v>
      </c>
      <c r="G20970" t="s">
        <v>247</v>
      </c>
      <c r="H20970" t="s">
        <v>84</v>
      </c>
      <c r="I20970">
        <v>2000</v>
      </c>
      <c r="J20970">
        <v>1.0000000000000001E-5</v>
      </c>
    </row>
    <row r="20971" spans="1:10" x14ac:dyDescent="0.25">
      <c r="A20971" t="s">
        <v>227</v>
      </c>
      <c r="B20971" t="s">
        <v>71</v>
      </c>
      <c r="C20971" t="s">
        <v>215</v>
      </c>
      <c r="D20971" t="s">
        <v>313</v>
      </c>
      <c r="E20971" t="s">
        <v>312</v>
      </c>
      <c r="F20971">
        <v>614</v>
      </c>
      <c r="G20971" t="s">
        <v>247</v>
      </c>
      <c r="H20971" t="s">
        <v>84</v>
      </c>
      <c r="I20971">
        <v>2000</v>
      </c>
      <c r="J20971">
        <v>5.9999999999999995E-4</v>
      </c>
    </row>
    <row r="20972" spans="1:10" x14ac:dyDescent="0.25">
      <c r="A20972" t="s">
        <v>227</v>
      </c>
      <c r="B20972" t="s">
        <v>71</v>
      </c>
      <c r="C20972" t="s">
        <v>72</v>
      </c>
      <c r="D20972" t="s">
        <v>239</v>
      </c>
      <c r="E20972" t="s">
        <v>238</v>
      </c>
      <c r="F20972">
        <v>614</v>
      </c>
      <c r="G20972" t="s">
        <v>247</v>
      </c>
      <c r="H20972" t="s">
        <v>84</v>
      </c>
      <c r="I20972">
        <v>2000</v>
      </c>
      <c r="J20972">
        <v>2.1899999999999999E-2</v>
      </c>
    </row>
    <row r="20973" spans="1:10" x14ac:dyDescent="0.25">
      <c r="A20973" t="s">
        <v>225</v>
      </c>
      <c r="B20973" t="s">
        <v>79</v>
      </c>
      <c r="C20973" t="s">
        <v>33</v>
      </c>
      <c r="D20973">
        <v>9400000</v>
      </c>
      <c r="E20973" t="s">
        <v>246</v>
      </c>
      <c r="F20973">
        <v>616</v>
      </c>
      <c r="G20973" t="s">
        <v>233</v>
      </c>
      <c r="H20973" t="s">
        <v>84</v>
      </c>
      <c r="I20973">
        <v>2000</v>
      </c>
      <c r="J20973">
        <v>2.8258399999999999</v>
      </c>
    </row>
    <row r="20974" spans="1:10" x14ac:dyDescent="0.25">
      <c r="A20974" t="s">
        <v>224</v>
      </c>
      <c r="B20974" t="s">
        <v>79</v>
      </c>
      <c r="C20974" t="s">
        <v>33</v>
      </c>
      <c r="D20974">
        <v>9400000</v>
      </c>
      <c r="E20974" t="s">
        <v>246</v>
      </c>
      <c r="F20974">
        <v>616</v>
      </c>
      <c r="G20974" t="s">
        <v>233</v>
      </c>
      <c r="H20974" t="s">
        <v>84</v>
      </c>
      <c r="I20974">
        <v>2000</v>
      </c>
      <c r="J20974">
        <v>0.57613700000000001</v>
      </c>
    </row>
    <row r="20975" spans="1:10" x14ac:dyDescent="0.25">
      <c r="A20975" t="s">
        <v>229</v>
      </c>
      <c r="B20975" t="s">
        <v>79</v>
      </c>
      <c r="C20975" t="s">
        <v>33</v>
      </c>
      <c r="D20975">
        <v>9400000</v>
      </c>
      <c r="E20975" t="s">
        <v>246</v>
      </c>
      <c r="F20975">
        <v>616</v>
      </c>
      <c r="G20975" t="s">
        <v>233</v>
      </c>
      <c r="H20975" t="s">
        <v>84</v>
      </c>
      <c r="I20975">
        <v>2000</v>
      </c>
      <c r="J20975">
        <v>3.0073300000000001</v>
      </c>
    </row>
    <row r="20976" spans="1:10" x14ac:dyDescent="0.25">
      <c r="A20976" t="s">
        <v>223</v>
      </c>
      <c r="B20976" t="s">
        <v>79</v>
      </c>
      <c r="C20976" t="s">
        <v>33</v>
      </c>
      <c r="D20976">
        <v>9400000</v>
      </c>
      <c r="E20976" t="s">
        <v>246</v>
      </c>
      <c r="F20976">
        <v>616</v>
      </c>
      <c r="G20976" t="s">
        <v>233</v>
      </c>
      <c r="H20976" t="s">
        <v>84</v>
      </c>
      <c r="I20976">
        <v>2000</v>
      </c>
      <c r="J20976">
        <v>0.63371299999999997</v>
      </c>
    </row>
    <row r="20977" spans="1:10" x14ac:dyDescent="0.25">
      <c r="A20977" t="s">
        <v>227</v>
      </c>
      <c r="B20977" t="s">
        <v>79</v>
      </c>
      <c r="C20977" t="s">
        <v>33</v>
      </c>
      <c r="D20977">
        <v>9400000</v>
      </c>
      <c r="E20977" t="s">
        <v>246</v>
      </c>
      <c r="F20977">
        <v>616</v>
      </c>
      <c r="G20977" t="s">
        <v>233</v>
      </c>
      <c r="H20977" t="s">
        <v>84</v>
      </c>
      <c r="I20977">
        <v>2000</v>
      </c>
      <c r="J20977">
        <v>5.9518300000000002</v>
      </c>
    </row>
    <row r="20978" spans="1:10" x14ac:dyDescent="0.25">
      <c r="A20978" t="s">
        <v>226</v>
      </c>
      <c r="B20978" t="s">
        <v>79</v>
      </c>
      <c r="C20978" t="s">
        <v>33</v>
      </c>
      <c r="D20978">
        <v>9400000</v>
      </c>
      <c r="E20978" t="s">
        <v>246</v>
      </c>
      <c r="F20978">
        <v>616</v>
      </c>
      <c r="G20978" t="s">
        <v>233</v>
      </c>
      <c r="H20978" t="s">
        <v>84</v>
      </c>
      <c r="I20978">
        <v>2000</v>
      </c>
      <c r="J20978">
        <v>0.49319400000000002</v>
      </c>
    </row>
    <row r="20979" spans="1:10" x14ac:dyDescent="0.25">
      <c r="A20979" t="s">
        <v>223</v>
      </c>
      <c r="B20979" t="s">
        <v>79</v>
      </c>
      <c r="C20979" t="s">
        <v>35</v>
      </c>
      <c r="D20979" t="s">
        <v>245</v>
      </c>
      <c r="E20979" t="s">
        <v>244</v>
      </c>
      <c r="F20979">
        <v>616</v>
      </c>
      <c r="G20979" t="s">
        <v>233</v>
      </c>
      <c r="H20979" t="s">
        <v>84</v>
      </c>
      <c r="I20979">
        <v>2000</v>
      </c>
      <c r="J20979">
        <v>0.135517</v>
      </c>
    </row>
    <row r="20980" spans="1:10" x14ac:dyDescent="0.25">
      <c r="A20980" t="s">
        <v>224</v>
      </c>
      <c r="B20980" t="s">
        <v>79</v>
      </c>
      <c r="C20980" t="s">
        <v>35</v>
      </c>
      <c r="D20980" t="s">
        <v>245</v>
      </c>
      <c r="E20980" t="s">
        <v>244</v>
      </c>
      <c r="F20980">
        <v>616</v>
      </c>
      <c r="G20980" t="s">
        <v>233</v>
      </c>
      <c r="H20980" t="s">
        <v>84</v>
      </c>
      <c r="I20980">
        <v>2000</v>
      </c>
      <c r="J20980">
        <v>6.4197599999999994E-2</v>
      </c>
    </row>
    <row r="20981" spans="1:10" x14ac:dyDescent="0.25">
      <c r="A20981" t="s">
        <v>225</v>
      </c>
      <c r="B20981" t="s">
        <v>79</v>
      </c>
      <c r="C20981" t="s">
        <v>35</v>
      </c>
      <c r="D20981" t="s">
        <v>245</v>
      </c>
      <c r="E20981" t="s">
        <v>244</v>
      </c>
      <c r="F20981">
        <v>616</v>
      </c>
      <c r="G20981" t="s">
        <v>233</v>
      </c>
      <c r="H20981" t="s">
        <v>84</v>
      </c>
      <c r="I20981">
        <v>2000</v>
      </c>
      <c r="J20981">
        <v>0.63365499999999997</v>
      </c>
    </row>
    <row r="20982" spans="1:10" x14ac:dyDescent="0.25">
      <c r="A20982" t="s">
        <v>226</v>
      </c>
      <c r="B20982" t="s">
        <v>79</v>
      </c>
      <c r="C20982" t="s">
        <v>35</v>
      </c>
      <c r="D20982" t="s">
        <v>245</v>
      </c>
      <c r="E20982" t="s">
        <v>244</v>
      </c>
      <c r="F20982">
        <v>616</v>
      </c>
      <c r="G20982" t="s">
        <v>233</v>
      </c>
      <c r="H20982" t="s">
        <v>84</v>
      </c>
      <c r="I20982">
        <v>2000</v>
      </c>
      <c r="J20982">
        <v>6.6511399999999998E-2</v>
      </c>
    </row>
    <row r="20983" spans="1:10" x14ac:dyDescent="0.25">
      <c r="A20983" t="s">
        <v>229</v>
      </c>
      <c r="B20983" t="s">
        <v>79</v>
      </c>
      <c r="C20983" t="s">
        <v>35</v>
      </c>
      <c r="D20983" t="s">
        <v>245</v>
      </c>
      <c r="E20983" t="s">
        <v>244</v>
      </c>
      <c r="F20983">
        <v>616</v>
      </c>
      <c r="G20983" t="s">
        <v>233</v>
      </c>
      <c r="H20983" t="s">
        <v>84</v>
      </c>
      <c r="I20983">
        <v>2000</v>
      </c>
      <c r="J20983">
        <v>0.48150500000000002</v>
      </c>
    </row>
    <row r="20984" spans="1:10" x14ac:dyDescent="0.25">
      <c r="A20984" t="s">
        <v>227</v>
      </c>
      <c r="B20984" t="s">
        <v>79</v>
      </c>
      <c r="C20984" t="s">
        <v>35</v>
      </c>
      <c r="D20984" t="s">
        <v>245</v>
      </c>
      <c r="E20984" t="s">
        <v>244</v>
      </c>
      <c r="F20984">
        <v>616</v>
      </c>
      <c r="G20984" t="s">
        <v>233</v>
      </c>
      <c r="H20984" t="s">
        <v>84</v>
      </c>
      <c r="I20984">
        <v>2000</v>
      </c>
      <c r="J20984">
        <v>0.94067900000000004</v>
      </c>
    </row>
    <row r="20985" spans="1:10" x14ac:dyDescent="0.25">
      <c r="A20985" t="s">
        <v>224</v>
      </c>
      <c r="B20985" t="s">
        <v>79</v>
      </c>
      <c r="C20985" t="s">
        <v>35</v>
      </c>
      <c r="D20985" t="s">
        <v>243</v>
      </c>
      <c r="E20985" t="s">
        <v>242</v>
      </c>
      <c r="F20985">
        <v>616</v>
      </c>
      <c r="G20985" t="s">
        <v>233</v>
      </c>
      <c r="H20985" t="s">
        <v>84</v>
      </c>
      <c r="I20985">
        <v>2000</v>
      </c>
      <c r="J20985">
        <v>0.119281</v>
      </c>
    </row>
    <row r="20986" spans="1:10" x14ac:dyDescent="0.25">
      <c r="A20986" t="s">
        <v>223</v>
      </c>
      <c r="B20986" t="s">
        <v>79</v>
      </c>
      <c r="C20986" t="s">
        <v>35</v>
      </c>
      <c r="D20986" t="s">
        <v>243</v>
      </c>
      <c r="E20986" t="s">
        <v>242</v>
      </c>
      <c r="F20986">
        <v>616</v>
      </c>
      <c r="G20986" t="s">
        <v>233</v>
      </c>
      <c r="H20986" t="s">
        <v>84</v>
      </c>
      <c r="I20986">
        <v>2000</v>
      </c>
      <c r="J20986">
        <v>0.21568100000000001</v>
      </c>
    </row>
    <row r="20987" spans="1:10" x14ac:dyDescent="0.25">
      <c r="A20987" t="s">
        <v>225</v>
      </c>
      <c r="B20987" t="s">
        <v>79</v>
      </c>
      <c r="C20987" t="s">
        <v>35</v>
      </c>
      <c r="D20987" t="s">
        <v>243</v>
      </c>
      <c r="E20987" t="s">
        <v>242</v>
      </c>
      <c r="F20987">
        <v>616</v>
      </c>
      <c r="G20987" t="s">
        <v>233</v>
      </c>
      <c r="H20987" t="s">
        <v>84</v>
      </c>
      <c r="I20987">
        <v>2000</v>
      </c>
      <c r="J20987">
        <v>0.73407500000000003</v>
      </c>
    </row>
    <row r="20988" spans="1:10" x14ac:dyDescent="0.25">
      <c r="A20988" t="s">
        <v>226</v>
      </c>
      <c r="B20988" t="s">
        <v>79</v>
      </c>
      <c r="C20988" t="s">
        <v>35</v>
      </c>
      <c r="D20988" t="s">
        <v>243</v>
      </c>
      <c r="E20988" t="s">
        <v>242</v>
      </c>
      <c r="F20988">
        <v>616</v>
      </c>
      <c r="G20988" t="s">
        <v>233</v>
      </c>
      <c r="H20988" t="s">
        <v>84</v>
      </c>
      <c r="I20988">
        <v>2000</v>
      </c>
      <c r="J20988">
        <v>0.144922</v>
      </c>
    </row>
    <row r="20989" spans="1:10" x14ac:dyDescent="0.25">
      <c r="A20989" t="s">
        <v>227</v>
      </c>
      <c r="B20989" t="s">
        <v>79</v>
      </c>
      <c r="C20989" t="s">
        <v>35</v>
      </c>
      <c r="D20989" t="s">
        <v>243</v>
      </c>
      <c r="E20989" t="s">
        <v>242</v>
      </c>
      <c r="F20989">
        <v>616</v>
      </c>
      <c r="G20989" t="s">
        <v>233</v>
      </c>
      <c r="H20989" t="s">
        <v>84</v>
      </c>
      <c r="I20989">
        <v>2000</v>
      </c>
      <c r="J20989">
        <v>2.2203499999999998</v>
      </c>
    </row>
    <row r="20990" spans="1:10" x14ac:dyDescent="0.25">
      <c r="A20990" t="s">
        <v>229</v>
      </c>
      <c r="B20990" t="s">
        <v>79</v>
      </c>
      <c r="C20990" t="s">
        <v>35</v>
      </c>
      <c r="D20990" t="s">
        <v>243</v>
      </c>
      <c r="E20990" t="s">
        <v>242</v>
      </c>
      <c r="F20990">
        <v>616</v>
      </c>
      <c r="G20990" t="s">
        <v>233</v>
      </c>
      <c r="H20990" t="s">
        <v>84</v>
      </c>
      <c r="I20990">
        <v>2000</v>
      </c>
      <c r="J20990">
        <v>1.1778</v>
      </c>
    </row>
    <row r="20991" spans="1:10" x14ac:dyDescent="0.25">
      <c r="A20991" t="s">
        <v>229</v>
      </c>
      <c r="B20991" t="s">
        <v>75</v>
      </c>
      <c r="C20991" t="s">
        <v>31</v>
      </c>
      <c r="D20991" t="s">
        <v>237</v>
      </c>
      <c r="E20991" t="s">
        <v>236</v>
      </c>
      <c r="F20991">
        <v>616</v>
      </c>
      <c r="G20991" t="s">
        <v>233</v>
      </c>
      <c r="H20991" t="s">
        <v>84</v>
      </c>
      <c r="I20991">
        <v>2000</v>
      </c>
      <c r="J20991">
        <v>5.1725599999999998</v>
      </c>
    </row>
    <row r="20992" spans="1:10" x14ac:dyDescent="0.25">
      <c r="A20992" t="s">
        <v>223</v>
      </c>
      <c r="B20992" t="s">
        <v>75</v>
      </c>
      <c r="C20992" t="s">
        <v>31</v>
      </c>
      <c r="D20992" t="s">
        <v>237</v>
      </c>
      <c r="E20992" t="s">
        <v>236</v>
      </c>
      <c r="F20992">
        <v>616</v>
      </c>
      <c r="G20992" t="s">
        <v>233</v>
      </c>
      <c r="H20992" t="s">
        <v>84</v>
      </c>
      <c r="I20992">
        <v>2000</v>
      </c>
      <c r="J20992">
        <v>5.7560500000000001</v>
      </c>
    </row>
    <row r="20993" spans="1:10" x14ac:dyDescent="0.25">
      <c r="A20993" t="s">
        <v>225</v>
      </c>
      <c r="B20993" t="s">
        <v>75</v>
      </c>
      <c r="C20993" t="s">
        <v>31</v>
      </c>
      <c r="D20993" t="s">
        <v>237</v>
      </c>
      <c r="E20993" t="s">
        <v>236</v>
      </c>
      <c r="F20993">
        <v>616</v>
      </c>
      <c r="G20993" t="s">
        <v>233</v>
      </c>
      <c r="H20993" t="s">
        <v>84</v>
      </c>
      <c r="I20993">
        <v>2000</v>
      </c>
      <c r="J20993">
        <v>1.81003</v>
      </c>
    </row>
    <row r="20994" spans="1:10" x14ac:dyDescent="0.25">
      <c r="A20994" t="s">
        <v>224</v>
      </c>
      <c r="B20994" t="s">
        <v>75</v>
      </c>
      <c r="C20994" t="s">
        <v>31</v>
      </c>
      <c r="D20994" t="s">
        <v>237</v>
      </c>
      <c r="E20994" t="s">
        <v>236</v>
      </c>
      <c r="F20994">
        <v>616</v>
      </c>
      <c r="G20994" t="s">
        <v>233</v>
      </c>
      <c r="H20994" t="s">
        <v>84</v>
      </c>
      <c r="I20994">
        <v>2000</v>
      </c>
      <c r="J20994">
        <v>6.28871</v>
      </c>
    </row>
    <row r="20995" spans="1:10" x14ac:dyDescent="0.25">
      <c r="A20995" t="s">
        <v>227</v>
      </c>
      <c r="B20995" t="s">
        <v>75</v>
      </c>
      <c r="C20995" t="s">
        <v>31</v>
      </c>
      <c r="D20995" t="s">
        <v>237</v>
      </c>
      <c r="E20995" t="s">
        <v>236</v>
      </c>
      <c r="F20995">
        <v>616</v>
      </c>
      <c r="G20995" t="s">
        <v>233</v>
      </c>
      <c r="H20995" t="s">
        <v>84</v>
      </c>
      <c r="I20995">
        <v>2000</v>
      </c>
      <c r="J20995">
        <v>2.6580900000000001</v>
      </c>
    </row>
    <row r="20996" spans="1:10" x14ac:dyDescent="0.25">
      <c r="A20996" t="s">
        <v>226</v>
      </c>
      <c r="B20996" t="s">
        <v>75</v>
      </c>
      <c r="C20996" t="s">
        <v>31</v>
      </c>
      <c r="D20996" t="s">
        <v>237</v>
      </c>
      <c r="E20996" t="s">
        <v>236</v>
      </c>
      <c r="F20996">
        <v>616</v>
      </c>
      <c r="G20996" t="s">
        <v>233</v>
      </c>
      <c r="H20996" t="s">
        <v>84</v>
      </c>
      <c r="I20996">
        <v>2000</v>
      </c>
      <c r="J20996">
        <v>0.486454</v>
      </c>
    </row>
    <row r="20997" spans="1:10" x14ac:dyDescent="0.25">
      <c r="A20997" t="s">
        <v>227</v>
      </c>
      <c r="B20997" t="s">
        <v>75</v>
      </c>
      <c r="C20997" t="s">
        <v>31</v>
      </c>
      <c r="D20997" t="s">
        <v>235</v>
      </c>
      <c r="E20997" t="s">
        <v>234</v>
      </c>
      <c r="F20997">
        <v>616</v>
      </c>
      <c r="G20997" t="s">
        <v>233</v>
      </c>
      <c r="H20997" t="s">
        <v>84</v>
      </c>
      <c r="I20997">
        <v>2000</v>
      </c>
      <c r="J20997">
        <v>0.14665700000000001</v>
      </c>
    </row>
    <row r="20998" spans="1:10" x14ac:dyDescent="0.25">
      <c r="A20998" t="s">
        <v>223</v>
      </c>
      <c r="B20998" t="s">
        <v>75</v>
      </c>
      <c r="C20998" t="s">
        <v>31</v>
      </c>
      <c r="D20998" t="s">
        <v>235</v>
      </c>
      <c r="E20998" t="s">
        <v>234</v>
      </c>
      <c r="F20998">
        <v>616</v>
      </c>
      <c r="G20998" t="s">
        <v>233</v>
      </c>
      <c r="H20998" t="s">
        <v>84</v>
      </c>
      <c r="I20998">
        <v>2000</v>
      </c>
      <c r="J20998">
        <v>0.12958600000000001</v>
      </c>
    </row>
    <row r="20999" spans="1:10" x14ac:dyDescent="0.25">
      <c r="A20999" t="s">
        <v>225</v>
      </c>
      <c r="B20999" t="s">
        <v>75</v>
      </c>
      <c r="C20999" t="s">
        <v>31</v>
      </c>
      <c r="D20999" t="s">
        <v>235</v>
      </c>
      <c r="E20999" t="s">
        <v>234</v>
      </c>
      <c r="F20999">
        <v>616</v>
      </c>
      <c r="G20999" t="s">
        <v>233</v>
      </c>
      <c r="H20999" t="s">
        <v>84</v>
      </c>
      <c r="I20999">
        <v>2000</v>
      </c>
      <c r="J20999">
        <v>3.9437399999999997E-2</v>
      </c>
    </row>
    <row r="21000" spans="1:10" x14ac:dyDescent="0.25">
      <c r="A21000" t="s">
        <v>224</v>
      </c>
      <c r="B21000" t="s">
        <v>75</v>
      </c>
      <c r="C21000" t="s">
        <v>31</v>
      </c>
      <c r="D21000" t="s">
        <v>235</v>
      </c>
      <c r="E21000" t="s">
        <v>234</v>
      </c>
      <c r="F21000">
        <v>616</v>
      </c>
      <c r="G21000" t="s">
        <v>233</v>
      </c>
      <c r="H21000" t="s">
        <v>84</v>
      </c>
      <c r="I21000">
        <v>2000</v>
      </c>
      <c r="J21000">
        <v>0.32783099999999998</v>
      </c>
    </row>
    <row r="21001" spans="1:10" x14ac:dyDescent="0.25">
      <c r="A21001" t="s">
        <v>226</v>
      </c>
      <c r="B21001" t="s">
        <v>75</v>
      </c>
      <c r="C21001" t="s">
        <v>31</v>
      </c>
      <c r="D21001" t="s">
        <v>235</v>
      </c>
      <c r="E21001" t="s">
        <v>234</v>
      </c>
      <c r="F21001">
        <v>616</v>
      </c>
      <c r="G21001" t="s">
        <v>233</v>
      </c>
      <c r="H21001" t="s">
        <v>84</v>
      </c>
      <c r="I21001">
        <v>2000</v>
      </c>
      <c r="J21001">
        <v>1.10981E-2</v>
      </c>
    </row>
    <row r="21002" spans="1:10" x14ac:dyDescent="0.25">
      <c r="A21002" t="s">
        <v>229</v>
      </c>
      <c r="B21002" t="s">
        <v>80</v>
      </c>
      <c r="C21002" t="s">
        <v>191</v>
      </c>
      <c r="D21002">
        <v>230701</v>
      </c>
      <c r="E21002" t="s">
        <v>232</v>
      </c>
      <c r="F21002">
        <v>551</v>
      </c>
      <c r="G21002" t="s">
        <v>301</v>
      </c>
      <c r="H21002" t="s">
        <v>84</v>
      </c>
      <c r="I21002">
        <v>2000</v>
      </c>
      <c r="J21002">
        <v>3.74783</v>
      </c>
    </row>
    <row r="21003" spans="1:10" x14ac:dyDescent="0.25">
      <c r="A21003" t="s">
        <v>226</v>
      </c>
      <c r="B21003" t="s">
        <v>80</v>
      </c>
      <c r="C21003" t="s">
        <v>191</v>
      </c>
      <c r="D21003">
        <v>230701</v>
      </c>
      <c r="E21003" t="s">
        <v>232</v>
      </c>
      <c r="F21003">
        <v>551</v>
      </c>
      <c r="G21003" t="s">
        <v>301</v>
      </c>
      <c r="H21003" t="s">
        <v>84</v>
      </c>
      <c r="I21003">
        <v>2000</v>
      </c>
      <c r="J21003">
        <v>17.9787</v>
      </c>
    </row>
    <row r="21004" spans="1:10" x14ac:dyDescent="0.25">
      <c r="A21004" t="s">
        <v>227</v>
      </c>
      <c r="B21004" t="s">
        <v>80</v>
      </c>
      <c r="C21004" t="s">
        <v>191</v>
      </c>
      <c r="D21004">
        <v>230701</v>
      </c>
      <c r="E21004" t="s">
        <v>232</v>
      </c>
      <c r="F21004">
        <v>551</v>
      </c>
      <c r="G21004" t="s">
        <v>301</v>
      </c>
      <c r="H21004" t="s">
        <v>84</v>
      </c>
      <c r="I21004">
        <v>2000</v>
      </c>
      <c r="J21004">
        <v>679.375</v>
      </c>
    </row>
    <row r="21005" spans="1:10" x14ac:dyDescent="0.25">
      <c r="A21005" t="s">
        <v>225</v>
      </c>
      <c r="B21005" t="s">
        <v>80</v>
      </c>
      <c r="C21005" t="s">
        <v>191</v>
      </c>
      <c r="D21005">
        <v>230701</v>
      </c>
      <c r="E21005" t="s">
        <v>232</v>
      </c>
      <c r="F21005">
        <v>551</v>
      </c>
      <c r="G21005" t="s">
        <v>301</v>
      </c>
      <c r="H21005" t="s">
        <v>84</v>
      </c>
      <c r="I21005">
        <v>2000</v>
      </c>
      <c r="J21005">
        <v>64.701499999999996</v>
      </c>
    </row>
    <row r="21006" spans="1:10" x14ac:dyDescent="0.25">
      <c r="A21006" t="s">
        <v>223</v>
      </c>
      <c r="B21006" t="s">
        <v>80</v>
      </c>
      <c r="C21006" t="s">
        <v>191</v>
      </c>
      <c r="D21006">
        <v>230701</v>
      </c>
      <c r="E21006" t="s">
        <v>232</v>
      </c>
      <c r="F21006">
        <v>551</v>
      </c>
      <c r="G21006" t="s">
        <v>301</v>
      </c>
      <c r="H21006" t="s">
        <v>84</v>
      </c>
      <c r="I21006">
        <v>2000</v>
      </c>
      <c r="J21006">
        <v>421.01100000000002</v>
      </c>
    </row>
    <row r="21007" spans="1:10" x14ac:dyDescent="0.25">
      <c r="A21007" t="s">
        <v>224</v>
      </c>
      <c r="B21007" t="s">
        <v>80</v>
      </c>
      <c r="C21007" t="s">
        <v>191</v>
      </c>
      <c r="D21007">
        <v>230701</v>
      </c>
      <c r="E21007" t="s">
        <v>232</v>
      </c>
      <c r="F21007">
        <v>551</v>
      </c>
      <c r="G21007" t="s">
        <v>301</v>
      </c>
      <c r="H21007" t="s">
        <v>84</v>
      </c>
      <c r="I21007">
        <v>2000</v>
      </c>
      <c r="J21007">
        <v>119.107</v>
      </c>
    </row>
    <row r="21008" spans="1:10" x14ac:dyDescent="0.25">
      <c r="A21008" t="s">
        <v>224</v>
      </c>
      <c r="B21008" t="s">
        <v>80</v>
      </c>
      <c r="C21008" t="s">
        <v>81</v>
      </c>
      <c r="D21008">
        <v>230702</v>
      </c>
      <c r="E21008" t="s">
        <v>231</v>
      </c>
      <c r="F21008">
        <v>551</v>
      </c>
      <c r="G21008" t="s">
        <v>301</v>
      </c>
      <c r="H21008" t="s">
        <v>84</v>
      </c>
      <c r="I21008">
        <v>2000</v>
      </c>
      <c r="J21008">
        <v>2.3450899999999999</v>
      </c>
    </row>
    <row r="21009" spans="1:10" x14ac:dyDescent="0.25">
      <c r="A21009" t="s">
        <v>223</v>
      </c>
      <c r="B21009" t="s">
        <v>80</v>
      </c>
      <c r="C21009" t="s">
        <v>81</v>
      </c>
      <c r="D21009">
        <v>230702</v>
      </c>
      <c r="E21009" t="s">
        <v>231</v>
      </c>
      <c r="F21009">
        <v>551</v>
      </c>
      <c r="G21009" t="s">
        <v>301</v>
      </c>
      <c r="H21009" t="s">
        <v>84</v>
      </c>
      <c r="I21009">
        <v>2000</v>
      </c>
      <c r="J21009">
        <v>9.2077799999999996</v>
      </c>
    </row>
    <row r="21010" spans="1:10" x14ac:dyDescent="0.25">
      <c r="A21010" t="s">
        <v>225</v>
      </c>
      <c r="B21010" t="s">
        <v>80</v>
      </c>
      <c r="C21010" t="s">
        <v>81</v>
      </c>
      <c r="D21010">
        <v>230702</v>
      </c>
      <c r="E21010" t="s">
        <v>231</v>
      </c>
      <c r="F21010">
        <v>551</v>
      </c>
      <c r="G21010" t="s">
        <v>301</v>
      </c>
      <c r="H21010" t="s">
        <v>84</v>
      </c>
      <c r="I21010">
        <v>2000</v>
      </c>
      <c r="J21010">
        <v>0.46058199999999999</v>
      </c>
    </row>
    <row r="21011" spans="1:10" x14ac:dyDescent="0.25">
      <c r="A21011" t="s">
        <v>227</v>
      </c>
      <c r="B21011" t="s">
        <v>80</v>
      </c>
      <c r="C21011" t="s">
        <v>81</v>
      </c>
      <c r="D21011">
        <v>230702</v>
      </c>
      <c r="E21011" t="s">
        <v>231</v>
      </c>
      <c r="F21011">
        <v>551</v>
      </c>
      <c r="G21011" t="s">
        <v>301</v>
      </c>
      <c r="H21011" t="s">
        <v>84</v>
      </c>
      <c r="I21011">
        <v>2000</v>
      </c>
      <c r="J21011">
        <v>5.4570400000000001</v>
      </c>
    </row>
    <row r="21012" spans="1:10" x14ac:dyDescent="0.25">
      <c r="A21012" t="s">
        <v>226</v>
      </c>
      <c r="B21012" t="s">
        <v>80</v>
      </c>
      <c r="C21012" t="s">
        <v>81</v>
      </c>
      <c r="D21012">
        <v>260201</v>
      </c>
      <c r="E21012" t="s">
        <v>230</v>
      </c>
      <c r="F21012">
        <v>551</v>
      </c>
      <c r="G21012" t="s">
        <v>301</v>
      </c>
      <c r="H21012" t="s">
        <v>84</v>
      </c>
      <c r="I21012">
        <v>2000</v>
      </c>
      <c r="J21012">
        <v>34.981699999999996</v>
      </c>
    </row>
    <row r="21013" spans="1:10" x14ac:dyDescent="0.25">
      <c r="A21013" t="s">
        <v>223</v>
      </c>
      <c r="B21013" t="s">
        <v>80</v>
      </c>
      <c r="C21013" t="s">
        <v>81</v>
      </c>
      <c r="D21013">
        <v>260201</v>
      </c>
      <c r="E21013" t="s">
        <v>230</v>
      </c>
      <c r="F21013">
        <v>551</v>
      </c>
      <c r="G21013" t="s">
        <v>301</v>
      </c>
      <c r="H21013" t="s">
        <v>84</v>
      </c>
      <c r="I21013">
        <v>2000</v>
      </c>
      <c r="J21013">
        <v>2.2066599999999998</v>
      </c>
    </row>
    <row r="21014" spans="1:10" x14ac:dyDescent="0.25">
      <c r="A21014" t="s">
        <v>227</v>
      </c>
      <c r="B21014" t="s">
        <v>80</v>
      </c>
      <c r="C21014" t="s">
        <v>81</v>
      </c>
      <c r="D21014">
        <v>260201</v>
      </c>
      <c r="E21014" t="s">
        <v>230</v>
      </c>
      <c r="F21014">
        <v>551</v>
      </c>
      <c r="G21014" t="s">
        <v>301</v>
      </c>
      <c r="H21014" t="s">
        <v>84</v>
      </c>
      <c r="I21014">
        <v>2000</v>
      </c>
      <c r="J21014">
        <v>1473.28</v>
      </c>
    </row>
    <row r="21015" spans="1:10" x14ac:dyDescent="0.25">
      <c r="A21015" t="s">
        <v>224</v>
      </c>
      <c r="B21015" t="s">
        <v>80</v>
      </c>
      <c r="C21015" t="s">
        <v>81</v>
      </c>
      <c r="D21015">
        <v>260201</v>
      </c>
      <c r="E21015" t="s">
        <v>230</v>
      </c>
      <c r="F21015">
        <v>551</v>
      </c>
      <c r="G21015" t="s">
        <v>301</v>
      </c>
      <c r="H21015" t="s">
        <v>84</v>
      </c>
      <c r="I21015">
        <v>2000</v>
      </c>
      <c r="J21015">
        <v>141.46799999999999</v>
      </c>
    </row>
    <row r="21016" spans="1:10" x14ac:dyDescent="0.25">
      <c r="A21016" t="s">
        <v>225</v>
      </c>
      <c r="B21016" t="s">
        <v>80</v>
      </c>
      <c r="C21016" t="s">
        <v>81</v>
      </c>
      <c r="D21016">
        <v>260201</v>
      </c>
      <c r="E21016" t="s">
        <v>230</v>
      </c>
      <c r="F21016">
        <v>551</v>
      </c>
      <c r="G21016" t="s">
        <v>301</v>
      </c>
      <c r="H21016" t="s">
        <v>84</v>
      </c>
      <c r="I21016">
        <v>2000</v>
      </c>
      <c r="J21016">
        <v>28.726299999999998</v>
      </c>
    </row>
    <row r="21017" spans="1:10" x14ac:dyDescent="0.25">
      <c r="A21017" t="s">
        <v>225</v>
      </c>
      <c r="B21017" t="s">
        <v>80</v>
      </c>
      <c r="C21017" t="s">
        <v>81</v>
      </c>
      <c r="D21017">
        <v>340200</v>
      </c>
      <c r="E21017" t="s">
        <v>228</v>
      </c>
      <c r="F21017">
        <v>551</v>
      </c>
      <c r="G21017" t="s">
        <v>301</v>
      </c>
      <c r="H21017" t="s">
        <v>84</v>
      </c>
      <c r="I21017">
        <v>2000</v>
      </c>
      <c r="J21017">
        <v>52.661000000000001</v>
      </c>
    </row>
    <row r="21018" spans="1:10" x14ac:dyDescent="0.25">
      <c r="A21018" t="s">
        <v>224</v>
      </c>
      <c r="B21018" t="s">
        <v>80</v>
      </c>
      <c r="C21018" t="s">
        <v>81</v>
      </c>
      <c r="D21018">
        <v>340200</v>
      </c>
      <c r="E21018" t="s">
        <v>228</v>
      </c>
      <c r="F21018">
        <v>551</v>
      </c>
      <c r="G21018" t="s">
        <v>301</v>
      </c>
      <c r="H21018" t="s">
        <v>84</v>
      </c>
      <c r="I21018">
        <v>2000</v>
      </c>
      <c r="J21018">
        <v>552.29399999999998</v>
      </c>
    </row>
    <row r="21019" spans="1:10" x14ac:dyDescent="0.25">
      <c r="A21019" t="s">
        <v>227</v>
      </c>
      <c r="B21019" t="s">
        <v>80</v>
      </c>
      <c r="C21019" t="s">
        <v>81</v>
      </c>
      <c r="D21019">
        <v>340200</v>
      </c>
      <c r="E21019" t="s">
        <v>228</v>
      </c>
      <c r="F21019">
        <v>551</v>
      </c>
      <c r="G21019" t="s">
        <v>301</v>
      </c>
      <c r="H21019" t="s">
        <v>84</v>
      </c>
      <c r="I21019">
        <v>2000</v>
      </c>
      <c r="J21019">
        <v>4384.01</v>
      </c>
    </row>
    <row r="21020" spans="1:10" x14ac:dyDescent="0.25">
      <c r="A21020" t="s">
        <v>226</v>
      </c>
      <c r="B21020" t="s">
        <v>80</v>
      </c>
      <c r="C21020" t="s">
        <v>81</v>
      </c>
      <c r="D21020">
        <v>340200</v>
      </c>
      <c r="E21020" t="s">
        <v>228</v>
      </c>
      <c r="F21020">
        <v>551</v>
      </c>
      <c r="G21020" t="s">
        <v>301</v>
      </c>
      <c r="H21020" t="s">
        <v>84</v>
      </c>
      <c r="I21020">
        <v>2000</v>
      </c>
      <c r="J21020">
        <v>30.939499999999999</v>
      </c>
    </row>
    <row r="21021" spans="1:10" x14ac:dyDescent="0.25">
      <c r="A21021" t="s">
        <v>223</v>
      </c>
      <c r="B21021" t="s">
        <v>80</v>
      </c>
      <c r="C21021" t="s">
        <v>81</v>
      </c>
      <c r="D21021">
        <v>340200</v>
      </c>
      <c r="E21021" t="s">
        <v>228</v>
      </c>
      <c r="F21021">
        <v>551</v>
      </c>
      <c r="G21021" t="s">
        <v>301</v>
      </c>
      <c r="H21021" t="s">
        <v>84</v>
      </c>
      <c r="I21021">
        <v>2000</v>
      </c>
      <c r="J21021">
        <v>17.892199999999999</v>
      </c>
    </row>
    <row r="21022" spans="1:10" x14ac:dyDescent="0.25">
      <c r="A21022" t="s">
        <v>227</v>
      </c>
      <c r="B21022" t="s">
        <v>80</v>
      </c>
      <c r="C21022" t="s">
        <v>81</v>
      </c>
      <c r="D21022">
        <v>340201</v>
      </c>
      <c r="E21022" t="s">
        <v>222</v>
      </c>
      <c r="F21022">
        <v>551</v>
      </c>
      <c r="G21022" t="s">
        <v>301</v>
      </c>
      <c r="H21022" t="s">
        <v>84</v>
      </c>
      <c r="I21022">
        <v>2000</v>
      </c>
      <c r="J21022">
        <v>18.976099999999999</v>
      </c>
    </row>
    <row r="21023" spans="1:10" x14ac:dyDescent="0.25">
      <c r="A21023" t="s">
        <v>223</v>
      </c>
      <c r="B21023" t="s">
        <v>80</v>
      </c>
      <c r="C21023" t="s">
        <v>81</v>
      </c>
      <c r="D21023">
        <v>340201</v>
      </c>
      <c r="E21023" t="s">
        <v>222</v>
      </c>
      <c r="F21023">
        <v>551</v>
      </c>
      <c r="G21023" t="s">
        <v>301</v>
      </c>
      <c r="H21023" t="s">
        <v>84</v>
      </c>
      <c r="I21023">
        <v>2000</v>
      </c>
      <c r="J21023">
        <v>0.93581300000000001</v>
      </c>
    </row>
    <row r="21024" spans="1:10" x14ac:dyDescent="0.25">
      <c r="A21024" t="s">
        <v>226</v>
      </c>
      <c r="B21024" t="s">
        <v>80</v>
      </c>
      <c r="C21024" t="s">
        <v>81</v>
      </c>
      <c r="D21024">
        <v>340201</v>
      </c>
      <c r="E21024" t="s">
        <v>222</v>
      </c>
      <c r="F21024">
        <v>551</v>
      </c>
      <c r="G21024" t="s">
        <v>301</v>
      </c>
      <c r="H21024" t="s">
        <v>84</v>
      </c>
      <c r="I21024">
        <v>2000</v>
      </c>
      <c r="J21024">
        <v>1.0626899999999999</v>
      </c>
    </row>
    <row r="21025" spans="1:10" x14ac:dyDescent="0.25">
      <c r="A21025" t="s">
        <v>226</v>
      </c>
      <c r="B21025" t="s">
        <v>80</v>
      </c>
      <c r="C21025" t="s">
        <v>191</v>
      </c>
      <c r="D21025">
        <v>230701</v>
      </c>
      <c r="E21025" t="s">
        <v>232</v>
      </c>
      <c r="F21025">
        <v>837</v>
      </c>
      <c r="G21025" t="s">
        <v>221</v>
      </c>
      <c r="H21025" t="s">
        <v>84</v>
      </c>
      <c r="I21025">
        <v>2000</v>
      </c>
      <c r="J21025">
        <v>0.17954899999999999</v>
      </c>
    </row>
    <row r="21026" spans="1:10" x14ac:dyDescent="0.25">
      <c r="A21026" t="s">
        <v>225</v>
      </c>
      <c r="B21026" t="s">
        <v>80</v>
      </c>
      <c r="C21026" t="s">
        <v>191</v>
      </c>
      <c r="D21026">
        <v>230701</v>
      </c>
      <c r="E21026" t="s">
        <v>232</v>
      </c>
      <c r="F21026">
        <v>837</v>
      </c>
      <c r="G21026" t="s">
        <v>221</v>
      </c>
      <c r="H21026" t="s">
        <v>84</v>
      </c>
      <c r="I21026">
        <v>2000</v>
      </c>
      <c r="J21026">
        <v>0.64615900000000004</v>
      </c>
    </row>
    <row r="21027" spans="1:10" x14ac:dyDescent="0.25">
      <c r="A21027" t="s">
        <v>223</v>
      </c>
      <c r="B21027" t="s">
        <v>80</v>
      </c>
      <c r="C21027" t="s">
        <v>191</v>
      </c>
      <c r="D21027">
        <v>230701</v>
      </c>
      <c r="E21027" t="s">
        <v>232</v>
      </c>
      <c r="F21027">
        <v>837</v>
      </c>
      <c r="G21027" t="s">
        <v>221</v>
      </c>
      <c r="H21027" t="s">
        <v>84</v>
      </c>
      <c r="I21027">
        <v>2000</v>
      </c>
      <c r="J21027">
        <v>4.2045399999999997</v>
      </c>
    </row>
    <row r="21028" spans="1:10" x14ac:dyDescent="0.25">
      <c r="A21028" t="s">
        <v>224</v>
      </c>
      <c r="B21028" t="s">
        <v>80</v>
      </c>
      <c r="C21028" t="s">
        <v>191</v>
      </c>
      <c r="D21028">
        <v>230701</v>
      </c>
      <c r="E21028" t="s">
        <v>232</v>
      </c>
      <c r="F21028">
        <v>837</v>
      </c>
      <c r="G21028" t="s">
        <v>221</v>
      </c>
      <c r="H21028" t="s">
        <v>84</v>
      </c>
      <c r="I21028">
        <v>2000</v>
      </c>
      <c r="J21028">
        <v>1.1894899999999999</v>
      </c>
    </row>
    <row r="21029" spans="1:10" x14ac:dyDescent="0.25">
      <c r="A21029" t="s">
        <v>229</v>
      </c>
      <c r="B21029" t="s">
        <v>80</v>
      </c>
      <c r="C21029" t="s">
        <v>191</v>
      </c>
      <c r="D21029">
        <v>230701</v>
      </c>
      <c r="E21029" t="s">
        <v>232</v>
      </c>
      <c r="F21029">
        <v>837</v>
      </c>
      <c r="G21029" t="s">
        <v>221</v>
      </c>
      <c r="H21029" t="s">
        <v>84</v>
      </c>
      <c r="I21029">
        <v>2000</v>
      </c>
      <c r="J21029">
        <v>3.7428700000000002E-2</v>
      </c>
    </row>
    <row r="21030" spans="1:10" x14ac:dyDescent="0.25">
      <c r="A21030" t="s">
        <v>227</v>
      </c>
      <c r="B21030" t="s">
        <v>80</v>
      </c>
      <c r="C21030" t="s">
        <v>191</v>
      </c>
      <c r="D21030">
        <v>230701</v>
      </c>
      <c r="E21030" t="s">
        <v>232</v>
      </c>
      <c r="F21030">
        <v>837</v>
      </c>
      <c r="G21030" t="s">
        <v>221</v>
      </c>
      <c r="H21030" t="s">
        <v>84</v>
      </c>
      <c r="I21030">
        <v>2000</v>
      </c>
      <c r="J21030">
        <v>6.7847499999999998</v>
      </c>
    </row>
    <row r="21031" spans="1:10" x14ac:dyDescent="0.25">
      <c r="A21031" t="s">
        <v>227</v>
      </c>
      <c r="B21031" t="s">
        <v>80</v>
      </c>
      <c r="C21031" t="s">
        <v>81</v>
      </c>
      <c r="D21031">
        <v>230702</v>
      </c>
      <c r="E21031" t="s">
        <v>231</v>
      </c>
      <c r="F21031">
        <v>837</v>
      </c>
      <c r="G21031" t="s">
        <v>221</v>
      </c>
      <c r="H21031" t="s">
        <v>84</v>
      </c>
      <c r="I21031">
        <v>2000</v>
      </c>
      <c r="J21031">
        <v>5.5080799999999999E-2</v>
      </c>
    </row>
    <row r="21032" spans="1:10" x14ac:dyDescent="0.25">
      <c r="A21032" t="s">
        <v>224</v>
      </c>
      <c r="B21032" t="s">
        <v>80</v>
      </c>
      <c r="C21032" t="s">
        <v>81</v>
      </c>
      <c r="D21032">
        <v>230702</v>
      </c>
      <c r="E21032" t="s">
        <v>231</v>
      </c>
      <c r="F21032">
        <v>837</v>
      </c>
      <c r="G21032" t="s">
        <v>221</v>
      </c>
      <c r="H21032" t="s">
        <v>84</v>
      </c>
      <c r="I21032">
        <v>2000</v>
      </c>
      <c r="J21032">
        <v>2.3670299999999998E-2</v>
      </c>
    </row>
    <row r="21033" spans="1:10" x14ac:dyDescent="0.25">
      <c r="A21033" t="s">
        <v>223</v>
      </c>
      <c r="B21033" t="s">
        <v>80</v>
      </c>
      <c r="C21033" t="s">
        <v>81</v>
      </c>
      <c r="D21033">
        <v>230702</v>
      </c>
      <c r="E21033" t="s">
        <v>231</v>
      </c>
      <c r="F21033">
        <v>837</v>
      </c>
      <c r="G21033" t="s">
        <v>221</v>
      </c>
      <c r="H21033" t="s">
        <v>84</v>
      </c>
      <c r="I21033">
        <v>2000</v>
      </c>
      <c r="J21033">
        <v>9.2938999999999994E-2</v>
      </c>
    </row>
    <row r="21034" spans="1:10" x14ac:dyDescent="0.25">
      <c r="A21034" t="s">
        <v>225</v>
      </c>
      <c r="B21034" t="s">
        <v>80</v>
      </c>
      <c r="C21034" t="s">
        <v>81</v>
      </c>
      <c r="D21034">
        <v>230702</v>
      </c>
      <c r="E21034" t="s">
        <v>231</v>
      </c>
      <c r="F21034">
        <v>837</v>
      </c>
      <c r="G21034" t="s">
        <v>221</v>
      </c>
      <c r="H21034" t="s">
        <v>84</v>
      </c>
      <c r="I21034">
        <v>2000</v>
      </c>
      <c r="J21034">
        <v>4.64891E-3</v>
      </c>
    </row>
    <row r="21035" spans="1:10" x14ac:dyDescent="0.25">
      <c r="A21035" t="s">
        <v>224</v>
      </c>
      <c r="B21035" t="s">
        <v>80</v>
      </c>
      <c r="C21035" t="s">
        <v>81</v>
      </c>
      <c r="D21035">
        <v>260201</v>
      </c>
      <c r="E21035" t="s">
        <v>230</v>
      </c>
      <c r="F21035">
        <v>837</v>
      </c>
      <c r="G21035" t="s">
        <v>221</v>
      </c>
      <c r="H21035" t="s">
        <v>84</v>
      </c>
      <c r="I21035">
        <v>2000</v>
      </c>
      <c r="J21035">
        <v>1.4279200000000001</v>
      </c>
    </row>
    <row r="21036" spans="1:10" x14ac:dyDescent="0.25">
      <c r="A21036" t="s">
        <v>225</v>
      </c>
      <c r="B21036" t="s">
        <v>80</v>
      </c>
      <c r="C21036" t="s">
        <v>81</v>
      </c>
      <c r="D21036">
        <v>260201</v>
      </c>
      <c r="E21036" t="s">
        <v>230</v>
      </c>
      <c r="F21036">
        <v>837</v>
      </c>
      <c r="G21036" t="s">
        <v>221</v>
      </c>
      <c r="H21036" t="s">
        <v>84</v>
      </c>
      <c r="I21036">
        <v>2000</v>
      </c>
      <c r="J21036">
        <v>0.28994999999999999</v>
      </c>
    </row>
    <row r="21037" spans="1:10" x14ac:dyDescent="0.25">
      <c r="A21037" t="s">
        <v>223</v>
      </c>
      <c r="B21037" t="s">
        <v>80</v>
      </c>
      <c r="C21037" t="s">
        <v>81</v>
      </c>
      <c r="D21037">
        <v>260201</v>
      </c>
      <c r="E21037" t="s">
        <v>230</v>
      </c>
      <c r="F21037">
        <v>837</v>
      </c>
      <c r="G21037" t="s">
        <v>221</v>
      </c>
      <c r="H21037" t="s">
        <v>84</v>
      </c>
      <c r="I21037">
        <v>2000</v>
      </c>
      <c r="J21037">
        <v>2.2273000000000001E-2</v>
      </c>
    </row>
    <row r="21038" spans="1:10" x14ac:dyDescent="0.25">
      <c r="A21038" t="s">
        <v>226</v>
      </c>
      <c r="B21038" t="s">
        <v>80</v>
      </c>
      <c r="C21038" t="s">
        <v>81</v>
      </c>
      <c r="D21038">
        <v>260201</v>
      </c>
      <c r="E21038" t="s">
        <v>230</v>
      </c>
      <c r="F21038">
        <v>837</v>
      </c>
      <c r="G21038" t="s">
        <v>221</v>
      </c>
      <c r="H21038" t="s">
        <v>84</v>
      </c>
      <c r="I21038">
        <v>2000</v>
      </c>
      <c r="J21038">
        <v>0.35308899999999999</v>
      </c>
    </row>
    <row r="21039" spans="1:10" x14ac:dyDescent="0.25">
      <c r="A21039" t="s">
        <v>227</v>
      </c>
      <c r="B21039" t="s">
        <v>80</v>
      </c>
      <c r="C21039" t="s">
        <v>81</v>
      </c>
      <c r="D21039">
        <v>260201</v>
      </c>
      <c r="E21039" t="s">
        <v>230</v>
      </c>
      <c r="F21039">
        <v>837</v>
      </c>
      <c r="G21039" t="s">
        <v>221</v>
      </c>
      <c r="H21039" t="s">
        <v>84</v>
      </c>
      <c r="I21039">
        <v>2000</v>
      </c>
      <c r="J21039">
        <v>14.8706</v>
      </c>
    </row>
    <row r="21040" spans="1:10" x14ac:dyDescent="0.25">
      <c r="A21040" t="s">
        <v>225</v>
      </c>
      <c r="B21040" t="s">
        <v>80</v>
      </c>
      <c r="C21040" t="s">
        <v>81</v>
      </c>
      <c r="D21040">
        <v>340200</v>
      </c>
      <c r="E21040" t="s">
        <v>228</v>
      </c>
      <c r="F21040">
        <v>837</v>
      </c>
      <c r="G21040" t="s">
        <v>221</v>
      </c>
      <c r="H21040" t="s">
        <v>84</v>
      </c>
      <c r="I21040">
        <v>2000</v>
      </c>
      <c r="J21040">
        <v>0.52591299999999996</v>
      </c>
    </row>
    <row r="21041" spans="1:10" x14ac:dyDescent="0.25">
      <c r="A21041" t="s">
        <v>227</v>
      </c>
      <c r="B21041" t="s">
        <v>80</v>
      </c>
      <c r="C21041" t="s">
        <v>81</v>
      </c>
      <c r="D21041">
        <v>340200</v>
      </c>
      <c r="E21041" t="s">
        <v>228</v>
      </c>
      <c r="F21041">
        <v>837</v>
      </c>
      <c r="G21041" t="s">
        <v>221</v>
      </c>
      <c r="H21041" t="s">
        <v>84</v>
      </c>
      <c r="I21041">
        <v>2000</v>
      </c>
      <c r="J21041">
        <v>43.7821</v>
      </c>
    </row>
    <row r="21042" spans="1:10" x14ac:dyDescent="0.25">
      <c r="A21042" t="s">
        <v>223</v>
      </c>
      <c r="B21042" t="s">
        <v>80</v>
      </c>
      <c r="C21042" t="s">
        <v>81</v>
      </c>
      <c r="D21042">
        <v>340200</v>
      </c>
      <c r="E21042" t="s">
        <v>228</v>
      </c>
      <c r="F21042">
        <v>837</v>
      </c>
      <c r="G21042" t="s">
        <v>221</v>
      </c>
      <c r="H21042" t="s">
        <v>84</v>
      </c>
      <c r="I21042">
        <v>2000</v>
      </c>
      <c r="J21042">
        <v>0.17868500000000001</v>
      </c>
    </row>
    <row r="21043" spans="1:10" x14ac:dyDescent="0.25">
      <c r="A21043" t="s">
        <v>224</v>
      </c>
      <c r="B21043" t="s">
        <v>80</v>
      </c>
      <c r="C21043" t="s">
        <v>81</v>
      </c>
      <c r="D21043">
        <v>340200</v>
      </c>
      <c r="E21043" t="s">
        <v>228</v>
      </c>
      <c r="F21043">
        <v>837</v>
      </c>
      <c r="G21043" t="s">
        <v>221</v>
      </c>
      <c r="H21043" t="s">
        <v>84</v>
      </c>
      <c r="I21043">
        <v>2000</v>
      </c>
      <c r="J21043">
        <v>5.5156299999999998</v>
      </c>
    </row>
    <row r="21044" spans="1:10" x14ac:dyDescent="0.25">
      <c r="A21044" t="s">
        <v>226</v>
      </c>
      <c r="B21044" t="s">
        <v>80</v>
      </c>
      <c r="C21044" t="s">
        <v>81</v>
      </c>
      <c r="D21044">
        <v>340200</v>
      </c>
      <c r="E21044" t="s">
        <v>228</v>
      </c>
      <c r="F21044">
        <v>837</v>
      </c>
      <c r="G21044" t="s">
        <v>221</v>
      </c>
      <c r="H21044" t="s">
        <v>84</v>
      </c>
      <c r="I21044">
        <v>2000</v>
      </c>
      <c r="J21044">
        <v>0.30898599999999998</v>
      </c>
    </row>
    <row r="21045" spans="1:10" x14ac:dyDescent="0.25">
      <c r="A21045" t="s">
        <v>226</v>
      </c>
      <c r="B21045" t="s">
        <v>80</v>
      </c>
      <c r="C21045" t="s">
        <v>81</v>
      </c>
      <c r="D21045">
        <v>340201</v>
      </c>
      <c r="E21045" t="s">
        <v>222</v>
      </c>
      <c r="F21045">
        <v>837</v>
      </c>
      <c r="G21045" t="s">
        <v>221</v>
      </c>
      <c r="H21045" t="s">
        <v>84</v>
      </c>
      <c r="I21045">
        <v>2000</v>
      </c>
      <c r="J21045">
        <v>1.0726299999999999E-2</v>
      </c>
    </row>
    <row r="21046" spans="1:10" x14ac:dyDescent="0.25">
      <c r="A21046" t="s">
        <v>227</v>
      </c>
      <c r="B21046" t="s">
        <v>80</v>
      </c>
      <c r="C21046" t="s">
        <v>81</v>
      </c>
      <c r="D21046">
        <v>340201</v>
      </c>
      <c r="E21046" t="s">
        <v>222</v>
      </c>
      <c r="F21046">
        <v>837</v>
      </c>
      <c r="G21046" t="s">
        <v>221</v>
      </c>
      <c r="H21046" t="s">
        <v>84</v>
      </c>
      <c r="I21046">
        <v>2000</v>
      </c>
      <c r="J21046">
        <v>0.19153600000000001</v>
      </c>
    </row>
    <row r="21047" spans="1:10" x14ac:dyDescent="0.25">
      <c r="A21047" t="s">
        <v>223</v>
      </c>
      <c r="B21047" t="s">
        <v>80</v>
      </c>
      <c r="C21047" t="s">
        <v>81</v>
      </c>
      <c r="D21047">
        <v>340201</v>
      </c>
      <c r="E21047" t="s">
        <v>222</v>
      </c>
      <c r="F21047">
        <v>837</v>
      </c>
      <c r="G21047" t="s">
        <v>221</v>
      </c>
      <c r="H21047" t="s">
        <v>84</v>
      </c>
      <c r="I21047">
        <v>2000</v>
      </c>
      <c r="J21047">
        <v>9.4456599999999998E-3</v>
      </c>
    </row>
    <row r="21048" spans="1:10" x14ac:dyDescent="0.25">
      <c r="A21048" t="s">
        <v>223</v>
      </c>
      <c r="B21048" t="s">
        <v>80</v>
      </c>
      <c r="C21048" t="s">
        <v>36</v>
      </c>
      <c r="D21048">
        <v>500200</v>
      </c>
      <c r="E21048" t="s">
        <v>300</v>
      </c>
      <c r="F21048">
        <v>837</v>
      </c>
      <c r="G21048" t="s">
        <v>221</v>
      </c>
      <c r="H21048" t="s">
        <v>84</v>
      </c>
      <c r="I21048">
        <v>2000</v>
      </c>
      <c r="J21048">
        <v>58.626399999999997</v>
      </c>
    </row>
    <row r="21049" spans="1:10" x14ac:dyDescent="0.25">
      <c r="A21049" t="s">
        <v>224</v>
      </c>
      <c r="B21049" t="s">
        <v>80</v>
      </c>
      <c r="C21049" t="s">
        <v>36</v>
      </c>
      <c r="D21049">
        <v>500200</v>
      </c>
      <c r="E21049" t="s">
        <v>300</v>
      </c>
      <c r="F21049">
        <v>837</v>
      </c>
      <c r="G21049" t="s">
        <v>221</v>
      </c>
      <c r="H21049" t="s">
        <v>84</v>
      </c>
      <c r="I21049">
        <v>2000</v>
      </c>
      <c r="J21049">
        <v>33.428800000000003</v>
      </c>
    </row>
    <row r="21050" spans="1:10" x14ac:dyDescent="0.25">
      <c r="A21050" t="s">
        <v>225</v>
      </c>
      <c r="B21050" t="s">
        <v>80</v>
      </c>
      <c r="C21050" t="s">
        <v>36</v>
      </c>
      <c r="D21050">
        <v>500200</v>
      </c>
      <c r="E21050" t="s">
        <v>300</v>
      </c>
      <c r="F21050">
        <v>837</v>
      </c>
      <c r="G21050" t="s">
        <v>221</v>
      </c>
      <c r="H21050" t="s">
        <v>84</v>
      </c>
      <c r="I21050">
        <v>2000</v>
      </c>
      <c r="J21050">
        <v>29.198899999999998</v>
      </c>
    </row>
    <row r="21051" spans="1:10" x14ac:dyDescent="0.25">
      <c r="A21051" t="s">
        <v>226</v>
      </c>
      <c r="B21051" t="s">
        <v>80</v>
      </c>
      <c r="C21051" t="s">
        <v>36</v>
      </c>
      <c r="D21051">
        <v>500200</v>
      </c>
      <c r="E21051" t="s">
        <v>300</v>
      </c>
      <c r="F21051">
        <v>837</v>
      </c>
      <c r="G21051" t="s">
        <v>221</v>
      </c>
      <c r="H21051" t="s">
        <v>84</v>
      </c>
      <c r="I21051">
        <v>2000</v>
      </c>
      <c r="J21051">
        <v>2.05193</v>
      </c>
    </row>
    <row r="21052" spans="1:10" x14ac:dyDescent="0.25">
      <c r="A21052" t="s">
        <v>227</v>
      </c>
      <c r="B21052" t="s">
        <v>80</v>
      </c>
      <c r="C21052" t="s">
        <v>36</v>
      </c>
      <c r="D21052">
        <v>500200</v>
      </c>
      <c r="E21052" t="s">
        <v>300</v>
      </c>
      <c r="F21052">
        <v>837</v>
      </c>
      <c r="G21052" t="s">
        <v>221</v>
      </c>
      <c r="H21052" t="s">
        <v>84</v>
      </c>
      <c r="I21052">
        <v>2000</v>
      </c>
      <c r="J21052">
        <v>44.028799999999997</v>
      </c>
    </row>
    <row r="21053" spans="1:10" x14ac:dyDescent="0.25">
      <c r="A21053" t="s">
        <v>229</v>
      </c>
      <c r="B21053" t="s">
        <v>80</v>
      </c>
      <c r="C21053" t="s">
        <v>36</v>
      </c>
      <c r="D21053">
        <v>500200</v>
      </c>
      <c r="E21053" t="s">
        <v>300</v>
      </c>
      <c r="F21053">
        <v>837</v>
      </c>
      <c r="G21053" t="s">
        <v>221</v>
      </c>
      <c r="H21053" t="s">
        <v>84</v>
      </c>
      <c r="I21053">
        <v>2000</v>
      </c>
      <c r="J21053">
        <v>293.81799999999998</v>
      </c>
    </row>
    <row r="21054" spans="1:10" x14ac:dyDescent="0.25">
      <c r="A21054" t="s">
        <v>223</v>
      </c>
      <c r="B21054" t="s">
        <v>80</v>
      </c>
      <c r="C21054" t="s">
        <v>37</v>
      </c>
      <c r="D21054">
        <v>150102</v>
      </c>
      <c r="E21054" t="s">
        <v>288</v>
      </c>
      <c r="F21054">
        <v>538</v>
      </c>
      <c r="G21054" t="s">
        <v>294</v>
      </c>
      <c r="H21054" t="s">
        <v>84</v>
      </c>
      <c r="I21054">
        <v>2005</v>
      </c>
      <c r="J21054">
        <v>1.33318E-2</v>
      </c>
    </row>
    <row r="21055" spans="1:10" x14ac:dyDescent="0.25">
      <c r="A21055" t="s">
        <v>226</v>
      </c>
      <c r="B21055" t="s">
        <v>80</v>
      </c>
      <c r="C21055" t="s">
        <v>37</v>
      </c>
      <c r="D21055">
        <v>150102</v>
      </c>
      <c r="E21055" t="s">
        <v>288</v>
      </c>
      <c r="F21055">
        <v>538</v>
      </c>
      <c r="G21055" t="s">
        <v>294</v>
      </c>
      <c r="H21055" t="s">
        <v>84</v>
      </c>
      <c r="I21055">
        <v>2005</v>
      </c>
      <c r="J21055">
        <v>8.0239000000000005E-3</v>
      </c>
    </row>
    <row r="21056" spans="1:10" x14ac:dyDescent="0.25">
      <c r="A21056" t="s">
        <v>229</v>
      </c>
      <c r="B21056" t="s">
        <v>80</v>
      </c>
      <c r="C21056" t="s">
        <v>37</v>
      </c>
      <c r="D21056">
        <v>150102</v>
      </c>
      <c r="E21056" t="s">
        <v>288</v>
      </c>
      <c r="F21056">
        <v>538</v>
      </c>
      <c r="G21056" t="s">
        <v>294</v>
      </c>
      <c r="H21056" t="s">
        <v>84</v>
      </c>
      <c r="I21056">
        <v>2005</v>
      </c>
      <c r="J21056">
        <v>7.6695600000000003E-2</v>
      </c>
    </row>
    <row r="21057" spans="1:10" x14ac:dyDescent="0.25">
      <c r="A21057" t="s">
        <v>224</v>
      </c>
      <c r="B21057" t="s">
        <v>80</v>
      </c>
      <c r="C21057" t="s">
        <v>37</v>
      </c>
      <c r="D21057">
        <v>150102</v>
      </c>
      <c r="E21057" t="s">
        <v>288</v>
      </c>
      <c r="F21057">
        <v>538</v>
      </c>
      <c r="G21057" t="s">
        <v>294</v>
      </c>
      <c r="H21057" t="s">
        <v>84</v>
      </c>
      <c r="I21057">
        <v>2005</v>
      </c>
      <c r="J21057">
        <v>8.8931199999999992E-3</v>
      </c>
    </row>
    <row r="21058" spans="1:10" x14ac:dyDescent="0.25">
      <c r="A21058" t="s">
        <v>227</v>
      </c>
      <c r="B21058" t="s">
        <v>80</v>
      </c>
      <c r="C21058" t="s">
        <v>37</v>
      </c>
      <c r="D21058">
        <v>150102</v>
      </c>
      <c r="E21058" t="s">
        <v>288</v>
      </c>
      <c r="F21058">
        <v>538</v>
      </c>
      <c r="G21058" t="s">
        <v>294</v>
      </c>
      <c r="H21058" t="s">
        <v>84</v>
      </c>
      <c r="I21058">
        <v>2005</v>
      </c>
      <c r="J21058">
        <v>0.15667900000000001</v>
      </c>
    </row>
    <row r="21059" spans="1:10" x14ac:dyDescent="0.25">
      <c r="A21059" t="s">
        <v>225</v>
      </c>
      <c r="B21059" t="s">
        <v>80</v>
      </c>
      <c r="C21059" t="s">
        <v>37</v>
      </c>
      <c r="D21059">
        <v>150102</v>
      </c>
      <c r="E21059" t="s">
        <v>288</v>
      </c>
      <c r="F21059">
        <v>538</v>
      </c>
      <c r="G21059" t="s">
        <v>294</v>
      </c>
      <c r="H21059" t="s">
        <v>84</v>
      </c>
      <c r="I21059">
        <v>2005</v>
      </c>
      <c r="J21059">
        <v>7.2381299999999996E-2</v>
      </c>
    </row>
    <row r="21060" spans="1:10" x14ac:dyDescent="0.25">
      <c r="A21060" t="s">
        <v>225</v>
      </c>
      <c r="B21060" t="s">
        <v>80</v>
      </c>
      <c r="C21060" t="s">
        <v>37</v>
      </c>
      <c r="D21060">
        <v>150103</v>
      </c>
      <c r="E21060" t="s">
        <v>287</v>
      </c>
      <c r="F21060">
        <v>538</v>
      </c>
      <c r="G21060" t="s">
        <v>294</v>
      </c>
      <c r="H21060" t="s">
        <v>84</v>
      </c>
      <c r="I21060">
        <v>2005</v>
      </c>
      <c r="J21060">
        <v>0.100383</v>
      </c>
    </row>
    <row r="21061" spans="1:10" x14ac:dyDescent="0.25">
      <c r="A21061" t="s">
        <v>224</v>
      </c>
      <c r="B21061" t="s">
        <v>80</v>
      </c>
      <c r="C21061" t="s">
        <v>37</v>
      </c>
      <c r="D21061">
        <v>150103</v>
      </c>
      <c r="E21061" t="s">
        <v>287</v>
      </c>
      <c r="F21061">
        <v>538</v>
      </c>
      <c r="G21061" t="s">
        <v>294</v>
      </c>
      <c r="H21061" t="s">
        <v>84</v>
      </c>
      <c r="I21061">
        <v>2005</v>
      </c>
      <c r="J21061">
        <v>1.75388E-2</v>
      </c>
    </row>
    <row r="21062" spans="1:10" x14ac:dyDescent="0.25">
      <c r="A21062" t="s">
        <v>223</v>
      </c>
      <c r="B21062" t="s">
        <v>80</v>
      </c>
      <c r="C21062" t="s">
        <v>37</v>
      </c>
      <c r="D21062">
        <v>150103</v>
      </c>
      <c r="E21062" t="s">
        <v>287</v>
      </c>
      <c r="F21062">
        <v>538</v>
      </c>
      <c r="G21062" t="s">
        <v>294</v>
      </c>
      <c r="H21062" t="s">
        <v>84</v>
      </c>
      <c r="I21062">
        <v>2005</v>
      </c>
      <c r="J21062">
        <v>3.3331699999999999E-2</v>
      </c>
    </row>
    <row r="21063" spans="1:10" x14ac:dyDescent="0.25">
      <c r="A21063" t="s">
        <v>226</v>
      </c>
      <c r="B21063" t="s">
        <v>80</v>
      </c>
      <c r="C21063" t="s">
        <v>37</v>
      </c>
      <c r="D21063">
        <v>150103</v>
      </c>
      <c r="E21063" t="s">
        <v>287</v>
      </c>
      <c r="F21063">
        <v>538</v>
      </c>
      <c r="G21063" t="s">
        <v>294</v>
      </c>
      <c r="H21063" t="s">
        <v>84</v>
      </c>
      <c r="I21063">
        <v>2005</v>
      </c>
      <c r="J21063">
        <v>1.6323000000000001E-2</v>
      </c>
    </row>
    <row r="21064" spans="1:10" x14ac:dyDescent="0.25">
      <c r="A21064" t="s">
        <v>229</v>
      </c>
      <c r="B21064" t="s">
        <v>80</v>
      </c>
      <c r="C21064" t="s">
        <v>37</v>
      </c>
      <c r="D21064">
        <v>150103</v>
      </c>
      <c r="E21064" t="s">
        <v>287</v>
      </c>
      <c r="F21064">
        <v>538</v>
      </c>
      <c r="G21064" t="s">
        <v>294</v>
      </c>
      <c r="H21064" t="s">
        <v>84</v>
      </c>
      <c r="I21064">
        <v>2005</v>
      </c>
      <c r="J21064">
        <v>0.137604</v>
      </c>
    </row>
    <row r="21065" spans="1:10" x14ac:dyDescent="0.25">
      <c r="A21065" t="s">
        <v>227</v>
      </c>
      <c r="B21065" t="s">
        <v>80</v>
      </c>
      <c r="C21065" t="s">
        <v>37</v>
      </c>
      <c r="D21065">
        <v>150103</v>
      </c>
      <c r="E21065" t="s">
        <v>287</v>
      </c>
      <c r="F21065">
        <v>538</v>
      </c>
      <c r="G21065" t="s">
        <v>294</v>
      </c>
      <c r="H21065" t="s">
        <v>84</v>
      </c>
      <c r="I21065">
        <v>2005</v>
      </c>
      <c r="J21065">
        <v>0.136686</v>
      </c>
    </row>
    <row r="21066" spans="1:10" x14ac:dyDescent="0.25">
      <c r="A21066" t="s">
        <v>227</v>
      </c>
      <c r="B21066" t="s">
        <v>80</v>
      </c>
      <c r="C21066" t="s">
        <v>37</v>
      </c>
      <c r="D21066">
        <v>150202</v>
      </c>
      <c r="E21066" t="s">
        <v>286</v>
      </c>
      <c r="F21066">
        <v>538</v>
      </c>
      <c r="G21066" t="s">
        <v>294</v>
      </c>
      <c r="H21066" t="s">
        <v>84</v>
      </c>
      <c r="I21066">
        <v>2005</v>
      </c>
      <c r="J21066">
        <v>5.9588500000000003E-2</v>
      </c>
    </row>
    <row r="21067" spans="1:10" x14ac:dyDescent="0.25">
      <c r="A21067" t="s">
        <v>225</v>
      </c>
      <c r="B21067" t="s">
        <v>80</v>
      </c>
      <c r="C21067" t="s">
        <v>37</v>
      </c>
      <c r="D21067">
        <v>150202</v>
      </c>
      <c r="E21067" t="s">
        <v>286</v>
      </c>
      <c r="F21067">
        <v>538</v>
      </c>
      <c r="G21067" t="s">
        <v>294</v>
      </c>
      <c r="H21067" t="s">
        <v>84</v>
      </c>
      <c r="I21067">
        <v>2005</v>
      </c>
      <c r="J21067">
        <v>4.5153100000000002E-2</v>
      </c>
    </row>
    <row r="21068" spans="1:10" x14ac:dyDescent="0.25">
      <c r="A21068" t="s">
        <v>224</v>
      </c>
      <c r="B21068" t="s">
        <v>80</v>
      </c>
      <c r="C21068" t="s">
        <v>37</v>
      </c>
      <c r="D21068">
        <v>150202</v>
      </c>
      <c r="E21068" t="s">
        <v>286</v>
      </c>
      <c r="F21068">
        <v>538</v>
      </c>
      <c r="G21068" t="s">
        <v>294</v>
      </c>
      <c r="H21068" t="s">
        <v>84</v>
      </c>
      <c r="I21068">
        <v>2005</v>
      </c>
      <c r="J21068">
        <v>4.4841400000000002E-3</v>
      </c>
    </row>
    <row r="21069" spans="1:10" x14ac:dyDescent="0.25">
      <c r="A21069" t="s">
        <v>223</v>
      </c>
      <c r="B21069" t="s">
        <v>80</v>
      </c>
      <c r="C21069" t="s">
        <v>37</v>
      </c>
      <c r="D21069">
        <v>150202</v>
      </c>
      <c r="E21069" t="s">
        <v>286</v>
      </c>
      <c r="F21069">
        <v>538</v>
      </c>
      <c r="G21069" t="s">
        <v>294</v>
      </c>
      <c r="H21069" t="s">
        <v>84</v>
      </c>
      <c r="I21069">
        <v>2005</v>
      </c>
      <c r="J21069">
        <v>5.1726300000000001E-3</v>
      </c>
    </row>
    <row r="21070" spans="1:10" x14ac:dyDescent="0.25">
      <c r="A21070" t="s">
        <v>226</v>
      </c>
      <c r="B21070" t="s">
        <v>80</v>
      </c>
      <c r="C21070" t="s">
        <v>37</v>
      </c>
      <c r="D21070">
        <v>150202</v>
      </c>
      <c r="E21070" t="s">
        <v>286</v>
      </c>
      <c r="F21070">
        <v>538</v>
      </c>
      <c r="G21070" t="s">
        <v>294</v>
      </c>
      <c r="H21070" t="s">
        <v>84</v>
      </c>
      <c r="I21070">
        <v>2005</v>
      </c>
      <c r="J21070">
        <v>3.6207000000000001E-3</v>
      </c>
    </row>
    <row r="21071" spans="1:10" x14ac:dyDescent="0.25">
      <c r="A21071" t="s">
        <v>229</v>
      </c>
      <c r="B21071" t="s">
        <v>80</v>
      </c>
      <c r="C21071" t="s">
        <v>37</v>
      </c>
      <c r="D21071">
        <v>150202</v>
      </c>
      <c r="E21071" t="s">
        <v>286</v>
      </c>
      <c r="F21071">
        <v>538</v>
      </c>
      <c r="G21071" t="s">
        <v>294</v>
      </c>
      <c r="H21071" t="s">
        <v>84</v>
      </c>
      <c r="I21071">
        <v>2005</v>
      </c>
      <c r="J21071">
        <v>4.0957599999999997E-2</v>
      </c>
    </row>
    <row r="21072" spans="1:10" x14ac:dyDescent="0.25">
      <c r="A21072" t="s">
        <v>229</v>
      </c>
      <c r="B21072" t="s">
        <v>80</v>
      </c>
      <c r="C21072" t="s">
        <v>37</v>
      </c>
      <c r="D21072">
        <v>150203</v>
      </c>
      <c r="E21072" t="s">
        <v>285</v>
      </c>
      <c r="F21072">
        <v>538</v>
      </c>
      <c r="G21072" t="s">
        <v>294</v>
      </c>
      <c r="H21072" t="s">
        <v>84</v>
      </c>
      <c r="I21072">
        <v>2005</v>
      </c>
      <c r="J21072">
        <v>2.95529E-2</v>
      </c>
    </row>
    <row r="21073" spans="1:10" x14ac:dyDescent="0.25">
      <c r="A21073" t="s">
        <v>227</v>
      </c>
      <c r="B21073" t="s">
        <v>80</v>
      </c>
      <c r="C21073" t="s">
        <v>37</v>
      </c>
      <c r="D21073">
        <v>150203</v>
      </c>
      <c r="E21073" t="s">
        <v>285</v>
      </c>
      <c r="F21073">
        <v>538</v>
      </c>
      <c r="G21073" t="s">
        <v>294</v>
      </c>
      <c r="H21073" t="s">
        <v>84</v>
      </c>
      <c r="I21073">
        <v>2005</v>
      </c>
      <c r="J21073">
        <v>2.7418999999999999E-2</v>
      </c>
    </row>
    <row r="21074" spans="1:10" x14ac:dyDescent="0.25">
      <c r="A21074" t="s">
        <v>226</v>
      </c>
      <c r="B21074" t="s">
        <v>80</v>
      </c>
      <c r="C21074" t="s">
        <v>37</v>
      </c>
      <c r="D21074">
        <v>150203</v>
      </c>
      <c r="E21074" t="s">
        <v>285</v>
      </c>
      <c r="F21074">
        <v>538</v>
      </c>
      <c r="G21074" t="s">
        <v>294</v>
      </c>
      <c r="H21074" t="s">
        <v>84</v>
      </c>
      <c r="I21074">
        <v>2005</v>
      </c>
      <c r="J21074">
        <v>3.9379799999999998E-3</v>
      </c>
    </row>
    <row r="21075" spans="1:10" x14ac:dyDescent="0.25">
      <c r="A21075" t="s">
        <v>223</v>
      </c>
      <c r="B21075" t="s">
        <v>80</v>
      </c>
      <c r="C21075" t="s">
        <v>37</v>
      </c>
      <c r="D21075">
        <v>150203</v>
      </c>
      <c r="E21075" t="s">
        <v>285</v>
      </c>
      <c r="F21075">
        <v>538</v>
      </c>
      <c r="G21075" t="s">
        <v>294</v>
      </c>
      <c r="H21075" t="s">
        <v>84</v>
      </c>
      <c r="I21075">
        <v>2005</v>
      </c>
      <c r="J21075">
        <v>7.9894300000000005E-3</v>
      </c>
    </row>
    <row r="21076" spans="1:10" x14ac:dyDescent="0.25">
      <c r="A21076" t="s">
        <v>225</v>
      </c>
      <c r="B21076" t="s">
        <v>80</v>
      </c>
      <c r="C21076" t="s">
        <v>37</v>
      </c>
      <c r="D21076">
        <v>150203</v>
      </c>
      <c r="E21076" t="s">
        <v>285</v>
      </c>
      <c r="F21076">
        <v>538</v>
      </c>
      <c r="G21076" t="s">
        <v>294</v>
      </c>
      <c r="H21076" t="s">
        <v>84</v>
      </c>
      <c r="I21076">
        <v>2005</v>
      </c>
      <c r="J21076">
        <v>1.7224E-2</v>
      </c>
    </row>
    <row r="21077" spans="1:10" x14ac:dyDescent="0.25">
      <c r="A21077" t="s">
        <v>224</v>
      </c>
      <c r="B21077" t="s">
        <v>80</v>
      </c>
      <c r="C21077" t="s">
        <v>37</v>
      </c>
      <c r="D21077">
        <v>150203</v>
      </c>
      <c r="E21077" t="s">
        <v>285</v>
      </c>
      <c r="F21077">
        <v>538</v>
      </c>
      <c r="G21077" t="s">
        <v>294</v>
      </c>
      <c r="H21077" t="s">
        <v>84</v>
      </c>
      <c r="I21077">
        <v>2005</v>
      </c>
      <c r="J21077">
        <v>2.9316500000000001E-3</v>
      </c>
    </row>
    <row r="21078" spans="1:10" x14ac:dyDescent="0.25">
      <c r="A21078" t="s">
        <v>226</v>
      </c>
      <c r="B21078" t="s">
        <v>80</v>
      </c>
      <c r="C21078" t="s">
        <v>32</v>
      </c>
      <c r="D21078">
        <v>230200</v>
      </c>
      <c r="E21078" t="s">
        <v>284</v>
      </c>
      <c r="F21078">
        <v>538</v>
      </c>
      <c r="G21078" t="s">
        <v>294</v>
      </c>
      <c r="H21078" t="s">
        <v>84</v>
      </c>
      <c r="I21078">
        <v>2005</v>
      </c>
      <c r="J21078">
        <v>0.32957799999999998</v>
      </c>
    </row>
    <row r="21079" spans="1:10" x14ac:dyDescent="0.25">
      <c r="A21079" t="s">
        <v>227</v>
      </c>
      <c r="B21079" t="s">
        <v>80</v>
      </c>
      <c r="C21079" t="s">
        <v>32</v>
      </c>
      <c r="D21079">
        <v>230200</v>
      </c>
      <c r="E21079" t="s">
        <v>284</v>
      </c>
      <c r="F21079">
        <v>538</v>
      </c>
      <c r="G21079" t="s">
        <v>294</v>
      </c>
      <c r="H21079" t="s">
        <v>84</v>
      </c>
      <c r="I21079">
        <v>2005</v>
      </c>
      <c r="J21079">
        <v>29.689399999999999</v>
      </c>
    </row>
    <row r="21080" spans="1:10" x14ac:dyDescent="0.25">
      <c r="A21080" t="s">
        <v>224</v>
      </c>
      <c r="B21080" t="s">
        <v>80</v>
      </c>
      <c r="C21080" t="s">
        <v>32</v>
      </c>
      <c r="D21080">
        <v>230200</v>
      </c>
      <c r="E21080" t="s">
        <v>284</v>
      </c>
      <c r="F21080">
        <v>538</v>
      </c>
      <c r="G21080" t="s">
        <v>294</v>
      </c>
      <c r="H21080" t="s">
        <v>84</v>
      </c>
      <c r="I21080">
        <v>2005</v>
      </c>
      <c r="J21080">
        <v>6.84605</v>
      </c>
    </row>
    <row r="21081" spans="1:10" x14ac:dyDescent="0.25">
      <c r="A21081" t="s">
        <v>225</v>
      </c>
      <c r="B21081" t="s">
        <v>80</v>
      </c>
      <c r="C21081" t="s">
        <v>32</v>
      </c>
      <c r="D21081">
        <v>230200</v>
      </c>
      <c r="E21081" t="s">
        <v>284</v>
      </c>
      <c r="F21081">
        <v>538</v>
      </c>
      <c r="G21081" t="s">
        <v>294</v>
      </c>
      <c r="H21081" t="s">
        <v>84</v>
      </c>
      <c r="I21081">
        <v>2005</v>
      </c>
      <c r="J21081">
        <v>9.0923999999999996</v>
      </c>
    </row>
    <row r="21082" spans="1:10" x14ac:dyDescent="0.25">
      <c r="A21082" t="s">
        <v>223</v>
      </c>
      <c r="B21082" t="s">
        <v>80</v>
      </c>
      <c r="C21082" t="s">
        <v>32</v>
      </c>
      <c r="D21082">
        <v>230200</v>
      </c>
      <c r="E21082" t="s">
        <v>284</v>
      </c>
      <c r="F21082">
        <v>538</v>
      </c>
      <c r="G21082" t="s">
        <v>294</v>
      </c>
      <c r="H21082" t="s">
        <v>84</v>
      </c>
      <c r="I21082">
        <v>2005</v>
      </c>
      <c r="J21082">
        <v>1.37138</v>
      </c>
    </row>
    <row r="21083" spans="1:10" x14ac:dyDescent="0.25">
      <c r="A21083" t="s">
        <v>229</v>
      </c>
      <c r="B21083" t="s">
        <v>80</v>
      </c>
      <c r="C21083" t="s">
        <v>32</v>
      </c>
      <c r="D21083">
        <v>230200</v>
      </c>
      <c r="E21083" t="s">
        <v>284</v>
      </c>
      <c r="F21083">
        <v>538</v>
      </c>
      <c r="G21083" t="s">
        <v>294</v>
      </c>
      <c r="H21083" t="s">
        <v>84</v>
      </c>
      <c r="I21083">
        <v>2005</v>
      </c>
      <c r="J21083">
        <v>4.8348599999999999</v>
      </c>
    </row>
    <row r="21084" spans="1:10" x14ac:dyDescent="0.25">
      <c r="A21084" t="s">
        <v>225</v>
      </c>
      <c r="B21084" t="s">
        <v>80</v>
      </c>
      <c r="C21084" t="s">
        <v>32</v>
      </c>
      <c r="D21084">
        <v>230400</v>
      </c>
      <c r="E21084" t="s">
        <v>283</v>
      </c>
      <c r="F21084">
        <v>538</v>
      </c>
      <c r="G21084" t="s">
        <v>294</v>
      </c>
      <c r="H21084" t="s">
        <v>84</v>
      </c>
      <c r="I21084">
        <v>2005</v>
      </c>
      <c r="J21084">
        <v>4.0183400000000001E-2</v>
      </c>
    </row>
    <row r="21085" spans="1:10" x14ac:dyDescent="0.25">
      <c r="A21085" t="s">
        <v>224</v>
      </c>
      <c r="B21085" t="s">
        <v>80</v>
      </c>
      <c r="C21085" t="s">
        <v>32</v>
      </c>
      <c r="D21085">
        <v>230400</v>
      </c>
      <c r="E21085" t="s">
        <v>283</v>
      </c>
      <c r="F21085">
        <v>538</v>
      </c>
      <c r="G21085" t="s">
        <v>294</v>
      </c>
      <c r="H21085" t="s">
        <v>84</v>
      </c>
      <c r="I21085">
        <v>2005</v>
      </c>
      <c r="J21085">
        <v>3.3324399999999997E-2</v>
      </c>
    </row>
    <row r="21086" spans="1:10" x14ac:dyDescent="0.25">
      <c r="A21086" t="s">
        <v>229</v>
      </c>
      <c r="B21086" t="s">
        <v>80</v>
      </c>
      <c r="C21086" t="s">
        <v>32</v>
      </c>
      <c r="D21086">
        <v>230400</v>
      </c>
      <c r="E21086" t="s">
        <v>283</v>
      </c>
      <c r="F21086">
        <v>538</v>
      </c>
      <c r="G21086" t="s">
        <v>294</v>
      </c>
      <c r="H21086" t="s">
        <v>84</v>
      </c>
      <c r="I21086">
        <v>2005</v>
      </c>
      <c r="J21086">
        <v>1.61583E-2</v>
      </c>
    </row>
    <row r="21087" spans="1:10" x14ac:dyDescent="0.25">
      <c r="A21087" t="s">
        <v>227</v>
      </c>
      <c r="B21087" t="s">
        <v>80</v>
      </c>
      <c r="C21087" t="s">
        <v>32</v>
      </c>
      <c r="D21087">
        <v>230400</v>
      </c>
      <c r="E21087" t="s">
        <v>283</v>
      </c>
      <c r="F21087">
        <v>538</v>
      </c>
      <c r="G21087" t="s">
        <v>294</v>
      </c>
      <c r="H21087" t="s">
        <v>84</v>
      </c>
      <c r="I21087">
        <v>2005</v>
      </c>
      <c r="J21087">
        <v>0.152277</v>
      </c>
    </row>
    <row r="21088" spans="1:10" x14ac:dyDescent="0.25">
      <c r="A21088" t="s">
        <v>223</v>
      </c>
      <c r="B21088" t="s">
        <v>80</v>
      </c>
      <c r="C21088" t="s">
        <v>32</v>
      </c>
      <c r="D21088">
        <v>230400</v>
      </c>
      <c r="E21088" t="s">
        <v>283</v>
      </c>
      <c r="F21088">
        <v>538</v>
      </c>
      <c r="G21088" t="s">
        <v>294</v>
      </c>
      <c r="H21088" t="s">
        <v>84</v>
      </c>
      <c r="I21088">
        <v>2005</v>
      </c>
      <c r="J21088">
        <v>4.6804500000000001E-3</v>
      </c>
    </row>
    <row r="21089" spans="1:10" x14ac:dyDescent="0.25">
      <c r="A21089" t="s">
        <v>226</v>
      </c>
      <c r="B21089" t="s">
        <v>80</v>
      </c>
      <c r="C21089" t="s">
        <v>32</v>
      </c>
      <c r="D21089">
        <v>230400</v>
      </c>
      <c r="E21089" t="s">
        <v>283</v>
      </c>
      <c r="F21089">
        <v>538</v>
      </c>
      <c r="G21089" t="s">
        <v>294</v>
      </c>
      <c r="H21089" t="s">
        <v>84</v>
      </c>
      <c r="I21089">
        <v>2005</v>
      </c>
      <c r="J21089">
        <v>1.19557E-3</v>
      </c>
    </row>
    <row r="21090" spans="1:10" x14ac:dyDescent="0.25">
      <c r="A21090" t="s">
        <v>223</v>
      </c>
      <c r="B21090" t="s">
        <v>80</v>
      </c>
      <c r="C21090" t="s">
        <v>32</v>
      </c>
      <c r="D21090">
        <v>233700</v>
      </c>
      <c r="E21090" t="s">
        <v>282</v>
      </c>
      <c r="F21090">
        <v>538</v>
      </c>
      <c r="G21090" t="s">
        <v>294</v>
      </c>
      <c r="H21090" t="s">
        <v>84</v>
      </c>
      <c r="I21090">
        <v>2005</v>
      </c>
      <c r="J21090">
        <v>3.5060500000000001E-2</v>
      </c>
    </row>
    <row r="21091" spans="1:10" x14ac:dyDescent="0.25">
      <c r="A21091" t="s">
        <v>226</v>
      </c>
      <c r="B21091" t="s">
        <v>80</v>
      </c>
      <c r="C21091" t="s">
        <v>32</v>
      </c>
      <c r="D21091">
        <v>233700</v>
      </c>
      <c r="E21091" t="s">
        <v>282</v>
      </c>
      <c r="F21091">
        <v>538</v>
      </c>
      <c r="G21091" t="s">
        <v>294</v>
      </c>
      <c r="H21091" t="s">
        <v>84</v>
      </c>
      <c r="I21091">
        <v>2005</v>
      </c>
      <c r="J21091">
        <v>8.4108299999999993E-3</v>
      </c>
    </row>
    <row r="21092" spans="1:10" x14ac:dyDescent="0.25">
      <c r="A21092" t="s">
        <v>229</v>
      </c>
      <c r="B21092" t="s">
        <v>80</v>
      </c>
      <c r="C21092" t="s">
        <v>32</v>
      </c>
      <c r="D21092">
        <v>233700</v>
      </c>
      <c r="E21092" t="s">
        <v>282</v>
      </c>
      <c r="F21092">
        <v>538</v>
      </c>
      <c r="G21092" t="s">
        <v>294</v>
      </c>
      <c r="H21092" t="s">
        <v>84</v>
      </c>
      <c r="I21092">
        <v>2005</v>
      </c>
      <c r="J21092">
        <v>0.12933</v>
      </c>
    </row>
    <row r="21093" spans="1:10" x14ac:dyDescent="0.25">
      <c r="A21093" t="s">
        <v>224</v>
      </c>
      <c r="B21093" t="s">
        <v>80</v>
      </c>
      <c r="C21093" t="s">
        <v>32</v>
      </c>
      <c r="D21093">
        <v>233700</v>
      </c>
      <c r="E21093" t="s">
        <v>282</v>
      </c>
      <c r="F21093">
        <v>538</v>
      </c>
      <c r="G21093" t="s">
        <v>294</v>
      </c>
      <c r="H21093" t="s">
        <v>84</v>
      </c>
      <c r="I21093">
        <v>2005</v>
      </c>
      <c r="J21093">
        <v>0.13448499999999999</v>
      </c>
    </row>
    <row r="21094" spans="1:10" x14ac:dyDescent="0.25">
      <c r="A21094" t="s">
        <v>225</v>
      </c>
      <c r="B21094" t="s">
        <v>80</v>
      </c>
      <c r="C21094" t="s">
        <v>32</v>
      </c>
      <c r="D21094">
        <v>233700</v>
      </c>
      <c r="E21094" t="s">
        <v>282</v>
      </c>
      <c r="F21094">
        <v>538</v>
      </c>
      <c r="G21094" t="s">
        <v>294</v>
      </c>
      <c r="H21094" t="s">
        <v>84</v>
      </c>
      <c r="I21094">
        <v>2005</v>
      </c>
      <c r="J21094">
        <v>0.21198</v>
      </c>
    </row>
    <row r="21095" spans="1:10" x14ac:dyDescent="0.25">
      <c r="A21095" t="s">
        <v>227</v>
      </c>
      <c r="B21095" t="s">
        <v>80</v>
      </c>
      <c r="C21095" t="s">
        <v>32</v>
      </c>
      <c r="D21095">
        <v>233700</v>
      </c>
      <c r="E21095" t="s">
        <v>282</v>
      </c>
      <c r="F21095">
        <v>538</v>
      </c>
      <c r="G21095" t="s">
        <v>294</v>
      </c>
      <c r="H21095" t="s">
        <v>84</v>
      </c>
      <c r="I21095">
        <v>2005</v>
      </c>
      <c r="J21095">
        <v>0.60113899999999998</v>
      </c>
    </row>
    <row r="21096" spans="1:10" x14ac:dyDescent="0.25">
      <c r="A21096" t="s">
        <v>223</v>
      </c>
      <c r="B21096" t="s">
        <v>80</v>
      </c>
      <c r="C21096" t="s">
        <v>81</v>
      </c>
      <c r="D21096">
        <v>233701</v>
      </c>
      <c r="E21096" t="s">
        <v>281</v>
      </c>
      <c r="F21096">
        <v>538</v>
      </c>
      <c r="G21096" t="s">
        <v>294</v>
      </c>
      <c r="H21096" t="s">
        <v>84</v>
      </c>
      <c r="I21096">
        <v>2005</v>
      </c>
      <c r="J21096">
        <v>5.7630900000000002E-3</v>
      </c>
    </row>
    <row r="21097" spans="1:10" x14ac:dyDescent="0.25">
      <c r="A21097" t="s">
        <v>227</v>
      </c>
      <c r="B21097" t="s">
        <v>80</v>
      </c>
      <c r="C21097" t="s">
        <v>81</v>
      </c>
      <c r="D21097">
        <v>233701</v>
      </c>
      <c r="E21097" t="s">
        <v>281</v>
      </c>
      <c r="F21097">
        <v>538</v>
      </c>
      <c r="G21097" t="s">
        <v>294</v>
      </c>
      <c r="H21097" t="s">
        <v>84</v>
      </c>
      <c r="I21097">
        <v>2005</v>
      </c>
      <c r="J21097">
        <v>3.3677699999999998E-2</v>
      </c>
    </row>
    <row r="21098" spans="1:10" x14ac:dyDescent="0.25">
      <c r="A21098" t="s">
        <v>227</v>
      </c>
      <c r="B21098" t="s">
        <v>80</v>
      </c>
      <c r="C21098" t="s">
        <v>36</v>
      </c>
      <c r="D21098">
        <v>500100</v>
      </c>
      <c r="E21098" t="s">
        <v>280</v>
      </c>
      <c r="F21098">
        <v>538</v>
      </c>
      <c r="G21098" t="s">
        <v>294</v>
      </c>
      <c r="H21098" t="s">
        <v>84</v>
      </c>
      <c r="I21098">
        <v>2005</v>
      </c>
      <c r="J21098">
        <v>0.59227200000000002</v>
      </c>
    </row>
    <row r="21099" spans="1:10" x14ac:dyDescent="0.25">
      <c r="A21099" t="s">
        <v>229</v>
      </c>
      <c r="B21099" t="s">
        <v>80</v>
      </c>
      <c r="C21099" t="s">
        <v>36</v>
      </c>
      <c r="D21099">
        <v>500100</v>
      </c>
      <c r="E21099" t="s">
        <v>280</v>
      </c>
      <c r="F21099">
        <v>538</v>
      </c>
      <c r="G21099" t="s">
        <v>294</v>
      </c>
      <c r="H21099" t="s">
        <v>84</v>
      </c>
      <c r="I21099">
        <v>2005</v>
      </c>
      <c r="J21099">
        <v>0.69806900000000005</v>
      </c>
    </row>
    <row r="21100" spans="1:10" x14ac:dyDescent="0.25">
      <c r="A21100" t="s">
        <v>226</v>
      </c>
      <c r="B21100" t="s">
        <v>80</v>
      </c>
      <c r="C21100" t="s">
        <v>36</v>
      </c>
      <c r="D21100">
        <v>500100</v>
      </c>
      <c r="E21100" t="s">
        <v>280</v>
      </c>
      <c r="F21100">
        <v>538</v>
      </c>
      <c r="G21100" t="s">
        <v>294</v>
      </c>
      <c r="H21100" t="s">
        <v>84</v>
      </c>
      <c r="I21100">
        <v>2005</v>
      </c>
      <c r="J21100">
        <v>3.77807E-2</v>
      </c>
    </row>
    <row r="21101" spans="1:10" x14ac:dyDescent="0.25">
      <c r="A21101" t="s">
        <v>224</v>
      </c>
      <c r="B21101" t="s">
        <v>80</v>
      </c>
      <c r="C21101" t="s">
        <v>36</v>
      </c>
      <c r="D21101">
        <v>500100</v>
      </c>
      <c r="E21101" t="s">
        <v>280</v>
      </c>
      <c r="F21101">
        <v>538</v>
      </c>
      <c r="G21101" t="s">
        <v>294</v>
      </c>
      <c r="H21101" t="s">
        <v>84</v>
      </c>
      <c r="I21101">
        <v>2005</v>
      </c>
      <c r="J21101">
        <v>5.4282200000000003E-2</v>
      </c>
    </row>
    <row r="21102" spans="1:10" x14ac:dyDescent="0.25">
      <c r="A21102" t="s">
        <v>225</v>
      </c>
      <c r="B21102" t="s">
        <v>80</v>
      </c>
      <c r="C21102" t="s">
        <v>36</v>
      </c>
      <c r="D21102">
        <v>500100</v>
      </c>
      <c r="E21102" t="s">
        <v>280</v>
      </c>
      <c r="F21102">
        <v>538</v>
      </c>
      <c r="G21102" t="s">
        <v>294</v>
      </c>
      <c r="H21102" t="s">
        <v>84</v>
      </c>
      <c r="I21102">
        <v>2005</v>
      </c>
      <c r="J21102">
        <v>0.32389499999999999</v>
      </c>
    </row>
    <row r="21103" spans="1:10" x14ac:dyDescent="0.25">
      <c r="A21103" t="s">
        <v>223</v>
      </c>
      <c r="B21103" t="s">
        <v>80</v>
      </c>
      <c r="C21103" t="s">
        <v>36</v>
      </c>
      <c r="D21103">
        <v>500100</v>
      </c>
      <c r="E21103" t="s">
        <v>280</v>
      </c>
      <c r="F21103">
        <v>538</v>
      </c>
      <c r="G21103" t="s">
        <v>294</v>
      </c>
      <c r="H21103" t="s">
        <v>84</v>
      </c>
      <c r="I21103">
        <v>2005</v>
      </c>
      <c r="J21103">
        <v>0.28820099999999998</v>
      </c>
    </row>
    <row r="21104" spans="1:10" x14ac:dyDescent="0.25">
      <c r="A21104" t="s">
        <v>223</v>
      </c>
      <c r="B21104" t="s">
        <v>80</v>
      </c>
      <c r="C21104" t="s">
        <v>36</v>
      </c>
      <c r="D21104">
        <v>500200</v>
      </c>
      <c r="E21104" t="s">
        <v>300</v>
      </c>
      <c r="F21104">
        <v>538</v>
      </c>
      <c r="G21104" t="s">
        <v>294</v>
      </c>
      <c r="H21104" t="s">
        <v>84</v>
      </c>
      <c r="I21104">
        <v>2005</v>
      </c>
      <c r="J21104">
        <v>1.5916300000000001</v>
      </c>
    </row>
    <row r="21105" spans="1:10" x14ac:dyDescent="0.25">
      <c r="A21105" t="s">
        <v>224</v>
      </c>
      <c r="B21105" t="s">
        <v>80</v>
      </c>
      <c r="C21105" t="s">
        <v>36</v>
      </c>
      <c r="D21105">
        <v>500200</v>
      </c>
      <c r="E21105" t="s">
        <v>300</v>
      </c>
      <c r="F21105">
        <v>538</v>
      </c>
      <c r="G21105" t="s">
        <v>294</v>
      </c>
      <c r="H21105" t="s">
        <v>84</v>
      </c>
      <c r="I21105">
        <v>2005</v>
      </c>
      <c r="J21105">
        <v>0.52115599999999995</v>
      </c>
    </row>
    <row r="21106" spans="1:10" x14ac:dyDescent="0.25">
      <c r="A21106" t="s">
        <v>225</v>
      </c>
      <c r="B21106" t="s">
        <v>80</v>
      </c>
      <c r="C21106" t="s">
        <v>36</v>
      </c>
      <c r="D21106">
        <v>500200</v>
      </c>
      <c r="E21106" t="s">
        <v>300</v>
      </c>
      <c r="F21106">
        <v>538</v>
      </c>
      <c r="G21106" t="s">
        <v>294</v>
      </c>
      <c r="H21106" t="s">
        <v>84</v>
      </c>
      <c r="I21106">
        <v>2005</v>
      </c>
      <c r="J21106">
        <v>1.0204899999999999</v>
      </c>
    </row>
    <row r="21107" spans="1:10" x14ac:dyDescent="0.25">
      <c r="A21107" t="s">
        <v>226</v>
      </c>
      <c r="B21107" t="s">
        <v>80</v>
      </c>
      <c r="C21107" t="s">
        <v>36</v>
      </c>
      <c r="D21107">
        <v>500200</v>
      </c>
      <c r="E21107" t="s">
        <v>300</v>
      </c>
      <c r="F21107">
        <v>538</v>
      </c>
      <c r="G21107" t="s">
        <v>294</v>
      </c>
      <c r="H21107" t="s">
        <v>84</v>
      </c>
      <c r="I21107">
        <v>2005</v>
      </c>
      <c r="J21107">
        <v>0.134219</v>
      </c>
    </row>
    <row r="21108" spans="1:10" x14ac:dyDescent="0.25">
      <c r="A21108" t="s">
        <v>227</v>
      </c>
      <c r="B21108" t="s">
        <v>80</v>
      </c>
      <c r="C21108" t="s">
        <v>36</v>
      </c>
      <c r="D21108">
        <v>500200</v>
      </c>
      <c r="E21108" t="s">
        <v>300</v>
      </c>
      <c r="F21108">
        <v>538</v>
      </c>
      <c r="G21108" t="s">
        <v>294</v>
      </c>
      <c r="H21108" t="s">
        <v>84</v>
      </c>
      <c r="I21108">
        <v>2005</v>
      </c>
      <c r="J21108">
        <v>2.8418100000000002</v>
      </c>
    </row>
    <row r="21109" spans="1:10" x14ac:dyDescent="0.25">
      <c r="A21109" t="s">
        <v>229</v>
      </c>
      <c r="B21109" t="s">
        <v>80</v>
      </c>
      <c r="C21109" t="s">
        <v>36</v>
      </c>
      <c r="D21109">
        <v>500200</v>
      </c>
      <c r="E21109" t="s">
        <v>300</v>
      </c>
      <c r="F21109">
        <v>538</v>
      </c>
      <c r="G21109" t="s">
        <v>294</v>
      </c>
      <c r="H21109" t="s">
        <v>84</v>
      </c>
      <c r="I21109">
        <v>2005</v>
      </c>
      <c r="J21109">
        <v>2.4630299999999998</v>
      </c>
    </row>
    <row r="21110" spans="1:10" x14ac:dyDescent="0.25">
      <c r="A21110" t="s">
        <v>226</v>
      </c>
      <c r="B21110" t="s">
        <v>74</v>
      </c>
      <c r="C21110" t="s">
        <v>34</v>
      </c>
      <c r="D21110">
        <v>901000</v>
      </c>
      <c r="E21110" t="s">
        <v>34</v>
      </c>
      <c r="F21110">
        <v>538</v>
      </c>
      <c r="G21110" t="s">
        <v>294</v>
      </c>
      <c r="H21110" t="s">
        <v>84</v>
      </c>
      <c r="I21110">
        <v>2005</v>
      </c>
      <c r="J21110">
        <v>7.5815500000000003E-3</v>
      </c>
    </row>
    <row r="21111" spans="1:10" x14ac:dyDescent="0.25">
      <c r="A21111" t="s">
        <v>223</v>
      </c>
      <c r="B21111" t="s">
        <v>74</v>
      </c>
      <c r="C21111" t="s">
        <v>34</v>
      </c>
      <c r="D21111">
        <v>901000</v>
      </c>
      <c r="E21111" t="s">
        <v>34</v>
      </c>
      <c r="F21111">
        <v>538</v>
      </c>
      <c r="G21111" t="s">
        <v>294</v>
      </c>
      <c r="H21111" t="s">
        <v>84</v>
      </c>
      <c r="I21111">
        <v>2005</v>
      </c>
      <c r="J21111">
        <v>2.9745299999999999E-2</v>
      </c>
    </row>
    <row r="21112" spans="1:10" x14ac:dyDescent="0.25">
      <c r="A21112" t="s">
        <v>225</v>
      </c>
      <c r="B21112" t="s">
        <v>74</v>
      </c>
      <c r="C21112" t="s">
        <v>34</v>
      </c>
      <c r="D21112">
        <v>901000</v>
      </c>
      <c r="E21112" t="s">
        <v>34</v>
      </c>
      <c r="F21112">
        <v>538</v>
      </c>
      <c r="G21112" t="s">
        <v>294</v>
      </c>
      <c r="H21112" t="s">
        <v>84</v>
      </c>
      <c r="I21112">
        <v>2005</v>
      </c>
      <c r="J21112">
        <v>4.1349700000000003E-2</v>
      </c>
    </row>
    <row r="21113" spans="1:10" x14ac:dyDescent="0.25">
      <c r="A21113" t="s">
        <v>229</v>
      </c>
      <c r="B21113" t="s">
        <v>74</v>
      </c>
      <c r="C21113" t="s">
        <v>34</v>
      </c>
      <c r="D21113">
        <v>901000</v>
      </c>
      <c r="E21113" t="s">
        <v>34</v>
      </c>
      <c r="F21113">
        <v>538</v>
      </c>
      <c r="G21113" t="s">
        <v>294</v>
      </c>
      <c r="H21113" t="s">
        <v>84</v>
      </c>
      <c r="I21113">
        <v>2005</v>
      </c>
      <c r="J21113">
        <v>9.6274700000000005E-2</v>
      </c>
    </row>
    <row r="21114" spans="1:10" x14ac:dyDescent="0.25">
      <c r="A21114" t="s">
        <v>227</v>
      </c>
      <c r="B21114" t="s">
        <v>74</v>
      </c>
      <c r="C21114" t="s">
        <v>34</v>
      </c>
      <c r="D21114">
        <v>901000</v>
      </c>
      <c r="E21114" t="s">
        <v>34</v>
      </c>
      <c r="F21114">
        <v>538</v>
      </c>
      <c r="G21114" t="s">
        <v>294</v>
      </c>
      <c r="H21114" t="s">
        <v>84</v>
      </c>
      <c r="I21114">
        <v>2005</v>
      </c>
      <c r="J21114">
        <v>0.10073500000000001</v>
      </c>
    </row>
    <row r="21115" spans="1:10" x14ac:dyDescent="0.25">
      <c r="A21115" t="s">
        <v>224</v>
      </c>
      <c r="B21115" t="s">
        <v>74</v>
      </c>
      <c r="C21115" t="s">
        <v>34</v>
      </c>
      <c r="D21115">
        <v>901000</v>
      </c>
      <c r="E21115" t="s">
        <v>34</v>
      </c>
      <c r="F21115">
        <v>538</v>
      </c>
      <c r="G21115" t="s">
        <v>294</v>
      </c>
      <c r="H21115" t="s">
        <v>84</v>
      </c>
      <c r="I21115">
        <v>2005</v>
      </c>
      <c r="J21115">
        <v>9.5964599999999994E-3</v>
      </c>
    </row>
    <row r="21116" spans="1:10" x14ac:dyDescent="0.25">
      <c r="A21116" t="s">
        <v>224</v>
      </c>
      <c r="B21116" t="s">
        <v>74</v>
      </c>
      <c r="C21116" t="s">
        <v>34</v>
      </c>
      <c r="D21116">
        <v>901001</v>
      </c>
      <c r="E21116" t="s">
        <v>254</v>
      </c>
      <c r="F21116">
        <v>538</v>
      </c>
      <c r="G21116" t="s">
        <v>294</v>
      </c>
      <c r="H21116" t="s">
        <v>84</v>
      </c>
      <c r="I21116">
        <v>2005</v>
      </c>
      <c r="J21116">
        <v>2.9036800000000001E-3</v>
      </c>
    </row>
    <row r="21117" spans="1:10" x14ac:dyDescent="0.25">
      <c r="A21117" t="s">
        <v>229</v>
      </c>
      <c r="B21117" t="s">
        <v>74</v>
      </c>
      <c r="C21117" t="s">
        <v>34</v>
      </c>
      <c r="D21117">
        <v>901001</v>
      </c>
      <c r="E21117" t="s">
        <v>254</v>
      </c>
      <c r="F21117">
        <v>538</v>
      </c>
      <c r="G21117" t="s">
        <v>294</v>
      </c>
      <c r="H21117" t="s">
        <v>84</v>
      </c>
      <c r="I21117">
        <v>2005</v>
      </c>
      <c r="J21117">
        <v>1.0626699999999999E-2</v>
      </c>
    </row>
    <row r="21118" spans="1:10" x14ac:dyDescent="0.25">
      <c r="A21118" t="s">
        <v>225</v>
      </c>
      <c r="B21118" t="s">
        <v>74</v>
      </c>
      <c r="C21118" t="s">
        <v>34</v>
      </c>
      <c r="D21118">
        <v>901001</v>
      </c>
      <c r="E21118" t="s">
        <v>254</v>
      </c>
      <c r="F21118">
        <v>538</v>
      </c>
      <c r="G21118" t="s">
        <v>294</v>
      </c>
      <c r="H21118" t="s">
        <v>84</v>
      </c>
      <c r="I21118">
        <v>2005</v>
      </c>
      <c r="J21118">
        <v>5.9757100000000004E-3</v>
      </c>
    </row>
    <row r="21119" spans="1:10" x14ac:dyDescent="0.25">
      <c r="A21119" t="s">
        <v>223</v>
      </c>
      <c r="B21119" t="s">
        <v>74</v>
      </c>
      <c r="C21119" t="s">
        <v>34</v>
      </c>
      <c r="D21119">
        <v>901001</v>
      </c>
      <c r="E21119" t="s">
        <v>254</v>
      </c>
      <c r="F21119">
        <v>538</v>
      </c>
      <c r="G21119" t="s">
        <v>294</v>
      </c>
      <c r="H21119" t="s">
        <v>84</v>
      </c>
      <c r="I21119">
        <v>2005</v>
      </c>
      <c r="J21119">
        <v>1.16165E-2</v>
      </c>
    </row>
    <row r="21120" spans="1:10" x14ac:dyDescent="0.25">
      <c r="A21120" t="s">
        <v>227</v>
      </c>
      <c r="B21120" t="s">
        <v>74</v>
      </c>
      <c r="C21120" t="s">
        <v>34</v>
      </c>
      <c r="D21120">
        <v>901001</v>
      </c>
      <c r="E21120" t="s">
        <v>254</v>
      </c>
      <c r="F21120">
        <v>538</v>
      </c>
      <c r="G21120" t="s">
        <v>294</v>
      </c>
      <c r="H21120" t="s">
        <v>84</v>
      </c>
      <c r="I21120">
        <v>2005</v>
      </c>
      <c r="J21120">
        <v>1.9653500000000001E-2</v>
      </c>
    </row>
    <row r="21121" spans="1:10" x14ac:dyDescent="0.25">
      <c r="A21121" t="s">
        <v>226</v>
      </c>
      <c r="B21121" t="s">
        <v>74</v>
      </c>
      <c r="C21121" t="s">
        <v>34</v>
      </c>
      <c r="D21121">
        <v>901001</v>
      </c>
      <c r="E21121" t="s">
        <v>254</v>
      </c>
      <c r="F21121">
        <v>538</v>
      </c>
      <c r="G21121" t="s">
        <v>294</v>
      </c>
      <c r="H21121" t="s">
        <v>84</v>
      </c>
      <c r="I21121">
        <v>2005</v>
      </c>
      <c r="J21121">
        <v>3.0609600000000002E-3</v>
      </c>
    </row>
    <row r="21122" spans="1:10" x14ac:dyDescent="0.25">
      <c r="A21122" t="s">
        <v>229</v>
      </c>
      <c r="B21122" t="s">
        <v>79</v>
      </c>
      <c r="C21122" t="s">
        <v>33</v>
      </c>
      <c r="D21122">
        <v>9400000</v>
      </c>
      <c r="E21122" t="s">
        <v>246</v>
      </c>
      <c r="F21122">
        <v>538</v>
      </c>
      <c r="G21122" t="s">
        <v>294</v>
      </c>
      <c r="H21122" t="s">
        <v>84</v>
      </c>
      <c r="I21122">
        <v>2005</v>
      </c>
      <c r="J21122">
        <v>1.53982</v>
      </c>
    </row>
    <row r="21123" spans="1:10" x14ac:dyDescent="0.25">
      <c r="A21123" t="s">
        <v>225</v>
      </c>
      <c r="B21123" t="s">
        <v>79</v>
      </c>
      <c r="C21123" t="s">
        <v>33</v>
      </c>
      <c r="D21123">
        <v>9400000</v>
      </c>
      <c r="E21123" t="s">
        <v>246</v>
      </c>
      <c r="F21123">
        <v>538</v>
      </c>
      <c r="G21123" t="s">
        <v>294</v>
      </c>
      <c r="H21123" t="s">
        <v>84</v>
      </c>
      <c r="I21123">
        <v>2005</v>
      </c>
      <c r="J21123">
        <v>1.42466</v>
      </c>
    </row>
    <row r="21124" spans="1:10" x14ac:dyDescent="0.25">
      <c r="A21124" t="s">
        <v>224</v>
      </c>
      <c r="B21124" t="s">
        <v>79</v>
      </c>
      <c r="C21124" t="s">
        <v>33</v>
      </c>
      <c r="D21124">
        <v>9400000</v>
      </c>
      <c r="E21124" t="s">
        <v>246</v>
      </c>
      <c r="F21124">
        <v>538</v>
      </c>
      <c r="G21124" t="s">
        <v>294</v>
      </c>
      <c r="H21124" t="s">
        <v>84</v>
      </c>
      <c r="I21124">
        <v>2005</v>
      </c>
      <c r="J21124">
        <v>0.30861300000000003</v>
      </c>
    </row>
    <row r="21125" spans="1:10" x14ac:dyDescent="0.25">
      <c r="A21125" t="s">
        <v>223</v>
      </c>
      <c r="B21125" t="s">
        <v>79</v>
      </c>
      <c r="C21125" t="s">
        <v>33</v>
      </c>
      <c r="D21125">
        <v>9400000</v>
      </c>
      <c r="E21125" t="s">
        <v>246</v>
      </c>
      <c r="F21125">
        <v>538</v>
      </c>
      <c r="G21125" t="s">
        <v>294</v>
      </c>
      <c r="H21125" t="s">
        <v>84</v>
      </c>
      <c r="I21125">
        <v>2005</v>
      </c>
      <c r="J21125">
        <v>0.32106800000000002</v>
      </c>
    </row>
    <row r="21126" spans="1:10" x14ac:dyDescent="0.25">
      <c r="A21126" t="s">
        <v>226</v>
      </c>
      <c r="B21126" t="s">
        <v>79</v>
      </c>
      <c r="C21126" t="s">
        <v>33</v>
      </c>
      <c r="D21126">
        <v>9400000</v>
      </c>
      <c r="E21126" t="s">
        <v>246</v>
      </c>
      <c r="F21126">
        <v>538</v>
      </c>
      <c r="G21126" t="s">
        <v>294</v>
      </c>
      <c r="H21126" t="s">
        <v>84</v>
      </c>
      <c r="I21126">
        <v>2005</v>
      </c>
      <c r="J21126">
        <v>0.27516000000000002</v>
      </c>
    </row>
    <row r="21127" spans="1:10" x14ac:dyDescent="0.25">
      <c r="A21127" t="s">
        <v>227</v>
      </c>
      <c r="B21127" t="s">
        <v>79</v>
      </c>
      <c r="C21127" t="s">
        <v>33</v>
      </c>
      <c r="D21127">
        <v>9400000</v>
      </c>
      <c r="E21127" t="s">
        <v>246</v>
      </c>
      <c r="F21127">
        <v>538</v>
      </c>
      <c r="G21127" t="s">
        <v>294</v>
      </c>
      <c r="H21127" t="s">
        <v>84</v>
      </c>
      <c r="I21127">
        <v>2005</v>
      </c>
      <c r="J21127">
        <v>2.96041</v>
      </c>
    </row>
    <row r="21128" spans="1:10" x14ac:dyDescent="0.25">
      <c r="A21128" t="s">
        <v>227</v>
      </c>
      <c r="B21128" t="s">
        <v>80</v>
      </c>
      <c r="C21128" t="s">
        <v>32</v>
      </c>
      <c r="D21128" t="s">
        <v>278</v>
      </c>
      <c r="E21128" t="s">
        <v>277</v>
      </c>
      <c r="F21128">
        <v>538</v>
      </c>
      <c r="G21128" t="s">
        <v>294</v>
      </c>
      <c r="H21128" t="s">
        <v>84</v>
      </c>
      <c r="I21128">
        <v>2005</v>
      </c>
      <c r="J21128">
        <v>4.7102300000000001E-3</v>
      </c>
    </row>
    <row r="21129" spans="1:10" x14ac:dyDescent="0.25">
      <c r="A21129" t="s">
        <v>227</v>
      </c>
      <c r="B21129" t="s">
        <v>80</v>
      </c>
      <c r="C21129" t="s">
        <v>32</v>
      </c>
      <c r="D21129" t="s">
        <v>276</v>
      </c>
      <c r="E21129" t="s">
        <v>275</v>
      </c>
      <c r="F21129">
        <v>538</v>
      </c>
      <c r="G21129" t="s">
        <v>294</v>
      </c>
      <c r="H21129" t="s">
        <v>84</v>
      </c>
      <c r="I21129">
        <v>2005</v>
      </c>
      <c r="J21129">
        <v>0.33913599999999999</v>
      </c>
    </row>
    <row r="21130" spans="1:10" x14ac:dyDescent="0.25">
      <c r="A21130" t="s">
        <v>226</v>
      </c>
      <c r="B21130" t="s">
        <v>79</v>
      </c>
      <c r="C21130" t="s">
        <v>35</v>
      </c>
      <c r="D21130" t="s">
        <v>245</v>
      </c>
      <c r="E21130" t="s">
        <v>244</v>
      </c>
      <c r="F21130">
        <v>538</v>
      </c>
      <c r="G21130" t="s">
        <v>294</v>
      </c>
      <c r="H21130" t="s">
        <v>84</v>
      </c>
      <c r="I21130">
        <v>2005</v>
      </c>
      <c r="J21130">
        <v>7.4546899999999999E-2</v>
      </c>
    </row>
    <row r="21131" spans="1:10" x14ac:dyDescent="0.25">
      <c r="A21131" t="s">
        <v>224</v>
      </c>
      <c r="B21131" t="s">
        <v>79</v>
      </c>
      <c r="C21131" t="s">
        <v>35</v>
      </c>
      <c r="D21131" t="s">
        <v>245</v>
      </c>
      <c r="E21131" t="s">
        <v>244</v>
      </c>
      <c r="F21131">
        <v>538</v>
      </c>
      <c r="G21131" t="s">
        <v>294</v>
      </c>
      <c r="H21131" t="s">
        <v>84</v>
      </c>
      <c r="I21131">
        <v>2005</v>
      </c>
      <c r="J21131">
        <v>7.70845E-2</v>
      </c>
    </row>
    <row r="21132" spans="1:10" x14ac:dyDescent="0.25">
      <c r="A21132" t="s">
        <v>223</v>
      </c>
      <c r="B21132" t="s">
        <v>79</v>
      </c>
      <c r="C21132" t="s">
        <v>35</v>
      </c>
      <c r="D21132" t="s">
        <v>245</v>
      </c>
      <c r="E21132" t="s">
        <v>244</v>
      </c>
      <c r="F21132">
        <v>538</v>
      </c>
      <c r="G21132" t="s">
        <v>294</v>
      </c>
      <c r="H21132" t="s">
        <v>84</v>
      </c>
      <c r="I21132">
        <v>2005</v>
      </c>
      <c r="J21132">
        <v>0.14916599999999999</v>
      </c>
    </row>
    <row r="21133" spans="1:10" x14ac:dyDescent="0.25">
      <c r="A21133" t="s">
        <v>227</v>
      </c>
      <c r="B21133" t="s">
        <v>79</v>
      </c>
      <c r="C21133" t="s">
        <v>35</v>
      </c>
      <c r="D21133" t="s">
        <v>245</v>
      </c>
      <c r="E21133" t="s">
        <v>244</v>
      </c>
      <c r="F21133">
        <v>538</v>
      </c>
      <c r="G21133" t="s">
        <v>294</v>
      </c>
      <c r="H21133" t="s">
        <v>84</v>
      </c>
      <c r="I21133">
        <v>2005</v>
      </c>
      <c r="J21133">
        <v>1.0745400000000001</v>
      </c>
    </row>
    <row r="21134" spans="1:10" x14ac:dyDescent="0.25">
      <c r="A21134" t="s">
        <v>229</v>
      </c>
      <c r="B21134" t="s">
        <v>79</v>
      </c>
      <c r="C21134" t="s">
        <v>35</v>
      </c>
      <c r="D21134" t="s">
        <v>245</v>
      </c>
      <c r="E21134" t="s">
        <v>244</v>
      </c>
      <c r="F21134">
        <v>538</v>
      </c>
      <c r="G21134" t="s">
        <v>294</v>
      </c>
      <c r="H21134" t="s">
        <v>84</v>
      </c>
      <c r="I21134">
        <v>2005</v>
      </c>
      <c r="J21134">
        <v>0.52848600000000001</v>
      </c>
    </row>
    <row r="21135" spans="1:10" x14ac:dyDescent="0.25">
      <c r="A21135" t="s">
        <v>225</v>
      </c>
      <c r="B21135" t="s">
        <v>79</v>
      </c>
      <c r="C21135" t="s">
        <v>35</v>
      </c>
      <c r="D21135" t="s">
        <v>245</v>
      </c>
      <c r="E21135" t="s">
        <v>244</v>
      </c>
      <c r="F21135">
        <v>538</v>
      </c>
      <c r="G21135" t="s">
        <v>294</v>
      </c>
      <c r="H21135" t="s">
        <v>84</v>
      </c>
      <c r="I21135">
        <v>2005</v>
      </c>
      <c r="J21135">
        <v>0.69789400000000001</v>
      </c>
    </row>
    <row r="21136" spans="1:10" x14ac:dyDescent="0.25">
      <c r="A21136" t="s">
        <v>226</v>
      </c>
      <c r="B21136" t="s">
        <v>79</v>
      </c>
      <c r="C21136" t="s">
        <v>35</v>
      </c>
      <c r="D21136" t="s">
        <v>243</v>
      </c>
      <c r="E21136" t="s">
        <v>242</v>
      </c>
      <c r="F21136">
        <v>538</v>
      </c>
      <c r="G21136" t="s">
        <v>294</v>
      </c>
      <c r="H21136" t="s">
        <v>84</v>
      </c>
      <c r="I21136">
        <v>2005</v>
      </c>
      <c r="J21136">
        <v>0.24888299999999999</v>
      </c>
    </row>
    <row r="21137" spans="1:10" x14ac:dyDescent="0.25">
      <c r="A21137" t="s">
        <v>227</v>
      </c>
      <c r="B21137" t="s">
        <v>79</v>
      </c>
      <c r="C21137" t="s">
        <v>35</v>
      </c>
      <c r="D21137" t="s">
        <v>243</v>
      </c>
      <c r="E21137" t="s">
        <v>242</v>
      </c>
      <c r="F21137">
        <v>538</v>
      </c>
      <c r="G21137" t="s">
        <v>294</v>
      </c>
      <c r="H21137" t="s">
        <v>84</v>
      </c>
      <c r="I21137">
        <v>2005</v>
      </c>
      <c r="J21137">
        <v>3.8597299999999999</v>
      </c>
    </row>
    <row r="21138" spans="1:10" x14ac:dyDescent="0.25">
      <c r="A21138" t="s">
        <v>223</v>
      </c>
      <c r="B21138" t="s">
        <v>79</v>
      </c>
      <c r="C21138" t="s">
        <v>35</v>
      </c>
      <c r="D21138" t="s">
        <v>243</v>
      </c>
      <c r="E21138" t="s">
        <v>242</v>
      </c>
      <c r="F21138">
        <v>538</v>
      </c>
      <c r="G21138" t="s">
        <v>294</v>
      </c>
      <c r="H21138" t="s">
        <v>84</v>
      </c>
      <c r="I21138">
        <v>2005</v>
      </c>
      <c r="J21138">
        <v>0.36501099999999997</v>
      </c>
    </row>
    <row r="21139" spans="1:10" x14ac:dyDescent="0.25">
      <c r="A21139" t="s">
        <v>225</v>
      </c>
      <c r="B21139" t="s">
        <v>79</v>
      </c>
      <c r="C21139" t="s">
        <v>35</v>
      </c>
      <c r="D21139" t="s">
        <v>243</v>
      </c>
      <c r="E21139" t="s">
        <v>242</v>
      </c>
      <c r="F21139">
        <v>538</v>
      </c>
      <c r="G21139" t="s">
        <v>294</v>
      </c>
      <c r="H21139" t="s">
        <v>84</v>
      </c>
      <c r="I21139">
        <v>2005</v>
      </c>
      <c r="J21139">
        <v>1.2346200000000001</v>
      </c>
    </row>
    <row r="21140" spans="1:10" x14ac:dyDescent="0.25">
      <c r="A21140" t="s">
        <v>229</v>
      </c>
      <c r="B21140" t="s">
        <v>79</v>
      </c>
      <c r="C21140" t="s">
        <v>35</v>
      </c>
      <c r="D21140" t="s">
        <v>243</v>
      </c>
      <c r="E21140" t="s">
        <v>242</v>
      </c>
      <c r="F21140">
        <v>538</v>
      </c>
      <c r="G21140" t="s">
        <v>294</v>
      </c>
      <c r="H21140" t="s">
        <v>84</v>
      </c>
      <c r="I21140">
        <v>2005</v>
      </c>
      <c r="J21140">
        <v>2.0278100000000001</v>
      </c>
    </row>
    <row r="21141" spans="1:10" x14ac:dyDescent="0.25">
      <c r="A21141" t="s">
        <v>224</v>
      </c>
      <c r="B21141" t="s">
        <v>79</v>
      </c>
      <c r="C21141" t="s">
        <v>35</v>
      </c>
      <c r="D21141" t="s">
        <v>243</v>
      </c>
      <c r="E21141" t="s">
        <v>242</v>
      </c>
      <c r="F21141">
        <v>538</v>
      </c>
      <c r="G21141" t="s">
        <v>294</v>
      </c>
      <c r="H21141" t="s">
        <v>84</v>
      </c>
      <c r="I21141">
        <v>2005</v>
      </c>
      <c r="J21141">
        <v>0.217416</v>
      </c>
    </row>
    <row r="21142" spans="1:10" x14ac:dyDescent="0.25">
      <c r="A21142" t="s">
        <v>225</v>
      </c>
      <c r="B21142" t="s">
        <v>214</v>
      </c>
      <c r="C21142" t="s">
        <v>213</v>
      </c>
      <c r="D21142" t="s">
        <v>309</v>
      </c>
      <c r="E21142" t="s">
        <v>308</v>
      </c>
      <c r="F21142">
        <v>538</v>
      </c>
      <c r="G21142" t="s">
        <v>294</v>
      </c>
      <c r="H21142" t="s">
        <v>84</v>
      </c>
      <c r="I21142">
        <v>2005</v>
      </c>
      <c r="J21142">
        <v>2.5999999999999999E-2</v>
      </c>
    </row>
    <row r="21143" spans="1:10" x14ac:dyDescent="0.25">
      <c r="A21143" t="s">
        <v>226</v>
      </c>
      <c r="B21143" t="s">
        <v>75</v>
      </c>
      <c r="C21143" t="s">
        <v>31</v>
      </c>
      <c r="D21143" t="s">
        <v>237</v>
      </c>
      <c r="E21143" t="s">
        <v>236</v>
      </c>
      <c r="F21143">
        <v>538</v>
      </c>
      <c r="G21143" t="s">
        <v>294</v>
      </c>
      <c r="H21143" t="s">
        <v>84</v>
      </c>
      <c r="I21143">
        <v>2005</v>
      </c>
      <c r="J21143">
        <v>2.0992899999999999</v>
      </c>
    </row>
    <row r="21144" spans="1:10" x14ac:dyDescent="0.25">
      <c r="A21144" t="s">
        <v>229</v>
      </c>
      <c r="B21144" t="s">
        <v>75</v>
      </c>
      <c r="C21144" t="s">
        <v>31</v>
      </c>
      <c r="D21144" t="s">
        <v>237</v>
      </c>
      <c r="E21144" t="s">
        <v>236</v>
      </c>
      <c r="F21144">
        <v>538</v>
      </c>
      <c r="G21144" t="s">
        <v>294</v>
      </c>
      <c r="H21144" t="s">
        <v>84</v>
      </c>
      <c r="I21144">
        <v>2005</v>
      </c>
      <c r="J21144">
        <v>15.1058</v>
      </c>
    </row>
    <row r="21145" spans="1:10" x14ac:dyDescent="0.25">
      <c r="A21145" t="s">
        <v>223</v>
      </c>
      <c r="B21145" t="s">
        <v>75</v>
      </c>
      <c r="C21145" t="s">
        <v>31</v>
      </c>
      <c r="D21145" t="s">
        <v>237</v>
      </c>
      <c r="E21145" t="s">
        <v>236</v>
      </c>
      <c r="F21145">
        <v>538</v>
      </c>
      <c r="G21145" t="s">
        <v>294</v>
      </c>
      <c r="H21145" t="s">
        <v>84</v>
      </c>
      <c r="I21145">
        <v>2005</v>
      </c>
      <c r="J21145">
        <v>14.001300000000001</v>
      </c>
    </row>
    <row r="21146" spans="1:10" x14ac:dyDescent="0.25">
      <c r="A21146" t="s">
        <v>224</v>
      </c>
      <c r="B21146" t="s">
        <v>75</v>
      </c>
      <c r="C21146" t="s">
        <v>31</v>
      </c>
      <c r="D21146" t="s">
        <v>237</v>
      </c>
      <c r="E21146" t="s">
        <v>236</v>
      </c>
      <c r="F21146">
        <v>538</v>
      </c>
      <c r="G21146" t="s">
        <v>294</v>
      </c>
      <c r="H21146" t="s">
        <v>84</v>
      </c>
      <c r="I21146">
        <v>2005</v>
      </c>
      <c r="J21146">
        <v>12.1098</v>
      </c>
    </row>
    <row r="21147" spans="1:10" x14ac:dyDescent="0.25">
      <c r="A21147" t="s">
        <v>227</v>
      </c>
      <c r="B21147" t="s">
        <v>75</v>
      </c>
      <c r="C21147" t="s">
        <v>31</v>
      </c>
      <c r="D21147" t="s">
        <v>237</v>
      </c>
      <c r="E21147" t="s">
        <v>236</v>
      </c>
      <c r="F21147">
        <v>538</v>
      </c>
      <c r="G21147" t="s">
        <v>294</v>
      </c>
      <c r="H21147" t="s">
        <v>84</v>
      </c>
      <c r="I21147">
        <v>2005</v>
      </c>
      <c r="J21147">
        <v>7.6503199999999998</v>
      </c>
    </row>
    <row r="21148" spans="1:10" x14ac:dyDescent="0.25">
      <c r="A21148" t="s">
        <v>225</v>
      </c>
      <c r="B21148" t="s">
        <v>75</v>
      </c>
      <c r="C21148" t="s">
        <v>31</v>
      </c>
      <c r="D21148" t="s">
        <v>237</v>
      </c>
      <c r="E21148" t="s">
        <v>236</v>
      </c>
      <c r="F21148">
        <v>538</v>
      </c>
      <c r="G21148" t="s">
        <v>294</v>
      </c>
      <c r="H21148" t="s">
        <v>84</v>
      </c>
      <c r="I21148">
        <v>2005</v>
      </c>
      <c r="J21148">
        <v>4.8073199999999998</v>
      </c>
    </row>
    <row r="21149" spans="1:10" x14ac:dyDescent="0.25">
      <c r="A21149" t="s">
        <v>224</v>
      </c>
      <c r="B21149" t="s">
        <v>75</v>
      </c>
      <c r="C21149" t="s">
        <v>31</v>
      </c>
      <c r="D21149" t="s">
        <v>235</v>
      </c>
      <c r="E21149" t="s">
        <v>234</v>
      </c>
      <c r="F21149">
        <v>538</v>
      </c>
      <c r="G21149" t="s">
        <v>294</v>
      </c>
      <c r="H21149" t="s">
        <v>84</v>
      </c>
      <c r="I21149">
        <v>2005</v>
      </c>
      <c r="J21149">
        <v>0.95484199999999997</v>
      </c>
    </row>
    <row r="21150" spans="1:10" x14ac:dyDescent="0.25">
      <c r="A21150" t="s">
        <v>226</v>
      </c>
      <c r="B21150" t="s">
        <v>75</v>
      </c>
      <c r="C21150" t="s">
        <v>31</v>
      </c>
      <c r="D21150" t="s">
        <v>235</v>
      </c>
      <c r="E21150" t="s">
        <v>234</v>
      </c>
      <c r="F21150">
        <v>538</v>
      </c>
      <c r="G21150" t="s">
        <v>294</v>
      </c>
      <c r="H21150" t="s">
        <v>84</v>
      </c>
      <c r="I21150">
        <v>2005</v>
      </c>
      <c r="J21150">
        <v>6.6471500000000003E-2</v>
      </c>
    </row>
    <row r="21151" spans="1:10" x14ac:dyDescent="0.25">
      <c r="A21151" t="s">
        <v>227</v>
      </c>
      <c r="B21151" t="s">
        <v>75</v>
      </c>
      <c r="C21151" t="s">
        <v>31</v>
      </c>
      <c r="D21151" t="s">
        <v>235</v>
      </c>
      <c r="E21151" t="s">
        <v>234</v>
      </c>
      <c r="F21151">
        <v>538</v>
      </c>
      <c r="G21151" t="s">
        <v>294</v>
      </c>
      <c r="H21151" t="s">
        <v>84</v>
      </c>
      <c r="I21151">
        <v>2005</v>
      </c>
      <c r="J21151">
        <v>0.56797600000000004</v>
      </c>
    </row>
    <row r="21152" spans="1:10" x14ac:dyDescent="0.25">
      <c r="A21152" t="s">
        <v>223</v>
      </c>
      <c r="B21152" t="s">
        <v>75</v>
      </c>
      <c r="C21152" t="s">
        <v>31</v>
      </c>
      <c r="D21152" t="s">
        <v>235</v>
      </c>
      <c r="E21152" t="s">
        <v>234</v>
      </c>
      <c r="F21152">
        <v>538</v>
      </c>
      <c r="G21152" t="s">
        <v>294</v>
      </c>
      <c r="H21152" t="s">
        <v>84</v>
      </c>
      <c r="I21152">
        <v>2005</v>
      </c>
      <c r="J21152">
        <v>0.50995199999999996</v>
      </c>
    </row>
    <row r="21153" spans="1:10" x14ac:dyDescent="0.25">
      <c r="A21153" t="s">
        <v>225</v>
      </c>
      <c r="B21153" t="s">
        <v>75</v>
      </c>
      <c r="C21153" t="s">
        <v>31</v>
      </c>
      <c r="D21153" t="s">
        <v>235</v>
      </c>
      <c r="E21153" t="s">
        <v>234</v>
      </c>
      <c r="F21153">
        <v>538</v>
      </c>
      <c r="G21153" t="s">
        <v>294</v>
      </c>
      <c r="H21153" t="s">
        <v>84</v>
      </c>
      <c r="I21153">
        <v>2005</v>
      </c>
      <c r="J21153">
        <v>0.128612</v>
      </c>
    </row>
    <row r="21154" spans="1:10" x14ac:dyDescent="0.25">
      <c r="A21154" t="s">
        <v>223</v>
      </c>
      <c r="B21154" t="s">
        <v>80</v>
      </c>
      <c r="C21154" t="s">
        <v>37</v>
      </c>
      <c r="D21154">
        <v>120105</v>
      </c>
      <c r="E21154" t="s">
        <v>270</v>
      </c>
      <c r="F21154">
        <v>538</v>
      </c>
      <c r="G21154" t="s">
        <v>294</v>
      </c>
      <c r="H21154" t="s">
        <v>84</v>
      </c>
      <c r="I21154">
        <v>2005</v>
      </c>
      <c r="J21154">
        <v>3.9677400000000002E-2</v>
      </c>
    </row>
    <row r="21155" spans="1:10" x14ac:dyDescent="0.25">
      <c r="A21155" t="s">
        <v>226</v>
      </c>
      <c r="B21155" t="s">
        <v>80</v>
      </c>
      <c r="C21155" t="s">
        <v>37</v>
      </c>
      <c r="D21155">
        <v>120105</v>
      </c>
      <c r="E21155" t="s">
        <v>270</v>
      </c>
      <c r="F21155">
        <v>538</v>
      </c>
      <c r="G21155" t="s">
        <v>294</v>
      </c>
      <c r="H21155" t="s">
        <v>84</v>
      </c>
      <c r="I21155">
        <v>2005</v>
      </c>
      <c r="J21155">
        <v>2.38803E-2</v>
      </c>
    </row>
    <row r="21156" spans="1:10" x14ac:dyDescent="0.25">
      <c r="A21156" t="s">
        <v>229</v>
      </c>
      <c r="B21156" t="s">
        <v>80</v>
      </c>
      <c r="C21156" t="s">
        <v>37</v>
      </c>
      <c r="D21156">
        <v>120105</v>
      </c>
      <c r="E21156" t="s">
        <v>270</v>
      </c>
      <c r="F21156">
        <v>538</v>
      </c>
      <c r="G21156" t="s">
        <v>294</v>
      </c>
      <c r="H21156" t="s">
        <v>84</v>
      </c>
      <c r="I21156">
        <v>2005</v>
      </c>
      <c r="J21156">
        <v>0.22825799999999999</v>
      </c>
    </row>
    <row r="21157" spans="1:10" x14ac:dyDescent="0.25">
      <c r="A21157" t="s">
        <v>224</v>
      </c>
      <c r="B21157" t="s">
        <v>80</v>
      </c>
      <c r="C21157" t="s">
        <v>37</v>
      </c>
      <c r="D21157">
        <v>120105</v>
      </c>
      <c r="E21157" t="s">
        <v>270</v>
      </c>
      <c r="F21157">
        <v>538</v>
      </c>
      <c r="G21157" t="s">
        <v>294</v>
      </c>
      <c r="H21157" t="s">
        <v>84</v>
      </c>
      <c r="I21157">
        <v>2005</v>
      </c>
      <c r="J21157">
        <v>2.6467299999999999E-2</v>
      </c>
    </row>
    <row r="21158" spans="1:10" x14ac:dyDescent="0.25">
      <c r="A21158" t="s">
        <v>225</v>
      </c>
      <c r="B21158" t="s">
        <v>80</v>
      </c>
      <c r="C21158" t="s">
        <v>37</v>
      </c>
      <c r="D21158">
        <v>120105</v>
      </c>
      <c r="E21158" t="s">
        <v>270</v>
      </c>
      <c r="F21158">
        <v>538</v>
      </c>
      <c r="G21158" t="s">
        <v>294</v>
      </c>
      <c r="H21158" t="s">
        <v>84</v>
      </c>
      <c r="I21158">
        <v>2005</v>
      </c>
      <c r="J21158">
        <v>0.215418</v>
      </c>
    </row>
    <row r="21159" spans="1:10" x14ac:dyDescent="0.25">
      <c r="A21159" t="s">
        <v>227</v>
      </c>
      <c r="B21159" t="s">
        <v>80</v>
      </c>
      <c r="C21159" t="s">
        <v>37</v>
      </c>
      <c r="D21159">
        <v>120105</v>
      </c>
      <c r="E21159" t="s">
        <v>270</v>
      </c>
      <c r="F21159">
        <v>538</v>
      </c>
      <c r="G21159" t="s">
        <v>294</v>
      </c>
      <c r="H21159" t="s">
        <v>84</v>
      </c>
      <c r="I21159">
        <v>2005</v>
      </c>
      <c r="J21159">
        <v>0.46630199999999999</v>
      </c>
    </row>
    <row r="21160" spans="1:10" x14ac:dyDescent="0.25">
      <c r="A21160" t="s">
        <v>227</v>
      </c>
      <c r="B21160" t="s">
        <v>80</v>
      </c>
      <c r="C21160" t="s">
        <v>37</v>
      </c>
      <c r="D21160">
        <v>120106</v>
      </c>
      <c r="E21160" t="s">
        <v>269</v>
      </c>
      <c r="F21160">
        <v>538</v>
      </c>
      <c r="G21160" t="s">
        <v>294</v>
      </c>
      <c r="H21160" t="s">
        <v>84</v>
      </c>
      <c r="I21160">
        <v>2005</v>
      </c>
      <c r="J21160">
        <v>0.56540400000000002</v>
      </c>
    </row>
    <row r="21161" spans="1:10" x14ac:dyDescent="0.25">
      <c r="A21161" t="s">
        <v>224</v>
      </c>
      <c r="B21161" t="s">
        <v>80</v>
      </c>
      <c r="C21161" t="s">
        <v>37</v>
      </c>
      <c r="D21161">
        <v>120106</v>
      </c>
      <c r="E21161" t="s">
        <v>269</v>
      </c>
      <c r="F21161">
        <v>538</v>
      </c>
      <c r="G21161" t="s">
        <v>294</v>
      </c>
      <c r="H21161" t="s">
        <v>84</v>
      </c>
      <c r="I21161">
        <v>2005</v>
      </c>
      <c r="J21161">
        <v>7.2549299999999997E-2</v>
      </c>
    </row>
    <row r="21162" spans="1:10" x14ac:dyDescent="0.25">
      <c r="A21162" t="s">
        <v>223</v>
      </c>
      <c r="B21162" t="s">
        <v>80</v>
      </c>
      <c r="C21162" t="s">
        <v>37</v>
      </c>
      <c r="D21162">
        <v>120106</v>
      </c>
      <c r="E21162" t="s">
        <v>269</v>
      </c>
      <c r="F21162">
        <v>538</v>
      </c>
      <c r="G21162" t="s">
        <v>294</v>
      </c>
      <c r="H21162" t="s">
        <v>84</v>
      </c>
      <c r="I21162">
        <v>2005</v>
      </c>
      <c r="J21162">
        <v>0.137877</v>
      </c>
    </row>
    <row r="21163" spans="1:10" x14ac:dyDescent="0.25">
      <c r="A21163" t="s">
        <v>225</v>
      </c>
      <c r="B21163" t="s">
        <v>80</v>
      </c>
      <c r="C21163" t="s">
        <v>37</v>
      </c>
      <c r="D21163">
        <v>120106</v>
      </c>
      <c r="E21163" t="s">
        <v>269</v>
      </c>
      <c r="F21163">
        <v>538</v>
      </c>
      <c r="G21163" t="s">
        <v>294</v>
      </c>
      <c r="H21163" t="s">
        <v>84</v>
      </c>
      <c r="I21163">
        <v>2005</v>
      </c>
      <c r="J21163">
        <v>0.41523700000000002</v>
      </c>
    </row>
    <row r="21164" spans="1:10" x14ac:dyDescent="0.25">
      <c r="A21164" t="s">
        <v>229</v>
      </c>
      <c r="B21164" t="s">
        <v>80</v>
      </c>
      <c r="C21164" t="s">
        <v>37</v>
      </c>
      <c r="D21164">
        <v>120106</v>
      </c>
      <c r="E21164" t="s">
        <v>269</v>
      </c>
      <c r="F21164">
        <v>538</v>
      </c>
      <c r="G21164" t="s">
        <v>294</v>
      </c>
      <c r="H21164" t="s">
        <v>84</v>
      </c>
      <c r="I21164">
        <v>2005</v>
      </c>
      <c r="J21164">
        <v>0.56919799999999998</v>
      </c>
    </row>
    <row r="21165" spans="1:10" x14ac:dyDescent="0.25">
      <c r="A21165" t="s">
        <v>226</v>
      </c>
      <c r="B21165" t="s">
        <v>80</v>
      </c>
      <c r="C21165" t="s">
        <v>37</v>
      </c>
      <c r="D21165">
        <v>120106</v>
      </c>
      <c r="E21165" t="s">
        <v>269</v>
      </c>
      <c r="F21165">
        <v>538</v>
      </c>
      <c r="G21165" t="s">
        <v>294</v>
      </c>
      <c r="H21165" t="s">
        <v>84</v>
      </c>
      <c r="I21165">
        <v>2005</v>
      </c>
      <c r="J21165">
        <v>6.75201E-2</v>
      </c>
    </row>
    <row r="21166" spans="1:10" x14ac:dyDescent="0.25">
      <c r="A21166" t="s">
        <v>227</v>
      </c>
      <c r="B21166" t="s">
        <v>80</v>
      </c>
      <c r="C21166" t="s">
        <v>37</v>
      </c>
      <c r="D21166">
        <v>120112</v>
      </c>
      <c r="E21166" t="s">
        <v>268</v>
      </c>
      <c r="F21166">
        <v>538</v>
      </c>
      <c r="G21166" t="s">
        <v>294</v>
      </c>
      <c r="H21166" t="s">
        <v>84</v>
      </c>
      <c r="I21166">
        <v>2005</v>
      </c>
      <c r="J21166">
        <v>0.117853</v>
      </c>
    </row>
    <row r="21167" spans="1:10" x14ac:dyDescent="0.25">
      <c r="A21167" t="s">
        <v>226</v>
      </c>
      <c r="B21167" t="s">
        <v>80</v>
      </c>
      <c r="C21167" t="s">
        <v>37</v>
      </c>
      <c r="D21167">
        <v>120112</v>
      </c>
      <c r="E21167" t="s">
        <v>268</v>
      </c>
      <c r="F21167">
        <v>538</v>
      </c>
      <c r="G21167" t="s">
        <v>294</v>
      </c>
      <c r="H21167" t="s">
        <v>84</v>
      </c>
      <c r="I21167">
        <v>2005</v>
      </c>
      <c r="J21167">
        <v>6.0355000000000001E-3</v>
      </c>
    </row>
    <row r="21168" spans="1:10" x14ac:dyDescent="0.25">
      <c r="A21168" t="s">
        <v>224</v>
      </c>
      <c r="B21168" t="s">
        <v>80</v>
      </c>
      <c r="C21168" t="s">
        <v>37</v>
      </c>
      <c r="D21168">
        <v>120112</v>
      </c>
      <c r="E21168" t="s">
        <v>268</v>
      </c>
      <c r="F21168">
        <v>538</v>
      </c>
      <c r="G21168" t="s">
        <v>294</v>
      </c>
      <c r="H21168" t="s">
        <v>84</v>
      </c>
      <c r="I21168">
        <v>2005</v>
      </c>
      <c r="J21168">
        <v>6.6893200000000003E-3</v>
      </c>
    </row>
    <row r="21169" spans="1:10" x14ac:dyDescent="0.25">
      <c r="A21169" t="s">
        <v>229</v>
      </c>
      <c r="B21169" t="s">
        <v>80</v>
      </c>
      <c r="C21169" t="s">
        <v>37</v>
      </c>
      <c r="D21169">
        <v>120112</v>
      </c>
      <c r="E21169" t="s">
        <v>268</v>
      </c>
      <c r="F21169">
        <v>538</v>
      </c>
      <c r="G21169" t="s">
        <v>294</v>
      </c>
      <c r="H21169" t="s">
        <v>84</v>
      </c>
      <c r="I21169">
        <v>2005</v>
      </c>
      <c r="J21169">
        <v>5.7689699999999997E-2</v>
      </c>
    </row>
    <row r="21170" spans="1:10" x14ac:dyDescent="0.25">
      <c r="A21170" t="s">
        <v>225</v>
      </c>
      <c r="B21170" t="s">
        <v>80</v>
      </c>
      <c r="C21170" t="s">
        <v>37</v>
      </c>
      <c r="D21170">
        <v>120112</v>
      </c>
      <c r="E21170" t="s">
        <v>268</v>
      </c>
      <c r="F21170">
        <v>538</v>
      </c>
      <c r="G21170" t="s">
        <v>294</v>
      </c>
      <c r="H21170" t="s">
        <v>84</v>
      </c>
      <c r="I21170">
        <v>2005</v>
      </c>
      <c r="J21170">
        <v>5.44445E-2</v>
      </c>
    </row>
    <row r="21171" spans="1:10" x14ac:dyDescent="0.25">
      <c r="A21171" t="s">
        <v>223</v>
      </c>
      <c r="B21171" t="s">
        <v>80</v>
      </c>
      <c r="C21171" t="s">
        <v>37</v>
      </c>
      <c r="D21171">
        <v>120112</v>
      </c>
      <c r="E21171" t="s">
        <v>268</v>
      </c>
      <c r="F21171">
        <v>538</v>
      </c>
      <c r="G21171" t="s">
        <v>294</v>
      </c>
      <c r="H21171" t="s">
        <v>84</v>
      </c>
      <c r="I21171">
        <v>2005</v>
      </c>
      <c r="J21171">
        <v>1.0028E-2</v>
      </c>
    </row>
    <row r="21172" spans="1:10" x14ac:dyDescent="0.25">
      <c r="A21172" t="s">
        <v>226</v>
      </c>
      <c r="B21172" t="s">
        <v>80</v>
      </c>
      <c r="C21172" t="s">
        <v>37</v>
      </c>
      <c r="D21172">
        <v>120113</v>
      </c>
      <c r="E21172" t="s">
        <v>267</v>
      </c>
      <c r="F21172">
        <v>538</v>
      </c>
      <c r="G21172" t="s">
        <v>294</v>
      </c>
      <c r="H21172" t="s">
        <v>84</v>
      </c>
      <c r="I21172">
        <v>2005</v>
      </c>
      <c r="J21172">
        <v>1.34821E-2</v>
      </c>
    </row>
    <row r="21173" spans="1:10" x14ac:dyDescent="0.25">
      <c r="A21173" t="s">
        <v>225</v>
      </c>
      <c r="B21173" t="s">
        <v>80</v>
      </c>
      <c r="C21173" t="s">
        <v>37</v>
      </c>
      <c r="D21173">
        <v>120113</v>
      </c>
      <c r="E21173" t="s">
        <v>267</v>
      </c>
      <c r="F21173">
        <v>538</v>
      </c>
      <c r="G21173" t="s">
        <v>294</v>
      </c>
      <c r="H21173" t="s">
        <v>84</v>
      </c>
      <c r="I21173">
        <v>2005</v>
      </c>
      <c r="J21173">
        <v>8.2912700000000006E-2</v>
      </c>
    </row>
    <row r="21174" spans="1:10" x14ac:dyDescent="0.25">
      <c r="A21174" t="s">
        <v>227</v>
      </c>
      <c r="B21174" t="s">
        <v>80</v>
      </c>
      <c r="C21174" t="s">
        <v>37</v>
      </c>
      <c r="D21174">
        <v>120113</v>
      </c>
      <c r="E21174" t="s">
        <v>267</v>
      </c>
      <c r="F21174">
        <v>538</v>
      </c>
      <c r="G21174" t="s">
        <v>294</v>
      </c>
      <c r="H21174" t="s">
        <v>84</v>
      </c>
      <c r="I21174">
        <v>2005</v>
      </c>
      <c r="J21174">
        <v>0.112897</v>
      </c>
    </row>
    <row r="21175" spans="1:10" x14ac:dyDescent="0.25">
      <c r="A21175" t="s">
        <v>224</v>
      </c>
      <c r="B21175" t="s">
        <v>80</v>
      </c>
      <c r="C21175" t="s">
        <v>37</v>
      </c>
      <c r="D21175">
        <v>120113</v>
      </c>
      <c r="E21175" t="s">
        <v>267</v>
      </c>
      <c r="F21175">
        <v>538</v>
      </c>
      <c r="G21175" t="s">
        <v>294</v>
      </c>
      <c r="H21175" t="s">
        <v>84</v>
      </c>
      <c r="I21175">
        <v>2005</v>
      </c>
      <c r="J21175">
        <v>1.4486300000000001E-2</v>
      </c>
    </row>
    <row r="21176" spans="1:10" x14ac:dyDescent="0.25">
      <c r="A21176" t="s">
        <v>223</v>
      </c>
      <c r="B21176" t="s">
        <v>80</v>
      </c>
      <c r="C21176" t="s">
        <v>37</v>
      </c>
      <c r="D21176">
        <v>120113</v>
      </c>
      <c r="E21176" t="s">
        <v>267</v>
      </c>
      <c r="F21176">
        <v>538</v>
      </c>
      <c r="G21176" t="s">
        <v>294</v>
      </c>
      <c r="H21176" t="s">
        <v>84</v>
      </c>
      <c r="I21176">
        <v>2005</v>
      </c>
      <c r="J21176">
        <v>2.7530700000000002E-2</v>
      </c>
    </row>
    <row r="21177" spans="1:10" x14ac:dyDescent="0.25">
      <c r="A21177" t="s">
        <v>229</v>
      </c>
      <c r="B21177" t="s">
        <v>80</v>
      </c>
      <c r="C21177" t="s">
        <v>37</v>
      </c>
      <c r="D21177">
        <v>120113</v>
      </c>
      <c r="E21177" t="s">
        <v>267</v>
      </c>
      <c r="F21177">
        <v>538</v>
      </c>
      <c r="G21177" t="s">
        <v>294</v>
      </c>
      <c r="H21177" t="s">
        <v>84</v>
      </c>
      <c r="I21177">
        <v>2005</v>
      </c>
      <c r="J21177">
        <v>0.11365500000000001</v>
      </c>
    </row>
    <row r="21178" spans="1:10" x14ac:dyDescent="0.25">
      <c r="A21178" t="s">
        <v>229</v>
      </c>
      <c r="B21178" t="s">
        <v>80</v>
      </c>
      <c r="C21178" t="s">
        <v>37</v>
      </c>
      <c r="D21178">
        <v>120212</v>
      </c>
      <c r="E21178" t="s">
        <v>266</v>
      </c>
      <c r="F21178">
        <v>538</v>
      </c>
      <c r="G21178" t="s">
        <v>294</v>
      </c>
      <c r="H21178" t="s">
        <v>84</v>
      </c>
      <c r="I21178">
        <v>2005</v>
      </c>
      <c r="J21178">
        <v>5.0121100000000002E-2</v>
      </c>
    </row>
    <row r="21179" spans="1:10" x14ac:dyDescent="0.25">
      <c r="A21179" t="s">
        <v>227</v>
      </c>
      <c r="B21179" t="s">
        <v>80</v>
      </c>
      <c r="C21179" t="s">
        <v>37</v>
      </c>
      <c r="D21179">
        <v>120212</v>
      </c>
      <c r="E21179" t="s">
        <v>266</v>
      </c>
      <c r="F21179">
        <v>538</v>
      </c>
      <c r="G21179" t="s">
        <v>294</v>
      </c>
      <c r="H21179" t="s">
        <v>84</v>
      </c>
      <c r="I21179">
        <v>2005</v>
      </c>
      <c r="J21179">
        <v>7.2920299999999993E-2</v>
      </c>
    </row>
    <row r="21180" spans="1:10" x14ac:dyDescent="0.25">
      <c r="A21180" t="s">
        <v>225</v>
      </c>
      <c r="B21180" t="s">
        <v>80</v>
      </c>
      <c r="C21180" t="s">
        <v>37</v>
      </c>
      <c r="D21180">
        <v>120212</v>
      </c>
      <c r="E21180" t="s">
        <v>266</v>
      </c>
      <c r="F21180">
        <v>538</v>
      </c>
      <c r="G21180" t="s">
        <v>294</v>
      </c>
      <c r="H21180" t="s">
        <v>84</v>
      </c>
      <c r="I21180">
        <v>2005</v>
      </c>
      <c r="J21180">
        <v>5.52553E-2</v>
      </c>
    </row>
    <row r="21181" spans="1:10" x14ac:dyDescent="0.25">
      <c r="A21181" t="s">
        <v>224</v>
      </c>
      <c r="B21181" t="s">
        <v>80</v>
      </c>
      <c r="C21181" t="s">
        <v>37</v>
      </c>
      <c r="D21181">
        <v>120212</v>
      </c>
      <c r="E21181" t="s">
        <v>266</v>
      </c>
      <c r="F21181">
        <v>538</v>
      </c>
      <c r="G21181" t="s">
        <v>294</v>
      </c>
      <c r="H21181" t="s">
        <v>84</v>
      </c>
      <c r="I21181">
        <v>2005</v>
      </c>
      <c r="J21181">
        <v>5.48739E-3</v>
      </c>
    </row>
    <row r="21182" spans="1:10" x14ac:dyDescent="0.25">
      <c r="A21182" t="s">
        <v>226</v>
      </c>
      <c r="B21182" t="s">
        <v>80</v>
      </c>
      <c r="C21182" t="s">
        <v>37</v>
      </c>
      <c r="D21182">
        <v>120212</v>
      </c>
      <c r="E21182" t="s">
        <v>266</v>
      </c>
      <c r="F21182">
        <v>538</v>
      </c>
      <c r="G21182" t="s">
        <v>294</v>
      </c>
      <c r="H21182" t="s">
        <v>84</v>
      </c>
      <c r="I21182">
        <v>2005</v>
      </c>
      <c r="J21182">
        <v>4.4307599999999997E-3</v>
      </c>
    </row>
    <row r="21183" spans="1:10" x14ac:dyDescent="0.25">
      <c r="A21183" t="s">
        <v>223</v>
      </c>
      <c r="B21183" t="s">
        <v>80</v>
      </c>
      <c r="C21183" t="s">
        <v>37</v>
      </c>
      <c r="D21183">
        <v>120212</v>
      </c>
      <c r="E21183" t="s">
        <v>266</v>
      </c>
      <c r="F21183">
        <v>538</v>
      </c>
      <c r="G21183" t="s">
        <v>294</v>
      </c>
      <c r="H21183" t="s">
        <v>84</v>
      </c>
      <c r="I21183">
        <v>2005</v>
      </c>
      <c r="J21183">
        <v>6.3299200000000002E-3</v>
      </c>
    </row>
    <row r="21184" spans="1:10" x14ac:dyDescent="0.25">
      <c r="A21184" t="s">
        <v>227</v>
      </c>
      <c r="B21184" t="s">
        <v>80</v>
      </c>
      <c r="C21184" t="s">
        <v>37</v>
      </c>
      <c r="D21184">
        <v>120213</v>
      </c>
      <c r="E21184" t="s">
        <v>265</v>
      </c>
      <c r="F21184">
        <v>538</v>
      </c>
      <c r="G21184" t="s">
        <v>294</v>
      </c>
      <c r="H21184" t="s">
        <v>84</v>
      </c>
      <c r="I21184">
        <v>2005</v>
      </c>
      <c r="J21184">
        <v>4.2457700000000001E-2</v>
      </c>
    </row>
    <row r="21185" spans="1:10" x14ac:dyDescent="0.25">
      <c r="A21185" t="s">
        <v>224</v>
      </c>
      <c r="B21185" t="s">
        <v>80</v>
      </c>
      <c r="C21185" t="s">
        <v>37</v>
      </c>
      <c r="D21185">
        <v>120213</v>
      </c>
      <c r="E21185" t="s">
        <v>265</v>
      </c>
      <c r="F21185">
        <v>538</v>
      </c>
      <c r="G21185" t="s">
        <v>294</v>
      </c>
      <c r="H21185" t="s">
        <v>84</v>
      </c>
      <c r="I21185">
        <v>2005</v>
      </c>
      <c r="J21185">
        <v>4.5395899999999996E-3</v>
      </c>
    </row>
    <row r="21186" spans="1:10" x14ac:dyDescent="0.25">
      <c r="A21186" t="s">
        <v>226</v>
      </c>
      <c r="B21186" t="s">
        <v>80</v>
      </c>
      <c r="C21186" t="s">
        <v>37</v>
      </c>
      <c r="D21186">
        <v>120213</v>
      </c>
      <c r="E21186" t="s">
        <v>265</v>
      </c>
      <c r="F21186">
        <v>538</v>
      </c>
      <c r="G21186" t="s">
        <v>294</v>
      </c>
      <c r="H21186" t="s">
        <v>84</v>
      </c>
      <c r="I21186">
        <v>2005</v>
      </c>
      <c r="J21186">
        <v>6.09788E-3</v>
      </c>
    </row>
    <row r="21187" spans="1:10" x14ac:dyDescent="0.25">
      <c r="A21187" t="s">
        <v>225</v>
      </c>
      <c r="B21187" t="s">
        <v>80</v>
      </c>
      <c r="C21187" t="s">
        <v>37</v>
      </c>
      <c r="D21187">
        <v>120213</v>
      </c>
      <c r="E21187" t="s">
        <v>265</v>
      </c>
      <c r="F21187">
        <v>538</v>
      </c>
      <c r="G21187" t="s">
        <v>294</v>
      </c>
      <c r="H21187" t="s">
        <v>84</v>
      </c>
      <c r="I21187">
        <v>2005</v>
      </c>
      <c r="J21187">
        <v>2.66711E-2</v>
      </c>
    </row>
    <row r="21188" spans="1:10" x14ac:dyDescent="0.25">
      <c r="A21188" t="s">
        <v>229</v>
      </c>
      <c r="B21188" t="s">
        <v>80</v>
      </c>
      <c r="C21188" t="s">
        <v>37</v>
      </c>
      <c r="D21188">
        <v>120213</v>
      </c>
      <c r="E21188" t="s">
        <v>265</v>
      </c>
      <c r="F21188">
        <v>538</v>
      </c>
      <c r="G21188" t="s">
        <v>294</v>
      </c>
      <c r="H21188" t="s">
        <v>84</v>
      </c>
      <c r="I21188">
        <v>2005</v>
      </c>
      <c r="J21188">
        <v>4.57621E-2</v>
      </c>
    </row>
    <row r="21189" spans="1:10" x14ac:dyDescent="0.25">
      <c r="A21189" t="s">
        <v>223</v>
      </c>
      <c r="B21189" t="s">
        <v>80</v>
      </c>
      <c r="C21189" t="s">
        <v>37</v>
      </c>
      <c r="D21189">
        <v>120213</v>
      </c>
      <c r="E21189" t="s">
        <v>265</v>
      </c>
      <c r="F21189">
        <v>538</v>
      </c>
      <c r="G21189" t="s">
        <v>294</v>
      </c>
      <c r="H21189" t="s">
        <v>84</v>
      </c>
      <c r="I21189">
        <v>2005</v>
      </c>
      <c r="J21189">
        <v>1.2371500000000001E-2</v>
      </c>
    </row>
    <row r="21190" spans="1:10" x14ac:dyDescent="0.25">
      <c r="A21190" t="s">
        <v>227</v>
      </c>
      <c r="B21190" t="s">
        <v>80</v>
      </c>
      <c r="C21190" t="s">
        <v>37</v>
      </c>
      <c r="D21190">
        <v>120215</v>
      </c>
      <c r="E21190" t="s">
        <v>264</v>
      </c>
      <c r="F21190">
        <v>538</v>
      </c>
      <c r="G21190" t="s">
        <v>294</v>
      </c>
      <c r="H21190" t="s">
        <v>84</v>
      </c>
      <c r="I21190">
        <v>2005</v>
      </c>
      <c r="J21190">
        <v>1.20561E-4</v>
      </c>
    </row>
    <row r="21191" spans="1:10" x14ac:dyDescent="0.25">
      <c r="A21191" t="s">
        <v>226</v>
      </c>
      <c r="B21191" t="s">
        <v>80</v>
      </c>
      <c r="C21191" t="s">
        <v>37</v>
      </c>
      <c r="D21191">
        <v>120215</v>
      </c>
      <c r="E21191" t="s">
        <v>264</v>
      </c>
      <c r="F21191">
        <v>538</v>
      </c>
      <c r="G21191" t="s">
        <v>294</v>
      </c>
      <c r="H21191" t="s">
        <v>84</v>
      </c>
      <c r="I21191">
        <v>2005</v>
      </c>
      <c r="J21191">
        <v>6.1741800000000004E-6</v>
      </c>
    </row>
    <row r="21192" spans="1:10" x14ac:dyDescent="0.25">
      <c r="A21192" t="s">
        <v>223</v>
      </c>
      <c r="B21192" t="s">
        <v>80</v>
      </c>
      <c r="C21192" t="s">
        <v>37</v>
      </c>
      <c r="D21192">
        <v>120215</v>
      </c>
      <c r="E21192" t="s">
        <v>264</v>
      </c>
      <c r="F21192">
        <v>538</v>
      </c>
      <c r="G21192" t="s">
        <v>294</v>
      </c>
      <c r="H21192" t="s">
        <v>84</v>
      </c>
      <c r="I21192">
        <v>2005</v>
      </c>
      <c r="J21192">
        <v>1.02585E-5</v>
      </c>
    </row>
    <row r="21193" spans="1:10" x14ac:dyDescent="0.25">
      <c r="A21193" t="s">
        <v>229</v>
      </c>
      <c r="B21193" t="s">
        <v>80</v>
      </c>
      <c r="C21193" t="s">
        <v>37</v>
      </c>
      <c r="D21193">
        <v>120215</v>
      </c>
      <c r="E21193" t="s">
        <v>264</v>
      </c>
      <c r="F21193">
        <v>538</v>
      </c>
      <c r="G21193" t="s">
        <v>294</v>
      </c>
      <c r="H21193" t="s">
        <v>84</v>
      </c>
      <c r="I21193">
        <v>2005</v>
      </c>
      <c r="J21193">
        <v>5.9015199999999997E-5</v>
      </c>
    </row>
    <row r="21194" spans="1:10" x14ac:dyDescent="0.25">
      <c r="A21194" t="s">
        <v>224</v>
      </c>
      <c r="B21194" t="s">
        <v>80</v>
      </c>
      <c r="C21194" t="s">
        <v>37</v>
      </c>
      <c r="D21194">
        <v>120215</v>
      </c>
      <c r="E21194" t="s">
        <v>264</v>
      </c>
      <c r="F21194">
        <v>538</v>
      </c>
      <c r="G21194" t="s">
        <v>294</v>
      </c>
      <c r="H21194" t="s">
        <v>84</v>
      </c>
      <c r="I21194">
        <v>2005</v>
      </c>
      <c r="J21194">
        <v>6.8430200000000001E-6</v>
      </c>
    </row>
    <row r="21195" spans="1:10" x14ac:dyDescent="0.25">
      <c r="A21195" t="s">
        <v>225</v>
      </c>
      <c r="B21195" t="s">
        <v>80</v>
      </c>
      <c r="C21195" t="s">
        <v>37</v>
      </c>
      <c r="D21195">
        <v>120215</v>
      </c>
      <c r="E21195" t="s">
        <v>264</v>
      </c>
      <c r="F21195">
        <v>538</v>
      </c>
      <c r="G21195" t="s">
        <v>294</v>
      </c>
      <c r="H21195" t="s">
        <v>84</v>
      </c>
      <c r="I21195">
        <v>2005</v>
      </c>
      <c r="J21195">
        <v>5.5695500000000002E-5</v>
      </c>
    </row>
    <row r="21196" spans="1:10" x14ac:dyDescent="0.25">
      <c r="A21196" t="s">
        <v>227</v>
      </c>
      <c r="B21196" t="s">
        <v>80</v>
      </c>
      <c r="C21196" t="s">
        <v>37</v>
      </c>
      <c r="D21196">
        <v>120216</v>
      </c>
      <c r="E21196" t="s">
        <v>263</v>
      </c>
      <c r="F21196">
        <v>538</v>
      </c>
      <c r="G21196" t="s">
        <v>294</v>
      </c>
      <c r="H21196" t="s">
        <v>84</v>
      </c>
      <c r="I21196">
        <v>2005</v>
      </c>
      <c r="J21196">
        <v>2.0947000000000001E-3</v>
      </c>
    </row>
    <row r="21197" spans="1:10" x14ac:dyDescent="0.25">
      <c r="A21197" t="s">
        <v>223</v>
      </c>
      <c r="B21197" t="s">
        <v>80</v>
      </c>
      <c r="C21197" t="s">
        <v>37</v>
      </c>
      <c r="D21197">
        <v>120216</v>
      </c>
      <c r="E21197" t="s">
        <v>263</v>
      </c>
      <c r="F21197">
        <v>538</v>
      </c>
      <c r="G21197" t="s">
        <v>294</v>
      </c>
      <c r="H21197" t="s">
        <v>84</v>
      </c>
      <c r="I21197">
        <v>2005</v>
      </c>
      <c r="J21197">
        <v>5.1080500000000003E-4</v>
      </c>
    </row>
    <row r="21198" spans="1:10" x14ac:dyDescent="0.25">
      <c r="A21198" t="s">
        <v>224</v>
      </c>
      <c r="B21198" t="s">
        <v>80</v>
      </c>
      <c r="C21198" t="s">
        <v>37</v>
      </c>
      <c r="D21198">
        <v>120216</v>
      </c>
      <c r="E21198" t="s">
        <v>263</v>
      </c>
      <c r="F21198">
        <v>538</v>
      </c>
      <c r="G21198" t="s">
        <v>294</v>
      </c>
      <c r="H21198" t="s">
        <v>84</v>
      </c>
      <c r="I21198">
        <v>2005</v>
      </c>
      <c r="J21198">
        <v>2.6877999999999998E-4</v>
      </c>
    </row>
    <row r="21199" spans="1:10" x14ac:dyDescent="0.25">
      <c r="A21199" t="s">
        <v>225</v>
      </c>
      <c r="B21199" t="s">
        <v>80</v>
      </c>
      <c r="C21199" t="s">
        <v>37</v>
      </c>
      <c r="D21199">
        <v>120216</v>
      </c>
      <c r="E21199" t="s">
        <v>263</v>
      </c>
      <c r="F21199">
        <v>538</v>
      </c>
      <c r="G21199" t="s">
        <v>294</v>
      </c>
      <c r="H21199" t="s">
        <v>84</v>
      </c>
      <c r="I21199">
        <v>2005</v>
      </c>
      <c r="J21199">
        <v>1.5383700000000001E-3</v>
      </c>
    </row>
    <row r="21200" spans="1:10" x14ac:dyDescent="0.25">
      <c r="A21200" t="s">
        <v>226</v>
      </c>
      <c r="B21200" t="s">
        <v>80</v>
      </c>
      <c r="C21200" t="s">
        <v>37</v>
      </c>
      <c r="D21200">
        <v>120216</v>
      </c>
      <c r="E21200" t="s">
        <v>263</v>
      </c>
      <c r="F21200">
        <v>538</v>
      </c>
      <c r="G21200" t="s">
        <v>294</v>
      </c>
      <c r="H21200" t="s">
        <v>84</v>
      </c>
      <c r="I21200">
        <v>2005</v>
      </c>
      <c r="J21200">
        <v>2.50148E-4</v>
      </c>
    </row>
    <row r="21201" spans="1:10" x14ac:dyDescent="0.25">
      <c r="A21201" t="s">
        <v>229</v>
      </c>
      <c r="B21201" t="s">
        <v>80</v>
      </c>
      <c r="C21201" t="s">
        <v>37</v>
      </c>
      <c r="D21201">
        <v>120216</v>
      </c>
      <c r="E21201" t="s">
        <v>263</v>
      </c>
      <c r="F21201">
        <v>538</v>
      </c>
      <c r="G21201" t="s">
        <v>294</v>
      </c>
      <c r="H21201" t="s">
        <v>84</v>
      </c>
      <c r="I21201">
        <v>2005</v>
      </c>
      <c r="J21201">
        <v>2.1087599999999999E-3</v>
      </c>
    </row>
    <row r="21202" spans="1:10" x14ac:dyDescent="0.25">
      <c r="A21202" t="s">
        <v>226</v>
      </c>
      <c r="B21202" t="s">
        <v>80</v>
      </c>
      <c r="C21202" t="s">
        <v>37</v>
      </c>
      <c r="D21202">
        <v>120218</v>
      </c>
      <c r="E21202" t="s">
        <v>262</v>
      </c>
      <c r="F21202">
        <v>538</v>
      </c>
      <c r="G21202" t="s">
        <v>294</v>
      </c>
      <c r="H21202" t="s">
        <v>84</v>
      </c>
      <c r="I21202">
        <v>2005</v>
      </c>
      <c r="J21202">
        <v>3.8432200000000001E-5</v>
      </c>
    </row>
    <row r="21203" spans="1:10" x14ac:dyDescent="0.25">
      <c r="A21203" t="s">
        <v>227</v>
      </c>
      <c r="B21203" t="s">
        <v>80</v>
      </c>
      <c r="C21203" t="s">
        <v>37</v>
      </c>
      <c r="D21203">
        <v>120218</v>
      </c>
      <c r="E21203" t="s">
        <v>262</v>
      </c>
      <c r="F21203">
        <v>538</v>
      </c>
      <c r="G21203" t="s">
        <v>294</v>
      </c>
      <c r="H21203" t="s">
        <v>84</v>
      </c>
      <c r="I21203">
        <v>2005</v>
      </c>
      <c r="J21203">
        <v>6.3250700000000003E-4</v>
      </c>
    </row>
    <row r="21204" spans="1:10" x14ac:dyDescent="0.25">
      <c r="A21204" t="s">
        <v>224</v>
      </c>
      <c r="B21204" t="s">
        <v>80</v>
      </c>
      <c r="C21204" t="s">
        <v>37</v>
      </c>
      <c r="D21204">
        <v>120218</v>
      </c>
      <c r="E21204" t="s">
        <v>262</v>
      </c>
      <c r="F21204">
        <v>538</v>
      </c>
      <c r="G21204" t="s">
        <v>294</v>
      </c>
      <c r="H21204" t="s">
        <v>84</v>
      </c>
      <c r="I21204">
        <v>2005</v>
      </c>
      <c r="J21204">
        <v>4.7597299999999999E-5</v>
      </c>
    </row>
    <row r="21205" spans="1:10" x14ac:dyDescent="0.25">
      <c r="A21205" t="s">
        <v>225</v>
      </c>
      <c r="B21205" t="s">
        <v>80</v>
      </c>
      <c r="C21205" t="s">
        <v>37</v>
      </c>
      <c r="D21205">
        <v>120218</v>
      </c>
      <c r="E21205" t="s">
        <v>262</v>
      </c>
      <c r="F21205">
        <v>538</v>
      </c>
      <c r="G21205" t="s">
        <v>294</v>
      </c>
      <c r="H21205" t="s">
        <v>84</v>
      </c>
      <c r="I21205">
        <v>2005</v>
      </c>
      <c r="J21205">
        <v>4.7928199999999998E-4</v>
      </c>
    </row>
    <row r="21206" spans="1:10" x14ac:dyDescent="0.25">
      <c r="A21206" t="s">
        <v>223</v>
      </c>
      <c r="B21206" t="s">
        <v>80</v>
      </c>
      <c r="C21206" t="s">
        <v>37</v>
      </c>
      <c r="D21206">
        <v>120218</v>
      </c>
      <c r="E21206" t="s">
        <v>262</v>
      </c>
      <c r="F21206">
        <v>538</v>
      </c>
      <c r="G21206" t="s">
        <v>294</v>
      </c>
      <c r="H21206" t="s">
        <v>84</v>
      </c>
      <c r="I21206">
        <v>2005</v>
      </c>
      <c r="J21206">
        <v>5.4905399999999998E-5</v>
      </c>
    </row>
    <row r="21207" spans="1:10" x14ac:dyDescent="0.25">
      <c r="A21207" t="s">
        <v>229</v>
      </c>
      <c r="B21207" t="s">
        <v>80</v>
      </c>
      <c r="C21207" t="s">
        <v>37</v>
      </c>
      <c r="D21207">
        <v>120218</v>
      </c>
      <c r="E21207" t="s">
        <v>262</v>
      </c>
      <c r="F21207">
        <v>538</v>
      </c>
      <c r="G21207" t="s">
        <v>294</v>
      </c>
      <c r="H21207" t="s">
        <v>84</v>
      </c>
      <c r="I21207">
        <v>2005</v>
      </c>
      <c r="J21207">
        <v>4.3474699999999998E-4</v>
      </c>
    </row>
    <row r="21208" spans="1:10" x14ac:dyDescent="0.25">
      <c r="A21208" t="s">
        <v>226</v>
      </c>
      <c r="B21208" t="s">
        <v>80</v>
      </c>
      <c r="C21208" t="s">
        <v>37</v>
      </c>
      <c r="D21208">
        <v>120219</v>
      </c>
      <c r="E21208" t="s">
        <v>261</v>
      </c>
      <c r="F21208">
        <v>538</v>
      </c>
      <c r="G21208" t="s">
        <v>294</v>
      </c>
      <c r="H21208" t="s">
        <v>84</v>
      </c>
      <c r="I21208">
        <v>2005</v>
      </c>
      <c r="J21208">
        <v>1.55573E-4</v>
      </c>
    </row>
    <row r="21209" spans="1:10" x14ac:dyDescent="0.25">
      <c r="A21209" t="s">
        <v>229</v>
      </c>
      <c r="B21209" t="s">
        <v>80</v>
      </c>
      <c r="C21209" t="s">
        <v>37</v>
      </c>
      <c r="D21209">
        <v>120219</v>
      </c>
      <c r="E21209" t="s">
        <v>261</v>
      </c>
      <c r="F21209">
        <v>538</v>
      </c>
      <c r="G21209" t="s">
        <v>294</v>
      </c>
      <c r="H21209" t="s">
        <v>84</v>
      </c>
      <c r="I21209">
        <v>2005</v>
      </c>
      <c r="J21209">
        <v>1.1675100000000001E-3</v>
      </c>
    </row>
    <row r="21210" spans="1:10" x14ac:dyDescent="0.25">
      <c r="A21210" t="s">
        <v>224</v>
      </c>
      <c r="B21210" t="s">
        <v>80</v>
      </c>
      <c r="C21210" t="s">
        <v>37</v>
      </c>
      <c r="D21210">
        <v>120219</v>
      </c>
      <c r="E21210" t="s">
        <v>261</v>
      </c>
      <c r="F21210">
        <v>538</v>
      </c>
      <c r="G21210" t="s">
        <v>294</v>
      </c>
      <c r="H21210" t="s">
        <v>84</v>
      </c>
      <c r="I21210">
        <v>2005</v>
      </c>
      <c r="J21210">
        <v>1.1581700000000001E-4</v>
      </c>
    </row>
    <row r="21211" spans="1:10" x14ac:dyDescent="0.25">
      <c r="A21211" t="s">
        <v>223</v>
      </c>
      <c r="B21211" t="s">
        <v>80</v>
      </c>
      <c r="C21211" t="s">
        <v>37</v>
      </c>
      <c r="D21211">
        <v>120219</v>
      </c>
      <c r="E21211" t="s">
        <v>261</v>
      </c>
      <c r="F21211">
        <v>538</v>
      </c>
      <c r="G21211" t="s">
        <v>294</v>
      </c>
      <c r="H21211" t="s">
        <v>84</v>
      </c>
      <c r="I21211">
        <v>2005</v>
      </c>
      <c r="J21211">
        <v>3.1562799999999998E-4</v>
      </c>
    </row>
    <row r="21212" spans="1:10" x14ac:dyDescent="0.25">
      <c r="A21212" t="s">
        <v>227</v>
      </c>
      <c r="B21212" t="s">
        <v>80</v>
      </c>
      <c r="C21212" t="s">
        <v>37</v>
      </c>
      <c r="D21212">
        <v>120219</v>
      </c>
      <c r="E21212" t="s">
        <v>261</v>
      </c>
      <c r="F21212">
        <v>538</v>
      </c>
      <c r="G21212" t="s">
        <v>294</v>
      </c>
      <c r="H21212" t="s">
        <v>84</v>
      </c>
      <c r="I21212">
        <v>2005</v>
      </c>
      <c r="J21212">
        <v>1.08321E-3</v>
      </c>
    </row>
    <row r="21213" spans="1:10" x14ac:dyDescent="0.25">
      <c r="A21213" t="s">
        <v>225</v>
      </c>
      <c r="B21213" t="s">
        <v>80</v>
      </c>
      <c r="C21213" t="s">
        <v>37</v>
      </c>
      <c r="D21213">
        <v>120219</v>
      </c>
      <c r="E21213" t="s">
        <v>261</v>
      </c>
      <c r="F21213">
        <v>538</v>
      </c>
      <c r="G21213" t="s">
        <v>294</v>
      </c>
      <c r="H21213" t="s">
        <v>84</v>
      </c>
      <c r="I21213">
        <v>2005</v>
      </c>
      <c r="J21213">
        <v>6.8044899999999996E-4</v>
      </c>
    </row>
    <row r="21214" spans="1:10" x14ac:dyDescent="0.25">
      <c r="A21214" t="s">
        <v>226</v>
      </c>
      <c r="B21214" t="s">
        <v>80</v>
      </c>
      <c r="C21214" t="s">
        <v>37</v>
      </c>
      <c r="D21214">
        <v>120302</v>
      </c>
      <c r="E21214" t="s">
        <v>260</v>
      </c>
      <c r="F21214">
        <v>538</v>
      </c>
      <c r="G21214" t="s">
        <v>294</v>
      </c>
      <c r="H21214" t="s">
        <v>84</v>
      </c>
      <c r="I21214">
        <v>2005</v>
      </c>
      <c r="J21214">
        <v>2.4959599999999999E-4</v>
      </c>
    </row>
    <row r="21215" spans="1:10" x14ac:dyDescent="0.25">
      <c r="A21215" t="s">
        <v>223</v>
      </c>
      <c r="B21215" t="s">
        <v>80</v>
      </c>
      <c r="C21215" t="s">
        <v>37</v>
      </c>
      <c r="D21215">
        <v>120302</v>
      </c>
      <c r="E21215" t="s">
        <v>260</v>
      </c>
      <c r="F21215">
        <v>538</v>
      </c>
      <c r="G21215" t="s">
        <v>294</v>
      </c>
      <c r="H21215" t="s">
        <v>84</v>
      </c>
      <c r="I21215">
        <v>2005</v>
      </c>
      <c r="J21215">
        <v>4.1470599999999998E-4</v>
      </c>
    </row>
    <row r="21216" spans="1:10" x14ac:dyDescent="0.25">
      <c r="A21216" t="s">
        <v>225</v>
      </c>
      <c r="B21216" t="s">
        <v>80</v>
      </c>
      <c r="C21216" t="s">
        <v>37</v>
      </c>
      <c r="D21216">
        <v>120302</v>
      </c>
      <c r="E21216" t="s">
        <v>260</v>
      </c>
      <c r="F21216">
        <v>538</v>
      </c>
      <c r="G21216" t="s">
        <v>294</v>
      </c>
      <c r="H21216" t="s">
        <v>84</v>
      </c>
      <c r="I21216">
        <v>2005</v>
      </c>
      <c r="J21216">
        <v>2.2515299999999999E-3</v>
      </c>
    </row>
    <row r="21217" spans="1:10" x14ac:dyDescent="0.25">
      <c r="A21217" t="s">
        <v>227</v>
      </c>
      <c r="B21217" t="s">
        <v>80</v>
      </c>
      <c r="C21217" t="s">
        <v>37</v>
      </c>
      <c r="D21217">
        <v>120302</v>
      </c>
      <c r="E21217" t="s">
        <v>260</v>
      </c>
      <c r="F21217">
        <v>538</v>
      </c>
      <c r="G21217" t="s">
        <v>294</v>
      </c>
      <c r="H21217" t="s">
        <v>84</v>
      </c>
      <c r="I21217">
        <v>2005</v>
      </c>
      <c r="J21217">
        <v>4.8737600000000004E-3</v>
      </c>
    </row>
    <row r="21218" spans="1:10" x14ac:dyDescent="0.25">
      <c r="A21218" t="s">
        <v>224</v>
      </c>
      <c r="B21218" t="s">
        <v>80</v>
      </c>
      <c r="C21218" t="s">
        <v>37</v>
      </c>
      <c r="D21218">
        <v>120302</v>
      </c>
      <c r="E21218" t="s">
        <v>260</v>
      </c>
      <c r="F21218">
        <v>538</v>
      </c>
      <c r="G21218" t="s">
        <v>294</v>
      </c>
      <c r="H21218" t="s">
        <v>84</v>
      </c>
      <c r="I21218">
        <v>2005</v>
      </c>
      <c r="J21218">
        <v>2.7663399999999999E-4</v>
      </c>
    </row>
    <row r="21219" spans="1:10" x14ac:dyDescent="0.25">
      <c r="A21219" t="s">
        <v>229</v>
      </c>
      <c r="B21219" t="s">
        <v>80</v>
      </c>
      <c r="C21219" t="s">
        <v>37</v>
      </c>
      <c r="D21219">
        <v>120302</v>
      </c>
      <c r="E21219" t="s">
        <v>260</v>
      </c>
      <c r="F21219">
        <v>538</v>
      </c>
      <c r="G21219" t="s">
        <v>294</v>
      </c>
      <c r="H21219" t="s">
        <v>84</v>
      </c>
      <c r="I21219">
        <v>2005</v>
      </c>
      <c r="J21219">
        <v>2.3857399999999999E-3</v>
      </c>
    </row>
    <row r="21220" spans="1:10" x14ac:dyDescent="0.25">
      <c r="A21220" t="s">
        <v>225</v>
      </c>
      <c r="B21220" t="s">
        <v>80</v>
      </c>
      <c r="C21220" t="s">
        <v>37</v>
      </c>
      <c r="D21220">
        <v>120303</v>
      </c>
      <c r="E21220" t="s">
        <v>259</v>
      </c>
      <c r="F21220">
        <v>538</v>
      </c>
      <c r="G21220" t="s">
        <v>294</v>
      </c>
      <c r="H21220" t="s">
        <v>84</v>
      </c>
      <c r="I21220">
        <v>2005</v>
      </c>
      <c r="J21220">
        <v>6.2132200000000002E-3</v>
      </c>
    </row>
    <row r="21221" spans="1:10" x14ac:dyDescent="0.25">
      <c r="A21221" t="s">
        <v>229</v>
      </c>
      <c r="B21221" t="s">
        <v>80</v>
      </c>
      <c r="C21221" t="s">
        <v>37</v>
      </c>
      <c r="D21221">
        <v>120303</v>
      </c>
      <c r="E21221" t="s">
        <v>259</v>
      </c>
      <c r="F21221">
        <v>538</v>
      </c>
      <c r="G21221" t="s">
        <v>294</v>
      </c>
      <c r="H21221" t="s">
        <v>84</v>
      </c>
      <c r="I21221">
        <v>2005</v>
      </c>
      <c r="J21221">
        <v>8.5169500000000006E-3</v>
      </c>
    </row>
    <row r="21222" spans="1:10" x14ac:dyDescent="0.25">
      <c r="A21222" t="s">
        <v>227</v>
      </c>
      <c r="B21222" t="s">
        <v>80</v>
      </c>
      <c r="C21222" t="s">
        <v>37</v>
      </c>
      <c r="D21222">
        <v>120303</v>
      </c>
      <c r="E21222" t="s">
        <v>259</v>
      </c>
      <c r="F21222">
        <v>538</v>
      </c>
      <c r="G21222" t="s">
        <v>294</v>
      </c>
      <c r="H21222" t="s">
        <v>84</v>
      </c>
      <c r="I21222">
        <v>2005</v>
      </c>
      <c r="J21222">
        <v>8.4601799999999994E-3</v>
      </c>
    </row>
    <row r="21223" spans="1:10" x14ac:dyDescent="0.25">
      <c r="A21223" t="s">
        <v>226</v>
      </c>
      <c r="B21223" t="s">
        <v>80</v>
      </c>
      <c r="C21223" t="s">
        <v>37</v>
      </c>
      <c r="D21223">
        <v>120303</v>
      </c>
      <c r="E21223" t="s">
        <v>259</v>
      </c>
      <c r="F21223">
        <v>538</v>
      </c>
      <c r="G21223" t="s">
        <v>294</v>
      </c>
      <c r="H21223" t="s">
        <v>84</v>
      </c>
      <c r="I21223">
        <v>2005</v>
      </c>
      <c r="J21223">
        <v>1.0103099999999999E-3</v>
      </c>
    </row>
    <row r="21224" spans="1:10" x14ac:dyDescent="0.25">
      <c r="A21224" t="s">
        <v>223</v>
      </c>
      <c r="B21224" t="s">
        <v>80</v>
      </c>
      <c r="C21224" t="s">
        <v>37</v>
      </c>
      <c r="D21224">
        <v>120303</v>
      </c>
      <c r="E21224" t="s">
        <v>259</v>
      </c>
      <c r="F21224">
        <v>538</v>
      </c>
      <c r="G21224" t="s">
        <v>294</v>
      </c>
      <c r="H21224" t="s">
        <v>84</v>
      </c>
      <c r="I21224">
        <v>2005</v>
      </c>
      <c r="J21224">
        <v>2.0630599999999998E-3</v>
      </c>
    </row>
    <row r="21225" spans="1:10" x14ac:dyDescent="0.25">
      <c r="A21225" t="s">
        <v>224</v>
      </c>
      <c r="B21225" t="s">
        <v>80</v>
      </c>
      <c r="C21225" t="s">
        <v>37</v>
      </c>
      <c r="D21225">
        <v>120303</v>
      </c>
      <c r="E21225" t="s">
        <v>259</v>
      </c>
      <c r="F21225">
        <v>538</v>
      </c>
      <c r="G21225" t="s">
        <v>294</v>
      </c>
      <c r="H21225" t="s">
        <v>84</v>
      </c>
      <c r="I21225">
        <v>2005</v>
      </c>
      <c r="J21225">
        <v>1.08556E-3</v>
      </c>
    </row>
    <row r="21226" spans="1:10" x14ac:dyDescent="0.25">
      <c r="A21226" t="s">
        <v>226</v>
      </c>
      <c r="B21226" t="s">
        <v>80</v>
      </c>
      <c r="C21226" t="s">
        <v>37</v>
      </c>
      <c r="D21226">
        <v>140106</v>
      </c>
      <c r="E21226" t="s">
        <v>297</v>
      </c>
      <c r="F21226">
        <v>538</v>
      </c>
      <c r="G21226" t="s">
        <v>294</v>
      </c>
      <c r="H21226" t="s">
        <v>84</v>
      </c>
      <c r="I21226">
        <v>2005</v>
      </c>
      <c r="J21226">
        <v>0.35572199999999998</v>
      </c>
    </row>
    <row r="21227" spans="1:10" x14ac:dyDescent="0.25">
      <c r="A21227" t="s">
        <v>225</v>
      </c>
      <c r="B21227" t="s">
        <v>80</v>
      </c>
      <c r="C21227" t="s">
        <v>37</v>
      </c>
      <c r="D21227">
        <v>140106</v>
      </c>
      <c r="E21227" t="s">
        <v>297</v>
      </c>
      <c r="F21227">
        <v>538</v>
      </c>
      <c r="G21227" t="s">
        <v>294</v>
      </c>
      <c r="H21227" t="s">
        <v>84</v>
      </c>
      <c r="I21227">
        <v>2005</v>
      </c>
      <c r="J21227">
        <v>2.18763</v>
      </c>
    </row>
    <row r="21228" spans="1:10" x14ac:dyDescent="0.25">
      <c r="A21228" t="s">
        <v>229</v>
      </c>
      <c r="B21228" t="s">
        <v>80</v>
      </c>
      <c r="C21228" t="s">
        <v>37</v>
      </c>
      <c r="D21228">
        <v>140106</v>
      </c>
      <c r="E21228" t="s">
        <v>297</v>
      </c>
      <c r="F21228">
        <v>538</v>
      </c>
      <c r="G21228" t="s">
        <v>294</v>
      </c>
      <c r="H21228" t="s">
        <v>84</v>
      </c>
      <c r="I21228">
        <v>2005</v>
      </c>
      <c r="J21228">
        <v>2.9987599999999999</v>
      </c>
    </row>
    <row r="21229" spans="1:10" x14ac:dyDescent="0.25">
      <c r="A21229" t="s">
        <v>223</v>
      </c>
      <c r="B21229" t="s">
        <v>80</v>
      </c>
      <c r="C21229" t="s">
        <v>37</v>
      </c>
      <c r="D21229">
        <v>140106</v>
      </c>
      <c r="E21229" t="s">
        <v>297</v>
      </c>
      <c r="F21229">
        <v>538</v>
      </c>
      <c r="G21229" t="s">
        <v>294</v>
      </c>
      <c r="H21229" t="s">
        <v>84</v>
      </c>
      <c r="I21229">
        <v>2005</v>
      </c>
      <c r="J21229">
        <v>0.72638899999999995</v>
      </c>
    </row>
    <row r="21230" spans="1:10" x14ac:dyDescent="0.25">
      <c r="A21230" t="s">
        <v>224</v>
      </c>
      <c r="B21230" t="s">
        <v>80</v>
      </c>
      <c r="C21230" t="s">
        <v>37</v>
      </c>
      <c r="D21230">
        <v>140106</v>
      </c>
      <c r="E21230" t="s">
        <v>297</v>
      </c>
      <c r="F21230">
        <v>538</v>
      </c>
      <c r="G21230" t="s">
        <v>294</v>
      </c>
      <c r="H21230" t="s">
        <v>84</v>
      </c>
      <c r="I21230">
        <v>2005</v>
      </c>
      <c r="J21230">
        <v>0.382218</v>
      </c>
    </row>
    <row r="21231" spans="1:10" x14ac:dyDescent="0.25">
      <c r="A21231" t="s">
        <v>227</v>
      </c>
      <c r="B21231" t="s">
        <v>80</v>
      </c>
      <c r="C21231" t="s">
        <v>37</v>
      </c>
      <c r="D21231">
        <v>140106</v>
      </c>
      <c r="E21231" t="s">
        <v>297</v>
      </c>
      <c r="F21231">
        <v>538</v>
      </c>
      <c r="G21231" t="s">
        <v>294</v>
      </c>
      <c r="H21231" t="s">
        <v>84</v>
      </c>
      <c r="I21231">
        <v>2005</v>
      </c>
      <c r="J21231">
        <v>2.9787699999999999</v>
      </c>
    </row>
    <row r="21232" spans="1:10" x14ac:dyDescent="0.25">
      <c r="A21232" t="s">
        <v>227</v>
      </c>
      <c r="B21232" t="s">
        <v>80</v>
      </c>
      <c r="C21232" t="s">
        <v>37</v>
      </c>
      <c r="D21232">
        <v>140113</v>
      </c>
      <c r="E21232" t="s">
        <v>296</v>
      </c>
      <c r="F21232">
        <v>538</v>
      </c>
      <c r="G21232" t="s">
        <v>294</v>
      </c>
      <c r="H21232" t="s">
        <v>84</v>
      </c>
      <c r="I21232">
        <v>2005</v>
      </c>
      <c r="J21232">
        <v>0.493674</v>
      </c>
    </row>
    <row r="21233" spans="1:10" x14ac:dyDescent="0.25">
      <c r="A21233" t="s">
        <v>223</v>
      </c>
      <c r="B21233" t="s">
        <v>80</v>
      </c>
      <c r="C21233" t="s">
        <v>37</v>
      </c>
      <c r="D21233">
        <v>140113</v>
      </c>
      <c r="E21233" t="s">
        <v>296</v>
      </c>
      <c r="F21233">
        <v>538</v>
      </c>
      <c r="G21233" t="s">
        <v>294</v>
      </c>
      <c r="H21233" t="s">
        <v>84</v>
      </c>
      <c r="I21233">
        <v>2005</v>
      </c>
      <c r="J21233">
        <v>0.12038500000000001</v>
      </c>
    </row>
    <row r="21234" spans="1:10" x14ac:dyDescent="0.25">
      <c r="A21234" t="s">
        <v>225</v>
      </c>
      <c r="B21234" t="s">
        <v>80</v>
      </c>
      <c r="C21234" t="s">
        <v>37</v>
      </c>
      <c r="D21234">
        <v>140113</v>
      </c>
      <c r="E21234" t="s">
        <v>296</v>
      </c>
      <c r="F21234">
        <v>538</v>
      </c>
      <c r="G21234" t="s">
        <v>294</v>
      </c>
      <c r="H21234" t="s">
        <v>84</v>
      </c>
      <c r="I21234">
        <v>2005</v>
      </c>
      <c r="J21234">
        <v>0.36255799999999999</v>
      </c>
    </row>
    <row r="21235" spans="1:10" x14ac:dyDescent="0.25">
      <c r="A21235" t="s">
        <v>229</v>
      </c>
      <c r="B21235" t="s">
        <v>80</v>
      </c>
      <c r="C21235" t="s">
        <v>37</v>
      </c>
      <c r="D21235">
        <v>140113</v>
      </c>
      <c r="E21235" t="s">
        <v>296</v>
      </c>
      <c r="F21235">
        <v>538</v>
      </c>
      <c r="G21235" t="s">
        <v>294</v>
      </c>
      <c r="H21235" t="s">
        <v>84</v>
      </c>
      <c r="I21235">
        <v>2005</v>
      </c>
      <c r="J21235">
        <v>0.49698700000000001</v>
      </c>
    </row>
    <row r="21236" spans="1:10" x14ac:dyDescent="0.25">
      <c r="A21236" t="s">
        <v>226</v>
      </c>
      <c r="B21236" t="s">
        <v>80</v>
      </c>
      <c r="C21236" t="s">
        <v>37</v>
      </c>
      <c r="D21236">
        <v>140113</v>
      </c>
      <c r="E21236" t="s">
        <v>296</v>
      </c>
      <c r="F21236">
        <v>538</v>
      </c>
      <c r="G21236" t="s">
        <v>294</v>
      </c>
      <c r="H21236" t="s">
        <v>84</v>
      </c>
      <c r="I21236">
        <v>2005</v>
      </c>
      <c r="J21236">
        <v>5.8954100000000002E-2</v>
      </c>
    </row>
    <row r="21237" spans="1:10" x14ac:dyDescent="0.25">
      <c r="A21237" t="s">
        <v>224</v>
      </c>
      <c r="B21237" t="s">
        <v>80</v>
      </c>
      <c r="C21237" t="s">
        <v>37</v>
      </c>
      <c r="D21237">
        <v>140113</v>
      </c>
      <c r="E21237" t="s">
        <v>296</v>
      </c>
      <c r="F21237">
        <v>538</v>
      </c>
      <c r="G21237" t="s">
        <v>294</v>
      </c>
      <c r="H21237" t="s">
        <v>84</v>
      </c>
      <c r="I21237">
        <v>2005</v>
      </c>
      <c r="J21237">
        <v>6.3345299999999993E-2</v>
      </c>
    </row>
    <row r="21238" spans="1:10" x14ac:dyDescent="0.25">
      <c r="A21238" t="s">
        <v>229</v>
      </c>
      <c r="B21238" t="s">
        <v>80</v>
      </c>
      <c r="C21238" t="s">
        <v>37</v>
      </c>
      <c r="D21238">
        <v>140213</v>
      </c>
      <c r="E21238" t="s">
        <v>295</v>
      </c>
      <c r="F21238">
        <v>538</v>
      </c>
      <c r="G21238" t="s">
        <v>294</v>
      </c>
      <c r="H21238" t="s">
        <v>84</v>
      </c>
      <c r="I21238">
        <v>2005</v>
      </c>
      <c r="J21238">
        <v>0.67492300000000005</v>
      </c>
    </row>
    <row r="21239" spans="1:10" x14ac:dyDescent="0.25">
      <c r="A21239" t="s">
        <v>227</v>
      </c>
      <c r="B21239" t="s">
        <v>80</v>
      </c>
      <c r="C21239" t="s">
        <v>37</v>
      </c>
      <c r="D21239">
        <v>140213</v>
      </c>
      <c r="E21239" t="s">
        <v>295</v>
      </c>
      <c r="F21239">
        <v>538</v>
      </c>
      <c r="G21239" t="s">
        <v>294</v>
      </c>
      <c r="H21239" t="s">
        <v>84</v>
      </c>
      <c r="I21239">
        <v>2005</v>
      </c>
      <c r="J21239">
        <v>0.62618799999999997</v>
      </c>
    </row>
    <row r="21240" spans="1:10" x14ac:dyDescent="0.25">
      <c r="A21240" t="s">
        <v>224</v>
      </c>
      <c r="B21240" t="s">
        <v>80</v>
      </c>
      <c r="C21240" t="s">
        <v>37</v>
      </c>
      <c r="D21240">
        <v>140213</v>
      </c>
      <c r="E21240" t="s">
        <v>295</v>
      </c>
      <c r="F21240">
        <v>538</v>
      </c>
      <c r="G21240" t="s">
        <v>294</v>
      </c>
      <c r="H21240" t="s">
        <v>84</v>
      </c>
      <c r="I21240">
        <v>2005</v>
      </c>
      <c r="J21240">
        <v>6.6952300000000006E-2</v>
      </c>
    </row>
    <row r="21241" spans="1:10" x14ac:dyDescent="0.25">
      <c r="A21241" t="s">
        <v>225</v>
      </c>
      <c r="B21241" t="s">
        <v>80</v>
      </c>
      <c r="C21241" t="s">
        <v>37</v>
      </c>
      <c r="D21241">
        <v>140213</v>
      </c>
      <c r="E21241" t="s">
        <v>295</v>
      </c>
      <c r="F21241">
        <v>538</v>
      </c>
      <c r="G21241" t="s">
        <v>294</v>
      </c>
      <c r="H21241" t="s">
        <v>84</v>
      </c>
      <c r="I21241">
        <v>2005</v>
      </c>
      <c r="J21241">
        <v>0.39335900000000001</v>
      </c>
    </row>
    <row r="21242" spans="1:10" x14ac:dyDescent="0.25">
      <c r="A21242" t="s">
        <v>226</v>
      </c>
      <c r="B21242" t="s">
        <v>80</v>
      </c>
      <c r="C21242" t="s">
        <v>37</v>
      </c>
      <c r="D21242">
        <v>140213</v>
      </c>
      <c r="E21242" t="s">
        <v>295</v>
      </c>
      <c r="F21242">
        <v>538</v>
      </c>
      <c r="G21242" t="s">
        <v>294</v>
      </c>
      <c r="H21242" t="s">
        <v>84</v>
      </c>
      <c r="I21242">
        <v>2005</v>
      </c>
      <c r="J21242">
        <v>8.9934700000000006E-2</v>
      </c>
    </row>
    <row r="21243" spans="1:10" x14ac:dyDescent="0.25">
      <c r="A21243" t="s">
        <v>223</v>
      </c>
      <c r="B21243" t="s">
        <v>80</v>
      </c>
      <c r="C21243" t="s">
        <v>37</v>
      </c>
      <c r="D21243">
        <v>140213</v>
      </c>
      <c r="E21243" t="s">
        <v>295</v>
      </c>
      <c r="F21243">
        <v>538</v>
      </c>
      <c r="G21243" t="s">
        <v>294</v>
      </c>
      <c r="H21243" t="s">
        <v>84</v>
      </c>
      <c r="I21243">
        <v>2005</v>
      </c>
      <c r="J21243">
        <v>0.18246100000000001</v>
      </c>
    </row>
    <row r="21244" spans="1:10" x14ac:dyDescent="0.25">
      <c r="A21244" t="s">
        <v>226</v>
      </c>
      <c r="B21244" t="s">
        <v>80</v>
      </c>
      <c r="C21244" t="s">
        <v>37</v>
      </c>
      <c r="D21244">
        <v>140216</v>
      </c>
      <c r="E21244" t="s">
        <v>258</v>
      </c>
      <c r="F21244">
        <v>538</v>
      </c>
      <c r="G21244" t="s">
        <v>294</v>
      </c>
      <c r="H21244" t="s">
        <v>84</v>
      </c>
      <c r="I21244">
        <v>2005</v>
      </c>
      <c r="J21244">
        <v>6.6533900000000003E-3</v>
      </c>
    </row>
    <row r="21245" spans="1:10" x14ac:dyDescent="0.25">
      <c r="A21245" t="s">
        <v>227</v>
      </c>
      <c r="B21245" t="s">
        <v>80</v>
      </c>
      <c r="C21245" t="s">
        <v>37</v>
      </c>
      <c r="D21245">
        <v>140216</v>
      </c>
      <c r="E21245" t="s">
        <v>258</v>
      </c>
      <c r="F21245">
        <v>538</v>
      </c>
      <c r="G21245" t="s">
        <v>294</v>
      </c>
      <c r="H21245" t="s">
        <v>84</v>
      </c>
      <c r="I21245">
        <v>2005</v>
      </c>
      <c r="J21245">
        <v>5.5714600000000003E-2</v>
      </c>
    </row>
    <row r="21246" spans="1:10" x14ac:dyDescent="0.25">
      <c r="A21246" t="s">
        <v>224</v>
      </c>
      <c r="B21246" t="s">
        <v>80</v>
      </c>
      <c r="C21246" t="s">
        <v>37</v>
      </c>
      <c r="D21246">
        <v>140216</v>
      </c>
      <c r="E21246" t="s">
        <v>258</v>
      </c>
      <c r="F21246">
        <v>538</v>
      </c>
      <c r="G21246" t="s">
        <v>294</v>
      </c>
      <c r="H21246" t="s">
        <v>84</v>
      </c>
      <c r="I21246">
        <v>2005</v>
      </c>
      <c r="J21246">
        <v>7.1489700000000002E-3</v>
      </c>
    </row>
    <row r="21247" spans="1:10" x14ac:dyDescent="0.25">
      <c r="A21247" t="s">
        <v>229</v>
      </c>
      <c r="B21247" t="s">
        <v>80</v>
      </c>
      <c r="C21247" t="s">
        <v>37</v>
      </c>
      <c r="D21247">
        <v>140216</v>
      </c>
      <c r="E21247" t="s">
        <v>258</v>
      </c>
      <c r="F21247">
        <v>538</v>
      </c>
      <c r="G21247" t="s">
        <v>294</v>
      </c>
      <c r="H21247" t="s">
        <v>84</v>
      </c>
      <c r="I21247">
        <v>2005</v>
      </c>
      <c r="J21247">
        <v>5.6088499999999999E-2</v>
      </c>
    </row>
    <row r="21248" spans="1:10" x14ac:dyDescent="0.25">
      <c r="A21248" t="s">
        <v>223</v>
      </c>
      <c r="B21248" t="s">
        <v>80</v>
      </c>
      <c r="C21248" t="s">
        <v>37</v>
      </c>
      <c r="D21248">
        <v>140216</v>
      </c>
      <c r="E21248" t="s">
        <v>258</v>
      </c>
      <c r="F21248">
        <v>538</v>
      </c>
      <c r="G21248" t="s">
        <v>294</v>
      </c>
      <c r="H21248" t="s">
        <v>84</v>
      </c>
      <c r="I21248">
        <v>2005</v>
      </c>
      <c r="J21248">
        <v>1.3586300000000001E-2</v>
      </c>
    </row>
    <row r="21249" spans="1:10" x14ac:dyDescent="0.25">
      <c r="A21249" t="s">
        <v>225</v>
      </c>
      <c r="B21249" t="s">
        <v>80</v>
      </c>
      <c r="C21249" t="s">
        <v>37</v>
      </c>
      <c r="D21249">
        <v>140216</v>
      </c>
      <c r="E21249" t="s">
        <v>258</v>
      </c>
      <c r="F21249">
        <v>538</v>
      </c>
      <c r="G21249" t="s">
        <v>294</v>
      </c>
      <c r="H21249" t="s">
        <v>84</v>
      </c>
      <c r="I21249">
        <v>2005</v>
      </c>
      <c r="J21249">
        <v>4.0917200000000001E-2</v>
      </c>
    </row>
    <row r="21250" spans="1:10" x14ac:dyDescent="0.25">
      <c r="A21250" t="s">
        <v>229</v>
      </c>
      <c r="B21250" t="s">
        <v>80</v>
      </c>
      <c r="C21250" t="s">
        <v>37</v>
      </c>
      <c r="D21250">
        <v>140219</v>
      </c>
      <c r="E21250" t="s">
        <v>257</v>
      </c>
      <c r="F21250">
        <v>538</v>
      </c>
      <c r="G21250" t="s">
        <v>294</v>
      </c>
      <c r="H21250" t="s">
        <v>84</v>
      </c>
      <c r="I21250">
        <v>2005</v>
      </c>
      <c r="J21250">
        <v>3.1053299999999999E-2</v>
      </c>
    </row>
    <row r="21251" spans="1:10" x14ac:dyDescent="0.25">
      <c r="A21251" t="s">
        <v>226</v>
      </c>
      <c r="B21251" t="s">
        <v>80</v>
      </c>
      <c r="C21251" t="s">
        <v>37</v>
      </c>
      <c r="D21251">
        <v>140219</v>
      </c>
      <c r="E21251" t="s">
        <v>257</v>
      </c>
      <c r="F21251">
        <v>538</v>
      </c>
      <c r="G21251" t="s">
        <v>294</v>
      </c>
      <c r="H21251" t="s">
        <v>84</v>
      </c>
      <c r="I21251">
        <v>2005</v>
      </c>
      <c r="J21251">
        <v>4.1378999999999999E-3</v>
      </c>
    </row>
    <row r="21252" spans="1:10" x14ac:dyDescent="0.25">
      <c r="A21252" t="s">
        <v>225</v>
      </c>
      <c r="B21252" t="s">
        <v>80</v>
      </c>
      <c r="C21252" t="s">
        <v>37</v>
      </c>
      <c r="D21252">
        <v>140219</v>
      </c>
      <c r="E21252" t="s">
        <v>257</v>
      </c>
      <c r="F21252">
        <v>538</v>
      </c>
      <c r="G21252" t="s">
        <v>294</v>
      </c>
      <c r="H21252" t="s">
        <v>84</v>
      </c>
      <c r="I21252">
        <v>2005</v>
      </c>
      <c r="J21252">
        <v>1.80985E-2</v>
      </c>
    </row>
    <row r="21253" spans="1:10" x14ac:dyDescent="0.25">
      <c r="A21253" t="s">
        <v>223</v>
      </c>
      <c r="B21253" t="s">
        <v>80</v>
      </c>
      <c r="C21253" t="s">
        <v>37</v>
      </c>
      <c r="D21253">
        <v>140219</v>
      </c>
      <c r="E21253" t="s">
        <v>257</v>
      </c>
      <c r="F21253">
        <v>538</v>
      </c>
      <c r="G21253" t="s">
        <v>294</v>
      </c>
      <c r="H21253" t="s">
        <v>84</v>
      </c>
      <c r="I21253">
        <v>2005</v>
      </c>
      <c r="J21253">
        <v>8.3950299999999995E-3</v>
      </c>
    </row>
    <row r="21254" spans="1:10" x14ac:dyDescent="0.25">
      <c r="A21254" t="s">
        <v>227</v>
      </c>
      <c r="B21254" t="s">
        <v>80</v>
      </c>
      <c r="C21254" t="s">
        <v>37</v>
      </c>
      <c r="D21254">
        <v>140219</v>
      </c>
      <c r="E21254" t="s">
        <v>257</v>
      </c>
      <c r="F21254">
        <v>538</v>
      </c>
      <c r="G21254" t="s">
        <v>294</v>
      </c>
      <c r="H21254" t="s">
        <v>84</v>
      </c>
      <c r="I21254">
        <v>2005</v>
      </c>
      <c r="J21254">
        <v>2.8811E-2</v>
      </c>
    </row>
    <row r="21255" spans="1:10" x14ac:dyDescent="0.25">
      <c r="A21255" t="s">
        <v>224</v>
      </c>
      <c r="B21255" t="s">
        <v>80</v>
      </c>
      <c r="C21255" t="s">
        <v>37</v>
      </c>
      <c r="D21255">
        <v>140219</v>
      </c>
      <c r="E21255" t="s">
        <v>257</v>
      </c>
      <c r="F21255">
        <v>538</v>
      </c>
      <c r="G21255" t="s">
        <v>294</v>
      </c>
      <c r="H21255" t="s">
        <v>84</v>
      </c>
      <c r="I21255">
        <v>2005</v>
      </c>
      <c r="J21255">
        <v>3.08048E-3</v>
      </c>
    </row>
    <row r="21256" spans="1:10" x14ac:dyDescent="0.25">
      <c r="A21256" t="s">
        <v>224</v>
      </c>
      <c r="B21256" t="s">
        <v>80</v>
      </c>
      <c r="C21256" t="s">
        <v>37</v>
      </c>
      <c r="D21256">
        <v>140303</v>
      </c>
      <c r="E21256" t="s">
        <v>256</v>
      </c>
      <c r="F21256">
        <v>538</v>
      </c>
      <c r="G21256" t="s">
        <v>294</v>
      </c>
      <c r="H21256" t="s">
        <v>84</v>
      </c>
      <c r="I21256">
        <v>2005</v>
      </c>
      <c r="J21256">
        <v>5.9378E-3</v>
      </c>
    </row>
    <row r="21257" spans="1:10" x14ac:dyDescent="0.25">
      <c r="A21257" t="s">
        <v>223</v>
      </c>
      <c r="B21257" t="s">
        <v>80</v>
      </c>
      <c r="C21257" t="s">
        <v>37</v>
      </c>
      <c r="D21257">
        <v>140303</v>
      </c>
      <c r="E21257" t="s">
        <v>256</v>
      </c>
      <c r="F21257">
        <v>538</v>
      </c>
      <c r="G21257" t="s">
        <v>294</v>
      </c>
      <c r="H21257" t="s">
        <v>84</v>
      </c>
      <c r="I21257">
        <v>2005</v>
      </c>
      <c r="J21257">
        <v>1.1284499999999999E-2</v>
      </c>
    </row>
    <row r="21258" spans="1:10" x14ac:dyDescent="0.25">
      <c r="A21258" t="s">
        <v>225</v>
      </c>
      <c r="B21258" t="s">
        <v>80</v>
      </c>
      <c r="C21258" t="s">
        <v>37</v>
      </c>
      <c r="D21258">
        <v>140303</v>
      </c>
      <c r="E21258" t="s">
        <v>256</v>
      </c>
      <c r="F21258">
        <v>538</v>
      </c>
      <c r="G21258" t="s">
        <v>294</v>
      </c>
      <c r="H21258" t="s">
        <v>84</v>
      </c>
      <c r="I21258">
        <v>2005</v>
      </c>
      <c r="J21258">
        <v>3.3985099999999997E-2</v>
      </c>
    </row>
    <row r="21259" spans="1:10" x14ac:dyDescent="0.25">
      <c r="A21259" t="s">
        <v>229</v>
      </c>
      <c r="B21259" t="s">
        <v>80</v>
      </c>
      <c r="C21259" t="s">
        <v>37</v>
      </c>
      <c r="D21259">
        <v>140303</v>
      </c>
      <c r="E21259" t="s">
        <v>256</v>
      </c>
      <c r="F21259">
        <v>538</v>
      </c>
      <c r="G21259" t="s">
        <v>294</v>
      </c>
      <c r="H21259" t="s">
        <v>84</v>
      </c>
      <c r="I21259">
        <v>2005</v>
      </c>
      <c r="J21259">
        <v>4.6586000000000002E-2</v>
      </c>
    </row>
    <row r="21260" spans="1:10" x14ac:dyDescent="0.25">
      <c r="A21260" t="s">
        <v>226</v>
      </c>
      <c r="B21260" t="s">
        <v>80</v>
      </c>
      <c r="C21260" t="s">
        <v>37</v>
      </c>
      <c r="D21260">
        <v>140303</v>
      </c>
      <c r="E21260" t="s">
        <v>256</v>
      </c>
      <c r="F21260">
        <v>538</v>
      </c>
      <c r="G21260" t="s">
        <v>294</v>
      </c>
      <c r="H21260" t="s">
        <v>84</v>
      </c>
      <c r="I21260">
        <v>2005</v>
      </c>
      <c r="J21260">
        <v>5.5261800000000003E-3</v>
      </c>
    </row>
    <row r="21261" spans="1:10" x14ac:dyDescent="0.25">
      <c r="A21261" t="s">
        <v>227</v>
      </c>
      <c r="B21261" t="s">
        <v>80</v>
      </c>
      <c r="C21261" t="s">
        <v>37</v>
      </c>
      <c r="D21261">
        <v>140303</v>
      </c>
      <c r="E21261" t="s">
        <v>256</v>
      </c>
      <c r="F21261">
        <v>538</v>
      </c>
      <c r="G21261" t="s">
        <v>294</v>
      </c>
      <c r="H21261" t="s">
        <v>84</v>
      </c>
      <c r="I21261">
        <v>2005</v>
      </c>
      <c r="J21261">
        <v>4.6275499999999997E-2</v>
      </c>
    </row>
    <row r="21262" spans="1:10" x14ac:dyDescent="0.25">
      <c r="A21262" t="s">
        <v>229</v>
      </c>
      <c r="B21262" t="s">
        <v>80</v>
      </c>
      <c r="C21262" t="s">
        <v>37</v>
      </c>
      <c r="D21262">
        <v>150102</v>
      </c>
      <c r="E21262" t="s">
        <v>288</v>
      </c>
      <c r="F21262">
        <v>539</v>
      </c>
      <c r="G21262" t="s">
        <v>293</v>
      </c>
      <c r="H21262" t="s">
        <v>84</v>
      </c>
      <c r="I21262">
        <v>2005</v>
      </c>
      <c r="J21262">
        <v>3.4469899999999998E-2</v>
      </c>
    </row>
    <row r="21263" spans="1:10" x14ac:dyDescent="0.25">
      <c r="A21263" t="s">
        <v>226</v>
      </c>
      <c r="B21263" t="s">
        <v>80</v>
      </c>
      <c r="C21263" t="s">
        <v>37</v>
      </c>
      <c r="D21263">
        <v>150102</v>
      </c>
      <c r="E21263" t="s">
        <v>288</v>
      </c>
      <c r="F21263">
        <v>539</v>
      </c>
      <c r="G21263" t="s">
        <v>293</v>
      </c>
      <c r="H21263" t="s">
        <v>84</v>
      </c>
      <c r="I21263">
        <v>2005</v>
      </c>
      <c r="J21263">
        <v>3.6062500000000001E-3</v>
      </c>
    </row>
    <row r="21264" spans="1:10" x14ac:dyDescent="0.25">
      <c r="A21264" t="s">
        <v>227</v>
      </c>
      <c r="B21264" t="s">
        <v>80</v>
      </c>
      <c r="C21264" t="s">
        <v>37</v>
      </c>
      <c r="D21264">
        <v>150102</v>
      </c>
      <c r="E21264" t="s">
        <v>288</v>
      </c>
      <c r="F21264">
        <v>539</v>
      </c>
      <c r="G21264" t="s">
        <v>293</v>
      </c>
      <c r="H21264" t="s">
        <v>84</v>
      </c>
      <c r="I21264">
        <v>2005</v>
      </c>
      <c r="J21264">
        <v>7.04177E-2</v>
      </c>
    </row>
    <row r="21265" spans="1:10" x14ac:dyDescent="0.25">
      <c r="A21265" t="s">
        <v>223</v>
      </c>
      <c r="B21265" t="s">
        <v>80</v>
      </c>
      <c r="C21265" t="s">
        <v>37</v>
      </c>
      <c r="D21265">
        <v>150102</v>
      </c>
      <c r="E21265" t="s">
        <v>288</v>
      </c>
      <c r="F21265">
        <v>539</v>
      </c>
      <c r="G21265" t="s">
        <v>293</v>
      </c>
      <c r="H21265" t="s">
        <v>84</v>
      </c>
      <c r="I21265">
        <v>2005</v>
      </c>
      <c r="J21265">
        <v>5.9918100000000002E-3</v>
      </c>
    </row>
    <row r="21266" spans="1:10" x14ac:dyDescent="0.25">
      <c r="A21266" t="s">
        <v>224</v>
      </c>
      <c r="B21266" t="s">
        <v>80</v>
      </c>
      <c r="C21266" t="s">
        <v>37</v>
      </c>
      <c r="D21266">
        <v>150102</v>
      </c>
      <c r="E21266" t="s">
        <v>288</v>
      </c>
      <c r="F21266">
        <v>539</v>
      </c>
      <c r="G21266" t="s">
        <v>293</v>
      </c>
      <c r="H21266" t="s">
        <v>84</v>
      </c>
      <c r="I21266">
        <v>2005</v>
      </c>
      <c r="J21266">
        <v>3.9969100000000002E-3</v>
      </c>
    </row>
    <row r="21267" spans="1:10" x14ac:dyDescent="0.25">
      <c r="A21267" t="s">
        <v>225</v>
      </c>
      <c r="B21267" t="s">
        <v>80</v>
      </c>
      <c r="C21267" t="s">
        <v>37</v>
      </c>
      <c r="D21267">
        <v>150102</v>
      </c>
      <c r="E21267" t="s">
        <v>288</v>
      </c>
      <c r="F21267">
        <v>539</v>
      </c>
      <c r="G21267" t="s">
        <v>293</v>
      </c>
      <c r="H21267" t="s">
        <v>84</v>
      </c>
      <c r="I21267">
        <v>2005</v>
      </c>
      <c r="J21267">
        <v>3.2530900000000001E-2</v>
      </c>
    </row>
    <row r="21268" spans="1:10" x14ac:dyDescent="0.25">
      <c r="A21268" t="s">
        <v>226</v>
      </c>
      <c r="B21268" t="s">
        <v>80</v>
      </c>
      <c r="C21268" t="s">
        <v>37</v>
      </c>
      <c r="D21268">
        <v>150103</v>
      </c>
      <c r="E21268" t="s">
        <v>287</v>
      </c>
      <c r="F21268">
        <v>539</v>
      </c>
      <c r="G21268" t="s">
        <v>293</v>
      </c>
      <c r="H21268" t="s">
        <v>84</v>
      </c>
      <c r="I21268">
        <v>2005</v>
      </c>
      <c r="J21268">
        <v>7.3361700000000004E-3</v>
      </c>
    </row>
    <row r="21269" spans="1:10" x14ac:dyDescent="0.25">
      <c r="A21269" t="s">
        <v>229</v>
      </c>
      <c r="B21269" t="s">
        <v>80</v>
      </c>
      <c r="C21269" t="s">
        <v>37</v>
      </c>
      <c r="D21269">
        <v>150103</v>
      </c>
      <c r="E21269" t="s">
        <v>287</v>
      </c>
      <c r="F21269">
        <v>539</v>
      </c>
      <c r="G21269" t="s">
        <v>293</v>
      </c>
      <c r="H21269" t="s">
        <v>84</v>
      </c>
      <c r="I21269">
        <v>2005</v>
      </c>
      <c r="J21269">
        <v>6.1844299999999998E-2</v>
      </c>
    </row>
    <row r="21270" spans="1:10" x14ac:dyDescent="0.25">
      <c r="A21270" t="s">
        <v>223</v>
      </c>
      <c r="B21270" t="s">
        <v>80</v>
      </c>
      <c r="C21270" t="s">
        <v>37</v>
      </c>
      <c r="D21270">
        <v>150103</v>
      </c>
      <c r="E21270" t="s">
        <v>287</v>
      </c>
      <c r="F21270">
        <v>539</v>
      </c>
      <c r="G21270" t="s">
        <v>293</v>
      </c>
      <c r="H21270" t="s">
        <v>84</v>
      </c>
      <c r="I21270">
        <v>2005</v>
      </c>
      <c r="J21270">
        <v>1.49806E-2</v>
      </c>
    </row>
    <row r="21271" spans="1:10" x14ac:dyDescent="0.25">
      <c r="A21271" t="s">
        <v>227</v>
      </c>
      <c r="B21271" t="s">
        <v>80</v>
      </c>
      <c r="C21271" t="s">
        <v>37</v>
      </c>
      <c r="D21271">
        <v>150103</v>
      </c>
      <c r="E21271" t="s">
        <v>287</v>
      </c>
      <c r="F21271">
        <v>539</v>
      </c>
      <c r="G21271" t="s">
        <v>293</v>
      </c>
      <c r="H21271" t="s">
        <v>84</v>
      </c>
      <c r="I21271">
        <v>2005</v>
      </c>
      <c r="J21271">
        <v>6.1432100000000003E-2</v>
      </c>
    </row>
    <row r="21272" spans="1:10" x14ac:dyDescent="0.25">
      <c r="A21272" t="s">
        <v>224</v>
      </c>
      <c r="B21272" t="s">
        <v>80</v>
      </c>
      <c r="C21272" t="s">
        <v>37</v>
      </c>
      <c r="D21272">
        <v>150103</v>
      </c>
      <c r="E21272" t="s">
        <v>287</v>
      </c>
      <c r="F21272">
        <v>539</v>
      </c>
      <c r="G21272" t="s">
        <v>293</v>
      </c>
      <c r="H21272" t="s">
        <v>84</v>
      </c>
      <c r="I21272">
        <v>2005</v>
      </c>
      <c r="J21272">
        <v>7.8826E-3</v>
      </c>
    </row>
    <row r="21273" spans="1:10" x14ac:dyDescent="0.25">
      <c r="A21273" t="s">
        <v>225</v>
      </c>
      <c r="B21273" t="s">
        <v>80</v>
      </c>
      <c r="C21273" t="s">
        <v>37</v>
      </c>
      <c r="D21273">
        <v>150103</v>
      </c>
      <c r="E21273" t="s">
        <v>287</v>
      </c>
      <c r="F21273">
        <v>539</v>
      </c>
      <c r="G21273" t="s">
        <v>293</v>
      </c>
      <c r="H21273" t="s">
        <v>84</v>
      </c>
      <c r="I21273">
        <v>2005</v>
      </c>
      <c r="J21273">
        <v>4.5116200000000002E-2</v>
      </c>
    </row>
    <row r="21274" spans="1:10" x14ac:dyDescent="0.25">
      <c r="A21274" t="s">
        <v>225</v>
      </c>
      <c r="B21274" t="s">
        <v>80</v>
      </c>
      <c r="C21274" t="s">
        <v>37</v>
      </c>
      <c r="D21274">
        <v>150202</v>
      </c>
      <c r="E21274" t="s">
        <v>286</v>
      </c>
      <c r="F21274">
        <v>539</v>
      </c>
      <c r="G21274" t="s">
        <v>293</v>
      </c>
      <c r="H21274" t="s">
        <v>84</v>
      </c>
      <c r="I21274">
        <v>2005</v>
      </c>
      <c r="J21274">
        <v>2.0293499999999999E-2</v>
      </c>
    </row>
    <row r="21275" spans="1:10" x14ac:dyDescent="0.25">
      <c r="A21275" t="s">
        <v>226</v>
      </c>
      <c r="B21275" t="s">
        <v>80</v>
      </c>
      <c r="C21275" t="s">
        <v>37</v>
      </c>
      <c r="D21275">
        <v>150202</v>
      </c>
      <c r="E21275" t="s">
        <v>286</v>
      </c>
      <c r="F21275">
        <v>539</v>
      </c>
      <c r="G21275" t="s">
        <v>293</v>
      </c>
      <c r="H21275" t="s">
        <v>84</v>
      </c>
      <c r="I21275">
        <v>2005</v>
      </c>
      <c r="J21275">
        <v>1.62728E-3</v>
      </c>
    </row>
    <row r="21276" spans="1:10" x14ac:dyDescent="0.25">
      <c r="A21276" t="s">
        <v>223</v>
      </c>
      <c r="B21276" t="s">
        <v>80</v>
      </c>
      <c r="C21276" t="s">
        <v>37</v>
      </c>
      <c r="D21276">
        <v>150202</v>
      </c>
      <c r="E21276" t="s">
        <v>286</v>
      </c>
      <c r="F21276">
        <v>539</v>
      </c>
      <c r="G21276" t="s">
        <v>293</v>
      </c>
      <c r="H21276" t="s">
        <v>84</v>
      </c>
      <c r="I21276">
        <v>2005</v>
      </c>
      <c r="J21276">
        <v>2.3247799999999998E-3</v>
      </c>
    </row>
    <row r="21277" spans="1:10" x14ac:dyDescent="0.25">
      <c r="A21277" t="s">
        <v>229</v>
      </c>
      <c r="B21277" t="s">
        <v>80</v>
      </c>
      <c r="C21277" t="s">
        <v>37</v>
      </c>
      <c r="D21277">
        <v>150202</v>
      </c>
      <c r="E21277" t="s">
        <v>286</v>
      </c>
      <c r="F21277">
        <v>539</v>
      </c>
      <c r="G21277" t="s">
        <v>293</v>
      </c>
      <c r="H21277" t="s">
        <v>84</v>
      </c>
      <c r="I21277">
        <v>2005</v>
      </c>
      <c r="J21277">
        <v>1.8407900000000001E-2</v>
      </c>
    </row>
    <row r="21278" spans="1:10" x14ac:dyDescent="0.25">
      <c r="A21278" t="s">
        <v>224</v>
      </c>
      <c r="B21278" t="s">
        <v>80</v>
      </c>
      <c r="C21278" t="s">
        <v>37</v>
      </c>
      <c r="D21278">
        <v>150202</v>
      </c>
      <c r="E21278" t="s">
        <v>286</v>
      </c>
      <c r="F21278">
        <v>539</v>
      </c>
      <c r="G21278" t="s">
        <v>293</v>
      </c>
      <c r="H21278" t="s">
        <v>84</v>
      </c>
      <c r="I21278">
        <v>2005</v>
      </c>
      <c r="J21278">
        <v>2.01534E-3</v>
      </c>
    </row>
    <row r="21279" spans="1:10" x14ac:dyDescent="0.25">
      <c r="A21279" t="s">
        <v>227</v>
      </c>
      <c r="B21279" t="s">
        <v>80</v>
      </c>
      <c r="C21279" t="s">
        <v>37</v>
      </c>
      <c r="D21279">
        <v>150202</v>
      </c>
      <c r="E21279" t="s">
        <v>286</v>
      </c>
      <c r="F21279">
        <v>539</v>
      </c>
      <c r="G21279" t="s">
        <v>293</v>
      </c>
      <c r="H21279" t="s">
        <v>84</v>
      </c>
      <c r="I21279">
        <v>2005</v>
      </c>
      <c r="J21279">
        <v>2.6781300000000001E-2</v>
      </c>
    </row>
    <row r="21280" spans="1:10" x14ac:dyDescent="0.25">
      <c r="A21280" t="s">
        <v>227</v>
      </c>
      <c r="B21280" t="s">
        <v>80</v>
      </c>
      <c r="C21280" t="s">
        <v>37</v>
      </c>
      <c r="D21280">
        <v>150203</v>
      </c>
      <c r="E21280" t="s">
        <v>285</v>
      </c>
      <c r="F21280">
        <v>539</v>
      </c>
      <c r="G21280" t="s">
        <v>293</v>
      </c>
      <c r="H21280" t="s">
        <v>84</v>
      </c>
      <c r="I21280">
        <v>2005</v>
      </c>
      <c r="J21280">
        <v>1.23231E-2</v>
      </c>
    </row>
    <row r="21281" spans="1:10" x14ac:dyDescent="0.25">
      <c r="A21281" t="s">
        <v>224</v>
      </c>
      <c r="B21281" t="s">
        <v>80</v>
      </c>
      <c r="C21281" t="s">
        <v>37</v>
      </c>
      <c r="D21281">
        <v>150203</v>
      </c>
      <c r="E21281" t="s">
        <v>285</v>
      </c>
      <c r="F21281">
        <v>539</v>
      </c>
      <c r="G21281" t="s">
        <v>293</v>
      </c>
      <c r="H21281" t="s">
        <v>84</v>
      </c>
      <c r="I21281">
        <v>2005</v>
      </c>
      <c r="J21281">
        <v>1.31759E-3</v>
      </c>
    </row>
    <row r="21282" spans="1:10" x14ac:dyDescent="0.25">
      <c r="A21282" t="s">
        <v>229</v>
      </c>
      <c r="B21282" t="s">
        <v>80</v>
      </c>
      <c r="C21282" t="s">
        <v>37</v>
      </c>
      <c r="D21282">
        <v>150203</v>
      </c>
      <c r="E21282" t="s">
        <v>285</v>
      </c>
      <c r="F21282">
        <v>539</v>
      </c>
      <c r="G21282" t="s">
        <v>293</v>
      </c>
      <c r="H21282" t="s">
        <v>84</v>
      </c>
      <c r="I21282">
        <v>2005</v>
      </c>
      <c r="J21282">
        <v>1.3282199999999999E-2</v>
      </c>
    </row>
    <row r="21283" spans="1:10" x14ac:dyDescent="0.25">
      <c r="A21283" t="s">
        <v>223</v>
      </c>
      <c r="B21283" t="s">
        <v>80</v>
      </c>
      <c r="C21283" t="s">
        <v>37</v>
      </c>
      <c r="D21283">
        <v>150203</v>
      </c>
      <c r="E21283" t="s">
        <v>285</v>
      </c>
      <c r="F21283">
        <v>539</v>
      </c>
      <c r="G21283" t="s">
        <v>293</v>
      </c>
      <c r="H21283" t="s">
        <v>84</v>
      </c>
      <c r="I21283">
        <v>2005</v>
      </c>
      <c r="J21283">
        <v>3.5907500000000002E-3</v>
      </c>
    </row>
    <row r="21284" spans="1:10" x14ac:dyDescent="0.25">
      <c r="A21284" t="s">
        <v>226</v>
      </c>
      <c r="B21284" t="s">
        <v>80</v>
      </c>
      <c r="C21284" t="s">
        <v>37</v>
      </c>
      <c r="D21284">
        <v>150203</v>
      </c>
      <c r="E21284" t="s">
        <v>285</v>
      </c>
      <c r="F21284">
        <v>539</v>
      </c>
      <c r="G21284" t="s">
        <v>293</v>
      </c>
      <c r="H21284" t="s">
        <v>84</v>
      </c>
      <c r="I21284">
        <v>2005</v>
      </c>
      <c r="J21284">
        <v>1.7698799999999999E-3</v>
      </c>
    </row>
    <row r="21285" spans="1:10" x14ac:dyDescent="0.25">
      <c r="A21285" t="s">
        <v>225</v>
      </c>
      <c r="B21285" t="s">
        <v>80</v>
      </c>
      <c r="C21285" t="s">
        <v>37</v>
      </c>
      <c r="D21285">
        <v>150203</v>
      </c>
      <c r="E21285" t="s">
        <v>285</v>
      </c>
      <c r="F21285">
        <v>539</v>
      </c>
      <c r="G21285" t="s">
        <v>293</v>
      </c>
      <c r="H21285" t="s">
        <v>84</v>
      </c>
      <c r="I21285">
        <v>2005</v>
      </c>
      <c r="J21285">
        <v>7.7411499999999996E-3</v>
      </c>
    </row>
    <row r="21286" spans="1:10" x14ac:dyDescent="0.25">
      <c r="A21286" t="s">
        <v>229</v>
      </c>
      <c r="B21286" t="s">
        <v>80</v>
      </c>
      <c r="C21286" t="s">
        <v>32</v>
      </c>
      <c r="D21286">
        <v>230200</v>
      </c>
      <c r="E21286" t="s">
        <v>284</v>
      </c>
      <c r="F21286">
        <v>539</v>
      </c>
      <c r="G21286" t="s">
        <v>293</v>
      </c>
      <c r="H21286" t="s">
        <v>84</v>
      </c>
      <c r="I21286">
        <v>2005</v>
      </c>
      <c r="J21286">
        <v>4.9095399999999998</v>
      </c>
    </row>
    <row r="21287" spans="1:10" x14ac:dyDescent="0.25">
      <c r="A21287" t="s">
        <v>227</v>
      </c>
      <c r="B21287" t="s">
        <v>80</v>
      </c>
      <c r="C21287" t="s">
        <v>32</v>
      </c>
      <c r="D21287">
        <v>230200</v>
      </c>
      <c r="E21287" t="s">
        <v>284</v>
      </c>
      <c r="F21287">
        <v>539</v>
      </c>
      <c r="G21287" t="s">
        <v>293</v>
      </c>
      <c r="H21287" t="s">
        <v>84</v>
      </c>
      <c r="I21287">
        <v>2005</v>
      </c>
      <c r="J21287">
        <v>30.148</v>
      </c>
    </row>
    <row r="21288" spans="1:10" x14ac:dyDescent="0.25">
      <c r="A21288" t="s">
        <v>223</v>
      </c>
      <c r="B21288" t="s">
        <v>80</v>
      </c>
      <c r="C21288" t="s">
        <v>32</v>
      </c>
      <c r="D21288">
        <v>230200</v>
      </c>
      <c r="E21288" t="s">
        <v>284</v>
      </c>
      <c r="F21288">
        <v>539</v>
      </c>
      <c r="G21288" t="s">
        <v>293</v>
      </c>
      <c r="H21288" t="s">
        <v>84</v>
      </c>
      <c r="I21288">
        <v>2005</v>
      </c>
      <c r="J21288">
        <v>1.3925700000000001</v>
      </c>
    </row>
    <row r="21289" spans="1:10" x14ac:dyDescent="0.25">
      <c r="A21289" t="s">
        <v>224</v>
      </c>
      <c r="B21289" t="s">
        <v>80</v>
      </c>
      <c r="C21289" t="s">
        <v>32</v>
      </c>
      <c r="D21289">
        <v>230200</v>
      </c>
      <c r="E21289" t="s">
        <v>284</v>
      </c>
      <c r="F21289">
        <v>539</v>
      </c>
      <c r="G21289" t="s">
        <v>293</v>
      </c>
      <c r="H21289" t="s">
        <v>84</v>
      </c>
      <c r="I21289">
        <v>2005</v>
      </c>
      <c r="J21289">
        <v>6.9518000000000004</v>
      </c>
    </row>
    <row r="21290" spans="1:10" x14ac:dyDescent="0.25">
      <c r="A21290" t="s">
        <v>226</v>
      </c>
      <c r="B21290" t="s">
        <v>80</v>
      </c>
      <c r="C21290" t="s">
        <v>32</v>
      </c>
      <c r="D21290">
        <v>230200</v>
      </c>
      <c r="E21290" t="s">
        <v>284</v>
      </c>
      <c r="F21290">
        <v>539</v>
      </c>
      <c r="G21290" t="s">
        <v>293</v>
      </c>
      <c r="H21290" t="s">
        <v>84</v>
      </c>
      <c r="I21290">
        <v>2005</v>
      </c>
      <c r="J21290">
        <v>0.33466899999999999</v>
      </c>
    </row>
    <row r="21291" spans="1:10" x14ac:dyDescent="0.25">
      <c r="A21291" t="s">
        <v>225</v>
      </c>
      <c r="B21291" t="s">
        <v>80</v>
      </c>
      <c r="C21291" t="s">
        <v>32</v>
      </c>
      <c r="D21291">
        <v>230200</v>
      </c>
      <c r="E21291" t="s">
        <v>284</v>
      </c>
      <c r="F21291">
        <v>539</v>
      </c>
      <c r="G21291" t="s">
        <v>293</v>
      </c>
      <c r="H21291" t="s">
        <v>84</v>
      </c>
      <c r="I21291">
        <v>2005</v>
      </c>
      <c r="J21291">
        <v>9.2328399999999995</v>
      </c>
    </row>
    <row r="21292" spans="1:10" x14ac:dyDescent="0.25">
      <c r="A21292" t="s">
        <v>226</v>
      </c>
      <c r="B21292" t="s">
        <v>80</v>
      </c>
      <c r="C21292" t="s">
        <v>32</v>
      </c>
      <c r="D21292">
        <v>230400</v>
      </c>
      <c r="E21292" t="s">
        <v>283</v>
      </c>
      <c r="F21292">
        <v>539</v>
      </c>
      <c r="G21292" t="s">
        <v>293</v>
      </c>
      <c r="H21292" t="s">
        <v>84</v>
      </c>
      <c r="I21292">
        <v>2005</v>
      </c>
      <c r="J21292">
        <v>5.9778299999999995E-4</v>
      </c>
    </row>
    <row r="21293" spans="1:10" x14ac:dyDescent="0.25">
      <c r="A21293" t="s">
        <v>223</v>
      </c>
      <c r="B21293" t="s">
        <v>80</v>
      </c>
      <c r="C21293" t="s">
        <v>32</v>
      </c>
      <c r="D21293">
        <v>230400</v>
      </c>
      <c r="E21293" t="s">
        <v>283</v>
      </c>
      <c r="F21293">
        <v>539</v>
      </c>
      <c r="G21293" t="s">
        <v>293</v>
      </c>
      <c r="H21293" t="s">
        <v>84</v>
      </c>
      <c r="I21293">
        <v>2005</v>
      </c>
      <c r="J21293">
        <v>2.34023E-3</v>
      </c>
    </row>
    <row r="21294" spans="1:10" x14ac:dyDescent="0.25">
      <c r="A21294" t="s">
        <v>229</v>
      </c>
      <c r="B21294" t="s">
        <v>80</v>
      </c>
      <c r="C21294" t="s">
        <v>32</v>
      </c>
      <c r="D21294">
        <v>230400</v>
      </c>
      <c r="E21294" t="s">
        <v>283</v>
      </c>
      <c r="F21294">
        <v>539</v>
      </c>
      <c r="G21294" t="s">
        <v>293</v>
      </c>
      <c r="H21294" t="s">
        <v>84</v>
      </c>
      <c r="I21294">
        <v>2005</v>
      </c>
      <c r="J21294">
        <v>8.0791600000000002E-3</v>
      </c>
    </row>
    <row r="21295" spans="1:10" x14ac:dyDescent="0.25">
      <c r="A21295" t="s">
        <v>225</v>
      </c>
      <c r="B21295" t="s">
        <v>80</v>
      </c>
      <c r="C21295" t="s">
        <v>32</v>
      </c>
      <c r="D21295">
        <v>230400</v>
      </c>
      <c r="E21295" t="s">
        <v>283</v>
      </c>
      <c r="F21295">
        <v>539</v>
      </c>
      <c r="G21295" t="s">
        <v>293</v>
      </c>
      <c r="H21295" t="s">
        <v>84</v>
      </c>
      <c r="I21295">
        <v>2005</v>
      </c>
      <c r="J21295">
        <v>2.0091700000000001E-2</v>
      </c>
    </row>
    <row r="21296" spans="1:10" x14ac:dyDescent="0.25">
      <c r="A21296" t="s">
        <v>227</v>
      </c>
      <c r="B21296" t="s">
        <v>80</v>
      </c>
      <c r="C21296" t="s">
        <v>32</v>
      </c>
      <c r="D21296">
        <v>230400</v>
      </c>
      <c r="E21296" t="s">
        <v>283</v>
      </c>
      <c r="F21296">
        <v>539</v>
      </c>
      <c r="G21296" t="s">
        <v>293</v>
      </c>
      <c r="H21296" t="s">
        <v>84</v>
      </c>
      <c r="I21296">
        <v>2005</v>
      </c>
      <c r="J21296">
        <v>7.6138300000000006E-2</v>
      </c>
    </row>
    <row r="21297" spans="1:10" x14ac:dyDescent="0.25">
      <c r="A21297" t="s">
        <v>224</v>
      </c>
      <c r="B21297" t="s">
        <v>80</v>
      </c>
      <c r="C21297" t="s">
        <v>32</v>
      </c>
      <c r="D21297">
        <v>230400</v>
      </c>
      <c r="E21297" t="s">
        <v>283</v>
      </c>
      <c r="F21297">
        <v>539</v>
      </c>
      <c r="G21297" t="s">
        <v>293</v>
      </c>
      <c r="H21297" t="s">
        <v>84</v>
      </c>
      <c r="I21297">
        <v>2005</v>
      </c>
      <c r="J21297">
        <v>1.6662199999999999E-2</v>
      </c>
    </row>
    <row r="21298" spans="1:10" x14ac:dyDescent="0.25">
      <c r="A21298" t="s">
        <v>226</v>
      </c>
      <c r="B21298" t="s">
        <v>80</v>
      </c>
      <c r="C21298" t="s">
        <v>32</v>
      </c>
      <c r="D21298">
        <v>233700</v>
      </c>
      <c r="E21298" t="s">
        <v>282</v>
      </c>
      <c r="F21298">
        <v>539</v>
      </c>
      <c r="G21298" t="s">
        <v>293</v>
      </c>
      <c r="H21298" t="s">
        <v>84</v>
      </c>
      <c r="I21298">
        <v>2005</v>
      </c>
      <c r="J21298">
        <v>4.1650699999999999E-3</v>
      </c>
    </row>
    <row r="21299" spans="1:10" x14ac:dyDescent="0.25">
      <c r="A21299" t="s">
        <v>229</v>
      </c>
      <c r="B21299" t="s">
        <v>80</v>
      </c>
      <c r="C21299" t="s">
        <v>32</v>
      </c>
      <c r="D21299">
        <v>233700</v>
      </c>
      <c r="E21299" t="s">
        <v>282</v>
      </c>
      <c r="F21299">
        <v>539</v>
      </c>
      <c r="G21299" t="s">
        <v>293</v>
      </c>
      <c r="H21299" t="s">
        <v>84</v>
      </c>
      <c r="I21299">
        <v>2005</v>
      </c>
      <c r="J21299">
        <v>6.4044699999999996E-2</v>
      </c>
    </row>
    <row r="21300" spans="1:10" x14ac:dyDescent="0.25">
      <c r="A21300" t="s">
        <v>224</v>
      </c>
      <c r="B21300" t="s">
        <v>80</v>
      </c>
      <c r="C21300" t="s">
        <v>32</v>
      </c>
      <c r="D21300">
        <v>233700</v>
      </c>
      <c r="E21300" t="s">
        <v>282</v>
      </c>
      <c r="F21300">
        <v>539</v>
      </c>
      <c r="G21300" t="s">
        <v>293</v>
      </c>
      <c r="H21300" t="s">
        <v>84</v>
      </c>
      <c r="I21300">
        <v>2005</v>
      </c>
      <c r="J21300">
        <v>6.6597400000000001E-2</v>
      </c>
    </row>
    <row r="21301" spans="1:10" x14ac:dyDescent="0.25">
      <c r="A21301" t="s">
        <v>223</v>
      </c>
      <c r="B21301" t="s">
        <v>80</v>
      </c>
      <c r="C21301" t="s">
        <v>32</v>
      </c>
      <c r="D21301">
        <v>233700</v>
      </c>
      <c r="E21301" t="s">
        <v>282</v>
      </c>
      <c r="F21301">
        <v>539</v>
      </c>
      <c r="G21301" t="s">
        <v>293</v>
      </c>
      <c r="H21301" t="s">
        <v>84</v>
      </c>
      <c r="I21301">
        <v>2005</v>
      </c>
      <c r="J21301">
        <v>1.7362099999999998E-2</v>
      </c>
    </row>
    <row r="21302" spans="1:10" x14ac:dyDescent="0.25">
      <c r="A21302" t="s">
        <v>227</v>
      </c>
      <c r="B21302" t="s">
        <v>80</v>
      </c>
      <c r="C21302" t="s">
        <v>32</v>
      </c>
      <c r="D21302">
        <v>233700</v>
      </c>
      <c r="E21302" t="s">
        <v>282</v>
      </c>
      <c r="F21302">
        <v>539</v>
      </c>
      <c r="G21302" t="s">
        <v>293</v>
      </c>
      <c r="H21302" t="s">
        <v>84</v>
      </c>
      <c r="I21302">
        <v>2005</v>
      </c>
      <c r="J21302">
        <v>0.29768600000000001</v>
      </c>
    </row>
    <row r="21303" spans="1:10" x14ac:dyDescent="0.25">
      <c r="A21303" t="s">
        <v>225</v>
      </c>
      <c r="B21303" t="s">
        <v>80</v>
      </c>
      <c r="C21303" t="s">
        <v>32</v>
      </c>
      <c r="D21303">
        <v>233700</v>
      </c>
      <c r="E21303" t="s">
        <v>282</v>
      </c>
      <c r="F21303">
        <v>539</v>
      </c>
      <c r="G21303" t="s">
        <v>293</v>
      </c>
      <c r="H21303" t="s">
        <v>84</v>
      </c>
      <c r="I21303">
        <v>2005</v>
      </c>
      <c r="J21303">
        <v>0.104973</v>
      </c>
    </row>
    <row r="21304" spans="1:10" x14ac:dyDescent="0.25">
      <c r="A21304" t="s">
        <v>227</v>
      </c>
      <c r="B21304" t="s">
        <v>80</v>
      </c>
      <c r="C21304" t="s">
        <v>81</v>
      </c>
      <c r="D21304">
        <v>233701</v>
      </c>
      <c r="E21304" t="s">
        <v>281</v>
      </c>
      <c r="F21304">
        <v>539</v>
      </c>
      <c r="G21304" t="s">
        <v>293</v>
      </c>
      <c r="H21304" t="s">
        <v>84</v>
      </c>
      <c r="I21304">
        <v>2005</v>
      </c>
      <c r="J21304">
        <v>1.44333E-2</v>
      </c>
    </row>
    <row r="21305" spans="1:10" x14ac:dyDescent="0.25">
      <c r="A21305" t="s">
        <v>223</v>
      </c>
      <c r="B21305" t="s">
        <v>80</v>
      </c>
      <c r="C21305" t="s">
        <v>81</v>
      </c>
      <c r="D21305">
        <v>233701</v>
      </c>
      <c r="E21305" t="s">
        <v>281</v>
      </c>
      <c r="F21305">
        <v>539</v>
      </c>
      <c r="G21305" t="s">
        <v>293</v>
      </c>
      <c r="H21305" t="s">
        <v>84</v>
      </c>
      <c r="I21305">
        <v>2005</v>
      </c>
      <c r="J21305">
        <v>2.4699000000000001E-3</v>
      </c>
    </row>
    <row r="21306" spans="1:10" x14ac:dyDescent="0.25">
      <c r="A21306" t="s">
        <v>229</v>
      </c>
      <c r="B21306" t="s">
        <v>80</v>
      </c>
      <c r="C21306" t="s">
        <v>36</v>
      </c>
      <c r="D21306">
        <v>500100</v>
      </c>
      <c r="E21306" t="s">
        <v>280</v>
      </c>
      <c r="F21306">
        <v>539</v>
      </c>
      <c r="G21306" t="s">
        <v>293</v>
      </c>
      <c r="H21306" t="s">
        <v>84</v>
      </c>
      <c r="I21306">
        <v>2005</v>
      </c>
      <c r="J21306">
        <v>0.61254200000000003</v>
      </c>
    </row>
    <row r="21307" spans="1:10" x14ac:dyDescent="0.25">
      <c r="A21307" t="s">
        <v>223</v>
      </c>
      <c r="B21307" t="s">
        <v>80</v>
      </c>
      <c r="C21307" t="s">
        <v>36</v>
      </c>
      <c r="D21307">
        <v>500100</v>
      </c>
      <c r="E21307" t="s">
        <v>280</v>
      </c>
      <c r="F21307">
        <v>539</v>
      </c>
      <c r="G21307" t="s">
        <v>293</v>
      </c>
      <c r="H21307" t="s">
        <v>84</v>
      </c>
      <c r="I21307">
        <v>2005</v>
      </c>
      <c r="J21307">
        <v>0.25289099999999998</v>
      </c>
    </row>
    <row r="21308" spans="1:10" x14ac:dyDescent="0.25">
      <c r="A21308" t="s">
        <v>224</v>
      </c>
      <c r="B21308" t="s">
        <v>80</v>
      </c>
      <c r="C21308" t="s">
        <v>36</v>
      </c>
      <c r="D21308">
        <v>500100</v>
      </c>
      <c r="E21308" t="s">
        <v>280</v>
      </c>
      <c r="F21308">
        <v>539</v>
      </c>
      <c r="G21308" t="s">
        <v>293</v>
      </c>
      <c r="H21308" t="s">
        <v>84</v>
      </c>
      <c r="I21308">
        <v>2005</v>
      </c>
      <c r="J21308">
        <v>4.7631699999999999E-2</v>
      </c>
    </row>
    <row r="21309" spans="1:10" x14ac:dyDescent="0.25">
      <c r="A21309" t="s">
        <v>227</v>
      </c>
      <c r="B21309" t="s">
        <v>80</v>
      </c>
      <c r="C21309" t="s">
        <v>36</v>
      </c>
      <c r="D21309">
        <v>500100</v>
      </c>
      <c r="E21309" t="s">
        <v>280</v>
      </c>
      <c r="F21309">
        <v>539</v>
      </c>
      <c r="G21309" t="s">
        <v>293</v>
      </c>
      <c r="H21309" t="s">
        <v>84</v>
      </c>
      <c r="I21309">
        <v>2005</v>
      </c>
      <c r="J21309">
        <v>0.51970799999999995</v>
      </c>
    </row>
    <row r="21310" spans="1:10" x14ac:dyDescent="0.25">
      <c r="A21310" t="s">
        <v>226</v>
      </c>
      <c r="B21310" t="s">
        <v>80</v>
      </c>
      <c r="C21310" t="s">
        <v>36</v>
      </c>
      <c r="D21310">
        <v>500100</v>
      </c>
      <c r="E21310" t="s">
        <v>280</v>
      </c>
      <c r="F21310">
        <v>539</v>
      </c>
      <c r="G21310" t="s">
        <v>293</v>
      </c>
      <c r="H21310" t="s">
        <v>84</v>
      </c>
      <c r="I21310">
        <v>2005</v>
      </c>
      <c r="J21310">
        <v>3.3151800000000002E-2</v>
      </c>
    </row>
    <row r="21311" spans="1:10" x14ac:dyDescent="0.25">
      <c r="A21311" t="s">
        <v>225</v>
      </c>
      <c r="B21311" t="s">
        <v>80</v>
      </c>
      <c r="C21311" t="s">
        <v>36</v>
      </c>
      <c r="D21311">
        <v>500100</v>
      </c>
      <c r="E21311" t="s">
        <v>280</v>
      </c>
      <c r="F21311">
        <v>539</v>
      </c>
      <c r="G21311" t="s">
        <v>293</v>
      </c>
      <c r="H21311" t="s">
        <v>84</v>
      </c>
      <c r="I21311">
        <v>2005</v>
      </c>
      <c r="J21311">
        <v>0.28421200000000002</v>
      </c>
    </row>
    <row r="21312" spans="1:10" x14ac:dyDescent="0.25">
      <c r="A21312" t="s">
        <v>229</v>
      </c>
      <c r="B21312" t="s">
        <v>80</v>
      </c>
      <c r="C21312" t="s">
        <v>36</v>
      </c>
      <c r="D21312">
        <v>500200</v>
      </c>
      <c r="E21312" t="s">
        <v>300</v>
      </c>
      <c r="F21312">
        <v>539</v>
      </c>
      <c r="G21312" t="s">
        <v>293</v>
      </c>
      <c r="H21312" t="s">
        <v>84</v>
      </c>
      <c r="I21312">
        <v>2005</v>
      </c>
      <c r="J21312">
        <v>2.4630299999999998</v>
      </c>
    </row>
    <row r="21313" spans="1:10" x14ac:dyDescent="0.25">
      <c r="A21313" t="s">
        <v>223</v>
      </c>
      <c r="B21313" t="s">
        <v>80</v>
      </c>
      <c r="C21313" t="s">
        <v>36</v>
      </c>
      <c r="D21313">
        <v>500200</v>
      </c>
      <c r="E21313" t="s">
        <v>300</v>
      </c>
      <c r="F21313">
        <v>539</v>
      </c>
      <c r="G21313" t="s">
        <v>293</v>
      </c>
      <c r="H21313" t="s">
        <v>84</v>
      </c>
      <c r="I21313">
        <v>2005</v>
      </c>
      <c r="J21313">
        <v>1.5916300000000001</v>
      </c>
    </row>
    <row r="21314" spans="1:10" x14ac:dyDescent="0.25">
      <c r="A21314" t="s">
        <v>226</v>
      </c>
      <c r="B21314" t="s">
        <v>80</v>
      </c>
      <c r="C21314" t="s">
        <v>36</v>
      </c>
      <c r="D21314">
        <v>500200</v>
      </c>
      <c r="E21314" t="s">
        <v>300</v>
      </c>
      <c r="F21314">
        <v>539</v>
      </c>
      <c r="G21314" t="s">
        <v>293</v>
      </c>
      <c r="H21314" t="s">
        <v>84</v>
      </c>
      <c r="I21314">
        <v>2005</v>
      </c>
      <c r="J21314">
        <v>0.134219</v>
      </c>
    </row>
    <row r="21315" spans="1:10" x14ac:dyDescent="0.25">
      <c r="A21315" t="s">
        <v>227</v>
      </c>
      <c r="B21315" t="s">
        <v>80</v>
      </c>
      <c r="C21315" t="s">
        <v>36</v>
      </c>
      <c r="D21315">
        <v>500200</v>
      </c>
      <c r="E21315" t="s">
        <v>300</v>
      </c>
      <c r="F21315">
        <v>539</v>
      </c>
      <c r="G21315" t="s">
        <v>293</v>
      </c>
      <c r="H21315" t="s">
        <v>84</v>
      </c>
      <c r="I21315">
        <v>2005</v>
      </c>
      <c r="J21315">
        <v>2.8418100000000002</v>
      </c>
    </row>
    <row r="21316" spans="1:10" x14ac:dyDescent="0.25">
      <c r="A21316" t="s">
        <v>224</v>
      </c>
      <c r="B21316" t="s">
        <v>80</v>
      </c>
      <c r="C21316" t="s">
        <v>36</v>
      </c>
      <c r="D21316">
        <v>500200</v>
      </c>
      <c r="E21316" t="s">
        <v>300</v>
      </c>
      <c r="F21316">
        <v>539</v>
      </c>
      <c r="G21316" t="s">
        <v>293</v>
      </c>
      <c r="H21316" t="s">
        <v>84</v>
      </c>
      <c r="I21316">
        <v>2005</v>
      </c>
      <c r="J21316">
        <v>0.52115599999999995</v>
      </c>
    </row>
    <row r="21317" spans="1:10" x14ac:dyDescent="0.25">
      <c r="A21317" t="s">
        <v>225</v>
      </c>
      <c r="B21317" t="s">
        <v>80</v>
      </c>
      <c r="C21317" t="s">
        <v>36</v>
      </c>
      <c r="D21317">
        <v>500200</v>
      </c>
      <c r="E21317" t="s">
        <v>300</v>
      </c>
      <c r="F21317">
        <v>539</v>
      </c>
      <c r="G21317" t="s">
        <v>293</v>
      </c>
      <c r="H21317" t="s">
        <v>84</v>
      </c>
      <c r="I21317">
        <v>2005</v>
      </c>
      <c r="J21317">
        <v>1.0204899999999999</v>
      </c>
    </row>
    <row r="21318" spans="1:10" x14ac:dyDescent="0.25">
      <c r="A21318" t="s">
        <v>225</v>
      </c>
      <c r="B21318" t="s">
        <v>74</v>
      </c>
      <c r="C21318" t="s">
        <v>34</v>
      </c>
      <c r="D21318">
        <v>901000</v>
      </c>
      <c r="E21318" t="s">
        <v>34</v>
      </c>
      <c r="F21318">
        <v>539</v>
      </c>
      <c r="G21318" t="s">
        <v>293</v>
      </c>
      <c r="H21318" t="s">
        <v>84</v>
      </c>
      <c r="I21318">
        <v>2005</v>
      </c>
      <c r="J21318">
        <v>6.4388100000000004E-2</v>
      </c>
    </row>
    <row r="21319" spans="1:10" x14ac:dyDescent="0.25">
      <c r="A21319" t="s">
        <v>224</v>
      </c>
      <c r="B21319" t="s">
        <v>74</v>
      </c>
      <c r="C21319" t="s">
        <v>34</v>
      </c>
      <c r="D21319">
        <v>901000</v>
      </c>
      <c r="E21319" t="s">
        <v>34</v>
      </c>
      <c r="F21319">
        <v>539</v>
      </c>
      <c r="G21319" t="s">
        <v>293</v>
      </c>
      <c r="H21319" t="s">
        <v>84</v>
      </c>
      <c r="I21319">
        <v>2005</v>
      </c>
      <c r="J21319">
        <v>1.49432E-2</v>
      </c>
    </row>
    <row r="21320" spans="1:10" x14ac:dyDescent="0.25">
      <c r="A21320" t="s">
        <v>229</v>
      </c>
      <c r="B21320" t="s">
        <v>74</v>
      </c>
      <c r="C21320" t="s">
        <v>34</v>
      </c>
      <c r="D21320">
        <v>901000</v>
      </c>
      <c r="E21320" t="s">
        <v>34</v>
      </c>
      <c r="F21320">
        <v>539</v>
      </c>
      <c r="G21320" t="s">
        <v>293</v>
      </c>
      <c r="H21320" t="s">
        <v>84</v>
      </c>
      <c r="I21320">
        <v>2005</v>
      </c>
      <c r="J21320">
        <v>0.14991499999999999</v>
      </c>
    </row>
    <row r="21321" spans="1:10" x14ac:dyDescent="0.25">
      <c r="A21321" t="s">
        <v>227</v>
      </c>
      <c r="B21321" t="s">
        <v>74</v>
      </c>
      <c r="C21321" t="s">
        <v>34</v>
      </c>
      <c r="D21321">
        <v>901000</v>
      </c>
      <c r="E21321" t="s">
        <v>34</v>
      </c>
      <c r="F21321">
        <v>539</v>
      </c>
      <c r="G21321" t="s">
        <v>293</v>
      </c>
      <c r="H21321" t="s">
        <v>84</v>
      </c>
      <c r="I21321">
        <v>2005</v>
      </c>
      <c r="J21321">
        <v>0.15686</v>
      </c>
    </row>
    <row r="21322" spans="1:10" x14ac:dyDescent="0.25">
      <c r="A21322" t="s">
        <v>223</v>
      </c>
      <c r="B21322" t="s">
        <v>74</v>
      </c>
      <c r="C21322" t="s">
        <v>34</v>
      </c>
      <c r="D21322">
        <v>901000</v>
      </c>
      <c r="E21322" t="s">
        <v>34</v>
      </c>
      <c r="F21322">
        <v>539</v>
      </c>
      <c r="G21322" t="s">
        <v>293</v>
      </c>
      <c r="H21322" t="s">
        <v>84</v>
      </c>
      <c r="I21322">
        <v>2005</v>
      </c>
      <c r="J21322">
        <v>4.6318100000000001E-2</v>
      </c>
    </row>
    <row r="21323" spans="1:10" x14ac:dyDescent="0.25">
      <c r="A21323" t="s">
        <v>226</v>
      </c>
      <c r="B21323" t="s">
        <v>74</v>
      </c>
      <c r="C21323" t="s">
        <v>34</v>
      </c>
      <c r="D21323">
        <v>901000</v>
      </c>
      <c r="E21323" t="s">
        <v>34</v>
      </c>
      <c r="F21323">
        <v>539</v>
      </c>
      <c r="G21323" t="s">
        <v>293</v>
      </c>
      <c r="H21323" t="s">
        <v>84</v>
      </c>
      <c r="I21323">
        <v>2005</v>
      </c>
      <c r="J21323">
        <v>1.1805700000000001E-2</v>
      </c>
    </row>
    <row r="21324" spans="1:10" x14ac:dyDescent="0.25">
      <c r="A21324" t="s">
        <v>223</v>
      </c>
      <c r="B21324" t="s">
        <v>74</v>
      </c>
      <c r="C21324" t="s">
        <v>34</v>
      </c>
      <c r="D21324">
        <v>901001</v>
      </c>
      <c r="E21324" t="s">
        <v>254</v>
      </c>
      <c r="F21324">
        <v>539</v>
      </c>
      <c r="G21324" t="s">
        <v>293</v>
      </c>
      <c r="H21324" t="s">
        <v>84</v>
      </c>
      <c r="I21324">
        <v>2005</v>
      </c>
      <c r="J21324">
        <v>9.6147000000000003E-3</v>
      </c>
    </row>
    <row r="21325" spans="1:10" x14ac:dyDescent="0.25">
      <c r="A21325" t="s">
        <v>225</v>
      </c>
      <c r="B21325" t="s">
        <v>74</v>
      </c>
      <c r="C21325" t="s">
        <v>34</v>
      </c>
      <c r="D21325">
        <v>901001</v>
      </c>
      <c r="E21325" t="s">
        <v>254</v>
      </c>
      <c r="F21325">
        <v>539</v>
      </c>
      <c r="G21325" t="s">
        <v>293</v>
      </c>
      <c r="H21325" t="s">
        <v>84</v>
      </c>
      <c r="I21325">
        <v>2005</v>
      </c>
      <c r="J21325">
        <v>4.9459600000000001E-3</v>
      </c>
    </row>
    <row r="21326" spans="1:10" x14ac:dyDescent="0.25">
      <c r="A21326" t="s">
        <v>224</v>
      </c>
      <c r="B21326" t="s">
        <v>74</v>
      </c>
      <c r="C21326" t="s">
        <v>34</v>
      </c>
      <c r="D21326">
        <v>901001</v>
      </c>
      <c r="E21326" t="s">
        <v>254</v>
      </c>
      <c r="F21326">
        <v>539</v>
      </c>
      <c r="G21326" t="s">
        <v>293</v>
      </c>
      <c r="H21326" t="s">
        <v>84</v>
      </c>
      <c r="I21326">
        <v>2005</v>
      </c>
      <c r="J21326">
        <v>2.4033100000000001E-3</v>
      </c>
    </row>
    <row r="21327" spans="1:10" x14ac:dyDescent="0.25">
      <c r="A21327" t="s">
        <v>229</v>
      </c>
      <c r="B21327" t="s">
        <v>74</v>
      </c>
      <c r="C21327" t="s">
        <v>34</v>
      </c>
      <c r="D21327">
        <v>901001</v>
      </c>
      <c r="E21327" t="s">
        <v>254</v>
      </c>
      <c r="F21327">
        <v>539</v>
      </c>
      <c r="G21327" t="s">
        <v>293</v>
      </c>
      <c r="H21327" t="s">
        <v>84</v>
      </c>
      <c r="I21327">
        <v>2005</v>
      </c>
      <c r="J21327">
        <v>8.7954699999999997E-3</v>
      </c>
    </row>
    <row r="21328" spans="1:10" x14ac:dyDescent="0.25">
      <c r="A21328" t="s">
        <v>226</v>
      </c>
      <c r="B21328" t="s">
        <v>74</v>
      </c>
      <c r="C21328" t="s">
        <v>34</v>
      </c>
      <c r="D21328">
        <v>901001</v>
      </c>
      <c r="E21328" t="s">
        <v>254</v>
      </c>
      <c r="F21328">
        <v>539</v>
      </c>
      <c r="G21328" t="s">
        <v>293</v>
      </c>
      <c r="H21328" t="s">
        <v>84</v>
      </c>
      <c r="I21328">
        <v>2005</v>
      </c>
      <c r="J21328">
        <v>2.5334899999999998E-3</v>
      </c>
    </row>
    <row r="21329" spans="1:10" x14ac:dyDescent="0.25">
      <c r="A21329" t="s">
        <v>227</v>
      </c>
      <c r="B21329" t="s">
        <v>74</v>
      </c>
      <c r="C21329" t="s">
        <v>34</v>
      </c>
      <c r="D21329">
        <v>901001</v>
      </c>
      <c r="E21329" t="s">
        <v>254</v>
      </c>
      <c r="F21329">
        <v>539</v>
      </c>
      <c r="G21329" t="s">
        <v>293</v>
      </c>
      <c r="H21329" t="s">
        <v>84</v>
      </c>
      <c r="I21329">
        <v>2005</v>
      </c>
      <c r="J21329">
        <v>1.6266800000000001E-2</v>
      </c>
    </row>
    <row r="21330" spans="1:10" x14ac:dyDescent="0.25">
      <c r="A21330" t="s">
        <v>224</v>
      </c>
      <c r="B21330" t="s">
        <v>79</v>
      </c>
      <c r="C21330" t="s">
        <v>33</v>
      </c>
      <c r="D21330">
        <v>9400000</v>
      </c>
      <c r="E21330" t="s">
        <v>246</v>
      </c>
      <c r="F21330">
        <v>539</v>
      </c>
      <c r="G21330" t="s">
        <v>293</v>
      </c>
      <c r="H21330" t="s">
        <v>84</v>
      </c>
      <c r="I21330">
        <v>2005</v>
      </c>
      <c r="J21330">
        <v>0.16653399999999999</v>
      </c>
    </row>
    <row r="21331" spans="1:10" x14ac:dyDescent="0.25">
      <c r="A21331" t="s">
        <v>225</v>
      </c>
      <c r="B21331" t="s">
        <v>79</v>
      </c>
      <c r="C21331" t="s">
        <v>33</v>
      </c>
      <c r="D21331">
        <v>9400000</v>
      </c>
      <c r="E21331" t="s">
        <v>246</v>
      </c>
      <c r="F21331">
        <v>539</v>
      </c>
      <c r="G21331" t="s">
        <v>293</v>
      </c>
      <c r="H21331" t="s">
        <v>84</v>
      </c>
      <c r="I21331">
        <v>2005</v>
      </c>
      <c r="J21331">
        <v>0.76877700000000004</v>
      </c>
    </row>
    <row r="21332" spans="1:10" x14ac:dyDescent="0.25">
      <c r="A21332" t="s">
        <v>229</v>
      </c>
      <c r="B21332" t="s">
        <v>79</v>
      </c>
      <c r="C21332" t="s">
        <v>33</v>
      </c>
      <c r="D21332">
        <v>9400000</v>
      </c>
      <c r="E21332" t="s">
        <v>246</v>
      </c>
      <c r="F21332">
        <v>539</v>
      </c>
      <c r="G21332" t="s">
        <v>293</v>
      </c>
      <c r="H21332" t="s">
        <v>84</v>
      </c>
      <c r="I21332">
        <v>2005</v>
      </c>
      <c r="J21332">
        <v>0.83091499999999996</v>
      </c>
    </row>
    <row r="21333" spans="1:10" x14ac:dyDescent="0.25">
      <c r="A21333" t="s">
        <v>223</v>
      </c>
      <c r="B21333" t="s">
        <v>79</v>
      </c>
      <c r="C21333" t="s">
        <v>33</v>
      </c>
      <c r="D21333">
        <v>9400000</v>
      </c>
      <c r="E21333" t="s">
        <v>246</v>
      </c>
      <c r="F21333">
        <v>539</v>
      </c>
      <c r="G21333" t="s">
        <v>293</v>
      </c>
      <c r="H21333" t="s">
        <v>84</v>
      </c>
      <c r="I21333">
        <v>2005</v>
      </c>
      <c r="J21333">
        <v>0.17325499999999999</v>
      </c>
    </row>
    <row r="21334" spans="1:10" x14ac:dyDescent="0.25">
      <c r="A21334" t="s">
        <v>226</v>
      </c>
      <c r="B21334" t="s">
        <v>79</v>
      </c>
      <c r="C21334" t="s">
        <v>33</v>
      </c>
      <c r="D21334">
        <v>9400000</v>
      </c>
      <c r="E21334" t="s">
        <v>246</v>
      </c>
      <c r="F21334">
        <v>539</v>
      </c>
      <c r="G21334" t="s">
        <v>293</v>
      </c>
      <c r="H21334" t="s">
        <v>84</v>
      </c>
      <c r="I21334">
        <v>2005</v>
      </c>
      <c r="J21334">
        <v>0.148482</v>
      </c>
    </row>
    <row r="21335" spans="1:10" x14ac:dyDescent="0.25">
      <c r="A21335" t="s">
        <v>227</v>
      </c>
      <c r="B21335" t="s">
        <v>79</v>
      </c>
      <c r="C21335" t="s">
        <v>33</v>
      </c>
      <c r="D21335">
        <v>9400000</v>
      </c>
      <c r="E21335" t="s">
        <v>246</v>
      </c>
      <c r="F21335">
        <v>539</v>
      </c>
      <c r="G21335" t="s">
        <v>293</v>
      </c>
      <c r="H21335" t="s">
        <v>84</v>
      </c>
      <c r="I21335">
        <v>2005</v>
      </c>
      <c r="J21335">
        <v>1.5974999999999999</v>
      </c>
    </row>
    <row r="21336" spans="1:10" x14ac:dyDescent="0.25">
      <c r="A21336" t="s">
        <v>227</v>
      </c>
      <c r="B21336" t="s">
        <v>80</v>
      </c>
      <c r="C21336" t="s">
        <v>32</v>
      </c>
      <c r="D21336" t="s">
        <v>278</v>
      </c>
      <c r="E21336" t="s">
        <v>277</v>
      </c>
      <c r="F21336">
        <v>539</v>
      </c>
      <c r="G21336" t="s">
        <v>293</v>
      </c>
      <c r="H21336" t="s">
        <v>84</v>
      </c>
      <c r="I21336">
        <v>2005</v>
      </c>
      <c r="J21336">
        <v>2.3325199999999998E-3</v>
      </c>
    </row>
    <row r="21337" spans="1:10" x14ac:dyDescent="0.25">
      <c r="A21337" t="s">
        <v>227</v>
      </c>
      <c r="B21337" t="s">
        <v>80</v>
      </c>
      <c r="C21337" t="s">
        <v>32</v>
      </c>
      <c r="D21337" t="s">
        <v>276</v>
      </c>
      <c r="E21337" t="s">
        <v>275</v>
      </c>
      <c r="F21337">
        <v>539</v>
      </c>
      <c r="G21337" t="s">
        <v>293</v>
      </c>
      <c r="H21337" t="s">
        <v>84</v>
      </c>
      <c r="I21337">
        <v>2005</v>
      </c>
      <c r="J21337">
        <v>0.16794200000000001</v>
      </c>
    </row>
    <row r="21338" spans="1:10" x14ac:dyDescent="0.25">
      <c r="A21338" t="s">
        <v>226</v>
      </c>
      <c r="B21338" t="s">
        <v>79</v>
      </c>
      <c r="C21338" t="s">
        <v>35</v>
      </c>
      <c r="D21338" t="s">
        <v>245</v>
      </c>
      <c r="E21338" t="s">
        <v>244</v>
      </c>
      <c r="F21338">
        <v>539</v>
      </c>
      <c r="G21338" t="s">
        <v>293</v>
      </c>
      <c r="H21338" t="s">
        <v>84</v>
      </c>
      <c r="I21338">
        <v>2005</v>
      </c>
      <c r="J21338">
        <v>0.13521</v>
      </c>
    </row>
    <row r="21339" spans="1:10" x14ac:dyDescent="0.25">
      <c r="A21339" t="s">
        <v>229</v>
      </c>
      <c r="B21339" t="s">
        <v>79</v>
      </c>
      <c r="C21339" t="s">
        <v>35</v>
      </c>
      <c r="D21339" t="s">
        <v>245</v>
      </c>
      <c r="E21339" t="s">
        <v>244</v>
      </c>
      <c r="F21339">
        <v>539</v>
      </c>
      <c r="G21339" t="s">
        <v>293</v>
      </c>
      <c r="H21339" t="s">
        <v>84</v>
      </c>
      <c r="I21339">
        <v>2005</v>
      </c>
      <c r="J21339">
        <v>0.95854099999999998</v>
      </c>
    </row>
    <row r="21340" spans="1:10" x14ac:dyDescent="0.25">
      <c r="A21340" t="s">
        <v>223</v>
      </c>
      <c r="B21340" t="s">
        <v>79</v>
      </c>
      <c r="C21340" t="s">
        <v>35</v>
      </c>
      <c r="D21340" t="s">
        <v>245</v>
      </c>
      <c r="E21340" t="s">
        <v>244</v>
      </c>
      <c r="F21340">
        <v>539</v>
      </c>
      <c r="G21340" t="s">
        <v>293</v>
      </c>
      <c r="H21340" t="s">
        <v>84</v>
      </c>
      <c r="I21340">
        <v>2005</v>
      </c>
      <c r="J21340">
        <v>0.27055000000000001</v>
      </c>
    </row>
    <row r="21341" spans="1:10" x14ac:dyDescent="0.25">
      <c r="A21341" t="s">
        <v>227</v>
      </c>
      <c r="B21341" t="s">
        <v>79</v>
      </c>
      <c r="C21341" t="s">
        <v>35</v>
      </c>
      <c r="D21341" t="s">
        <v>245</v>
      </c>
      <c r="E21341" t="s">
        <v>244</v>
      </c>
      <c r="F21341">
        <v>539</v>
      </c>
      <c r="G21341" t="s">
        <v>293</v>
      </c>
      <c r="H21341" t="s">
        <v>84</v>
      </c>
      <c r="I21341">
        <v>2005</v>
      </c>
      <c r="J21341">
        <v>1.9489399999999999</v>
      </c>
    </row>
    <row r="21342" spans="1:10" x14ac:dyDescent="0.25">
      <c r="A21342" t="s">
        <v>224</v>
      </c>
      <c r="B21342" t="s">
        <v>79</v>
      </c>
      <c r="C21342" t="s">
        <v>35</v>
      </c>
      <c r="D21342" t="s">
        <v>245</v>
      </c>
      <c r="E21342" t="s">
        <v>244</v>
      </c>
      <c r="F21342">
        <v>539</v>
      </c>
      <c r="G21342" t="s">
        <v>293</v>
      </c>
      <c r="H21342" t="s">
        <v>84</v>
      </c>
      <c r="I21342">
        <v>2005</v>
      </c>
      <c r="J21342">
        <v>0.13981199999999999</v>
      </c>
    </row>
    <row r="21343" spans="1:10" x14ac:dyDescent="0.25">
      <c r="A21343" t="s">
        <v>225</v>
      </c>
      <c r="B21343" t="s">
        <v>79</v>
      </c>
      <c r="C21343" t="s">
        <v>35</v>
      </c>
      <c r="D21343" t="s">
        <v>245</v>
      </c>
      <c r="E21343" t="s">
        <v>244</v>
      </c>
      <c r="F21343">
        <v>539</v>
      </c>
      <c r="G21343" t="s">
        <v>293</v>
      </c>
      <c r="H21343" t="s">
        <v>84</v>
      </c>
      <c r="I21343">
        <v>2005</v>
      </c>
      <c r="J21343">
        <v>1.2658100000000001</v>
      </c>
    </row>
    <row r="21344" spans="1:10" x14ac:dyDescent="0.25">
      <c r="A21344" t="s">
        <v>224</v>
      </c>
      <c r="B21344" t="s">
        <v>79</v>
      </c>
      <c r="C21344" t="s">
        <v>35</v>
      </c>
      <c r="D21344" t="s">
        <v>243</v>
      </c>
      <c r="E21344" t="s">
        <v>242</v>
      </c>
      <c r="F21344">
        <v>539</v>
      </c>
      <c r="G21344" t="s">
        <v>293</v>
      </c>
      <c r="H21344" t="s">
        <v>84</v>
      </c>
      <c r="I21344">
        <v>2005</v>
      </c>
      <c r="J21344">
        <v>0.13155700000000001</v>
      </c>
    </row>
    <row r="21345" spans="1:10" x14ac:dyDescent="0.25">
      <c r="A21345" t="s">
        <v>229</v>
      </c>
      <c r="B21345" t="s">
        <v>79</v>
      </c>
      <c r="C21345" t="s">
        <v>35</v>
      </c>
      <c r="D21345" t="s">
        <v>243</v>
      </c>
      <c r="E21345" t="s">
        <v>242</v>
      </c>
      <c r="F21345">
        <v>539</v>
      </c>
      <c r="G21345" t="s">
        <v>293</v>
      </c>
      <c r="H21345" t="s">
        <v>84</v>
      </c>
      <c r="I21345">
        <v>2005</v>
      </c>
      <c r="J21345">
        <v>1.2270099999999999</v>
      </c>
    </row>
    <row r="21346" spans="1:10" x14ac:dyDescent="0.25">
      <c r="A21346" t="s">
        <v>226</v>
      </c>
      <c r="B21346" t="s">
        <v>79</v>
      </c>
      <c r="C21346" t="s">
        <v>35</v>
      </c>
      <c r="D21346" t="s">
        <v>243</v>
      </c>
      <c r="E21346" t="s">
        <v>242</v>
      </c>
      <c r="F21346">
        <v>539</v>
      </c>
      <c r="G21346" t="s">
        <v>293</v>
      </c>
      <c r="H21346" t="s">
        <v>84</v>
      </c>
      <c r="I21346">
        <v>2005</v>
      </c>
      <c r="J21346">
        <v>0.15059700000000001</v>
      </c>
    </row>
    <row r="21347" spans="1:10" x14ac:dyDescent="0.25">
      <c r="A21347" t="s">
        <v>223</v>
      </c>
      <c r="B21347" t="s">
        <v>79</v>
      </c>
      <c r="C21347" t="s">
        <v>35</v>
      </c>
      <c r="D21347" t="s">
        <v>243</v>
      </c>
      <c r="E21347" t="s">
        <v>242</v>
      </c>
      <c r="F21347">
        <v>539</v>
      </c>
      <c r="G21347" t="s">
        <v>293</v>
      </c>
      <c r="H21347" t="s">
        <v>84</v>
      </c>
      <c r="I21347">
        <v>2005</v>
      </c>
      <c r="J21347">
        <v>0.22086600000000001</v>
      </c>
    </row>
    <row r="21348" spans="1:10" x14ac:dyDescent="0.25">
      <c r="A21348" t="s">
        <v>227</v>
      </c>
      <c r="B21348" t="s">
        <v>79</v>
      </c>
      <c r="C21348" t="s">
        <v>35</v>
      </c>
      <c r="D21348" t="s">
        <v>243</v>
      </c>
      <c r="E21348" t="s">
        <v>242</v>
      </c>
      <c r="F21348">
        <v>539</v>
      </c>
      <c r="G21348" t="s">
        <v>293</v>
      </c>
      <c r="H21348" t="s">
        <v>84</v>
      </c>
      <c r="I21348">
        <v>2005</v>
      </c>
      <c r="J21348">
        <v>2.3354900000000001</v>
      </c>
    </row>
    <row r="21349" spans="1:10" x14ac:dyDescent="0.25">
      <c r="A21349" t="s">
        <v>225</v>
      </c>
      <c r="B21349" t="s">
        <v>79</v>
      </c>
      <c r="C21349" t="s">
        <v>35</v>
      </c>
      <c r="D21349" t="s">
        <v>243</v>
      </c>
      <c r="E21349" t="s">
        <v>242</v>
      </c>
      <c r="F21349">
        <v>539</v>
      </c>
      <c r="G21349" t="s">
        <v>293</v>
      </c>
      <c r="H21349" t="s">
        <v>84</v>
      </c>
      <c r="I21349">
        <v>2005</v>
      </c>
      <c r="J21349">
        <v>0.74705999999999995</v>
      </c>
    </row>
    <row r="21350" spans="1:10" x14ac:dyDescent="0.25">
      <c r="A21350" t="s">
        <v>224</v>
      </c>
      <c r="B21350" t="s">
        <v>73</v>
      </c>
      <c r="C21350" t="s">
        <v>212</v>
      </c>
      <c r="D21350" t="s">
        <v>307</v>
      </c>
      <c r="E21350" t="s">
        <v>306</v>
      </c>
      <c r="F21350">
        <v>539</v>
      </c>
      <c r="G21350" t="s">
        <v>293</v>
      </c>
      <c r="H21350" t="s">
        <v>84</v>
      </c>
      <c r="I21350">
        <v>2005</v>
      </c>
      <c r="J21350">
        <v>0.1</v>
      </c>
    </row>
    <row r="21351" spans="1:10" x14ac:dyDescent="0.25">
      <c r="A21351" t="s">
        <v>224</v>
      </c>
      <c r="B21351" t="s">
        <v>71</v>
      </c>
      <c r="C21351" t="s">
        <v>215</v>
      </c>
      <c r="D21351" t="s">
        <v>311</v>
      </c>
      <c r="E21351" t="s">
        <v>310</v>
      </c>
      <c r="F21351">
        <v>539</v>
      </c>
      <c r="G21351" t="s">
        <v>293</v>
      </c>
      <c r="H21351" t="s">
        <v>84</v>
      </c>
      <c r="I21351">
        <v>2005</v>
      </c>
      <c r="J21351">
        <v>0.14000000000000001</v>
      </c>
    </row>
    <row r="21352" spans="1:10" x14ac:dyDescent="0.25">
      <c r="A21352" t="s">
        <v>225</v>
      </c>
      <c r="B21352" t="s">
        <v>214</v>
      </c>
      <c r="C21352" t="s">
        <v>213</v>
      </c>
      <c r="D21352" t="s">
        <v>309</v>
      </c>
      <c r="E21352" t="s">
        <v>308</v>
      </c>
      <c r="F21352">
        <v>539</v>
      </c>
      <c r="G21352" t="s">
        <v>293</v>
      </c>
      <c r="H21352" t="s">
        <v>84</v>
      </c>
      <c r="I21352">
        <v>2005</v>
      </c>
      <c r="J21352">
        <v>2.1999999999999999E-2</v>
      </c>
    </row>
    <row r="21353" spans="1:10" x14ac:dyDescent="0.25">
      <c r="A21353" t="s">
        <v>229</v>
      </c>
      <c r="B21353" t="s">
        <v>75</v>
      </c>
      <c r="C21353" t="s">
        <v>31</v>
      </c>
      <c r="D21353" t="s">
        <v>237</v>
      </c>
      <c r="E21353" t="s">
        <v>236</v>
      </c>
      <c r="F21353">
        <v>539</v>
      </c>
      <c r="G21353" t="s">
        <v>293</v>
      </c>
      <c r="H21353" t="s">
        <v>84</v>
      </c>
      <c r="I21353">
        <v>2005</v>
      </c>
      <c r="J21353">
        <v>17.180299999999999</v>
      </c>
    </row>
    <row r="21354" spans="1:10" x14ac:dyDescent="0.25">
      <c r="A21354" t="s">
        <v>224</v>
      </c>
      <c r="B21354" t="s">
        <v>75</v>
      </c>
      <c r="C21354" t="s">
        <v>31</v>
      </c>
      <c r="D21354" t="s">
        <v>237</v>
      </c>
      <c r="E21354" t="s">
        <v>236</v>
      </c>
      <c r="F21354">
        <v>539</v>
      </c>
      <c r="G21354" t="s">
        <v>293</v>
      </c>
      <c r="H21354" t="s">
        <v>84</v>
      </c>
      <c r="I21354">
        <v>2005</v>
      </c>
      <c r="J21354">
        <v>13.7729</v>
      </c>
    </row>
    <row r="21355" spans="1:10" x14ac:dyDescent="0.25">
      <c r="A21355" t="s">
        <v>226</v>
      </c>
      <c r="B21355" t="s">
        <v>75</v>
      </c>
      <c r="C21355" t="s">
        <v>31</v>
      </c>
      <c r="D21355" t="s">
        <v>237</v>
      </c>
      <c r="E21355" t="s">
        <v>236</v>
      </c>
      <c r="F21355">
        <v>539</v>
      </c>
      <c r="G21355" t="s">
        <v>293</v>
      </c>
      <c r="H21355" t="s">
        <v>84</v>
      </c>
      <c r="I21355">
        <v>2005</v>
      </c>
      <c r="J21355">
        <v>2.3875899999999999</v>
      </c>
    </row>
    <row r="21356" spans="1:10" x14ac:dyDescent="0.25">
      <c r="A21356" t="s">
        <v>227</v>
      </c>
      <c r="B21356" t="s">
        <v>75</v>
      </c>
      <c r="C21356" t="s">
        <v>31</v>
      </c>
      <c r="D21356" t="s">
        <v>237</v>
      </c>
      <c r="E21356" t="s">
        <v>236</v>
      </c>
      <c r="F21356">
        <v>539</v>
      </c>
      <c r="G21356" t="s">
        <v>293</v>
      </c>
      <c r="H21356" t="s">
        <v>84</v>
      </c>
      <c r="I21356">
        <v>2005</v>
      </c>
      <c r="J21356">
        <v>8.7009500000000006</v>
      </c>
    </row>
    <row r="21357" spans="1:10" x14ac:dyDescent="0.25">
      <c r="A21357" t="s">
        <v>225</v>
      </c>
      <c r="B21357" t="s">
        <v>75</v>
      </c>
      <c r="C21357" t="s">
        <v>31</v>
      </c>
      <c r="D21357" t="s">
        <v>237</v>
      </c>
      <c r="E21357" t="s">
        <v>236</v>
      </c>
      <c r="F21357">
        <v>539</v>
      </c>
      <c r="G21357" t="s">
        <v>293</v>
      </c>
      <c r="H21357" t="s">
        <v>84</v>
      </c>
      <c r="I21357">
        <v>2005</v>
      </c>
      <c r="J21357">
        <v>5.4675200000000004</v>
      </c>
    </row>
    <row r="21358" spans="1:10" x14ac:dyDescent="0.25">
      <c r="A21358" t="s">
        <v>223</v>
      </c>
      <c r="B21358" t="s">
        <v>75</v>
      </c>
      <c r="C21358" t="s">
        <v>31</v>
      </c>
      <c r="D21358" t="s">
        <v>237</v>
      </c>
      <c r="E21358" t="s">
        <v>236</v>
      </c>
      <c r="F21358">
        <v>539</v>
      </c>
      <c r="G21358" t="s">
        <v>293</v>
      </c>
      <c r="H21358" t="s">
        <v>84</v>
      </c>
      <c r="I21358">
        <v>2005</v>
      </c>
      <c r="J21358">
        <v>15.924200000000001</v>
      </c>
    </row>
    <row r="21359" spans="1:10" x14ac:dyDescent="0.25">
      <c r="A21359" t="s">
        <v>225</v>
      </c>
      <c r="B21359" t="s">
        <v>75</v>
      </c>
      <c r="C21359" t="s">
        <v>31</v>
      </c>
      <c r="D21359" t="s">
        <v>235</v>
      </c>
      <c r="E21359" t="s">
        <v>234</v>
      </c>
      <c r="F21359">
        <v>539</v>
      </c>
      <c r="G21359" t="s">
        <v>293</v>
      </c>
      <c r="H21359" t="s">
        <v>84</v>
      </c>
      <c r="I21359">
        <v>2005</v>
      </c>
      <c r="J21359">
        <v>0.14627499999999999</v>
      </c>
    </row>
    <row r="21360" spans="1:10" x14ac:dyDescent="0.25">
      <c r="A21360" t="s">
        <v>223</v>
      </c>
      <c r="B21360" t="s">
        <v>75</v>
      </c>
      <c r="C21360" t="s">
        <v>31</v>
      </c>
      <c r="D21360" t="s">
        <v>235</v>
      </c>
      <c r="E21360" t="s">
        <v>234</v>
      </c>
      <c r="F21360">
        <v>539</v>
      </c>
      <c r="G21360" t="s">
        <v>293</v>
      </c>
      <c r="H21360" t="s">
        <v>84</v>
      </c>
      <c r="I21360">
        <v>2005</v>
      </c>
      <c r="J21360">
        <v>0.57998400000000006</v>
      </c>
    </row>
    <row r="21361" spans="1:10" x14ac:dyDescent="0.25">
      <c r="A21361" t="s">
        <v>227</v>
      </c>
      <c r="B21361" t="s">
        <v>75</v>
      </c>
      <c r="C21361" t="s">
        <v>31</v>
      </c>
      <c r="D21361" t="s">
        <v>235</v>
      </c>
      <c r="E21361" t="s">
        <v>234</v>
      </c>
      <c r="F21361">
        <v>539</v>
      </c>
      <c r="G21361" t="s">
        <v>293</v>
      </c>
      <c r="H21361" t="s">
        <v>84</v>
      </c>
      <c r="I21361">
        <v>2005</v>
      </c>
      <c r="J21361">
        <v>0.64597700000000002</v>
      </c>
    </row>
    <row r="21362" spans="1:10" x14ac:dyDescent="0.25">
      <c r="A21362" t="s">
        <v>226</v>
      </c>
      <c r="B21362" t="s">
        <v>75</v>
      </c>
      <c r="C21362" t="s">
        <v>31</v>
      </c>
      <c r="D21362" t="s">
        <v>235</v>
      </c>
      <c r="E21362" t="s">
        <v>234</v>
      </c>
      <c r="F21362">
        <v>539</v>
      </c>
      <c r="G21362" t="s">
        <v>293</v>
      </c>
      <c r="H21362" t="s">
        <v>84</v>
      </c>
      <c r="I21362">
        <v>2005</v>
      </c>
      <c r="J21362">
        <v>7.5600200000000006E-2</v>
      </c>
    </row>
    <row r="21363" spans="1:10" x14ac:dyDescent="0.25">
      <c r="A21363" t="s">
        <v>224</v>
      </c>
      <c r="B21363" t="s">
        <v>75</v>
      </c>
      <c r="C21363" t="s">
        <v>31</v>
      </c>
      <c r="D21363" t="s">
        <v>235</v>
      </c>
      <c r="E21363" t="s">
        <v>234</v>
      </c>
      <c r="F21363">
        <v>539</v>
      </c>
      <c r="G21363" t="s">
        <v>293</v>
      </c>
      <c r="H21363" t="s">
        <v>84</v>
      </c>
      <c r="I21363">
        <v>2005</v>
      </c>
      <c r="J21363">
        <v>1.0859700000000001</v>
      </c>
    </row>
    <row r="21364" spans="1:10" x14ac:dyDescent="0.25">
      <c r="A21364" t="s">
        <v>229</v>
      </c>
      <c r="B21364" t="s">
        <v>80</v>
      </c>
      <c r="C21364" t="s">
        <v>37</v>
      </c>
      <c r="D21364">
        <v>120105</v>
      </c>
      <c r="E21364" t="s">
        <v>270</v>
      </c>
      <c r="F21364">
        <v>539</v>
      </c>
      <c r="G21364" t="s">
        <v>293</v>
      </c>
      <c r="H21364" t="s">
        <v>84</v>
      </c>
      <c r="I21364">
        <v>2005</v>
      </c>
      <c r="J21364">
        <v>0.18940499999999999</v>
      </c>
    </row>
    <row r="21365" spans="1:10" x14ac:dyDescent="0.25">
      <c r="A21365" t="s">
        <v>224</v>
      </c>
      <c r="B21365" t="s">
        <v>80</v>
      </c>
      <c r="C21365" t="s">
        <v>37</v>
      </c>
      <c r="D21365">
        <v>120105</v>
      </c>
      <c r="E21365" t="s">
        <v>270</v>
      </c>
      <c r="F21365">
        <v>539</v>
      </c>
      <c r="G21365" t="s">
        <v>293</v>
      </c>
      <c r="H21365" t="s">
        <v>84</v>
      </c>
      <c r="I21365">
        <v>2005</v>
      </c>
      <c r="J21365">
        <v>2.1962200000000001E-2</v>
      </c>
    </row>
    <row r="21366" spans="1:10" x14ac:dyDescent="0.25">
      <c r="A21366" t="s">
        <v>227</v>
      </c>
      <c r="B21366" t="s">
        <v>80</v>
      </c>
      <c r="C21366" t="s">
        <v>37</v>
      </c>
      <c r="D21366">
        <v>120105</v>
      </c>
      <c r="E21366" t="s">
        <v>270</v>
      </c>
      <c r="F21366">
        <v>539</v>
      </c>
      <c r="G21366" t="s">
        <v>293</v>
      </c>
      <c r="H21366" t="s">
        <v>84</v>
      </c>
      <c r="I21366">
        <v>2005</v>
      </c>
      <c r="J21366">
        <v>0.38693100000000002</v>
      </c>
    </row>
    <row r="21367" spans="1:10" x14ac:dyDescent="0.25">
      <c r="A21367" t="s">
        <v>225</v>
      </c>
      <c r="B21367" t="s">
        <v>80</v>
      </c>
      <c r="C21367" t="s">
        <v>37</v>
      </c>
      <c r="D21367">
        <v>120105</v>
      </c>
      <c r="E21367" t="s">
        <v>270</v>
      </c>
      <c r="F21367">
        <v>539</v>
      </c>
      <c r="G21367" t="s">
        <v>293</v>
      </c>
      <c r="H21367" t="s">
        <v>84</v>
      </c>
      <c r="I21367">
        <v>2005</v>
      </c>
      <c r="J21367">
        <v>0.17875099999999999</v>
      </c>
    </row>
    <row r="21368" spans="1:10" x14ac:dyDescent="0.25">
      <c r="A21368" t="s">
        <v>226</v>
      </c>
      <c r="B21368" t="s">
        <v>80</v>
      </c>
      <c r="C21368" t="s">
        <v>37</v>
      </c>
      <c r="D21368">
        <v>120105</v>
      </c>
      <c r="E21368" t="s">
        <v>270</v>
      </c>
      <c r="F21368">
        <v>539</v>
      </c>
      <c r="G21368" t="s">
        <v>293</v>
      </c>
      <c r="H21368" t="s">
        <v>84</v>
      </c>
      <c r="I21368">
        <v>2005</v>
      </c>
      <c r="J21368">
        <v>1.9815599999999999E-2</v>
      </c>
    </row>
    <row r="21369" spans="1:10" x14ac:dyDescent="0.25">
      <c r="A21369" t="s">
        <v>223</v>
      </c>
      <c r="B21369" t="s">
        <v>80</v>
      </c>
      <c r="C21369" t="s">
        <v>37</v>
      </c>
      <c r="D21369">
        <v>120105</v>
      </c>
      <c r="E21369" t="s">
        <v>270</v>
      </c>
      <c r="F21369">
        <v>539</v>
      </c>
      <c r="G21369" t="s">
        <v>293</v>
      </c>
      <c r="H21369" t="s">
        <v>84</v>
      </c>
      <c r="I21369">
        <v>2005</v>
      </c>
      <c r="J21369">
        <v>3.2923800000000003E-2</v>
      </c>
    </row>
    <row r="21370" spans="1:10" x14ac:dyDescent="0.25">
      <c r="A21370" t="s">
        <v>226</v>
      </c>
      <c r="B21370" t="s">
        <v>80</v>
      </c>
      <c r="C21370" t="s">
        <v>37</v>
      </c>
      <c r="D21370">
        <v>120106</v>
      </c>
      <c r="E21370" t="s">
        <v>269</v>
      </c>
      <c r="F21370">
        <v>539</v>
      </c>
      <c r="G21370" t="s">
        <v>293</v>
      </c>
      <c r="H21370" t="s">
        <v>84</v>
      </c>
      <c r="I21370">
        <v>2005</v>
      </c>
      <c r="J21370">
        <v>5.6027300000000002E-2</v>
      </c>
    </row>
    <row r="21371" spans="1:10" x14ac:dyDescent="0.25">
      <c r="A21371" t="s">
        <v>223</v>
      </c>
      <c r="B21371" t="s">
        <v>80</v>
      </c>
      <c r="C21371" t="s">
        <v>37</v>
      </c>
      <c r="D21371">
        <v>120106</v>
      </c>
      <c r="E21371" t="s">
        <v>269</v>
      </c>
      <c r="F21371">
        <v>539</v>
      </c>
      <c r="G21371" t="s">
        <v>293</v>
      </c>
      <c r="H21371" t="s">
        <v>84</v>
      </c>
      <c r="I21371">
        <v>2005</v>
      </c>
      <c r="J21371">
        <v>0.114409</v>
      </c>
    </row>
    <row r="21372" spans="1:10" x14ac:dyDescent="0.25">
      <c r="A21372" t="s">
        <v>225</v>
      </c>
      <c r="B21372" t="s">
        <v>80</v>
      </c>
      <c r="C21372" t="s">
        <v>37</v>
      </c>
      <c r="D21372">
        <v>120106</v>
      </c>
      <c r="E21372" t="s">
        <v>269</v>
      </c>
      <c r="F21372">
        <v>539</v>
      </c>
      <c r="G21372" t="s">
        <v>293</v>
      </c>
      <c r="H21372" t="s">
        <v>84</v>
      </c>
      <c r="I21372">
        <v>2005</v>
      </c>
      <c r="J21372">
        <v>0.34455799999999998</v>
      </c>
    </row>
    <row r="21373" spans="1:10" x14ac:dyDescent="0.25">
      <c r="A21373" t="s">
        <v>229</v>
      </c>
      <c r="B21373" t="s">
        <v>80</v>
      </c>
      <c r="C21373" t="s">
        <v>37</v>
      </c>
      <c r="D21373">
        <v>120106</v>
      </c>
      <c r="E21373" t="s">
        <v>269</v>
      </c>
      <c r="F21373">
        <v>539</v>
      </c>
      <c r="G21373" t="s">
        <v>293</v>
      </c>
      <c r="H21373" t="s">
        <v>84</v>
      </c>
      <c r="I21373">
        <v>2005</v>
      </c>
      <c r="J21373">
        <v>0.47231299999999998</v>
      </c>
    </row>
    <row r="21374" spans="1:10" x14ac:dyDescent="0.25">
      <c r="A21374" t="s">
        <v>227</v>
      </c>
      <c r="B21374" t="s">
        <v>80</v>
      </c>
      <c r="C21374" t="s">
        <v>37</v>
      </c>
      <c r="D21374">
        <v>120106</v>
      </c>
      <c r="E21374" t="s">
        <v>269</v>
      </c>
      <c r="F21374">
        <v>539</v>
      </c>
      <c r="G21374" t="s">
        <v>293</v>
      </c>
      <c r="H21374" t="s">
        <v>84</v>
      </c>
      <c r="I21374">
        <v>2005</v>
      </c>
      <c r="J21374">
        <v>0.469165</v>
      </c>
    </row>
    <row r="21375" spans="1:10" x14ac:dyDescent="0.25">
      <c r="A21375" t="s">
        <v>224</v>
      </c>
      <c r="B21375" t="s">
        <v>80</v>
      </c>
      <c r="C21375" t="s">
        <v>37</v>
      </c>
      <c r="D21375">
        <v>120106</v>
      </c>
      <c r="E21375" t="s">
        <v>269</v>
      </c>
      <c r="F21375">
        <v>539</v>
      </c>
      <c r="G21375" t="s">
        <v>293</v>
      </c>
      <c r="H21375" t="s">
        <v>84</v>
      </c>
      <c r="I21375">
        <v>2005</v>
      </c>
      <c r="J21375">
        <v>6.0200499999999997E-2</v>
      </c>
    </row>
    <row r="21376" spans="1:10" x14ac:dyDescent="0.25">
      <c r="A21376" t="s">
        <v>226</v>
      </c>
      <c r="B21376" t="s">
        <v>80</v>
      </c>
      <c r="C21376" t="s">
        <v>37</v>
      </c>
      <c r="D21376">
        <v>120112</v>
      </c>
      <c r="E21376" t="s">
        <v>268</v>
      </c>
      <c r="F21376">
        <v>539</v>
      </c>
      <c r="G21376" t="s">
        <v>293</v>
      </c>
      <c r="H21376" t="s">
        <v>84</v>
      </c>
      <c r="I21376">
        <v>2005</v>
      </c>
      <c r="J21376">
        <v>5.0081800000000001E-3</v>
      </c>
    </row>
    <row r="21377" spans="1:10" x14ac:dyDescent="0.25">
      <c r="A21377" t="s">
        <v>227</v>
      </c>
      <c r="B21377" t="s">
        <v>80</v>
      </c>
      <c r="C21377" t="s">
        <v>37</v>
      </c>
      <c r="D21377">
        <v>120112</v>
      </c>
      <c r="E21377" t="s">
        <v>268</v>
      </c>
      <c r="F21377">
        <v>539</v>
      </c>
      <c r="G21377" t="s">
        <v>293</v>
      </c>
      <c r="H21377" t="s">
        <v>84</v>
      </c>
      <c r="I21377">
        <v>2005</v>
      </c>
      <c r="J21377">
        <v>9.7792799999999999E-2</v>
      </c>
    </row>
    <row r="21378" spans="1:10" x14ac:dyDescent="0.25">
      <c r="A21378" t="s">
        <v>224</v>
      </c>
      <c r="B21378" t="s">
        <v>80</v>
      </c>
      <c r="C21378" t="s">
        <v>37</v>
      </c>
      <c r="D21378">
        <v>120112</v>
      </c>
      <c r="E21378" t="s">
        <v>268</v>
      </c>
      <c r="F21378">
        <v>539</v>
      </c>
      <c r="G21378" t="s">
        <v>293</v>
      </c>
      <c r="H21378" t="s">
        <v>84</v>
      </c>
      <c r="I21378">
        <v>2005</v>
      </c>
      <c r="J21378">
        <v>5.5507100000000004E-3</v>
      </c>
    </row>
    <row r="21379" spans="1:10" x14ac:dyDescent="0.25">
      <c r="A21379" t="s">
        <v>225</v>
      </c>
      <c r="B21379" t="s">
        <v>80</v>
      </c>
      <c r="C21379" t="s">
        <v>37</v>
      </c>
      <c r="D21379">
        <v>120112</v>
      </c>
      <c r="E21379" t="s">
        <v>268</v>
      </c>
      <c r="F21379">
        <v>539</v>
      </c>
      <c r="G21379" t="s">
        <v>293</v>
      </c>
      <c r="H21379" t="s">
        <v>84</v>
      </c>
      <c r="I21379">
        <v>2005</v>
      </c>
      <c r="J21379">
        <v>4.51774E-2</v>
      </c>
    </row>
    <row r="21380" spans="1:10" x14ac:dyDescent="0.25">
      <c r="A21380" t="s">
        <v>223</v>
      </c>
      <c r="B21380" t="s">
        <v>80</v>
      </c>
      <c r="C21380" t="s">
        <v>37</v>
      </c>
      <c r="D21380">
        <v>120112</v>
      </c>
      <c r="E21380" t="s">
        <v>268</v>
      </c>
      <c r="F21380">
        <v>539</v>
      </c>
      <c r="G21380" t="s">
        <v>293</v>
      </c>
      <c r="H21380" t="s">
        <v>84</v>
      </c>
      <c r="I21380">
        <v>2005</v>
      </c>
      <c r="J21380">
        <v>8.3211399999999994E-3</v>
      </c>
    </row>
    <row r="21381" spans="1:10" x14ac:dyDescent="0.25">
      <c r="A21381" t="s">
        <v>229</v>
      </c>
      <c r="B21381" t="s">
        <v>80</v>
      </c>
      <c r="C21381" t="s">
        <v>37</v>
      </c>
      <c r="D21381">
        <v>120112</v>
      </c>
      <c r="E21381" t="s">
        <v>268</v>
      </c>
      <c r="F21381">
        <v>539</v>
      </c>
      <c r="G21381" t="s">
        <v>293</v>
      </c>
      <c r="H21381" t="s">
        <v>84</v>
      </c>
      <c r="I21381">
        <v>2005</v>
      </c>
      <c r="J21381">
        <v>4.7870200000000002E-2</v>
      </c>
    </row>
    <row r="21382" spans="1:10" x14ac:dyDescent="0.25">
      <c r="A21382" t="s">
        <v>224</v>
      </c>
      <c r="B21382" t="s">
        <v>80</v>
      </c>
      <c r="C21382" t="s">
        <v>37</v>
      </c>
      <c r="D21382">
        <v>120113</v>
      </c>
      <c r="E21382" t="s">
        <v>267</v>
      </c>
      <c r="F21382">
        <v>539</v>
      </c>
      <c r="G21382" t="s">
        <v>293</v>
      </c>
      <c r="H21382" t="s">
        <v>84</v>
      </c>
      <c r="I21382">
        <v>2005</v>
      </c>
      <c r="J21382">
        <v>1.2020599999999999E-2</v>
      </c>
    </row>
    <row r="21383" spans="1:10" x14ac:dyDescent="0.25">
      <c r="A21383" t="s">
        <v>229</v>
      </c>
      <c r="B21383" t="s">
        <v>80</v>
      </c>
      <c r="C21383" t="s">
        <v>37</v>
      </c>
      <c r="D21383">
        <v>120113</v>
      </c>
      <c r="E21383" t="s">
        <v>267</v>
      </c>
      <c r="F21383">
        <v>539</v>
      </c>
      <c r="G21383" t="s">
        <v>293</v>
      </c>
      <c r="H21383" t="s">
        <v>84</v>
      </c>
      <c r="I21383">
        <v>2005</v>
      </c>
      <c r="J21383">
        <v>9.4309500000000004E-2</v>
      </c>
    </row>
    <row r="21384" spans="1:10" x14ac:dyDescent="0.25">
      <c r="A21384" t="s">
        <v>225</v>
      </c>
      <c r="B21384" t="s">
        <v>80</v>
      </c>
      <c r="C21384" t="s">
        <v>37</v>
      </c>
      <c r="D21384">
        <v>120113</v>
      </c>
      <c r="E21384" t="s">
        <v>267</v>
      </c>
      <c r="F21384">
        <v>539</v>
      </c>
      <c r="G21384" t="s">
        <v>293</v>
      </c>
      <c r="H21384" t="s">
        <v>84</v>
      </c>
      <c r="I21384">
        <v>2005</v>
      </c>
      <c r="J21384">
        <v>6.8799899999999997E-2</v>
      </c>
    </row>
    <row r="21385" spans="1:10" x14ac:dyDescent="0.25">
      <c r="A21385" t="s">
        <v>223</v>
      </c>
      <c r="B21385" t="s">
        <v>80</v>
      </c>
      <c r="C21385" t="s">
        <v>37</v>
      </c>
      <c r="D21385">
        <v>120113</v>
      </c>
      <c r="E21385" t="s">
        <v>267</v>
      </c>
      <c r="F21385">
        <v>539</v>
      </c>
      <c r="G21385" t="s">
        <v>293</v>
      </c>
      <c r="H21385" t="s">
        <v>84</v>
      </c>
      <c r="I21385">
        <v>2005</v>
      </c>
      <c r="J21385">
        <v>2.28446E-2</v>
      </c>
    </row>
    <row r="21386" spans="1:10" x14ac:dyDescent="0.25">
      <c r="A21386" t="s">
        <v>226</v>
      </c>
      <c r="B21386" t="s">
        <v>80</v>
      </c>
      <c r="C21386" t="s">
        <v>37</v>
      </c>
      <c r="D21386">
        <v>120113</v>
      </c>
      <c r="E21386" t="s">
        <v>267</v>
      </c>
      <c r="F21386">
        <v>539</v>
      </c>
      <c r="G21386" t="s">
        <v>293</v>
      </c>
      <c r="H21386" t="s">
        <v>84</v>
      </c>
      <c r="I21386">
        <v>2005</v>
      </c>
      <c r="J21386">
        <v>1.1187300000000001E-2</v>
      </c>
    </row>
    <row r="21387" spans="1:10" x14ac:dyDescent="0.25">
      <c r="A21387" t="s">
        <v>227</v>
      </c>
      <c r="B21387" t="s">
        <v>80</v>
      </c>
      <c r="C21387" t="s">
        <v>37</v>
      </c>
      <c r="D21387">
        <v>120113</v>
      </c>
      <c r="E21387" t="s">
        <v>267</v>
      </c>
      <c r="F21387">
        <v>539</v>
      </c>
      <c r="G21387" t="s">
        <v>293</v>
      </c>
      <c r="H21387" t="s">
        <v>84</v>
      </c>
      <c r="I21387">
        <v>2005</v>
      </c>
      <c r="J21387">
        <v>9.3680799999999995E-2</v>
      </c>
    </row>
    <row r="21388" spans="1:10" x14ac:dyDescent="0.25">
      <c r="A21388" t="s">
        <v>225</v>
      </c>
      <c r="B21388" t="s">
        <v>80</v>
      </c>
      <c r="C21388" t="s">
        <v>37</v>
      </c>
      <c r="D21388">
        <v>120212</v>
      </c>
      <c r="E21388" t="s">
        <v>266</v>
      </c>
      <c r="F21388">
        <v>539</v>
      </c>
      <c r="G21388" t="s">
        <v>293</v>
      </c>
      <c r="H21388" t="s">
        <v>84</v>
      </c>
      <c r="I21388">
        <v>2005</v>
      </c>
      <c r="J21388">
        <v>4.4767500000000002E-2</v>
      </c>
    </row>
    <row r="21389" spans="1:10" x14ac:dyDescent="0.25">
      <c r="A21389" t="s">
        <v>229</v>
      </c>
      <c r="B21389" t="s">
        <v>80</v>
      </c>
      <c r="C21389" t="s">
        <v>37</v>
      </c>
      <c r="D21389">
        <v>120212</v>
      </c>
      <c r="E21389" t="s">
        <v>266</v>
      </c>
      <c r="F21389">
        <v>539</v>
      </c>
      <c r="G21389" t="s">
        <v>293</v>
      </c>
      <c r="H21389" t="s">
        <v>84</v>
      </c>
      <c r="I21389">
        <v>2005</v>
      </c>
      <c r="J21389">
        <v>4.0607699999999997E-2</v>
      </c>
    </row>
    <row r="21390" spans="1:10" x14ac:dyDescent="0.25">
      <c r="A21390" t="s">
        <v>224</v>
      </c>
      <c r="B21390" t="s">
        <v>80</v>
      </c>
      <c r="C21390" t="s">
        <v>37</v>
      </c>
      <c r="D21390">
        <v>120212</v>
      </c>
      <c r="E21390" t="s">
        <v>266</v>
      </c>
      <c r="F21390">
        <v>539</v>
      </c>
      <c r="G21390" t="s">
        <v>293</v>
      </c>
      <c r="H21390" t="s">
        <v>84</v>
      </c>
      <c r="I21390">
        <v>2005</v>
      </c>
      <c r="J21390">
        <v>4.4458400000000004E-3</v>
      </c>
    </row>
    <row r="21391" spans="1:10" x14ac:dyDescent="0.25">
      <c r="A21391" t="s">
        <v>226</v>
      </c>
      <c r="B21391" t="s">
        <v>80</v>
      </c>
      <c r="C21391" t="s">
        <v>37</v>
      </c>
      <c r="D21391">
        <v>120212</v>
      </c>
      <c r="E21391" t="s">
        <v>266</v>
      </c>
      <c r="F21391">
        <v>539</v>
      </c>
      <c r="G21391" t="s">
        <v>293</v>
      </c>
      <c r="H21391" t="s">
        <v>84</v>
      </c>
      <c r="I21391">
        <v>2005</v>
      </c>
      <c r="J21391">
        <v>3.5897699999999999E-3</v>
      </c>
    </row>
    <row r="21392" spans="1:10" x14ac:dyDescent="0.25">
      <c r="A21392" t="s">
        <v>223</v>
      </c>
      <c r="B21392" t="s">
        <v>80</v>
      </c>
      <c r="C21392" t="s">
        <v>37</v>
      </c>
      <c r="D21392">
        <v>120212</v>
      </c>
      <c r="E21392" t="s">
        <v>266</v>
      </c>
      <c r="F21392">
        <v>539</v>
      </c>
      <c r="G21392" t="s">
        <v>293</v>
      </c>
      <c r="H21392" t="s">
        <v>84</v>
      </c>
      <c r="I21392">
        <v>2005</v>
      </c>
      <c r="J21392">
        <v>5.1284599999999996E-3</v>
      </c>
    </row>
    <row r="21393" spans="1:10" x14ac:dyDescent="0.25">
      <c r="A21393" t="s">
        <v>227</v>
      </c>
      <c r="B21393" t="s">
        <v>80</v>
      </c>
      <c r="C21393" t="s">
        <v>37</v>
      </c>
      <c r="D21393">
        <v>120212</v>
      </c>
      <c r="E21393" t="s">
        <v>266</v>
      </c>
      <c r="F21393">
        <v>539</v>
      </c>
      <c r="G21393" t="s">
        <v>293</v>
      </c>
      <c r="H21393" t="s">
        <v>84</v>
      </c>
      <c r="I21393">
        <v>2005</v>
      </c>
      <c r="J21393">
        <v>5.90795E-2</v>
      </c>
    </row>
    <row r="21394" spans="1:10" x14ac:dyDescent="0.25">
      <c r="A21394" t="s">
        <v>223</v>
      </c>
      <c r="B21394" t="s">
        <v>80</v>
      </c>
      <c r="C21394" t="s">
        <v>37</v>
      </c>
      <c r="D21394">
        <v>120213</v>
      </c>
      <c r="E21394" t="s">
        <v>265</v>
      </c>
      <c r="F21394">
        <v>539</v>
      </c>
      <c r="G21394" t="s">
        <v>293</v>
      </c>
      <c r="H21394" t="s">
        <v>84</v>
      </c>
      <c r="I21394">
        <v>2005</v>
      </c>
      <c r="J21394">
        <v>1.0023300000000001E-2</v>
      </c>
    </row>
    <row r="21395" spans="1:10" x14ac:dyDescent="0.25">
      <c r="A21395" t="s">
        <v>229</v>
      </c>
      <c r="B21395" t="s">
        <v>80</v>
      </c>
      <c r="C21395" t="s">
        <v>37</v>
      </c>
      <c r="D21395">
        <v>120213</v>
      </c>
      <c r="E21395" t="s">
        <v>265</v>
      </c>
      <c r="F21395">
        <v>539</v>
      </c>
      <c r="G21395" t="s">
        <v>293</v>
      </c>
      <c r="H21395" t="s">
        <v>84</v>
      </c>
      <c r="I21395">
        <v>2005</v>
      </c>
      <c r="J21395">
        <v>3.7076100000000001E-2</v>
      </c>
    </row>
    <row r="21396" spans="1:10" x14ac:dyDescent="0.25">
      <c r="A21396" t="s">
        <v>227</v>
      </c>
      <c r="B21396" t="s">
        <v>80</v>
      </c>
      <c r="C21396" t="s">
        <v>37</v>
      </c>
      <c r="D21396">
        <v>120213</v>
      </c>
      <c r="E21396" t="s">
        <v>265</v>
      </c>
      <c r="F21396">
        <v>539</v>
      </c>
      <c r="G21396" t="s">
        <v>293</v>
      </c>
      <c r="H21396" t="s">
        <v>84</v>
      </c>
      <c r="I21396">
        <v>2005</v>
      </c>
      <c r="J21396">
        <v>3.4398999999999999E-2</v>
      </c>
    </row>
    <row r="21397" spans="1:10" x14ac:dyDescent="0.25">
      <c r="A21397" t="s">
        <v>225</v>
      </c>
      <c r="B21397" t="s">
        <v>80</v>
      </c>
      <c r="C21397" t="s">
        <v>37</v>
      </c>
      <c r="D21397">
        <v>120213</v>
      </c>
      <c r="E21397" t="s">
        <v>265</v>
      </c>
      <c r="F21397">
        <v>539</v>
      </c>
      <c r="G21397" t="s">
        <v>293</v>
      </c>
      <c r="H21397" t="s">
        <v>84</v>
      </c>
      <c r="I21397">
        <v>2005</v>
      </c>
      <c r="J21397">
        <v>2.1608700000000002E-2</v>
      </c>
    </row>
    <row r="21398" spans="1:10" x14ac:dyDescent="0.25">
      <c r="A21398" t="s">
        <v>224</v>
      </c>
      <c r="B21398" t="s">
        <v>80</v>
      </c>
      <c r="C21398" t="s">
        <v>37</v>
      </c>
      <c r="D21398">
        <v>120213</v>
      </c>
      <c r="E21398" t="s">
        <v>265</v>
      </c>
      <c r="F21398">
        <v>539</v>
      </c>
      <c r="G21398" t="s">
        <v>293</v>
      </c>
      <c r="H21398" t="s">
        <v>84</v>
      </c>
      <c r="I21398">
        <v>2005</v>
      </c>
      <c r="J21398">
        <v>3.6779500000000001E-3</v>
      </c>
    </row>
    <row r="21399" spans="1:10" x14ac:dyDescent="0.25">
      <c r="A21399" t="s">
        <v>226</v>
      </c>
      <c r="B21399" t="s">
        <v>80</v>
      </c>
      <c r="C21399" t="s">
        <v>37</v>
      </c>
      <c r="D21399">
        <v>120213</v>
      </c>
      <c r="E21399" t="s">
        <v>265</v>
      </c>
      <c r="F21399">
        <v>539</v>
      </c>
      <c r="G21399" t="s">
        <v>293</v>
      </c>
      <c r="H21399" t="s">
        <v>84</v>
      </c>
      <c r="I21399">
        <v>2005</v>
      </c>
      <c r="J21399">
        <v>4.9404599999999998E-3</v>
      </c>
    </row>
    <row r="21400" spans="1:10" x14ac:dyDescent="0.25">
      <c r="A21400" t="s">
        <v>225</v>
      </c>
      <c r="B21400" t="s">
        <v>80</v>
      </c>
      <c r="C21400" t="s">
        <v>37</v>
      </c>
      <c r="D21400">
        <v>120215</v>
      </c>
      <c r="E21400" t="s">
        <v>264</v>
      </c>
      <c r="F21400">
        <v>539</v>
      </c>
      <c r="G21400" t="s">
        <v>293</v>
      </c>
      <c r="H21400" t="s">
        <v>84</v>
      </c>
      <c r="I21400">
        <v>2005</v>
      </c>
      <c r="J21400">
        <v>4.5124099999999997E-5</v>
      </c>
    </row>
    <row r="21401" spans="1:10" x14ac:dyDescent="0.25">
      <c r="A21401" t="s">
        <v>226</v>
      </c>
      <c r="B21401" t="s">
        <v>80</v>
      </c>
      <c r="C21401" t="s">
        <v>37</v>
      </c>
      <c r="D21401">
        <v>120215</v>
      </c>
      <c r="E21401" t="s">
        <v>264</v>
      </c>
      <c r="F21401">
        <v>539</v>
      </c>
      <c r="G21401" t="s">
        <v>293</v>
      </c>
      <c r="H21401" t="s">
        <v>84</v>
      </c>
      <c r="I21401">
        <v>2005</v>
      </c>
      <c r="J21401">
        <v>5.0022799999999998E-6</v>
      </c>
    </row>
    <row r="21402" spans="1:10" x14ac:dyDescent="0.25">
      <c r="A21402" t="s">
        <v>223</v>
      </c>
      <c r="B21402" t="s">
        <v>80</v>
      </c>
      <c r="C21402" t="s">
        <v>37</v>
      </c>
      <c r="D21402">
        <v>120215</v>
      </c>
      <c r="E21402" t="s">
        <v>264</v>
      </c>
      <c r="F21402">
        <v>539</v>
      </c>
      <c r="G21402" t="s">
        <v>293</v>
      </c>
      <c r="H21402" t="s">
        <v>84</v>
      </c>
      <c r="I21402">
        <v>2005</v>
      </c>
      <c r="J21402">
        <v>8.3113299999999999E-6</v>
      </c>
    </row>
    <row r="21403" spans="1:10" x14ac:dyDescent="0.25">
      <c r="A21403" t="s">
        <v>224</v>
      </c>
      <c r="B21403" t="s">
        <v>80</v>
      </c>
      <c r="C21403" t="s">
        <v>37</v>
      </c>
      <c r="D21403">
        <v>120215</v>
      </c>
      <c r="E21403" t="s">
        <v>264</v>
      </c>
      <c r="F21403">
        <v>539</v>
      </c>
      <c r="G21403" t="s">
        <v>293</v>
      </c>
      <c r="H21403" t="s">
        <v>84</v>
      </c>
      <c r="I21403">
        <v>2005</v>
      </c>
      <c r="J21403">
        <v>5.5441699999999998E-6</v>
      </c>
    </row>
    <row r="21404" spans="1:10" x14ac:dyDescent="0.25">
      <c r="A21404" t="s">
        <v>227</v>
      </c>
      <c r="B21404" t="s">
        <v>80</v>
      </c>
      <c r="C21404" t="s">
        <v>37</v>
      </c>
      <c r="D21404">
        <v>120215</v>
      </c>
      <c r="E21404" t="s">
        <v>264</v>
      </c>
      <c r="F21404">
        <v>539</v>
      </c>
      <c r="G21404" t="s">
        <v>293</v>
      </c>
      <c r="H21404" t="s">
        <v>84</v>
      </c>
      <c r="I21404">
        <v>2005</v>
      </c>
      <c r="J21404">
        <v>9.7677500000000001E-5</v>
      </c>
    </row>
    <row r="21405" spans="1:10" x14ac:dyDescent="0.25">
      <c r="A21405" t="s">
        <v>229</v>
      </c>
      <c r="B21405" t="s">
        <v>80</v>
      </c>
      <c r="C21405" t="s">
        <v>37</v>
      </c>
      <c r="D21405">
        <v>120215</v>
      </c>
      <c r="E21405" t="s">
        <v>264</v>
      </c>
      <c r="F21405">
        <v>539</v>
      </c>
      <c r="G21405" t="s">
        <v>293</v>
      </c>
      <c r="H21405" t="s">
        <v>84</v>
      </c>
      <c r="I21405">
        <v>2005</v>
      </c>
      <c r="J21405">
        <v>4.78138E-5</v>
      </c>
    </row>
    <row r="21406" spans="1:10" x14ac:dyDescent="0.25">
      <c r="A21406" t="s">
        <v>225</v>
      </c>
      <c r="B21406" t="s">
        <v>80</v>
      </c>
      <c r="C21406" t="s">
        <v>37</v>
      </c>
      <c r="D21406">
        <v>120216</v>
      </c>
      <c r="E21406" t="s">
        <v>263</v>
      </c>
      <c r="F21406">
        <v>539</v>
      </c>
      <c r="G21406" t="s">
        <v>293</v>
      </c>
      <c r="H21406" t="s">
        <v>84</v>
      </c>
      <c r="I21406">
        <v>2005</v>
      </c>
      <c r="J21406">
        <v>1.2463699999999999E-3</v>
      </c>
    </row>
    <row r="21407" spans="1:10" x14ac:dyDescent="0.25">
      <c r="A21407" t="s">
        <v>223</v>
      </c>
      <c r="B21407" t="s">
        <v>80</v>
      </c>
      <c r="C21407" t="s">
        <v>37</v>
      </c>
      <c r="D21407">
        <v>120216</v>
      </c>
      <c r="E21407" t="s">
        <v>263</v>
      </c>
      <c r="F21407">
        <v>539</v>
      </c>
      <c r="G21407" t="s">
        <v>293</v>
      </c>
      <c r="H21407" t="s">
        <v>84</v>
      </c>
      <c r="I21407">
        <v>2005</v>
      </c>
      <c r="J21407">
        <v>4.1385100000000002E-4</v>
      </c>
    </row>
    <row r="21408" spans="1:10" x14ac:dyDescent="0.25">
      <c r="A21408" t="s">
        <v>226</v>
      </c>
      <c r="B21408" t="s">
        <v>80</v>
      </c>
      <c r="C21408" t="s">
        <v>37</v>
      </c>
      <c r="D21408">
        <v>120216</v>
      </c>
      <c r="E21408" t="s">
        <v>263</v>
      </c>
      <c r="F21408">
        <v>539</v>
      </c>
      <c r="G21408" t="s">
        <v>293</v>
      </c>
      <c r="H21408" t="s">
        <v>84</v>
      </c>
      <c r="I21408">
        <v>2005</v>
      </c>
      <c r="J21408">
        <v>2.0266800000000001E-4</v>
      </c>
    </row>
    <row r="21409" spans="1:10" x14ac:dyDescent="0.25">
      <c r="A21409" t="s">
        <v>229</v>
      </c>
      <c r="B21409" t="s">
        <v>80</v>
      </c>
      <c r="C21409" t="s">
        <v>37</v>
      </c>
      <c r="D21409">
        <v>120216</v>
      </c>
      <c r="E21409" t="s">
        <v>263</v>
      </c>
      <c r="F21409">
        <v>539</v>
      </c>
      <c r="G21409" t="s">
        <v>293</v>
      </c>
      <c r="H21409" t="s">
        <v>84</v>
      </c>
      <c r="I21409">
        <v>2005</v>
      </c>
      <c r="J21409">
        <v>1.7084999999999999E-3</v>
      </c>
    </row>
    <row r="21410" spans="1:10" x14ac:dyDescent="0.25">
      <c r="A21410" t="s">
        <v>224</v>
      </c>
      <c r="B21410" t="s">
        <v>80</v>
      </c>
      <c r="C21410" t="s">
        <v>37</v>
      </c>
      <c r="D21410">
        <v>120216</v>
      </c>
      <c r="E21410" t="s">
        <v>263</v>
      </c>
      <c r="F21410">
        <v>539</v>
      </c>
      <c r="G21410" t="s">
        <v>293</v>
      </c>
      <c r="H21410" t="s">
        <v>84</v>
      </c>
      <c r="I21410">
        <v>2005</v>
      </c>
      <c r="J21410">
        <v>2.1776400000000001E-4</v>
      </c>
    </row>
    <row r="21411" spans="1:10" x14ac:dyDescent="0.25">
      <c r="A21411" t="s">
        <v>227</v>
      </c>
      <c r="B21411" t="s">
        <v>80</v>
      </c>
      <c r="C21411" t="s">
        <v>37</v>
      </c>
      <c r="D21411">
        <v>120216</v>
      </c>
      <c r="E21411" t="s">
        <v>263</v>
      </c>
      <c r="F21411">
        <v>539</v>
      </c>
      <c r="G21411" t="s">
        <v>293</v>
      </c>
      <c r="H21411" t="s">
        <v>84</v>
      </c>
      <c r="I21411">
        <v>2005</v>
      </c>
      <c r="J21411">
        <v>1.6971099999999999E-3</v>
      </c>
    </row>
    <row r="21412" spans="1:10" x14ac:dyDescent="0.25">
      <c r="A21412" t="s">
        <v>226</v>
      </c>
      <c r="B21412" t="s">
        <v>80</v>
      </c>
      <c r="C21412" t="s">
        <v>37</v>
      </c>
      <c r="D21412">
        <v>120218</v>
      </c>
      <c r="E21412" t="s">
        <v>262</v>
      </c>
      <c r="F21412">
        <v>539</v>
      </c>
      <c r="G21412" t="s">
        <v>293</v>
      </c>
      <c r="H21412" t="s">
        <v>84</v>
      </c>
      <c r="I21412">
        <v>2005</v>
      </c>
      <c r="J21412">
        <v>3.1137499999999998E-5</v>
      </c>
    </row>
    <row r="21413" spans="1:10" x14ac:dyDescent="0.25">
      <c r="A21413" t="s">
        <v>225</v>
      </c>
      <c r="B21413" t="s">
        <v>80</v>
      </c>
      <c r="C21413" t="s">
        <v>37</v>
      </c>
      <c r="D21413">
        <v>120218</v>
      </c>
      <c r="E21413" t="s">
        <v>262</v>
      </c>
      <c r="F21413">
        <v>539</v>
      </c>
      <c r="G21413" t="s">
        <v>293</v>
      </c>
      <c r="H21413" t="s">
        <v>84</v>
      </c>
      <c r="I21413">
        <v>2005</v>
      </c>
      <c r="J21413">
        <v>3.8831100000000002E-4</v>
      </c>
    </row>
    <row r="21414" spans="1:10" x14ac:dyDescent="0.25">
      <c r="A21414" t="s">
        <v>223</v>
      </c>
      <c r="B21414" t="s">
        <v>80</v>
      </c>
      <c r="C21414" t="s">
        <v>37</v>
      </c>
      <c r="D21414">
        <v>120218</v>
      </c>
      <c r="E21414" t="s">
        <v>262</v>
      </c>
      <c r="F21414">
        <v>539</v>
      </c>
      <c r="G21414" t="s">
        <v>293</v>
      </c>
      <c r="H21414" t="s">
        <v>84</v>
      </c>
      <c r="I21414">
        <v>2005</v>
      </c>
      <c r="J21414">
        <v>4.4484000000000003E-5</v>
      </c>
    </row>
    <row r="21415" spans="1:10" x14ac:dyDescent="0.25">
      <c r="A21415" t="s">
        <v>227</v>
      </c>
      <c r="B21415" t="s">
        <v>80</v>
      </c>
      <c r="C21415" t="s">
        <v>37</v>
      </c>
      <c r="D21415">
        <v>120218</v>
      </c>
      <c r="E21415" t="s">
        <v>262</v>
      </c>
      <c r="F21415">
        <v>539</v>
      </c>
      <c r="G21415" t="s">
        <v>293</v>
      </c>
      <c r="H21415" t="s">
        <v>84</v>
      </c>
      <c r="I21415">
        <v>2005</v>
      </c>
      <c r="J21415">
        <v>5.1245299999999995E-4</v>
      </c>
    </row>
    <row r="21416" spans="1:10" x14ac:dyDescent="0.25">
      <c r="A21416" t="s">
        <v>224</v>
      </c>
      <c r="B21416" t="s">
        <v>80</v>
      </c>
      <c r="C21416" t="s">
        <v>37</v>
      </c>
      <c r="D21416">
        <v>120218</v>
      </c>
      <c r="E21416" t="s">
        <v>262</v>
      </c>
      <c r="F21416">
        <v>539</v>
      </c>
      <c r="G21416" t="s">
        <v>293</v>
      </c>
      <c r="H21416" t="s">
        <v>84</v>
      </c>
      <c r="I21416">
        <v>2005</v>
      </c>
      <c r="J21416">
        <v>3.8563000000000003E-5</v>
      </c>
    </row>
    <row r="21417" spans="1:10" x14ac:dyDescent="0.25">
      <c r="A21417" t="s">
        <v>229</v>
      </c>
      <c r="B21417" t="s">
        <v>80</v>
      </c>
      <c r="C21417" t="s">
        <v>37</v>
      </c>
      <c r="D21417">
        <v>120218</v>
      </c>
      <c r="E21417" t="s">
        <v>262</v>
      </c>
      <c r="F21417">
        <v>539</v>
      </c>
      <c r="G21417" t="s">
        <v>293</v>
      </c>
      <c r="H21417" t="s">
        <v>84</v>
      </c>
      <c r="I21417">
        <v>2005</v>
      </c>
      <c r="J21417">
        <v>3.5222900000000002E-4</v>
      </c>
    </row>
    <row r="21418" spans="1:10" x14ac:dyDescent="0.25">
      <c r="A21418" t="s">
        <v>226</v>
      </c>
      <c r="B21418" t="s">
        <v>80</v>
      </c>
      <c r="C21418" t="s">
        <v>37</v>
      </c>
      <c r="D21418">
        <v>120219</v>
      </c>
      <c r="E21418" t="s">
        <v>261</v>
      </c>
      <c r="F21418">
        <v>539</v>
      </c>
      <c r="G21418" t="s">
        <v>293</v>
      </c>
      <c r="H21418" t="s">
        <v>84</v>
      </c>
      <c r="I21418">
        <v>2005</v>
      </c>
      <c r="J21418">
        <v>1.2604399999999999E-4</v>
      </c>
    </row>
    <row r="21419" spans="1:10" x14ac:dyDescent="0.25">
      <c r="A21419" t="s">
        <v>229</v>
      </c>
      <c r="B21419" t="s">
        <v>80</v>
      </c>
      <c r="C21419" t="s">
        <v>37</v>
      </c>
      <c r="D21419">
        <v>120219</v>
      </c>
      <c r="E21419" t="s">
        <v>261</v>
      </c>
      <c r="F21419">
        <v>539</v>
      </c>
      <c r="G21419" t="s">
        <v>293</v>
      </c>
      <c r="H21419" t="s">
        <v>84</v>
      </c>
      <c r="I21419">
        <v>2005</v>
      </c>
      <c r="J21419">
        <v>9.4591E-4</v>
      </c>
    </row>
    <row r="21420" spans="1:10" x14ac:dyDescent="0.25">
      <c r="A21420" t="s">
        <v>224</v>
      </c>
      <c r="B21420" t="s">
        <v>80</v>
      </c>
      <c r="C21420" t="s">
        <v>37</v>
      </c>
      <c r="D21420">
        <v>120219</v>
      </c>
      <c r="E21420" t="s">
        <v>261</v>
      </c>
      <c r="F21420">
        <v>539</v>
      </c>
      <c r="G21420" t="s">
        <v>293</v>
      </c>
      <c r="H21420" t="s">
        <v>84</v>
      </c>
      <c r="I21420">
        <v>2005</v>
      </c>
      <c r="J21420">
        <v>9.3834100000000003E-5</v>
      </c>
    </row>
    <row r="21421" spans="1:10" x14ac:dyDescent="0.25">
      <c r="A21421" t="s">
        <v>225</v>
      </c>
      <c r="B21421" t="s">
        <v>80</v>
      </c>
      <c r="C21421" t="s">
        <v>37</v>
      </c>
      <c r="D21421">
        <v>120219</v>
      </c>
      <c r="E21421" t="s">
        <v>261</v>
      </c>
      <c r="F21421">
        <v>539</v>
      </c>
      <c r="G21421" t="s">
        <v>293</v>
      </c>
      <c r="H21421" t="s">
        <v>84</v>
      </c>
      <c r="I21421">
        <v>2005</v>
      </c>
      <c r="J21421">
        <v>5.5129599999999995E-4</v>
      </c>
    </row>
    <row r="21422" spans="1:10" x14ac:dyDescent="0.25">
      <c r="A21422" t="s">
        <v>227</v>
      </c>
      <c r="B21422" t="s">
        <v>80</v>
      </c>
      <c r="C21422" t="s">
        <v>37</v>
      </c>
      <c r="D21422">
        <v>120219</v>
      </c>
      <c r="E21422" t="s">
        <v>261</v>
      </c>
      <c r="F21422">
        <v>539</v>
      </c>
      <c r="G21422" t="s">
        <v>293</v>
      </c>
      <c r="H21422" t="s">
        <v>84</v>
      </c>
      <c r="I21422">
        <v>2005</v>
      </c>
      <c r="J21422">
        <v>8.7760799999999999E-4</v>
      </c>
    </row>
    <row r="21423" spans="1:10" x14ac:dyDescent="0.25">
      <c r="A21423" t="s">
        <v>223</v>
      </c>
      <c r="B21423" t="s">
        <v>80</v>
      </c>
      <c r="C21423" t="s">
        <v>37</v>
      </c>
      <c r="D21423">
        <v>120219</v>
      </c>
      <c r="E21423" t="s">
        <v>261</v>
      </c>
      <c r="F21423">
        <v>539</v>
      </c>
      <c r="G21423" t="s">
        <v>293</v>
      </c>
      <c r="H21423" t="s">
        <v>84</v>
      </c>
      <c r="I21423">
        <v>2005</v>
      </c>
      <c r="J21423">
        <v>2.5572000000000002E-4</v>
      </c>
    </row>
    <row r="21424" spans="1:10" x14ac:dyDescent="0.25">
      <c r="A21424" t="s">
        <v>229</v>
      </c>
      <c r="B21424" t="s">
        <v>80</v>
      </c>
      <c r="C21424" t="s">
        <v>37</v>
      </c>
      <c r="D21424">
        <v>120302</v>
      </c>
      <c r="E21424" t="s">
        <v>260</v>
      </c>
      <c r="F21424">
        <v>539</v>
      </c>
      <c r="G21424" t="s">
        <v>293</v>
      </c>
      <c r="H21424" t="s">
        <v>84</v>
      </c>
      <c r="I21424">
        <v>2005</v>
      </c>
      <c r="J21424">
        <v>1.9796599999999998E-3</v>
      </c>
    </row>
    <row r="21425" spans="1:10" x14ac:dyDescent="0.25">
      <c r="A21425" t="s">
        <v>224</v>
      </c>
      <c r="B21425" t="s">
        <v>80</v>
      </c>
      <c r="C21425" t="s">
        <v>37</v>
      </c>
      <c r="D21425">
        <v>120302</v>
      </c>
      <c r="E21425" t="s">
        <v>260</v>
      </c>
      <c r="F21425">
        <v>539</v>
      </c>
      <c r="G21425" t="s">
        <v>293</v>
      </c>
      <c r="H21425" t="s">
        <v>84</v>
      </c>
      <c r="I21425">
        <v>2005</v>
      </c>
      <c r="J21425">
        <v>2.2954799999999999E-4</v>
      </c>
    </row>
    <row r="21426" spans="1:10" x14ac:dyDescent="0.25">
      <c r="A21426" t="s">
        <v>227</v>
      </c>
      <c r="B21426" t="s">
        <v>80</v>
      </c>
      <c r="C21426" t="s">
        <v>37</v>
      </c>
      <c r="D21426">
        <v>120302</v>
      </c>
      <c r="E21426" t="s">
        <v>260</v>
      </c>
      <c r="F21426">
        <v>539</v>
      </c>
      <c r="G21426" t="s">
        <v>293</v>
      </c>
      <c r="H21426" t="s">
        <v>84</v>
      </c>
      <c r="I21426">
        <v>2005</v>
      </c>
      <c r="J21426">
        <v>4.0441899999999996E-3</v>
      </c>
    </row>
    <row r="21427" spans="1:10" x14ac:dyDescent="0.25">
      <c r="A21427" t="s">
        <v>223</v>
      </c>
      <c r="B21427" t="s">
        <v>80</v>
      </c>
      <c r="C21427" t="s">
        <v>37</v>
      </c>
      <c r="D21427">
        <v>120302</v>
      </c>
      <c r="E21427" t="s">
        <v>260</v>
      </c>
      <c r="F21427">
        <v>539</v>
      </c>
      <c r="G21427" t="s">
        <v>293</v>
      </c>
      <c r="H21427" t="s">
        <v>84</v>
      </c>
      <c r="I21427">
        <v>2005</v>
      </c>
      <c r="J21427">
        <v>3.4411799999999997E-4</v>
      </c>
    </row>
    <row r="21428" spans="1:10" x14ac:dyDescent="0.25">
      <c r="A21428" t="s">
        <v>225</v>
      </c>
      <c r="B21428" t="s">
        <v>80</v>
      </c>
      <c r="C21428" t="s">
        <v>37</v>
      </c>
      <c r="D21428">
        <v>120302</v>
      </c>
      <c r="E21428" t="s">
        <v>260</v>
      </c>
      <c r="F21428">
        <v>539</v>
      </c>
      <c r="G21428" t="s">
        <v>293</v>
      </c>
      <c r="H21428" t="s">
        <v>84</v>
      </c>
      <c r="I21428">
        <v>2005</v>
      </c>
      <c r="J21428">
        <v>1.8682900000000001E-3</v>
      </c>
    </row>
    <row r="21429" spans="1:10" x14ac:dyDescent="0.25">
      <c r="A21429" t="s">
        <v>226</v>
      </c>
      <c r="B21429" t="s">
        <v>80</v>
      </c>
      <c r="C21429" t="s">
        <v>37</v>
      </c>
      <c r="D21429">
        <v>120302</v>
      </c>
      <c r="E21429" t="s">
        <v>260</v>
      </c>
      <c r="F21429">
        <v>539</v>
      </c>
      <c r="G21429" t="s">
        <v>293</v>
      </c>
      <c r="H21429" t="s">
        <v>84</v>
      </c>
      <c r="I21429">
        <v>2005</v>
      </c>
      <c r="J21429">
        <v>2.0711199999999999E-4</v>
      </c>
    </row>
    <row r="21430" spans="1:10" x14ac:dyDescent="0.25">
      <c r="A21430" t="s">
        <v>225</v>
      </c>
      <c r="B21430" t="s">
        <v>80</v>
      </c>
      <c r="C21430" t="s">
        <v>37</v>
      </c>
      <c r="D21430">
        <v>120303</v>
      </c>
      <c r="E21430" t="s">
        <v>259</v>
      </c>
      <c r="F21430">
        <v>539</v>
      </c>
      <c r="G21430" t="s">
        <v>293</v>
      </c>
      <c r="H21430" t="s">
        <v>84</v>
      </c>
      <c r="I21430">
        <v>2005</v>
      </c>
      <c r="J21430">
        <v>5.1556500000000003E-3</v>
      </c>
    </row>
    <row r="21431" spans="1:10" x14ac:dyDescent="0.25">
      <c r="A21431" t="s">
        <v>229</v>
      </c>
      <c r="B21431" t="s">
        <v>80</v>
      </c>
      <c r="C21431" t="s">
        <v>37</v>
      </c>
      <c r="D21431">
        <v>120303</v>
      </c>
      <c r="E21431" t="s">
        <v>259</v>
      </c>
      <c r="F21431">
        <v>539</v>
      </c>
      <c r="G21431" t="s">
        <v>293</v>
      </c>
      <c r="H21431" t="s">
        <v>84</v>
      </c>
      <c r="I21431">
        <v>2005</v>
      </c>
      <c r="J21431">
        <v>7.0672599999999997E-3</v>
      </c>
    </row>
    <row r="21432" spans="1:10" x14ac:dyDescent="0.25">
      <c r="A21432" t="s">
        <v>223</v>
      </c>
      <c r="B21432" t="s">
        <v>80</v>
      </c>
      <c r="C21432" t="s">
        <v>37</v>
      </c>
      <c r="D21432">
        <v>120303</v>
      </c>
      <c r="E21432" t="s">
        <v>259</v>
      </c>
      <c r="F21432">
        <v>539</v>
      </c>
      <c r="G21432" t="s">
        <v>293</v>
      </c>
      <c r="H21432" t="s">
        <v>84</v>
      </c>
      <c r="I21432">
        <v>2005</v>
      </c>
      <c r="J21432">
        <v>1.7118999999999999E-3</v>
      </c>
    </row>
    <row r="21433" spans="1:10" x14ac:dyDescent="0.25">
      <c r="A21433" t="s">
        <v>227</v>
      </c>
      <c r="B21433" t="s">
        <v>80</v>
      </c>
      <c r="C21433" t="s">
        <v>37</v>
      </c>
      <c r="D21433">
        <v>120303</v>
      </c>
      <c r="E21433" t="s">
        <v>259</v>
      </c>
      <c r="F21433">
        <v>539</v>
      </c>
      <c r="G21433" t="s">
        <v>293</v>
      </c>
      <c r="H21433" t="s">
        <v>84</v>
      </c>
      <c r="I21433">
        <v>2005</v>
      </c>
      <c r="J21433">
        <v>7.0201500000000002E-3</v>
      </c>
    </row>
    <row r="21434" spans="1:10" x14ac:dyDescent="0.25">
      <c r="A21434" t="s">
        <v>226</v>
      </c>
      <c r="B21434" t="s">
        <v>80</v>
      </c>
      <c r="C21434" t="s">
        <v>37</v>
      </c>
      <c r="D21434">
        <v>120303</v>
      </c>
      <c r="E21434" t="s">
        <v>259</v>
      </c>
      <c r="F21434">
        <v>539</v>
      </c>
      <c r="G21434" t="s">
        <v>293</v>
      </c>
      <c r="H21434" t="s">
        <v>84</v>
      </c>
      <c r="I21434">
        <v>2005</v>
      </c>
      <c r="J21434">
        <v>8.3834000000000003E-4</v>
      </c>
    </row>
    <row r="21435" spans="1:10" x14ac:dyDescent="0.25">
      <c r="A21435" t="s">
        <v>224</v>
      </c>
      <c r="B21435" t="s">
        <v>80</v>
      </c>
      <c r="C21435" t="s">
        <v>37</v>
      </c>
      <c r="D21435">
        <v>120303</v>
      </c>
      <c r="E21435" t="s">
        <v>259</v>
      </c>
      <c r="F21435">
        <v>539</v>
      </c>
      <c r="G21435" t="s">
        <v>293</v>
      </c>
      <c r="H21435" t="s">
        <v>84</v>
      </c>
      <c r="I21435">
        <v>2005</v>
      </c>
      <c r="J21435">
        <v>9.0078399999999996E-4</v>
      </c>
    </row>
    <row r="21436" spans="1:10" x14ac:dyDescent="0.25">
      <c r="A21436" t="s">
        <v>225</v>
      </c>
      <c r="B21436" t="s">
        <v>80</v>
      </c>
      <c r="C21436" t="s">
        <v>37</v>
      </c>
      <c r="D21436">
        <v>140106</v>
      </c>
      <c r="E21436" t="s">
        <v>297</v>
      </c>
      <c r="F21436">
        <v>539</v>
      </c>
      <c r="G21436" t="s">
        <v>293</v>
      </c>
      <c r="H21436" t="s">
        <v>84</v>
      </c>
      <c r="I21436">
        <v>2005</v>
      </c>
      <c r="J21436">
        <v>1.9806900000000001</v>
      </c>
    </row>
    <row r="21437" spans="1:10" x14ac:dyDescent="0.25">
      <c r="A21437" t="s">
        <v>223</v>
      </c>
      <c r="B21437" t="s">
        <v>80</v>
      </c>
      <c r="C21437" t="s">
        <v>37</v>
      </c>
      <c r="D21437">
        <v>140106</v>
      </c>
      <c r="E21437" t="s">
        <v>297</v>
      </c>
      <c r="F21437">
        <v>539</v>
      </c>
      <c r="G21437" t="s">
        <v>293</v>
      </c>
      <c r="H21437" t="s">
        <v>84</v>
      </c>
      <c r="I21437">
        <v>2005</v>
      </c>
      <c r="J21437">
        <v>0.65767699999999996</v>
      </c>
    </row>
    <row r="21438" spans="1:10" x14ac:dyDescent="0.25">
      <c r="A21438" t="s">
        <v>226</v>
      </c>
      <c r="B21438" t="s">
        <v>80</v>
      </c>
      <c r="C21438" t="s">
        <v>37</v>
      </c>
      <c r="D21438">
        <v>140106</v>
      </c>
      <c r="E21438" t="s">
        <v>297</v>
      </c>
      <c r="F21438">
        <v>539</v>
      </c>
      <c r="G21438" t="s">
        <v>293</v>
      </c>
      <c r="H21438" t="s">
        <v>84</v>
      </c>
      <c r="I21438">
        <v>2005</v>
      </c>
      <c r="J21438">
        <v>0.322073</v>
      </c>
    </row>
    <row r="21439" spans="1:10" x14ac:dyDescent="0.25">
      <c r="A21439" t="s">
        <v>229</v>
      </c>
      <c r="B21439" t="s">
        <v>80</v>
      </c>
      <c r="C21439" t="s">
        <v>37</v>
      </c>
      <c r="D21439">
        <v>140106</v>
      </c>
      <c r="E21439" t="s">
        <v>297</v>
      </c>
      <c r="F21439">
        <v>539</v>
      </c>
      <c r="G21439" t="s">
        <v>293</v>
      </c>
      <c r="H21439" t="s">
        <v>84</v>
      </c>
      <c r="I21439">
        <v>2005</v>
      </c>
      <c r="J21439">
        <v>2.71509</v>
      </c>
    </row>
    <row r="21440" spans="1:10" x14ac:dyDescent="0.25">
      <c r="A21440" t="s">
        <v>227</v>
      </c>
      <c r="B21440" t="s">
        <v>80</v>
      </c>
      <c r="C21440" t="s">
        <v>37</v>
      </c>
      <c r="D21440">
        <v>140106</v>
      </c>
      <c r="E21440" t="s">
        <v>297</v>
      </c>
      <c r="F21440">
        <v>539</v>
      </c>
      <c r="G21440" t="s">
        <v>293</v>
      </c>
      <c r="H21440" t="s">
        <v>84</v>
      </c>
      <c r="I21440">
        <v>2005</v>
      </c>
      <c r="J21440">
        <v>2.69699</v>
      </c>
    </row>
    <row r="21441" spans="1:10" x14ac:dyDescent="0.25">
      <c r="A21441" t="s">
        <v>224</v>
      </c>
      <c r="B21441" t="s">
        <v>80</v>
      </c>
      <c r="C21441" t="s">
        <v>37</v>
      </c>
      <c r="D21441">
        <v>140106</v>
      </c>
      <c r="E21441" t="s">
        <v>297</v>
      </c>
      <c r="F21441">
        <v>539</v>
      </c>
      <c r="G21441" t="s">
        <v>293</v>
      </c>
      <c r="H21441" t="s">
        <v>84</v>
      </c>
      <c r="I21441">
        <v>2005</v>
      </c>
      <c r="J21441">
        <v>0.34606199999999998</v>
      </c>
    </row>
    <row r="21442" spans="1:10" x14ac:dyDescent="0.25">
      <c r="A21442" t="s">
        <v>226</v>
      </c>
      <c r="B21442" t="s">
        <v>80</v>
      </c>
      <c r="C21442" t="s">
        <v>37</v>
      </c>
      <c r="D21442">
        <v>140113</v>
      </c>
      <c r="E21442" t="s">
        <v>296</v>
      </c>
      <c r="F21442">
        <v>539</v>
      </c>
      <c r="G21442" t="s">
        <v>293</v>
      </c>
      <c r="H21442" t="s">
        <v>84</v>
      </c>
      <c r="I21442">
        <v>2005</v>
      </c>
      <c r="J21442">
        <v>5.3377399999999998E-2</v>
      </c>
    </row>
    <row r="21443" spans="1:10" x14ac:dyDescent="0.25">
      <c r="A21443" t="s">
        <v>224</v>
      </c>
      <c r="B21443" t="s">
        <v>80</v>
      </c>
      <c r="C21443" t="s">
        <v>37</v>
      </c>
      <c r="D21443">
        <v>140113</v>
      </c>
      <c r="E21443" t="s">
        <v>296</v>
      </c>
      <c r="F21443">
        <v>539</v>
      </c>
      <c r="G21443" t="s">
        <v>293</v>
      </c>
      <c r="H21443" t="s">
        <v>84</v>
      </c>
      <c r="I21443">
        <v>2005</v>
      </c>
      <c r="J21443">
        <v>5.73532E-2</v>
      </c>
    </row>
    <row r="21444" spans="1:10" x14ac:dyDescent="0.25">
      <c r="A21444" t="s">
        <v>227</v>
      </c>
      <c r="B21444" t="s">
        <v>80</v>
      </c>
      <c r="C21444" t="s">
        <v>37</v>
      </c>
      <c r="D21444">
        <v>140113</v>
      </c>
      <c r="E21444" t="s">
        <v>296</v>
      </c>
      <c r="F21444">
        <v>539</v>
      </c>
      <c r="G21444" t="s">
        <v>293</v>
      </c>
      <c r="H21444" t="s">
        <v>84</v>
      </c>
      <c r="I21444">
        <v>2005</v>
      </c>
      <c r="J21444">
        <v>0.44697500000000001</v>
      </c>
    </row>
    <row r="21445" spans="1:10" x14ac:dyDescent="0.25">
      <c r="A21445" t="s">
        <v>223</v>
      </c>
      <c r="B21445" t="s">
        <v>80</v>
      </c>
      <c r="C21445" t="s">
        <v>37</v>
      </c>
      <c r="D21445">
        <v>140113</v>
      </c>
      <c r="E21445" t="s">
        <v>296</v>
      </c>
      <c r="F21445">
        <v>539</v>
      </c>
      <c r="G21445" t="s">
        <v>293</v>
      </c>
      <c r="H21445" t="s">
        <v>84</v>
      </c>
      <c r="I21445">
        <v>2005</v>
      </c>
      <c r="J21445">
        <v>0.108997</v>
      </c>
    </row>
    <row r="21446" spans="1:10" x14ac:dyDescent="0.25">
      <c r="A21446" t="s">
        <v>229</v>
      </c>
      <c r="B21446" t="s">
        <v>80</v>
      </c>
      <c r="C21446" t="s">
        <v>37</v>
      </c>
      <c r="D21446">
        <v>140113</v>
      </c>
      <c r="E21446" t="s">
        <v>296</v>
      </c>
      <c r="F21446">
        <v>539</v>
      </c>
      <c r="G21446" t="s">
        <v>293</v>
      </c>
      <c r="H21446" t="s">
        <v>84</v>
      </c>
      <c r="I21446">
        <v>2005</v>
      </c>
      <c r="J21446">
        <v>0.44997399999999999</v>
      </c>
    </row>
    <row r="21447" spans="1:10" x14ac:dyDescent="0.25">
      <c r="A21447" t="s">
        <v>225</v>
      </c>
      <c r="B21447" t="s">
        <v>80</v>
      </c>
      <c r="C21447" t="s">
        <v>37</v>
      </c>
      <c r="D21447">
        <v>140113</v>
      </c>
      <c r="E21447" t="s">
        <v>296</v>
      </c>
      <c r="F21447">
        <v>539</v>
      </c>
      <c r="G21447" t="s">
        <v>293</v>
      </c>
      <c r="H21447" t="s">
        <v>84</v>
      </c>
      <c r="I21447">
        <v>2005</v>
      </c>
      <c r="J21447">
        <v>0.328262</v>
      </c>
    </row>
    <row r="21448" spans="1:10" x14ac:dyDescent="0.25">
      <c r="A21448" t="s">
        <v>227</v>
      </c>
      <c r="B21448" t="s">
        <v>80</v>
      </c>
      <c r="C21448" t="s">
        <v>37</v>
      </c>
      <c r="D21448">
        <v>140213</v>
      </c>
      <c r="E21448" t="s">
        <v>295</v>
      </c>
      <c r="F21448">
        <v>539</v>
      </c>
      <c r="G21448" t="s">
        <v>293</v>
      </c>
      <c r="H21448" t="s">
        <v>84</v>
      </c>
      <c r="I21448">
        <v>2005</v>
      </c>
      <c r="J21448">
        <v>0.56695399999999996</v>
      </c>
    </row>
    <row r="21449" spans="1:10" x14ac:dyDescent="0.25">
      <c r="A21449" t="s">
        <v>225</v>
      </c>
      <c r="B21449" t="s">
        <v>80</v>
      </c>
      <c r="C21449" t="s">
        <v>37</v>
      </c>
      <c r="D21449">
        <v>140213</v>
      </c>
      <c r="E21449" t="s">
        <v>295</v>
      </c>
      <c r="F21449">
        <v>539</v>
      </c>
      <c r="G21449" t="s">
        <v>293</v>
      </c>
      <c r="H21449" t="s">
        <v>84</v>
      </c>
      <c r="I21449">
        <v>2005</v>
      </c>
      <c r="J21449">
        <v>0.35614899999999999</v>
      </c>
    </row>
    <row r="21450" spans="1:10" x14ac:dyDescent="0.25">
      <c r="A21450" t="s">
        <v>229</v>
      </c>
      <c r="B21450" t="s">
        <v>80</v>
      </c>
      <c r="C21450" t="s">
        <v>37</v>
      </c>
      <c r="D21450">
        <v>140213</v>
      </c>
      <c r="E21450" t="s">
        <v>295</v>
      </c>
      <c r="F21450">
        <v>539</v>
      </c>
      <c r="G21450" t="s">
        <v>293</v>
      </c>
      <c r="H21450" t="s">
        <v>84</v>
      </c>
      <c r="I21450">
        <v>2005</v>
      </c>
      <c r="J21450">
        <v>0.61107900000000004</v>
      </c>
    </row>
    <row r="21451" spans="1:10" x14ac:dyDescent="0.25">
      <c r="A21451" t="s">
        <v>226</v>
      </c>
      <c r="B21451" t="s">
        <v>80</v>
      </c>
      <c r="C21451" t="s">
        <v>37</v>
      </c>
      <c r="D21451">
        <v>140213</v>
      </c>
      <c r="E21451" t="s">
        <v>295</v>
      </c>
      <c r="F21451">
        <v>539</v>
      </c>
      <c r="G21451" t="s">
        <v>293</v>
      </c>
      <c r="H21451" t="s">
        <v>84</v>
      </c>
      <c r="I21451">
        <v>2005</v>
      </c>
      <c r="J21451">
        <v>8.1427299999999994E-2</v>
      </c>
    </row>
    <row r="21452" spans="1:10" x14ac:dyDescent="0.25">
      <c r="A21452" t="s">
        <v>224</v>
      </c>
      <c r="B21452" t="s">
        <v>80</v>
      </c>
      <c r="C21452" t="s">
        <v>37</v>
      </c>
      <c r="D21452">
        <v>140213</v>
      </c>
      <c r="E21452" t="s">
        <v>295</v>
      </c>
      <c r="F21452">
        <v>539</v>
      </c>
      <c r="G21452" t="s">
        <v>293</v>
      </c>
      <c r="H21452" t="s">
        <v>84</v>
      </c>
      <c r="I21452">
        <v>2005</v>
      </c>
      <c r="J21452">
        <v>6.0618900000000003E-2</v>
      </c>
    </row>
    <row r="21453" spans="1:10" x14ac:dyDescent="0.25">
      <c r="A21453" t="s">
        <v>223</v>
      </c>
      <c r="B21453" t="s">
        <v>80</v>
      </c>
      <c r="C21453" t="s">
        <v>37</v>
      </c>
      <c r="D21453">
        <v>140213</v>
      </c>
      <c r="E21453" t="s">
        <v>295</v>
      </c>
      <c r="F21453">
        <v>539</v>
      </c>
      <c r="G21453" t="s">
        <v>293</v>
      </c>
      <c r="H21453" t="s">
        <v>84</v>
      </c>
      <c r="I21453">
        <v>2005</v>
      </c>
      <c r="J21453">
        <v>0.16520099999999999</v>
      </c>
    </row>
    <row r="21454" spans="1:10" x14ac:dyDescent="0.25">
      <c r="A21454" t="s">
        <v>224</v>
      </c>
      <c r="B21454" t="s">
        <v>80</v>
      </c>
      <c r="C21454" t="s">
        <v>37</v>
      </c>
      <c r="D21454">
        <v>140216</v>
      </c>
      <c r="E21454" t="s">
        <v>258</v>
      </c>
      <c r="F21454">
        <v>539</v>
      </c>
      <c r="G21454" t="s">
        <v>293</v>
      </c>
      <c r="H21454" t="s">
        <v>84</v>
      </c>
      <c r="I21454">
        <v>2005</v>
      </c>
      <c r="J21454">
        <v>6.4727099999999996E-3</v>
      </c>
    </row>
    <row r="21455" spans="1:10" x14ac:dyDescent="0.25">
      <c r="A21455" t="s">
        <v>226</v>
      </c>
      <c r="B21455" t="s">
        <v>80</v>
      </c>
      <c r="C21455" t="s">
        <v>37</v>
      </c>
      <c r="D21455">
        <v>140216</v>
      </c>
      <c r="E21455" t="s">
        <v>258</v>
      </c>
      <c r="F21455">
        <v>539</v>
      </c>
      <c r="G21455" t="s">
        <v>293</v>
      </c>
      <c r="H21455" t="s">
        <v>84</v>
      </c>
      <c r="I21455">
        <v>2005</v>
      </c>
      <c r="J21455">
        <v>6.0240199999999997E-3</v>
      </c>
    </row>
    <row r="21456" spans="1:10" x14ac:dyDescent="0.25">
      <c r="A21456" t="s">
        <v>227</v>
      </c>
      <c r="B21456" t="s">
        <v>80</v>
      </c>
      <c r="C21456" t="s">
        <v>37</v>
      </c>
      <c r="D21456">
        <v>140216</v>
      </c>
      <c r="E21456" t="s">
        <v>258</v>
      </c>
      <c r="F21456">
        <v>539</v>
      </c>
      <c r="G21456" t="s">
        <v>293</v>
      </c>
      <c r="H21456" t="s">
        <v>84</v>
      </c>
      <c r="I21456">
        <v>2005</v>
      </c>
      <c r="J21456">
        <v>5.0444299999999997E-2</v>
      </c>
    </row>
    <row r="21457" spans="1:10" x14ac:dyDescent="0.25">
      <c r="A21457" t="s">
        <v>223</v>
      </c>
      <c r="B21457" t="s">
        <v>80</v>
      </c>
      <c r="C21457" t="s">
        <v>37</v>
      </c>
      <c r="D21457">
        <v>140216</v>
      </c>
      <c r="E21457" t="s">
        <v>258</v>
      </c>
      <c r="F21457">
        <v>539</v>
      </c>
      <c r="G21457" t="s">
        <v>293</v>
      </c>
      <c r="H21457" t="s">
        <v>84</v>
      </c>
      <c r="I21457">
        <v>2005</v>
      </c>
      <c r="J21457">
        <v>1.2301100000000001E-2</v>
      </c>
    </row>
    <row r="21458" spans="1:10" x14ac:dyDescent="0.25">
      <c r="A21458" t="s">
        <v>225</v>
      </c>
      <c r="B21458" t="s">
        <v>80</v>
      </c>
      <c r="C21458" t="s">
        <v>37</v>
      </c>
      <c r="D21458">
        <v>140216</v>
      </c>
      <c r="E21458" t="s">
        <v>258</v>
      </c>
      <c r="F21458">
        <v>539</v>
      </c>
      <c r="G21458" t="s">
        <v>293</v>
      </c>
      <c r="H21458" t="s">
        <v>84</v>
      </c>
      <c r="I21458">
        <v>2005</v>
      </c>
      <c r="J21458">
        <v>3.7046700000000002E-2</v>
      </c>
    </row>
    <row r="21459" spans="1:10" x14ac:dyDescent="0.25">
      <c r="A21459" t="s">
        <v>229</v>
      </c>
      <c r="B21459" t="s">
        <v>80</v>
      </c>
      <c r="C21459" t="s">
        <v>37</v>
      </c>
      <c r="D21459">
        <v>140216</v>
      </c>
      <c r="E21459" t="s">
        <v>258</v>
      </c>
      <c r="F21459">
        <v>539</v>
      </c>
      <c r="G21459" t="s">
        <v>293</v>
      </c>
      <c r="H21459" t="s">
        <v>84</v>
      </c>
      <c r="I21459">
        <v>2005</v>
      </c>
      <c r="J21459">
        <v>5.0782800000000003E-2</v>
      </c>
    </row>
    <row r="21460" spans="1:10" x14ac:dyDescent="0.25">
      <c r="A21460" t="s">
        <v>226</v>
      </c>
      <c r="B21460" t="s">
        <v>80</v>
      </c>
      <c r="C21460" t="s">
        <v>37</v>
      </c>
      <c r="D21460">
        <v>140219</v>
      </c>
      <c r="E21460" t="s">
        <v>257</v>
      </c>
      <c r="F21460">
        <v>539</v>
      </c>
      <c r="G21460" t="s">
        <v>293</v>
      </c>
      <c r="H21460" t="s">
        <v>84</v>
      </c>
      <c r="I21460">
        <v>2005</v>
      </c>
      <c r="J21460">
        <v>3.7464799999999999E-3</v>
      </c>
    </row>
    <row r="21461" spans="1:10" x14ac:dyDescent="0.25">
      <c r="A21461" t="s">
        <v>229</v>
      </c>
      <c r="B21461" t="s">
        <v>80</v>
      </c>
      <c r="C21461" t="s">
        <v>37</v>
      </c>
      <c r="D21461">
        <v>140219</v>
      </c>
      <c r="E21461" t="s">
        <v>257</v>
      </c>
      <c r="F21461">
        <v>539</v>
      </c>
      <c r="G21461" t="s">
        <v>293</v>
      </c>
      <c r="H21461" t="s">
        <v>84</v>
      </c>
      <c r="I21461">
        <v>2005</v>
      </c>
      <c r="J21461">
        <v>2.81158E-2</v>
      </c>
    </row>
    <row r="21462" spans="1:10" x14ac:dyDescent="0.25">
      <c r="A21462" t="s">
        <v>225</v>
      </c>
      <c r="B21462" t="s">
        <v>80</v>
      </c>
      <c r="C21462" t="s">
        <v>37</v>
      </c>
      <c r="D21462">
        <v>140219</v>
      </c>
      <c r="E21462" t="s">
        <v>257</v>
      </c>
      <c r="F21462">
        <v>539</v>
      </c>
      <c r="G21462" t="s">
        <v>293</v>
      </c>
      <c r="H21462" t="s">
        <v>84</v>
      </c>
      <c r="I21462">
        <v>2005</v>
      </c>
      <c r="J21462">
        <v>1.6386499999999998E-2</v>
      </c>
    </row>
    <row r="21463" spans="1:10" x14ac:dyDescent="0.25">
      <c r="A21463" t="s">
        <v>227</v>
      </c>
      <c r="B21463" t="s">
        <v>80</v>
      </c>
      <c r="C21463" t="s">
        <v>37</v>
      </c>
      <c r="D21463">
        <v>140219</v>
      </c>
      <c r="E21463" t="s">
        <v>257</v>
      </c>
      <c r="F21463">
        <v>539</v>
      </c>
      <c r="G21463" t="s">
        <v>293</v>
      </c>
      <c r="H21463" t="s">
        <v>84</v>
      </c>
      <c r="I21463">
        <v>2005</v>
      </c>
      <c r="J21463">
        <v>2.60856E-2</v>
      </c>
    </row>
    <row r="21464" spans="1:10" x14ac:dyDescent="0.25">
      <c r="A21464" t="s">
        <v>223</v>
      </c>
      <c r="B21464" t="s">
        <v>80</v>
      </c>
      <c r="C21464" t="s">
        <v>37</v>
      </c>
      <c r="D21464">
        <v>140219</v>
      </c>
      <c r="E21464" t="s">
        <v>257</v>
      </c>
      <c r="F21464">
        <v>539</v>
      </c>
      <c r="G21464" t="s">
        <v>293</v>
      </c>
      <c r="H21464" t="s">
        <v>84</v>
      </c>
      <c r="I21464">
        <v>2005</v>
      </c>
      <c r="J21464">
        <v>7.6009099999999998E-3</v>
      </c>
    </row>
    <row r="21465" spans="1:10" x14ac:dyDescent="0.25">
      <c r="A21465" t="s">
        <v>224</v>
      </c>
      <c r="B21465" t="s">
        <v>80</v>
      </c>
      <c r="C21465" t="s">
        <v>37</v>
      </c>
      <c r="D21465">
        <v>140219</v>
      </c>
      <c r="E21465" t="s">
        <v>257</v>
      </c>
      <c r="F21465">
        <v>539</v>
      </c>
      <c r="G21465" t="s">
        <v>293</v>
      </c>
      <c r="H21465" t="s">
        <v>84</v>
      </c>
      <c r="I21465">
        <v>2005</v>
      </c>
      <c r="J21465">
        <v>2.7890800000000002E-3</v>
      </c>
    </row>
    <row r="21466" spans="1:10" x14ac:dyDescent="0.25">
      <c r="A21466" t="s">
        <v>223</v>
      </c>
      <c r="B21466" t="s">
        <v>80</v>
      </c>
      <c r="C21466" t="s">
        <v>37</v>
      </c>
      <c r="D21466">
        <v>140303</v>
      </c>
      <c r="E21466" t="s">
        <v>256</v>
      </c>
      <c r="F21466">
        <v>539</v>
      </c>
      <c r="G21466" t="s">
        <v>293</v>
      </c>
      <c r="H21466" t="s">
        <v>84</v>
      </c>
      <c r="I21466">
        <v>2005</v>
      </c>
      <c r="J21466">
        <v>1.02171E-2</v>
      </c>
    </row>
    <row r="21467" spans="1:10" x14ac:dyDescent="0.25">
      <c r="A21467" t="s">
        <v>224</v>
      </c>
      <c r="B21467" t="s">
        <v>80</v>
      </c>
      <c r="C21467" t="s">
        <v>37</v>
      </c>
      <c r="D21467">
        <v>140303</v>
      </c>
      <c r="E21467" t="s">
        <v>256</v>
      </c>
      <c r="F21467">
        <v>539</v>
      </c>
      <c r="G21467" t="s">
        <v>293</v>
      </c>
      <c r="H21467" t="s">
        <v>84</v>
      </c>
      <c r="I21467">
        <v>2005</v>
      </c>
      <c r="J21467">
        <v>5.3761199999999999E-3</v>
      </c>
    </row>
    <row r="21468" spans="1:10" x14ac:dyDescent="0.25">
      <c r="A21468" t="s">
        <v>226</v>
      </c>
      <c r="B21468" t="s">
        <v>80</v>
      </c>
      <c r="C21468" t="s">
        <v>37</v>
      </c>
      <c r="D21468">
        <v>140303</v>
      </c>
      <c r="E21468" t="s">
        <v>256</v>
      </c>
      <c r="F21468">
        <v>539</v>
      </c>
      <c r="G21468" t="s">
        <v>293</v>
      </c>
      <c r="H21468" t="s">
        <v>84</v>
      </c>
      <c r="I21468">
        <v>2005</v>
      </c>
      <c r="J21468">
        <v>5.0034399999999996E-3</v>
      </c>
    </row>
    <row r="21469" spans="1:10" x14ac:dyDescent="0.25">
      <c r="A21469" t="s">
        <v>225</v>
      </c>
      <c r="B21469" t="s">
        <v>80</v>
      </c>
      <c r="C21469" t="s">
        <v>37</v>
      </c>
      <c r="D21469">
        <v>140303</v>
      </c>
      <c r="E21469" t="s">
        <v>256</v>
      </c>
      <c r="F21469">
        <v>539</v>
      </c>
      <c r="G21469" t="s">
        <v>293</v>
      </c>
      <c r="H21469" t="s">
        <v>84</v>
      </c>
      <c r="I21469">
        <v>2005</v>
      </c>
      <c r="J21469">
        <v>3.07703E-2</v>
      </c>
    </row>
    <row r="21470" spans="1:10" x14ac:dyDescent="0.25">
      <c r="A21470" t="s">
        <v>229</v>
      </c>
      <c r="B21470" t="s">
        <v>80</v>
      </c>
      <c r="C21470" t="s">
        <v>37</v>
      </c>
      <c r="D21470">
        <v>140303</v>
      </c>
      <c r="E21470" t="s">
        <v>256</v>
      </c>
      <c r="F21470">
        <v>539</v>
      </c>
      <c r="G21470" t="s">
        <v>293</v>
      </c>
      <c r="H21470" t="s">
        <v>84</v>
      </c>
      <c r="I21470">
        <v>2005</v>
      </c>
      <c r="J21470">
        <v>4.21792E-2</v>
      </c>
    </row>
    <row r="21471" spans="1:10" x14ac:dyDescent="0.25">
      <c r="A21471" t="s">
        <v>227</v>
      </c>
      <c r="B21471" t="s">
        <v>80</v>
      </c>
      <c r="C21471" t="s">
        <v>37</v>
      </c>
      <c r="D21471">
        <v>140303</v>
      </c>
      <c r="E21471" t="s">
        <v>256</v>
      </c>
      <c r="F21471">
        <v>539</v>
      </c>
      <c r="G21471" t="s">
        <v>293</v>
      </c>
      <c r="H21471" t="s">
        <v>84</v>
      </c>
      <c r="I21471">
        <v>2005</v>
      </c>
      <c r="J21471">
        <v>4.1898100000000001E-2</v>
      </c>
    </row>
    <row r="21472" spans="1:10" x14ac:dyDescent="0.25">
      <c r="A21472" t="s">
        <v>226</v>
      </c>
      <c r="B21472" t="s">
        <v>80</v>
      </c>
      <c r="C21472" t="s">
        <v>37</v>
      </c>
      <c r="D21472">
        <v>150102</v>
      </c>
      <c r="E21472" t="s">
        <v>288</v>
      </c>
      <c r="F21472">
        <v>540</v>
      </c>
      <c r="G21472" t="s">
        <v>292</v>
      </c>
      <c r="H21472" t="s">
        <v>84</v>
      </c>
      <c r="I21472">
        <v>2005</v>
      </c>
      <c r="J21472">
        <v>4.1772299999999997E-3</v>
      </c>
    </row>
    <row r="21473" spans="1:10" x14ac:dyDescent="0.25">
      <c r="A21473" t="s">
        <v>227</v>
      </c>
      <c r="B21473" t="s">
        <v>80</v>
      </c>
      <c r="C21473" t="s">
        <v>37</v>
      </c>
      <c r="D21473">
        <v>150102</v>
      </c>
      <c r="E21473" t="s">
        <v>288</v>
      </c>
      <c r="F21473">
        <v>540</v>
      </c>
      <c r="G21473" t="s">
        <v>292</v>
      </c>
      <c r="H21473" t="s">
        <v>84</v>
      </c>
      <c r="I21473">
        <v>2005</v>
      </c>
      <c r="J21473">
        <v>8.1567200000000006E-2</v>
      </c>
    </row>
    <row r="21474" spans="1:10" x14ac:dyDescent="0.25">
      <c r="A21474" t="s">
        <v>223</v>
      </c>
      <c r="B21474" t="s">
        <v>80</v>
      </c>
      <c r="C21474" t="s">
        <v>37</v>
      </c>
      <c r="D21474">
        <v>150102</v>
      </c>
      <c r="E21474" t="s">
        <v>288</v>
      </c>
      <c r="F21474">
        <v>540</v>
      </c>
      <c r="G21474" t="s">
        <v>292</v>
      </c>
      <c r="H21474" t="s">
        <v>84</v>
      </c>
      <c r="I21474">
        <v>2005</v>
      </c>
      <c r="J21474">
        <v>6.9405200000000004E-3</v>
      </c>
    </row>
    <row r="21475" spans="1:10" x14ac:dyDescent="0.25">
      <c r="A21475" t="s">
        <v>225</v>
      </c>
      <c r="B21475" t="s">
        <v>80</v>
      </c>
      <c r="C21475" t="s">
        <v>37</v>
      </c>
      <c r="D21475">
        <v>150102</v>
      </c>
      <c r="E21475" t="s">
        <v>288</v>
      </c>
      <c r="F21475">
        <v>540</v>
      </c>
      <c r="G21475" t="s">
        <v>292</v>
      </c>
      <c r="H21475" t="s">
        <v>84</v>
      </c>
      <c r="I21475">
        <v>2005</v>
      </c>
      <c r="J21475">
        <v>3.7681600000000003E-2</v>
      </c>
    </row>
    <row r="21476" spans="1:10" x14ac:dyDescent="0.25">
      <c r="A21476" t="s">
        <v>229</v>
      </c>
      <c r="B21476" t="s">
        <v>80</v>
      </c>
      <c r="C21476" t="s">
        <v>37</v>
      </c>
      <c r="D21476">
        <v>150102</v>
      </c>
      <c r="E21476" t="s">
        <v>288</v>
      </c>
      <c r="F21476">
        <v>540</v>
      </c>
      <c r="G21476" t="s">
        <v>292</v>
      </c>
      <c r="H21476" t="s">
        <v>84</v>
      </c>
      <c r="I21476">
        <v>2005</v>
      </c>
      <c r="J21476">
        <v>3.9927700000000003E-2</v>
      </c>
    </row>
    <row r="21477" spans="1:10" x14ac:dyDescent="0.25">
      <c r="A21477" t="s">
        <v>224</v>
      </c>
      <c r="B21477" t="s">
        <v>80</v>
      </c>
      <c r="C21477" t="s">
        <v>37</v>
      </c>
      <c r="D21477">
        <v>150102</v>
      </c>
      <c r="E21477" t="s">
        <v>288</v>
      </c>
      <c r="F21477">
        <v>540</v>
      </c>
      <c r="G21477" t="s">
        <v>292</v>
      </c>
      <c r="H21477" t="s">
        <v>84</v>
      </c>
      <c r="I21477">
        <v>2005</v>
      </c>
      <c r="J21477">
        <v>4.6297500000000002E-3</v>
      </c>
    </row>
    <row r="21478" spans="1:10" x14ac:dyDescent="0.25">
      <c r="A21478" t="s">
        <v>229</v>
      </c>
      <c r="B21478" t="s">
        <v>80</v>
      </c>
      <c r="C21478" t="s">
        <v>37</v>
      </c>
      <c r="D21478">
        <v>150103</v>
      </c>
      <c r="E21478" t="s">
        <v>287</v>
      </c>
      <c r="F21478">
        <v>540</v>
      </c>
      <c r="G21478" t="s">
        <v>292</v>
      </c>
      <c r="H21478" t="s">
        <v>84</v>
      </c>
      <c r="I21478">
        <v>2005</v>
      </c>
      <c r="J21478">
        <v>7.16363E-2</v>
      </c>
    </row>
    <row r="21479" spans="1:10" x14ac:dyDescent="0.25">
      <c r="A21479" t="s">
        <v>227</v>
      </c>
      <c r="B21479" t="s">
        <v>80</v>
      </c>
      <c r="C21479" t="s">
        <v>37</v>
      </c>
      <c r="D21479">
        <v>150103</v>
      </c>
      <c r="E21479" t="s">
        <v>287</v>
      </c>
      <c r="F21479">
        <v>540</v>
      </c>
      <c r="G21479" t="s">
        <v>292</v>
      </c>
      <c r="H21479" t="s">
        <v>84</v>
      </c>
      <c r="I21479">
        <v>2005</v>
      </c>
      <c r="J21479">
        <v>7.1158799999999994E-2</v>
      </c>
    </row>
    <row r="21480" spans="1:10" x14ac:dyDescent="0.25">
      <c r="A21480" t="s">
        <v>225</v>
      </c>
      <c r="B21480" t="s">
        <v>80</v>
      </c>
      <c r="C21480" t="s">
        <v>37</v>
      </c>
      <c r="D21480">
        <v>150103</v>
      </c>
      <c r="E21480" t="s">
        <v>287</v>
      </c>
      <c r="F21480">
        <v>540</v>
      </c>
      <c r="G21480" t="s">
        <v>292</v>
      </c>
      <c r="H21480" t="s">
        <v>84</v>
      </c>
      <c r="I21480">
        <v>2005</v>
      </c>
      <c r="J21480">
        <v>5.2259600000000003E-2</v>
      </c>
    </row>
    <row r="21481" spans="1:10" x14ac:dyDescent="0.25">
      <c r="A21481" t="s">
        <v>223</v>
      </c>
      <c r="B21481" t="s">
        <v>80</v>
      </c>
      <c r="C21481" t="s">
        <v>37</v>
      </c>
      <c r="D21481">
        <v>150103</v>
      </c>
      <c r="E21481" t="s">
        <v>287</v>
      </c>
      <c r="F21481">
        <v>540</v>
      </c>
      <c r="G21481" t="s">
        <v>292</v>
      </c>
      <c r="H21481" t="s">
        <v>84</v>
      </c>
      <c r="I21481">
        <v>2005</v>
      </c>
      <c r="J21481">
        <v>1.73525E-2</v>
      </c>
    </row>
    <row r="21482" spans="1:10" x14ac:dyDescent="0.25">
      <c r="A21482" t="s">
        <v>226</v>
      </c>
      <c r="B21482" t="s">
        <v>80</v>
      </c>
      <c r="C21482" t="s">
        <v>37</v>
      </c>
      <c r="D21482">
        <v>150103</v>
      </c>
      <c r="E21482" t="s">
        <v>287</v>
      </c>
      <c r="F21482">
        <v>540</v>
      </c>
      <c r="G21482" t="s">
        <v>292</v>
      </c>
      <c r="H21482" t="s">
        <v>84</v>
      </c>
      <c r="I21482">
        <v>2005</v>
      </c>
      <c r="J21482">
        <v>8.4977300000000002E-3</v>
      </c>
    </row>
    <row r="21483" spans="1:10" x14ac:dyDescent="0.25">
      <c r="A21483" t="s">
        <v>224</v>
      </c>
      <c r="B21483" t="s">
        <v>80</v>
      </c>
      <c r="C21483" t="s">
        <v>37</v>
      </c>
      <c r="D21483">
        <v>150103</v>
      </c>
      <c r="E21483" t="s">
        <v>287</v>
      </c>
      <c r="F21483">
        <v>540</v>
      </c>
      <c r="G21483" t="s">
        <v>292</v>
      </c>
      <c r="H21483" t="s">
        <v>84</v>
      </c>
      <c r="I21483">
        <v>2005</v>
      </c>
      <c r="J21483">
        <v>9.1306800000000004E-3</v>
      </c>
    </row>
    <row r="21484" spans="1:10" x14ac:dyDescent="0.25">
      <c r="A21484" t="s">
        <v>226</v>
      </c>
      <c r="B21484" t="s">
        <v>80</v>
      </c>
      <c r="C21484" t="s">
        <v>37</v>
      </c>
      <c r="D21484">
        <v>150202</v>
      </c>
      <c r="E21484" t="s">
        <v>286</v>
      </c>
      <c r="F21484">
        <v>540</v>
      </c>
      <c r="G21484" t="s">
        <v>292</v>
      </c>
      <c r="H21484" t="s">
        <v>84</v>
      </c>
      <c r="I21484">
        <v>2005</v>
      </c>
      <c r="J21484">
        <v>1.8849299999999999E-3</v>
      </c>
    </row>
    <row r="21485" spans="1:10" x14ac:dyDescent="0.25">
      <c r="A21485" t="s">
        <v>223</v>
      </c>
      <c r="B21485" t="s">
        <v>80</v>
      </c>
      <c r="C21485" t="s">
        <v>37</v>
      </c>
      <c r="D21485">
        <v>150202</v>
      </c>
      <c r="E21485" t="s">
        <v>286</v>
      </c>
      <c r="F21485">
        <v>540</v>
      </c>
      <c r="G21485" t="s">
        <v>292</v>
      </c>
      <c r="H21485" t="s">
        <v>84</v>
      </c>
      <c r="I21485">
        <v>2005</v>
      </c>
      <c r="J21485">
        <v>2.69287E-3</v>
      </c>
    </row>
    <row r="21486" spans="1:10" x14ac:dyDescent="0.25">
      <c r="A21486" t="s">
        <v>227</v>
      </c>
      <c r="B21486" t="s">
        <v>80</v>
      </c>
      <c r="C21486" t="s">
        <v>37</v>
      </c>
      <c r="D21486">
        <v>150202</v>
      </c>
      <c r="E21486" t="s">
        <v>286</v>
      </c>
      <c r="F21486">
        <v>540</v>
      </c>
      <c r="G21486" t="s">
        <v>292</v>
      </c>
      <c r="H21486" t="s">
        <v>84</v>
      </c>
      <c r="I21486">
        <v>2005</v>
      </c>
      <c r="J21486">
        <v>3.1021699999999999E-2</v>
      </c>
    </row>
    <row r="21487" spans="1:10" x14ac:dyDescent="0.25">
      <c r="A21487" t="s">
        <v>225</v>
      </c>
      <c r="B21487" t="s">
        <v>80</v>
      </c>
      <c r="C21487" t="s">
        <v>37</v>
      </c>
      <c r="D21487">
        <v>150202</v>
      </c>
      <c r="E21487" t="s">
        <v>286</v>
      </c>
      <c r="F21487">
        <v>540</v>
      </c>
      <c r="G21487" t="s">
        <v>292</v>
      </c>
      <c r="H21487" t="s">
        <v>84</v>
      </c>
      <c r="I21487">
        <v>2005</v>
      </c>
      <c r="J21487">
        <v>2.3506699999999998E-2</v>
      </c>
    </row>
    <row r="21488" spans="1:10" x14ac:dyDescent="0.25">
      <c r="A21488" t="s">
        <v>229</v>
      </c>
      <c r="B21488" t="s">
        <v>80</v>
      </c>
      <c r="C21488" t="s">
        <v>37</v>
      </c>
      <c r="D21488">
        <v>150202</v>
      </c>
      <c r="E21488" t="s">
        <v>286</v>
      </c>
      <c r="F21488">
        <v>540</v>
      </c>
      <c r="G21488" t="s">
        <v>292</v>
      </c>
      <c r="H21488" t="s">
        <v>84</v>
      </c>
      <c r="I21488">
        <v>2005</v>
      </c>
      <c r="J21488">
        <v>2.1322500000000001E-2</v>
      </c>
    </row>
    <row r="21489" spans="1:10" x14ac:dyDescent="0.25">
      <c r="A21489" t="s">
        <v>224</v>
      </c>
      <c r="B21489" t="s">
        <v>80</v>
      </c>
      <c r="C21489" t="s">
        <v>37</v>
      </c>
      <c r="D21489">
        <v>150202</v>
      </c>
      <c r="E21489" t="s">
        <v>286</v>
      </c>
      <c r="F21489">
        <v>540</v>
      </c>
      <c r="G21489" t="s">
        <v>292</v>
      </c>
      <c r="H21489" t="s">
        <v>84</v>
      </c>
      <c r="I21489">
        <v>2005</v>
      </c>
      <c r="J21489">
        <v>2.3344400000000001E-3</v>
      </c>
    </row>
    <row r="21490" spans="1:10" x14ac:dyDescent="0.25">
      <c r="A21490" t="s">
        <v>223</v>
      </c>
      <c r="B21490" t="s">
        <v>80</v>
      </c>
      <c r="C21490" t="s">
        <v>37</v>
      </c>
      <c r="D21490">
        <v>150203</v>
      </c>
      <c r="E21490" t="s">
        <v>285</v>
      </c>
      <c r="F21490">
        <v>540</v>
      </c>
      <c r="G21490" t="s">
        <v>292</v>
      </c>
      <c r="H21490" t="s">
        <v>84</v>
      </c>
      <c r="I21490">
        <v>2005</v>
      </c>
      <c r="J21490">
        <v>4.1592900000000004E-3</v>
      </c>
    </row>
    <row r="21491" spans="1:10" x14ac:dyDescent="0.25">
      <c r="A21491" t="s">
        <v>226</v>
      </c>
      <c r="B21491" t="s">
        <v>80</v>
      </c>
      <c r="C21491" t="s">
        <v>37</v>
      </c>
      <c r="D21491">
        <v>150203</v>
      </c>
      <c r="E21491" t="s">
        <v>285</v>
      </c>
      <c r="F21491">
        <v>540</v>
      </c>
      <c r="G21491" t="s">
        <v>292</v>
      </c>
      <c r="H21491" t="s">
        <v>84</v>
      </c>
      <c r="I21491">
        <v>2005</v>
      </c>
      <c r="J21491">
        <v>2.05011E-3</v>
      </c>
    </row>
    <row r="21492" spans="1:10" x14ac:dyDescent="0.25">
      <c r="A21492" t="s">
        <v>227</v>
      </c>
      <c r="B21492" t="s">
        <v>80</v>
      </c>
      <c r="C21492" t="s">
        <v>37</v>
      </c>
      <c r="D21492">
        <v>150203</v>
      </c>
      <c r="E21492" t="s">
        <v>285</v>
      </c>
      <c r="F21492">
        <v>540</v>
      </c>
      <c r="G21492" t="s">
        <v>292</v>
      </c>
      <c r="H21492" t="s">
        <v>84</v>
      </c>
      <c r="I21492">
        <v>2005</v>
      </c>
      <c r="J21492">
        <v>1.42743E-2</v>
      </c>
    </row>
    <row r="21493" spans="1:10" x14ac:dyDescent="0.25">
      <c r="A21493" t="s">
        <v>224</v>
      </c>
      <c r="B21493" t="s">
        <v>80</v>
      </c>
      <c r="C21493" t="s">
        <v>37</v>
      </c>
      <c r="D21493">
        <v>150203</v>
      </c>
      <c r="E21493" t="s">
        <v>285</v>
      </c>
      <c r="F21493">
        <v>540</v>
      </c>
      <c r="G21493" t="s">
        <v>292</v>
      </c>
      <c r="H21493" t="s">
        <v>84</v>
      </c>
      <c r="I21493">
        <v>2005</v>
      </c>
      <c r="J21493">
        <v>1.5262100000000001E-3</v>
      </c>
    </row>
    <row r="21494" spans="1:10" x14ac:dyDescent="0.25">
      <c r="A21494" t="s">
        <v>229</v>
      </c>
      <c r="B21494" t="s">
        <v>80</v>
      </c>
      <c r="C21494" t="s">
        <v>37</v>
      </c>
      <c r="D21494">
        <v>150203</v>
      </c>
      <c r="E21494" t="s">
        <v>285</v>
      </c>
      <c r="F21494">
        <v>540</v>
      </c>
      <c r="G21494" t="s">
        <v>292</v>
      </c>
      <c r="H21494" t="s">
        <v>84</v>
      </c>
      <c r="I21494">
        <v>2005</v>
      </c>
      <c r="J21494">
        <v>1.53852E-2</v>
      </c>
    </row>
    <row r="21495" spans="1:10" x14ac:dyDescent="0.25">
      <c r="A21495" t="s">
        <v>225</v>
      </c>
      <c r="B21495" t="s">
        <v>80</v>
      </c>
      <c r="C21495" t="s">
        <v>37</v>
      </c>
      <c r="D21495">
        <v>150203</v>
      </c>
      <c r="E21495" t="s">
        <v>285</v>
      </c>
      <c r="F21495">
        <v>540</v>
      </c>
      <c r="G21495" t="s">
        <v>292</v>
      </c>
      <c r="H21495" t="s">
        <v>84</v>
      </c>
      <c r="I21495">
        <v>2005</v>
      </c>
      <c r="J21495">
        <v>8.9668300000000003E-3</v>
      </c>
    </row>
    <row r="21496" spans="1:10" x14ac:dyDescent="0.25">
      <c r="A21496" t="s">
        <v>227</v>
      </c>
      <c r="B21496" t="s">
        <v>80</v>
      </c>
      <c r="C21496" t="s">
        <v>32</v>
      </c>
      <c r="D21496">
        <v>230400</v>
      </c>
      <c r="E21496" t="s">
        <v>283</v>
      </c>
      <c r="F21496">
        <v>540</v>
      </c>
      <c r="G21496" t="s">
        <v>292</v>
      </c>
      <c r="H21496" t="s">
        <v>84</v>
      </c>
      <c r="I21496">
        <v>2005</v>
      </c>
      <c r="J21496">
        <v>7.6138300000000006E-2</v>
      </c>
    </row>
    <row r="21497" spans="1:10" x14ac:dyDescent="0.25">
      <c r="A21497" t="s">
        <v>225</v>
      </c>
      <c r="B21497" t="s">
        <v>80</v>
      </c>
      <c r="C21497" t="s">
        <v>32</v>
      </c>
      <c r="D21497">
        <v>230400</v>
      </c>
      <c r="E21497" t="s">
        <v>283</v>
      </c>
      <c r="F21497">
        <v>540</v>
      </c>
      <c r="G21497" t="s">
        <v>292</v>
      </c>
      <c r="H21497" t="s">
        <v>84</v>
      </c>
      <c r="I21497">
        <v>2005</v>
      </c>
      <c r="J21497">
        <v>2.0091700000000001E-2</v>
      </c>
    </row>
    <row r="21498" spans="1:10" x14ac:dyDescent="0.25">
      <c r="A21498" t="s">
        <v>229</v>
      </c>
      <c r="B21498" t="s">
        <v>80</v>
      </c>
      <c r="C21498" t="s">
        <v>32</v>
      </c>
      <c r="D21498">
        <v>230400</v>
      </c>
      <c r="E21498" t="s">
        <v>283</v>
      </c>
      <c r="F21498">
        <v>540</v>
      </c>
      <c r="G21498" t="s">
        <v>292</v>
      </c>
      <c r="H21498" t="s">
        <v>84</v>
      </c>
      <c r="I21498">
        <v>2005</v>
      </c>
      <c r="J21498">
        <v>8.0791600000000002E-3</v>
      </c>
    </row>
    <row r="21499" spans="1:10" x14ac:dyDescent="0.25">
      <c r="A21499" t="s">
        <v>223</v>
      </c>
      <c r="B21499" t="s">
        <v>80</v>
      </c>
      <c r="C21499" t="s">
        <v>32</v>
      </c>
      <c r="D21499">
        <v>230400</v>
      </c>
      <c r="E21499" t="s">
        <v>283</v>
      </c>
      <c r="F21499">
        <v>540</v>
      </c>
      <c r="G21499" t="s">
        <v>292</v>
      </c>
      <c r="H21499" t="s">
        <v>84</v>
      </c>
      <c r="I21499">
        <v>2005</v>
      </c>
      <c r="J21499">
        <v>2.34023E-3</v>
      </c>
    </row>
    <row r="21500" spans="1:10" x14ac:dyDescent="0.25">
      <c r="A21500" t="s">
        <v>226</v>
      </c>
      <c r="B21500" t="s">
        <v>80</v>
      </c>
      <c r="C21500" t="s">
        <v>32</v>
      </c>
      <c r="D21500">
        <v>230400</v>
      </c>
      <c r="E21500" t="s">
        <v>283</v>
      </c>
      <c r="F21500">
        <v>540</v>
      </c>
      <c r="G21500" t="s">
        <v>292</v>
      </c>
      <c r="H21500" t="s">
        <v>84</v>
      </c>
      <c r="I21500">
        <v>2005</v>
      </c>
      <c r="J21500">
        <v>5.9778299999999995E-4</v>
      </c>
    </row>
    <row r="21501" spans="1:10" x14ac:dyDescent="0.25">
      <c r="A21501" t="s">
        <v>224</v>
      </c>
      <c r="B21501" t="s">
        <v>80</v>
      </c>
      <c r="C21501" t="s">
        <v>32</v>
      </c>
      <c r="D21501">
        <v>230400</v>
      </c>
      <c r="E21501" t="s">
        <v>283</v>
      </c>
      <c r="F21501">
        <v>540</v>
      </c>
      <c r="G21501" t="s">
        <v>292</v>
      </c>
      <c r="H21501" t="s">
        <v>84</v>
      </c>
      <c r="I21501">
        <v>2005</v>
      </c>
      <c r="J21501">
        <v>1.6662199999999999E-2</v>
      </c>
    </row>
    <row r="21502" spans="1:10" x14ac:dyDescent="0.25">
      <c r="A21502" t="s">
        <v>226</v>
      </c>
      <c r="B21502" t="s">
        <v>80</v>
      </c>
      <c r="C21502" t="s">
        <v>32</v>
      </c>
      <c r="D21502">
        <v>233700</v>
      </c>
      <c r="E21502" t="s">
        <v>282</v>
      </c>
      <c r="F21502">
        <v>540</v>
      </c>
      <c r="G21502" t="s">
        <v>292</v>
      </c>
      <c r="H21502" t="s">
        <v>84</v>
      </c>
      <c r="I21502">
        <v>2005</v>
      </c>
      <c r="J21502">
        <v>5.8262099999999999E-5</v>
      </c>
    </row>
    <row r="21503" spans="1:10" x14ac:dyDescent="0.25">
      <c r="A21503" t="s">
        <v>227</v>
      </c>
      <c r="B21503" t="s">
        <v>80</v>
      </c>
      <c r="C21503" t="s">
        <v>32</v>
      </c>
      <c r="D21503">
        <v>233700</v>
      </c>
      <c r="E21503" t="s">
        <v>282</v>
      </c>
      <c r="F21503">
        <v>540</v>
      </c>
      <c r="G21503" t="s">
        <v>292</v>
      </c>
      <c r="H21503" t="s">
        <v>84</v>
      </c>
      <c r="I21503">
        <v>2005</v>
      </c>
      <c r="J21503">
        <v>4.1641100000000004E-3</v>
      </c>
    </row>
    <row r="21504" spans="1:10" x14ac:dyDescent="0.25">
      <c r="A21504" t="s">
        <v>225</v>
      </c>
      <c r="B21504" t="s">
        <v>80</v>
      </c>
      <c r="C21504" t="s">
        <v>32</v>
      </c>
      <c r="D21504">
        <v>233700</v>
      </c>
      <c r="E21504" t="s">
        <v>282</v>
      </c>
      <c r="F21504">
        <v>540</v>
      </c>
      <c r="G21504" t="s">
        <v>292</v>
      </c>
      <c r="H21504" t="s">
        <v>84</v>
      </c>
      <c r="I21504">
        <v>2005</v>
      </c>
      <c r="J21504">
        <v>1.46839E-3</v>
      </c>
    </row>
    <row r="21505" spans="1:10" x14ac:dyDescent="0.25">
      <c r="A21505" t="s">
        <v>224</v>
      </c>
      <c r="B21505" t="s">
        <v>80</v>
      </c>
      <c r="C21505" t="s">
        <v>32</v>
      </c>
      <c r="D21505">
        <v>233700</v>
      </c>
      <c r="E21505" t="s">
        <v>282</v>
      </c>
      <c r="F21505">
        <v>540</v>
      </c>
      <c r="G21505" t="s">
        <v>292</v>
      </c>
      <c r="H21505" t="s">
        <v>84</v>
      </c>
      <c r="I21505">
        <v>2005</v>
      </c>
      <c r="J21505">
        <v>9.3158200000000003E-4</v>
      </c>
    </row>
    <row r="21506" spans="1:10" x14ac:dyDescent="0.25">
      <c r="A21506" t="s">
        <v>223</v>
      </c>
      <c r="B21506" t="s">
        <v>80</v>
      </c>
      <c r="C21506" t="s">
        <v>32</v>
      </c>
      <c r="D21506">
        <v>233700</v>
      </c>
      <c r="E21506" t="s">
        <v>282</v>
      </c>
      <c r="F21506">
        <v>540</v>
      </c>
      <c r="G21506" t="s">
        <v>292</v>
      </c>
      <c r="H21506" t="s">
        <v>84</v>
      </c>
      <c r="I21506">
        <v>2005</v>
      </c>
      <c r="J21506">
        <v>2.42866E-4</v>
      </c>
    </row>
    <row r="21507" spans="1:10" x14ac:dyDescent="0.25">
      <c r="A21507" t="s">
        <v>229</v>
      </c>
      <c r="B21507" t="s">
        <v>80</v>
      </c>
      <c r="C21507" t="s">
        <v>32</v>
      </c>
      <c r="D21507">
        <v>233700</v>
      </c>
      <c r="E21507" t="s">
        <v>282</v>
      </c>
      <c r="F21507">
        <v>540</v>
      </c>
      <c r="G21507" t="s">
        <v>292</v>
      </c>
      <c r="H21507" t="s">
        <v>84</v>
      </c>
      <c r="I21507">
        <v>2005</v>
      </c>
      <c r="J21507">
        <v>8.9587399999999995E-4</v>
      </c>
    </row>
    <row r="21508" spans="1:10" x14ac:dyDescent="0.25">
      <c r="A21508" t="s">
        <v>223</v>
      </c>
      <c r="B21508" t="s">
        <v>80</v>
      </c>
      <c r="C21508" t="s">
        <v>81</v>
      </c>
      <c r="D21508">
        <v>233701</v>
      </c>
      <c r="E21508" t="s">
        <v>281</v>
      </c>
      <c r="F21508">
        <v>540</v>
      </c>
      <c r="G21508" t="s">
        <v>292</v>
      </c>
      <c r="H21508" t="s">
        <v>84</v>
      </c>
      <c r="I21508">
        <v>2005</v>
      </c>
      <c r="J21508">
        <v>2.4699000000000001E-3</v>
      </c>
    </row>
    <row r="21509" spans="1:10" x14ac:dyDescent="0.25">
      <c r="A21509" t="s">
        <v>227</v>
      </c>
      <c r="B21509" t="s">
        <v>80</v>
      </c>
      <c r="C21509" t="s">
        <v>81</v>
      </c>
      <c r="D21509">
        <v>233701</v>
      </c>
      <c r="E21509" t="s">
        <v>281</v>
      </c>
      <c r="F21509">
        <v>540</v>
      </c>
      <c r="G21509" t="s">
        <v>292</v>
      </c>
      <c r="H21509" t="s">
        <v>84</v>
      </c>
      <c r="I21509">
        <v>2005</v>
      </c>
      <c r="J21509">
        <v>1.44333E-2</v>
      </c>
    </row>
    <row r="21510" spans="1:10" x14ac:dyDescent="0.25">
      <c r="A21510" t="s">
        <v>229</v>
      </c>
      <c r="B21510" t="s">
        <v>80</v>
      </c>
      <c r="C21510" t="s">
        <v>36</v>
      </c>
      <c r="D21510">
        <v>500100</v>
      </c>
      <c r="E21510" t="s">
        <v>280</v>
      </c>
      <c r="F21510">
        <v>540</v>
      </c>
      <c r="G21510" t="s">
        <v>292</v>
      </c>
      <c r="H21510" t="s">
        <v>84</v>
      </c>
      <c r="I21510">
        <v>2005</v>
      </c>
      <c r="J21510">
        <v>0.60955899999999996</v>
      </c>
    </row>
    <row r="21511" spans="1:10" x14ac:dyDescent="0.25">
      <c r="A21511" t="s">
        <v>223</v>
      </c>
      <c r="B21511" t="s">
        <v>80</v>
      </c>
      <c r="C21511" t="s">
        <v>36</v>
      </c>
      <c r="D21511">
        <v>500100</v>
      </c>
      <c r="E21511" t="s">
        <v>280</v>
      </c>
      <c r="F21511">
        <v>540</v>
      </c>
      <c r="G21511" t="s">
        <v>292</v>
      </c>
      <c r="H21511" t="s">
        <v>84</v>
      </c>
      <c r="I21511">
        <v>2005</v>
      </c>
      <c r="J21511">
        <v>0.25165900000000002</v>
      </c>
    </row>
    <row r="21512" spans="1:10" x14ac:dyDescent="0.25">
      <c r="A21512" t="s">
        <v>224</v>
      </c>
      <c r="B21512" t="s">
        <v>80</v>
      </c>
      <c r="C21512" t="s">
        <v>36</v>
      </c>
      <c r="D21512">
        <v>500100</v>
      </c>
      <c r="E21512" t="s">
        <v>280</v>
      </c>
      <c r="F21512">
        <v>540</v>
      </c>
      <c r="G21512" t="s">
        <v>292</v>
      </c>
      <c r="H21512" t="s">
        <v>84</v>
      </c>
      <c r="I21512">
        <v>2005</v>
      </c>
      <c r="J21512">
        <v>4.7399700000000003E-2</v>
      </c>
    </row>
    <row r="21513" spans="1:10" x14ac:dyDescent="0.25">
      <c r="A21513" t="s">
        <v>226</v>
      </c>
      <c r="B21513" t="s">
        <v>80</v>
      </c>
      <c r="C21513" t="s">
        <v>36</v>
      </c>
      <c r="D21513">
        <v>500100</v>
      </c>
      <c r="E21513" t="s">
        <v>280</v>
      </c>
      <c r="F21513">
        <v>540</v>
      </c>
      <c r="G21513" t="s">
        <v>292</v>
      </c>
      <c r="H21513" t="s">
        <v>84</v>
      </c>
      <c r="I21513">
        <v>2005</v>
      </c>
      <c r="J21513">
        <v>3.2990400000000003E-2</v>
      </c>
    </row>
    <row r="21514" spans="1:10" x14ac:dyDescent="0.25">
      <c r="A21514" t="s">
        <v>227</v>
      </c>
      <c r="B21514" t="s">
        <v>80</v>
      </c>
      <c r="C21514" t="s">
        <v>36</v>
      </c>
      <c r="D21514">
        <v>500100</v>
      </c>
      <c r="E21514" t="s">
        <v>280</v>
      </c>
      <c r="F21514">
        <v>540</v>
      </c>
      <c r="G21514" t="s">
        <v>292</v>
      </c>
      <c r="H21514" t="s">
        <v>84</v>
      </c>
      <c r="I21514">
        <v>2005</v>
      </c>
      <c r="J21514">
        <v>0.517177</v>
      </c>
    </row>
    <row r="21515" spans="1:10" x14ac:dyDescent="0.25">
      <c r="A21515" t="s">
        <v>225</v>
      </c>
      <c r="B21515" t="s">
        <v>80</v>
      </c>
      <c r="C21515" t="s">
        <v>36</v>
      </c>
      <c r="D21515">
        <v>500100</v>
      </c>
      <c r="E21515" t="s">
        <v>280</v>
      </c>
      <c r="F21515">
        <v>540</v>
      </c>
      <c r="G21515" t="s">
        <v>292</v>
      </c>
      <c r="H21515" t="s">
        <v>84</v>
      </c>
      <c r="I21515">
        <v>2005</v>
      </c>
      <c r="J21515">
        <v>0.28282800000000002</v>
      </c>
    </row>
    <row r="21516" spans="1:10" x14ac:dyDescent="0.25">
      <c r="A21516" t="s">
        <v>226</v>
      </c>
      <c r="B21516" t="s">
        <v>79</v>
      </c>
      <c r="C21516" t="s">
        <v>33</v>
      </c>
      <c r="D21516">
        <v>9400000</v>
      </c>
      <c r="E21516" t="s">
        <v>246</v>
      </c>
      <c r="F21516">
        <v>540</v>
      </c>
      <c r="G21516" t="s">
        <v>292</v>
      </c>
      <c r="H21516" t="s">
        <v>84</v>
      </c>
      <c r="I21516">
        <v>2005</v>
      </c>
      <c r="J21516">
        <v>3.8764199999999999E-2</v>
      </c>
    </row>
    <row r="21517" spans="1:10" x14ac:dyDescent="0.25">
      <c r="A21517" t="s">
        <v>229</v>
      </c>
      <c r="B21517" t="s">
        <v>79</v>
      </c>
      <c r="C21517" t="s">
        <v>33</v>
      </c>
      <c r="D21517">
        <v>9400000</v>
      </c>
      <c r="E21517" t="s">
        <v>246</v>
      </c>
      <c r="F21517">
        <v>540</v>
      </c>
      <c r="G21517" t="s">
        <v>292</v>
      </c>
      <c r="H21517" t="s">
        <v>84</v>
      </c>
      <c r="I21517">
        <v>2005</v>
      </c>
      <c r="J21517">
        <v>0.21692800000000001</v>
      </c>
    </row>
    <row r="21518" spans="1:10" x14ac:dyDescent="0.25">
      <c r="A21518" t="s">
        <v>227</v>
      </c>
      <c r="B21518" t="s">
        <v>79</v>
      </c>
      <c r="C21518" t="s">
        <v>33</v>
      </c>
      <c r="D21518">
        <v>9400000</v>
      </c>
      <c r="E21518" t="s">
        <v>246</v>
      </c>
      <c r="F21518">
        <v>540</v>
      </c>
      <c r="G21518" t="s">
        <v>292</v>
      </c>
      <c r="H21518" t="s">
        <v>84</v>
      </c>
      <c r="I21518">
        <v>2005</v>
      </c>
      <c r="J21518">
        <v>0.41705999999999999</v>
      </c>
    </row>
    <row r="21519" spans="1:10" x14ac:dyDescent="0.25">
      <c r="A21519" t="s">
        <v>225</v>
      </c>
      <c r="B21519" t="s">
        <v>79</v>
      </c>
      <c r="C21519" t="s">
        <v>33</v>
      </c>
      <c r="D21519">
        <v>9400000</v>
      </c>
      <c r="E21519" t="s">
        <v>246</v>
      </c>
      <c r="F21519">
        <v>540</v>
      </c>
      <c r="G21519" t="s">
        <v>292</v>
      </c>
      <c r="H21519" t="s">
        <v>84</v>
      </c>
      <c r="I21519">
        <v>2005</v>
      </c>
      <c r="J21519">
        <v>0.20070499999999999</v>
      </c>
    </row>
    <row r="21520" spans="1:10" x14ac:dyDescent="0.25">
      <c r="A21520" t="s">
        <v>224</v>
      </c>
      <c r="B21520" t="s">
        <v>79</v>
      </c>
      <c r="C21520" t="s">
        <v>33</v>
      </c>
      <c r="D21520">
        <v>9400000</v>
      </c>
      <c r="E21520" t="s">
        <v>246</v>
      </c>
      <c r="F21520">
        <v>540</v>
      </c>
      <c r="G21520" t="s">
        <v>292</v>
      </c>
      <c r="H21520" t="s">
        <v>84</v>
      </c>
      <c r="I21520">
        <v>2005</v>
      </c>
      <c r="J21520">
        <v>4.3477099999999998E-2</v>
      </c>
    </row>
    <row r="21521" spans="1:10" x14ac:dyDescent="0.25">
      <c r="A21521" t="s">
        <v>223</v>
      </c>
      <c r="B21521" t="s">
        <v>79</v>
      </c>
      <c r="C21521" t="s">
        <v>33</v>
      </c>
      <c r="D21521">
        <v>9400000</v>
      </c>
      <c r="E21521" t="s">
        <v>246</v>
      </c>
      <c r="F21521">
        <v>540</v>
      </c>
      <c r="G21521" t="s">
        <v>292</v>
      </c>
      <c r="H21521" t="s">
        <v>84</v>
      </c>
      <c r="I21521">
        <v>2005</v>
      </c>
      <c r="J21521">
        <v>4.52317E-2</v>
      </c>
    </row>
    <row r="21522" spans="1:10" x14ac:dyDescent="0.25">
      <c r="A21522" t="s">
        <v>227</v>
      </c>
      <c r="B21522" t="s">
        <v>80</v>
      </c>
      <c r="C21522" t="s">
        <v>32</v>
      </c>
      <c r="D21522" t="s">
        <v>278</v>
      </c>
      <c r="E21522" t="s">
        <v>277</v>
      </c>
      <c r="F21522">
        <v>540</v>
      </c>
      <c r="G21522" t="s">
        <v>292</v>
      </c>
      <c r="H21522" t="s">
        <v>84</v>
      </c>
      <c r="I21522">
        <v>2005</v>
      </c>
      <c r="J21522">
        <v>3.26279E-5</v>
      </c>
    </row>
    <row r="21523" spans="1:10" x14ac:dyDescent="0.25">
      <c r="A21523" t="s">
        <v>227</v>
      </c>
      <c r="B21523" t="s">
        <v>80</v>
      </c>
      <c r="C21523" t="s">
        <v>32</v>
      </c>
      <c r="D21523" t="s">
        <v>276</v>
      </c>
      <c r="E21523" t="s">
        <v>275</v>
      </c>
      <c r="F21523">
        <v>540</v>
      </c>
      <c r="G21523" t="s">
        <v>292</v>
      </c>
      <c r="H21523" t="s">
        <v>84</v>
      </c>
      <c r="I21523">
        <v>2005</v>
      </c>
      <c r="J21523">
        <v>2.34921E-3</v>
      </c>
    </row>
    <row r="21524" spans="1:10" x14ac:dyDescent="0.25">
      <c r="A21524" t="s">
        <v>225</v>
      </c>
      <c r="B21524" t="s">
        <v>79</v>
      </c>
      <c r="C21524" t="s">
        <v>35</v>
      </c>
      <c r="D21524" t="s">
        <v>245</v>
      </c>
      <c r="E21524" t="s">
        <v>244</v>
      </c>
      <c r="F21524">
        <v>540</v>
      </c>
      <c r="G21524" t="s">
        <v>292</v>
      </c>
      <c r="H21524" t="s">
        <v>84</v>
      </c>
      <c r="I21524">
        <v>2005</v>
      </c>
      <c r="J21524">
        <v>1.8097300000000001</v>
      </c>
    </row>
    <row r="21525" spans="1:10" x14ac:dyDescent="0.25">
      <c r="A21525" t="s">
        <v>224</v>
      </c>
      <c r="B21525" t="s">
        <v>79</v>
      </c>
      <c r="C21525" t="s">
        <v>35</v>
      </c>
      <c r="D21525" t="s">
        <v>245</v>
      </c>
      <c r="E21525" t="s">
        <v>244</v>
      </c>
      <c r="F21525">
        <v>540</v>
      </c>
      <c r="G21525" t="s">
        <v>292</v>
      </c>
      <c r="H21525" t="s">
        <v>84</v>
      </c>
      <c r="I21525">
        <v>2005</v>
      </c>
      <c r="J21525">
        <v>0.19989000000000001</v>
      </c>
    </row>
    <row r="21526" spans="1:10" x14ac:dyDescent="0.25">
      <c r="A21526" t="s">
        <v>226</v>
      </c>
      <c r="B21526" t="s">
        <v>79</v>
      </c>
      <c r="C21526" t="s">
        <v>35</v>
      </c>
      <c r="D21526" t="s">
        <v>245</v>
      </c>
      <c r="E21526" t="s">
        <v>244</v>
      </c>
      <c r="F21526">
        <v>540</v>
      </c>
      <c r="G21526" t="s">
        <v>292</v>
      </c>
      <c r="H21526" t="s">
        <v>84</v>
      </c>
      <c r="I21526">
        <v>2005</v>
      </c>
      <c r="J21526">
        <v>0.19331000000000001</v>
      </c>
    </row>
    <row r="21527" spans="1:10" x14ac:dyDescent="0.25">
      <c r="A21527" t="s">
        <v>223</v>
      </c>
      <c r="B21527" t="s">
        <v>79</v>
      </c>
      <c r="C21527" t="s">
        <v>35</v>
      </c>
      <c r="D21527" t="s">
        <v>245</v>
      </c>
      <c r="E21527" t="s">
        <v>244</v>
      </c>
      <c r="F21527">
        <v>540</v>
      </c>
      <c r="G21527" t="s">
        <v>292</v>
      </c>
      <c r="H21527" t="s">
        <v>84</v>
      </c>
      <c r="I21527">
        <v>2005</v>
      </c>
      <c r="J21527">
        <v>0.38680700000000001</v>
      </c>
    </row>
    <row r="21528" spans="1:10" x14ac:dyDescent="0.25">
      <c r="A21528" t="s">
        <v>227</v>
      </c>
      <c r="B21528" t="s">
        <v>79</v>
      </c>
      <c r="C21528" t="s">
        <v>35</v>
      </c>
      <c r="D21528" t="s">
        <v>245</v>
      </c>
      <c r="E21528" t="s">
        <v>244</v>
      </c>
      <c r="F21528">
        <v>540</v>
      </c>
      <c r="G21528" t="s">
        <v>292</v>
      </c>
      <c r="H21528" t="s">
        <v>84</v>
      </c>
      <c r="I21528">
        <v>2005</v>
      </c>
      <c r="J21528">
        <v>2.7864100000000001</v>
      </c>
    </row>
    <row r="21529" spans="1:10" x14ac:dyDescent="0.25">
      <c r="A21529" t="s">
        <v>229</v>
      </c>
      <c r="B21529" t="s">
        <v>79</v>
      </c>
      <c r="C21529" t="s">
        <v>35</v>
      </c>
      <c r="D21529" t="s">
        <v>245</v>
      </c>
      <c r="E21529" t="s">
        <v>244</v>
      </c>
      <c r="F21529">
        <v>540</v>
      </c>
      <c r="G21529" t="s">
        <v>292</v>
      </c>
      <c r="H21529" t="s">
        <v>84</v>
      </c>
      <c r="I21529">
        <v>2005</v>
      </c>
      <c r="J21529">
        <v>1.37043</v>
      </c>
    </row>
    <row r="21530" spans="1:10" x14ac:dyDescent="0.25">
      <c r="A21530" t="s">
        <v>224</v>
      </c>
      <c r="B21530" t="s">
        <v>79</v>
      </c>
      <c r="C21530" t="s">
        <v>35</v>
      </c>
      <c r="D21530" t="s">
        <v>243</v>
      </c>
      <c r="E21530" t="s">
        <v>242</v>
      </c>
      <c r="F21530">
        <v>540</v>
      </c>
      <c r="G21530" t="s">
        <v>292</v>
      </c>
      <c r="H21530" t="s">
        <v>84</v>
      </c>
      <c r="I21530">
        <v>2005</v>
      </c>
      <c r="J21530">
        <v>0.18737999999999999</v>
      </c>
    </row>
    <row r="21531" spans="1:10" x14ac:dyDescent="0.25">
      <c r="A21531" t="s">
        <v>223</v>
      </c>
      <c r="B21531" t="s">
        <v>79</v>
      </c>
      <c r="C21531" t="s">
        <v>35</v>
      </c>
      <c r="D21531" t="s">
        <v>243</v>
      </c>
      <c r="E21531" t="s">
        <v>242</v>
      </c>
      <c r="F21531">
        <v>540</v>
      </c>
      <c r="G21531" t="s">
        <v>292</v>
      </c>
      <c r="H21531" t="s">
        <v>84</v>
      </c>
      <c r="I21531">
        <v>2005</v>
      </c>
      <c r="J21531">
        <v>0.314585</v>
      </c>
    </row>
    <row r="21532" spans="1:10" x14ac:dyDescent="0.25">
      <c r="A21532" t="s">
        <v>226</v>
      </c>
      <c r="B21532" t="s">
        <v>79</v>
      </c>
      <c r="C21532" t="s">
        <v>35</v>
      </c>
      <c r="D21532" t="s">
        <v>243</v>
      </c>
      <c r="E21532" t="s">
        <v>242</v>
      </c>
      <c r="F21532">
        <v>540</v>
      </c>
      <c r="G21532" t="s">
        <v>292</v>
      </c>
      <c r="H21532" t="s">
        <v>84</v>
      </c>
      <c r="I21532">
        <v>2005</v>
      </c>
      <c r="J21532">
        <v>0.2145</v>
      </c>
    </row>
    <row r="21533" spans="1:10" x14ac:dyDescent="0.25">
      <c r="A21533" t="s">
        <v>229</v>
      </c>
      <c r="B21533" t="s">
        <v>79</v>
      </c>
      <c r="C21533" t="s">
        <v>35</v>
      </c>
      <c r="D21533" t="s">
        <v>243</v>
      </c>
      <c r="E21533" t="s">
        <v>242</v>
      </c>
      <c r="F21533">
        <v>540</v>
      </c>
      <c r="G21533" t="s">
        <v>292</v>
      </c>
      <c r="H21533" t="s">
        <v>84</v>
      </c>
      <c r="I21533">
        <v>2005</v>
      </c>
      <c r="J21533">
        <v>1.7476700000000001</v>
      </c>
    </row>
    <row r="21534" spans="1:10" x14ac:dyDescent="0.25">
      <c r="A21534" t="s">
        <v>225</v>
      </c>
      <c r="B21534" t="s">
        <v>79</v>
      </c>
      <c r="C21534" t="s">
        <v>35</v>
      </c>
      <c r="D21534" t="s">
        <v>243</v>
      </c>
      <c r="E21534" t="s">
        <v>242</v>
      </c>
      <c r="F21534">
        <v>540</v>
      </c>
      <c r="G21534" t="s">
        <v>292</v>
      </c>
      <c r="H21534" t="s">
        <v>84</v>
      </c>
      <c r="I21534">
        <v>2005</v>
      </c>
      <c r="J21534">
        <v>1.06406</v>
      </c>
    </row>
    <row r="21535" spans="1:10" x14ac:dyDescent="0.25">
      <c r="A21535" t="s">
        <v>227</v>
      </c>
      <c r="B21535" t="s">
        <v>79</v>
      </c>
      <c r="C21535" t="s">
        <v>35</v>
      </c>
      <c r="D21535" t="s">
        <v>243</v>
      </c>
      <c r="E21535" t="s">
        <v>242</v>
      </c>
      <c r="F21535">
        <v>540</v>
      </c>
      <c r="G21535" t="s">
        <v>292</v>
      </c>
      <c r="H21535" t="s">
        <v>84</v>
      </c>
      <c r="I21535">
        <v>2005</v>
      </c>
      <c r="J21535">
        <v>3.3265099999999999</v>
      </c>
    </row>
    <row r="21536" spans="1:10" x14ac:dyDescent="0.25">
      <c r="A21536" t="s">
        <v>224</v>
      </c>
      <c r="B21536" t="s">
        <v>73</v>
      </c>
      <c r="C21536" t="s">
        <v>212</v>
      </c>
      <c r="D21536" t="s">
        <v>307</v>
      </c>
      <c r="E21536" t="s">
        <v>306</v>
      </c>
      <c r="F21536">
        <v>540</v>
      </c>
      <c r="G21536" t="s">
        <v>292</v>
      </c>
      <c r="H21536" t="s">
        <v>84</v>
      </c>
      <c r="I21536">
        <v>2005</v>
      </c>
      <c r="J21536">
        <v>0.3</v>
      </c>
    </row>
    <row r="21537" spans="1:10" x14ac:dyDescent="0.25">
      <c r="A21537" t="s">
        <v>224</v>
      </c>
      <c r="B21537" t="s">
        <v>71</v>
      </c>
      <c r="C21537" t="s">
        <v>215</v>
      </c>
      <c r="D21537" t="s">
        <v>311</v>
      </c>
      <c r="E21537" t="s">
        <v>310</v>
      </c>
      <c r="F21537">
        <v>540</v>
      </c>
      <c r="G21537" t="s">
        <v>292</v>
      </c>
      <c r="H21537" t="s">
        <v>84</v>
      </c>
      <c r="I21537">
        <v>2005</v>
      </c>
      <c r="J21537">
        <v>0.16</v>
      </c>
    </row>
    <row r="21538" spans="1:10" x14ac:dyDescent="0.25">
      <c r="A21538" t="s">
        <v>225</v>
      </c>
      <c r="B21538" t="s">
        <v>214</v>
      </c>
      <c r="C21538" t="s">
        <v>213</v>
      </c>
      <c r="D21538" t="s">
        <v>309</v>
      </c>
      <c r="E21538" t="s">
        <v>308</v>
      </c>
      <c r="F21538">
        <v>540</v>
      </c>
      <c r="G21538" t="s">
        <v>292</v>
      </c>
      <c r="H21538" t="s">
        <v>84</v>
      </c>
      <c r="I21538">
        <v>2005</v>
      </c>
      <c r="J21538">
        <v>2.4E-2</v>
      </c>
    </row>
    <row r="21539" spans="1:10" x14ac:dyDescent="0.25">
      <c r="A21539" t="s">
        <v>226</v>
      </c>
      <c r="B21539" t="s">
        <v>75</v>
      </c>
      <c r="C21539" t="s">
        <v>31</v>
      </c>
      <c r="D21539" t="s">
        <v>237</v>
      </c>
      <c r="E21539" t="s">
        <v>236</v>
      </c>
      <c r="F21539">
        <v>540</v>
      </c>
      <c r="G21539" t="s">
        <v>292</v>
      </c>
      <c r="H21539" t="s">
        <v>84</v>
      </c>
      <c r="I21539">
        <v>2005</v>
      </c>
      <c r="J21539">
        <v>4.9967100000000002</v>
      </c>
    </row>
    <row r="21540" spans="1:10" x14ac:dyDescent="0.25">
      <c r="A21540" t="s">
        <v>227</v>
      </c>
      <c r="B21540" t="s">
        <v>75</v>
      </c>
      <c r="C21540" t="s">
        <v>31</v>
      </c>
      <c r="D21540" t="s">
        <v>237</v>
      </c>
      <c r="E21540" t="s">
        <v>236</v>
      </c>
      <c r="F21540">
        <v>540</v>
      </c>
      <c r="G21540" t="s">
        <v>292</v>
      </c>
      <c r="H21540" t="s">
        <v>84</v>
      </c>
      <c r="I21540">
        <v>2005</v>
      </c>
      <c r="J21540">
        <v>15.627700000000001</v>
      </c>
    </row>
    <row r="21541" spans="1:10" x14ac:dyDescent="0.25">
      <c r="A21541" t="s">
        <v>224</v>
      </c>
      <c r="B21541" t="s">
        <v>75</v>
      </c>
      <c r="C21541" t="s">
        <v>31</v>
      </c>
      <c r="D21541" t="s">
        <v>237</v>
      </c>
      <c r="E21541" t="s">
        <v>236</v>
      </c>
      <c r="F21541">
        <v>540</v>
      </c>
      <c r="G21541" t="s">
        <v>292</v>
      </c>
      <c r="H21541" t="s">
        <v>84</v>
      </c>
      <c r="I21541">
        <v>2005</v>
      </c>
      <c r="J21541">
        <v>30.506599999999999</v>
      </c>
    </row>
    <row r="21542" spans="1:10" x14ac:dyDescent="0.25">
      <c r="A21542" t="s">
        <v>223</v>
      </c>
      <c r="B21542" t="s">
        <v>75</v>
      </c>
      <c r="C21542" t="s">
        <v>31</v>
      </c>
      <c r="D21542" t="s">
        <v>237</v>
      </c>
      <c r="E21542" t="s">
        <v>236</v>
      </c>
      <c r="F21542">
        <v>540</v>
      </c>
      <c r="G21542" t="s">
        <v>292</v>
      </c>
      <c r="H21542" t="s">
        <v>84</v>
      </c>
      <c r="I21542">
        <v>2005</v>
      </c>
      <c r="J21542">
        <v>33.8367</v>
      </c>
    </row>
    <row r="21543" spans="1:10" x14ac:dyDescent="0.25">
      <c r="A21543" t="s">
        <v>225</v>
      </c>
      <c r="B21543" t="s">
        <v>75</v>
      </c>
      <c r="C21543" t="s">
        <v>31</v>
      </c>
      <c r="D21543" t="s">
        <v>237</v>
      </c>
      <c r="E21543" t="s">
        <v>236</v>
      </c>
      <c r="F21543">
        <v>540</v>
      </c>
      <c r="G21543" t="s">
        <v>292</v>
      </c>
      <c r="H21543" t="s">
        <v>84</v>
      </c>
      <c r="I21543">
        <v>2005</v>
      </c>
      <c r="J21543">
        <v>11.5318</v>
      </c>
    </row>
    <row r="21544" spans="1:10" x14ac:dyDescent="0.25">
      <c r="A21544" t="s">
        <v>229</v>
      </c>
      <c r="B21544" t="s">
        <v>75</v>
      </c>
      <c r="C21544" t="s">
        <v>31</v>
      </c>
      <c r="D21544" t="s">
        <v>237</v>
      </c>
      <c r="E21544" t="s">
        <v>236</v>
      </c>
      <c r="F21544">
        <v>540</v>
      </c>
      <c r="G21544" t="s">
        <v>292</v>
      </c>
      <c r="H21544" t="s">
        <v>84</v>
      </c>
      <c r="I21544">
        <v>2005</v>
      </c>
      <c r="J21544">
        <v>34.226300000000002</v>
      </c>
    </row>
    <row r="21545" spans="1:10" x14ac:dyDescent="0.25">
      <c r="A21545" t="s">
        <v>226</v>
      </c>
      <c r="B21545" t="s">
        <v>75</v>
      </c>
      <c r="C21545" t="s">
        <v>31</v>
      </c>
      <c r="D21545" t="s">
        <v>235</v>
      </c>
      <c r="E21545" t="s">
        <v>234</v>
      </c>
      <c r="F21545">
        <v>540</v>
      </c>
      <c r="G21545" t="s">
        <v>292</v>
      </c>
      <c r="H21545" t="s">
        <v>84</v>
      </c>
      <c r="I21545">
        <v>2005</v>
      </c>
      <c r="J21545">
        <v>0.112396</v>
      </c>
    </row>
    <row r="21546" spans="1:10" x14ac:dyDescent="0.25">
      <c r="A21546" t="s">
        <v>227</v>
      </c>
      <c r="B21546" t="s">
        <v>75</v>
      </c>
      <c r="C21546" t="s">
        <v>31</v>
      </c>
      <c r="D21546" t="s">
        <v>235</v>
      </c>
      <c r="E21546" t="s">
        <v>234</v>
      </c>
      <c r="F21546">
        <v>540</v>
      </c>
      <c r="G21546" t="s">
        <v>292</v>
      </c>
      <c r="H21546" t="s">
        <v>84</v>
      </c>
      <c r="I21546">
        <v>2005</v>
      </c>
      <c r="J21546">
        <v>0.87713300000000005</v>
      </c>
    </row>
    <row r="21547" spans="1:10" x14ac:dyDescent="0.25">
      <c r="A21547" t="s">
        <v>225</v>
      </c>
      <c r="B21547" t="s">
        <v>75</v>
      </c>
      <c r="C21547" t="s">
        <v>31</v>
      </c>
      <c r="D21547" t="s">
        <v>235</v>
      </c>
      <c r="E21547" t="s">
        <v>234</v>
      </c>
      <c r="F21547">
        <v>540</v>
      </c>
      <c r="G21547" t="s">
        <v>292</v>
      </c>
      <c r="H21547" t="s">
        <v>84</v>
      </c>
      <c r="I21547">
        <v>2005</v>
      </c>
      <c r="J21547">
        <v>0.218888</v>
      </c>
    </row>
    <row r="21548" spans="1:10" x14ac:dyDescent="0.25">
      <c r="A21548" t="s">
        <v>224</v>
      </c>
      <c r="B21548" t="s">
        <v>75</v>
      </c>
      <c r="C21548" t="s">
        <v>31</v>
      </c>
      <c r="D21548" t="s">
        <v>235</v>
      </c>
      <c r="E21548" t="s">
        <v>234</v>
      </c>
      <c r="F21548">
        <v>540</v>
      </c>
      <c r="G21548" t="s">
        <v>292</v>
      </c>
      <c r="H21548" t="s">
        <v>84</v>
      </c>
      <c r="I21548">
        <v>2005</v>
      </c>
      <c r="J21548">
        <v>1.6870000000000001</v>
      </c>
    </row>
    <row r="21549" spans="1:10" x14ac:dyDescent="0.25">
      <c r="A21549" t="s">
        <v>223</v>
      </c>
      <c r="B21549" t="s">
        <v>75</v>
      </c>
      <c r="C21549" t="s">
        <v>31</v>
      </c>
      <c r="D21549" t="s">
        <v>235</v>
      </c>
      <c r="E21549" t="s">
        <v>234</v>
      </c>
      <c r="F21549">
        <v>540</v>
      </c>
      <c r="G21549" t="s">
        <v>292</v>
      </c>
      <c r="H21549" t="s">
        <v>84</v>
      </c>
      <c r="I21549">
        <v>2005</v>
      </c>
      <c r="J21549">
        <v>0.86380900000000005</v>
      </c>
    </row>
    <row r="21550" spans="1:10" x14ac:dyDescent="0.25">
      <c r="A21550" t="s">
        <v>223</v>
      </c>
      <c r="B21550" t="s">
        <v>80</v>
      </c>
      <c r="C21550" t="s">
        <v>37</v>
      </c>
      <c r="D21550">
        <v>120105</v>
      </c>
      <c r="E21550" t="s">
        <v>270</v>
      </c>
      <c r="F21550">
        <v>540</v>
      </c>
      <c r="G21550" t="s">
        <v>292</v>
      </c>
      <c r="H21550" t="s">
        <v>84</v>
      </c>
      <c r="I21550">
        <v>2005</v>
      </c>
      <c r="J21550">
        <v>0.100178</v>
      </c>
    </row>
    <row r="21551" spans="1:10" x14ac:dyDescent="0.25">
      <c r="A21551" t="s">
        <v>225</v>
      </c>
      <c r="B21551" t="s">
        <v>80</v>
      </c>
      <c r="C21551" t="s">
        <v>37</v>
      </c>
      <c r="D21551">
        <v>120105</v>
      </c>
      <c r="E21551" t="s">
        <v>270</v>
      </c>
      <c r="F21551">
        <v>540</v>
      </c>
      <c r="G21551" t="s">
        <v>292</v>
      </c>
      <c r="H21551" t="s">
        <v>84</v>
      </c>
      <c r="I21551">
        <v>2005</v>
      </c>
      <c r="J21551">
        <v>0.54389100000000001</v>
      </c>
    </row>
    <row r="21552" spans="1:10" x14ac:dyDescent="0.25">
      <c r="A21552" t="s">
        <v>229</v>
      </c>
      <c r="B21552" t="s">
        <v>80</v>
      </c>
      <c r="C21552" t="s">
        <v>37</v>
      </c>
      <c r="D21552">
        <v>120105</v>
      </c>
      <c r="E21552" t="s">
        <v>270</v>
      </c>
      <c r="F21552">
        <v>540</v>
      </c>
      <c r="G21552" t="s">
        <v>292</v>
      </c>
      <c r="H21552" t="s">
        <v>84</v>
      </c>
      <c r="I21552">
        <v>2005</v>
      </c>
      <c r="J21552">
        <v>0.57630999999999999</v>
      </c>
    </row>
    <row r="21553" spans="1:10" x14ac:dyDescent="0.25">
      <c r="A21553" t="s">
        <v>226</v>
      </c>
      <c r="B21553" t="s">
        <v>80</v>
      </c>
      <c r="C21553" t="s">
        <v>37</v>
      </c>
      <c r="D21553">
        <v>120105</v>
      </c>
      <c r="E21553" t="s">
        <v>270</v>
      </c>
      <c r="F21553">
        <v>540</v>
      </c>
      <c r="G21553" t="s">
        <v>292</v>
      </c>
      <c r="H21553" t="s">
        <v>84</v>
      </c>
      <c r="I21553">
        <v>2005</v>
      </c>
      <c r="J21553">
        <v>6.0293600000000003E-2</v>
      </c>
    </row>
    <row r="21554" spans="1:10" x14ac:dyDescent="0.25">
      <c r="A21554" t="s">
        <v>224</v>
      </c>
      <c r="B21554" t="s">
        <v>80</v>
      </c>
      <c r="C21554" t="s">
        <v>37</v>
      </c>
      <c r="D21554">
        <v>120105</v>
      </c>
      <c r="E21554" t="s">
        <v>270</v>
      </c>
      <c r="F21554">
        <v>540</v>
      </c>
      <c r="G21554" t="s">
        <v>292</v>
      </c>
      <c r="H21554" t="s">
        <v>84</v>
      </c>
      <c r="I21554">
        <v>2005</v>
      </c>
      <c r="J21554">
        <v>6.6825099999999998E-2</v>
      </c>
    </row>
    <row r="21555" spans="1:10" x14ac:dyDescent="0.25">
      <c r="A21555" t="s">
        <v>227</v>
      </c>
      <c r="B21555" t="s">
        <v>80</v>
      </c>
      <c r="C21555" t="s">
        <v>37</v>
      </c>
      <c r="D21555">
        <v>120105</v>
      </c>
      <c r="E21555" t="s">
        <v>270</v>
      </c>
      <c r="F21555">
        <v>540</v>
      </c>
      <c r="G21555" t="s">
        <v>292</v>
      </c>
      <c r="H21555" t="s">
        <v>84</v>
      </c>
      <c r="I21555">
        <v>2005</v>
      </c>
      <c r="J21555">
        <v>1.17733</v>
      </c>
    </row>
    <row r="21556" spans="1:10" x14ac:dyDescent="0.25">
      <c r="A21556" t="s">
        <v>225</v>
      </c>
      <c r="B21556" t="s">
        <v>80</v>
      </c>
      <c r="C21556" t="s">
        <v>37</v>
      </c>
      <c r="D21556">
        <v>120106</v>
      </c>
      <c r="E21556" t="s">
        <v>269</v>
      </c>
      <c r="F21556">
        <v>540</v>
      </c>
      <c r="G21556" t="s">
        <v>292</v>
      </c>
      <c r="H21556" t="s">
        <v>84</v>
      </c>
      <c r="I21556">
        <v>2005</v>
      </c>
      <c r="J21556">
        <v>1.0484</v>
      </c>
    </row>
    <row r="21557" spans="1:10" x14ac:dyDescent="0.25">
      <c r="A21557" t="s">
        <v>224</v>
      </c>
      <c r="B21557" t="s">
        <v>80</v>
      </c>
      <c r="C21557" t="s">
        <v>37</v>
      </c>
      <c r="D21557">
        <v>120106</v>
      </c>
      <c r="E21557" t="s">
        <v>269</v>
      </c>
      <c r="F21557">
        <v>540</v>
      </c>
      <c r="G21557" t="s">
        <v>292</v>
      </c>
      <c r="H21557" t="s">
        <v>84</v>
      </c>
      <c r="I21557">
        <v>2005</v>
      </c>
      <c r="J21557">
        <v>0.183174</v>
      </c>
    </row>
    <row r="21558" spans="1:10" x14ac:dyDescent="0.25">
      <c r="A21558" t="s">
        <v>229</v>
      </c>
      <c r="B21558" t="s">
        <v>80</v>
      </c>
      <c r="C21558" t="s">
        <v>37</v>
      </c>
      <c r="D21558">
        <v>120106</v>
      </c>
      <c r="E21558" t="s">
        <v>269</v>
      </c>
      <c r="F21558">
        <v>540</v>
      </c>
      <c r="G21558" t="s">
        <v>292</v>
      </c>
      <c r="H21558" t="s">
        <v>84</v>
      </c>
      <c r="I21558">
        <v>2005</v>
      </c>
      <c r="J21558">
        <v>1.43712</v>
      </c>
    </row>
    <row r="21559" spans="1:10" x14ac:dyDescent="0.25">
      <c r="A21559" t="s">
        <v>226</v>
      </c>
      <c r="B21559" t="s">
        <v>80</v>
      </c>
      <c r="C21559" t="s">
        <v>37</v>
      </c>
      <c r="D21559">
        <v>120106</v>
      </c>
      <c r="E21559" t="s">
        <v>269</v>
      </c>
      <c r="F21559">
        <v>540</v>
      </c>
      <c r="G21559" t="s">
        <v>292</v>
      </c>
      <c r="H21559" t="s">
        <v>84</v>
      </c>
      <c r="I21559">
        <v>2005</v>
      </c>
      <c r="J21559">
        <v>0.17047599999999999</v>
      </c>
    </row>
    <row r="21560" spans="1:10" x14ac:dyDescent="0.25">
      <c r="A21560" t="s">
        <v>227</v>
      </c>
      <c r="B21560" t="s">
        <v>80</v>
      </c>
      <c r="C21560" t="s">
        <v>37</v>
      </c>
      <c r="D21560">
        <v>120106</v>
      </c>
      <c r="E21560" t="s">
        <v>269</v>
      </c>
      <c r="F21560">
        <v>540</v>
      </c>
      <c r="G21560" t="s">
        <v>292</v>
      </c>
      <c r="H21560" t="s">
        <v>84</v>
      </c>
      <c r="I21560">
        <v>2005</v>
      </c>
      <c r="J21560">
        <v>1.42754</v>
      </c>
    </row>
    <row r="21561" spans="1:10" x14ac:dyDescent="0.25">
      <c r="A21561" t="s">
        <v>223</v>
      </c>
      <c r="B21561" t="s">
        <v>80</v>
      </c>
      <c r="C21561" t="s">
        <v>37</v>
      </c>
      <c r="D21561">
        <v>120106</v>
      </c>
      <c r="E21561" t="s">
        <v>269</v>
      </c>
      <c r="F21561">
        <v>540</v>
      </c>
      <c r="G21561" t="s">
        <v>292</v>
      </c>
      <c r="H21561" t="s">
        <v>84</v>
      </c>
      <c r="I21561">
        <v>2005</v>
      </c>
      <c r="J21561">
        <v>0.34811500000000001</v>
      </c>
    </row>
    <row r="21562" spans="1:10" x14ac:dyDescent="0.25">
      <c r="A21562" t="s">
        <v>226</v>
      </c>
      <c r="B21562" t="s">
        <v>80</v>
      </c>
      <c r="C21562" t="s">
        <v>37</v>
      </c>
      <c r="D21562">
        <v>120112</v>
      </c>
      <c r="E21562" t="s">
        <v>268</v>
      </c>
      <c r="F21562">
        <v>540</v>
      </c>
      <c r="G21562" t="s">
        <v>292</v>
      </c>
      <c r="H21562" t="s">
        <v>84</v>
      </c>
      <c r="I21562">
        <v>2005</v>
      </c>
      <c r="J21562">
        <v>1.52386E-2</v>
      </c>
    </row>
    <row r="21563" spans="1:10" x14ac:dyDescent="0.25">
      <c r="A21563" t="s">
        <v>225</v>
      </c>
      <c r="B21563" t="s">
        <v>80</v>
      </c>
      <c r="C21563" t="s">
        <v>37</v>
      </c>
      <c r="D21563">
        <v>120112</v>
      </c>
      <c r="E21563" t="s">
        <v>268</v>
      </c>
      <c r="F21563">
        <v>540</v>
      </c>
      <c r="G21563" t="s">
        <v>292</v>
      </c>
      <c r="H21563" t="s">
        <v>84</v>
      </c>
      <c r="I21563">
        <v>2005</v>
      </c>
      <c r="J21563">
        <v>0.137463</v>
      </c>
    </row>
    <row r="21564" spans="1:10" x14ac:dyDescent="0.25">
      <c r="A21564" t="s">
        <v>229</v>
      </c>
      <c r="B21564" t="s">
        <v>80</v>
      </c>
      <c r="C21564" t="s">
        <v>37</v>
      </c>
      <c r="D21564">
        <v>120112</v>
      </c>
      <c r="E21564" t="s">
        <v>268</v>
      </c>
      <c r="F21564">
        <v>540</v>
      </c>
      <c r="G21564" t="s">
        <v>292</v>
      </c>
      <c r="H21564" t="s">
        <v>84</v>
      </c>
      <c r="I21564">
        <v>2005</v>
      </c>
      <c r="J21564">
        <v>0.14565600000000001</v>
      </c>
    </row>
    <row r="21565" spans="1:10" x14ac:dyDescent="0.25">
      <c r="A21565" t="s">
        <v>227</v>
      </c>
      <c r="B21565" t="s">
        <v>80</v>
      </c>
      <c r="C21565" t="s">
        <v>37</v>
      </c>
      <c r="D21565">
        <v>120112</v>
      </c>
      <c r="E21565" t="s">
        <v>268</v>
      </c>
      <c r="F21565">
        <v>540</v>
      </c>
      <c r="G21565" t="s">
        <v>292</v>
      </c>
      <c r="H21565" t="s">
        <v>84</v>
      </c>
      <c r="I21565">
        <v>2005</v>
      </c>
      <c r="J21565">
        <v>0.29755700000000002</v>
      </c>
    </row>
    <row r="21566" spans="1:10" x14ac:dyDescent="0.25">
      <c r="A21566" t="s">
        <v>223</v>
      </c>
      <c r="B21566" t="s">
        <v>80</v>
      </c>
      <c r="C21566" t="s">
        <v>37</v>
      </c>
      <c r="D21566">
        <v>120112</v>
      </c>
      <c r="E21566" t="s">
        <v>268</v>
      </c>
      <c r="F21566">
        <v>540</v>
      </c>
      <c r="G21566" t="s">
        <v>292</v>
      </c>
      <c r="H21566" t="s">
        <v>84</v>
      </c>
      <c r="I21566">
        <v>2005</v>
      </c>
      <c r="J21566">
        <v>2.5319000000000001E-2</v>
      </c>
    </row>
    <row r="21567" spans="1:10" x14ac:dyDescent="0.25">
      <c r="A21567" t="s">
        <v>224</v>
      </c>
      <c r="B21567" t="s">
        <v>80</v>
      </c>
      <c r="C21567" t="s">
        <v>37</v>
      </c>
      <c r="D21567">
        <v>120112</v>
      </c>
      <c r="E21567" t="s">
        <v>268</v>
      </c>
      <c r="F21567">
        <v>540</v>
      </c>
      <c r="G21567" t="s">
        <v>292</v>
      </c>
      <c r="H21567" t="s">
        <v>84</v>
      </c>
      <c r="I21567">
        <v>2005</v>
      </c>
      <c r="J21567">
        <v>1.6889299999999999E-2</v>
      </c>
    </row>
    <row r="21568" spans="1:10" x14ac:dyDescent="0.25">
      <c r="A21568" t="s">
        <v>227</v>
      </c>
      <c r="B21568" t="s">
        <v>80</v>
      </c>
      <c r="C21568" t="s">
        <v>37</v>
      </c>
      <c r="D21568">
        <v>120113</v>
      </c>
      <c r="E21568" t="s">
        <v>267</v>
      </c>
      <c r="F21568">
        <v>540</v>
      </c>
      <c r="G21568" t="s">
        <v>292</v>
      </c>
      <c r="H21568" t="s">
        <v>84</v>
      </c>
      <c r="I21568">
        <v>2005</v>
      </c>
      <c r="J21568">
        <v>0.28504600000000002</v>
      </c>
    </row>
    <row r="21569" spans="1:10" x14ac:dyDescent="0.25">
      <c r="A21569" t="s">
        <v>226</v>
      </c>
      <c r="B21569" t="s">
        <v>80</v>
      </c>
      <c r="C21569" t="s">
        <v>37</v>
      </c>
      <c r="D21569">
        <v>120113</v>
      </c>
      <c r="E21569" t="s">
        <v>267</v>
      </c>
      <c r="F21569">
        <v>540</v>
      </c>
      <c r="G21569" t="s">
        <v>292</v>
      </c>
      <c r="H21569" t="s">
        <v>84</v>
      </c>
      <c r="I21569">
        <v>2005</v>
      </c>
      <c r="J21569">
        <v>3.4040000000000001E-2</v>
      </c>
    </row>
    <row r="21570" spans="1:10" x14ac:dyDescent="0.25">
      <c r="A21570" t="s">
        <v>224</v>
      </c>
      <c r="B21570" t="s">
        <v>80</v>
      </c>
      <c r="C21570" t="s">
        <v>37</v>
      </c>
      <c r="D21570">
        <v>120113</v>
      </c>
      <c r="E21570" t="s">
        <v>267</v>
      </c>
      <c r="F21570">
        <v>540</v>
      </c>
      <c r="G21570" t="s">
        <v>292</v>
      </c>
      <c r="H21570" t="s">
        <v>84</v>
      </c>
      <c r="I21570">
        <v>2005</v>
      </c>
      <c r="J21570">
        <v>3.6575400000000001E-2</v>
      </c>
    </row>
    <row r="21571" spans="1:10" x14ac:dyDescent="0.25">
      <c r="A21571" t="s">
        <v>225</v>
      </c>
      <c r="B21571" t="s">
        <v>80</v>
      </c>
      <c r="C21571" t="s">
        <v>37</v>
      </c>
      <c r="D21571">
        <v>120113</v>
      </c>
      <c r="E21571" t="s">
        <v>267</v>
      </c>
      <c r="F21571">
        <v>540</v>
      </c>
      <c r="G21571" t="s">
        <v>292</v>
      </c>
      <c r="H21571" t="s">
        <v>84</v>
      </c>
      <c r="I21571">
        <v>2005</v>
      </c>
      <c r="J21571">
        <v>0.20934</v>
      </c>
    </row>
    <row r="21572" spans="1:10" x14ac:dyDescent="0.25">
      <c r="A21572" t="s">
        <v>229</v>
      </c>
      <c r="B21572" t="s">
        <v>80</v>
      </c>
      <c r="C21572" t="s">
        <v>37</v>
      </c>
      <c r="D21572">
        <v>120113</v>
      </c>
      <c r="E21572" t="s">
        <v>267</v>
      </c>
      <c r="F21572">
        <v>540</v>
      </c>
      <c r="G21572" t="s">
        <v>292</v>
      </c>
      <c r="H21572" t="s">
        <v>84</v>
      </c>
      <c r="I21572">
        <v>2005</v>
      </c>
      <c r="J21572">
        <v>0.28695900000000002</v>
      </c>
    </row>
    <row r="21573" spans="1:10" x14ac:dyDescent="0.25">
      <c r="A21573" t="s">
        <v>223</v>
      </c>
      <c r="B21573" t="s">
        <v>80</v>
      </c>
      <c r="C21573" t="s">
        <v>37</v>
      </c>
      <c r="D21573">
        <v>120113</v>
      </c>
      <c r="E21573" t="s">
        <v>267</v>
      </c>
      <c r="F21573">
        <v>540</v>
      </c>
      <c r="G21573" t="s">
        <v>292</v>
      </c>
      <c r="H21573" t="s">
        <v>84</v>
      </c>
      <c r="I21573">
        <v>2005</v>
      </c>
      <c r="J21573">
        <v>6.9510100000000005E-2</v>
      </c>
    </row>
    <row r="21574" spans="1:10" x14ac:dyDescent="0.25">
      <c r="A21574" t="s">
        <v>224</v>
      </c>
      <c r="B21574" t="s">
        <v>80</v>
      </c>
      <c r="C21574" t="s">
        <v>37</v>
      </c>
      <c r="D21574">
        <v>120212</v>
      </c>
      <c r="E21574" t="s">
        <v>266</v>
      </c>
      <c r="F21574">
        <v>540</v>
      </c>
      <c r="G21574" t="s">
        <v>292</v>
      </c>
      <c r="H21574" t="s">
        <v>84</v>
      </c>
      <c r="I21574">
        <v>2005</v>
      </c>
      <c r="J21574">
        <v>1.3887200000000001E-2</v>
      </c>
    </row>
    <row r="21575" spans="1:10" x14ac:dyDescent="0.25">
      <c r="A21575" t="s">
        <v>223</v>
      </c>
      <c r="B21575" t="s">
        <v>80</v>
      </c>
      <c r="C21575" t="s">
        <v>37</v>
      </c>
      <c r="D21575">
        <v>120212</v>
      </c>
      <c r="E21575" t="s">
        <v>266</v>
      </c>
      <c r="F21575">
        <v>540</v>
      </c>
      <c r="G21575" t="s">
        <v>292</v>
      </c>
      <c r="H21575" t="s">
        <v>84</v>
      </c>
      <c r="I21575">
        <v>2005</v>
      </c>
      <c r="J21575">
        <v>1.6019499999999999E-2</v>
      </c>
    </row>
    <row r="21576" spans="1:10" x14ac:dyDescent="0.25">
      <c r="A21576" t="s">
        <v>227</v>
      </c>
      <c r="B21576" t="s">
        <v>80</v>
      </c>
      <c r="C21576" t="s">
        <v>37</v>
      </c>
      <c r="D21576">
        <v>120212</v>
      </c>
      <c r="E21576" t="s">
        <v>266</v>
      </c>
      <c r="F21576">
        <v>540</v>
      </c>
      <c r="G21576" t="s">
        <v>292</v>
      </c>
      <c r="H21576" t="s">
        <v>84</v>
      </c>
      <c r="I21576">
        <v>2005</v>
      </c>
      <c r="J21576">
        <v>0.18454300000000001</v>
      </c>
    </row>
    <row r="21577" spans="1:10" x14ac:dyDescent="0.25">
      <c r="A21577" t="s">
        <v>225</v>
      </c>
      <c r="B21577" t="s">
        <v>80</v>
      </c>
      <c r="C21577" t="s">
        <v>37</v>
      </c>
      <c r="D21577">
        <v>120212</v>
      </c>
      <c r="E21577" t="s">
        <v>266</v>
      </c>
      <c r="F21577">
        <v>540</v>
      </c>
      <c r="G21577" t="s">
        <v>292</v>
      </c>
      <c r="H21577" t="s">
        <v>84</v>
      </c>
      <c r="I21577">
        <v>2005</v>
      </c>
      <c r="J21577">
        <v>0.13983799999999999</v>
      </c>
    </row>
    <row r="21578" spans="1:10" x14ac:dyDescent="0.25">
      <c r="A21578" t="s">
        <v>229</v>
      </c>
      <c r="B21578" t="s">
        <v>80</v>
      </c>
      <c r="C21578" t="s">
        <v>37</v>
      </c>
      <c r="D21578">
        <v>120212</v>
      </c>
      <c r="E21578" t="s">
        <v>266</v>
      </c>
      <c r="F21578">
        <v>540</v>
      </c>
      <c r="G21578" t="s">
        <v>292</v>
      </c>
      <c r="H21578" t="s">
        <v>84</v>
      </c>
      <c r="I21578">
        <v>2005</v>
      </c>
      <c r="J21578">
        <v>0.12684400000000001</v>
      </c>
    </row>
    <row r="21579" spans="1:10" x14ac:dyDescent="0.25">
      <c r="A21579" t="s">
        <v>226</v>
      </c>
      <c r="B21579" t="s">
        <v>80</v>
      </c>
      <c r="C21579" t="s">
        <v>37</v>
      </c>
      <c r="D21579">
        <v>120212</v>
      </c>
      <c r="E21579" t="s">
        <v>266</v>
      </c>
      <c r="F21579">
        <v>540</v>
      </c>
      <c r="G21579" t="s">
        <v>292</v>
      </c>
      <c r="H21579" t="s">
        <v>84</v>
      </c>
      <c r="I21579">
        <v>2005</v>
      </c>
      <c r="J21579">
        <v>1.12132E-2</v>
      </c>
    </row>
    <row r="21580" spans="1:10" x14ac:dyDescent="0.25">
      <c r="A21580" t="s">
        <v>226</v>
      </c>
      <c r="B21580" t="s">
        <v>80</v>
      </c>
      <c r="C21580" t="s">
        <v>37</v>
      </c>
      <c r="D21580">
        <v>120213</v>
      </c>
      <c r="E21580" t="s">
        <v>265</v>
      </c>
      <c r="F21580">
        <v>540</v>
      </c>
      <c r="G21580" t="s">
        <v>292</v>
      </c>
      <c r="H21580" t="s">
        <v>84</v>
      </c>
      <c r="I21580">
        <v>2005</v>
      </c>
      <c r="J21580">
        <v>1.54322E-2</v>
      </c>
    </row>
    <row r="21581" spans="1:10" x14ac:dyDescent="0.25">
      <c r="A21581" t="s">
        <v>227</v>
      </c>
      <c r="B21581" t="s">
        <v>80</v>
      </c>
      <c r="C21581" t="s">
        <v>37</v>
      </c>
      <c r="D21581">
        <v>120213</v>
      </c>
      <c r="E21581" t="s">
        <v>265</v>
      </c>
      <c r="F21581">
        <v>540</v>
      </c>
      <c r="G21581" t="s">
        <v>292</v>
      </c>
      <c r="H21581" t="s">
        <v>84</v>
      </c>
      <c r="I21581">
        <v>2005</v>
      </c>
      <c r="J21581">
        <v>0.10745</v>
      </c>
    </row>
    <row r="21582" spans="1:10" x14ac:dyDescent="0.25">
      <c r="A21582" t="s">
        <v>224</v>
      </c>
      <c r="B21582" t="s">
        <v>80</v>
      </c>
      <c r="C21582" t="s">
        <v>37</v>
      </c>
      <c r="D21582">
        <v>120213</v>
      </c>
      <c r="E21582" t="s">
        <v>265</v>
      </c>
      <c r="F21582">
        <v>540</v>
      </c>
      <c r="G21582" t="s">
        <v>292</v>
      </c>
      <c r="H21582" t="s">
        <v>84</v>
      </c>
      <c r="I21582">
        <v>2005</v>
      </c>
      <c r="J21582">
        <v>1.14886E-2</v>
      </c>
    </row>
    <row r="21583" spans="1:10" x14ac:dyDescent="0.25">
      <c r="A21583" t="s">
        <v>223</v>
      </c>
      <c r="B21583" t="s">
        <v>80</v>
      </c>
      <c r="C21583" t="s">
        <v>37</v>
      </c>
      <c r="D21583">
        <v>120213</v>
      </c>
      <c r="E21583" t="s">
        <v>265</v>
      </c>
      <c r="F21583">
        <v>540</v>
      </c>
      <c r="G21583" t="s">
        <v>292</v>
      </c>
      <c r="H21583" t="s">
        <v>84</v>
      </c>
      <c r="I21583">
        <v>2005</v>
      </c>
      <c r="J21583">
        <v>3.1309099999999999E-2</v>
      </c>
    </row>
    <row r="21584" spans="1:10" x14ac:dyDescent="0.25">
      <c r="A21584" t="s">
        <v>229</v>
      </c>
      <c r="B21584" t="s">
        <v>80</v>
      </c>
      <c r="C21584" t="s">
        <v>37</v>
      </c>
      <c r="D21584">
        <v>120213</v>
      </c>
      <c r="E21584" t="s">
        <v>265</v>
      </c>
      <c r="F21584">
        <v>540</v>
      </c>
      <c r="G21584" t="s">
        <v>292</v>
      </c>
      <c r="H21584" t="s">
        <v>84</v>
      </c>
      <c r="I21584">
        <v>2005</v>
      </c>
      <c r="J21584">
        <v>0.115813</v>
      </c>
    </row>
    <row r="21585" spans="1:10" x14ac:dyDescent="0.25">
      <c r="A21585" t="s">
        <v>225</v>
      </c>
      <c r="B21585" t="s">
        <v>80</v>
      </c>
      <c r="C21585" t="s">
        <v>37</v>
      </c>
      <c r="D21585">
        <v>120213</v>
      </c>
      <c r="E21585" t="s">
        <v>265</v>
      </c>
      <c r="F21585">
        <v>540</v>
      </c>
      <c r="G21585" t="s">
        <v>292</v>
      </c>
      <c r="H21585" t="s">
        <v>84</v>
      </c>
      <c r="I21585">
        <v>2005</v>
      </c>
      <c r="J21585">
        <v>6.7498000000000002E-2</v>
      </c>
    </row>
    <row r="21586" spans="1:10" x14ac:dyDescent="0.25">
      <c r="A21586" t="s">
        <v>227</v>
      </c>
      <c r="B21586" t="s">
        <v>80</v>
      </c>
      <c r="C21586" t="s">
        <v>37</v>
      </c>
      <c r="D21586">
        <v>120215</v>
      </c>
      <c r="E21586" t="s">
        <v>264</v>
      </c>
      <c r="F21586">
        <v>540</v>
      </c>
      <c r="G21586" t="s">
        <v>292</v>
      </c>
      <c r="H21586" t="s">
        <v>84</v>
      </c>
      <c r="I21586">
        <v>2005</v>
      </c>
      <c r="J21586">
        <v>3.0510999999999998E-4</v>
      </c>
    </row>
    <row r="21587" spans="1:10" x14ac:dyDescent="0.25">
      <c r="A21587" t="s">
        <v>226</v>
      </c>
      <c r="B21587" t="s">
        <v>80</v>
      </c>
      <c r="C21587" t="s">
        <v>37</v>
      </c>
      <c r="D21587">
        <v>120215</v>
      </c>
      <c r="E21587" t="s">
        <v>264</v>
      </c>
      <c r="F21587">
        <v>540</v>
      </c>
      <c r="G21587" t="s">
        <v>292</v>
      </c>
      <c r="H21587" t="s">
        <v>84</v>
      </c>
      <c r="I21587">
        <v>2005</v>
      </c>
      <c r="J21587">
        <v>1.5625300000000001E-5</v>
      </c>
    </row>
    <row r="21588" spans="1:10" x14ac:dyDescent="0.25">
      <c r="A21588" t="s">
        <v>225</v>
      </c>
      <c r="B21588" t="s">
        <v>80</v>
      </c>
      <c r="C21588" t="s">
        <v>37</v>
      </c>
      <c r="D21588">
        <v>120215</v>
      </c>
      <c r="E21588" t="s">
        <v>264</v>
      </c>
      <c r="F21588">
        <v>540</v>
      </c>
      <c r="G21588" t="s">
        <v>292</v>
      </c>
      <c r="H21588" t="s">
        <v>84</v>
      </c>
      <c r="I21588">
        <v>2005</v>
      </c>
      <c r="J21588">
        <v>1.4095199999999999E-4</v>
      </c>
    </row>
    <row r="21589" spans="1:10" x14ac:dyDescent="0.25">
      <c r="A21589" t="s">
        <v>223</v>
      </c>
      <c r="B21589" t="s">
        <v>80</v>
      </c>
      <c r="C21589" t="s">
        <v>37</v>
      </c>
      <c r="D21589">
        <v>120215</v>
      </c>
      <c r="E21589" t="s">
        <v>264</v>
      </c>
      <c r="F21589">
        <v>540</v>
      </c>
      <c r="G21589" t="s">
        <v>292</v>
      </c>
      <c r="H21589" t="s">
        <v>84</v>
      </c>
      <c r="I21589">
        <v>2005</v>
      </c>
      <c r="J21589">
        <v>2.5961599999999999E-5</v>
      </c>
    </row>
    <row r="21590" spans="1:10" x14ac:dyDescent="0.25">
      <c r="A21590" t="s">
        <v>224</v>
      </c>
      <c r="B21590" t="s">
        <v>80</v>
      </c>
      <c r="C21590" t="s">
        <v>37</v>
      </c>
      <c r="D21590">
        <v>120215</v>
      </c>
      <c r="E21590" t="s">
        <v>264</v>
      </c>
      <c r="F21590">
        <v>540</v>
      </c>
      <c r="G21590" t="s">
        <v>292</v>
      </c>
      <c r="H21590" t="s">
        <v>84</v>
      </c>
      <c r="I21590">
        <v>2005</v>
      </c>
      <c r="J21590">
        <v>1.7317999999999999E-5</v>
      </c>
    </row>
    <row r="21591" spans="1:10" x14ac:dyDescent="0.25">
      <c r="A21591" t="s">
        <v>229</v>
      </c>
      <c r="B21591" t="s">
        <v>80</v>
      </c>
      <c r="C21591" t="s">
        <v>37</v>
      </c>
      <c r="D21591">
        <v>120215</v>
      </c>
      <c r="E21591" t="s">
        <v>264</v>
      </c>
      <c r="F21591">
        <v>540</v>
      </c>
      <c r="G21591" t="s">
        <v>292</v>
      </c>
      <c r="H21591" t="s">
        <v>84</v>
      </c>
      <c r="I21591">
        <v>2005</v>
      </c>
      <c r="J21591">
        <v>1.4935299999999999E-4</v>
      </c>
    </row>
    <row r="21592" spans="1:10" x14ac:dyDescent="0.25">
      <c r="A21592" t="s">
        <v>227</v>
      </c>
      <c r="B21592" t="s">
        <v>80</v>
      </c>
      <c r="C21592" t="s">
        <v>37</v>
      </c>
      <c r="D21592">
        <v>120216</v>
      </c>
      <c r="E21592" t="s">
        <v>263</v>
      </c>
      <c r="F21592">
        <v>540</v>
      </c>
      <c r="G21592" t="s">
        <v>292</v>
      </c>
      <c r="H21592" t="s">
        <v>84</v>
      </c>
      <c r="I21592">
        <v>2005</v>
      </c>
      <c r="J21592">
        <v>5.30118E-3</v>
      </c>
    </row>
    <row r="21593" spans="1:10" x14ac:dyDescent="0.25">
      <c r="A21593" t="s">
        <v>225</v>
      </c>
      <c r="B21593" t="s">
        <v>80</v>
      </c>
      <c r="C21593" t="s">
        <v>37</v>
      </c>
      <c r="D21593">
        <v>120216</v>
      </c>
      <c r="E21593" t="s">
        <v>263</v>
      </c>
      <c r="F21593">
        <v>540</v>
      </c>
      <c r="G21593" t="s">
        <v>292</v>
      </c>
      <c r="H21593" t="s">
        <v>84</v>
      </c>
      <c r="I21593">
        <v>2005</v>
      </c>
      <c r="J21593">
        <v>3.8932300000000001E-3</v>
      </c>
    </row>
    <row r="21594" spans="1:10" x14ac:dyDescent="0.25">
      <c r="A21594" t="s">
        <v>224</v>
      </c>
      <c r="B21594" t="s">
        <v>80</v>
      </c>
      <c r="C21594" t="s">
        <v>37</v>
      </c>
      <c r="D21594">
        <v>120216</v>
      </c>
      <c r="E21594" t="s">
        <v>263</v>
      </c>
      <c r="F21594">
        <v>540</v>
      </c>
      <c r="G21594" t="s">
        <v>292</v>
      </c>
      <c r="H21594" t="s">
        <v>84</v>
      </c>
      <c r="I21594">
        <v>2005</v>
      </c>
      <c r="J21594">
        <v>6.80217E-4</v>
      </c>
    </row>
    <row r="21595" spans="1:10" x14ac:dyDescent="0.25">
      <c r="A21595" t="s">
        <v>229</v>
      </c>
      <c r="B21595" t="s">
        <v>80</v>
      </c>
      <c r="C21595" t="s">
        <v>37</v>
      </c>
      <c r="D21595">
        <v>120216</v>
      </c>
      <c r="E21595" t="s">
        <v>263</v>
      </c>
      <c r="F21595">
        <v>540</v>
      </c>
      <c r="G21595" t="s">
        <v>292</v>
      </c>
      <c r="H21595" t="s">
        <v>84</v>
      </c>
      <c r="I21595">
        <v>2005</v>
      </c>
      <c r="J21595">
        <v>5.3367600000000003E-3</v>
      </c>
    </row>
    <row r="21596" spans="1:10" x14ac:dyDescent="0.25">
      <c r="A21596" t="s">
        <v>226</v>
      </c>
      <c r="B21596" t="s">
        <v>80</v>
      </c>
      <c r="C21596" t="s">
        <v>37</v>
      </c>
      <c r="D21596">
        <v>120216</v>
      </c>
      <c r="E21596" t="s">
        <v>263</v>
      </c>
      <c r="F21596">
        <v>540</v>
      </c>
      <c r="G21596" t="s">
        <v>292</v>
      </c>
      <c r="H21596" t="s">
        <v>84</v>
      </c>
      <c r="I21596">
        <v>2005</v>
      </c>
      <c r="J21596">
        <v>6.3306300000000001E-4</v>
      </c>
    </row>
    <row r="21597" spans="1:10" x14ac:dyDescent="0.25">
      <c r="A21597" t="s">
        <v>223</v>
      </c>
      <c r="B21597" t="s">
        <v>80</v>
      </c>
      <c r="C21597" t="s">
        <v>37</v>
      </c>
      <c r="D21597">
        <v>120216</v>
      </c>
      <c r="E21597" t="s">
        <v>263</v>
      </c>
      <c r="F21597">
        <v>540</v>
      </c>
      <c r="G21597" t="s">
        <v>292</v>
      </c>
      <c r="H21597" t="s">
        <v>84</v>
      </c>
      <c r="I21597">
        <v>2005</v>
      </c>
      <c r="J21597">
        <v>1.29272E-3</v>
      </c>
    </row>
    <row r="21598" spans="1:10" x14ac:dyDescent="0.25">
      <c r="A21598" t="s">
        <v>229</v>
      </c>
      <c r="B21598" t="s">
        <v>80</v>
      </c>
      <c r="C21598" t="s">
        <v>37</v>
      </c>
      <c r="D21598">
        <v>120218</v>
      </c>
      <c r="E21598" t="s">
        <v>262</v>
      </c>
      <c r="F21598">
        <v>540</v>
      </c>
      <c r="G21598" t="s">
        <v>292</v>
      </c>
      <c r="H21598" t="s">
        <v>84</v>
      </c>
      <c r="I21598">
        <v>2005</v>
      </c>
      <c r="J21598">
        <v>1.1002399999999999E-3</v>
      </c>
    </row>
    <row r="21599" spans="1:10" x14ac:dyDescent="0.25">
      <c r="A21599" t="s">
        <v>224</v>
      </c>
      <c r="B21599" t="s">
        <v>80</v>
      </c>
      <c r="C21599" t="s">
        <v>37</v>
      </c>
      <c r="D21599">
        <v>120218</v>
      </c>
      <c r="E21599" t="s">
        <v>262</v>
      </c>
      <c r="F21599">
        <v>540</v>
      </c>
      <c r="G21599" t="s">
        <v>292</v>
      </c>
      <c r="H21599" t="s">
        <v>84</v>
      </c>
      <c r="I21599">
        <v>2005</v>
      </c>
      <c r="J21599">
        <v>1.20457E-4</v>
      </c>
    </row>
    <row r="21600" spans="1:10" x14ac:dyDescent="0.25">
      <c r="A21600" t="s">
        <v>227</v>
      </c>
      <c r="B21600" t="s">
        <v>80</v>
      </c>
      <c r="C21600" t="s">
        <v>37</v>
      </c>
      <c r="D21600">
        <v>120218</v>
      </c>
      <c r="E21600" t="s">
        <v>262</v>
      </c>
      <c r="F21600">
        <v>540</v>
      </c>
      <c r="G21600" t="s">
        <v>292</v>
      </c>
      <c r="H21600" t="s">
        <v>84</v>
      </c>
      <c r="I21600">
        <v>2005</v>
      </c>
      <c r="J21600">
        <v>1.6007199999999999E-3</v>
      </c>
    </row>
    <row r="21601" spans="1:10" x14ac:dyDescent="0.25">
      <c r="A21601" t="s">
        <v>226</v>
      </c>
      <c r="B21601" t="s">
        <v>80</v>
      </c>
      <c r="C21601" t="s">
        <v>37</v>
      </c>
      <c r="D21601">
        <v>120218</v>
      </c>
      <c r="E21601" t="s">
        <v>262</v>
      </c>
      <c r="F21601">
        <v>540</v>
      </c>
      <c r="G21601" t="s">
        <v>292</v>
      </c>
      <c r="H21601" t="s">
        <v>84</v>
      </c>
      <c r="I21601">
        <v>2005</v>
      </c>
      <c r="J21601">
        <v>9.7262499999999999E-5</v>
      </c>
    </row>
    <row r="21602" spans="1:10" x14ac:dyDescent="0.25">
      <c r="A21602" t="s">
        <v>223</v>
      </c>
      <c r="B21602" t="s">
        <v>80</v>
      </c>
      <c r="C21602" t="s">
        <v>37</v>
      </c>
      <c r="D21602">
        <v>120218</v>
      </c>
      <c r="E21602" t="s">
        <v>262</v>
      </c>
      <c r="F21602">
        <v>540</v>
      </c>
      <c r="G21602" t="s">
        <v>292</v>
      </c>
      <c r="H21602" t="s">
        <v>84</v>
      </c>
      <c r="I21602">
        <v>2005</v>
      </c>
      <c r="J21602">
        <v>1.3895199999999999E-4</v>
      </c>
    </row>
    <row r="21603" spans="1:10" x14ac:dyDescent="0.25">
      <c r="A21603" t="s">
        <v>225</v>
      </c>
      <c r="B21603" t="s">
        <v>80</v>
      </c>
      <c r="C21603" t="s">
        <v>37</v>
      </c>
      <c r="D21603">
        <v>120218</v>
      </c>
      <c r="E21603" t="s">
        <v>262</v>
      </c>
      <c r="F21603">
        <v>540</v>
      </c>
      <c r="G21603" t="s">
        <v>292</v>
      </c>
      <c r="H21603" t="s">
        <v>84</v>
      </c>
      <c r="I21603">
        <v>2005</v>
      </c>
      <c r="J21603">
        <v>1.21295E-3</v>
      </c>
    </row>
    <row r="21604" spans="1:10" x14ac:dyDescent="0.25">
      <c r="A21604" t="s">
        <v>226</v>
      </c>
      <c r="B21604" t="s">
        <v>80</v>
      </c>
      <c r="C21604" t="s">
        <v>37</v>
      </c>
      <c r="D21604">
        <v>120219</v>
      </c>
      <c r="E21604" t="s">
        <v>261</v>
      </c>
      <c r="F21604">
        <v>540</v>
      </c>
      <c r="G21604" t="s">
        <v>292</v>
      </c>
      <c r="H21604" t="s">
        <v>84</v>
      </c>
      <c r="I21604">
        <v>2005</v>
      </c>
      <c r="J21604">
        <v>3.9371700000000003E-4</v>
      </c>
    </row>
    <row r="21605" spans="1:10" x14ac:dyDescent="0.25">
      <c r="A21605" t="s">
        <v>229</v>
      </c>
      <c r="B21605" t="s">
        <v>80</v>
      </c>
      <c r="C21605" t="s">
        <v>37</v>
      </c>
      <c r="D21605">
        <v>120219</v>
      </c>
      <c r="E21605" t="s">
        <v>261</v>
      </c>
      <c r="F21605">
        <v>540</v>
      </c>
      <c r="G21605" t="s">
        <v>292</v>
      </c>
      <c r="H21605" t="s">
        <v>84</v>
      </c>
      <c r="I21605">
        <v>2005</v>
      </c>
      <c r="J21605">
        <v>2.9546899999999998E-3</v>
      </c>
    </row>
    <row r="21606" spans="1:10" x14ac:dyDescent="0.25">
      <c r="A21606" t="s">
        <v>223</v>
      </c>
      <c r="B21606" t="s">
        <v>80</v>
      </c>
      <c r="C21606" t="s">
        <v>37</v>
      </c>
      <c r="D21606">
        <v>120219</v>
      </c>
      <c r="E21606" t="s">
        <v>261</v>
      </c>
      <c r="F21606">
        <v>540</v>
      </c>
      <c r="G21606" t="s">
        <v>292</v>
      </c>
      <c r="H21606" t="s">
        <v>84</v>
      </c>
      <c r="I21606">
        <v>2005</v>
      </c>
      <c r="J21606">
        <v>7.98779E-4</v>
      </c>
    </row>
    <row r="21607" spans="1:10" x14ac:dyDescent="0.25">
      <c r="A21607" t="s">
        <v>227</v>
      </c>
      <c r="B21607" t="s">
        <v>80</v>
      </c>
      <c r="C21607" t="s">
        <v>37</v>
      </c>
      <c r="D21607">
        <v>120219</v>
      </c>
      <c r="E21607" t="s">
        <v>261</v>
      </c>
      <c r="F21607">
        <v>540</v>
      </c>
      <c r="G21607" t="s">
        <v>292</v>
      </c>
      <c r="H21607" t="s">
        <v>84</v>
      </c>
      <c r="I21607">
        <v>2005</v>
      </c>
      <c r="J21607">
        <v>2.7413300000000002E-3</v>
      </c>
    </row>
    <row r="21608" spans="1:10" x14ac:dyDescent="0.25">
      <c r="A21608" t="s">
        <v>225</v>
      </c>
      <c r="B21608" t="s">
        <v>80</v>
      </c>
      <c r="C21608" t="s">
        <v>37</v>
      </c>
      <c r="D21608">
        <v>120219</v>
      </c>
      <c r="E21608" t="s">
        <v>261</v>
      </c>
      <c r="F21608">
        <v>540</v>
      </c>
      <c r="G21608" t="s">
        <v>292</v>
      </c>
      <c r="H21608" t="s">
        <v>84</v>
      </c>
      <c r="I21608">
        <v>2005</v>
      </c>
      <c r="J21608">
        <v>1.7220499999999999E-3</v>
      </c>
    </row>
    <row r="21609" spans="1:10" x14ac:dyDescent="0.25">
      <c r="A21609" t="s">
        <v>224</v>
      </c>
      <c r="B21609" t="s">
        <v>80</v>
      </c>
      <c r="C21609" t="s">
        <v>37</v>
      </c>
      <c r="D21609">
        <v>120219</v>
      </c>
      <c r="E21609" t="s">
        <v>261</v>
      </c>
      <c r="F21609">
        <v>540</v>
      </c>
      <c r="G21609" t="s">
        <v>292</v>
      </c>
      <c r="H21609" t="s">
        <v>84</v>
      </c>
      <c r="I21609">
        <v>2005</v>
      </c>
      <c r="J21609">
        <v>2.9310399999999998E-4</v>
      </c>
    </row>
    <row r="21610" spans="1:10" x14ac:dyDescent="0.25">
      <c r="A21610" t="s">
        <v>224</v>
      </c>
      <c r="B21610" t="s">
        <v>80</v>
      </c>
      <c r="C21610" t="s">
        <v>37</v>
      </c>
      <c r="D21610">
        <v>120302</v>
      </c>
      <c r="E21610" t="s">
        <v>260</v>
      </c>
      <c r="F21610">
        <v>540</v>
      </c>
      <c r="G21610" t="s">
        <v>292</v>
      </c>
      <c r="H21610" t="s">
        <v>84</v>
      </c>
      <c r="I21610">
        <v>2005</v>
      </c>
      <c r="J21610">
        <v>6.9845300000000003E-4</v>
      </c>
    </row>
    <row r="21611" spans="1:10" x14ac:dyDescent="0.25">
      <c r="A21611" t="s">
        <v>226</v>
      </c>
      <c r="B21611" t="s">
        <v>80</v>
      </c>
      <c r="C21611" t="s">
        <v>37</v>
      </c>
      <c r="D21611">
        <v>120302</v>
      </c>
      <c r="E21611" t="s">
        <v>260</v>
      </c>
      <c r="F21611">
        <v>540</v>
      </c>
      <c r="G21611" t="s">
        <v>292</v>
      </c>
      <c r="H21611" t="s">
        <v>84</v>
      </c>
      <c r="I21611">
        <v>2005</v>
      </c>
      <c r="J21611">
        <v>6.3018600000000003E-4</v>
      </c>
    </row>
    <row r="21612" spans="1:10" x14ac:dyDescent="0.25">
      <c r="A21612" t="s">
        <v>227</v>
      </c>
      <c r="B21612" t="s">
        <v>80</v>
      </c>
      <c r="C21612" t="s">
        <v>37</v>
      </c>
      <c r="D21612">
        <v>120302</v>
      </c>
      <c r="E21612" t="s">
        <v>260</v>
      </c>
      <c r="F21612">
        <v>540</v>
      </c>
      <c r="G21612" t="s">
        <v>292</v>
      </c>
      <c r="H21612" t="s">
        <v>84</v>
      </c>
      <c r="I21612">
        <v>2005</v>
      </c>
      <c r="J21612">
        <v>1.2305399999999999E-2</v>
      </c>
    </row>
    <row r="21613" spans="1:10" x14ac:dyDescent="0.25">
      <c r="A21613" t="s">
        <v>225</v>
      </c>
      <c r="B21613" t="s">
        <v>80</v>
      </c>
      <c r="C21613" t="s">
        <v>37</v>
      </c>
      <c r="D21613">
        <v>120302</v>
      </c>
      <c r="E21613" t="s">
        <v>260</v>
      </c>
      <c r="F21613">
        <v>540</v>
      </c>
      <c r="G21613" t="s">
        <v>292</v>
      </c>
      <c r="H21613" t="s">
        <v>84</v>
      </c>
      <c r="I21613">
        <v>2005</v>
      </c>
      <c r="J21613">
        <v>5.6847199999999999E-3</v>
      </c>
    </row>
    <row r="21614" spans="1:10" x14ac:dyDescent="0.25">
      <c r="A21614" t="s">
        <v>223</v>
      </c>
      <c r="B21614" t="s">
        <v>80</v>
      </c>
      <c r="C21614" t="s">
        <v>37</v>
      </c>
      <c r="D21614">
        <v>120302</v>
      </c>
      <c r="E21614" t="s">
        <v>260</v>
      </c>
      <c r="F21614">
        <v>540</v>
      </c>
      <c r="G21614" t="s">
        <v>292</v>
      </c>
      <c r="H21614" t="s">
        <v>84</v>
      </c>
      <c r="I21614">
        <v>2005</v>
      </c>
      <c r="J21614">
        <v>1.04706E-3</v>
      </c>
    </row>
    <row r="21615" spans="1:10" x14ac:dyDescent="0.25">
      <c r="A21615" t="s">
        <v>229</v>
      </c>
      <c r="B21615" t="s">
        <v>80</v>
      </c>
      <c r="C21615" t="s">
        <v>37</v>
      </c>
      <c r="D21615">
        <v>120302</v>
      </c>
      <c r="E21615" t="s">
        <v>260</v>
      </c>
      <c r="F21615">
        <v>540</v>
      </c>
      <c r="G21615" t="s">
        <v>292</v>
      </c>
      <c r="H21615" t="s">
        <v>84</v>
      </c>
      <c r="I21615">
        <v>2005</v>
      </c>
      <c r="J21615">
        <v>6.0235699999999998E-3</v>
      </c>
    </row>
    <row r="21616" spans="1:10" x14ac:dyDescent="0.25">
      <c r="A21616" t="s">
        <v>229</v>
      </c>
      <c r="B21616" t="s">
        <v>80</v>
      </c>
      <c r="C21616" t="s">
        <v>37</v>
      </c>
      <c r="D21616">
        <v>120303</v>
      </c>
      <c r="E21616" t="s">
        <v>259</v>
      </c>
      <c r="F21616">
        <v>540</v>
      </c>
      <c r="G21616" t="s">
        <v>292</v>
      </c>
      <c r="H21616" t="s">
        <v>84</v>
      </c>
      <c r="I21616">
        <v>2005</v>
      </c>
      <c r="J21616">
        <v>2.15038E-2</v>
      </c>
    </row>
    <row r="21617" spans="1:10" x14ac:dyDescent="0.25">
      <c r="A21617" t="s">
        <v>226</v>
      </c>
      <c r="B21617" t="s">
        <v>80</v>
      </c>
      <c r="C21617" t="s">
        <v>37</v>
      </c>
      <c r="D21617">
        <v>120303</v>
      </c>
      <c r="E21617" t="s">
        <v>259</v>
      </c>
      <c r="F21617">
        <v>540</v>
      </c>
      <c r="G21617" t="s">
        <v>292</v>
      </c>
      <c r="H21617" t="s">
        <v>84</v>
      </c>
      <c r="I21617">
        <v>2005</v>
      </c>
      <c r="J21617">
        <v>2.5508499999999999E-3</v>
      </c>
    </row>
    <row r="21618" spans="1:10" x14ac:dyDescent="0.25">
      <c r="A21618" t="s">
        <v>223</v>
      </c>
      <c r="B21618" t="s">
        <v>80</v>
      </c>
      <c r="C21618" t="s">
        <v>37</v>
      </c>
      <c r="D21618">
        <v>120303</v>
      </c>
      <c r="E21618" t="s">
        <v>259</v>
      </c>
      <c r="F21618">
        <v>540</v>
      </c>
      <c r="G21618" t="s">
        <v>292</v>
      </c>
      <c r="H21618" t="s">
        <v>84</v>
      </c>
      <c r="I21618">
        <v>2005</v>
      </c>
      <c r="J21618">
        <v>5.20887E-3</v>
      </c>
    </row>
    <row r="21619" spans="1:10" x14ac:dyDescent="0.25">
      <c r="A21619" t="s">
        <v>227</v>
      </c>
      <c r="B21619" t="s">
        <v>80</v>
      </c>
      <c r="C21619" t="s">
        <v>37</v>
      </c>
      <c r="D21619">
        <v>120303</v>
      </c>
      <c r="E21619" t="s">
        <v>259</v>
      </c>
      <c r="F21619">
        <v>540</v>
      </c>
      <c r="G21619" t="s">
        <v>292</v>
      </c>
      <c r="H21619" t="s">
        <v>84</v>
      </c>
      <c r="I21619">
        <v>2005</v>
      </c>
      <c r="J21619">
        <v>2.1360400000000002E-2</v>
      </c>
    </row>
    <row r="21620" spans="1:10" x14ac:dyDescent="0.25">
      <c r="A21620" t="s">
        <v>225</v>
      </c>
      <c r="B21620" t="s">
        <v>80</v>
      </c>
      <c r="C21620" t="s">
        <v>37</v>
      </c>
      <c r="D21620">
        <v>120303</v>
      </c>
      <c r="E21620" t="s">
        <v>259</v>
      </c>
      <c r="F21620">
        <v>540</v>
      </c>
      <c r="G21620" t="s">
        <v>292</v>
      </c>
      <c r="H21620" t="s">
        <v>84</v>
      </c>
      <c r="I21620">
        <v>2005</v>
      </c>
      <c r="J21620">
        <v>1.5687300000000001E-2</v>
      </c>
    </row>
    <row r="21621" spans="1:10" x14ac:dyDescent="0.25">
      <c r="A21621" t="s">
        <v>224</v>
      </c>
      <c r="B21621" t="s">
        <v>80</v>
      </c>
      <c r="C21621" t="s">
        <v>37</v>
      </c>
      <c r="D21621">
        <v>120303</v>
      </c>
      <c r="E21621" t="s">
        <v>259</v>
      </c>
      <c r="F21621">
        <v>540</v>
      </c>
      <c r="G21621" t="s">
        <v>292</v>
      </c>
      <c r="H21621" t="s">
        <v>84</v>
      </c>
      <c r="I21621">
        <v>2005</v>
      </c>
      <c r="J21621">
        <v>2.74085E-3</v>
      </c>
    </row>
    <row r="21622" spans="1:10" x14ac:dyDescent="0.25">
      <c r="A21622" t="s">
        <v>227</v>
      </c>
      <c r="B21622" t="s">
        <v>80</v>
      </c>
      <c r="C21622" t="s">
        <v>37</v>
      </c>
      <c r="D21622">
        <v>140106</v>
      </c>
      <c r="E21622" t="s">
        <v>297</v>
      </c>
      <c r="F21622">
        <v>540</v>
      </c>
      <c r="G21622" t="s">
        <v>292</v>
      </c>
      <c r="H21622" t="s">
        <v>84</v>
      </c>
      <c r="I21622">
        <v>2005</v>
      </c>
      <c r="J21622">
        <v>3.62283</v>
      </c>
    </row>
    <row r="21623" spans="1:10" x14ac:dyDescent="0.25">
      <c r="A21623" t="s">
        <v>225</v>
      </c>
      <c r="B21623" t="s">
        <v>80</v>
      </c>
      <c r="C21623" t="s">
        <v>37</v>
      </c>
      <c r="D21623">
        <v>140106</v>
      </c>
      <c r="E21623" t="s">
        <v>297</v>
      </c>
      <c r="F21623">
        <v>540</v>
      </c>
      <c r="G21623" t="s">
        <v>292</v>
      </c>
      <c r="H21623" t="s">
        <v>84</v>
      </c>
      <c r="I21623">
        <v>2005</v>
      </c>
      <c r="J21623">
        <v>2.6606299999999998</v>
      </c>
    </row>
    <row r="21624" spans="1:10" x14ac:dyDescent="0.25">
      <c r="A21624" t="s">
        <v>223</v>
      </c>
      <c r="B21624" t="s">
        <v>80</v>
      </c>
      <c r="C21624" t="s">
        <v>37</v>
      </c>
      <c r="D21624">
        <v>140106</v>
      </c>
      <c r="E21624" t="s">
        <v>297</v>
      </c>
      <c r="F21624">
        <v>540</v>
      </c>
      <c r="G21624" t="s">
        <v>292</v>
      </c>
      <c r="H21624" t="s">
        <v>84</v>
      </c>
      <c r="I21624">
        <v>2005</v>
      </c>
      <c r="J21624">
        <v>0.88344699999999998</v>
      </c>
    </row>
    <row r="21625" spans="1:10" x14ac:dyDescent="0.25">
      <c r="A21625" t="s">
        <v>226</v>
      </c>
      <c r="B21625" t="s">
        <v>80</v>
      </c>
      <c r="C21625" t="s">
        <v>37</v>
      </c>
      <c r="D21625">
        <v>140106</v>
      </c>
      <c r="E21625" t="s">
        <v>297</v>
      </c>
      <c r="F21625">
        <v>540</v>
      </c>
      <c r="G21625" t="s">
        <v>292</v>
      </c>
      <c r="H21625" t="s">
        <v>84</v>
      </c>
      <c r="I21625">
        <v>2005</v>
      </c>
      <c r="J21625">
        <v>0.43263499999999999</v>
      </c>
    </row>
    <row r="21626" spans="1:10" x14ac:dyDescent="0.25">
      <c r="A21626" t="s">
        <v>224</v>
      </c>
      <c r="B21626" t="s">
        <v>80</v>
      </c>
      <c r="C21626" t="s">
        <v>37</v>
      </c>
      <c r="D21626">
        <v>140106</v>
      </c>
      <c r="E21626" t="s">
        <v>297</v>
      </c>
      <c r="F21626">
        <v>540</v>
      </c>
      <c r="G21626" t="s">
        <v>292</v>
      </c>
      <c r="H21626" t="s">
        <v>84</v>
      </c>
      <c r="I21626">
        <v>2005</v>
      </c>
      <c r="J21626">
        <v>0.46486</v>
      </c>
    </row>
    <row r="21627" spans="1:10" x14ac:dyDescent="0.25">
      <c r="A21627" t="s">
        <v>229</v>
      </c>
      <c r="B21627" t="s">
        <v>80</v>
      </c>
      <c r="C21627" t="s">
        <v>37</v>
      </c>
      <c r="D21627">
        <v>140106</v>
      </c>
      <c r="E21627" t="s">
        <v>297</v>
      </c>
      <c r="F21627">
        <v>540</v>
      </c>
      <c r="G21627" t="s">
        <v>292</v>
      </c>
      <c r="H21627" t="s">
        <v>84</v>
      </c>
      <c r="I21627">
        <v>2005</v>
      </c>
      <c r="J21627">
        <v>3.6471399999999998</v>
      </c>
    </row>
    <row r="21628" spans="1:10" x14ac:dyDescent="0.25">
      <c r="A21628" t="s">
        <v>227</v>
      </c>
      <c r="B21628" t="s">
        <v>80</v>
      </c>
      <c r="C21628" t="s">
        <v>37</v>
      </c>
      <c r="D21628">
        <v>140113</v>
      </c>
      <c r="E21628" t="s">
        <v>296</v>
      </c>
      <c r="F21628">
        <v>540</v>
      </c>
      <c r="G21628" t="s">
        <v>292</v>
      </c>
      <c r="H21628" t="s">
        <v>84</v>
      </c>
      <c r="I21628">
        <v>2005</v>
      </c>
      <c r="J21628">
        <v>0.600414</v>
      </c>
    </row>
    <row r="21629" spans="1:10" x14ac:dyDescent="0.25">
      <c r="A21629" t="s">
        <v>224</v>
      </c>
      <c r="B21629" t="s">
        <v>80</v>
      </c>
      <c r="C21629" t="s">
        <v>37</v>
      </c>
      <c r="D21629">
        <v>140113</v>
      </c>
      <c r="E21629" t="s">
        <v>296</v>
      </c>
      <c r="F21629">
        <v>540</v>
      </c>
      <c r="G21629" t="s">
        <v>292</v>
      </c>
      <c r="H21629" t="s">
        <v>84</v>
      </c>
      <c r="I21629">
        <v>2005</v>
      </c>
      <c r="J21629">
        <v>7.7041600000000002E-2</v>
      </c>
    </row>
    <row r="21630" spans="1:10" x14ac:dyDescent="0.25">
      <c r="A21630" t="s">
        <v>225</v>
      </c>
      <c r="B21630" t="s">
        <v>80</v>
      </c>
      <c r="C21630" t="s">
        <v>37</v>
      </c>
      <c r="D21630">
        <v>140113</v>
      </c>
      <c r="E21630" t="s">
        <v>296</v>
      </c>
      <c r="F21630">
        <v>540</v>
      </c>
      <c r="G21630" t="s">
        <v>292</v>
      </c>
      <c r="H21630" t="s">
        <v>84</v>
      </c>
      <c r="I21630">
        <v>2005</v>
      </c>
      <c r="J21630">
        <v>0.44094899999999998</v>
      </c>
    </row>
    <row r="21631" spans="1:10" x14ac:dyDescent="0.25">
      <c r="A21631" t="s">
        <v>229</v>
      </c>
      <c r="B21631" t="s">
        <v>80</v>
      </c>
      <c r="C21631" t="s">
        <v>37</v>
      </c>
      <c r="D21631">
        <v>140113</v>
      </c>
      <c r="E21631" t="s">
        <v>296</v>
      </c>
      <c r="F21631">
        <v>540</v>
      </c>
      <c r="G21631" t="s">
        <v>292</v>
      </c>
      <c r="H21631" t="s">
        <v>84</v>
      </c>
      <c r="I21631">
        <v>2005</v>
      </c>
      <c r="J21631">
        <v>0.60444299999999995</v>
      </c>
    </row>
    <row r="21632" spans="1:10" x14ac:dyDescent="0.25">
      <c r="A21632" t="s">
        <v>226</v>
      </c>
      <c r="B21632" t="s">
        <v>80</v>
      </c>
      <c r="C21632" t="s">
        <v>37</v>
      </c>
      <c r="D21632">
        <v>140113</v>
      </c>
      <c r="E21632" t="s">
        <v>296</v>
      </c>
      <c r="F21632">
        <v>540</v>
      </c>
      <c r="G21632" t="s">
        <v>292</v>
      </c>
      <c r="H21632" t="s">
        <v>84</v>
      </c>
      <c r="I21632">
        <v>2005</v>
      </c>
      <c r="J21632">
        <v>7.1701000000000001E-2</v>
      </c>
    </row>
    <row r="21633" spans="1:10" x14ac:dyDescent="0.25">
      <c r="A21633" t="s">
        <v>223</v>
      </c>
      <c r="B21633" t="s">
        <v>80</v>
      </c>
      <c r="C21633" t="s">
        <v>37</v>
      </c>
      <c r="D21633">
        <v>140113</v>
      </c>
      <c r="E21633" t="s">
        <v>296</v>
      </c>
      <c r="F21633">
        <v>540</v>
      </c>
      <c r="G21633" t="s">
        <v>292</v>
      </c>
      <c r="H21633" t="s">
        <v>84</v>
      </c>
      <c r="I21633">
        <v>2005</v>
      </c>
      <c r="J21633">
        <v>0.14641399999999999</v>
      </c>
    </row>
    <row r="21634" spans="1:10" x14ac:dyDescent="0.25">
      <c r="A21634" t="s">
        <v>224</v>
      </c>
      <c r="B21634" t="s">
        <v>80</v>
      </c>
      <c r="C21634" t="s">
        <v>37</v>
      </c>
      <c r="D21634">
        <v>140213</v>
      </c>
      <c r="E21634" t="s">
        <v>295</v>
      </c>
      <c r="F21634">
        <v>540</v>
      </c>
      <c r="G21634" t="s">
        <v>292</v>
      </c>
      <c r="H21634" t="s">
        <v>84</v>
      </c>
      <c r="I21634">
        <v>2005</v>
      </c>
      <c r="J21634">
        <v>8.1428399999999998E-2</v>
      </c>
    </row>
    <row r="21635" spans="1:10" x14ac:dyDescent="0.25">
      <c r="A21635" t="s">
        <v>223</v>
      </c>
      <c r="B21635" t="s">
        <v>80</v>
      </c>
      <c r="C21635" t="s">
        <v>37</v>
      </c>
      <c r="D21635">
        <v>140213</v>
      </c>
      <c r="E21635" t="s">
        <v>295</v>
      </c>
      <c r="F21635">
        <v>540</v>
      </c>
      <c r="G21635" t="s">
        <v>292</v>
      </c>
      <c r="H21635" t="s">
        <v>84</v>
      </c>
      <c r="I21635">
        <v>2005</v>
      </c>
      <c r="J21635">
        <v>0.221912</v>
      </c>
    </row>
    <row r="21636" spans="1:10" x14ac:dyDescent="0.25">
      <c r="A21636" t="s">
        <v>227</v>
      </c>
      <c r="B21636" t="s">
        <v>80</v>
      </c>
      <c r="C21636" t="s">
        <v>37</v>
      </c>
      <c r="D21636">
        <v>140213</v>
      </c>
      <c r="E21636" t="s">
        <v>295</v>
      </c>
      <c r="F21636">
        <v>540</v>
      </c>
      <c r="G21636" t="s">
        <v>292</v>
      </c>
      <c r="H21636" t="s">
        <v>84</v>
      </c>
      <c r="I21636">
        <v>2005</v>
      </c>
      <c r="J21636">
        <v>0.76158000000000003</v>
      </c>
    </row>
    <row r="21637" spans="1:10" x14ac:dyDescent="0.25">
      <c r="A21637" t="s">
        <v>226</v>
      </c>
      <c r="B21637" t="s">
        <v>80</v>
      </c>
      <c r="C21637" t="s">
        <v>37</v>
      </c>
      <c r="D21637">
        <v>140213</v>
      </c>
      <c r="E21637" t="s">
        <v>295</v>
      </c>
      <c r="F21637">
        <v>540</v>
      </c>
      <c r="G21637" t="s">
        <v>292</v>
      </c>
      <c r="H21637" t="s">
        <v>84</v>
      </c>
      <c r="I21637">
        <v>2005</v>
      </c>
      <c r="J21637">
        <v>0.10938000000000001</v>
      </c>
    </row>
    <row r="21638" spans="1:10" x14ac:dyDescent="0.25">
      <c r="A21638" t="s">
        <v>225</v>
      </c>
      <c r="B21638" t="s">
        <v>80</v>
      </c>
      <c r="C21638" t="s">
        <v>37</v>
      </c>
      <c r="D21638">
        <v>140213</v>
      </c>
      <c r="E21638" t="s">
        <v>295</v>
      </c>
      <c r="F21638">
        <v>540</v>
      </c>
      <c r="G21638" t="s">
        <v>292</v>
      </c>
      <c r="H21638" t="s">
        <v>84</v>
      </c>
      <c r="I21638">
        <v>2005</v>
      </c>
      <c r="J21638">
        <v>0.47841</v>
      </c>
    </row>
    <row r="21639" spans="1:10" x14ac:dyDescent="0.25">
      <c r="A21639" t="s">
        <v>229</v>
      </c>
      <c r="B21639" t="s">
        <v>80</v>
      </c>
      <c r="C21639" t="s">
        <v>37</v>
      </c>
      <c r="D21639">
        <v>140213</v>
      </c>
      <c r="E21639" t="s">
        <v>295</v>
      </c>
      <c r="F21639">
        <v>540</v>
      </c>
      <c r="G21639" t="s">
        <v>292</v>
      </c>
      <c r="H21639" t="s">
        <v>84</v>
      </c>
      <c r="I21639">
        <v>2005</v>
      </c>
      <c r="J21639">
        <v>0.82085200000000003</v>
      </c>
    </row>
    <row r="21640" spans="1:10" x14ac:dyDescent="0.25">
      <c r="A21640" t="s">
        <v>227</v>
      </c>
      <c r="B21640" t="s">
        <v>80</v>
      </c>
      <c r="C21640" t="s">
        <v>37</v>
      </c>
      <c r="D21640">
        <v>140216</v>
      </c>
      <c r="E21640" t="s">
        <v>258</v>
      </c>
      <c r="F21640">
        <v>540</v>
      </c>
      <c r="G21640" t="s">
        <v>292</v>
      </c>
      <c r="H21640" t="s">
        <v>84</v>
      </c>
      <c r="I21640">
        <v>2005</v>
      </c>
      <c r="J21640">
        <v>6.7761000000000002E-2</v>
      </c>
    </row>
    <row r="21641" spans="1:10" x14ac:dyDescent="0.25">
      <c r="A21641" t="s">
        <v>229</v>
      </c>
      <c r="B21641" t="s">
        <v>80</v>
      </c>
      <c r="C21641" t="s">
        <v>37</v>
      </c>
      <c r="D21641">
        <v>140216</v>
      </c>
      <c r="E21641" t="s">
        <v>258</v>
      </c>
      <c r="F21641">
        <v>540</v>
      </c>
      <c r="G21641" t="s">
        <v>292</v>
      </c>
      <c r="H21641" t="s">
        <v>84</v>
      </c>
      <c r="I21641">
        <v>2005</v>
      </c>
      <c r="J21641">
        <v>6.8215700000000004E-2</v>
      </c>
    </row>
    <row r="21642" spans="1:10" x14ac:dyDescent="0.25">
      <c r="A21642" t="s">
        <v>223</v>
      </c>
      <c r="B21642" t="s">
        <v>80</v>
      </c>
      <c r="C21642" t="s">
        <v>37</v>
      </c>
      <c r="D21642">
        <v>140216</v>
      </c>
      <c r="E21642" t="s">
        <v>258</v>
      </c>
      <c r="F21642">
        <v>540</v>
      </c>
      <c r="G21642" t="s">
        <v>292</v>
      </c>
      <c r="H21642" t="s">
        <v>84</v>
      </c>
      <c r="I21642">
        <v>2005</v>
      </c>
      <c r="J21642">
        <v>1.6523900000000001E-2</v>
      </c>
    </row>
    <row r="21643" spans="1:10" x14ac:dyDescent="0.25">
      <c r="A21643" t="s">
        <v>225</v>
      </c>
      <c r="B21643" t="s">
        <v>80</v>
      </c>
      <c r="C21643" t="s">
        <v>37</v>
      </c>
      <c r="D21643">
        <v>140216</v>
      </c>
      <c r="E21643" t="s">
        <v>258</v>
      </c>
      <c r="F21643">
        <v>540</v>
      </c>
      <c r="G21643" t="s">
        <v>292</v>
      </c>
      <c r="H21643" t="s">
        <v>84</v>
      </c>
      <c r="I21643">
        <v>2005</v>
      </c>
      <c r="J21643">
        <v>4.9764200000000001E-2</v>
      </c>
    </row>
    <row r="21644" spans="1:10" x14ac:dyDescent="0.25">
      <c r="A21644" t="s">
        <v>226</v>
      </c>
      <c r="B21644" t="s">
        <v>80</v>
      </c>
      <c r="C21644" t="s">
        <v>37</v>
      </c>
      <c r="D21644">
        <v>140216</v>
      </c>
      <c r="E21644" t="s">
        <v>258</v>
      </c>
      <c r="F21644">
        <v>540</v>
      </c>
      <c r="G21644" t="s">
        <v>292</v>
      </c>
      <c r="H21644" t="s">
        <v>84</v>
      </c>
      <c r="I21644">
        <v>2005</v>
      </c>
      <c r="J21644">
        <v>8.0919600000000005E-3</v>
      </c>
    </row>
    <row r="21645" spans="1:10" x14ac:dyDescent="0.25">
      <c r="A21645" t="s">
        <v>224</v>
      </c>
      <c r="B21645" t="s">
        <v>80</v>
      </c>
      <c r="C21645" t="s">
        <v>37</v>
      </c>
      <c r="D21645">
        <v>140216</v>
      </c>
      <c r="E21645" t="s">
        <v>258</v>
      </c>
      <c r="F21645">
        <v>540</v>
      </c>
      <c r="G21645" t="s">
        <v>292</v>
      </c>
      <c r="H21645" t="s">
        <v>84</v>
      </c>
      <c r="I21645">
        <v>2005</v>
      </c>
      <c r="J21645">
        <v>8.6946899999999997E-3</v>
      </c>
    </row>
    <row r="21646" spans="1:10" x14ac:dyDescent="0.25">
      <c r="A21646" t="s">
        <v>227</v>
      </c>
      <c r="B21646" t="s">
        <v>80</v>
      </c>
      <c r="C21646" t="s">
        <v>37</v>
      </c>
      <c r="D21646">
        <v>140219</v>
      </c>
      <c r="E21646" t="s">
        <v>257</v>
      </c>
      <c r="F21646">
        <v>540</v>
      </c>
      <c r="G21646" t="s">
        <v>292</v>
      </c>
      <c r="H21646" t="s">
        <v>84</v>
      </c>
      <c r="I21646">
        <v>2005</v>
      </c>
      <c r="J21646">
        <v>3.5040399999999999E-2</v>
      </c>
    </row>
    <row r="21647" spans="1:10" x14ac:dyDescent="0.25">
      <c r="A21647" t="s">
        <v>229</v>
      </c>
      <c r="B21647" t="s">
        <v>80</v>
      </c>
      <c r="C21647" t="s">
        <v>37</v>
      </c>
      <c r="D21647">
        <v>140219</v>
      </c>
      <c r="E21647" t="s">
        <v>257</v>
      </c>
      <c r="F21647">
        <v>540</v>
      </c>
      <c r="G21647" t="s">
        <v>292</v>
      </c>
      <c r="H21647" t="s">
        <v>84</v>
      </c>
      <c r="I21647">
        <v>2005</v>
      </c>
      <c r="J21647">
        <v>3.7767500000000002E-2</v>
      </c>
    </row>
    <row r="21648" spans="1:10" x14ac:dyDescent="0.25">
      <c r="A21648" t="s">
        <v>225</v>
      </c>
      <c r="B21648" t="s">
        <v>80</v>
      </c>
      <c r="C21648" t="s">
        <v>37</v>
      </c>
      <c r="D21648">
        <v>140219</v>
      </c>
      <c r="E21648" t="s">
        <v>257</v>
      </c>
      <c r="F21648">
        <v>540</v>
      </c>
      <c r="G21648" t="s">
        <v>292</v>
      </c>
      <c r="H21648" t="s">
        <v>84</v>
      </c>
      <c r="I21648">
        <v>2005</v>
      </c>
      <c r="J21648">
        <v>2.2011699999999999E-2</v>
      </c>
    </row>
    <row r="21649" spans="1:10" x14ac:dyDescent="0.25">
      <c r="A21649" t="s">
        <v>224</v>
      </c>
      <c r="B21649" t="s">
        <v>80</v>
      </c>
      <c r="C21649" t="s">
        <v>37</v>
      </c>
      <c r="D21649">
        <v>140219</v>
      </c>
      <c r="E21649" t="s">
        <v>257</v>
      </c>
      <c r="F21649">
        <v>540</v>
      </c>
      <c r="G21649" t="s">
        <v>292</v>
      </c>
      <c r="H21649" t="s">
        <v>84</v>
      </c>
      <c r="I21649">
        <v>2005</v>
      </c>
      <c r="J21649">
        <v>3.7465300000000001E-3</v>
      </c>
    </row>
    <row r="21650" spans="1:10" x14ac:dyDescent="0.25">
      <c r="A21650" t="s">
        <v>223</v>
      </c>
      <c r="B21650" t="s">
        <v>80</v>
      </c>
      <c r="C21650" t="s">
        <v>37</v>
      </c>
      <c r="D21650">
        <v>140219</v>
      </c>
      <c r="E21650" t="s">
        <v>257</v>
      </c>
      <c r="F21650">
        <v>540</v>
      </c>
      <c r="G21650" t="s">
        <v>292</v>
      </c>
      <c r="H21650" t="s">
        <v>84</v>
      </c>
      <c r="I21650">
        <v>2005</v>
      </c>
      <c r="J21650">
        <v>1.0210199999999999E-2</v>
      </c>
    </row>
    <row r="21651" spans="1:10" x14ac:dyDescent="0.25">
      <c r="A21651" t="s">
        <v>226</v>
      </c>
      <c r="B21651" t="s">
        <v>80</v>
      </c>
      <c r="C21651" t="s">
        <v>37</v>
      </c>
      <c r="D21651">
        <v>140219</v>
      </c>
      <c r="E21651" t="s">
        <v>257</v>
      </c>
      <c r="F21651">
        <v>540</v>
      </c>
      <c r="G21651" t="s">
        <v>292</v>
      </c>
      <c r="H21651" t="s">
        <v>84</v>
      </c>
      <c r="I21651">
        <v>2005</v>
      </c>
      <c r="J21651">
        <v>5.03258E-3</v>
      </c>
    </row>
    <row r="21652" spans="1:10" x14ac:dyDescent="0.25">
      <c r="A21652" t="s">
        <v>227</v>
      </c>
      <c r="B21652" t="s">
        <v>80</v>
      </c>
      <c r="C21652" t="s">
        <v>37</v>
      </c>
      <c r="D21652">
        <v>140303</v>
      </c>
      <c r="E21652" t="s">
        <v>256</v>
      </c>
      <c r="F21652">
        <v>540</v>
      </c>
      <c r="G21652" t="s">
        <v>292</v>
      </c>
      <c r="H21652" t="s">
        <v>84</v>
      </c>
      <c r="I21652">
        <v>2005</v>
      </c>
      <c r="J21652">
        <v>5.6280999999999998E-2</v>
      </c>
    </row>
    <row r="21653" spans="1:10" x14ac:dyDescent="0.25">
      <c r="A21653" t="s">
        <v>223</v>
      </c>
      <c r="B21653" t="s">
        <v>80</v>
      </c>
      <c r="C21653" t="s">
        <v>37</v>
      </c>
      <c r="D21653">
        <v>140303</v>
      </c>
      <c r="E21653" t="s">
        <v>256</v>
      </c>
      <c r="F21653">
        <v>540</v>
      </c>
      <c r="G21653" t="s">
        <v>292</v>
      </c>
      <c r="H21653" t="s">
        <v>84</v>
      </c>
      <c r="I21653">
        <v>2005</v>
      </c>
      <c r="J21653">
        <v>1.3724399999999999E-2</v>
      </c>
    </row>
    <row r="21654" spans="1:10" x14ac:dyDescent="0.25">
      <c r="A21654" t="s">
        <v>224</v>
      </c>
      <c r="B21654" t="s">
        <v>80</v>
      </c>
      <c r="C21654" t="s">
        <v>37</v>
      </c>
      <c r="D21654">
        <v>140303</v>
      </c>
      <c r="E21654" t="s">
        <v>256</v>
      </c>
      <c r="F21654">
        <v>540</v>
      </c>
      <c r="G21654" t="s">
        <v>292</v>
      </c>
      <c r="H21654" t="s">
        <v>84</v>
      </c>
      <c r="I21654">
        <v>2005</v>
      </c>
      <c r="J21654">
        <v>7.2216499999999996E-3</v>
      </c>
    </row>
    <row r="21655" spans="1:10" x14ac:dyDescent="0.25">
      <c r="A21655" t="s">
        <v>229</v>
      </c>
      <c r="B21655" t="s">
        <v>80</v>
      </c>
      <c r="C21655" t="s">
        <v>37</v>
      </c>
      <c r="D21655">
        <v>140303</v>
      </c>
      <c r="E21655" t="s">
        <v>256</v>
      </c>
      <c r="F21655">
        <v>540</v>
      </c>
      <c r="G21655" t="s">
        <v>292</v>
      </c>
      <c r="H21655" t="s">
        <v>84</v>
      </c>
      <c r="I21655">
        <v>2005</v>
      </c>
      <c r="J21655">
        <v>5.6658699999999999E-2</v>
      </c>
    </row>
    <row r="21656" spans="1:10" x14ac:dyDescent="0.25">
      <c r="A21656" t="s">
        <v>226</v>
      </c>
      <c r="B21656" t="s">
        <v>80</v>
      </c>
      <c r="C21656" t="s">
        <v>37</v>
      </c>
      <c r="D21656">
        <v>140303</v>
      </c>
      <c r="E21656" t="s">
        <v>256</v>
      </c>
      <c r="F21656">
        <v>540</v>
      </c>
      <c r="G21656" t="s">
        <v>292</v>
      </c>
      <c r="H21656" t="s">
        <v>84</v>
      </c>
      <c r="I21656">
        <v>2005</v>
      </c>
      <c r="J21656">
        <v>6.7210300000000002E-3</v>
      </c>
    </row>
    <row r="21657" spans="1:10" x14ac:dyDescent="0.25">
      <c r="A21657" t="s">
        <v>225</v>
      </c>
      <c r="B21657" t="s">
        <v>80</v>
      </c>
      <c r="C21657" t="s">
        <v>37</v>
      </c>
      <c r="D21657">
        <v>140303</v>
      </c>
      <c r="E21657" t="s">
        <v>256</v>
      </c>
      <c r="F21657">
        <v>540</v>
      </c>
      <c r="G21657" t="s">
        <v>292</v>
      </c>
      <c r="H21657" t="s">
        <v>84</v>
      </c>
      <c r="I21657">
        <v>2005</v>
      </c>
      <c r="J21657">
        <v>4.13332E-2</v>
      </c>
    </row>
    <row r="21658" spans="1:10" x14ac:dyDescent="0.25">
      <c r="A21658" t="s">
        <v>224</v>
      </c>
      <c r="B21658" t="s">
        <v>80</v>
      </c>
      <c r="C21658" t="s">
        <v>37</v>
      </c>
      <c r="D21658">
        <v>150102</v>
      </c>
      <c r="E21658" t="s">
        <v>288</v>
      </c>
      <c r="F21658">
        <v>542</v>
      </c>
      <c r="G21658" t="s">
        <v>291</v>
      </c>
      <c r="H21658" t="s">
        <v>84</v>
      </c>
      <c r="I21658">
        <v>2005</v>
      </c>
      <c r="J21658">
        <v>1.5854400000000001E-2</v>
      </c>
    </row>
    <row r="21659" spans="1:10" x14ac:dyDescent="0.25">
      <c r="A21659" t="s">
        <v>226</v>
      </c>
      <c r="B21659" t="s">
        <v>80</v>
      </c>
      <c r="C21659" t="s">
        <v>37</v>
      </c>
      <c r="D21659">
        <v>150102</v>
      </c>
      <c r="E21659" t="s">
        <v>288</v>
      </c>
      <c r="F21659">
        <v>542</v>
      </c>
      <c r="G21659" t="s">
        <v>291</v>
      </c>
      <c r="H21659" t="s">
        <v>84</v>
      </c>
      <c r="I21659">
        <v>2005</v>
      </c>
      <c r="J21659">
        <v>1.4304799999999999E-2</v>
      </c>
    </row>
    <row r="21660" spans="1:10" x14ac:dyDescent="0.25">
      <c r="A21660" t="s">
        <v>223</v>
      </c>
      <c r="B21660" t="s">
        <v>80</v>
      </c>
      <c r="C21660" t="s">
        <v>37</v>
      </c>
      <c r="D21660">
        <v>150102</v>
      </c>
      <c r="E21660" t="s">
        <v>288</v>
      </c>
      <c r="F21660">
        <v>542</v>
      </c>
      <c r="G21660" t="s">
        <v>291</v>
      </c>
      <c r="H21660" t="s">
        <v>84</v>
      </c>
      <c r="I21660">
        <v>2005</v>
      </c>
      <c r="J21660">
        <v>2.37675E-2</v>
      </c>
    </row>
    <row r="21661" spans="1:10" x14ac:dyDescent="0.25">
      <c r="A21661" t="s">
        <v>227</v>
      </c>
      <c r="B21661" t="s">
        <v>80</v>
      </c>
      <c r="C21661" t="s">
        <v>37</v>
      </c>
      <c r="D21661">
        <v>150102</v>
      </c>
      <c r="E21661" t="s">
        <v>288</v>
      </c>
      <c r="F21661">
        <v>542</v>
      </c>
      <c r="G21661" t="s">
        <v>291</v>
      </c>
      <c r="H21661" t="s">
        <v>84</v>
      </c>
      <c r="I21661">
        <v>2005</v>
      </c>
      <c r="J21661">
        <v>0.27932400000000002</v>
      </c>
    </row>
    <row r="21662" spans="1:10" x14ac:dyDescent="0.25">
      <c r="A21662" t="s">
        <v>229</v>
      </c>
      <c r="B21662" t="s">
        <v>80</v>
      </c>
      <c r="C21662" t="s">
        <v>37</v>
      </c>
      <c r="D21662">
        <v>150102</v>
      </c>
      <c r="E21662" t="s">
        <v>288</v>
      </c>
      <c r="F21662">
        <v>542</v>
      </c>
      <c r="G21662" t="s">
        <v>291</v>
      </c>
      <c r="H21662" t="s">
        <v>84</v>
      </c>
      <c r="I21662">
        <v>2005</v>
      </c>
      <c r="J21662">
        <v>0.13673099999999999</v>
      </c>
    </row>
    <row r="21663" spans="1:10" x14ac:dyDescent="0.25">
      <c r="A21663" t="s">
        <v>225</v>
      </c>
      <c r="B21663" t="s">
        <v>80</v>
      </c>
      <c r="C21663" t="s">
        <v>37</v>
      </c>
      <c r="D21663">
        <v>150102</v>
      </c>
      <c r="E21663" t="s">
        <v>288</v>
      </c>
      <c r="F21663">
        <v>542</v>
      </c>
      <c r="G21663" t="s">
        <v>291</v>
      </c>
      <c r="H21663" t="s">
        <v>84</v>
      </c>
      <c r="I21663">
        <v>2005</v>
      </c>
      <c r="J21663">
        <v>0.12903899999999999</v>
      </c>
    </row>
    <row r="21664" spans="1:10" x14ac:dyDescent="0.25">
      <c r="A21664" t="s">
        <v>226</v>
      </c>
      <c r="B21664" t="s">
        <v>80</v>
      </c>
      <c r="C21664" t="s">
        <v>37</v>
      </c>
      <c r="D21664">
        <v>150103</v>
      </c>
      <c r="E21664" t="s">
        <v>287</v>
      </c>
      <c r="F21664">
        <v>542</v>
      </c>
      <c r="G21664" t="s">
        <v>291</v>
      </c>
      <c r="H21664" t="s">
        <v>84</v>
      </c>
      <c r="I21664">
        <v>2005</v>
      </c>
      <c r="J21664">
        <v>2.91001E-2</v>
      </c>
    </row>
    <row r="21665" spans="1:10" x14ac:dyDescent="0.25">
      <c r="A21665" t="s">
        <v>229</v>
      </c>
      <c r="B21665" t="s">
        <v>80</v>
      </c>
      <c r="C21665" t="s">
        <v>37</v>
      </c>
      <c r="D21665">
        <v>150103</v>
      </c>
      <c r="E21665" t="s">
        <v>287</v>
      </c>
      <c r="F21665">
        <v>542</v>
      </c>
      <c r="G21665" t="s">
        <v>291</v>
      </c>
      <c r="H21665" t="s">
        <v>84</v>
      </c>
      <c r="I21665">
        <v>2005</v>
      </c>
      <c r="J21665">
        <v>0.24531600000000001</v>
      </c>
    </row>
    <row r="21666" spans="1:10" x14ac:dyDescent="0.25">
      <c r="A21666" t="s">
        <v>225</v>
      </c>
      <c r="B21666" t="s">
        <v>80</v>
      </c>
      <c r="C21666" t="s">
        <v>37</v>
      </c>
      <c r="D21666">
        <v>150103</v>
      </c>
      <c r="E21666" t="s">
        <v>287</v>
      </c>
      <c r="F21666">
        <v>542</v>
      </c>
      <c r="G21666" t="s">
        <v>291</v>
      </c>
      <c r="H21666" t="s">
        <v>84</v>
      </c>
      <c r="I21666">
        <v>2005</v>
      </c>
      <c r="J21666">
        <v>0.17896100000000001</v>
      </c>
    </row>
    <row r="21667" spans="1:10" x14ac:dyDescent="0.25">
      <c r="A21667" t="s">
        <v>224</v>
      </c>
      <c r="B21667" t="s">
        <v>80</v>
      </c>
      <c r="C21667" t="s">
        <v>37</v>
      </c>
      <c r="D21667">
        <v>150103</v>
      </c>
      <c r="E21667" t="s">
        <v>287</v>
      </c>
      <c r="F21667">
        <v>542</v>
      </c>
      <c r="G21667" t="s">
        <v>291</v>
      </c>
      <c r="H21667" t="s">
        <v>84</v>
      </c>
      <c r="I21667">
        <v>2005</v>
      </c>
      <c r="J21667">
        <v>3.12676E-2</v>
      </c>
    </row>
    <row r="21668" spans="1:10" x14ac:dyDescent="0.25">
      <c r="A21668" t="s">
        <v>227</v>
      </c>
      <c r="B21668" t="s">
        <v>80</v>
      </c>
      <c r="C21668" t="s">
        <v>37</v>
      </c>
      <c r="D21668">
        <v>150103</v>
      </c>
      <c r="E21668" t="s">
        <v>287</v>
      </c>
      <c r="F21668">
        <v>542</v>
      </c>
      <c r="G21668" t="s">
        <v>291</v>
      </c>
      <c r="H21668" t="s">
        <v>84</v>
      </c>
      <c r="I21668">
        <v>2005</v>
      </c>
      <c r="J21668">
        <v>0.24368000000000001</v>
      </c>
    </row>
    <row r="21669" spans="1:10" x14ac:dyDescent="0.25">
      <c r="A21669" t="s">
        <v>223</v>
      </c>
      <c r="B21669" t="s">
        <v>80</v>
      </c>
      <c r="C21669" t="s">
        <v>37</v>
      </c>
      <c r="D21669">
        <v>150103</v>
      </c>
      <c r="E21669" t="s">
        <v>287</v>
      </c>
      <c r="F21669">
        <v>542</v>
      </c>
      <c r="G21669" t="s">
        <v>291</v>
      </c>
      <c r="H21669" t="s">
        <v>84</v>
      </c>
      <c r="I21669">
        <v>2005</v>
      </c>
      <c r="J21669">
        <v>5.9422900000000001E-2</v>
      </c>
    </row>
    <row r="21670" spans="1:10" x14ac:dyDescent="0.25">
      <c r="A21670" t="s">
        <v>227</v>
      </c>
      <c r="B21670" t="s">
        <v>80</v>
      </c>
      <c r="C21670" t="s">
        <v>37</v>
      </c>
      <c r="D21670">
        <v>150202</v>
      </c>
      <c r="E21670" t="s">
        <v>286</v>
      </c>
      <c r="F21670">
        <v>542</v>
      </c>
      <c r="G21670" t="s">
        <v>291</v>
      </c>
      <c r="H21670" t="s">
        <v>84</v>
      </c>
      <c r="I21670">
        <v>2005</v>
      </c>
      <c r="J21670">
        <v>0.10623299999999999</v>
      </c>
    </row>
    <row r="21671" spans="1:10" x14ac:dyDescent="0.25">
      <c r="A21671" t="s">
        <v>223</v>
      </c>
      <c r="B21671" t="s">
        <v>80</v>
      </c>
      <c r="C21671" t="s">
        <v>37</v>
      </c>
      <c r="D21671">
        <v>150202</v>
      </c>
      <c r="E21671" t="s">
        <v>286</v>
      </c>
      <c r="F21671">
        <v>542</v>
      </c>
      <c r="G21671" t="s">
        <v>291</v>
      </c>
      <c r="H21671" t="s">
        <v>84</v>
      </c>
      <c r="I21671">
        <v>2005</v>
      </c>
      <c r="J21671">
        <v>9.2216299999999998E-3</v>
      </c>
    </row>
    <row r="21672" spans="1:10" x14ac:dyDescent="0.25">
      <c r="A21672" t="s">
        <v>225</v>
      </c>
      <c r="B21672" t="s">
        <v>80</v>
      </c>
      <c r="C21672" t="s">
        <v>37</v>
      </c>
      <c r="D21672">
        <v>150202</v>
      </c>
      <c r="E21672" t="s">
        <v>286</v>
      </c>
      <c r="F21672">
        <v>542</v>
      </c>
      <c r="G21672" t="s">
        <v>291</v>
      </c>
      <c r="H21672" t="s">
        <v>84</v>
      </c>
      <c r="I21672">
        <v>2005</v>
      </c>
      <c r="J21672">
        <v>8.0497700000000005E-2</v>
      </c>
    </row>
    <row r="21673" spans="1:10" x14ac:dyDescent="0.25">
      <c r="A21673" t="s">
        <v>229</v>
      </c>
      <c r="B21673" t="s">
        <v>80</v>
      </c>
      <c r="C21673" t="s">
        <v>37</v>
      </c>
      <c r="D21673">
        <v>150202</v>
      </c>
      <c r="E21673" t="s">
        <v>286</v>
      </c>
      <c r="F21673">
        <v>542</v>
      </c>
      <c r="G21673" t="s">
        <v>291</v>
      </c>
      <c r="H21673" t="s">
        <v>84</v>
      </c>
      <c r="I21673">
        <v>2005</v>
      </c>
      <c r="J21673">
        <v>7.3018E-2</v>
      </c>
    </row>
    <row r="21674" spans="1:10" x14ac:dyDescent="0.25">
      <c r="A21674" t="s">
        <v>224</v>
      </c>
      <c r="B21674" t="s">
        <v>80</v>
      </c>
      <c r="C21674" t="s">
        <v>37</v>
      </c>
      <c r="D21674">
        <v>150202</v>
      </c>
      <c r="E21674" t="s">
        <v>286</v>
      </c>
      <c r="F21674">
        <v>542</v>
      </c>
      <c r="G21674" t="s">
        <v>291</v>
      </c>
      <c r="H21674" t="s">
        <v>84</v>
      </c>
      <c r="I21674">
        <v>2005</v>
      </c>
      <c r="J21674">
        <v>7.9941999999999999E-3</v>
      </c>
    </row>
    <row r="21675" spans="1:10" x14ac:dyDescent="0.25">
      <c r="A21675" t="s">
        <v>226</v>
      </c>
      <c r="B21675" t="s">
        <v>80</v>
      </c>
      <c r="C21675" t="s">
        <v>37</v>
      </c>
      <c r="D21675">
        <v>150202</v>
      </c>
      <c r="E21675" t="s">
        <v>286</v>
      </c>
      <c r="F21675">
        <v>542</v>
      </c>
      <c r="G21675" t="s">
        <v>291</v>
      </c>
      <c r="H21675" t="s">
        <v>84</v>
      </c>
      <c r="I21675">
        <v>2005</v>
      </c>
      <c r="J21675">
        <v>6.4548799999999996E-3</v>
      </c>
    </row>
    <row r="21676" spans="1:10" x14ac:dyDescent="0.25">
      <c r="A21676" t="s">
        <v>225</v>
      </c>
      <c r="B21676" t="s">
        <v>80</v>
      </c>
      <c r="C21676" t="s">
        <v>37</v>
      </c>
      <c r="D21676">
        <v>150203</v>
      </c>
      <c r="E21676" t="s">
        <v>285</v>
      </c>
      <c r="F21676">
        <v>542</v>
      </c>
      <c r="G21676" t="s">
        <v>291</v>
      </c>
      <c r="H21676" t="s">
        <v>84</v>
      </c>
      <c r="I21676">
        <v>2005</v>
      </c>
      <c r="J21676">
        <v>3.0706500000000001E-2</v>
      </c>
    </row>
    <row r="21677" spans="1:10" x14ac:dyDescent="0.25">
      <c r="A21677" t="s">
        <v>223</v>
      </c>
      <c r="B21677" t="s">
        <v>80</v>
      </c>
      <c r="C21677" t="s">
        <v>37</v>
      </c>
      <c r="D21677">
        <v>150203</v>
      </c>
      <c r="E21677" t="s">
        <v>285</v>
      </c>
      <c r="F21677">
        <v>542</v>
      </c>
      <c r="G21677" t="s">
        <v>291</v>
      </c>
      <c r="H21677" t="s">
        <v>84</v>
      </c>
      <c r="I21677">
        <v>2005</v>
      </c>
      <c r="J21677">
        <v>1.42433E-2</v>
      </c>
    </row>
    <row r="21678" spans="1:10" x14ac:dyDescent="0.25">
      <c r="A21678" t="s">
        <v>224</v>
      </c>
      <c r="B21678" t="s">
        <v>80</v>
      </c>
      <c r="C21678" t="s">
        <v>37</v>
      </c>
      <c r="D21678">
        <v>150203</v>
      </c>
      <c r="E21678" t="s">
        <v>285</v>
      </c>
      <c r="F21678">
        <v>542</v>
      </c>
      <c r="G21678" t="s">
        <v>291</v>
      </c>
      <c r="H21678" t="s">
        <v>84</v>
      </c>
      <c r="I21678">
        <v>2005</v>
      </c>
      <c r="J21678">
        <v>5.2264499999999997E-3</v>
      </c>
    </row>
    <row r="21679" spans="1:10" x14ac:dyDescent="0.25">
      <c r="A21679" t="s">
        <v>227</v>
      </c>
      <c r="B21679" t="s">
        <v>80</v>
      </c>
      <c r="C21679" t="s">
        <v>37</v>
      </c>
      <c r="D21679">
        <v>150203</v>
      </c>
      <c r="E21679" t="s">
        <v>285</v>
      </c>
      <c r="F21679">
        <v>542</v>
      </c>
      <c r="G21679" t="s">
        <v>291</v>
      </c>
      <c r="H21679" t="s">
        <v>84</v>
      </c>
      <c r="I21679">
        <v>2005</v>
      </c>
      <c r="J21679">
        <v>4.8881800000000003E-2</v>
      </c>
    </row>
    <row r="21680" spans="1:10" x14ac:dyDescent="0.25">
      <c r="A21680" t="s">
        <v>226</v>
      </c>
      <c r="B21680" t="s">
        <v>80</v>
      </c>
      <c r="C21680" t="s">
        <v>37</v>
      </c>
      <c r="D21680">
        <v>150203</v>
      </c>
      <c r="E21680" t="s">
        <v>285</v>
      </c>
      <c r="F21680">
        <v>542</v>
      </c>
      <c r="G21680" t="s">
        <v>291</v>
      </c>
      <c r="H21680" t="s">
        <v>84</v>
      </c>
      <c r="I21680">
        <v>2005</v>
      </c>
      <c r="J21680">
        <v>7.0205199999999997E-3</v>
      </c>
    </row>
    <row r="21681" spans="1:10" x14ac:dyDescent="0.25">
      <c r="A21681" t="s">
        <v>229</v>
      </c>
      <c r="B21681" t="s">
        <v>80</v>
      </c>
      <c r="C21681" t="s">
        <v>37</v>
      </c>
      <c r="D21681">
        <v>150203</v>
      </c>
      <c r="E21681" t="s">
        <v>285</v>
      </c>
      <c r="F21681">
        <v>542</v>
      </c>
      <c r="G21681" t="s">
        <v>291</v>
      </c>
      <c r="H21681" t="s">
        <v>84</v>
      </c>
      <c r="I21681">
        <v>2005</v>
      </c>
      <c r="J21681">
        <v>5.26861E-2</v>
      </c>
    </row>
    <row r="21682" spans="1:10" x14ac:dyDescent="0.25">
      <c r="A21682" t="s">
        <v>226</v>
      </c>
      <c r="B21682" t="s">
        <v>80</v>
      </c>
      <c r="C21682" t="s">
        <v>32</v>
      </c>
      <c r="D21682">
        <v>230200</v>
      </c>
      <c r="E21682" t="s">
        <v>284</v>
      </c>
      <c r="F21682">
        <v>542</v>
      </c>
      <c r="G21682" t="s">
        <v>291</v>
      </c>
      <c r="H21682" t="s">
        <v>84</v>
      </c>
      <c r="I21682">
        <v>2005</v>
      </c>
      <c r="J21682">
        <v>0.34431499999999998</v>
      </c>
    </row>
    <row r="21683" spans="1:10" x14ac:dyDescent="0.25">
      <c r="A21683" t="s">
        <v>229</v>
      </c>
      <c r="B21683" t="s">
        <v>80</v>
      </c>
      <c r="C21683" t="s">
        <v>32</v>
      </c>
      <c r="D21683">
        <v>230200</v>
      </c>
      <c r="E21683" t="s">
        <v>284</v>
      </c>
      <c r="F21683">
        <v>542</v>
      </c>
      <c r="G21683" t="s">
        <v>291</v>
      </c>
      <c r="H21683" t="s">
        <v>84</v>
      </c>
      <c r="I21683">
        <v>2005</v>
      </c>
      <c r="J21683">
        <v>5.0510400000000004</v>
      </c>
    </row>
    <row r="21684" spans="1:10" x14ac:dyDescent="0.25">
      <c r="A21684" t="s">
        <v>225</v>
      </c>
      <c r="B21684" t="s">
        <v>80</v>
      </c>
      <c r="C21684" t="s">
        <v>32</v>
      </c>
      <c r="D21684">
        <v>230200</v>
      </c>
      <c r="E21684" t="s">
        <v>284</v>
      </c>
      <c r="F21684">
        <v>542</v>
      </c>
      <c r="G21684" t="s">
        <v>291</v>
      </c>
      <c r="H21684" t="s">
        <v>84</v>
      </c>
      <c r="I21684">
        <v>2005</v>
      </c>
      <c r="J21684">
        <v>9.4989500000000007</v>
      </c>
    </row>
    <row r="21685" spans="1:10" x14ac:dyDescent="0.25">
      <c r="A21685" t="s">
        <v>223</v>
      </c>
      <c r="B21685" t="s">
        <v>80</v>
      </c>
      <c r="C21685" t="s">
        <v>32</v>
      </c>
      <c r="D21685">
        <v>230200</v>
      </c>
      <c r="E21685" t="s">
        <v>284</v>
      </c>
      <c r="F21685">
        <v>542</v>
      </c>
      <c r="G21685" t="s">
        <v>291</v>
      </c>
      <c r="H21685" t="s">
        <v>84</v>
      </c>
      <c r="I21685">
        <v>2005</v>
      </c>
      <c r="J21685">
        <v>1.4327000000000001</v>
      </c>
    </row>
    <row r="21686" spans="1:10" x14ac:dyDescent="0.25">
      <c r="A21686" t="s">
        <v>224</v>
      </c>
      <c r="B21686" t="s">
        <v>80</v>
      </c>
      <c r="C21686" t="s">
        <v>32</v>
      </c>
      <c r="D21686">
        <v>230200</v>
      </c>
      <c r="E21686" t="s">
        <v>284</v>
      </c>
      <c r="F21686">
        <v>542</v>
      </c>
      <c r="G21686" t="s">
        <v>291</v>
      </c>
      <c r="H21686" t="s">
        <v>84</v>
      </c>
      <c r="I21686">
        <v>2005</v>
      </c>
      <c r="J21686">
        <v>7.1521600000000003</v>
      </c>
    </row>
    <row r="21687" spans="1:10" x14ac:dyDescent="0.25">
      <c r="A21687" t="s">
        <v>227</v>
      </c>
      <c r="B21687" t="s">
        <v>80</v>
      </c>
      <c r="C21687" t="s">
        <v>32</v>
      </c>
      <c r="D21687">
        <v>230200</v>
      </c>
      <c r="E21687" t="s">
        <v>284</v>
      </c>
      <c r="F21687">
        <v>542</v>
      </c>
      <c r="G21687" t="s">
        <v>291</v>
      </c>
      <c r="H21687" t="s">
        <v>84</v>
      </c>
      <c r="I21687">
        <v>2005</v>
      </c>
      <c r="J21687">
        <v>31.0169</v>
      </c>
    </row>
    <row r="21688" spans="1:10" x14ac:dyDescent="0.25">
      <c r="A21688" t="s">
        <v>224</v>
      </c>
      <c r="B21688" t="s">
        <v>80</v>
      </c>
      <c r="C21688" t="s">
        <v>32</v>
      </c>
      <c r="D21688">
        <v>230400</v>
      </c>
      <c r="E21688" t="s">
        <v>283</v>
      </c>
      <c r="F21688">
        <v>542</v>
      </c>
      <c r="G21688" t="s">
        <v>291</v>
      </c>
      <c r="H21688" t="s">
        <v>84</v>
      </c>
      <c r="I21688">
        <v>2005</v>
      </c>
      <c r="J21688">
        <v>5.8317700000000004E-4</v>
      </c>
    </row>
    <row r="21689" spans="1:10" x14ac:dyDescent="0.25">
      <c r="A21689" t="s">
        <v>226</v>
      </c>
      <c r="B21689" t="s">
        <v>80</v>
      </c>
      <c r="C21689" t="s">
        <v>32</v>
      </c>
      <c r="D21689">
        <v>230400</v>
      </c>
      <c r="E21689" t="s">
        <v>283</v>
      </c>
      <c r="F21689">
        <v>542</v>
      </c>
      <c r="G21689" t="s">
        <v>291</v>
      </c>
      <c r="H21689" t="s">
        <v>84</v>
      </c>
      <c r="I21689">
        <v>2005</v>
      </c>
      <c r="J21689">
        <v>2.0922400000000001E-5</v>
      </c>
    </row>
    <row r="21690" spans="1:10" x14ac:dyDescent="0.25">
      <c r="A21690" t="s">
        <v>225</v>
      </c>
      <c r="B21690" t="s">
        <v>80</v>
      </c>
      <c r="C21690" t="s">
        <v>32</v>
      </c>
      <c r="D21690">
        <v>230400</v>
      </c>
      <c r="E21690" t="s">
        <v>283</v>
      </c>
      <c r="F21690">
        <v>542</v>
      </c>
      <c r="G21690" t="s">
        <v>291</v>
      </c>
      <c r="H21690" t="s">
        <v>84</v>
      </c>
      <c r="I21690">
        <v>2005</v>
      </c>
      <c r="J21690">
        <v>7.0321000000000001E-4</v>
      </c>
    </row>
    <row r="21691" spans="1:10" x14ac:dyDescent="0.25">
      <c r="A21691" t="s">
        <v>229</v>
      </c>
      <c r="B21691" t="s">
        <v>80</v>
      </c>
      <c r="C21691" t="s">
        <v>32</v>
      </c>
      <c r="D21691">
        <v>230400</v>
      </c>
      <c r="E21691" t="s">
        <v>283</v>
      </c>
      <c r="F21691">
        <v>542</v>
      </c>
      <c r="G21691" t="s">
        <v>291</v>
      </c>
      <c r="H21691" t="s">
        <v>84</v>
      </c>
      <c r="I21691">
        <v>2005</v>
      </c>
      <c r="J21691">
        <v>2.8277100000000002E-4</v>
      </c>
    </row>
    <row r="21692" spans="1:10" x14ac:dyDescent="0.25">
      <c r="A21692" t="s">
        <v>223</v>
      </c>
      <c r="B21692" t="s">
        <v>80</v>
      </c>
      <c r="C21692" t="s">
        <v>32</v>
      </c>
      <c r="D21692">
        <v>230400</v>
      </c>
      <c r="E21692" t="s">
        <v>283</v>
      </c>
      <c r="F21692">
        <v>542</v>
      </c>
      <c r="G21692" t="s">
        <v>291</v>
      </c>
      <c r="H21692" t="s">
        <v>84</v>
      </c>
      <c r="I21692">
        <v>2005</v>
      </c>
      <c r="J21692">
        <v>8.1907899999999996E-5</v>
      </c>
    </row>
    <row r="21693" spans="1:10" x14ac:dyDescent="0.25">
      <c r="A21693" t="s">
        <v>227</v>
      </c>
      <c r="B21693" t="s">
        <v>80</v>
      </c>
      <c r="C21693" t="s">
        <v>32</v>
      </c>
      <c r="D21693">
        <v>230400</v>
      </c>
      <c r="E21693" t="s">
        <v>283</v>
      </c>
      <c r="F21693">
        <v>542</v>
      </c>
      <c r="G21693" t="s">
        <v>291</v>
      </c>
      <c r="H21693" t="s">
        <v>84</v>
      </c>
      <c r="I21693">
        <v>2005</v>
      </c>
      <c r="J21693">
        <v>2.6648399999999999E-3</v>
      </c>
    </row>
    <row r="21694" spans="1:10" x14ac:dyDescent="0.25">
      <c r="A21694" t="s">
        <v>223</v>
      </c>
      <c r="B21694" t="s">
        <v>80</v>
      </c>
      <c r="C21694" t="s">
        <v>32</v>
      </c>
      <c r="D21694">
        <v>233700</v>
      </c>
      <c r="E21694" t="s">
        <v>282</v>
      </c>
      <c r="F21694">
        <v>542</v>
      </c>
      <c r="G21694" t="s">
        <v>291</v>
      </c>
      <c r="H21694" t="s">
        <v>84</v>
      </c>
      <c r="I21694">
        <v>2005</v>
      </c>
      <c r="J21694">
        <v>5.9358900000000005E-4</v>
      </c>
    </row>
    <row r="21695" spans="1:10" x14ac:dyDescent="0.25">
      <c r="A21695" t="s">
        <v>226</v>
      </c>
      <c r="B21695" t="s">
        <v>80</v>
      </c>
      <c r="C21695" t="s">
        <v>32</v>
      </c>
      <c r="D21695">
        <v>233700</v>
      </c>
      <c r="E21695" t="s">
        <v>282</v>
      </c>
      <c r="F21695">
        <v>542</v>
      </c>
      <c r="G21695" t="s">
        <v>291</v>
      </c>
      <c r="H21695" t="s">
        <v>84</v>
      </c>
      <c r="I21695">
        <v>2005</v>
      </c>
      <c r="J21695">
        <v>1.42399E-4</v>
      </c>
    </row>
    <row r="21696" spans="1:10" x14ac:dyDescent="0.25">
      <c r="A21696" t="s">
        <v>224</v>
      </c>
      <c r="B21696" t="s">
        <v>80</v>
      </c>
      <c r="C21696" t="s">
        <v>32</v>
      </c>
      <c r="D21696">
        <v>233700</v>
      </c>
      <c r="E21696" t="s">
        <v>282</v>
      </c>
      <c r="F21696">
        <v>542</v>
      </c>
      <c r="G21696" t="s">
        <v>291</v>
      </c>
      <c r="H21696" t="s">
        <v>84</v>
      </c>
      <c r="I21696">
        <v>2005</v>
      </c>
      <c r="J21696">
        <v>2.2768900000000002E-3</v>
      </c>
    </row>
    <row r="21697" spans="1:10" x14ac:dyDescent="0.25">
      <c r="A21697" t="s">
        <v>227</v>
      </c>
      <c r="B21697" t="s">
        <v>80</v>
      </c>
      <c r="C21697" t="s">
        <v>32</v>
      </c>
      <c r="D21697">
        <v>233700</v>
      </c>
      <c r="E21697" t="s">
        <v>282</v>
      </c>
      <c r="F21697">
        <v>542</v>
      </c>
      <c r="G21697" t="s">
        <v>291</v>
      </c>
      <c r="H21697" t="s">
        <v>84</v>
      </c>
      <c r="I21697">
        <v>2005</v>
      </c>
      <c r="J21697">
        <v>1.0177500000000001E-2</v>
      </c>
    </row>
    <row r="21698" spans="1:10" x14ac:dyDescent="0.25">
      <c r="A21698" t="s">
        <v>225</v>
      </c>
      <c r="B21698" t="s">
        <v>80</v>
      </c>
      <c r="C21698" t="s">
        <v>32</v>
      </c>
      <c r="D21698">
        <v>233700</v>
      </c>
      <c r="E21698" t="s">
        <v>282</v>
      </c>
      <c r="F21698">
        <v>542</v>
      </c>
      <c r="G21698" t="s">
        <v>291</v>
      </c>
      <c r="H21698" t="s">
        <v>84</v>
      </c>
      <c r="I21698">
        <v>2005</v>
      </c>
      <c r="J21698">
        <v>3.5889099999999998E-3</v>
      </c>
    </row>
    <row r="21699" spans="1:10" x14ac:dyDescent="0.25">
      <c r="A21699" t="s">
        <v>229</v>
      </c>
      <c r="B21699" t="s">
        <v>80</v>
      </c>
      <c r="C21699" t="s">
        <v>32</v>
      </c>
      <c r="D21699">
        <v>233700</v>
      </c>
      <c r="E21699" t="s">
        <v>282</v>
      </c>
      <c r="F21699">
        <v>542</v>
      </c>
      <c r="G21699" t="s">
        <v>291</v>
      </c>
      <c r="H21699" t="s">
        <v>84</v>
      </c>
      <c r="I21699">
        <v>2005</v>
      </c>
      <c r="J21699">
        <v>2.1896099999999998E-3</v>
      </c>
    </row>
    <row r="21700" spans="1:10" x14ac:dyDescent="0.25">
      <c r="A21700" t="s">
        <v>223</v>
      </c>
      <c r="B21700" t="s">
        <v>80</v>
      </c>
      <c r="C21700" t="s">
        <v>81</v>
      </c>
      <c r="D21700">
        <v>233701</v>
      </c>
      <c r="E21700" t="s">
        <v>281</v>
      </c>
      <c r="F21700">
        <v>542</v>
      </c>
      <c r="G21700" t="s">
        <v>291</v>
      </c>
      <c r="H21700" t="s">
        <v>84</v>
      </c>
      <c r="I21700">
        <v>2005</v>
      </c>
      <c r="J21700">
        <v>1.6466000000000001E-4</v>
      </c>
    </row>
    <row r="21701" spans="1:10" x14ac:dyDescent="0.25">
      <c r="A21701" t="s">
        <v>227</v>
      </c>
      <c r="B21701" t="s">
        <v>80</v>
      </c>
      <c r="C21701" t="s">
        <v>81</v>
      </c>
      <c r="D21701">
        <v>233701</v>
      </c>
      <c r="E21701" t="s">
        <v>281</v>
      </c>
      <c r="F21701">
        <v>542</v>
      </c>
      <c r="G21701" t="s">
        <v>291</v>
      </c>
      <c r="H21701" t="s">
        <v>84</v>
      </c>
      <c r="I21701">
        <v>2005</v>
      </c>
      <c r="J21701">
        <v>9.6221900000000005E-4</v>
      </c>
    </row>
    <row r="21702" spans="1:10" x14ac:dyDescent="0.25">
      <c r="A21702" t="s">
        <v>226</v>
      </c>
      <c r="B21702" t="s">
        <v>80</v>
      </c>
      <c r="C21702" t="s">
        <v>36</v>
      </c>
      <c r="D21702">
        <v>500100</v>
      </c>
      <c r="E21702" t="s">
        <v>280</v>
      </c>
      <c r="F21702">
        <v>542</v>
      </c>
      <c r="G21702" t="s">
        <v>291</v>
      </c>
      <c r="H21702" t="s">
        <v>84</v>
      </c>
      <c r="I21702">
        <v>2005</v>
      </c>
      <c r="J21702">
        <v>4.1497900000000004E-3</v>
      </c>
    </row>
    <row r="21703" spans="1:10" x14ac:dyDescent="0.25">
      <c r="A21703" t="s">
        <v>224</v>
      </c>
      <c r="B21703" t="s">
        <v>80</v>
      </c>
      <c r="C21703" t="s">
        <v>36</v>
      </c>
      <c r="D21703">
        <v>500100</v>
      </c>
      <c r="E21703" t="s">
        <v>280</v>
      </c>
      <c r="F21703">
        <v>542</v>
      </c>
      <c r="G21703" t="s">
        <v>291</v>
      </c>
      <c r="H21703" t="s">
        <v>84</v>
      </c>
      <c r="I21703">
        <v>2005</v>
      </c>
      <c r="J21703">
        <v>5.9623100000000002E-3</v>
      </c>
    </row>
    <row r="21704" spans="1:10" x14ac:dyDescent="0.25">
      <c r="A21704" t="s">
        <v>223</v>
      </c>
      <c r="B21704" t="s">
        <v>80</v>
      </c>
      <c r="C21704" t="s">
        <v>36</v>
      </c>
      <c r="D21704">
        <v>500100</v>
      </c>
      <c r="E21704" t="s">
        <v>280</v>
      </c>
      <c r="F21704">
        <v>542</v>
      </c>
      <c r="G21704" t="s">
        <v>291</v>
      </c>
      <c r="H21704" t="s">
        <v>84</v>
      </c>
      <c r="I21704">
        <v>2005</v>
      </c>
      <c r="J21704">
        <v>3.1655700000000002E-2</v>
      </c>
    </row>
    <row r="21705" spans="1:10" x14ac:dyDescent="0.25">
      <c r="A21705" t="s">
        <v>229</v>
      </c>
      <c r="B21705" t="s">
        <v>80</v>
      </c>
      <c r="C21705" t="s">
        <v>36</v>
      </c>
      <c r="D21705">
        <v>500100</v>
      </c>
      <c r="E21705" t="s">
        <v>280</v>
      </c>
      <c r="F21705">
        <v>542</v>
      </c>
      <c r="G21705" t="s">
        <v>291</v>
      </c>
      <c r="H21705" t="s">
        <v>84</v>
      </c>
      <c r="I21705">
        <v>2005</v>
      </c>
      <c r="J21705">
        <v>7.6675199999999999E-2</v>
      </c>
    </row>
    <row r="21706" spans="1:10" x14ac:dyDescent="0.25">
      <c r="A21706" t="s">
        <v>227</v>
      </c>
      <c r="B21706" t="s">
        <v>80</v>
      </c>
      <c r="C21706" t="s">
        <v>36</v>
      </c>
      <c r="D21706">
        <v>500100</v>
      </c>
      <c r="E21706" t="s">
        <v>280</v>
      </c>
      <c r="F21706">
        <v>542</v>
      </c>
      <c r="G21706" t="s">
        <v>291</v>
      </c>
      <c r="H21706" t="s">
        <v>84</v>
      </c>
      <c r="I21706">
        <v>2005</v>
      </c>
      <c r="J21706">
        <v>6.5054699999999993E-2</v>
      </c>
    </row>
    <row r="21707" spans="1:10" x14ac:dyDescent="0.25">
      <c r="A21707" t="s">
        <v>225</v>
      </c>
      <c r="B21707" t="s">
        <v>80</v>
      </c>
      <c r="C21707" t="s">
        <v>36</v>
      </c>
      <c r="D21707">
        <v>500100</v>
      </c>
      <c r="E21707" t="s">
        <v>280</v>
      </c>
      <c r="F21707">
        <v>542</v>
      </c>
      <c r="G21707" t="s">
        <v>291</v>
      </c>
      <c r="H21707" t="s">
        <v>84</v>
      </c>
      <c r="I21707">
        <v>2005</v>
      </c>
      <c r="J21707">
        <v>3.5576400000000001E-2</v>
      </c>
    </row>
    <row r="21708" spans="1:10" x14ac:dyDescent="0.25">
      <c r="A21708" t="s">
        <v>229</v>
      </c>
      <c r="B21708" t="s">
        <v>80</v>
      </c>
      <c r="C21708" t="s">
        <v>36</v>
      </c>
      <c r="D21708">
        <v>500200</v>
      </c>
      <c r="E21708" t="s">
        <v>300</v>
      </c>
      <c r="F21708">
        <v>542</v>
      </c>
      <c r="G21708" t="s">
        <v>291</v>
      </c>
      <c r="H21708" t="s">
        <v>84</v>
      </c>
      <c r="I21708">
        <v>2005</v>
      </c>
      <c r="J21708">
        <v>2.4630299999999998</v>
      </c>
    </row>
    <row r="21709" spans="1:10" x14ac:dyDescent="0.25">
      <c r="A21709" t="s">
        <v>223</v>
      </c>
      <c r="B21709" t="s">
        <v>80</v>
      </c>
      <c r="C21709" t="s">
        <v>36</v>
      </c>
      <c r="D21709">
        <v>500200</v>
      </c>
      <c r="E21709" t="s">
        <v>300</v>
      </c>
      <c r="F21709">
        <v>542</v>
      </c>
      <c r="G21709" t="s">
        <v>291</v>
      </c>
      <c r="H21709" t="s">
        <v>84</v>
      </c>
      <c r="I21709">
        <v>2005</v>
      </c>
      <c r="J21709">
        <v>1.5916300000000001</v>
      </c>
    </row>
    <row r="21710" spans="1:10" x14ac:dyDescent="0.25">
      <c r="A21710" t="s">
        <v>224</v>
      </c>
      <c r="B21710" t="s">
        <v>80</v>
      </c>
      <c r="C21710" t="s">
        <v>36</v>
      </c>
      <c r="D21710">
        <v>500200</v>
      </c>
      <c r="E21710" t="s">
        <v>300</v>
      </c>
      <c r="F21710">
        <v>542</v>
      </c>
      <c r="G21710" t="s">
        <v>291</v>
      </c>
      <c r="H21710" t="s">
        <v>84</v>
      </c>
      <c r="I21710">
        <v>2005</v>
      </c>
      <c r="J21710">
        <v>0.52115599999999995</v>
      </c>
    </row>
    <row r="21711" spans="1:10" x14ac:dyDescent="0.25">
      <c r="A21711" t="s">
        <v>227</v>
      </c>
      <c r="B21711" t="s">
        <v>80</v>
      </c>
      <c r="C21711" t="s">
        <v>36</v>
      </c>
      <c r="D21711">
        <v>500200</v>
      </c>
      <c r="E21711" t="s">
        <v>300</v>
      </c>
      <c r="F21711">
        <v>542</v>
      </c>
      <c r="G21711" t="s">
        <v>291</v>
      </c>
      <c r="H21711" t="s">
        <v>84</v>
      </c>
      <c r="I21711">
        <v>2005</v>
      </c>
      <c r="J21711">
        <v>2.8418100000000002</v>
      </c>
    </row>
    <row r="21712" spans="1:10" x14ac:dyDescent="0.25">
      <c r="A21712" t="s">
        <v>226</v>
      </c>
      <c r="B21712" t="s">
        <v>80</v>
      </c>
      <c r="C21712" t="s">
        <v>36</v>
      </c>
      <c r="D21712">
        <v>500200</v>
      </c>
      <c r="E21712" t="s">
        <v>300</v>
      </c>
      <c r="F21712">
        <v>542</v>
      </c>
      <c r="G21712" t="s">
        <v>291</v>
      </c>
      <c r="H21712" t="s">
        <v>84</v>
      </c>
      <c r="I21712">
        <v>2005</v>
      </c>
      <c r="J21712">
        <v>0.134219</v>
      </c>
    </row>
    <row r="21713" spans="1:10" x14ac:dyDescent="0.25">
      <c r="A21713" t="s">
        <v>225</v>
      </c>
      <c r="B21713" t="s">
        <v>80</v>
      </c>
      <c r="C21713" t="s">
        <v>36</v>
      </c>
      <c r="D21713">
        <v>500200</v>
      </c>
      <c r="E21713" t="s">
        <v>300</v>
      </c>
      <c r="F21713">
        <v>542</v>
      </c>
      <c r="G21713" t="s">
        <v>291</v>
      </c>
      <c r="H21713" t="s">
        <v>84</v>
      </c>
      <c r="I21713">
        <v>2005</v>
      </c>
      <c r="J21713">
        <v>1.0204899999999999</v>
      </c>
    </row>
    <row r="21714" spans="1:10" x14ac:dyDescent="0.25">
      <c r="A21714" t="s">
        <v>224</v>
      </c>
      <c r="B21714" t="s">
        <v>74</v>
      </c>
      <c r="C21714" t="s">
        <v>34</v>
      </c>
      <c r="D21714">
        <v>901000</v>
      </c>
      <c r="E21714" t="s">
        <v>34</v>
      </c>
      <c r="F21714">
        <v>542</v>
      </c>
      <c r="G21714" t="s">
        <v>291</v>
      </c>
      <c r="H21714" t="s">
        <v>84</v>
      </c>
      <c r="I21714">
        <v>2005</v>
      </c>
      <c r="J21714">
        <v>3.4770299999999999E-3</v>
      </c>
    </row>
    <row r="21715" spans="1:10" x14ac:dyDescent="0.25">
      <c r="A21715" t="s">
        <v>223</v>
      </c>
      <c r="B21715" t="s">
        <v>74</v>
      </c>
      <c r="C21715" t="s">
        <v>34</v>
      </c>
      <c r="D21715">
        <v>901000</v>
      </c>
      <c r="E21715" t="s">
        <v>34</v>
      </c>
      <c r="F21715">
        <v>542</v>
      </c>
      <c r="G21715" t="s">
        <v>291</v>
      </c>
      <c r="H21715" t="s">
        <v>84</v>
      </c>
      <c r="I21715">
        <v>2005</v>
      </c>
      <c r="J21715">
        <v>1.0777399999999999E-2</v>
      </c>
    </row>
    <row r="21716" spans="1:10" x14ac:dyDescent="0.25">
      <c r="A21716" t="s">
        <v>229</v>
      </c>
      <c r="B21716" t="s">
        <v>74</v>
      </c>
      <c r="C21716" t="s">
        <v>34</v>
      </c>
      <c r="D21716">
        <v>901000</v>
      </c>
      <c r="E21716" t="s">
        <v>34</v>
      </c>
      <c r="F21716">
        <v>542</v>
      </c>
      <c r="G21716" t="s">
        <v>291</v>
      </c>
      <c r="H21716" t="s">
        <v>84</v>
      </c>
      <c r="I21716">
        <v>2005</v>
      </c>
      <c r="J21716">
        <v>3.4882700000000003E-2</v>
      </c>
    </row>
    <row r="21717" spans="1:10" x14ac:dyDescent="0.25">
      <c r="A21717" t="s">
        <v>225</v>
      </c>
      <c r="B21717" t="s">
        <v>74</v>
      </c>
      <c r="C21717" t="s">
        <v>34</v>
      </c>
      <c r="D21717">
        <v>901000</v>
      </c>
      <c r="E21717" t="s">
        <v>34</v>
      </c>
      <c r="F21717">
        <v>542</v>
      </c>
      <c r="G21717" t="s">
        <v>291</v>
      </c>
      <c r="H21717" t="s">
        <v>84</v>
      </c>
      <c r="I21717">
        <v>2005</v>
      </c>
      <c r="J21717">
        <v>1.4982000000000001E-2</v>
      </c>
    </row>
    <row r="21718" spans="1:10" x14ac:dyDescent="0.25">
      <c r="A21718" t="s">
        <v>227</v>
      </c>
      <c r="B21718" t="s">
        <v>74</v>
      </c>
      <c r="C21718" t="s">
        <v>34</v>
      </c>
      <c r="D21718">
        <v>901000</v>
      </c>
      <c r="E21718" t="s">
        <v>34</v>
      </c>
      <c r="F21718">
        <v>542</v>
      </c>
      <c r="G21718" t="s">
        <v>291</v>
      </c>
      <c r="H21718" t="s">
        <v>84</v>
      </c>
      <c r="I21718">
        <v>2005</v>
      </c>
      <c r="J21718">
        <v>3.6498599999999999E-2</v>
      </c>
    </row>
    <row r="21719" spans="1:10" x14ac:dyDescent="0.25">
      <c r="A21719" t="s">
        <v>226</v>
      </c>
      <c r="B21719" t="s">
        <v>74</v>
      </c>
      <c r="C21719" t="s">
        <v>34</v>
      </c>
      <c r="D21719">
        <v>901000</v>
      </c>
      <c r="E21719" t="s">
        <v>34</v>
      </c>
      <c r="F21719">
        <v>542</v>
      </c>
      <c r="G21719" t="s">
        <v>291</v>
      </c>
      <c r="H21719" t="s">
        <v>84</v>
      </c>
      <c r="I21719">
        <v>2005</v>
      </c>
      <c r="J21719">
        <v>2.74698E-3</v>
      </c>
    </row>
    <row r="21720" spans="1:10" x14ac:dyDescent="0.25">
      <c r="A21720" t="s">
        <v>224</v>
      </c>
      <c r="B21720" t="s">
        <v>74</v>
      </c>
      <c r="C21720" t="s">
        <v>34</v>
      </c>
      <c r="D21720">
        <v>901001</v>
      </c>
      <c r="E21720" t="s">
        <v>254</v>
      </c>
      <c r="F21720">
        <v>542</v>
      </c>
      <c r="G21720" t="s">
        <v>291</v>
      </c>
      <c r="H21720" t="s">
        <v>84</v>
      </c>
      <c r="I21720">
        <v>2005</v>
      </c>
      <c r="J21720">
        <v>5.2431500000000002E-4</v>
      </c>
    </row>
    <row r="21721" spans="1:10" x14ac:dyDescent="0.25">
      <c r="A21721" t="s">
        <v>225</v>
      </c>
      <c r="B21721" t="s">
        <v>74</v>
      </c>
      <c r="C21721" t="s">
        <v>34</v>
      </c>
      <c r="D21721">
        <v>901001</v>
      </c>
      <c r="E21721" t="s">
        <v>254</v>
      </c>
      <c r="F21721">
        <v>542</v>
      </c>
      <c r="G21721" t="s">
        <v>291</v>
      </c>
      <c r="H21721" t="s">
        <v>84</v>
      </c>
      <c r="I21721">
        <v>2005</v>
      </c>
      <c r="J21721">
        <v>1.0790299999999999E-3</v>
      </c>
    </row>
    <row r="21722" spans="1:10" x14ac:dyDescent="0.25">
      <c r="A21722" t="s">
        <v>226</v>
      </c>
      <c r="B21722" t="s">
        <v>74</v>
      </c>
      <c r="C21722" t="s">
        <v>34</v>
      </c>
      <c r="D21722">
        <v>901001</v>
      </c>
      <c r="E21722" t="s">
        <v>254</v>
      </c>
      <c r="F21722">
        <v>542</v>
      </c>
      <c r="G21722" t="s">
        <v>291</v>
      </c>
      <c r="H21722" t="s">
        <v>84</v>
      </c>
      <c r="I21722">
        <v>2005</v>
      </c>
      <c r="J21722">
        <v>5.5271400000000005E-4</v>
      </c>
    </row>
    <row r="21723" spans="1:10" x14ac:dyDescent="0.25">
      <c r="A21723" t="s">
        <v>229</v>
      </c>
      <c r="B21723" t="s">
        <v>74</v>
      </c>
      <c r="C21723" t="s">
        <v>34</v>
      </c>
      <c r="D21723">
        <v>901001</v>
      </c>
      <c r="E21723" t="s">
        <v>254</v>
      </c>
      <c r="F21723">
        <v>542</v>
      </c>
      <c r="G21723" t="s">
        <v>291</v>
      </c>
      <c r="H21723" t="s">
        <v>84</v>
      </c>
      <c r="I21723">
        <v>2005</v>
      </c>
      <c r="J21723">
        <v>1.9188499999999999E-3</v>
      </c>
    </row>
    <row r="21724" spans="1:10" x14ac:dyDescent="0.25">
      <c r="A21724" t="s">
        <v>223</v>
      </c>
      <c r="B21724" t="s">
        <v>74</v>
      </c>
      <c r="C21724" t="s">
        <v>34</v>
      </c>
      <c r="D21724">
        <v>901001</v>
      </c>
      <c r="E21724" t="s">
        <v>254</v>
      </c>
      <c r="F21724">
        <v>542</v>
      </c>
      <c r="G21724" t="s">
        <v>291</v>
      </c>
      <c r="H21724" t="s">
        <v>84</v>
      </c>
      <c r="I21724">
        <v>2005</v>
      </c>
      <c r="J21724">
        <v>2.0975799999999999E-3</v>
      </c>
    </row>
    <row r="21725" spans="1:10" x14ac:dyDescent="0.25">
      <c r="A21725" t="s">
        <v>227</v>
      </c>
      <c r="B21725" t="s">
        <v>74</v>
      </c>
      <c r="C21725" t="s">
        <v>34</v>
      </c>
      <c r="D21725">
        <v>901001</v>
      </c>
      <c r="E21725" t="s">
        <v>254</v>
      </c>
      <c r="F21725">
        <v>542</v>
      </c>
      <c r="G21725" t="s">
        <v>291</v>
      </c>
      <c r="H21725" t="s">
        <v>84</v>
      </c>
      <c r="I21725">
        <v>2005</v>
      </c>
      <c r="J21725">
        <v>3.5488199999999998E-3</v>
      </c>
    </row>
    <row r="21726" spans="1:10" x14ac:dyDescent="0.25">
      <c r="A21726" t="s">
        <v>226</v>
      </c>
      <c r="B21726" t="s">
        <v>79</v>
      </c>
      <c r="C21726" t="s">
        <v>33</v>
      </c>
      <c r="D21726">
        <v>9400000</v>
      </c>
      <c r="E21726" t="s">
        <v>246</v>
      </c>
      <c r="F21726">
        <v>542</v>
      </c>
      <c r="G21726" t="s">
        <v>291</v>
      </c>
      <c r="H21726" t="s">
        <v>84</v>
      </c>
      <c r="I21726">
        <v>2005</v>
      </c>
      <c r="J21726">
        <v>3.01388E-2</v>
      </c>
    </row>
    <row r="21727" spans="1:10" x14ac:dyDescent="0.25">
      <c r="A21727" t="s">
        <v>229</v>
      </c>
      <c r="B21727" t="s">
        <v>79</v>
      </c>
      <c r="C21727" t="s">
        <v>33</v>
      </c>
      <c r="D21727">
        <v>9400000</v>
      </c>
      <c r="E21727" t="s">
        <v>246</v>
      </c>
      <c r="F21727">
        <v>542</v>
      </c>
      <c r="G21727" t="s">
        <v>291</v>
      </c>
      <c r="H21727" t="s">
        <v>84</v>
      </c>
      <c r="I21727">
        <v>2005</v>
      </c>
      <c r="J21727">
        <v>0.168659</v>
      </c>
    </row>
    <row r="21728" spans="1:10" x14ac:dyDescent="0.25">
      <c r="A21728" t="s">
        <v>223</v>
      </c>
      <c r="B21728" t="s">
        <v>79</v>
      </c>
      <c r="C21728" t="s">
        <v>33</v>
      </c>
      <c r="D21728">
        <v>9400000</v>
      </c>
      <c r="E21728" t="s">
        <v>246</v>
      </c>
      <c r="F21728">
        <v>542</v>
      </c>
      <c r="G21728" t="s">
        <v>291</v>
      </c>
      <c r="H21728" t="s">
        <v>84</v>
      </c>
      <c r="I21728">
        <v>2005</v>
      </c>
      <c r="J21728">
        <v>3.5167200000000003E-2</v>
      </c>
    </row>
    <row r="21729" spans="1:10" x14ac:dyDescent="0.25">
      <c r="A21729" t="s">
        <v>224</v>
      </c>
      <c r="B21729" t="s">
        <v>79</v>
      </c>
      <c r="C21729" t="s">
        <v>33</v>
      </c>
      <c r="D21729">
        <v>9400000</v>
      </c>
      <c r="E21729" t="s">
        <v>246</v>
      </c>
      <c r="F21729">
        <v>542</v>
      </c>
      <c r="G21729" t="s">
        <v>291</v>
      </c>
      <c r="H21729" t="s">
        <v>84</v>
      </c>
      <c r="I21729">
        <v>2005</v>
      </c>
      <c r="J21729">
        <v>3.3803E-2</v>
      </c>
    </row>
    <row r="21730" spans="1:10" x14ac:dyDescent="0.25">
      <c r="A21730" t="s">
        <v>227</v>
      </c>
      <c r="B21730" t="s">
        <v>79</v>
      </c>
      <c r="C21730" t="s">
        <v>33</v>
      </c>
      <c r="D21730">
        <v>9400000</v>
      </c>
      <c r="E21730" t="s">
        <v>246</v>
      </c>
      <c r="F21730">
        <v>542</v>
      </c>
      <c r="G21730" t="s">
        <v>291</v>
      </c>
      <c r="H21730" t="s">
        <v>84</v>
      </c>
      <c r="I21730">
        <v>2005</v>
      </c>
      <c r="J21730">
        <v>0.32425999999999999</v>
      </c>
    </row>
    <row r="21731" spans="1:10" x14ac:dyDescent="0.25">
      <c r="A21731" t="s">
        <v>225</v>
      </c>
      <c r="B21731" t="s">
        <v>79</v>
      </c>
      <c r="C21731" t="s">
        <v>33</v>
      </c>
      <c r="D21731">
        <v>9400000</v>
      </c>
      <c r="E21731" t="s">
        <v>246</v>
      </c>
      <c r="F21731">
        <v>542</v>
      </c>
      <c r="G21731" t="s">
        <v>291</v>
      </c>
      <c r="H21731" t="s">
        <v>84</v>
      </c>
      <c r="I21731">
        <v>2005</v>
      </c>
      <c r="J21731">
        <v>0.15604699999999999</v>
      </c>
    </row>
    <row r="21732" spans="1:10" x14ac:dyDescent="0.25">
      <c r="A21732" t="s">
        <v>227</v>
      </c>
      <c r="B21732" t="s">
        <v>80</v>
      </c>
      <c r="C21732" t="s">
        <v>32</v>
      </c>
      <c r="D21732" t="s">
        <v>278</v>
      </c>
      <c r="E21732" t="s">
        <v>277</v>
      </c>
      <c r="F21732">
        <v>542</v>
      </c>
      <c r="G21732" t="s">
        <v>291</v>
      </c>
      <c r="H21732" t="s">
        <v>84</v>
      </c>
      <c r="I21732">
        <v>2005</v>
      </c>
      <c r="J21732">
        <v>7.9746099999999999E-5</v>
      </c>
    </row>
    <row r="21733" spans="1:10" x14ac:dyDescent="0.25">
      <c r="A21733" t="s">
        <v>227</v>
      </c>
      <c r="B21733" t="s">
        <v>80</v>
      </c>
      <c r="C21733" t="s">
        <v>32</v>
      </c>
      <c r="D21733" t="s">
        <v>276</v>
      </c>
      <c r="E21733" t="s">
        <v>275</v>
      </c>
      <c r="F21733">
        <v>542</v>
      </c>
      <c r="G21733" t="s">
        <v>291</v>
      </c>
      <c r="H21733" t="s">
        <v>84</v>
      </c>
      <c r="I21733">
        <v>2005</v>
      </c>
      <c r="J21733">
        <v>5.7417199999999996E-3</v>
      </c>
    </row>
    <row r="21734" spans="1:10" x14ac:dyDescent="0.25">
      <c r="A21734" t="s">
        <v>225</v>
      </c>
      <c r="B21734" t="s">
        <v>79</v>
      </c>
      <c r="C21734" t="s">
        <v>35</v>
      </c>
      <c r="D21734" t="s">
        <v>245</v>
      </c>
      <c r="E21734" t="s">
        <v>244</v>
      </c>
      <c r="F21734">
        <v>542</v>
      </c>
      <c r="G21734" t="s">
        <v>291</v>
      </c>
      <c r="H21734" t="s">
        <v>84</v>
      </c>
      <c r="I21734">
        <v>2005</v>
      </c>
      <c r="J21734">
        <v>2.2899400000000001</v>
      </c>
    </row>
    <row r="21735" spans="1:10" x14ac:dyDescent="0.25">
      <c r="A21735" t="s">
        <v>229</v>
      </c>
      <c r="B21735" t="s">
        <v>79</v>
      </c>
      <c r="C21735" t="s">
        <v>35</v>
      </c>
      <c r="D21735" t="s">
        <v>245</v>
      </c>
      <c r="E21735" t="s">
        <v>244</v>
      </c>
      <c r="F21735">
        <v>542</v>
      </c>
      <c r="G21735" t="s">
        <v>291</v>
      </c>
      <c r="H21735" t="s">
        <v>84</v>
      </c>
      <c r="I21735">
        <v>2005</v>
      </c>
      <c r="J21735">
        <v>1.7340800000000001</v>
      </c>
    </row>
    <row r="21736" spans="1:10" x14ac:dyDescent="0.25">
      <c r="A21736" t="s">
        <v>227</v>
      </c>
      <c r="B21736" t="s">
        <v>79</v>
      </c>
      <c r="C21736" t="s">
        <v>35</v>
      </c>
      <c r="D21736" t="s">
        <v>245</v>
      </c>
      <c r="E21736" t="s">
        <v>244</v>
      </c>
      <c r="F21736">
        <v>542</v>
      </c>
      <c r="G21736" t="s">
        <v>291</v>
      </c>
      <c r="H21736" t="s">
        <v>84</v>
      </c>
      <c r="I21736">
        <v>2005</v>
      </c>
      <c r="J21736">
        <v>3.5257999999999998</v>
      </c>
    </row>
    <row r="21737" spans="1:10" x14ac:dyDescent="0.25">
      <c r="A21737" t="s">
        <v>226</v>
      </c>
      <c r="B21737" t="s">
        <v>79</v>
      </c>
      <c r="C21737" t="s">
        <v>35</v>
      </c>
      <c r="D21737" t="s">
        <v>245</v>
      </c>
      <c r="E21737" t="s">
        <v>244</v>
      </c>
      <c r="F21737">
        <v>542</v>
      </c>
      <c r="G21737" t="s">
        <v>291</v>
      </c>
      <c r="H21737" t="s">
        <v>84</v>
      </c>
      <c r="I21737">
        <v>2005</v>
      </c>
      <c r="J21737">
        <v>0.24460499999999999</v>
      </c>
    </row>
    <row r="21738" spans="1:10" x14ac:dyDescent="0.25">
      <c r="A21738" t="s">
        <v>224</v>
      </c>
      <c r="B21738" t="s">
        <v>79</v>
      </c>
      <c r="C21738" t="s">
        <v>35</v>
      </c>
      <c r="D21738" t="s">
        <v>245</v>
      </c>
      <c r="E21738" t="s">
        <v>244</v>
      </c>
      <c r="F21738">
        <v>542</v>
      </c>
      <c r="G21738" t="s">
        <v>291</v>
      </c>
      <c r="H21738" t="s">
        <v>84</v>
      </c>
      <c r="I21738">
        <v>2005</v>
      </c>
      <c r="J21738">
        <v>0.25293100000000002</v>
      </c>
    </row>
    <row r="21739" spans="1:10" x14ac:dyDescent="0.25">
      <c r="A21739" t="s">
        <v>223</v>
      </c>
      <c r="B21739" t="s">
        <v>79</v>
      </c>
      <c r="C21739" t="s">
        <v>35</v>
      </c>
      <c r="D21739" t="s">
        <v>245</v>
      </c>
      <c r="E21739" t="s">
        <v>244</v>
      </c>
      <c r="F21739">
        <v>542</v>
      </c>
      <c r="G21739" t="s">
        <v>291</v>
      </c>
      <c r="H21739" t="s">
        <v>84</v>
      </c>
      <c r="I21739">
        <v>2005</v>
      </c>
      <c r="J21739">
        <v>0.48944799999999999</v>
      </c>
    </row>
    <row r="21740" spans="1:10" x14ac:dyDescent="0.25">
      <c r="A21740" t="s">
        <v>225</v>
      </c>
      <c r="B21740" t="s">
        <v>79</v>
      </c>
      <c r="C21740" t="s">
        <v>35</v>
      </c>
      <c r="D21740" t="s">
        <v>243</v>
      </c>
      <c r="E21740" t="s">
        <v>242</v>
      </c>
      <c r="F21740">
        <v>542</v>
      </c>
      <c r="G21740" t="s">
        <v>291</v>
      </c>
      <c r="H21740" t="s">
        <v>84</v>
      </c>
      <c r="I21740">
        <v>2005</v>
      </c>
      <c r="J21740">
        <v>1.3109</v>
      </c>
    </row>
    <row r="21741" spans="1:10" x14ac:dyDescent="0.25">
      <c r="A21741" t="s">
        <v>224</v>
      </c>
      <c r="B21741" t="s">
        <v>79</v>
      </c>
      <c r="C21741" t="s">
        <v>35</v>
      </c>
      <c r="D21741" t="s">
        <v>243</v>
      </c>
      <c r="E21741" t="s">
        <v>242</v>
      </c>
      <c r="F21741">
        <v>542</v>
      </c>
      <c r="G21741" t="s">
        <v>291</v>
      </c>
      <c r="H21741" t="s">
        <v>84</v>
      </c>
      <c r="I21741">
        <v>2005</v>
      </c>
      <c r="J21741">
        <v>0.230849</v>
      </c>
    </row>
    <row r="21742" spans="1:10" x14ac:dyDescent="0.25">
      <c r="A21742" t="s">
        <v>229</v>
      </c>
      <c r="B21742" t="s">
        <v>79</v>
      </c>
      <c r="C21742" t="s">
        <v>35</v>
      </c>
      <c r="D21742" t="s">
        <v>243</v>
      </c>
      <c r="E21742" t="s">
        <v>242</v>
      </c>
      <c r="F21742">
        <v>542</v>
      </c>
      <c r="G21742" t="s">
        <v>291</v>
      </c>
      <c r="H21742" t="s">
        <v>84</v>
      </c>
      <c r="I21742">
        <v>2005</v>
      </c>
      <c r="J21742">
        <v>2.1530999999999998</v>
      </c>
    </row>
    <row r="21743" spans="1:10" x14ac:dyDescent="0.25">
      <c r="A21743" t="s">
        <v>226</v>
      </c>
      <c r="B21743" t="s">
        <v>79</v>
      </c>
      <c r="C21743" t="s">
        <v>35</v>
      </c>
      <c r="D21743" t="s">
        <v>243</v>
      </c>
      <c r="E21743" t="s">
        <v>242</v>
      </c>
      <c r="F21743">
        <v>542</v>
      </c>
      <c r="G21743" t="s">
        <v>291</v>
      </c>
      <c r="H21743" t="s">
        <v>84</v>
      </c>
      <c r="I21743">
        <v>2005</v>
      </c>
      <c r="J21743">
        <v>0.26425999999999999</v>
      </c>
    </row>
    <row r="21744" spans="1:10" x14ac:dyDescent="0.25">
      <c r="A21744" t="s">
        <v>223</v>
      </c>
      <c r="B21744" t="s">
        <v>79</v>
      </c>
      <c r="C21744" t="s">
        <v>35</v>
      </c>
      <c r="D21744" t="s">
        <v>243</v>
      </c>
      <c r="E21744" t="s">
        <v>242</v>
      </c>
      <c r="F21744">
        <v>542</v>
      </c>
      <c r="G21744" t="s">
        <v>291</v>
      </c>
      <c r="H21744" t="s">
        <v>84</v>
      </c>
      <c r="I21744">
        <v>2005</v>
      </c>
      <c r="J21744">
        <v>0.38756400000000002</v>
      </c>
    </row>
    <row r="21745" spans="1:10" x14ac:dyDescent="0.25">
      <c r="A21745" t="s">
        <v>227</v>
      </c>
      <c r="B21745" t="s">
        <v>79</v>
      </c>
      <c r="C21745" t="s">
        <v>35</v>
      </c>
      <c r="D21745" t="s">
        <v>243</v>
      </c>
      <c r="E21745" t="s">
        <v>242</v>
      </c>
      <c r="F21745">
        <v>542</v>
      </c>
      <c r="G21745" t="s">
        <v>291</v>
      </c>
      <c r="H21745" t="s">
        <v>84</v>
      </c>
      <c r="I21745">
        <v>2005</v>
      </c>
      <c r="J21745">
        <v>4.0982099999999999</v>
      </c>
    </row>
    <row r="21746" spans="1:10" x14ac:dyDescent="0.25">
      <c r="A21746" t="s">
        <v>224</v>
      </c>
      <c r="B21746" t="s">
        <v>73</v>
      </c>
      <c r="C21746" t="s">
        <v>212</v>
      </c>
      <c r="D21746" t="s">
        <v>307</v>
      </c>
      <c r="E21746" t="s">
        <v>306</v>
      </c>
      <c r="F21746">
        <v>542</v>
      </c>
      <c r="G21746" t="s">
        <v>291</v>
      </c>
      <c r="H21746" t="s">
        <v>84</v>
      </c>
      <c r="I21746">
        <v>2005</v>
      </c>
      <c r="J21746">
        <v>0.1</v>
      </c>
    </row>
    <row r="21747" spans="1:10" x14ac:dyDescent="0.25">
      <c r="A21747" t="s">
        <v>224</v>
      </c>
      <c r="B21747" t="s">
        <v>71</v>
      </c>
      <c r="C21747" t="s">
        <v>215</v>
      </c>
      <c r="D21747" t="s">
        <v>311</v>
      </c>
      <c r="E21747" t="s">
        <v>310</v>
      </c>
      <c r="F21747">
        <v>542</v>
      </c>
      <c r="G21747" t="s">
        <v>291</v>
      </c>
      <c r="H21747" t="s">
        <v>84</v>
      </c>
      <c r="I21747">
        <v>2005</v>
      </c>
      <c r="J21747">
        <v>0.12</v>
      </c>
    </row>
    <row r="21748" spans="1:10" x14ac:dyDescent="0.25">
      <c r="A21748" t="s">
        <v>225</v>
      </c>
      <c r="B21748" t="s">
        <v>214</v>
      </c>
      <c r="C21748" t="s">
        <v>213</v>
      </c>
      <c r="D21748" t="s">
        <v>309</v>
      </c>
      <c r="E21748" t="s">
        <v>308</v>
      </c>
      <c r="F21748">
        <v>542</v>
      </c>
      <c r="G21748" t="s">
        <v>291</v>
      </c>
      <c r="H21748" t="s">
        <v>84</v>
      </c>
      <c r="I21748">
        <v>2005</v>
      </c>
      <c r="J21748">
        <v>0.01</v>
      </c>
    </row>
    <row r="21749" spans="1:10" x14ac:dyDescent="0.25">
      <c r="A21749" t="s">
        <v>229</v>
      </c>
      <c r="B21749" t="s">
        <v>75</v>
      </c>
      <c r="C21749" t="s">
        <v>31</v>
      </c>
      <c r="D21749" t="s">
        <v>237</v>
      </c>
      <c r="E21749" t="s">
        <v>236</v>
      </c>
      <c r="F21749">
        <v>542</v>
      </c>
      <c r="G21749" t="s">
        <v>291</v>
      </c>
      <c r="H21749" t="s">
        <v>84</v>
      </c>
      <c r="I21749">
        <v>2005</v>
      </c>
      <c r="J21749">
        <v>15.1142</v>
      </c>
    </row>
    <row r="21750" spans="1:10" x14ac:dyDescent="0.25">
      <c r="A21750" t="s">
        <v>227</v>
      </c>
      <c r="B21750" t="s">
        <v>75</v>
      </c>
      <c r="C21750" t="s">
        <v>31</v>
      </c>
      <c r="D21750" t="s">
        <v>237</v>
      </c>
      <c r="E21750" t="s">
        <v>236</v>
      </c>
      <c r="F21750">
        <v>542</v>
      </c>
      <c r="G21750" t="s">
        <v>291</v>
      </c>
      <c r="H21750" t="s">
        <v>84</v>
      </c>
      <c r="I21750">
        <v>2005</v>
      </c>
      <c r="J21750">
        <v>10.2462</v>
      </c>
    </row>
    <row r="21751" spans="1:10" x14ac:dyDescent="0.25">
      <c r="A21751" t="s">
        <v>225</v>
      </c>
      <c r="B21751" t="s">
        <v>75</v>
      </c>
      <c r="C21751" t="s">
        <v>31</v>
      </c>
      <c r="D21751" t="s">
        <v>237</v>
      </c>
      <c r="E21751" t="s">
        <v>236</v>
      </c>
      <c r="F21751">
        <v>542</v>
      </c>
      <c r="G21751" t="s">
        <v>291</v>
      </c>
      <c r="H21751" t="s">
        <v>84</v>
      </c>
      <c r="I21751">
        <v>2005</v>
      </c>
      <c r="J21751">
        <v>6.83507</v>
      </c>
    </row>
    <row r="21752" spans="1:10" x14ac:dyDescent="0.25">
      <c r="A21752" t="s">
        <v>226</v>
      </c>
      <c r="B21752" t="s">
        <v>75</v>
      </c>
      <c r="C21752" t="s">
        <v>31</v>
      </c>
      <c r="D21752" t="s">
        <v>237</v>
      </c>
      <c r="E21752" t="s">
        <v>236</v>
      </c>
      <c r="F21752">
        <v>542</v>
      </c>
      <c r="G21752" t="s">
        <v>291</v>
      </c>
      <c r="H21752" t="s">
        <v>84</v>
      </c>
      <c r="I21752">
        <v>2005</v>
      </c>
      <c r="J21752">
        <v>1.5192000000000001</v>
      </c>
    </row>
    <row r="21753" spans="1:10" x14ac:dyDescent="0.25">
      <c r="A21753" t="s">
        <v>224</v>
      </c>
      <c r="B21753" t="s">
        <v>75</v>
      </c>
      <c r="C21753" t="s">
        <v>31</v>
      </c>
      <c r="D21753" t="s">
        <v>237</v>
      </c>
      <c r="E21753" t="s">
        <v>236</v>
      </c>
      <c r="F21753">
        <v>542</v>
      </c>
      <c r="G21753" t="s">
        <v>291</v>
      </c>
      <c r="H21753" t="s">
        <v>84</v>
      </c>
      <c r="I21753">
        <v>2005</v>
      </c>
      <c r="J21753">
        <v>16.772400000000001</v>
      </c>
    </row>
    <row r="21754" spans="1:10" x14ac:dyDescent="0.25">
      <c r="A21754" t="s">
        <v>223</v>
      </c>
      <c r="B21754" t="s">
        <v>75</v>
      </c>
      <c r="C21754" t="s">
        <v>31</v>
      </c>
      <c r="D21754" t="s">
        <v>237</v>
      </c>
      <c r="E21754" t="s">
        <v>236</v>
      </c>
      <c r="F21754">
        <v>542</v>
      </c>
      <c r="G21754" t="s">
        <v>291</v>
      </c>
      <c r="H21754" t="s">
        <v>84</v>
      </c>
      <c r="I21754">
        <v>2005</v>
      </c>
      <c r="J21754">
        <v>11.535</v>
      </c>
    </row>
    <row r="21755" spans="1:10" x14ac:dyDescent="0.25">
      <c r="A21755" t="s">
        <v>227</v>
      </c>
      <c r="B21755" t="s">
        <v>75</v>
      </c>
      <c r="C21755" t="s">
        <v>31</v>
      </c>
      <c r="D21755" t="s">
        <v>235</v>
      </c>
      <c r="E21755" t="s">
        <v>234</v>
      </c>
      <c r="F21755">
        <v>542</v>
      </c>
      <c r="G21755" t="s">
        <v>291</v>
      </c>
      <c r="H21755" t="s">
        <v>84</v>
      </c>
      <c r="I21755">
        <v>2005</v>
      </c>
      <c r="J21755">
        <v>0.72880299999999998</v>
      </c>
    </row>
    <row r="21756" spans="1:10" x14ac:dyDescent="0.25">
      <c r="A21756" t="s">
        <v>224</v>
      </c>
      <c r="B21756" t="s">
        <v>75</v>
      </c>
      <c r="C21756" t="s">
        <v>31</v>
      </c>
      <c r="D21756" t="s">
        <v>235</v>
      </c>
      <c r="E21756" t="s">
        <v>234</v>
      </c>
      <c r="F21756">
        <v>542</v>
      </c>
      <c r="G21756" t="s">
        <v>291</v>
      </c>
      <c r="H21756" t="s">
        <v>84</v>
      </c>
      <c r="I21756">
        <v>2005</v>
      </c>
      <c r="J21756">
        <v>1.298</v>
      </c>
    </row>
    <row r="21757" spans="1:10" x14ac:dyDescent="0.25">
      <c r="A21757" t="s">
        <v>226</v>
      </c>
      <c r="B21757" t="s">
        <v>75</v>
      </c>
      <c r="C21757" t="s">
        <v>31</v>
      </c>
      <c r="D21757" t="s">
        <v>235</v>
      </c>
      <c r="E21757" t="s">
        <v>234</v>
      </c>
      <c r="F21757">
        <v>542</v>
      </c>
      <c r="G21757" t="s">
        <v>291</v>
      </c>
      <c r="H21757" t="s">
        <v>84</v>
      </c>
      <c r="I21757">
        <v>2005</v>
      </c>
      <c r="J21757">
        <v>4.7132899999999998E-2</v>
      </c>
    </row>
    <row r="21758" spans="1:10" x14ac:dyDescent="0.25">
      <c r="A21758" t="s">
        <v>223</v>
      </c>
      <c r="B21758" t="s">
        <v>75</v>
      </c>
      <c r="C21758" t="s">
        <v>31</v>
      </c>
      <c r="D21758" t="s">
        <v>235</v>
      </c>
      <c r="E21758" t="s">
        <v>234</v>
      </c>
      <c r="F21758">
        <v>542</v>
      </c>
      <c r="G21758" t="s">
        <v>291</v>
      </c>
      <c r="H21758" t="s">
        <v>84</v>
      </c>
      <c r="I21758">
        <v>2005</v>
      </c>
      <c r="J21758">
        <v>0.43904799999999999</v>
      </c>
    </row>
    <row r="21759" spans="1:10" x14ac:dyDescent="0.25">
      <c r="A21759" t="s">
        <v>225</v>
      </c>
      <c r="B21759" t="s">
        <v>75</v>
      </c>
      <c r="C21759" t="s">
        <v>31</v>
      </c>
      <c r="D21759" t="s">
        <v>235</v>
      </c>
      <c r="E21759" t="s">
        <v>234</v>
      </c>
      <c r="F21759">
        <v>542</v>
      </c>
      <c r="G21759" t="s">
        <v>291</v>
      </c>
      <c r="H21759" t="s">
        <v>84</v>
      </c>
      <c r="I21759">
        <v>2005</v>
      </c>
      <c r="J21759">
        <v>0.16325999999999999</v>
      </c>
    </row>
    <row r="21760" spans="1:10" x14ac:dyDescent="0.25">
      <c r="A21760" t="s">
        <v>224</v>
      </c>
      <c r="B21760" t="s">
        <v>80</v>
      </c>
      <c r="C21760" t="s">
        <v>37</v>
      </c>
      <c r="D21760">
        <v>120105</v>
      </c>
      <c r="E21760" t="s">
        <v>270</v>
      </c>
      <c r="F21760">
        <v>542</v>
      </c>
      <c r="G21760" t="s">
        <v>291</v>
      </c>
      <c r="H21760" t="s">
        <v>84</v>
      </c>
      <c r="I21760">
        <v>2005</v>
      </c>
      <c r="J21760">
        <v>5.1151299999999997E-2</v>
      </c>
    </row>
    <row r="21761" spans="1:10" x14ac:dyDescent="0.25">
      <c r="A21761" t="s">
        <v>225</v>
      </c>
      <c r="B21761" t="s">
        <v>80</v>
      </c>
      <c r="C21761" t="s">
        <v>37</v>
      </c>
      <c r="D21761">
        <v>120105</v>
      </c>
      <c r="E21761" t="s">
        <v>270</v>
      </c>
      <c r="F21761">
        <v>542</v>
      </c>
      <c r="G21761" t="s">
        <v>291</v>
      </c>
      <c r="H21761" t="s">
        <v>84</v>
      </c>
      <c r="I21761">
        <v>2005</v>
      </c>
      <c r="J21761">
        <v>0.416321</v>
      </c>
    </row>
    <row r="21762" spans="1:10" x14ac:dyDescent="0.25">
      <c r="A21762" t="s">
        <v>226</v>
      </c>
      <c r="B21762" t="s">
        <v>80</v>
      </c>
      <c r="C21762" t="s">
        <v>37</v>
      </c>
      <c r="D21762">
        <v>120105</v>
      </c>
      <c r="E21762" t="s">
        <v>270</v>
      </c>
      <c r="F21762">
        <v>542</v>
      </c>
      <c r="G21762" t="s">
        <v>291</v>
      </c>
      <c r="H21762" t="s">
        <v>84</v>
      </c>
      <c r="I21762">
        <v>2005</v>
      </c>
      <c r="J21762">
        <v>4.6151699999999997E-2</v>
      </c>
    </row>
    <row r="21763" spans="1:10" x14ac:dyDescent="0.25">
      <c r="A21763" t="s">
        <v>223</v>
      </c>
      <c r="B21763" t="s">
        <v>80</v>
      </c>
      <c r="C21763" t="s">
        <v>37</v>
      </c>
      <c r="D21763">
        <v>120105</v>
      </c>
      <c r="E21763" t="s">
        <v>270</v>
      </c>
      <c r="F21763">
        <v>542</v>
      </c>
      <c r="G21763" t="s">
        <v>291</v>
      </c>
      <c r="H21763" t="s">
        <v>84</v>
      </c>
      <c r="I21763">
        <v>2005</v>
      </c>
      <c r="J21763">
        <v>7.66815E-2</v>
      </c>
    </row>
    <row r="21764" spans="1:10" x14ac:dyDescent="0.25">
      <c r="A21764" t="s">
        <v>227</v>
      </c>
      <c r="B21764" t="s">
        <v>80</v>
      </c>
      <c r="C21764" t="s">
        <v>37</v>
      </c>
      <c r="D21764">
        <v>120105</v>
      </c>
      <c r="E21764" t="s">
        <v>270</v>
      </c>
      <c r="F21764">
        <v>542</v>
      </c>
      <c r="G21764" t="s">
        <v>291</v>
      </c>
      <c r="H21764" t="s">
        <v>84</v>
      </c>
      <c r="I21764">
        <v>2005</v>
      </c>
      <c r="J21764">
        <v>0.90118600000000004</v>
      </c>
    </row>
    <row r="21765" spans="1:10" x14ac:dyDescent="0.25">
      <c r="A21765" t="s">
        <v>229</v>
      </c>
      <c r="B21765" t="s">
        <v>80</v>
      </c>
      <c r="C21765" t="s">
        <v>37</v>
      </c>
      <c r="D21765">
        <v>120105</v>
      </c>
      <c r="E21765" t="s">
        <v>270</v>
      </c>
      <c r="F21765">
        <v>542</v>
      </c>
      <c r="G21765" t="s">
        <v>291</v>
      </c>
      <c r="H21765" t="s">
        <v>84</v>
      </c>
      <c r="I21765">
        <v>2005</v>
      </c>
      <c r="J21765">
        <v>0.44113599999999997</v>
      </c>
    </row>
    <row r="21766" spans="1:10" x14ac:dyDescent="0.25">
      <c r="A21766" t="s">
        <v>229</v>
      </c>
      <c r="B21766" t="s">
        <v>80</v>
      </c>
      <c r="C21766" t="s">
        <v>37</v>
      </c>
      <c r="D21766">
        <v>120106</v>
      </c>
      <c r="E21766" t="s">
        <v>269</v>
      </c>
      <c r="F21766">
        <v>542</v>
      </c>
      <c r="G21766" t="s">
        <v>291</v>
      </c>
      <c r="H21766" t="s">
        <v>84</v>
      </c>
      <c r="I21766">
        <v>2005</v>
      </c>
      <c r="J21766">
        <v>1.10005</v>
      </c>
    </row>
    <row r="21767" spans="1:10" x14ac:dyDescent="0.25">
      <c r="A21767" t="s">
        <v>227</v>
      </c>
      <c r="B21767" t="s">
        <v>80</v>
      </c>
      <c r="C21767" t="s">
        <v>37</v>
      </c>
      <c r="D21767">
        <v>120106</v>
      </c>
      <c r="E21767" t="s">
        <v>269</v>
      </c>
      <c r="F21767">
        <v>542</v>
      </c>
      <c r="G21767" t="s">
        <v>291</v>
      </c>
      <c r="H21767" t="s">
        <v>84</v>
      </c>
      <c r="I21767">
        <v>2005</v>
      </c>
      <c r="J21767">
        <v>1.0927100000000001</v>
      </c>
    </row>
    <row r="21768" spans="1:10" x14ac:dyDescent="0.25">
      <c r="A21768" t="s">
        <v>225</v>
      </c>
      <c r="B21768" t="s">
        <v>80</v>
      </c>
      <c r="C21768" t="s">
        <v>37</v>
      </c>
      <c r="D21768">
        <v>120106</v>
      </c>
      <c r="E21768" t="s">
        <v>269</v>
      </c>
      <c r="F21768">
        <v>542</v>
      </c>
      <c r="G21768" t="s">
        <v>291</v>
      </c>
      <c r="H21768" t="s">
        <v>84</v>
      </c>
      <c r="I21768">
        <v>2005</v>
      </c>
      <c r="J21768">
        <v>0.80249700000000002</v>
      </c>
    </row>
    <row r="21769" spans="1:10" x14ac:dyDescent="0.25">
      <c r="A21769" t="s">
        <v>226</v>
      </c>
      <c r="B21769" t="s">
        <v>80</v>
      </c>
      <c r="C21769" t="s">
        <v>37</v>
      </c>
      <c r="D21769">
        <v>120106</v>
      </c>
      <c r="E21769" t="s">
        <v>269</v>
      </c>
      <c r="F21769">
        <v>542</v>
      </c>
      <c r="G21769" t="s">
        <v>291</v>
      </c>
      <c r="H21769" t="s">
        <v>84</v>
      </c>
      <c r="I21769">
        <v>2005</v>
      </c>
      <c r="J21769">
        <v>0.130491</v>
      </c>
    </row>
    <row r="21770" spans="1:10" x14ac:dyDescent="0.25">
      <c r="A21770" t="s">
        <v>224</v>
      </c>
      <c r="B21770" t="s">
        <v>80</v>
      </c>
      <c r="C21770" t="s">
        <v>37</v>
      </c>
      <c r="D21770">
        <v>120106</v>
      </c>
      <c r="E21770" t="s">
        <v>269</v>
      </c>
      <c r="F21770">
        <v>542</v>
      </c>
      <c r="G21770" t="s">
        <v>291</v>
      </c>
      <c r="H21770" t="s">
        <v>84</v>
      </c>
      <c r="I21770">
        <v>2005</v>
      </c>
      <c r="J21770">
        <v>0.140211</v>
      </c>
    </row>
    <row r="21771" spans="1:10" x14ac:dyDescent="0.25">
      <c r="A21771" t="s">
        <v>223</v>
      </c>
      <c r="B21771" t="s">
        <v>80</v>
      </c>
      <c r="C21771" t="s">
        <v>37</v>
      </c>
      <c r="D21771">
        <v>120106</v>
      </c>
      <c r="E21771" t="s">
        <v>269</v>
      </c>
      <c r="F21771">
        <v>542</v>
      </c>
      <c r="G21771" t="s">
        <v>291</v>
      </c>
      <c r="H21771" t="s">
        <v>84</v>
      </c>
      <c r="I21771">
        <v>2005</v>
      </c>
      <c r="J21771">
        <v>0.26646399999999998</v>
      </c>
    </row>
    <row r="21772" spans="1:10" x14ac:dyDescent="0.25">
      <c r="A21772" t="s">
        <v>225</v>
      </c>
      <c r="B21772" t="s">
        <v>80</v>
      </c>
      <c r="C21772" t="s">
        <v>37</v>
      </c>
      <c r="D21772">
        <v>120112</v>
      </c>
      <c r="E21772" t="s">
        <v>268</v>
      </c>
      <c r="F21772">
        <v>542</v>
      </c>
      <c r="G21772" t="s">
        <v>291</v>
      </c>
      <c r="H21772" t="s">
        <v>84</v>
      </c>
      <c r="I21772">
        <v>2005</v>
      </c>
      <c r="J21772">
        <v>0.105221</v>
      </c>
    </row>
    <row r="21773" spans="1:10" x14ac:dyDescent="0.25">
      <c r="A21773" t="s">
        <v>227</v>
      </c>
      <c r="B21773" t="s">
        <v>80</v>
      </c>
      <c r="C21773" t="s">
        <v>37</v>
      </c>
      <c r="D21773">
        <v>120112</v>
      </c>
      <c r="E21773" t="s">
        <v>268</v>
      </c>
      <c r="F21773">
        <v>542</v>
      </c>
      <c r="G21773" t="s">
        <v>291</v>
      </c>
      <c r="H21773" t="s">
        <v>84</v>
      </c>
      <c r="I21773">
        <v>2005</v>
      </c>
      <c r="J21773">
        <v>0.227765</v>
      </c>
    </row>
    <row r="21774" spans="1:10" x14ac:dyDescent="0.25">
      <c r="A21774" t="s">
        <v>223</v>
      </c>
      <c r="B21774" t="s">
        <v>80</v>
      </c>
      <c r="C21774" t="s">
        <v>37</v>
      </c>
      <c r="D21774">
        <v>120112</v>
      </c>
      <c r="E21774" t="s">
        <v>268</v>
      </c>
      <c r="F21774">
        <v>542</v>
      </c>
      <c r="G21774" t="s">
        <v>291</v>
      </c>
      <c r="H21774" t="s">
        <v>84</v>
      </c>
      <c r="I21774">
        <v>2005</v>
      </c>
      <c r="J21774">
        <v>1.9380399999999999E-2</v>
      </c>
    </row>
    <row r="21775" spans="1:10" x14ac:dyDescent="0.25">
      <c r="A21775" t="s">
        <v>226</v>
      </c>
      <c r="B21775" t="s">
        <v>80</v>
      </c>
      <c r="C21775" t="s">
        <v>37</v>
      </c>
      <c r="D21775">
        <v>120112</v>
      </c>
      <c r="E21775" t="s">
        <v>268</v>
      </c>
      <c r="F21775">
        <v>542</v>
      </c>
      <c r="G21775" t="s">
        <v>291</v>
      </c>
      <c r="H21775" t="s">
        <v>84</v>
      </c>
      <c r="I21775">
        <v>2005</v>
      </c>
      <c r="J21775">
        <v>1.1664300000000001E-2</v>
      </c>
    </row>
    <row r="21776" spans="1:10" x14ac:dyDescent="0.25">
      <c r="A21776" t="s">
        <v>229</v>
      </c>
      <c r="B21776" t="s">
        <v>80</v>
      </c>
      <c r="C21776" t="s">
        <v>37</v>
      </c>
      <c r="D21776">
        <v>120112</v>
      </c>
      <c r="E21776" t="s">
        <v>268</v>
      </c>
      <c r="F21776">
        <v>542</v>
      </c>
      <c r="G21776" t="s">
        <v>291</v>
      </c>
      <c r="H21776" t="s">
        <v>84</v>
      </c>
      <c r="I21776">
        <v>2005</v>
      </c>
      <c r="J21776">
        <v>0.11149299999999999</v>
      </c>
    </row>
    <row r="21777" spans="1:10" x14ac:dyDescent="0.25">
      <c r="A21777" t="s">
        <v>224</v>
      </c>
      <c r="B21777" t="s">
        <v>80</v>
      </c>
      <c r="C21777" t="s">
        <v>37</v>
      </c>
      <c r="D21777">
        <v>120112</v>
      </c>
      <c r="E21777" t="s">
        <v>268</v>
      </c>
      <c r="F21777">
        <v>542</v>
      </c>
      <c r="G21777" t="s">
        <v>291</v>
      </c>
      <c r="H21777" t="s">
        <v>84</v>
      </c>
      <c r="I21777">
        <v>2005</v>
      </c>
      <c r="J21777">
        <v>1.2927900000000001E-2</v>
      </c>
    </row>
    <row r="21778" spans="1:10" x14ac:dyDescent="0.25">
      <c r="A21778" t="s">
        <v>229</v>
      </c>
      <c r="B21778" t="s">
        <v>80</v>
      </c>
      <c r="C21778" t="s">
        <v>37</v>
      </c>
      <c r="D21778">
        <v>120113</v>
      </c>
      <c r="E21778" t="s">
        <v>267</v>
      </c>
      <c r="F21778">
        <v>542</v>
      </c>
      <c r="G21778" t="s">
        <v>291</v>
      </c>
      <c r="H21778" t="s">
        <v>84</v>
      </c>
      <c r="I21778">
        <v>2005</v>
      </c>
      <c r="J21778">
        <v>0.21965199999999999</v>
      </c>
    </row>
    <row r="21779" spans="1:10" x14ac:dyDescent="0.25">
      <c r="A21779" t="s">
        <v>226</v>
      </c>
      <c r="B21779" t="s">
        <v>80</v>
      </c>
      <c r="C21779" t="s">
        <v>37</v>
      </c>
      <c r="D21779">
        <v>120113</v>
      </c>
      <c r="E21779" t="s">
        <v>267</v>
      </c>
      <c r="F21779">
        <v>542</v>
      </c>
      <c r="G21779" t="s">
        <v>291</v>
      </c>
      <c r="H21779" t="s">
        <v>84</v>
      </c>
      <c r="I21779">
        <v>2005</v>
      </c>
      <c r="J21779">
        <v>2.60559E-2</v>
      </c>
    </row>
    <row r="21780" spans="1:10" x14ac:dyDescent="0.25">
      <c r="A21780" t="s">
        <v>225</v>
      </c>
      <c r="B21780" t="s">
        <v>80</v>
      </c>
      <c r="C21780" t="s">
        <v>37</v>
      </c>
      <c r="D21780">
        <v>120113</v>
      </c>
      <c r="E21780" t="s">
        <v>267</v>
      </c>
      <c r="F21780">
        <v>542</v>
      </c>
      <c r="G21780" t="s">
        <v>291</v>
      </c>
      <c r="H21780" t="s">
        <v>84</v>
      </c>
      <c r="I21780">
        <v>2005</v>
      </c>
      <c r="J21780">
        <v>0.16023899999999999</v>
      </c>
    </row>
    <row r="21781" spans="1:10" x14ac:dyDescent="0.25">
      <c r="A21781" t="s">
        <v>227</v>
      </c>
      <c r="B21781" t="s">
        <v>80</v>
      </c>
      <c r="C21781" t="s">
        <v>37</v>
      </c>
      <c r="D21781">
        <v>120113</v>
      </c>
      <c r="E21781" t="s">
        <v>267</v>
      </c>
      <c r="F21781">
        <v>542</v>
      </c>
      <c r="G21781" t="s">
        <v>291</v>
      </c>
      <c r="H21781" t="s">
        <v>84</v>
      </c>
      <c r="I21781">
        <v>2005</v>
      </c>
      <c r="J21781">
        <v>0.21818799999999999</v>
      </c>
    </row>
    <row r="21782" spans="1:10" x14ac:dyDescent="0.25">
      <c r="A21782" t="s">
        <v>223</v>
      </c>
      <c r="B21782" t="s">
        <v>80</v>
      </c>
      <c r="C21782" t="s">
        <v>37</v>
      </c>
      <c r="D21782">
        <v>120113</v>
      </c>
      <c r="E21782" t="s">
        <v>267</v>
      </c>
      <c r="F21782">
        <v>542</v>
      </c>
      <c r="G21782" t="s">
        <v>291</v>
      </c>
      <c r="H21782" t="s">
        <v>84</v>
      </c>
      <c r="I21782">
        <v>2005</v>
      </c>
      <c r="J21782">
        <v>5.3206400000000001E-2</v>
      </c>
    </row>
    <row r="21783" spans="1:10" x14ac:dyDescent="0.25">
      <c r="A21783" t="s">
        <v>224</v>
      </c>
      <c r="B21783" t="s">
        <v>80</v>
      </c>
      <c r="C21783" t="s">
        <v>37</v>
      </c>
      <c r="D21783">
        <v>120113</v>
      </c>
      <c r="E21783" t="s">
        <v>267</v>
      </c>
      <c r="F21783">
        <v>542</v>
      </c>
      <c r="G21783" t="s">
        <v>291</v>
      </c>
      <c r="H21783" t="s">
        <v>84</v>
      </c>
      <c r="I21783">
        <v>2005</v>
      </c>
      <c r="J21783">
        <v>2.79966E-2</v>
      </c>
    </row>
    <row r="21784" spans="1:10" x14ac:dyDescent="0.25">
      <c r="A21784" t="s">
        <v>224</v>
      </c>
      <c r="B21784" t="s">
        <v>80</v>
      </c>
      <c r="C21784" t="s">
        <v>37</v>
      </c>
      <c r="D21784">
        <v>120212</v>
      </c>
      <c r="E21784" t="s">
        <v>266</v>
      </c>
      <c r="F21784">
        <v>542</v>
      </c>
      <c r="G21784" t="s">
        <v>291</v>
      </c>
      <c r="H21784" t="s">
        <v>84</v>
      </c>
      <c r="I21784">
        <v>2005</v>
      </c>
      <c r="J21784">
        <v>1.04154E-2</v>
      </c>
    </row>
    <row r="21785" spans="1:10" x14ac:dyDescent="0.25">
      <c r="A21785" t="s">
        <v>229</v>
      </c>
      <c r="B21785" t="s">
        <v>80</v>
      </c>
      <c r="C21785" t="s">
        <v>37</v>
      </c>
      <c r="D21785">
        <v>120212</v>
      </c>
      <c r="E21785" t="s">
        <v>266</v>
      </c>
      <c r="F21785">
        <v>542</v>
      </c>
      <c r="G21785" t="s">
        <v>291</v>
      </c>
      <c r="H21785" t="s">
        <v>84</v>
      </c>
      <c r="I21785">
        <v>2005</v>
      </c>
      <c r="J21785">
        <v>9.5133099999999998E-2</v>
      </c>
    </row>
    <row r="21786" spans="1:10" x14ac:dyDescent="0.25">
      <c r="A21786" t="s">
        <v>227</v>
      </c>
      <c r="B21786" t="s">
        <v>80</v>
      </c>
      <c r="C21786" t="s">
        <v>37</v>
      </c>
      <c r="D21786">
        <v>120212</v>
      </c>
      <c r="E21786" t="s">
        <v>266</v>
      </c>
      <c r="F21786">
        <v>542</v>
      </c>
      <c r="G21786" t="s">
        <v>291</v>
      </c>
      <c r="H21786" t="s">
        <v>84</v>
      </c>
      <c r="I21786">
        <v>2005</v>
      </c>
      <c r="J21786">
        <v>0.138408</v>
      </c>
    </row>
    <row r="21787" spans="1:10" x14ac:dyDescent="0.25">
      <c r="A21787" t="s">
        <v>226</v>
      </c>
      <c r="B21787" t="s">
        <v>80</v>
      </c>
      <c r="C21787" t="s">
        <v>37</v>
      </c>
      <c r="D21787">
        <v>120212</v>
      </c>
      <c r="E21787" t="s">
        <v>266</v>
      </c>
      <c r="F21787">
        <v>542</v>
      </c>
      <c r="G21787" t="s">
        <v>291</v>
      </c>
      <c r="H21787" t="s">
        <v>84</v>
      </c>
      <c r="I21787">
        <v>2005</v>
      </c>
      <c r="J21787">
        <v>8.4098799999999998E-3</v>
      </c>
    </row>
    <row r="21788" spans="1:10" x14ac:dyDescent="0.25">
      <c r="A21788" t="s">
        <v>223</v>
      </c>
      <c r="B21788" t="s">
        <v>80</v>
      </c>
      <c r="C21788" t="s">
        <v>37</v>
      </c>
      <c r="D21788">
        <v>120212</v>
      </c>
      <c r="E21788" t="s">
        <v>266</v>
      </c>
      <c r="F21788">
        <v>542</v>
      </c>
      <c r="G21788" t="s">
        <v>291</v>
      </c>
      <c r="H21788" t="s">
        <v>84</v>
      </c>
      <c r="I21788">
        <v>2005</v>
      </c>
      <c r="J21788">
        <v>1.20146E-2</v>
      </c>
    </row>
    <row r="21789" spans="1:10" x14ac:dyDescent="0.25">
      <c r="A21789" t="s">
        <v>225</v>
      </c>
      <c r="B21789" t="s">
        <v>80</v>
      </c>
      <c r="C21789" t="s">
        <v>37</v>
      </c>
      <c r="D21789">
        <v>120212</v>
      </c>
      <c r="E21789" t="s">
        <v>266</v>
      </c>
      <c r="F21789">
        <v>542</v>
      </c>
      <c r="G21789" t="s">
        <v>291</v>
      </c>
      <c r="H21789" t="s">
        <v>84</v>
      </c>
      <c r="I21789">
        <v>2005</v>
      </c>
      <c r="J21789">
        <v>0.104878</v>
      </c>
    </row>
    <row r="21790" spans="1:10" x14ac:dyDescent="0.25">
      <c r="A21790" t="s">
        <v>224</v>
      </c>
      <c r="B21790" t="s">
        <v>80</v>
      </c>
      <c r="C21790" t="s">
        <v>37</v>
      </c>
      <c r="D21790">
        <v>120213</v>
      </c>
      <c r="E21790" t="s">
        <v>265</v>
      </c>
      <c r="F21790">
        <v>542</v>
      </c>
      <c r="G21790" t="s">
        <v>291</v>
      </c>
      <c r="H21790" t="s">
        <v>84</v>
      </c>
      <c r="I21790">
        <v>2005</v>
      </c>
      <c r="J21790">
        <v>8.6164499999999995E-3</v>
      </c>
    </row>
    <row r="21791" spans="1:10" x14ac:dyDescent="0.25">
      <c r="A21791" t="s">
        <v>225</v>
      </c>
      <c r="B21791" t="s">
        <v>80</v>
      </c>
      <c r="C21791" t="s">
        <v>37</v>
      </c>
      <c r="D21791">
        <v>120213</v>
      </c>
      <c r="E21791" t="s">
        <v>265</v>
      </c>
      <c r="F21791">
        <v>542</v>
      </c>
      <c r="G21791" t="s">
        <v>291</v>
      </c>
      <c r="H21791" t="s">
        <v>84</v>
      </c>
      <c r="I21791">
        <v>2005</v>
      </c>
      <c r="J21791">
        <v>5.0623500000000002E-2</v>
      </c>
    </row>
    <row r="21792" spans="1:10" x14ac:dyDescent="0.25">
      <c r="A21792" t="s">
        <v>223</v>
      </c>
      <c r="B21792" t="s">
        <v>80</v>
      </c>
      <c r="C21792" t="s">
        <v>37</v>
      </c>
      <c r="D21792">
        <v>120213</v>
      </c>
      <c r="E21792" t="s">
        <v>265</v>
      </c>
      <c r="F21792">
        <v>542</v>
      </c>
      <c r="G21792" t="s">
        <v>291</v>
      </c>
      <c r="H21792" t="s">
        <v>84</v>
      </c>
      <c r="I21792">
        <v>2005</v>
      </c>
      <c r="J21792">
        <v>2.34819E-2</v>
      </c>
    </row>
    <row r="21793" spans="1:10" x14ac:dyDescent="0.25">
      <c r="A21793" t="s">
        <v>226</v>
      </c>
      <c r="B21793" t="s">
        <v>80</v>
      </c>
      <c r="C21793" t="s">
        <v>37</v>
      </c>
      <c r="D21793">
        <v>120213</v>
      </c>
      <c r="E21793" t="s">
        <v>265</v>
      </c>
      <c r="F21793">
        <v>542</v>
      </c>
      <c r="G21793" t="s">
        <v>291</v>
      </c>
      <c r="H21793" t="s">
        <v>84</v>
      </c>
      <c r="I21793">
        <v>2005</v>
      </c>
      <c r="J21793">
        <v>1.15742E-2</v>
      </c>
    </row>
    <row r="21794" spans="1:10" x14ac:dyDescent="0.25">
      <c r="A21794" t="s">
        <v>227</v>
      </c>
      <c r="B21794" t="s">
        <v>80</v>
      </c>
      <c r="C21794" t="s">
        <v>37</v>
      </c>
      <c r="D21794">
        <v>120213</v>
      </c>
      <c r="E21794" t="s">
        <v>265</v>
      </c>
      <c r="F21794">
        <v>542</v>
      </c>
      <c r="G21794" t="s">
        <v>291</v>
      </c>
      <c r="H21794" t="s">
        <v>84</v>
      </c>
      <c r="I21794">
        <v>2005</v>
      </c>
      <c r="J21794">
        <v>8.0587599999999995E-2</v>
      </c>
    </row>
    <row r="21795" spans="1:10" x14ac:dyDescent="0.25">
      <c r="A21795" t="s">
        <v>229</v>
      </c>
      <c r="B21795" t="s">
        <v>80</v>
      </c>
      <c r="C21795" t="s">
        <v>37</v>
      </c>
      <c r="D21795">
        <v>120213</v>
      </c>
      <c r="E21795" t="s">
        <v>265</v>
      </c>
      <c r="F21795">
        <v>542</v>
      </c>
      <c r="G21795" t="s">
        <v>291</v>
      </c>
      <c r="H21795" t="s">
        <v>84</v>
      </c>
      <c r="I21795">
        <v>2005</v>
      </c>
      <c r="J21795">
        <v>8.6859500000000006E-2</v>
      </c>
    </row>
    <row r="21796" spans="1:10" x14ac:dyDescent="0.25">
      <c r="A21796" t="s">
        <v>227</v>
      </c>
      <c r="B21796" t="s">
        <v>80</v>
      </c>
      <c r="C21796" t="s">
        <v>37</v>
      </c>
      <c r="D21796">
        <v>120215</v>
      </c>
      <c r="E21796" t="s">
        <v>264</v>
      </c>
      <c r="F21796">
        <v>542</v>
      </c>
      <c r="G21796" t="s">
        <v>291</v>
      </c>
      <c r="H21796" t="s">
        <v>84</v>
      </c>
      <c r="I21796">
        <v>2005</v>
      </c>
      <c r="J21796">
        <v>2.2883199999999999E-4</v>
      </c>
    </row>
    <row r="21797" spans="1:10" x14ac:dyDescent="0.25">
      <c r="A21797" t="s">
        <v>226</v>
      </c>
      <c r="B21797" t="s">
        <v>80</v>
      </c>
      <c r="C21797" t="s">
        <v>37</v>
      </c>
      <c r="D21797">
        <v>120215</v>
      </c>
      <c r="E21797" t="s">
        <v>264</v>
      </c>
      <c r="F21797">
        <v>542</v>
      </c>
      <c r="G21797" t="s">
        <v>291</v>
      </c>
      <c r="H21797" t="s">
        <v>84</v>
      </c>
      <c r="I21797">
        <v>2005</v>
      </c>
      <c r="J21797">
        <v>1.1719000000000001E-5</v>
      </c>
    </row>
    <row r="21798" spans="1:10" x14ac:dyDescent="0.25">
      <c r="A21798" t="s">
        <v>225</v>
      </c>
      <c r="B21798" t="s">
        <v>80</v>
      </c>
      <c r="C21798" t="s">
        <v>37</v>
      </c>
      <c r="D21798">
        <v>120215</v>
      </c>
      <c r="E21798" t="s">
        <v>264</v>
      </c>
      <c r="F21798">
        <v>542</v>
      </c>
      <c r="G21798" t="s">
        <v>291</v>
      </c>
      <c r="H21798" t="s">
        <v>84</v>
      </c>
      <c r="I21798">
        <v>2005</v>
      </c>
      <c r="J21798">
        <v>1.05714E-4</v>
      </c>
    </row>
    <row r="21799" spans="1:10" x14ac:dyDescent="0.25">
      <c r="A21799" t="s">
        <v>223</v>
      </c>
      <c r="B21799" t="s">
        <v>80</v>
      </c>
      <c r="C21799" t="s">
        <v>37</v>
      </c>
      <c r="D21799">
        <v>120215</v>
      </c>
      <c r="E21799" t="s">
        <v>264</v>
      </c>
      <c r="F21799">
        <v>542</v>
      </c>
      <c r="G21799" t="s">
        <v>291</v>
      </c>
      <c r="H21799" t="s">
        <v>84</v>
      </c>
      <c r="I21799">
        <v>2005</v>
      </c>
      <c r="J21799">
        <v>1.9471200000000001E-5</v>
      </c>
    </row>
    <row r="21800" spans="1:10" x14ac:dyDescent="0.25">
      <c r="A21800" t="s">
        <v>229</v>
      </c>
      <c r="B21800" t="s">
        <v>80</v>
      </c>
      <c r="C21800" t="s">
        <v>37</v>
      </c>
      <c r="D21800">
        <v>120215</v>
      </c>
      <c r="E21800" t="s">
        <v>264</v>
      </c>
      <c r="F21800">
        <v>542</v>
      </c>
      <c r="G21800" t="s">
        <v>291</v>
      </c>
      <c r="H21800" t="s">
        <v>84</v>
      </c>
      <c r="I21800">
        <v>2005</v>
      </c>
      <c r="J21800">
        <v>1.12015E-4</v>
      </c>
    </row>
    <row r="21801" spans="1:10" x14ac:dyDescent="0.25">
      <c r="A21801" t="s">
        <v>224</v>
      </c>
      <c r="B21801" t="s">
        <v>80</v>
      </c>
      <c r="C21801" t="s">
        <v>37</v>
      </c>
      <c r="D21801">
        <v>120215</v>
      </c>
      <c r="E21801" t="s">
        <v>264</v>
      </c>
      <c r="F21801">
        <v>542</v>
      </c>
      <c r="G21801" t="s">
        <v>291</v>
      </c>
      <c r="H21801" t="s">
        <v>84</v>
      </c>
      <c r="I21801">
        <v>2005</v>
      </c>
      <c r="J21801">
        <v>1.2988499999999999E-5</v>
      </c>
    </row>
    <row r="21802" spans="1:10" x14ac:dyDescent="0.25">
      <c r="A21802" t="s">
        <v>226</v>
      </c>
      <c r="B21802" t="s">
        <v>80</v>
      </c>
      <c r="C21802" t="s">
        <v>37</v>
      </c>
      <c r="D21802">
        <v>120216</v>
      </c>
      <c r="E21802" t="s">
        <v>263</v>
      </c>
      <c r="F21802">
        <v>542</v>
      </c>
      <c r="G21802" t="s">
        <v>291</v>
      </c>
      <c r="H21802" t="s">
        <v>84</v>
      </c>
      <c r="I21802">
        <v>2005</v>
      </c>
      <c r="J21802">
        <v>4.74797E-4</v>
      </c>
    </row>
    <row r="21803" spans="1:10" x14ac:dyDescent="0.25">
      <c r="A21803" t="s">
        <v>225</v>
      </c>
      <c r="B21803" t="s">
        <v>80</v>
      </c>
      <c r="C21803" t="s">
        <v>37</v>
      </c>
      <c r="D21803">
        <v>120216</v>
      </c>
      <c r="E21803" t="s">
        <v>263</v>
      </c>
      <c r="F21803">
        <v>542</v>
      </c>
      <c r="G21803" t="s">
        <v>291</v>
      </c>
      <c r="H21803" t="s">
        <v>84</v>
      </c>
      <c r="I21803">
        <v>2005</v>
      </c>
      <c r="J21803">
        <v>2.9199199999999999E-3</v>
      </c>
    </row>
    <row r="21804" spans="1:10" x14ac:dyDescent="0.25">
      <c r="A21804" t="s">
        <v>223</v>
      </c>
      <c r="B21804" t="s">
        <v>80</v>
      </c>
      <c r="C21804" t="s">
        <v>37</v>
      </c>
      <c r="D21804">
        <v>120216</v>
      </c>
      <c r="E21804" t="s">
        <v>263</v>
      </c>
      <c r="F21804">
        <v>542</v>
      </c>
      <c r="G21804" t="s">
        <v>291</v>
      </c>
      <c r="H21804" t="s">
        <v>84</v>
      </c>
      <c r="I21804">
        <v>2005</v>
      </c>
      <c r="J21804">
        <v>9.6954300000000001E-4</v>
      </c>
    </row>
    <row r="21805" spans="1:10" x14ac:dyDescent="0.25">
      <c r="A21805" t="s">
        <v>224</v>
      </c>
      <c r="B21805" t="s">
        <v>80</v>
      </c>
      <c r="C21805" t="s">
        <v>37</v>
      </c>
      <c r="D21805">
        <v>120216</v>
      </c>
      <c r="E21805" t="s">
        <v>263</v>
      </c>
      <c r="F21805">
        <v>542</v>
      </c>
      <c r="G21805" t="s">
        <v>291</v>
      </c>
      <c r="H21805" t="s">
        <v>84</v>
      </c>
      <c r="I21805">
        <v>2005</v>
      </c>
      <c r="J21805">
        <v>5.10163E-4</v>
      </c>
    </row>
    <row r="21806" spans="1:10" x14ac:dyDescent="0.25">
      <c r="A21806" t="s">
        <v>229</v>
      </c>
      <c r="B21806" t="s">
        <v>80</v>
      </c>
      <c r="C21806" t="s">
        <v>37</v>
      </c>
      <c r="D21806">
        <v>120216</v>
      </c>
      <c r="E21806" t="s">
        <v>263</v>
      </c>
      <c r="F21806">
        <v>542</v>
      </c>
      <c r="G21806" t="s">
        <v>291</v>
      </c>
      <c r="H21806" t="s">
        <v>84</v>
      </c>
      <c r="I21806">
        <v>2005</v>
      </c>
      <c r="J21806">
        <v>4.0025700000000004E-3</v>
      </c>
    </row>
    <row r="21807" spans="1:10" x14ac:dyDescent="0.25">
      <c r="A21807" t="s">
        <v>227</v>
      </c>
      <c r="B21807" t="s">
        <v>80</v>
      </c>
      <c r="C21807" t="s">
        <v>37</v>
      </c>
      <c r="D21807">
        <v>120216</v>
      </c>
      <c r="E21807" t="s">
        <v>263</v>
      </c>
      <c r="F21807">
        <v>542</v>
      </c>
      <c r="G21807" t="s">
        <v>291</v>
      </c>
      <c r="H21807" t="s">
        <v>84</v>
      </c>
      <c r="I21807">
        <v>2005</v>
      </c>
      <c r="J21807">
        <v>3.9758900000000002E-3</v>
      </c>
    </row>
    <row r="21808" spans="1:10" x14ac:dyDescent="0.25">
      <c r="A21808" t="s">
        <v>227</v>
      </c>
      <c r="B21808" t="s">
        <v>80</v>
      </c>
      <c r="C21808" t="s">
        <v>37</v>
      </c>
      <c r="D21808">
        <v>120218</v>
      </c>
      <c r="E21808" t="s">
        <v>262</v>
      </c>
      <c r="F21808">
        <v>542</v>
      </c>
      <c r="G21808" t="s">
        <v>291</v>
      </c>
      <c r="H21808" t="s">
        <v>84</v>
      </c>
      <c r="I21808">
        <v>2005</v>
      </c>
      <c r="J21808">
        <v>1.2005399999999999E-3</v>
      </c>
    </row>
    <row r="21809" spans="1:10" x14ac:dyDescent="0.25">
      <c r="A21809" t="s">
        <v>226</v>
      </c>
      <c r="B21809" t="s">
        <v>80</v>
      </c>
      <c r="C21809" t="s">
        <v>37</v>
      </c>
      <c r="D21809">
        <v>120218</v>
      </c>
      <c r="E21809" t="s">
        <v>262</v>
      </c>
      <c r="F21809">
        <v>542</v>
      </c>
      <c r="G21809" t="s">
        <v>291</v>
      </c>
      <c r="H21809" t="s">
        <v>84</v>
      </c>
      <c r="I21809">
        <v>2005</v>
      </c>
      <c r="J21809">
        <v>7.2946899999999998E-5</v>
      </c>
    </row>
    <row r="21810" spans="1:10" x14ac:dyDescent="0.25">
      <c r="A21810" t="s">
        <v>224</v>
      </c>
      <c r="B21810" t="s">
        <v>80</v>
      </c>
      <c r="C21810" t="s">
        <v>37</v>
      </c>
      <c r="D21810">
        <v>120218</v>
      </c>
      <c r="E21810" t="s">
        <v>262</v>
      </c>
      <c r="F21810">
        <v>542</v>
      </c>
      <c r="G21810" t="s">
        <v>291</v>
      </c>
      <c r="H21810" t="s">
        <v>84</v>
      </c>
      <c r="I21810">
        <v>2005</v>
      </c>
      <c r="J21810">
        <v>9.0342799999999998E-5</v>
      </c>
    </row>
    <row r="21811" spans="1:10" x14ac:dyDescent="0.25">
      <c r="A21811" t="s">
        <v>223</v>
      </c>
      <c r="B21811" t="s">
        <v>80</v>
      </c>
      <c r="C21811" t="s">
        <v>37</v>
      </c>
      <c r="D21811">
        <v>120218</v>
      </c>
      <c r="E21811" t="s">
        <v>262</v>
      </c>
      <c r="F21811">
        <v>542</v>
      </c>
      <c r="G21811" t="s">
        <v>291</v>
      </c>
      <c r="H21811" t="s">
        <v>84</v>
      </c>
      <c r="I21811">
        <v>2005</v>
      </c>
      <c r="J21811">
        <v>1.04214E-4</v>
      </c>
    </row>
    <row r="21812" spans="1:10" x14ac:dyDescent="0.25">
      <c r="A21812" t="s">
        <v>225</v>
      </c>
      <c r="B21812" t="s">
        <v>80</v>
      </c>
      <c r="C21812" t="s">
        <v>37</v>
      </c>
      <c r="D21812">
        <v>120218</v>
      </c>
      <c r="E21812" t="s">
        <v>262</v>
      </c>
      <c r="F21812">
        <v>542</v>
      </c>
      <c r="G21812" t="s">
        <v>291</v>
      </c>
      <c r="H21812" t="s">
        <v>84</v>
      </c>
      <c r="I21812">
        <v>2005</v>
      </c>
      <c r="J21812">
        <v>9.0970899999999997E-4</v>
      </c>
    </row>
    <row r="21813" spans="1:10" x14ac:dyDescent="0.25">
      <c r="A21813" t="s">
        <v>229</v>
      </c>
      <c r="B21813" t="s">
        <v>80</v>
      </c>
      <c r="C21813" t="s">
        <v>37</v>
      </c>
      <c r="D21813">
        <v>120218</v>
      </c>
      <c r="E21813" t="s">
        <v>262</v>
      </c>
      <c r="F21813">
        <v>542</v>
      </c>
      <c r="G21813" t="s">
        <v>291</v>
      </c>
      <c r="H21813" t="s">
        <v>84</v>
      </c>
      <c r="I21813">
        <v>2005</v>
      </c>
      <c r="J21813">
        <v>8.2518000000000001E-4</v>
      </c>
    </row>
    <row r="21814" spans="1:10" x14ac:dyDescent="0.25">
      <c r="A21814" t="s">
        <v>223</v>
      </c>
      <c r="B21814" t="s">
        <v>80</v>
      </c>
      <c r="C21814" t="s">
        <v>37</v>
      </c>
      <c r="D21814">
        <v>120219</v>
      </c>
      <c r="E21814" t="s">
        <v>261</v>
      </c>
      <c r="F21814">
        <v>542</v>
      </c>
      <c r="G21814" t="s">
        <v>291</v>
      </c>
      <c r="H21814" t="s">
        <v>84</v>
      </c>
      <c r="I21814">
        <v>2005</v>
      </c>
      <c r="J21814">
        <v>5.9908400000000005E-4</v>
      </c>
    </row>
    <row r="21815" spans="1:10" x14ac:dyDescent="0.25">
      <c r="A21815" t="s">
        <v>227</v>
      </c>
      <c r="B21815" t="s">
        <v>80</v>
      </c>
      <c r="C21815" t="s">
        <v>37</v>
      </c>
      <c r="D21815">
        <v>120219</v>
      </c>
      <c r="E21815" t="s">
        <v>261</v>
      </c>
      <c r="F21815">
        <v>542</v>
      </c>
      <c r="G21815" t="s">
        <v>291</v>
      </c>
      <c r="H21815" t="s">
        <v>84</v>
      </c>
      <c r="I21815">
        <v>2005</v>
      </c>
      <c r="J21815">
        <v>2.0560000000000001E-3</v>
      </c>
    </row>
    <row r="21816" spans="1:10" x14ac:dyDescent="0.25">
      <c r="A21816" t="s">
        <v>224</v>
      </c>
      <c r="B21816" t="s">
        <v>80</v>
      </c>
      <c r="C21816" t="s">
        <v>37</v>
      </c>
      <c r="D21816">
        <v>120219</v>
      </c>
      <c r="E21816" t="s">
        <v>261</v>
      </c>
      <c r="F21816">
        <v>542</v>
      </c>
      <c r="G21816" t="s">
        <v>291</v>
      </c>
      <c r="H21816" t="s">
        <v>84</v>
      </c>
      <c r="I21816">
        <v>2005</v>
      </c>
      <c r="J21816">
        <v>2.1982800000000001E-4</v>
      </c>
    </row>
    <row r="21817" spans="1:10" x14ac:dyDescent="0.25">
      <c r="A21817" t="s">
        <v>229</v>
      </c>
      <c r="B21817" t="s">
        <v>80</v>
      </c>
      <c r="C21817" t="s">
        <v>37</v>
      </c>
      <c r="D21817">
        <v>120219</v>
      </c>
      <c r="E21817" t="s">
        <v>261</v>
      </c>
      <c r="F21817">
        <v>542</v>
      </c>
      <c r="G21817" t="s">
        <v>291</v>
      </c>
      <c r="H21817" t="s">
        <v>84</v>
      </c>
      <c r="I21817">
        <v>2005</v>
      </c>
      <c r="J21817">
        <v>2.21601E-3</v>
      </c>
    </row>
    <row r="21818" spans="1:10" x14ac:dyDescent="0.25">
      <c r="A21818" t="s">
        <v>225</v>
      </c>
      <c r="B21818" t="s">
        <v>80</v>
      </c>
      <c r="C21818" t="s">
        <v>37</v>
      </c>
      <c r="D21818">
        <v>120219</v>
      </c>
      <c r="E21818" t="s">
        <v>261</v>
      </c>
      <c r="F21818">
        <v>542</v>
      </c>
      <c r="G21818" t="s">
        <v>291</v>
      </c>
      <c r="H21818" t="s">
        <v>84</v>
      </c>
      <c r="I21818">
        <v>2005</v>
      </c>
      <c r="J21818">
        <v>1.2915400000000001E-3</v>
      </c>
    </row>
    <row r="21819" spans="1:10" x14ac:dyDescent="0.25">
      <c r="A21819" t="s">
        <v>226</v>
      </c>
      <c r="B21819" t="s">
        <v>80</v>
      </c>
      <c r="C21819" t="s">
        <v>37</v>
      </c>
      <c r="D21819">
        <v>120219</v>
      </c>
      <c r="E21819" t="s">
        <v>261</v>
      </c>
      <c r="F21819">
        <v>542</v>
      </c>
      <c r="G21819" t="s">
        <v>291</v>
      </c>
      <c r="H21819" t="s">
        <v>84</v>
      </c>
      <c r="I21819">
        <v>2005</v>
      </c>
      <c r="J21819">
        <v>2.95288E-4</v>
      </c>
    </row>
    <row r="21820" spans="1:10" x14ac:dyDescent="0.25">
      <c r="A21820" t="s">
        <v>223</v>
      </c>
      <c r="B21820" t="s">
        <v>80</v>
      </c>
      <c r="C21820" t="s">
        <v>37</v>
      </c>
      <c r="D21820">
        <v>120302</v>
      </c>
      <c r="E21820" t="s">
        <v>260</v>
      </c>
      <c r="F21820">
        <v>542</v>
      </c>
      <c r="G21820" t="s">
        <v>291</v>
      </c>
      <c r="H21820" t="s">
        <v>84</v>
      </c>
      <c r="I21820">
        <v>2005</v>
      </c>
      <c r="J21820">
        <v>8.01471E-4</v>
      </c>
    </row>
    <row r="21821" spans="1:10" x14ac:dyDescent="0.25">
      <c r="A21821" t="s">
        <v>229</v>
      </c>
      <c r="B21821" t="s">
        <v>80</v>
      </c>
      <c r="C21821" t="s">
        <v>37</v>
      </c>
      <c r="D21821">
        <v>120302</v>
      </c>
      <c r="E21821" t="s">
        <v>260</v>
      </c>
      <c r="F21821">
        <v>542</v>
      </c>
      <c r="G21821" t="s">
        <v>291</v>
      </c>
      <c r="H21821" t="s">
        <v>84</v>
      </c>
      <c r="I21821">
        <v>2005</v>
      </c>
      <c r="J21821">
        <v>4.6107400000000003E-3</v>
      </c>
    </row>
    <row r="21822" spans="1:10" x14ac:dyDescent="0.25">
      <c r="A21822" t="s">
        <v>227</v>
      </c>
      <c r="B21822" t="s">
        <v>80</v>
      </c>
      <c r="C21822" t="s">
        <v>37</v>
      </c>
      <c r="D21822">
        <v>120302</v>
      </c>
      <c r="E21822" t="s">
        <v>260</v>
      </c>
      <c r="F21822">
        <v>542</v>
      </c>
      <c r="G21822" t="s">
        <v>291</v>
      </c>
      <c r="H21822" t="s">
        <v>84</v>
      </c>
      <c r="I21822">
        <v>2005</v>
      </c>
      <c r="J21822">
        <v>9.4191499999999994E-3</v>
      </c>
    </row>
    <row r="21823" spans="1:10" x14ac:dyDescent="0.25">
      <c r="A21823" t="s">
        <v>225</v>
      </c>
      <c r="B21823" t="s">
        <v>80</v>
      </c>
      <c r="C21823" t="s">
        <v>37</v>
      </c>
      <c r="D21823">
        <v>120302</v>
      </c>
      <c r="E21823" t="s">
        <v>260</v>
      </c>
      <c r="F21823">
        <v>542</v>
      </c>
      <c r="G21823" t="s">
        <v>291</v>
      </c>
      <c r="H21823" t="s">
        <v>84</v>
      </c>
      <c r="I21823">
        <v>2005</v>
      </c>
      <c r="J21823">
        <v>4.3513700000000002E-3</v>
      </c>
    </row>
    <row r="21824" spans="1:10" x14ac:dyDescent="0.25">
      <c r="A21824" t="s">
        <v>226</v>
      </c>
      <c r="B21824" t="s">
        <v>80</v>
      </c>
      <c r="C21824" t="s">
        <v>37</v>
      </c>
      <c r="D21824">
        <v>120302</v>
      </c>
      <c r="E21824" t="s">
        <v>260</v>
      </c>
      <c r="F21824">
        <v>542</v>
      </c>
      <c r="G21824" t="s">
        <v>291</v>
      </c>
      <c r="H21824" t="s">
        <v>84</v>
      </c>
      <c r="I21824">
        <v>2005</v>
      </c>
      <c r="J21824">
        <v>4.82375E-4</v>
      </c>
    </row>
    <row r="21825" spans="1:10" x14ac:dyDescent="0.25">
      <c r="A21825" t="s">
        <v>224</v>
      </c>
      <c r="B21825" t="s">
        <v>80</v>
      </c>
      <c r="C21825" t="s">
        <v>37</v>
      </c>
      <c r="D21825">
        <v>120302</v>
      </c>
      <c r="E21825" t="s">
        <v>260</v>
      </c>
      <c r="F21825">
        <v>542</v>
      </c>
      <c r="G21825" t="s">
        <v>291</v>
      </c>
      <c r="H21825" t="s">
        <v>84</v>
      </c>
      <c r="I21825">
        <v>2005</v>
      </c>
      <c r="J21825">
        <v>5.3463000000000002E-4</v>
      </c>
    </row>
    <row r="21826" spans="1:10" x14ac:dyDescent="0.25">
      <c r="A21826" t="s">
        <v>229</v>
      </c>
      <c r="B21826" t="s">
        <v>80</v>
      </c>
      <c r="C21826" t="s">
        <v>37</v>
      </c>
      <c r="D21826">
        <v>120303</v>
      </c>
      <c r="E21826" t="s">
        <v>259</v>
      </c>
      <c r="F21826">
        <v>542</v>
      </c>
      <c r="G21826" t="s">
        <v>291</v>
      </c>
      <c r="H21826" t="s">
        <v>84</v>
      </c>
      <c r="I21826">
        <v>2005</v>
      </c>
      <c r="J21826">
        <v>1.6460099999999998E-2</v>
      </c>
    </row>
    <row r="21827" spans="1:10" x14ac:dyDescent="0.25">
      <c r="A21827" t="s">
        <v>226</v>
      </c>
      <c r="B21827" t="s">
        <v>80</v>
      </c>
      <c r="C21827" t="s">
        <v>37</v>
      </c>
      <c r="D21827">
        <v>120303</v>
      </c>
      <c r="E21827" t="s">
        <v>259</v>
      </c>
      <c r="F21827">
        <v>542</v>
      </c>
      <c r="G21827" t="s">
        <v>291</v>
      </c>
      <c r="H21827" t="s">
        <v>84</v>
      </c>
      <c r="I21827">
        <v>2005</v>
      </c>
      <c r="J21827">
        <v>1.95254E-3</v>
      </c>
    </row>
    <row r="21828" spans="1:10" x14ac:dyDescent="0.25">
      <c r="A21828" t="s">
        <v>223</v>
      </c>
      <c r="B21828" t="s">
        <v>80</v>
      </c>
      <c r="C21828" t="s">
        <v>37</v>
      </c>
      <c r="D21828">
        <v>120303</v>
      </c>
      <c r="E21828" t="s">
        <v>259</v>
      </c>
      <c r="F21828">
        <v>542</v>
      </c>
      <c r="G21828" t="s">
        <v>291</v>
      </c>
      <c r="H21828" t="s">
        <v>84</v>
      </c>
      <c r="I21828">
        <v>2005</v>
      </c>
      <c r="J21828">
        <v>3.9871200000000002E-3</v>
      </c>
    </row>
    <row r="21829" spans="1:10" x14ac:dyDescent="0.25">
      <c r="A21829" t="s">
        <v>225</v>
      </c>
      <c r="B21829" t="s">
        <v>80</v>
      </c>
      <c r="C21829" t="s">
        <v>37</v>
      </c>
      <c r="D21829">
        <v>120303</v>
      </c>
      <c r="E21829" t="s">
        <v>259</v>
      </c>
      <c r="F21829">
        <v>542</v>
      </c>
      <c r="G21829" t="s">
        <v>291</v>
      </c>
      <c r="H21829" t="s">
        <v>84</v>
      </c>
      <c r="I21829">
        <v>2005</v>
      </c>
      <c r="J21829">
        <v>1.2007800000000001E-2</v>
      </c>
    </row>
    <row r="21830" spans="1:10" x14ac:dyDescent="0.25">
      <c r="A21830" t="s">
        <v>224</v>
      </c>
      <c r="B21830" t="s">
        <v>80</v>
      </c>
      <c r="C21830" t="s">
        <v>37</v>
      </c>
      <c r="D21830">
        <v>120303</v>
      </c>
      <c r="E21830" t="s">
        <v>259</v>
      </c>
      <c r="F21830">
        <v>542</v>
      </c>
      <c r="G21830" t="s">
        <v>291</v>
      </c>
      <c r="H21830" t="s">
        <v>84</v>
      </c>
      <c r="I21830">
        <v>2005</v>
      </c>
      <c r="J21830">
        <v>2.0979800000000002E-3</v>
      </c>
    </row>
    <row r="21831" spans="1:10" x14ac:dyDescent="0.25">
      <c r="A21831" t="s">
        <v>227</v>
      </c>
      <c r="B21831" t="s">
        <v>80</v>
      </c>
      <c r="C21831" t="s">
        <v>37</v>
      </c>
      <c r="D21831">
        <v>120303</v>
      </c>
      <c r="E21831" t="s">
        <v>259</v>
      </c>
      <c r="F21831">
        <v>542</v>
      </c>
      <c r="G21831" t="s">
        <v>291</v>
      </c>
      <c r="H21831" t="s">
        <v>84</v>
      </c>
      <c r="I21831">
        <v>2005</v>
      </c>
      <c r="J21831">
        <v>1.6350300000000002E-2</v>
      </c>
    </row>
    <row r="21832" spans="1:10" x14ac:dyDescent="0.25">
      <c r="A21832" t="s">
        <v>225</v>
      </c>
      <c r="B21832" t="s">
        <v>80</v>
      </c>
      <c r="C21832" t="s">
        <v>37</v>
      </c>
      <c r="D21832">
        <v>140106</v>
      </c>
      <c r="E21832" t="s">
        <v>297</v>
      </c>
      <c r="F21832">
        <v>542</v>
      </c>
      <c r="G21832" t="s">
        <v>291</v>
      </c>
      <c r="H21832" t="s">
        <v>84</v>
      </c>
      <c r="I21832">
        <v>2005</v>
      </c>
      <c r="J21832">
        <v>1.0346900000000001</v>
      </c>
    </row>
    <row r="21833" spans="1:10" x14ac:dyDescent="0.25">
      <c r="A21833" t="s">
        <v>229</v>
      </c>
      <c r="B21833" t="s">
        <v>80</v>
      </c>
      <c r="C21833" t="s">
        <v>37</v>
      </c>
      <c r="D21833">
        <v>140106</v>
      </c>
      <c r="E21833" t="s">
        <v>297</v>
      </c>
      <c r="F21833">
        <v>542</v>
      </c>
      <c r="G21833" t="s">
        <v>291</v>
      </c>
      <c r="H21833" t="s">
        <v>84</v>
      </c>
      <c r="I21833">
        <v>2005</v>
      </c>
      <c r="J21833">
        <v>1.4183300000000001</v>
      </c>
    </row>
    <row r="21834" spans="1:10" x14ac:dyDescent="0.25">
      <c r="A21834" t="s">
        <v>227</v>
      </c>
      <c r="B21834" t="s">
        <v>80</v>
      </c>
      <c r="C21834" t="s">
        <v>37</v>
      </c>
      <c r="D21834">
        <v>140106</v>
      </c>
      <c r="E21834" t="s">
        <v>297</v>
      </c>
      <c r="F21834">
        <v>542</v>
      </c>
      <c r="G21834" t="s">
        <v>291</v>
      </c>
      <c r="H21834" t="s">
        <v>84</v>
      </c>
      <c r="I21834">
        <v>2005</v>
      </c>
      <c r="J21834">
        <v>1.4088799999999999</v>
      </c>
    </row>
    <row r="21835" spans="1:10" x14ac:dyDescent="0.25">
      <c r="A21835" t="s">
        <v>223</v>
      </c>
      <c r="B21835" t="s">
        <v>80</v>
      </c>
      <c r="C21835" t="s">
        <v>37</v>
      </c>
      <c r="D21835">
        <v>140106</v>
      </c>
      <c r="E21835" t="s">
        <v>297</v>
      </c>
      <c r="F21835">
        <v>542</v>
      </c>
      <c r="G21835" t="s">
        <v>291</v>
      </c>
      <c r="H21835" t="s">
        <v>84</v>
      </c>
      <c r="I21835">
        <v>2005</v>
      </c>
      <c r="J21835">
        <v>0.34356300000000001</v>
      </c>
    </row>
    <row r="21836" spans="1:10" x14ac:dyDescent="0.25">
      <c r="A21836" t="s">
        <v>226</v>
      </c>
      <c r="B21836" t="s">
        <v>80</v>
      </c>
      <c r="C21836" t="s">
        <v>37</v>
      </c>
      <c r="D21836">
        <v>140106</v>
      </c>
      <c r="E21836" t="s">
        <v>297</v>
      </c>
      <c r="F21836">
        <v>542</v>
      </c>
      <c r="G21836" t="s">
        <v>291</v>
      </c>
      <c r="H21836" t="s">
        <v>84</v>
      </c>
      <c r="I21836">
        <v>2005</v>
      </c>
      <c r="J21836">
        <v>0.16824700000000001</v>
      </c>
    </row>
    <row r="21837" spans="1:10" x14ac:dyDescent="0.25">
      <c r="A21837" t="s">
        <v>224</v>
      </c>
      <c r="B21837" t="s">
        <v>80</v>
      </c>
      <c r="C21837" t="s">
        <v>37</v>
      </c>
      <c r="D21837">
        <v>140106</v>
      </c>
      <c r="E21837" t="s">
        <v>297</v>
      </c>
      <c r="F21837">
        <v>542</v>
      </c>
      <c r="G21837" t="s">
        <v>291</v>
      </c>
      <c r="H21837" t="s">
        <v>84</v>
      </c>
      <c r="I21837">
        <v>2005</v>
      </c>
      <c r="J21837">
        <v>0.180779</v>
      </c>
    </row>
    <row r="21838" spans="1:10" x14ac:dyDescent="0.25">
      <c r="A21838" t="s">
        <v>226</v>
      </c>
      <c r="B21838" t="s">
        <v>80</v>
      </c>
      <c r="C21838" t="s">
        <v>37</v>
      </c>
      <c r="D21838">
        <v>140113</v>
      </c>
      <c r="E21838" t="s">
        <v>296</v>
      </c>
      <c r="F21838">
        <v>542</v>
      </c>
      <c r="G21838" t="s">
        <v>291</v>
      </c>
      <c r="H21838" t="s">
        <v>84</v>
      </c>
      <c r="I21838">
        <v>2005</v>
      </c>
      <c r="J21838">
        <v>2.7883700000000001E-2</v>
      </c>
    </row>
    <row r="21839" spans="1:10" x14ac:dyDescent="0.25">
      <c r="A21839" t="s">
        <v>225</v>
      </c>
      <c r="B21839" t="s">
        <v>80</v>
      </c>
      <c r="C21839" t="s">
        <v>37</v>
      </c>
      <c r="D21839">
        <v>140113</v>
      </c>
      <c r="E21839" t="s">
        <v>296</v>
      </c>
      <c r="F21839">
        <v>542</v>
      </c>
      <c r="G21839" t="s">
        <v>291</v>
      </c>
      <c r="H21839" t="s">
        <v>84</v>
      </c>
      <c r="I21839">
        <v>2005</v>
      </c>
      <c r="J21839">
        <v>0.17147999999999999</v>
      </c>
    </row>
    <row r="21840" spans="1:10" x14ac:dyDescent="0.25">
      <c r="A21840" t="s">
        <v>229</v>
      </c>
      <c r="B21840" t="s">
        <v>80</v>
      </c>
      <c r="C21840" t="s">
        <v>37</v>
      </c>
      <c r="D21840">
        <v>140113</v>
      </c>
      <c r="E21840" t="s">
        <v>296</v>
      </c>
      <c r="F21840">
        <v>542</v>
      </c>
      <c r="G21840" t="s">
        <v>291</v>
      </c>
      <c r="H21840" t="s">
        <v>84</v>
      </c>
      <c r="I21840">
        <v>2005</v>
      </c>
      <c r="J21840">
        <v>0.23506099999999999</v>
      </c>
    </row>
    <row r="21841" spans="1:10" x14ac:dyDescent="0.25">
      <c r="A21841" t="s">
        <v>227</v>
      </c>
      <c r="B21841" t="s">
        <v>80</v>
      </c>
      <c r="C21841" t="s">
        <v>37</v>
      </c>
      <c r="D21841">
        <v>140113</v>
      </c>
      <c r="E21841" t="s">
        <v>296</v>
      </c>
      <c r="F21841">
        <v>542</v>
      </c>
      <c r="G21841" t="s">
        <v>291</v>
      </c>
      <c r="H21841" t="s">
        <v>84</v>
      </c>
      <c r="I21841">
        <v>2005</v>
      </c>
      <c r="J21841">
        <v>0.23349400000000001</v>
      </c>
    </row>
    <row r="21842" spans="1:10" x14ac:dyDescent="0.25">
      <c r="A21842" t="s">
        <v>223</v>
      </c>
      <c r="B21842" t="s">
        <v>80</v>
      </c>
      <c r="C21842" t="s">
        <v>37</v>
      </c>
      <c r="D21842">
        <v>140113</v>
      </c>
      <c r="E21842" t="s">
        <v>296</v>
      </c>
      <c r="F21842">
        <v>542</v>
      </c>
      <c r="G21842" t="s">
        <v>291</v>
      </c>
      <c r="H21842" t="s">
        <v>84</v>
      </c>
      <c r="I21842">
        <v>2005</v>
      </c>
      <c r="J21842">
        <v>5.6938900000000001E-2</v>
      </c>
    </row>
    <row r="21843" spans="1:10" x14ac:dyDescent="0.25">
      <c r="A21843" t="s">
        <v>224</v>
      </c>
      <c r="B21843" t="s">
        <v>80</v>
      </c>
      <c r="C21843" t="s">
        <v>37</v>
      </c>
      <c r="D21843">
        <v>140113</v>
      </c>
      <c r="E21843" t="s">
        <v>296</v>
      </c>
      <c r="F21843">
        <v>542</v>
      </c>
      <c r="G21843" t="s">
        <v>291</v>
      </c>
      <c r="H21843" t="s">
        <v>84</v>
      </c>
      <c r="I21843">
        <v>2005</v>
      </c>
      <c r="J21843">
        <v>2.99606E-2</v>
      </c>
    </row>
    <row r="21844" spans="1:10" x14ac:dyDescent="0.25">
      <c r="A21844" t="s">
        <v>224</v>
      </c>
      <c r="B21844" t="s">
        <v>80</v>
      </c>
      <c r="C21844" t="s">
        <v>37</v>
      </c>
      <c r="D21844">
        <v>140213</v>
      </c>
      <c r="E21844" t="s">
        <v>295</v>
      </c>
      <c r="F21844">
        <v>542</v>
      </c>
      <c r="G21844" t="s">
        <v>291</v>
      </c>
      <c r="H21844" t="s">
        <v>84</v>
      </c>
      <c r="I21844">
        <v>2005</v>
      </c>
      <c r="J21844">
        <v>3.1666600000000003E-2</v>
      </c>
    </row>
    <row r="21845" spans="1:10" x14ac:dyDescent="0.25">
      <c r="A21845" t="s">
        <v>229</v>
      </c>
      <c r="B21845" t="s">
        <v>80</v>
      </c>
      <c r="C21845" t="s">
        <v>37</v>
      </c>
      <c r="D21845">
        <v>140213</v>
      </c>
      <c r="E21845" t="s">
        <v>295</v>
      </c>
      <c r="F21845">
        <v>542</v>
      </c>
      <c r="G21845" t="s">
        <v>291</v>
      </c>
      <c r="H21845" t="s">
        <v>84</v>
      </c>
      <c r="I21845">
        <v>2005</v>
      </c>
      <c r="J21845">
        <v>0.31922</v>
      </c>
    </row>
    <row r="21846" spans="1:10" x14ac:dyDescent="0.25">
      <c r="A21846" t="s">
        <v>223</v>
      </c>
      <c r="B21846" t="s">
        <v>80</v>
      </c>
      <c r="C21846" t="s">
        <v>37</v>
      </c>
      <c r="D21846">
        <v>140213</v>
      </c>
      <c r="E21846" t="s">
        <v>295</v>
      </c>
      <c r="F21846">
        <v>542</v>
      </c>
      <c r="G21846" t="s">
        <v>291</v>
      </c>
      <c r="H21846" t="s">
        <v>84</v>
      </c>
      <c r="I21846">
        <v>2005</v>
      </c>
      <c r="J21846">
        <v>8.6299000000000001E-2</v>
      </c>
    </row>
    <row r="21847" spans="1:10" x14ac:dyDescent="0.25">
      <c r="A21847" t="s">
        <v>226</v>
      </c>
      <c r="B21847" t="s">
        <v>80</v>
      </c>
      <c r="C21847" t="s">
        <v>37</v>
      </c>
      <c r="D21847">
        <v>140213</v>
      </c>
      <c r="E21847" t="s">
        <v>295</v>
      </c>
      <c r="F21847">
        <v>542</v>
      </c>
      <c r="G21847" t="s">
        <v>291</v>
      </c>
      <c r="H21847" t="s">
        <v>84</v>
      </c>
      <c r="I21847">
        <v>2005</v>
      </c>
      <c r="J21847">
        <v>4.2536699999999997E-2</v>
      </c>
    </row>
    <row r="21848" spans="1:10" x14ac:dyDescent="0.25">
      <c r="A21848" t="s">
        <v>225</v>
      </c>
      <c r="B21848" t="s">
        <v>80</v>
      </c>
      <c r="C21848" t="s">
        <v>37</v>
      </c>
      <c r="D21848">
        <v>140213</v>
      </c>
      <c r="E21848" t="s">
        <v>295</v>
      </c>
      <c r="F21848">
        <v>542</v>
      </c>
      <c r="G21848" t="s">
        <v>291</v>
      </c>
      <c r="H21848" t="s">
        <v>84</v>
      </c>
      <c r="I21848">
        <v>2005</v>
      </c>
      <c r="J21848">
        <v>0.18604799999999999</v>
      </c>
    </row>
    <row r="21849" spans="1:10" x14ac:dyDescent="0.25">
      <c r="A21849" t="s">
        <v>227</v>
      </c>
      <c r="B21849" t="s">
        <v>80</v>
      </c>
      <c r="C21849" t="s">
        <v>37</v>
      </c>
      <c r="D21849">
        <v>140213</v>
      </c>
      <c r="E21849" t="s">
        <v>295</v>
      </c>
      <c r="F21849">
        <v>542</v>
      </c>
      <c r="G21849" t="s">
        <v>291</v>
      </c>
      <c r="H21849" t="s">
        <v>84</v>
      </c>
      <c r="I21849">
        <v>2005</v>
      </c>
      <c r="J21849">
        <v>0.29616999999999999</v>
      </c>
    </row>
    <row r="21850" spans="1:10" x14ac:dyDescent="0.25">
      <c r="A21850" t="s">
        <v>229</v>
      </c>
      <c r="B21850" t="s">
        <v>80</v>
      </c>
      <c r="C21850" t="s">
        <v>37</v>
      </c>
      <c r="D21850">
        <v>140216</v>
      </c>
      <c r="E21850" t="s">
        <v>258</v>
      </c>
      <c r="F21850">
        <v>542</v>
      </c>
      <c r="G21850" t="s">
        <v>291</v>
      </c>
      <c r="H21850" t="s">
        <v>84</v>
      </c>
      <c r="I21850">
        <v>2005</v>
      </c>
      <c r="J21850">
        <v>2.6528300000000001E-2</v>
      </c>
    </row>
    <row r="21851" spans="1:10" x14ac:dyDescent="0.25">
      <c r="A21851" t="s">
        <v>227</v>
      </c>
      <c r="B21851" t="s">
        <v>80</v>
      </c>
      <c r="C21851" t="s">
        <v>37</v>
      </c>
      <c r="D21851">
        <v>140216</v>
      </c>
      <c r="E21851" t="s">
        <v>258</v>
      </c>
      <c r="F21851">
        <v>542</v>
      </c>
      <c r="G21851" t="s">
        <v>291</v>
      </c>
      <c r="H21851" t="s">
        <v>84</v>
      </c>
      <c r="I21851">
        <v>2005</v>
      </c>
      <c r="J21851">
        <v>2.63515E-2</v>
      </c>
    </row>
    <row r="21852" spans="1:10" x14ac:dyDescent="0.25">
      <c r="A21852" t="s">
        <v>223</v>
      </c>
      <c r="B21852" t="s">
        <v>80</v>
      </c>
      <c r="C21852" t="s">
        <v>37</v>
      </c>
      <c r="D21852">
        <v>140216</v>
      </c>
      <c r="E21852" t="s">
        <v>258</v>
      </c>
      <c r="F21852">
        <v>542</v>
      </c>
      <c r="G21852" t="s">
        <v>291</v>
      </c>
      <c r="H21852" t="s">
        <v>84</v>
      </c>
      <c r="I21852">
        <v>2005</v>
      </c>
      <c r="J21852">
        <v>6.4259599999999997E-3</v>
      </c>
    </row>
    <row r="21853" spans="1:10" x14ac:dyDescent="0.25">
      <c r="A21853" t="s">
        <v>224</v>
      </c>
      <c r="B21853" t="s">
        <v>80</v>
      </c>
      <c r="C21853" t="s">
        <v>37</v>
      </c>
      <c r="D21853">
        <v>140216</v>
      </c>
      <c r="E21853" t="s">
        <v>258</v>
      </c>
      <c r="F21853">
        <v>542</v>
      </c>
      <c r="G21853" t="s">
        <v>291</v>
      </c>
      <c r="H21853" t="s">
        <v>84</v>
      </c>
      <c r="I21853">
        <v>2005</v>
      </c>
      <c r="J21853">
        <v>3.38127E-3</v>
      </c>
    </row>
    <row r="21854" spans="1:10" x14ac:dyDescent="0.25">
      <c r="A21854" t="s">
        <v>225</v>
      </c>
      <c r="B21854" t="s">
        <v>80</v>
      </c>
      <c r="C21854" t="s">
        <v>37</v>
      </c>
      <c r="D21854">
        <v>140216</v>
      </c>
      <c r="E21854" t="s">
        <v>258</v>
      </c>
      <c r="F21854">
        <v>542</v>
      </c>
      <c r="G21854" t="s">
        <v>291</v>
      </c>
      <c r="H21854" t="s">
        <v>84</v>
      </c>
      <c r="I21854">
        <v>2005</v>
      </c>
      <c r="J21854">
        <v>1.93527E-2</v>
      </c>
    </row>
    <row r="21855" spans="1:10" x14ac:dyDescent="0.25">
      <c r="A21855" t="s">
        <v>226</v>
      </c>
      <c r="B21855" t="s">
        <v>80</v>
      </c>
      <c r="C21855" t="s">
        <v>37</v>
      </c>
      <c r="D21855">
        <v>140216</v>
      </c>
      <c r="E21855" t="s">
        <v>258</v>
      </c>
      <c r="F21855">
        <v>542</v>
      </c>
      <c r="G21855" t="s">
        <v>291</v>
      </c>
      <c r="H21855" t="s">
        <v>84</v>
      </c>
      <c r="I21855">
        <v>2005</v>
      </c>
      <c r="J21855">
        <v>3.14687E-3</v>
      </c>
    </row>
    <row r="21856" spans="1:10" x14ac:dyDescent="0.25">
      <c r="A21856" t="s">
        <v>226</v>
      </c>
      <c r="B21856" t="s">
        <v>80</v>
      </c>
      <c r="C21856" t="s">
        <v>37</v>
      </c>
      <c r="D21856">
        <v>140219</v>
      </c>
      <c r="E21856" t="s">
        <v>257</v>
      </c>
      <c r="F21856">
        <v>542</v>
      </c>
      <c r="G21856" t="s">
        <v>291</v>
      </c>
      <c r="H21856" t="s">
        <v>84</v>
      </c>
      <c r="I21856">
        <v>2005</v>
      </c>
      <c r="J21856">
        <v>1.9571200000000001E-3</v>
      </c>
    </row>
    <row r="21857" spans="1:10" x14ac:dyDescent="0.25">
      <c r="A21857" t="s">
        <v>229</v>
      </c>
      <c r="B21857" t="s">
        <v>80</v>
      </c>
      <c r="C21857" t="s">
        <v>37</v>
      </c>
      <c r="D21857">
        <v>140219</v>
      </c>
      <c r="E21857" t="s">
        <v>257</v>
      </c>
      <c r="F21857">
        <v>542</v>
      </c>
      <c r="G21857" t="s">
        <v>291</v>
      </c>
      <c r="H21857" t="s">
        <v>84</v>
      </c>
      <c r="I21857">
        <v>2005</v>
      </c>
      <c r="J21857">
        <v>1.46874E-2</v>
      </c>
    </row>
    <row r="21858" spans="1:10" x14ac:dyDescent="0.25">
      <c r="A21858" t="s">
        <v>224</v>
      </c>
      <c r="B21858" t="s">
        <v>80</v>
      </c>
      <c r="C21858" t="s">
        <v>37</v>
      </c>
      <c r="D21858">
        <v>140219</v>
      </c>
      <c r="E21858" t="s">
        <v>257</v>
      </c>
      <c r="F21858">
        <v>542</v>
      </c>
      <c r="G21858" t="s">
        <v>291</v>
      </c>
      <c r="H21858" t="s">
        <v>84</v>
      </c>
      <c r="I21858">
        <v>2005</v>
      </c>
      <c r="J21858">
        <v>1.4569800000000001E-3</v>
      </c>
    </row>
    <row r="21859" spans="1:10" x14ac:dyDescent="0.25">
      <c r="A21859" t="s">
        <v>227</v>
      </c>
      <c r="B21859" t="s">
        <v>80</v>
      </c>
      <c r="C21859" t="s">
        <v>37</v>
      </c>
      <c r="D21859">
        <v>140219</v>
      </c>
      <c r="E21859" t="s">
        <v>257</v>
      </c>
      <c r="F21859">
        <v>542</v>
      </c>
      <c r="G21859" t="s">
        <v>291</v>
      </c>
      <c r="H21859" t="s">
        <v>84</v>
      </c>
      <c r="I21859">
        <v>2005</v>
      </c>
      <c r="J21859">
        <v>1.36268E-2</v>
      </c>
    </row>
    <row r="21860" spans="1:10" x14ac:dyDescent="0.25">
      <c r="A21860" t="s">
        <v>225</v>
      </c>
      <c r="B21860" t="s">
        <v>80</v>
      </c>
      <c r="C21860" t="s">
        <v>37</v>
      </c>
      <c r="D21860">
        <v>140219</v>
      </c>
      <c r="E21860" t="s">
        <v>257</v>
      </c>
      <c r="F21860">
        <v>542</v>
      </c>
      <c r="G21860" t="s">
        <v>291</v>
      </c>
      <c r="H21860" t="s">
        <v>84</v>
      </c>
      <c r="I21860">
        <v>2005</v>
      </c>
      <c r="J21860">
        <v>8.5600899999999994E-3</v>
      </c>
    </row>
    <row r="21861" spans="1:10" x14ac:dyDescent="0.25">
      <c r="A21861" t="s">
        <v>223</v>
      </c>
      <c r="B21861" t="s">
        <v>80</v>
      </c>
      <c r="C21861" t="s">
        <v>37</v>
      </c>
      <c r="D21861">
        <v>140219</v>
      </c>
      <c r="E21861" t="s">
        <v>257</v>
      </c>
      <c r="F21861">
        <v>542</v>
      </c>
      <c r="G21861" t="s">
        <v>291</v>
      </c>
      <c r="H21861" t="s">
        <v>84</v>
      </c>
      <c r="I21861">
        <v>2005</v>
      </c>
      <c r="J21861">
        <v>3.9706200000000002E-3</v>
      </c>
    </row>
    <row r="21862" spans="1:10" x14ac:dyDescent="0.25">
      <c r="A21862" t="s">
        <v>226</v>
      </c>
      <c r="B21862" t="s">
        <v>80</v>
      </c>
      <c r="C21862" t="s">
        <v>37</v>
      </c>
      <c r="D21862">
        <v>140303</v>
      </c>
      <c r="E21862" t="s">
        <v>256</v>
      </c>
      <c r="F21862">
        <v>542</v>
      </c>
      <c r="G21862" t="s">
        <v>291</v>
      </c>
      <c r="H21862" t="s">
        <v>84</v>
      </c>
      <c r="I21862">
        <v>2005</v>
      </c>
      <c r="J21862">
        <v>2.6137399999999998E-3</v>
      </c>
    </row>
    <row r="21863" spans="1:10" x14ac:dyDescent="0.25">
      <c r="A21863" t="s">
        <v>225</v>
      </c>
      <c r="B21863" t="s">
        <v>80</v>
      </c>
      <c r="C21863" t="s">
        <v>37</v>
      </c>
      <c r="D21863">
        <v>140303</v>
      </c>
      <c r="E21863" t="s">
        <v>256</v>
      </c>
      <c r="F21863">
        <v>542</v>
      </c>
      <c r="G21863" t="s">
        <v>291</v>
      </c>
      <c r="H21863" t="s">
        <v>84</v>
      </c>
      <c r="I21863">
        <v>2005</v>
      </c>
      <c r="J21863">
        <v>1.6074000000000001E-2</v>
      </c>
    </row>
    <row r="21864" spans="1:10" x14ac:dyDescent="0.25">
      <c r="A21864" t="s">
        <v>229</v>
      </c>
      <c r="B21864" t="s">
        <v>80</v>
      </c>
      <c r="C21864" t="s">
        <v>37</v>
      </c>
      <c r="D21864">
        <v>140303</v>
      </c>
      <c r="E21864" t="s">
        <v>256</v>
      </c>
      <c r="F21864">
        <v>542</v>
      </c>
      <c r="G21864" t="s">
        <v>291</v>
      </c>
      <c r="H21864" t="s">
        <v>84</v>
      </c>
      <c r="I21864">
        <v>2005</v>
      </c>
      <c r="J21864">
        <v>2.2033899999999999E-2</v>
      </c>
    </row>
    <row r="21865" spans="1:10" x14ac:dyDescent="0.25">
      <c r="A21865" t="s">
        <v>224</v>
      </c>
      <c r="B21865" t="s">
        <v>80</v>
      </c>
      <c r="C21865" t="s">
        <v>37</v>
      </c>
      <c r="D21865">
        <v>140303</v>
      </c>
      <c r="E21865" t="s">
        <v>256</v>
      </c>
      <c r="F21865">
        <v>542</v>
      </c>
      <c r="G21865" t="s">
        <v>291</v>
      </c>
      <c r="H21865" t="s">
        <v>84</v>
      </c>
      <c r="I21865">
        <v>2005</v>
      </c>
      <c r="J21865">
        <v>2.8084199999999998E-3</v>
      </c>
    </row>
    <row r="21866" spans="1:10" x14ac:dyDescent="0.25">
      <c r="A21866" t="s">
        <v>227</v>
      </c>
      <c r="B21866" t="s">
        <v>80</v>
      </c>
      <c r="C21866" t="s">
        <v>37</v>
      </c>
      <c r="D21866">
        <v>140303</v>
      </c>
      <c r="E21866" t="s">
        <v>256</v>
      </c>
      <c r="F21866">
        <v>542</v>
      </c>
      <c r="G21866" t="s">
        <v>291</v>
      </c>
      <c r="H21866" t="s">
        <v>84</v>
      </c>
      <c r="I21866">
        <v>2005</v>
      </c>
      <c r="J21866">
        <v>2.18871E-2</v>
      </c>
    </row>
    <row r="21867" spans="1:10" x14ac:dyDescent="0.25">
      <c r="A21867" t="s">
        <v>223</v>
      </c>
      <c r="B21867" t="s">
        <v>80</v>
      </c>
      <c r="C21867" t="s">
        <v>37</v>
      </c>
      <c r="D21867">
        <v>140303</v>
      </c>
      <c r="E21867" t="s">
        <v>256</v>
      </c>
      <c r="F21867">
        <v>542</v>
      </c>
      <c r="G21867" t="s">
        <v>291</v>
      </c>
      <c r="H21867" t="s">
        <v>84</v>
      </c>
      <c r="I21867">
        <v>2005</v>
      </c>
      <c r="J21867">
        <v>5.3372799999999998E-3</v>
      </c>
    </row>
    <row r="21868" spans="1:10" x14ac:dyDescent="0.25">
      <c r="A21868" t="s">
        <v>225</v>
      </c>
      <c r="B21868" t="s">
        <v>80</v>
      </c>
      <c r="C21868" t="s">
        <v>37</v>
      </c>
      <c r="D21868">
        <v>150102</v>
      </c>
      <c r="E21868" t="s">
        <v>288</v>
      </c>
      <c r="F21868">
        <v>541</v>
      </c>
      <c r="G21868" t="s">
        <v>290</v>
      </c>
      <c r="H21868" t="s">
        <v>84</v>
      </c>
      <c r="I21868">
        <v>2005</v>
      </c>
      <c r="J21868">
        <v>4.1476899999999997E-2</v>
      </c>
    </row>
    <row r="21869" spans="1:10" x14ac:dyDescent="0.25">
      <c r="A21869" t="s">
        <v>224</v>
      </c>
      <c r="B21869" t="s">
        <v>80</v>
      </c>
      <c r="C21869" t="s">
        <v>37</v>
      </c>
      <c r="D21869">
        <v>150102</v>
      </c>
      <c r="E21869" t="s">
        <v>288</v>
      </c>
      <c r="F21869">
        <v>541</v>
      </c>
      <c r="G21869" t="s">
        <v>290</v>
      </c>
      <c r="H21869" t="s">
        <v>84</v>
      </c>
      <c r="I21869">
        <v>2005</v>
      </c>
      <c r="J21869">
        <v>5.0960500000000004E-3</v>
      </c>
    </row>
    <row r="21870" spans="1:10" x14ac:dyDescent="0.25">
      <c r="A21870" t="s">
        <v>229</v>
      </c>
      <c r="B21870" t="s">
        <v>80</v>
      </c>
      <c r="C21870" t="s">
        <v>37</v>
      </c>
      <c r="D21870">
        <v>150102</v>
      </c>
      <c r="E21870" t="s">
        <v>288</v>
      </c>
      <c r="F21870">
        <v>541</v>
      </c>
      <c r="G21870" t="s">
        <v>290</v>
      </c>
      <c r="H21870" t="s">
        <v>84</v>
      </c>
      <c r="I21870">
        <v>2005</v>
      </c>
      <c r="J21870">
        <v>4.3949200000000001E-2</v>
      </c>
    </row>
    <row r="21871" spans="1:10" x14ac:dyDescent="0.25">
      <c r="A21871" t="s">
        <v>226</v>
      </c>
      <c r="B21871" t="s">
        <v>80</v>
      </c>
      <c r="C21871" t="s">
        <v>37</v>
      </c>
      <c r="D21871">
        <v>150102</v>
      </c>
      <c r="E21871" t="s">
        <v>288</v>
      </c>
      <c r="F21871">
        <v>541</v>
      </c>
      <c r="G21871" t="s">
        <v>290</v>
      </c>
      <c r="H21871" t="s">
        <v>84</v>
      </c>
      <c r="I21871">
        <v>2005</v>
      </c>
      <c r="J21871">
        <v>4.5979599999999999E-3</v>
      </c>
    </row>
    <row r="21872" spans="1:10" x14ac:dyDescent="0.25">
      <c r="A21872" t="s">
        <v>223</v>
      </c>
      <c r="B21872" t="s">
        <v>80</v>
      </c>
      <c r="C21872" t="s">
        <v>37</v>
      </c>
      <c r="D21872">
        <v>150102</v>
      </c>
      <c r="E21872" t="s">
        <v>288</v>
      </c>
      <c r="F21872">
        <v>541</v>
      </c>
      <c r="G21872" t="s">
        <v>290</v>
      </c>
      <c r="H21872" t="s">
        <v>84</v>
      </c>
      <c r="I21872">
        <v>2005</v>
      </c>
      <c r="J21872">
        <v>7.6395600000000001E-3</v>
      </c>
    </row>
    <row r="21873" spans="1:10" x14ac:dyDescent="0.25">
      <c r="A21873" t="s">
        <v>227</v>
      </c>
      <c r="B21873" t="s">
        <v>80</v>
      </c>
      <c r="C21873" t="s">
        <v>37</v>
      </c>
      <c r="D21873">
        <v>150102</v>
      </c>
      <c r="E21873" t="s">
        <v>288</v>
      </c>
      <c r="F21873">
        <v>541</v>
      </c>
      <c r="G21873" t="s">
        <v>290</v>
      </c>
      <c r="H21873" t="s">
        <v>84</v>
      </c>
      <c r="I21873">
        <v>2005</v>
      </c>
      <c r="J21873">
        <v>8.9782600000000004E-2</v>
      </c>
    </row>
    <row r="21874" spans="1:10" x14ac:dyDescent="0.25">
      <c r="A21874" t="s">
        <v>224</v>
      </c>
      <c r="B21874" t="s">
        <v>80</v>
      </c>
      <c r="C21874" t="s">
        <v>37</v>
      </c>
      <c r="D21874">
        <v>150103</v>
      </c>
      <c r="E21874" t="s">
        <v>287</v>
      </c>
      <c r="F21874">
        <v>541</v>
      </c>
      <c r="G21874" t="s">
        <v>290</v>
      </c>
      <c r="H21874" t="s">
        <v>84</v>
      </c>
      <c r="I21874">
        <v>2005</v>
      </c>
      <c r="J21874">
        <v>1.00503E-2</v>
      </c>
    </row>
    <row r="21875" spans="1:10" x14ac:dyDescent="0.25">
      <c r="A21875" t="s">
        <v>225</v>
      </c>
      <c r="B21875" t="s">
        <v>80</v>
      </c>
      <c r="C21875" t="s">
        <v>37</v>
      </c>
      <c r="D21875">
        <v>150103</v>
      </c>
      <c r="E21875" t="s">
        <v>287</v>
      </c>
      <c r="F21875">
        <v>541</v>
      </c>
      <c r="G21875" t="s">
        <v>290</v>
      </c>
      <c r="H21875" t="s">
        <v>84</v>
      </c>
      <c r="I21875">
        <v>2005</v>
      </c>
      <c r="J21875">
        <v>5.7523100000000001E-2</v>
      </c>
    </row>
    <row r="21876" spans="1:10" x14ac:dyDescent="0.25">
      <c r="A21876" t="s">
        <v>229</v>
      </c>
      <c r="B21876" t="s">
        <v>80</v>
      </c>
      <c r="C21876" t="s">
        <v>37</v>
      </c>
      <c r="D21876">
        <v>150103</v>
      </c>
      <c r="E21876" t="s">
        <v>287</v>
      </c>
      <c r="F21876">
        <v>541</v>
      </c>
      <c r="G21876" t="s">
        <v>290</v>
      </c>
      <c r="H21876" t="s">
        <v>84</v>
      </c>
      <c r="I21876">
        <v>2005</v>
      </c>
      <c r="J21876">
        <v>7.8851500000000005E-2</v>
      </c>
    </row>
    <row r="21877" spans="1:10" x14ac:dyDescent="0.25">
      <c r="A21877" t="s">
        <v>227</v>
      </c>
      <c r="B21877" t="s">
        <v>80</v>
      </c>
      <c r="C21877" t="s">
        <v>37</v>
      </c>
      <c r="D21877">
        <v>150103</v>
      </c>
      <c r="E21877" t="s">
        <v>287</v>
      </c>
      <c r="F21877">
        <v>541</v>
      </c>
      <c r="G21877" t="s">
        <v>290</v>
      </c>
      <c r="H21877" t="s">
        <v>84</v>
      </c>
      <c r="I21877">
        <v>2005</v>
      </c>
      <c r="J21877">
        <v>7.8325900000000004E-2</v>
      </c>
    </row>
    <row r="21878" spans="1:10" x14ac:dyDescent="0.25">
      <c r="A21878" t="s">
        <v>223</v>
      </c>
      <c r="B21878" t="s">
        <v>80</v>
      </c>
      <c r="C21878" t="s">
        <v>37</v>
      </c>
      <c r="D21878">
        <v>150103</v>
      </c>
      <c r="E21878" t="s">
        <v>287</v>
      </c>
      <c r="F21878">
        <v>541</v>
      </c>
      <c r="G21878" t="s">
        <v>290</v>
      </c>
      <c r="H21878" t="s">
        <v>84</v>
      </c>
      <c r="I21878">
        <v>2005</v>
      </c>
      <c r="J21878">
        <v>1.9100200000000001E-2</v>
      </c>
    </row>
    <row r="21879" spans="1:10" x14ac:dyDescent="0.25">
      <c r="A21879" t="s">
        <v>226</v>
      </c>
      <c r="B21879" t="s">
        <v>80</v>
      </c>
      <c r="C21879" t="s">
        <v>37</v>
      </c>
      <c r="D21879">
        <v>150103</v>
      </c>
      <c r="E21879" t="s">
        <v>287</v>
      </c>
      <c r="F21879">
        <v>541</v>
      </c>
      <c r="G21879" t="s">
        <v>290</v>
      </c>
      <c r="H21879" t="s">
        <v>84</v>
      </c>
      <c r="I21879">
        <v>2005</v>
      </c>
      <c r="J21879">
        <v>9.35361E-3</v>
      </c>
    </row>
    <row r="21880" spans="1:10" x14ac:dyDescent="0.25">
      <c r="A21880" t="s">
        <v>226</v>
      </c>
      <c r="B21880" t="s">
        <v>80</v>
      </c>
      <c r="C21880" t="s">
        <v>37</v>
      </c>
      <c r="D21880">
        <v>150202</v>
      </c>
      <c r="E21880" t="s">
        <v>286</v>
      </c>
      <c r="F21880">
        <v>541</v>
      </c>
      <c r="G21880" t="s">
        <v>290</v>
      </c>
      <c r="H21880" t="s">
        <v>84</v>
      </c>
      <c r="I21880">
        <v>2005</v>
      </c>
      <c r="J21880">
        <v>2.07478E-3</v>
      </c>
    </row>
    <row r="21881" spans="1:10" x14ac:dyDescent="0.25">
      <c r="A21881" t="s">
        <v>229</v>
      </c>
      <c r="B21881" t="s">
        <v>80</v>
      </c>
      <c r="C21881" t="s">
        <v>37</v>
      </c>
      <c r="D21881">
        <v>150202</v>
      </c>
      <c r="E21881" t="s">
        <v>286</v>
      </c>
      <c r="F21881">
        <v>541</v>
      </c>
      <c r="G21881" t="s">
        <v>290</v>
      </c>
      <c r="H21881" t="s">
        <v>84</v>
      </c>
      <c r="I21881">
        <v>2005</v>
      </c>
      <c r="J21881">
        <v>2.3470100000000001E-2</v>
      </c>
    </row>
    <row r="21882" spans="1:10" x14ac:dyDescent="0.25">
      <c r="A21882" t="s">
        <v>225</v>
      </c>
      <c r="B21882" t="s">
        <v>80</v>
      </c>
      <c r="C21882" t="s">
        <v>37</v>
      </c>
      <c r="D21882">
        <v>150202</v>
      </c>
      <c r="E21882" t="s">
        <v>286</v>
      </c>
      <c r="F21882">
        <v>541</v>
      </c>
      <c r="G21882" t="s">
        <v>290</v>
      </c>
      <c r="H21882" t="s">
        <v>84</v>
      </c>
      <c r="I21882">
        <v>2005</v>
      </c>
      <c r="J21882">
        <v>2.5874299999999999E-2</v>
      </c>
    </row>
    <row r="21883" spans="1:10" x14ac:dyDescent="0.25">
      <c r="A21883" t="s">
        <v>227</v>
      </c>
      <c r="B21883" t="s">
        <v>80</v>
      </c>
      <c r="C21883" t="s">
        <v>37</v>
      </c>
      <c r="D21883">
        <v>150202</v>
      </c>
      <c r="E21883" t="s">
        <v>286</v>
      </c>
      <c r="F21883">
        <v>541</v>
      </c>
      <c r="G21883" t="s">
        <v>290</v>
      </c>
      <c r="H21883" t="s">
        <v>84</v>
      </c>
      <c r="I21883">
        <v>2005</v>
      </c>
      <c r="J21883">
        <v>3.4146200000000002E-2</v>
      </c>
    </row>
    <row r="21884" spans="1:10" x14ac:dyDescent="0.25">
      <c r="A21884" t="s">
        <v>223</v>
      </c>
      <c r="B21884" t="s">
        <v>80</v>
      </c>
      <c r="C21884" t="s">
        <v>37</v>
      </c>
      <c r="D21884">
        <v>150202</v>
      </c>
      <c r="E21884" t="s">
        <v>286</v>
      </c>
      <c r="F21884">
        <v>541</v>
      </c>
      <c r="G21884" t="s">
        <v>290</v>
      </c>
      <c r="H21884" t="s">
        <v>84</v>
      </c>
      <c r="I21884">
        <v>2005</v>
      </c>
      <c r="J21884">
        <v>2.96409E-3</v>
      </c>
    </row>
    <row r="21885" spans="1:10" x14ac:dyDescent="0.25">
      <c r="A21885" t="s">
        <v>224</v>
      </c>
      <c r="B21885" t="s">
        <v>80</v>
      </c>
      <c r="C21885" t="s">
        <v>37</v>
      </c>
      <c r="D21885">
        <v>150202</v>
      </c>
      <c r="E21885" t="s">
        <v>286</v>
      </c>
      <c r="F21885">
        <v>541</v>
      </c>
      <c r="G21885" t="s">
        <v>290</v>
      </c>
      <c r="H21885" t="s">
        <v>84</v>
      </c>
      <c r="I21885">
        <v>2005</v>
      </c>
      <c r="J21885">
        <v>2.5695599999999998E-3</v>
      </c>
    </row>
    <row r="21886" spans="1:10" x14ac:dyDescent="0.25">
      <c r="A21886" t="s">
        <v>227</v>
      </c>
      <c r="B21886" t="s">
        <v>80</v>
      </c>
      <c r="C21886" t="s">
        <v>37</v>
      </c>
      <c r="D21886">
        <v>150203</v>
      </c>
      <c r="E21886" t="s">
        <v>285</v>
      </c>
      <c r="F21886">
        <v>541</v>
      </c>
      <c r="G21886" t="s">
        <v>290</v>
      </c>
      <c r="H21886" t="s">
        <v>84</v>
      </c>
      <c r="I21886">
        <v>2005</v>
      </c>
      <c r="J21886">
        <v>1.5712E-2</v>
      </c>
    </row>
    <row r="21887" spans="1:10" x14ac:dyDescent="0.25">
      <c r="A21887" t="s">
        <v>223</v>
      </c>
      <c r="B21887" t="s">
        <v>80</v>
      </c>
      <c r="C21887" t="s">
        <v>37</v>
      </c>
      <c r="D21887">
        <v>150203</v>
      </c>
      <c r="E21887" t="s">
        <v>285</v>
      </c>
      <c r="F21887">
        <v>541</v>
      </c>
      <c r="G21887" t="s">
        <v>290</v>
      </c>
      <c r="H21887" t="s">
        <v>84</v>
      </c>
      <c r="I21887">
        <v>2005</v>
      </c>
      <c r="J21887">
        <v>4.5782100000000001E-3</v>
      </c>
    </row>
    <row r="21888" spans="1:10" x14ac:dyDescent="0.25">
      <c r="A21888" t="s">
        <v>226</v>
      </c>
      <c r="B21888" t="s">
        <v>80</v>
      </c>
      <c r="C21888" t="s">
        <v>37</v>
      </c>
      <c r="D21888">
        <v>150203</v>
      </c>
      <c r="E21888" t="s">
        <v>285</v>
      </c>
      <c r="F21888">
        <v>541</v>
      </c>
      <c r="G21888" t="s">
        <v>290</v>
      </c>
      <c r="H21888" t="s">
        <v>84</v>
      </c>
      <c r="I21888">
        <v>2005</v>
      </c>
      <c r="J21888">
        <v>2.2565900000000002E-3</v>
      </c>
    </row>
    <row r="21889" spans="1:10" x14ac:dyDescent="0.25">
      <c r="A21889" t="s">
        <v>229</v>
      </c>
      <c r="B21889" t="s">
        <v>80</v>
      </c>
      <c r="C21889" t="s">
        <v>37</v>
      </c>
      <c r="D21889">
        <v>150203</v>
      </c>
      <c r="E21889" t="s">
        <v>285</v>
      </c>
      <c r="F21889">
        <v>541</v>
      </c>
      <c r="G21889" t="s">
        <v>290</v>
      </c>
      <c r="H21889" t="s">
        <v>84</v>
      </c>
      <c r="I21889">
        <v>2005</v>
      </c>
      <c r="J21889">
        <v>1.69348E-2</v>
      </c>
    </row>
    <row r="21890" spans="1:10" x14ac:dyDescent="0.25">
      <c r="A21890" t="s">
        <v>224</v>
      </c>
      <c r="B21890" t="s">
        <v>80</v>
      </c>
      <c r="C21890" t="s">
        <v>37</v>
      </c>
      <c r="D21890">
        <v>150203</v>
      </c>
      <c r="E21890" t="s">
        <v>285</v>
      </c>
      <c r="F21890">
        <v>541</v>
      </c>
      <c r="G21890" t="s">
        <v>290</v>
      </c>
      <c r="H21890" t="s">
        <v>84</v>
      </c>
      <c r="I21890">
        <v>2005</v>
      </c>
      <c r="J21890">
        <v>1.6799300000000001E-3</v>
      </c>
    </row>
    <row r="21891" spans="1:10" x14ac:dyDescent="0.25">
      <c r="A21891" t="s">
        <v>225</v>
      </c>
      <c r="B21891" t="s">
        <v>80</v>
      </c>
      <c r="C21891" t="s">
        <v>37</v>
      </c>
      <c r="D21891">
        <v>150203</v>
      </c>
      <c r="E21891" t="s">
        <v>285</v>
      </c>
      <c r="F21891">
        <v>541</v>
      </c>
      <c r="G21891" t="s">
        <v>290</v>
      </c>
      <c r="H21891" t="s">
        <v>84</v>
      </c>
      <c r="I21891">
        <v>2005</v>
      </c>
      <c r="J21891">
        <v>9.8699600000000005E-3</v>
      </c>
    </row>
    <row r="21892" spans="1:10" x14ac:dyDescent="0.25">
      <c r="A21892" t="s">
        <v>226</v>
      </c>
      <c r="B21892" t="s">
        <v>80</v>
      </c>
      <c r="C21892" t="s">
        <v>32</v>
      </c>
      <c r="D21892">
        <v>230200</v>
      </c>
      <c r="E21892" t="s">
        <v>284</v>
      </c>
      <c r="F21892">
        <v>541</v>
      </c>
      <c r="G21892" t="s">
        <v>290</v>
      </c>
      <c r="H21892" t="s">
        <v>84</v>
      </c>
      <c r="I21892">
        <v>2005</v>
      </c>
      <c r="J21892">
        <v>0.16922200000000001</v>
      </c>
    </row>
    <row r="21893" spans="1:10" x14ac:dyDescent="0.25">
      <c r="A21893" t="s">
        <v>229</v>
      </c>
      <c r="B21893" t="s">
        <v>80</v>
      </c>
      <c r="C21893" t="s">
        <v>32</v>
      </c>
      <c r="D21893">
        <v>230200</v>
      </c>
      <c r="E21893" t="s">
        <v>284</v>
      </c>
      <c r="F21893">
        <v>541</v>
      </c>
      <c r="G21893" t="s">
        <v>290</v>
      </c>
      <c r="H21893" t="s">
        <v>84</v>
      </c>
      <c r="I21893">
        <v>2005</v>
      </c>
      <c r="J21893">
        <v>2.4824600000000001</v>
      </c>
    </row>
    <row r="21894" spans="1:10" x14ac:dyDescent="0.25">
      <c r="A21894" t="s">
        <v>227</v>
      </c>
      <c r="B21894" t="s">
        <v>80</v>
      </c>
      <c r="C21894" t="s">
        <v>32</v>
      </c>
      <c r="D21894">
        <v>230200</v>
      </c>
      <c r="E21894" t="s">
        <v>284</v>
      </c>
      <c r="F21894">
        <v>541</v>
      </c>
      <c r="G21894" t="s">
        <v>290</v>
      </c>
      <c r="H21894" t="s">
        <v>84</v>
      </c>
      <c r="I21894">
        <v>2005</v>
      </c>
      <c r="J21894">
        <v>15.244</v>
      </c>
    </row>
    <row r="21895" spans="1:10" x14ac:dyDescent="0.25">
      <c r="A21895" t="s">
        <v>225</v>
      </c>
      <c r="B21895" t="s">
        <v>80</v>
      </c>
      <c r="C21895" t="s">
        <v>32</v>
      </c>
      <c r="D21895">
        <v>230200</v>
      </c>
      <c r="E21895" t="s">
        <v>284</v>
      </c>
      <c r="F21895">
        <v>541</v>
      </c>
      <c r="G21895" t="s">
        <v>290</v>
      </c>
      <c r="H21895" t="s">
        <v>84</v>
      </c>
      <c r="I21895">
        <v>2005</v>
      </c>
      <c r="J21895">
        <v>4.6684900000000003</v>
      </c>
    </row>
    <row r="21896" spans="1:10" x14ac:dyDescent="0.25">
      <c r="A21896" t="s">
        <v>224</v>
      </c>
      <c r="B21896" t="s">
        <v>80</v>
      </c>
      <c r="C21896" t="s">
        <v>32</v>
      </c>
      <c r="D21896">
        <v>230200</v>
      </c>
      <c r="E21896" t="s">
        <v>284</v>
      </c>
      <c r="F21896">
        <v>541</v>
      </c>
      <c r="G21896" t="s">
        <v>290</v>
      </c>
      <c r="H21896" t="s">
        <v>84</v>
      </c>
      <c r="I21896">
        <v>2005</v>
      </c>
      <c r="J21896">
        <v>3.51511</v>
      </c>
    </row>
    <row r="21897" spans="1:10" x14ac:dyDescent="0.25">
      <c r="A21897" t="s">
        <v>223</v>
      </c>
      <c r="B21897" t="s">
        <v>80</v>
      </c>
      <c r="C21897" t="s">
        <v>32</v>
      </c>
      <c r="D21897">
        <v>230200</v>
      </c>
      <c r="E21897" t="s">
        <v>284</v>
      </c>
      <c r="F21897">
        <v>541</v>
      </c>
      <c r="G21897" t="s">
        <v>290</v>
      </c>
      <c r="H21897" t="s">
        <v>84</v>
      </c>
      <c r="I21897">
        <v>2005</v>
      </c>
      <c r="J21897">
        <v>0.70413700000000001</v>
      </c>
    </row>
    <row r="21898" spans="1:10" x14ac:dyDescent="0.25">
      <c r="A21898" t="s">
        <v>224</v>
      </c>
      <c r="B21898" t="s">
        <v>80</v>
      </c>
      <c r="C21898" t="s">
        <v>32</v>
      </c>
      <c r="D21898">
        <v>230400</v>
      </c>
      <c r="E21898" t="s">
        <v>283</v>
      </c>
      <c r="F21898">
        <v>541</v>
      </c>
      <c r="G21898" t="s">
        <v>290</v>
      </c>
      <c r="H21898" t="s">
        <v>84</v>
      </c>
      <c r="I21898">
        <v>2005</v>
      </c>
      <c r="J21898">
        <v>1.6662199999999999E-2</v>
      </c>
    </row>
    <row r="21899" spans="1:10" x14ac:dyDescent="0.25">
      <c r="A21899" t="s">
        <v>227</v>
      </c>
      <c r="B21899" t="s">
        <v>80</v>
      </c>
      <c r="C21899" t="s">
        <v>32</v>
      </c>
      <c r="D21899">
        <v>230400</v>
      </c>
      <c r="E21899" t="s">
        <v>283</v>
      </c>
      <c r="F21899">
        <v>541</v>
      </c>
      <c r="G21899" t="s">
        <v>290</v>
      </c>
      <c r="H21899" t="s">
        <v>84</v>
      </c>
      <c r="I21899">
        <v>2005</v>
      </c>
      <c r="J21899">
        <v>7.6138300000000006E-2</v>
      </c>
    </row>
    <row r="21900" spans="1:10" x14ac:dyDescent="0.25">
      <c r="A21900" t="s">
        <v>225</v>
      </c>
      <c r="B21900" t="s">
        <v>80</v>
      </c>
      <c r="C21900" t="s">
        <v>32</v>
      </c>
      <c r="D21900">
        <v>230400</v>
      </c>
      <c r="E21900" t="s">
        <v>283</v>
      </c>
      <c r="F21900">
        <v>541</v>
      </c>
      <c r="G21900" t="s">
        <v>290</v>
      </c>
      <c r="H21900" t="s">
        <v>84</v>
      </c>
      <c r="I21900">
        <v>2005</v>
      </c>
      <c r="J21900">
        <v>2.0091700000000001E-2</v>
      </c>
    </row>
    <row r="21901" spans="1:10" x14ac:dyDescent="0.25">
      <c r="A21901" t="s">
        <v>229</v>
      </c>
      <c r="B21901" t="s">
        <v>80</v>
      </c>
      <c r="C21901" t="s">
        <v>32</v>
      </c>
      <c r="D21901">
        <v>230400</v>
      </c>
      <c r="E21901" t="s">
        <v>283</v>
      </c>
      <c r="F21901">
        <v>541</v>
      </c>
      <c r="G21901" t="s">
        <v>290</v>
      </c>
      <c r="H21901" t="s">
        <v>84</v>
      </c>
      <c r="I21901">
        <v>2005</v>
      </c>
      <c r="J21901">
        <v>8.0791600000000002E-3</v>
      </c>
    </row>
    <row r="21902" spans="1:10" x14ac:dyDescent="0.25">
      <c r="A21902" t="s">
        <v>226</v>
      </c>
      <c r="B21902" t="s">
        <v>80</v>
      </c>
      <c r="C21902" t="s">
        <v>32</v>
      </c>
      <c r="D21902">
        <v>230400</v>
      </c>
      <c r="E21902" t="s">
        <v>283</v>
      </c>
      <c r="F21902">
        <v>541</v>
      </c>
      <c r="G21902" t="s">
        <v>290</v>
      </c>
      <c r="H21902" t="s">
        <v>84</v>
      </c>
      <c r="I21902">
        <v>2005</v>
      </c>
      <c r="J21902">
        <v>5.9778299999999995E-4</v>
      </c>
    </row>
    <row r="21903" spans="1:10" x14ac:dyDescent="0.25">
      <c r="A21903" t="s">
        <v>223</v>
      </c>
      <c r="B21903" t="s">
        <v>80</v>
      </c>
      <c r="C21903" t="s">
        <v>32</v>
      </c>
      <c r="D21903">
        <v>230400</v>
      </c>
      <c r="E21903" t="s">
        <v>283</v>
      </c>
      <c r="F21903">
        <v>541</v>
      </c>
      <c r="G21903" t="s">
        <v>290</v>
      </c>
      <c r="H21903" t="s">
        <v>84</v>
      </c>
      <c r="I21903">
        <v>2005</v>
      </c>
      <c r="J21903">
        <v>2.34023E-3</v>
      </c>
    </row>
    <row r="21904" spans="1:10" x14ac:dyDescent="0.25">
      <c r="A21904" t="s">
        <v>226</v>
      </c>
      <c r="B21904" t="s">
        <v>80</v>
      </c>
      <c r="C21904" t="s">
        <v>32</v>
      </c>
      <c r="D21904">
        <v>233700</v>
      </c>
      <c r="E21904" t="s">
        <v>282</v>
      </c>
      <c r="F21904">
        <v>541</v>
      </c>
      <c r="G21904" t="s">
        <v>290</v>
      </c>
      <c r="H21904" t="s">
        <v>84</v>
      </c>
      <c r="I21904">
        <v>2005</v>
      </c>
      <c r="J21904">
        <v>5.8262099999999999E-5</v>
      </c>
    </row>
    <row r="21905" spans="1:10" x14ac:dyDescent="0.25">
      <c r="A21905" t="s">
        <v>224</v>
      </c>
      <c r="B21905" t="s">
        <v>80</v>
      </c>
      <c r="C21905" t="s">
        <v>32</v>
      </c>
      <c r="D21905">
        <v>233700</v>
      </c>
      <c r="E21905" t="s">
        <v>282</v>
      </c>
      <c r="F21905">
        <v>541</v>
      </c>
      <c r="G21905" t="s">
        <v>290</v>
      </c>
      <c r="H21905" t="s">
        <v>84</v>
      </c>
      <c r="I21905">
        <v>2005</v>
      </c>
      <c r="J21905">
        <v>9.3158200000000003E-4</v>
      </c>
    </row>
    <row r="21906" spans="1:10" x14ac:dyDescent="0.25">
      <c r="A21906" t="s">
        <v>225</v>
      </c>
      <c r="B21906" t="s">
        <v>80</v>
      </c>
      <c r="C21906" t="s">
        <v>32</v>
      </c>
      <c r="D21906">
        <v>233700</v>
      </c>
      <c r="E21906" t="s">
        <v>282</v>
      </c>
      <c r="F21906">
        <v>541</v>
      </c>
      <c r="G21906" t="s">
        <v>290</v>
      </c>
      <c r="H21906" t="s">
        <v>84</v>
      </c>
      <c r="I21906">
        <v>2005</v>
      </c>
      <c r="J21906">
        <v>1.46839E-3</v>
      </c>
    </row>
    <row r="21907" spans="1:10" x14ac:dyDescent="0.25">
      <c r="A21907" t="s">
        <v>229</v>
      </c>
      <c r="B21907" t="s">
        <v>80</v>
      </c>
      <c r="C21907" t="s">
        <v>32</v>
      </c>
      <c r="D21907">
        <v>233700</v>
      </c>
      <c r="E21907" t="s">
        <v>282</v>
      </c>
      <c r="F21907">
        <v>541</v>
      </c>
      <c r="G21907" t="s">
        <v>290</v>
      </c>
      <c r="H21907" t="s">
        <v>84</v>
      </c>
      <c r="I21907">
        <v>2005</v>
      </c>
      <c r="J21907">
        <v>8.9587399999999995E-4</v>
      </c>
    </row>
    <row r="21908" spans="1:10" x14ac:dyDescent="0.25">
      <c r="A21908" t="s">
        <v>223</v>
      </c>
      <c r="B21908" t="s">
        <v>80</v>
      </c>
      <c r="C21908" t="s">
        <v>32</v>
      </c>
      <c r="D21908">
        <v>233700</v>
      </c>
      <c r="E21908" t="s">
        <v>282</v>
      </c>
      <c r="F21908">
        <v>541</v>
      </c>
      <c r="G21908" t="s">
        <v>290</v>
      </c>
      <c r="H21908" t="s">
        <v>84</v>
      </c>
      <c r="I21908">
        <v>2005</v>
      </c>
      <c r="J21908">
        <v>2.42866E-4</v>
      </c>
    </row>
    <row r="21909" spans="1:10" x14ac:dyDescent="0.25">
      <c r="A21909" t="s">
        <v>227</v>
      </c>
      <c r="B21909" t="s">
        <v>80</v>
      </c>
      <c r="C21909" t="s">
        <v>32</v>
      </c>
      <c r="D21909">
        <v>233700</v>
      </c>
      <c r="E21909" t="s">
        <v>282</v>
      </c>
      <c r="F21909">
        <v>541</v>
      </c>
      <c r="G21909" t="s">
        <v>290</v>
      </c>
      <c r="H21909" t="s">
        <v>84</v>
      </c>
      <c r="I21909">
        <v>2005</v>
      </c>
      <c r="J21909">
        <v>4.1641100000000004E-3</v>
      </c>
    </row>
    <row r="21910" spans="1:10" x14ac:dyDescent="0.25">
      <c r="A21910" t="s">
        <v>227</v>
      </c>
      <c r="B21910" t="s">
        <v>80</v>
      </c>
      <c r="C21910" t="s">
        <v>81</v>
      </c>
      <c r="D21910">
        <v>233701</v>
      </c>
      <c r="E21910" t="s">
        <v>281</v>
      </c>
      <c r="F21910">
        <v>541</v>
      </c>
      <c r="G21910" t="s">
        <v>290</v>
      </c>
      <c r="H21910" t="s">
        <v>84</v>
      </c>
      <c r="I21910">
        <v>2005</v>
      </c>
      <c r="J21910">
        <v>1.2027700000000001E-2</v>
      </c>
    </row>
    <row r="21911" spans="1:10" x14ac:dyDescent="0.25">
      <c r="A21911" t="s">
        <v>223</v>
      </c>
      <c r="B21911" t="s">
        <v>80</v>
      </c>
      <c r="C21911" t="s">
        <v>81</v>
      </c>
      <c r="D21911">
        <v>233701</v>
      </c>
      <c r="E21911" t="s">
        <v>281</v>
      </c>
      <c r="F21911">
        <v>541</v>
      </c>
      <c r="G21911" t="s">
        <v>290</v>
      </c>
      <c r="H21911" t="s">
        <v>84</v>
      </c>
      <c r="I21911">
        <v>2005</v>
      </c>
      <c r="J21911">
        <v>2.0582500000000002E-3</v>
      </c>
    </row>
    <row r="21912" spans="1:10" x14ac:dyDescent="0.25">
      <c r="A21912" t="s">
        <v>224</v>
      </c>
      <c r="B21912" t="s">
        <v>80</v>
      </c>
      <c r="C21912" t="s">
        <v>36</v>
      </c>
      <c r="D21912">
        <v>500100</v>
      </c>
      <c r="E21912" t="s">
        <v>280</v>
      </c>
      <c r="F21912">
        <v>541</v>
      </c>
      <c r="G21912" t="s">
        <v>290</v>
      </c>
      <c r="H21912" t="s">
        <v>84</v>
      </c>
      <c r="I21912">
        <v>2005</v>
      </c>
      <c r="J21912">
        <v>2.9635999999999999E-2</v>
      </c>
    </row>
    <row r="21913" spans="1:10" x14ac:dyDescent="0.25">
      <c r="A21913" t="s">
        <v>225</v>
      </c>
      <c r="B21913" t="s">
        <v>80</v>
      </c>
      <c r="C21913" t="s">
        <v>36</v>
      </c>
      <c r="D21913">
        <v>500100</v>
      </c>
      <c r="E21913" t="s">
        <v>280</v>
      </c>
      <c r="F21913">
        <v>541</v>
      </c>
      <c r="G21913" t="s">
        <v>290</v>
      </c>
      <c r="H21913" t="s">
        <v>84</v>
      </c>
      <c r="I21913">
        <v>2005</v>
      </c>
      <c r="J21913">
        <v>0.17683399999999999</v>
      </c>
    </row>
    <row r="21914" spans="1:10" x14ac:dyDescent="0.25">
      <c r="A21914" t="s">
        <v>223</v>
      </c>
      <c r="B21914" t="s">
        <v>80</v>
      </c>
      <c r="C21914" t="s">
        <v>36</v>
      </c>
      <c r="D21914">
        <v>500100</v>
      </c>
      <c r="E21914" t="s">
        <v>280</v>
      </c>
      <c r="F21914">
        <v>541</v>
      </c>
      <c r="G21914" t="s">
        <v>290</v>
      </c>
      <c r="H21914" t="s">
        <v>84</v>
      </c>
      <c r="I21914">
        <v>2005</v>
      </c>
      <c r="J21914">
        <v>0.15734600000000001</v>
      </c>
    </row>
    <row r="21915" spans="1:10" x14ac:dyDescent="0.25">
      <c r="A21915" t="s">
        <v>229</v>
      </c>
      <c r="B21915" t="s">
        <v>80</v>
      </c>
      <c r="C21915" t="s">
        <v>36</v>
      </c>
      <c r="D21915">
        <v>500100</v>
      </c>
      <c r="E21915" t="s">
        <v>280</v>
      </c>
      <c r="F21915">
        <v>541</v>
      </c>
      <c r="G21915" t="s">
        <v>290</v>
      </c>
      <c r="H21915" t="s">
        <v>84</v>
      </c>
      <c r="I21915">
        <v>2005</v>
      </c>
      <c r="J21915">
        <v>0.38111800000000001</v>
      </c>
    </row>
    <row r="21916" spans="1:10" x14ac:dyDescent="0.25">
      <c r="A21916" t="s">
        <v>226</v>
      </c>
      <c r="B21916" t="s">
        <v>80</v>
      </c>
      <c r="C21916" t="s">
        <v>36</v>
      </c>
      <c r="D21916">
        <v>500100</v>
      </c>
      <c r="E21916" t="s">
        <v>280</v>
      </c>
      <c r="F21916">
        <v>541</v>
      </c>
      <c r="G21916" t="s">
        <v>290</v>
      </c>
      <c r="H21916" t="s">
        <v>84</v>
      </c>
      <c r="I21916">
        <v>2005</v>
      </c>
      <c r="J21916">
        <v>2.0626800000000001E-2</v>
      </c>
    </row>
    <row r="21917" spans="1:10" x14ac:dyDescent="0.25">
      <c r="A21917" t="s">
        <v>227</v>
      </c>
      <c r="B21917" t="s">
        <v>80</v>
      </c>
      <c r="C21917" t="s">
        <v>36</v>
      </c>
      <c r="D21917">
        <v>500100</v>
      </c>
      <c r="E21917" t="s">
        <v>280</v>
      </c>
      <c r="F21917">
        <v>541</v>
      </c>
      <c r="G21917" t="s">
        <v>290</v>
      </c>
      <c r="H21917" t="s">
        <v>84</v>
      </c>
      <c r="I21917">
        <v>2005</v>
      </c>
      <c r="J21917">
        <v>0.32335799999999998</v>
      </c>
    </row>
    <row r="21918" spans="1:10" x14ac:dyDescent="0.25">
      <c r="A21918" t="s">
        <v>226</v>
      </c>
      <c r="B21918" t="s">
        <v>80</v>
      </c>
      <c r="C21918" t="s">
        <v>36</v>
      </c>
      <c r="D21918">
        <v>500200</v>
      </c>
      <c r="E21918" t="s">
        <v>300</v>
      </c>
      <c r="F21918">
        <v>541</v>
      </c>
      <c r="G21918" t="s">
        <v>290</v>
      </c>
      <c r="H21918" t="s">
        <v>84</v>
      </c>
      <c r="I21918">
        <v>2005</v>
      </c>
      <c r="J21918">
        <v>6.5866800000000003E-2</v>
      </c>
    </row>
    <row r="21919" spans="1:10" x14ac:dyDescent="0.25">
      <c r="A21919" t="s">
        <v>227</v>
      </c>
      <c r="B21919" t="s">
        <v>80</v>
      </c>
      <c r="C21919" t="s">
        <v>36</v>
      </c>
      <c r="D21919">
        <v>500200</v>
      </c>
      <c r="E21919" t="s">
        <v>300</v>
      </c>
      <c r="F21919">
        <v>541</v>
      </c>
      <c r="G21919" t="s">
        <v>290</v>
      </c>
      <c r="H21919" t="s">
        <v>84</v>
      </c>
      <c r="I21919">
        <v>2005</v>
      </c>
      <c r="J21919">
        <v>1.39459</v>
      </c>
    </row>
    <row r="21920" spans="1:10" x14ac:dyDescent="0.25">
      <c r="A21920" t="s">
        <v>225</v>
      </c>
      <c r="B21920" t="s">
        <v>80</v>
      </c>
      <c r="C21920" t="s">
        <v>36</v>
      </c>
      <c r="D21920">
        <v>500200</v>
      </c>
      <c r="E21920" t="s">
        <v>300</v>
      </c>
      <c r="F21920">
        <v>541</v>
      </c>
      <c r="G21920" t="s">
        <v>290</v>
      </c>
      <c r="H21920" t="s">
        <v>84</v>
      </c>
      <c r="I21920">
        <v>2005</v>
      </c>
      <c r="J21920">
        <v>0.50079600000000002</v>
      </c>
    </row>
    <row r="21921" spans="1:10" x14ac:dyDescent="0.25">
      <c r="A21921" t="s">
        <v>223</v>
      </c>
      <c r="B21921" t="s">
        <v>80</v>
      </c>
      <c r="C21921" t="s">
        <v>36</v>
      </c>
      <c r="D21921">
        <v>500200</v>
      </c>
      <c r="E21921" t="s">
        <v>300</v>
      </c>
      <c r="F21921">
        <v>541</v>
      </c>
      <c r="G21921" t="s">
        <v>290</v>
      </c>
      <c r="H21921" t="s">
        <v>84</v>
      </c>
      <c r="I21921">
        <v>2005</v>
      </c>
      <c r="J21921">
        <v>0.78107599999999999</v>
      </c>
    </row>
    <row r="21922" spans="1:10" x14ac:dyDescent="0.25">
      <c r="A21922" t="s">
        <v>229</v>
      </c>
      <c r="B21922" t="s">
        <v>80</v>
      </c>
      <c r="C21922" t="s">
        <v>36</v>
      </c>
      <c r="D21922">
        <v>500200</v>
      </c>
      <c r="E21922" t="s">
        <v>300</v>
      </c>
      <c r="F21922">
        <v>541</v>
      </c>
      <c r="G21922" t="s">
        <v>290</v>
      </c>
      <c r="H21922" t="s">
        <v>84</v>
      </c>
      <c r="I21922">
        <v>2005</v>
      </c>
      <c r="J21922">
        <v>1.20871</v>
      </c>
    </row>
    <row r="21923" spans="1:10" x14ac:dyDescent="0.25">
      <c r="A21923" t="s">
        <v>224</v>
      </c>
      <c r="B21923" t="s">
        <v>80</v>
      </c>
      <c r="C21923" t="s">
        <v>36</v>
      </c>
      <c r="D21923">
        <v>500200</v>
      </c>
      <c r="E21923" t="s">
        <v>300</v>
      </c>
      <c r="F21923">
        <v>541</v>
      </c>
      <c r="G21923" t="s">
        <v>290</v>
      </c>
      <c r="H21923" t="s">
        <v>84</v>
      </c>
      <c r="I21923">
        <v>2005</v>
      </c>
      <c r="J21923">
        <v>0.25575300000000001</v>
      </c>
    </row>
    <row r="21924" spans="1:10" x14ac:dyDescent="0.25">
      <c r="A21924" t="s">
        <v>227</v>
      </c>
      <c r="B21924" t="s">
        <v>74</v>
      </c>
      <c r="C21924" t="s">
        <v>34</v>
      </c>
      <c r="D21924">
        <v>901000</v>
      </c>
      <c r="E21924" t="s">
        <v>34</v>
      </c>
      <c r="F21924">
        <v>541</v>
      </c>
      <c r="G21924" t="s">
        <v>290</v>
      </c>
      <c r="H21924" t="s">
        <v>84</v>
      </c>
      <c r="I21924">
        <v>2005</v>
      </c>
      <c r="J21924">
        <v>6.2284800000000001E-2</v>
      </c>
    </row>
    <row r="21925" spans="1:10" x14ac:dyDescent="0.25">
      <c r="A21925" t="s">
        <v>226</v>
      </c>
      <c r="B21925" t="s">
        <v>74</v>
      </c>
      <c r="C21925" t="s">
        <v>34</v>
      </c>
      <c r="D21925">
        <v>901000</v>
      </c>
      <c r="E21925" t="s">
        <v>34</v>
      </c>
      <c r="F21925">
        <v>541</v>
      </c>
      <c r="G21925" t="s">
        <v>290</v>
      </c>
      <c r="H21925" t="s">
        <v>84</v>
      </c>
      <c r="I21925">
        <v>2005</v>
      </c>
      <c r="J21925">
        <v>4.6877200000000003E-3</v>
      </c>
    </row>
    <row r="21926" spans="1:10" x14ac:dyDescent="0.25">
      <c r="A21926" t="s">
        <v>224</v>
      </c>
      <c r="B21926" t="s">
        <v>74</v>
      </c>
      <c r="C21926" t="s">
        <v>34</v>
      </c>
      <c r="D21926">
        <v>901000</v>
      </c>
      <c r="E21926" t="s">
        <v>34</v>
      </c>
      <c r="F21926">
        <v>541</v>
      </c>
      <c r="G21926" t="s">
        <v>290</v>
      </c>
      <c r="H21926" t="s">
        <v>84</v>
      </c>
      <c r="I21926">
        <v>2005</v>
      </c>
      <c r="J21926">
        <v>5.9335500000000001E-3</v>
      </c>
    </row>
    <row r="21927" spans="1:10" x14ac:dyDescent="0.25">
      <c r="A21927" t="s">
        <v>223</v>
      </c>
      <c r="B21927" t="s">
        <v>74</v>
      </c>
      <c r="C21927" t="s">
        <v>34</v>
      </c>
      <c r="D21927">
        <v>901000</v>
      </c>
      <c r="E21927" t="s">
        <v>34</v>
      </c>
      <c r="F21927">
        <v>541</v>
      </c>
      <c r="G21927" t="s">
        <v>290</v>
      </c>
      <c r="H21927" t="s">
        <v>84</v>
      </c>
      <c r="I21927">
        <v>2005</v>
      </c>
      <c r="J21927">
        <v>1.83917E-2</v>
      </c>
    </row>
    <row r="21928" spans="1:10" x14ac:dyDescent="0.25">
      <c r="A21928" t="s">
        <v>229</v>
      </c>
      <c r="B21928" t="s">
        <v>74</v>
      </c>
      <c r="C21928" t="s">
        <v>34</v>
      </c>
      <c r="D21928">
        <v>901000</v>
      </c>
      <c r="E21928" t="s">
        <v>34</v>
      </c>
      <c r="F21928">
        <v>541</v>
      </c>
      <c r="G21928" t="s">
        <v>290</v>
      </c>
      <c r="H21928" t="s">
        <v>84</v>
      </c>
      <c r="I21928">
        <v>2005</v>
      </c>
      <c r="J21928">
        <v>5.9527200000000002E-2</v>
      </c>
    </row>
    <row r="21929" spans="1:10" x14ac:dyDescent="0.25">
      <c r="A21929" t="s">
        <v>225</v>
      </c>
      <c r="B21929" t="s">
        <v>74</v>
      </c>
      <c r="C21929" t="s">
        <v>34</v>
      </c>
      <c r="D21929">
        <v>901000</v>
      </c>
      <c r="E21929" t="s">
        <v>34</v>
      </c>
      <c r="F21929">
        <v>541</v>
      </c>
      <c r="G21929" t="s">
        <v>290</v>
      </c>
      <c r="H21929" t="s">
        <v>84</v>
      </c>
      <c r="I21929">
        <v>2005</v>
      </c>
      <c r="J21929">
        <v>2.5566800000000001E-2</v>
      </c>
    </row>
    <row r="21930" spans="1:10" x14ac:dyDescent="0.25">
      <c r="A21930" t="s">
        <v>223</v>
      </c>
      <c r="B21930" t="s">
        <v>74</v>
      </c>
      <c r="C21930" t="s">
        <v>34</v>
      </c>
      <c r="D21930">
        <v>901001</v>
      </c>
      <c r="E21930" t="s">
        <v>254</v>
      </c>
      <c r="F21930">
        <v>541</v>
      </c>
      <c r="G21930" t="s">
        <v>290</v>
      </c>
      <c r="H21930" t="s">
        <v>84</v>
      </c>
      <c r="I21930">
        <v>2005</v>
      </c>
      <c r="J21930">
        <v>3.81774E-3</v>
      </c>
    </row>
    <row r="21931" spans="1:10" x14ac:dyDescent="0.25">
      <c r="A21931" t="s">
        <v>227</v>
      </c>
      <c r="B21931" t="s">
        <v>74</v>
      </c>
      <c r="C21931" t="s">
        <v>34</v>
      </c>
      <c r="D21931">
        <v>901001</v>
      </c>
      <c r="E21931" t="s">
        <v>254</v>
      </c>
      <c r="F21931">
        <v>541</v>
      </c>
      <c r="G21931" t="s">
        <v>290</v>
      </c>
      <c r="H21931" t="s">
        <v>84</v>
      </c>
      <c r="I21931">
        <v>2005</v>
      </c>
      <c r="J21931">
        <v>6.4590999999999997E-3</v>
      </c>
    </row>
    <row r="21932" spans="1:10" x14ac:dyDescent="0.25">
      <c r="A21932" t="s">
        <v>224</v>
      </c>
      <c r="B21932" t="s">
        <v>74</v>
      </c>
      <c r="C21932" t="s">
        <v>34</v>
      </c>
      <c r="D21932">
        <v>901001</v>
      </c>
      <c r="E21932" t="s">
        <v>254</v>
      </c>
      <c r="F21932">
        <v>541</v>
      </c>
      <c r="G21932" t="s">
        <v>290</v>
      </c>
      <c r="H21932" t="s">
        <v>84</v>
      </c>
      <c r="I21932">
        <v>2005</v>
      </c>
      <c r="J21932">
        <v>9.5429100000000002E-4</v>
      </c>
    </row>
    <row r="21933" spans="1:10" x14ac:dyDescent="0.25">
      <c r="A21933" t="s">
        <v>226</v>
      </c>
      <c r="B21933" t="s">
        <v>74</v>
      </c>
      <c r="C21933" t="s">
        <v>34</v>
      </c>
      <c r="D21933">
        <v>901001</v>
      </c>
      <c r="E21933" t="s">
        <v>254</v>
      </c>
      <c r="F21933">
        <v>541</v>
      </c>
      <c r="G21933" t="s">
        <v>290</v>
      </c>
      <c r="H21933" t="s">
        <v>84</v>
      </c>
      <c r="I21933">
        <v>2005</v>
      </c>
      <c r="J21933">
        <v>1.0059800000000001E-3</v>
      </c>
    </row>
    <row r="21934" spans="1:10" x14ac:dyDescent="0.25">
      <c r="A21934" t="s">
        <v>229</v>
      </c>
      <c r="B21934" t="s">
        <v>74</v>
      </c>
      <c r="C21934" t="s">
        <v>34</v>
      </c>
      <c r="D21934">
        <v>901001</v>
      </c>
      <c r="E21934" t="s">
        <v>254</v>
      </c>
      <c r="F21934">
        <v>541</v>
      </c>
      <c r="G21934" t="s">
        <v>290</v>
      </c>
      <c r="H21934" t="s">
        <v>84</v>
      </c>
      <c r="I21934">
        <v>2005</v>
      </c>
      <c r="J21934">
        <v>3.4924499999999998E-3</v>
      </c>
    </row>
    <row r="21935" spans="1:10" x14ac:dyDescent="0.25">
      <c r="A21935" t="s">
        <v>225</v>
      </c>
      <c r="B21935" t="s">
        <v>74</v>
      </c>
      <c r="C21935" t="s">
        <v>34</v>
      </c>
      <c r="D21935">
        <v>901001</v>
      </c>
      <c r="E21935" t="s">
        <v>254</v>
      </c>
      <c r="F21935">
        <v>541</v>
      </c>
      <c r="G21935" t="s">
        <v>290</v>
      </c>
      <c r="H21935" t="s">
        <v>84</v>
      </c>
      <c r="I21935">
        <v>2005</v>
      </c>
      <c r="J21935">
        <v>1.9639100000000001E-3</v>
      </c>
    </row>
    <row r="21936" spans="1:10" x14ac:dyDescent="0.25">
      <c r="A21936" t="s">
        <v>224</v>
      </c>
      <c r="B21936" t="s">
        <v>79</v>
      </c>
      <c r="C21936" t="s">
        <v>33</v>
      </c>
      <c r="D21936">
        <v>9400000</v>
      </c>
      <c r="E21936" t="s">
        <v>246</v>
      </c>
      <c r="F21936">
        <v>541</v>
      </c>
      <c r="G21936" t="s">
        <v>290</v>
      </c>
      <c r="H21936" t="s">
        <v>84</v>
      </c>
      <c r="I21936">
        <v>2005</v>
      </c>
      <c r="J21936">
        <v>0.24332999999999999</v>
      </c>
    </row>
    <row r="21937" spans="1:10" x14ac:dyDescent="0.25">
      <c r="A21937" t="s">
        <v>229</v>
      </c>
      <c r="B21937" t="s">
        <v>79</v>
      </c>
      <c r="C21937" t="s">
        <v>33</v>
      </c>
      <c r="D21937">
        <v>9400000</v>
      </c>
      <c r="E21937" t="s">
        <v>246</v>
      </c>
      <c r="F21937">
        <v>541</v>
      </c>
      <c r="G21937" t="s">
        <v>290</v>
      </c>
      <c r="H21937" t="s">
        <v>84</v>
      </c>
      <c r="I21937">
        <v>2005</v>
      </c>
      <c r="J21937">
        <v>1.2140899999999999</v>
      </c>
    </row>
    <row r="21938" spans="1:10" x14ac:dyDescent="0.25">
      <c r="A21938" t="s">
        <v>223</v>
      </c>
      <c r="B21938" t="s">
        <v>79</v>
      </c>
      <c r="C21938" t="s">
        <v>33</v>
      </c>
      <c r="D21938">
        <v>9400000</v>
      </c>
      <c r="E21938" t="s">
        <v>246</v>
      </c>
      <c r="F21938">
        <v>541</v>
      </c>
      <c r="G21938" t="s">
        <v>290</v>
      </c>
      <c r="H21938" t="s">
        <v>84</v>
      </c>
      <c r="I21938">
        <v>2005</v>
      </c>
      <c r="J21938">
        <v>0.25314999999999999</v>
      </c>
    </row>
    <row r="21939" spans="1:10" x14ac:dyDescent="0.25">
      <c r="A21939" t="s">
        <v>227</v>
      </c>
      <c r="B21939" t="s">
        <v>79</v>
      </c>
      <c r="C21939" t="s">
        <v>33</v>
      </c>
      <c r="D21939">
        <v>9400000</v>
      </c>
      <c r="E21939" t="s">
        <v>246</v>
      </c>
      <c r="F21939">
        <v>541</v>
      </c>
      <c r="G21939" t="s">
        <v>290</v>
      </c>
      <c r="H21939" t="s">
        <v>84</v>
      </c>
      <c r="I21939">
        <v>2005</v>
      </c>
      <c r="J21939">
        <v>2.3341799999999999</v>
      </c>
    </row>
    <row r="21940" spans="1:10" x14ac:dyDescent="0.25">
      <c r="A21940" t="s">
        <v>225</v>
      </c>
      <c r="B21940" t="s">
        <v>79</v>
      </c>
      <c r="C21940" t="s">
        <v>33</v>
      </c>
      <c r="D21940">
        <v>9400000</v>
      </c>
      <c r="E21940" t="s">
        <v>246</v>
      </c>
      <c r="F21940">
        <v>541</v>
      </c>
      <c r="G21940" t="s">
        <v>290</v>
      </c>
      <c r="H21940" t="s">
        <v>84</v>
      </c>
      <c r="I21940">
        <v>2005</v>
      </c>
      <c r="J21940">
        <v>1.1233</v>
      </c>
    </row>
    <row r="21941" spans="1:10" x14ac:dyDescent="0.25">
      <c r="A21941" t="s">
        <v>226</v>
      </c>
      <c r="B21941" t="s">
        <v>79</v>
      </c>
      <c r="C21941" t="s">
        <v>33</v>
      </c>
      <c r="D21941">
        <v>9400000</v>
      </c>
      <c r="E21941" t="s">
        <v>246</v>
      </c>
      <c r="F21941">
        <v>541</v>
      </c>
      <c r="G21941" t="s">
        <v>290</v>
      </c>
      <c r="H21941" t="s">
        <v>84</v>
      </c>
      <c r="I21941">
        <v>2005</v>
      </c>
      <c r="J21941">
        <v>0.21695400000000001</v>
      </c>
    </row>
    <row r="21942" spans="1:10" x14ac:dyDescent="0.25">
      <c r="A21942" t="s">
        <v>227</v>
      </c>
      <c r="B21942" t="s">
        <v>80</v>
      </c>
      <c r="C21942" t="s">
        <v>32</v>
      </c>
      <c r="D21942" t="s">
        <v>278</v>
      </c>
      <c r="E21942" t="s">
        <v>277</v>
      </c>
      <c r="F21942">
        <v>541</v>
      </c>
      <c r="G21942" t="s">
        <v>290</v>
      </c>
      <c r="H21942" t="s">
        <v>84</v>
      </c>
      <c r="I21942">
        <v>2005</v>
      </c>
      <c r="J21942">
        <v>3.26279E-5</v>
      </c>
    </row>
    <row r="21943" spans="1:10" x14ac:dyDescent="0.25">
      <c r="A21943" t="s">
        <v>227</v>
      </c>
      <c r="B21943" t="s">
        <v>80</v>
      </c>
      <c r="C21943" t="s">
        <v>32</v>
      </c>
      <c r="D21943" t="s">
        <v>276</v>
      </c>
      <c r="E21943" t="s">
        <v>275</v>
      </c>
      <c r="F21943">
        <v>541</v>
      </c>
      <c r="G21943" t="s">
        <v>290</v>
      </c>
      <c r="H21943" t="s">
        <v>84</v>
      </c>
      <c r="I21943">
        <v>2005</v>
      </c>
      <c r="J21943">
        <v>2.34921E-3</v>
      </c>
    </row>
    <row r="21944" spans="1:10" x14ac:dyDescent="0.25">
      <c r="A21944" t="s">
        <v>225</v>
      </c>
      <c r="B21944" t="s">
        <v>79</v>
      </c>
      <c r="C21944" t="s">
        <v>35</v>
      </c>
      <c r="D21944" t="s">
        <v>245</v>
      </c>
      <c r="E21944" t="s">
        <v>244</v>
      </c>
      <c r="F21944">
        <v>541</v>
      </c>
      <c r="G21944" t="s">
        <v>290</v>
      </c>
      <c r="H21944" t="s">
        <v>84</v>
      </c>
      <c r="I21944">
        <v>2005</v>
      </c>
      <c r="J21944">
        <v>8.16235</v>
      </c>
    </row>
    <row r="21945" spans="1:10" x14ac:dyDescent="0.25">
      <c r="A21945" t="s">
        <v>223</v>
      </c>
      <c r="B21945" t="s">
        <v>79</v>
      </c>
      <c r="C21945" t="s">
        <v>35</v>
      </c>
      <c r="D21945" t="s">
        <v>245</v>
      </c>
      <c r="E21945" t="s">
        <v>244</v>
      </c>
      <c r="F21945">
        <v>541</v>
      </c>
      <c r="G21945" t="s">
        <v>290</v>
      </c>
      <c r="H21945" t="s">
        <v>84</v>
      </c>
      <c r="I21945">
        <v>2005</v>
      </c>
      <c r="J21945">
        <v>1.7445999999999999</v>
      </c>
    </row>
    <row r="21946" spans="1:10" x14ac:dyDescent="0.25">
      <c r="A21946" t="s">
        <v>226</v>
      </c>
      <c r="B21946" t="s">
        <v>79</v>
      </c>
      <c r="C21946" t="s">
        <v>35</v>
      </c>
      <c r="D21946" t="s">
        <v>245</v>
      </c>
      <c r="E21946" t="s">
        <v>244</v>
      </c>
      <c r="F21946">
        <v>541</v>
      </c>
      <c r="G21946" t="s">
        <v>290</v>
      </c>
      <c r="H21946" t="s">
        <v>84</v>
      </c>
      <c r="I21946">
        <v>2005</v>
      </c>
      <c r="J21946">
        <v>0.87187800000000004</v>
      </c>
    </row>
    <row r="21947" spans="1:10" x14ac:dyDescent="0.25">
      <c r="A21947" t="s">
        <v>224</v>
      </c>
      <c r="B21947" t="s">
        <v>79</v>
      </c>
      <c r="C21947" t="s">
        <v>35</v>
      </c>
      <c r="D21947" t="s">
        <v>245</v>
      </c>
      <c r="E21947" t="s">
        <v>244</v>
      </c>
      <c r="F21947">
        <v>541</v>
      </c>
      <c r="G21947" t="s">
        <v>290</v>
      </c>
      <c r="H21947" t="s">
        <v>84</v>
      </c>
      <c r="I21947">
        <v>2005</v>
      </c>
      <c r="J21947">
        <v>0.90155600000000002</v>
      </c>
    </row>
    <row r="21948" spans="1:10" x14ac:dyDescent="0.25">
      <c r="A21948" t="s">
        <v>227</v>
      </c>
      <c r="B21948" t="s">
        <v>79</v>
      </c>
      <c r="C21948" t="s">
        <v>35</v>
      </c>
      <c r="D21948" t="s">
        <v>245</v>
      </c>
      <c r="E21948" t="s">
        <v>244</v>
      </c>
      <c r="F21948">
        <v>541</v>
      </c>
      <c r="G21948" t="s">
        <v>290</v>
      </c>
      <c r="H21948" t="s">
        <v>84</v>
      </c>
      <c r="I21948">
        <v>2005</v>
      </c>
      <c r="J21948">
        <v>12.567500000000001</v>
      </c>
    </row>
    <row r="21949" spans="1:10" x14ac:dyDescent="0.25">
      <c r="A21949" t="s">
        <v>229</v>
      </c>
      <c r="B21949" t="s">
        <v>79</v>
      </c>
      <c r="C21949" t="s">
        <v>35</v>
      </c>
      <c r="D21949" t="s">
        <v>245</v>
      </c>
      <c r="E21949" t="s">
        <v>244</v>
      </c>
      <c r="F21949">
        <v>541</v>
      </c>
      <c r="G21949" t="s">
        <v>290</v>
      </c>
      <c r="H21949" t="s">
        <v>84</v>
      </c>
      <c r="I21949">
        <v>2005</v>
      </c>
      <c r="J21949">
        <v>6.181</v>
      </c>
    </row>
    <row r="21950" spans="1:10" x14ac:dyDescent="0.25">
      <c r="A21950" t="s">
        <v>225</v>
      </c>
      <c r="B21950" t="s">
        <v>79</v>
      </c>
      <c r="C21950" t="s">
        <v>35</v>
      </c>
      <c r="D21950" t="s">
        <v>243</v>
      </c>
      <c r="E21950" t="s">
        <v>242</v>
      </c>
      <c r="F21950">
        <v>541</v>
      </c>
      <c r="G21950" t="s">
        <v>290</v>
      </c>
      <c r="H21950" t="s">
        <v>84</v>
      </c>
      <c r="I21950">
        <v>2005</v>
      </c>
      <c r="J21950">
        <v>4.6821999999999999</v>
      </c>
    </row>
    <row r="21951" spans="1:10" x14ac:dyDescent="0.25">
      <c r="A21951" t="s">
        <v>224</v>
      </c>
      <c r="B21951" t="s">
        <v>79</v>
      </c>
      <c r="C21951" t="s">
        <v>35</v>
      </c>
      <c r="D21951" t="s">
        <v>243</v>
      </c>
      <c r="E21951" t="s">
        <v>242</v>
      </c>
      <c r="F21951">
        <v>541</v>
      </c>
      <c r="G21951" t="s">
        <v>290</v>
      </c>
      <c r="H21951" t="s">
        <v>84</v>
      </c>
      <c r="I21951">
        <v>2005</v>
      </c>
      <c r="J21951">
        <v>0.82453299999999996</v>
      </c>
    </row>
    <row r="21952" spans="1:10" x14ac:dyDescent="0.25">
      <c r="A21952" t="s">
        <v>223</v>
      </c>
      <c r="B21952" t="s">
        <v>79</v>
      </c>
      <c r="C21952" t="s">
        <v>35</v>
      </c>
      <c r="D21952" t="s">
        <v>243</v>
      </c>
      <c r="E21952" t="s">
        <v>242</v>
      </c>
      <c r="F21952">
        <v>541</v>
      </c>
      <c r="G21952" t="s">
        <v>290</v>
      </c>
      <c r="H21952" t="s">
        <v>84</v>
      </c>
      <c r="I21952">
        <v>2005</v>
      </c>
      <c r="J21952">
        <v>1.38428</v>
      </c>
    </row>
    <row r="21953" spans="1:10" x14ac:dyDescent="0.25">
      <c r="A21953" t="s">
        <v>227</v>
      </c>
      <c r="B21953" t="s">
        <v>79</v>
      </c>
      <c r="C21953" t="s">
        <v>35</v>
      </c>
      <c r="D21953" t="s">
        <v>243</v>
      </c>
      <c r="E21953" t="s">
        <v>242</v>
      </c>
      <c r="F21953">
        <v>541</v>
      </c>
      <c r="G21953" t="s">
        <v>290</v>
      </c>
      <c r="H21953" t="s">
        <v>84</v>
      </c>
      <c r="I21953">
        <v>2005</v>
      </c>
      <c r="J21953">
        <v>14.637700000000001</v>
      </c>
    </row>
    <row r="21954" spans="1:10" x14ac:dyDescent="0.25">
      <c r="A21954" t="s">
        <v>226</v>
      </c>
      <c r="B21954" t="s">
        <v>79</v>
      </c>
      <c r="C21954" t="s">
        <v>35</v>
      </c>
      <c r="D21954" t="s">
        <v>243</v>
      </c>
      <c r="E21954" t="s">
        <v>242</v>
      </c>
      <c r="F21954">
        <v>541</v>
      </c>
      <c r="G21954" t="s">
        <v>290</v>
      </c>
      <c r="H21954" t="s">
        <v>84</v>
      </c>
      <c r="I21954">
        <v>2005</v>
      </c>
      <c r="J21954">
        <v>0.94386800000000004</v>
      </c>
    </row>
    <row r="21955" spans="1:10" x14ac:dyDescent="0.25">
      <c r="A21955" t="s">
        <v>229</v>
      </c>
      <c r="B21955" t="s">
        <v>79</v>
      </c>
      <c r="C21955" t="s">
        <v>35</v>
      </c>
      <c r="D21955" t="s">
        <v>243</v>
      </c>
      <c r="E21955" t="s">
        <v>242</v>
      </c>
      <c r="F21955">
        <v>541</v>
      </c>
      <c r="G21955" t="s">
        <v>290</v>
      </c>
      <c r="H21955" t="s">
        <v>84</v>
      </c>
      <c r="I21955">
        <v>2005</v>
      </c>
      <c r="J21955">
        <v>7.6903100000000002</v>
      </c>
    </row>
    <row r="21956" spans="1:10" x14ac:dyDescent="0.25">
      <c r="A21956" t="s">
        <v>224</v>
      </c>
      <c r="B21956" t="s">
        <v>73</v>
      </c>
      <c r="C21956" t="s">
        <v>212</v>
      </c>
      <c r="D21956" t="s">
        <v>307</v>
      </c>
      <c r="E21956" t="s">
        <v>306</v>
      </c>
      <c r="F21956">
        <v>541</v>
      </c>
      <c r="G21956" t="s">
        <v>290</v>
      </c>
      <c r="H21956" t="s">
        <v>84</v>
      </c>
      <c r="I21956">
        <v>2005</v>
      </c>
      <c r="J21956">
        <v>40.4</v>
      </c>
    </row>
    <row r="21957" spans="1:10" x14ac:dyDescent="0.25">
      <c r="A21957" t="s">
        <v>224</v>
      </c>
      <c r="B21957" t="s">
        <v>71</v>
      </c>
      <c r="C21957" t="s">
        <v>215</v>
      </c>
      <c r="D21957" t="s">
        <v>311</v>
      </c>
      <c r="E21957" t="s">
        <v>310</v>
      </c>
      <c r="F21957">
        <v>541</v>
      </c>
      <c r="G21957" t="s">
        <v>290</v>
      </c>
      <c r="H21957" t="s">
        <v>84</v>
      </c>
      <c r="I21957">
        <v>2005</v>
      </c>
      <c r="J21957">
        <v>7.0000000000000007E-2</v>
      </c>
    </row>
    <row r="21958" spans="1:10" x14ac:dyDescent="0.25">
      <c r="A21958" t="s">
        <v>225</v>
      </c>
      <c r="B21958" t="s">
        <v>214</v>
      </c>
      <c r="C21958" t="s">
        <v>213</v>
      </c>
      <c r="D21958" t="s">
        <v>309</v>
      </c>
      <c r="E21958" t="s">
        <v>308</v>
      </c>
      <c r="F21958">
        <v>541</v>
      </c>
      <c r="G21958" t="s">
        <v>290</v>
      </c>
      <c r="H21958" t="s">
        <v>84</v>
      </c>
      <c r="I21958">
        <v>2005</v>
      </c>
      <c r="J21958">
        <v>8.0000000000000002E-3</v>
      </c>
    </row>
    <row r="21959" spans="1:10" x14ac:dyDescent="0.25">
      <c r="A21959" t="s">
        <v>229</v>
      </c>
      <c r="B21959" t="s">
        <v>75</v>
      </c>
      <c r="C21959" t="s">
        <v>31</v>
      </c>
      <c r="D21959" t="s">
        <v>237</v>
      </c>
      <c r="E21959" t="s">
        <v>236</v>
      </c>
      <c r="F21959">
        <v>541</v>
      </c>
      <c r="G21959" t="s">
        <v>290</v>
      </c>
      <c r="H21959" t="s">
        <v>84</v>
      </c>
      <c r="I21959">
        <v>2005</v>
      </c>
      <c r="J21959">
        <v>16.6938</v>
      </c>
    </row>
    <row r="21960" spans="1:10" x14ac:dyDescent="0.25">
      <c r="A21960" t="s">
        <v>226</v>
      </c>
      <c r="B21960" t="s">
        <v>75</v>
      </c>
      <c r="C21960" t="s">
        <v>31</v>
      </c>
      <c r="D21960" t="s">
        <v>237</v>
      </c>
      <c r="E21960" t="s">
        <v>236</v>
      </c>
      <c r="F21960">
        <v>541</v>
      </c>
      <c r="G21960" t="s">
        <v>290</v>
      </c>
      <c r="H21960" t="s">
        <v>84</v>
      </c>
      <c r="I21960">
        <v>2005</v>
      </c>
      <c r="J21960">
        <v>2.4374899999999999</v>
      </c>
    </row>
    <row r="21961" spans="1:10" x14ac:dyDescent="0.25">
      <c r="A21961" t="s">
        <v>224</v>
      </c>
      <c r="B21961" t="s">
        <v>75</v>
      </c>
      <c r="C21961" t="s">
        <v>31</v>
      </c>
      <c r="D21961" t="s">
        <v>237</v>
      </c>
      <c r="E21961" t="s">
        <v>236</v>
      </c>
      <c r="F21961">
        <v>541</v>
      </c>
      <c r="G21961" t="s">
        <v>290</v>
      </c>
      <c r="H21961" t="s">
        <v>84</v>
      </c>
      <c r="I21961">
        <v>2005</v>
      </c>
      <c r="J21961">
        <v>14.1884</v>
      </c>
    </row>
    <row r="21962" spans="1:10" x14ac:dyDescent="0.25">
      <c r="A21962" t="s">
        <v>225</v>
      </c>
      <c r="B21962" t="s">
        <v>75</v>
      </c>
      <c r="C21962" t="s">
        <v>31</v>
      </c>
      <c r="D21962" t="s">
        <v>237</v>
      </c>
      <c r="E21962" t="s">
        <v>236</v>
      </c>
      <c r="F21962">
        <v>541</v>
      </c>
      <c r="G21962" t="s">
        <v>290</v>
      </c>
      <c r="H21962" t="s">
        <v>84</v>
      </c>
      <c r="I21962">
        <v>2005</v>
      </c>
      <c r="J21962">
        <v>5.3619300000000001</v>
      </c>
    </row>
    <row r="21963" spans="1:10" x14ac:dyDescent="0.25">
      <c r="A21963" t="s">
        <v>223</v>
      </c>
      <c r="B21963" t="s">
        <v>75</v>
      </c>
      <c r="C21963" t="s">
        <v>31</v>
      </c>
      <c r="D21963" t="s">
        <v>237</v>
      </c>
      <c r="E21963" t="s">
        <v>236</v>
      </c>
      <c r="F21963">
        <v>541</v>
      </c>
      <c r="G21963" t="s">
        <v>290</v>
      </c>
      <c r="H21963" t="s">
        <v>84</v>
      </c>
      <c r="I21963">
        <v>2005</v>
      </c>
      <c r="J21963">
        <v>16.683599999999998</v>
      </c>
    </row>
    <row r="21964" spans="1:10" x14ac:dyDescent="0.25">
      <c r="A21964" t="s">
        <v>227</v>
      </c>
      <c r="B21964" t="s">
        <v>75</v>
      </c>
      <c r="C21964" t="s">
        <v>31</v>
      </c>
      <c r="D21964" t="s">
        <v>237</v>
      </c>
      <c r="E21964" t="s">
        <v>236</v>
      </c>
      <c r="F21964">
        <v>541</v>
      </c>
      <c r="G21964" t="s">
        <v>290</v>
      </c>
      <c r="H21964" t="s">
        <v>84</v>
      </c>
      <c r="I21964">
        <v>2005</v>
      </c>
      <c r="J21964">
        <v>8.2851199999999992</v>
      </c>
    </row>
    <row r="21965" spans="1:10" x14ac:dyDescent="0.25">
      <c r="A21965" t="s">
        <v>225</v>
      </c>
      <c r="B21965" t="s">
        <v>75</v>
      </c>
      <c r="C21965" t="s">
        <v>31</v>
      </c>
      <c r="D21965" t="s">
        <v>235</v>
      </c>
      <c r="E21965" t="s">
        <v>234</v>
      </c>
      <c r="F21965">
        <v>541</v>
      </c>
      <c r="G21965" t="s">
        <v>290</v>
      </c>
      <c r="H21965" t="s">
        <v>84</v>
      </c>
      <c r="I21965">
        <v>2005</v>
      </c>
      <c r="J21965">
        <v>5.1650300000000003E-2</v>
      </c>
    </row>
    <row r="21966" spans="1:10" x14ac:dyDescent="0.25">
      <c r="A21966" t="s">
        <v>223</v>
      </c>
      <c r="B21966" t="s">
        <v>75</v>
      </c>
      <c r="C21966" t="s">
        <v>31</v>
      </c>
      <c r="D21966" t="s">
        <v>235</v>
      </c>
      <c r="E21966" t="s">
        <v>234</v>
      </c>
      <c r="F21966">
        <v>541</v>
      </c>
      <c r="G21966" t="s">
        <v>290</v>
      </c>
      <c r="H21966" t="s">
        <v>84</v>
      </c>
      <c r="I21966">
        <v>2005</v>
      </c>
      <c r="J21966">
        <v>0.20975199999999999</v>
      </c>
    </row>
    <row r="21967" spans="1:10" x14ac:dyDescent="0.25">
      <c r="A21967" t="s">
        <v>227</v>
      </c>
      <c r="B21967" t="s">
        <v>75</v>
      </c>
      <c r="C21967" t="s">
        <v>31</v>
      </c>
      <c r="D21967" t="s">
        <v>235</v>
      </c>
      <c r="E21967" t="s">
        <v>234</v>
      </c>
      <c r="F21967">
        <v>541</v>
      </c>
      <c r="G21967" t="s">
        <v>290</v>
      </c>
      <c r="H21967" t="s">
        <v>84</v>
      </c>
      <c r="I21967">
        <v>2005</v>
      </c>
      <c r="J21967">
        <v>0.212506</v>
      </c>
    </row>
    <row r="21968" spans="1:10" x14ac:dyDescent="0.25">
      <c r="A21968" t="s">
        <v>226</v>
      </c>
      <c r="B21968" t="s">
        <v>75</v>
      </c>
      <c r="C21968" t="s">
        <v>31</v>
      </c>
      <c r="D21968" t="s">
        <v>235</v>
      </c>
      <c r="E21968" t="s">
        <v>234</v>
      </c>
      <c r="F21968">
        <v>541</v>
      </c>
      <c r="G21968" t="s">
        <v>290</v>
      </c>
      <c r="H21968" t="s">
        <v>84</v>
      </c>
      <c r="I21968">
        <v>2005</v>
      </c>
      <c r="J21968">
        <v>2.7083599999999999E-2</v>
      </c>
    </row>
    <row r="21969" spans="1:10" x14ac:dyDescent="0.25">
      <c r="A21969" t="s">
        <v>224</v>
      </c>
      <c r="B21969" t="s">
        <v>75</v>
      </c>
      <c r="C21969" t="s">
        <v>31</v>
      </c>
      <c r="D21969" t="s">
        <v>235</v>
      </c>
      <c r="E21969" t="s">
        <v>234</v>
      </c>
      <c r="F21969">
        <v>541</v>
      </c>
      <c r="G21969" t="s">
        <v>290</v>
      </c>
      <c r="H21969" t="s">
        <v>84</v>
      </c>
      <c r="I21969">
        <v>2005</v>
      </c>
      <c r="J21969">
        <v>0.39236700000000002</v>
      </c>
    </row>
    <row r="21970" spans="1:10" x14ac:dyDescent="0.25">
      <c r="A21970" t="s">
        <v>224</v>
      </c>
      <c r="B21970" t="s">
        <v>80</v>
      </c>
      <c r="C21970" t="s">
        <v>37</v>
      </c>
      <c r="D21970">
        <v>120105</v>
      </c>
      <c r="E21970" t="s">
        <v>270</v>
      </c>
      <c r="F21970">
        <v>541</v>
      </c>
      <c r="G21970" t="s">
        <v>290</v>
      </c>
      <c r="H21970" t="s">
        <v>84</v>
      </c>
      <c r="I21970">
        <v>2005</v>
      </c>
      <c r="J21970">
        <v>3.7026000000000003E-2</v>
      </c>
    </row>
    <row r="21971" spans="1:10" x14ac:dyDescent="0.25">
      <c r="A21971" t="s">
        <v>223</v>
      </c>
      <c r="B21971" t="s">
        <v>80</v>
      </c>
      <c r="C21971" t="s">
        <v>37</v>
      </c>
      <c r="D21971">
        <v>120105</v>
      </c>
      <c r="E21971" t="s">
        <v>270</v>
      </c>
      <c r="F21971">
        <v>541</v>
      </c>
      <c r="G21971" t="s">
        <v>290</v>
      </c>
      <c r="H21971" t="s">
        <v>84</v>
      </c>
      <c r="I21971">
        <v>2005</v>
      </c>
      <c r="J21971">
        <v>5.5506100000000003E-2</v>
      </c>
    </row>
    <row r="21972" spans="1:10" x14ac:dyDescent="0.25">
      <c r="A21972" t="s">
        <v>227</v>
      </c>
      <c r="B21972" t="s">
        <v>80</v>
      </c>
      <c r="C21972" t="s">
        <v>37</v>
      </c>
      <c r="D21972">
        <v>120105</v>
      </c>
      <c r="E21972" t="s">
        <v>270</v>
      </c>
      <c r="F21972">
        <v>541</v>
      </c>
      <c r="G21972" t="s">
        <v>290</v>
      </c>
      <c r="H21972" t="s">
        <v>84</v>
      </c>
      <c r="I21972">
        <v>2005</v>
      </c>
      <c r="J21972">
        <v>0.65232599999999996</v>
      </c>
    </row>
    <row r="21973" spans="1:10" x14ac:dyDescent="0.25">
      <c r="A21973" t="s">
        <v>226</v>
      </c>
      <c r="B21973" t="s">
        <v>80</v>
      </c>
      <c r="C21973" t="s">
        <v>37</v>
      </c>
      <c r="D21973">
        <v>120105</v>
      </c>
      <c r="E21973" t="s">
        <v>270</v>
      </c>
      <c r="F21973">
        <v>541</v>
      </c>
      <c r="G21973" t="s">
        <v>290</v>
      </c>
      <c r="H21973" t="s">
        <v>84</v>
      </c>
      <c r="I21973">
        <v>2005</v>
      </c>
      <c r="J21973">
        <v>3.3406999999999999E-2</v>
      </c>
    </row>
    <row r="21974" spans="1:10" x14ac:dyDescent="0.25">
      <c r="A21974" t="s">
        <v>225</v>
      </c>
      <c r="B21974" t="s">
        <v>80</v>
      </c>
      <c r="C21974" t="s">
        <v>37</v>
      </c>
      <c r="D21974">
        <v>120105</v>
      </c>
      <c r="E21974" t="s">
        <v>270</v>
      </c>
      <c r="F21974">
        <v>541</v>
      </c>
      <c r="G21974" t="s">
        <v>290</v>
      </c>
      <c r="H21974" t="s">
        <v>84</v>
      </c>
      <c r="I21974">
        <v>2005</v>
      </c>
      <c r="J21974">
        <v>0.30135499999999998</v>
      </c>
    </row>
    <row r="21975" spans="1:10" x14ac:dyDescent="0.25">
      <c r="A21975" t="s">
        <v>229</v>
      </c>
      <c r="B21975" t="s">
        <v>80</v>
      </c>
      <c r="C21975" t="s">
        <v>37</v>
      </c>
      <c r="D21975">
        <v>120105</v>
      </c>
      <c r="E21975" t="s">
        <v>270</v>
      </c>
      <c r="F21975">
        <v>541</v>
      </c>
      <c r="G21975" t="s">
        <v>290</v>
      </c>
      <c r="H21975" t="s">
        <v>84</v>
      </c>
      <c r="I21975">
        <v>2005</v>
      </c>
      <c r="J21975">
        <v>0.31931799999999999</v>
      </c>
    </row>
    <row r="21976" spans="1:10" x14ac:dyDescent="0.25">
      <c r="A21976" t="s">
        <v>227</v>
      </c>
      <c r="B21976" t="s">
        <v>80</v>
      </c>
      <c r="C21976" t="s">
        <v>37</v>
      </c>
      <c r="D21976">
        <v>120106</v>
      </c>
      <c r="E21976" t="s">
        <v>269</v>
      </c>
      <c r="F21976">
        <v>541</v>
      </c>
      <c r="G21976" t="s">
        <v>290</v>
      </c>
      <c r="H21976" t="s">
        <v>84</v>
      </c>
      <c r="I21976">
        <v>2005</v>
      </c>
      <c r="J21976">
        <v>0.790964</v>
      </c>
    </row>
    <row r="21977" spans="1:10" x14ac:dyDescent="0.25">
      <c r="A21977" t="s">
        <v>226</v>
      </c>
      <c r="B21977" t="s">
        <v>80</v>
      </c>
      <c r="C21977" t="s">
        <v>37</v>
      </c>
      <c r="D21977">
        <v>120106</v>
      </c>
      <c r="E21977" t="s">
        <v>269</v>
      </c>
      <c r="F21977">
        <v>541</v>
      </c>
      <c r="G21977" t="s">
        <v>290</v>
      </c>
      <c r="H21977" t="s">
        <v>84</v>
      </c>
      <c r="I21977">
        <v>2005</v>
      </c>
      <c r="J21977">
        <v>9.4456300000000007E-2</v>
      </c>
    </row>
    <row r="21978" spans="1:10" x14ac:dyDescent="0.25">
      <c r="A21978" t="s">
        <v>225</v>
      </c>
      <c r="B21978" t="s">
        <v>80</v>
      </c>
      <c r="C21978" t="s">
        <v>37</v>
      </c>
      <c r="D21978">
        <v>120106</v>
      </c>
      <c r="E21978" t="s">
        <v>269</v>
      </c>
      <c r="F21978">
        <v>541</v>
      </c>
      <c r="G21978" t="s">
        <v>290</v>
      </c>
      <c r="H21978" t="s">
        <v>84</v>
      </c>
      <c r="I21978">
        <v>2005</v>
      </c>
      <c r="J21978">
        <v>0.58089000000000002</v>
      </c>
    </row>
    <row r="21979" spans="1:10" x14ac:dyDescent="0.25">
      <c r="A21979" t="s">
        <v>224</v>
      </c>
      <c r="B21979" t="s">
        <v>80</v>
      </c>
      <c r="C21979" t="s">
        <v>37</v>
      </c>
      <c r="D21979">
        <v>120106</v>
      </c>
      <c r="E21979" t="s">
        <v>269</v>
      </c>
      <c r="F21979">
        <v>541</v>
      </c>
      <c r="G21979" t="s">
        <v>290</v>
      </c>
      <c r="H21979" t="s">
        <v>84</v>
      </c>
      <c r="I21979">
        <v>2005</v>
      </c>
      <c r="J21979">
        <v>0.101492</v>
      </c>
    </row>
    <row r="21980" spans="1:10" x14ac:dyDescent="0.25">
      <c r="A21980" t="s">
        <v>229</v>
      </c>
      <c r="B21980" t="s">
        <v>80</v>
      </c>
      <c r="C21980" t="s">
        <v>37</v>
      </c>
      <c r="D21980">
        <v>120106</v>
      </c>
      <c r="E21980" t="s">
        <v>269</v>
      </c>
      <c r="F21980">
        <v>541</v>
      </c>
      <c r="G21980" t="s">
        <v>290</v>
      </c>
      <c r="H21980" t="s">
        <v>84</v>
      </c>
      <c r="I21980">
        <v>2005</v>
      </c>
      <c r="J21980">
        <v>0.79627199999999998</v>
      </c>
    </row>
    <row r="21981" spans="1:10" x14ac:dyDescent="0.25">
      <c r="A21981" t="s">
        <v>223</v>
      </c>
      <c r="B21981" t="s">
        <v>80</v>
      </c>
      <c r="C21981" t="s">
        <v>37</v>
      </c>
      <c r="D21981">
        <v>120106</v>
      </c>
      <c r="E21981" t="s">
        <v>269</v>
      </c>
      <c r="F21981">
        <v>541</v>
      </c>
      <c r="G21981" t="s">
        <v>290</v>
      </c>
      <c r="H21981" t="s">
        <v>84</v>
      </c>
      <c r="I21981">
        <v>2005</v>
      </c>
      <c r="J21981">
        <v>0.192881</v>
      </c>
    </row>
    <row r="21982" spans="1:10" x14ac:dyDescent="0.25">
      <c r="A21982" t="s">
        <v>225</v>
      </c>
      <c r="B21982" t="s">
        <v>80</v>
      </c>
      <c r="C21982" t="s">
        <v>37</v>
      </c>
      <c r="D21982">
        <v>120112</v>
      </c>
      <c r="E21982" t="s">
        <v>268</v>
      </c>
      <c r="F21982">
        <v>541</v>
      </c>
      <c r="G21982" t="s">
        <v>290</v>
      </c>
      <c r="H21982" t="s">
        <v>84</v>
      </c>
      <c r="I21982">
        <v>2005</v>
      </c>
      <c r="J21982">
        <v>7.6164399999999993E-2</v>
      </c>
    </row>
    <row r="21983" spans="1:10" x14ac:dyDescent="0.25">
      <c r="A21983" t="s">
        <v>226</v>
      </c>
      <c r="B21983" t="s">
        <v>80</v>
      </c>
      <c r="C21983" t="s">
        <v>37</v>
      </c>
      <c r="D21983">
        <v>120112</v>
      </c>
      <c r="E21983" t="s">
        <v>268</v>
      </c>
      <c r="F21983">
        <v>541</v>
      </c>
      <c r="G21983" t="s">
        <v>290</v>
      </c>
      <c r="H21983" t="s">
        <v>84</v>
      </c>
      <c r="I21983">
        <v>2005</v>
      </c>
      <c r="J21983">
        <v>8.4432799999999992E-3</v>
      </c>
    </row>
    <row r="21984" spans="1:10" x14ac:dyDescent="0.25">
      <c r="A21984" t="s">
        <v>224</v>
      </c>
      <c r="B21984" t="s">
        <v>80</v>
      </c>
      <c r="C21984" t="s">
        <v>37</v>
      </c>
      <c r="D21984">
        <v>120112</v>
      </c>
      <c r="E21984" t="s">
        <v>268</v>
      </c>
      <c r="F21984">
        <v>541</v>
      </c>
      <c r="G21984" t="s">
        <v>290</v>
      </c>
      <c r="H21984" t="s">
        <v>84</v>
      </c>
      <c r="I21984">
        <v>2005</v>
      </c>
      <c r="J21984">
        <v>9.3579300000000004E-3</v>
      </c>
    </row>
    <row r="21985" spans="1:10" x14ac:dyDescent="0.25">
      <c r="A21985" t="s">
        <v>229</v>
      </c>
      <c r="B21985" t="s">
        <v>80</v>
      </c>
      <c r="C21985" t="s">
        <v>37</v>
      </c>
      <c r="D21985">
        <v>120112</v>
      </c>
      <c r="E21985" t="s">
        <v>268</v>
      </c>
      <c r="F21985">
        <v>541</v>
      </c>
      <c r="G21985" t="s">
        <v>290</v>
      </c>
      <c r="H21985" t="s">
        <v>84</v>
      </c>
      <c r="I21985">
        <v>2005</v>
      </c>
      <c r="J21985">
        <v>8.0704200000000004E-2</v>
      </c>
    </row>
    <row r="21986" spans="1:10" x14ac:dyDescent="0.25">
      <c r="A21986" t="s">
        <v>223</v>
      </c>
      <c r="B21986" t="s">
        <v>80</v>
      </c>
      <c r="C21986" t="s">
        <v>37</v>
      </c>
      <c r="D21986">
        <v>120112</v>
      </c>
      <c r="E21986" t="s">
        <v>268</v>
      </c>
      <c r="F21986">
        <v>541</v>
      </c>
      <c r="G21986" t="s">
        <v>290</v>
      </c>
      <c r="H21986" t="s">
        <v>84</v>
      </c>
      <c r="I21986">
        <v>2005</v>
      </c>
      <c r="J21986">
        <v>1.40286E-2</v>
      </c>
    </row>
    <row r="21987" spans="1:10" x14ac:dyDescent="0.25">
      <c r="A21987" t="s">
        <v>227</v>
      </c>
      <c r="B21987" t="s">
        <v>80</v>
      </c>
      <c r="C21987" t="s">
        <v>37</v>
      </c>
      <c r="D21987">
        <v>120112</v>
      </c>
      <c r="E21987" t="s">
        <v>268</v>
      </c>
      <c r="F21987">
        <v>541</v>
      </c>
      <c r="G21987" t="s">
        <v>290</v>
      </c>
      <c r="H21987" t="s">
        <v>84</v>
      </c>
      <c r="I21987">
        <v>2005</v>
      </c>
      <c r="J21987">
        <v>0.16486899999999999</v>
      </c>
    </row>
    <row r="21988" spans="1:10" x14ac:dyDescent="0.25">
      <c r="A21988" t="s">
        <v>223</v>
      </c>
      <c r="B21988" t="s">
        <v>80</v>
      </c>
      <c r="C21988" t="s">
        <v>37</v>
      </c>
      <c r="D21988">
        <v>120113</v>
      </c>
      <c r="E21988" t="s">
        <v>267</v>
      </c>
      <c r="F21988">
        <v>541</v>
      </c>
      <c r="G21988" t="s">
        <v>290</v>
      </c>
      <c r="H21988" t="s">
        <v>84</v>
      </c>
      <c r="I21988">
        <v>2005</v>
      </c>
      <c r="J21988">
        <v>3.8513699999999998E-2</v>
      </c>
    </row>
    <row r="21989" spans="1:10" x14ac:dyDescent="0.25">
      <c r="A21989" t="s">
        <v>225</v>
      </c>
      <c r="B21989" t="s">
        <v>80</v>
      </c>
      <c r="C21989" t="s">
        <v>37</v>
      </c>
      <c r="D21989">
        <v>120113</v>
      </c>
      <c r="E21989" t="s">
        <v>267</v>
      </c>
      <c r="F21989">
        <v>541</v>
      </c>
      <c r="G21989" t="s">
        <v>290</v>
      </c>
      <c r="H21989" t="s">
        <v>84</v>
      </c>
      <c r="I21989">
        <v>2005</v>
      </c>
      <c r="J21989">
        <v>0.11599</v>
      </c>
    </row>
    <row r="21990" spans="1:10" x14ac:dyDescent="0.25">
      <c r="A21990" t="s">
        <v>226</v>
      </c>
      <c r="B21990" t="s">
        <v>80</v>
      </c>
      <c r="C21990" t="s">
        <v>37</v>
      </c>
      <c r="D21990">
        <v>120113</v>
      </c>
      <c r="E21990" t="s">
        <v>267</v>
      </c>
      <c r="F21990">
        <v>541</v>
      </c>
      <c r="G21990" t="s">
        <v>290</v>
      </c>
      <c r="H21990" t="s">
        <v>84</v>
      </c>
      <c r="I21990">
        <v>2005</v>
      </c>
      <c r="J21990">
        <v>1.8860600000000002E-2</v>
      </c>
    </row>
    <row r="21991" spans="1:10" x14ac:dyDescent="0.25">
      <c r="A21991" t="s">
        <v>227</v>
      </c>
      <c r="B21991" t="s">
        <v>80</v>
      </c>
      <c r="C21991" t="s">
        <v>37</v>
      </c>
      <c r="D21991">
        <v>120113</v>
      </c>
      <c r="E21991" t="s">
        <v>267</v>
      </c>
      <c r="F21991">
        <v>541</v>
      </c>
      <c r="G21991" t="s">
        <v>290</v>
      </c>
      <c r="H21991" t="s">
        <v>84</v>
      </c>
      <c r="I21991">
        <v>2005</v>
      </c>
      <c r="J21991">
        <v>0.15793599999999999</v>
      </c>
    </row>
    <row r="21992" spans="1:10" x14ac:dyDescent="0.25">
      <c r="A21992" t="s">
        <v>229</v>
      </c>
      <c r="B21992" t="s">
        <v>80</v>
      </c>
      <c r="C21992" t="s">
        <v>37</v>
      </c>
      <c r="D21992">
        <v>120113</v>
      </c>
      <c r="E21992" t="s">
        <v>267</v>
      </c>
      <c r="F21992">
        <v>541</v>
      </c>
      <c r="G21992" t="s">
        <v>290</v>
      </c>
      <c r="H21992" t="s">
        <v>84</v>
      </c>
      <c r="I21992">
        <v>2005</v>
      </c>
      <c r="J21992">
        <v>0.158996</v>
      </c>
    </row>
    <row r="21993" spans="1:10" x14ac:dyDescent="0.25">
      <c r="A21993" t="s">
        <v>224</v>
      </c>
      <c r="B21993" t="s">
        <v>80</v>
      </c>
      <c r="C21993" t="s">
        <v>37</v>
      </c>
      <c r="D21993">
        <v>120113</v>
      </c>
      <c r="E21993" t="s">
        <v>267</v>
      </c>
      <c r="F21993">
        <v>541</v>
      </c>
      <c r="G21993" t="s">
        <v>290</v>
      </c>
      <c r="H21993" t="s">
        <v>84</v>
      </c>
      <c r="I21993">
        <v>2005</v>
      </c>
      <c r="J21993">
        <v>2.0265499999999999E-2</v>
      </c>
    </row>
    <row r="21994" spans="1:10" x14ac:dyDescent="0.25">
      <c r="A21994" t="s">
        <v>224</v>
      </c>
      <c r="B21994" t="s">
        <v>80</v>
      </c>
      <c r="C21994" t="s">
        <v>37</v>
      </c>
      <c r="D21994">
        <v>120212</v>
      </c>
      <c r="E21994" t="s">
        <v>266</v>
      </c>
      <c r="F21994">
        <v>541</v>
      </c>
      <c r="G21994" t="s">
        <v>290</v>
      </c>
      <c r="H21994" t="s">
        <v>84</v>
      </c>
      <c r="I21994">
        <v>2005</v>
      </c>
      <c r="J21994">
        <v>7.5801200000000001E-3</v>
      </c>
    </row>
    <row r="21995" spans="1:10" x14ac:dyDescent="0.25">
      <c r="A21995" t="s">
        <v>225</v>
      </c>
      <c r="B21995" t="s">
        <v>80</v>
      </c>
      <c r="C21995" t="s">
        <v>37</v>
      </c>
      <c r="D21995">
        <v>120212</v>
      </c>
      <c r="E21995" t="s">
        <v>266</v>
      </c>
      <c r="F21995">
        <v>541</v>
      </c>
      <c r="G21995" t="s">
        <v>290</v>
      </c>
      <c r="H21995" t="s">
        <v>84</v>
      </c>
      <c r="I21995">
        <v>2005</v>
      </c>
      <c r="J21995">
        <v>7.6328099999999996E-2</v>
      </c>
    </row>
    <row r="21996" spans="1:10" x14ac:dyDescent="0.25">
      <c r="A21996" t="s">
        <v>227</v>
      </c>
      <c r="B21996" t="s">
        <v>80</v>
      </c>
      <c r="C21996" t="s">
        <v>37</v>
      </c>
      <c r="D21996">
        <v>120212</v>
      </c>
      <c r="E21996" t="s">
        <v>266</v>
      </c>
      <c r="F21996">
        <v>541</v>
      </c>
      <c r="G21996" t="s">
        <v>290</v>
      </c>
      <c r="H21996" t="s">
        <v>84</v>
      </c>
      <c r="I21996">
        <v>2005</v>
      </c>
      <c r="J21996">
        <v>0.10073</v>
      </c>
    </row>
    <row r="21997" spans="1:10" x14ac:dyDescent="0.25">
      <c r="A21997" t="s">
        <v>226</v>
      </c>
      <c r="B21997" t="s">
        <v>80</v>
      </c>
      <c r="C21997" t="s">
        <v>37</v>
      </c>
      <c r="D21997">
        <v>120212</v>
      </c>
      <c r="E21997" t="s">
        <v>266</v>
      </c>
      <c r="F21997">
        <v>541</v>
      </c>
      <c r="G21997" t="s">
        <v>290</v>
      </c>
      <c r="H21997" t="s">
        <v>84</v>
      </c>
      <c r="I21997">
        <v>2005</v>
      </c>
      <c r="J21997">
        <v>6.1205299999999999E-3</v>
      </c>
    </row>
    <row r="21998" spans="1:10" x14ac:dyDescent="0.25">
      <c r="A21998" t="s">
        <v>229</v>
      </c>
      <c r="B21998" t="s">
        <v>80</v>
      </c>
      <c r="C21998" t="s">
        <v>37</v>
      </c>
      <c r="D21998">
        <v>120212</v>
      </c>
      <c r="E21998" t="s">
        <v>266</v>
      </c>
      <c r="F21998">
        <v>541</v>
      </c>
      <c r="G21998" t="s">
        <v>290</v>
      </c>
      <c r="H21998" t="s">
        <v>84</v>
      </c>
      <c r="I21998">
        <v>2005</v>
      </c>
      <c r="J21998">
        <v>6.92358E-2</v>
      </c>
    </row>
    <row r="21999" spans="1:10" x14ac:dyDescent="0.25">
      <c r="A21999" t="s">
        <v>223</v>
      </c>
      <c r="B21999" t="s">
        <v>80</v>
      </c>
      <c r="C21999" t="s">
        <v>37</v>
      </c>
      <c r="D21999">
        <v>120212</v>
      </c>
      <c r="E21999" t="s">
        <v>266</v>
      </c>
      <c r="F21999">
        <v>541</v>
      </c>
      <c r="G21999" t="s">
        <v>290</v>
      </c>
      <c r="H21999" t="s">
        <v>84</v>
      </c>
      <c r="I21999">
        <v>2005</v>
      </c>
      <c r="J21999">
        <v>8.7439600000000003E-3</v>
      </c>
    </row>
    <row r="22000" spans="1:10" x14ac:dyDescent="0.25">
      <c r="A22000" t="s">
        <v>229</v>
      </c>
      <c r="B22000" t="s">
        <v>80</v>
      </c>
      <c r="C22000" t="s">
        <v>37</v>
      </c>
      <c r="D22000">
        <v>120213</v>
      </c>
      <c r="E22000" t="s">
        <v>265</v>
      </c>
      <c r="F22000">
        <v>541</v>
      </c>
      <c r="G22000" t="s">
        <v>290</v>
      </c>
      <c r="H22000" t="s">
        <v>84</v>
      </c>
      <c r="I22000">
        <v>2005</v>
      </c>
      <c r="J22000">
        <v>6.3214400000000004E-2</v>
      </c>
    </row>
    <row r="22001" spans="1:10" x14ac:dyDescent="0.25">
      <c r="A22001" t="s">
        <v>225</v>
      </c>
      <c r="B22001" t="s">
        <v>80</v>
      </c>
      <c r="C22001" t="s">
        <v>37</v>
      </c>
      <c r="D22001">
        <v>120213</v>
      </c>
      <c r="E22001" t="s">
        <v>265</v>
      </c>
      <c r="F22001">
        <v>541</v>
      </c>
      <c r="G22001" t="s">
        <v>290</v>
      </c>
      <c r="H22001" t="s">
        <v>84</v>
      </c>
      <c r="I22001">
        <v>2005</v>
      </c>
      <c r="J22001">
        <v>3.6842699999999999E-2</v>
      </c>
    </row>
    <row r="22002" spans="1:10" x14ac:dyDescent="0.25">
      <c r="A22002" t="s">
        <v>224</v>
      </c>
      <c r="B22002" t="s">
        <v>80</v>
      </c>
      <c r="C22002" t="s">
        <v>37</v>
      </c>
      <c r="D22002">
        <v>120213</v>
      </c>
      <c r="E22002" t="s">
        <v>265</v>
      </c>
      <c r="F22002">
        <v>541</v>
      </c>
      <c r="G22002" t="s">
        <v>290</v>
      </c>
      <c r="H22002" t="s">
        <v>84</v>
      </c>
      <c r="I22002">
        <v>2005</v>
      </c>
      <c r="J22002">
        <v>6.2708599999999996E-3</v>
      </c>
    </row>
    <row r="22003" spans="1:10" x14ac:dyDescent="0.25">
      <c r="A22003" t="s">
        <v>227</v>
      </c>
      <c r="B22003" t="s">
        <v>80</v>
      </c>
      <c r="C22003" t="s">
        <v>37</v>
      </c>
      <c r="D22003">
        <v>120213</v>
      </c>
      <c r="E22003" t="s">
        <v>265</v>
      </c>
      <c r="F22003">
        <v>541</v>
      </c>
      <c r="G22003" t="s">
        <v>290</v>
      </c>
      <c r="H22003" t="s">
        <v>84</v>
      </c>
      <c r="I22003">
        <v>2005</v>
      </c>
      <c r="J22003">
        <v>5.8649800000000002E-2</v>
      </c>
    </row>
    <row r="22004" spans="1:10" x14ac:dyDescent="0.25">
      <c r="A22004" t="s">
        <v>223</v>
      </c>
      <c r="B22004" t="s">
        <v>80</v>
      </c>
      <c r="C22004" t="s">
        <v>37</v>
      </c>
      <c r="D22004">
        <v>120213</v>
      </c>
      <c r="E22004" t="s">
        <v>265</v>
      </c>
      <c r="F22004">
        <v>541</v>
      </c>
      <c r="G22004" t="s">
        <v>290</v>
      </c>
      <c r="H22004" t="s">
        <v>84</v>
      </c>
      <c r="I22004">
        <v>2005</v>
      </c>
      <c r="J22004">
        <v>1.70896E-2</v>
      </c>
    </row>
    <row r="22005" spans="1:10" x14ac:dyDescent="0.25">
      <c r="A22005" t="s">
        <v>226</v>
      </c>
      <c r="B22005" t="s">
        <v>80</v>
      </c>
      <c r="C22005" t="s">
        <v>37</v>
      </c>
      <c r="D22005">
        <v>120213</v>
      </c>
      <c r="E22005" t="s">
        <v>265</v>
      </c>
      <c r="F22005">
        <v>541</v>
      </c>
      <c r="G22005" t="s">
        <v>290</v>
      </c>
      <c r="H22005" t="s">
        <v>84</v>
      </c>
      <c r="I22005">
        <v>2005</v>
      </c>
      <c r="J22005">
        <v>8.4234300000000008E-3</v>
      </c>
    </row>
    <row r="22006" spans="1:10" x14ac:dyDescent="0.25">
      <c r="A22006" t="s">
        <v>226</v>
      </c>
      <c r="B22006" t="s">
        <v>80</v>
      </c>
      <c r="C22006" t="s">
        <v>37</v>
      </c>
      <c r="D22006">
        <v>120215</v>
      </c>
      <c r="E22006" t="s">
        <v>264</v>
      </c>
      <c r="F22006">
        <v>541</v>
      </c>
      <c r="G22006" t="s">
        <v>290</v>
      </c>
      <c r="H22006" t="s">
        <v>84</v>
      </c>
      <c r="I22006">
        <v>2005</v>
      </c>
      <c r="J22006">
        <v>8.5288300000000008E-6</v>
      </c>
    </row>
    <row r="22007" spans="1:10" x14ac:dyDescent="0.25">
      <c r="A22007" t="s">
        <v>229</v>
      </c>
      <c r="B22007" t="s">
        <v>80</v>
      </c>
      <c r="C22007" t="s">
        <v>37</v>
      </c>
      <c r="D22007">
        <v>120215</v>
      </c>
      <c r="E22007" t="s">
        <v>264</v>
      </c>
      <c r="F22007">
        <v>541</v>
      </c>
      <c r="G22007" t="s">
        <v>290</v>
      </c>
      <c r="H22007" t="s">
        <v>84</v>
      </c>
      <c r="I22007">
        <v>2005</v>
      </c>
      <c r="J22007">
        <v>8.1521900000000003E-5</v>
      </c>
    </row>
    <row r="22008" spans="1:10" x14ac:dyDescent="0.25">
      <c r="A22008" t="s">
        <v>223</v>
      </c>
      <c r="B22008" t="s">
        <v>80</v>
      </c>
      <c r="C22008" t="s">
        <v>37</v>
      </c>
      <c r="D22008">
        <v>120215</v>
      </c>
      <c r="E22008" t="s">
        <v>264</v>
      </c>
      <c r="F22008">
        <v>541</v>
      </c>
      <c r="G22008" t="s">
        <v>290</v>
      </c>
      <c r="H22008" t="s">
        <v>84</v>
      </c>
      <c r="I22008">
        <v>2005</v>
      </c>
      <c r="J22008">
        <v>1.41707E-5</v>
      </c>
    </row>
    <row r="22009" spans="1:10" x14ac:dyDescent="0.25">
      <c r="A22009" t="s">
        <v>224</v>
      </c>
      <c r="B22009" t="s">
        <v>80</v>
      </c>
      <c r="C22009" t="s">
        <v>37</v>
      </c>
      <c r="D22009">
        <v>120215</v>
      </c>
      <c r="E22009" t="s">
        <v>264</v>
      </c>
      <c r="F22009">
        <v>541</v>
      </c>
      <c r="G22009" t="s">
        <v>290</v>
      </c>
      <c r="H22009" t="s">
        <v>84</v>
      </c>
      <c r="I22009">
        <v>2005</v>
      </c>
      <c r="J22009">
        <v>9.4527399999999996E-6</v>
      </c>
    </row>
    <row r="22010" spans="1:10" x14ac:dyDescent="0.25">
      <c r="A22010" t="s">
        <v>225</v>
      </c>
      <c r="B22010" t="s">
        <v>80</v>
      </c>
      <c r="C22010" t="s">
        <v>37</v>
      </c>
      <c r="D22010">
        <v>120215</v>
      </c>
      <c r="E22010" t="s">
        <v>264</v>
      </c>
      <c r="F22010">
        <v>541</v>
      </c>
      <c r="G22010" t="s">
        <v>290</v>
      </c>
      <c r="H22010" t="s">
        <v>84</v>
      </c>
      <c r="I22010">
        <v>2005</v>
      </c>
      <c r="J22010">
        <v>7.6936100000000004E-5</v>
      </c>
    </row>
    <row r="22011" spans="1:10" x14ac:dyDescent="0.25">
      <c r="A22011" t="s">
        <v>227</v>
      </c>
      <c r="B22011" t="s">
        <v>80</v>
      </c>
      <c r="C22011" t="s">
        <v>37</v>
      </c>
      <c r="D22011">
        <v>120215</v>
      </c>
      <c r="E22011" t="s">
        <v>264</v>
      </c>
      <c r="F22011">
        <v>541</v>
      </c>
      <c r="G22011" t="s">
        <v>290</v>
      </c>
      <c r="H22011" t="s">
        <v>84</v>
      </c>
      <c r="I22011">
        <v>2005</v>
      </c>
      <c r="J22011">
        <v>1.66539E-4</v>
      </c>
    </row>
    <row r="22012" spans="1:10" x14ac:dyDescent="0.25">
      <c r="A22012" t="s">
        <v>227</v>
      </c>
      <c r="B22012" t="s">
        <v>80</v>
      </c>
      <c r="C22012" t="s">
        <v>37</v>
      </c>
      <c r="D22012">
        <v>120216</v>
      </c>
      <c r="E22012" t="s">
        <v>263</v>
      </c>
      <c r="F22012">
        <v>541</v>
      </c>
      <c r="G22012" t="s">
        <v>290</v>
      </c>
      <c r="H22012" t="s">
        <v>84</v>
      </c>
      <c r="I22012">
        <v>2005</v>
      </c>
      <c r="J22012">
        <v>2.8935599999999999E-3</v>
      </c>
    </row>
    <row r="22013" spans="1:10" x14ac:dyDescent="0.25">
      <c r="A22013" t="s">
        <v>223</v>
      </c>
      <c r="B22013" t="s">
        <v>80</v>
      </c>
      <c r="C22013" t="s">
        <v>37</v>
      </c>
      <c r="D22013">
        <v>120216</v>
      </c>
      <c r="E22013" t="s">
        <v>263</v>
      </c>
      <c r="F22013">
        <v>541</v>
      </c>
      <c r="G22013" t="s">
        <v>290</v>
      </c>
      <c r="H22013" t="s">
        <v>84</v>
      </c>
      <c r="I22013">
        <v>2005</v>
      </c>
      <c r="J22013">
        <v>7.0561199999999999E-4</v>
      </c>
    </row>
    <row r="22014" spans="1:10" x14ac:dyDescent="0.25">
      <c r="A22014" t="s">
        <v>225</v>
      </c>
      <c r="B22014" t="s">
        <v>80</v>
      </c>
      <c r="C22014" t="s">
        <v>37</v>
      </c>
      <c r="D22014">
        <v>120216</v>
      </c>
      <c r="E22014" t="s">
        <v>263</v>
      </c>
      <c r="F22014">
        <v>541</v>
      </c>
      <c r="G22014" t="s">
        <v>290</v>
      </c>
      <c r="H22014" t="s">
        <v>84</v>
      </c>
      <c r="I22014">
        <v>2005</v>
      </c>
      <c r="J22014">
        <v>2.1250499999999999E-3</v>
      </c>
    </row>
    <row r="22015" spans="1:10" x14ac:dyDescent="0.25">
      <c r="A22015" t="s">
        <v>226</v>
      </c>
      <c r="B22015" t="s">
        <v>80</v>
      </c>
      <c r="C22015" t="s">
        <v>37</v>
      </c>
      <c r="D22015">
        <v>120216</v>
      </c>
      <c r="E22015" t="s">
        <v>263</v>
      </c>
      <c r="F22015">
        <v>541</v>
      </c>
      <c r="G22015" t="s">
        <v>290</v>
      </c>
      <c r="H22015" t="s">
        <v>84</v>
      </c>
      <c r="I22015">
        <v>2005</v>
      </c>
      <c r="J22015">
        <v>3.4554699999999998E-4</v>
      </c>
    </row>
    <row r="22016" spans="1:10" x14ac:dyDescent="0.25">
      <c r="A22016" t="s">
        <v>229</v>
      </c>
      <c r="B22016" t="s">
        <v>80</v>
      </c>
      <c r="C22016" t="s">
        <v>37</v>
      </c>
      <c r="D22016">
        <v>120216</v>
      </c>
      <c r="E22016" t="s">
        <v>263</v>
      </c>
      <c r="F22016">
        <v>541</v>
      </c>
      <c r="G22016" t="s">
        <v>290</v>
      </c>
      <c r="H22016" t="s">
        <v>84</v>
      </c>
      <c r="I22016">
        <v>2005</v>
      </c>
      <c r="J22016">
        <v>2.9129799999999999E-3</v>
      </c>
    </row>
    <row r="22017" spans="1:10" x14ac:dyDescent="0.25">
      <c r="A22017" t="s">
        <v>224</v>
      </c>
      <c r="B22017" t="s">
        <v>80</v>
      </c>
      <c r="C22017" t="s">
        <v>37</v>
      </c>
      <c r="D22017">
        <v>120216</v>
      </c>
      <c r="E22017" t="s">
        <v>263</v>
      </c>
      <c r="F22017">
        <v>541</v>
      </c>
      <c r="G22017" t="s">
        <v>290</v>
      </c>
      <c r="H22017" t="s">
        <v>84</v>
      </c>
      <c r="I22017">
        <v>2005</v>
      </c>
      <c r="J22017">
        <v>3.7128500000000001E-4</v>
      </c>
    </row>
    <row r="22018" spans="1:10" x14ac:dyDescent="0.25">
      <c r="A22018" t="s">
        <v>229</v>
      </c>
      <c r="B22018" t="s">
        <v>80</v>
      </c>
      <c r="C22018" t="s">
        <v>37</v>
      </c>
      <c r="D22018">
        <v>120218</v>
      </c>
      <c r="E22018" t="s">
        <v>262</v>
      </c>
      <c r="F22018">
        <v>541</v>
      </c>
      <c r="G22018" t="s">
        <v>290</v>
      </c>
      <c r="H22018" t="s">
        <v>84</v>
      </c>
      <c r="I22018">
        <v>2005</v>
      </c>
      <c r="J22018">
        <v>6.0054699999999999E-4</v>
      </c>
    </row>
    <row r="22019" spans="1:10" x14ac:dyDescent="0.25">
      <c r="A22019" t="s">
        <v>227</v>
      </c>
      <c r="B22019" t="s">
        <v>80</v>
      </c>
      <c r="C22019" t="s">
        <v>37</v>
      </c>
      <c r="D22019">
        <v>120218</v>
      </c>
      <c r="E22019" t="s">
        <v>262</v>
      </c>
      <c r="F22019">
        <v>541</v>
      </c>
      <c r="G22019" t="s">
        <v>290</v>
      </c>
      <c r="H22019" t="s">
        <v>84</v>
      </c>
      <c r="I22019">
        <v>2005</v>
      </c>
      <c r="J22019">
        <v>8.7372700000000003E-4</v>
      </c>
    </row>
    <row r="22020" spans="1:10" x14ac:dyDescent="0.25">
      <c r="A22020" t="s">
        <v>223</v>
      </c>
      <c r="B22020" t="s">
        <v>80</v>
      </c>
      <c r="C22020" t="s">
        <v>37</v>
      </c>
      <c r="D22020">
        <v>120218</v>
      </c>
      <c r="E22020" t="s">
        <v>262</v>
      </c>
      <c r="F22020">
        <v>541</v>
      </c>
      <c r="G22020" t="s">
        <v>290</v>
      </c>
      <c r="H22020" t="s">
        <v>84</v>
      </c>
      <c r="I22020">
        <v>2005</v>
      </c>
      <c r="J22020">
        <v>7.5844699999999996E-5</v>
      </c>
    </row>
    <row r="22021" spans="1:10" x14ac:dyDescent="0.25">
      <c r="A22021" t="s">
        <v>225</v>
      </c>
      <c r="B22021" t="s">
        <v>80</v>
      </c>
      <c r="C22021" t="s">
        <v>37</v>
      </c>
      <c r="D22021">
        <v>120218</v>
      </c>
      <c r="E22021" t="s">
        <v>262</v>
      </c>
      <c r="F22021">
        <v>541</v>
      </c>
      <c r="G22021" t="s">
        <v>290</v>
      </c>
      <c r="H22021" t="s">
        <v>84</v>
      </c>
      <c r="I22021">
        <v>2005</v>
      </c>
      <c r="J22021">
        <v>6.62066E-4</v>
      </c>
    </row>
    <row r="22022" spans="1:10" x14ac:dyDescent="0.25">
      <c r="A22022" t="s">
        <v>226</v>
      </c>
      <c r="B22022" t="s">
        <v>80</v>
      </c>
      <c r="C22022" t="s">
        <v>37</v>
      </c>
      <c r="D22022">
        <v>120218</v>
      </c>
      <c r="E22022" t="s">
        <v>262</v>
      </c>
      <c r="F22022">
        <v>541</v>
      </c>
      <c r="G22022" t="s">
        <v>290</v>
      </c>
      <c r="H22022" t="s">
        <v>84</v>
      </c>
      <c r="I22022">
        <v>2005</v>
      </c>
      <c r="J22022">
        <v>5.30891E-5</v>
      </c>
    </row>
    <row r="22023" spans="1:10" x14ac:dyDescent="0.25">
      <c r="A22023" t="s">
        <v>224</v>
      </c>
      <c r="B22023" t="s">
        <v>80</v>
      </c>
      <c r="C22023" t="s">
        <v>37</v>
      </c>
      <c r="D22023">
        <v>120218</v>
      </c>
      <c r="E22023" t="s">
        <v>262</v>
      </c>
      <c r="F22023">
        <v>541</v>
      </c>
      <c r="G22023" t="s">
        <v>290</v>
      </c>
      <c r="H22023" t="s">
        <v>84</v>
      </c>
      <c r="I22023">
        <v>2005</v>
      </c>
      <c r="J22023">
        <v>6.5749500000000005E-5</v>
      </c>
    </row>
    <row r="22024" spans="1:10" x14ac:dyDescent="0.25">
      <c r="A22024" t="s">
        <v>225</v>
      </c>
      <c r="B22024" t="s">
        <v>80</v>
      </c>
      <c r="C22024" t="s">
        <v>37</v>
      </c>
      <c r="D22024">
        <v>120219</v>
      </c>
      <c r="E22024" t="s">
        <v>261</v>
      </c>
      <c r="F22024">
        <v>541</v>
      </c>
      <c r="G22024" t="s">
        <v>290</v>
      </c>
      <c r="H22024" t="s">
        <v>84</v>
      </c>
      <c r="I22024">
        <v>2005</v>
      </c>
      <c r="J22024">
        <v>9.3995299999999999E-4</v>
      </c>
    </row>
    <row r="22025" spans="1:10" x14ac:dyDescent="0.25">
      <c r="A22025" t="s">
        <v>226</v>
      </c>
      <c r="B22025" t="s">
        <v>80</v>
      </c>
      <c r="C22025" t="s">
        <v>37</v>
      </c>
      <c r="D22025">
        <v>120219</v>
      </c>
      <c r="E22025" t="s">
        <v>261</v>
      </c>
      <c r="F22025">
        <v>541</v>
      </c>
      <c r="G22025" t="s">
        <v>290</v>
      </c>
      <c r="H22025" t="s">
        <v>84</v>
      </c>
      <c r="I22025">
        <v>2005</v>
      </c>
      <c r="J22025">
        <v>2.14904E-4</v>
      </c>
    </row>
    <row r="22026" spans="1:10" x14ac:dyDescent="0.25">
      <c r="A22026" t="s">
        <v>223</v>
      </c>
      <c r="B22026" t="s">
        <v>80</v>
      </c>
      <c r="C22026" t="s">
        <v>37</v>
      </c>
      <c r="D22026">
        <v>120219</v>
      </c>
      <c r="E22026" t="s">
        <v>261</v>
      </c>
      <c r="F22026">
        <v>541</v>
      </c>
      <c r="G22026" t="s">
        <v>290</v>
      </c>
      <c r="H22026" t="s">
        <v>84</v>
      </c>
      <c r="I22026">
        <v>2005</v>
      </c>
      <c r="J22026">
        <v>4.3600000000000003E-4</v>
      </c>
    </row>
    <row r="22027" spans="1:10" x14ac:dyDescent="0.25">
      <c r="A22027" t="s">
        <v>229</v>
      </c>
      <c r="B22027" t="s">
        <v>80</v>
      </c>
      <c r="C22027" t="s">
        <v>37</v>
      </c>
      <c r="D22027">
        <v>120219</v>
      </c>
      <c r="E22027" t="s">
        <v>261</v>
      </c>
      <c r="F22027">
        <v>541</v>
      </c>
      <c r="G22027" t="s">
        <v>290</v>
      </c>
      <c r="H22027" t="s">
        <v>84</v>
      </c>
      <c r="I22027">
        <v>2005</v>
      </c>
      <c r="J22027">
        <v>1.6127699999999999E-3</v>
      </c>
    </row>
    <row r="22028" spans="1:10" x14ac:dyDescent="0.25">
      <c r="A22028" t="s">
        <v>224</v>
      </c>
      <c r="B22028" t="s">
        <v>80</v>
      </c>
      <c r="C22028" t="s">
        <v>37</v>
      </c>
      <c r="D22028">
        <v>120219</v>
      </c>
      <c r="E22028" t="s">
        <v>261</v>
      </c>
      <c r="F22028">
        <v>541</v>
      </c>
      <c r="G22028" t="s">
        <v>290</v>
      </c>
      <c r="H22028" t="s">
        <v>84</v>
      </c>
      <c r="I22028">
        <v>2005</v>
      </c>
      <c r="J22028">
        <v>1.5998600000000001E-4</v>
      </c>
    </row>
    <row r="22029" spans="1:10" x14ac:dyDescent="0.25">
      <c r="A22029" t="s">
        <v>227</v>
      </c>
      <c r="B22029" t="s">
        <v>80</v>
      </c>
      <c r="C22029" t="s">
        <v>37</v>
      </c>
      <c r="D22029">
        <v>120219</v>
      </c>
      <c r="E22029" t="s">
        <v>261</v>
      </c>
      <c r="F22029">
        <v>541</v>
      </c>
      <c r="G22029" t="s">
        <v>290</v>
      </c>
      <c r="H22029" t="s">
        <v>84</v>
      </c>
      <c r="I22029">
        <v>2005</v>
      </c>
      <c r="J22029">
        <v>1.49631E-3</v>
      </c>
    </row>
    <row r="22030" spans="1:10" x14ac:dyDescent="0.25">
      <c r="A22030" t="s">
        <v>223</v>
      </c>
      <c r="B22030" t="s">
        <v>80</v>
      </c>
      <c r="C22030" t="s">
        <v>37</v>
      </c>
      <c r="D22030">
        <v>120302</v>
      </c>
      <c r="E22030" t="s">
        <v>260</v>
      </c>
      <c r="F22030">
        <v>541</v>
      </c>
      <c r="G22030" t="s">
        <v>290</v>
      </c>
      <c r="H22030" t="s">
        <v>84</v>
      </c>
      <c r="I22030">
        <v>2005</v>
      </c>
      <c r="J22030">
        <v>5.8014700000000004E-4</v>
      </c>
    </row>
    <row r="22031" spans="1:10" x14ac:dyDescent="0.25">
      <c r="A22031" t="s">
        <v>224</v>
      </c>
      <c r="B22031" t="s">
        <v>80</v>
      </c>
      <c r="C22031" t="s">
        <v>37</v>
      </c>
      <c r="D22031">
        <v>120302</v>
      </c>
      <c r="E22031" t="s">
        <v>260</v>
      </c>
      <c r="F22031">
        <v>541</v>
      </c>
      <c r="G22031" t="s">
        <v>290</v>
      </c>
      <c r="H22031" t="s">
        <v>84</v>
      </c>
      <c r="I22031">
        <v>2005</v>
      </c>
      <c r="J22031">
        <v>3.8699399999999999E-4</v>
      </c>
    </row>
    <row r="22032" spans="1:10" x14ac:dyDescent="0.25">
      <c r="A22032" t="s">
        <v>226</v>
      </c>
      <c r="B22032" t="s">
        <v>80</v>
      </c>
      <c r="C22032" t="s">
        <v>37</v>
      </c>
      <c r="D22032">
        <v>120302</v>
      </c>
      <c r="E22032" t="s">
        <v>260</v>
      </c>
      <c r="F22032">
        <v>541</v>
      </c>
      <c r="G22032" t="s">
        <v>290</v>
      </c>
      <c r="H22032" t="s">
        <v>84</v>
      </c>
      <c r="I22032">
        <v>2005</v>
      </c>
      <c r="J22032">
        <v>3.4916899999999998E-4</v>
      </c>
    </row>
    <row r="22033" spans="1:10" x14ac:dyDescent="0.25">
      <c r="A22033" t="s">
        <v>227</v>
      </c>
      <c r="B22033" t="s">
        <v>80</v>
      </c>
      <c r="C22033" t="s">
        <v>37</v>
      </c>
      <c r="D22033">
        <v>120302</v>
      </c>
      <c r="E22033" t="s">
        <v>260</v>
      </c>
      <c r="F22033">
        <v>541</v>
      </c>
      <c r="G22033" t="s">
        <v>290</v>
      </c>
      <c r="H22033" t="s">
        <v>84</v>
      </c>
      <c r="I22033">
        <v>2005</v>
      </c>
      <c r="J22033">
        <v>6.8180799999999998E-3</v>
      </c>
    </row>
    <row r="22034" spans="1:10" x14ac:dyDescent="0.25">
      <c r="A22034" t="s">
        <v>229</v>
      </c>
      <c r="B22034" t="s">
        <v>80</v>
      </c>
      <c r="C22034" t="s">
        <v>37</v>
      </c>
      <c r="D22034">
        <v>120302</v>
      </c>
      <c r="E22034" t="s">
        <v>260</v>
      </c>
      <c r="F22034">
        <v>541</v>
      </c>
      <c r="G22034" t="s">
        <v>290</v>
      </c>
      <c r="H22034" t="s">
        <v>84</v>
      </c>
      <c r="I22034">
        <v>2005</v>
      </c>
      <c r="J22034">
        <v>3.3375000000000002E-3</v>
      </c>
    </row>
    <row r="22035" spans="1:10" x14ac:dyDescent="0.25">
      <c r="A22035" t="s">
        <v>225</v>
      </c>
      <c r="B22035" t="s">
        <v>80</v>
      </c>
      <c r="C22035" t="s">
        <v>37</v>
      </c>
      <c r="D22035">
        <v>120302</v>
      </c>
      <c r="E22035" t="s">
        <v>260</v>
      </c>
      <c r="F22035">
        <v>541</v>
      </c>
      <c r="G22035" t="s">
        <v>290</v>
      </c>
      <c r="H22035" t="s">
        <v>84</v>
      </c>
      <c r="I22035">
        <v>2005</v>
      </c>
      <c r="J22035">
        <v>3.1497500000000002E-3</v>
      </c>
    </row>
    <row r="22036" spans="1:10" x14ac:dyDescent="0.25">
      <c r="A22036" t="s">
        <v>223</v>
      </c>
      <c r="B22036" t="s">
        <v>80</v>
      </c>
      <c r="C22036" t="s">
        <v>37</v>
      </c>
      <c r="D22036">
        <v>120303</v>
      </c>
      <c r="E22036" t="s">
        <v>259</v>
      </c>
      <c r="F22036">
        <v>541</v>
      </c>
      <c r="G22036" t="s">
        <v>290</v>
      </c>
      <c r="H22036" t="s">
        <v>84</v>
      </c>
      <c r="I22036">
        <v>2005</v>
      </c>
      <c r="J22036">
        <v>2.88609E-3</v>
      </c>
    </row>
    <row r="22037" spans="1:10" x14ac:dyDescent="0.25">
      <c r="A22037" t="s">
        <v>225</v>
      </c>
      <c r="B22037" t="s">
        <v>80</v>
      </c>
      <c r="C22037" t="s">
        <v>37</v>
      </c>
      <c r="D22037">
        <v>120303</v>
      </c>
      <c r="E22037" t="s">
        <v>259</v>
      </c>
      <c r="F22037">
        <v>541</v>
      </c>
      <c r="G22037" t="s">
        <v>290</v>
      </c>
      <c r="H22037" t="s">
        <v>84</v>
      </c>
      <c r="I22037">
        <v>2005</v>
      </c>
      <c r="J22037">
        <v>8.6919000000000007E-3</v>
      </c>
    </row>
    <row r="22038" spans="1:10" x14ac:dyDescent="0.25">
      <c r="A22038" t="s">
        <v>229</v>
      </c>
      <c r="B22038" t="s">
        <v>80</v>
      </c>
      <c r="C22038" t="s">
        <v>37</v>
      </c>
      <c r="D22038">
        <v>120303</v>
      </c>
      <c r="E22038" t="s">
        <v>259</v>
      </c>
      <c r="F22038">
        <v>541</v>
      </c>
      <c r="G22038" t="s">
        <v>290</v>
      </c>
      <c r="H22038" t="s">
        <v>84</v>
      </c>
      <c r="I22038">
        <v>2005</v>
      </c>
      <c r="J22038">
        <v>1.19147E-2</v>
      </c>
    </row>
    <row r="22039" spans="1:10" x14ac:dyDescent="0.25">
      <c r="A22039" t="s">
        <v>226</v>
      </c>
      <c r="B22039" t="s">
        <v>80</v>
      </c>
      <c r="C22039" t="s">
        <v>37</v>
      </c>
      <c r="D22039">
        <v>120303</v>
      </c>
      <c r="E22039" t="s">
        <v>259</v>
      </c>
      <c r="F22039">
        <v>541</v>
      </c>
      <c r="G22039" t="s">
        <v>290</v>
      </c>
      <c r="H22039" t="s">
        <v>84</v>
      </c>
      <c r="I22039">
        <v>2005</v>
      </c>
      <c r="J22039">
        <v>1.41336E-3</v>
      </c>
    </row>
    <row r="22040" spans="1:10" x14ac:dyDescent="0.25">
      <c r="A22040" t="s">
        <v>227</v>
      </c>
      <c r="B22040" t="s">
        <v>80</v>
      </c>
      <c r="C22040" t="s">
        <v>37</v>
      </c>
      <c r="D22040">
        <v>120303</v>
      </c>
      <c r="E22040" t="s">
        <v>259</v>
      </c>
      <c r="F22040">
        <v>541</v>
      </c>
      <c r="G22040" t="s">
        <v>290</v>
      </c>
      <c r="H22040" t="s">
        <v>84</v>
      </c>
      <c r="I22040">
        <v>2005</v>
      </c>
      <c r="J22040">
        <v>1.1835200000000001E-2</v>
      </c>
    </row>
    <row r="22041" spans="1:10" x14ac:dyDescent="0.25">
      <c r="A22041" t="s">
        <v>224</v>
      </c>
      <c r="B22041" t="s">
        <v>80</v>
      </c>
      <c r="C22041" t="s">
        <v>37</v>
      </c>
      <c r="D22041">
        <v>120303</v>
      </c>
      <c r="E22041" t="s">
        <v>259</v>
      </c>
      <c r="F22041">
        <v>541</v>
      </c>
      <c r="G22041" t="s">
        <v>290</v>
      </c>
      <c r="H22041" t="s">
        <v>84</v>
      </c>
      <c r="I22041">
        <v>2005</v>
      </c>
      <c r="J22041">
        <v>1.51863E-3</v>
      </c>
    </row>
    <row r="22042" spans="1:10" x14ac:dyDescent="0.25">
      <c r="A22042" t="s">
        <v>229</v>
      </c>
      <c r="B22042" t="s">
        <v>80</v>
      </c>
      <c r="C22042" t="s">
        <v>37</v>
      </c>
      <c r="D22042">
        <v>140106</v>
      </c>
      <c r="E22042" t="s">
        <v>297</v>
      </c>
      <c r="F22042">
        <v>541</v>
      </c>
      <c r="G22042" t="s">
        <v>290</v>
      </c>
      <c r="H22042" t="s">
        <v>84</v>
      </c>
      <c r="I22042">
        <v>2005</v>
      </c>
      <c r="J22042">
        <v>1.01309</v>
      </c>
    </row>
    <row r="22043" spans="1:10" x14ac:dyDescent="0.25">
      <c r="A22043" t="s">
        <v>227</v>
      </c>
      <c r="B22043" t="s">
        <v>80</v>
      </c>
      <c r="C22043" t="s">
        <v>37</v>
      </c>
      <c r="D22043">
        <v>140106</v>
      </c>
      <c r="E22043" t="s">
        <v>297</v>
      </c>
      <c r="F22043">
        <v>541</v>
      </c>
      <c r="G22043" t="s">
        <v>290</v>
      </c>
      <c r="H22043" t="s">
        <v>84</v>
      </c>
      <c r="I22043">
        <v>2005</v>
      </c>
      <c r="J22043">
        <v>1.00634</v>
      </c>
    </row>
    <row r="22044" spans="1:10" x14ac:dyDescent="0.25">
      <c r="A22044" t="s">
        <v>225</v>
      </c>
      <c r="B22044" t="s">
        <v>80</v>
      </c>
      <c r="C22044" t="s">
        <v>37</v>
      </c>
      <c r="D22044">
        <v>140106</v>
      </c>
      <c r="E22044" t="s">
        <v>297</v>
      </c>
      <c r="F22044">
        <v>541</v>
      </c>
      <c r="G22044" t="s">
        <v>290</v>
      </c>
      <c r="H22044" t="s">
        <v>84</v>
      </c>
      <c r="I22044">
        <v>2005</v>
      </c>
      <c r="J22044">
        <v>0.73906400000000005</v>
      </c>
    </row>
    <row r="22045" spans="1:10" x14ac:dyDescent="0.25">
      <c r="A22045" t="s">
        <v>224</v>
      </c>
      <c r="B22045" t="s">
        <v>80</v>
      </c>
      <c r="C22045" t="s">
        <v>37</v>
      </c>
      <c r="D22045">
        <v>140106</v>
      </c>
      <c r="E22045" t="s">
        <v>297</v>
      </c>
      <c r="F22045">
        <v>541</v>
      </c>
      <c r="G22045" t="s">
        <v>290</v>
      </c>
      <c r="H22045" t="s">
        <v>84</v>
      </c>
      <c r="I22045">
        <v>2005</v>
      </c>
      <c r="J22045">
        <v>0.12912799999999999</v>
      </c>
    </row>
    <row r="22046" spans="1:10" x14ac:dyDescent="0.25">
      <c r="A22046" t="s">
        <v>226</v>
      </c>
      <c r="B22046" t="s">
        <v>80</v>
      </c>
      <c r="C22046" t="s">
        <v>37</v>
      </c>
      <c r="D22046">
        <v>140106</v>
      </c>
      <c r="E22046" t="s">
        <v>297</v>
      </c>
      <c r="F22046">
        <v>541</v>
      </c>
      <c r="G22046" t="s">
        <v>290</v>
      </c>
      <c r="H22046" t="s">
        <v>84</v>
      </c>
      <c r="I22046">
        <v>2005</v>
      </c>
      <c r="J22046">
        <v>0.12017600000000001</v>
      </c>
    </row>
    <row r="22047" spans="1:10" x14ac:dyDescent="0.25">
      <c r="A22047" t="s">
        <v>223</v>
      </c>
      <c r="B22047" t="s">
        <v>80</v>
      </c>
      <c r="C22047" t="s">
        <v>37</v>
      </c>
      <c r="D22047">
        <v>140106</v>
      </c>
      <c r="E22047" t="s">
        <v>297</v>
      </c>
      <c r="F22047">
        <v>541</v>
      </c>
      <c r="G22047" t="s">
        <v>290</v>
      </c>
      <c r="H22047" t="s">
        <v>84</v>
      </c>
      <c r="I22047">
        <v>2005</v>
      </c>
      <c r="J22047">
        <v>0.24540200000000001</v>
      </c>
    </row>
    <row r="22048" spans="1:10" x14ac:dyDescent="0.25">
      <c r="A22048" t="s">
        <v>229</v>
      </c>
      <c r="B22048" t="s">
        <v>80</v>
      </c>
      <c r="C22048" t="s">
        <v>37</v>
      </c>
      <c r="D22048">
        <v>140113</v>
      </c>
      <c r="E22048" t="s">
        <v>296</v>
      </c>
      <c r="F22048">
        <v>541</v>
      </c>
      <c r="G22048" t="s">
        <v>290</v>
      </c>
      <c r="H22048" t="s">
        <v>84</v>
      </c>
      <c r="I22048">
        <v>2005</v>
      </c>
      <c r="J22048">
        <v>0.16790099999999999</v>
      </c>
    </row>
    <row r="22049" spans="1:10" x14ac:dyDescent="0.25">
      <c r="A22049" t="s">
        <v>223</v>
      </c>
      <c r="B22049" t="s">
        <v>80</v>
      </c>
      <c r="C22049" t="s">
        <v>37</v>
      </c>
      <c r="D22049">
        <v>140113</v>
      </c>
      <c r="E22049" t="s">
        <v>296</v>
      </c>
      <c r="F22049">
        <v>541</v>
      </c>
      <c r="G22049" t="s">
        <v>290</v>
      </c>
      <c r="H22049" t="s">
        <v>84</v>
      </c>
      <c r="I22049">
        <v>2005</v>
      </c>
      <c r="J22049">
        <v>4.0670600000000001E-2</v>
      </c>
    </row>
    <row r="22050" spans="1:10" x14ac:dyDescent="0.25">
      <c r="A22050" t="s">
        <v>226</v>
      </c>
      <c r="B22050" t="s">
        <v>80</v>
      </c>
      <c r="C22050" t="s">
        <v>37</v>
      </c>
      <c r="D22050">
        <v>140113</v>
      </c>
      <c r="E22050" t="s">
        <v>296</v>
      </c>
      <c r="F22050">
        <v>541</v>
      </c>
      <c r="G22050" t="s">
        <v>290</v>
      </c>
      <c r="H22050" t="s">
        <v>84</v>
      </c>
      <c r="I22050">
        <v>2005</v>
      </c>
      <c r="J22050">
        <v>1.9916900000000001E-2</v>
      </c>
    </row>
    <row r="22051" spans="1:10" x14ac:dyDescent="0.25">
      <c r="A22051" t="s">
        <v>224</v>
      </c>
      <c r="B22051" t="s">
        <v>80</v>
      </c>
      <c r="C22051" t="s">
        <v>37</v>
      </c>
      <c r="D22051">
        <v>140113</v>
      </c>
      <c r="E22051" t="s">
        <v>296</v>
      </c>
      <c r="F22051">
        <v>541</v>
      </c>
      <c r="G22051" t="s">
        <v>290</v>
      </c>
      <c r="H22051" t="s">
        <v>84</v>
      </c>
      <c r="I22051">
        <v>2005</v>
      </c>
      <c r="J22051">
        <v>2.14004E-2</v>
      </c>
    </row>
    <row r="22052" spans="1:10" x14ac:dyDescent="0.25">
      <c r="A22052" t="s">
        <v>225</v>
      </c>
      <c r="B22052" t="s">
        <v>80</v>
      </c>
      <c r="C22052" t="s">
        <v>37</v>
      </c>
      <c r="D22052">
        <v>140113</v>
      </c>
      <c r="E22052" t="s">
        <v>296</v>
      </c>
      <c r="F22052">
        <v>541</v>
      </c>
      <c r="G22052" t="s">
        <v>290</v>
      </c>
      <c r="H22052" t="s">
        <v>84</v>
      </c>
      <c r="I22052">
        <v>2005</v>
      </c>
      <c r="J22052">
        <v>0.122486</v>
      </c>
    </row>
    <row r="22053" spans="1:10" x14ac:dyDescent="0.25">
      <c r="A22053" t="s">
        <v>227</v>
      </c>
      <c r="B22053" t="s">
        <v>80</v>
      </c>
      <c r="C22053" t="s">
        <v>37</v>
      </c>
      <c r="D22053">
        <v>140113</v>
      </c>
      <c r="E22053" t="s">
        <v>296</v>
      </c>
      <c r="F22053">
        <v>541</v>
      </c>
      <c r="G22053" t="s">
        <v>290</v>
      </c>
      <c r="H22053" t="s">
        <v>84</v>
      </c>
      <c r="I22053">
        <v>2005</v>
      </c>
      <c r="J22053">
        <v>0.16678200000000001</v>
      </c>
    </row>
    <row r="22054" spans="1:10" x14ac:dyDescent="0.25">
      <c r="A22054" t="s">
        <v>223</v>
      </c>
      <c r="B22054" t="s">
        <v>80</v>
      </c>
      <c r="C22054" t="s">
        <v>37</v>
      </c>
      <c r="D22054">
        <v>140213</v>
      </c>
      <c r="E22054" t="s">
        <v>295</v>
      </c>
      <c r="F22054">
        <v>541</v>
      </c>
      <c r="G22054" t="s">
        <v>290</v>
      </c>
      <c r="H22054" t="s">
        <v>84</v>
      </c>
      <c r="I22054">
        <v>2005</v>
      </c>
      <c r="J22054">
        <v>6.1642099999999998E-2</v>
      </c>
    </row>
    <row r="22055" spans="1:10" x14ac:dyDescent="0.25">
      <c r="A22055" t="s">
        <v>229</v>
      </c>
      <c r="B22055" t="s">
        <v>80</v>
      </c>
      <c r="C22055" t="s">
        <v>37</v>
      </c>
      <c r="D22055">
        <v>140213</v>
      </c>
      <c r="E22055" t="s">
        <v>295</v>
      </c>
      <c r="F22055">
        <v>541</v>
      </c>
      <c r="G22055" t="s">
        <v>290</v>
      </c>
      <c r="H22055" t="s">
        <v>84</v>
      </c>
      <c r="I22055">
        <v>2005</v>
      </c>
      <c r="J22055">
        <v>0.228015</v>
      </c>
    </row>
    <row r="22056" spans="1:10" x14ac:dyDescent="0.25">
      <c r="A22056" t="s">
        <v>225</v>
      </c>
      <c r="B22056" t="s">
        <v>80</v>
      </c>
      <c r="C22056" t="s">
        <v>37</v>
      </c>
      <c r="D22056">
        <v>140213</v>
      </c>
      <c r="E22056" t="s">
        <v>295</v>
      </c>
      <c r="F22056">
        <v>541</v>
      </c>
      <c r="G22056" t="s">
        <v>290</v>
      </c>
      <c r="H22056" t="s">
        <v>84</v>
      </c>
      <c r="I22056">
        <v>2005</v>
      </c>
      <c r="J22056">
        <v>0.13289200000000001</v>
      </c>
    </row>
    <row r="22057" spans="1:10" x14ac:dyDescent="0.25">
      <c r="A22057" t="s">
        <v>227</v>
      </c>
      <c r="B22057" t="s">
        <v>80</v>
      </c>
      <c r="C22057" t="s">
        <v>37</v>
      </c>
      <c r="D22057">
        <v>140213</v>
      </c>
      <c r="E22057" t="s">
        <v>295</v>
      </c>
      <c r="F22057">
        <v>541</v>
      </c>
      <c r="G22057" t="s">
        <v>290</v>
      </c>
      <c r="H22057" t="s">
        <v>84</v>
      </c>
      <c r="I22057">
        <v>2005</v>
      </c>
      <c r="J22057">
        <v>0.21154999999999999</v>
      </c>
    </row>
    <row r="22058" spans="1:10" x14ac:dyDescent="0.25">
      <c r="A22058" t="s">
        <v>224</v>
      </c>
      <c r="B22058" t="s">
        <v>80</v>
      </c>
      <c r="C22058" t="s">
        <v>37</v>
      </c>
      <c r="D22058">
        <v>140213</v>
      </c>
      <c r="E22058" t="s">
        <v>295</v>
      </c>
      <c r="F22058">
        <v>541</v>
      </c>
      <c r="G22058" t="s">
        <v>290</v>
      </c>
      <c r="H22058" t="s">
        <v>84</v>
      </c>
      <c r="I22058">
        <v>2005</v>
      </c>
      <c r="J22058">
        <v>2.2619E-2</v>
      </c>
    </row>
    <row r="22059" spans="1:10" x14ac:dyDescent="0.25">
      <c r="A22059" t="s">
        <v>226</v>
      </c>
      <c r="B22059" t="s">
        <v>80</v>
      </c>
      <c r="C22059" t="s">
        <v>37</v>
      </c>
      <c r="D22059">
        <v>140213</v>
      </c>
      <c r="E22059" t="s">
        <v>295</v>
      </c>
      <c r="F22059">
        <v>541</v>
      </c>
      <c r="G22059" t="s">
        <v>290</v>
      </c>
      <c r="H22059" t="s">
        <v>84</v>
      </c>
      <c r="I22059">
        <v>2005</v>
      </c>
      <c r="J22059">
        <v>3.0383299999999999E-2</v>
      </c>
    </row>
    <row r="22060" spans="1:10" x14ac:dyDescent="0.25">
      <c r="A22060" t="s">
        <v>225</v>
      </c>
      <c r="B22060" t="s">
        <v>80</v>
      </c>
      <c r="C22060" t="s">
        <v>37</v>
      </c>
      <c r="D22060">
        <v>140216</v>
      </c>
      <c r="E22060" t="s">
        <v>258</v>
      </c>
      <c r="F22060">
        <v>541</v>
      </c>
      <c r="G22060" t="s">
        <v>290</v>
      </c>
      <c r="H22060" t="s">
        <v>84</v>
      </c>
      <c r="I22060">
        <v>2005</v>
      </c>
      <c r="J22060">
        <v>1.38234E-2</v>
      </c>
    </row>
    <row r="22061" spans="1:10" x14ac:dyDescent="0.25">
      <c r="A22061" t="s">
        <v>223</v>
      </c>
      <c r="B22061" t="s">
        <v>80</v>
      </c>
      <c r="C22061" t="s">
        <v>37</v>
      </c>
      <c r="D22061">
        <v>140216</v>
      </c>
      <c r="E22061" t="s">
        <v>258</v>
      </c>
      <c r="F22061">
        <v>541</v>
      </c>
      <c r="G22061" t="s">
        <v>290</v>
      </c>
      <c r="H22061" t="s">
        <v>84</v>
      </c>
      <c r="I22061">
        <v>2005</v>
      </c>
      <c r="J22061">
        <v>4.5899699999999996E-3</v>
      </c>
    </row>
    <row r="22062" spans="1:10" x14ac:dyDescent="0.25">
      <c r="A22062" t="s">
        <v>229</v>
      </c>
      <c r="B22062" t="s">
        <v>80</v>
      </c>
      <c r="C22062" t="s">
        <v>37</v>
      </c>
      <c r="D22062">
        <v>140216</v>
      </c>
      <c r="E22062" t="s">
        <v>258</v>
      </c>
      <c r="F22062">
        <v>541</v>
      </c>
      <c r="G22062" t="s">
        <v>290</v>
      </c>
      <c r="H22062" t="s">
        <v>84</v>
      </c>
      <c r="I22062">
        <v>2005</v>
      </c>
      <c r="J22062">
        <v>1.8948799999999998E-2</v>
      </c>
    </row>
    <row r="22063" spans="1:10" x14ac:dyDescent="0.25">
      <c r="A22063" t="s">
        <v>226</v>
      </c>
      <c r="B22063" t="s">
        <v>80</v>
      </c>
      <c r="C22063" t="s">
        <v>37</v>
      </c>
      <c r="D22063">
        <v>140216</v>
      </c>
      <c r="E22063" t="s">
        <v>258</v>
      </c>
      <c r="F22063">
        <v>541</v>
      </c>
      <c r="G22063" t="s">
        <v>290</v>
      </c>
      <c r="H22063" t="s">
        <v>84</v>
      </c>
      <c r="I22063">
        <v>2005</v>
      </c>
      <c r="J22063">
        <v>2.2477700000000001E-3</v>
      </c>
    </row>
    <row r="22064" spans="1:10" x14ac:dyDescent="0.25">
      <c r="A22064" t="s">
        <v>227</v>
      </c>
      <c r="B22064" t="s">
        <v>80</v>
      </c>
      <c r="C22064" t="s">
        <v>37</v>
      </c>
      <c r="D22064">
        <v>140216</v>
      </c>
      <c r="E22064" t="s">
        <v>258</v>
      </c>
      <c r="F22064">
        <v>541</v>
      </c>
      <c r="G22064" t="s">
        <v>290</v>
      </c>
      <c r="H22064" t="s">
        <v>84</v>
      </c>
      <c r="I22064">
        <v>2005</v>
      </c>
      <c r="J22064">
        <v>1.8822499999999999E-2</v>
      </c>
    </row>
    <row r="22065" spans="1:10" x14ac:dyDescent="0.25">
      <c r="A22065" t="s">
        <v>224</v>
      </c>
      <c r="B22065" t="s">
        <v>80</v>
      </c>
      <c r="C22065" t="s">
        <v>37</v>
      </c>
      <c r="D22065">
        <v>140216</v>
      </c>
      <c r="E22065" t="s">
        <v>258</v>
      </c>
      <c r="F22065">
        <v>541</v>
      </c>
      <c r="G22065" t="s">
        <v>290</v>
      </c>
      <c r="H22065" t="s">
        <v>84</v>
      </c>
      <c r="I22065">
        <v>2005</v>
      </c>
      <c r="J22065">
        <v>2.4151899999999998E-3</v>
      </c>
    </row>
    <row r="22066" spans="1:10" x14ac:dyDescent="0.25">
      <c r="A22066" t="s">
        <v>224</v>
      </c>
      <c r="B22066" t="s">
        <v>80</v>
      </c>
      <c r="C22066" t="s">
        <v>37</v>
      </c>
      <c r="D22066">
        <v>140219</v>
      </c>
      <c r="E22066" t="s">
        <v>257</v>
      </c>
      <c r="F22066">
        <v>541</v>
      </c>
      <c r="G22066" t="s">
        <v>290</v>
      </c>
      <c r="H22066" t="s">
        <v>84</v>
      </c>
      <c r="I22066">
        <v>2005</v>
      </c>
      <c r="J22066">
        <v>1.0407000000000001E-3</v>
      </c>
    </row>
    <row r="22067" spans="1:10" x14ac:dyDescent="0.25">
      <c r="A22067" t="s">
        <v>227</v>
      </c>
      <c r="B22067" t="s">
        <v>80</v>
      </c>
      <c r="C22067" t="s">
        <v>37</v>
      </c>
      <c r="D22067">
        <v>140219</v>
      </c>
      <c r="E22067" t="s">
        <v>257</v>
      </c>
      <c r="F22067">
        <v>541</v>
      </c>
      <c r="G22067" t="s">
        <v>290</v>
      </c>
      <c r="H22067" t="s">
        <v>84</v>
      </c>
      <c r="I22067">
        <v>2005</v>
      </c>
      <c r="J22067">
        <v>9.7334399999999995E-3</v>
      </c>
    </row>
    <row r="22068" spans="1:10" x14ac:dyDescent="0.25">
      <c r="A22068" t="s">
        <v>226</v>
      </c>
      <c r="B22068" t="s">
        <v>80</v>
      </c>
      <c r="C22068" t="s">
        <v>37</v>
      </c>
      <c r="D22068">
        <v>140219</v>
      </c>
      <c r="E22068" t="s">
        <v>257</v>
      </c>
      <c r="F22068">
        <v>541</v>
      </c>
      <c r="G22068" t="s">
        <v>290</v>
      </c>
      <c r="H22068" t="s">
        <v>84</v>
      </c>
      <c r="I22068">
        <v>2005</v>
      </c>
      <c r="J22068">
        <v>1.3979400000000001E-3</v>
      </c>
    </row>
    <row r="22069" spans="1:10" x14ac:dyDescent="0.25">
      <c r="A22069" t="s">
        <v>229</v>
      </c>
      <c r="B22069" t="s">
        <v>80</v>
      </c>
      <c r="C22069" t="s">
        <v>37</v>
      </c>
      <c r="D22069">
        <v>140219</v>
      </c>
      <c r="E22069" t="s">
        <v>257</v>
      </c>
      <c r="F22069">
        <v>541</v>
      </c>
      <c r="G22069" t="s">
        <v>290</v>
      </c>
      <c r="H22069" t="s">
        <v>84</v>
      </c>
      <c r="I22069">
        <v>2005</v>
      </c>
      <c r="J22069">
        <v>1.0491E-2</v>
      </c>
    </row>
    <row r="22070" spans="1:10" x14ac:dyDescent="0.25">
      <c r="A22070" t="s">
        <v>223</v>
      </c>
      <c r="B22070" t="s">
        <v>80</v>
      </c>
      <c r="C22070" t="s">
        <v>37</v>
      </c>
      <c r="D22070">
        <v>140219</v>
      </c>
      <c r="E22070" t="s">
        <v>257</v>
      </c>
      <c r="F22070">
        <v>541</v>
      </c>
      <c r="G22070" t="s">
        <v>290</v>
      </c>
      <c r="H22070" t="s">
        <v>84</v>
      </c>
      <c r="I22070">
        <v>2005</v>
      </c>
      <c r="J22070">
        <v>2.8361599999999999E-3</v>
      </c>
    </row>
    <row r="22071" spans="1:10" x14ac:dyDescent="0.25">
      <c r="A22071" t="s">
        <v>225</v>
      </c>
      <c r="B22071" t="s">
        <v>80</v>
      </c>
      <c r="C22071" t="s">
        <v>37</v>
      </c>
      <c r="D22071">
        <v>140219</v>
      </c>
      <c r="E22071" t="s">
        <v>257</v>
      </c>
      <c r="F22071">
        <v>541</v>
      </c>
      <c r="G22071" t="s">
        <v>290</v>
      </c>
      <c r="H22071" t="s">
        <v>84</v>
      </c>
      <c r="I22071">
        <v>2005</v>
      </c>
      <c r="J22071">
        <v>6.1143500000000002E-3</v>
      </c>
    </row>
    <row r="22072" spans="1:10" x14ac:dyDescent="0.25">
      <c r="A22072" t="s">
        <v>224</v>
      </c>
      <c r="B22072" t="s">
        <v>80</v>
      </c>
      <c r="C22072" t="s">
        <v>37</v>
      </c>
      <c r="D22072">
        <v>140303</v>
      </c>
      <c r="E22072" t="s">
        <v>256</v>
      </c>
      <c r="F22072">
        <v>541</v>
      </c>
      <c r="G22072" t="s">
        <v>290</v>
      </c>
      <c r="H22072" t="s">
        <v>84</v>
      </c>
      <c r="I22072">
        <v>2005</v>
      </c>
      <c r="J22072">
        <v>2.0060099999999999E-3</v>
      </c>
    </row>
    <row r="22073" spans="1:10" x14ac:dyDescent="0.25">
      <c r="A22073" t="s">
        <v>229</v>
      </c>
      <c r="B22073" t="s">
        <v>80</v>
      </c>
      <c r="C22073" t="s">
        <v>37</v>
      </c>
      <c r="D22073">
        <v>140303</v>
      </c>
      <c r="E22073" t="s">
        <v>256</v>
      </c>
      <c r="F22073">
        <v>541</v>
      </c>
      <c r="G22073" t="s">
        <v>290</v>
      </c>
      <c r="H22073" t="s">
        <v>84</v>
      </c>
      <c r="I22073">
        <v>2005</v>
      </c>
      <c r="J22073">
        <v>1.5738499999999999E-2</v>
      </c>
    </row>
    <row r="22074" spans="1:10" x14ac:dyDescent="0.25">
      <c r="A22074" t="s">
        <v>225</v>
      </c>
      <c r="B22074" t="s">
        <v>80</v>
      </c>
      <c r="C22074" t="s">
        <v>37</v>
      </c>
      <c r="D22074">
        <v>140303</v>
      </c>
      <c r="E22074" t="s">
        <v>256</v>
      </c>
      <c r="F22074">
        <v>541</v>
      </c>
      <c r="G22074" t="s">
        <v>290</v>
      </c>
      <c r="H22074" t="s">
        <v>84</v>
      </c>
      <c r="I22074">
        <v>2005</v>
      </c>
      <c r="J22074">
        <v>1.1481399999999999E-2</v>
      </c>
    </row>
    <row r="22075" spans="1:10" x14ac:dyDescent="0.25">
      <c r="A22075" t="s">
        <v>226</v>
      </c>
      <c r="B22075" t="s">
        <v>80</v>
      </c>
      <c r="C22075" t="s">
        <v>37</v>
      </c>
      <c r="D22075">
        <v>140303</v>
      </c>
      <c r="E22075" t="s">
        <v>256</v>
      </c>
      <c r="F22075">
        <v>541</v>
      </c>
      <c r="G22075" t="s">
        <v>290</v>
      </c>
      <c r="H22075" t="s">
        <v>84</v>
      </c>
      <c r="I22075">
        <v>2005</v>
      </c>
      <c r="J22075">
        <v>1.86695E-3</v>
      </c>
    </row>
    <row r="22076" spans="1:10" x14ac:dyDescent="0.25">
      <c r="A22076" t="s">
        <v>227</v>
      </c>
      <c r="B22076" t="s">
        <v>80</v>
      </c>
      <c r="C22076" t="s">
        <v>37</v>
      </c>
      <c r="D22076">
        <v>140303</v>
      </c>
      <c r="E22076" t="s">
        <v>256</v>
      </c>
      <c r="F22076">
        <v>541</v>
      </c>
      <c r="G22076" t="s">
        <v>290</v>
      </c>
      <c r="H22076" t="s">
        <v>84</v>
      </c>
      <c r="I22076">
        <v>2005</v>
      </c>
      <c r="J22076">
        <v>1.5633600000000001E-2</v>
      </c>
    </row>
    <row r="22077" spans="1:10" x14ac:dyDescent="0.25">
      <c r="A22077" t="s">
        <v>223</v>
      </c>
      <c r="B22077" t="s">
        <v>80</v>
      </c>
      <c r="C22077" t="s">
        <v>37</v>
      </c>
      <c r="D22077">
        <v>140303</v>
      </c>
      <c r="E22077" t="s">
        <v>256</v>
      </c>
      <c r="F22077">
        <v>541</v>
      </c>
      <c r="G22077" t="s">
        <v>290</v>
      </c>
      <c r="H22077" t="s">
        <v>84</v>
      </c>
      <c r="I22077">
        <v>2005</v>
      </c>
      <c r="J22077">
        <v>3.81234E-3</v>
      </c>
    </row>
    <row r="22078" spans="1:10" x14ac:dyDescent="0.25">
      <c r="A22078" t="s">
        <v>225</v>
      </c>
      <c r="B22078" t="s">
        <v>80</v>
      </c>
      <c r="C22078" t="s">
        <v>37</v>
      </c>
      <c r="D22078">
        <v>150102</v>
      </c>
      <c r="E22078" t="s">
        <v>288</v>
      </c>
      <c r="F22078">
        <v>537</v>
      </c>
      <c r="G22078" t="s">
        <v>289</v>
      </c>
      <c r="H22078" t="s">
        <v>84</v>
      </c>
      <c r="I22078">
        <v>2005</v>
      </c>
      <c r="J22078">
        <v>0.121991</v>
      </c>
    </row>
    <row r="22079" spans="1:10" x14ac:dyDescent="0.25">
      <c r="A22079" t="s">
        <v>224</v>
      </c>
      <c r="B22079" t="s">
        <v>80</v>
      </c>
      <c r="C22079" t="s">
        <v>37</v>
      </c>
      <c r="D22079">
        <v>150102</v>
      </c>
      <c r="E22079" t="s">
        <v>288</v>
      </c>
      <c r="F22079">
        <v>537</v>
      </c>
      <c r="G22079" t="s">
        <v>289</v>
      </c>
      <c r="H22079" t="s">
        <v>84</v>
      </c>
      <c r="I22079">
        <v>2005</v>
      </c>
      <c r="J22079">
        <v>1.4988400000000001E-2</v>
      </c>
    </row>
    <row r="22080" spans="1:10" x14ac:dyDescent="0.25">
      <c r="A22080" t="s">
        <v>227</v>
      </c>
      <c r="B22080" t="s">
        <v>80</v>
      </c>
      <c r="C22080" t="s">
        <v>37</v>
      </c>
      <c r="D22080">
        <v>150102</v>
      </c>
      <c r="E22080" t="s">
        <v>288</v>
      </c>
      <c r="F22080">
        <v>537</v>
      </c>
      <c r="G22080" t="s">
        <v>289</v>
      </c>
      <c r="H22080" t="s">
        <v>84</v>
      </c>
      <c r="I22080">
        <v>2005</v>
      </c>
      <c r="J22080">
        <v>0.264067</v>
      </c>
    </row>
    <row r="22081" spans="1:10" x14ac:dyDescent="0.25">
      <c r="A22081" t="s">
        <v>223</v>
      </c>
      <c r="B22081" t="s">
        <v>80</v>
      </c>
      <c r="C22081" t="s">
        <v>37</v>
      </c>
      <c r="D22081">
        <v>150102</v>
      </c>
      <c r="E22081" t="s">
        <v>288</v>
      </c>
      <c r="F22081">
        <v>537</v>
      </c>
      <c r="G22081" t="s">
        <v>289</v>
      </c>
      <c r="H22081" t="s">
        <v>84</v>
      </c>
      <c r="I22081">
        <v>2005</v>
      </c>
      <c r="J22081">
        <v>2.2469300000000001E-2</v>
      </c>
    </row>
    <row r="22082" spans="1:10" x14ac:dyDescent="0.25">
      <c r="A22082" t="s">
        <v>229</v>
      </c>
      <c r="B22082" t="s">
        <v>80</v>
      </c>
      <c r="C22082" t="s">
        <v>37</v>
      </c>
      <c r="D22082">
        <v>150102</v>
      </c>
      <c r="E22082" t="s">
        <v>288</v>
      </c>
      <c r="F22082">
        <v>537</v>
      </c>
      <c r="G22082" t="s">
        <v>289</v>
      </c>
      <c r="H22082" t="s">
        <v>84</v>
      </c>
      <c r="I22082">
        <v>2005</v>
      </c>
      <c r="J22082">
        <v>0.12926199999999999</v>
      </c>
    </row>
    <row r="22083" spans="1:10" x14ac:dyDescent="0.25">
      <c r="A22083" t="s">
        <v>226</v>
      </c>
      <c r="B22083" t="s">
        <v>80</v>
      </c>
      <c r="C22083" t="s">
        <v>37</v>
      </c>
      <c r="D22083">
        <v>150102</v>
      </c>
      <c r="E22083" t="s">
        <v>288</v>
      </c>
      <c r="F22083">
        <v>537</v>
      </c>
      <c r="G22083" t="s">
        <v>289</v>
      </c>
      <c r="H22083" t="s">
        <v>84</v>
      </c>
      <c r="I22083">
        <v>2005</v>
      </c>
      <c r="J22083">
        <v>1.35234E-2</v>
      </c>
    </row>
    <row r="22084" spans="1:10" x14ac:dyDescent="0.25">
      <c r="A22084" t="s">
        <v>226</v>
      </c>
      <c r="B22084" t="s">
        <v>80</v>
      </c>
      <c r="C22084" t="s">
        <v>37</v>
      </c>
      <c r="D22084">
        <v>150103</v>
      </c>
      <c r="E22084" t="s">
        <v>287</v>
      </c>
      <c r="F22084">
        <v>537</v>
      </c>
      <c r="G22084" t="s">
        <v>289</v>
      </c>
      <c r="H22084" t="s">
        <v>84</v>
      </c>
      <c r="I22084">
        <v>2005</v>
      </c>
      <c r="J22084">
        <v>2.75106E-2</v>
      </c>
    </row>
    <row r="22085" spans="1:10" x14ac:dyDescent="0.25">
      <c r="A22085" t="s">
        <v>229</v>
      </c>
      <c r="B22085" t="s">
        <v>80</v>
      </c>
      <c r="C22085" t="s">
        <v>37</v>
      </c>
      <c r="D22085">
        <v>150103</v>
      </c>
      <c r="E22085" t="s">
        <v>287</v>
      </c>
      <c r="F22085">
        <v>537</v>
      </c>
      <c r="G22085" t="s">
        <v>289</v>
      </c>
      <c r="H22085" t="s">
        <v>84</v>
      </c>
      <c r="I22085">
        <v>2005</v>
      </c>
      <c r="J22085">
        <v>0.23191600000000001</v>
      </c>
    </row>
    <row r="22086" spans="1:10" x14ac:dyDescent="0.25">
      <c r="A22086" t="s">
        <v>224</v>
      </c>
      <c r="B22086" t="s">
        <v>80</v>
      </c>
      <c r="C22086" t="s">
        <v>37</v>
      </c>
      <c r="D22086">
        <v>150103</v>
      </c>
      <c r="E22086" t="s">
        <v>287</v>
      </c>
      <c r="F22086">
        <v>537</v>
      </c>
      <c r="G22086" t="s">
        <v>289</v>
      </c>
      <c r="H22086" t="s">
        <v>84</v>
      </c>
      <c r="I22086">
        <v>2005</v>
      </c>
      <c r="J22086">
        <v>2.9559800000000001E-2</v>
      </c>
    </row>
    <row r="22087" spans="1:10" x14ac:dyDescent="0.25">
      <c r="A22087" t="s">
        <v>227</v>
      </c>
      <c r="B22087" t="s">
        <v>80</v>
      </c>
      <c r="C22087" t="s">
        <v>37</v>
      </c>
      <c r="D22087">
        <v>150103</v>
      </c>
      <c r="E22087" t="s">
        <v>287</v>
      </c>
      <c r="F22087">
        <v>537</v>
      </c>
      <c r="G22087" t="s">
        <v>289</v>
      </c>
      <c r="H22087" t="s">
        <v>84</v>
      </c>
      <c r="I22087">
        <v>2005</v>
      </c>
      <c r="J22087">
        <v>0.23036999999999999</v>
      </c>
    </row>
    <row r="22088" spans="1:10" x14ac:dyDescent="0.25">
      <c r="A22088" t="s">
        <v>223</v>
      </c>
      <c r="B22088" t="s">
        <v>80</v>
      </c>
      <c r="C22088" t="s">
        <v>37</v>
      </c>
      <c r="D22088">
        <v>150103</v>
      </c>
      <c r="E22088" t="s">
        <v>287</v>
      </c>
      <c r="F22088">
        <v>537</v>
      </c>
      <c r="G22088" t="s">
        <v>289</v>
      </c>
      <c r="H22088" t="s">
        <v>84</v>
      </c>
      <c r="I22088">
        <v>2005</v>
      </c>
      <c r="J22088">
        <v>5.6177100000000001E-2</v>
      </c>
    </row>
    <row r="22089" spans="1:10" x14ac:dyDescent="0.25">
      <c r="A22089" t="s">
        <v>225</v>
      </c>
      <c r="B22089" t="s">
        <v>80</v>
      </c>
      <c r="C22089" t="s">
        <v>37</v>
      </c>
      <c r="D22089">
        <v>150103</v>
      </c>
      <c r="E22089" t="s">
        <v>287</v>
      </c>
      <c r="F22089">
        <v>537</v>
      </c>
      <c r="G22089" t="s">
        <v>289</v>
      </c>
      <c r="H22089" t="s">
        <v>84</v>
      </c>
      <c r="I22089">
        <v>2005</v>
      </c>
      <c r="J22089">
        <v>0.169186</v>
      </c>
    </row>
    <row r="22090" spans="1:10" x14ac:dyDescent="0.25">
      <c r="A22090" t="s">
        <v>226</v>
      </c>
      <c r="B22090" t="s">
        <v>80</v>
      </c>
      <c r="C22090" t="s">
        <v>37</v>
      </c>
      <c r="D22090">
        <v>150202</v>
      </c>
      <c r="E22090" t="s">
        <v>286</v>
      </c>
      <c r="F22090">
        <v>537</v>
      </c>
      <c r="G22090" t="s">
        <v>289</v>
      </c>
      <c r="H22090" t="s">
        <v>84</v>
      </c>
      <c r="I22090">
        <v>2005</v>
      </c>
      <c r="J22090">
        <v>6.1022999999999997E-3</v>
      </c>
    </row>
    <row r="22091" spans="1:10" x14ac:dyDescent="0.25">
      <c r="A22091" t="s">
        <v>224</v>
      </c>
      <c r="B22091" t="s">
        <v>80</v>
      </c>
      <c r="C22091" t="s">
        <v>37</v>
      </c>
      <c r="D22091">
        <v>150202</v>
      </c>
      <c r="E22091" t="s">
        <v>286</v>
      </c>
      <c r="F22091">
        <v>537</v>
      </c>
      <c r="G22091" t="s">
        <v>289</v>
      </c>
      <c r="H22091" t="s">
        <v>84</v>
      </c>
      <c r="I22091">
        <v>2005</v>
      </c>
      <c r="J22091">
        <v>7.5575399999999997E-3</v>
      </c>
    </row>
    <row r="22092" spans="1:10" x14ac:dyDescent="0.25">
      <c r="A22092" t="s">
        <v>223</v>
      </c>
      <c r="B22092" t="s">
        <v>80</v>
      </c>
      <c r="C22092" t="s">
        <v>37</v>
      </c>
      <c r="D22092">
        <v>150202</v>
      </c>
      <c r="E22092" t="s">
        <v>286</v>
      </c>
      <c r="F22092">
        <v>537</v>
      </c>
      <c r="G22092" t="s">
        <v>289</v>
      </c>
      <c r="H22092" t="s">
        <v>84</v>
      </c>
      <c r="I22092">
        <v>2005</v>
      </c>
      <c r="J22092">
        <v>8.7179200000000005E-3</v>
      </c>
    </row>
    <row r="22093" spans="1:10" x14ac:dyDescent="0.25">
      <c r="A22093" t="s">
        <v>229</v>
      </c>
      <c r="B22093" t="s">
        <v>80</v>
      </c>
      <c r="C22093" t="s">
        <v>37</v>
      </c>
      <c r="D22093">
        <v>150202</v>
      </c>
      <c r="E22093" t="s">
        <v>286</v>
      </c>
      <c r="F22093">
        <v>537</v>
      </c>
      <c r="G22093" t="s">
        <v>289</v>
      </c>
      <c r="H22093" t="s">
        <v>84</v>
      </c>
      <c r="I22093">
        <v>2005</v>
      </c>
      <c r="J22093">
        <v>6.9029599999999997E-2</v>
      </c>
    </row>
    <row r="22094" spans="1:10" x14ac:dyDescent="0.25">
      <c r="A22094" t="s">
        <v>227</v>
      </c>
      <c r="B22094" t="s">
        <v>80</v>
      </c>
      <c r="C22094" t="s">
        <v>37</v>
      </c>
      <c r="D22094">
        <v>150202</v>
      </c>
      <c r="E22094" t="s">
        <v>286</v>
      </c>
      <c r="F22094">
        <v>537</v>
      </c>
      <c r="G22094" t="s">
        <v>289</v>
      </c>
      <c r="H22094" t="s">
        <v>84</v>
      </c>
      <c r="I22094">
        <v>2005</v>
      </c>
      <c r="J22094">
        <v>0.10043000000000001</v>
      </c>
    </row>
    <row r="22095" spans="1:10" x14ac:dyDescent="0.25">
      <c r="A22095" t="s">
        <v>225</v>
      </c>
      <c r="B22095" t="s">
        <v>80</v>
      </c>
      <c r="C22095" t="s">
        <v>37</v>
      </c>
      <c r="D22095">
        <v>150202</v>
      </c>
      <c r="E22095" t="s">
        <v>286</v>
      </c>
      <c r="F22095">
        <v>537</v>
      </c>
      <c r="G22095" t="s">
        <v>289</v>
      </c>
      <c r="H22095" t="s">
        <v>84</v>
      </c>
      <c r="I22095">
        <v>2005</v>
      </c>
      <c r="J22095">
        <v>7.6100799999999996E-2</v>
      </c>
    </row>
    <row r="22096" spans="1:10" x14ac:dyDescent="0.25">
      <c r="A22096" t="s">
        <v>227</v>
      </c>
      <c r="B22096" t="s">
        <v>80</v>
      </c>
      <c r="C22096" t="s">
        <v>37</v>
      </c>
      <c r="D22096">
        <v>150203</v>
      </c>
      <c r="E22096" t="s">
        <v>285</v>
      </c>
      <c r="F22096">
        <v>537</v>
      </c>
      <c r="G22096" t="s">
        <v>289</v>
      </c>
      <c r="H22096" t="s">
        <v>84</v>
      </c>
      <c r="I22096">
        <v>2005</v>
      </c>
      <c r="J22096">
        <v>4.6211799999999997E-2</v>
      </c>
    </row>
    <row r="22097" spans="1:10" x14ac:dyDescent="0.25">
      <c r="A22097" t="s">
        <v>223</v>
      </c>
      <c r="B22097" t="s">
        <v>80</v>
      </c>
      <c r="C22097" t="s">
        <v>37</v>
      </c>
      <c r="D22097">
        <v>150203</v>
      </c>
      <c r="E22097" t="s">
        <v>285</v>
      </c>
      <c r="F22097">
        <v>537</v>
      </c>
      <c r="G22097" t="s">
        <v>289</v>
      </c>
      <c r="H22097" t="s">
        <v>84</v>
      </c>
      <c r="I22097">
        <v>2005</v>
      </c>
      <c r="J22097">
        <v>1.3465299999999999E-2</v>
      </c>
    </row>
    <row r="22098" spans="1:10" x14ac:dyDescent="0.25">
      <c r="A22098" t="s">
        <v>229</v>
      </c>
      <c r="B22098" t="s">
        <v>80</v>
      </c>
      <c r="C22098" t="s">
        <v>37</v>
      </c>
      <c r="D22098">
        <v>150203</v>
      </c>
      <c r="E22098" t="s">
        <v>285</v>
      </c>
      <c r="F22098">
        <v>537</v>
      </c>
      <c r="G22098" t="s">
        <v>289</v>
      </c>
      <c r="H22098" t="s">
        <v>84</v>
      </c>
      <c r="I22098">
        <v>2005</v>
      </c>
      <c r="J22098">
        <v>4.98083E-2</v>
      </c>
    </row>
    <row r="22099" spans="1:10" x14ac:dyDescent="0.25">
      <c r="A22099" t="s">
        <v>226</v>
      </c>
      <c r="B22099" t="s">
        <v>80</v>
      </c>
      <c r="C22099" t="s">
        <v>37</v>
      </c>
      <c r="D22099">
        <v>150203</v>
      </c>
      <c r="E22099" t="s">
        <v>285</v>
      </c>
      <c r="F22099">
        <v>537</v>
      </c>
      <c r="G22099" t="s">
        <v>289</v>
      </c>
      <c r="H22099" t="s">
        <v>84</v>
      </c>
      <c r="I22099">
        <v>2005</v>
      </c>
      <c r="J22099">
        <v>6.6370400000000003E-3</v>
      </c>
    </row>
    <row r="22100" spans="1:10" x14ac:dyDescent="0.25">
      <c r="A22100" t="s">
        <v>224</v>
      </c>
      <c r="B22100" t="s">
        <v>80</v>
      </c>
      <c r="C22100" t="s">
        <v>37</v>
      </c>
      <c r="D22100">
        <v>150203</v>
      </c>
      <c r="E22100" t="s">
        <v>285</v>
      </c>
      <c r="F22100">
        <v>537</v>
      </c>
      <c r="G22100" t="s">
        <v>289</v>
      </c>
      <c r="H22100" t="s">
        <v>84</v>
      </c>
      <c r="I22100">
        <v>2005</v>
      </c>
      <c r="J22100">
        <v>4.9409700000000003E-3</v>
      </c>
    </row>
    <row r="22101" spans="1:10" x14ac:dyDescent="0.25">
      <c r="A22101" t="s">
        <v>225</v>
      </c>
      <c r="B22101" t="s">
        <v>80</v>
      </c>
      <c r="C22101" t="s">
        <v>37</v>
      </c>
      <c r="D22101">
        <v>150203</v>
      </c>
      <c r="E22101" t="s">
        <v>285</v>
      </c>
      <c r="F22101">
        <v>537</v>
      </c>
      <c r="G22101" t="s">
        <v>289</v>
      </c>
      <c r="H22101" t="s">
        <v>84</v>
      </c>
      <c r="I22101">
        <v>2005</v>
      </c>
      <c r="J22101">
        <v>2.9029300000000001E-2</v>
      </c>
    </row>
    <row r="22102" spans="1:10" x14ac:dyDescent="0.25">
      <c r="A22102" t="s">
        <v>223</v>
      </c>
      <c r="B22102" t="s">
        <v>80</v>
      </c>
      <c r="C22102" t="s">
        <v>32</v>
      </c>
      <c r="D22102">
        <v>230200</v>
      </c>
      <c r="E22102" t="s">
        <v>284</v>
      </c>
      <c r="F22102">
        <v>537</v>
      </c>
      <c r="G22102" t="s">
        <v>289</v>
      </c>
      <c r="H22102" t="s">
        <v>84</v>
      </c>
      <c r="I22102">
        <v>2005</v>
      </c>
      <c r="J22102">
        <v>1.4327000000000001</v>
      </c>
    </row>
    <row r="22103" spans="1:10" x14ac:dyDescent="0.25">
      <c r="A22103" t="s">
        <v>224</v>
      </c>
      <c r="B22103" t="s">
        <v>80</v>
      </c>
      <c r="C22103" t="s">
        <v>32</v>
      </c>
      <c r="D22103">
        <v>230200</v>
      </c>
      <c r="E22103" t="s">
        <v>284</v>
      </c>
      <c r="F22103">
        <v>537</v>
      </c>
      <c r="G22103" t="s">
        <v>289</v>
      </c>
      <c r="H22103" t="s">
        <v>84</v>
      </c>
      <c r="I22103">
        <v>2005</v>
      </c>
      <c r="J22103">
        <v>7.1521600000000003</v>
      </c>
    </row>
    <row r="22104" spans="1:10" x14ac:dyDescent="0.25">
      <c r="A22104" t="s">
        <v>226</v>
      </c>
      <c r="B22104" t="s">
        <v>80</v>
      </c>
      <c r="C22104" t="s">
        <v>32</v>
      </c>
      <c r="D22104">
        <v>230200</v>
      </c>
      <c r="E22104" t="s">
        <v>284</v>
      </c>
      <c r="F22104">
        <v>537</v>
      </c>
      <c r="G22104" t="s">
        <v>289</v>
      </c>
      <c r="H22104" t="s">
        <v>84</v>
      </c>
      <c r="I22104">
        <v>2005</v>
      </c>
      <c r="J22104">
        <v>0.34431499999999998</v>
      </c>
    </row>
    <row r="22105" spans="1:10" x14ac:dyDescent="0.25">
      <c r="A22105" t="s">
        <v>229</v>
      </c>
      <c r="B22105" t="s">
        <v>80</v>
      </c>
      <c r="C22105" t="s">
        <v>32</v>
      </c>
      <c r="D22105">
        <v>230200</v>
      </c>
      <c r="E22105" t="s">
        <v>284</v>
      </c>
      <c r="F22105">
        <v>537</v>
      </c>
      <c r="G22105" t="s">
        <v>289</v>
      </c>
      <c r="H22105" t="s">
        <v>84</v>
      </c>
      <c r="I22105">
        <v>2005</v>
      </c>
      <c r="J22105">
        <v>5.0510400000000004</v>
      </c>
    </row>
    <row r="22106" spans="1:10" x14ac:dyDescent="0.25">
      <c r="A22106" t="s">
        <v>225</v>
      </c>
      <c r="B22106" t="s">
        <v>80</v>
      </c>
      <c r="C22106" t="s">
        <v>32</v>
      </c>
      <c r="D22106">
        <v>230200</v>
      </c>
      <c r="E22106" t="s">
        <v>284</v>
      </c>
      <c r="F22106">
        <v>537</v>
      </c>
      <c r="G22106" t="s">
        <v>289</v>
      </c>
      <c r="H22106" t="s">
        <v>84</v>
      </c>
      <c r="I22106">
        <v>2005</v>
      </c>
      <c r="J22106">
        <v>9.4989500000000007</v>
      </c>
    </row>
    <row r="22107" spans="1:10" x14ac:dyDescent="0.25">
      <c r="A22107" t="s">
        <v>227</v>
      </c>
      <c r="B22107" t="s">
        <v>80</v>
      </c>
      <c r="C22107" t="s">
        <v>32</v>
      </c>
      <c r="D22107">
        <v>230200</v>
      </c>
      <c r="E22107" t="s">
        <v>284</v>
      </c>
      <c r="F22107">
        <v>537</v>
      </c>
      <c r="G22107" t="s">
        <v>289</v>
      </c>
      <c r="H22107" t="s">
        <v>84</v>
      </c>
      <c r="I22107">
        <v>2005</v>
      </c>
      <c r="J22107">
        <v>31.0169</v>
      </c>
    </row>
    <row r="22108" spans="1:10" x14ac:dyDescent="0.25">
      <c r="A22108" t="s">
        <v>229</v>
      </c>
      <c r="B22108" t="s">
        <v>80</v>
      </c>
      <c r="C22108" t="s">
        <v>32</v>
      </c>
      <c r="D22108">
        <v>230400</v>
      </c>
      <c r="E22108" t="s">
        <v>283</v>
      </c>
      <c r="F22108">
        <v>537</v>
      </c>
      <c r="G22108" t="s">
        <v>289</v>
      </c>
      <c r="H22108" t="s">
        <v>84</v>
      </c>
      <c r="I22108">
        <v>2005</v>
      </c>
      <c r="J22108">
        <v>8.0791600000000002E-3</v>
      </c>
    </row>
    <row r="22109" spans="1:10" x14ac:dyDescent="0.25">
      <c r="A22109" t="s">
        <v>226</v>
      </c>
      <c r="B22109" t="s">
        <v>80</v>
      </c>
      <c r="C22109" t="s">
        <v>32</v>
      </c>
      <c r="D22109">
        <v>230400</v>
      </c>
      <c r="E22109" t="s">
        <v>283</v>
      </c>
      <c r="F22109">
        <v>537</v>
      </c>
      <c r="G22109" t="s">
        <v>289</v>
      </c>
      <c r="H22109" t="s">
        <v>84</v>
      </c>
      <c r="I22109">
        <v>2005</v>
      </c>
      <c r="J22109">
        <v>5.9778299999999995E-4</v>
      </c>
    </row>
    <row r="22110" spans="1:10" x14ac:dyDescent="0.25">
      <c r="A22110" t="s">
        <v>225</v>
      </c>
      <c r="B22110" t="s">
        <v>80</v>
      </c>
      <c r="C22110" t="s">
        <v>32</v>
      </c>
      <c r="D22110">
        <v>230400</v>
      </c>
      <c r="E22110" t="s">
        <v>283</v>
      </c>
      <c r="F22110">
        <v>537</v>
      </c>
      <c r="G22110" t="s">
        <v>289</v>
      </c>
      <c r="H22110" t="s">
        <v>84</v>
      </c>
      <c r="I22110">
        <v>2005</v>
      </c>
      <c r="J22110">
        <v>2.0091700000000001E-2</v>
      </c>
    </row>
    <row r="22111" spans="1:10" x14ac:dyDescent="0.25">
      <c r="A22111" t="s">
        <v>224</v>
      </c>
      <c r="B22111" t="s">
        <v>80</v>
      </c>
      <c r="C22111" t="s">
        <v>32</v>
      </c>
      <c r="D22111">
        <v>230400</v>
      </c>
      <c r="E22111" t="s">
        <v>283</v>
      </c>
      <c r="F22111">
        <v>537</v>
      </c>
      <c r="G22111" t="s">
        <v>289</v>
      </c>
      <c r="H22111" t="s">
        <v>84</v>
      </c>
      <c r="I22111">
        <v>2005</v>
      </c>
      <c r="J22111">
        <v>1.6662199999999999E-2</v>
      </c>
    </row>
    <row r="22112" spans="1:10" x14ac:dyDescent="0.25">
      <c r="A22112" t="s">
        <v>227</v>
      </c>
      <c r="B22112" t="s">
        <v>80</v>
      </c>
      <c r="C22112" t="s">
        <v>32</v>
      </c>
      <c r="D22112">
        <v>230400</v>
      </c>
      <c r="E22112" t="s">
        <v>283</v>
      </c>
      <c r="F22112">
        <v>537</v>
      </c>
      <c r="G22112" t="s">
        <v>289</v>
      </c>
      <c r="H22112" t="s">
        <v>84</v>
      </c>
      <c r="I22112">
        <v>2005</v>
      </c>
      <c r="J22112">
        <v>7.6138300000000006E-2</v>
      </c>
    </row>
    <row r="22113" spans="1:10" x14ac:dyDescent="0.25">
      <c r="A22113" t="s">
        <v>223</v>
      </c>
      <c r="B22113" t="s">
        <v>80</v>
      </c>
      <c r="C22113" t="s">
        <v>32</v>
      </c>
      <c r="D22113">
        <v>230400</v>
      </c>
      <c r="E22113" t="s">
        <v>283</v>
      </c>
      <c r="F22113">
        <v>537</v>
      </c>
      <c r="G22113" t="s">
        <v>289</v>
      </c>
      <c r="H22113" t="s">
        <v>84</v>
      </c>
      <c r="I22113">
        <v>2005</v>
      </c>
      <c r="J22113">
        <v>2.34023E-3</v>
      </c>
    </row>
    <row r="22114" spans="1:10" x14ac:dyDescent="0.25">
      <c r="A22114" t="s">
        <v>227</v>
      </c>
      <c r="B22114" t="s">
        <v>80</v>
      </c>
      <c r="C22114" t="s">
        <v>32</v>
      </c>
      <c r="D22114">
        <v>233700</v>
      </c>
      <c r="E22114" t="s">
        <v>282</v>
      </c>
      <c r="F22114">
        <v>537</v>
      </c>
      <c r="G22114" t="s">
        <v>289</v>
      </c>
      <c r="H22114" t="s">
        <v>84</v>
      </c>
      <c r="I22114">
        <v>2005</v>
      </c>
      <c r="J22114">
        <v>0.29522199999999998</v>
      </c>
    </row>
    <row r="22115" spans="1:10" x14ac:dyDescent="0.25">
      <c r="A22115" t="s">
        <v>225</v>
      </c>
      <c r="B22115" t="s">
        <v>80</v>
      </c>
      <c r="C22115" t="s">
        <v>32</v>
      </c>
      <c r="D22115">
        <v>233700</v>
      </c>
      <c r="E22115" t="s">
        <v>282</v>
      </c>
      <c r="F22115">
        <v>537</v>
      </c>
      <c r="G22115" t="s">
        <v>289</v>
      </c>
      <c r="H22115" t="s">
        <v>84</v>
      </c>
      <c r="I22115">
        <v>2005</v>
      </c>
      <c r="J22115">
        <v>0.104104</v>
      </c>
    </row>
    <row r="22116" spans="1:10" x14ac:dyDescent="0.25">
      <c r="A22116" t="s">
        <v>226</v>
      </c>
      <c r="B22116" t="s">
        <v>80</v>
      </c>
      <c r="C22116" t="s">
        <v>32</v>
      </c>
      <c r="D22116">
        <v>233700</v>
      </c>
      <c r="E22116" t="s">
        <v>282</v>
      </c>
      <c r="F22116">
        <v>537</v>
      </c>
      <c r="G22116" t="s">
        <v>289</v>
      </c>
      <c r="H22116" t="s">
        <v>84</v>
      </c>
      <c r="I22116">
        <v>2005</v>
      </c>
      <c r="J22116">
        <v>4.13059E-3</v>
      </c>
    </row>
    <row r="22117" spans="1:10" x14ac:dyDescent="0.25">
      <c r="A22117" t="s">
        <v>223</v>
      </c>
      <c r="B22117" t="s">
        <v>80</v>
      </c>
      <c r="C22117" t="s">
        <v>32</v>
      </c>
      <c r="D22117">
        <v>233700</v>
      </c>
      <c r="E22117" t="s">
        <v>282</v>
      </c>
      <c r="F22117">
        <v>537</v>
      </c>
      <c r="G22117" t="s">
        <v>289</v>
      </c>
      <c r="H22117" t="s">
        <v>84</v>
      </c>
      <c r="I22117">
        <v>2005</v>
      </c>
      <c r="J22117">
        <v>1.7218399999999998E-2</v>
      </c>
    </row>
    <row r="22118" spans="1:10" x14ac:dyDescent="0.25">
      <c r="A22118" t="s">
        <v>229</v>
      </c>
      <c r="B22118" t="s">
        <v>80</v>
      </c>
      <c r="C22118" t="s">
        <v>32</v>
      </c>
      <c r="D22118">
        <v>233700</v>
      </c>
      <c r="E22118" t="s">
        <v>282</v>
      </c>
      <c r="F22118">
        <v>537</v>
      </c>
      <c r="G22118" t="s">
        <v>289</v>
      </c>
      <c r="H22118" t="s">
        <v>84</v>
      </c>
      <c r="I22118">
        <v>2005</v>
      </c>
      <c r="J22118">
        <v>6.3514500000000002E-2</v>
      </c>
    </row>
    <row r="22119" spans="1:10" x14ac:dyDescent="0.25">
      <c r="A22119" t="s">
        <v>224</v>
      </c>
      <c r="B22119" t="s">
        <v>80</v>
      </c>
      <c r="C22119" t="s">
        <v>32</v>
      </c>
      <c r="D22119">
        <v>233700</v>
      </c>
      <c r="E22119" t="s">
        <v>282</v>
      </c>
      <c r="F22119">
        <v>537</v>
      </c>
      <c r="G22119" t="s">
        <v>289</v>
      </c>
      <c r="H22119" t="s">
        <v>84</v>
      </c>
      <c r="I22119">
        <v>2005</v>
      </c>
      <c r="J22119">
        <v>6.6046099999999996E-2</v>
      </c>
    </row>
    <row r="22120" spans="1:10" x14ac:dyDescent="0.25">
      <c r="A22120" t="s">
        <v>223</v>
      </c>
      <c r="B22120" t="s">
        <v>80</v>
      </c>
      <c r="C22120" t="s">
        <v>81</v>
      </c>
      <c r="D22120">
        <v>233701</v>
      </c>
      <c r="E22120" t="s">
        <v>281</v>
      </c>
      <c r="F22120">
        <v>537</v>
      </c>
      <c r="G22120" t="s">
        <v>289</v>
      </c>
      <c r="H22120" t="s">
        <v>84</v>
      </c>
      <c r="I22120">
        <v>2005</v>
      </c>
      <c r="J22120">
        <v>1.31728E-2</v>
      </c>
    </row>
    <row r="22121" spans="1:10" x14ac:dyDescent="0.25">
      <c r="A22121" t="s">
        <v>227</v>
      </c>
      <c r="B22121" t="s">
        <v>80</v>
      </c>
      <c r="C22121" t="s">
        <v>81</v>
      </c>
      <c r="D22121">
        <v>233701</v>
      </c>
      <c r="E22121" t="s">
        <v>281</v>
      </c>
      <c r="F22121">
        <v>537</v>
      </c>
      <c r="G22121" t="s">
        <v>289</v>
      </c>
      <c r="H22121" t="s">
        <v>84</v>
      </c>
      <c r="I22121">
        <v>2005</v>
      </c>
      <c r="J22121">
        <v>7.6977500000000004E-2</v>
      </c>
    </row>
    <row r="22122" spans="1:10" x14ac:dyDescent="0.25">
      <c r="A22122" t="s">
        <v>223</v>
      </c>
      <c r="B22122" t="s">
        <v>80</v>
      </c>
      <c r="C22122" t="s">
        <v>36</v>
      </c>
      <c r="D22122">
        <v>500100</v>
      </c>
      <c r="E22122" t="s">
        <v>280</v>
      </c>
      <c r="F22122">
        <v>537</v>
      </c>
      <c r="G22122" t="s">
        <v>289</v>
      </c>
      <c r="H22122" t="s">
        <v>84</v>
      </c>
      <c r="I22122">
        <v>2005</v>
      </c>
      <c r="J22122">
        <v>0.63358300000000001</v>
      </c>
    </row>
    <row r="22123" spans="1:10" x14ac:dyDescent="0.25">
      <c r="A22123" t="s">
        <v>227</v>
      </c>
      <c r="B22123" t="s">
        <v>80</v>
      </c>
      <c r="C22123" t="s">
        <v>36</v>
      </c>
      <c r="D22123">
        <v>500100</v>
      </c>
      <c r="E22123" t="s">
        <v>280</v>
      </c>
      <c r="F22123">
        <v>537</v>
      </c>
      <c r="G22123" t="s">
        <v>289</v>
      </c>
      <c r="H22123" t="s">
        <v>84</v>
      </c>
      <c r="I22123">
        <v>2005</v>
      </c>
      <c r="J22123">
        <v>1.30206</v>
      </c>
    </row>
    <row r="22124" spans="1:10" x14ac:dyDescent="0.25">
      <c r="A22124" t="s">
        <v>225</v>
      </c>
      <c r="B22124" t="s">
        <v>80</v>
      </c>
      <c r="C22124" t="s">
        <v>36</v>
      </c>
      <c r="D22124">
        <v>500100</v>
      </c>
      <c r="E22124" t="s">
        <v>280</v>
      </c>
      <c r="F22124">
        <v>537</v>
      </c>
      <c r="G22124" t="s">
        <v>289</v>
      </c>
      <c r="H22124" t="s">
        <v>84</v>
      </c>
      <c r="I22124">
        <v>2005</v>
      </c>
      <c r="J22124">
        <v>0.71205399999999996</v>
      </c>
    </row>
    <row r="22125" spans="1:10" x14ac:dyDescent="0.25">
      <c r="A22125" t="s">
        <v>224</v>
      </c>
      <c r="B22125" t="s">
        <v>80</v>
      </c>
      <c r="C22125" t="s">
        <v>36</v>
      </c>
      <c r="D22125">
        <v>500100</v>
      </c>
      <c r="E22125" t="s">
        <v>280</v>
      </c>
      <c r="F22125">
        <v>537</v>
      </c>
      <c r="G22125" t="s">
        <v>289</v>
      </c>
      <c r="H22125" t="s">
        <v>84</v>
      </c>
      <c r="I22125">
        <v>2005</v>
      </c>
      <c r="J22125">
        <v>0.119335</v>
      </c>
    </row>
    <row r="22126" spans="1:10" x14ac:dyDescent="0.25">
      <c r="A22126" t="s">
        <v>226</v>
      </c>
      <c r="B22126" t="s">
        <v>80</v>
      </c>
      <c r="C22126" t="s">
        <v>36</v>
      </c>
      <c r="D22126">
        <v>500100</v>
      </c>
      <c r="E22126" t="s">
        <v>280</v>
      </c>
      <c r="F22126">
        <v>537</v>
      </c>
      <c r="G22126" t="s">
        <v>289</v>
      </c>
      <c r="H22126" t="s">
        <v>84</v>
      </c>
      <c r="I22126">
        <v>2005</v>
      </c>
      <c r="J22126">
        <v>8.3057300000000001E-2</v>
      </c>
    </row>
    <row r="22127" spans="1:10" x14ac:dyDescent="0.25">
      <c r="A22127" t="s">
        <v>229</v>
      </c>
      <c r="B22127" t="s">
        <v>80</v>
      </c>
      <c r="C22127" t="s">
        <v>36</v>
      </c>
      <c r="D22127">
        <v>500100</v>
      </c>
      <c r="E22127" t="s">
        <v>280</v>
      </c>
      <c r="F22127">
        <v>537</v>
      </c>
      <c r="G22127" t="s">
        <v>289</v>
      </c>
      <c r="H22127" t="s">
        <v>84</v>
      </c>
      <c r="I22127">
        <v>2005</v>
      </c>
      <c r="J22127">
        <v>1.53464</v>
      </c>
    </row>
    <row r="22128" spans="1:10" x14ac:dyDescent="0.25">
      <c r="A22128" t="s">
        <v>224</v>
      </c>
      <c r="B22128" t="s">
        <v>80</v>
      </c>
      <c r="C22128" t="s">
        <v>36</v>
      </c>
      <c r="D22128">
        <v>500200</v>
      </c>
      <c r="E22128" t="s">
        <v>300</v>
      </c>
      <c r="F22128">
        <v>537</v>
      </c>
      <c r="G22128" t="s">
        <v>289</v>
      </c>
      <c r="H22128" t="s">
        <v>84</v>
      </c>
      <c r="I22128">
        <v>2005</v>
      </c>
      <c r="J22128">
        <v>0.52115599999999995</v>
      </c>
    </row>
    <row r="22129" spans="1:10" x14ac:dyDescent="0.25">
      <c r="A22129" t="s">
        <v>227</v>
      </c>
      <c r="B22129" t="s">
        <v>80</v>
      </c>
      <c r="C22129" t="s">
        <v>36</v>
      </c>
      <c r="D22129">
        <v>500200</v>
      </c>
      <c r="E22129" t="s">
        <v>300</v>
      </c>
      <c r="F22129">
        <v>537</v>
      </c>
      <c r="G22129" t="s">
        <v>289</v>
      </c>
      <c r="H22129" t="s">
        <v>84</v>
      </c>
      <c r="I22129">
        <v>2005</v>
      </c>
      <c r="J22129">
        <v>2.8418100000000002</v>
      </c>
    </row>
    <row r="22130" spans="1:10" x14ac:dyDescent="0.25">
      <c r="A22130" t="s">
        <v>229</v>
      </c>
      <c r="B22130" t="s">
        <v>80</v>
      </c>
      <c r="C22130" t="s">
        <v>36</v>
      </c>
      <c r="D22130">
        <v>500200</v>
      </c>
      <c r="E22130" t="s">
        <v>300</v>
      </c>
      <c r="F22130">
        <v>537</v>
      </c>
      <c r="G22130" t="s">
        <v>289</v>
      </c>
      <c r="H22130" t="s">
        <v>84</v>
      </c>
      <c r="I22130">
        <v>2005</v>
      </c>
      <c r="J22130">
        <v>2.4630299999999998</v>
      </c>
    </row>
    <row r="22131" spans="1:10" x14ac:dyDescent="0.25">
      <c r="A22131" t="s">
        <v>226</v>
      </c>
      <c r="B22131" t="s">
        <v>80</v>
      </c>
      <c r="C22131" t="s">
        <v>36</v>
      </c>
      <c r="D22131">
        <v>500200</v>
      </c>
      <c r="E22131" t="s">
        <v>300</v>
      </c>
      <c r="F22131">
        <v>537</v>
      </c>
      <c r="G22131" t="s">
        <v>289</v>
      </c>
      <c r="H22131" t="s">
        <v>84</v>
      </c>
      <c r="I22131">
        <v>2005</v>
      </c>
      <c r="J22131">
        <v>0.134219</v>
      </c>
    </row>
    <row r="22132" spans="1:10" x14ac:dyDescent="0.25">
      <c r="A22132" t="s">
        <v>223</v>
      </c>
      <c r="B22132" t="s">
        <v>80</v>
      </c>
      <c r="C22132" t="s">
        <v>36</v>
      </c>
      <c r="D22132">
        <v>500200</v>
      </c>
      <c r="E22132" t="s">
        <v>300</v>
      </c>
      <c r="F22132">
        <v>537</v>
      </c>
      <c r="G22132" t="s">
        <v>289</v>
      </c>
      <c r="H22132" t="s">
        <v>84</v>
      </c>
      <c r="I22132">
        <v>2005</v>
      </c>
      <c r="J22132">
        <v>1.5916300000000001</v>
      </c>
    </row>
    <row r="22133" spans="1:10" x14ac:dyDescent="0.25">
      <c r="A22133" t="s">
        <v>225</v>
      </c>
      <c r="B22133" t="s">
        <v>80</v>
      </c>
      <c r="C22133" t="s">
        <v>36</v>
      </c>
      <c r="D22133">
        <v>500200</v>
      </c>
      <c r="E22133" t="s">
        <v>300</v>
      </c>
      <c r="F22133">
        <v>537</v>
      </c>
      <c r="G22133" t="s">
        <v>289</v>
      </c>
      <c r="H22133" t="s">
        <v>84</v>
      </c>
      <c r="I22133">
        <v>2005</v>
      </c>
      <c r="J22133">
        <v>1.0204899999999999</v>
      </c>
    </row>
    <row r="22134" spans="1:10" x14ac:dyDescent="0.25">
      <c r="A22134" t="s">
        <v>223</v>
      </c>
      <c r="B22134" t="s">
        <v>74</v>
      </c>
      <c r="C22134" t="s">
        <v>34</v>
      </c>
      <c r="D22134">
        <v>901000</v>
      </c>
      <c r="E22134" t="s">
        <v>34</v>
      </c>
      <c r="F22134">
        <v>537</v>
      </c>
      <c r="G22134" t="s">
        <v>289</v>
      </c>
      <c r="H22134" t="s">
        <v>84</v>
      </c>
      <c r="I22134">
        <v>2005</v>
      </c>
      <c r="J22134">
        <v>4.83629E-2</v>
      </c>
    </row>
    <row r="22135" spans="1:10" x14ac:dyDescent="0.25">
      <c r="A22135" t="s">
        <v>225</v>
      </c>
      <c r="B22135" t="s">
        <v>74</v>
      </c>
      <c r="C22135" t="s">
        <v>34</v>
      </c>
      <c r="D22135">
        <v>901000</v>
      </c>
      <c r="E22135" t="s">
        <v>34</v>
      </c>
      <c r="F22135">
        <v>537</v>
      </c>
      <c r="G22135" t="s">
        <v>289</v>
      </c>
      <c r="H22135" t="s">
        <v>84</v>
      </c>
      <c r="I22135">
        <v>2005</v>
      </c>
      <c r="J22135">
        <v>6.7230600000000001E-2</v>
      </c>
    </row>
    <row r="22136" spans="1:10" x14ac:dyDescent="0.25">
      <c r="A22136" t="s">
        <v>226</v>
      </c>
      <c r="B22136" t="s">
        <v>74</v>
      </c>
      <c r="C22136" t="s">
        <v>34</v>
      </c>
      <c r="D22136">
        <v>901000</v>
      </c>
      <c r="E22136" t="s">
        <v>34</v>
      </c>
      <c r="F22136">
        <v>537</v>
      </c>
      <c r="G22136" t="s">
        <v>289</v>
      </c>
      <c r="H22136" t="s">
        <v>84</v>
      </c>
      <c r="I22136">
        <v>2005</v>
      </c>
      <c r="J22136">
        <v>1.2326800000000001E-2</v>
      </c>
    </row>
    <row r="22137" spans="1:10" x14ac:dyDescent="0.25">
      <c r="A22137" t="s">
        <v>229</v>
      </c>
      <c r="B22137" t="s">
        <v>74</v>
      </c>
      <c r="C22137" t="s">
        <v>34</v>
      </c>
      <c r="D22137">
        <v>901000</v>
      </c>
      <c r="E22137" t="s">
        <v>34</v>
      </c>
      <c r="F22137">
        <v>537</v>
      </c>
      <c r="G22137" t="s">
        <v>289</v>
      </c>
      <c r="H22137" t="s">
        <v>84</v>
      </c>
      <c r="I22137">
        <v>2005</v>
      </c>
      <c r="J22137">
        <v>0.15653300000000001</v>
      </c>
    </row>
    <row r="22138" spans="1:10" x14ac:dyDescent="0.25">
      <c r="A22138" t="s">
        <v>227</v>
      </c>
      <c r="B22138" t="s">
        <v>74</v>
      </c>
      <c r="C22138" t="s">
        <v>34</v>
      </c>
      <c r="D22138">
        <v>901000</v>
      </c>
      <c r="E22138" t="s">
        <v>34</v>
      </c>
      <c r="F22138">
        <v>537</v>
      </c>
      <c r="G22138" t="s">
        <v>289</v>
      </c>
      <c r="H22138" t="s">
        <v>84</v>
      </c>
      <c r="I22138">
        <v>2005</v>
      </c>
      <c r="J22138">
        <v>0.16378499999999999</v>
      </c>
    </row>
    <row r="22139" spans="1:10" x14ac:dyDescent="0.25">
      <c r="A22139" t="s">
        <v>224</v>
      </c>
      <c r="B22139" t="s">
        <v>74</v>
      </c>
      <c r="C22139" t="s">
        <v>34</v>
      </c>
      <c r="D22139">
        <v>901000</v>
      </c>
      <c r="E22139" t="s">
        <v>34</v>
      </c>
      <c r="F22139">
        <v>537</v>
      </c>
      <c r="G22139" t="s">
        <v>289</v>
      </c>
      <c r="H22139" t="s">
        <v>84</v>
      </c>
      <c r="I22139">
        <v>2005</v>
      </c>
      <c r="J22139">
        <v>1.5602899999999999E-2</v>
      </c>
    </row>
    <row r="22140" spans="1:10" x14ac:dyDescent="0.25">
      <c r="A22140" t="s">
        <v>225</v>
      </c>
      <c r="B22140" t="s">
        <v>74</v>
      </c>
      <c r="C22140" t="s">
        <v>34</v>
      </c>
      <c r="D22140">
        <v>901001</v>
      </c>
      <c r="E22140" t="s">
        <v>254</v>
      </c>
      <c r="F22140">
        <v>537</v>
      </c>
      <c r="G22140" t="s">
        <v>289</v>
      </c>
      <c r="H22140" t="s">
        <v>84</v>
      </c>
      <c r="I22140">
        <v>2005</v>
      </c>
      <c r="J22140">
        <v>5.7013899999999998E-3</v>
      </c>
    </row>
    <row r="22141" spans="1:10" x14ac:dyDescent="0.25">
      <c r="A22141" t="s">
        <v>223</v>
      </c>
      <c r="B22141" t="s">
        <v>74</v>
      </c>
      <c r="C22141" t="s">
        <v>34</v>
      </c>
      <c r="D22141">
        <v>901001</v>
      </c>
      <c r="E22141" t="s">
        <v>254</v>
      </c>
      <c r="F22141">
        <v>537</v>
      </c>
      <c r="G22141" t="s">
        <v>289</v>
      </c>
      <c r="H22141" t="s">
        <v>84</v>
      </c>
      <c r="I22141">
        <v>2005</v>
      </c>
      <c r="J22141">
        <v>1.10832E-2</v>
      </c>
    </row>
    <row r="22142" spans="1:10" x14ac:dyDescent="0.25">
      <c r="A22142" t="s">
        <v>229</v>
      </c>
      <c r="B22142" t="s">
        <v>74</v>
      </c>
      <c r="C22142" t="s">
        <v>34</v>
      </c>
      <c r="D22142">
        <v>901001</v>
      </c>
      <c r="E22142" t="s">
        <v>254</v>
      </c>
      <c r="F22142">
        <v>537</v>
      </c>
      <c r="G22142" t="s">
        <v>289</v>
      </c>
      <c r="H22142" t="s">
        <v>84</v>
      </c>
      <c r="I22142">
        <v>2005</v>
      </c>
      <c r="J22142">
        <v>1.0138899999999999E-2</v>
      </c>
    </row>
    <row r="22143" spans="1:10" x14ac:dyDescent="0.25">
      <c r="A22143" t="s">
        <v>226</v>
      </c>
      <c r="B22143" t="s">
        <v>74</v>
      </c>
      <c r="C22143" t="s">
        <v>34</v>
      </c>
      <c r="D22143">
        <v>901001</v>
      </c>
      <c r="E22143" t="s">
        <v>254</v>
      </c>
      <c r="F22143">
        <v>537</v>
      </c>
      <c r="G22143" t="s">
        <v>289</v>
      </c>
      <c r="H22143" t="s">
        <v>84</v>
      </c>
      <c r="I22143">
        <v>2005</v>
      </c>
      <c r="J22143">
        <v>2.9204399999999998E-3</v>
      </c>
    </row>
    <row r="22144" spans="1:10" x14ac:dyDescent="0.25">
      <c r="A22144" t="s">
        <v>227</v>
      </c>
      <c r="B22144" t="s">
        <v>74</v>
      </c>
      <c r="C22144" t="s">
        <v>34</v>
      </c>
      <c r="D22144">
        <v>901001</v>
      </c>
      <c r="E22144" t="s">
        <v>254</v>
      </c>
      <c r="F22144">
        <v>537</v>
      </c>
      <c r="G22144" t="s">
        <v>289</v>
      </c>
      <c r="H22144" t="s">
        <v>84</v>
      </c>
      <c r="I22144">
        <v>2005</v>
      </c>
      <c r="J22144">
        <v>1.8751299999999999E-2</v>
      </c>
    </row>
    <row r="22145" spans="1:10" x14ac:dyDescent="0.25">
      <c r="A22145" t="s">
        <v>224</v>
      </c>
      <c r="B22145" t="s">
        <v>74</v>
      </c>
      <c r="C22145" t="s">
        <v>34</v>
      </c>
      <c r="D22145">
        <v>901001</v>
      </c>
      <c r="E22145" t="s">
        <v>254</v>
      </c>
      <c r="F22145">
        <v>537</v>
      </c>
      <c r="G22145" t="s">
        <v>289</v>
      </c>
      <c r="H22145" t="s">
        <v>84</v>
      </c>
      <c r="I22145">
        <v>2005</v>
      </c>
      <c r="J22145">
        <v>2.7703900000000002E-3</v>
      </c>
    </row>
    <row r="22146" spans="1:10" x14ac:dyDescent="0.25">
      <c r="A22146" t="s">
        <v>227</v>
      </c>
      <c r="B22146" t="s">
        <v>79</v>
      </c>
      <c r="C22146" t="s">
        <v>33</v>
      </c>
      <c r="D22146">
        <v>9400000</v>
      </c>
      <c r="E22146" t="s">
        <v>246</v>
      </c>
      <c r="F22146">
        <v>537</v>
      </c>
      <c r="G22146" t="s">
        <v>289</v>
      </c>
      <c r="H22146" t="s">
        <v>84</v>
      </c>
      <c r="I22146">
        <v>2005</v>
      </c>
      <c r="J22146">
        <v>4.3298100000000002</v>
      </c>
    </row>
    <row r="22147" spans="1:10" x14ac:dyDescent="0.25">
      <c r="A22147" t="s">
        <v>223</v>
      </c>
      <c r="B22147" t="s">
        <v>79</v>
      </c>
      <c r="C22147" t="s">
        <v>33</v>
      </c>
      <c r="D22147">
        <v>9400000</v>
      </c>
      <c r="E22147" t="s">
        <v>246</v>
      </c>
      <c r="F22147">
        <v>537</v>
      </c>
      <c r="G22147" t="s">
        <v>289</v>
      </c>
      <c r="H22147" t="s">
        <v>84</v>
      </c>
      <c r="I22147">
        <v>2005</v>
      </c>
      <c r="J22147">
        <v>0.469584</v>
      </c>
    </row>
    <row r="22148" spans="1:10" x14ac:dyDescent="0.25">
      <c r="A22148" t="s">
        <v>226</v>
      </c>
      <c r="B22148" t="s">
        <v>79</v>
      </c>
      <c r="C22148" t="s">
        <v>33</v>
      </c>
      <c r="D22148">
        <v>9400000</v>
      </c>
      <c r="E22148" t="s">
        <v>246</v>
      </c>
      <c r="F22148">
        <v>537</v>
      </c>
      <c r="G22148" t="s">
        <v>289</v>
      </c>
      <c r="H22148" t="s">
        <v>84</v>
      </c>
      <c r="I22148">
        <v>2005</v>
      </c>
      <c r="J22148">
        <v>0.40244099999999999</v>
      </c>
    </row>
    <row r="22149" spans="1:10" x14ac:dyDescent="0.25">
      <c r="A22149" t="s">
        <v>229</v>
      </c>
      <c r="B22149" t="s">
        <v>79</v>
      </c>
      <c r="C22149" t="s">
        <v>33</v>
      </c>
      <c r="D22149">
        <v>9400000</v>
      </c>
      <c r="E22149" t="s">
        <v>246</v>
      </c>
      <c r="F22149">
        <v>537</v>
      </c>
      <c r="G22149" t="s">
        <v>289</v>
      </c>
      <c r="H22149" t="s">
        <v>84</v>
      </c>
      <c r="I22149">
        <v>2005</v>
      </c>
      <c r="J22149">
        <v>2.2520899999999999</v>
      </c>
    </row>
    <row r="22150" spans="1:10" x14ac:dyDescent="0.25">
      <c r="A22150" t="s">
        <v>224</v>
      </c>
      <c r="B22150" t="s">
        <v>79</v>
      </c>
      <c r="C22150" t="s">
        <v>33</v>
      </c>
      <c r="D22150">
        <v>9400000</v>
      </c>
      <c r="E22150" t="s">
        <v>246</v>
      </c>
      <c r="F22150">
        <v>537</v>
      </c>
      <c r="G22150" t="s">
        <v>289</v>
      </c>
      <c r="H22150" t="s">
        <v>84</v>
      </c>
      <c r="I22150">
        <v>2005</v>
      </c>
      <c r="J22150">
        <v>0.45136799999999999</v>
      </c>
    </row>
    <row r="22151" spans="1:10" x14ac:dyDescent="0.25">
      <c r="A22151" t="s">
        <v>225</v>
      </c>
      <c r="B22151" t="s">
        <v>79</v>
      </c>
      <c r="C22151" t="s">
        <v>33</v>
      </c>
      <c r="D22151">
        <v>9400000</v>
      </c>
      <c r="E22151" t="s">
        <v>246</v>
      </c>
      <c r="F22151">
        <v>537</v>
      </c>
      <c r="G22151" t="s">
        <v>289</v>
      </c>
      <c r="H22151" t="s">
        <v>84</v>
      </c>
      <c r="I22151">
        <v>2005</v>
      </c>
      <c r="J22151">
        <v>2.0836700000000001</v>
      </c>
    </row>
    <row r="22152" spans="1:10" x14ac:dyDescent="0.25">
      <c r="A22152" t="s">
        <v>227</v>
      </c>
      <c r="B22152" t="s">
        <v>80</v>
      </c>
      <c r="C22152" t="s">
        <v>32</v>
      </c>
      <c r="D22152" t="s">
        <v>278</v>
      </c>
      <c r="E22152" t="s">
        <v>277</v>
      </c>
      <c r="F22152">
        <v>537</v>
      </c>
      <c r="G22152" t="s">
        <v>289</v>
      </c>
      <c r="H22152" t="s">
        <v>84</v>
      </c>
      <c r="I22152">
        <v>2005</v>
      </c>
      <c r="J22152">
        <v>2.31321E-3</v>
      </c>
    </row>
    <row r="22153" spans="1:10" x14ac:dyDescent="0.25">
      <c r="A22153" t="s">
        <v>227</v>
      </c>
      <c r="B22153" t="s">
        <v>80</v>
      </c>
      <c r="C22153" t="s">
        <v>32</v>
      </c>
      <c r="D22153" t="s">
        <v>276</v>
      </c>
      <c r="E22153" t="s">
        <v>275</v>
      </c>
      <c r="F22153">
        <v>537</v>
      </c>
      <c r="G22153" t="s">
        <v>289</v>
      </c>
      <c r="H22153" t="s">
        <v>84</v>
      </c>
      <c r="I22153">
        <v>2005</v>
      </c>
      <c r="J22153">
        <v>0.166551</v>
      </c>
    </row>
    <row r="22154" spans="1:10" x14ac:dyDescent="0.25">
      <c r="A22154" t="s">
        <v>223</v>
      </c>
      <c r="B22154" t="s">
        <v>79</v>
      </c>
      <c r="C22154" t="s">
        <v>35</v>
      </c>
      <c r="D22154" t="s">
        <v>245</v>
      </c>
      <c r="E22154" t="s">
        <v>244</v>
      </c>
      <c r="F22154">
        <v>537</v>
      </c>
      <c r="G22154" t="s">
        <v>289</v>
      </c>
      <c r="H22154" t="s">
        <v>84</v>
      </c>
      <c r="I22154">
        <v>2005</v>
      </c>
      <c r="J22154">
        <v>0.72143500000000005</v>
      </c>
    </row>
    <row r="22155" spans="1:10" x14ac:dyDescent="0.25">
      <c r="A22155" t="s">
        <v>226</v>
      </c>
      <c r="B22155" t="s">
        <v>79</v>
      </c>
      <c r="C22155" t="s">
        <v>35</v>
      </c>
      <c r="D22155" t="s">
        <v>245</v>
      </c>
      <c r="E22155" t="s">
        <v>244</v>
      </c>
      <c r="F22155">
        <v>537</v>
      </c>
      <c r="G22155" t="s">
        <v>289</v>
      </c>
      <c r="H22155" t="s">
        <v>84</v>
      </c>
      <c r="I22155">
        <v>2005</v>
      </c>
      <c r="J22155">
        <v>0.360543</v>
      </c>
    </row>
    <row r="22156" spans="1:10" x14ac:dyDescent="0.25">
      <c r="A22156" t="s">
        <v>225</v>
      </c>
      <c r="B22156" t="s">
        <v>79</v>
      </c>
      <c r="C22156" t="s">
        <v>35</v>
      </c>
      <c r="D22156" t="s">
        <v>245</v>
      </c>
      <c r="E22156" t="s">
        <v>244</v>
      </c>
      <c r="F22156">
        <v>537</v>
      </c>
      <c r="G22156" t="s">
        <v>289</v>
      </c>
      <c r="H22156" t="s">
        <v>84</v>
      </c>
      <c r="I22156">
        <v>2005</v>
      </c>
      <c r="J22156">
        <v>3.3753299999999999</v>
      </c>
    </row>
    <row r="22157" spans="1:10" x14ac:dyDescent="0.25">
      <c r="A22157" t="s">
        <v>229</v>
      </c>
      <c r="B22157" t="s">
        <v>79</v>
      </c>
      <c r="C22157" t="s">
        <v>35</v>
      </c>
      <c r="D22157" t="s">
        <v>245</v>
      </c>
      <c r="E22157" t="s">
        <v>244</v>
      </c>
      <c r="F22157">
        <v>537</v>
      </c>
      <c r="G22157" t="s">
        <v>289</v>
      </c>
      <c r="H22157" t="s">
        <v>84</v>
      </c>
      <c r="I22157">
        <v>2005</v>
      </c>
      <c r="J22157">
        <v>2.556</v>
      </c>
    </row>
    <row r="22158" spans="1:10" x14ac:dyDescent="0.25">
      <c r="A22158" t="s">
        <v>224</v>
      </c>
      <c r="B22158" t="s">
        <v>79</v>
      </c>
      <c r="C22158" t="s">
        <v>35</v>
      </c>
      <c r="D22158" t="s">
        <v>245</v>
      </c>
      <c r="E22158" t="s">
        <v>244</v>
      </c>
      <c r="F22158">
        <v>537</v>
      </c>
      <c r="G22158" t="s">
        <v>289</v>
      </c>
      <c r="H22158" t="s">
        <v>84</v>
      </c>
      <c r="I22158">
        <v>2005</v>
      </c>
      <c r="J22158">
        <v>0.37281500000000001</v>
      </c>
    </row>
    <row r="22159" spans="1:10" x14ac:dyDescent="0.25">
      <c r="A22159" t="s">
        <v>227</v>
      </c>
      <c r="B22159" t="s">
        <v>79</v>
      </c>
      <c r="C22159" t="s">
        <v>35</v>
      </c>
      <c r="D22159" t="s">
        <v>245</v>
      </c>
      <c r="E22159" t="s">
        <v>244</v>
      </c>
      <c r="F22159">
        <v>537</v>
      </c>
      <c r="G22159" t="s">
        <v>289</v>
      </c>
      <c r="H22159" t="s">
        <v>84</v>
      </c>
      <c r="I22159">
        <v>2005</v>
      </c>
      <c r="J22159">
        <v>5.1969500000000002</v>
      </c>
    </row>
    <row r="22160" spans="1:10" x14ac:dyDescent="0.25">
      <c r="A22160" t="s">
        <v>224</v>
      </c>
      <c r="B22160" t="s">
        <v>79</v>
      </c>
      <c r="C22160" t="s">
        <v>35</v>
      </c>
      <c r="D22160" t="s">
        <v>243</v>
      </c>
      <c r="E22160" t="s">
        <v>242</v>
      </c>
      <c r="F22160">
        <v>537</v>
      </c>
      <c r="G22160" t="s">
        <v>289</v>
      </c>
      <c r="H22160" t="s">
        <v>84</v>
      </c>
      <c r="I22160">
        <v>2005</v>
      </c>
      <c r="J22160">
        <v>0.358122</v>
      </c>
    </row>
    <row r="22161" spans="1:10" x14ac:dyDescent="0.25">
      <c r="A22161" t="s">
        <v>229</v>
      </c>
      <c r="B22161" t="s">
        <v>79</v>
      </c>
      <c r="C22161" t="s">
        <v>35</v>
      </c>
      <c r="D22161" t="s">
        <v>243</v>
      </c>
      <c r="E22161" t="s">
        <v>242</v>
      </c>
      <c r="F22161">
        <v>537</v>
      </c>
      <c r="G22161" t="s">
        <v>289</v>
      </c>
      <c r="H22161" t="s">
        <v>84</v>
      </c>
      <c r="I22161">
        <v>2005</v>
      </c>
      <c r="J22161">
        <v>3.34016</v>
      </c>
    </row>
    <row r="22162" spans="1:10" x14ac:dyDescent="0.25">
      <c r="A22162" t="s">
        <v>227</v>
      </c>
      <c r="B22162" t="s">
        <v>79</v>
      </c>
      <c r="C22162" t="s">
        <v>35</v>
      </c>
      <c r="D22162" t="s">
        <v>243</v>
      </c>
      <c r="E22162" t="s">
        <v>242</v>
      </c>
      <c r="F22162">
        <v>537</v>
      </c>
      <c r="G22162" t="s">
        <v>289</v>
      </c>
      <c r="H22162" t="s">
        <v>84</v>
      </c>
      <c r="I22162">
        <v>2005</v>
      </c>
      <c r="J22162">
        <v>6.35764</v>
      </c>
    </row>
    <row r="22163" spans="1:10" x14ac:dyDescent="0.25">
      <c r="A22163" t="s">
        <v>223</v>
      </c>
      <c r="B22163" t="s">
        <v>79</v>
      </c>
      <c r="C22163" t="s">
        <v>35</v>
      </c>
      <c r="D22163" t="s">
        <v>243</v>
      </c>
      <c r="E22163" t="s">
        <v>242</v>
      </c>
      <c r="F22163">
        <v>537</v>
      </c>
      <c r="G22163" t="s">
        <v>289</v>
      </c>
      <c r="H22163" t="s">
        <v>84</v>
      </c>
      <c r="I22163">
        <v>2005</v>
      </c>
      <c r="J22163">
        <v>0.60123700000000002</v>
      </c>
    </row>
    <row r="22164" spans="1:10" x14ac:dyDescent="0.25">
      <c r="A22164" t="s">
        <v>225</v>
      </c>
      <c r="B22164" t="s">
        <v>79</v>
      </c>
      <c r="C22164" t="s">
        <v>35</v>
      </c>
      <c r="D22164" t="s">
        <v>243</v>
      </c>
      <c r="E22164" t="s">
        <v>242</v>
      </c>
      <c r="F22164">
        <v>537</v>
      </c>
      <c r="G22164" t="s">
        <v>289</v>
      </c>
      <c r="H22164" t="s">
        <v>84</v>
      </c>
      <c r="I22164">
        <v>2005</v>
      </c>
      <c r="J22164">
        <v>2.03363</v>
      </c>
    </row>
    <row r="22165" spans="1:10" x14ac:dyDescent="0.25">
      <c r="A22165" t="s">
        <v>226</v>
      </c>
      <c r="B22165" t="s">
        <v>79</v>
      </c>
      <c r="C22165" t="s">
        <v>35</v>
      </c>
      <c r="D22165" t="s">
        <v>243</v>
      </c>
      <c r="E22165" t="s">
        <v>242</v>
      </c>
      <c r="F22165">
        <v>537</v>
      </c>
      <c r="G22165" t="s">
        <v>289</v>
      </c>
      <c r="H22165" t="s">
        <v>84</v>
      </c>
      <c r="I22165">
        <v>2005</v>
      </c>
      <c r="J22165">
        <v>0.40995300000000001</v>
      </c>
    </row>
    <row r="22166" spans="1:10" x14ac:dyDescent="0.25">
      <c r="A22166" t="s">
        <v>229</v>
      </c>
      <c r="B22166" t="s">
        <v>75</v>
      </c>
      <c r="C22166" t="s">
        <v>31</v>
      </c>
      <c r="D22166" t="s">
        <v>237</v>
      </c>
      <c r="E22166" t="s">
        <v>236</v>
      </c>
      <c r="F22166">
        <v>537</v>
      </c>
      <c r="G22166" t="s">
        <v>289</v>
      </c>
      <c r="H22166" t="s">
        <v>84</v>
      </c>
      <c r="I22166">
        <v>2005</v>
      </c>
      <c r="J22166">
        <v>32.274799999999999</v>
      </c>
    </row>
    <row r="22167" spans="1:10" x14ac:dyDescent="0.25">
      <c r="A22167" t="s">
        <v>224</v>
      </c>
      <c r="B22167" t="s">
        <v>75</v>
      </c>
      <c r="C22167" t="s">
        <v>31</v>
      </c>
      <c r="D22167" t="s">
        <v>237</v>
      </c>
      <c r="E22167" t="s">
        <v>236</v>
      </c>
      <c r="F22167">
        <v>537</v>
      </c>
      <c r="G22167" t="s">
        <v>289</v>
      </c>
      <c r="H22167" t="s">
        <v>84</v>
      </c>
      <c r="I22167">
        <v>2005</v>
      </c>
      <c r="J22167">
        <v>25.873699999999999</v>
      </c>
    </row>
    <row r="22168" spans="1:10" x14ac:dyDescent="0.25">
      <c r="A22168" t="s">
        <v>227</v>
      </c>
      <c r="B22168" t="s">
        <v>75</v>
      </c>
      <c r="C22168" t="s">
        <v>31</v>
      </c>
      <c r="D22168" t="s">
        <v>237</v>
      </c>
      <c r="E22168" t="s">
        <v>236</v>
      </c>
      <c r="F22168">
        <v>537</v>
      </c>
      <c r="G22168" t="s">
        <v>289</v>
      </c>
      <c r="H22168" t="s">
        <v>84</v>
      </c>
      <c r="I22168">
        <v>2005</v>
      </c>
      <c r="J22168">
        <v>16.345600000000001</v>
      </c>
    </row>
    <row r="22169" spans="1:10" x14ac:dyDescent="0.25">
      <c r="A22169" t="s">
        <v>226</v>
      </c>
      <c r="B22169" t="s">
        <v>75</v>
      </c>
      <c r="C22169" t="s">
        <v>31</v>
      </c>
      <c r="D22169" t="s">
        <v>237</v>
      </c>
      <c r="E22169" t="s">
        <v>236</v>
      </c>
      <c r="F22169">
        <v>537</v>
      </c>
      <c r="G22169" t="s">
        <v>289</v>
      </c>
      <c r="H22169" t="s">
        <v>84</v>
      </c>
      <c r="I22169">
        <v>2005</v>
      </c>
      <c r="J22169">
        <v>4.4853100000000001</v>
      </c>
    </row>
    <row r="22170" spans="1:10" x14ac:dyDescent="0.25">
      <c r="A22170" t="s">
        <v>225</v>
      </c>
      <c r="B22170" t="s">
        <v>75</v>
      </c>
      <c r="C22170" t="s">
        <v>31</v>
      </c>
      <c r="D22170" t="s">
        <v>237</v>
      </c>
      <c r="E22170" t="s">
        <v>236</v>
      </c>
      <c r="F22170">
        <v>537</v>
      </c>
      <c r="G22170" t="s">
        <v>289</v>
      </c>
      <c r="H22170" t="s">
        <v>84</v>
      </c>
      <c r="I22170">
        <v>2005</v>
      </c>
      <c r="J22170">
        <v>10.2713</v>
      </c>
    </row>
    <row r="22171" spans="1:10" x14ac:dyDescent="0.25">
      <c r="A22171" t="s">
        <v>223</v>
      </c>
      <c r="B22171" t="s">
        <v>75</v>
      </c>
      <c r="C22171" t="s">
        <v>31</v>
      </c>
      <c r="D22171" t="s">
        <v>237</v>
      </c>
      <c r="E22171" t="s">
        <v>236</v>
      </c>
      <c r="F22171">
        <v>537</v>
      </c>
      <c r="G22171" t="s">
        <v>289</v>
      </c>
      <c r="H22171" t="s">
        <v>84</v>
      </c>
      <c r="I22171">
        <v>2005</v>
      </c>
      <c r="J22171">
        <v>29.915099999999999</v>
      </c>
    </row>
    <row r="22172" spans="1:10" x14ac:dyDescent="0.25">
      <c r="A22172" t="s">
        <v>226</v>
      </c>
      <c r="B22172" t="s">
        <v>75</v>
      </c>
      <c r="C22172" t="s">
        <v>31</v>
      </c>
      <c r="D22172" t="s">
        <v>235</v>
      </c>
      <c r="E22172" t="s">
        <v>234</v>
      </c>
      <c r="F22172">
        <v>537</v>
      </c>
      <c r="G22172" t="s">
        <v>289</v>
      </c>
      <c r="H22172" t="s">
        <v>84</v>
      </c>
      <c r="I22172">
        <v>2005</v>
      </c>
      <c r="J22172">
        <v>0.14202200000000001</v>
      </c>
    </row>
    <row r="22173" spans="1:10" x14ac:dyDescent="0.25">
      <c r="A22173" t="s">
        <v>225</v>
      </c>
      <c r="B22173" t="s">
        <v>75</v>
      </c>
      <c r="C22173" t="s">
        <v>31</v>
      </c>
      <c r="D22173" t="s">
        <v>235</v>
      </c>
      <c r="E22173" t="s">
        <v>234</v>
      </c>
      <c r="F22173">
        <v>537</v>
      </c>
      <c r="G22173" t="s">
        <v>289</v>
      </c>
      <c r="H22173" t="s">
        <v>84</v>
      </c>
      <c r="I22173">
        <v>2005</v>
      </c>
      <c r="J22173">
        <v>0.27479100000000001</v>
      </c>
    </row>
    <row r="22174" spans="1:10" x14ac:dyDescent="0.25">
      <c r="A22174" t="s">
        <v>223</v>
      </c>
      <c r="B22174" t="s">
        <v>75</v>
      </c>
      <c r="C22174" t="s">
        <v>31</v>
      </c>
      <c r="D22174" t="s">
        <v>235</v>
      </c>
      <c r="E22174" t="s">
        <v>234</v>
      </c>
      <c r="F22174">
        <v>537</v>
      </c>
      <c r="G22174" t="s">
        <v>289</v>
      </c>
      <c r="H22174" t="s">
        <v>84</v>
      </c>
      <c r="I22174">
        <v>2005</v>
      </c>
      <c r="J22174">
        <v>1.0895600000000001</v>
      </c>
    </row>
    <row r="22175" spans="1:10" x14ac:dyDescent="0.25">
      <c r="A22175" t="s">
        <v>224</v>
      </c>
      <c r="B22175" t="s">
        <v>75</v>
      </c>
      <c r="C22175" t="s">
        <v>31</v>
      </c>
      <c r="D22175" t="s">
        <v>235</v>
      </c>
      <c r="E22175" t="s">
        <v>234</v>
      </c>
      <c r="F22175">
        <v>537</v>
      </c>
      <c r="G22175" t="s">
        <v>289</v>
      </c>
      <c r="H22175" t="s">
        <v>84</v>
      </c>
      <c r="I22175">
        <v>2005</v>
      </c>
      <c r="J22175">
        <v>2.0400999999999998</v>
      </c>
    </row>
    <row r="22176" spans="1:10" x14ac:dyDescent="0.25">
      <c r="A22176" t="s">
        <v>227</v>
      </c>
      <c r="B22176" t="s">
        <v>75</v>
      </c>
      <c r="C22176" t="s">
        <v>31</v>
      </c>
      <c r="D22176" t="s">
        <v>235</v>
      </c>
      <c r="E22176" t="s">
        <v>234</v>
      </c>
      <c r="F22176">
        <v>537</v>
      </c>
      <c r="G22176" t="s">
        <v>289</v>
      </c>
      <c r="H22176" t="s">
        <v>84</v>
      </c>
      <c r="I22176">
        <v>2005</v>
      </c>
      <c r="J22176">
        <v>1.21353</v>
      </c>
    </row>
    <row r="22177" spans="1:10" x14ac:dyDescent="0.25">
      <c r="A22177" t="s">
        <v>224</v>
      </c>
      <c r="B22177" t="s">
        <v>80</v>
      </c>
      <c r="C22177" t="s">
        <v>37</v>
      </c>
      <c r="D22177">
        <v>120105</v>
      </c>
      <c r="E22177" t="s">
        <v>270</v>
      </c>
      <c r="F22177">
        <v>537</v>
      </c>
      <c r="G22177" t="s">
        <v>289</v>
      </c>
      <c r="H22177" t="s">
        <v>84</v>
      </c>
      <c r="I22177">
        <v>2005</v>
      </c>
      <c r="J22177">
        <v>9.7609699999999994E-2</v>
      </c>
    </row>
    <row r="22178" spans="1:10" x14ac:dyDescent="0.25">
      <c r="A22178" t="s">
        <v>225</v>
      </c>
      <c r="B22178" t="s">
        <v>80</v>
      </c>
      <c r="C22178" t="s">
        <v>37</v>
      </c>
      <c r="D22178">
        <v>120105</v>
      </c>
      <c r="E22178" t="s">
        <v>270</v>
      </c>
      <c r="F22178">
        <v>537</v>
      </c>
      <c r="G22178" t="s">
        <v>289</v>
      </c>
      <c r="H22178" t="s">
        <v>84</v>
      </c>
      <c r="I22178">
        <v>2005</v>
      </c>
      <c r="J22178">
        <v>0.79444800000000004</v>
      </c>
    </row>
    <row r="22179" spans="1:10" x14ac:dyDescent="0.25">
      <c r="A22179" t="s">
        <v>226</v>
      </c>
      <c r="B22179" t="s">
        <v>80</v>
      </c>
      <c r="C22179" t="s">
        <v>37</v>
      </c>
      <c r="D22179">
        <v>120105</v>
      </c>
      <c r="E22179" t="s">
        <v>270</v>
      </c>
      <c r="F22179">
        <v>537</v>
      </c>
      <c r="G22179" t="s">
        <v>289</v>
      </c>
      <c r="H22179" t="s">
        <v>84</v>
      </c>
      <c r="I22179">
        <v>2005</v>
      </c>
      <c r="J22179">
        <v>8.8069300000000003E-2</v>
      </c>
    </row>
    <row r="22180" spans="1:10" x14ac:dyDescent="0.25">
      <c r="A22180" t="s">
        <v>229</v>
      </c>
      <c r="B22180" t="s">
        <v>80</v>
      </c>
      <c r="C22180" t="s">
        <v>37</v>
      </c>
      <c r="D22180">
        <v>120105</v>
      </c>
      <c r="E22180" t="s">
        <v>270</v>
      </c>
      <c r="F22180">
        <v>537</v>
      </c>
      <c r="G22180" t="s">
        <v>289</v>
      </c>
      <c r="H22180" t="s">
        <v>84</v>
      </c>
      <c r="I22180">
        <v>2005</v>
      </c>
      <c r="J22180">
        <v>0.84180100000000002</v>
      </c>
    </row>
    <row r="22181" spans="1:10" x14ac:dyDescent="0.25">
      <c r="A22181" t="s">
        <v>223</v>
      </c>
      <c r="B22181" t="s">
        <v>80</v>
      </c>
      <c r="C22181" t="s">
        <v>37</v>
      </c>
      <c r="D22181">
        <v>120105</v>
      </c>
      <c r="E22181" t="s">
        <v>270</v>
      </c>
      <c r="F22181">
        <v>537</v>
      </c>
      <c r="G22181" t="s">
        <v>289</v>
      </c>
      <c r="H22181" t="s">
        <v>84</v>
      </c>
      <c r="I22181">
        <v>2005</v>
      </c>
      <c r="J22181">
        <v>0.14632800000000001</v>
      </c>
    </row>
    <row r="22182" spans="1:10" x14ac:dyDescent="0.25">
      <c r="A22182" t="s">
        <v>227</v>
      </c>
      <c r="B22182" t="s">
        <v>80</v>
      </c>
      <c r="C22182" t="s">
        <v>37</v>
      </c>
      <c r="D22182">
        <v>120105</v>
      </c>
      <c r="E22182" t="s">
        <v>270</v>
      </c>
      <c r="F22182">
        <v>537</v>
      </c>
      <c r="G22182" t="s">
        <v>289</v>
      </c>
      <c r="H22182" t="s">
        <v>84</v>
      </c>
      <c r="I22182">
        <v>2005</v>
      </c>
      <c r="J22182">
        <v>1.7196899999999999</v>
      </c>
    </row>
    <row r="22183" spans="1:10" x14ac:dyDescent="0.25">
      <c r="A22183" t="s">
        <v>223</v>
      </c>
      <c r="B22183" t="s">
        <v>80</v>
      </c>
      <c r="C22183" t="s">
        <v>37</v>
      </c>
      <c r="D22183">
        <v>120106</v>
      </c>
      <c r="E22183" t="s">
        <v>269</v>
      </c>
      <c r="F22183">
        <v>537</v>
      </c>
      <c r="G22183" t="s">
        <v>289</v>
      </c>
      <c r="H22183" t="s">
        <v>84</v>
      </c>
      <c r="I22183">
        <v>2005</v>
      </c>
      <c r="J22183">
        <v>0.50848199999999999</v>
      </c>
    </row>
    <row r="22184" spans="1:10" x14ac:dyDescent="0.25">
      <c r="A22184" t="s">
        <v>225</v>
      </c>
      <c r="B22184" t="s">
        <v>80</v>
      </c>
      <c r="C22184" t="s">
        <v>37</v>
      </c>
      <c r="D22184">
        <v>120106</v>
      </c>
      <c r="E22184" t="s">
        <v>269</v>
      </c>
      <c r="F22184">
        <v>537</v>
      </c>
      <c r="G22184" t="s">
        <v>289</v>
      </c>
      <c r="H22184" t="s">
        <v>84</v>
      </c>
      <c r="I22184">
        <v>2005</v>
      </c>
      <c r="J22184">
        <v>1.5313699999999999</v>
      </c>
    </row>
    <row r="22185" spans="1:10" x14ac:dyDescent="0.25">
      <c r="A22185" t="s">
        <v>229</v>
      </c>
      <c r="B22185" t="s">
        <v>80</v>
      </c>
      <c r="C22185" t="s">
        <v>37</v>
      </c>
      <c r="D22185">
        <v>120106</v>
      </c>
      <c r="E22185" t="s">
        <v>269</v>
      </c>
      <c r="F22185">
        <v>537</v>
      </c>
      <c r="G22185" t="s">
        <v>289</v>
      </c>
      <c r="H22185" t="s">
        <v>84</v>
      </c>
      <c r="I22185">
        <v>2005</v>
      </c>
      <c r="J22185">
        <v>2.09917</v>
      </c>
    </row>
    <row r="22186" spans="1:10" x14ac:dyDescent="0.25">
      <c r="A22186" t="s">
        <v>224</v>
      </c>
      <c r="B22186" t="s">
        <v>80</v>
      </c>
      <c r="C22186" t="s">
        <v>37</v>
      </c>
      <c r="D22186">
        <v>120106</v>
      </c>
      <c r="E22186" t="s">
        <v>269</v>
      </c>
      <c r="F22186">
        <v>537</v>
      </c>
      <c r="G22186" t="s">
        <v>289</v>
      </c>
      <c r="H22186" t="s">
        <v>84</v>
      </c>
      <c r="I22186">
        <v>2005</v>
      </c>
      <c r="J22186">
        <v>0.26755800000000002</v>
      </c>
    </row>
    <row r="22187" spans="1:10" x14ac:dyDescent="0.25">
      <c r="A22187" t="s">
        <v>226</v>
      </c>
      <c r="B22187" t="s">
        <v>80</v>
      </c>
      <c r="C22187" t="s">
        <v>37</v>
      </c>
      <c r="D22187">
        <v>120106</v>
      </c>
      <c r="E22187" t="s">
        <v>269</v>
      </c>
      <c r="F22187">
        <v>537</v>
      </c>
      <c r="G22187" t="s">
        <v>289</v>
      </c>
      <c r="H22187" t="s">
        <v>84</v>
      </c>
      <c r="I22187">
        <v>2005</v>
      </c>
      <c r="J22187">
        <v>0.24901000000000001</v>
      </c>
    </row>
    <row r="22188" spans="1:10" x14ac:dyDescent="0.25">
      <c r="A22188" t="s">
        <v>227</v>
      </c>
      <c r="B22188" t="s">
        <v>80</v>
      </c>
      <c r="C22188" t="s">
        <v>37</v>
      </c>
      <c r="D22188">
        <v>120106</v>
      </c>
      <c r="E22188" t="s">
        <v>269</v>
      </c>
      <c r="F22188">
        <v>537</v>
      </c>
      <c r="G22188" t="s">
        <v>289</v>
      </c>
      <c r="H22188" t="s">
        <v>84</v>
      </c>
      <c r="I22188">
        <v>2005</v>
      </c>
      <c r="J22188">
        <v>2.0851799999999998</v>
      </c>
    </row>
    <row r="22189" spans="1:10" x14ac:dyDescent="0.25">
      <c r="A22189" t="s">
        <v>229</v>
      </c>
      <c r="B22189" t="s">
        <v>80</v>
      </c>
      <c r="C22189" t="s">
        <v>37</v>
      </c>
      <c r="D22189">
        <v>120112</v>
      </c>
      <c r="E22189" t="s">
        <v>268</v>
      </c>
      <c r="F22189">
        <v>537</v>
      </c>
      <c r="G22189" t="s">
        <v>289</v>
      </c>
      <c r="H22189" t="s">
        <v>84</v>
      </c>
      <c r="I22189">
        <v>2005</v>
      </c>
      <c r="J22189">
        <v>0.212756</v>
      </c>
    </row>
    <row r="22190" spans="1:10" x14ac:dyDescent="0.25">
      <c r="A22190" t="s">
        <v>225</v>
      </c>
      <c r="B22190" t="s">
        <v>80</v>
      </c>
      <c r="C22190" t="s">
        <v>37</v>
      </c>
      <c r="D22190">
        <v>120112</v>
      </c>
      <c r="E22190" t="s">
        <v>268</v>
      </c>
      <c r="F22190">
        <v>537</v>
      </c>
      <c r="G22190" t="s">
        <v>289</v>
      </c>
      <c r="H22190" t="s">
        <v>84</v>
      </c>
      <c r="I22190">
        <v>2005</v>
      </c>
      <c r="J22190">
        <v>0.20078799999999999</v>
      </c>
    </row>
    <row r="22191" spans="1:10" x14ac:dyDescent="0.25">
      <c r="A22191" t="s">
        <v>226</v>
      </c>
      <c r="B22191" t="s">
        <v>80</v>
      </c>
      <c r="C22191" t="s">
        <v>37</v>
      </c>
      <c r="D22191">
        <v>120112</v>
      </c>
      <c r="E22191" t="s">
        <v>268</v>
      </c>
      <c r="F22191">
        <v>537</v>
      </c>
      <c r="G22191" t="s">
        <v>289</v>
      </c>
      <c r="H22191" t="s">
        <v>84</v>
      </c>
      <c r="I22191">
        <v>2005</v>
      </c>
      <c r="J22191">
        <v>2.22586E-2</v>
      </c>
    </row>
    <row r="22192" spans="1:10" x14ac:dyDescent="0.25">
      <c r="A22192" t="s">
        <v>227</v>
      </c>
      <c r="B22192" t="s">
        <v>80</v>
      </c>
      <c r="C22192" t="s">
        <v>37</v>
      </c>
      <c r="D22192">
        <v>120112</v>
      </c>
      <c r="E22192" t="s">
        <v>268</v>
      </c>
      <c r="F22192">
        <v>537</v>
      </c>
      <c r="G22192" t="s">
        <v>289</v>
      </c>
      <c r="H22192" t="s">
        <v>84</v>
      </c>
      <c r="I22192">
        <v>2005</v>
      </c>
      <c r="J22192">
        <v>0.43463400000000002</v>
      </c>
    </row>
    <row r="22193" spans="1:10" x14ac:dyDescent="0.25">
      <c r="A22193" t="s">
        <v>224</v>
      </c>
      <c r="B22193" t="s">
        <v>80</v>
      </c>
      <c r="C22193" t="s">
        <v>37</v>
      </c>
      <c r="D22193">
        <v>120112</v>
      </c>
      <c r="E22193" t="s">
        <v>268</v>
      </c>
      <c r="F22193">
        <v>537</v>
      </c>
      <c r="G22193" t="s">
        <v>289</v>
      </c>
      <c r="H22193" t="s">
        <v>84</v>
      </c>
      <c r="I22193">
        <v>2005</v>
      </c>
      <c r="J22193">
        <v>2.4669799999999999E-2</v>
      </c>
    </row>
    <row r="22194" spans="1:10" x14ac:dyDescent="0.25">
      <c r="A22194" t="s">
        <v>223</v>
      </c>
      <c r="B22194" t="s">
        <v>80</v>
      </c>
      <c r="C22194" t="s">
        <v>37</v>
      </c>
      <c r="D22194">
        <v>120112</v>
      </c>
      <c r="E22194" t="s">
        <v>268</v>
      </c>
      <c r="F22194">
        <v>537</v>
      </c>
      <c r="G22194" t="s">
        <v>289</v>
      </c>
      <c r="H22194" t="s">
        <v>84</v>
      </c>
      <c r="I22194">
        <v>2005</v>
      </c>
      <c r="J22194">
        <v>3.6982800000000003E-2</v>
      </c>
    </row>
    <row r="22195" spans="1:10" x14ac:dyDescent="0.25">
      <c r="A22195" t="s">
        <v>223</v>
      </c>
      <c r="B22195" t="s">
        <v>80</v>
      </c>
      <c r="C22195" t="s">
        <v>37</v>
      </c>
      <c r="D22195">
        <v>120113</v>
      </c>
      <c r="E22195" t="s">
        <v>267</v>
      </c>
      <c r="F22195">
        <v>537</v>
      </c>
      <c r="G22195" t="s">
        <v>289</v>
      </c>
      <c r="H22195" t="s">
        <v>84</v>
      </c>
      <c r="I22195">
        <v>2005</v>
      </c>
      <c r="J22195">
        <v>0.101532</v>
      </c>
    </row>
    <row r="22196" spans="1:10" x14ac:dyDescent="0.25">
      <c r="A22196" t="s">
        <v>225</v>
      </c>
      <c r="B22196" t="s">
        <v>80</v>
      </c>
      <c r="C22196" t="s">
        <v>37</v>
      </c>
      <c r="D22196">
        <v>120113</v>
      </c>
      <c r="E22196" t="s">
        <v>267</v>
      </c>
      <c r="F22196">
        <v>537</v>
      </c>
      <c r="G22196" t="s">
        <v>289</v>
      </c>
      <c r="H22196" t="s">
        <v>84</v>
      </c>
      <c r="I22196">
        <v>2005</v>
      </c>
      <c r="J22196">
        <v>0.30577700000000002</v>
      </c>
    </row>
    <row r="22197" spans="1:10" x14ac:dyDescent="0.25">
      <c r="A22197" t="s">
        <v>227</v>
      </c>
      <c r="B22197" t="s">
        <v>80</v>
      </c>
      <c r="C22197" t="s">
        <v>37</v>
      </c>
      <c r="D22197">
        <v>120113</v>
      </c>
      <c r="E22197" t="s">
        <v>267</v>
      </c>
      <c r="F22197">
        <v>537</v>
      </c>
      <c r="G22197" t="s">
        <v>289</v>
      </c>
      <c r="H22197" t="s">
        <v>84</v>
      </c>
      <c r="I22197">
        <v>2005</v>
      </c>
      <c r="J22197">
        <v>0.41635899999999998</v>
      </c>
    </row>
    <row r="22198" spans="1:10" x14ac:dyDescent="0.25">
      <c r="A22198" t="s">
        <v>226</v>
      </c>
      <c r="B22198" t="s">
        <v>80</v>
      </c>
      <c r="C22198" t="s">
        <v>37</v>
      </c>
      <c r="D22198">
        <v>120113</v>
      </c>
      <c r="E22198" t="s">
        <v>267</v>
      </c>
      <c r="F22198">
        <v>537</v>
      </c>
      <c r="G22198" t="s">
        <v>289</v>
      </c>
      <c r="H22198" t="s">
        <v>84</v>
      </c>
      <c r="I22198">
        <v>2005</v>
      </c>
      <c r="J22198">
        <v>4.9721300000000003E-2</v>
      </c>
    </row>
    <row r="22199" spans="1:10" x14ac:dyDescent="0.25">
      <c r="A22199" t="s">
        <v>229</v>
      </c>
      <c r="B22199" t="s">
        <v>80</v>
      </c>
      <c r="C22199" t="s">
        <v>37</v>
      </c>
      <c r="D22199">
        <v>120113</v>
      </c>
      <c r="E22199" t="s">
        <v>267</v>
      </c>
      <c r="F22199">
        <v>537</v>
      </c>
      <c r="G22199" t="s">
        <v>289</v>
      </c>
      <c r="H22199" t="s">
        <v>84</v>
      </c>
      <c r="I22199">
        <v>2005</v>
      </c>
      <c r="J22199">
        <v>0.419153</v>
      </c>
    </row>
    <row r="22200" spans="1:10" x14ac:dyDescent="0.25">
      <c r="A22200" t="s">
        <v>224</v>
      </c>
      <c r="B22200" t="s">
        <v>80</v>
      </c>
      <c r="C22200" t="s">
        <v>37</v>
      </c>
      <c r="D22200">
        <v>120113</v>
      </c>
      <c r="E22200" t="s">
        <v>267</v>
      </c>
      <c r="F22200">
        <v>537</v>
      </c>
      <c r="G22200" t="s">
        <v>289</v>
      </c>
      <c r="H22200" t="s">
        <v>84</v>
      </c>
      <c r="I22200">
        <v>2005</v>
      </c>
      <c r="J22200">
        <v>5.3424800000000001E-2</v>
      </c>
    </row>
    <row r="22201" spans="1:10" x14ac:dyDescent="0.25">
      <c r="A22201" t="s">
        <v>224</v>
      </c>
      <c r="B22201" t="s">
        <v>80</v>
      </c>
      <c r="C22201" t="s">
        <v>37</v>
      </c>
      <c r="D22201">
        <v>120212</v>
      </c>
      <c r="E22201" t="s">
        <v>266</v>
      </c>
      <c r="F22201">
        <v>537</v>
      </c>
      <c r="G22201" t="s">
        <v>289</v>
      </c>
      <c r="H22201" t="s">
        <v>84</v>
      </c>
      <c r="I22201">
        <v>2005</v>
      </c>
      <c r="J22201">
        <v>2.0155800000000001E-2</v>
      </c>
    </row>
    <row r="22202" spans="1:10" x14ac:dyDescent="0.25">
      <c r="A22202" t="s">
        <v>223</v>
      </c>
      <c r="B22202" t="s">
        <v>80</v>
      </c>
      <c r="C22202" t="s">
        <v>37</v>
      </c>
      <c r="D22202">
        <v>120212</v>
      </c>
      <c r="E22202" t="s">
        <v>266</v>
      </c>
      <c r="F22202">
        <v>537</v>
      </c>
      <c r="G22202" t="s">
        <v>289</v>
      </c>
      <c r="H22202" t="s">
        <v>84</v>
      </c>
      <c r="I22202">
        <v>2005</v>
      </c>
      <c r="J22202">
        <v>2.32505E-2</v>
      </c>
    </row>
    <row r="22203" spans="1:10" x14ac:dyDescent="0.25">
      <c r="A22203" t="s">
        <v>225</v>
      </c>
      <c r="B22203" t="s">
        <v>80</v>
      </c>
      <c r="C22203" t="s">
        <v>37</v>
      </c>
      <c r="D22203">
        <v>120212</v>
      </c>
      <c r="E22203" t="s">
        <v>266</v>
      </c>
      <c r="F22203">
        <v>537</v>
      </c>
      <c r="G22203" t="s">
        <v>289</v>
      </c>
      <c r="H22203" t="s">
        <v>84</v>
      </c>
      <c r="I22203">
        <v>2005</v>
      </c>
      <c r="J22203">
        <v>0.202959</v>
      </c>
    </row>
    <row r="22204" spans="1:10" x14ac:dyDescent="0.25">
      <c r="A22204" t="s">
        <v>229</v>
      </c>
      <c r="B22204" t="s">
        <v>80</v>
      </c>
      <c r="C22204" t="s">
        <v>37</v>
      </c>
      <c r="D22204">
        <v>120212</v>
      </c>
      <c r="E22204" t="s">
        <v>266</v>
      </c>
      <c r="F22204">
        <v>537</v>
      </c>
      <c r="G22204" t="s">
        <v>289</v>
      </c>
      <c r="H22204" t="s">
        <v>84</v>
      </c>
      <c r="I22204">
        <v>2005</v>
      </c>
      <c r="J22204">
        <v>0.18410000000000001</v>
      </c>
    </row>
    <row r="22205" spans="1:10" x14ac:dyDescent="0.25">
      <c r="A22205" t="s">
        <v>227</v>
      </c>
      <c r="B22205" t="s">
        <v>80</v>
      </c>
      <c r="C22205" t="s">
        <v>37</v>
      </c>
      <c r="D22205">
        <v>120212</v>
      </c>
      <c r="E22205" t="s">
        <v>266</v>
      </c>
      <c r="F22205">
        <v>537</v>
      </c>
      <c r="G22205" t="s">
        <v>289</v>
      </c>
      <c r="H22205" t="s">
        <v>84</v>
      </c>
      <c r="I22205">
        <v>2005</v>
      </c>
      <c r="J22205">
        <v>0.26784400000000003</v>
      </c>
    </row>
    <row r="22206" spans="1:10" x14ac:dyDescent="0.25">
      <c r="A22206" t="s">
        <v>226</v>
      </c>
      <c r="B22206" t="s">
        <v>80</v>
      </c>
      <c r="C22206" t="s">
        <v>37</v>
      </c>
      <c r="D22206">
        <v>120212</v>
      </c>
      <c r="E22206" t="s">
        <v>266</v>
      </c>
      <c r="F22206">
        <v>537</v>
      </c>
      <c r="G22206" t="s">
        <v>289</v>
      </c>
      <c r="H22206" t="s">
        <v>84</v>
      </c>
      <c r="I22206">
        <v>2005</v>
      </c>
      <c r="J22206">
        <v>1.62747E-2</v>
      </c>
    </row>
    <row r="22207" spans="1:10" x14ac:dyDescent="0.25">
      <c r="A22207" t="s">
        <v>226</v>
      </c>
      <c r="B22207" t="s">
        <v>80</v>
      </c>
      <c r="C22207" t="s">
        <v>37</v>
      </c>
      <c r="D22207">
        <v>120213</v>
      </c>
      <c r="E22207" t="s">
        <v>265</v>
      </c>
      <c r="F22207">
        <v>537</v>
      </c>
      <c r="G22207" t="s">
        <v>289</v>
      </c>
      <c r="H22207" t="s">
        <v>84</v>
      </c>
      <c r="I22207">
        <v>2005</v>
      </c>
      <c r="J22207">
        <v>2.23982E-2</v>
      </c>
    </row>
    <row r="22208" spans="1:10" x14ac:dyDescent="0.25">
      <c r="A22208" t="s">
        <v>227</v>
      </c>
      <c r="B22208" t="s">
        <v>80</v>
      </c>
      <c r="C22208" t="s">
        <v>37</v>
      </c>
      <c r="D22208">
        <v>120213</v>
      </c>
      <c r="E22208" t="s">
        <v>265</v>
      </c>
      <c r="F22208">
        <v>537</v>
      </c>
      <c r="G22208" t="s">
        <v>289</v>
      </c>
      <c r="H22208" t="s">
        <v>84</v>
      </c>
      <c r="I22208">
        <v>2005</v>
      </c>
      <c r="J22208">
        <v>0.15595200000000001</v>
      </c>
    </row>
    <row r="22209" spans="1:10" x14ac:dyDescent="0.25">
      <c r="A22209" t="s">
        <v>225</v>
      </c>
      <c r="B22209" t="s">
        <v>80</v>
      </c>
      <c r="C22209" t="s">
        <v>37</v>
      </c>
      <c r="D22209">
        <v>120213</v>
      </c>
      <c r="E22209" t="s">
        <v>265</v>
      </c>
      <c r="F22209">
        <v>537</v>
      </c>
      <c r="G22209" t="s">
        <v>289</v>
      </c>
      <c r="H22209" t="s">
        <v>84</v>
      </c>
      <c r="I22209">
        <v>2005</v>
      </c>
      <c r="J22209">
        <v>9.7965800000000006E-2</v>
      </c>
    </row>
    <row r="22210" spans="1:10" x14ac:dyDescent="0.25">
      <c r="A22210" t="s">
        <v>223</v>
      </c>
      <c r="B22210" t="s">
        <v>80</v>
      </c>
      <c r="C22210" t="s">
        <v>37</v>
      </c>
      <c r="D22210">
        <v>120213</v>
      </c>
      <c r="E22210" t="s">
        <v>265</v>
      </c>
      <c r="F22210">
        <v>537</v>
      </c>
      <c r="G22210" t="s">
        <v>289</v>
      </c>
      <c r="H22210" t="s">
        <v>84</v>
      </c>
      <c r="I22210">
        <v>2005</v>
      </c>
      <c r="J22210">
        <v>4.5441700000000002E-2</v>
      </c>
    </row>
    <row r="22211" spans="1:10" x14ac:dyDescent="0.25">
      <c r="A22211" t="s">
        <v>229</v>
      </c>
      <c r="B22211" t="s">
        <v>80</v>
      </c>
      <c r="C22211" t="s">
        <v>37</v>
      </c>
      <c r="D22211">
        <v>120213</v>
      </c>
      <c r="E22211" t="s">
        <v>265</v>
      </c>
      <c r="F22211">
        <v>537</v>
      </c>
      <c r="G22211" t="s">
        <v>289</v>
      </c>
      <c r="H22211" t="s">
        <v>84</v>
      </c>
      <c r="I22211">
        <v>2005</v>
      </c>
      <c r="J22211">
        <v>0.16808899999999999</v>
      </c>
    </row>
    <row r="22212" spans="1:10" x14ac:dyDescent="0.25">
      <c r="A22212" t="s">
        <v>224</v>
      </c>
      <c r="B22212" t="s">
        <v>80</v>
      </c>
      <c r="C22212" t="s">
        <v>37</v>
      </c>
      <c r="D22212">
        <v>120213</v>
      </c>
      <c r="E22212" t="s">
        <v>265</v>
      </c>
      <c r="F22212">
        <v>537</v>
      </c>
      <c r="G22212" t="s">
        <v>289</v>
      </c>
      <c r="H22212" t="s">
        <v>84</v>
      </c>
      <c r="I22212">
        <v>2005</v>
      </c>
      <c r="J22212">
        <v>1.6674399999999999E-2</v>
      </c>
    </row>
    <row r="22213" spans="1:10" x14ac:dyDescent="0.25">
      <c r="A22213" t="s">
        <v>227</v>
      </c>
      <c r="B22213" t="s">
        <v>80</v>
      </c>
      <c r="C22213" t="s">
        <v>37</v>
      </c>
      <c r="D22213">
        <v>120215</v>
      </c>
      <c r="E22213" t="s">
        <v>264</v>
      </c>
      <c r="F22213">
        <v>537</v>
      </c>
      <c r="G22213" t="s">
        <v>289</v>
      </c>
      <c r="H22213" t="s">
        <v>84</v>
      </c>
      <c r="I22213">
        <v>2005</v>
      </c>
      <c r="J22213">
        <v>4.4283300000000001E-4</v>
      </c>
    </row>
    <row r="22214" spans="1:10" x14ac:dyDescent="0.25">
      <c r="A22214" t="s">
        <v>224</v>
      </c>
      <c r="B22214" t="s">
        <v>80</v>
      </c>
      <c r="C22214" t="s">
        <v>37</v>
      </c>
      <c r="D22214">
        <v>120215</v>
      </c>
      <c r="E22214" t="s">
        <v>264</v>
      </c>
      <c r="F22214">
        <v>537</v>
      </c>
      <c r="G22214" t="s">
        <v>289</v>
      </c>
      <c r="H22214" t="s">
        <v>84</v>
      </c>
      <c r="I22214">
        <v>2005</v>
      </c>
      <c r="J22214">
        <v>2.5135199999999999E-5</v>
      </c>
    </row>
    <row r="22215" spans="1:10" x14ac:dyDescent="0.25">
      <c r="A22215" t="s">
        <v>223</v>
      </c>
      <c r="B22215" t="s">
        <v>80</v>
      </c>
      <c r="C22215" t="s">
        <v>37</v>
      </c>
      <c r="D22215">
        <v>120215</v>
      </c>
      <c r="E22215" t="s">
        <v>264</v>
      </c>
      <c r="F22215">
        <v>537</v>
      </c>
      <c r="G22215" t="s">
        <v>289</v>
      </c>
      <c r="H22215" t="s">
        <v>84</v>
      </c>
      <c r="I22215">
        <v>2005</v>
      </c>
      <c r="J22215">
        <v>3.7680399999999999E-5</v>
      </c>
    </row>
    <row r="22216" spans="1:10" x14ac:dyDescent="0.25">
      <c r="A22216" t="s">
        <v>226</v>
      </c>
      <c r="B22216" t="s">
        <v>80</v>
      </c>
      <c r="C22216" t="s">
        <v>37</v>
      </c>
      <c r="D22216">
        <v>120215</v>
      </c>
      <c r="E22216" t="s">
        <v>264</v>
      </c>
      <c r="F22216">
        <v>537</v>
      </c>
      <c r="G22216" t="s">
        <v>289</v>
      </c>
      <c r="H22216" t="s">
        <v>84</v>
      </c>
      <c r="I22216">
        <v>2005</v>
      </c>
      <c r="J22216">
        <v>2.26784E-5</v>
      </c>
    </row>
    <row r="22217" spans="1:10" x14ac:dyDescent="0.25">
      <c r="A22217" t="s">
        <v>225</v>
      </c>
      <c r="B22217" t="s">
        <v>80</v>
      </c>
      <c r="C22217" t="s">
        <v>37</v>
      </c>
      <c r="D22217">
        <v>120215</v>
      </c>
      <c r="E22217" t="s">
        <v>264</v>
      </c>
      <c r="F22217">
        <v>537</v>
      </c>
      <c r="G22217" t="s">
        <v>289</v>
      </c>
      <c r="H22217" t="s">
        <v>84</v>
      </c>
      <c r="I22217">
        <v>2005</v>
      </c>
      <c r="J22217">
        <v>2.0457599999999999E-4</v>
      </c>
    </row>
    <row r="22218" spans="1:10" x14ac:dyDescent="0.25">
      <c r="A22218" t="s">
        <v>229</v>
      </c>
      <c r="B22218" t="s">
        <v>80</v>
      </c>
      <c r="C22218" t="s">
        <v>37</v>
      </c>
      <c r="D22218">
        <v>120215</v>
      </c>
      <c r="E22218" t="s">
        <v>264</v>
      </c>
      <c r="F22218">
        <v>537</v>
      </c>
      <c r="G22218" t="s">
        <v>289</v>
      </c>
      <c r="H22218" t="s">
        <v>84</v>
      </c>
      <c r="I22218">
        <v>2005</v>
      </c>
      <c r="J22218">
        <v>2.1677E-4</v>
      </c>
    </row>
    <row r="22219" spans="1:10" x14ac:dyDescent="0.25">
      <c r="A22219" t="s">
        <v>224</v>
      </c>
      <c r="B22219" t="s">
        <v>80</v>
      </c>
      <c r="C22219" t="s">
        <v>37</v>
      </c>
      <c r="D22219">
        <v>120216</v>
      </c>
      <c r="E22219" t="s">
        <v>263</v>
      </c>
      <c r="F22219">
        <v>537</v>
      </c>
      <c r="G22219" t="s">
        <v>289</v>
      </c>
      <c r="H22219" t="s">
        <v>84</v>
      </c>
      <c r="I22219">
        <v>2005</v>
      </c>
      <c r="J22219">
        <v>9.872590000000001E-4</v>
      </c>
    </row>
    <row r="22220" spans="1:10" x14ac:dyDescent="0.25">
      <c r="A22220" t="s">
        <v>227</v>
      </c>
      <c r="B22220" t="s">
        <v>80</v>
      </c>
      <c r="C22220" t="s">
        <v>37</v>
      </c>
      <c r="D22220">
        <v>120216</v>
      </c>
      <c r="E22220" t="s">
        <v>263</v>
      </c>
      <c r="F22220">
        <v>537</v>
      </c>
      <c r="G22220" t="s">
        <v>289</v>
      </c>
      <c r="H22220" t="s">
        <v>84</v>
      </c>
      <c r="I22220">
        <v>2005</v>
      </c>
      <c r="J22220">
        <v>7.6940799999999998E-3</v>
      </c>
    </row>
    <row r="22221" spans="1:10" x14ac:dyDescent="0.25">
      <c r="A22221" t="s">
        <v>225</v>
      </c>
      <c r="B22221" t="s">
        <v>80</v>
      </c>
      <c r="C22221" t="s">
        <v>37</v>
      </c>
      <c r="D22221">
        <v>120216</v>
      </c>
      <c r="E22221" t="s">
        <v>263</v>
      </c>
      <c r="F22221">
        <v>537</v>
      </c>
      <c r="G22221" t="s">
        <v>289</v>
      </c>
      <c r="H22221" t="s">
        <v>84</v>
      </c>
      <c r="I22221">
        <v>2005</v>
      </c>
      <c r="J22221">
        <v>5.6505899999999996E-3</v>
      </c>
    </row>
    <row r="22222" spans="1:10" x14ac:dyDescent="0.25">
      <c r="A22222" t="s">
        <v>229</v>
      </c>
      <c r="B22222" t="s">
        <v>80</v>
      </c>
      <c r="C22222" t="s">
        <v>37</v>
      </c>
      <c r="D22222">
        <v>120216</v>
      </c>
      <c r="E22222" t="s">
        <v>263</v>
      </c>
      <c r="F22222">
        <v>537</v>
      </c>
      <c r="G22222" t="s">
        <v>289</v>
      </c>
      <c r="H22222" t="s">
        <v>84</v>
      </c>
      <c r="I22222">
        <v>2005</v>
      </c>
      <c r="J22222">
        <v>7.7457100000000003E-3</v>
      </c>
    </row>
    <row r="22223" spans="1:10" x14ac:dyDescent="0.25">
      <c r="A22223" t="s">
        <v>226</v>
      </c>
      <c r="B22223" t="s">
        <v>80</v>
      </c>
      <c r="C22223" t="s">
        <v>37</v>
      </c>
      <c r="D22223">
        <v>120216</v>
      </c>
      <c r="E22223" t="s">
        <v>263</v>
      </c>
      <c r="F22223">
        <v>537</v>
      </c>
      <c r="G22223" t="s">
        <v>289</v>
      </c>
      <c r="H22223" t="s">
        <v>84</v>
      </c>
      <c r="I22223">
        <v>2005</v>
      </c>
      <c r="J22223">
        <v>9.18821E-4</v>
      </c>
    </row>
    <row r="22224" spans="1:10" x14ac:dyDescent="0.25">
      <c r="A22224" t="s">
        <v>223</v>
      </c>
      <c r="B22224" t="s">
        <v>80</v>
      </c>
      <c r="C22224" t="s">
        <v>37</v>
      </c>
      <c r="D22224">
        <v>120216</v>
      </c>
      <c r="E22224" t="s">
        <v>263</v>
      </c>
      <c r="F22224">
        <v>537</v>
      </c>
      <c r="G22224" t="s">
        <v>289</v>
      </c>
      <c r="H22224" t="s">
        <v>84</v>
      </c>
      <c r="I22224">
        <v>2005</v>
      </c>
      <c r="J22224">
        <v>1.8762399999999999E-3</v>
      </c>
    </row>
    <row r="22225" spans="1:10" x14ac:dyDescent="0.25">
      <c r="A22225" t="s">
        <v>229</v>
      </c>
      <c r="B22225" t="s">
        <v>80</v>
      </c>
      <c r="C22225" t="s">
        <v>37</v>
      </c>
      <c r="D22225">
        <v>120218</v>
      </c>
      <c r="E22225" t="s">
        <v>262</v>
      </c>
      <c r="F22225">
        <v>537</v>
      </c>
      <c r="G22225" t="s">
        <v>289</v>
      </c>
      <c r="H22225" t="s">
        <v>84</v>
      </c>
      <c r="I22225">
        <v>2005</v>
      </c>
      <c r="J22225">
        <v>1.59688E-3</v>
      </c>
    </row>
    <row r="22226" spans="1:10" x14ac:dyDescent="0.25">
      <c r="A22226" t="s">
        <v>226</v>
      </c>
      <c r="B22226" t="s">
        <v>80</v>
      </c>
      <c r="C22226" t="s">
        <v>37</v>
      </c>
      <c r="D22226">
        <v>120218</v>
      </c>
      <c r="E22226" t="s">
        <v>262</v>
      </c>
      <c r="F22226">
        <v>537</v>
      </c>
      <c r="G22226" t="s">
        <v>289</v>
      </c>
      <c r="H22226" t="s">
        <v>84</v>
      </c>
      <c r="I22226">
        <v>2005</v>
      </c>
      <c r="J22226">
        <v>1.41166E-4</v>
      </c>
    </row>
    <row r="22227" spans="1:10" x14ac:dyDescent="0.25">
      <c r="A22227" t="s">
        <v>227</v>
      </c>
      <c r="B22227" t="s">
        <v>80</v>
      </c>
      <c r="C22227" t="s">
        <v>37</v>
      </c>
      <c r="D22227">
        <v>120218</v>
      </c>
      <c r="E22227" t="s">
        <v>262</v>
      </c>
      <c r="F22227">
        <v>537</v>
      </c>
      <c r="G22227" t="s">
        <v>289</v>
      </c>
      <c r="H22227" t="s">
        <v>84</v>
      </c>
      <c r="I22227">
        <v>2005</v>
      </c>
      <c r="J22227">
        <v>2.3232700000000001E-3</v>
      </c>
    </row>
    <row r="22228" spans="1:10" x14ac:dyDescent="0.25">
      <c r="A22228" t="s">
        <v>223</v>
      </c>
      <c r="B22228" t="s">
        <v>80</v>
      </c>
      <c r="C22228" t="s">
        <v>37</v>
      </c>
      <c r="D22228">
        <v>120218</v>
      </c>
      <c r="E22228" t="s">
        <v>262</v>
      </c>
      <c r="F22228">
        <v>537</v>
      </c>
      <c r="G22228" t="s">
        <v>289</v>
      </c>
      <c r="H22228" t="s">
        <v>84</v>
      </c>
      <c r="I22228">
        <v>2005</v>
      </c>
      <c r="J22228">
        <v>2.0167300000000001E-4</v>
      </c>
    </row>
    <row r="22229" spans="1:10" x14ac:dyDescent="0.25">
      <c r="A22229" t="s">
        <v>225</v>
      </c>
      <c r="B22229" t="s">
        <v>80</v>
      </c>
      <c r="C22229" t="s">
        <v>37</v>
      </c>
      <c r="D22229">
        <v>120218</v>
      </c>
      <c r="E22229" t="s">
        <v>262</v>
      </c>
      <c r="F22229">
        <v>537</v>
      </c>
      <c r="G22229" t="s">
        <v>289</v>
      </c>
      <c r="H22229" t="s">
        <v>84</v>
      </c>
      <c r="I22229">
        <v>2005</v>
      </c>
      <c r="J22229">
        <v>1.7604599999999999E-3</v>
      </c>
    </row>
    <row r="22230" spans="1:10" x14ac:dyDescent="0.25">
      <c r="A22230" t="s">
        <v>224</v>
      </c>
      <c r="B22230" t="s">
        <v>80</v>
      </c>
      <c r="C22230" t="s">
        <v>37</v>
      </c>
      <c r="D22230">
        <v>120218</v>
      </c>
      <c r="E22230" t="s">
        <v>262</v>
      </c>
      <c r="F22230">
        <v>537</v>
      </c>
      <c r="G22230" t="s">
        <v>289</v>
      </c>
      <c r="H22230" t="s">
        <v>84</v>
      </c>
      <c r="I22230">
        <v>2005</v>
      </c>
      <c r="J22230">
        <v>1.7483E-4</v>
      </c>
    </row>
    <row r="22231" spans="1:10" x14ac:dyDescent="0.25">
      <c r="A22231" t="s">
        <v>224</v>
      </c>
      <c r="B22231" t="s">
        <v>80</v>
      </c>
      <c r="C22231" t="s">
        <v>37</v>
      </c>
      <c r="D22231">
        <v>120219</v>
      </c>
      <c r="E22231" t="s">
        <v>261</v>
      </c>
      <c r="F22231">
        <v>537</v>
      </c>
      <c r="G22231" t="s">
        <v>289</v>
      </c>
      <c r="H22231" t="s">
        <v>84</v>
      </c>
      <c r="I22231">
        <v>2005</v>
      </c>
      <c r="J22231">
        <v>4.25408E-4</v>
      </c>
    </row>
    <row r="22232" spans="1:10" x14ac:dyDescent="0.25">
      <c r="A22232" t="s">
        <v>226</v>
      </c>
      <c r="B22232" t="s">
        <v>80</v>
      </c>
      <c r="C22232" t="s">
        <v>37</v>
      </c>
      <c r="D22232">
        <v>120219</v>
      </c>
      <c r="E22232" t="s">
        <v>261</v>
      </c>
      <c r="F22232">
        <v>537</v>
      </c>
      <c r="G22232" t="s">
        <v>289</v>
      </c>
      <c r="H22232" t="s">
        <v>84</v>
      </c>
      <c r="I22232">
        <v>2005</v>
      </c>
      <c r="J22232">
        <v>5.7143700000000005E-4</v>
      </c>
    </row>
    <row r="22233" spans="1:10" x14ac:dyDescent="0.25">
      <c r="A22233" t="s">
        <v>229</v>
      </c>
      <c r="B22233" t="s">
        <v>80</v>
      </c>
      <c r="C22233" t="s">
        <v>37</v>
      </c>
      <c r="D22233">
        <v>120219</v>
      </c>
      <c r="E22233" t="s">
        <v>261</v>
      </c>
      <c r="F22233">
        <v>537</v>
      </c>
      <c r="G22233" t="s">
        <v>289</v>
      </c>
      <c r="H22233" t="s">
        <v>84</v>
      </c>
      <c r="I22233">
        <v>2005</v>
      </c>
      <c r="J22233">
        <v>4.2884000000000004E-3</v>
      </c>
    </row>
    <row r="22234" spans="1:10" x14ac:dyDescent="0.25">
      <c r="A22234" t="s">
        <v>223</v>
      </c>
      <c r="B22234" t="s">
        <v>80</v>
      </c>
      <c r="C22234" t="s">
        <v>37</v>
      </c>
      <c r="D22234">
        <v>120219</v>
      </c>
      <c r="E22234" t="s">
        <v>261</v>
      </c>
      <c r="F22234">
        <v>537</v>
      </c>
      <c r="G22234" t="s">
        <v>289</v>
      </c>
      <c r="H22234" t="s">
        <v>84</v>
      </c>
      <c r="I22234">
        <v>2005</v>
      </c>
      <c r="J22234">
        <v>1.15934E-3</v>
      </c>
    </row>
    <row r="22235" spans="1:10" x14ac:dyDescent="0.25">
      <c r="A22235" t="s">
        <v>225</v>
      </c>
      <c r="B22235" t="s">
        <v>80</v>
      </c>
      <c r="C22235" t="s">
        <v>37</v>
      </c>
      <c r="D22235">
        <v>120219</v>
      </c>
      <c r="E22235" t="s">
        <v>261</v>
      </c>
      <c r="F22235">
        <v>537</v>
      </c>
      <c r="G22235" t="s">
        <v>289</v>
      </c>
      <c r="H22235" t="s">
        <v>84</v>
      </c>
      <c r="I22235">
        <v>2005</v>
      </c>
      <c r="J22235">
        <v>2.4993699999999999E-3</v>
      </c>
    </row>
    <row r="22236" spans="1:10" x14ac:dyDescent="0.25">
      <c r="A22236" t="s">
        <v>227</v>
      </c>
      <c r="B22236" t="s">
        <v>80</v>
      </c>
      <c r="C22236" t="s">
        <v>37</v>
      </c>
      <c r="D22236">
        <v>120219</v>
      </c>
      <c r="E22236" t="s">
        <v>261</v>
      </c>
      <c r="F22236">
        <v>537</v>
      </c>
      <c r="G22236" t="s">
        <v>289</v>
      </c>
      <c r="H22236" t="s">
        <v>84</v>
      </c>
      <c r="I22236">
        <v>2005</v>
      </c>
      <c r="J22236">
        <v>3.9787399999999997E-3</v>
      </c>
    </row>
    <row r="22237" spans="1:10" x14ac:dyDescent="0.25">
      <c r="A22237" t="s">
        <v>226</v>
      </c>
      <c r="B22237" t="s">
        <v>80</v>
      </c>
      <c r="C22237" t="s">
        <v>37</v>
      </c>
      <c r="D22237">
        <v>120302</v>
      </c>
      <c r="E22237" t="s">
        <v>260</v>
      </c>
      <c r="F22237">
        <v>537</v>
      </c>
      <c r="G22237" t="s">
        <v>289</v>
      </c>
      <c r="H22237" t="s">
        <v>84</v>
      </c>
      <c r="I22237">
        <v>2005</v>
      </c>
      <c r="J22237">
        <v>9.2049600000000003E-4</v>
      </c>
    </row>
    <row r="22238" spans="1:10" x14ac:dyDescent="0.25">
      <c r="A22238" t="s">
        <v>229</v>
      </c>
      <c r="B22238" t="s">
        <v>80</v>
      </c>
      <c r="C22238" t="s">
        <v>37</v>
      </c>
      <c r="D22238">
        <v>120302</v>
      </c>
      <c r="E22238" t="s">
        <v>260</v>
      </c>
      <c r="F22238">
        <v>537</v>
      </c>
      <c r="G22238" t="s">
        <v>289</v>
      </c>
      <c r="H22238" t="s">
        <v>84</v>
      </c>
      <c r="I22238">
        <v>2005</v>
      </c>
      <c r="J22238">
        <v>8.7984699999999992E-3</v>
      </c>
    </row>
    <row r="22239" spans="1:10" x14ac:dyDescent="0.25">
      <c r="A22239" t="s">
        <v>224</v>
      </c>
      <c r="B22239" t="s">
        <v>80</v>
      </c>
      <c r="C22239" t="s">
        <v>37</v>
      </c>
      <c r="D22239">
        <v>120302</v>
      </c>
      <c r="E22239" t="s">
        <v>260</v>
      </c>
      <c r="F22239">
        <v>537</v>
      </c>
      <c r="G22239" t="s">
        <v>289</v>
      </c>
      <c r="H22239" t="s">
        <v>84</v>
      </c>
      <c r="I22239">
        <v>2005</v>
      </c>
      <c r="J22239">
        <v>1.0202099999999999E-3</v>
      </c>
    </row>
    <row r="22240" spans="1:10" x14ac:dyDescent="0.25">
      <c r="A22240" t="s">
        <v>227</v>
      </c>
      <c r="B22240" t="s">
        <v>80</v>
      </c>
      <c r="C22240" t="s">
        <v>37</v>
      </c>
      <c r="D22240">
        <v>120302</v>
      </c>
      <c r="E22240" t="s">
        <v>260</v>
      </c>
      <c r="F22240">
        <v>537</v>
      </c>
      <c r="G22240" t="s">
        <v>289</v>
      </c>
      <c r="H22240" t="s">
        <v>84</v>
      </c>
      <c r="I22240">
        <v>2005</v>
      </c>
      <c r="J22240">
        <v>1.7974199999999999E-2</v>
      </c>
    </row>
    <row r="22241" spans="1:10" x14ac:dyDescent="0.25">
      <c r="A22241" t="s">
        <v>223</v>
      </c>
      <c r="B22241" t="s">
        <v>80</v>
      </c>
      <c r="C22241" t="s">
        <v>37</v>
      </c>
      <c r="D22241">
        <v>120302</v>
      </c>
      <c r="E22241" t="s">
        <v>260</v>
      </c>
      <c r="F22241">
        <v>537</v>
      </c>
      <c r="G22241" t="s">
        <v>289</v>
      </c>
      <c r="H22241" t="s">
        <v>84</v>
      </c>
      <c r="I22241">
        <v>2005</v>
      </c>
      <c r="J22241">
        <v>1.5294099999999999E-3</v>
      </c>
    </row>
    <row r="22242" spans="1:10" x14ac:dyDescent="0.25">
      <c r="A22242" t="s">
        <v>225</v>
      </c>
      <c r="B22242" t="s">
        <v>80</v>
      </c>
      <c r="C22242" t="s">
        <v>37</v>
      </c>
      <c r="D22242">
        <v>120302</v>
      </c>
      <c r="E22242" t="s">
        <v>260</v>
      </c>
      <c r="F22242">
        <v>537</v>
      </c>
      <c r="G22242" t="s">
        <v>289</v>
      </c>
      <c r="H22242" t="s">
        <v>84</v>
      </c>
      <c r="I22242">
        <v>2005</v>
      </c>
      <c r="J22242">
        <v>8.3035299999999999E-3</v>
      </c>
    </row>
    <row r="22243" spans="1:10" x14ac:dyDescent="0.25">
      <c r="A22243" t="s">
        <v>223</v>
      </c>
      <c r="B22243" t="s">
        <v>80</v>
      </c>
      <c r="C22243" t="s">
        <v>37</v>
      </c>
      <c r="D22243">
        <v>120303</v>
      </c>
      <c r="E22243" t="s">
        <v>259</v>
      </c>
      <c r="F22243">
        <v>537</v>
      </c>
      <c r="G22243" t="s">
        <v>289</v>
      </c>
      <c r="H22243" t="s">
        <v>84</v>
      </c>
      <c r="I22243">
        <v>2005</v>
      </c>
      <c r="J22243">
        <v>7.6084500000000001E-3</v>
      </c>
    </row>
    <row r="22244" spans="1:10" x14ac:dyDescent="0.25">
      <c r="A22244" t="s">
        <v>227</v>
      </c>
      <c r="B22244" t="s">
        <v>80</v>
      </c>
      <c r="C22244" t="s">
        <v>37</v>
      </c>
      <c r="D22244">
        <v>120303</v>
      </c>
      <c r="E22244" t="s">
        <v>259</v>
      </c>
      <c r="F22244">
        <v>537</v>
      </c>
      <c r="G22244" t="s">
        <v>289</v>
      </c>
      <c r="H22244" t="s">
        <v>84</v>
      </c>
      <c r="I22244">
        <v>2005</v>
      </c>
      <c r="J22244">
        <v>3.1200599999999998E-2</v>
      </c>
    </row>
    <row r="22245" spans="1:10" x14ac:dyDescent="0.25">
      <c r="A22245" t="s">
        <v>225</v>
      </c>
      <c r="B22245" t="s">
        <v>80</v>
      </c>
      <c r="C22245" t="s">
        <v>37</v>
      </c>
      <c r="D22245">
        <v>120303</v>
      </c>
      <c r="E22245" t="s">
        <v>259</v>
      </c>
      <c r="F22245">
        <v>537</v>
      </c>
      <c r="G22245" t="s">
        <v>289</v>
      </c>
      <c r="H22245" t="s">
        <v>84</v>
      </c>
      <c r="I22245">
        <v>2005</v>
      </c>
      <c r="J22245">
        <v>2.2914E-2</v>
      </c>
    </row>
    <row r="22246" spans="1:10" x14ac:dyDescent="0.25">
      <c r="A22246" t="s">
        <v>229</v>
      </c>
      <c r="B22246" t="s">
        <v>80</v>
      </c>
      <c r="C22246" t="s">
        <v>37</v>
      </c>
      <c r="D22246">
        <v>120303</v>
      </c>
      <c r="E22246" t="s">
        <v>259</v>
      </c>
      <c r="F22246">
        <v>537</v>
      </c>
      <c r="G22246" t="s">
        <v>289</v>
      </c>
      <c r="H22246" t="s">
        <v>84</v>
      </c>
      <c r="I22246">
        <v>2005</v>
      </c>
      <c r="J22246">
        <v>3.141E-2</v>
      </c>
    </row>
    <row r="22247" spans="1:10" x14ac:dyDescent="0.25">
      <c r="A22247" t="s">
        <v>226</v>
      </c>
      <c r="B22247" t="s">
        <v>80</v>
      </c>
      <c r="C22247" t="s">
        <v>37</v>
      </c>
      <c r="D22247">
        <v>120303</v>
      </c>
      <c r="E22247" t="s">
        <v>259</v>
      </c>
      <c r="F22247">
        <v>537</v>
      </c>
      <c r="G22247" t="s">
        <v>289</v>
      </c>
      <c r="H22247" t="s">
        <v>84</v>
      </c>
      <c r="I22247">
        <v>2005</v>
      </c>
      <c r="J22247">
        <v>3.7259599999999999E-3</v>
      </c>
    </row>
    <row r="22248" spans="1:10" x14ac:dyDescent="0.25">
      <c r="A22248" t="s">
        <v>224</v>
      </c>
      <c r="B22248" t="s">
        <v>80</v>
      </c>
      <c r="C22248" t="s">
        <v>37</v>
      </c>
      <c r="D22248">
        <v>120303</v>
      </c>
      <c r="E22248" t="s">
        <v>259</v>
      </c>
      <c r="F22248">
        <v>537</v>
      </c>
      <c r="G22248" t="s">
        <v>289</v>
      </c>
      <c r="H22248" t="s">
        <v>84</v>
      </c>
      <c r="I22248">
        <v>2005</v>
      </c>
      <c r="J22248">
        <v>4.0034800000000002E-3</v>
      </c>
    </row>
    <row r="22249" spans="1:10" x14ac:dyDescent="0.25">
      <c r="A22249" t="s">
        <v>227</v>
      </c>
      <c r="B22249" t="s">
        <v>80</v>
      </c>
      <c r="C22249" t="s">
        <v>37</v>
      </c>
      <c r="D22249">
        <v>140106</v>
      </c>
      <c r="E22249" t="s">
        <v>297</v>
      </c>
      <c r="F22249">
        <v>537</v>
      </c>
      <c r="G22249" t="s">
        <v>289</v>
      </c>
      <c r="H22249" t="s">
        <v>84</v>
      </c>
      <c r="I22249">
        <v>2005</v>
      </c>
      <c r="J22249">
        <v>2.93851</v>
      </c>
    </row>
    <row r="22250" spans="1:10" x14ac:dyDescent="0.25">
      <c r="A22250" t="s">
        <v>226</v>
      </c>
      <c r="B22250" t="s">
        <v>80</v>
      </c>
      <c r="C22250" t="s">
        <v>37</v>
      </c>
      <c r="D22250">
        <v>140106</v>
      </c>
      <c r="E22250" t="s">
        <v>297</v>
      </c>
      <c r="F22250">
        <v>537</v>
      </c>
      <c r="G22250" t="s">
        <v>289</v>
      </c>
      <c r="H22250" t="s">
        <v>84</v>
      </c>
      <c r="I22250">
        <v>2005</v>
      </c>
      <c r="J22250">
        <v>0.35091499999999998</v>
      </c>
    </row>
    <row r="22251" spans="1:10" x14ac:dyDescent="0.25">
      <c r="A22251" t="s">
        <v>223</v>
      </c>
      <c r="B22251" t="s">
        <v>80</v>
      </c>
      <c r="C22251" t="s">
        <v>37</v>
      </c>
      <c r="D22251">
        <v>140106</v>
      </c>
      <c r="E22251" t="s">
        <v>297</v>
      </c>
      <c r="F22251">
        <v>537</v>
      </c>
      <c r="G22251" t="s">
        <v>289</v>
      </c>
      <c r="H22251" t="s">
        <v>84</v>
      </c>
      <c r="I22251">
        <v>2005</v>
      </c>
      <c r="J22251">
        <v>0.71657300000000002</v>
      </c>
    </row>
    <row r="22252" spans="1:10" x14ac:dyDescent="0.25">
      <c r="A22252" t="s">
        <v>225</v>
      </c>
      <c r="B22252" t="s">
        <v>80</v>
      </c>
      <c r="C22252" t="s">
        <v>37</v>
      </c>
      <c r="D22252">
        <v>140106</v>
      </c>
      <c r="E22252" t="s">
        <v>297</v>
      </c>
      <c r="F22252">
        <v>537</v>
      </c>
      <c r="G22252" t="s">
        <v>289</v>
      </c>
      <c r="H22252" t="s">
        <v>84</v>
      </c>
      <c r="I22252">
        <v>2005</v>
      </c>
      <c r="J22252">
        <v>2.1580699999999999</v>
      </c>
    </row>
    <row r="22253" spans="1:10" x14ac:dyDescent="0.25">
      <c r="A22253" t="s">
        <v>229</v>
      </c>
      <c r="B22253" t="s">
        <v>80</v>
      </c>
      <c r="C22253" t="s">
        <v>37</v>
      </c>
      <c r="D22253">
        <v>140106</v>
      </c>
      <c r="E22253" t="s">
        <v>297</v>
      </c>
      <c r="F22253">
        <v>537</v>
      </c>
      <c r="G22253" t="s">
        <v>289</v>
      </c>
      <c r="H22253" t="s">
        <v>84</v>
      </c>
      <c r="I22253">
        <v>2005</v>
      </c>
      <c r="J22253">
        <v>2.9582299999999999</v>
      </c>
    </row>
    <row r="22254" spans="1:10" x14ac:dyDescent="0.25">
      <c r="A22254" t="s">
        <v>224</v>
      </c>
      <c r="B22254" t="s">
        <v>80</v>
      </c>
      <c r="C22254" t="s">
        <v>37</v>
      </c>
      <c r="D22254">
        <v>140106</v>
      </c>
      <c r="E22254" t="s">
        <v>297</v>
      </c>
      <c r="F22254">
        <v>537</v>
      </c>
      <c r="G22254" t="s">
        <v>289</v>
      </c>
      <c r="H22254" t="s">
        <v>84</v>
      </c>
      <c r="I22254">
        <v>2005</v>
      </c>
      <c r="J22254">
        <v>0.37705300000000003</v>
      </c>
    </row>
    <row r="22255" spans="1:10" x14ac:dyDescent="0.25">
      <c r="A22255" t="s">
        <v>224</v>
      </c>
      <c r="B22255" t="s">
        <v>80</v>
      </c>
      <c r="C22255" t="s">
        <v>37</v>
      </c>
      <c r="D22255">
        <v>140113</v>
      </c>
      <c r="E22255" t="s">
        <v>296</v>
      </c>
      <c r="F22255">
        <v>537</v>
      </c>
      <c r="G22255" t="s">
        <v>289</v>
      </c>
      <c r="H22255" t="s">
        <v>84</v>
      </c>
      <c r="I22255">
        <v>2005</v>
      </c>
      <c r="J22255">
        <v>6.2489299999999998E-2</v>
      </c>
    </row>
    <row r="22256" spans="1:10" x14ac:dyDescent="0.25">
      <c r="A22256" t="s">
        <v>223</v>
      </c>
      <c r="B22256" t="s">
        <v>80</v>
      </c>
      <c r="C22256" t="s">
        <v>37</v>
      </c>
      <c r="D22256">
        <v>140113</v>
      </c>
      <c r="E22256" t="s">
        <v>296</v>
      </c>
      <c r="F22256">
        <v>537</v>
      </c>
      <c r="G22256" t="s">
        <v>289</v>
      </c>
      <c r="H22256" t="s">
        <v>84</v>
      </c>
      <c r="I22256">
        <v>2005</v>
      </c>
      <c r="J22256">
        <v>0.118758</v>
      </c>
    </row>
    <row r="22257" spans="1:10" x14ac:dyDescent="0.25">
      <c r="A22257" t="s">
        <v>225</v>
      </c>
      <c r="B22257" t="s">
        <v>80</v>
      </c>
      <c r="C22257" t="s">
        <v>37</v>
      </c>
      <c r="D22257">
        <v>140113</v>
      </c>
      <c r="E22257" t="s">
        <v>296</v>
      </c>
      <c r="F22257">
        <v>537</v>
      </c>
      <c r="G22257" t="s">
        <v>289</v>
      </c>
      <c r="H22257" t="s">
        <v>84</v>
      </c>
      <c r="I22257">
        <v>2005</v>
      </c>
      <c r="J22257">
        <v>0.35765799999999998</v>
      </c>
    </row>
    <row r="22258" spans="1:10" x14ac:dyDescent="0.25">
      <c r="A22258" t="s">
        <v>229</v>
      </c>
      <c r="B22258" t="s">
        <v>80</v>
      </c>
      <c r="C22258" t="s">
        <v>37</v>
      </c>
      <c r="D22258">
        <v>140113</v>
      </c>
      <c r="E22258" t="s">
        <v>296</v>
      </c>
      <c r="F22258">
        <v>537</v>
      </c>
      <c r="G22258" t="s">
        <v>289</v>
      </c>
      <c r="H22258" t="s">
        <v>84</v>
      </c>
      <c r="I22258">
        <v>2005</v>
      </c>
      <c r="J22258">
        <v>0.49027100000000001</v>
      </c>
    </row>
    <row r="22259" spans="1:10" x14ac:dyDescent="0.25">
      <c r="A22259" t="s">
        <v>227</v>
      </c>
      <c r="B22259" t="s">
        <v>80</v>
      </c>
      <c r="C22259" t="s">
        <v>37</v>
      </c>
      <c r="D22259">
        <v>140113</v>
      </c>
      <c r="E22259" t="s">
        <v>296</v>
      </c>
      <c r="F22259">
        <v>537</v>
      </c>
      <c r="G22259" t="s">
        <v>289</v>
      </c>
      <c r="H22259" t="s">
        <v>84</v>
      </c>
      <c r="I22259">
        <v>2005</v>
      </c>
      <c r="J22259">
        <v>0.48700199999999999</v>
      </c>
    </row>
    <row r="22260" spans="1:10" x14ac:dyDescent="0.25">
      <c r="A22260" t="s">
        <v>226</v>
      </c>
      <c r="B22260" t="s">
        <v>80</v>
      </c>
      <c r="C22260" t="s">
        <v>37</v>
      </c>
      <c r="D22260">
        <v>140113</v>
      </c>
      <c r="E22260" t="s">
        <v>296</v>
      </c>
      <c r="F22260">
        <v>537</v>
      </c>
      <c r="G22260" t="s">
        <v>289</v>
      </c>
      <c r="H22260" t="s">
        <v>84</v>
      </c>
      <c r="I22260">
        <v>2005</v>
      </c>
      <c r="J22260">
        <v>5.8157399999999998E-2</v>
      </c>
    </row>
    <row r="22261" spans="1:10" x14ac:dyDescent="0.25">
      <c r="A22261" t="s">
        <v>223</v>
      </c>
      <c r="B22261" t="s">
        <v>80</v>
      </c>
      <c r="C22261" t="s">
        <v>37</v>
      </c>
      <c r="D22261">
        <v>140213</v>
      </c>
      <c r="E22261" t="s">
        <v>295</v>
      </c>
      <c r="F22261">
        <v>537</v>
      </c>
      <c r="G22261" t="s">
        <v>289</v>
      </c>
      <c r="H22261" t="s">
        <v>84</v>
      </c>
      <c r="I22261">
        <v>2005</v>
      </c>
      <c r="J22261">
        <v>0.17999499999999999</v>
      </c>
    </row>
    <row r="22262" spans="1:10" x14ac:dyDescent="0.25">
      <c r="A22262" t="s">
        <v>225</v>
      </c>
      <c r="B22262" t="s">
        <v>80</v>
      </c>
      <c r="C22262" t="s">
        <v>37</v>
      </c>
      <c r="D22262">
        <v>140213</v>
      </c>
      <c r="E22262" t="s">
        <v>295</v>
      </c>
      <c r="F22262">
        <v>537</v>
      </c>
      <c r="G22262" t="s">
        <v>289</v>
      </c>
      <c r="H22262" t="s">
        <v>84</v>
      </c>
      <c r="I22262">
        <v>2005</v>
      </c>
      <c r="J22262">
        <v>0.38804300000000003</v>
      </c>
    </row>
    <row r="22263" spans="1:10" x14ac:dyDescent="0.25">
      <c r="A22263" t="s">
        <v>224</v>
      </c>
      <c r="B22263" t="s">
        <v>80</v>
      </c>
      <c r="C22263" t="s">
        <v>37</v>
      </c>
      <c r="D22263">
        <v>140213</v>
      </c>
      <c r="E22263" t="s">
        <v>295</v>
      </c>
      <c r="F22263">
        <v>537</v>
      </c>
      <c r="G22263" t="s">
        <v>289</v>
      </c>
      <c r="H22263" t="s">
        <v>84</v>
      </c>
      <c r="I22263">
        <v>2005</v>
      </c>
      <c r="J22263">
        <v>6.6047499999999995E-2</v>
      </c>
    </row>
    <row r="22264" spans="1:10" x14ac:dyDescent="0.25">
      <c r="A22264" t="s">
        <v>227</v>
      </c>
      <c r="B22264" t="s">
        <v>80</v>
      </c>
      <c r="C22264" t="s">
        <v>37</v>
      </c>
      <c r="D22264">
        <v>140213</v>
      </c>
      <c r="E22264" t="s">
        <v>295</v>
      </c>
      <c r="F22264">
        <v>537</v>
      </c>
      <c r="G22264" t="s">
        <v>289</v>
      </c>
      <c r="H22264" t="s">
        <v>84</v>
      </c>
      <c r="I22264">
        <v>2005</v>
      </c>
      <c r="J22264">
        <v>0.617726</v>
      </c>
    </row>
    <row r="22265" spans="1:10" x14ac:dyDescent="0.25">
      <c r="A22265" t="s">
        <v>226</v>
      </c>
      <c r="B22265" t="s">
        <v>80</v>
      </c>
      <c r="C22265" t="s">
        <v>37</v>
      </c>
      <c r="D22265">
        <v>140213</v>
      </c>
      <c r="E22265" t="s">
        <v>295</v>
      </c>
      <c r="F22265">
        <v>537</v>
      </c>
      <c r="G22265" t="s">
        <v>289</v>
      </c>
      <c r="H22265" t="s">
        <v>84</v>
      </c>
      <c r="I22265">
        <v>2005</v>
      </c>
      <c r="J22265">
        <v>8.8719300000000001E-2</v>
      </c>
    </row>
    <row r="22266" spans="1:10" x14ac:dyDescent="0.25">
      <c r="A22266" t="s">
        <v>229</v>
      </c>
      <c r="B22266" t="s">
        <v>80</v>
      </c>
      <c r="C22266" t="s">
        <v>37</v>
      </c>
      <c r="D22266">
        <v>140213</v>
      </c>
      <c r="E22266" t="s">
        <v>295</v>
      </c>
      <c r="F22266">
        <v>537</v>
      </c>
      <c r="G22266" t="s">
        <v>289</v>
      </c>
      <c r="H22266" t="s">
        <v>84</v>
      </c>
      <c r="I22266">
        <v>2005</v>
      </c>
      <c r="J22266">
        <v>0.66580300000000003</v>
      </c>
    </row>
    <row r="22267" spans="1:10" x14ac:dyDescent="0.25">
      <c r="A22267" t="s">
        <v>227</v>
      </c>
      <c r="B22267" t="s">
        <v>80</v>
      </c>
      <c r="C22267" t="s">
        <v>37</v>
      </c>
      <c r="D22267">
        <v>140216</v>
      </c>
      <c r="E22267" t="s">
        <v>258</v>
      </c>
      <c r="F22267">
        <v>537</v>
      </c>
      <c r="G22267" t="s">
        <v>289</v>
      </c>
      <c r="H22267" t="s">
        <v>84</v>
      </c>
      <c r="I22267">
        <v>2005</v>
      </c>
      <c r="J22267">
        <v>5.4961700000000002E-2</v>
      </c>
    </row>
    <row r="22268" spans="1:10" x14ac:dyDescent="0.25">
      <c r="A22268" t="s">
        <v>225</v>
      </c>
      <c r="B22268" t="s">
        <v>80</v>
      </c>
      <c r="C22268" t="s">
        <v>37</v>
      </c>
      <c r="D22268">
        <v>140216</v>
      </c>
      <c r="E22268" t="s">
        <v>258</v>
      </c>
      <c r="F22268">
        <v>537</v>
      </c>
      <c r="G22268" t="s">
        <v>289</v>
      </c>
      <c r="H22268" t="s">
        <v>84</v>
      </c>
      <c r="I22268">
        <v>2005</v>
      </c>
      <c r="J22268">
        <v>4.0364299999999999E-2</v>
      </c>
    </row>
    <row r="22269" spans="1:10" x14ac:dyDescent="0.25">
      <c r="A22269" t="s">
        <v>229</v>
      </c>
      <c r="B22269" t="s">
        <v>80</v>
      </c>
      <c r="C22269" t="s">
        <v>37</v>
      </c>
      <c r="D22269">
        <v>140216</v>
      </c>
      <c r="E22269" t="s">
        <v>258</v>
      </c>
      <c r="F22269">
        <v>537</v>
      </c>
      <c r="G22269" t="s">
        <v>289</v>
      </c>
      <c r="H22269" t="s">
        <v>84</v>
      </c>
      <c r="I22269">
        <v>2005</v>
      </c>
      <c r="J22269">
        <v>5.5330499999999998E-2</v>
      </c>
    </row>
    <row r="22270" spans="1:10" x14ac:dyDescent="0.25">
      <c r="A22270" t="s">
        <v>223</v>
      </c>
      <c r="B22270" t="s">
        <v>80</v>
      </c>
      <c r="C22270" t="s">
        <v>37</v>
      </c>
      <c r="D22270">
        <v>140216</v>
      </c>
      <c r="E22270" t="s">
        <v>258</v>
      </c>
      <c r="F22270">
        <v>537</v>
      </c>
      <c r="G22270" t="s">
        <v>289</v>
      </c>
      <c r="H22270" t="s">
        <v>84</v>
      </c>
      <c r="I22270">
        <v>2005</v>
      </c>
      <c r="J22270">
        <v>1.34027E-2</v>
      </c>
    </row>
    <row r="22271" spans="1:10" x14ac:dyDescent="0.25">
      <c r="A22271" t="s">
        <v>226</v>
      </c>
      <c r="B22271" t="s">
        <v>80</v>
      </c>
      <c r="C22271" t="s">
        <v>37</v>
      </c>
      <c r="D22271">
        <v>140216</v>
      </c>
      <c r="E22271" t="s">
        <v>258</v>
      </c>
      <c r="F22271">
        <v>537</v>
      </c>
      <c r="G22271" t="s">
        <v>289</v>
      </c>
      <c r="H22271" t="s">
        <v>84</v>
      </c>
      <c r="I22271">
        <v>2005</v>
      </c>
      <c r="J22271">
        <v>6.56348E-3</v>
      </c>
    </row>
    <row r="22272" spans="1:10" x14ac:dyDescent="0.25">
      <c r="A22272" t="s">
        <v>224</v>
      </c>
      <c r="B22272" t="s">
        <v>80</v>
      </c>
      <c r="C22272" t="s">
        <v>37</v>
      </c>
      <c r="D22272">
        <v>140216</v>
      </c>
      <c r="E22272" t="s">
        <v>258</v>
      </c>
      <c r="F22272">
        <v>537</v>
      </c>
      <c r="G22272" t="s">
        <v>289</v>
      </c>
      <c r="H22272" t="s">
        <v>84</v>
      </c>
      <c r="I22272">
        <v>2005</v>
      </c>
      <c r="J22272">
        <v>7.0523599999999997E-3</v>
      </c>
    </row>
    <row r="22273" spans="1:10" x14ac:dyDescent="0.25">
      <c r="A22273" t="s">
        <v>224</v>
      </c>
      <c r="B22273" t="s">
        <v>80</v>
      </c>
      <c r="C22273" t="s">
        <v>37</v>
      </c>
      <c r="D22273">
        <v>140219</v>
      </c>
      <c r="E22273" t="s">
        <v>257</v>
      </c>
      <c r="F22273">
        <v>537</v>
      </c>
      <c r="G22273" t="s">
        <v>289</v>
      </c>
      <c r="H22273" t="s">
        <v>84</v>
      </c>
      <c r="I22273">
        <v>2005</v>
      </c>
      <c r="J22273">
        <v>3.0388500000000001E-3</v>
      </c>
    </row>
    <row r="22274" spans="1:10" x14ac:dyDescent="0.25">
      <c r="A22274" t="s">
        <v>227</v>
      </c>
      <c r="B22274" t="s">
        <v>80</v>
      </c>
      <c r="C22274" t="s">
        <v>37</v>
      </c>
      <c r="D22274">
        <v>140219</v>
      </c>
      <c r="E22274" t="s">
        <v>257</v>
      </c>
      <c r="F22274">
        <v>537</v>
      </c>
      <c r="G22274" t="s">
        <v>289</v>
      </c>
      <c r="H22274" t="s">
        <v>84</v>
      </c>
      <c r="I22274">
        <v>2005</v>
      </c>
      <c r="J22274">
        <v>2.8421600000000002E-2</v>
      </c>
    </row>
    <row r="22275" spans="1:10" x14ac:dyDescent="0.25">
      <c r="A22275" t="s">
        <v>226</v>
      </c>
      <c r="B22275" t="s">
        <v>80</v>
      </c>
      <c r="C22275" t="s">
        <v>37</v>
      </c>
      <c r="D22275">
        <v>140219</v>
      </c>
      <c r="E22275" t="s">
        <v>257</v>
      </c>
      <c r="F22275">
        <v>537</v>
      </c>
      <c r="G22275" t="s">
        <v>289</v>
      </c>
      <c r="H22275" t="s">
        <v>84</v>
      </c>
      <c r="I22275">
        <v>2005</v>
      </c>
      <c r="J22275">
        <v>4.0819899999999998E-3</v>
      </c>
    </row>
    <row r="22276" spans="1:10" x14ac:dyDescent="0.25">
      <c r="A22276" t="s">
        <v>229</v>
      </c>
      <c r="B22276" t="s">
        <v>80</v>
      </c>
      <c r="C22276" t="s">
        <v>37</v>
      </c>
      <c r="D22276">
        <v>140219</v>
      </c>
      <c r="E22276" t="s">
        <v>257</v>
      </c>
      <c r="F22276">
        <v>537</v>
      </c>
      <c r="G22276" t="s">
        <v>289</v>
      </c>
      <c r="H22276" t="s">
        <v>84</v>
      </c>
      <c r="I22276">
        <v>2005</v>
      </c>
      <c r="J22276">
        <v>3.06336E-2</v>
      </c>
    </row>
    <row r="22277" spans="1:10" x14ac:dyDescent="0.25">
      <c r="A22277" t="s">
        <v>223</v>
      </c>
      <c r="B22277" t="s">
        <v>80</v>
      </c>
      <c r="C22277" t="s">
        <v>37</v>
      </c>
      <c r="D22277">
        <v>140219</v>
      </c>
      <c r="E22277" t="s">
        <v>257</v>
      </c>
      <c r="F22277">
        <v>537</v>
      </c>
      <c r="G22277" t="s">
        <v>289</v>
      </c>
      <c r="H22277" t="s">
        <v>84</v>
      </c>
      <c r="I22277">
        <v>2005</v>
      </c>
      <c r="J22277">
        <v>8.2815900000000001E-3</v>
      </c>
    </row>
    <row r="22278" spans="1:10" x14ac:dyDescent="0.25">
      <c r="A22278" t="s">
        <v>225</v>
      </c>
      <c r="B22278" t="s">
        <v>80</v>
      </c>
      <c r="C22278" t="s">
        <v>37</v>
      </c>
      <c r="D22278">
        <v>140219</v>
      </c>
      <c r="E22278" t="s">
        <v>257</v>
      </c>
      <c r="F22278">
        <v>537</v>
      </c>
      <c r="G22278" t="s">
        <v>289</v>
      </c>
      <c r="H22278" t="s">
        <v>84</v>
      </c>
      <c r="I22278">
        <v>2005</v>
      </c>
      <c r="J22278">
        <v>1.7853899999999999E-2</v>
      </c>
    </row>
    <row r="22279" spans="1:10" x14ac:dyDescent="0.25">
      <c r="A22279" t="s">
        <v>224</v>
      </c>
      <c r="B22279" t="s">
        <v>80</v>
      </c>
      <c r="C22279" t="s">
        <v>37</v>
      </c>
      <c r="D22279">
        <v>140303</v>
      </c>
      <c r="E22279" t="s">
        <v>256</v>
      </c>
      <c r="F22279">
        <v>537</v>
      </c>
      <c r="G22279" t="s">
        <v>289</v>
      </c>
      <c r="H22279" t="s">
        <v>84</v>
      </c>
      <c r="I22279">
        <v>2005</v>
      </c>
      <c r="J22279">
        <v>5.8575600000000004E-3</v>
      </c>
    </row>
    <row r="22280" spans="1:10" x14ac:dyDescent="0.25">
      <c r="A22280" t="s">
        <v>226</v>
      </c>
      <c r="B22280" t="s">
        <v>80</v>
      </c>
      <c r="C22280" t="s">
        <v>37</v>
      </c>
      <c r="D22280">
        <v>140303</v>
      </c>
      <c r="E22280" t="s">
        <v>256</v>
      </c>
      <c r="F22280">
        <v>537</v>
      </c>
      <c r="G22280" t="s">
        <v>289</v>
      </c>
      <c r="H22280" t="s">
        <v>84</v>
      </c>
      <c r="I22280">
        <v>2005</v>
      </c>
      <c r="J22280">
        <v>5.4515099999999997E-3</v>
      </c>
    </row>
    <row r="22281" spans="1:10" x14ac:dyDescent="0.25">
      <c r="A22281" t="s">
        <v>229</v>
      </c>
      <c r="B22281" t="s">
        <v>80</v>
      </c>
      <c r="C22281" t="s">
        <v>37</v>
      </c>
      <c r="D22281">
        <v>140303</v>
      </c>
      <c r="E22281" t="s">
        <v>256</v>
      </c>
      <c r="F22281">
        <v>537</v>
      </c>
      <c r="G22281" t="s">
        <v>289</v>
      </c>
      <c r="H22281" t="s">
        <v>84</v>
      </c>
      <c r="I22281">
        <v>2005</v>
      </c>
      <c r="J22281">
        <v>4.5956499999999997E-2</v>
      </c>
    </row>
    <row r="22282" spans="1:10" x14ac:dyDescent="0.25">
      <c r="A22282" t="s">
        <v>227</v>
      </c>
      <c r="B22282" t="s">
        <v>80</v>
      </c>
      <c r="C22282" t="s">
        <v>37</v>
      </c>
      <c r="D22282">
        <v>140303</v>
      </c>
      <c r="E22282" t="s">
        <v>256</v>
      </c>
      <c r="F22282">
        <v>537</v>
      </c>
      <c r="G22282" t="s">
        <v>289</v>
      </c>
      <c r="H22282" t="s">
        <v>84</v>
      </c>
      <c r="I22282">
        <v>2005</v>
      </c>
      <c r="J22282">
        <v>4.5650099999999999E-2</v>
      </c>
    </row>
    <row r="22283" spans="1:10" x14ac:dyDescent="0.25">
      <c r="A22283" t="s">
        <v>223</v>
      </c>
      <c r="B22283" t="s">
        <v>80</v>
      </c>
      <c r="C22283" t="s">
        <v>37</v>
      </c>
      <c r="D22283">
        <v>140303</v>
      </c>
      <c r="E22283" t="s">
        <v>256</v>
      </c>
      <c r="F22283">
        <v>537</v>
      </c>
      <c r="G22283" t="s">
        <v>289</v>
      </c>
      <c r="H22283" t="s">
        <v>84</v>
      </c>
      <c r="I22283">
        <v>2005</v>
      </c>
      <c r="J22283">
        <v>1.1132E-2</v>
      </c>
    </row>
    <row r="22284" spans="1:10" x14ac:dyDescent="0.25">
      <c r="A22284" t="s">
        <v>225</v>
      </c>
      <c r="B22284" t="s">
        <v>80</v>
      </c>
      <c r="C22284" t="s">
        <v>37</v>
      </c>
      <c r="D22284">
        <v>140303</v>
      </c>
      <c r="E22284" t="s">
        <v>256</v>
      </c>
      <c r="F22284">
        <v>537</v>
      </c>
      <c r="G22284" t="s">
        <v>289</v>
      </c>
      <c r="H22284" t="s">
        <v>84</v>
      </c>
      <c r="I22284">
        <v>2005</v>
      </c>
      <c r="J22284">
        <v>3.3525800000000001E-2</v>
      </c>
    </row>
    <row r="22285" spans="1:10" x14ac:dyDescent="0.25">
      <c r="A22285" t="s">
        <v>227</v>
      </c>
      <c r="B22285" t="s">
        <v>80</v>
      </c>
      <c r="C22285" t="s">
        <v>37</v>
      </c>
      <c r="D22285">
        <v>150102</v>
      </c>
      <c r="E22285" t="s">
        <v>288</v>
      </c>
      <c r="F22285">
        <v>536</v>
      </c>
      <c r="G22285" t="s">
        <v>255</v>
      </c>
      <c r="H22285" t="s">
        <v>84</v>
      </c>
      <c r="I22285">
        <v>2005</v>
      </c>
      <c r="J22285">
        <v>0.23120499999999999</v>
      </c>
    </row>
    <row r="22286" spans="1:10" x14ac:dyDescent="0.25">
      <c r="A22286" t="s">
        <v>223</v>
      </c>
      <c r="B22286" t="s">
        <v>80</v>
      </c>
      <c r="C22286" t="s">
        <v>37</v>
      </c>
      <c r="D22286">
        <v>150102</v>
      </c>
      <c r="E22286" t="s">
        <v>288</v>
      </c>
      <c r="F22286">
        <v>536</v>
      </c>
      <c r="G22286" t="s">
        <v>255</v>
      </c>
      <c r="H22286" t="s">
        <v>84</v>
      </c>
      <c r="I22286">
        <v>2005</v>
      </c>
      <c r="J22286">
        <v>1.9673099999999999E-2</v>
      </c>
    </row>
    <row r="22287" spans="1:10" x14ac:dyDescent="0.25">
      <c r="A22287" t="s">
        <v>226</v>
      </c>
      <c r="B22287" t="s">
        <v>80</v>
      </c>
      <c r="C22287" t="s">
        <v>37</v>
      </c>
      <c r="D22287">
        <v>150102</v>
      </c>
      <c r="E22287" t="s">
        <v>288</v>
      </c>
      <c r="F22287">
        <v>536</v>
      </c>
      <c r="G22287" t="s">
        <v>255</v>
      </c>
      <c r="H22287" t="s">
        <v>84</v>
      </c>
      <c r="I22287">
        <v>2005</v>
      </c>
      <c r="J22287">
        <v>1.18405E-2</v>
      </c>
    </row>
    <row r="22288" spans="1:10" x14ac:dyDescent="0.25">
      <c r="A22288" t="s">
        <v>225</v>
      </c>
      <c r="B22288" t="s">
        <v>80</v>
      </c>
      <c r="C22288" t="s">
        <v>37</v>
      </c>
      <c r="D22288">
        <v>150102</v>
      </c>
      <c r="E22288" t="s">
        <v>288</v>
      </c>
      <c r="F22288">
        <v>536</v>
      </c>
      <c r="G22288" t="s">
        <v>255</v>
      </c>
      <c r="H22288" t="s">
        <v>84</v>
      </c>
      <c r="I22288">
        <v>2005</v>
      </c>
      <c r="J22288">
        <v>0.10681</v>
      </c>
    </row>
    <row r="22289" spans="1:10" x14ac:dyDescent="0.25">
      <c r="A22289" t="s">
        <v>224</v>
      </c>
      <c r="B22289" t="s">
        <v>80</v>
      </c>
      <c r="C22289" t="s">
        <v>37</v>
      </c>
      <c r="D22289">
        <v>150102</v>
      </c>
      <c r="E22289" t="s">
        <v>288</v>
      </c>
      <c r="F22289">
        <v>536</v>
      </c>
      <c r="G22289" t="s">
        <v>255</v>
      </c>
      <c r="H22289" t="s">
        <v>84</v>
      </c>
      <c r="I22289">
        <v>2005</v>
      </c>
      <c r="J22289">
        <v>1.31232E-2</v>
      </c>
    </row>
    <row r="22290" spans="1:10" x14ac:dyDescent="0.25">
      <c r="A22290" t="s">
        <v>229</v>
      </c>
      <c r="B22290" t="s">
        <v>80</v>
      </c>
      <c r="C22290" t="s">
        <v>37</v>
      </c>
      <c r="D22290">
        <v>150102</v>
      </c>
      <c r="E22290" t="s">
        <v>288</v>
      </c>
      <c r="F22290">
        <v>536</v>
      </c>
      <c r="G22290" t="s">
        <v>255</v>
      </c>
      <c r="H22290" t="s">
        <v>84</v>
      </c>
      <c r="I22290">
        <v>2005</v>
      </c>
      <c r="J22290">
        <v>0.113176</v>
      </c>
    </row>
    <row r="22291" spans="1:10" x14ac:dyDescent="0.25">
      <c r="A22291" t="s">
        <v>227</v>
      </c>
      <c r="B22291" t="s">
        <v>80</v>
      </c>
      <c r="C22291" t="s">
        <v>37</v>
      </c>
      <c r="D22291">
        <v>150103</v>
      </c>
      <c r="E22291" t="s">
        <v>287</v>
      </c>
      <c r="F22291">
        <v>536</v>
      </c>
      <c r="G22291" t="s">
        <v>255</v>
      </c>
      <c r="H22291" t="s">
        <v>84</v>
      </c>
      <c r="I22291">
        <v>2005</v>
      </c>
      <c r="J22291">
        <v>0.20170199999999999</v>
      </c>
    </row>
    <row r="22292" spans="1:10" x14ac:dyDescent="0.25">
      <c r="A22292" t="s">
        <v>224</v>
      </c>
      <c r="B22292" t="s">
        <v>80</v>
      </c>
      <c r="C22292" t="s">
        <v>37</v>
      </c>
      <c r="D22292">
        <v>150103</v>
      </c>
      <c r="E22292" t="s">
        <v>287</v>
      </c>
      <c r="F22292">
        <v>536</v>
      </c>
      <c r="G22292" t="s">
        <v>255</v>
      </c>
      <c r="H22292" t="s">
        <v>84</v>
      </c>
      <c r="I22292">
        <v>2005</v>
      </c>
      <c r="J22292">
        <v>2.58812E-2</v>
      </c>
    </row>
    <row r="22293" spans="1:10" x14ac:dyDescent="0.25">
      <c r="A22293" t="s">
        <v>225</v>
      </c>
      <c r="B22293" t="s">
        <v>80</v>
      </c>
      <c r="C22293" t="s">
        <v>37</v>
      </c>
      <c r="D22293">
        <v>150103</v>
      </c>
      <c r="E22293" t="s">
        <v>287</v>
      </c>
      <c r="F22293">
        <v>536</v>
      </c>
      <c r="G22293" t="s">
        <v>255</v>
      </c>
      <c r="H22293" t="s">
        <v>84</v>
      </c>
      <c r="I22293">
        <v>2005</v>
      </c>
      <c r="J22293">
        <v>0.14813100000000001</v>
      </c>
    </row>
    <row r="22294" spans="1:10" x14ac:dyDescent="0.25">
      <c r="A22294" t="s">
        <v>223</v>
      </c>
      <c r="B22294" t="s">
        <v>80</v>
      </c>
      <c r="C22294" t="s">
        <v>37</v>
      </c>
      <c r="D22294">
        <v>150103</v>
      </c>
      <c r="E22294" t="s">
        <v>287</v>
      </c>
      <c r="F22294">
        <v>536</v>
      </c>
      <c r="G22294" t="s">
        <v>255</v>
      </c>
      <c r="H22294" t="s">
        <v>84</v>
      </c>
      <c r="I22294">
        <v>2005</v>
      </c>
      <c r="J22294">
        <v>4.9186100000000003E-2</v>
      </c>
    </row>
    <row r="22295" spans="1:10" x14ac:dyDescent="0.25">
      <c r="A22295" t="s">
        <v>226</v>
      </c>
      <c r="B22295" t="s">
        <v>80</v>
      </c>
      <c r="C22295" t="s">
        <v>37</v>
      </c>
      <c r="D22295">
        <v>150103</v>
      </c>
      <c r="E22295" t="s">
        <v>287</v>
      </c>
      <c r="F22295">
        <v>536</v>
      </c>
      <c r="G22295" t="s">
        <v>255</v>
      </c>
      <c r="H22295" t="s">
        <v>84</v>
      </c>
      <c r="I22295">
        <v>2005</v>
      </c>
      <c r="J22295">
        <v>2.40871E-2</v>
      </c>
    </row>
    <row r="22296" spans="1:10" x14ac:dyDescent="0.25">
      <c r="A22296" t="s">
        <v>229</v>
      </c>
      <c r="B22296" t="s">
        <v>80</v>
      </c>
      <c r="C22296" t="s">
        <v>37</v>
      </c>
      <c r="D22296">
        <v>150103</v>
      </c>
      <c r="E22296" t="s">
        <v>287</v>
      </c>
      <c r="F22296">
        <v>536</v>
      </c>
      <c r="G22296" t="s">
        <v>255</v>
      </c>
      <c r="H22296" t="s">
        <v>84</v>
      </c>
      <c r="I22296">
        <v>2005</v>
      </c>
      <c r="J22296">
        <v>0.20305500000000001</v>
      </c>
    </row>
    <row r="22297" spans="1:10" x14ac:dyDescent="0.25">
      <c r="A22297" t="s">
        <v>223</v>
      </c>
      <c r="B22297" t="s">
        <v>80</v>
      </c>
      <c r="C22297" t="s">
        <v>37</v>
      </c>
      <c r="D22297">
        <v>150202</v>
      </c>
      <c r="E22297" t="s">
        <v>286</v>
      </c>
      <c r="F22297">
        <v>536</v>
      </c>
      <c r="G22297" t="s">
        <v>255</v>
      </c>
      <c r="H22297" t="s">
        <v>84</v>
      </c>
      <c r="I22297">
        <v>2005</v>
      </c>
      <c r="J22297">
        <v>7.6330299999999998E-3</v>
      </c>
    </row>
    <row r="22298" spans="1:10" x14ac:dyDescent="0.25">
      <c r="A22298" t="s">
        <v>227</v>
      </c>
      <c r="B22298" t="s">
        <v>80</v>
      </c>
      <c r="C22298" t="s">
        <v>37</v>
      </c>
      <c r="D22298">
        <v>150202</v>
      </c>
      <c r="E22298" t="s">
        <v>286</v>
      </c>
      <c r="F22298">
        <v>536</v>
      </c>
      <c r="G22298" t="s">
        <v>255</v>
      </c>
      <c r="H22298" t="s">
        <v>84</v>
      </c>
      <c r="I22298">
        <v>2005</v>
      </c>
      <c r="J22298">
        <v>8.7932099999999999E-2</v>
      </c>
    </row>
    <row r="22299" spans="1:10" x14ac:dyDescent="0.25">
      <c r="A22299" t="s">
        <v>226</v>
      </c>
      <c r="B22299" t="s">
        <v>80</v>
      </c>
      <c r="C22299" t="s">
        <v>37</v>
      </c>
      <c r="D22299">
        <v>150202</v>
      </c>
      <c r="E22299" t="s">
        <v>286</v>
      </c>
      <c r="F22299">
        <v>536</v>
      </c>
      <c r="G22299" t="s">
        <v>255</v>
      </c>
      <c r="H22299" t="s">
        <v>84</v>
      </c>
      <c r="I22299">
        <v>2005</v>
      </c>
      <c r="J22299">
        <v>5.3429000000000003E-3</v>
      </c>
    </row>
    <row r="22300" spans="1:10" x14ac:dyDescent="0.25">
      <c r="A22300" t="s">
        <v>225</v>
      </c>
      <c r="B22300" t="s">
        <v>80</v>
      </c>
      <c r="C22300" t="s">
        <v>37</v>
      </c>
      <c r="D22300">
        <v>150202</v>
      </c>
      <c r="E22300" t="s">
        <v>286</v>
      </c>
      <c r="F22300">
        <v>536</v>
      </c>
      <c r="G22300" t="s">
        <v>255</v>
      </c>
      <c r="H22300" t="s">
        <v>84</v>
      </c>
      <c r="I22300">
        <v>2005</v>
      </c>
      <c r="J22300">
        <v>6.6630499999999995E-2</v>
      </c>
    </row>
    <row r="22301" spans="1:10" x14ac:dyDescent="0.25">
      <c r="A22301" t="s">
        <v>224</v>
      </c>
      <c r="B22301" t="s">
        <v>80</v>
      </c>
      <c r="C22301" t="s">
        <v>37</v>
      </c>
      <c r="D22301">
        <v>150202</v>
      </c>
      <c r="E22301" t="s">
        <v>286</v>
      </c>
      <c r="F22301">
        <v>536</v>
      </c>
      <c r="G22301" t="s">
        <v>255</v>
      </c>
      <c r="H22301" t="s">
        <v>84</v>
      </c>
      <c r="I22301">
        <v>2005</v>
      </c>
      <c r="J22301">
        <v>6.6170500000000002E-3</v>
      </c>
    </row>
    <row r="22302" spans="1:10" x14ac:dyDescent="0.25">
      <c r="A22302" t="s">
        <v>229</v>
      </c>
      <c r="B22302" t="s">
        <v>80</v>
      </c>
      <c r="C22302" t="s">
        <v>37</v>
      </c>
      <c r="D22302">
        <v>150202</v>
      </c>
      <c r="E22302" t="s">
        <v>286</v>
      </c>
      <c r="F22302">
        <v>536</v>
      </c>
      <c r="G22302" t="s">
        <v>255</v>
      </c>
      <c r="H22302" t="s">
        <v>84</v>
      </c>
      <c r="I22302">
        <v>2005</v>
      </c>
      <c r="J22302">
        <v>6.0439199999999998E-2</v>
      </c>
    </row>
    <row r="22303" spans="1:10" x14ac:dyDescent="0.25">
      <c r="A22303" t="s">
        <v>225</v>
      </c>
      <c r="B22303" t="s">
        <v>80</v>
      </c>
      <c r="C22303" t="s">
        <v>37</v>
      </c>
      <c r="D22303">
        <v>150203</v>
      </c>
      <c r="E22303" t="s">
        <v>285</v>
      </c>
      <c r="F22303">
        <v>536</v>
      </c>
      <c r="G22303" t="s">
        <v>255</v>
      </c>
      <c r="H22303" t="s">
        <v>84</v>
      </c>
      <c r="I22303">
        <v>2005</v>
      </c>
      <c r="J22303">
        <v>2.54168E-2</v>
      </c>
    </row>
    <row r="22304" spans="1:10" x14ac:dyDescent="0.25">
      <c r="A22304" t="s">
        <v>227</v>
      </c>
      <c r="B22304" t="s">
        <v>80</v>
      </c>
      <c r="C22304" t="s">
        <v>37</v>
      </c>
      <c r="D22304">
        <v>150203</v>
      </c>
      <c r="E22304" t="s">
        <v>285</v>
      </c>
      <c r="F22304">
        <v>536</v>
      </c>
      <c r="G22304" t="s">
        <v>255</v>
      </c>
      <c r="H22304" t="s">
        <v>84</v>
      </c>
      <c r="I22304">
        <v>2005</v>
      </c>
      <c r="J22304">
        <v>4.0460999999999997E-2</v>
      </c>
    </row>
    <row r="22305" spans="1:10" x14ac:dyDescent="0.25">
      <c r="A22305" t="s">
        <v>226</v>
      </c>
      <c r="B22305" t="s">
        <v>80</v>
      </c>
      <c r="C22305" t="s">
        <v>37</v>
      </c>
      <c r="D22305">
        <v>150203</v>
      </c>
      <c r="E22305" t="s">
        <v>285</v>
      </c>
      <c r="F22305">
        <v>536</v>
      </c>
      <c r="G22305" t="s">
        <v>255</v>
      </c>
      <c r="H22305" t="s">
        <v>84</v>
      </c>
      <c r="I22305">
        <v>2005</v>
      </c>
      <c r="J22305">
        <v>5.8110999999999996E-3</v>
      </c>
    </row>
    <row r="22306" spans="1:10" x14ac:dyDescent="0.25">
      <c r="A22306" t="s">
        <v>223</v>
      </c>
      <c r="B22306" t="s">
        <v>80</v>
      </c>
      <c r="C22306" t="s">
        <v>37</v>
      </c>
      <c r="D22306">
        <v>150203</v>
      </c>
      <c r="E22306" t="s">
        <v>285</v>
      </c>
      <c r="F22306">
        <v>536</v>
      </c>
      <c r="G22306" t="s">
        <v>255</v>
      </c>
      <c r="H22306" t="s">
        <v>84</v>
      </c>
      <c r="I22306">
        <v>2005</v>
      </c>
      <c r="J22306">
        <v>1.1789600000000001E-2</v>
      </c>
    </row>
    <row r="22307" spans="1:10" x14ac:dyDescent="0.25">
      <c r="A22307" t="s">
        <v>229</v>
      </c>
      <c r="B22307" t="s">
        <v>80</v>
      </c>
      <c r="C22307" t="s">
        <v>37</v>
      </c>
      <c r="D22307">
        <v>150203</v>
      </c>
      <c r="E22307" t="s">
        <v>285</v>
      </c>
      <c r="F22307">
        <v>536</v>
      </c>
      <c r="G22307" t="s">
        <v>255</v>
      </c>
      <c r="H22307" t="s">
        <v>84</v>
      </c>
      <c r="I22307">
        <v>2005</v>
      </c>
      <c r="J22307">
        <v>4.36099E-2</v>
      </c>
    </row>
    <row r="22308" spans="1:10" x14ac:dyDescent="0.25">
      <c r="A22308" t="s">
        <v>224</v>
      </c>
      <c r="B22308" t="s">
        <v>80</v>
      </c>
      <c r="C22308" t="s">
        <v>37</v>
      </c>
      <c r="D22308">
        <v>150203</v>
      </c>
      <c r="E22308" t="s">
        <v>285</v>
      </c>
      <c r="F22308">
        <v>536</v>
      </c>
      <c r="G22308" t="s">
        <v>255</v>
      </c>
      <c r="H22308" t="s">
        <v>84</v>
      </c>
      <c r="I22308">
        <v>2005</v>
      </c>
      <c r="J22308">
        <v>4.3261000000000003E-3</v>
      </c>
    </row>
    <row r="22309" spans="1:10" x14ac:dyDescent="0.25">
      <c r="A22309" t="s">
        <v>225</v>
      </c>
      <c r="B22309" t="s">
        <v>80</v>
      </c>
      <c r="C22309" t="s">
        <v>32</v>
      </c>
      <c r="D22309">
        <v>230200</v>
      </c>
      <c r="E22309" t="s">
        <v>284</v>
      </c>
      <c r="F22309">
        <v>536</v>
      </c>
      <c r="G22309" t="s">
        <v>255</v>
      </c>
      <c r="H22309" t="s">
        <v>84</v>
      </c>
      <c r="I22309">
        <v>2005</v>
      </c>
      <c r="J22309">
        <v>18.198499999999999</v>
      </c>
    </row>
    <row r="22310" spans="1:10" x14ac:dyDescent="0.25">
      <c r="A22310" t="s">
        <v>224</v>
      </c>
      <c r="B22310" t="s">
        <v>80</v>
      </c>
      <c r="C22310" t="s">
        <v>32</v>
      </c>
      <c r="D22310">
        <v>230200</v>
      </c>
      <c r="E22310" t="s">
        <v>284</v>
      </c>
      <c r="F22310">
        <v>536</v>
      </c>
      <c r="G22310" t="s">
        <v>255</v>
      </c>
      <c r="H22310" t="s">
        <v>84</v>
      </c>
      <c r="I22310">
        <v>2005</v>
      </c>
      <c r="J22310">
        <v>13.702400000000001</v>
      </c>
    </row>
    <row r="22311" spans="1:10" x14ac:dyDescent="0.25">
      <c r="A22311" t="s">
        <v>226</v>
      </c>
      <c r="B22311" t="s">
        <v>80</v>
      </c>
      <c r="C22311" t="s">
        <v>32</v>
      </c>
      <c r="D22311">
        <v>230200</v>
      </c>
      <c r="E22311" t="s">
        <v>284</v>
      </c>
      <c r="F22311">
        <v>536</v>
      </c>
      <c r="G22311" t="s">
        <v>255</v>
      </c>
      <c r="H22311" t="s">
        <v>84</v>
      </c>
      <c r="I22311">
        <v>2005</v>
      </c>
      <c r="J22311">
        <v>0.65965399999999996</v>
      </c>
    </row>
    <row r="22312" spans="1:10" x14ac:dyDescent="0.25">
      <c r="A22312" t="s">
        <v>223</v>
      </c>
      <c r="B22312" t="s">
        <v>80</v>
      </c>
      <c r="C22312" t="s">
        <v>32</v>
      </c>
      <c r="D22312">
        <v>230200</v>
      </c>
      <c r="E22312" t="s">
        <v>284</v>
      </c>
      <c r="F22312">
        <v>536</v>
      </c>
      <c r="G22312" t="s">
        <v>255</v>
      </c>
      <c r="H22312" t="s">
        <v>84</v>
      </c>
      <c r="I22312">
        <v>2005</v>
      </c>
      <c r="J22312">
        <v>2.7448399999999999</v>
      </c>
    </row>
    <row r="22313" spans="1:10" x14ac:dyDescent="0.25">
      <c r="A22313" t="s">
        <v>227</v>
      </c>
      <c r="B22313" t="s">
        <v>80</v>
      </c>
      <c r="C22313" t="s">
        <v>32</v>
      </c>
      <c r="D22313">
        <v>230200</v>
      </c>
      <c r="E22313" t="s">
        <v>284</v>
      </c>
      <c r="F22313">
        <v>536</v>
      </c>
      <c r="G22313" t="s">
        <v>255</v>
      </c>
      <c r="H22313" t="s">
        <v>84</v>
      </c>
      <c r="I22313">
        <v>2005</v>
      </c>
      <c r="J22313">
        <v>59.4236</v>
      </c>
    </row>
    <row r="22314" spans="1:10" x14ac:dyDescent="0.25">
      <c r="A22314" t="s">
        <v>229</v>
      </c>
      <c r="B22314" t="s">
        <v>80</v>
      </c>
      <c r="C22314" t="s">
        <v>32</v>
      </c>
      <c r="D22314">
        <v>230200</v>
      </c>
      <c r="E22314" t="s">
        <v>284</v>
      </c>
      <c r="F22314">
        <v>536</v>
      </c>
      <c r="G22314" t="s">
        <v>255</v>
      </c>
      <c r="H22314" t="s">
        <v>84</v>
      </c>
      <c r="I22314">
        <v>2005</v>
      </c>
      <c r="J22314">
        <v>9.6770200000000006</v>
      </c>
    </row>
    <row r="22315" spans="1:10" x14ac:dyDescent="0.25">
      <c r="A22315" t="s">
        <v>225</v>
      </c>
      <c r="B22315" t="s">
        <v>80</v>
      </c>
      <c r="C22315" t="s">
        <v>32</v>
      </c>
      <c r="D22315">
        <v>230400</v>
      </c>
      <c r="E22315" t="s">
        <v>283</v>
      </c>
      <c r="F22315">
        <v>536</v>
      </c>
      <c r="G22315" t="s">
        <v>255</v>
      </c>
      <c r="H22315" t="s">
        <v>84</v>
      </c>
      <c r="I22315">
        <v>2005</v>
      </c>
      <c r="J22315">
        <v>0.20091700000000001</v>
      </c>
    </row>
    <row r="22316" spans="1:10" x14ac:dyDescent="0.25">
      <c r="A22316" t="s">
        <v>224</v>
      </c>
      <c r="B22316" t="s">
        <v>80</v>
      </c>
      <c r="C22316" t="s">
        <v>32</v>
      </c>
      <c r="D22316">
        <v>230400</v>
      </c>
      <c r="E22316" t="s">
        <v>283</v>
      </c>
      <c r="F22316">
        <v>536</v>
      </c>
      <c r="G22316" t="s">
        <v>255</v>
      </c>
      <c r="H22316" t="s">
        <v>84</v>
      </c>
      <c r="I22316">
        <v>2005</v>
      </c>
      <c r="J22316">
        <v>0.16662199999999999</v>
      </c>
    </row>
    <row r="22317" spans="1:10" x14ac:dyDescent="0.25">
      <c r="A22317" t="s">
        <v>227</v>
      </c>
      <c r="B22317" t="s">
        <v>80</v>
      </c>
      <c r="C22317" t="s">
        <v>32</v>
      </c>
      <c r="D22317">
        <v>230400</v>
      </c>
      <c r="E22317" t="s">
        <v>283</v>
      </c>
      <c r="F22317">
        <v>536</v>
      </c>
      <c r="G22317" t="s">
        <v>255</v>
      </c>
      <c r="H22317" t="s">
        <v>84</v>
      </c>
      <c r="I22317">
        <v>2005</v>
      </c>
      <c r="J22317">
        <v>0.76138300000000003</v>
      </c>
    </row>
    <row r="22318" spans="1:10" x14ac:dyDescent="0.25">
      <c r="A22318" t="s">
        <v>226</v>
      </c>
      <c r="B22318" t="s">
        <v>80</v>
      </c>
      <c r="C22318" t="s">
        <v>32</v>
      </c>
      <c r="D22318">
        <v>230400</v>
      </c>
      <c r="E22318" t="s">
        <v>283</v>
      </c>
      <c r="F22318">
        <v>536</v>
      </c>
      <c r="G22318" t="s">
        <v>255</v>
      </c>
      <c r="H22318" t="s">
        <v>84</v>
      </c>
      <c r="I22318">
        <v>2005</v>
      </c>
      <c r="J22318">
        <v>5.9778299999999999E-3</v>
      </c>
    </row>
    <row r="22319" spans="1:10" x14ac:dyDescent="0.25">
      <c r="A22319" t="s">
        <v>223</v>
      </c>
      <c r="B22319" t="s">
        <v>80</v>
      </c>
      <c r="C22319" t="s">
        <v>32</v>
      </c>
      <c r="D22319">
        <v>230400</v>
      </c>
      <c r="E22319" t="s">
        <v>283</v>
      </c>
      <c r="F22319">
        <v>536</v>
      </c>
      <c r="G22319" t="s">
        <v>255</v>
      </c>
      <c r="H22319" t="s">
        <v>84</v>
      </c>
      <c r="I22319">
        <v>2005</v>
      </c>
      <c r="J22319">
        <v>2.3402300000000001E-2</v>
      </c>
    </row>
    <row r="22320" spans="1:10" x14ac:dyDescent="0.25">
      <c r="A22320" t="s">
        <v>229</v>
      </c>
      <c r="B22320" t="s">
        <v>80</v>
      </c>
      <c r="C22320" t="s">
        <v>32</v>
      </c>
      <c r="D22320">
        <v>230400</v>
      </c>
      <c r="E22320" t="s">
        <v>283</v>
      </c>
      <c r="F22320">
        <v>536</v>
      </c>
      <c r="G22320" t="s">
        <v>255</v>
      </c>
      <c r="H22320" t="s">
        <v>84</v>
      </c>
      <c r="I22320">
        <v>2005</v>
      </c>
      <c r="J22320">
        <v>8.0791600000000005E-2</v>
      </c>
    </row>
    <row r="22321" spans="1:10" x14ac:dyDescent="0.25">
      <c r="A22321" t="s">
        <v>229</v>
      </c>
      <c r="B22321" t="s">
        <v>80</v>
      </c>
      <c r="C22321" t="s">
        <v>32</v>
      </c>
      <c r="D22321">
        <v>233700</v>
      </c>
      <c r="E22321" t="s">
        <v>282</v>
      </c>
      <c r="F22321">
        <v>536</v>
      </c>
      <c r="G22321" t="s">
        <v>255</v>
      </c>
      <c r="H22321" t="s">
        <v>84</v>
      </c>
      <c r="I22321">
        <v>2005</v>
      </c>
      <c r="J22321">
        <v>0.62937799999999999</v>
      </c>
    </row>
    <row r="22322" spans="1:10" x14ac:dyDescent="0.25">
      <c r="A22322" t="s">
        <v>224</v>
      </c>
      <c r="B22322" t="s">
        <v>80</v>
      </c>
      <c r="C22322" t="s">
        <v>32</v>
      </c>
      <c r="D22322">
        <v>233700</v>
      </c>
      <c r="E22322" t="s">
        <v>282</v>
      </c>
      <c r="F22322">
        <v>536</v>
      </c>
      <c r="G22322" t="s">
        <v>255</v>
      </c>
      <c r="H22322" t="s">
        <v>84</v>
      </c>
      <c r="I22322">
        <v>2005</v>
      </c>
      <c r="J22322">
        <v>0.65446400000000005</v>
      </c>
    </row>
    <row r="22323" spans="1:10" x14ac:dyDescent="0.25">
      <c r="A22323" t="s">
        <v>225</v>
      </c>
      <c r="B22323" t="s">
        <v>80</v>
      </c>
      <c r="C22323" t="s">
        <v>32</v>
      </c>
      <c r="D22323">
        <v>233700</v>
      </c>
      <c r="E22323" t="s">
        <v>282</v>
      </c>
      <c r="F22323">
        <v>536</v>
      </c>
      <c r="G22323" t="s">
        <v>255</v>
      </c>
      <c r="H22323" t="s">
        <v>84</v>
      </c>
      <c r="I22323">
        <v>2005</v>
      </c>
      <c r="J22323">
        <v>1.03159</v>
      </c>
    </row>
    <row r="22324" spans="1:10" x14ac:dyDescent="0.25">
      <c r="A22324" t="s">
        <v>223</v>
      </c>
      <c r="B22324" t="s">
        <v>80</v>
      </c>
      <c r="C22324" t="s">
        <v>32</v>
      </c>
      <c r="D22324">
        <v>233700</v>
      </c>
      <c r="E22324" t="s">
        <v>282</v>
      </c>
      <c r="F22324">
        <v>536</v>
      </c>
      <c r="G22324" t="s">
        <v>255</v>
      </c>
      <c r="H22324" t="s">
        <v>84</v>
      </c>
      <c r="I22324">
        <v>2005</v>
      </c>
      <c r="J22324">
        <v>0.17061999999999999</v>
      </c>
    </row>
    <row r="22325" spans="1:10" x14ac:dyDescent="0.25">
      <c r="A22325" t="s">
        <v>226</v>
      </c>
      <c r="B22325" t="s">
        <v>80</v>
      </c>
      <c r="C22325" t="s">
        <v>32</v>
      </c>
      <c r="D22325">
        <v>233700</v>
      </c>
      <c r="E22325" t="s">
        <v>282</v>
      </c>
      <c r="F22325">
        <v>536</v>
      </c>
      <c r="G22325" t="s">
        <v>255</v>
      </c>
      <c r="H22325" t="s">
        <v>84</v>
      </c>
      <c r="I22325">
        <v>2005</v>
      </c>
      <c r="J22325">
        <v>4.0930800000000003E-2</v>
      </c>
    </row>
    <row r="22326" spans="1:10" x14ac:dyDescent="0.25">
      <c r="A22326" t="s">
        <v>227</v>
      </c>
      <c r="B22326" t="s">
        <v>80</v>
      </c>
      <c r="C22326" t="s">
        <v>32</v>
      </c>
      <c r="D22326">
        <v>233700</v>
      </c>
      <c r="E22326" t="s">
        <v>282</v>
      </c>
      <c r="F22326">
        <v>536</v>
      </c>
      <c r="G22326" t="s">
        <v>255</v>
      </c>
      <c r="H22326" t="s">
        <v>84</v>
      </c>
      <c r="I22326">
        <v>2005</v>
      </c>
      <c r="J22326">
        <v>2.9254099999999998</v>
      </c>
    </row>
    <row r="22327" spans="1:10" x14ac:dyDescent="0.25">
      <c r="A22327" t="s">
        <v>227</v>
      </c>
      <c r="B22327" t="s">
        <v>80</v>
      </c>
      <c r="C22327" t="s">
        <v>81</v>
      </c>
      <c r="D22327">
        <v>233701</v>
      </c>
      <c r="E22327" t="s">
        <v>281</v>
      </c>
      <c r="F22327">
        <v>536</v>
      </c>
      <c r="G22327" t="s">
        <v>255</v>
      </c>
      <c r="H22327" t="s">
        <v>84</v>
      </c>
      <c r="I22327">
        <v>2005</v>
      </c>
      <c r="J22327">
        <v>9.6221899999999999E-2</v>
      </c>
    </row>
    <row r="22328" spans="1:10" x14ac:dyDescent="0.25">
      <c r="A22328" t="s">
        <v>223</v>
      </c>
      <c r="B22328" t="s">
        <v>80</v>
      </c>
      <c r="C22328" t="s">
        <v>81</v>
      </c>
      <c r="D22328">
        <v>233701</v>
      </c>
      <c r="E22328" t="s">
        <v>281</v>
      </c>
      <c r="F22328">
        <v>536</v>
      </c>
      <c r="G22328" t="s">
        <v>255</v>
      </c>
      <c r="H22328" t="s">
        <v>84</v>
      </c>
      <c r="I22328">
        <v>2005</v>
      </c>
      <c r="J22328">
        <v>1.6466000000000001E-2</v>
      </c>
    </row>
    <row r="22329" spans="1:10" x14ac:dyDescent="0.25">
      <c r="A22329" t="s">
        <v>226</v>
      </c>
      <c r="B22329" t="s">
        <v>80</v>
      </c>
      <c r="C22329" t="s">
        <v>36</v>
      </c>
      <c r="D22329">
        <v>500100</v>
      </c>
      <c r="E22329" t="s">
        <v>280</v>
      </c>
      <c r="F22329">
        <v>536</v>
      </c>
      <c r="G22329" t="s">
        <v>255</v>
      </c>
      <c r="H22329" t="s">
        <v>84</v>
      </c>
      <c r="I22329">
        <v>2005</v>
      </c>
      <c r="J22329">
        <v>0.15238199999999999</v>
      </c>
    </row>
    <row r="22330" spans="1:10" x14ac:dyDescent="0.25">
      <c r="A22330" t="s">
        <v>224</v>
      </c>
      <c r="B22330" t="s">
        <v>80</v>
      </c>
      <c r="C22330" t="s">
        <v>36</v>
      </c>
      <c r="D22330">
        <v>500100</v>
      </c>
      <c r="E22330" t="s">
        <v>280</v>
      </c>
      <c r="F22330">
        <v>536</v>
      </c>
      <c r="G22330" t="s">
        <v>255</v>
      </c>
      <c r="H22330" t="s">
        <v>84</v>
      </c>
      <c r="I22330">
        <v>2005</v>
      </c>
      <c r="J22330">
        <v>0.21893799999999999</v>
      </c>
    </row>
    <row r="22331" spans="1:10" x14ac:dyDescent="0.25">
      <c r="A22331" t="s">
        <v>227</v>
      </c>
      <c r="B22331" t="s">
        <v>80</v>
      </c>
      <c r="C22331" t="s">
        <v>36</v>
      </c>
      <c r="D22331">
        <v>500100</v>
      </c>
      <c r="E22331" t="s">
        <v>280</v>
      </c>
      <c r="F22331">
        <v>536</v>
      </c>
      <c r="G22331" t="s">
        <v>255</v>
      </c>
      <c r="H22331" t="s">
        <v>84</v>
      </c>
      <c r="I22331">
        <v>2005</v>
      </c>
      <c r="J22331">
        <v>2.38883</v>
      </c>
    </row>
    <row r="22332" spans="1:10" x14ac:dyDescent="0.25">
      <c r="A22332" t="s">
        <v>229</v>
      </c>
      <c r="B22332" t="s">
        <v>80</v>
      </c>
      <c r="C22332" t="s">
        <v>36</v>
      </c>
      <c r="D22332">
        <v>500100</v>
      </c>
      <c r="E22332" t="s">
        <v>280</v>
      </c>
      <c r="F22332">
        <v>536</v>
      </c>
      <c r="G22332" t="s">
        <v>255</v>
      </c>
      <c r="H22332" t="s">
        <v>84</v>
      </c>
      <c r="I22332">
        <v>2005</v>
      </c>
      <c r="J22332">
        <v>2.8155399999999999</v>
      </c>
    </row>
    <row r="22333" spans="1:10" x14ac:dyDescent="0.25">
      <c r="A22333" t="s">
        <v>223</v>
      </c>
      <c r="B22333" t="s">
        <v>80</v>
      </c>
      <c r="C22333" t="s">
        <v>36</v>
      </c>
      <c r="D22333">
        <v>500100</v>
      </c>
      <c r="E22333" t="s">
        <v>280</v>
      </c>
      <c r="F22333">
        <v>536</v>
      </c>
      <c r="G22333" t="s">
        <v>255</v>
      </c>
      <c r="H22333" t="s">
        <v>84</v>
      </c>
      <c r="I22333">
        <v>2005</v>
      </c>
      <c r="J22333">
        <v>1.1624099999999999</v>
      </c>
    </row>
    <row r="22334" spans="1:10" x14ac:dyDescent="0.25">
      <c r="A22334" t="s">
        <v>225</v>
      </c>
      <c r="B22334" t="s">
        <v>80</v>
      </c>
      <c r="C22334" t="s">
        <v>36</v>
      </c>
      <c r="D22334">
        <v>500100</v>
      </c>
      <c r="E22334" t="s">
        <v>280</v>
      </c>
      <c r="F22334">
        <v>536</v>
      </c>
      <c r="G22334" t="s">
        <v>255</v>
      </c>
      <c r="H22334" t="s">
        <v>84</v>
      </c>
      <c r="I22334">
        <v>2005</v>
      </c>
      <c r="J22334">
        <v>1.3063800000000001</v>
      </c>
    </row>
    <row r="22335" spans="1:10" x14ac:dyDescent="0.25">
      <c r="A22335" t="s">
        <v>226</v>
      </c>
      <c r="B22335" t="s">
        <v>80</v>
      </c>
      <c r="C22335" t="s">
        <v>36</v>
      </c>
      <c r="D22335">
        <v>500200</v>
      </c>
      <c r="E22335" t="s">
        <v>300</v>
      </c>
      <c r="F22335">
        <v>536</v>
      </c>
      <c r="G22335" t="s">
        <v>255</v>
      </c>
      <c r="H22335" t="s">
        <v>84</v>
      </c>
      <c r="I22335">
        <v>2005</v>
      </c>
      <c r="J22335">
        <v>0.26802399999999998</v>
      </c>
    </row>
    <row r="22336" spans="1:10" x14ac:dyDescent="0.25">
      <c r="A22336" t="s">
        <v>229</v>
      </c>
      <c r="B22336" t="s">
        <v>80</v>
      </c>
      <c r="C22336" t="s">
        <v>36</v>
      </c>
      <c r="D22336">
        <v>500200</v>
      </c>
      <c r="E22336" t="s">
        <v>300</v>
      </c>
      <c r="F22336">
        <v>536</v>
      </c>
      <c r="G22336" t="s">
        <v>255</v>
      </c>
      <c r="H22336" t="s">
        <v>84</v>
      </c>
      <c r="I22336">
        <v>2005</v>
      </c>
      <c r="J22336">
        <v>4.91845</v>
      </c>
    </row>
    <row r="22337" spans="1:10" x14ac:dyDescent="0.25">
      <c r="A22337" t="s">
        <v>223</v>
      </c>
      <c r="B22337" t="s">
        <v>80</v>
      </c>
      <c r="C22337" t="s">
        <v>36</v>
      </c>
      <c r="D22337">
        <v>500200</v>
      </c>
      <c r="E22337" t="s">
        <v>300</v>
      </c>
      <c r="F22337">
        <v>536</v>
      </c>
      <c r="G22337" t="s">
        <v>255</v>
      </c>
      <c r="H22337" t="s">
        <v>84</v>
      </c>
      <c r="I22337">
        <v>2005</v>
      </c>
      <c r="J22337">
        <v>3.1783399999999999</v>
      </c>
    </row>
    <row r="22338" spans="1:10" x14ac:dyDescent="0.25">
      <c r="A22338" t="s">
        <v>224</v>
      </c>
      <c r="B22338" t="s">
        <v>80</v>
      </c>
      <c r="C22338" t="s">
        <v>36</v>
      </c>
      <c r="D22338">
        <v>500200</v>
      </c>
      <c r="E22338" t="s">
        <v>300</v>
      </c>
      <c r="F22338">
        <v>536</v>
      </c>
      <c r="G22338" t="s">
        <v>255</v>
      </c>
      <c r="H22338" t="s">
        <v>84</v>
      </c>
      <c r="I22338">
        <v>2005</v>
      </c>
      <c r="J22338">
        <v>1.0407</v>
      </c>
    </row>
    <row r="22339" spans="1:10" x14ac:dyDescent="0.25">
      <c r="A22339" t="s">
        <v>227</v>
      </c>
      <c r="B22339" t="s">
        <v>80</v>
      </c>
      <c r="C22339" t="s">
        <v>36</v>
      </c>
      <c r="D22339">
        <v>500200</v>
      </c>
      <c r="E22339" t="s">
        <v>300</v>
      </c>
      <c r="F22339">
        <v>536</v>
      </c>
      <c r="G22339" t="s">
        <v>255</v>
      </c>
      <c r="H22339" t="s">
        <v>84</v>
      </c>
      <c r="I22339">
        <v>2005</v>
      </c>
      <c r="J22339">
        <v>5.6748599999999998</v>
      </c>
    </row>
    <row r="22340" spans="1:10" x14ac:dyDescent="0.25">
      <c r="A22340" t="s">
        <v>225</v>
      </c>
      <c r="B22340" t="s">
        <v>80</v>
      </c>
      <c r="C22340" t="s">
        <v>36</v>
      </c>
      <c r="D22340">
        <v>500200</v>
      </c>
      <c r="E22340" t="s">
        <v>300</v>
      </c>
      <c r="F22340">
        <v>536</v>
      </c>
      <c r="G22340" t="s">
        <v>255</v>
      </c>
      <c r="H22340" t="s">
        <v>84</v>
      </c>
      <c r="I22340">
        <v>2005</v>
      </c>
      <c r="J22340">
        <v>2.03783</v>
      </c>
    </row>
    <row r="22341" spans="1:10" x14ac:dyDescent="0.25">
      <c r="A22341" t="s">
        <v>226</v>
      </c>
      <c r="B22341" t="s">
        <v>80</v>
      </c>
      <c r="C22341" t="s">
        <v>32</v>
      </c>
      <c r="D22341">
        <v>500300</v>
      </c>
      <c r="E22341" t="s">
        <v>279</v>
      </c>
      <c r="F22341">
        <v>536</v>
      </c>
      <c r="G22341" t="s">
        <v>255</v>
      </c>
      <c r="H22341" t="s">
        <v>84</v>
      </c>
      <c r="I22341">
        <v>2005</v>
      </c>
      <c r="J22341">
        <v>29.6569</v>
      </c>
    </row>
    <row r="22342" spans="1:10" x14ac:dyDescent="0.25">
      <c r="A22342" t="s">
        <v>225</v>
      </c>
      <c r="B22342" t="s">
        <v>80</v>
      </c>
      <c r="C22342" t="s">
        <v>32</v>
      </c>
      <c r="D22342">
        <v>500300</v>
      </c>
      <c r="E22342" t="s">
        <v>279</v>
      </c>
      <c r="F22342">
        <v>536</v>
      </c>
      <c r="G22342" t="s">
        <v>255</v>
      </c>
      <c r="H22342" t="s">
        <v>84</v>
      </c>
      <c r="I22342">
        <v>2005</v>
      </c>
      <c r="J22342">
        <v>89.509799999999998</v>
      </c>
    </row>
    <row r="22343" spans="1:10" x14ac:dyDescent="0.25">
      <c r="A22343" t="s">
        <v>227</v>
      </c>
      <c r="B22343" t="s">
        <v>80</v>
      </c>
      <c r="C22343" t="s">
        <v>32</v>
      </c>
      <c r="D22343">
        <v>500300</v>
      </c>
      <c r="E22343" t="s">
        <v>279</v>
      </c>
      <c r="F22343">
        <v>536</v>
      </c>
      <c r="G22343" t="s">
        <v>255</v>
      </c>
      <c r="H22343" t="s">
        <v>84</v>
      </c>
      <c r="I22343">
        <v>2005</v>
      </c>
      <c r="J22343">
        <v>325.37700000000001</v>
      </c>
    </row>
    <row r="22344" spans="1:10" x14ac:dyDescent="0.25">
      <c r="A22344" t="s">
        <v>229</v>
      </c>
      <c r="B22344" t="s">
        <v>80</v>
      </c>
      <c r="C22344" t="s">
        <v>32</v>
      </c>
      <c r="D22344">
        <v>500300</v>
      </c>
      <c r="E22344" t="s">
        <v>279</v>
      </c>
      <c r="F22344">
        <v>536</v>
      </c>
      <c r="G22344" t="s">
        <v>255</v>
      </c>
      <c r="H22344" t="s">
        <v>84</v>
      </c>
      <c r="I22344">
        <v>2005</v>
      </c>
      <c r="J22344">
        <v>110.128</v>
      </c>
    </row>
    <row r="22345" spans="1:10" x14ac:dyDescent="0.25">
      <c r="A22345" t="s">
        <v>223</v>
      </c>
      <c r="B22345" t="s">
        <v>80</v>
      </c>
      <c r="C22345" t="s">
        <v>32</v>
      </c>
      <c r="D22345">
        <v>500300</v>
      </c>
      <c r="E22345" t="s">
        <v>279</v>
      </c>
      <c r="F22345">
        <v>536</v>
      </c>
      <c r="G22345" t="s">
        <v>255</v>
      </c>
      <c r="H22345" t="s">
        <v>84</v>
      </c>
      <c r="I22345">
        <v>2005</v>
      </c>
      <c r="J22345">
        <v>72.633499999999998</v>
      </c>
    </row>
    <row r="22346" spans="1:10" x14ac:dyDescent="0.25">
      <c r="A22346" t="s">
        <v>224</v>
      </c>
      <c r="B22346" t="s">
        <v>80</v>
      </c>
      <c r="C22346" t="s">
        <v>32</v>
      </c>
      <c r="D22346">
        <v>500300</v>
      </c>
      <c r="E22346" t="s">
        <v>279</v>
      </c>
      <c r="F22346">
        <v>536</v>
      </c>
      <c r="G22346" t="s">
        <v>255</v>
      </c>
      <c r="H22346" t="s">
        <v>84</v>
      </c>
      <c r="I22346">
        <v>2005</v>
      </c>
      <c r="J22346">
        <v>33.1068</v>
      </c>
    </row>
    <row r="22347" spans="1:10" x14ac:dyDescent="0.25">
      <c r="A22347" t="s">
        <v>229</v>
      </c>
      <c r="B22347" t="s">
        <v>74</v>
      </c>
      <c r="C22347" t="s">
        <v>34</v>
      </c>
      <c r="D22347">
        <v>901000</v>
      </c>
      <c r="E22347" t="s">
        <v>34</v>
      </c>
      <c r="F22347">
        <v>536</v>
      </c>
      <c r="G22347" t="s">
        <v>255</v>
      </c>
      <c r="H22347" t="s">
        <v>84</v>
      </c>
      <c r="I22347">
        <v>2005</v>
      </c>
      <c r="J22347">
        <v>0.91411600000000004</v>
      </c>
    </row>
    <row r="22348" spans="1:10" x14ac:dyDescent="0.25">
      <c r="A22348" t="s">
        <v>225</v>
      </c>
      <c r="B22348" t="s">
        <v>74</v>
      </c>
      <c r="C22348" t="s">
        <v>34</v>
      </c>
      <c r="D22348">
        <v>901000</v>
      </c>
      <c r="E22348" t="s">
        <v>34</v>
      </c>
      <c r="F22348">
        <v>536</v>
      </c>
      <c r="G22348" t="s">
        <v>255</v>
      </c>
      <c r="H22348" t="s">
        <v>84</v>
      </c>
      <c r="I22348">
        <v>2005</v>
      </c>
      <c r="J22348">
        <v>0.39261000000000001</v>
      </c>
    </row>
    <row r="22349" spans="1:10" x14ac:dyDescent="0.25">
      <c r="A22349" t="s">
        <v>227</v>
      </c>
      <c r="B22349" t="s">
        <v>74</v>
      </c>
      <c r="C22349" t="s">
        <v>34</v>
      </c>
      <c r="D22349">
        <v>901000</v>
      </c>
      <c r="E22349" t="s">
        <v>34</v>
      </c>
      <c r="F22349">
        <v>536</v>
      </c>
      <c r="G22349" t="s">
        <v>255</v>
      </c>
      <c r="H22349" t="s">
        <v>84</v>
      </c>
      <c r="I22349">
        <v>2005</v>
      </c>
      <c r="J22349">
        <v>0.95646200000000003</v>
      </c>
    </row>
    <row r="22350" spans="1:10" x14ac:dyDescent="0.25">
      <c r="A22350" t="s">
        <v>223</v>
      </c>
      <c r="B22350" t="s">
        <v>74</v>
      </c>
      <c r="C22350" t="s">
        <v>34</v>
      </c>
      <c r="D22350">
        <v>901000</v>
      </c>
      <c r="E22350" t="s">
        <v>34</v>
      </c>
      <c r="F22350">
        <v>536</v>
      </c>
      <c r="G22350" t="s">
        <v>255</v>
      </c>
      <c r="H22350" t="s">
        <v>84</v>
      </c>
      <c r="I22350">
        <v>2005</v>
      </c>
      <c r="J22350">
        <v>0.28242800000000001</v>
      </c>
    </row>
    <row r="22351" spans="1:10" x14ac:dyDescent="0.25">
      <c r="A22351" t="s">
        <v>226</v>
      </c>
      <c r="B22351" t="s">
        <v>74</v>
      </c>
      <c r="C22351" t="s">
        <v>34</v>
      </c>
      <c r="D22351">
        <v>901000</v>
      </c>
      <c r="E22351" t="s">
        <v>34</v>
      </c>
      <c r="F22351">
        <v>536</v>
      </c>
      <c r="G22351" t="s">
        <v>255</v>
      </c>
      <c r="H22351" t="s">
        <v>84</v>
      </c>
      <c r="I22351">
        <v>2005</v>
      </c>
      <c r="J22351">
        <v>7.1985800000000003E-2</v>
      </c>
    </row>
    <row r="22352" spans="1:10" x14ac:dyDescent="0.25">
      <c r="A22352" t="s">
        <v>224</v>
      </c>
      <c r="B22352" t="s">
        <v>74</v>
      </c>
      <c r="C22352" t="s">
        <v>34</v>
      </c>
      <c r="D22352">
        <v>901000</v>
      </c>
      <c r="E22352" t="s">
        <v>34</v>
      </c>
      <c r="F22352">
        <v>536</v>
      </c>
      <c r="G22352" t="s">
        <v>255</v>
      </c>
      <c r="H22352" t="s">
        <v>84</v>
      </c>
      <c r="I22352">
        <v>2005</v>
      </c>
      <c r="J22352">
        <v>9.1117199999999995E-2</v>
      </c>
    </row>
    <row r="22353" spans="1:10" x14ac:dyDescent="0.25">
      <c r="A22353" t="s">
        <v>223</v>
      </c>
      <c r="B22353" t="s">
        <v>74</v>
      </c>
      <c r="C22353" t="s">
        <v>34</v>
      </c>
      <c r="D22353">
        <v>901001</v>
      </c>
      <c r="E22353" t="s">
        <v>254</v>
      </c>
      <c r="F22353">
        <v>536</v>
      </c>
      <c r="G22353" t="s">
        <v>255</v>
      </c>
      <c r="H22353" t="s">
        <v>84</v>
      </c>
      <c r="I22353">
        <v>2005</v>
      </c>
      <c r="J22353">
        <v>7.6203699999999999E-2</v>
      </c>
    </row>
    <row r="22354" spans="1:10" x14ac:dyDescent="0.25">
      <c r="A22354" t="s">
        <v>227</v>
      </c>
      <c r="B22354" t="s">
        <v>74</v>
      </c>
      <c r="C22354" t="s">
        <v>34</v>
      </c>
      <c r="D22354">
        <v>901001</v>
      </c>
      <c r="E22354" t="s">
        <v>254</v>
      </c>
      <c r="F22354">
        <v>536</v>
      </c>
      <c r="G22354" t="s">
        <v>255</v>
      </c>
      <c r="H22354" t="s">
        <v>84</v>
      </c>
      <c r="I22354">
        <v>2005</v>
      </c>
      <c r="J22354">
        <v>0.12892600000000001</v>
      </c>
    </row>
    <row r="22355" spans="1:10" x14ac:dyDescent="0.25">
      <c r="A22355" t="s">
        <v>225</v>
      </c>
      <c r="B22355" t="s">
        <v>74</v>
      </c>
      <c r="C22355" t="s">
        <v>34</v>
      </c>
      <c r="D22355">
        <v>901001</v>
      </c>
      <c r="E22355" t="s">
        <v>254</v>
      </c>
      <c r="F22355">
        <v>536</v>
      </c>
      <c r="G22355" t="s">
        <v>255</v>
      </c>
      <c r="H22355" t="s">
        <v>84</v>
      </c>
      <c r="I22355">
        <v>2005</v>
      </c>
      <c r="J22355">
        <v>3.9200400000000003E-2</v>
      </c>
    </row>
    <row r="22356" spans="1:10" x14ac:dyDescent="0.25">
      <c r="A22356" t="s">
        <v>226</v>
      </c>
      <c r="B22356" t="s">
        <v>74</v>
      </c>
      <c r="C22356" t="s">
        <v>34</v>
      </c>
      <c r="D22356">
        <v>901001</v>
      </c>
      <c r="E22356" t="s">
        <v>254</v>
      </c>
      <c r="F22356">
        <v>536</v>
      </c>
      <c r="G22356" t="s">
        <v>255</v>
      </c>
      <c r="H22356" t="s">
        <v>84</v>
      </c>
      <c r="I22356">
        <v>2005</v>
      </c>
      <c r="J22356">
        <v>2.0079799999999998E-2</v>
      </c>
    </row>
    <row r="22357" spans="1:10" x14ac:dyDescent="0.25">
      <c r="A22357" t="s">
        <v>229</v>
      </c>
      <c r="B22357" t="s">
        <v>74</v>
      </c>
      <c r="C22357" t="s">
        <v>34</v>
      </c>
      <c r="D22357">
        <v>901001</v>
      </c>
      <c r="E22357" t="s">
        <v>254</v>
      </c>
      <c r="F22357">
        <v>536</v>
      </c>
      <c r="G22357" t="s">
        <v>255</v>
      </c>
      <c r="H22357" t="s">
        <v>84</v>
      </c>
      <c r="I22357">
        <v>2005</v>
      </c>
      <c r="J22357">
        <v>6.97107E-2</v>
      </c>
    </row>
    <row r="22358" spans="1:10" x14ac:dyDescent="0.25">
      <c r="A22358" t="s">
        <v>224</v>
      </c>
      <c r="B22358" t="s">
        <v>74</v>
      </c>
      <c r="C22358" t="s">
        <v>34</v>
      </c>
      <c r="D22358">
        <v>901001</v>
      </c>
      <c r="E22358" t="s">
        <v>254</v>
      </c>
      <c r="F22358">
        <v>536</v>
      </c>
      <c r="G22358" t="s">
        <v>255</v>
      </c>
      <c r="H22358" t="s">
        <v>84</v>
      </c>
      <c r="I22358">
        <v>2005</v>
      </c>
      <c r="J22358">
        <v>1.9048099999999998E-2</v>
      </c>
    </row>
    <row r="22359" spans="1:10" x14ac:dyDescent="0.25">
      <c r="A22359" t="s">
        <v>223</v>
      </c>
      <c r="B22359" t="s">
        <v>79</v>
      </c>
      <c r="C22359" t="s">
        <v>33</v>
      </c>
      <c r="D22359">
        <v>9400000</v>
      </c>
      <c r="E22359" t="s">
        <v>246</v>
      </c>
      <c r="F22359">
        <v>536</v>
      </c>
      <c r="G22359" t="s">
        <v>255</v>
      </c>
      <c r="H22359" t="s">
        <v>84</v>
      </c>
      <c r="I22359">
        <v>2005</v>
      </c>
      <c r="J22359">
        <v>2.44631</v>
      </c>
    </row>
    <row r="22360" spans="1:10" x14ac:dyDescent="0.25">
      <c r="A22360" t="s">
        <v>227</v>
      </c>
      <c r="B22360" t="s">
        <v>79</v>
      </c>
      <c r="C22360" t="s">
        <v>33</v>
      </c>
      <c r="D22360">
        <v>9400000</v>
      </c>
      <c r="E22360" t="s">
        <v>246</v>
      </c>
      <c r="F22360">
        <v>536</v>
      </c>
      <c r="G22360" t="s">
        <v>255</v>
      </c>
      <c r="H22360" t="s">
        <v>84</v>
      </c>
      <c r="I22360">
        <v>2005</v>
      </c>
      <c r="J22360">
        <v>22.5563</v>
      </c>
    </row>
    <row r="22361" spans="1:10" x14ac:dyDescent="0.25">
      <c r="A22361" t="s">
        <v>224</v>
      </c>
      <c r="B22361" t="s">
        <v>79</v>
      </c>
      <c r="C22361" t="s">
        <v>33</v>
      </c>
      <c r="D22361">
        <v>9400000</v>
      </c>
      <c r="E22361" t="s">
        <v>246</v>
      </c>
      <c r="F22361">
        <v>536</v>
      </c>
      <c r="G22361" t="s">
        <v>255</v>
      </c>
      <c r="H22361" t="s">
        <v>84</v>
      </c>
      <c r="I22361">
        <v>2005</v>
      </c>
      <c r="J22361">
        <v>2.35141</v>
      </c>
    </row>
    <row r="22362" spans="1:10" x14ac:dyDescent="0.25">
      <c r="A22362" t="s">
        <v>225</v>
      </c>
      <c r="B22362" t="s">
        <v>79</v>
      </c>
      <c r="C22362" t="s">
        <v>33</v>
      </c>
      <c r="D22362">
        <v>9400000</v>
      </c>
      <c r="E22362" t="s">
        <v>246</v>
      </c>
      <c r="F22362">
        <v>536</v>
      </c>
      <c r="G22362" t="s">
        <v>255</v>
      </c>
      <c r="H22362" t="s">
        <v>84</v>
      </c>
      <c r="I22362">
        <v>2005</v>
      </c>
      <c r="J22362">
        <v>10.854900000000001</v>
      </c>
    </row>
    <row r="22363" spans="1:10" x14ac:dyDescent="0.25">
      <c r="A22363" t="s">
        <v>229</v>
      </c>
      <c r="B22363" t="s">
        <v>79</v>
      </c>
      <c r="C22363" t="s">
        <v>33</v>
      </c>
      <c r="D22363">
        <v>9400000</v>
      </c>
      <c r="E22363" t="s">
        <v>246</v>
      </c>
      <c r="F22363">
        <v>536</v>
      </c>
      <c r="G22363" t="s">
        <v>255</v>
      </c>
      <c r="H22363" t="s">
        <v>84</v>
      </c>
      <c r="I22363">
        <v>2005</v>
      </c>
      <c r="J22363">
        <v>11.7323</v>
      </c>
    </row>
    <row r="22364" spans="1:10" x14ac:dyDescent="0.25">
      <c r="A22364" t="s">
        <v>226</v>
      </c>
      <c r="B22364" t="s">
        <v>79</v>
      </c>
      <c r="C22364" t="s">
        <v>33</v>
      </c>
      <c r="D22364">
        <v>9400000</v>
      </c>
      <c r="E22364" t="s">
        <v>246</v>
      </c>
      <c r="F22364">
        <v>536</v>
      </c>
      <c r="G22364" t="s">
        <v>255</v>
      </c>
      <c r="H22364" t="s">
        <v>84</v>
      </c>
      <c r="I22364">
        <v>2005</v>
      </c>
      <c r="J22364">
        <v>2.0965199999999999</v>
      </c>
    </row>
    <row r="22365" spans="1:10" x14ac:dyDescent="0.25">
      <c r="A22365" t="s">
        <v>227</v>
      </c>
      <c r="B22365" t="s">
        <v>80</v>
      </c>
      <c r="C22365" t="s">
        <v>32</v>
      </c>
      <c r="D22365" t="s">
        <v>278</v>
      </c>
      <c r="E22365" t="s">
        <v>277</v>
      </c>
      <c r="F22365">
        <v>536</v>
      </c>
      <c r="G22365" t="s">
        <v>255</v>
      </c>
      <c r="H22365" t="s">
        <v>84</v>
      </c>
      <c r="I22365">
        <v>2005</v>
      </c>
      <c r="J22365">
        <v>2.2922100000000001E-2</v>
      </c>
    </row>
    <row r="22366" spans="1:10" x14ac:dyDescent="0.25">
      <c r="A22366" t="s">
        <v>227</v>
      </c>
      <c r="B22366" t="s">
        <v>80</v>
      </c>
      <c r="C22366" t="s">
        <v>32</v>
      </c>
      <c r="D22366" t="s">
        <v>276</v>
      </c>
      <c r="E22366" t="s">
        <v>275</v>
      </c>
      <c r="F22366">
        <v>536</v>
      </c>
      <c r="G22366" t="s">
        <v>255</v>
      </c>
      <c r="H22366" t="s">
        <v>84</v>
      </c>
      <c r="I22366">
        <v>2005</v>
      </c>
      <c r="J22366">
        <v>1.65039</v>
      </c>
    </row>
    <row r="22367" spans="1:10" x14ac:dyDescent="0.25">
      <c r="A22367" t="s">
        <v>227</v>
      </c>
      <c r="B22367" t="s">
        <v>79</v>
      </c>
      <c r="C22367" t="s">
        <v>35</v>
      </c>
      <c r="D22367" t="s">
        <v>245</v>
      </c>
      <c r="E22367" t="s">
        <v>244</v>
      </c>
      <c r="F22367">
        <v>536</v>
      </c>
      <c r="G22367" t="s">
        <v>255</v>
      </c>
      <c r="H22367" t="s">
        <v>84</v>
      </c>
      <c r="I22367">
        <v>2005</v>
      </c>
      <c r="J22367">
        <v>8.2879400000000008</v>
      </c>
    </row>
    <row r="22368" spans="1:10" x14ac:dyDescent="0.25">
      <c r="A22368" t="s">
        <v>229</v>
      </c>
      <c r="B22368" t="s">
        <v>79</v>
      </c>
      <c r="C22368" t="s">
        <v>35</v>
      </c>
      <c r="D22368" t="s">
        <v>245</v>
      </c>
      <c r="E22368" t="s">
        <v>244</v>
      </c>
      <c r="F22368">
        <v>536</v>
      </c>
      <c r="G22368" t="s">
        <v>255</v>
      </c>
      <c r="H22368" t="s">
        <v>84</v>
      </c>
      <c r="I22368">
        <v>2005</v>
      </c>
      <c r="J22368">
        <v>4.0762200000000002</v>
      </c>
    </row>
    <row r="22369" spans="1:10" x14ac:dyDescent="0.25">
      <c r="A22369" t="s">
        <v>225</v>
      </c>
      <c r="B22369" t="s">
        <v>79</v>
      </c>
      <c r="C22369" t="s">
        <v>35</v>
      </c>
      <c r="D22369" t="s">
        <v>245</v>
      </c>
      <c r="E22369" t="s">
        <v>244</v>
      </c>
      <c r="F22369">
        <v>536</v>
      </c>
      <c r="G22369" t="s">
        <v>255</v>
      </c>
      <c r="H22369" t="s">
        <v>84</v>
      </c>
      <c r="I22369">
        <v>2005</v>
      </c>
      <c r="J22369">
        <v>5.3828699999999996</v>
      </c>
    </row>
    <row r="22370" spans="1:10" x14ac:dyDescent="0.25">
      <c r="A22370" t="s">
        <v>226</v>
      </c>
      <c r="B22370" t="s">
        <v>79</v>
      </c>
      <c r="C22370" t="s">
        <v>35</v>
      </c>
      <c r="D22370" t="s">
        <v>245</v>
      </c>
      <c r="E22370" t="s">
        <v>244</v>
      </c>
      <c r="F22370">
        <v>536</v>
      </c>
      <c r="G22370" t="s">
        <v>255</v>
      </c>
      <c r="H22370" t="s">
        <v>84</v>
      </c>
      <c r="I22370">
        <v>2005</v>
      </c>
      <c r="J22370">
        <v>0.57498300000000002</v>
      </c>
    </row>
    <row r="22371" spans="1:10" x14ac:dyDescent="0.25">
      <c r="A22371" t="s">
        <v>223</v>
      </c>
      <c r="B22371" t="s">
        <v>79</v>
      </c>
      <c r="C22371" t="s">
        <v>35</v>
      </c>
      <c r="D22371" t="s">
        <v>245</v>
      </c>
      <c r="E22371" t="s">
        <v>244</v>
      </c>
      <c r="F22371">
        <v>536</v>
      </c>
      <c r="G22371" t="s">
        <v>255</v>
      </c>
      <c r="H22371" t="s">
        <v>84</v>
      </c>
      <c r="I22371">
        <v>2005</v>
      </c>
      <c r="J22371">
        <v>1.15052</v>
      </c>
    </row>
    <row r="22372" spans="1:10" x14ac:dyDescent="0.25">
      <c r="A22372" t="s">
        <v>224</v>
      </c>
      <c r="B22372" t="s">
        <v>79</v>
      </c>
      <c r="C22372" t="s">
        <v>35</v>
      </c>
      <c r="D22372" t="s">
        <v>245</v>
      </c>
      <c r="E22372" t="s">
        <v>244</v>
      </c>
      <c r="F22372">
        <v>536</v>
      </c>
      <c r="G22372" t="s">
        <v>255</v>
      </c>
      <c r="H22372" t="s">
        <v>84</v>
      </c>
      <c r="I22372">
        <v>2005</v>
      </c>
      <c r="J22372">
        <v>0.59455499999999994</v>
      </c>
    </row>
    <row r="22373" spans="1:10" x14ac:dyDescent="0.25">
      <c r="A22373" t="s">
        <v>223</v>
      </c>
      <c r="B22373" t="s">
        <v>79</v>
      </c>
      <c r="C22373" t="s">
        <v>35</v>
      </c>
      <c r="D22373" t="s">
        <v>243</v>
      </c>
      <c r="E22373" t="s">
        <v>242</v>
      </c>
      <c r="F22373">
        <v>536</v>
      </c>
      <c r="G22373" t="s">
        <v>255</v>
      </c>
      <c r="H22373" t="s">
        <v>84</v>
      </c>
      <c r="I22373">
        <v>2005</v>
      </c>
      <c r="J22373">
        <v>1.8230999999999999</v>
      </c>
    </row>
    <row r="22374" spans="1:10" x14ac:dyDescent="0.25">
      <c r="A22374" t="s">
        <v>229</v>
      </c>
      <c r="B22374" t="s">
        <v>79</v>
      </c>
      <c r="C22374" t="s">
        <v>35</v>
      </c>
      <c r="D22374" t="s">
        <v>243</v>
      </c>
      <c r="E22374" t="s">
        <v>242</v>
      </c>
      <c r="F22374">
        <v>536</v>
      </c>
      <c r="G22374" t="s">
        <v>255</v>
      </c>
      <c r="H22374" t="s">
        <v>84</v>
      </c>
      <c r="I22374">
        <v>2005</v>
      </c>
      <c r="J22374">
        <v>10.1282</v>
      </c>
    </row>
    <row r="22375" spans="1:10" x14ac:dyDescent="0.25">
      <c r="A22375" t="s">
        <v>224</v>
      </c>
      <c r="B22375" t="s">
        <v>79</v>
      </c>
      <c r="C22375" t="s">
        <v>35</v>
      </c>
      <c r="D22375" t="s">
        <v>243</v>
      </c>
      <c r="E22375" t="s">
        <v>242</v>
      </c>
      <c r="F22375">
        <v>536</v>
      </c>
      <c r="G22375" t="s">
        <v>255</v>
      </c>
      <c r="H22375" t="s">
        <v>84</v>
      </c>
      <c r="I22375">
        <v>2005</v>
      </c>
      <c r="J22375">
        <v>1.08592</v>
      </c>
    </row>
    <row r="22376" spans="1:10" x14ac:dyDescent="0.25">
      <c r="A22376" t="s">
        <v>226</v>
      </c>
      <c r="B22376" t="s">
        <v>79</v>
      </c>
      <c r="C22376" t="s">
        <v>35</v>
      </c>
      <c r="D22376" t="s">
        <v>243</v>
      </c>
      <c r="E22376" t="s">
        <v>242</v>
      </c>
      <c r="F22376">
        <v>536</v>
      </c>
      <c r="G22376" t="s">
        <v>255</v>
      </c>
      <c r="H22376" t="s">
        <v>84</v>
      </c>
      <c r="I22376">
        <v>2005</v>
      </c>
      <c r="J22376">
        <v>1.24308</v>
      </c>
    </row>
    <row r="22377" spans="1:10" x14ac:dyDescent="0.25">
      <c r="A22377" t="s">
        <v>225</v>
      </c>
      <c r="B22377" t="s">
        <v>79</v>
      </c>
      <c r="C22377" t="s">
        <v>35</v>
      </c>
      <c r="D22377" t="s">
        <v>243</v>
      </c>
      <c r="E22377" t="s">
        <v>242</v>
      </c>
      <c r="F22377">
        <v>536</v>
      </c>
      <c r="G22377" t="s">
        <v>255</v>
      </c>
      <c r="H22377" t="s">
        <v>84</v>
      </c>
      <c r="I22377">
        <v>2005</v>
      </c>
      <c r="J22377">
        <v>6.1664899999999996</v>
      </c>
    </row>
    <row r="22378" spans="1:10" x14ac:dyDescent="0.25">
      <c r="A22378" t="s">
        <v>227</v>
      </c>
      <c r="B22378" t="s">
        <v>79</v>
      </c>
      <c r="C22378" t="s">
        <v>35</v>
      </c>
      <c r="D22378" t="s">
        <v>243</v>
      </c>
      <c r="E22378" t="s">
        <v>242</v>
      </c>
      <c r="F22378">
        <v>536</v>
      </c>
      <c r="G22378" t="s">
        <v>255</v>
      </c>
      <c r="H22378" t="s">
        <v>84</v>
      </c>
      <c r="I22378">
        <v>2005</v>
      </c>
      <c r="J22378">
        <v>19.277999999999999</v>
      </c>
    </row>
    <row r="22379" spans="1:10" x14ac:dyDescent="0.25">
      <c r="A22379" t="s">
        <v>224</v>
      </c>
      <c r="B22379" t="s">
        <v>73</v>
      </c>
      <c r="C22379" t="s">
        <v>212</v>
      </c>
      <c r="D22379" t="s">
        <v>307</v>
      </c>
      <c r="E22379" t="s">
        <v>306</v>
      </c>
      <c r="F22379">
        <v>536</v>
      </c>
      <c r="G22379" t="s">
        <v>255</v>
      </c>
      <c r="H22379" t="s">
        <v>84</v>
      </c>
      <c r="I22379">
        <v>2005</v>
      </c>
      <c r="J22379">
        <v>7.5</v>
      </c>
    </row>
    <row r="22380" spans="1:10" x14ac:dyDescent="0.25">
      <c r="A22380" t="s">
        <v>224</v>
      </c>
      <c r="B22380" t="s">
        <v>71</v>
      </c>
      <c r="C22380" t="s">
        <v>215</v>
      </c>
      <c r="D22380" t="s">
        <v>311</v>
      </c>
      <c r="E22380" t="s">
        <v>310</v>
      </c>
      <c r="F22380">
        <v>536</v>
      </c>
      <c r="G22380" t="s">
        <v>255</v>
      </c>
      <c r="H22380" t="s">
        <v>84</v>
      </c>
      <c r="I22380">
        <v>2005</v>
      </c>
      <c r="J22380">
        <v>0.12</v>
      </c>
    </row>
    <row r="22381" spans="1:10" x14ac:dyDescent="0.25">
      <c r="A22381" t="s">
        <v>225</v>
      </c>
      <c r="B22381" t="s">
        <v>214</v>
      </c>
      <c r="C22381" t="s">
        <v>213</v>
      </c>
      <c r="D22381" t="s">
        <v>309</v>
      </c>
      <c r="E22381" t="s">
        <v>308</v>
      </c>
      <c r="F22381">
        <v>536</v>
      </c>
      <c r="G22381" t="s">
        <v>255</v>
      </c>
      <c r="H22381" t="s">
        <v>84</v>
      </c>
      <c r="I22381">
        <v>2005</v>
      </c>
      <c r="J22381">
        <v>5.5E-2</v>
      </c>
    </row>
    <row r="22382" spans="1:10" x14ac:dyDescent="0.25">
      <c r="A22382" t="s">
        <v>226</v>
      </c>
      <c r="B22382" t="s">
        <v>75</v>
      </c>
      <c r="C22382" t="s">
        <v>31</v>
      </c>
      <c r="D22382" t="s">
        <v>237</v>
      </c>
      <c r="E22382" t="s">
        <v>236</v>
      </c>
      <c r="F22382">
        <v>536</v>
      </c>
      <c r="G22382" t="s">
        <v>255</v>
      </c>
      <c r="H22382" t="s">
        <v>84</v>
      </c>
      <c r="I22382">
        <v>2005</v>
      </c>
      <c r="J22382">
        <v>11.0669</v>
      </c>
    </row>
    <row r="22383" spans="1:10" x14ac:dyDescent="0.25">
      <c r="A22383" t="s">
        <v>229</v>
      </c>
      <c r="B22383" t="s">
        <v>75</v>
      </c>
      <c r="C22383" t="s">
        <v>31</v>
      </c>
      <c r="D22383" t="s">
        <v>237</v>
      </c>
      <c r="E22383" t="s">
        <v>236</v>
      </c>
      <c r="F22383">
        <v>536</v>
      </c>
      <c r="G22383" t="s">
        <v>255</v>
      </c>
      <c r="H22383" t="s">
        <v>84</v>
      </c>
      <c r="I22383">
        <v>2005</v>
      </c>
      <c r="J22383">
        <v>115.95699999999999</v>
      </c>
    </row>
    <row r="22384" spans="1:10" x14ac:dyDescent="0.25">
      <c r="A22384" t="s">
        <v>225</v>
      </c>
      <c r="B22384" t="s">
        <v>75</v>
      </c>
      <c r="C22384" t="s">
        <v>31</v>
      </c>
      <c r="D22384" t="s">
        <v>237</v>
      </c>
      <c r="E22384" t="s">
        <v>236</v>
      </c>
      <c r="F22384">
        <v>536</v>
      </c>
      <c r="G22384" t="s">
        <v>255</v>
      </c>
      <c r="H22384" t="s">
        <v>84</v>
      </c>
      <c r="I22384">
        <v>2005</v>
      </c>
      <c r="J22384">
        <v>74.287199999999999</v>
      </c>
    </row>
    <row r="22385" spans="1:10" x14ac:dyDescent="0.25">
      <c r="A22385" t="s">
        <v>224</v>
      </c>
      <c r="B22385" t="s">
        <v>75</v>
      </c>
      <c r="C22385" t="s">
        <v>31</v>
      </c>
      <c r="D22385" t="s">
        <v>237</v>
      </c>
      <c r="E22385" t="s">
        <v>236</v>
      </c>
      <c r="F22385">
        <v>536</v>
      </c>
      <c r="G22385" t="s">
        <v>255</v>
      </c>
      <c r="H22385" t="s">
        <v>84</v>
      </c>
      <c r="I22385">
        <v>2005</v>
      </c>
      <c r="J22385">
        <v>172.68899999999999</v>
      </c>
    </row>
    <row r="22386" spans="1:10" x14ac:dyDescent="0.25">
      <c r="A22386" t="s">
        <v>223</v>
      </c>
      <c r="B22386" t="s">
        <v>75</v>
      </c>
      <c r="C22386" t="s">
        <v>31</v>
      </c>
      <c r="D22386" t="s">
        <v>237</v>
      </c>
      <c r="E22386" t="s">
        <v>236</v>
      </c>
      <c r="F22386">
        <v>536</v>
      </c>
      <c r="G22386" t="s">
        <v>255</v>
      </c>
      <c r="H22386" t="s">
        <v>84</v>
      </c>
      <c r="I22386">
        <v>2005</v>
      </c>
      <c r="J22386">
        <v>89.0899</v>
      </c>
    </row>
    <row r="22387" spans="1:10" x14ac:dyDescent="0.25">
      <c r="A22387" t="s">
        <v>227</v>
      </c>
      <c r="B22387" t="s">
        <v>75</v>
      </c>
      <c r="C22387" t="s">
        <v>31</v>
      </c>
      <c r="D22387" t="s">
        <v>237</v>
      </c>
      <c r="E22387" t="s">
        <v>236</v>
      </c>
      <c r="F22387">
        <v>536</v>
      </c>
      <c r="G22387" t="s">
        <v>255</v>
      </c>
      <c r="H22387" t="s">
        <v>84</v>
      </c>
      <c r="I22387">
        <v>2005</v>
      </c>
      <c r="J22387">
        <v>131.244</v>
      </c>
    </row>
    <row r="22388" spans="1:10" x14ac:dyDescent="0.25">
      <c r="A22388" t="s">
        <v>227</v>
      </c>
      <c r="B22388" t="s">
        <v>75</v>
      </c>
      <c r="C22388" t="s">
        <v>31</v>
      </c>
      <c r="D22388" t="s">
        <v>235</v>
      </c>
      <c r="E22388" t="s">
        <v>234</v>
      </c>
      <c r="F22388">
        <v>536</v>
      </c>
      <c r="G22388" t="s">
        <v>255</v>
      </c>
      <c r="H22388" t="s">
        <v>84</v>
      </c>
      <c r="I22388">
        <v>2005</v>
      </c>
      <c r="J22388">
        <v>6.5706699999999998</v>
      </c>
    </row>
    <row r="22389" spans="1:10" x14ac:dyDescent="0.25">
      <c r="A22389" t="s">
        <v>224</v>
      </c>
      <c r="B22389" t="s">
        <v>75</v>
      </c>
      <c r="C22389" t="s">
        <v>31</v>
      </c>
      <c r="D22389" t="s">
        <v>235</v>
      </c>
      <c r="E22389" t="s">
        <v>234</v>
      </c>
      <c r="F22389">
        <v>536</v>
      </c>
      <c r="G22389" t="s">
        <v>255</v>
      </c>
      <c r="H22389" t="s">
        <v>84</v>
      </c>
      <c r="I22389">
        <v>2005</v>
      </c>
      <c r="J22389">
        <v>14.095599999999999</v>
      </c>
    </row>
    <row r="22390" spans="1:10" x14ac:dyDescent="0.25">
      <c r="A22390" t="s">
        <v>226</v>
      </c>
      <c r="B22390" t="s">
        <v>75</v>
      </c>
      <c r="C22390" t="s">
        <v>31</v>
      </c>
      <c r="D22390" t="s">
        <v>235</v>
      </c>
      <c r="E22390" t="s">
        <v>234</v>
      </c>
      <c r="F22390">
        <v>536</v>
      </c>
      <c r="G22390" t="s">
        <v>255</v>
      </c>
      <c r="H22390" t="s">
        <v>84</v>
      </c>
      <c r="I22390">
        <v>2005</v>
      </c>
      <c r="J22390">
        <v>0.40470800000000001</v>
      </c>
    </row>
    <row r="22391" spans="1:10" x14ac:dyDescent="0.25">
      <c r="A22391" t="s">
        <v>223</v>
      </c>
      <c r="B22391" t="s">
        <v>75</v>
      </c>
      <c r="C22391" t="s">
        <v>31</v>
      </c>
      <c r="D22391" t="s">
        <v>235</v>
      </c>
      <c r="E22391" t="s">
        <v>234</v>
      </c>
      <c r="F22391">
        <v>536</v>
      </c>
      <c r="G22391" t="s">
        <v>255</v>
      </c>
      <c r="H22391" t="s">
        <v>84</v>
      </c>
      <c r="I22391">
        <v>2005</v>
      </c>
      <c r="J22391">
        <v>3.9189799999999999</v>
      </c>
    </row>
    <row r="22392" spans="1:10" x14ac:dyDescent="0.25">
      <c r="A22392" t="s">
        <v>225</v>
      </c>
      <c r="B22392" t="s">
        <v>75</v>
      </c>
      <c r="C22392" t="s">
        <v>31</v>
      </c>
      <c r="D22392" t="s">
        <v>235</v>
      </c>
      <c r="E22392" t="s">
        <v>234</v>
      </c>
      <c r="F22392">
        <v>536</v>
      </c>
      <c r="G22392" t="s">
        <v>255</v>
      </c>
      <c r="H22392" t="s">
        <v>84</v>
      </c>
      <c r="I22392">
        <v>2005</v>
      </c>
      <c r="J22392">
        <v>1.7317499999999999</v>
      </c>
    </row>
    <row r="22393" spans="1:10" x14ac:dyDescent="0.25">
      <c r="A22393" t="s">
        <v>224</v>
      </c>
      <c r="B22393" t="s">
        <v>80</v>
      </c>
      <c r="C22393" t="s">
        <v>37</v>
      </c>
      <c r="D22393">
        <v>120105</v>
      </c>
      <c r="E22393" t="s">
        <v>270</v>
      </c>
      <c r="F22393">
        <v>536</v>
      </c>
      <c r="G22393" t="s">
        <v>255</v>
      </c>
      <c r="H22393" t="s">
        <v>84</v>
      </c>
      <c r="I22393">
        <v>2005</v>
      </c>
      <c r="J22393">
        <v>7.79001E-2</v>
      </c>
    </row>
    <row r="22394" spans="1:10" x14ac:dyDescent="0.25">
      <c r="A22394" t="s">
        <v>226</v>
      </c>
      <c r="B22394" t="s">
        <v>80</v>
      </c>
      <c r="C22394" t="s">
        <v>37</v>
      </c>
      <c r="D22394">
        <v>120105</v>
      </c>
      <c r="E22394" t="s">
        <v>270</v>
      </c>
      <c r="F22394">
        <v>536</v>
      </c>
      <c r="G22394" t="s">
        <v>255</v>
      </c>
      <c r="H22394" t="s">
        <v>84</v>
      </c>
      <c r="I22394">
        <v>2005</v>
      </c>
      <c r="J22394">
        <v>7.0286100000000004E-2</v>
      </c>
    </row>
    <row r="22395" spans="1:10" x14ac:dyDescent="0.25">
      <c r="A22395" t="s">
        <v>225</v>
      </c>
      <c r="B22395" t="s">
        <v>80</v>
      </c>
      <c r="C22395" t="s">
        <v>37</v>
      </c>
      <c r="D22395">
        <v>120105</v>
      </c>
      <c r="E22395" t="s">
        <v>270</v>
      </c>
      <c r="F22395">
        <v>536</v>
      </c>
      <c r="G22395" t="s">
        <v>255</v>
      </c>
      <c r="H22395" t="s">
        <v>84</v>
      </c>
      <c r="I22395">
        <v>2005</v>
      </c>
      <c r="J22395">
        <v>0.63403100000000001</v>
      </c>
    </row>
    <row r="22396" spans="1:10" x14ac:dyDescent="0.25">
      <c r="A22396" t="s">
        <v>227</v>
      </c>
      <c r="B22396" t="s">
        <v>80</v>
      </c>
      <c r="C22396" t="s">
        <v>37</v>
      </c>
      <c r="D22396">
        <v>120105</v>
      </c>
      <c r="E22396" t="s">
        <v>270</v>
      </c>
      <c r="F22396">
        <v>536</v>
      </c>
      <c r="G22396" t="s">
        <v>255</v>
      </c>
      <c r="H22396" t="s">
        <v>84</v>
      </c>
      <c r="I22396">
        <v>2005</v>
      </c>
      <c r="J22396">
        <v>1.3724499999999999</v>
      </c>
    </row>
    <row r="22397" spans="1:10" x14ac:dyDescent="0.25">
      <c r="A22397" t="s">
        <v>223</v>
      </c>
      <c r="B22397" t="s">
        <v>80</v>
      </c>
      <c r="C22397" t="s">
        <v>37</v>
      </c>
      <c r="D22397">
        <v>120105</v>
      </c>
      <c r="E22397" t="s">
        <v>270</v>
      </c>
      <c r="F22397">
        <v>536</v>
      </c>
      <c r="G22397" t="s">
        <v>255</v>
      </c>
      <c r="H22397" t="s">
        <v>84</v>
      </c>
      <c r="I22397">
        <v>2005</v>
      </c>
      <c r="J22397">
        <v>0.116781</v>
      </c>
    </row>
    <row r="22398" spans="1:10" x14ac:dyDescent="0.25">
      <c r="A22398" t="s">
        <v>229</v>
      </c>
      <c r="B22398" t="s">
        <v>80</v>
      </c>
      <c r="C22398" t="s">
        <v>37</v>
      </c>
      <c r="D22398">
        <v>120105</v>
      </c>
      <c r="E22398" t="s">
        <v>270</v>
      </c>
      <c r="F22398">
        <v>536</v>
      </c>
      <c r="G22398" t="s">
        <v>255</v>
      </c>
      <c r="H22398" t="s">
        <v>84</v>
      </c>
      <c r="I22398">
        <v>2005</v>
      </c>
      <c r="J22398">
        <v>0.67182200000000003</v>
      </c>
    </row>
    <row r="22399" spans="1:10" x14ac:dyDescent="0.25">
      <c r="A22399" t="s">
        <v>223</v>
      </c>
      <c r="B22399" t="s">
        <v>80</v>
      </c>
      <c r="C22399" t="s">
        <v>37</v>
      </c>
      <c r="D22399">
        <v>120106</v>
      </c>
      <c r="E22399" t="s">
        <v>269</v>
      </c>
      <c r="F22399">
        <v>536</v>
      </c>
      <c r="G22399" t="s">
        <v>255</v>
      </c>
      <c r="H22399" t="s">
        <v>84</v>
      </c>
      <c r="I22399">
        <v>2005</v>
      </c>
      <c r="J22399">
        <v>0.405808</v>
      </c>
    </row>
    <row r="22400" spans="1:10" x14ac:dyDescent="0.25">
      <c r="A22400" t="s">
        <v>226</v>
      </c>
      <c r="B22400" t="s">
        <v>80</v>
      </c>
      <c r="C22400" t="s">
        <v>37</v>
      </c>
      <c r="D22400">
        <v>120106</v>
      </c>
      <c r="E22400" t="s">
        <v>269</v>
      </c>
      <c r="F22400">
        <v>536</v>
      </c>
      <c r="G22400" t="s">
        <v>255</v>
      </c>
      <c r="H22400" t="s">
        <v>84</v>
      </c>
      <c r="I22400">
        <v>2005</v>
      </c>
      <c r="J22400">
        <v>0.19872899999999999</v>
      </c>
    </row>
    <row r="22401" spans="1:10" x14ac:dyDescent="0.25">
      <c r="A22401" t="s">
        <v>225</v>
      </c>
      <c r="B22401" t="s">
        <v>80</v>
      </c>
      <c r="C22401" t="s">
        <v>37</v>
      </c>
      <c r="D22401">
        <v>120106</v>
      </c>
      <c r="E22401" t="s">
        <v>269</v>
      </c>
      <c r="F22401">
        <v>536</v>
      </c>
      <c r="G22401" t="s">
        <v>255</v>
      </c>
      <c r="H22401" t="s">
        <v>84</v>
      </c>
      <c r="I22401">
        <v>2005</v>
      </c>
      <c r="J22401">
        <v>1.2221500000000001</v>
      </c>
    </row>
    <row r="22402" spans="1:10" x14ac:dyDescent="0.25">
      <c r="A22402" t="s">
        <v>229</v>
      </c>
      <c r="B22402" t="s">
        <v>80</v>
      </c>
      <c r="C22402" t="s">
        <v>37</v>
      </c>
      <c r="D22402">
        <v>120106</v>
      </c>
      <c r="E22402" t="s">
        <v>269</v>
      </c>
      <c r="F22402">
        <v>536</v>
      </c>
      <c r="G22402" t="s">
        <v>255</v>
      </c>
      <c r="H22402" t="s">
        <v>84</v>
      </c>
      <c r="I22402">
        <v>2005</v>
      </c>
      <c r="J22402">
        <v>1.6753</v>
      </c>
    </row>
    <row r="22403" spans="1:10" x14ac:dyDescent="0.25">
      <c r="A22403" t="s">
        <v>227</v>
      </c>
      <c r="B22403" t="s">
        <v>80</v>
      </c>
      <c r="C22403" t="s">
        <v>37</v>
      </c>
      <c r="D22403">
        <v>120106</v>
      </c>
      <c r="E22403" t="s">
        <v>269</v>
      </c>
      <c r="F22403">
        <v>536</v>
      </c>
      <c r="G22403" t="s">
        <v>255</v>
      </c>
      <c r="H22403" t="s">
        <v>84</v>
      </c>
      <c r="I22403">
        <v>2005</v>
      </c>
      <c r="J22403">
        <v>1.6641300000000001</v>
      </c>
    </row>
    <row r="22404" spans="1:10" x14ac:dyDescent="0.25">
      <c r="A22404" t="s">
        <v>224</v>
      </c>
      <c r="B22404" t="s">
        <v>80</v>
      </c>
      <c r="C22404" t="s">
        <v>37</v>
      </c>
      <c r="D22404">
        <v>120106</v>
      </c>
      <c r="E22404" t="s">
        <v>269</v>
      </c>
      <c r="F22404">
        <v>536</v>
      </c>
      <c r="G22404" t="s">
        <v>255</v>
      </c>
      <c r="H22404" t="s">
        <v>84</v>
      </c>
      <c r="I22404">
        <v>2005</v>
      </c>
      <c r="J22404">
        <v>0.213532</v>
      </c>
    </row>
    <row r="22405" spans="1:10" x14ac:dyDescent="0.25">
      <c r="A22405" t="s">
        <v>229</v>
      </c>
      <c r="B22405" t="s">
        <v>80</v>
      </c>
      <c r="C22405" t="s">
        <v>37</v>
      </c>
      <c r="D22405">
        <v>120112</v>
      </c>
      <c r="E22405" t="s">
        <v>268</v>
      </c>
      <c r="F22405">
        <v>536</v>
      </c>
      <c r="G22405" t="s">
        <v>255</v>
      </c>
      <c r="H22405" t="s">
        <v>84</v>
      </c>
      <c r="I22405">
        <v>2005</v>
      </c>
      <c r="J22405">
        <v>0.169796</v>
      </c>
    </row>
    <row r="22406" spans="1:10" x14ac:dyDescent="0.25">
      <c r="A22406" t="s">
        <v>225</v>
      </c>
      <c r="B22406" t="s">
        <v>80</v>
      </c>
      <c r="C22406" t="s">
        <v>37</v>
      </c>
      <c r="D22406">
        <v>120112</v>
      </c>
      <c r="E22406" t="s">
        <v>268</v>
      </c>
      <c r="F22406">
        <v>536</v>
      </c>
      <c r="G22406" t="s">
        <v>255</v>
      </c>
      <c r="H22406" t="s">
        <v>84</v>
      </c>
      <c r="I22406">
        <v>2005</v>
      </c>
      <c r="J22406">
        <v>0.160244</v>
      </c>
    </row>
    <row r="22407" spans="1:10" x14ac:dyDescent="0.25">
      <c r="A22407" t="s">
        <v>226</v>
      </c>
      <c r="B22407" t="s">
        <v>80</v>
      </c>
      <c r="C22407" t="s">
        <v>37</v>
      </c>
      <c r="D22407">
        <v>120112</v>
      </c>
      <c r="E22407" t="s">
        <v>268</v>
      </c>
      <c r="F22407">
        <v>536</v>
      </c>
      <c r="G22407" t="s">
        <v>255</v>
      </c>
      <c r="H22407" t="s">
        <v>84</v>
      </c>
      <c r="I22407">
        <v>2005</v>
      </c>
      <c r="J22407">
        <v>1.7764100000000001E-2</v>
      </c>
    </row>
    <row r="22408" spans="1:10" x14ac:dyDescent="0.25">
      <c r="A22408" t="s">
        <v>224</v>
      </c>
      <c r="B22408" t="s">
        <v>80</v>
      </c>
      <c r="C22408" t="s">
        <v>37</v>
      </c>
      <c r="D22408">
        <v>120112</v>
      </c>
      <c r="E22408" t="s">
        <v>268</v>
      </c>
      <c r="F22408">
        <v>536</v>
      </c>
      <c r="G22408" t="s">
        <v>255</v>
      </c>
      <c r="H22408" t="s">
        <v>84</v>
      </c>
      <c r="I22408">
        <v>2005</v>
      </c>
      <c r="J22408">
        <v>1.9688400000000002E-2</v>
      </c>
    </row>
    <row r="22409" spans="1:10" x14ac:dyDescent="0.25">
      <c r="A22409" t="s">
        <v>227</v>
      </c>
      <c r="B22409" t="s">
        <v>80</v>
      </c>
      <c r="C22409" t="s">
        <v>37</v>
      </c>
      <c r="D22409">
        <v>120112</v>
      </c>
      <c r="E22409" t="s">
        <v>268</v>
      </c>
      <c r="F22409">
        <v>536</v>
      </c>
      <c r="G22409" t="s">
        <v>255</v>
      </c>
      <c r="H22409" t="s">
        <v>84</v>
      </c>
      <c r="I22409">
        <v>2005</v>
      </c>
      <c r="J22409">
        <v>0.34687200000000001</v>
      </c>
    </row>
    <row r="22410" spans="1:10" x14ac:dyDescent="0.25">
      <c r="A22410" t="s">
        <v>223</v>
      </c>
      <c r="B22410" t="s">
        <v>80</v>
      </c>
      <c r="C22410" t="s">
        <v>37</v>
      </c>
      <c r="D22410">
        <v>120112</v>
      </c>
      <c r="E22410" t="s">
        <v>268</v>
      </c>
      <c r="F22410">
        <v>536</v>
      </c>
      <c r="G22410" t="s">
        <v>255</v>
      </c>
      <c r="H22410" t="s">
        <v>84</v>
      </c>
      <c r="I22410">
        <v>2005</v>
      </c>
      <c r="J22410">
        <v>2.9515199999999998E-2</v>
      </c>
    </row>
    <row r="22411" spans="1:10" x14ac:dyDescent="0.25">
      <c r="A22411" t="s">
        <v>227</v>
      </c>
      <c r="B22411" t="s">
        <v>80</v>
      </c>
      <c r="C22411" t="s">
        <v>37</v>
      </c>
      <c r="D22411">
        <v>120113</v>
      </c>
      <c r="E22411" t="s">
        <v>267</v>
      </c>
      <c r="F22411">
        <v>536</v>
      </c>
      <c r="G22411" t="s">
        <v>255</v>
      </c>
      <c r="H22411" t="s">
        <v>84</v>
      </c>
      <c r="I22411">
        <v>2005</v>
      </c>
      <c r="J22411">
        <v>0.332287</v>
      </c>
    </row>
    <row r="22412" spans="1:10" x14ac:dyDescent="0.25">
      <c r="A22412" t="s">
        <v>223</v>
      </c>
      <c r="B22412" t="s">
        <v>80</v>
      </c>
      <c r="C22412" t="s">
        <v>37</v>
      </c>
      <c r="D22412">
        <v>120113</v>
      </c>
      <c r="E22412" t="s">
        <v>267</v>
      </c>
      <c r="F22412">
        <v>536</v>
      </c>
      <c r="G22412" t="s">
        <v>255</v>
      </c>
      <c r="H22412" t="s">
        <v>84</v>
      </c>
      <c r="I22412">
        <v>2005</v>
      </c>
      <c r="J22412">
        <v>8.1030000000000005E-2</v>
      </c>
    </row>
    <row r="22413" spans="1:10" x14ac:dyDescent="0.25">
      <c r="A22413" t="s">
        <v>224</v>
      </c>
      <c r="B22413" t="s">
        <v>80</v>
      </c>
      <c r="C22413" t="s">
        <v>37</v>
      </c>
      <c r="D22413">
        <v>120113</v>
      </c>
      <c r="E22413" t="s">
        <v>267</v>
      </c>
      <c r="F22413">
        <v>536</v>
      </c>
      <c r="G22413" t="s">
        <v>255</v>
      </c>
      <c r="H22413" t="s">
        <v>84</v>
      </c>
      <c r="I22413">
        <v>2005</v>
      </c>
      <c r="J22413">
        <v>4.2637099999999997E-2</v>
      </c>
    </row>
    <row r="22414" spans="1:10" x14ac:dyDescent="0.25">
      <c r="A22414" t="s">
        <v>225</v>
      </c>
      <c r="B22414" t="s">
        <v>80</v>
      </c>
      <c r="C22414" t="s">
        <v>37</v>
      </c>
      <c r="D22414">
        <v>120113</v>
      </c>
      <c r="E22414" t="s">
        <v>267</v>
      </c>
      <c r="F22414">
        <v>536</v>
      </c>
      <c r="G22414" t="s">
        <v>255</v>
      </c>
      <c r="H22414" t="s">
        <v>84</v>
      </c>
      <c r="I22414">
        <v>2005</v>
      </c>
      <c r="J22414">
        <v>0.244034</v>
      </c>
    </row>
    <row r="22415" spans="1:10" x14ac:dyDescent="0.25">
      <c r="A22415" t="s">
        <v>226</v>
      </c>
      <c r="B22415" t="s">
        <v>80</v>
      </c>
      <c r="C22415" t="s">
        <v>37</v>
      </c>
      <c r="D22415">
        <v>120113</v>
      </c>
      <c r="E22415" t="s">
        <v>267</v>
      </c>
      <c r="F22415">
        <v>536</v>
      </c>
      <c r="G22415" t="s">
        <v>255</v>
      </c>
      <c r="H22415" t="s">
        <v>84</v>
      </c>
      <c r="I22415">
        <v>2005</v>
      </c>
      <c r="J22415">
        <v>3.9681399999999999E-2</v>
      </c>
    </row>
    <row r="22416" spans="1:10" x14ac:dyDescent="0.25">
      <c r="A22416" t="s">
        <v>229</v>
      </c>
      <c r="B22416" t="s">
        <v>80</v>
      </c>
      <c r="C22416" t="s">
        <v>37</v>
      </c>
      <c r="D22416">
        <v>120113</v>
      </c>
      <c r="E22416" t="s">
        <v>267</v>
      </c>
      <c r="F22416">
        <v>536</v>
      </c>
      <c r="G22416" t="s">
        <v>255</v>
      </c>
      <c r="H22416" t="s">
        <v>84</v>
      </c>
      <c r="I22416">
        <v>2005</v>
      </c>
      <c r="J22416">
        <v>0.33451700000000001</v>
      </c>
    </row>
    <row r="22417" spans="1:10" x14ac:dyDescent="0.25">
      <c r="A22417" t="s">
        <v>229</v>
      </c>
      <c r="B22417" t="s">
        <v>80</v>
      </c>
      <c r="C22417" t="s">
        <v>37</v>
      </c>
      <c r="D22417">
        <v>120212</v>
      </c>
      <c r="E22417" t="s">
        <v>266</v>
      </c>
      <c r="F22417">
        <v>536</v>
      </c>
      <c r="G22417" t="s">
        <v>255</v>
      </c>
      <c r="H22417" t="s">
        <v>84</v>
      </c>
      <c r="I22417">
        <v>2005</v>
      </c>
      <c r="J22417">
        <v>0.145342</v>
      </c>
    </row>
    <row r="22418" spans="1:10" x14ac:dyDescent="0.25">
      <c r="A22418" t="s">
        <v>225</v>
      </c>
      <c r="B22418" t="s">
        <v>80</v>
      </c>
      <c r="C22418" t="s">
        <v>37</v>
      </c>
      <c r="D22418">
        <v>120212</v>
      </c>
      <c r="E22418" t="s">
        <v>266</v>
      </c>
      <c r="F22418">
        <v>536</v>
      </c>
      <c r="G22418" t="s">
        <v>255</v>
      </c>
      <c r="H22418" t="s">
        <v>84</v>
      </c>
      <c r="I22418">
        <v>2005</v>
      </c>
      <c r="J22418">
        <v>0.16023100000000001</v>
      </c>
    </row>
    <row r="22419" spans="1:10" x14ac:dyDescent="0.25">
      <c r="A22419" t="s">
        <v>227</v>
      </c>
      <c r="B22419" t="s">
        <v>80</v>
      </c>
      <c r="C22419" t="s">
        <v>37</v>
      </c>
      <c r="D22419">
        <v>120212</v>
      </c>
      <c r="E22419" t="s">
        <v>266</v>
      </c>
      <c r="F22419">
        <v>536</v>
      </c>
      <c r="G22419" t="s">
        <v>255</v>
      </c>
      <c r="H22419" t="s">
        <v>84</v>
      </c>
      <c r="I22419">
        <v>2005</v>
      </c>
      <c r="J22419">
        <v>0.21145600000000001</v>
      </c>
    </row>
    <row r="22420" spans="1:10" x14ac:dyDescent="0.25">
      <c r="A22420" t="s">
        <v>224</v>
      </c>
      <c r="B22420" t="s">
        <v>80</v>
      </c>
      <c r="C22420" t="s">
        <v>37</v>
      </c>
      <c r="D22420">
        <v>120212</v>
      </c>
      <c r="E22420" t="s">
        <v>266</v>
      </c>
      <c r="F22420">
        <v>536</v>
      </c>
      <c r="G22420" t="s">
        <v>255</v>
      </c>
      <c r="H22420" t="s">
        <v>84</v>
      </c>
      <c r="I22420">
        <v>2005</v>
      </c>
      <c r="J22420">
        <v>1.59125E-2</v>
      </c>
    </row>
    <row r="22421" spans="1:10" x14ac:dyDescent="0.25">
      <c r="A22421" t="s">
        <v>223</v>
      </c>
      <c r="B22421" t="s">
        <v>80</v>
      </c>
      <c r="C22421" t="s">
        <v>37</v>
      </c>
      <c r="D22421">
        <v>120212</v>
      </c>
      <c r="E22421" t="s">
        <v>266</v>
      </c>
      <c r="F22421">
        <v>536</v>
      </c>
      <c r="G22421" t="s">
        <v>255</v>
      </c>
      <c r="H22421" t="s">
        <v>84</v>
      </c>
      <c r="I22421">
        <v>2005</v>
      </c>
      <c r="J22421">
        <v>1.83556E-2</v>
      </c>
    </row>
    <row r="22422" spans="1:10" x14ac:dyDescent="0.25">
      <c r="A22422" t="s">
        <v>226</v>
      </c>
      <c r="B22422" t="s">
        <v>80</v>
      </c>
      <c r="C22422" t="s">
        <v>37</v>
      </c>
      <c r="D22422">
        <v>120212</v>
      </c>
      <c r="E22422" t="s">
        <v>266</v>
      </c>
      <c r="F22422">
        <v>536</v>
      </c>
      <c r="G22422" t="s">
        <v>255</v>
      </c>
      <c r="H22422" t="s">
        <v>84</v>
      </c>
      <c r="I22422">
        <v>2005</v>
      </c>
      <c r="J22422">
        <v>1.2848399999999999E-2</v>
      </c>
    </row>
    <row r="22423" spans="1:10" x14ac:dyDescent="0.25">
      <c r="A22423" t="s">
        <v>229</v>
      </c>
      <c r="B22423" t="s">
        <v>80</v>
      </c>
      <c r="C22423" t="s">
        <v>37</v>
      </c>
      <c r="D22423">
        <v>120213</v>
      </c>
      <c r="E22423" t="s">
        <v>265</v>
      </c>
      <c r="F22423">
        <v>536</v>
      </c>
      <c r="G22423" t="s">
        <v>255</v>
      </c>
      <c r="H22423" t="s">
        <v>84</v>
      </c>
      <c r="I22423">
        <v>2005</v>
      </c>
      <c r="J22423">
        <v>0.13270199999999999</v>
      </c>
    </row>
    <row r="22424" spans="1:10" x14ac:dyDescent="0.25">
      <c r="A22424" t="s">
        <v>225</v>
      </c>
      <c r="B22424" t="s">
        <v>80</v>
      </c>
      <c r="C22424" t="s">
        <v>37</v>
      </c>
      <c r="D22424">
        <v>120213</v>
      </c>
      <c r="E22424" t="s">
        <v>265</v>
      </c>
      <c r="F22424">
        <v>536</v>
      </c>
      <c r="G22424" t="s">
        <v>255</v>
      </c>
      <c r="H22424" t="s">
        <v>84</v>
      </c>
      <c r="I22424">
        <v>2005</v>
      </c>
      <c r="J22424">
        <v>7.7341499999999994E-2</v>
      </c>
    </row>
    <row r="22425" spans="1:10" x14ac:dyDescent="0.25">
      <c r="A22425" t="s">
        <v>227</v>
      </c>
      <c r="B22425" t="s">
        <v>80</v>
      </c>
      <c r="C22425" t="s">
        <v>37</v>
      </c>
      <c r="D22425">
        <v>120213</v>
      </c>
      <c r="E22425" t="s">
        <v>265</v>
      </c>
      <c r="F22425">
        <v>536</v>
      </c>
      <c r="G22425" t="s">
        <v>255</v>
      </c>
      <c r="H22425" t="s">
        <v>84</v>
      </c>
      <c r="I22425">
        <v>2005</v>
      </c>
      <c r="J22425">
        <v>0.12311999999999999</v>
      </c>
    </row>
    <row r="22426" spans="1:10" x14ac:dyDescent="0.25">
      <c r="A22426" t="s">
        <v>224</v>
      </c>
      <c r="B22426" t="s">
        <v>80</v>
      </c>
      <c r="C22426" t="s">
        <v>37</v>
      </c>
      <c r="D22426">
        <v>120213</v>
      </c>
      <c r="E22426" t="s">
        <v>265</v>
      </c>
      <c r="F22426">
        <v>536</v>
      </c>
      <c r="G22426" t="s">
        <v>255</v>
      </c>
      <c r="H22426" t="s">
        <v>84</v>
      </c>
      <c r="I22426">
        <v>2005</v>
      </c>
      <c r="J22426">
        <v>1.3164E-2</v>
      </c>
    </row>
    <row r="22427" spans="1:10" x14ac:dyDescent="0.25">
      <c r="A22427" t="s">
        <v>223</v>
      </c>
      <c r="B22427" t="s">
        <v>80</v>
      </c>
      <c r="C22427" t="s">
        <v>37</v>
      </c>
      <c r="D22427">
        <v>120213</v>
      </c>
      <c r="E22427" t="s">
        <v>265</v>
      </c>
      <c r="F22427">
        <v>536</v>
      </c>
      <c r="G22427" t="s">
        <v>255</v>
      </c>
      <c r="H22427" t="s">
        <v>84</v>
      </c>
      <c r="I22427">
        <v>2005</v>
      </c>
      <c r="J22427">
        <v>3.58751E-2</v>
      </c>
    </row>
    <row r="22428" spans="1:10" x14ac:dyDescent="0.25">
      <c r="A22428" t="s">
        <v>226</v>
      </c>
      <c r="B22428" t="s">
        <v>80</v>
      </c>
      <c r="C22428" t="s">
        <v>37</v>
      </c>
      <c r="D22428">
        <v>120213</v>
      </c>
      <c r="E22428" t="s">
        <v>265</v>
      </c>
      <c r="F22428">
        <v>536</v>
      </c>
      <c r="G22428" t="s">
        <v>255</v>
      </c>
      <c r="H22428" t="s">
        <v>84</v>
      </c>
      <c r="I22428">
        <v>2005</v>
      </c>
      <c r="J22428">
        <v>1.7682799999999999E-2</v>
      </c>
    </row>
    <row r="22429" spans="1:10" x14ac:dyDescent="0.25">
      <c r="A22429" t="s">
        <v>226</v>
      </c>
      <c r="B22429" t="s">
        <v>80</v>
      </c>
      <c r="C22429" t="s">
        <v>37</v>
      </c>
      <c r="D22429">
        <v>120215</v>
      </c>
      <c r="E22429" t="s">
        <v>264</v>
      </c>
      <c r="F22429">
        <v>536</v>
      </c>
      <c r="G22429" t="s">
        <v>255</v>
      </c>
      <c r="H22429" t="s">
        <v>84</v>
      </c>
      <c r="I22429">
        <v>2005</v>
      </c>
      <c r="J22429">
        <v>1.7904E-5</v>
      </c>
    </row>
    <row r="22430" spans="1:10" x14ac:dyDescent="0.25">
      <c r="A22430" t="s">
        <v>227</v>
      </c>
      <c r="B22430" t="s">
        <v>80</v>
      </c>
      <c r="C22430" t="s">
        <v>37</v>
      </c>
      <c r="D22430">
        <v>120215</v>
      </c>
      <c r="E22430" t="s">
        <v>264</v>
      </c>
      <c r="F22430">
        <v>536</v>
      </c>
      <c r="G22430" t="s">
        <v>255</v>
      </c>
      <c r="H22430" t="s">
        <v>84</v>
      </c>
      <c r="I22430">
        <v>2005</v>
      </c>
      <c r="J22430">
        <v>3.4960500000000001E-4</v>
      </c>
    </row>
    <row r="22431" spans="1:10" x14ac:dyDescent="0.25">
      <c r="A22431" t="s">
        <v>224</v>
      </c>
      <c r="B22431" t="s">
        <v>80</v>
      </c>
      <c r="C22431" t="s">
        <v>37</v>
      </c>
      <c r="D22431">
        <v>120215</v>
      </c>
      <c r="E22431" t="s">
        <v>264</v>
      </c>
      <c r="F22431">
        <v>536</v>
      </c>
      <c r="G22431" t="s">
        <v>255</v>
      </c>
      <c r="H22431" t="s">
        <v>84</v>
      </c>
      <c r="I22431">
        <v>2005</v>
      </c>
      <c r="J22431">
        <v>1.9843500000000001E-5</v>
      </c>
    </row>
    <row r="22432" spans="1:10" x14ac:dyDescent="0.25">
      <c r="A22432" t="s">
        <v>225</v>
      </c>
      <c r="B22432" t="s">
        <v>80</v>
      </c>
      <c r="C22432" t="s">
        <v>37</v>
      </c>
      <c r="D22432">
        <v>120215</v>
      </c>
      <c r="E22432" t="s">
        <v>264</v>
      </c>
      <c r="F22432">
        <v>536</v>
      </c>
      <c r="G22432" t="s">
        <v>255</v>
      </c>
      <c r="H22432" t="s">
        <v>84</v>
      </c>
      <c r="I22432">
        <v>2005</v>
      </c>
      <c r="J22432">
        <v>1.61507E-4</v>
      </c>
    </row>
    <row r="22433" spans="1:10" x14ac:dyDescent="0.25">
      <c r="A22433" t="s">
        <v>229</v>
      </c>
      <c r="B22433" t="s">
        <v>80</v>
      </c>
      <c r="C22433" t="s">
        <v>37</v>
      </c>
      <c r="D22433">
        <v>120215</v>
      </c>
      <c r="E22433" t="s">
        <v>264</v>
      </c>
      <c r="F22433">
        <v>536</v>
      </c>
      <c r="G22433" t="s">
        <v>255</v>
      </c>
      <c r="H22433" t="s">
        <v>84</v>
      </c>
      <c r="I22433">
        <v>2005</v>
      </c>
      <c r="J22433">
        <v>1.7113400000000001E-4</v>
      </c>
    </row>
    <row r="22434" spans="1:10" x14ac:dyDescent="0.25">
      <c r="A22434" t="s">
        <v>223</v>
      </c>
      <c r="B22434" t="s">
        <v>80</v>
      </c>
      <c r="C22434" t="s">
        <v>37</v>
      </c>
      <c r="D22434">
        <v>120215</v>
      </c>
      <c r="E22434" t="s">
        <v>264</v>
      </c>
      <c r="F22434">
        <v>536</v>
      </c>
      <c r="G22434" t="s">
        <v>255</v>
      </c>
      <c r="H22434" t="s">
        <v>84</v>
      </c>
      <c r="I22434">
        <v>2005</v>
      </c>
      <c r="J22434">
        <v>2.97477E-5</v>
      </c>
    </row>
    <row r="22435" spans="1:10" x14ac:dyDescent="0.25">
      <c r="A22435" t="s">
        <v>223</v>
      </c>
      <c r="B22435" t="s">
        <v>80</v>
      </c>
      <c r="C22435" t="s">
        <v>37</v>
      </c>
      <c r="D22435">
        <v>120216</v>
      </c>
      <c r="E22435" t="s">
        <v>263</v>
      </c>
      <c r="F22435">
        <v>536</v>
      </c>
      <c r="G22435" t="s">
        <v>255</v>
      </c>
      <c r="H22435" t="s">
        <v>84</v>
      </c>
      <c r="I22435">
        <v>2005</v>
      </c>
      <c r="J22435">
        <v>1.4812499999999999E-3</v>
      </c>
    </row>
    <row r="22436" spans="1:10" x14ac:dyDescent="0.25">
      <c r="A22436" t="s">
        <v>226</v>
      </c>
      <c r="B22436" t="s">
        <v>80</v>
      </c>
      <c r="C22436" t="s">
        <v>37</v>
      </c>
      <c r="D22436">
        <v>120216</v>
      </c>
      <c r="E22436" t="s">
        <v>263</v>
      </c>
      <c r="F22436">
        <v>536</v>
      </c>
      <c r="G22436" t="s">
        <v>255</v>
      </c>
      <c r="H22436" t="s">
        <v>84</v>
      </c>
      <c r="I22436">
        <v>2005</v>
      </c>
      <c r="J22436">
        <v>7.2538500000000005E-4</v>
      </c>
    </row>
    <row r="22437" spans="1:10" x14ac:dyDescent="0.25">
      <c r="A22437" t="s">
        <v>224</v>
      </c>
      <c r="B22437" t="s">
        <v>80</v>
      </c>
      <c r="C22437" t="s">
        <v>37</v>
      </c>
      <c r="D22437">
        <v>120216</v>
      </c>
      <c r="E22437" t="s">
        <v>263</v>
      </c>
      <c r="F22437">
        <v>536</v>
      </c>
      <c r="G22437" t="s">
        <v>255</v>
      </c>
      <c r="H22437" t="s">
        <v>84</v>
      </c>
      <c r="I22437">
        <v>2005</v>
      </c>
      <c r="J22437">
        <v>7.7941499999999999E-4</v>
      </c>
    </row>
    <row r="22438" spans="1:10" x14ac:dyDescent="0.25">
      <c r="A22438" t="s">
        <v>229</v>
      </c>
      <c r="B22438" t="s">
        <v>80</v>
      </c>
      <c r="C22438" t="s">
        <v>37</v>
      </c>
      <c r="D22438">
        <v>120216</v>
      </c>
      <c r="E22438" t="s">
        <v>263</v>
      </c>
      <c r="F22438">
        <v>536</v>
      </c>
      <c r="G22438" t="s">
        <v>255</v>
      </c>
      <c r="H22438" t="s">
        <v>84</v>
      </c>
      <c r="I22438">
        <v>2005</v>
      </c>
      <c r="J22438">
        <v>6.1150400000000004E-3</v>
      </c>
    </row>
    <row r="22439" spans="1:10" x14ac:dyDescent="0.25">
      <c r="A22439" t="s">
        <v>227</v>
      </c>
      <c r="B22439" t="s">
        <v>80</v>
      </c>
      <c r="C22439" t="s">
        <v>37</v>
      </c>
      <c r="D22439">
        <v>120216</v>
      </c>
      <c r="E22439" t="s">
        <v>263</v>
      </c>
      <c r="F22439">
        <v>536</v>
      </c>
      <c r="G22439" t="s">
        <v>255</v>
      </c>
      <c r="H22439" t="s">
        <v>84</v>
      </c>
      <c r="I22439">
        <v>2005</v>
      </c>
      <c r="J22439">
        <v>6.0742699999999997E-3</v>
      </c>
    </row>
    <row r="22440" spans="1:10" x14ac:dyDescent="0.25">
      <c r="A22440" t="s">
        <v>225</v>
      </c>
      <c r="B22440" t="s">
        <v>80</v>
      </c>
      <c r="C22440" t="s">
        <v>37</v>
      </c>
      <c r="D22440">
        <v>120216</v>
      </c>
      <c r="E22440" t="s">
        <v>263</v>
      </c>
      <c r="F22440">
        <v>536</v>
      </c>
      <c r="G22440" t="s">
        <v>255</v>
      </c>
      <c r="H22440" t="s">
        <v>84</v>
      </c>
      <c r="I22440">
        <v>2005</v>
      </c>
      <c r="J22440">
        <v>4.4609899999999997E-3</v>
      </c>
    </row>
    <row r="22441" spans="1:10" x14ac:dyDescent="0.25">
      <c r="A22441" t="s">
        <v>229</v>
      </c>
      <c r="B22441" t="s">
        <v>80</v>
      </c>
      <c r="C22441" t="s">
        <v>37</v>
      </c>
      <c r="D22441">
        <v>120218</v>
      </c>
      <c r="E22441" t="s">
        <v>262</v>
      </c>
      <c r="F22441">
        <v>536</v>
      </c>
      <c r="G22441" t="s">
        <v>255</v>
      </c>
      <c r="H22441" t="s">
        <v>84</v>
      </c>
      <c r="I22441">
        <v>2005</v>
      </c>
      <c r="J22441">
        <v>1.2606900000000001E-3</v>
      </c>
    </row>
    <row r="22442" spans="1:10" x14ac:dyDescent="0.25">
      <c r="A22442" t="s">
        <v>226</v>
      </c>
      <c r="B22442" t="s">
        <v>80</v>
      </c>
      <c r="C22442" t="s">
        <v>37</v>
      </c>
      <c r="D22442">
        <v>120218</v>
      </c>
      <c r="E22442" t="s">
        <v>262</v>
      </c>
      <c r="F22442">
        <v>536</v>
      </c>
      <c r="G22442" t="s">
        <v>255</v>
      </c>
      <c r="H22442" t="s">
        <v>84</v>
      </c>
      <c r="I22442">
        <v>2005</v>
      </c>
      <c r="J22442">
        <v>1.1144700000000001E-4</v>
      </c>
    </row>
    <row r="22443" spans="1:10" x14ac:dyDescent="0.25">
      <c r="A22443" t="s">
        <v>225</v>
      </c>
      <c r="B22443" t="s">
        <v>80</v>
      </c>
      <c r="C22443" t="s">
        <v>37</v>
      </c>
      <c r="D22443">
        <v>120218</v>
      </c>
      <c r="E22443" t="s">
        <v>262</v>
      </c>
      <c r="F22443">
        <v>536</v>
      </c>
      <c r="G22443" t="s">
        <v>255</v>
      </c>
      <c r="H22443" t="s">
        <v>84</v>
      </c>
      <c r="I22443">
        <v>2005</v>
      </c>
      <c r="J22443">
        <v>1.3898300000000001E-3</v>
      </c>
    </row>
    <row r="22444" spans="1:10" x14ac:dyDescent="0.25">
      <c r="A22444" t="s">
        <v>223</v>
      </c>
      <c r="B22444" t="s">
        <v>80</v>
      </c>
      <c r="C22444" t="s">
        <v>37</v>
      </c>
      <c r="D22444">
        <v>120218</v>
      </c>
      <c r="E22444" t="s">
        <v>262</v>
      </c>
      <c r="F22444">
        <v>536</v>
      </c>
      <c r="G22444" t="s">
        <v>255</v>
      </c>
      <c r="H22444" t="s">
        <v>84</v>
      </c>
      <c r="I22444">
        <v>2005</v>
      </c>
      <c r="J22444">
        <v>1.59216E-4</v>
      </c>
    </row>
    <row r="22445" spans="1:10" x14ac:dyDescent="0.25">
      <c r="A22445" t="s">
        <v>227</v>
      </c>
      <c r="B22445" t="s">
        <v>80</v>
      </c>
      <c r="C22445" t="s">
        <v>37</v>
      </c>
      <c r="D22445">
        <v>120218</v>
      </c>
      <c r="E22445" t="s">
        <v>262</v>
      </c>
      <c r="F22445">
        <v>536</v>
      </c>
      <c r="G22445" t="s">
        <v>255</v>
      </c>
      <c r="H22445" t="s">
        <v>84</v>
      </c>
      <c r="I22445">
        <v>2005</v>
      </c>
      <c r="J22445">
        <v>1.83416E-3</v>
      </c>
    </row>
    <row r="22446" spans="1:10" x14ac:dyDescent="0.25">
      <c r="A22446" t="s">
        <v>224</v>
      </c>
      <c r="B22446" t="s">
        <v>80</v>
      </c>
      <c r="C22446" t="s">
        <v>37</v>
      </c>
      <c r="D22446">
        <v>120218</v>
      </c>
      <c r="E22446" t="s">
        <v>262</v>
      </c>
      <c r="F22446">
        <v>536</v>
      </c>
      <c r="G22446" t="s">
        <v>255</v>
      </c>
      <c r="H22446" t="s">
        <v>84</v>
      </c>
      <c r="I22446">
        <v>2005</v>
      </c>
      <c r="J22446">
        <v>1.3802399999999999E-4</v>
      </c>
    </row>
    <row r="22447" spans="1:10" x14ac:dyDescent="0.25">
      <c r="A22447" t="s">
        <v>226</v>
      </c>
      <c r="B22447" t="s">
        <v>80</v>
      </c>
      <c r="C22447" t="s">
        <v>37</v>
      </c>
      <c r="D22447">
        <v>120219</v>
      </c>
      <c r="E22447" t="s">
        <v>261</v>
      </c>
      <c r="F22447">
        <v>536</v>
      </c>
      <c r="G22447" t="s">
        <v>255</v>
      </c>
      <c r="H22447" t="s">
        <v>84</v>
      </c>
      <c r="I22447">
        <v>2005</v>
      </c>
      <c r="J22447">
        <v>4.5113400000000001E-4</v>
      </c>
    </row>
    <row r="22448" spans="1:10" x14ac:dyDescent="0.25">
      <c r="A22448" t="s">
        <v>225</v>
      </c>
      <c r="B22448" t="s">
        <v>80</v>
      </c>
      <c r="C22448" t="s">
        <v>37</v>
      </c>
      <c r="D22448">
        <v>120219</v>
      </c>
      <c r="E22448" t="s">
        <v>261</v>
      </c>
      <c r="F22448">
        <v>536</v>
      </c>
      <c r="G22448" t="s">
        <v>255</v>
      </c>
      <c r="H22448" t="s">
        <v>84</v>
      </c>
      <c r="I22448">
        <v>2005</v>
      </c>
      <c r="J22448">
        <v>1.9731800000000002E-3</v>
      </c>
    </row>
    <row r="22449" spans="1:10" x14ac:dyDescent="0.25">
      <c r="A22449" t="s">
        <v>227</v>
      </c>
      <c r="B22449" t="s">
        <v>80</v>
      </c>
      <c r="C22449" t="s">
        <v>37</v>
      </c>
      <c r="D22449">
        <v>120219</v>
      </c>
      <c r="E22449" t="s">
        <v>261</v>
      </c>
      <c r="F22449">
        <v>536</v>
      </c>
      <c r="G22449" t="s">
        <v>255</v>
      </c>
      <c r="H22449" t="s">
        <v>84</v>
      </c>
      <c r="I22449">
        <v>2005</v>
      </c>
      <c r="J22449">
        <v>3.1411099999999999E-3</v>
      </c>
    </row>
    <row r="22450" spans="1:10" x14ac:dyDescent="0.25">
      <c r="A22450" t="s">
        <v>223</v>
      </c>
      <c r="B22450" t="s">
        <v>80</v>
      </c>
      <c r="C22450" t="s">
        <v>37</v>
      </c>
      <c r="D22450">
        <v>120219</v>
      </c>
      <c r="E22450" t="s">
        <v>261</v>
      </c>
      <c r="F22450">
        <v>536</v>
      </c>
      <c r="G22450" t="s">
        <v>255</v>
      </c>
      <c r="H22450" t="s">
        <v>84</v>
      </c>
      <c r="I22450">
        <v>2005</v>
      </c>
      <c r="J22450">
        <v>9.1526699999999999E-4</v>
      </c>
    </row>
    <row r="22451" spans="1:10" x14ac:dyDescent="0.25">
      <c r="A22451" t="s">
        <v>224</v>
      </c>
      <c r="B22451" t="s">
        <v>80</v>
      </c>
      <c r="C22451" t="s">
        <v>37</v>
      </c>
      <c r="D22451">
        <v>120219</v>
      </c>
      <c r="E22451" t="s">
        <v>261</v>
      </c>
      <c r="F22451">
        <v>536</v>
      </c>
      <c r="G22451" t="s">
        <v>255</v>
      </c>
      <c r="H22451" t="s">
        <v>84</v>
      </c>
      <c r="I22451">
        <v>2005</v>
      </c>
      <c r="J22451">
        <v>3.3584899999999999E-4</v>
      </c>
    </row>
    <row r="22452" spans="1:10" x14ac:dyDescent="0.25">
      <c r="A22452" t="s">
        <v>229</v>
      </c>
      <c r="B22452" t="s">
        <v>80</v>
      </c>
      <c r="C22452" t="s">
        <v>37</v>
      </c>
      <c r="D22452">
        <v>120219</v>
      </c>
      <c r="E22452" t="s">
        <v>261</v>
      </c>
      <c r="F22452">
        <v>536</v>
      </c>
      <c r="G22452" t="s">
        <v>255</v>
      </c>
      <c r="H22452" t="s">
        <v>84</v>
      </c>
      <c r="I22452">
        <v>2005</v>
      </c>
      <c r="J22452">
        <v>3.38558E-3</v>
      </c>
    </row>
    <row r="22453" spans="1:10" x14ac:dyDescent="0.25">
      <c r="A22453" t="s">
        <v>226</v>
      </c>
      <c r="B22453" t="s">
        <v>80</v>
      </c>
      <c r="C22453" t="s">
        <v>37</v>
      </c>
      <c r="D22453">
        <v>120302</v>
      </c>
      <c r="E22453" t="s">
        <v>260</v>
      </c>
      <c r="F22453">
        <v>536</v>
      </c>
      <c r="G22453" t="s">
        <v>255</v>
      </c>
      <c r="H22453" t="s">
        <v>84</v>
      </c>
      <c r="I22453">
        <v>2005</v>
      </c>
      <c r="J22453">
        <v>7.3462600000000005E-4</v>
      </c>
    </row>
    <row r="22454" spans="1:10" x14ac:dyDescent="0.25">
      <c r="A22454" t="s">
        <v>224</v>
      </c>
      <c r="B22454" t="s">
        <v>80</v>
      </c>
      <c r="C22454" t="s">
        <v>37</v>
      </c>
      <c r="D22454">
        <v>120302</v>
      </c>
      <c r="E22454" t="s">
        <v>260</v>
      </c>
      <c r="F22454">
        <v>536</v>
      </c>
      <c r="G22454" t="s">
        <v>255</v>
      </c>
      <c r="H22454" t="s">
        <v>84</v>
      </c>
      <c r="I22454">
        <v>2005</v>
      </c>
      <c r="J22454">
        <v>8.1420799999999997E-4</v>
      </c>
    </row>
    <row r="22455" spans="1:10" x14ac:dyDescent="0.25">
      <c r="A22455" t="s">
        <v>229</v>
      </c>
      <c r="B22455" t="s">
        <v>80</v>
      </c>
      <c r="C22455" t="s">
        <v>37</v>
      </c>
      <c r="D22455">
        <v>120302</v>
      </c>
      <c r="E22455" t="s">
        <v>260</v>
      </c>
      <c r="F22455">
        <v>536</v>
      </c>
      <c r="G22455" t="s">
        <v>255</v>
      </c>
      <c r="H22455" t="s">
        <v>84</v>
      </c>
      <c r="I22455">
        <v>2005</v>
      </c>
      <c r="J22455">
        <v>7.0218499999999996E-3</v>
      </c>
    </row>
    <row r="22456" spans="1:10" x14ac:dyDescent="0.25">
      <c r="A22456" t="s">
        <v>225</v>
      </c>
      <c r="B22456" t="s">
        <v>80</v>
      </c>
      <c r="C22456" t="s">
        <v>37</v>
      </c>
      <c r="D22456">
        <v>120302</v>
      </c>
      <c r="E22456" t="s">
        <v>260</v>
      </c>
      <c r="F22456">
        <v>536</v>
      </c>
      <c r="G22456" t="s">
        <v>255</v>
      </c>
      <c r="H22456" t="s">
        <v>84</v>
      </c>
      <c r="I22456">
        <v>2005</v>
      </c>
      <c r="J22456">
        <v>6.62686E-3</v>
      </c>
    </row>
    <row r="22457" spans="1:10" x14ac:dyDescent="0.25">
      <c r="A22457" t="s">
        <v>223</v>
      </c>
      <c r="B22457" t="s">
        <v>80</v>
      </c>
      <c r="C22457" t="s">
        <v>37</v>
      </c>
      <c r="D22457">
        <v>120302</v>
      </c>
      <c r="E22457" t="s">
        <v>260</v>
      </c>
      <c r="F22457">
        <v>536</v>
      </c>
      <c r="G22457" t="s">
        <v>255</v>
      </c>
      <c r="H22457" t="s">
        <v>84</v>
      </c>
      <c r="I22457">
        <v>2005</v>
      </c>
      <c r="J22457">
        <v>1.2205899999999999E-3</v>
      </c>
    </row>
    <row r="22458" spans="1:10" x14ac:dyDescent="0.25">
      <c r="A22458" t="s">
        <v>227</v>
      </c>
      <c r="B22458" t="s">
        <v>80</v>
      </c>
      <c r="C22458" t="s">
        <v>37</v>
      </c>
      <c r="D22458">
        <v>120302</v>
      </c>
      <c r="E22458" t="s">
        <v>260</v>
      </c>
      <c r="F22458">
        <v>536</v>
      </c>
      <c r="G22458" t="s">
        <v>255</v>
      </c>
      <c r="H22458" t="s">
        <v>84</v>
      </c>
      <c r="I22458">
        <v>2005</v>
      </c>
      <c r="J22458">
        <v>1.43448E-2</v>
      </c>
    </row>
    <row r="22459" spans="1:10" x14ac:dyDescent="0.25">
      <c r="A22459" t="s">
        <v>227</v>
      </c>
      <c r="B22459" t="s">
        <v>80</v>
      </c>
      <c r="C22459" t="s">
        <v>37</v>
      </c>
      <c r="D22459">
        <v>120303</v>
      </c>
      <c r="E22459" t="s">
        <v>259</v>
      </c>
      <c r="F22459">
        <v>536</v>
      </c>
      <c r="G22459" t="s">
        <v>255</v>
      </c>
      <c r="H22459" t="s">
        <v>84</v>
      </c>
      <c r="I22459">
        <v>2005</v>
      </c>
      <c r="J22459">
        <v>2.4900499999999999E-2</v>
      </c>
    </row>
    <row r="22460" spans="1:10" x14ac:dyDescent="0.25">
      <c r="A22460" t="s">
        <v>229</v>
      </c>
      <c r="B22460" t="s">
        <v>80</v>
      </c>
      <c r="C22460" t="s">
        <v>37</v>
      </c>
      <c r="D22460">
        <v>120303</v>
      </c>
      <c r="E22460" t="s">
        <v>259</v>
      </c>
      <c r="F22460">
        <v>536</v>
      </c>
      <c r="G22460" t="s">
        <v>255</v>
      </c>
      <c r="H22460" t="s">
        <v>84</v>
      </c>
      <c r="I22460">
        <v>2005</v>
      </c>
      <c r="J22460">
        <v>2.5067599999999999E-2</v>
      </c>
    </row>
    <row r="22461" spans="1:10" x14ac:dyDescent="0.25">
      <c r="A22461" t="s">
        <v>223</v>
      </c>
      <c r="B22461" t="s">
        <v>80</v>
      </c>
      <c r="C22461" t="s">
        <v>37</v>
      </c>
      <c r="D22461">
        <v>120303</v>
      </c>
      <c r="E22461" t="s">
        <v>259</v>
      </c>
      <c r="F22461">
        <v>536</v>
      </c>
      <c r="G22461" t="s">
        <v>255</v>
      </c>
      <c r="H22461" t="s">
        <v>84</v>
      </c>
      <c r="I22461">
        <v>2005</v>
      </c>
      <c r="J22461">
        <v>6.0721300000000002E-3</v>
      </c>
    </row>
    <row r="22462" spans="1:10" x14ac:dyDescent="0.25">
      <c r="A22462" t="s">
        <v>225</v>
      </c>
      <c r="B22462" t="s">
        <v>80</v>
      </c>
      <c r="C22462" t="s">
        <v>37</v>
      </c>
      <c r="D22462">
        <v>120303</v>
      </c>
      <c r="E22462" t="s">
        <v>259</v>
      </c>
      <c r="F22462">
        <v>536</v>
      </c>
      <c r="G22462" t="s">
        <v>255</v>
      </c>
      <c r="H22462" t="s">
        <v>84</v>
      </c>
      <c r="I22462">
        <v>2005</v>
      </c>
      <c r="J22462">
        <v>1.8287100000000001E-2</v>
      </c>
    </row>
    <row r="22463" spans="1:10" x14ac:dyDescent="0.25">
      <c r="A22463" t="s">
        <v>226</v>
      </c>
      <c r="B22463" t="s">
        <v>80</v>
      </c>
      <c r="C22463" t="s">
        <v>37</v>
      </c>
      <c r="D22463">
        <v>120303</v>
      </c>
      <c r="E22463" t="s">
        <v>259</v>
      </c>
      <c r="F22463">
        <v>536</v>
      </c>
      <c r="G22463" t="s">
        <v>255</v>
      </c>
      <c r="H22463" t="s">
        <v>84</v>
      </c>
      <c r="I22463">
        <v>2005</v>
      </c>
      <c r="J22463">
        <v>2.9735999999999999E-3</v>
      </c>
    </row>
    <row r="22464" spans="1:10" x14ac:dyDescent="0.25">
      <c r="A22464" t="s">
        <v>224</v>
      </c>
      <c r="B22464" t="s">
        <v>80</v>
      </c>
      <c r="C22464" t="s">
        <v>37</v>
      </c>
      <c r="D22464">
        <v>120303</v>
      </c>
      <c r="E22464" t="s">
        <v>259</v>
      </c>
      <c r="F22464">
        <v>536</v>
      </c>
      <c r="G22464" t="s">
        <v>255</v>
      </c>
      <c r="H22464" t="s">
        <v>84</v>
      </c>
      <c r="I22464">
        <v>2005</v>
      </c>
      <c r="J22464">
        <v>3.1950899999999998E-3</v>
      </c>
    </row>
    <row r="22465" spans="1:10" x14ac:dyDescent="0.25">
      <c r="A22465" t="s">
        <v>226</v>
      </c>
      <c r="B22465" t="s">
        <v>80</v>
      </c>
      <c r="C22465" t="s">
        <v>37</v>
      </c>
      <c r="D22465">
        <v>140106</v>
      </c>
      <c r="E22465" t="s">
        <v>297</v>
      </c>
      <c r="F22465">
        <v>536</v>
      </c>
      <c r="G22465" t="s">
        <v>255</v>
      </c>
      <c r="H22465" t="s">
        <v>84</v>
      </c>
      <c r="I22465">
        <v>2005</v>
      </c>
      <c r="J22465">
        <v>1.11524</v>
      </c>
    </row>
    <row r="22466" spans="1:10" x14ac:dyDescent="0.25">
      <c r="A22466" t="s">
        <v>223</v>
      </c>
      <c r="B22466" t="s">
        <v>80</v>
      </c>
      <c r="C22466" t="s">
        <v>37</v>
      </c>
      <c r="D22466">
        <v>140106</v>
      </c>
      <c r="E22466" t="s">
        <v>297</v>
      </c>
      <c r="F22466">
        <v>536</v>
      </c>
      <c r="G22466" t="s">
        <v>255</v>
      </c>
      <c r="H22466" t="s">
        <v>84</v>
      </c>
      <c r="I22466">
        <v>2005</v>
      </c>
      <c r="J22466">
        <v>2.2773300000000001</v>
      </c>
    </row>
    <row r="22467" spans="1:10" x14ac:dyDescent="0.25">
      <c r="A22467" t="s">
        <v>225</v>
      </c>
      <c r="B22467" t="s">
        <v>80</v>
      </c>
      <c r="C22467" t="s">
        <v>37</v>
      </c>
      <c r="D22467">
        <v>140106</v>
      </c>
      <c r="E22467" t="s">
        <v>297</v>
      </c>
      <c r="F22467">
        <v>536</v>
      </c>
      <c r="G22467" t="s">
        <v>255</v>
      </c>
      <c r="H22467" t="s">
        <v>84</v>
      </c>
      <c r="I22467">
        <v>2005</v>
      </c>
      <c r="J22467">
        <v>6.8585200000000004</v>
      </c>
    </row>
    <row r="22468" spans="1:10" x14ac:dyDescent="0.25">
      <c r="A22468" t="s">
        <v>229</v>
      </c>
      <c r="B22468" t="s">
        <v>80</v>
      </c>
      <c r="C22468" t="s">
        <v>37</v>
      </c>
      <c r="D22468">
        <v>140106</v>
      </c>
      <c r="E22468" t="s">
        <v>297</v>
      </c>
      <c r="F22468">
        <v>536</v>
      </c>
      <c r="G22468" t="s">
        <v>255</v>
      </c>
      <c r="H22468" t="s">
        <v>84</v>
      </c>
      <c r="I22468">
        <v>2005</v>
      </c>
      <c r="J22468">
        <v>9.40151</v>
      </c>
    </row>
    <row r="22469" spans="1:10" x14ac:dyDescent="0.25">
      <c r="A22469" t="s">
        <v>227</v>
      </c>
      <c r="B22469" t="s">
        <v>80</v>
      </c>
      <c r="C22469" t="s">
        <v>37</v>
      </c>
      <c r="D22469">
        <v>140106</v>
      </c>
      <c r="E22469" t="s">
        <v>297</v>
      </c>
      <c r="F22469">
        <v>536</v>
      </c>
      <c r="G22469" t="s">
        <v>255</v>
      </c>
      <c r="H22469" t="s">
        <v>84</v>
      </c>
      <c r="I22469">
        <v>2005</v>
      </c>
      <c r="J22469">
        <v>9.3388399999999994</v>
      </c>
    </row>
    <row r="22470" spans="1:10" x14ac:dyDescent="0.25">
      <c r="A22470" t="s">
        <v>224</v>
      </c>
      <c r="B22470" t="s">
        <v>80</v>
      </c>
      <c r="C22470" t="s">
        <v>37</v>
      </c>
      <c r="D22470">
        <v>140106</v>
      </c>
      <c r="E22470" t="s">
        <v>297</v>
      </c>
      <c r="F22470">
        <v>536</v>
      </c>
      <c r="G22470" t="s">
        <v>255</v>
      </c>
      <c r="H22470" t="s">
        <v>84</v>
      </c>
      <c r="I22470">
        <v>2005</v>
      </c>
      <c r="J22470">
        <v>1.19831</v>
      </c>
    </row>
    <row r="22471" spans="1:10" x14ac:dyDescent="0.25">
      <c r="A22471" t="s">
        <v>227</v>
      </c>
      <c r="B22471" t="s">
        <v>80</v>
      </c>
      <c r="C22471" t="s">
        <v>37</v>
      </c>
      <c r="D22471">
        <v>140113</v>
      </c>
      <c r="E22471" t="s">
        <v>296</v>
      </c>
      <c r="F22471">
        <v>536</v>
      </c>
      <c r="G22471" t="s">
        <v>255</v>
      </c>
      <c r="H22471" t="s">
        <v>84</v>
      </c>
      <c r="I22471">
        <v>2005</v>
      </c>
      <c r="J22471">
        <v>1.5477300000000001</v>
      </c>
    </row>
    <row r="22472" spans="1:10" x14ac:dyDescent="0.25">
      <c r="A22472" t="s">
        <v>225</v>
      </c>
      <c r="B22472" t="s">
        <v>80</v>
      </c>
      <c r="C22472" t="s">
        <v>37</v>
      </c>
      <c r="D22472">
        <v>140113</v>
      </c>
      <c r="E22472" t="s">
        <v>296</v>
      </c>
      <c r="F22472">
        <v>536</v>
      </c>
      <c r="G22472" t="s">
        <v>255</v>
      </c>
      <c r="H22472" t="s">
        <v>84</v>
      </c>
      <c r="I22472">
        <v>2005</v>
      </c>
      <c r="J22472">
        <v>1.1366700000000001</v>
      </c>
    </row>
    <row r="22473" spans="1:10" x14ac:dyDescent="0.25">
      <c r="A22473" t="s">
        <v>223</v>
      </c>
      <c r="B22473" t="s">
        <v>80</v>
      </c>
      <c r="C22473" t="s">
        <v>37</v>
      </c>
      <c r="D22473">
        <v>140113</v>
      </c>
      <c r="E22473" t="s">
        <v>296</v>
      </c>
      <c r="F22473">
        <v>536</v>
      </c>
      <c r="G22473" t="s">
        <v>255</v>
      </c>
      <c r="H22473" t="s">
        <v>84</v>
      </c>
      <c r="I22473">
        <v>2005</v>
      </c>
      <c r="J22473">
        <v>0.37742399999999998</v>
      </c>
    </row>
    <row r="22474" spans="1:10" x14ac:dyDescent="0.25">
      <c r="A22474" t="s">
        <v>229</v>
      </c>
      <c r="B22474" t="s">
        <v>80</v>
      </c>
      <c r="C22474" t="s">
        <v>37</v>
      </c>
      <c r="D22474">
        <v>140113</v>
      </c>
      <c r="E22474" t="s">
        <v>296</v>
      </c>
      <c r="F22474">
        <v>536</v>
      </c>
      <c r="G22474" t="s">
        <v>255</v>
      </c>
      <c r="H22474" t="s">
        <v>84</v>
      </c>
      <c r="I22474">
        <v>2005</v>
      </c>
      <c r="J22474">
        <v>1.5581199999999999</v>
      </c>
    </row>
    <row r="22475" spans="1:10" x14ac:dyDescent="0.25">
      <c r="A22475" t="s">
        <v>226</v>
      </c>
      <c r="B22475" t="s">
        <v>80</v>
      </c>
      <c r="C22475" t="s">
        <v>37</v>
      </c>
      <c r="D22475">
        <v>140113</v>
      </c>
      <c r="E22475" t="s">
        <v>296</v>
      </c>
      <c r="F22475">
        <v>536</v>
      </c>
      <c r="G22475" t="s">
        <v>255</v>
      </c>
      <c r="H22475" t="s">
        <v>84</v>
      </c>
      <c r="I22475">
        <v>2005</v>
      </c>
      <c r="J22475">
        <v>0.18482899999999999</v>
      </c>
    </row>
    <row r="22476" spans="1:10" x14ac:dyDescent="0.25">
      <c r="A22476" t="s">
        <v>224</v>
      </c>
      <c r="B22476" t="s">
        <v>80</v>
      </c>
      <c r="C22476" t="s">
        <v>37</v>
      </c>
      <c r="D22476">
        <v>140113</v>
      </c>
      <c r="E22476" t="s">
        <v>296</v>
      </c>
      <c r="F22476">
        <v>536</v>
      </c>
      <c r="G22476" t="s">
        <v>255</v>
      </c>
      <c r="H22476" t="s">
        <v>84</v>
      </c>
      <c r="I22476">
        <v>2005</v>
      </c>
      <c r="J22476">
        <v>0.19859599999999999</v>
      </c>
    </row>
    <row r="22477" spans="1:10" x14ac:dyDescent="0.25">
      <c r="A22477" t="s">
        <v>223</v>
      </c>
      <c r="B22477" t="s">
        <v>80</v>
      </c>
      <c r="C22477" t="s">
        <v>37</v>
      </c>
      <c r="D22477">
        <v>140213</v>
      </c>
      <c r="E22477" t="s">
        <v>295</v>
      </c>
      <c r="F22477">
        <v>536</v>
      </c>
      <c r="G22477" t="s">
        <v>255</v>
      </c>
      <c r="H22477" t="s">
        <v>84</v>
      </c>
      <c r="I22477">
        <v>2005</v>
      </c>
      <c r="J22477">
        <v>0.57203899999999996</v>
      </c>
    </row>
    <row r="22478" spans="1:10" x14ac:dyDescent="0.25">
      <c r="A22478" t="s">
        <v>229</v>
      </c>
      <c r="B22478" t="s">
        <v>80</v>
      </c>
      <c r="C22478" t="s">
        <v>37</v>
      </c>
      <c r="D22478">
        <v>140213</v>
      </c>
      <c r="E22478" t="s">
        <v>295</v>
      </c>
      <c r="F22478">
        <v>536</v>
      </c>
      <c r="G22478" t="s">
        <v>255</v>
      </c>
      <c r="H22478" t="s">
        <v>84</v>
      </c>
      <c r="I22478">
        <v>2005</v>
      </c>
      <c r="J22478">
        <v>2.11598</v>
      </c>
    </row>
    <row r="22479" spans="1:10" x14ac:dyDescent="0.25">
      <c r="A22479" t="s">
        <v>227</v>
      </c>
      <c r="B22479" t="s">
        <v>80</v>
      </c>
      <c r="C22479" t="s">
        <v>37</v>
      </c>
      <c r="D22479">
        <v>140213</v>
      </c>
      <c r="E22479" t="s">
        <v>295</v>
      </c>
      <c r="F22479">
        <v>536</v>
      </c>
      <c r="G22479" t="s">
        <v>255</v>
      </c>
      <c r="H22479" t="s">
        <v>84</v>
      </c>
      <c r="I22479">
        <v>2005</v>
      </c>
      <c r="J22479">
        <v>1.96319</v>
      </c>
    </row>
    <row r="22480" spans="1:10" x14ac:dyDescent="0.25">
      <c r="A22480" t="s">
        <v>226</v>
      </c>
      <c r="B22480" t="s">
        <v>80</v>
      </c>
      <c r="C22480" t="s">
        <v>37</v>
      </c>
      <c r="D22480">
        <v>140213</v>
      </c>
      <c r="E22480" t="s">
        <v>295</v>
      </c>
      <c r="F22480">
        <v>536</v>
      </c>
      <c r="G22480" t="s">
        <v>255</v>
      </c>
      <c r="H22480" t="s">
        <v>84</v>
      </c>
      <c r="I22480">
        <v>2005</v>
      </c>
      <c r="J22480">
        <v>0.28195700000000001</v>
      </c>
    </row>
    <row r="22481" spans="1:10" x14ac:dyDescent="0.25">
      <c r="A22481" t="s">
        <v>224</v>
      </c>
      <c r="B22481" t="s">
        <v>80</v>
      </c>
      <c r="C22481" t="s">
        <v>37</v>
      </c>
      <c r="D22481">
        <v>140213</v>
      </c>
      <c r="E22481" t="s">
        <v>295</v>
      </c>
      <c r="F22481">
        <v>536</v>
      </c>
      <c r="G22481" t="s">
        <v>255</v>
      </c>
      <c r="H22481" t="s">
        <v>84</v>
      </c>
      <c r="I22481">
        <v>2005</v>
      </c>
      <c r="J22481">
        <v>0.20990400000000001</v>
      </c>
    </row>
    <row r="22482" spans="1:10" x14ac:dyDescent="0.25">
      <c r="A22482" t="s">
        <v>225</v>
      </c>
      <c r="B22482" t="s">
        <v>80</v>
      </c>
      <c r="C22482" t="s">
        <v>37</v>
      </c>
      <c r="D22482">
        <v>140213</v>
      </c>
      <c r="E22482" t="s">
        <v>295</v>
      </c>
      <c r="F22482">
        <v>536</v>
      </c>
      <c r="G22482" t="s">
        <v>255</v>
      </c>
      <c r="H22482" t="s">
        <v>84</v>
      </c>
      <c r="I22482">
        <v>2005</v>
      </c>
      <c r="J22482">
        <v>1.23323</v>
      </c>
    </row>
    <row r="22483" spans="1:10" x14ac:dyDescent="0.25">
      <c r="A22483" t="s">
        <v>227</v>
      </c>
      <c r="B22483" t="s">
        <v>80</v>
      </c>
      <c r="C22483" t="s">
        <v>37</v>
      </c>
      <c r="D22483">
        <v>140216</v>
      </c>
      <c r="E22483" t="s">
        <v>258</v>
      </c>
      <c r="F22483">
        <v>536</v>
      </c>
      <c r="G22483" t="s">
        <v>255</v>
      </c>
      <c r="H22483" t="s">
        <v>84</v>
      </c>
      <c r="I22483">
        <v>2005</v>
      </c>
      <c r="J22483">
        <v>0.17467299999999999</v>
      </c>
    </row>
    <row r="22484" spans="1:10" x14ac:dyDescent="0.25">
      <c r="A22484" t="s">
        <v>225</v>
      </c>
      <c r="B22484" t="s">
        <v>80</v>
      </c>
      <c r="C22484" t="s">
        <v>37</v>
      </c>
      <c r="D22484">
        <v>140216</v>
      </c>
      <c r="E22484" t="s">
        <v>258</v>
      </c>
      <c r="F22484">
        <v>536</v>
      </c>
      <c r="G22484" t="s">
        <v>255</v>
      </c>
      <c r="H22484" t="s">
        <v>84</v>
      </c>
      <c r="I22484">
        <v>2005</v>
      </c>
      <c r="J22484">
        <v>0.12828100000000001</v>
      </c>
    </row>
    <row r="22485" spans="1:10" x14ac:dyDescent="0.25">
      <c r="A22485" t="s">
        <v>224</v>
      </c>
      <c r="B22485" t="s">
        <v>80</v>
      </c>
      <c r="C22485" t="s">
        <v>37</v>
      </c>
      <c r="D22485">
        <v>140216</v>
      </c>
      <c r="E22485" t="s">
        <v>258</v>
      </c>
      <c r="F22485">
        <v>536</v>
      </c>
      <c r="G22485" t="s">
        <v>255</v>
      </c>
      <c r="H22485" t="s">
        <v>84</v>
      </c>
      <c r="I22485">
        <v>2005</v>
      </c>
      <c r="J22485">
        <v>2.2412999999999999E-2</v>
      </c>
    </row>
    <row r="22486" spans="1:10" x14ac:dyDescent="0.25">
      <c r="A22486" t="s">
        <v>229</v>
      </c>
      <c r="B22486" t="s">
        <v>80</v>
      </c>
      <c r="C22486" t="s">
        <v>37</v>
      </c>
      <c r="D22486">
        <v>140216</v>
      </c>
      <c r="E22486" t="s">
        <v>258</v>
      </c>
      <c r="F22486">
        <v>536</v>
      </c>
      <c r="G22486" t="s">
        <v>255</v>
      </c>
      <c r="H22486" t="s">
        <v>84</v>
      </c>
      <c r="I22486">
        <v>2005</v>
      </c>
      <c r="J22486">
        <v>0.175845</v>
      </c>
    </row>
    <row r="22487" spans="1:10" x14ac:dyDescent="0.25">
      <c r="A22487" t="s">
        <v>226</v>
      </c>
      <c r="B22487" t="s">
        <v>80</v>
      </c>
      <c r="C22487" t="s">
        <v>37</v>
      </c>
      <c r="D22487">
        <v>140216</v>
      </c>
      <c r="E22487" t="s">
        <v>258</v>
      </c>
      <c r="F22487">
        <v>536</v>
      </c>
      <c r="G22487" t="s">
        <v>255</v>
      </c>
      <c r="H22487" t="s">
        <v>84</v>
      </c>
      <c r="I22487">
        <v>2005</v>
      </c>
      <c r="J22487">
        <v>2.0859300000000001E-2</v>
      </c>
    </row>
    <row r="22488" spans="1:10" x14ac:dyDescent="0.25">
      <c r="A22488" t="s">
        <v>223</v>
      </c>
      <c r="B22488" t="s">
        <v>80</v>
      </c>
      <c r="C22488" t="s">
        <v>37</v>
      </c>
      <c r="D22488">
        <v>140216</v>
      </c>
      <c r="E22488" t="s">
        <v>258</v>
      </c>
      <c r="F22488">
        <v>536</v>
      </c>
      <c r="G22488" t="s">
        <v>255</v>
      </c>
      <c r="H22488" t="s">
        <v>84</v>
      </c>
      <c r="I22488">
        <v>2005</v>
      </c>
      <c r="J22488">
        <v>4.2594899999999998E-2</v>
      </c>
    </row>
    <row r="22489" spans="1:10" x14ac:dyDescent="0.25">
      <c r="A22489" t="s">
        <v>227</v>
      </c>
      <c r="B22489" t="s">
        <v>80</v>
      </c>
      <c r="C22489" t="s">
        <v>37</v>
      </c>
      <c r="D22489">
        <v>140219</v>
      </c>
      <c r="E22489" t="s">
        <v>257</v>
      </c>
      <c r="F22489">
        <v>536</v>
      </c>
      <c r="G22489" t="s">
        <v>255</v>
      </c>
      <c r="H22489" t="s">
        <v>84</v>
      </c>
      <c r="I22489">
        <v>2005</v>
      </c>
      <c r="J22489">
        <v>9.0326299999999998E-2</v>
      </c>
    </row>
    <row r="22490" spans="1:10" x14ac:dyDescent="0.25">
      <c r="A22490" t="s">
        <v>225</v>
      </c>
      <c r="B22490" t="s">
        <v>80</v>
      </c>
      <c r="C22490" t="s">
        <v>37</v>
      </c>
      <c r="D22490">
        <v>140219</v>
      </c>
      <c r="E22490" t="s">
        <v>257</v>
      </c>
      <c r="F22490">
        <v>536</v>
      </c>
      <c r="G22490" t="s">
        <v>255</v>
      </c>
      <c r="H22490" t="s">
        <v>84</v>
      </c>
      <c r="I22490">
        <v>2005</v>
      </c>
      <c r="J22490">
        <v>5.6741199999999999E-2</v>
      </c>
    </row>
    <row r="22491" spans="1:10" x14ac:dyDescent="0.25">
      <c r="A22491" t="s">
        <v>224</v>
      </c>
      <c r="B22491" t="s">
        <v>80</v>
      </c>
      <c r="C22491" t="s">
        <v>37</v>
      </c>
      <c r="D22491">
        <v>140219</v>
      </c>
      <c r="E22491" t="s">
        <v>257</v>
      </c>
      <c r="F22491">
        <v>536</v>
      </c>
      <c r="G22491" t="s">
        <v>255</v>
      </c>
      <c r="H22491" t="s">
        <v>84</v>
      </c>
      <c r="I22491">
        <v>2005</v>
      </c>
      <c r="J22491">
        <v>9.6577199999999998E-3</v>
      </c>
    </row>
    <row r="22492" spans="1:10" x14ac:dyDescent="0.25">
      <c r="A22492" t="s">
        <v>229</v>
      </c>
      <c r="B22492" t="s">
        <v>80</v>
      </c>
      <c r="C22492" t="s">
        <v>37</v>
      </c>
      <c r="D22492">
        <v>140219</v>
      </c>
      <c r="E22492" t="s">
        <v>257</v>
      </c>
      <c r="F22492">
        <v>536</v>
      </c>
      <c r="G22492" t="s">
        <v>255</v>
      </c>
      <c r="H22492" t="s">
        <v>84</v>
      </c>
      <c r="I22492">
        <v>2005</v>
      </c>
      <c r="J22492">
        <v>9.7356200000000004E-2</v>
      </c>
    </row>
    <row r="22493" spans="1:10" x14ac:dyDescent="0.25">
      <c r="A22493" t="s">
        <v>226</v>
      </c>
      <c r="B22493" t="s">
        <v>80</v>
      </c>
      <c r="C22493" t="s">
        <v>37</v>
      </c>
      <c r="D22493">
        <v>140219</v>
      </c>
      <c r="E22493" t="s">
        <v>257</v>
      </c>
      <c r="F22493">
        <v>536</v>
      </c>
      <c r="G22493" t="s">
        <v>255</v>
      </c>
      <c r="H22493" t="s">
        <v>84</v>
      </c>
      <c r="I22493">
        <v>2005</v>
      </c>
      <c r="J22493">
        <v>1.2972900000000001E-2</v>
      </c>
    </row>
    <row r="22494" spans="1:10" x14ac:dyDescent="0.25">
      <c r="A22494" t="s">
        <v>223</v>
      </c>
      <c r="B22494" t="s">
        <v>80</v>
      </c>
      <c r="C22494" t="s">
        <v>37</v>
      </c>
      <c r="D22494">
        <v>140219</v>
      </c>
      <c r="E22494" t="s">
        <v>257</v>
      </c>
      <c r="F22494">
        <v>536</v>
      </c>
      <c r="G22494" t="s">
        <v>255</v>
      </c>
      <c r="H22494" t="s">
        <v>84</v>
      </c>
      <c r="I22494">
        <v>2005</v>
      </c>
      <c r="J22494">
        <v>2.6319599999999999E-2</v>
      </c>
    </row>
    <row r="22495" spans="1:10" x14ac:dyDescent="0.25">
      <c r="A22495" t="s">
        <v>225</v>
      </c>
      <c r="B22495" t="s">
        <v>80</v>
      </c>
      <c r="C22495" t="s">
        <v>37</v>
      </c>
      <c r="D22495">
        <v>140303</v>
      </c>
      <c r="E22495" t="s">
        <v>256</v>
      </c>
      <c r="F22495">
        <v>536</v>
      </c>
      <c r="G22495" t="s">
        <v>255</v>
      </c>
      <c r="H22495" t="s">
        <v>84</v>
      </c>
      <c r="I22495">
        <v>2005</v>
      </c>
      <c r="J22495">
        <v>0.106548</v>
      </c>
    </row>
    <row r="22496" spans="1:10" x14ac:dyDescent="0.25">
      <c r="A22496" t="s">
        <v>224</v>
      </c>
      <c r="B22496" t="s">
        <v>80</v>
      </c>
      <c r="C22496" t="s">
        <v>37</v>
      </c>
      <c r="D22496">
        <v>140303</v>
      </c>
      <c r="E22496" t="s">
        <v>256</v>
      </c>
      <c r="F22496">
        <v>536</v>
      </c>
      <c r="G22496" t="s">
        <v>255</v>
      </c>
      <c r="H22496" t="s">
        <v>84</v>
      </c>
      <c r="I22496">
        <v>2005</v>
      </c>
      <c r="J22496">
        <v>1.8615799999999998E-2</v>
      </c>
    </row>
    <row r="22497" spans="1:10" x14ac:dyDescent="0.25">
      <c r="A22497" t="s">
        <v>229</v>
      </c>
      <c r="B22497" t="s">
        <v>80</v>
      </c>
      <c r="C22497" t="s">
        <v>37</v>
      </c>
      <c r="D22497">
        <v>140303</v>
      </c>
      <c r="E22497" t="s">
        <v>256</v>
      </c>
      <c r="F22497">
        <v>536</v>
      </c>
      <c r="G22497" t="s">
        <v>255</v>
      </c>
      <c r="H22497" t="s">
        <v>84</v>
      </c>
      <c r="I22497">
        <v>2005</v>
      </c>
      <c r="J22497">
        <v>0.14605399999999999</v>
      </c>
    </row>
    <row r="22498" spans="1:10" x14ac:dyDescent="0.25">
      <c r="A22498" t="s">
        <v>227</v>
      </c>
      <c r="B22498" t="s">
        <v>80</v>
      </c>
      <c r="C22498" t="s">
        <v>37</v>
      </c>
      <c r="D22498">
        <v>140303</v>
      </c>
      <c r="E22498" t="s">
        <v>256</v>
      </c>
      <c r="F22498">
        <v>536</v>
      </c>
      <c r="G22498" t="s">
        <v>255</v>
      </c>
      <c r="H22498" t="s">
        <v>84</v>
      </c>
      <c r="I22498">
        <v>2005</v>
      </c>
      <c r="J22498">
        <v>0.14507999999999999</v>
      </c>
    </row>
    <row r="22499" spans="1:10" x14ac:dyDescent="0.25">
      <c r="A22499" t="s">
        <v>226</v>
      </c>
      <c r="B22499" t="s">
        <v>80</v>
      </c>
      <c r="C22499" t="s">
        <v>37</v>
      </c>
      <c r="D22499">
        <v>140303</v>
      </c>
      <c r="E22499" t="s">
        <v>256</v>
      </c>
      <c r="F22499">
        <v>536</v>
      </c>
      <c r="G22499" t="s">
        <v>255</v>
      </c>
      <c r="H22499" t="s">
        <v>84</v>
      </c>
      <c r="I22499">
        <v>2005</v>
      </c>
      <c r="J22499">
        <v>1.7325299999999998E-2</v>
      </c>
    </row>
    <row r="22500" spans="1:10" x14ac:dyDescent="0.25">
      <c r="A22500" t="s">
        <v>223</v>
      </c>
      <c r="B22500" t="s">
        <v>80</v>
      </c>
      <c r="C22500" t="s">
        <v>37</v>
      </c>
      <c r="D22500">
        <v>140303</v>
      </c>
      <c r="E22500" t="s">
        <v>256</v>
      </c>
      <c r="F22500">
        <v>536</v>
      </c>
      <c r="G22500" t="s">
        <v>255</v>
      </c>
      <c r="H22500" t="s">
        <v>84</v>
      </c>
      <c r="I22500">
        <v>2005</v>
      </c>
      <c r="J22500">
        <v>3.5378600000000003E-2</v>
      </c>
    </row>
    <row r="22501" spans="1:10" x14ac:dyDescent="0.25">
      <c r="A22501" t="s">
        <v>229</v>
      </c>
      <c r="B22501" t="s">
        <v>74</v>
      </c>
      <c r="C22501" t="s">
        <v>34</v>
      </c>
      <c r="D22501">
        <v>901000</v>
      </c>
      <c r="E22501" t="s">
        <v>34</v>
      </c>
      <c r="F22501">
        <v>614</v>
      </c>
      <c r="G22501" t="s">
        <v>247</v>
      </c>
      <c r="H22501" t="s">
        <v>84</v>
      </c>
      <c r="I22501">
        <v>2005</v>
      </c>
      <c r="J22501">
        <v>1.0494E-5</v>
      </c>
    </row>
    <row r="22502" spans="1:10" x14ac:dyDescent="0.25">
      <c r="A22502" t="s">
        <v>224</v>
      </c>
      <c r="B22502" t="s">
        <v>74</v>
      </c>
      <c r="C22502" t="s">
        <v>34</v>
      </c>
      <c r="D22502">
        <v>901000</v>
      </c>
      <c r="E22502" t="s">
        <v>34</v>
      </c>
      <c r="F22502">
        <v>614</v>
      </c>
      <c r="G22502" t="s">
        <v>247</v>
      </c>
      <c r="H22502" t="s">
        <v>84</v>
      </c>
      <c r="I22502">
        <v>2005</v>
      </c>
      <c r="J22502">
        <v>1.04603E-6</v>
      </c>
    </row>
    <row r="22503" spans="1:10" x14ac:dyDescent="0.25">
      <c r="A22503" t="s">
        <v>223</v>
      </c>
      <c r="B22503" t="s">
        <v>74</v>
      </c>
      <c r="C22503" t="s">
        <v>34</v>
      </c>
      <c r="D22503">
        <v>901000</v>
      </c>
      <c r="E22503" t="s">
        <v>34</v>
      </c>
      <c r="F22503">
        <v>614</v>
      </c>
      <c r="G22503" t="s">
        <v>247</v>
      </c>
      <c r="H22503" t="s">
        <v>84</v>
      </c>
      <c r="I22503">
        <v>2005</v>
      </c>
      <c r="J22503">
        <v>3.2422699999999999E-6</v>
      </c>
    </row>
    <row r="22504" spans="1:10" x14ac:dyDescent="0.25">
      <c r="A22504" t="s">
        <v>226</v>
      </c>
      <c r="B22504" t="s">
        <v>74</v>
      </c>
      <c r="C22504" t="s">
        <v>34</v>
      </c>
      <c r="D22504">
        <v>901000</v>
      </c>
      <c r="E22504" t="s">
        <v>34</v>
      </c>
      <c r="F22504">
        <v>614</v>
      </c>
      <c r="G22504" t="s">
        <v>247</v>
      </c>
      <c r="H22504" t="s">
        <v>84</v>
      </c>
      <c r="I22504">
        <v>2005</v>
      </c>
      <c r="J22504">
        <v>8.2639699999999996E-7</v>
      </c>
    </row>
    <row r="22505" spans="1:10" x14ac:dyDescent="0.25">
      <c r="A22505" t="s">
        <v>227</v>
      </c>
      <c r="B22505" t="s">
        <v>74</v>
      </c>
      <c r="C22505" t="s">
        <v>34</v>
      </c>
      <c r="D22505">
        <v>901000</v>
      </c>
      <c r="E22505" t="s">
        <v>34</v>
      </c>
      <c r="F22505">
        <v>614</v>
      </c>
      <c r="G22505" t="s">
        <v>247</v>
      </c>
      <c r="H22505" t="s">
        <v>84</v>
      </c>
      <c r="I22505">
        <v>2005</v>
      </c>
      <c r="J22505">
        <v>1.09802E-5</v>
      </c>
    </row>
    <row r="22506" spans="1:10" x14ac:dyDescent="0.25">
      <c r="A22506" t="s">
        <v>225</v>
      </c>
      <c r="B22506" t="s">
        <v>74</v>
      </c>
      <c r="C22506" t="s">
        <v>34</v>
      </c>
      <c r="D22506">
        <v>901000</v>
      </c>
      <c r="E22506" t="s">
        <v>34</v>
      </c>
      <c r="F22506">
        <v>614</v>
      </c>
      <c r="G22506" t="s">
        <v>247</v>
      </c>
      <c r="H22506" t="s">
        <v>84</v>
      </c>
      <c r="I22506">
        <v>2005</v>
      </c>
      <c r="J22506">
        <v>4.5071700000000003E-6</v>
      </c>
    </row>
    <row r="22507" spans="1:10" x14ac:dyDescent="0.25">
      <c r="A22507" t="s">
        <v>223</v>
      </c>
      <c r="B22507" t="s">
        <v>74</v>
      </c>
      <c r="C22507" t="s">
        <v>34</v>
      </c>
      <c r="D22507">
        <v>901001</v>
      </c>
      <c r="E22507" t="s">
        <v>254</v>
      </c>
      <c r="F22507">
        <v>614</v>
      </c>
      <c r="G22507" t="s">
        <v>247</v>
      </c>
      <c r="H22507" t="s">
        <v>84</v>
      </c>
      <c r="I22507">
        <v>2005</v>
      </c>
      <c r="J22507">
        <v>6.7302900000000001E-7</v>
      </c>
    </row>
    <row r="22508" spans="1:10" x14ac:dyDescent="0.25">
      <c r="A22508" t="s">
        <v>227</v>
      </c>
      <c r="B22508" t="s">
        <v>74</v>
      </c>
      <c r="C22508" t="s">
        <v>34</v>
      </c>
      <c r="D22508">
        <v>901001</v>
      </c>
      <c r="E22508" t="s">
        <v>254</v>
      </c>
      <c r="F22508">
        <v>614</v>
      </c>
      <c r="G22508" t="s">
        <v>247</v>
      </c>
      <c r="H22508" t="s">
        <v>84</v>
      </c>
      <c r="I22508">
        <v>2005</v>
      </c>
      <c r="J22508">
        <v>1.13867E-6</v>
      </c>
    </row>
    <row r="22509" spans="1:10" x14ac:dyDescent="0.25">
      <c r="A22509" t="s">
        <v>224</v>
      </c>
      <c r="B22509" t="s">
        <v>74</v>
      </c>
      <c r="C22509" t="s">
        <v>34</v>
      </c>
      <c r="D22509">
        <v>901001</v>
      </c>
      <c r="E22509" t="s">
        <v>254</v>
      </c>
      <c r="F22509">
        <v>614</v>
      </c>
      <c r="G22509" t="s">
        <v>247</v>
      </c>
      <c r="H22509" t="s">
        <v>84</v>
      </c>
      <c r="I22509">
        <v>2005</v>
      </c>
      <c r="J22509">
        <v>1.6823199999999999E-7</v>
      </c>
    </row>
    <row r="22510" spans="1:10" x14ac:dyDescent="0.25">
      <c r="A22510" t="s">
        <v>229</v>
      </c>
      <c r="B22510" t="s">
        <v>74</v>
      </c>
      <c r="C22510" t="s">
        <v>34</v>
      </c>
      <c r="D22510">
        <v>901001</v>
      </c>
      <c r="E22510" t="s">
        <v>254</v>
      </c>
      <c r="F22510">
        <v>614</v>
      </c>
      <c r="G22510" t="s">
        <v>247</v>
      </c>
      <c r="H22510" t="s">
        <v>84</v>
      </c>
      <c r="I22510">
        <v>2005</v>
      </c>
      <c r="J22510">
        <v>6.1568300000000005E-7</v>
      </c>
    </row>
    <row r="22511" spans="1:10" x14ac:dyDescent="0.25">
      <c r="A22511" t="s">
        <v>225</v>
      </c>
      <c r="B22511" t="s">
        <v>74</v>
      </c>
      <c r="C22511" t="s">
        <v>34</v>
      </c>
      <c r="D22511">
        <v>901001</v>
      </c>
      <c r="E22511" t="s">
        <v>254</v>
      </c>
      <c r="F22511">
        <v>614</v>
      </c>
      <c r="G22511" t="s">
        <v>247</v>
      </c>
      <c r="H22511" t="s">
        <v>84</v>
      </c>
      <c r="I22511">
        <v>2005</v>
      </c>
      <c r="J22511">
        <v>3.4621700000000001E-7</v>
      </c>
    </row>
    <row r="22512" spans="1:10" x14ac:dyDescent="0.25">
      <c r="A22512" t="s">
        <v>226</v>
      </c>
      <c r="B22512" t="s">
        <v>74</v>
      </c>
      <c r="C22512" t="s">
        <v>34</v>
      </c>
      <c r="D22512">
        <v>901001</v>
      </c>
      <c r="E22512" t="s">
        <v>254</v>
      </c>
      <c r="F22512">
        <v>614</v>
      </c>
      <c r="G22512" t="s">
        <v>247</v>
      </c>
      <c r="H22512" t="s">
        <v>84</v>
      </c>
      <c r="I22512">
        <v>2005</v>
      </c>
      <c r="J22512">
        <v>1.77344E-7</v>
      </c>
    </row>
    <row r="22513" spans="1:10" x14ac:dyDescent="0.25">
      <c r="A22513" t="s">
        <v>225</v>
      </c>
      <c r="B22513" t="s">
        <v>79</v>
      </c>
      <c r="C22513" t="s">
        <v>33</v>
      </c>
      <c r="D22513">
        <v>9400000</v>
      </c>
      <c r="E22513" t="s">
        <v>246</v>
      </c>
      <c r="F22513">
        <v>614</v>
      </c>
      <c r="G22513" t="s">
        <v>247</v>
      </c>
      <c r="H22513" t="s">
        <v>84</v>
      </c>
      <c r="I22513">
        <v>2005</v>
      </c>
      <c r="J22513">
        <v>1.12905E-4</v>
      </c>
    </row>
    <row r="22514" spans="1:10" x14ac:dyDescent="0.25">
      <c r="A22514" t="s">
        <v>224</v>
      </c>
      <c r="B22514" t="s">
        <v>79</v>
      </c>
      <c r="C22514" t="s">
        <v>33</v>
      </c>
      <c r="D22514">
        <v>9400000</v>
      </c>
      <c r="E22514" t="s">
        <v>246</v>
      </c>
      <c r="F22514">
        <v>614</v>
      </c>
      <c r="G22514" t="s">
        <v>247</v>
      </c>
      <c r="H22514" t="s">
        <v>84</v>
      </c>
      <c r="I22514">
        <v>2005</v>
      </c>
      <c r="J22514">
        <v>2.4457600000000001E-5</v>
      </c>
    </row>
    <row r="22515" spans="1:10" x14ac:dyDescent="0.25">
      <c r="A22515" t="s">
        <v>227</v>
      </c>
      <c r="B22515" t="s">
        <v>79</v>
      </c>
      <c r="C22515" t="s">
        <v>33</v>
      </c>
      <c r="D22515">
        <v>9400000</v>
      </c>
      <c r="E22515" t="s">
        <v>246</v>
      </c>
      <c r="F22515">
        <v>614</v>
      </c>
      <c r="G22515" t="s">
        <v>247</v>
      </c>
      <c r="H22515" t="s">
        <v>84</v>
      </c>
      <c r="I22515">
        <v>2005</v>
      </c>
      <c r="J22515">
        <v>2.34613E-4</v>
      </c>
    </row>
    <row r="22516" spans="1:10" x14ac:dyDescent="0.25">
      <c r="A22516" t="s">
        <v>226</v>
      </c>
      <c r="B22516" t="s">
        <v>79</v>
      </c>
      <c r="C22516" t="s">
        <v>33</v>
      </c>
      <c r="D22516">
        <v>9400000</v>
      </c>
      <c r="E22516" t="s">
        <v>246</v>
      </c>
      <c r="F22516">
        <v>614</v>
      </c>
      <c r="G22516" t="s">
        <v>247</v>
      </c>
      <c r="H22516" t="s">
        <v>84</v>
      </c>
      <c r="I22516">
        <v>2005</v>
      </c>
      <c r="J22516">
        <v>2.1806499999999999E-5</v>
      </c>
    </row>
    <row r="22517" spans="1:10" x14ac:dyDescent="0.25">
      <c r="A22517" t="s">
        <v>229</v>
      </c>
      <c r="B22517" t="s">
        <v>79</v>
      </c>
      <c r="C22517" t="s">
        <v>33</v>
      </c>
      <c r="D22517">
        <v>9400000</v>
      </c>
      <c r="E22517" t="s">
        <v>246</v>
      </c>
      <c r="F22517">
        <v>614</v>
      </c>
      <c r="G22517" t="s">
        <v>247</v>
      </c>
      <c r="H22517" t="s">
        <v>84</v>
      </c>
      <c r="I22517">
        <v>2005</v>
      </c>
      <c r="J22517">
        <v>1.22031E-4</v>
      </c>
    </row>
    <row r="22518" spans="1:10" x14ac:dyDescent="0.25">
      <c r="A22518" t="s">
        <v>223</v>
      </c>
      <c r="B22518" t="s">
        <v>79</v>
      </c>
      <c r="C22518" t="s">
        <v>33</v>
      </c>
      <c r="D22518">
        <v>9400000</v>
      </c>
      <c r="E22518" t="s">
        <v>246</v>
      </c>
      <c r="F22518">
        <v>614</v>
      </c>
      <c r="G22518" t="s">
        <v>247</v>
      </c>
      <c r="H22518" t="s">
        <v>84</v>
      </c>
      <c r="I22518">
        <v>2005</v>
      </c>
      <c r="J22518">
        <v>2.5444700000000001E-5</v>
      </c>
    </row>
    <row r="22519" spans="1:10" x14ac:dyDescent="0.25">
      <c r="A22519" t="s">
        <v>226</v>
      </c>
      <c r="B22519" t="s">
        <v>79</v>
      </c>
      <c r="C22519" t="s">
        <v>35</v>
      </c>
      <c r="D22519" t="s">
        <v>245</v>
      </c>
      <c r="E22519" t="s">
        <v>244</v>
      </c>
      <c r="F22519">
        <v>614</v>
      </c>
      <c r="G22519" t="s">
        <v>247</v>
      </c>
      <c r="H22519" t="s">
        <v>84</v>
      </c>
      <c r="I22519">
        <v>2005</v>
      </c>
      <c r="J22519">
        <v>1.6904599999999999E-6</v>
      </c>
    </row>
    <row r="22520" spans="1:10" x14ac:dyDescent="0.25">
      <c r="A22520" t="s">
        <v>223</v>
      </c>
      <c r="B22520" t="s">
        <v>79</v>
      </c>
      <c r="C22520" t="s">
        <v>35</v>
      </c>
      <c r="D22520" t="s">
        <v>245</v>
      </c>
      <c r="E22520" t="s">
        <v>244</v>
      </c>
      <c r="F22520">
        <v>614</v>
      </c>
      <c r="G22520" t="s">
        <v>247</v>
      </c>
      <c r="H22520" t="s">
        <v>84</v>
      </c>
      <c r="I22520">
        <v>2005</v>
      </c>
      <c r="J22520">
        <v>3.3825600000000002E-6</v>
      </c>
    </row>
    <row r="22521" spans="1:10" x14ac:dyDescent="0.25">
      <c r="A22521" t="s">
        <v>224</v>
      </c>
      <c r="B22521" t="s">
        <v>79</v>
      </c>
      <c r="C22521" t="s">
        <v>35</v>
      </c>
      <c r="D22521" t="s">
        <v>245</v>
      </c>
      <c r="E22521" t="s">
        <v>244</v>
      </c>
      <c r="F22521">
        <v>614</v>
      </c>
      <c r="G22521" t="s">
        <v>247</v>
      </c>
      <c r="H22521" t="s">
        <v>84</v>
      </c>
      <c r="I22521">
        <v>2005</v>
      </c>
      <c r="J22521">
        <v>1.748E-6</v>
      </c>
    </row>
    <row r="22522" spans="1:10" x14ac:dyDescent="0.25">
      <c r="A22522" t="s">
        <v>227</v>
      </c>
      <c r="B22522" t="s">
        <v>79</v>
      </c>
      <c r="C22522" t="s">
        <v>35</v>
      </c>
      <c r="D22522" t="s">
        <v>245</v>
      </c>
      <c r="E22522" t="s">
        <v>244</v>
      </c>
      <c r="F22522">
        <v>614</v>
      </c>
      <c r="G22522" t="s">
        <v>247</v>
      </c>
      <c r="H22522" t="s">
        <v>84</v>
      </c>
      <c r="I22522">
        <v>2005</v>
      </c>
      <c r="J22522">
        <v>2.4366700000000002E-5</v>
      </c>
    </row>
    <row r="22523" spans="1:10" x14ac:dyDescent="0.25">
      <c r="A22523" t="s">
        <v>229</v>
      </c>
      <c r="B22523" t="s">
        <v>79</v>
      </c>
      <c r="C22523" t="s">
        <v>35</v>
      </c>
      <c r="D22523" t="s">
        <v>245</v>
      </c>
      <c r="E22523" t="s">
        <v>244</v>
      </c>
      <c r="F22523">
        <v>614</v>
      </c>
      <c r="G22523" t="s">
        <v>247</v>
      </c>
      <c r="H22523" t="s">
        <v>84</v>
      </c>
      <c r="I22523">
        <v>2005</v>
      </c>
      <c r="J22523">
        <v>1.19842E-5</v>
      </c>
    </row>
    <row r="22524" spans="1:10" x14ac:dyDescent="0.25">
      <c r="A22524" t="s">
        <v>225</v>
      </c>
      <c r="B22524" t="s">
        <v>79</v>
      </c>
      <c r="C22524" t="s">
        <v>35</v>
      </c>
      <c r="D22524" t="s">
        <v>245</v>
      </c>
      <c r="E22524" t="s">
        <v>244</v>
      </c>
      <c r="F22524">
        <v>614</v>
      </c>
      <c r="G22524" t="s">
        <v>247</v>
      </c>
      <c r="H22524" t="s">
        <v>84</v>
      </c>
      <c r="I22524">
        <v>2005</v>
      </c>
      <c r="J22524">
        <v>1.58257E-5</v>
      </c>
    </row>
    <row r="22525" spans="1:10" x14ac:dyDescent="0.25">
      <c r="A22525" t="s">
        <v>227</v>
      </c>
      <c r="B22525" t="s">
        <v>79</v>
      </c>
      <c r="C22525" t="s">
        <v>35</v>
      </c>
      <c r="D22525" t="s">
        <v>243</v>
      </c>
      <c r="E22525" t="s">
        <v>242</v>
      </c>
      <c r="F22525">
        <v>614</v>
      </c>
      <c r="G22525" t="s">
        <v>247</v>
      </c>
      <c r="H22525" t="s">
        <v>84</v>
      </c>
      <c r="I22525">
        <v>2005</v>
      </c>
      <c r="J22525">
        <v>2.1579299999999999E-5</v>
      </c>
    </row>
    <row r="22526" spans="1:10" x14ac:dyDescent="0.25">
      <c r="A22526" t="s">
        <v>229</v>
      </c>
      <c r="B22526" t="s">
        <v>79</v>
      </c>
      <c r="C22526" t="s">
        <v>35</v>
      </c>
      <c r="D22526" t="s">
        <v>243</v>
      </c>
      <c r="E22526" t="s">
        <v>242</v>
      </c>
      <c r="F22526">
        <v>614</v>
      </c>
      <c r="G22526" t="s">
        <v>247</v>
      </c>
      <c r="H22526" t="s">
        <v>84</v>
      </c>
      <c r="I22526">
        <v>2005</v>
      </c>
      <c r="J22526">
        <v>8.7266700000000003E-6</v>
      </c>
    </row>
    <row r="22527" spans="1:10" x14ac:dyDescent="0.25">
      <c r="A22527" t="s">
        <v>225</v>
      </c>
      <c r="B22527" t="s">
        <v>79</v>
      </c>
      <c r="C22527" t="s">
        <v>35</v>
      </c>
      <c r="D22527" t="s">
        <v>243</v>
      </c>
      <c r="E22527" t="s">
        <v>242</v>
      </c>
      <c r="F22527">
        <v>614</v>
      </c>
      <c r="G22527" t="s">
        <v>247</v>
      </c>
      <c r="H22527" t="s">
        <v>84</v>
      </c>
      <c r="I22527">
        <v>2005</v>
      </c>
      <c r="J22527">
        <v>4.3135299999999998E-6</v>
      </c>
    </row>
    <row r="22528" spans="1:10" x14ac:dyDescent="0.25">
      <c r="A22528" t="s">
        <v>223</v>
      </c>
      <c r="B22528" t="s">
        <v>79</v>
      </c>
      <c r="C22528" t="s">
        <v>35</v>
      </c>
      <c r="D22528" t="s">
        <v>243</v>
      </c>
      <c r="E22528" t="s">
        <v>242</v>
      </c>
      <c r="F22528">
        <v>614</v>
      </c>
      <c r="G22528" t="s">
        <v>247</v>
      </c>
      <c r="H22528" t="s">
        <v>84</v>
      </c>
      <c r="I22528">
        <v>2005</v>
      </c>
      <c r="J22528">
        <v>1.5499599999999999E-6</v>
      </c>
    </row>
    <row r="22529" spans="1:10" x14ac:dyDescent="0.25">
      <c r="A22529" t="s">
        <v>226</v>
      </c>
      <c r="B22529" t="s">
        <v>79</v>
      </c>
      <c r="C22529" t="s">
        <v>35</v>
      </c>
      <c r="D22529" t="s">
        <v>243</v>
      </c>
      <c r="E22529" t="s">
        <v>242</v>
      </c>
      <c r="F22529">
        <v>614</v>
      </c>
      <c r="G22529" t="s">
        <v>247</v>
      </c>
      <c r="H22529" t="s">
        <v>84</v>
      </c>
      <c r="I22529">
        <v>2005</v>
      </c>
      <c r="J22529">
        <v>8.9498200000000004E-7</v>
      </c>
    </row>
    <row r="22530" spans="1:10" x14ac:dyDescent="0.25">
      <c r="A22530" t="s">
        <v>224</v>
      </c>
      <c r="B22530" t="s">
        <v>79</v>
      </c>
      <c r="C22530" t="s">
        <v>35</v>
      </c>
      <c r="D22530" t="s">
        <v>243</v>
      </c>
      <c r="E22530" t="s">
        <v>242</v>
      </c>
      <c r="F22530">
        <v>614</v>
      </c>
      <c r="G22530" t="s">
        <v>247</v>
      </c>
      <c r="H22530" t="s">
        <v>84</v>
      </c>
      <c r="I22530">
        <v>2005</v>
      </c>
      <c r="J22530">
        <v>7.7895900000000001E-7</v>
      </c>
    </row>
    <row r="22531" spans="1:10" x14ac:dyDescent="0.25">
      <c r="A22531" t="s">
        <v>227</v>
      </c>
      <c r="B22531" t="s">
        <v>73</v>
      </c>
      <c r="C22531" t="s">
        <v>212</v>
      </c>
      <c r="D22531" t="s">
        <v>251</v>
      </c>
      <c r="E22531" t="s">
        <v>250</v>
      </c>
      <c r="F22531">
        <v>614</v>
      </c>
      <c r="G22531" t="s">
        <v>247</v>
      </c>
      <c r="H22531" t="s">
        <v>84</v>
      </c>
      <c r="I22531">
        <v>2005</v>
      </c>
      <c r="J22531">
        <v>8.8999999999999995E-6</v>
      </c>
    </row>
    <row r="22532" spans="1:10" x14ac:dyDescent="0.25">
      <c r="A22532" t="s">
        <v>226</v>
      </c>
      <c r="B22532" t="s">
        <v>73</v>
      </c>
      <c r="C22532" t="s">
        <v>212</v>
      </c>
      <c r="D22532" t="s">
        <v>307</v>
      </c>
      <c r="E22532" t="s">
        <v>306</v>
      </c>
      <c r="F22532">
        <v>614</v>
      </c>
      <c r="G22532" t="s">
        <v>247</v>
      </c>
      <c r="H22532" t="s">
        <v>84</v>
      </c>
      <c r="I22532">
        <v>2005</v>
      </c>
      <c r="J22532">
        <v>7.8999999999999996E-5</v>
      </c>
    </row>
    <row r="22533" spans="1:10" x14ac:dyDescent="0.25">
      <c r="A22533" t="s">
        <v>226</v>
      </c>
      <c r="B22533" t="s">
        <v>73</v>
      </c>
      <c r="C22533" t="s">
        <v>209</v>
      </c>
      <c r="D22533" t="s">
        <v>305</v>
      </c>
      <c r="E22533" t="s">
        <v>304</v>
      </c>
      <c r="F22533">
        <v>614</v>
      </c>
      <c r="G22533" t="s">
        <v>247</v>
      </c>
      <c r="H22533" t="s">
        <v>84</v>
      </c>
      <c r="I22533">
        <v>2005</v>
      </c>
      <c r="J22533">
        <v>5.4E-6</v>
      </c>
    </row>
    <row r="22534" spans="1:10" x14ac:dyDescent="0.25">
      <c r="A22534" t="s">
        <v>227</v>
      </c>
      <c r="B22534" t="s">
        <v>71</v>
      </c>
      <c r="C22534" t="s">
        <v>215</v>
      </c>
      <c r="D22534" t="s">
        <v>303</v>
      </c>
      <c r="E22534" t="s">
        <v>302</v>
      </c>
      <c r="F22534">
        <v>614</v>
      </c>
      <c r="G22534" t="s">
        <v>247</v>
      </c>
      <c r="H22534" t="s">
        <v>84</v>
      </c>
      <c r="I22534">
        <v>2005</v>
      </c>
      <c r="J22534">
        <v>1.1999999999999999E-6</v>
      </c>
    </row>
    <row r="22535" spans="1:10" x14ac:dyDescent="0.25">
      <c r="A22535" t="s">
        <v>223</v>
      </c>
      <c r="B22535" t="s">
        <v>79</v>
      </c>
      <c r="C22535" t="s">
        <v>33</v>
      </c>
      <c r="D22535">
        <v>9400000</v>
      </c>
      <c r="E22535" t="s">
        <v>246</v>
      </c>
      <c r="F22535">
        <v>616</v>
      </c>
      <c r="G22535" t="s">
        <v>233</v>
      </c>
      <c r="H22535" t="s">
        <v>84</v>
      </c>
      <c r="I22535">
        <v>2005</v>
      </c>
      <c r="J22535">
        <v>0.60919100000000004</v>
      </c>
    </row>
    <row r="22536" spans="1:10" x14ac:dyDescent="0.25">
      <c r="A22536" t="s">
        <v>226</v>
      </c>
      <c r="B22536" t="s">
        <v>79</v>
      </c>
      <c r="C22536" t="s">
        <v>33</v>
      </c>
      <c r="D22536">
        <v>9400000</v>
      </c>
      <c r="E22536" t="s">
        <v>246</v>
      </c>
      <c r="F22536">
        <v>616</v>
      </c>
      <c r="G22536" t="s">
        <v>233</v>
      </c>
      <c r="H22536" t="s">
        <v>84</v>
      </c>
      <c r="I22536">
        <v>2005</v>
      </c>
      <c r="J22536">
        <v>0.52208500000000002</v>
      </c>
    </row>
    <row r="22537" spans="1:10" x14ac:dyDescent="0.25">
      <c r="A22537" t="s">
        <v>227</v>
      </c>
      <c r="B22537" t="s">
        <v>79</v>
      </c>
      <c r="C22537" t="s">
        <v>33</v>
      </c>
      <c r="D22537">
        <v>9400000</v>
      </c>
      <c r="E22537" t="s">
        <v>246</v>
      </c>
      <c r="F22537">
        <v>616</v>
      </c>
      <c r="G22537" t="s">
        <v>233</v>
      </c>
      <c r="H22537" t="s">
        <v>84</v>
      </c>
      <c r="I22537">
        <v>2005</v>
      </c>
      <c r="J22537">
        <v>5.6170499999999999</v>
      </c>
    </row>
    <row r="22538" spans="1:10" x14ac:dyDescent="0.25">
      <c r="A22538" t="s">
        <v>224</v>
      </c>
      <c r="B22538" t="s">
        <v>79</v>
      </c>
      <c r="C22538" t="s">
        <v>33</v>
      </c>
      <c r="D22538">
        <v>9400000</v>
      </c>
      <c r="E22538" t="s">
        <v>246</v>
      </c>
      <c r="F22538">
        <v>616</v>
      </c>
      <c r="G22538" t="s">
        <v>233</v>
      </c>
      <c r="H22538" t="s">
        <v>84</v>
      </c>
      <c r="I22538">
        <v>2005</v>
      </c>
      <c r="J22538">
        <v>0.58555900000000005</v>
      </c>
    </row>
    <row r="22539" spans="1:10" x14ac:dyDescent="0.25">
      <c r="A22539" t="s">
        <v>225</v>
      </c>
      <c r="B22539" t="s">
        <v>79</v>
      </c>
      <c r="C22539" t="s">
        <v>33</v>
      </c>
      <c r="D22539">
        <v>9400000</v>
      </c>
      <c r="E22539" t="s">
        <v>246</v>
      </c>
      <c r="F22539">
        <v>616</v>
      </c>
      <c r="G22539" t="s">
        <v>233</v>
      </c>
      <c r="H22539" t="s">
        <v>84</v>
      </c>
      <c r="I22539">
        <v>2005</v>
      </c>
      <c r="J22539">
        <v>2.7031399999999999</v>
      </c>
    </row>
    <row r="22540" spans="1:10" x14ac:dyDescent="0.25">
      <c r="A22540" t="s">
        <v>229</v>
      </c>
      <c r="B22540" t="s">
        <v>79</v>
      </c>
      <c r="C22540" t="s">
        <v>33</v>
      </c>
      <c r="D22540">
        <v>9400000</v>
      </c>
      <c r="E22540" t="s">
        <v>246</v>
      </c>
      <c r="F22540">
        <v>616</v>
      </c>
      <c r="G22540" t="s">
        <v>233</v>
      </c>
      <c r="H22540" t="s">
        <v>84</v>
      </c>
      <c r="I22540">
        <v>2005</v>
      </c>
      <c r="J22540">
        <v>2.9216299999999999</v>
      </c>
    </row>
    <row r="22541" spans="1:10" x14ac:dyDescent="0.25">
      <c r="A22541" t="s">
        <v>224</v>
      </c>
      <c r="B22541" t="s">
        <v>79</v>
      </c>
      <c r="C22541" t="s">
        <v>35</v>
      </c>
      <c r="D22541" t="s">
        <v>245</v>
      </c>
      <c r="E22541" t="s">
        <v>244</v>
      </c>
      <c r="F22541">
        <v>616</v>
      </c>
      <c r="G22541" t="s">
        <v>233</v>
      </c>
      <c r="H22541" t="s">
        <v>84</v>
      </c>
      <c r="I22541">
        <v>2005</v>
      </c>
      <c r="J22541">
        <v>5.6086299999999999E-2</v>
      </c>
    </row>
    <row r="22542" spans="1:10" x14ac:dyDescent="0.25">
      <c r="A22542" t="s">
        <v>223</v>
      </c>
      <c r="B22542" t="s">
        <v>79</v>
      </c>
      <c r="C22542" t="s">
        <v>35</v>
      </c>
      <c r="D22542" t="s">
        <v>245</v>
      </c>
      <c r="E22542" t="s">
        <v>244</v>
      </c>
      <c r="F22542">
        <v>616</v>
      </c>
      <c r="G22542" t="s">
        <v>233</v>
      </c>
      <c r="H22542" t="s">
        <v>84</v>
      </c>
      <c r="I22542">
        <v>2005</v>
      </c>
      <c r="J22542">
        <v>0.108533</v>
      </c>
    </row>
    <row r="22543" spans="1:10" x14ac:dyDescent="0.25">
      <c r="A22543" t="s">
        <v>227</v>
      </c>
      <c r="B22543" t="s">
        <v>79</v>
      </c>
      <c r="C22543" t="s">
        <v>35</v>
      </c>
      <c r="D22543" t="s">
        <v>245</v>
      </c>
      <c r="E22543" t="s">
        <v>244</v>
      </c>
      <c r="F22543">
        <v>616</v>
      </c>
      <c r="G22543" t="s">
        <v>233</v>
      </c>
      <c r="H22543" t="s">
        <v>84</v>
      </c>
      <c r="I22543">
        <v>2005</v>
      </c>
      <c r="J22543">
        <v>0.78182799999999997</v>
      </c>
    </row>
    <row r="22544" spans="1:10" x14ac:dyDescent="0.25">
      <c r="A22544" t="s">
        <v>226</v>
      </c>
      <c r="B22544" t="s">
        <v>79</v>
      </c>
      <c r="C22544" t="s">
        <v>35</v>
      </c>
      <c r="D22544" t="s">
        <v>245</v>
      </c>
      <c r="E22544" t="s">
        <v>244</v>
      </c>
      <c r="F22544">
        <v>616</v>
      </c>
      <c r="G22544" t="s">
        <v>233</v>
      </c>
      <c r="H22544" t="s">
        <v>84</v>
      </c>
      <c r="I22544">
        <v>2005</v>
      </c>
      <c r="J22544">
        <v>5.4239999999999997E-2</v>
      </c>
    </row>
    <row r="22545" spans="1:10" x14ac:dyDescent="0.25">
      <c r="A22545" t="s">
        <v>229</v>
      </c>
      <c r="B22545" t="s">
        <v>79</v>
      </c>
      <c r="C22545" t="s">
        <v>35</v>
      </c>
      <c r="D22545" t="s">
        <v>245</v>
      </c>
      <c r="E22545" t="s">
        <v>244</v>
      </c>
      <c r="F22545">
        <v>616</v>
      </c>
      <c r="G22545" t="s">
        <v>233</v>
      </c>
      <c r="H22545" t="s">
        <v>84</v>
      </c>
      <c r="I22545">
        <v>2005</v>
      </c>
      <c r="J22545">
        <v>0.384523</v>
      </c>
    </row>
    <row r="22546" spans="1:10" x14ac:dyDescent="0.25">
      <c r="A22546" t="s">
        <v>225</v>
      </c>
      <c r="B22546" t="s">
        <v>79</v>
      </c>
      <c r="C22546" t="s">
        <v>35</v>
      </c>
      <c r="D22546" t="s">
        <v>245</v>
      </c>
      <c r="E22546" t="s">
        <v>244</v>
      </c>
      <c r="F22546">
        <v>616</v>
      </c>
      <c r="G22546" t="s">
        <v>233</v>
      </c>
      <c r="H22546" t="s">
        <v>84</v>
      </c>
      <c r="I22546">
        <v>2005</v>
      </c>
      <c r="J22546">
        <v>0.50778400000000001</v>
      </c>
    </row>
    <row r="22547" spans="1:10" x14ac:dyDescent="0.25">
      <c r="A22547" t="s">
        <v>225</v>
      </c>
      <c r="B22547" t="s">
        <v>79</v>
      </c>
      <c r="C22547" t="s">
        <v>35</v>
      </c>
      <c r="D22547" t="s">
        <v>243</v>
      </c>
      <c r="E22547" t="s">
        <v>242</v>
      </c>
      <c r="F22547">
        <v>616</v>
      </c>
      <c r="G22547" t="s">
        <v>233</v>
      </c>
      <c r="H22547" t="s">
        <v>84</v>
      </c>
      <c r="I22547">
        <v>2005</v>
      </c>
      <c r="J22547">
        <v>0.90933299999999995</v>
      </c>
    </row>
    <row r="22548" spans="1:10" x14ac:dyDescent="0.25">
      <c r="A22548" t="s">
        <v>223</v>
      </c>
      <c r="B22548" t="s">
        <v>79</v>
      </c>
      <c r="C22548" t="s">
        <v>35</v>
      </c>
      <c r="D22548" t="s">
        <v>243</v>
      </c>
      <c r="E22548" t="s">
        <v>242</v>
      </c>
      <c r="F22548">
        <v>616</v>
      </c>
      <c r="G22548" t="s">
        <v>233</v>
      </c>
      <c r="H22548" t="s">
        <v>84</v>
      </c>
      <c r="I22548">
        <v>2005</v>
      </c>
      <c r="J22548">
        <v>0.268841</v>
      </c>
    </row>
    <row r="22549" spans="1:10" x14ac:dyDescent="0.25">
      <c r="A22549" t="s">
        <v>226</v>
      </c>
      <c r="B22549" t="s">
        <v>79</v>
      </c>
      <c r="C22549" t="s">
        <v>35</v>
      </c>
      <c r="D22549" t="s">
        <v>243</v>
      </c>
      <c r="E22549" t="s">
        <v>242</v>
      </c>
      <c r="F22549">
        <v>616</v>
      </c>
      <c r="G22549" t="s">
        <v>233</v>
      </c>
      <c r="H22549" t="s">
        <v>84</v>
      </c>
      <c r="I22549">
        <v>2005</v>
      </c>
      <c r="J22549">
        <v>0.183309</v>
      </c>
    </row>
    <row r="22550" spans="1:10" x14ac:dyDescent="0.25">
      <c r="A22550" t="s">
        <v>224</v>
      </c>
      <c r="B22550" t="s">
        <v>79</v>
      </c>
      <c r="C22550" t="s">
        <v>35</v>
      </c>
      <c r="D22550" t="s">
        <v>243</v>
      </c>
      <c r="E22550" t="s">
        <v>242</v>
      </c>
      <c r="F22550">
        <v>616</v>
      </c>
      <c r="G22550" t="s">
        <v>233</v>
      </c>
      <c r="H22550" t="s">
        <v>84</v>
      </c>
      <c r="I22550">
        <v>2005</v>
      </c>
      <c r="J22550">
        <v>0.160133</v>
      </c>
    </row>
    <row r="22551" spans="1:10" x14ac:dyDescent="0.25">
      <c r="A22551" t="s">
        <v>229</v>
      </c>
      <c r="B22551" t="s">
        <v>79</v>
      </c>
      <c r="C22551" t="s">
        <v>35</v>
      </c>
      <c r="D22551" t="s">
        <v>243</v>
      </c>
      <c r="E22551" t="s">
        <v>242</v>
      </c>
      <c r="F22551">
        <v>616</v>
      </c>
      <c r="G22551" t="s">
        <v>233</v>
      </c>
      <c r="H22551" t="s">
        <v>84</v>
      </c>
      <c r="I22551">
        <v>2005</v>
      </c>
      <c r="J22551">
        <v>1.4935400000000001</v>
      </c>
    </row>
    <row r="22552" spans="1:10" x14ac:dyDescent="0.25">
      <c r="A22552" t="s">
        <v>227</v>
      </c>
      <c r="B22552" t="s">
        <v>79</v>
      </c>
      <c r="C22552" t="s">
        <v>35</v>
      </c>
      <c r="D22552" t="s">
        <v>243</v>
      </c>
      <c r="E22552" t="s">
        <v>242</v>
      </c>
      <c r="F22552">
        <v>616</v>
      </c>
      <c r="G22552" t="s">
        <v>233</v>
      </c>
      <c r="H22552" t="s">
        <v>84</v>
      </c>
      <c r="I22552">
        <v>2005</v>
      </c>
      <c r="J22552">
        <v>2.8428</v>
      </c>
    </row>
    <row r="22553" spans="1:10" x14ac:dyDescent="0.25">
      <c r="A22553" t="s">
        <v>223</v>
      </c>
      <c r="B22553" t="s">
        <v>75</v>
      </c>
      <c r="C22553" t="s">
        <v>31</v>
      </c>
      <c r="D22553" t="s">
        <v>237</v>
      </c>
      <c r="E22553" t="s">
        <v>236</v>
      </c>
      <c r="F22553">
        <v>616</v>
      </c>
      <c r="G22553" t="s">
        <v>233</v>
      </c>
      <c r="H22553" t="s">
        <v>84</v>
      </c>
      <c r="I22553">
        <v>2005</v>
      </c>
      <c r="J22553">
        <v>5.7560500000000001</v>
      </c>
    </row>
    <row r="22554" spans="1:10" x14ac:dyDescent="0.25">
      <c r="A22554" t="s">
        <v>226</v>
      </c>
      <c r="B22554" t="s">
        <v>75</v>
      </c>
      <c r="C22554" t="s">
        <v>31</v>
      </c>
      <c r="D22554" t="s">
        <v>237</v>
      </c>
      <c r="E22554" t="s">
        <v>236</v>
      </c>
      <c r="F22554">
        <v>616</v>
      </c>
      <c r="G22554" t="s">
        <v>233</v>
      </c>
      <c r="H22554" t="s">
        <v>84</v>
      </c>
      <c r="I22554">
        <v>2005</v>
      </c>
      <c r="J22554">
        <v>0.486454</v>
      </c>
    </row>
    <row r="22555" spans="1:10" x14ac:dyDescent="0.25">
      <c r="A22555" t="s">
        <v>229</v>
      </c>
      <c r="B22555" t="s">
        <v>75</v>
      </c>
      <c r="C22555" t="s">
        <v>31</v>
      </c>
      <c r="D22555" t="s">
        <v>237</v>
      </c>
      <c r="E22555" t="s">
        <v>236</v>
      </c>
      <c r="F22555">
        <v>616</v>
      </c>
      <c r="G22555" t="s">
        <v>233</v>
      </c>
      <c r="H22555" t="s">
        <v>84</v>
      </c>
      <c r="I22555">
        <v>2005</v>
      </c>
      <c r="J22555">
        <v>5.1725599999999998</v>
      </c>
    </row>
    <row r="22556" spans="1:10" x14ac:dyDescent="0.25">
      <c r="A22556" t="s">
        <v>225</v>
      </c>
      <c r="B22556" t="s">
        <v>75</v>
      </c>
      <c r="C22556" t="s">
        <v>31</v>
      </c>
      <c r="D22556" t="s">
        <v>237</v>
      </c>
      <c r="E22556" t="s">
        <v>236</v>
      </c>
      <c r="F22556">
        <v>616</v>
      </c>
      <c r="G22556" t="s">
        <v>233</v>
      </c>
      <c r="H22556" t="s">
        <v>84</v>
      </c>
      <c r="I22556">
        <v>2005</v>
      </c>
      <c r="J22556">
        <v>1.81003</v>
      </c>
    </row>
    <row r="22557" spans="1:10" x14ac:dyDescent="0.25">
      <c r="A22557" t="s">
        <v>224</v>
      </c>
      <c r="B22557" t="s">
        <v>75</v>
      </c>
      <c r="C22557" t="s">
        <v>31</v>
      </c>
      <c r="D22557" t="s">
        <v>237</v>
      </c>
      <c r="E22557" t="s">
        <v>236</v>
      </c>
      <c r="F22557">
        <v>616</v>
      </c>
      <c r="G22557" t="s">
        <v>233</v>
      </c>
      <c r="H22557" t="s">
        <v>84</v>
      </c>
      <c r="I22557">
        <v>2005</v>
      </c>
      <c r="J22557">
        <v>6.28871</v>
      </c>
    </row>
    <row r="22558" spans="1:10" x14ac:dyDescent="0.25">
      <c r="A22558" t="s">
        <v>227</v>
      </c>
      <c r="B22558" t="s">
        <v>75</v>
      </c>
      <c r="C22558" t="s">
        <v>31</v>
      </c>
      <c r="D22558" t="s">
        <v>237</v>
      </c>
      <c r="E22558" t="s">
        <v>236</v>
      </c>
      <c r="F22558">
        <v>616</v>
      </c>
      <c r="G22558" t="s">
        <v>233</v>
      </c>
      <c r="H22558" t="s">
        <v>84</v>
      </c>
      <c r="I22558">
        <v>2005</v>
      </c>
      <c r="J22558">
        <v>2.6580900000000001</v>
      </c>
    </row>
    <row r="22559" spans="1:10" x14ac:dyDescent="0.25">
      <c r="A22559" t="s">
        <v>227</v>
      </c>
      <c r="B22559" t="s">
        <v>75</v>
      </c>
      <c r="C22559" t="s">
        <v>31</v>
      </c>
      <c r="D22559" t="s">
        <v>235</v>
      </c>
      <c r="E22559" t="s">
        <v>234</v>
      </c>
      <c r="F22559">
        <v>616</v>
      </c>
      <c r="G22559" t="s">
        <v>233</v>
      </c>
      <c r="H22559" t="s">
        <v>84</v>
      </c>
      <c r="I22559">
        <v>2005</v>
      </c>
      <c r="J22559">
        <v>0.14665700000000001</v>
      </c>
    </row>
    <row r="22560" spans="1:10" x14ac:dyDescent="0.25">
      <c r="A22560" t="s">
        <v>223</v>
      </c>
      <c r="B22560" t="s">
        <v>75</v>
      </c>
      <c r="C22560" t="s">
        <v>31</v>
      </c>
      <c r="D22560" t="s">
        <v>235</v>
      </c>
      <c r="E22560" t="s">
        <v>234</v>
      </c>
      <c r="F22560">
        <v>616</v>
      </c>
      <c r="G22560" t="s">
        <v>233</v>
      </c>
      <c r="H22560" t="s">
        <v>84</v>
      </c>
      <c r="I22560">
        <v>2005</v>
      </c>
      <c r="J22560">
        <v>0.12958600000000001</v>
      </c>
    </row>
    <row r="22561" spans="1:10" x14ac:dyDescent="0.25">
      <c r="A22561" t="s">
        <v>225</v>
      </c>
      <c r="B22561" t="s">
        <v>75</v>
      </c>
      <c r="C22561" t="s">
        <v>31</v>
      </c>
      <c r="D22561" t="s">
        <v>235</v>
      </c>
      <c r="E22561" t="s">
        <v>234</v>
      </c>
      <c r="F22561">
        <v>616</v>
      </c>
      <c r="G22561" t="s">
        <v>233</v>
      </c>
      <c r="H22561" t="s">
        <v>84</v>
      </c>
      <c r="I22561">
        <v>2005</v>
      </c>
      <c r="J22561">
        <v>3.9437399999999997E-2</v>
      </c>
    </row>
    <row r="22562" spans="1:10" x14ac:dyDescent="0.25">
      <c r="A22562" t="s">
        <v>224</v>
      </c>
      <c r="B22562" t="s">
        <v>75</v>
      </c>
      <c r="C22562" t="s">
        <v>31</v>
      </c>
      <c r="D22562" t="s">
        <v>235</v>
      </c>
      <c r="E22562" t="s">
        <v>234</v>
      </c>
      <c r="F22562">
        <v>616</v>
      </c>
      <c r="G22562" t="s">
        <v>233</v>
      </c>
      <c r="H22562" t="s">
        <v>84</v>
      </c>
      <c r="I22562">
        <v>2005</v>
      </c>
      <c r="J22562">
        <v>0.32783099999999998</v>
      </c>
    </row>
    <row r="22563" spans="1:10" x14ac:dyDescent="0.25">
      <c r="A22563" t="s">
        <v>226</v>
      </c>
      <c r="B22563" t="s">
        <v>75</v>
      </c>
      <c r="C22563" t="s">
        <v>31</v>
      </c>
      <c r="D22563" t="s">
        <v>235</v>
      </c>
      <c r="E22563" t="s">
        <v>234</v>
      </c>
      <c r="F22563">
        <v>616</v>
      </c>
      <c r="G22563" t="s">
        <v>233</v>
      </c>
      <c r="H22563" t="s">
        <v>84</v>
      </c>
      <c r="I22563">
        <v>2005</v>
      </c>
      <c r="J22563">
        <v>1.10981E-2</v>
      </c>
    </row>
    <row r="22564" spans="1:10" x14ac:dyDescent="0.25">
      <c r="A22564" t="s">
        <v>225</v>
      </c>
      <c r="B22564" t="s">
        <v>80</v>
      </c>
      <c r="C22564" t="s">
        <v>191</v>
      </c>
      <c r="D22564">
        <v>230701</v>
      </c>
      <c r="E22564" t="s">
        <v>232</v>
      </c>
      <c r="F22564">
        <v>551</v>
      </c>
      <c r="G22564" t="s">
        <v>301</v>
      </c>
      <c r="H22564" t="s">
        <v>84</v>
      </c>
      <c r="I22564">
        <v>2005</v>
      </c>
      <c r="J22564">
        <v>3.2661799999999999</v>
      </c>
    </row>
    <row r="22565" spans="1:10" x14ac:dyDescent="0.25">
      <c r="A22565" t="s">
        <v>227</v>
      </c>
      <c r="B22565" t="s">
        <v>80</v>
      </c>
      <c r="C22565" t="s">
        <v>191</v>
      </c>
      <c r="D22565">
        <v>230701</v>
      </c>
      <c r="E22565" t="s">
        <v>232</v>
      </c>
      <c r="F22565">
        <v>551</v>
      </c>
      <c r="G22565" t="s">
        <v>301</v>
      </c>
      <c r="H22565" t="s">
        <v>84</v>
      </c>
      <c r="I22565">
        <v>2005</v>
      </c>
      <c r="J22565">
        <v>34.295400000000001</v>
      </c>
    </row>
    <row r="22566" spans="1:10" x14ac:dyDescent="0.25">
      <c r="A22566" t="s">
        <v>229</v>
      </c>
      <c r="B22566" t="s">
        <v>80</v>
      </c>
      <c r="C22566" t="s">
        <v>191</v>
      </c>
      <c r="D22566">
        <v>230701</v>
      </c>
      <c r="E22566" t="s">
        <v>232</v>
      </c>
      <c r="F22566">
        <v>551</v>
      </c>
      <c r="G22566" t="s">
        <v>301</v>
      </c>
      <c r="H22566" t="s">
        <v>84</v>
      </c>
      <c r="I22566">
        <v>2005</v>
      </c>
      <c r="J22566">
        <v>0.189193</v>
      </c>
    </row>
    <row r="22567" spans="1:10" x14ac:dyDescent="0.25">
      <c r="A22567" t="s">
        <v>223</v>
      </c>
      <c r="B22567" t="s">
        <v>80</v>
      </c>
      <c r="C22567" t="s">
        <v>191</v>
      </c>
      <c r="D22567">
        <v>230701</v>
      </c>
      <c r="E22567" t="s">
        <v>232</v>
      </c>
      <c r="F22567">
        <v>551</v>
      </c>
      <c r="G22567" t="s">
        <v>301</v>
      </c>
      <c r="H22567" t="s">
        <v>84</v>
      </c>
      <c r="I22567">
        <v>2005</v>
      </c>
      <c r="J22567">
        <v>21.253</v>
      </c>
    </row>
    <row r="22568" spans="1:10" x14ac:dyDescent="0.25">
      <c r="A22568" t="s">
        <v>224</v>
      </c>
      <c r="B22568" t="s">
        <v>80</v>
      </c>
      <c r="C22568" t="s">
        <v>191</v>
      </c>
      <c r="D22568">
        <v>230701</v>
      </c>
      <c r="E22568" t="s">
        <v>232</v>
      </c>
      <c r="F22568">
        <v>551</v>
      </c>
      <c r="G22568" t="s">
        <v>301</v>
      </c>
      <c r="H22568" t="s">
        <v>84</v>
      </c>
      <c r="I22568">
        <v>2005</v>
      </c>
      <c r="J22568">
        <v>6.0125900000000003</v>
      </c>
    </row>
    <row r="22569" spans="1:10" x14ac:dyDescent="0.25">
      <c r="A22569" t="s">
        <v>226</v>
      </c>
      <c r="B22569" t="s">
        <v>80</v>
      </c>
      <c r="C22569" t="s">
        <v>191</v>
      </c>
      <c r="D22569">
        <v>230701</v>
      </c>
      <c r="E22569" t="s">
        <v>232</v>
      </c>
      <c r="F22569">
        <v>551</v>
      </c>
      <c r="G22569" t="s">
        <v>301</v>
      </c>
      <c r="H22569" t="s">
        <v>84</v>
      </c>
      <c r="I22569">
        <v>2005</v>
      </c>
      <c r="J22569">
        <v>0.907578</v>
      </c>
    </row>
    <row r="22570" spans="1:10" x14ac:dyDescent="0.25">
      <c r="A22570" t="s">
        <v>223</v>
      </c>
      <c r="B22570" t="s">
        <v>80</v>
      </c>
      <c r="C22570" t="s">
        <v>81</v>
      </c>
      <c r="D22570">
        <v>230702</v>
      </c>
      <c r="E22570" t="s">
        <v>231</v>
      </c>
      <c r="F22570">
        <v>551</v>
      </c>
      <c r="G22570" t="s">
        <v>301</v>
      </c>
      <c r="H22570" t="s">
        <v>84</v>
      </c>
      <c r="I22570">
        <v>2005</v>
      </c>
      <c r="J22570">
        <v>0.46481600000000001</v>
      </c>
    </row>
    <row r="22571" spans="1:10" x14ac:dyDescent="0.25">
      <c r="A22571" t="s">
        <v>227</v>
      </c>
      <c r="B22571" t="s">
        <v>80</v>
      </c>
      <c r="C22571" t="s">
        <v>81</v>
      </c>
      <c r="D22571">
        <v>230702</v>
      </c>
      <c r="E22571" t="s">
        <v>231</v>
      </c>
      <c r="F22571">
        <v>551</v>
      </c>
      <c r="G22571" t="s">
        <v>301</v>
      </c>
      <c r="H22571" t="s">
        <v>84</v>
      </c>
      <c r="I22571">
        <v>2005</v>
      </c>
      <c r="J22571">
        <v>0.27547500000000003</v>
      </c>
    </row>
    <row r="22572" spans="1:10" x14ac:dyDescent="0.25">
      <c r="A22572" t="s">
        <v>225</v>
      </c>
      <c r="B22572" t="s">
        <v>80</v>
      </c>
      <c r="C22572" t="s">
        <v>81</v>
      </c>
      <c r="D22572">
        <v>230702</v>
      </c>
      <c r="E22572" t="s">
        <v>231</v>
      </c>
      <c r="F22572">
        <v>551</v>
      </c>
      <c r="G22572" t="s">
        <v>301</v>
      </c>
      <c r="H22572" t="s">
        <v>84</v>
      </c>
      <c r="I22572">
        <v>2005</v>
      </c>
      <c r="J22572">
        <v>2.32506E-2</v>
      </c>
    </row>
    <row r="22573" spans="1:10" x14ac:dyDescent="0.25">
      <c r="A22573" t="s">
        <v>224</v>
      </c>
      <c r="B22573" t="s">
        <v>80</v>
      </c>
      <c r="C22573" t="s">
        <v>81</v>
      </c>
      <c r="D22573">
        <v>230702</v>
      </c>
      <c r="E22573" t="s">
        <v>231</v>
      </c>
      <c r="F22573">
        <v>551</v>
      </c>
      <c r="G22573" t="s">
        <v>301</v>
      </c>
      <c r="H22573" t="s">
        <v>84</v>
      </c>
      <c r="I22573">
        <v>2005</v>
      </c>
      <c r="J22573">
        <v>0.118382</v>
      </c>
    </row>
    <row r="22574" spans="1:10" x14ac:dyDescent="0.25">
      <c r="A22574" t="s">
        <v>225</v>
      </c>
      <c r="B22574" t="s">
        <v>80</v>
      </c>
      <c r="C22574" t="s">
        <v>81</v>
      </c>
      <c r="D22574">
        <v>260201</v>
      </c>
      <c r="E22574" t="s">
        <v>230</v>
      </c>
      <c r="F22574">
        <v>551</v>
      </c>
      <c r="G22574" t="s">
        <v>301</v>
      </c>
      <c r="H22574" t="s">
        <v>84</v>
      </c>
      <c r="I22574">
        <v>2005</v>
      </c>
      <c r="J22574">
        <v>16.213200000000001</v>
      </c>
    </row>
    <row r="22575" spans="1:10" x14ac:dyDescent="0.25">
      <c r="A22575" t="s">
        <v>223</v>
      </c>
      <c r="B22575" t="s">
        <v>80</v>
      </c>
      <c r="C22575" t="s">
        <v>81</v>
      </c>
      <c r="D22575">
        <v>260201</v>
      </c>
      <c r="E22575" t="s">
        <v>230</v>
      </c>
      <c r="F22575">
        <v>551</v>
      </c>
      <c r="G22575" t="s">
        <v>301</v>
      </c>
      <c r="H22575" t="s">
        <v>84</v>
      </c>
      <c r="I22575">
        <v>2005</v>
      </c>
      <c r="J22575">
        <v>1.2454400000000001</v>
      </c>
    </row>
    <row r="22576" spans="1:10" x14ac:dyDescent="0.25">
      <c r="A22576" t="s">
        <v>226</v>
      </c>
      <c r="B22576" t="s">
        <v>80</v>
      </c>
      <c r="C22576" t="s">
        <v>81</v>
      </c>
      <c r="D22576">
        <v>260201</v>
      </c>
      <c r="E22576" t="s">
        <v>230</v>
      </c>
      <c r="F22576">
        <v>551</v>
      </c>
      <c r="G22576" t="s">
        <v>301</v>
      </c>
      <c r="H22576" t="s">
        <v>84</v>
      </c>
      <c r="I22576">
        <v>2005</v>
      </c>
      <c r="J22576">
        <v>19.7437</v>
      </c>
    </row>
    <row r="22577" spans="1:10" x14ac:dyDescent="0.25">
      <c r="A22577" t="s">
        <v>227</v>
      </c>
      <c r="B22577" t="s">
        <v>80</v>
      </c>
      <c r="C22577" t="s">
        <v>81</v>
      </c>
      <c r="D22577">
        <v>260201</v>
      </c>
      <c r="E22577" t="s">
        <v>230</v>
      </c>
      <c r="F22577">
        <v>551</v>
      </c>
      <c r="G22577" t="s">
        <v>301</v>
      </c>
      <c r="H22577" t="s">
        <v>84</v>
      </c>
      <c r="I22577">
        <v>2005</v>
      </c>
      <c r="J22577">
        <v>831.51900000000001</v>
      </c>
    </row>
    <row r="22578" spans="1:10" x14ac:dyDescent="0.25">
      <c r="A22578" t="s">
        <v>224</v>
      </c>
      <c r="B22578" t="s">
        <v>80</v>
      </c>
      <c r="C22578" t="s">
        <v>81</v>
      </c>
      <c r="D22578">
        <v>260201</v>
      </c>
      <c r="E22578" t="s">
        <v>230</v>
      </c>
      <c r="F22578">
        <v>551</v>
      </c>
      <c r="G22578" t="s">
        <v>301</v>
      </c>
      <c r="H22578" t="s">
        <v>84</v>
      </c>
      <c r="I22578">
        <v>2005</v>
      </c>
      <c r="J22578">
        <v>79.844899999999996</v>
      </c>
    </row>
    <row r="22579" spans="1:10" x14ac:dyDescent="0.25">
      <c r="A22579" t="s">
        <v>226</v>
      </c>
      <c r="B22579" t="s">
        <v>80</v>
      </c>
      <c r="C22579" t="s">
        <v>81</v>
      </c>
      <c r="D22579">
        <v>340200</v>
      </c>
      <c r="E22579" t="s">
        <v>228</v>
      </c>
      <c r="F22579">
        <v>551</v>
      </c>
      <c r="G22579" t="s">
        <v>301</v>
      </c>
      <c r="H22579" t="s">
        <v>84</v>
      </c>
      <c r="I22579">
        <v>2005</v>
      </c>
      <c r="J22579">
        <v>17.462299999999999</v>
      </c>
    </row>
    <row r="22580" spans="1:10" x14ac:dyDescent="0.25">
      <c r="A22580" t="s">
        <v>225</v>
      </c>
      <c r="B22580" t="s">
        <v>80</v>
      </c>
      <c r="C22580" t="s">
        <v>81</v>
      </c>
      <c r="D22580">
        <v>340200</v>
      </c>
      <c r="E22580" t="s">
        <v>228</v>
      </c>
      <c r="F22580">
        <v>551</v>
      </c>
      <c r="G22580" t="s">
        <v>301</v>
      </c>
      <c r="H22580" t="s">
        <v>84</v>
      </c>
      <c r="I22580">
        <v>2005</v>
      </c>
      <c r="J22580">
        <v>29.721900000000002</v>
      </c>
    </row>
    <row r="22581" spans="1:10" x14ac:dyDescent="0.25">
      <c r="A22581" t="s">
        <v>223</v>
      </c>
      <c r="B22581" t="s">
        <v>80</v>
      </c>
      <c r="C22581" t="s">
        <v>81</v>
      </c>
      <c r="D22581">
        <v>340200</v>
      </c>
      <c r="E22581" t="s">
        <v>228</v>
      </c>
      <c r="F22581">
        <v>551</v>
      </c>
      <c r="G22581" t="s">
        <v>301</v>
      </c>
      <c r="H22581" t="s">
        <v>84</v>
      </c>
      <c r="I22581">
        <v>2005</v>
      </c>
      <c r="J22581">
        <v>10.0984</v>
      </c>
    </row>
    <row r="22582" spans="1:10" x14ac:dyDescent="0.25">
      <c r="A22582" t="s">
        <v>227</v>
      </c>
      <c r="B22582" t="s">
        <v>80</v>
      </c>
      <c r="C22582" t="s">
        <v>81</v>
      </c>
      <c r="D22582">
        <v>340200</v>
      </c>
      <c r="E22582" t="s">
        <v>228</v>
      </c>
      <c r="F22582">
        <v>551</v>
      </c>
      <c r="G22582" t="s">
        <v>301</v>
      </c>
      <c r="H22582" t="s">
        <v>84</v>
      </c>
      <c r="I22582">
        <v>2005</v>
      </c>
      <c r="J22582">
        <v>2474.34</v>
      </c>
    </row>
    <row r="22583" spans="1:10" x14ac:dyDescent="0.25">
      <c r="A22583" t="s">
        <v>224</v>
      </c>
      <c r="B22583" t="s">
        <v>80</v>
      </c>
      <c r="C22583" t="s">
        <v>81</v>
      </c>
      <c r="D22583">
        <v>340200</v>
      </c>
      <c r="E22583" t="s">
        <v>228</v>
      </c>
      <c r="F22583">
        <v>551</v>
      </c>
      <c r="G22583" t="s">
        <v>301</v>
      </c>
      <c r="H22583" t="s">
        <v>84</v>
      </c>
      <c r="I22583">
        <v>2005</v>
      </c>
      <c r="J22583">
        <v>311.71499999999997</v>
      </c>
    </row>
    <row r="22584" spans="1:10" x14ac:dyDescent="0.25">
      <c r="A22584" t="s">
        <v>226</v>
      </c>
      <c r="B22584" t="s">
        <v>80</v>
      </c>
      <c r="C22584" t="s">
        <v>81</v>
      </c>
      <c r="D22584">
        <v>340201</v>
      </c>
      <c r="E22584" t="s">
        <v>222</v>
      </c>
      <c r="F22584">
        <v>551</v>
      </c>
      <c r="G22584" t="s">
        <v>301</v>
      </c>
      <c r="H22584" t="s">
        <v>84</v>
      </c>
      <c r="I22584">
        <v>2005</v>
      </c>
      <c r="J22584">
        <v>0.59978299999999996</v>
      </c>
    </row>
    <row r="22585" spans="1:10" x14ac:dyDescent="0.25">
      <c r="A22585" t="s">
        <v>223</v>
      </c>
      <c r="B22585" t="s">
        <v>80</v>
      </c>
      <c r="C22585" t="s">
        <v>81</v>
      </c>
      <c r="D22585">
        <v>340201</v>
      </c>
      <c r="E22585" t="s">
        <v>222</v>
      </c>
      <c r="F22585">
        <v>551</v>
      </c>
      <c r="G22585" t="s">
        <v>301</v>
      </c>
      <c r="H22585" t="s">
        <v>84</v>
      </c>
      <c r="I22585">
        <v>2005</v>
      </c>
      <c r="J22585">
        <v>0.52817400000000003</v>
      </c>
    </row>
    <row r="22586" spans="1:10" x14ac:dyDescent="0.25">
      <c r="A22586" t="s">
        <v>227</v>
      </c>
      <c r="B22586" t="s">
        <v>80</v>
      </c>
      <c r="C22586" t="s">
        <v>81</v>
      </c>
      <c r="D22586">
        <v>340201</v>
      </c>
      <c r="E22586" t="s">
        <v>222</v>
      </c>
      <c r="F22586">
        <v>551</v>
      </c>
      <c r="G22586" t="s">
        <v>301</v>
      </c>
      <c r="H22586" t="s">
        <v>84</v>
      </c>
      <c r="I22586">
        <v>2005</v>
      </c>
      <c r="J22586">
        <v>10.7102</v>
      </c>
    </row>
    <row r="22587" spans="1:10" x14ac:dyDescent="0.25">
      <c r="A22587" t="s">
        <v>227</v>
      </c>
      <c r="B22587" t="s">
        <v>80</v>
      </c>
      <c r="C22587" t="s">
        <v>191</v>
      </c>
      <c r="D22587">
        <v>230701</v>
      </c>
      <c r="E22587" t="s">
        <v>232</v>
      </c>
      <c r="F22587">
        <v>837</v>
      </c>
      <c r="G22587" t="s">
        <v>221</v>
      </c>
      <c r="H22587" t="s">
        <v>84</v>
      </c>
      <c r="I22587">
        <v>2005</v>
      </c>
      <c r="J22587">
        <v>32.880000000000003</v>
      </c>
    </row>
    <row r="22588" spans="1:10" x14ac:dyDescent="0.25">
      <c r="A22588" t="s">
        <v>224</v>
      </c>
      <c r="B22588" t="s">
        <v>80</v>
      </c>
      <c r="C22588" t="s">
        <v>191</v>
      </c>
      <c r="D22588">
        <v>230701</v>
      </c>
      <c r="E22588" t="s">
        <v>232</v>
      </c>
      <c r="F22588">
        <v>837</v>
      </c>
      <c r="G22588" t="s">
        <v>221</v>
      </c>
      <c r="H22588" t="s">
        <v>84</v>
      </c>
      <c r="I22588">
        <v>2005</v>
      </c>
      <c r="J22588">
        <v>5.7644500000000001</v>
      </c>
    </row>
    <row r="22589" spans="1:10" x14ac:dyDescent="0.25">
      <c r="A22589" t="s">
        <v>223</v>
      </c>
      <c r="B22589" t="s">
        <v>80</v>
      </c>
      <c r="C22589" t="s">
        <v>191</v>
      </c>
      <c r="D22589">
        <v>230701</v>
      </c>
      <c r="E22589" t="s">
        <v>232</v>
      </c>
      <c r="F22589">
        <v>837</v>
      </c>
      <c r="G22589" t="s">
        <v>221</v>
      </c>
      <c r="H22589" t="s">
        <v>84</v>
      </c>
      <c r="I22589">
        <v>2005</v>
      </c>
      <c r="J22589">
        <v>20.375800000000002</v>
      </c>
    </row>
    <row r="22590" spans="1:10" x14ac:dyDescent="0.25">
      <c r="A22590" t="s">
        <v>226</v>
      </c>
      <c r="B22590" t="s">
        <v>80</v>
      </c>
      <c r="C22590" t="s">
        <v>191</v>
      </c>
      <c r="D22590">
        <v>230701</v>
      </c>
      <c r="E22590" t="s">
        <v>232</v>
      </c>
      <c r="F22590">
        <v>837</v>
      </c>
      <c r="G22590" t="s">
        <v>221</v>
      </c>
      <c r="H22590" t="s">
        <v>84</v>
      </c>
      <c r="I22590">
        <v>2005</v>
      </c>
      <c r="J22590">
        <v>0.87012199999999995</v>
      </c>
    </row>
    <row r="22591" spans="1:10" x14ac:dyDescent="0.25">
      <c r="A22591" t="s">
        <v>225</v>
      </c>
      <c r="B22591" t="s">
        <v>80</v>
      </c>
      <c r="C22591" t="s">
        <v>191</v>
      </c>
      <c r="D22591">
        <v>230701</v>
      </c>
      <c r="E22591" t="s">
        <v>232</v>
      </c>
      <c r="F22591">
        <v>837</v>
      </c>
      <c r="G22591" t="s">
        <v>221</v>
      </c>
      <c r="H22591" t="s">
        <v>84</v>
      </c>
      <c r="I22591">
        <v>2005</v>
      </c>
      <c r="J22591">
        <v>3.1313900000000001</v>
      </c>
    </row>
    <row r="22592" spans="1:10" x14ac:dyDescent="0.25">
      <c r="A22592" t="s">
        <v>229</v>
      </c>
      <c r="B22592" t="s">
        <v>80</v>
      </c>
      <c r="C22592" t="s">
        <v>191</v>
      </c>
      <c r="D22592">
        <v>230701</v>
      </c>
      <c r="E22592" t="s">
        <v>232</v>
      </c>
      <c r="F22592">
        <v>837</v>
      </c>
      <c r="G22592" t="s">
        <v>221</v>
      </c>
      <c r="H22592" t="s">
        <v>84</v>
      </c>
      <c r="I22592">
        <v>2005</v>
      </c>
      <c r="J22592">
        <v>0.18138499999999999</v>
      </c>
    </row>
    <row r="22593" spans="1:10" x14ac:dyDescent="0.25">
      <c r="A22593" t="s">
        <v>223</v>
      </c>
      <c r="B22593" t="s">
        <v>80</v>
      </c>
      <c r="C22593" t="s">
        <v>81</v>
      </c>
      <c r="D22593">
        <v>230702</v>
      </c>
      <c r="E22593" t="s">
        <v>231</v>
      </c>
      <c r="F22593">
        <v>837</v>
      </c>
      <c r="G22593" t="s">
        <v>221</v>
      </c>
      <c r="H22593" t="s">
        <v>84</v>
      </c>
      <c r="I22593">
        <v>2005</v>
      </c>
      <c r="J22593">
        <v>0.45039699999999999</v>
      </c>
    </row>
    <row r="22594" spans="1:10" x14ac:dyDescent="0.25">
      <c r="A22594" t="s">
        <v>225</v>
      </c>
      <c r="B22594" t="s">
        <v>80</v>
      </c>
      <c r="C22594" t="s">
        <v>81</v>
      </c>
      <c r="D22594">
        <v>230702</v>
      </c>
      <c r="E22594" t="s">
        <v>231</v>
      </c>
      <c r="F22594">
        <v>837</v>
      </c>
      <c r="G22594" t="s">
        <v>221</v>
      </c>
      <c r="H22594" t="s">
        <v>84</v>
      </c>
      <c r="I22594">
        <v>2005</v>
      </c>
      <c r="J22594">
        <v>2.2529299999999999E-2</v>
      </c>
    </row>
    <row r="22595" spans="1:10" x14ac:dyDescent="0.25">
      <c r="A22595" t="s">
        <v>227</v>
      </c>
      <c r="B22595" t="s">
        <v>80</v>
      </c>
      <c r="C22595" t="s">
        <v>81</v>
      </c>
      <c r="D22595">
        <v>230702</v>
      </c>
      <c r="E22595" t="s">
        <v>231</v>
      </c>
      <c r="F22595">
        <v>837</v>
      </c>
      <c r="G22595" t="s">
        <v>221</v>
      </c>
      <c r="H22595" t="s">
        <v>84</v>
      </c>
      <c r="I22595">
        <v>2005</v>
      </c>
      <c r="J22595">
        <v>0.26693</v>
      </c>
    </row>
    <row r="22596" spans="1:10" x14ac:dyDescent="0.25">
      <c r="A22596" t="s">
        <v>224</v>
      </c>
      <c r="B22596" t="s">
        <v>80</v>
      </c>
      <c r="C22596" t="s">
        <v>81</v>
      </c>
      <c r="D22596">
        <v>230702</v>
      </c>
      <c r="E22596" t="s">
        <v>231</v>
      </c>
      <c r="F22596">
        <v>837</v>
      </c>
      <c r="G22596" t="s">
        <v>221</v>
      </c>
      <c r="H22596" t="s">
        <v>84</v>
      </c>
      <c r="I22596">
        <v>2005</v>
      </c>
      <c r="J22596">
        <v>0.11471000000000001</v>
      </c>
    </row>
    <row r="22597" spans="1:10" x14ac:dyDescent="0.25">
      <c r="A22597" t="s">
        <v>223</v>
      </c>
      <c r="B22597" t="s">
        <v>80</v>
      </c>
      <c r="C22597" t="s">
        <v>81</v>
      </c>
      <c r="D22597">
        <v>260201</v>
      </c>
      <c r="E22597" t="s">
        <v>230</v>
      </c>
      <c r="F22597">
        <v>837</v>
      </c>
      <c r="G22597" t="s">
        <v>221</v>
      </c>
      <c r="H22597" t="s">
        <v>84</v>
      </c>
      <c r="I22597">
        <v>2005</v>
      </c>
      <c r="J22597">
        <v>7.7179999999999999E-2</v>
      </c>
    </row>
    <row r="22598" spans="1:10" x14ac:dyDescent="0.25">
      <c r="A22598" t="s">
        <v>224</v>
      </c>
      <c r="B22598" t="s">
        <v>80</v>
      </c>
      <c r="C22598" t="s">
        <v>81</v>
      </c>
      <c r="D22598">
        <v>260201</v>
      </c>
      <c r="E22598" t="s">
        <v>230</v>
      </c>
      <c r="F22598">
        <v>837</v>
      </c>
      <c r="G22598" t="s">
        <v>221</v>
      </c>
      <c r="H22598" t="s">
        <v>84</v>
      </c>
      <c r="I22598">
        <v>2005</v>
      </c>
      <c r="J22598">
        <v>4.9479899999999999</v>
      </c>
    </row>
    <row r="22599" spans="1:10" x14ac:dyDescent="0.25">
      <c r="A22599" t="s">
        <v>225</v>
      </c>
      <c r="B22599" t="s">
        <v>80</v>
      </c>
      <c r="C22599" t="s">
        <v>81</v>
      </c>
      <c r="D22599">
        <v>260201</v>
      </c>
      <c r="E22599" t="s">
        <v>230</v>
      </c>
      <c r="F22599">
        <v>837</v>
      </c>
      <c r="G22599" t="s">
        <v>221</v>
      </c>
      <c r="H22599" t="s">
        <v>84</v>
      </c>
      <c r="I22599">
        <v>2005</v>
      </c>
      <c r="J22599">
        <v>1.0047299999999999</v>
      </c>
    </row>
    <row r="22600" spans="1:10" x14ac:dyDescent="0.25">
      <c r="A22600" t="s">
        <v>226</v>
      </c>
      <c r="B22600" t="s">
        <v>80</v>
      </c>
      <c r="C22600" t="s">
        <v>81</v>
      </c>
      <c r="D22600">
        <v>260201</v>
      </c>
      <c r="E22600" t="s">
        <v>230</v>
      </c>
      <c r="F22600">
        <v>837</v>
      </c>
      <c r="G22600" t="s">
        <v>221</v>
      </c>
      <c r="H22600" t="s">
        <v>84</v>
      </c>
      <c r="I22600">
        <v>2005</v>
      </c>
      <c r="J22600">
        <v>1.2235199999999999</v>
      </c>
    </row>
    <row r="22601" spans="1:10" x14ac:dyDescent="0.25">
      <c r="A22601" t="s">
        <v>227</v>
      </c>
      <c r="B22601" t="s">
        <v>80</v>
      </c>
      <c r="C22601" t="s">
        <v>81</v>
      </c>
      <c r="D22601">
        <v>260201</v>
      </c>
      <c r="E22601" t="s">
        <v>230</v>
      </c>
      <c r="F22601">
        <v>837</v>
      </c>
      <c r="G22601" t="s">
        <v>221</v>
      </c>
      <c r="H22601" t="s">
        <v>84</v>
      </c>
      <c r="I22601">
        <v>2005</v>
      </c>
      <c r="J22601">
        <v>51.529200000000003</v>
      </c>
    </row>
    <row r="22602" spans="1:10" x14ac:dyDescent="0.25">
      <c r="A22602" t="s">
        <v>224</v>
      </c>
      <c r="B22602" t="s">
        <v>80</v>
      </c>
      <c r="C22602" t="s">
        <v>81</v>
      </c>
      <c r="D22602">
        <v>340200</v>
      </c>
      <c r="E22602" t="s">
        <v>228</v>
      </c>
      <c r="F22602">
        <v>837</v>
      </c>
      <c r="G22602" t="s">
        <v>221</v>
      </c>
      <c r="H22602" t="s">
        <v>84</v>
      </c>
      <c r="I22602">
        <v>2005</v>
      </c>
      <c r="J22602">
        <v>18.981100000000001</v>
      </c>
    </row>
    <row r="22603" spans="1:10" x14ac:dyDescent="0.25">
      <c r="A22603" t="s">
        <v>226</v>
      </c>
      <c r="B22603" t="s">
        <v>80</v>
      </c>
      <c r="C22603" t="s">
        <v>81</v>
      </c>
      <c r="D22603">
        <v>340200</v>
      </c>
      <c r="E22603" t="s">
        <v>228</v>
      </c>
      <c r="F22603">
        <v>837</v>
      </c>
      <c r="G22603" t="s">
        <v>221</v>
      </c>
      <c r="H22603" t="s">
        <v>84</v>
      </c>
      <c r="I22603">
        <v>2005</v>
      </c>
      <c r="J22603">
        <v>1.06332</v>
      </c>
    </row>
    <row r="22604" spans="1:10" x14ac:dyDescent="0.25">
      <c r="A22604" t="s">
        <v>223</v>
      </c>
      <c r="B22604" t="s">
        <v>80</v>
      </c>
      <c r="C22604" t="s">
        <v>81</v>
      </c>
      <c r="D22604">
        <v>340200</v>
      </c>
      <c r="E22604" t="s">
        <v>228</v>
      </c>
      <c r="F22604">
        <v>837</v>
      </c>
      <c r="G22604" t="s">
        <v>221</v>
      </c>
      <c r="H22604" t="s">
        <v>84</v>
      </c>
      <c r="I22604">
        <v>2005</v>
      </c>
      <c r="J22604">
        <v>0.61491499999999999</v>
      </c>
    </row>
    <row r="22605" spans="1:10" x14ac:dyDescent="0.25">
      <c r="A22605" t="s">
        <v>225</v>
      </c>
      <c r="B22605" t="s">
        <v>80</v>
      </c>
      <c r="C22605" t="s">
        <v>81</v>
      </c>
      <c r="D22605">
        <v>340200</v>
      </c>
      <c r="E22605" t="s">
        <v>228</v>
      </c>
      <c r="F22605">
        <v>837</v>
      </c>
      <c r="G22605" t="s">
        <v>221</v>
      </c>
      <c r="H22605" t="s">
        <v>84</v>
      </c>
      <c r="I22605">
        <v>2005</v>
      </c>
      <c r="J22605">
        <v>1.8098399999999999</v>
      </c>
    </row>
    <row r="22606" spans="1:10" x14ac:dyDescent="0.25">
      <c r="A22606" t="s">
        <v>227</v>
      </c>
      <c r="B22606" t="s">
        <v>80</v>
      </c>
      <c r="C22606" t="s">
        <v>81</v>
      </c>
      <c r="D22606">
        <v>340200</v>
      </c>
      <c r="E22606" t="s">
        <v>228</v>
      </c>
      <c r="F22606">
        <v>837</v>
      </c>
      <c r="G22606" t="s">
        <v>221</v>
      </c>
      <c r="H22606" t="s">
        <v>84</v>
      </c>
      <c r="I22606">
        <v>2005</v>
      </c>
      <c r="J22606">
        <v>150.66900000000001</v>
      </c>
    </row>
    <row r="22607" spans="1:10" x14ac:dyDescent="0.25">
      <c r="A22607" t="s">
        <v>223</v>
      </c>
      <c r="B22607" t="s">
        <v>80</v>
      </c>
      <c r="C22607" t="s">
        <v>81</v>
      </c>
      <c r="D22607">
        <v>340201</v>
      </c>
      <c r="E22607" t="s">
        <v>222</v>
      </c>
      <c r="F22607">
        <v>837</v>
      </c>
      <c r="G22607" t="s">
        <v>221</v>
      </c>
      <c r="H22607" t="s">
        <v>84</v>
      </c>
      <c r="I22607">
        <v>2005</v>
      </c>
      <c r="J22607">
        <v>3.2619200000000001E-2</v>
      </c>
    </row>
    <row r="22608" spans="1:10" x14ac:dyDescent="0.25">
      <c r="A22608" t="s">
        <v>226</v>
      </c>
      <c r="B22608" t="s">
        <v>80</v>
      </c>
      <c r="C22608" t="s">
        <v>81</v>
      </c>
      <c r="D22608">
        <v>340201</v>
      </c>
      <c r="E22608" t="s">
        <v>222</v>
      </c>
      <c r="F22608">
        <v>837</v>
      </c>
      <c r="G22608" t="s">
        <v>221</v>
      </c>
      <c r="H22608" t="s">
        <v>84</v>
      </c>
      <c r="I22608">
        <v>2005</v>
      </c>
      <c r="J22608">
        <v>3.7041699999999997E-2</v>
      </c>
    </row>
    <row r="22609" spans="1:10" x14ac:dyDescent="0.25">
      <c r="A22609" t="s">
        <v>227</v>
      </c>
      <c r="B22609" t="s">
        <v>80</v>
      </c>
      <c r="C22609" t="s">
        <v>81</v>
      </c>
      <c r="D22609">
        <v>340201</v>
      </c>
      <c r="E22609" t="s">
        <v>222</v>
      </c>
      <c r="F22609">
        <v>837</v>
      </c>
      <c r="G22609" t="s">
        <v>221</v>
      </c>
      <c r="H22609" t="s">
        <v>84</v>
      </c>
      <c r="I22609">
        <v>2005</v>
      </c>
      <c r="J22609">
        <v>0.66144400000000003</v>
      </c>
    </row>
    <row r="22610" spans="1:10" x14ac:dyDescent="0.25">
      <c r="A22610" t="s">
        <v>224</v>
      </c>
      <c r="B22610" t="s">
        <v>80</v>
      </c>
      <c r="C22610" t="s">
        <v>36</v>
      </c>
      <c r="D22610">
        <v>500200</v>
      </c>
      <c r="E22610" t="s">
        <v>300</v>
      </c>
      <c r="F22610">
        <v>837</v>
      </c>
      <c r="G22610" t="s">
        <v>221</v>
      </c>
      <c r="H22610" t="s">
        <v>84</v>
      </c>
      <c r="I22610">
        <v>2005</v>
      </c>
      <c r="J22610">
        <v>14.471399999999999</v>
      </c>
    </row>
    <row r="22611" spans="1:10" x14ac:dyDescent="0.25">
      <c r="A22611" t="s">
        <v>227</v>
      </c>
      <c r="B22611" t="s">
        <v>80</v>
      </c>
      <c r="C22611" t="s">
        <v>36</v>
      </c>
      <c r="D22611">
        <v>500200</v>
      </c>
      <c r="E22611" t="s">
        <v>300</v>
      </c>
      <c r="F22611">
        <v>837</v>
      </c>
      <c r="G22611" t="s">
        <v>221</v>
      </c>
      <c r="H22611" t="s">
        <v>84</v>
      </c>
      <c r="I22611">
        <v>2005</v>
      </c>
      <c r="J22611">
        <v>78.911000000000001</v>
      </c>
    </row>
    <row r="22612" spans="1:10" x14ac:dyDescent="0.25">
      <c r="A22612" t="s">
        <v>225</v>
      </c>
      <c r="B22612" t="s">
        <v>80</v>
      </c>
      <c r="C22612" t="s">
        <v>36</v>
      </c>
      <c r="D22612">
        <v>500200</v>
      </c>
      <c r="E22612" t="s">
        <v>300</v>
      </c>
      <c r="F22612">
        <v>837</v>
      </c>
      <c r="G22612" t="s">
        <v>221</v>
      </c>
      <c r="H22612" t="s">
        <v>84</v>
      </c>
      <c r="I22612">
        <v>2005</v>
      </c>
      <c r="J22612">
        <v>28.3368</v>
      </c>
    </row>
    <row r="22613" spans="1:10" x14ac:dyDescent="0.25">
      <c r="A22613" t="s">
        <v>223</v>
      </c>
      <c r="B22613" t="s">
        <v>80</v>
      </c>
      <c r="C22613" t="s">
        <v>36</v>
      </c>
      <c r="D22613">
        <v>500200</v>
      </c>
      <c r="E22613" t="s">
        <v>300</v>
      </c>
      <c r="F22613">
        <v>837</v>
      </c>
      <c r="G22613" t="s">
        <v>221</v>
      </c>
      <c r="H22613" t="s">
        <v>84</v>
      </c>
      <c r="I22613">
        <v>2005</v>
      </c>
      <c r="J22613">
        <v>44.195999999999998</v>
      </c>
    </row>
    <row r="22614" spans="1:10" x14ac:dyDescent="0.25">
      <c r="A22614" t="s">
        <v>226</v>
      </c>
      <c r="B22614" t="s">
        <v>80</v>
      </c>
      <c r="C22614" t="s">
        <v>36</v>
      </c>
      <c r="D22614">
        <v>500200</v>
      </c>
      <c r="E22614" t="s">
        <v>300</v>
      </c>
      <c r="F22614">
        <v>837</v>
      </c>
      <c r="G22614" t="s">
        <v>221</v>
      </c>
      <c r="H22614" t="s">
        <v>84</v>
      </c>
      <c r="I22614">
        <v>2005</v>
      </c>
      <c r="J22614">
        <v>3.7269800000000002</v>
      </c>
    </row>
    <row r="22615" spans="1:10" x14ac:dyDescent="0.25">
      <c r="A22615" t="s">
        <v>229</v>
      </c>
      <c r="B22615" t="s">
        <v>80</v>
      </c>
      <c r="C22615" t="s">
        <v>36</v>
      </c>
      <c r="D22615">
        <v>500200</v>
      </c>
      <c r="E22615" t="s">
        <v>300</v>
      </c>
      <c r="F22615">
        <v>837</v>
      </c>
      <c r="G22615" t="s">
        <v>221</v>
      </c>
      <c r="H22615" t="s">
        <v>84</v>
      </c>
      <c r="I22615">
        <v>2005</v>
      </c>
      <c r="J22615">
        <v>68.392899999999997</v>
      </c>
    </row>
    <row r="22616" spans="1:10" x14ac:dyDescent="0.25">
      <c r="A22616" t="s">
        <v>229</v>
      </c>
      <c r="B22616" t="s">
        <v>80</v>
      </c>
      <c r="C22616" t="s">
        <v>37</v>
      </c>
      <c r="D22616">
        <v>150102</v>
      </c>
      <c r="E22616" t="s">
        <v>288</v>
      </c>
      <c r="F22616">
        <v>538</v>
      </c>
      <c r="G22616" t="s">
        <v>294</v>
      </c>
      <c r="H22616" t="s">
        <v>84</v>
      </c>
      <c r="I22616">
        <v>2014</v>
      </c>
      <c r="J22616">
        <v>6.6752000000000006E-2</v>
      </c>
    </row>
    <row r="22617" spans="1:10" x14ac:dyDescent="0.25">
      <c r="A22617" t="s">
        <v>223</v>
      </c>
      <c r="B22617" t="s">
        <v>80</v>
      </c>
      <c r="C22617" t="s">
        <v>37</v>
      </c>
      <c r="D22617">
        <v>150102</v>
      </c>
      <c r="E22617" t="s">
        <v>288</v>
      </c>
      <c r="F22617">
        <v>538</v>
      </c>
      <c r="G22617" t="s">
        <v>294</v>
      </c>
      <c r="H22617" t="s">
        <v>84</v>
      </c>
      <c r="I22617">
        <v>2014</v>
      </c>
      <c r="J22617">
        <v>1.25627E-2</v>
      </c>
    </row>
    <row r="22618" spans="1:10" x14ac:dyDescent="0.25">
      <c r="A22618" t="s">
        <v>227</v>
      </c>
      <c r="B22618" t="s">
        <v>80</v>
      </c>
      <c r="C22618" t="s">
        <v>37</v>
      </c>
      <c r="D22618">
        <v>150102</v>
      </c>
      <c r="E22618" t="s">
        <v>288</v>
      </c>
      <c r="F22618">
        <v>538</v>
      </c>
      <c r="G22618" t="s">
        <v>294</v>
      </c>
      <c r="H22618" t="s">
        <v>84</v>
      </c>
      <c r="I22618">
        <v>2014</v>
      </c>
      <c r="J22618">
        <v>0.11757099999999999</v>
      </c>
    </row>
    <row r="22619" spans="1:10" x14ac:dyDescent="0.25">
      <c r="A22619" t="s">
        <v>224</v>
      </c>
      <c r="B22619" t="s">
        <v>80</v>
      </c>
      <c r="C22619" t="s">
        <v>37</v>
      </c>
      <c r="D22619">
        <v>150102</v>
      </c>
      <c r="E22619" t="s">
        <v>288</v>
      </c>
      <c r="F22619">
        <v>538</v>
      </c>
      <c r="G22619" t="s">
        <v>294</v>
      </c>
      <c r="H22619" t="s">
        <v>84</v>
      </c>
      <c r="I22619">
        <v>2014</v>
      </c>
      <c r="J22619">
        <v>6.7760800000000003E-3</v>
      </c>
    </row>
    <row r="22620" spans="1:10" x14ac:dyDescent="0.25">
      <c r="A22620" t="s">
        <v>226</v>
      </c>
      <c r="B22620" t="s">
        <v>80</v>
      </c>
      <c r="C22620" t="s">
        <v>37</v>
      </c>
      <c r="D22620">
        <v>150102</v>
      </c>
      <c r="E22620" t="s">
        <v>288</v>
      </c>
      <c r="F22620">
        <v>538</v>
      </c>
      <c r="G22620" t="s">
        <v>294</v>
      </c>
      <c r="H22620" t="s">
        <v>84</v>
      </c>
      <c r="I22620">
        <v>2014</v>
      </c>
      <c r="J22620">
        <v>6.4136000000000002E-3</v>
      </c>
    </row>
    <row r="22621" spans="1:10" x14ac:dyDescent="0.25">
      <c r="A22621" t="s">
        <v>225</v>
      </c>
      <c r="B22621" t="s">
        <v>80</v>
      </c>
      <c r="C22621" t="s">
        <v>37</v>
      </c>
      <c r="D22621">
        <v>150102</v>
      </c>
      <c r="E22621" t="s">
        <v>288</v>
      </c>
      <c r="F22621">
        <v>538</v>
      </c>
      <c r="G22621" t="s">
        <v>294</v>
      </c>
      <c r="H22621" t="s">
        <v>84</v>
      </c>
      <c r="I22621">
        <v>2014</v>
      </c>
      <c r="J22621">
        <v>6.6878800000000002E-2</v>
      </c>
    </row>
    <row r="22622" spans="1:10" x14ac:dyDescent="0.25">
      <c r="A22622" t="s">
        <v>224</v>
      </c>
      <c r="B22622" t="s">
        <v>80</v>
      </c>
      <c r="C22622" t="s">
        <v>37</v>
      </c>
      <c r="D22622">
        <v>150103</v>
      </c>
      <c r="E22622" t="s">
        <v>287</v>
      </c>
      <c r="F22622">
        <v>538</v>
      </c>
      <c r="G22622" t="s">
        <v>294</v>
      </c>
      <c r="H22622" t="s">
        <v>84</v>
      </c>
      <c r="I22622">
        <v>2014</v>
      </c>
      <c r="J22622">
        <v>1.81231E-2</v>
      </c>
    </row>
    <row r="22623" spans="1:10" x14ac:dyDescent="0.25">
      <c r="A22623" t="s">
        <v>223</v>
      </c>
      <c r="B22623" t="s">
        <v>80</v>
      </c>
      <c r="C22623" t="s">
        <v>37</v>
      </c>
      <c r="D22623">
        <v>150103</v>
      </c>
      <c r="E22623" t="s">
        <v>287</v>
      </c>
      <c r="F22623">
        <v>538</v>
      </c>
      <c r="G22623" t="s">
        <v>294</v>
      </c>
      <c r="H22623" t="s">
        <v>84</v>
      </c>
      <c r="I22623">
        <v>2014</v>
      </c>
      <c r="J22623">
        <v>3.3307799999999999E-2</v>
      </c>
    </row>
    <row r="22624" spans="1:10" x14ac:dyDescent="0.25">
      <c r="A22624" t="s">
        <v>227</v>
      </c>
      <c r="B22624" t="s">
        <v>80</v>
      </c>
      <c r="C22624" t="s">
        <v>37</v>
      </c>
      <c r="D22624">
        <v>150103</v>
      </c>
      <c r="E22624" t="s">
        <v>287</v>
      </c>
      <c r="F22624">
        <v>538</v>
      </c>
      <c r="G22624" t="s">
        <v>294</v>
      </c>
      <c r="H22624" t="s">
        <v>84</v>
      </c>
      <c r="I22624">
        <v>2014</v>
      </c>
      <c r="J22624">
        <v>0.169965</v>
      </c>
    </row>
    <row r="22625" spans="1:10" x14ac:dyDescent="0.25">
      <c r="A22625" t="s">
        <v>229</v>
      </c>
      <c r="B22625" t="s">
        <v>80</v>
      </c>
      <c r="C22625" t="s">
        <v>37</v>
      </c>
      <c r="D22625">
        <v>150103</v>
      </c>
      <c r="E22625" t="s">
        <v>287</v>
      </c>
      <c r="F22625">
        <v>538</v>
      </c>
      <c r="G22625" t="s">
        <v>294</v>
      </c>
      <c r="H22625" t="s">
        <v>84</v>
      </c>
      <c r="I22625">
        <v>2014</v>
      </c>
      <c r="J22625">
        <v>0.129193</v>
      </c>
    </row>
    <row r="22626" spans="1:10" x14ac:dyDescent="0.25">
      <c r="A22626" t="s">
        <v>225</v>
      </c>
      <c r="B22626" t="s">
        <v>80</v>
      </c>
      <c r="C22626" t="s">
        <v>37</v>
      </c>
      <c r="D22626">
        <v>150103</v>
      </c>
      <c r="E22626" t="s">
        <v>287</v>
      </c>
      <c r="F22626">
        <v>538</v>
      </c>
      <c r="G22626" t="s">
        <v>294</v>
      </c>
      <c r="H22626" t="s">
        <v>84</v>
      </c>
      <c r="I22626">
        <v>2014</v>
      </c>
      <c r="J22626">
        <v>0.110694</v>
      </c>
    </row>
    <row r="22627" spans="1:10" x14ac:dyDescent="0.25">
      <c r="A22627" t="s">
        <v>226</v>
      </c>
      <c r="B22627" t="s">
        <v>80</v>
      </c>
      <c r="C22627" t="s">
        <v>37</v>
      </c>
      <c r="D22627">
        <v>150103</v>
      </c>
      <c r="E22627" t="s">
        <v>287</v>
      </c>
      <c r="F22627">
        <v>538</v>
      </c>
      <c r="G22627" t="s">
        <v>294</v>
      </c>
      <c r="H22627" t="s">
        <v>84</v>
      </c>
      <c r="I22627">
        <v>2014</v>
      </c>
      <c r="J22627">
        <v>1.57926E-2</v>
      </c>
    </row>
    <row r="22628" spans="1:10" x14ac:dyDescent="0.25">
      <c r="A22628" t="s">
        <v>229</v>
      </c>
      <c r="B22628" t="s">
        <v>80</v>
      </c>
      <c r="C22628" t="s">
        <v>37</v>
      </c>
      <c r="D22628">
        <v>150202</v>
      </c>
      <c r="E22628" t="s">
        <v>286</v>
      </c>
      <c r="F22628">
        <v>538</v>
      </c>
      <c r="G22628" t="s">
        <v>294</v>
      </c>
      <c r="H22628" t="s">
        <v>84</v>
      </c>
      <c r="I22628">
        <v>2014</v>
      </c>
      <c r="J22628">
        <v>2.9454299999999999E-2</v>
      </c>
    </row>
    <row r="22629" spans="1:10" x14ac:dyDescent="0.25">
      <c r="A22629" t="s">
        <v>224</v>
      </c>
      <c r="B22629" t="s">
        <v>80</v>
      </c>
      <c r="C22629" t="s">
        <v>37</v>
      </c>
      <c r="D22629">
        <v>150202</v>
      </c>
      <c r="E22629" t="s">
        <v>286</v>
      </c>
      <c r="F22629">
        <v>538</v>
      </c>
      <c r="G22629" t="s">
        <v>294</v>
      </c>
      <c r="H22629" t="s">
        <v>84</v>
      </c>
      <c r="I22629">
        <v>2014</v>
      </c>
      <c r="J22629">
        <v>3.0492100000000001E-3</v>
      </c>
    </row>
    <row r="22630" spans="1:10" x14ac:dyDescent="0.25">
      <c r="A22630" t="s">
        <v>225</v>
      </c>
      <c r="B22630" t="s">
        <v>80</v>
      </c>
      <c r="C22630" t="s">
        <v>37</v>
      </c>
      <c r="D22630">
        <v>150202</v>
      </c>
      <c r="E22630" t="s">
        <v>286</v>
      </c>
      <c r="F22630">
        <v>538</v>
      </c>
      <c r="G22630" t="s">
        <v>294</v>
      </c>
      <c r="H22630" t="s">
        <v>84</v>
      </c>
      <c r="I22630">
        <v>2014</v>
      </c>
      <c r="J22630">
        <v>3.2765000000000002E-2</v>
      </c>
    </row>
    <row r="22631" spans="1:10" x14ac:dyDescent="0.25">
      <c r="A22631" t="s">
        <v>227</v>
      </c>
      <c r="B22631" t="s">
        <v>80</v>
      </c>
      <c r="C22631" t="s">
        <v>37</v>
      </c>
      <c r="D22631">
        <v>150202</v>
      </c>
      <c r="E22631" t="s">
        <v>286</v>
      </c>
      <c r="F22631">
        <v>538</v>
      </c>
      <c r="G22631" t="s">
        <v>294</v>
      </c>
      <c r="H22631" t="s">
        <v>84</v>
      </c>
      <c r="I22631">
        <v>2014</v>
      </c>
      <c r="J22631">
        <v>4.5124400000000002E-2</v>
      </c>
    </row>
    <row r="22632" spans="1:10" x14ac:dyDescent="0.25">
      <c r="A22632" t="s">
        <v>226</v>
      </c>
      <c r="B22632" t="s">
        <v>80</v>
      </c>
      <c r="C22632" t="s">
        <v>37</v>
      </c>
      <c r="D22632">
        <v>150202</v>
      </c>
      <c r="E22632" t="s">
        <v>286</v>
      </c>
      <c r="F22632">
        <v>538</v>
      </c>
      <c r="G22632" t="s">
        <v>294</v>
      </c>
      <c r="H22632" t="s">
        <v>84</v>
      </c>
      <c r="I22632">
        <v>2014</v>
      </c>
      <c r="J22632">
        <v>2.7966100000000002E-3</v>
      </c>
    </row>
    <row r="22633" spans="1:10" x14ac:dyDescent="0.25">
      <c r="A22633" t="s">
        <v>223</v>
      </c>
      <c r="B22633" t="s">
        <v>80</v>
      </c>
      <c r="C22633" t="s">
        <v>37</v>
      </c>
      <c r="D22633">
        <v>150202</v>
      </c>
      <c r="E22633" t="s">
        <v>286</v>
      </c>
      <c r="F22633">
        <v>538</v>
      </c>
      <c r="G22633" t="s">
        <v>294</v>
      </c>
      <c r="H22633" t="s">
        <v>84</v>
      </c>
      <c r="I22633">
        <v>2014</v>
      </c>
      <c r="J22633">
        <v>4.9445100000000001E-3</v>
      </c>
    </row>
    <row r="22634" spans="1:10" x14ac:dyDescent="0.25">
      <c r="A22634" t="s">
        <v>225</v>
      </c>
      <c r="B22634" t="s">
        <v>80</v>
      </c>
      <c r="C22634" t="s">
        <v>37</v>
      </c>
      <c r="D22634">
        <v>150203</v>
      </c>
      <c r="E22634" t="s">
        <v>285</v>
      </c>
      <c r="F22634">
        <v>538</v>
      </c>
      <c r="G22634" t="s">
        <v>294</v>
      </c>
      <c r="H22634" t="s">
        <v>84</v>
      </c>
      <c r="I22634">
        <v>2014</v>
      </c>
      <c r="J22634">
        <v>2.3578600000000002E-2</v>
      </c>
    </row>
    <row r="22635" spans="1:10" x14ac:dyDescent="0.25">
      <c r="A22635" t="s">
        <v>224</v>
      </c>
      <c r="B22635" t="s">
        <v>80</v>
      </c>
      <c r="C22635" t="s">
        <v>37</v>
      </c>
      <c r="D22635">
        <v>150203</v>
      </c>
      <c r="E22635" t="s">
        <v>285</v>
      </c>
      <c r="F22635">
        <v>538</v>
      </c>
      <c r="G22635" t="s">
        <v>294</v>
      </c>
      <c r="H22635" t="s">
        <v>84</v>
      </c>
      <c r="I22635">
        <v>2014</v>
      </c>
      <c r="J22635">
        <v>3.6747899999999998E-3</v>
      </c>
    </row>
    <row r="22636" spans="1:10" x14ac:dyDescent="0.25">
      <c r="A22636" t="s">
        <v>226</v>
      </c>
      <c r="B22636" t="s">
        <v>80</v>
      </c>
      <c r="C22636" t="s">
        <v>37</v>
      </c>
      <c r="D22636">
        <v>150203</v>
      </c>
      <c r="E22636" t="s">
        <v>285</v>
      </c>
      <c r="F22636">
        <v>538</v>
      </c>
      <c r="G22636" t="s">
        <v>294</v>
      </c>
      <c r="H22636" t="s">
        <v>84</v>
      </c>
      <c r="I22636">
        <v>2014</v>
      </c>
      <c r="J22636">
        <v>3.0124399999999999E-3</v>
      </c>
    </row>
    <row r="22637" spans="1:10" x14ac:dyDescent="0.25">
      <c r="A22637" t="s">
        <v>229</v>
      </c>
      <c r="B22637" t="s">
        <v>80</v>
      </c>
      <c r="C22637" t="s">
        <v>37</v>
      </c>
      <c r="D22637">
        <v>150203</v>
      </c>
      <c r="E22637" t="s">
        <v>285</v>
      </c>
      <c r="F22637">
        <v>538</v>
      </c>
      <c r="G22637" t="s">
        <v>294</v>
      </c>
      <c r="H22637" t="s">
        <v>84</v>
      </c>
      <c r="I22637">
        <v>2014</v>
      </c>
      <c r="J22637">
        <v>2.45423E-2</v>
      </c>
    </row>
    <row r="22638" spans="1:10" x14ac:dyDescent="0.25">
      <c r="A22638" t="s">
        <v>223</v>
      </c>
      <c r="B22638" t="s">
        <v>80</v>
      </c>
      <c r="C22638" t="s">
        <v>37</v>
      </c>
      <c r="D22638">
        <v>150203</v>
      </c>
      <c r="E22638" t="s">
        <v>285</v>
      </c>
      <c r="F22638">
        <v>538</v>
      </c>
      <c r="G22638" t="s">
        <v>294</v>
      </c>
      <c r="H22638" t="s">
        <v>84</v>
      </c>
      <c r="I22638">
        <v>2014</v>
      </c>
      <c r="J22638">
        <v>5.9539199999999997E-3</v>
      </c>
    </row>
    <row r="22639" spans="1:10" x14ac:dyDescent="0.25">
      <c r="A22639" t="s">
        <v>227</v>
      </c>
      <c r="B22639" t="s">
        <v>80</v>
      </c>
      <c r="C22639" t="s">
        <v>37</v>
      </c>
      <c r="D22639">
        <v>150203</v>
      </c>
      <c r="E22639" t="s">
        <v>285</v>
      </c>
      <c r="F22639">
        <v>538</v>
      </c>
      <c r="G22639" t="s">
        <v>294</v>
      </c>
      <c r="H22639" t="s">
        <v>84</v>
      </c>
      <c r="I22639">
        <v>2014</v>
      </c>
      <c r="J22639">
        <v>3.1326899999999998E-2</v>
      </c>
    </row>
    <row r="22640" spans="1:10" x14ac:dyDescent="0.25">
      <c r="A22640" t="s">
        <v>229</v>
      </c>
      <c r="B22640" t="s">
        <v>80</v>
      </c>
      <c r="C22640" t="s">
        <v>32</v>
      </c>
      <c r="D22640">
        <v>230200</v>
      </c>
      <c r="E22640" t="s">
        <v>284</v>
      </c>
      <c r="F22640">
        <v>538</v>
      </c>
      <c r="G22640" t="s">
        <v>294</v>
      </c>
      <c r="H22640" t="s">
        <v>84</v>
      </c>
      <c r="I22640">
        <v>2014</v>
      </c>
      <c r="J22640">
        <v>2.08257</v>
      </c>
    </row>
    <row r="22641" spans="1:10" x14ac:dyDescent="0.25">
      <c r="A22641" t="s">
        <v>223</v>
      </c>
      <c r="B22641" t="s">
        <v>80</v>
      </c>
      <c r="C22641" t="s">
        <v>32</v>
      </c>
      <c r="D22641">
        <v>230200</v>
      </c>
      <c r="E22641" t="s">
        <v>284</v>
      </c>
      <c r="F22641">
        <v>538</v>
      </c>
      <c r="G22641" t="s">
        <v>294</v>
      </c>
      <c r="H22641" t="s">
        <v>84</v>
      </c>
      <c r="I22641">
        <v>2014</v>
      </c>
      <c r="J22641">
        <v>0.75607000000000002</v>
      </c>
    </row>
    <row r="22642" spans="1:10" x14ac:dyDescent="0.25">
      <c r="A22642" t="s">
        <v>227</v>
      </c>
      <c r="B22642" t="s">
        <v>80</v>
      </c>
      <c r="C22642" t="s">
        <v>32</v>
      </c>
      <c r="D22642">
        <v>230200</v>
      </c>
      <c r="E22642" t="s">
        <v>284</v>
      </c>
      <c r="F22642">
        <v>538</v>
      </c>
      <c r="G22642" t="s">
        <v>294</v>
      </c>
      <c r="H22642" t="s">
        <v>84</v>
      </c>
      <c r="I22642">
        <v>2014</v>
      </c>
      <c r="J22642">
        <v>13.196300000000001</v>
      </c>
    </row>
    <row r="22643" spans="1:10" x14ac:dyDescent="0.25">
      <c r="A22643" t="s">
        <v>226</v>
      </c>
      <c r="B22643" t="s">
        <v>80</v>
      </c>
      <c r="C22643" t="s">
        <v>32</v>
      </c>
      <c r="D22643">
        <v>230200</v>
      </c>
      <c r="E22643" t="s">
        <v>284</v>
      </c>
      <c r="F22643">
        <v>538</v>
      </c>
      <c r="G22643" t="s">
        <v>294</v>
      </c>
      <c r="H22643" t="s">
        <v>84</v>
      </c>
      <c r="I22643">
        <v>2014</v>
      </c>
      <c r="J22643">
        <v>0.20990500000000001</v>
      </c>
    </row>
    <row r="22644" spans="1:10" x14ac:dyDescent="0.25">
      <c r="A22644" t="s">
        <v>224</v>
      </c>
      <c r="B22644" t="s">
        <v>80</v>
      </c>
      <c r="C22644" t="s">
        <v>32</v>
      </c>
      <c r="D22644">
        <v>230200</v>
      </c>
      <c r="E22644" t="s">
        <v>284</v>
      </c>
      <c r="F22644">
        <v>538</v>
      </c>
      <c r="G22644" t="s">
        <v>294</v>
      </c>
      <c r="H22644" t="s">
        <v>84</v>
      </c>
      <c r="I22644">
        <v>2014</v>
      </c>
      <c r="J22644">
        <v>3.0116100000000001</v>
      </c>
    </row>
    <row r="22645" spans="1:10" x14ac:dyDescent="0.25">
      <c r="A22645" t="s">
        <v>225</v>
      </c>
      <c r="B22645" t="s">
        <v>80</v>
      </c>
      <c r="C22645" t="s">
        <v>32</v>
      </c>
      <c r="D22645">
        <v>230200</v>
      </c>
      <c r="E22645" t="s">
        <v>284</v>
      </c>
      <c r="F22645">
        <v>538</v>
      </c>
      <c r="G22645" t="s">
        <v>294</v>
      </c>
      <c r="H22645" t="s">
        <v>84</v>
      </c>
      <c r="I22645">
        <v>2014</v>
      </c>
      <c r="J22645">
        <v>4.0137799999999997</v>
      </c>
    </row>
    <row r="22646" spans="1:10" x14ac:dyDescent="0.25">
      <c r="A22646" t="s">
        <v>227</v>
      </c>
      <c r="B22646" t="s">
        <v>80</v>
      </c>
      <c r="C22646" t="s">
        <v>32</v>
      </c>
      <c r="D22646">
        <v>230400</v>
      </c>
      <c r="E22646" t="s">
        <v>283</v>
      </c>
      <c r="F22646">
        <v>538</v>
      </c>
      <c r="G22646" t="s">
        <v>294</v>
      </c>
      <c r="H22646" t="s">
        <v>84</v>
      </c>
      <c r="I22646">
        <v>2014</v>
      </c>
      <c r="J22646">
        <v>0.185557</v>
      </c>
    </row>
    <row r="22647" spans="1:10" x14ac:dyDescent="0.25">
      <c r="A22647" t="s">
        <v>224</v>
      </c>
      <c r="B22647" t="s">
        <v>80</v>
      </c>
      <c r="C22647" t="s">
        <v>32</v>
      </c>
      <c r="D22647">
        <v>230400</v>
      </c>
      <c r="E22647" t="s">
        <v>283</v>
      </c>
      <c r="F22647">
        <v>538</v>
      </c>
      <c r="G22647" t="s">
        <v>294</v>
      </c>
      <c r="H22647" t="s">
        <v>84</v>
      </c>
      <c r="I22647">
        <v>2014</v>
      </c>
      <c r="J22647">
        <v>3.7424399999999997E-2</v>
      </c>
    </row>
    <row r="22648" spans="1:10" x14ac:dyDescent="0.25">
      <c r="A22648" t="s">
        <v>223</v>
      </c>
      <c r="B22648" t="s">
        <v>80</v>
      </c>
      <c r="C22648" t="s">
        <v>32</v>
      </c>
      <c r="D22648">
        <v>230400</v>
      </c>
      <c r="E22648" t="s">
        <v>283</v>
      </c>
      <c r="F22648">
        <v>538</v>
      </c>
      <c r="G22648" t="s">
        <v>294</v>
      </c>
      <c r="H22648" t="s">
        <v>84</v>
      </c>
      <c r="I22648">
        <v>2014</v>
      </c>
      <c r="J22648">
        <v>7.5241700000000002E-3</v>
      </c>
    </row>
    <row r="22649" spans="1:10" x14ac:dyDescent="0.25">
      <c r="A22649" t="s">
        <v>226</v>
      </c>
      <c r="B22649" t="s">
        <v>80</v>
      </c>
      <c r="C22649" t="s">
        <v>32</v>
      </c>
      <c r="D22649">
        <v>230400</v>
      </c>
      <c r="E22649" t="s">
        <v>283</v>
      </c>
      <c r="F22649">
        <v>538</v>
      </c>
      <c r="G22649" t="s">
        <v>294</v>
      </c>
      <c r="H22649" t="s">
        <v>84</v>
      </c>
      <c r="I22649">
        <v>2014</v>
      </c>
      <c r="J22649">
        <v>1.9812800000000002E-3</v>
      </c>
    </row>
    <row r="22650" spans="1:10" x14ac:dyDescent="0.25">
      <c r="A22650" t="s">
        <v>229</v>
      </c>
      <c r="B22650" t="s">
        <v>80</v>
      </c>
      <c r="C22650" t="s">
        <v>32</v>
      </c>
      <c r="D22650">
        <v>230400</v>
      </c>
      <c r="E22650" t="s">
        <v>283</v>
      </c>
      <c r="F22650">
        <v>538</v>
      </c>
      <c r="G22650" t="s">
        <v>294</v>
      </c>
      <c r="H22650" t="s">
        <v>84</v>
      </c>
      <c r="I22650">
        <v>2014</v>
      </c>
      <c r="J22650">
        <v>1.9487600000000001E-2</v>
      </c>
    </row>
    <row r="22651" spans="1:10" x14ac:dyDescent="0.25">
      <c r="A22651" t="s">
        <v>225</v>
      </c>
      <c r="B22651" t="s">
        <v>80</v>
      </c>
      <c r="C22651" t="s">
        <v>32</v>
      </c>
      <c r="D22651">
        <v>230400</v>
      </c>
      <c r="E22651" t="s">
        <v>283</v>
      </c>
      <c r="F22651">
        <v>538</v>
      </c>
      <c r="G22651" t="s">
        <v>294</v>
      </c>
      <c r="H22651" t="s">
        <v>84</v>
      </c>
      <c r="I22651">
        <v>2014</v>
      </c>
      <c r="J22651">
        <v>5.2255999999999997E-2</v>
      </c>
    </row>
    <row r="22652" spans="1:10" x14ac:dyDescent="0.25">
      <c r="A22652" t="s">
        <v>223</v>
      </c>
      <c r="B22652" t="s">
        <v>80</v>
      </c>
      <c r="C22652" t="s">
        <v>32</v>
      </c>
      <c r="D22652">
        <v>233700</v>
      </c>
      <c r="E22652" t="s">
        <v>282</v>
      </c>
      <c r="F22652">
        <v>538</v>
      </c>
      <c r="G22652" t="s">
        <v>294</v>
      </c>
      <c r="H22652" t="s">
        <v>84</v>
      </c>
      <c r="I22652">
        <v>2014</v>
      </c>
      <c r="J22652">
        <v>4.1398200000000003E-2</v>
      </c>
    </row>
    <row r="22653" spans="1:10" x14ac:dyDescent="0.25">
      <c r="A22653" t="s">
        <v>225</v>
      </c>
      <c r="B22653" t="s">
        <v>80</v>
      </c>
      <c r="C22653" t="s">
        <v>32</v>
      </c>
      <c r="D22653">
        <v>233700</v>
      </c>
      <c r="E22653" t="s">
        <v>282</v>
      </c>
      <c r="F22653">
        <v>538</v>
      </c>
      <c r="G22653" t="s">
        <v>294</v>
      </c>
      <c r="H22653" t="s">
        <v>84</v>
      </c>
      <c r="I22653">
        <v>2014</v>
      </c>
      <c r="J22653">
        <v>0.21555299999999999</v>
      </c>
    </row>
    <row r="22654" spans="1:10" x14ac:dyDescent="0.25">
      <c r="A22654" t="s">
        <v>229</v>
      </c>
      <c r="B22654" t="s">
        <v>80</v>
      </c>
      <c r="C22654" t="s">
        <v>32</v>
      </c>
      <c r="D22654">
        <v>233700</v>
      </c>
      <c r="E22654" t="s">
        <v>282</v>
      </c>
      <c r="F22654">
        <v>538</v>
      </c>
      <c r="G22654" t="s">
        <v>294</v>
      </c>
      <c r="H22654" t="s">
        <v>84</v>
      </c>
      <c r="I22654">
        <v>2014</v>
      </c>
      <c r="J22654">
        <v>0.12469</v>
      </c>
    </row>
    <row r="22655" spans="1:10" x14ac:dyDescent="0.25">
      <c r="A22655" t="s">
        <v>227</v>
      </c>
      <c r="B22655" t="s">
        <v>80</v>
      </c>
      <c r="C22655" t="s">
        <v>32</v>
      </c>
      <c r="D22655">
        <v>233700</v>
      </c>
      <c r="E22655" t="s">
        <v>282</v>
      </c>
      <c r="F22655">
        <v>538</v>
      </c>
      <c r="G22655" t="s">
        <v>294</v>
      </c>
      <c r="H22655" t="s">
        <v>84</v>
      </c>
      <c r="I22655">
        <v>2014</v>
      </c>
      <c r="J22655">
        <v>0.601441</v>
      </c>
    </row>
    <row r="22656" spans="1:10" x14ac:dyDescent="0.25">
      <c r="A22656" t="s">
        <v>226</v>
      </c>
      <c r="B22656" t="s">
        <v>80</v>
      </c>
      <c r="C22656" t="s">
        <v>32</v>
      </c>
      <c r="D22656">
        <v>233700</v>
      </c>
      <c r="E22656" t="s">
        <v>282</v>
      </c>
      <c r="F22656">
        <v>538</v>
      </c>
      <c r="G22656" t="s">
        <v>294</v>
      </c>
      <c r="H22656" t="s">
        <v>84</v>
      </c>
      <c r="I22656">
        <v>2014</v>
      </c>
      <c r="J22656">
        <v>1.1756600000000001E-2</v>
      </c>
    </row>
    <row r="22657" spans="1:10" x14ac:dyDescent="0.25">
      <c r="A22657" t="s">
        <v>224</v>
      </c>
      <c r="B22657" t="s">
        <v>80</v>
      </c>
      <c r="C22657" t="s">
        <v>32</v>
      </c>
      <c r="D22657">
        <v>233700</v>
      </c>
      <c r="E22657" t="s">
        <v>282</v>
      </c>
      <c r="F22657">
        <v>538</v>
      </c>
      <c r="G22657" t="s">
        <v>294</v>
      </c>
      <c r="H22657" t="s">
        <v>84</v>
      </c>
      <c r="I22657">
        <v>2014</v>
      </c>
      <c r="J22657">
        <v>0.13880999999999999</v>
      </c>
    </row>
    <row r="22658" spans="1:10" x14ac:dyDescent="0.25">
      <c r="A22658" t="s">
        <v>223</v>
      </c>
      <c r="B22658" t="s">
        <v>80</v>
      </c>
      <c r="C22658" t="s">
        <v>81</v>
      </c>
      <c r="D22658">
        <v>233701</v>
      </c>
      <c r="E22658" t="s">
        <v>281</v>
      </c>
      <c r="F22658">
        <v>538</v>
      </c>
      <c r="G22658" t="s">
        <v>294</v>
      </c>
      <c r="H22658" t="s">
        <v>84</v>
      </c>
      <c r="I22658">
        <v>2014</v>
      </c>
      <c r="J22658">
        <v>1.04261E-3</v>
      </c>
    </row>
    <row r="22659" spans="1:10" x14ac:dyDescent="0.25">
      <c r="A22659" t="s">
        <v>227</v>
      </c>
      <c r="B22659" t="s">
        <v>80</v>
      </c>
      <c r="C22659" t="s">
        <v>81</v>
      </c>
      <c r="D22659">
        <v>233701</v>
      </c>
      <c r="E22659" t="s">
        <v>281</v>
      </c>
      <c r="F22659">
        <v>538</v>
      </c>
      <c r="G22659" t="s">
        <v>294</v>
      </c>
      <c r="H22659" t="s">
        <v>84</v>
      </c>
      <c r="I22659">
        <v>2014</v>
      </c>
      <c r="J22659">
        <v>6.0926900000000004E-3</v>
      </c>
    </row>
    <row r="22660" spans="1:10" x14ac:dyDescent="0.25">
      <c r="A22660" t="s">
        <v>224</v>
      </c>
      <c r="B22660" t="s">
        <v>80</v>
      </c>
      <c r="C22660" t="s">
        <v>36</v>
      </c>
      <c r="D22660">
        <v>500100</v>
      </c>
      <c r="E22660" t="s">
        <v>280</v>
      </c>
      <c r="F22660">
        <v>538</v>
      </c>
      <c r="G22660" t="s">
        <v>294</v>
      </c>
      <c r="H22660" t="s">
        <v>84</v>
      </c>
      <c r="I22660">
        <v>2014</v>
      </c>
      <c r="J22660">
        <v>4.4753000000000001E-2</v>
      </c>
    </row>
    <row r="22661" spans="1:10" x14ac:dyDescent="0.25">
      <c r="A22661" t="s">
        <v>227</v>
      </c>
      <c r="B22661" t="s">
        <v>80</v>
      </c>
      <c r="C22661" t="s">
        <v>36</v>
      </c>
      <c r="D22661">
        <v>500100</v>
      </c>
      <c r="E22661" t="s">
        <v>280</v>
      </c>
      <c r="F22661">
        <v>538</v>
      </c>
      <c r="G22661" t="s">
        <v>294</v>
      </c>
      <c r="H22661" t="s">
        <v>84</v>
      </c>
      <c r="I22661">
        <v>2014</v>
      </c>
      <c r="J22661">
        <v>0.48830000000000001</v>
      </c>
    </row>
    <row r="22662" spans="1:10" x14ac:dyDescent="0.25">
      <c r="A22662" t="s">
        <v>226</v>
      </c>
      <c r="B22662" t="s">
        <v>80</v>
      </c>
      <c r="C22662" t="s">
        <v>36</v>
      </c>
      <c r="D22662">
        <v>500100</v>
      </c>
      <c r="E22662" t="s">
        <v>280</v>
      </c>
      <c r="F22662">
        <v>538</v>
      </c>
      <c r="G22662" t="s">
        <v>294</v>
      </c>
      <c r="H22662" t="s">
        <v>84</v>
      </c>
      <c r="I22662">
        <v>2014</v>
      </c>
      <c r="J22662">
        <v>3.11483E-2</v>
      </c>
    </row>
    <row r="22663" spans="1:10" x14ac:dyDescent="0.25">
      <c r="A22663" t="s">
        <v>229</v>
      </c>
      <c r="B22663" t="s">
        <v>80</v>
      </c>
      <c r="C22663" t="s">
        <v>36</v>
      </c>
      <c r="D22663">
        <v>500100</v>
      </c>
      <c r="E22663" t="s">
        <v>280</v>
      </c>
      <c r="F22663">
        <v>538</v>
      </c>
      <c r="G22663" t="s">
        <v>294</v>
      </c>
      <c r="H22663" t="s">
        <v>84</v>
      </c>
      <c r="I22663">
        <v>2014</v>
      </c>
      <c r="J22663">
        <v>0.57552300000000001</v>
      </c>
    </row>
    <row r="22664" spans="1:10" x14ac:dyDescent="0.25">
      <c r="A22664" t="s">
        <v>223</v>
      </c>
      <c r="B22664" t="s">
        <v>80</v>
      </c>
      <c r="C22664" t="s">
        <v>36</v>
      </c>
      <c r="D22664">
        <v>500100</v>
      </c>
      <c r="E22664" t="s">
        <v>280</v>
      </c>
      <c r="F22664">
        <v>538</v>
      </c>
      <c r="G22664" t="s">
        <v>294</v>
      </c>
      <c r="H22664" t="s">
        <v>84</v>
      </c>
      <c r="I22664">
        <v>2014</v>
      </c>
      <c r="J22664">
        <v>0.23760700000000001</v>
      </c>
    </row>
    <row r="22665" spans="1:10" x14ac:dyDescent="0.25">
      <c r="A22665" t="s">
        <v>225</v>
      </c>
      <c r="B22665" t="s">
        <v>80</v>
      </c>
      <c r="C22665" t="s">
        <v>36</v>
      </c>
      <c r="D22665">
        <v>500100</v>
      </c>
      <c r="E22665" t="s">
        <v>280</v>
      </c>
      <c r="F22665">
        <v>538</v>
      </c>
      <c r="G22665" t="s">
        <v>294</v>
      </c>
      <c r="H22665" t="s">
        <v>84</v>
      </c>
      <c r="I22665">
        <v>2014</v>
      </c>
      <c r="J22665">
        <v>0.267036</v>
      </c>
    </row>
    <row r="22666" spans="1:10" x14ac:dyDescent="0.25">
      <c r="A22666" t="s">
        <v>229</v>
      </c>
      <c r="B22666" t="s">
        <v>74</v>
      </c>
      <c r="C22666" t="s">
        <v>34</v>
      </c>
      <c r="D22666">
        <v>901000</v>
      </c>
      <c r="E22666" t="s">
        <v>34</v>
      </c>
      <c r="F22666">
        <v>538</v>
      </c>
      <c r="G22666" t="s">
        <v>294</v>
      </c>
      <c r="H22666" t="s">
        <v>84</v>
      </c>
      <c r="I22666">
        <v>2014</v>
      </c>
      <c r="J22666">
        <v>2.1593500000000002E-2</v>
      </c>
    </row>
    <row r="22667" spans="1:10" x14ac:dyDescent="0.25">
      <c r="A22667" t="s">
        <v>226</v>
      </c>
      <c r="B22667" t="s">
        <v>74</v>
      </c>
      <c r="C22667" t="s">
        <v>34</v>
      </c>
      <c r="D22667">
        <v>901000</v>
      </c>
      <c r="E22667" t="s">
        <v>34</v>
      </c>
      <c r="F22667">
        <v>538</v>
      </c>
      <c r="G22667" t="s">
        <v>294</v>
      </c>
      <c r="H22667" t="s">
        <v>84</v>
      </c>
      <c r="I22667">
        <v>2014</v>
      </c>
      <c r="J22667">
        <v>1.4317100000000001E-3</v>
      </c>
    </row>
    <row r="22668" spans="1:10" x14ac:dyDescent="0.25">
      <c r="A22668" t="s">
        <v>227</v>
      </c>
      <c r="B22668" t="s">
        <v>74</v>
      </c>
      <c r="C22668" t="s">
        <v>34</v>
      </c>
      <c r="D22668">
        <v>901000</v>
      </c>
      <c r="E22668" t="s">
        <v>34</v>
      </c>
      <c r="F22668">
        <v>538</v>
      </c>
      <c r="G22668" t="s">
        <v>294</v>
      </c>
      <c r="H22668" t="s">
        <v>84</v>
      </c>
      <c r="I22668">
        <v>2014</v>
      </c>
      <c r="J22668">
        <v>2.7090599999999999E-2</v>
      </c>
    </row>
    <row r="22669" spans="1:10" x14ac:dyDescent="0.25">
      <c r="A22669" t="s">
        <v>223</v>
      </c>
      <c r="B22669" t="s">
        <v>74</v>
      </c>
      <c r="C22669" t="s">
        <v>34</v>
      </c>
      <c r="D22669">
        <v>901000</v>
      </c>
      <c r="E22669" t="s">
        <v>34</v>
      </c>
      <c r="F22669">
        <v>538</v>
      </c>
      <c r="G22669" t="s">
        <v>294</v>
      </c>
      <c r="H22669" t="s">
        <v>84</v>
      </c>
      <c r="I22669">
        <v>2014</v>
      </c>
      <c r="J22669">
        <v>5.3270499999999998E-3</v>
      </c>
    </row>
    <row r="22670" spans="1:10" x14ac:dyDescent="0.25">
      <c r="A22670" t="s">
        <v>224</v>
      </c>
      <c r="B22670" t="s">
        <v>74</v>
      </c>
      <c r="C22670" t="s">
        <v>34</v>
      </c>
      <c r="D22670">
        <v>901000</v>
      </c>
      <c r="E22670" t="s">
        <v>34</v>
      </c>
      <c r="F22670">
        <v>538</v>
      </c>
      <c r="G22670" t="s">
        <v>294</v>
      </c>
      <c r="H22670" t="s">
        <v>84</v>
      </c>
      <c r="I22670">
        <v>2014</v>
      </c>
      <c r="J22670">
        <v>2.03236E-3</v>
      </c>
    </row>
    <row r="22671" spans="1:10" x14ac:dyDescent="0.25">
      <c r="A22671" t="s">
        <v>225</v>
      </c>
      <c r="B22671" t="s">
        <v>74</v>
      </c>
      <c r="C22671" t="s">
        <v>34</v>
      </c>
      <c r="D22671">
        <v>901000</v>
      </c>
      <c r="E22671" t="s">
        <v>34</v>
      </c>
      <c r="F22671">
        <v>538</v>
      </c>
      <c r="G22671" t="s">
        <v>294</v>
      </c>
      <c r="H22671" t="s">
        <v>84</v>
      </c>
      <c r="I22671">
        <v>2014</v>
      </c>
      <c r="J22671">
        <v>9.4441000000000004E-3</v>
      </c>
    </row>
    <row r="22672" spans="1:10" x14ac:dyDescent="0.25">
      <c r="A22672" t="s">
        <v>224</v>
      </c>
      <c r="B22672" t="s">
        <v>74</v>
      </c>
      <c r="C22672" t="s">
        <v>34</v>
      </c>
      <c r="D22672">
        <v>901001</v>
      </c>
      <c r="E22672" t="s">
        <v>254</v>
      </c>
      <c r="F22672">
        <v>538</v>
      </c>
      <c r="G22672" t="s">
        <v>294</v>
      </c>
      <c r="H22672" t="s">
        <v>84</v>
      </c>
      <c r="I22672">
        <v>2014</v>
      </c>
      <c r="J22672">
        <v>3.1112399999999999E-3</v>
      </c>
    </row>
    <row r="22673" spans="1:10" x14ac:dyDescent="0.25">
      <c r="A22673" t="s">
        <v>227</v>
      </c>
      <c r="B22673" t="s">
        <v>74</v>
      </c>
      <c r="C22673" t="s">
        <v>34</v>
      </c>
      <c r="D22673">
        <v>901001</v>
      </c>
      <c r="E22673" t="s">
        <v>254</v>
      </c>
      <c r="F22673">
        <v>538</v>
      </c>
      <c r="G22673" t="s">
        <v>294</v>
      </c>
      <c r="H22673" t="s">
        <v>84</v>
      </c>
      <c r="I22673">
        <v>2014</v>
      </c>
      <c r="J22673">
        <v>2.1058400000000001E-2</v>
      </c>
    </row>
    <row r="22674" spans="1:10" x14ac:dyDescent="0.25">
      <c r="A22674" t="s">
        <v>229</v>
      </c>
      <c r="B22674" t="s">
        <v>74</v>
      </c>
      <c r="C22674" t="s">
        <v>34</v>
      </c>
      <c r="D22674">
        <v>901001</v>
      </c>
      <c r="E22674" t="s">
        <v>254</v>
      </c>
      <c r="F22674">
        <v>538</v>
      </c>
      <c r="G22674" t="s">
        <v>294</v>
      </c>
      <c r="H22674" t="s">
        <v>84</v>
      </c>
      <c r="I22674">
        <v>2014</v>
      </c>
      <c r="J22674">
        <v>1.13863E-2</v>
      </c>
    </row>
    <row r="22675" spans="1:10" x14ac:dyDescent="0.25">
      <c r="A22675" t="s">
        <v>225</v>
      </c>
      <c r="B22675" t="s">
        <v>74</v>
      </c>
      <c r="C22675" t="s">
        <v>34</v>
      </c>
      <c r="D22675">
        <v>901001</v>
      </c>
      <c r="E22675" t="s">
        <v>254</v>
      </c>
      <c r="F22675">
        <v>538</v>
      </c>
      <c r="G22675" t="s">
        <v>294</v>
      </c>
      <c r="H22675" t="s">
        <v>84</v>
      </c>
      <c r="I22675">
        <v>2014</v>
      </c>
      <c r="J22675">
        <v>6.4028599999999998E-3</v>
      </c>
    </row>
    <row r="22676" spans="1:10" x14ac:dyDescent="0.25">
      <c r="A22676" t="s">
        <v>223</v>
      </c>
      <c r="B22676" t="s">
        <v>74</v>
      </c>
      <c r="C22676" t="s">
        <v>34</v>
      </c>
      <c r="D22676">
        <v>901001</v>
      </c>
      <c r="E22676" t="s">
        <v>254</v>
      </c>
      <c r="F22676">
        <v>538</v>
      </c>
      <c r="G22676" t="s">
        <v>294</v>
      </c>
      <c r="H22676" t="s">
        <v>84</v>
      </c>
      <c r="I22676">
        <v>2014</v>
      </c>
      <c r="J22676">
        <v>1.24469E-2</v>
      </c>
    </row>
    <row r="22677" spans="1:10" x14ac:dyDescent="0.25">
      <c r="A22677" t="s">
        <v>226</v>
      </c>
      <c r="B22677" t="s">
        <v>74</v>
      </c>
      <c r="C22677" t="s">
        <v>34</v>
      </c>
      <c r="D22677">
        <v>901001</v>
      </c>
      <c r="E22677" t="s">
        <v>254</v>
      </c>
      <c r="F22677">
        <v>538</v>
      </c>
      <c r="G22677" t="s">
        <v>294</v>
      </c>
      <c r="H22677" t="s">
        <v>84</v>
      </c>
      <c r="I22677">
        <v>2014</v>
      </c>
      <c r="J22677">
        <v>3.2797600000000001E-3</v>
      </c>
    </row>
    <row r="22678" spans="1:10" x14ac:dyDescent="0.25">
      <c r="A22678" t="s">
        <v>223</v>
      </c>
      <c r="B22678" t="s">
        <v>79</v>
      </c>
      <c r="C22678" t="s">
        <v>33</v>
      </c>
      <c r="D22678">
        <v>9400000</v>
      </c>
      <c r="E22678" t="s">
        <v>246</v>
      </c>
      <c r="F22678">
        <v>538</v>
      </c>
      <c r="G22678" t="s">
        <v>294</v>
      </c>
      <c r="H22678" t="s">
        <v>84</v>
      </c>
      <c r="I22678">
        <v>2014</v>
      </c>
      <c r="J22678">
        <v>0.29719299999999998</v>
      </c>
    </row>
    <row r="22679" spans="1:10" x14ac:dyDescent="0.25">
      <c r="A22679" t="s">
        <v>224</v>
      </c>
      <c r="B22679" t="s">
        <v>79</v>
      </c>
      <c r="C22679" t="s">
        <v>33</v>
      </c>
      <c r="D22679">
        <v>9400000</v>
      </c>
      <c r="E22679" t="s">
        <v>246</v>
      </c>
      <c r="F22679">
        <v>538</v>
      </c>
      <c r="G22679" t="s">
        <v>294</v>
      </c>
      <c r="H22679" t="s">
        <v>84</v>
      </c>
      <c r="I22679">
        <v>2014</v>
      </c>
      <c r="J22679">
        <v>0.27163700000000002</v>
      </c>
    </row>
    <row r="22680" spans="1:10" x14ac:dyDescent="0.25">
      <c r="A22680" t="s">
        <v>226</v>
      </c>
      <c r="B22680" t="s">
        <v>79</v>
      </c>
      <c r="C22680" t="s">
        <v>33</v>
      </c>
      <c r="D22680">
        <v>9400000</v>
      </c>
      <c r="E22680" t="s">
        <v>246</v>
      </c>
      <c r="F22680">
        <v>538</v>
      </c>
      <c r="G22680" t="s">
        <v>294</v>
      </c>
      <c r="H22680" t="s">
        <v>84</v>
      </c>
      <c r="I22680">
        <v>2014</v>
      </c>
      <c r="J22680">
        <v>0.24021300000000001</v>
      </c>
    </row>
    <row r="22681" spans="1:10" x14ac:dyDescent="0.25">
      <c r="A22681" t="s">
        <v>227</v>
      </c>
      <c r="B22681" t="s">
        <v>79</v>
      </c>
      <c r="C22681" t="s">
        <v>33</v>
      </c>
      <c r="D22681">
        <v>9400000</v>
      </c>
      <c r="E22681" t="s">
        <v>246</v>
      </c>
      <c r="F22681">
        <v>538</v>
      </c>
      <c r="G22681" t="s">
        <v>294</v>
      </c>
      <c r="H22681" t="s">
        <v>84</v>
      </c>
      <c r="I22681">
        <v>2014</v>
      </c>
      <c r="J22681">
        <v>2.8319999999999999</v>
      </c>
    </row>
    <row r="22682" spans="1:10" x14ac:dyDescent="0.25">
      <c r="A22682" t="s">
        <v>229</v>
      </c>
      <c r="B22682" t="s">
        <v>79</v>
      </c>
      <c r="C22682" t="s">
        <v>33</v>
      </c>
      <c r="D22682">
        <v>9400000</v>
      </c>
      <c r="E22682" t="s">
        <v>246</v>
      </c>
      <c r="F22682">
        <v>538</v>
      </c>
      <c r="G22682" t="s">
        <v>294</v>
      </c>
      <c r="H22682" t="s">
        <v>84</v>
      </c>
      <c r="I22682">
        <v>2014</v>
      </c>
      <c r="J22682">
        <v>1.4505300000000001</v>
      </c>
    </row>
    <row r="22683" spans="1:10" x14ac:dyDescent="0.25">
      <c r="A22683" t="s">
        <v>225</v>
      </c>
      <c r="B22683" t="s">
        <v>79</v>
      </c>
      <c r="C22683" t="s">
        <v>33</v>
      </c>
      <c r="D22683">
        <v>9400000</v>
      </c>
      <c r="E22683" t="s">
        <v>246</v>
      </c>
      <c r="F22683">
        <v>538</v>
      </c>
      <c r="G22683" t="s">
        <v>294</v>
      </c>
      <c r="H22683" t="s">
        <v>84</v>
      </c>
      <c r="I22683">
        <v>2014</v>
      </c>
      <c r="J22683">
        <v>1.3403499999999999</v>
      </c>
    </row>
    <row r="22684" spans="1:10" x14ac:dyDescent="0.25">
      <c r="A22684" t="s">
        <v>227</v>
      </c>
      <c r="B22684" t="s">
        <v>80</v>
      </c>
      <c r="C22684" t="s">
        <v>32</v>
      </c>
      <c r="D22684" t="s">
        <v>278</v>
      </c>
      <c r="E22684" t="s">
        <v>277</v>
      </c>
      <c r="F22684">
        <v>538</v>
      </c>
      <c r="G22684" t="s">
        <v>294</v>
      </c>
      <c r="H22684" t="s">
        <v>84</v>
      </c>
      <c r="I22684">
        <v>2014</v>
      </c>
      <c r="J22684">
        <v>4.3710900000000002E-3</v>
      </c>
    </row>
    <row r="22685" spans="1:10" x14ac:dyDescent="0.25">
      <c r="A22685" t="s">
        <v>227</v>
      </c>
      <c r="B22685" t="s">
        <v>80</v>
      </c>
      <c r="C22685" t="s">
        <v>32</v>
      </c>
      <c r="D22685" t="s">
        <v>276</v>
      </c>
      <c r="E22685" t="s">
        <v>275</v>
      </c>
      <c r="F22685">
        <v>538</v>
      </c>
      <c r="G22685" t="s">
        <v>294</v>
      </c>
      <c r="H22685" t="s">
        <v>84</v>
      </c>
      <c r="I22685">
        <v>2014</v>
      </c>
      <c r="J22685">
        <v>4.09413E-2</v>
      </c>
    </row>
    <row r="22686" spans="1:10" x14ac:dyDescent="0.25">
      <c r="A22686" t="s">
        <v>229</v>
      </c>
      <c r="B22686" t="s">
        <v>79</v>
      </c>
      <c r="C22686" t="s">
        <v>35</v>
      </c>
      <c r="D22686" t="s">
        <v>245</v>
      </c>
      <c r="E22686" t="s">
        <v>244</v>
      </c>
      <c r="F22686">
        <v>538</v>
      </c>
      <c r="G22686" t="s">
        <v>294</v>
      </c>
      <c r="H22686" t="s">
        <v>84</v>
      </c>
      <c r="I22686">
        <v>2014</v>
      </c>
      <c r="J22686">
        <v>0.36316399999999999</v>
      </c>
    </row>
    <row r="22687" spans="1:10" x14ac:dyDescent="0.25">
      <c r="A22687" t="s">
        <v>226</v>
      </c>
      <c r="B22687" t="s">
        <v>79</v>
      </c>
      <c r="C22687" t="s">
        <v>35</v>
      </c>
      <c r="D22687" t="s">
        <v>245</v>
      </c>
      <c r="E22687" t="s">
        <v>244</v>
      </c>
      <c r="F22687">
        <v>538</v>
      </c>
      <c r="G22687" t="s">
        <v>294</v>
      </c>
      <c r="H22687" t="s">
        <v>84</v>
      </c>
      <c r="I22687">
        <v>2014</v>
      </c>
      <c r="J22687">
        <v>5.1179299999999997E-2</v>
      </c>
    </row>
    <row r="22688" spans="1:10" x14ac:dyDescent="0.25">
      <c r="A22688" t="s">
        <v>225</v>
      </c>
      <c r="B22688" t="s">
        <v>79</v>
      </c>
      <c r="C22688" t="s">
        <v>35</v>
      </c>
      <c r="D22688" t="s">
        <v>245</v>
      </c>
      <c r="E22688" t="s">
        <v>244</v>
      </c>
      <c r="F22688">
        <v>538</v>
      </c>
      <c r="G22688" t="s">
        <v>294</v>
      </c>
      <c r="H22688" t="s">
        <v>84</v>
      </c>
      <c r="I22688">
        <v>2014</v>
      </c>
      <c r="J22688">
        <v>0.51794399999999996</v>
      </c>
    </row>
    <row r="22689" spans="1:10" x14ac:dyDescent="0.25">
      <c r="A22689" t="s">
        <v>223</v>
      </c>
      <c r="B22689" t="s">
        <v>79</v>
      </c>
      <c r="C22689" t="s">
        <v>35</v>
      </c>
      <c r="D22689" t="s">
        <v>245</v>
      </c>
      <c r="E22689" t="s">
        <v>244</v>
      </c>
      <c r="F22689">
        <v>538</v>
      </c>
      <c r="G22689" t="s">
        <v>294</v>
      </c>
      <c r="H22689" t="s">
        <v>84</v>
      </c>
      <c r="I22689">
        <v>2014</v>
      </c>
      <c r="J22689">
        <v>9.7782099999999997E-2</v>
      </c>
    </row>
    <row r="22690" spans="1:10" x14ac:dyDescent="0.25">
      <c r="A22690" t="s">
        <v>227</v>
      </c>
      <c r="B22690" t="s">
        <v>79</v>
      </c>
      <c r="C22690" t="s">
        <v>35</v>
      </c>
      <c r="D22690" t="s">
        <v>245</v>
      </c>
      <c r="E22690" t="s">
        <v>244</v>
      </c>
      <c r="F22690">
        <v>538</v>
      </c>
      <c r="G22690" t="s">
        <v>294</v>
      </c>
      <c r="H22690" t="s">
        <v>84</v>
      </c>
      <c r="I22690">
        <v>2014</v>
      </c>
      <c r="J22690">
        <v>0.72141200000000005</v>
      </c>
    </row>
    <row r="22691" spans="1:10" x14ac:dyDescent="0.25">
      <c r="A22691" t="s">
        <v>224</v>
      </c>
      <c r="B22691" t="s">
        <v>79</v>
      </c>
      <c r="C22691" t="s">
        <v>35</v>
      </c>
      <c r="D22691" t="s">
        <v>245</v>
      </c>
      <c r="E22691" t="s">
        <v>244</v>
      </c>
      <c r="F22691">
        <v>538</v>
      </c>
      <c r="G22691" t="s">
        <v>294</v>
      </c>
      <c r="H22691" t="s">
        <v>84</v>
      </c>
      <c r="I22691">
        <v>2014</v>
      </c>
      <c r="J22691">
        <v>5.1079699999999999E-2</v>
      </c>
    </row>
    <row r="22692" spans="1:10" x14ac:dyDescent="0.25">
      <c r="A22692" t="s">
        <v>227</v>
      </c>
      <c r="B22692" t="s">
        <v>79</v>
      </c>
      <c r="C22692" t="s">
        <v>35</v>
      </c>
      <c r="D22692" t="s">
        <v>243</v>
      </c>
      <c r="E22692" t="s">
        <v>242</v>
      </c>
      <c r="F22692">
        <v>538</v>
      </c>
      <c r="G22692" t="s">
        <v>294</v>
      </c>
      <c r="H22692" t="s">
        <v>84</v>
      </c>
      <c r="I22692">
        <v>2014</v>
      </c>
      <c r="J22692">
        <v>4.0226600000000001</v>
      </c>
    </row>
    <row r="22693" spans="1:10" x14ac:dyDescent="0.25">
      <c r="A22693" t="s">
        <v>226</v>
      </c>
      <c r="B22693" t="s">
        <v>79</v>
      </c>
      <c r="C22693" t="s">
        <v>35</v>
      </c>
      <c r="D22693" t="s">
        <v>243</v>
      </c>
      <c r="E22693" t="s">
        <v>242</v>
      </c>
      <c r="F22693">
        <v>538</v>
      </c>
      <c r="G22693" t="s">
        <v>294</v>
      </c>
      <c r="H22693" t="s">
        <v>84</v>
      </c>
      <c r="I22693">
        <v>2014</v>
      </c>
      <c r="J22693">
        <v>0.26812900000000001</v>
      </c>
    </row>
    <row r="22694" spans="1:10" x14ac:dyDescent="0.25">
      <c r="A22694" t="s">
        <v>224</v>
      </c>
      <c r="B22694" t="s">
        <v>79</v>
      </c>
      <c r="C22694" t="s">
        <v>35</v>
      </c>
      <c r="D22694" t="s">
        <v>243</v>
      </c>
      <c r="E22694" t="s">
        <v>242</v>
      </c>
      <c r="F22694">
        <v>538</v>
      </c>
      <c r="G22694" t="s">
        <v>294</v>
      </c>
      <c r="H22694" t="s">
        <v>84</v>
      </c>
      <c r="I22694">
        <v>2014</v>
      </c>
      <c r="J22694">
        <v>0.22701299999999999</v>
      </c>
    </row>
    <row r="22695" spans="1:10" x14ac:dyDescent="0.25">
      <c r="A22695" t="s">
        <v>229</v>
      </c>
      <c r="B22695" t="s">
        <v>79</v>
      </c>
      <c r="C22695" t="s">
        <v>35</v>
      </c>
      <c r="D22695" t="s">
        <v>243</v>
      </c>
      <c r="E22695" t="s">
        <v>242</v>
      </c>
      <c r="F22695">
        <v>538</v>
      </c>
      <c r="G22695" t="s">
        <v>294</v>
      </c>
      <c r="H22695" t="s">
        <v>84</v>
      </c>
      <c r="I22695">
        <v>2014</v>
      </c>
      <c r="J22695">
        <v>2.1470500000000001</v>
      </c>
    </row>
    <row r="22696" spans="1:10" x14ac:dyDescent="0.25">
      <c r="A22696" t="s">
        <v>223</v>
      </c>
      <c r="B22696" t="s">
        <v>79</v>
      </c>
      <c r="C22696" t="s">
        <v>35</v>
      </c>
      <c r="D22696" t="s">
        <v>243</v>
      </c>
      <c r="E22696" t="s">
        <v>242</v>
      </c>
      <c r="F22696">
        <v>538</v>
      </c>
      <c r="G22696" t="s">
        <v>294</v>
      </c>
      <c r="H22696" t="s">
        <v>84</v>
      </c>
      <c r="I22696">
        <v>2014</v>
      </c>
      <c r="J22696">
        <v>0.37609799999999999</v>
      </c>
    </row>
    <row r="22697" spans="1:10" x14ac:dyDescent="0.25">
      <c r="A22697" t="s">
        <v>225</v>
      </c>
      <c r="B22697" t="s">
        <v>79</v>
      </c>
      <c r="C22697" t="s">
        <v>35</v>
      </c>
      <c r="D22697" t="s">
        <v>243</v>
      </c>
      <c r="E22697" t="s">
        <v>242</v>
      </c>
      <c r="F22697">
        <v>538</v>
      </c>
      <c r="G22697" t="s">
        <v>294</v>
      </c>
      <c r="H22697" t="s">
        <v>84</v>
      </c>
      <c r="I22697">
        <v>2014</v>
      </c>
      <c r="J22697">
        <v>1.4317899999999999</v>
      </c>
    </row>
    <row r="22698" spans="1:10" x14ac:dyDescent="0.25">
      <c r="A22698" t="s">
        <v>227</v>
      </c>
      <c r="B22698" t="s">
        <v>195</v>
      </c>
      <c r="C22698" t="s">
        <v>194</v>
      </c>
      <c r="D22698" t="s">
        <v>299</v>
      </c>
      <c r="E22698" t="s">
        <v>298</v>
      </c>
      <c r="F22698">
        <v>538</v>
      </c>
      <c r="G22698" t="s">
        <v>294</v>
      </c>
      <c r="H22698" t="s">
        <v>84</v>
      </c>
      <c r="I22698">
        <v>2014</v>
      </c>
      <c r="J22698">
        <v>1.8</v>
      </c>
    </row>
    <row r="22699" spans="1:10" x14ac:dyDescent="0.25">
      <c r="A22699" t="s">
        <v>227</v>
      </c>
      <c r="B22699" t="s">
        <v>76</v>
      </c>
      <c r="C22699" t="s">
        <v>77</v>
      </c>
      <c r="D22699" t="s">
        <v>274</v>
      </c>
      <c r="E22699" t="s">
        <v>273</v>
      </c>
      <c r="F22699">
        <v>538</v>
      </c>
      <c r="G22699" t="s">
        <v>294</v>
      </c>
      <c r="H22699" t="s">
        <v>84</v>
      </c>
      <c r="I22699">
        <v>2014</v>
      </c>
      <c r="J22699">
        <v>0.10100000000000001</v>
      </c>
    </row>
    <row r="22700" spans="1:10" x14ac:dyDescent="0.25">
      <c r="A22700" t="s">
        <v>227</v>
      </c>
      <c r="B22700" t="s">
        <v>71</v>
      </c>
      <c r="C22700" t="s">
        <v>72</v>
      </c>
      <c r="D22700" t="s">
        <v>239</v>
      </c>
      <c r="E22700" t="s">
        <v>238</v>
      </c>
      <c r="F22700">
        <v>538</v>
      </c>
      <c r="G22700" t="s">
        <v>294</v>
      </c>
      <c r="H22700" t="s">
        <v>84</v>
      </c>
      <c r="I22700">
        <v>2014</v>
      </c>
      <c r="J22700">
        <v>6.0000000000000001E-3</v>
      </c>
    </row>
    <row r="22701" spans="1:10" x14ac:dyDescent="0.25">
      <c r="A22701" t="s">
        <v>224</v>
      </c>
      <c r="B22701" t="s">
        <v>75</v>
      </c>
      <c r="C22701" t="s">
        <v>31</v>
      </c>
      <c r="D22701" t="s">
        <v>237</v>
      </c>
      <c r="E22701" t="s">
        <v>236</v>
      </c>
      <c r="F22701">
        <v>538</v>
      </c>
      <c r="G22701" t="s">
        <v>294</v>
      </c>
      <c r="H22701" t="s">
        <v>84</v>
      </c>
      <c r="I22701">
        <v>2014</v>
      </c>
      <c r="J22701">
        <v>9.5700800000000008</v>
      </c>
    </row>
    <row r="22702" spans="1:10" x14ac:dyDescent="0.25">
      <c r="A22702" t="s">
        <v>223</v>
      </c>
      <c r="B22702" t="s">
        <v>75</v>
      </c>
      <c r="C22702" t="s">
        <v>31</v>
      </c>
      <c r="D22702" t="s">
        <v>237</v>
      </c>
      <c r="E22702" t="s">
        <v>236</v>
      </c>
      <c r="F22702">
        <v>538</v>
      </c>
      <c r="G22702" t="s">
        <v>294</v>
      </c>
      <c r="H22702" t="s">
        <v>84</v>
      </c>
      <c r="I22702">
        <v>2014</v>
      </c>
      <c r="J22702">
        <v>18.7681</v>
      </c>
    </row>
    <row r="22703" spans="1:10" x14ac:dyDescent="0.25">
      <c r="A22703" t="s">
        <v>226</v>
      </c>
      <c r="B22703" t="s">
        <v>75</v>
      </c>
      <c r="C22703" t="s">
        <v>31</v>
      </c>
      <c r="D22703" t="s">
        <v>237</v>
      </c>
      <c r="E22703" t="s">
        <v>236</v>
      </c>
      <c r="F22703">
        <v>538</v>
      </c>
      <c r="G22703" t="s">
        <v>294</v>
      </c>
      <c r="H22703" t="s">
        <v>84</v>
      </c>
      <c r="I22703">
        <v>2014</v>
      </c>
      <c r="J22703">
        <v>1.7588299999999999</v>
      </c>
    </row>
    <row r="22704" spans="1:10" x14ac:dyDescent="0.25">
      <c r="A22704" t="s">
        <v>225</v>
      </c>
      <c r="B22704" t="s">
        <v>75</v>
      </c>
      <c r="C22704" t="s">
        <v>31</v>
      </c>
      <c r="D22704" t="s">
        <v>237</v>
      </c>
      <c r="E22704" t="s">
        <v>236</v>
      </c>
      <c r="F22704">
        <v>538</v>
      </c>
      <c r="G22704" t="s">
        <v>294</v>
      </c>
      <c r="H22704" t="s">
        <v>84</v>
      </c>
      <c r="I22704">
        <v>2014</v>
      </c>
      <c r="J22704">
        <v>3.9884900000000001</v>
      </c>
    </row>
    <row r="22705" spans="1:10" x14ac:dyDescent="0.25">
      <c r="A22705" t="s">
        <v>227</v>
      </c>
      <c r="B22705" t="s">
        <v>75</v>
      </c>
      <c r="C22705" t="s">
        <v>31</v>
      </c>
      <c r="D22705" t="s">
        <v>237</v>
      </c>
      <c r="E22705" t="s">
        <v>236</v>
      </c>
      <c r="F22705">
        <v>538</v>
      </c>
      <c r="G22705" t="s">
        <v>294</v>
      </c>
      <c r="H22705" t="s">
        <v>84</v>
      </c>
      <c r="I22705">
        <v>2014</v>
      </c>
      <c r="J22705">
        <v>7.2303800000000003</v>
      </c>
    </row>
    <row r="22706" spans="1:10" x14ac:dyDescent="0.25">
      <c r="A22706" t="s">
        <v>229</v>
      </c>
      <c r="B22706" t="s">
        <v>75</v>
      </c>
      <c r="C22706" t="s">
        <v>31</v>
      </c>
      <c r="D22706" t="s">
        <v>237</v>
      </c>
      <c r="E22706" t="s">
        <v>236</v>
      </c>
      <c r="F22706">
        <v>538</v>
      </c>
      <c r="G22706" t="s">
        <v>294</v>
      </c>
      <c r="H22706" t="s">
        <v>84</v>
      </c>
      <c r="I22706">
        <v>2014</v>
      </c>
      <c r="J22706">
        <v>10.9788</v>
      </c>
    </row>
    <row r="22707" spans="1:10" x14ac:dyDescent="0.25">
      <c r="A22707" t="s">
        <v>224</v>
      </c>
      <c r="B22707" t="s">
        <v>75</v>
      </c>
      <c r="C22707" t="s">
        <v>31</v>
      </c>
      <c r="D22707" t="s">
        <v>235</v>
      </c>
      <c r="E22707" t="s">
        <v>234</v>
      </c>
      <c r="F22707">
        <v>538</v>
      </c>
      <c r="G22707" t="s">
        <v>294</v>
      </c>
      <c r="H22707" t="s">
        <v>84</v>
      </c>
      <c r="I22707">
        <v>2014</v>
      </c>
      <c r="J22707">
        <v>0.41563899999999998</v>
      </c>
    </row>
    <row r="22708" spans="1:10" x14ac:dyDescent="0.25">
      <c r="A22708" t="s">
        <v>223</v>
      </c>
      <c r="B22708" t="s">
        <v>75</v>
      </c>
      <c r="C22708" t="s">
        <v>31</v>
      </c>
      <c r="D22708" t="s">
        <v>235</v>
      </c>
      <c r="E22708" t="s">
        <v>234</v>
      </c>
      <c r="F22708">
        <v>538</v>
      </c>
      <c r="G22708" t="s">
        <v>294</v>
      </c>
      <c r="H22708" t="s">
        <v>84</v>
      </c>
      <c r="I22708">
        <v>2014</v>
      </c>
      <c r="J22708">
        <v>0.43529800000000002</v>
      </c>
    </row>
    <row r="22709" spans="1:10" x14ac:dyDescent="0.25">
      <c r="A22709" t="s">
        <v>227</v>
      </c>
      <c r="B22709" t="s">
        <v>75</v>
      </c>
      <c r="C22709" t="s">
        <v>31</v>
      </c>
      <c r="D22709" t="s">
        <v>235</v>
      </c>
      <c r="E22709" t="s">
        <v>234</v>
      </c>
      <c r="F22709">
        <v>538</v>
      </c>
      <c r="G22709" t="s">
        <v>294</v>
      </c>
      <c r="H22709" t="s">
        <v>84</v>
      </c>
      <c r="I22709">
        <v>2014</v>
      </c>
      <c r="J22709">
        <v>0.24979499999999999</v>
      </c>
    </row>
    <row r="22710" spans="1:10" x14ac:dyDescent="0.25">
      <c r="A22710" t="s">
        <v>225</v>
      </c>
      <c r="B22710" t="s">
        <v>75</v>
      </c>
      <c r="C22710" t="s">
        <v>31</v>
      </c>
      <c r="D22710" t="s">
        <v>235</v>
      </c>
      <c r="E22710" t="s">
        <v>234</v>
      </c>
      <c r="F22710">
        <v>538</v>
      </c>
      <c r="G22710" t="s">
        <v>294</v>
      </c>
      <c r="H22710" t="s">
        <v>84</v>
      </c>
      <c r="I22710">
        <v>2014</v>
      </c>
      <c r="J22710">
        <v>8.1540199999999993E-2</v>
      </c>
    </row>
    <row r="22711" spans="1:10" x14ac:dyDescent="0.25">
      <c r="A22711" t="s">
        <v>226</v>
      </c>
      <c r="B22711" t="s">
        <v>75</v>
      </c>
      <c r="C22711" t="s">
        <v>31</v>
      </c>
      <c r="D22711" t="s">
        <v>235</v>
      </c>
      <c r="E22711" t="s">
        <v>234</v>
      </c>
      <c r="F22711">
        <v>538</v>
      </c>
      <c r="G22711" t="s">
        <v>294</v>
      </c>
      <c r="H22711" t="s">
        <v>84</v>
      </c>
      <c r="I22711">
        <v>2014</v>
      </c>
      <c r="J22711">
        <v>3.5061099999999998E-2</v>
      </c>
    </row>
    <row r="22712" spans="1:10" x14ac:dyDescent="0.25">
      <c r="A22712" t="s">
        <v>224</v>
      </c>
      <c r="B22712" t="s">
        <v>80</v>
      </c>
      <c r="C22712" t="s">
        <v>37</v>
      </c>
      <c r="D22712">
        <v>120105</v>
      </c>
      <c r="E22712" t="s">
        <v>270</v>
      </c>
      <c r="F22712">
        <v>538</v>
      </c>
      <c r="G22712" t="s">
        <v>294</v>
      </c>
      <c r="H22712" t="s">
        <v>84</v>
      </c>
      <c r="I22712">
        <v>2014</v>
      </c>
      <c r="J22712">
        <v>2.37177E-3</v>
      </c>
    </row>
    <row r="22713" spans="1:10" x14ac:dyDescent="0.25">
      <c r="A22713" t="s">
        <v>227</v>
      </c>
      <c r="B22713" t="s">
        <v>80</v>
      </c>
      <c r="C22713" t="s">
        <v>37</v>
      </c>
      <c r="D22713">
        <v>120105</v>
      </c>
      <c r="E22713" t="s">
        <v>270</v>
      </c>
      <c r="F22713">
        <v>538</v>
      </c>
      <c r="G22713" t="s">
        <v>294</v>
      </c>
      <c r="H22713" t="s">
        <v>84</v>
      </c>
      <c r="I22713">
        <v>2014</v>
      </c>
      <c r="J22713">
        <v>4.1152300000000003E-2</v>
      </c>
    </row>
    <row r="22714" spans="1:10" x14ac:dyDescent="0.25">
      <c r="A22714" t="s">
        <v>225</v>
      </c>
      <c r="B22714" t="s">
        <v>80</v>
      </c>
      <c r="C22714" t="s">
        <v>37</v>
      </c>
      <c r="D22714">
        <v>120105</v>
      </c>
      <c r="E22714" t="s">
        <v>270</v>
      </c>
      <c r="F22714">
        <v>538</v>
      </c>
      <c r="G22714" t="s">
        <v>294</v>
      </c>
      <c r="H22714" t="s">
        <v>84</v>
      </c>
      <c r="I22714">
        <v>2014</v>
      </c>
      <c r="J22714">
        <v>2.3408999999999999E-2</v>
      </c>
    </row>
    <row r="22715" spans="1:10" x14ac:dyDescent="0.25">
      <c r="A22715" t="s">
        <v>226</v>
      </c>
      <c r="B22715" t="s">
        <v>80</v>
      </c>
      <c r="C22715" t="s">
        <v>37</v>
      </c>
      <c r="D22715">
        <v>120105</v>
      </c>
      <c r="E22715" t="s">
        <v>270</v>
      </c>
      <c r="F22715">
        <v>538</v>
      </c>
      <c r="G22715" t="s">
        <v>294</v>
      </c>
      <c r="H22715" t="s">
        <v>84</v>
      </c>
      <c r="I22715">
        <v>2014</v>
      </c>
      <c r="J22715">
        <v>2.2448899999999998E-3</v>
      </c>
    </row>
    <row r="22716" spans="1:10" x14ac:dyDescent="0.25">
      <c r="A22716" t="s">
        <v>229</v>
      </c>
      <c r="B22716" t="s">
        <v>80</v>
      </c>
      <c r="C22716" t="s">
        <v>37</v>
      </c>
      <c r="D22716">
        <v>120105</v>
      </c>
      <c r="E22716" t="s">
        <v>270</v>
      </c>
      <c r="F22716">
        <v>538</v>
      </c>
      <c r="G22716" t="s">
        <v>294</v>
      </c>
      <c r="H22716" t="s">
        <v>84</v>
      </c>
      <c r="I22716">
        <v>2014</v>
      </c>
      <c r="J22716">
        <v>2.3364599999999999E-2</v>
      </c>
    </row>
    <row r="22717" spans="1:10" x14ac:dyDescent="0.25">
      <c r="A22717" t="s">
        <v>223</v>
      </c>
      <c r="B22717" t="s">
        <v>80</v>
      </c>
      <c r="C22717" t="s">
        <v>37</v>
      </c>
      <c r="D22717">
        <v>120105</v>
      </c>
      <c r="E22717" t="s">
        <v>270</v>
      </c>
      <c r="F22717">
        <v>538</v>
      </c>
      <c r="G22717" t="s">
        <v>294</v>
      </c>
      <c r="H22717" t="s">
        <v>84</v>
      </c>
      <c r="I22717">
        <v>2014</v>
      </c>
      <c r="J22717">
        <v>4.3972200000000003E-3</v>
      </c>
    </row>
    <row r="22718" spans="1:10" x14ac:dyDescent="0.25">
      <c r="A22718" t="s">
        <v>229</v>
      </c>
      <c r="B22718" t="s">
        <v>80</v>
      </c>
      <c r="C22718" t="s">
        <v>37</v>
      </c>
      <c r="D22718">
        <v>120106</v>
      </c>
      <c r="E22718" t="s">
        <v>269</v>
      </c>
      <c r="F22718">
        <v>538</v>
      </c>
      <c r="G22718" t="s">
        <v>294</v>
      </c>
      <c r="H22718" t="s">
        <v>84</v>
      </c>
      <c r="I22718">
        <v>2014</v>
      </c>
      <c r="J22718">
        <v>0.104632</v>
      </c>
    </row>
    <row r="22719" spans="1:10" x14ac:dyDescent="0.25">
      <c r="A22719" t="s">
        <v>227</v>
      </c>
      <c r="B22719" t="s">
        <v>80</v>
      </c>
      <c r="C22719" t="s">
        <v>37</v>
      </c>
      <c r="D22719">
        <v>120106</v>
      </c>
      <c r="E22719" t="s">
        <v>269</v>
      </c>
      <c r="F22719">
        <v>538</v>
      </c>
      <c r="G22719" t="s">
        <v>294</v>
      </c>
      <c r="H22719" t="s">
        <v>84</v>
      </c>
      <c r="I22719">
        <v>2014</v>
      </c>
      <c r="J22719">
        <v>0.137653</v>
      </c>
    </row>
    <row r="22720" spans="1:10" x14ac:dyDescent="0.25">
      <c r="A22720" t="s">
        <v>226</v>
      </c>
      <c r="B22720" t="s">
        <v>80</v>
      </c>
      <c r="C22720" t="s">
        <v>37</v>
      </c>
      <c r="D22720">
        <v>120106</v>
      </c>
      <c r="E22720" t="s">
        <v>269</v>
      </c>
      <c r="F22720">
        <v>538</v>
      </c>
      <c r="G22720" t="s">
        <v>294</v>
      </c>
      <c r="H22720" t="s">
        <v>84</v>
      </c>
      <c r="I22720">
        <v>2014</v>
      </c>
      <c r="J22720">
        <v>1.2790299999999999E-2</v>
      </c>
    </row>
    <row r="22721" spans="1:10" x14ac:dyDescent="0.25">
      <c r="A22721" t="s">
        <v>225</v>
      </c>
      <c r="B22721" t="s">
        <v>80</v>
      </c>
      <c r="C22721" t="s">
        <v>37</v>
      </c>
      <c r="D22721">
        <v>120106</v>
      </c>
      <c r="E22721" t="s">
        <v>269</v>
      </c>
      <c r="F22721">
        <v>538</v>
      </c>
      <c r="G22721" t="s">
        <v>294</v>
      </c>
      <c r="H22721" t="s">
        <v>84</v>
      </c>
      <c r="I22721">
        <v>2014</v>
      </c>
      <c r="J22721">
        <v>8.9649900000000005E-2</v>
      </c>
    </row>
    <row r="22722" spans="1:10" x14ac:dyDescent="0.25">
      <c r="A22722" t="s">
        <v>223</v>
      </c>
      <c r="B22722" t="s">
        <v>80</v>
      </c>
      <c r="C22722" t="s">
        <v>37</v>
      </c>
      <c r="D22722">
        <v>120106</v>
      </c>
      <c r="E22722" t="s">
        <v>269</v>
      </c>
      <c r="F22722">
        <v>538</v>
      </c>
      <c r="G22722" t="s">
        <v>294</v>
      </c>
      <c r="H22722" t="s">
        <v>84</v>
      </c>
      <c r="I22722">
        <v>2014</v>
      </c>
      <c r="J22722">
        <v>2.6975599999999999E-2</v>
      </c>
    </row>
    <row r="22723" spans="1:10" x14ac:dyDescent="0.25">
      <c r="A22723" t="s">
        <v>224</v>
      </c>
      <c r="B22723" t="s">
        <v>80</v>
      </c>
      <c r="C22723" t="s">
        <v>37</v>
      </c>
      <c r="D22723">
        <v>120106</v>
      </c>
      <c r="E22723" t="s">
        <v>269</v>
      </c>
      <c r="F22723">
        <v>538</v>
      </c>
      <c r="G22723" t="s">
        <v>294</v>
      </c>
      <c r="H22723" t="s">
        <v>84</v>
      </c>
      <c r="I22723">
        <v>2014</v>
      </c>
      <c r="J22723">
        <v>1.46777E-2</v>
      </c>
    </row>
    <row r="22724" spans="1:10" x14ac:dyDescent="0.25">
      <c r="A22724" t="s">
        <v>226</v>
      </c>
      <c r="B22724" t="s">
        <v>80</v>
      </c>
      <c r="C22724" t="s">
        <v>37</v>
      </c>
      <c r="D22724">
        <v>120112</v>
      </c>
      <c r="E22724" t="s">
        <v>268</v>
      </c>
      <c r="F22724">
        <v>538</v>
      </c>
      <c r="G22724" t="s">
        <v>294</v>
      </c>
      <c r="H22724" t="s">
        <v>84</v>
      </c>
      <c r="I22724">
        <v>2014</v>
      </c>
      <c r="J22724">
        <v>5.0433100000000001E-4</v>
      </c>
    </row>
    <row r="22725" spans="1:10" x14ac:dyDescent="0.25">
      <c r="A22725" t="s">
        <v>229</v>
      </c>
      <c r="B22725" t="s">
        <v>80</v>
      </c>
      <c r="C22725" t="s">
        <v>37</v>
      </c>
      <c r="D22725">
        <v>120112</v>
      </c>
      <c r="E22725" t="s">
        <v>268</v>
      </c>
      <c r="F22725">
        <v>538</v>
      </c>
      <c r="G22725" t="s">
        <v>294</v>
      </c>
      <c r="H22725" t="s">
        <v>84</v>
      </c>
      <c r="I22725">
        <v>2014</v>
      </c>
      <c r="J22725">
        <v>5.2490200000000001E-3</v>
      </c>
    </row>
    <row r="22726" spans="1:10" x14ac:dyDescent="0.25">
      <c r="A22726" t="s">
        <v>224</v>
      </c>
      <c r="B22726" t="s">
        <v>80</v>
      </c>
      <c r="C22726" t="s">
        <v>37</v>
      </c>
      <c r="D22726">
        <v>120112</v>
      </c>
      <c r="E22726" t="s">
        <v>268</v>
      </c>
      <c r="F22726">
        <v>538</v>
      </c>
      <c r="G22726" t="s">
        <v>294</v>
      </c>
      <c r="H22726" t="s">
        <v>84</v>
      </c>
      <c r="I22726">
        <v>2014</v>
      </c>
      <c r="J22726">
        <v>5.3283499999999995E-4</v>
      </c>
    </row>
    <row r="22727" spans="1:10" x14ac:dyDescent="0.25">
      <c r="A22727" t="s">
        <v>227</v>
      </c>
      <c r="B22727" t="s">
        <v>80</v>
      </c>
      <c r="C22727" t="s">
        <v>37</v>
      </c>
      <c r="D22727">
        <v>120112</v>
      </c>
      <c r="E22727" t="s">
        <v>268</v>
      </c>
      <c r="F22727">
        <v>538</v>
      </c>
      <c r="G22727" t="s">
        <v>294</v>
      </c>
      <c r="H22727" t="s">
        <v>84</v>
      </c>
      <c r="I22727">
        <v>2014</v>
      </c>
      <c r="J22727">
        <v>9.2451700000000005E-3</v>
      </c>
    </row>
    <row r="22728" spans="1:10" x14ac:dyDescent="0.25">
      <c r="A22728" t="s">
        <v>225</v>
      </c>
      <c r="B22728" t="s">
        <v>80</v>
      </c>
      <c r="C22728" t="s">
        <v>37</v>
      </c>
      <c r="D22728">
        <v>120112</v>
      </c>
      <c r="E22728" t="s">
        <v>268</v>
      </c>
      <c r="F22728">
        <v>538</v>
      </c>
      <c r="G22728" t="s">
        <v>294</v>
      </c>
      <c r="H22728" t="s">
        <v>84</v>
      </c>
      <c r="I22728">
        <v>2014</v>
      </c>
      <c r="J22728">
        <v>5.2589899999999998E-3</v>
      </c>
    </row>
    <row r="22729" spans="1:10" x14ac:dyDescent="0.25">
      <c r="A22729" t="s">
        <v>223</v>
      </c>
      <c r="B22729" t="s">
        <v>80</v>
      </c>
      <c r="C22729" t="s">
        <v>37</v>
      </c>
      <c r="D22729">
        <v>120112</v>
      </c>
      <c r="E22729" t="s">
        <v>268</v>
      </c>
      <c r="F22729">
        <v>538</v>
      </c>
      <c r="G22729" t="s">
        <v>294</v>
      </c>
      <c r="H22729" t="s">
        <v>84</v>
      </c>
      <c r="I22729">
        <v>2014</v>
      </c>
      <c r="J22729">
        <v>9.8786699999999991E-4</v>
      </c>
    </row>
    <row r="22730" spans="1:10" x14ac:dyDescent="0.25">
      <c r="A22730" t="s">
        <v>226</v>
      </c>
      <c r="B22730" t="s">
        <v>80</v>
      </c>
      <c r="C22730" t="s">
        <v>37</v>
      </c>
      <c r="D22730">
        <v>120113</v>
      </c>
      <c r="E22730" t="s">
        <v>267</v>
      </c>
      <c r="F22730">
        <v>538</v>
      </c>
      <c r="G22730" t="s">
        <v>294</v>
      </c>
      <c r="H22730" t="s">
        <v>84</v>
      </c>
      <c r="I22730">
        <v>2014</v>
      </c>
      <c r="J22730">
        <v>2.20221E-3</v>
      </c>
    </row>
    <row r="22731" spans="1:10" x14ac:dyDescent="0.25">
      <c r="A22731" t="s">
        <v>224</v>
      </c>
      <c r="B22731" t="s">
        <v>80</v>
      </c>
      <c r="C22731" t="s">
        <v>37</v>
      </c>
      <c r="D22731">
        <v>120113</v>
      </c>
      <c r="E22731" t="s">
        <v>267</v>
      </c>
      <c r="F22731">
        <v>538</v>
      </c>
      <c r="G22731" t="s">
        <v>294</v>
      </c>
      <c r="H22731" t="s">
        <v>84</v>
      </c>
      <c r="I22731">
        <v>2014</v>
      </c>
      <c r="J22731">
        <v>2.5271899999999999E-3</v>
      </c>
    </row>
    <row r="22732" spans="1:10" x14ac:dyDescent="0.25">
      <c r="A22732" t="s">
        <v>223</v>
      </c>
      <c r="B22732" t="s">
        <v>80</v>
      </c>
      <c r="C22732" t="s">
        <v>37</v>
      </c>
      <c r="D22732">
        <v>120113</v>
      </c>
      <c r="E22732" t="s">
        <v>267</v>
      </c>
      <c r="F22732">
        <v>538</v>
      </c>
      <c r="G22732" t="s">
        <v>294</v>
      </c>
      <c r="H22732" t="s">
        <v>84</v>
      </c>
      <c r="I22732">
        <v>2014</v>
      </c>
      <c r="J22732">
        <v>4.6446200000000003E-3</v>
      </c>
    </row>
    <row r="22733" spans="1:10" x14ac:dyDescent="0.25">
      <c r="A22733" t="s">
        <v>229</v>
      </c>
      <c r="B22733" t="s">
        <v>80</v>
      </c>
      <c r="C22733" t="s">
        <v>37</v>
      </c>
      <c r="D22733">
        <v>120113</v>
      </c>
      <c r="E22733" t="s">
        <v>267</v>
      </c>
      <c r="F22733">
        <v>538</v>
      </c>
      <c r="G22733" t="s">
        <v>294</v>
      </c>
      <c r="H22733" t="s">
        <v>84</v>
      </c>
      <c r="I22733">
        <v>2014</v>
      </c>
      <c r="J22733">
        <v>1.8015400000000001E-2</v>
      </c>
    </row>
    <row r="22734" spans="1:10" x14ac:dyDescent="0.25">
      <c r="A22734" t="s">
        <v>227</v>
      </c>
      <c r="B22734" t="s">
        <v>80</v>
      </c>
      <c r="C22734" t="s">
        <v>37</v>
      </c>
      <c r="D22734">
        <v>120113</v>
      </c>
      <c r="E22734" t="s">
        <v>267</v>
      </c>
      <c r="F22734">
        <v>538</v>
      </c>
      <c r="G22734" t="s">
        <v>294</v>
      </c>
      <c r="H22734" t="s">
        <v>84</v>
      </c>
      <c r="I22734">
        <v>2014</v>
      </c>
      <c r="J22734">
        <v>2.3700800000000001E-2</v>
      </c>
    </row>
    <row r="22735" spans="1:10" x14ac:dyDescent="0.25">
      <c r="A22735" t="s">
        <v>225</v>
      </c>
      <c r="B22735" t="s">
        <v>80</v>
      </c>
      <c r="C22735" t="s">
        <v>37</v>
      </c>
      <c r="D22735">
        <v>120113</v>
      </c>
      <c r="E22735" t="s">
        <v>267</v>
      </c>
      <c r="F22735">
        <v>538</v>
      </c>
      <c r="G22735" t="s">
        <v>294</v>
      </c>
      <c r="H22735" t="s">
        <v>84</v>
      </c>
      <c r="I22735">
        <v>2014</v>
      </c>
      <c r="J22735">
        <v>1.54358E-2</v>
      </c>
    </row>
    <row r="22736" spans="1:10" x14ac:dyDescent="0.25">
      <c r="A22736" t="s">
        <v>226</v>
      </c>
      <c r="B22736" t="s">
        <v>80</v>
      </c>
      <c r="C22736" t="s">
        <v>37</v>
      </c>
      <c r="D22736">
        <v>120212</v>
      </c>
      <c r="E22736" t="s">
        <v>266</v>
      </c>
      <c r="F22736">
        <v>538</v>
      </c>
      <c r="G22736" t="s">
        <v>294</v>
      </c>
      <c r="H22736" t="s">
        <v>84</v>
      </c>
      <c r="I22736">
        <v>2014</v>
      </c>
      <c r="J22736">
        <v>4.1796699999999999E-4</v>
      </c>
    </row>
    <row r="22737" spans="1:10" x14ac:dyDescent="0.25">
      <c r="A22737" t="s">
        <v>225</v>
      </c>
      <c r="B22737" t="s">
        <v>80</v>
      </c>
      <c r="C22737" t="s">
        <v>37</v>
      </c>
      <c r="D22737">
        <v>120212</v>
      </c>
      <c r="E22737" t="s">
        <v>266</v>
      </c>
      <c r="F22737">
        <v>538</v>
      </c>
      <c r="G22737" t="s">
        <v>294</v>
      </c>
      <c r="H22737" t="s">
        <v>84</v>
      </c>
      <c r="I22737">
        <v>2014</v>
      </c>
      <c r="J22737">
        <v>4.8969E-3</v>
      </c>
    </row>
    <row r="22738" spans="1:10" x14ac:dyDescent="0.25">
      <c r="A22738" t="s">
        <v>227</v>
      </c>
      <c r="B22738" t="s">
        <v>80</v>
      </c>
      <c r="C22738" t="s">
        <v>37</v>
      </c>
      <c r="D22738">
        <v>120212</v>
      </c>
      <c r="E22738" t="s">
        <v>266</v>
      </c>
      <c r="F22738">
        <v>538</v>
      </c>
      <c r="G22738" t="s">
        <v>294</v>
      </c>
      <c r="H22738" t="s">
        <v>84</v>
      </c>
      <c r="I22738">
        <v>2014</v>
      </c>
      <c r="J22738">
        <v>6.7440599999999996E-3</v>
      </c>
    </row>
    <row r="22739" spans="1:10" x14ac:dyDescent="0.25">
      <c r="A22739" t="s">
        <v>224</v>
      </c>
      <c r="B22739" t="s">
        <v>80</v>
      </c>
      <c r="C22739" t="s">
        <v>37</v>
      </c>
      <c r="D22739">
        <v>120212</v>
      </c>
      <c r="E22739" t="s">
        <v>266</v>
      </c>
      <c r="F22739">
        <v>538</v>
      </c>
      <c r="G22739" t="s">
        <v>294</v>
      </c>
      <c r="H22739" t="s">
        <v>84</v>
      </c>
      <c r="I22739">
        <v>2014</v>
      </c>
      <c r="J22739">
        <v>4.5571899999999999E-4</v>
      </c>
    </row>
    <row r="22740" spans="1:10" x14ac:dyDescent="0.25">
      <c r="A22740" t="s">
        <v>223</v>
      </c>
      <c r="B22740" t="s">
        <v>80</v>
      </c>
      <c r="C22740" t="s">
        <v>37</v>
      </c>
      <c r="D22740">
        <v>120212</v>
      </c>
      <c r="E22740" t="s">
        <v>266</v>
      </c>
      <c r="F22740">
        <v>538</v>
      </c>
      <c r="G22740" t="s">
        <v>294</v>
      </c>
      <c r="H22740" t="s">
        <v>84</v>
      </c>
      <c r="I22740">
        <v>2014</v>
      </c>
      <c r="J22740">
        <v>7.3898200000000001E-4</v>
      </c>
    </row>
    <row r="22741" spans="1:10" x14ac:dyDescent="0.25">
      <c r="A22741" t="s">
        <v>229</v>
      </c>
      <c r="B22741" t="s">
        <v>80</v>
      </c>
      <c r="C22741" t="s">
        <v>37</v>
      </c>
      <c r="D22741">
        <v>120212</v>
      </c>
      <c r="E22741" t="s">
        <v>266</v>
      </c>
      <c r="F22741">
        <v>538</v>
      </c>
      <c r="G22741" t="s">
        <v>294</v>
      </c>
      <c r="H22741" t="s">
        <v>84</v>
      </c>
      <c r="I22741">
        <v>2014</v>
      </c>
      <c r="J22741">
        <v>4.40209E-3</v>
      </c>
    </row>
    <row r="22742" spans="1:10" x14ac:dyDescent="0.25">
      <c r="A22742" t="s">
        <v>225</v>
      </c>
      <c r="B22742" t="s">
        <v>80</v>
      </c>
      <c r="C22742" t="s">
        <v>37</v>
      </c>
      <c r="D22742">
        <v>120213</v>
      </c>
      <c r="E22742" t="s">
        <v>265</v>
      </c>
      <c r="F22742">
        <v>538</v>
      </c>
      <c r="G22742" t="s">
        <v>294</v>
      </c>
      <c r="H22742" t="s">
        <v>84</v>
      </c>
      <c r="I22742">
        <v>2014</v>
      </c>
      <c r="J22742">
        <v>6.5899599999999997E-3</v>
      </c>
    </row>
    <row r="22743" spans="1:10" x14ac:dyDescent="0.25">
      <c r="A22743" t="s">
        <v>224</v>
      </c>
      <c r="B22743" t="s">
        <v>80</v>
      </c>
      <c r="C22743" t="s">
        <v>37</v>
      </c>
      <c r="D22743">
        <v>120213</v>
      </c>
      <c r="E22743" t="s">
        <v>265</v>
      </c>
      <c r="F22743">
        <v>538</v>
      </c>
      <c r="G22743" t="s">
        <v>294</v>
      </c>
      <c r="H22743" t="s">
        <v>84</v>
      </c>
      <c r="I22743">
        <v>2014</v>
      </c>
      <c r="J22743">
        <v>1.02706E-3</v>
      </c>
    </row>
    <row r="22744" spans="1:10" x14ac:dyDescent="0.25">
      <c r="A22744" t="s">
        <v>227</v>
      </c>
      <c r="B22744" t="s">
        <v>80</v>
      </c>
      <c r="C22744" t="s">
        <v>37</v>
      </c>
      <c r="D22744">
        <v>120213</v>
      </c>
      <c r="E22744" t="s">
        <v>265</v>
      </c>
      <c r="F22744">
        <v>538</v>
      </c>
      <c r="G22744" t="s">
        <v>294</v>
      </c>
      <c r="H22744" t="s">
        <v>84</v>
      </c>
      <c r="I22744">
        <v>2014</v>
      </c>
      <c r="J22744">
        <v>8.7555199999999993E-3</v>
      </c>
    </row>
    <row r="22745" spans="1:10" x14ac:dyDescent="0.25">
      <c r="A22745" t="s">
        <v>229</v>
      </c>
      <c r="B22745" t="s">
        <v>80</v>
      </c>
      <c r="C22745" t="s">
        <v>37</v>
      </c>
      <c r="D22745">
        <v>120213</v>
      </c>
      <c r="E22745" t="s">
        <v>265</v>
      </c>
      <c r="F22745">
        <v>538</v>
      </c>
      <c r="G22745" t="s">
        <v>294</v>
      </c>
      <c r="H22745" t="s">
        <v>84</v>
      </c>
      <c r="I22745">
        <v>2014</v>
      </c>
      <c r="J22745">
        <v>6.8592899999999997E-3</v>
      </c>
    </row>
    <row r="22746" spans="1:10" x14ac:dyDescent="0.25">
      <c r="A22746" t="s">
        <v>226</v>
      </c>
      <c r="B22746" t="s">
        <v>80</v>
      </c>
      <c r="C22746" t="s">
        <v>37</v>
      </c>
      <c r="D22746">
        <v>120213</v>
      </c>
      <c r="E22746" t="s">
        <v>265</v>
      </c>
      <c r="F22746">
        <v>538</v>
      </c>
      <c r="G22746" t="s">
        <v>294</v>
      </c>
      <c r="H22746" t="s">
        <v>84</v>
      </c>
      <c r="I22746">
        <v>2014</v>
      </c>
      <c r="J22746">
        <v>8.4194300000000005E-4</v>
      </c>
    </row>
    <row r="22747" spans="1:10" x14ac:dyDescent="0.25">
      <c r="A22747" t="s">
        <v>223</v>
      </c>
      <c r="B22747" t="s">
        <v>80</v>
      </c>
      <c r="C22747" t="s">
        <v>37</v>
      </c>
      <c r="D22747">
        <v>120213</v>
      </c>
      <c r="E22747" t="s">
        <v>265</v>
      </c>
      <c r="F22747">
        <v>538</v>
      </c>
      <c r="G22747" t="s">
        <v>294</v>
      </c>
      <c r="H22747" t="s">
        <v>84</v>
      </c>
      <c r="I22747">
        <v>2014</v>
      </c>
      <c r="J22747">
        <v>1.66405E-3</v>
      </c>
    </row>
    <row r="22748" spans="1:10" x14ac:dyDescent="0.25">
      <c r="A22748" t="s">
        <v>229</v>
      </c>
      <c r="B22748" t="s">
        <v>80</v>
      </c>
      <c r="C22748" t="s">
        <v>37</v>
      </c>
      <c r="D22748">
        <v>120215</v>
      </c>
      <c r="E22748" t="s">
        <v>264</v>
      </c>
      <c r="F22748">
        <v>538</v>
      </c>
      <c r="G22748" t="s">
        <v>294</v>
      </c>
      <c r="H22748" t="s">
        <v>84</v>
      </c>
      <c r="I22748">
        <v>2014</v>
      </c>
      <c r="J22748">
        <v>4.1764899999999999E-6</v>
      </c>
    </row>
    <row r="22749" spans="1:10" x14ac:dyDescent="0.25">
      <c r="A22749" t="s">
        <v>227</v>
      </c>
      <c r="B22749" t="s">
        <v>80</v>
      </c>
      <c r="C22749" t="s">
        <v>37</v>
      </c>
      <c r="D22749">
        <v>120215</v>
      </c>
      <c r="E22749" t="s">
        <v>264</v>
      </c>
      <c r="F22749">
        <v>538</v>
      </c>
      <c r="G22749" t="s">
        <v>294</v>
      </c>
      <c r="H22749" t="s">
        <v>84</v>
      </c>
      <c r="I22749">
        <v>2014</v>
      </c>
      <c r="J22749">
        <v>1.23149E-5</v>
      </c>
    </row>
    <row r="22750" spans="1:10" x14ac:dyDescent="0.25">
      <c r="A22750" t="s">
        <v>225</v>
      </c>
      <c r="B22750" t="s">
        <v>80</v>
      </c>
      <c r="C22750" t="s">
        <v>37</v>
      </c>
      <c r="D22750">
        <v>120215</v>
      </c>
      <c r="E22750" t="s">
        <v>264</v>
      </c>
      <c r="F22750">
        <v>538</v>
      </c>
      <c r="G22750" t="s">
        <v>294</v>
      </c>
      <c r="H22750" t="s">
        <v>84</v>
      </c>
      <c r="I22750">
        <v>2014</v>
      </c>
      <c r="J22750">
        <v>2.7567100000000001E-6</v>
      </c>
    </row>
    <row r="22751" spans="1:10" x14ac:dyDescent="0.25">
      <c r="A22751" t="s">
        <v>224</v>
      </c>
      <c r="B22751" t="s">
        <v>80</v>
      </c>
      <c r="C22751" t="s">
        <v>37</v>
      </c>
      <c r="D22751">
        <v>120215</v>
      </c>
      <c r="E22751" t="s">
        <v>264</v>
      </c>
      <c r="F22751">
        <v>538</v>
      </c>
      <c r="G22751" t="s">
        <v>294</v>
      </c>
      <c r="H22751" t="s">
        <v>84</v>
      </c>
      <c r="I22751">
        <v>2014</v>
      </c>
      <c r="J22751">
        <v>1.16562E-6</v>
      </c>
    </row>
    <row r="22752" spans="1:10" x14ac:dyDescent="0.25">
      <c r="A22752" t="s">
        <v>223</v>
      </c>
      <c r="B22752" t="s">
        <v>80</v>
      </c>
      <c r="C22752" t="s">
        <v>37</v>
      </c>
      <c r="D22752">
        <v>120215</v>
      </c>
      <c r="E22752" t="s">
        <v>264</v>
      </c>
      <c r="F22752">
        <v>538</v>
      </c>
      <c r="G22752" t="s">
        <v>294</v>
      </c>
      <c r="H22752" t="s">
        <v>84</v>
      </c>
      <c r="I22752">
        <v>2014</v>
      </c>
      <c r="J22752">
        <v>5.2714900000000004E-6</v>
      </c>
    </row>
    <row r="22753" spans="1:10" x14ac:dyDescent="0.25">
      <c r="A22753" t="s">
        <v>226</v>
      </c>
      <c r="B22753" t="s">
        <v>80</v>
      </c>
      <c r="C22753" t="s">
        <v>37</v>
      </c>
      <c r="D22753">
        <v>120215</v>
      </c>
      <c r="E22753" t="s">
        <v>264</v>
      </c>
      <c r="F22753">
        <v>538</v>
      </c>
      <c r="G22753" t="s">
        <v>294</v>
      </c>
      <c r="H22753" t="s">
        <v>84</v>
      </c>
      <c r="I22753">
        <v>2014</v>
      </c>
      <c r="J22753">
        <v>2.1568599999999998E-6</v>
      </c>
    </row>
    <row r="22754" spans="1:10" x14ac:dyDescent="0.25">
      <c r="A22754" t="s">
        <v>224</v>
      </c>
      <c r="B22754" t="s">
        <v>80</v>
      </c>
      <c r="C22754" t="s">
        <v>37</v>
      </c>
      <c r="D22754">
        <v>120216</v>
      </c>
      <c r="E22754" t="s">
        <v>263</v>
      </c>
      <c r="F22754">
        <v>538</v>
      </c>
      <c r="G22754" t="s">
        <v>294</v>
      </c>
      <c r="H22754" t="s">
        <v>84</v>
      </c>
      <c r="I22754">
        <v>2014</v>
      </c>
      <c r="J22754">
        <v>1.0048E-4</v>
      </c>
    </row>
    <row r="22755" spans="1:10" x14ac:dyDescent="0.25">
      <c r="A22755" t="s">
        <v>223</v>
      </c>
      <c r="B22755" t="s">
        <v>80</v>
      </c>
      <c r="C22755" t="s">
        <v>37</v>
      </c>
      <c r="D22755">
        <v>120216</v>
      </c>
      <c r="E22755" t="s">
        <v>263</v>
      </c>
      <c r="F22755">
        <v>538</v>
      </c>
      <c r="G22755" t="s">
        <v>294</v>
      </c>
      <c r="H22755" t="s">
        <v>84</v>
      </c>
      <c r="I22755">
        <v>2014</v>
      </c>
      <c r="J22755">
        <v>2.5912800000000002E-4</v>
      </c>
    </row>
    <row r="22756" spans="1:10" x14ac:dyDescent="0.25">
      <c r="A22756" t="s">
        <v>225</v>
      </c>
      <c r="B22756" t="s">
        <v>80</v>
      </c>
      <c r="C22756" t="s">
        <v>37</v>
      </c>
      <c r="D22756">
        <v>120216</v>
      </c>
      <c r="E22756" t="s">
        <v>263</v>
      </c>
      <c r="F22756">
        <v>538</v>
      </c>
      <c r="G22756" t="s">
        <v>294</v>
      </c>
      <c r="H22756" t="s">
        <v>84</v>
      </c>
      <c r="I22756">
        <v>2014</v>
      </c>
      <c r="J22756">
        <v>2.6690299999999998E-4</v>
      </c>
    </row>
    <row r="22757" spans="1:10" x14ac:dyDescent="0.25">
      <c r="A22757" t="s">
        <v>229</v>
      </c>
      <c r="B22757" t="s">
        <v>80</v>
      </c>
      <c r="C22757" t="s">
        <v>37</v>
      </c>
      <c r="D22757">
        <v>120216</v>
      </c>
      <c r="E22757" t="s">
        <v>263</v>
      </c>
      <c r="F22757">
        <v>538</v>
      </c>
      <c r="G22757" t="s">
        <v>294</v>
      </c>
      <c r="H22757" t="s">
        <v>84</v>
      </c>
      <c r="I22757">
        <v>2014</v>
      </c>
      <c r="J22757">
        <v>3.62643E-4</v>
      </c>
    </row>
    <row r="22758" spans="1:10" x14ac:dyDescent="0.25">
      <c r="A22758" t="s">
        <v>226</v>
      </c>
      <c r="B22758" t="s">
        <v>80</v>
      </c>
      <c r="C22758" t="s">
        <v>37</v>
      </c>
      <c r="D22758">
        <v>120216</v>
      </c>
      <c r="E22758" t="s">
        <v>263</v>
      </c>
      <c r="F22758">
        <v>538</v>
      </c>
      <c r="G22758" t="s">
        <v>294</v>
      </c>
      <c r="H22758" t="s">
        <v>84</v>
      </c>
      <c r="I22758">
        <v>2014</v>
      </c>
      <c r="J22758">
        <v>6.8248299999999995E-5</v>
      </c>
    </row>
    <row r="22759" spans="1:10" x14ac:dyDescent="0.25">
      <c r="A22759" t="s">
        <v>227</v>
      </c>
      <c r="B22759" t="s">
        <v>80</v>
      </c>
      <c r="C22759" t="s">
        <v>37</v>
      </c>
      <c r="D22759">
        <v>120216</v>
      </c>
      <c r="E22759" t="s">
        <v>263</v>
      </c>
      <c r="F22759">
        <v>538</v>
      </c>
      <c r="G22759" t="s">
        <v>294</v>
      </c>
      <c r="H22759" t="s">
        <v>84</v>
      </c>
      <c r="I22759">
        <v>2014</v>
      </c>
      <c r="J22759">
        <v>4.8295800000000002E-4</v>
      </c>
    </row>
    <row r="22760" spans="1:10" x14ac:dyDescent="0.25">
      <c r="A22760" t="s">
        <v>226</v>
      </c>
      <c r="B22760" t="s">
        <v>80</v>
      </c>
      <c r="C22760" t="s">
        <v>37</v>
      </c>
      <c r="D22760">
        <v>120218</v>
      </c>
      <c r="E22760" t="s">
        <v>262</v>
      </c>
      <c r="F22760">
        <v>538</v>
      </c>
      <c r="G22760" t="s">
        <v>294</v>
      </c>
      <c r="H22760" t="s">
        <v>84</v>
      </c>
      <c r="I22760">
        <v>2014</v>
      </c>
      <c r="J22760">
        <v>2.9925199999999999E-6</v>
      </c>
    </row>
    <row r="22761" spans="1:10" x14ac:dyDescent="0.25">
      <c r="A22761" t="s">
        <v>227</v>
      </c>
      <c r="B22761" t="s">
        <v>80</v>
      </c>
      <c r="C22761" t="s">
        <v>37</v>
      </c>
      <c r="D22761">
        <v>120218</v>
      </c>
      <c r="E22761" t="s">
        <v>262</v>
      </c>
      <c r="F22761">
        <v>538</v>
      </c>
      <c r="G22761" t="s">
        <v>294</v>
      </c>
      <c r="H22761" t="s">
        <v>84</v>
      </c>
      <c r="I22761">
        <v>2014</v>
      </c>
      <c r="J22761">
        <v>4.8285399999999997E-5</v>
      </c>
    </row>
    <row r="22762" spans="1:10" x14ac:dyDescent="0.25">
      <c r="A22762" t="s">
        <v>224</v>
      </c>
      <c r="B22762" t="s">
        <v>80</v>
      </c>
      <c r="C22762" t="s">
        <v>37</v>
      </c>
      <c r="D22762">
        <v>120218</v>
      </c>
      <c r="E22762" t="s">
        <v>262</v>
      </c>
      <c r="F22762">
        <v>538</v>
      </c>
      <c r="G22762" t="s">
        <v>294</v>
      </c>
      <c r="H22762" t="s">
        <v>84</v>
      </c>
      <c r="I22762">
        <v>2014</v>
      </c>
      <c r="J22762">
        <v>3.2628100000000002E-6</v>
      </c>
    </row>
    <row r="22763" spans="1:10" x14ac:dyDescent="0.25">
      <c r="A22763" t="s">
        <v>225</v>
      </c>
      <c r="B22763" t="s">
        <v>80</v>
      </c>
      <c r="C22763" t="s">
        <v>37</v>
      </c>
      <c r="D22763">
        <v>120218</v>
      </c>
      <c r="E22763" t="s">
        <v>262</v>
      </c>
      <c r="F22763">
        <v>538</v>
      </c>
      <c r="G22763" t="s">
        <v>294</v>
      </c>
      <c r="H22763" t="s">
        <v>84</v>
      </c>
      <c r="I22763">
        <v>2014</v>
      </c>
      <c r="J22763">
        <v>3.50603E-5</v>
      </c>
    </row>
    <row r="22764" spans="1:10" x14ac:dyDescent="0.25">
      <c r="A22764" t="s">
        <v>223</v>
      </c>
      <c r="B22764" t="s">
        <v>80</v>
      </c>
      <c r="C22764" t="s">
        <v>37</v>
      </c>
      <c r="D22764">
        <v>120218</v>
      </c>
      <c r="E22764" t="s">
        <v>262</v>
      </c>
      <c r="F22764">
        <v>538</v>
      </c>
      <c r="G22764" t="s">
        <v>294</v>
      </c>
      <c r="H22764" t="s">
        <v>84</v>
      </c>
      <c r="I22764">
        <v>2014</v>
      </c>
      <c r="J22764">
        <v>5.2908899999999998E-6</v>
      </c>
    </row>
    <row r="22765" spans="1:10" x14ac:dyDescent="0.25">
      <c r="A22765" t="s">
        <v>229</v>
      </c>
      <c r="B22765" t="s">
        <v>80</v>
      </c>
      <c r="C22765" t="s">
        <v>37</v>
      </c>
      <c r="D22765">
        <v>120218</v>
      </c>
      <c r="E22765" t="s">
        <v>262</v>
      </c>
      <c r="F22765">
        <v>538</v>
      </c>
      <c r="G22765" t="s">
        <v>294</v>
      </c>
      <c r="H22765" t="s">
        <v>84</v>
      </c>
      <c r="I22765">
        <v>2014</v>
      </c>
      <c r="J22765">
        <v>3.1517599999999998E-5</v>
      </c>
    </row>
    <row r="22766" spans="1:10" x14ac:dyDescent="0.25">
      <c r="A22766" t="s">
        <v>227</v>
      </c>
      <c r="B22766" t="s">
        <v>80</v>
      </c>
      <c r="C22766" t="s">
        <v>37</v>
      </c>
      <c r="D22766">
        <v>120219</v>
      </c>
      <c r="E22766" t="s">
        <v>261</v>
      </c>
      <c r="F22766">
        <v>538</v>
      </c>
      <c r="G22766" t="s">
        <v>294</v>
      </c>
      <c r="H22766" t="s">
        <v>84</v>
      </c>
      <c r="I22766">
        <v>2014</v>
      </c>
      <c r="J22766">
        <v>1.8938000000000001E-4</v>
      </c>
    </row>
    <row r="22767" spans="1:10" x14ac:dyDescent="0.25">
      <c r="A22767" t="s">
        <v>229</v>
      </c>
      <c r="B22767" t="s">
        <v>80</v>
      </c>
      <c r="C22767" t="s">
        <v>37</v>
      </c>
      <c r="D22767">
        <v>120219</v>
      </c>
      <c r="E22767" t="s">
        <v>261</v>
      </c>
      <c r="F22767">
        <v>538</v>
      </c>
      <c r="G22767" t="s">
        <v>294</v>
      </c>
      <c r="H22767" t="s">
        <v>84</v>
      </c>
      <c r="I22767">
        <v>2014</v>
      </c>
      <c r="J22767">
        <v>1.4836499999999999E-4</v>
      </c>
    </row>
    <row r="22768" spans="1:10" x14ac:dyDescent="0.25">
      <c r="A22768" t="s">
        <v>225</v>
      </c>
      <c r="B22768" t="s">
        <v>80</v>
      </c>
      <c r="C22768" t="s">
        <v>37</v>
      </c>
      <c r="D22768">
        <v>120219</v>
      </c>
      <c r="E22768" t="s">
        <v>261</v>
      </c>
      <c r="F22768">
        <v>538</v>
      </c>
      <c r="G22768" t="s">
        <v>294</v>
      </c>
      <c r="H22768" t="s">
        <v>84</v>
      </c>
      <c r="I22768">
        <v>2014</v>
      </c>
      <c r="J22768">
        <v>1.4254E-4</v>
      </c>
    </row>
    <row r="22769" spans="1:10" x14ac:dyDescent="0.25">
      <c r="A22769" t="s">
        <v>223</v>
      </c>
      <c r="B22769" t="s">
        <v>80</v>
      </c>
      <c r="C22769" t="s">
        <v>37</v>
      </c>
      <c r="D22769">
        <v>120219</v>
      </c>
      <c r="E22769" t="s">
        <v>261</v>
      </c>
      <c r="F22769">
        <v>538</v>
      </c>
      <c r="G22769" t="s">
        <v>294</v>
      </c>
      <c r="H22769" t="s">
        <v>84</v>
      </c>
      <c r="I22769">
        <v>2014</v>
      </c>
      <c r="J22769">
        <v>3.59932E-5</v>
      </c>
    </row>
    <row r="22770" spans="1:10" x14ac:dyDescent="0.25">
      <c r="A22770" t="s">
        <v>224</v>
      </c>
      <c r="B22770" t="s">
        <v>80</v>
      </c>
      <c r="C22770" t="s">
        <v>37</v>
      </c>
      <c r="D22770">
        <v>120219</v>
      </c>
      <c r="E22770" t="s">
        <v>261</v>
      </c>
      <c r="F22770">
        <v>538</v>
      </c>
      <c r="G22770" t="s">
        <v>294</v>
      </c>
      <c r="H22770" t="s">
        <v>84</v>
      </c>
      <c r="I22770">
        <v>2014</v>
      </c>
      <c r="J22770">
        <v>2.22152E-5</v>
      </c>
    </row>
    <row r="22771" spans="1:10" x14ac:dyDescent="0.25">
      <c r="A22771" t="s">
        <v>226</v>
      </c>
      <c r="B22771" t="s">
        <v>80</v>
      </c>
      <c r="C22771" t="s">
        <v>37</v>
      </c>
      <c r="D22771">
        <v>120219</v>
      </c>
      <c r="E22771" t="s">
        <v>261</v>
      </c>
      <c r="F22771">
        <v>538</v>
      </c>
      <c r="G22771" t="s">
        <v>294</v>
      </c>
      <c r="H22771" t="s">
        <v>84</v>
      </c>
      <c r="I22771">
        <v>2014</v>
      </c>
      <c r="J22771">
        <v>1.8211099999999999E-5</v>
      </c>
    </row>
    <row r="22772" spans="1:10" x14ac:dyDescent="0.25">
      <c r="A22772" t="s">
        <v>226</v>
      </c>
      <c r="B22772" t="s">
        <v>80</v>
      </c>
      <c r="C22772" t="s">
        <v>37</v>
      </c>
      <c r="D22772">
        <v>120302</v>
      </c>
      <c r="E22772" t="s">
        <v>260</v>
      </c>
      <c r="F22772">
        <v>538</v>
      </c>
      <c r="G22772" t="s">
        <v>294</v>
      </c>
      <c r="H22772" t="s">
        <v>84</v>
      </c>
      <c r="I22772">
        <v>2014</v>
      </c>
      <c r="J22772">
        <v>2.34603E-5</v>
      </c>
    </row>
    <row r="22773" spans="1:10" x14ac:dyDescent="0.25">
      <c r="A22773" t="s">
        <v>223</v>
      </c>
      <c r="B22773" t="s">
        <v>80</v>
      </c>
      <c r="C22773" t="s">
        <v>37</v>
      </c>
      <c r="D22773">
        <v>120302</v>
      </c>
      <c r="E22773" t="s">
        <v>260</v>
      </c>
      <c r="F22773">
        <v>538</v>
      </c>
      <c r="G22773" t="s">
        <v>294</v>
      </c>
      <c r="H22773" t="s">
        <v>84</v>
      </c>
      <c r="I22773">
        <v>2014</v>
      </c>
      <c r="J22773">
        <v>4.5953199999999999E-5</v>
      </c>
    </row>
    <row r="22774" spans="1:10" x14ac:dyDescent="0.25">
      <c r="A22774" t="s">
        <v>227</v>
      </c>
      <c r="B22774" t="s">
        <v>80</v>
      </c>
      <c r="C22774" t="s">
        <v>37</v>
      </c>
      <c r="D22774">
        <v>120302</v>
      </c>
      <c r="E22774" t="s">
        <v>260</v>
      </c>
      <c r="F22774">
        <v>538</v>
      </c>
      <c r="G22774" t="s">
        <v>294</v>
      </c>
      <c r="H22774" t="s">
        <v>84</v>
      </c>
      <c r="I22774">
        <v>2014</v>
      </c>
      <c r="J22774">
        <v>4.3006300000000001E-4</v>
      </c>
    </row>
    <row r="22775" spans="1:10" x14ac:dyDescent="0.25">
      <c r="A22775" t="s">
        <v>229</v>
      </c>
      <c r="B22775" t="s">
        <v>80</v>
      </c>
      <c r="C22775" t="s">
        <v>37</v>
      </c>
      <c r="D22775">
        <v>120302</v>
      </c>
      <c r="E22775" t="s">
        <v>260</v>
      </c>
      <c r="F22775">
        <v>538</v>
      </c>
      <c r="G22775" t="s">
        <v>294</v>
      </c>
      <c r="H22775" t="s">
        <v>84</v>
      </c>
      <c r="I22775">
        <v>2014</v>
      </c>
      <c r="J22775">
        <v>2.4417200000000002E-4</v>
      </c>
    </row>
    <row r="22776" spans="1:10" x14ac:dyDescent="0.25">
      <c r="A22776" t="s">
        <v>225</v>
      </c>
      <c r="B22776" t="s">
        <v>80</v>
      </c>
      <c r="C22776" t="s">
        <v>37</v>
      </c>
      <c r="D22776">
        <v>120302</v>
      </c>
      <c r="E22776" t="s">
        <v>260</v>
      </c>
      <c r="F22776">
        <v>538</v>
      </c>
      <c r="G22776" t="s">
        <v>294</v>
      </c>
      <c r="H22776" t="s">
        <v>84</v>
      </c>
      <c r="I22776">
        <v>2014</v>
      </c>
      <c r="J22776">
        <v>2.4463600000000001E-4</v>
      </c>
    </row>
    <row r="22777" spans="1:10" x14ac:dyDescent="0.25">
      <c r="A22777" t="s">
        <v>224</v>
      </c>
      <c r="B22777" t="s">
        <v>80</v>
      </c>
      <c r="C22777" t="s">
        <v>37</v>
      </c>
      <c r="D22777">
        <v>120302</v>
      </c>
      <c r="E22777" t="s">
        <v>260</v>
      </c>
      <c r="F22777">
        <v>538</v>
      </c>
      <c r="G22777" t="s">
        <v>294</v>
      </c>
      <c r="H22777" t="s">
        <v>84</v>
      </c>
      <c r="I22777">
        <v>2014</v>
      </c>
      <c r="J22777">
        <v>2.47862E-5</v>
      </c>
    </row>
    <row r="22778" spans="1:10" x14ac:dyDescent="0.25">
      <c r="A22778" t="s">
        <v>224</v>
      </c>
      <c r="B22778" t="s">
        <v>80</v>
      </c>
      <c r="C22778" t="s">
        <v>37</v>
      </c>
      <c r="D22778">
        <v>120303</v>
      </c>
      <c r="E22778" t="s">
        <v>259</v>
      </c>
      <c r="F22778">
        <v>538</v>
      </c>
      <c r="G22778" t="s">
        <v>294</v>
      </c>
      <c r="H22778" t="s">
        <v>84</v>
      </c>
      <c r="I22778">
        <v>2014</v>
      </c>
      <c r="J22778">
        <v>2.2281499999999999E-4</v>
      </c>
    </row>
    <row r="22779" spans="1:10" x14ac:dyDescent="0.25">
      <c r="A22779" t="s">
        <v>227</v>
      </c>
      <c r="B22779" t="s">
        <v>80</v>
      </c>
      <c r="C22779" t="s">
        <v>37</v>
      </c>
      <c r="D22779">
        <v>120303</v>
      </c>
      <c r="E22779" t="s">
        <v>259</v>
      </c>
      <c r="F22779">
        <v>538</v>
      </c>
      <c r="G22779" t="s">
        <v>294</v>
      </c>
      <c r="H22779" t="s">
        <v>84</v>
      </c>
      <c r="I22779">
        <v>2014</v>
      </c>
      <c r="J22779">
        <v>2.0896399999999998E-3</v>
      </c>
    </row>
    <row r="22780" spans="1:10" x14ac:dyDescent="0.25">
      <c r="A22780" t="s">
        <v>225</v>
      </c>
      <c r="B22780" t="s">
        <v>80</v>
      </c>
      <c r="C22780" t="s">
        <v>37</v>
      </c>
      <c r="D22780">
        <v>120303</v>
      </c>
      <c r="E22780" t="s">
        <v>259</v>
      </c>
      <c r="F22780">
        <v>538</v>
      </c>
      <c r="G22780" t="s">
        <v>294</v>
      </c>
      <c r="H22780" t="s">
        <v>84</v>
      </c>
      <c r="I22780">
        <v>2014</v>
      </c>
      <c r="J22780">
        <v>1.36093E-3</v>
      </c>
    </row>
    <row r="22781" spans="1:10" x14ac:dyDescent="0.25">
      <c r="A22781" t="s">
        <v>223</v>
      </c>
      <c r="B22781" t="s">
        <v>80</v>
      </c>
      <c r="C22781" t="s">
        <v>37</v>
      </c>
      <c r="D22781">
        <v>120303</v>
      </c>
      <c r="E22781" t="s">
        <v>259</v>
      </c>
      <c r="F22781">
        <v>538</v>
      </c>
      <c r="G22781" t="s">
        <v>294</v>
      </c>
      <c r="H22781" t="s">
        <v>84</v>
      </c>
      <c r="I22781">
        <v>2014</v>
      </c>
      <c r="J22781">
        <v>4.0950399999999999E-4</v>
      </c>
    </row>
    <row r="22782" spans="1:10" x14ac:dyDescent="0.25">
      <c r="A22782" t="s">
        <v>226</v>
      </c>
      <c r="B22782" t="s">
        <v>80</v>
      </c>
      <c r="C22782" t="s">
        <v>37</v>
      </c>
      <c r="D22782">
        <v>120303</v>
      </c>
      <c r="E22782" t="s">
        <v>259</v>
      </c>
      <c r="F22782">
        <v>538</v>
      </c>
      <c r="G22782" t="s">
        <v>294</v>
      </c>
      <c r="H22782" t="s">
        <v>84</v>
      </c>
      <c r="I22782">
        <v>2014</v>
      </c>
      <c r="J22782">
        <v>1.9416299999999999E-4</v>
      </c>
    </row>
    <row r="22783" spans="1:10" x14ac:dyDescent="0.25">
      <c r="A22783" t="s">
        <v>229</v>
      </c>
      <c r="B22783" t="s">
        <v>80</v>
      </c>
      <c r="C22783" t="s">
        <v>37</v>
      </c>
      <c r="D22783">
        <v>120303</v>
      </c>
      <c r="E22783" t="s">
        <v>259</v>
      </c>
      <c r="F22783">
        <v>538</v>
      </c>
      <c r="G22783" t="s">
        <v>294</v>
      </c>
      <c r="H22783" t="s">
        <v>84</v>
      </c>
      <c r="I22783">
        <v>2014</v>
      </c>
      <c r="J22783">
        <v>1.58837E-3</v>
      </c>
    </row>
    <row r="22784" spans="1:10" x14ac:dyDescent="0.25">
      <c r="A22784" t="s">
        <v>224</v>
      </c>
      <c r="B22784" t="s">
        <v>80</v>
      </c>
      <c r="C22784" t="s">
        <v>37</v>
      </c>
      <c r="D22784">
        <v>140106</v>
      </c>
      <c r="E22784" t="s">
        <v>297</v>
      </c>
      <c r="F22784">
        <v>538</v>
      </c>
      <c r="G22784" t="s">
        <v>294</v>
      </c>
      <c r="H22784" t="s">
        <v>84</v>
      </c>
      <c r="I22784">
        <v>2014</v>
      </c>
      <c r="J22784">
        <v>1.13718E-2</v>
      </c>
    </row>
    <row r="22785" spans="1:10" x14ac:dyDescent="0.25">
      <c r="A22785" t="s">
        <v>223</v>
      </c>
      <c r="B22785" t="s">
        <v>80</v>
      </c>
      <c r="C22785" t="s">
        <v>37</v>
      </c>
      <c r="D22785">
        <v>140106</v>
      </c>
      <c r="E22785" t="s">
        <v>297</v>
      </c>
      <c r="F22785">
        <v>538</v>
      </c>
      <c r="G22785" t="s">
        <v>294</v>
      </c>
      <c r="H22785" t="s">
        <v>84</v>
      </c>
      <c r="I22785">
        <v>2014</v>
      </c>
      <c r="J22785">
        <v>2.08997E-2</v>
      </c>
    </row>
    <row r="22786" spans="1:10" x14ac:dyDescent="0.25">
      <c r="A22786" t="s">
        <v>226</v>
      </c>
      <c r="B22786" t="s">
        <v>80</v>
      </c>
      <c r="C22786" t="s">
        <v>37</v>
      </c>
      <c r="D22786">
        <v>140106</v>
      </c>
      <c r="E22786" t="s">
        <v>297</v>
      </c>
      <c r="F22786">
        <v>538</v>
      </c>
      <c r="G22786" t="s">
        <v>294</v>
      </c>
      <c r="H22786" t="s">
        <v>84</v>
      </c>
      <c r="I22786">
        <v>2014</v>
      </c>
      <c r="J22786">
        <v>9.9094200000000004E-3</v>
      </c>
    </row>
    <row r="22787" spans="1:10" x14ac:dyDescent="0.25">
      <c r="A22787" t="s">
        <v>229</v>
      </c>
      <c r="B22787" t="s">
        <v>80</v>
      </c>
      <c r="C22787" t="s">
        <v>37</v>
      </c>
      <c r="D22787">
        <v>140106</v>
      </c>
      <c r="E22787" t="s">
        <v>297</v>
      </c>
      <c r="F22787">
        <v>538</v>
      </c>
      <c r="G22787" t="s">
        <v>294</v>
      </c>
      <c r="H22787" t="s">
        <v>84</v>
      </c>
      <c r="I22787">
        <v>2014</v>
      </c>
      <c r="J22787">
        <v>8.1064899999999995E-2</v>
      </c>
    </row>
    <row r="22788" spans="1:10" x14ac:dyDescent="0.25">
      <c r="A22788" t="s">
        <v>225</v>
      </c>
      <c r="B22788" t="s">
        <v>80</v>
      </c>
      <c r="C22788" t="s">
        <v>37</v>
      </c>
      <c r="D22788">
        <v>140106</v>
      </c>
      <c r="E22788" t="s">
        <v>297</v>
      </c>
      <c r="F22788">
        <v>538</v>
      </c>
      <c r="G22788" t="s">
        <v>294</v>
      </c>
      <c r="H22788" t="s">
        <v>84</v>
      </c>
      <c r="I22788">
        <v>2014</v>
      </c>
      <c r="J22788">
        <v>6.9457400000000002E-2</v>
      </c>
    </row>
    <row r="22789" spans="1:10" x14ac:dyDescent="0.25">
      <c r="A22789" t="s">
        <v>227</v>
      </c>
      <c r="B22789" t="s">
        <v>80</v>
      </c>
      <c r="C22789" t="s">
        <v>37</v>
      </c>
      <c r="D22789">
        <v>140106</v>
      </c>
      <c r="E22789" t="s">
        <v>297</v>
      </c>
      <c r="F22789">
        <v>538</v>
      </c>
      <c r="G22789" t="s">
        <v>294</v>
      </c>
      <c r="H22789" t="s">
        <v>84</v>
      </c>
      <c r="I22789">
        <v>2014</v>
      </c>
      <c r="J22789">
        <v>0.10664800000000001</v>
      </c>
    </row>
    <row r="22790" spans="1:10" x14ac:dyDescent="0.25">
      <c r="A22790" t="s">
        <v>223</v>
      </c>
      <c r="B22790" t="s">
        <v>80</v>
      </c>
      <c r="C22790" t="s">
        <v>37</v>
      </c>
      <c r="D22790">
        <v>140113</v>
      </c>
      <c r="E22790" t="s">
        <v>296</v>
      </c>
      <c r="F22790">
        <v>538</v>
      </c>
      <c r="G22790" t="s">
        <v>294</v>
      </c>
      <c r="H22790" t="s">
        <v>84</v>
      </c>
      <c r="I22790">
        <v>2014</v>
      </c>
      <c r="J22790">
        <v>2.9867399999999999E-3</v>
      </c>
    </row>
    <row r="22791" spans="1:10" x14ac:dyDescent="0.25">
      <c r="A22791" t="s">
        <v>227</v>
      </c>
      <c r="B22791" t="s">
        <v>80</v>
      </c>
      <c r="C22791" t="s">
        <v>37</v>
      </c>
      <c r="D22791">
        <v>140113</v>
      </c>
      <c r="E22791" t="s">
        <v>296</v>
      </c>
      <c r="F22791">
        <v>538</v>
      </c>
      <c r="G22791" t="s">
        <v>294</v>
      </c>
      <c r="H22791" t="s">
        <v>84</v>
      </c>
      <c r="I22791">
        <v>2014</v>
      </c>
      <c r="J22791">
        <v>1.52409E-2</v>
      </c>
    </row>
    <row r="22792" spans="1:10" x14ac:dyDescent="0.25">
      <c r="A22792" t="s">
        <v>226</v>
      </c>
      <c r="B22792" t="s">
        <v>80</v>
      </c>
      <c r="C22792" t="s">
        <v>37</v>
      </c>
      <c r="D22792">
        <v>140113</v>
      </c>
      <c r="E22792" t="s">
        <v>296</v>
      </c>
      <c r="F22792">
        <v>538</v>
      </c>
      <c r="G22792" t="s">
        <v>294</v>
      </c>
      <c r="H22792" t="s">
        <v>84</v>
      </c>
      <c r="I22792">
        <v>2014</v>
      </c>
      <c r="J22792">
        <v>1.41614E-3</v>
      </c>
    </row>
    <row r="22793" spans="1:10" x14ac:dyDescent="0.25">
      <c r="A22793" t="s">
        <v>225</v>
      </c>
      <c r="B22793" t="s">
        <v>80</v>
      </c>
      <c r="C22793" t="s">
        <v>37</v>
      </c>
      <c r="D22793">
        <v>140113</v>
      </c>
      <c r="E22793" t="s">
        <v>296</v>
      </c>
      <c r="F22793">
        <v>538</v>
      </c>
      <c r="G22793" t="s">
        <v>294</v>
      </c>
      <c r="H22793" t="s">
        <v>84</v>
      </c>
      <c r="I22793">
        <v>2014</v>
      </c>
      <c r="J22793">
        <v>9.9260300000000006E-3</v>
      </c>
    </row>
    <row r="22794" spans="1:10" x14ac:dyDescent="0.25">
      <c r="A22794" t="s">
        <v>229</v>
      </c>
      <c r="B22794" t="s">
        <v>80</v>
      </c>
      <c r="C22794" t="s">
        <v>37</v>
      </c>
      <c r="D22794">
        <v>140113</v>
      </c>
      <c r="E22794" t="s">
        <v>296</v>
      </c>
      <c r="F22794">
        <v>538</v>
      </c>
      <c r="G22794" t="s">
        <v>294</v>
      </c>
      <c r="H22794" t="s">
        <v>84</v>
      </c>
      <c r="I22794">
        <v>2014</v>
      </c>
      <c r="J22794">
        <v>1.1584799999999999E-2</v>
      </c>
    </row>
    <row r="22795" spans="1:10" x14ac:dyDescent="0.25">
      <c r="A22795" t="s">
        <v>224</v>
      </c>
      <c r="B22795" t="s">
        <v>80</v>
      </c>
      <c r="C22795" t="s">
        <v>37</v>
      </c>
      <c r="D22795">
        <v>140113</v>
      </c>
      <c r="E22795" t="s">
        <v>296</v>
      </c>
      <c r="F22795">
        <v>538</v>
      </c>
      <c r="G22795" t="s">
        <v>294</v>
      </c>
      <c r="H22795" t="s">
        <v>84</v>
      </c>
      <c r="I22795">
        <v>2014</v>
      </c>
      <c r="J22795">
        <v>1.6251200000000001E-3</v>
      </c>
    </row>
    <row r="22796" spans="1:10" x14ac:dyDescent="0.25">
      <c r="A22796" t="s">
        <v>227</v>
      </c>
      <c r="B22796" t="s">
        <v>80</v>
      </c>
      <c r="C22796" t="s">
        <v>37</v>
      </c>
      <c r="D22796">
        <v>140213</v>
      </c>
      <c r="E22796" t="s">
        <v>295</v>
      </c>
      <c r="F22796">
        <v>538</v>
      </c>
      <c r="G22796" t="s">
        <v>294</v>
      </c>
      <c r="H22796" t="s">
        <v>84</v>
      </c>
      <c r="I22796">
        <v>2014</v>
      </c>
      <c r="J22796">
        <v>1.93954E-2</v>
      </c>
    </row>
    <row r="22797" spans="1:10" x14ac:dyDescent="0.25">
      <c r="A22797" t="s">
        <v>225</v>
      </c>
      <c r="B22797" t="s">
        <v>80</v>
      </c>
      <c r="C22797" t="s">
        <v>37</v>
      </c>
      <c r="D22797">
        <v>140213</v>
      </c>
      <c r="E22797" t="s">
        <v>295</v>
      </c>
      <c r="F22797">
        <v>538</v>
      </c>
      <c r="G22797" t="s">
        <v>294</v>
      </c>
      <c r="H22797" t="s">
        <v>84</v>
      </c>
      <c r="I22797">
        <v>2014</v>
      </c>
      <c r="J22797">
        <v>1.45982E-2</v>
      </c>
    </row>
    <row r="22798" spans="1:10" x14ac:dyDescent="0.25">
      <c r="A22798" t="s">
        <v>224</v>
      </c>
      <c r="B22798" t="s">
        <v>80</v>
      </c>
      <c r="C22798" t="s">
        <v>37</v>
      </c>
      <c r="D22798">
        <v>140213</v>
      </c>
      <c r="E22798" t="s">
        <v>295</v>
      </c>
      <c r="F22798">
        <v>538</v>
      </c>
      <c r="G22798" t="s">
        <v>294</v>
      </c>
      <c r="H22798" t="s">
        <v>84</v>
      </c>
      <c r="I22798">
        <v>2014</v>
      </c>
      <c r="J22798">
        <v>2.27517E-3</v>
      </c>
    </row>
    <row r="22799" spans="1:10" x14ac:dyDescent="0.25">
      <c r="A22799" t="s">
        <v>226</v>
      </c>
      <c r="B22799" t="s">
        <v>80</v>
      </c>
      <c r="C22799" t="s">
        <v>37</v>
      </c>
      <c r="D22799">
        <v>140213</v>
      </c>
      <c r="E22799" t="s">
        <v>295</v>
      </c>
      <c r="F22799">
        <v>538</v>
      </c>
      <c r="G22799" t="s">
        <v>294</v>
      </c>
      <c r="H22799" t="s">
        <v>84</v>
      </c>
      <c r="I22799">
        <v>2014</v>
      </c>
      <c r="J22799">
        <v>1.86509E-3</v>
      </c>
    </row>
    <row r="22800" spans="1:10" x14ac:dyDescent="0.25">
      <c r="A22800" t="s">
        <v>229</v>
      </c>
      <c r="B22800" t="s">
        <v>80</v>
      </c>
      <c r="C22800" t="s">
        <v>37</v>
      </c>
      <c r="D22800">
        <v>140213</v>
      </c>
      <c r="E22800" t="s">
        <v>295</v>
      </c>
      <c r="F22800">
        <v>538</v>
      </c>
      <c r="G22800" t="s">
        <v>294</v>
      </c>
      <c r="H22800" t="s">
        <v>84</v>
      </c>
      <c r="I22800">
        <v>2014</v>
      </c>
      <c r="J22800">
        <v>1.51948E-2</v>
      </c>
    </row>
    <row r="22801" spans="1:10" x14ac:dyDescent="0.25">
      <c r="A22801" t="s">
        <v>223</v>
      </c>
      <c r="B22801" t="s">
        <v>80</v>
      </c>
      <c r="C22801" t="s">
        <v>37</v>
      </c>
      <c r="D22801">
        <v>140213</v>
      </c>
      <c r="E22801" t="s">
        <v>295</v>
      </c>
      <c r="F22801">
        <v>538</v>
      </c>
      <c r="G22801" t="s">
        <v>294</v>
      </c>
      <c r="H22801" t="s">
        <v>84</v>
      </c>
      <c r="I22801">
        <v>2014</v>
      </c>
      <c r="J22801">
        <v>3.6862499999999999E-3</v>
      </c>
    </row>
    <row r="22802" spans="1:10" x14ac:dyDescent="0.25">
      <c r="A22802" t="s">
        <v>224</v>
      </c>
      <c r="B22802" t="s">
        <v>80</v>
      </c>
      <c r="C22802" t="s">
        <v>37</v>
      </c>
      <c r="D22802">
        <v>140216</v>
      </c>
      <c r="E22802" t="s">
        <v>258</v>
      </c>
      <c r="F22802">
        <v>538</v>
      </c>
      <c r="G22802" t="s">
        <v>294</v>
      </c>
      <c r="H22802" t="s">
        <v>84</v>
      </c>
      <c r="I22802">
        <v>2014</v>
      </c>
      <c r="J22802">
        <v>3.9302199999999998E-4</v>
      </c>
    </row>
    <row r="22803" spans="1:10" x14ac:dyDescent="0.25">
      <c r="A22803" t="s">
        <v>227</v>
      </c>
      <c r="B22803" t="s">
        <v>80</v>
      </c>
      <c r="C22803" t="s">
        <v>37</v>
      </c>
      <c r="D22803">
        <v>140216</v>
      </c>
      <c r="E22803" t="s">
        <v>258</v>
      </c>
      <c r="F22803">
        <v>538</v>
      </c>
      <c r="G22803" t="s">
        <v>294</v>
      </c>
      <c r="H22803" t="s">
        <v>84</v>
      </c>
      <c r="I22803">
        <v>2014</v>
      </c>
      <c r="J22803">
        <v>1.8890599999999999E-3</v>
      </c>
    </row>
    <row r="22804" spans="1:10" x14ac:dyDescent="0.25">
      <c r="A22804" t="s">
        <v>225</v>
      </c>
      <c r="B22804" t="s">
        <v>80</v>
      </c>
      <c r="C22804" t="s">
        <v>37</v>
      </c>
      <c r="D22804">
        <v>140216</v>
      </c>
      <c r="E22804" t="s">
        <v>258</v>
      </c>
      <c r="F22804">
        <v>538</v>
      </c>
      <c r="G22804" t="s">
        <v>294</v>
      </c>
      <c r="H22804" t="s">
        <v>84</v>
      </c>
      <c r="I22804">
        <v>2014</v>
      </c>
      <c r="J22804">
        <v>1.0439799999999999E-3</v>
      </c>
    </row>
    <row r="22805" spans="1:10" x14ac:dyDescent="0.25">
      <c r="A22805" t="s">
        <v>223</v>
      </c>
      <c r="B22805" t="s">
        <v>80</v>
      </c>
      <c r="C22805" t="s">
        <v>37</v>
      </c>
      <c r="D22805">
        <v>140216</v>
      </c>
      <c r="E22805" t="s">
        <v>258</v>
      </c>
      <c r="F22805">
        <v>538</v>
      </c>
      <c r="G22805" t="s">
        <v>294</v>
      </c>
      <c r="H22805" t="s">
        <v>84</v>
      </c>
      <c r="I22805">
        <v>2014</v>
      </c>
      <c r="J22805">
        <v>1.0135700000000001E-3</v>
      </c>
    </row>
    <row r="22806" spans="1:10" x14ac:dyDescent="0.25">
      <c r="A22806" t="s">
        <v>226</v>
      </c>
      <c r="B22806" t="s">
        <v>80</v>
      </c>
      <c r="C22806" t="s">
        <v>37</v>
      </c>
      <c r="D22806">
        <v>140216</v>
      </c>
      <c r="E22806" t="s">
        <v>258</v>
      </c>
      <c r="F22806">
        <v>538</v>
      </c>
      <c r="G22806" t="s">
        <v>294</v>
      </c>
      <c r="H22806" t="s">
        <v>84</v>
      </c>
      <c r="I22806">
        <v>2014</v>
      </c>
      <c r="J22806">
        <v>2.6694899999999999E-4</v>
      </c>
    </row>
    <row r="22807" spans="1:10" x14ac:dyDescent="0.25">
      <c r="A22807" t="s">
        <v>229</v>
      </c>
      <c r="B22807" t="s">
        <v>80</v>
      </c>
      <c r="C22807" t="s">
        <v>37</v>
      </c>
      <c r="D22807">
        <v>140216</v>
      </c>
      <c r="E22807" t="s">
        <v>258</v>
      </c>
      <c r="F22807">
        <v>538</v>
      </c>
      <c r="G22807" t="s">
        <v>294</v>
      </c>
      <c r="H22807" t="s">
        <v>84</v>
      </c>
      <c r="I22807">
        <v>2014</v>
      </c>
      <c r="J22807">
        <v>1.4184600000000001E-3</v>
      </c>
    </row>
    <row r="22808" spans="1:10" x14ac:dyDescent="0.25">
      <c r="A22808" t="s">
        <v>227</v>
      </c>
      <c r="B22808" t="s">
        <v>80</v>
      </c>
      <c r="C22808" t="s">
        <v>37</v>
      </c>
      <c r="D22808">
        <v>140219</v>
      </c>
      <c r="E22808" t="s">
        <v>257</v>
      </c>
      <c r="F22808">
        <v>538</v>
      </c>
      <c r="G22808" t="s">
        <v>294</v>
      </c>
      <c r="H22808" t="s">
        <v>84</v>
      </c>
      <c r="I22808">
        <v>2014</v>
      </c>
      <c r="J22808">
        <v>7.40751E-4</v>
      </c>
    </row>
    <row r="22809" spans="1:10" x14ac:dyDescent="0.25">
      <c r="A22809" t="s">
        <v>225</v>
      </c>
      <c r="B22809" t="s">
        <v>80</v>
      </c>
      <c r="C22809" t="s">
        <v>37</v>
      </c>
      <c r="D22809">
        <v>140219</v>
      </c>
      <c r="E22809" t="s">
        <v>257</v>
      </c>
      <c r="F22809">
        <v>538</v>
      </c>
      <c r="G22809" t="s">
        <v>294</v>
      </c>
      <c r="H22809" t="s">
        <v>84</v>
      </c>
      <c r="I22809">
        <v>2014</v>
      </c>
      <c r="J22809">
        <v>5.5753699999999998E-4</v>
      </c>
    </row>
    <row r="22810" spans="1:10" x14ac:dyDescent="0.25">
      <c r="A22810" t="s">
        <v>226</v>
      </c>
      <c r="B22810" t="s">
        <v>80</v>
      </c>
      <c r="C22810" t="s">
        <v>37</v>
      </c>
      <c r="D22810">
        <v>140219</v>
      </c>
      <c r="E22810" t="s">
        <v>257</v>
      </c>
      <c r="F22810">
        <v>538</v>
      </c>
      <c r="G22810" t="s">
        <v>294</v>
      </c>
      <c r="H22810" t="s">
        <v>84</v>
      </c>
      <c r="I22810">
        <v>2014</v>
      </c>
      <c r="J22810">
        <v>7.1231700000000004E-5</v>
      </c>
    </row>
    <row r="22811" spans="1:10" x14ac:dyDescent="0.25">
      <c r="A22811" t="s">
        <v>224</v>
      </c>
      <c r="B22811" t="s">
        <v>80</v>
      </c>
      <c r="C22811" t="s">
        <v>37</v>
      </c>
      <c r="D22811">
        <v>140219</v>
      </c>
      <c r="E22811" t="s">
        <v>257</v>
      </c>
      <c r="F22811">
        <v>538</v>
      </c>
      <c r="G22811" t="s">
        <v>294</v>
      </c>
      <c r="H22811" t="s">
        <v>84</v>
      </c>
      <c r="I22811">
        <v>2014</v>
      </c>
      <c r="J22811">
        <v>8.6893700000000005E-5</v>
      </c>
    </row>
    <row r="22812" spans="1:10" x14ac:dyDescent="0.25">
      <c r="A22812" t="s">
        <v>229</v>
      </c>
      <c r="B22812" t="s">
        <v>80</v>
      </c>
      <c r="C22812" t="s">
        <v>37</v>
      </c>
      <c r="D22812">
        <v>140219</v>
      </c>
      <c r="E22812" t="s">
        <v>257</v>
      </c>
      <c r="F22812">
        <v>538</v>
      </c>
      <c r="G22812" t="s">
        <v>294</v>
      </c>
      <c r="H22812" t="s">
        <v>84</v>
      </c>
      <c r="I22812">
        <v>2014</v>
      </c>
      <c r="J22812">
        <v>5.8032299999999999E-4</v>
      </c>
    </row>
    <row r="22813" spans="1:10" x14ac:dyDescent="0.25">
      <c r="A22813" t="s">
        <v>223</v>
      </c>
      <c r="B22813" t="s">
        <v>80</v>
      </c>
      <c r="C22813" t="s">
        <v>37</v>
      </c>
      <c r="D22813">
        <v>140219</v>
      </c>
      <c r="E22813" t="s">
        <v>257</v>
      </c>
      <c r="F22813">
        <v>538</v>
      </c>
      <c r="G22813" t="s">
        <v>294</v>
      </c>
      <c r="H22813" t="s">
        <v>84</v>
      </c>
      <c r="I22813">
        <v>2014</v>
      </c>
      <c r="J22813">
        <v>1.40786E-4</v>
      </c>
    </row>
    <row r="22814" spans="1:10" x14ac:dyDescent="0.25">
      <c r="A22814" t="s">
        <v>225</v>
      </c>
      <c r="B22814" t="s">
        <v>80</v>
      </c>
      <c r="C22814" t="s">
        <v>37</v>
      </c>
      <c r="D22814">
        <v>140303</v>
      </c>
      <c r="E22814" t="s">
        <v>256</v>
      </c>
      <c r="F22814">
        <v>538</v>
      </c>
      <c r="G22814" t="s">
        <v>294</v>
      </c>
      <c r="H22814" t="s">
        <v>84</v>
      </c>
      <c r="I22814">
        <v>2014</v>
      </c>
      <c r="J22814">
        <v>1.2142500000000001E-3</v>
      </c>
    </row>
    <row r="22815" spans="1:10" x14ac:dyDescent="0.25">
      <c r="A22815" t="s">
        <v>226</v>
      </c>
      <c r="B22815" t="s">
        <v>80</v>
      </c>
      <c r="C22815" t="s">
        <v>37</v>
      </c>
      <c r="D22815">
        <v>140303</v>
      </c>
      <c r="E22815" t="s">
        <v>256</v>
      </c>
      <c r="F22815">
        <v>538</v>
      </c>
      <c r="G22815" t="s">
        <v>294</v>
      </c>
      <c r="H22815" t="s">
        <v>84</v>
      </c>
      <c r="I22815">
        <v>2014</v>
      </c>
      <c r="J22815">
        <v>1.7323600000000001E-4</v>
      </c>
    </row>
    <row r="22816" spans="1:10" x14ac:dyDescent="0.25">
      <c r="A22816" t="s">
        <v>227</v>
      </c>
      <c r="B22816" t="s">
        <v>80</v>
      </c>
      <c r="C22816" t="s">
        <v>37</v>
      </c>
      <c r="D22816">
        <v>140303</v>
      </c>
      <c r="E22816" t="s">
        <v>256</v>
      </c>
      <c r="F22816">
        <v>538</v>
      </c>
      <c r="G22816" t="s">
        <v>294</v>
      </c>
      <c r="H22816" t="s">
        <v>84</v>
      </c>
      <c r="I22816">
        <v>2014</v>
      </c>
      <c r="J22816">
        <v>1.8644200000000001E-3</v>
      </c>
    </row>
    <row r="22817" spans="1:10" x14ac:dyDescent="0.25">
      <c r="A22817" t="s">
        <v>223</v>
      </c>
      <c r="B22817" t="s">
        <v>80</v>
      </c>
      <c r="C22817" t="s">
        <v>37</v>
      </c>
      <c r="D22817">
        <v>140303</v>
      </c>
      <c r="E22817" t="s">
        <v>256</v>
      </c>
      <c r="F22817">
        <v>538</v>
      </c>
      <c r="G22817" t="s">
        <v>294</v>
      </c>
      <c r="H22817" t="s">
        <v>84</v>
      </c>
      <c r="I22817">
        <v>2014</v>
      </c>
      <c r="J22817">
        <v>3.6536799999999998E-4</v>
      </c>
    </row>
    <row r="22818" spans="1:10" x14ac:dyDescent="0.25">
      <c r="A22818" t="s">
        <v>229</v>
      </c>
      <c r="B22818" t="s">
        <v>80</v>
      </c>
      <c r="C22818" t="s">
        <v>37</v>
      </c>
      <c r="D22818">
        <v>140303</v>
      </c>
      <c r="E22818" t="s">
        <v>256</v>
      </c>
      <c r="F22818">
        <v>538</v>
      </c>
      <c r="G22818" t="s">
        <v>294</v>
      </c>
      <c r="H22818" t="s">
        <v>84</v>
      </c>
      <c r="I22818">
        <v>2014</v>
      </c>
      <c r="J22818">
        <v>1.4171699999999999E-3</v>
      </c>
    </row>
    <row r="22819" spans="1:10" x14ac:dyDescent="0.25">
      <c r="A22819" t="s">
        <v>224</v>
      </c>
      <c r="B22819" t="s">
        <v>80</v>
      </c>
      <c r="C22819" t="s">
        <v>37</v>
      </c>
      <c r="D22819">
        <v>140303</v>
      </c>
      <c r="E22819" t="s">
        <v>256</v>
      </c>
      <c r="F22819">
        <v>538</v>
      </c>
      <c r="G22819" t="s">
        <v>294</v>
      </c>
      <c r="H22819" t="s">
        <v>84</v>
      </c>
      <c r="I22819">
        <v>2014</v>
      </c>
      <c r="J22819">
        <v>1.9880000000000001E-4</v>
      </c>
    </row>
    <row r="22820" spans="1:10" x14ac:dyDescent="0.25">
      <c r="A22820" t="s">
        <v>227</v>
      </c>
      <c r="B22820" t="s">
        <v>80</v>
      </c>
      <c r="C22820" t="s">
        <v>37</v>
      </c>
      <c r="D22820">
        <v>150102</v>
      </c>
      <c r="E22820" t="s">
        <v>288</v>
      </c>
      <c r="F22820">
        <v>539</v>
      </c>
      <c r="G22820" t="s">
        <v>293</v>
      </c>
      <c r="H22820" t="s">
        <v>84</v>
      </c>
      <c r="I22820">
        <v>2014</v>
      </c>
      <c r="J22820">
        <v>5.2840999999999999E-2</v>
      </c>
    </row>
    <row r="22821" spans="1:10" x14ac:dyDescent="0.25">
      <c r="A22821" t="s">
        <v>229</v>
      </c>
      <c r="B22821" t="s">
        <v>80</v>
      </c>
      <c r="C22821" t="s">
        <v>37</v>
      </c>
      <c r="D22821">
        <v>150102</v>
      </c>
      <c r="E22821" t="s">
        <v>288</v>
      </c>
      <c r="F22821">
        <v>539</v>
      </c>
      <c r="G22821" t="s">
        <v>293</v>
      </c>
      <c r="H22821" t="s">
        <v>84</v>
      </c>
      <c r="I22821">
        <v>2014</v>
      </c>
      <c r="J22821">
        <v>3.00009E-2</v>
      </c>
    </row>
    <row r="22822" spans="1:10" x14ac:dyDescent="0.25">
      <c r="A22822" t="s">
        <v>225</v>
      </c>
      <c r="B22822" t="s">
        <v>80</v>
      </c>
      <c r="C22822" t="s">
        <v>37</v>
      </c>
      <c r="D22822">
        <v>150102</v>
      </c>
      <c r="E22822" t="s">
        <v>288</v>
      </c>
      <c r="F22822">
        <v>539</v>
      </c>
      <c r="G22822" t="s">
        <v>293</v>
      </c>
      <c r="H22822" t="s">
        <v>84</v>
      </c>
      <c r="I22822">
        <v>2014</v>
      </c>
      <c r="J22822">
        <v>3.0057899999999999E-2</v>
      </c>
    </row>
    <row r="22823" spans="1:10" x14ac:dyDescent="0.25">
      <c r="A22823" t="s">
        <v>223</v>
      </c>
      <c r="B22823" t="s">
        <v>80</v>
      </c>
      <c r="C22823" t="s">
        <v>37</v>
      </c>
      <c r="D22823">
        <v>150102</v>
      </c>
      <c r="E22823" t="s">
        <v>288</v>
      </c>
      <c r="F22823">
        <v>539</v>
      </c>
      <c r="G22823" t="s">
        <v>293</v>
      </c>
      <c r="H22823" t="s">
        <v>84</v>
      </c>
      <c r="I22823">
        <v>2014</v>
      </c>
      <c r="J22823">
        <v>5.6461799999999998E-3</v>
      </c>
    </row>
    <row r="22824" spans="1:10" x14ac:dyDescent="0.25">
      <c r="A22824" t="s">
        <v>224</v>
      </c>
      <c r="B22824" t="s">
        <v>80</v>
      </c>
      <c r="C22824" t="s">
        <v>37</v>
      </c>
      <c r="D22824">
        <v>150102</v>
      </c>
      <c r="E22824" t="s">
        <v>288</v>
      </c>
      <c r="F22824">
        <v>539</v>
      </c>
      <c r="G22824" t="s">
        <v>293</v>
      </c>
      <c r="H22824" t="s">
        <v>84</v>
      </c>
      <c r="I22824">
        <v>2014</v>
      </c>
      <c r="J22824">
        <v>3.04543E-3</v>
      </c>
    </row>
    <row r="22825" spans="1:10" x14ac:dyDescent="0.25">
      <c r="A22825" t="s">
        <v>226</v>
      </c>
      <c r="B22825" t="s">
        <v>80</v>
      </c>
      <c r="C22825" t="s">
        <v>37</v>
      </c>
      <c r="D22825">
        <v>150102</v>
      </c>
      <c r="E22825" t="s">
        <v>288</v>
      </c>
      <c r="F22825">
        <v>539</v>
      </c>
      <c r="G22825" t="s">
        <v>293</v>
      </c>
      <c r="H22825" t="s">
        <v>84</v>
      </c>
      <c r="I22825">
        <v>2014</v>
      </c>
      <c r="J22825">
        <v>2.88252E-3</v>
      </c>
    </row>
    <row r="22826" spans="1:10" x14ac:dyDescent="0.25">
      <c r="A22826" t="s">
        <v>227</v>
      </c>
      <c r="B22826" t="s">
        <v>80</v>
      </c>
      <c r="C22826" t="s">
        <v>37</v>
      </c>
      <c r="D22826">
        <v>150103</v>
      </c>
      <c r="E22826" t="s">
        <v>287</v>
      </c>
      <c r="F22826">
        <v>539</v>
      </c>
      <c r="G22826" t="s">
        <v>293</v>
      </c>
      <c r="H22826" t="s">
        <v>84</v>
      </c>
      <c r="I22826">
        <v>2014</v>
      </c>
      <c r="J22826">
        <v>7.6388700000000004E-2</v>
      </c>
    </row>
    <row r="22827" spans="1:10" x14ac:dyDescent="0.25">
      <c r="A22827" t="s">
        <v>223</v>
      </c>
      <c r="B22827" t="s">
        <v>80</v>
      </c>
      <c r="C22827" t="s">
        <v>37</v>
      </c>
      <c r="D22827">
        <v>150103</v>
      </c>
      <c r="E22827" t="s">
        <v>287</v>
      </c>
      <c r="F22827">
        <v>539</v>
      </c>
      <c r="G22827" t="s">
        <v>293</v>
      </c>
      <c r="H22827" t="s">
        <v>84</v>
      </c>
      <c r="I22827">
        <v>2014</v>
      </c>
      <c r="J22827">
        <v>1.49698E-2</v>
      </c>
    </row>
    <row r="22828" spans="1:10" x14ac:dyDescent="0.25">
      <c r="A22828" t="s">
        <v>226</v>
      </c>
      <c r="B22828" t="s">
        <v>80</v>
      </c>
      <c r="C22828" t="s">
        <v>37</v>
      </c>
      <c r="D22828">
        <v>150103</v>
      </c>
      <c r="E22828" t="s">
        <v>287</v>
      </c>
      <c r="F22828">
        <v>539</v>
      </c>
      <c r="G22828" t="s">
        <v>293</v>
      </c>
      <c r="H22828" t="s">
        <v>84</v>
      </c>
      <c r="I22828">
        <v>2014</v>
      </c>
      <c r="J22828">
        <v>7.0978100000000004E-3</v>
      </c>
    </row>
    <row r="22829" spans="1:10" x14ac:dyDescent="0.25">
      <c r="A22829" t="s">
        <v>229</v>
      </c>
      <c r="B22829" t="s">
        <v>80</v>
      </c>
      <c r="C22829" t="s">
        <v>37</v>
      </c>
      <c r="D22829">
        <v>150103</v>
      </c>
      <c r="E22829" t="s">
        <v>287</v>
      </c>
      <c r="F22829">
        <v>539</v>
      </c>
      <c r="G22829" t="s">
        <v>293</v>
      </c>
      <c r="H22829" t="s">
        <v>84</v>
      </c>
      <c r="I22829">
        <v>2014</v>
      </c>
      <c r="J22829">
        <v>5.8064200000000003E-2</v>
      </c>
    </row>
    <row r="22830" spans="1:10" x14ac:dyDescent="0.25">
      <c r="A22830" t="s">
        <v>225</v>
      </c>
      <c r="B22830" t="s">
        <v>80</v>
      </c>
      <c r="C22830" t="s">
        <v>37</v>
      </c>
      <c r="D22830">
        <v>150103</v>
      </c>
      <c r="E22830" t="s">
        <v>287</v>
      </c>
      <c r="F22830">
        <v>539</v>
      </c>
      <c r="G22830" t="s">
        <v>293</v>
      </c>
      <c r="H22830" t="s">
        <v>84</v>
      </c>
      <c r="I22830">
        <v>2014</v>
      </c>
      <c r="J22830">
        <v>4.9750200000000001E-2</v>
      </c>
    </row>
    <row r="22831" spans="1:10" x14ac:dyDescent="0.25">
      <c r="A22831" t="s">
        <v>224</v>
      </c>
      <c r="B22831" t="s">
        <v>80</v>
      </c>
      <c r="C22831" t="s">
        <v>37</v>
      </c>
      <c r="D22831">
        <v>150103</v>
      </c>
      <c r="E22831" t="s">
        <v>287</v>
      </c>
      <c r="F22831">
        <v>539</v>
      </c>
      <c r="G22831" t="s">
        <v>293</v>
      </c>
      <c r="H22831" t="s">
        <v>84</v>
      </c>
      <c r="I22831">
        <v>2014</v>
      </c>
      <c r="J22831">
        <v>8.1452299999999998E-3</v>
      </c>
    </row>
    <row r="22832" spans="1:10" x14ac:dyDescent="0.25">
      <c r="A22832" t="s">
        <v>229</v>
      </c>
      <c r="B22832" t="s">
        <v>80</v>
      </c>
      <c r="C22832" t="s">
        <v>37</v>
      </c>
      <c r="D22832">
        <v>150202</v>
      </c>
      <c r="E22832" t="s">
        <v>286</v>
      </c>
      <c r="F22832">
        <v>539</v>
      </c>
      <c r="G22832" t="s">
        <v>293</v>
      </c>
      <c r="H22832" t="s">
        <v>84</v>
      </c>
      <c r="I22832">
        <v>2014</v>
      </c>
      <c r="J22832">
        <v>1.32379E-2</v>
      </c>
    </row>
    <row r="22833" spans="1:10" x14ac:dyDescent="0.25">
      <c r="A22833" t="s">
        <v>227</v>
      </c>
      <c r="B22833" t="s">
        <v>80</v>
      </c>
      <c r="C22833" t="s">
        <v>37</v>
      </c>
      <c r="D22833">
        <v>150202</v>
      </c>
      <c r="E22833" t="s">
        <v>286</v>
      </c>
      <c r="F22833">
        <v>539</v>
      </c>
      <c r="G22833" t="s">
        <v>293</v>
      </c>
      <c r="H22833" t="s">
        <v>84</v>
      </c>
      <c r="I22833">
        <v>2014</v>
      </c>
      <c r="J22833">
        <v>2.0280599999999999E-2</v>
      </c>
    </row>
    <row r="22834" spans="1:10" x14ac:dyDescent="0.25">
      <c r="A22834" t="s">
        <v>223</v>
      </c>
      <c r="B22834" t="s">
        <v>80</v>
      </c>
      <c r="C22834" t="s">
        <v>37</v>
      </c>
      <c r="D22834">
        <v>150202</v>
      </c>
      <c r="E22834" t="s">
        <v>286</v>
      </c>
      <c r="F22834">
        <v>539</v>
      </c>
      <c r="G22834" t="s">
        <v>293</v>
      </c>
      <c r="H22834" t="s">
        <v>84</v>
      </c>
      <c r="I22834">
        <v>2014</v>
      </c>
      <c r="J22834">
        <v>2.2222499999999998E-3</v>
      </c>
    </row>
    <row r="22835" spans="1:10" x14ac:dyDescent="0.25">
      <c r="A22835" t="s">
        <v>224</v>
      </c>
      <c r="B22835" t="s">
        <v>80</v>
      </c>
      <c r="C22835" t="s">
        <v>37</v>
      </c>
      <c r="D22835">
        <v>150202</v>
      </c>
      <c r="E22835" t="s">
        <v>286</v>
      </c>
      <c r="F22835">
        <v>539</v>
      </c>
      <c r="G22835" t="s">
        <v>293</v>
      </c>
      <c r="H22835" t="s">
        <v>84</v>
      </c>
      <c r="I22835">
        <v>2014</v>
      </c>
      <c r="J22835">
        <v>1.37043E-3</v>
      </c>
    </row>
    <row r="22836" spans="1:10" x14ac:dyDescent="0.25">
      <c r="A22836" t="s">
        <v>225</v>
      </c>
      <c r="B22836" t="s">
        <v>80</v>
      </c>
      <c r="C22836" t="s">
        <v>37</v>
      </c>
      <c r="D22836">
        <v>150202</v>
      </c>
      <c r="E22836" t="s">
        <v>286</v>
      </c>
      <c r="F22836">
        <v>539</v>
      </c>
      <c r="G22836" t="s">
        <v>293</v>
      </c>
      <c r="H22836" t="s">
        <v>84</v>
      </c>
      <c r="I22836">
        <v>2014</v>
      </c>
      <c r="J22836">
        <v>1.47259E-2</v>
      </c>
    </row>
    <row r="22837" spans="1:10" x14ac:dyDescent="0.25">
      <c r="A22837" t="s">
        <v>226</v>
      </c>
      <c r="B22837" t="s">
        <v>80</v>
      </c>
      <c r="C22837" t="s">
        <v>37</v>
      </c>
      <c r="D22837">
        <v>150202</v>
      </c>
      <c r="E22837" t="s">
        <v>286</v>
      </c>
      <c r="F22837">
        <v>539</v>
      </c>
      <c r="G22837" t="s">
        <v>293</v>
      </c>
      <c r="H22837" t="s">
        <v>84</v>
      </c>
      <c r="I22837">
        <v>2014</v>
      </c>
      <c r="J22837">
        <v>1.2569E-3</v>
      </c>
    </row>
    <row r="22838" spans="1:10" x14ac:dyDescent="0.25">
      <c r="A22838" t="s">
        <v>227</v>
      </c>
      <c r="B22838" t="s">
        <v>80</v>
      </c>
      <c r="C22838" t="s">
        <v>37</v>
      </c>
      <c r="D22838">
        <v>150203</v>
      </c>
      <c r="E22838" t="s">
        <v>285</v>
      </c>
      <c r="F22838">
        <v>539</v>
      </c>
      <c r="G22838" t="s">
        <v>293</v>
      </c>
      <c r="H22838" t="s">
        <v>84</v>
      </c>
      <c r="I22838">
        <v>2014</v>
      </c>
      <c r="J22838">
        <v>1.40795E-2</v>
      </c>
    </row>
    <row r="22839" spans="1:10" x14ac:dyDescent="0.25">
      <c r="A22839" t="s">
        <v>225</v>
      </c>
      <c r="B22839" t="s">
        <v>80</v>
      </c>
      <c r="C22839" t="s">
        <v>37</v>
      </c>
      <c r="D22839">
        <v>150203</v>
      </c>
      <c r="E22839" t="s">
        <v>285</v>
      </c>
      <c r="F22839">
        <v>539</v>
      </c>
      <c r="G22839" t="s">
        <v>293</v>
      </c>
      <c r="H22839" t="s">
        <v>84</v>
      </c>
      <c r="I22839">
        <v>2014</v>
      </c>
      <c r="J22839">
        <v>1.05971E-2</v>
      </c>
    </row>
    <row r="22840" spans="1:10" x14ac:dyDescent="0.25">
      <c r="A22840" t="s">
        <v>224</v>
      </c>
      <c r="B22840" t="s">
        <v>80</v>
      </c>
      <c r="C22840" t="s">
        <v>37</v>
      </c>
      <c r="D22840">
        <v>150203</v>
      </c>
      <c r="E22840" t="s">
        <v>285</v>
      </c>
      <c r="F22840">
        <v>539</v>
      </c>
      <c r="G22840" t="s">
        <v>293</v>
      </c>
      <c r="H22840" t="s">
        <v>84</v>
      </c>
      <c r="I22840">
        <v>2014</v>
      </c>
      <c r="J22840">
        <v>1.6515900000000001E-3</v>
      </c>
    </row>
    <row r="22841" spans="1:10" x14ac:dyDescent="0.25">
      <c r="A22841" t="s">
        <v>226</v>
      </c>
      <c r="B22841" t="s">
        <v>80</v>
      </c>
      <c r="C22841" t="s">
        <v>37</v>
      </c>
      <c r="D22841">
        <v>150203</v>
      </c>
      <c r="E22841" t="s">
        <v>285</v>
      </c>
      <c r="F22841">
        <v>539</v>
      </c>
      <c r="G22841" t="s">
        <v>293</v>
      </c>
      <c r="H22841" t="s">
        <v>84</v>
      </c>
      <c r="I22841">
        <v>2014</v>
      </c>
      <c r="J22841">
        <v>1.3538999999999999E-3</v>
      </c>
    </row>
    <row r="22842" spans="1:10" x14ac:dyDescent="0.25">
      <c r="A22842" t="s">
        <v>229</v>
      </c>
      <c r="B22842" t="s">
        <v>80</v>
      </c>
      <c r="C22842" t="s">
        <v>37</v>
      </c>
      <c r="D22842">
        <v>150203</v>
      </c>
      <c r="E22842" t="s">
        <v>285</v>
      </c>
      <c r="F22842">
        <v>539</v>
      </c>
      <c r="G22842" t="s">
        <v>293</v>
      </c>
      <c r="H22842" t="s">
        <v>84</v>
      </c>
      <c r="I22842">
        <v>2014</v>
      </c>
      <c r="J22842">
        <v>1.10302E-2</v>
      </c>
    </row>
    <row r="22843" spans="1:10" x14ac:dyDescent="0.25">
      <c r="A22843" t="s">
        <v>223</v>
      </c>
      <c r="B22843" t="s">
        <v>80</v>
      </c>
      <c r="C22843" t="s">
        <v>37</v>
      </c>
      <c r="D22843">
        <v>150203</v>
      </c>
      <c r="E22843" t="s">
        <v>285</v>
      </c>
      <c r="F22843">
        <v>539</v>
      </c>
      <c r="G22843" t="s">
        <v>293</v>
      </c>
      <c r="H22843" t="s">
        <v>84</v>
      </c>
      <c r="I22843">
        <v>2014</v>
      </c>
      <c r="J22843">
        <v>2.67592E-3</v>
      </c>
    </row>
    <row r="22844" spans="1:10" x14ac:dyDescent="0.25">
      <c r="A22844" t="s">
        <v>224</v>
      </c>
      <c r="B22844" t="s">
        <v>80</v>
      </c>
      <c r="C22844" t="s">
        <v>32</v>
      </c>
      <c r="D22844">
        <v>230200</v>
      </c>
      <c r="E22844" t="s">
        <v>284</v>
      </c>
      <c r="F22844">
        <v>539</v>
      </c>
      <c r="G22844" t="s">
        <v>293</v>
      </c>
      <c r="H22844" t="s">
        <v>84</v>
      </c>
      <c r="I22844">
        <v>2014</v>
      </c>
      <c r="J22844">
        <v>3.1164999999999998</v>
      </c>
    </row>
    <row r="22845" spans="1:10" x14ac:dyDescent="0.25">
      <c r="A22845" t="s">
        <v>226</v>
      </c>
      <c r="B22845" t="s">
        <v>80</v>
      </c>
      <c r="C22845" t="s">
        <v>32</v>
      </c>
      <c r="D22845">
        <v>230200</v>
      </c>
      <c r="E22845" t="s">
        <v>284</v>
      </c>
      <c r="F22845">
        <v>539</v>
      </c>
      <c r="G22845" t="s">
        <v>293</v>
      </c>
      <c r="H22845" t="s">
        <v>84</v>
      </c>
      <c r="I22845">
        <v>2014</v>
      </c>
      <c r="J22845">
        <v>0.21721599999999999</v>
      </c>
    </row>
    <row r="22846" spans="1:10" x14ac:dyDescent="0.25">
      <c r="A22846" t="s">
        <v>229</v>
      </c>
      <c r="B22846" t="s">
        <v>80</v>
      </c>
      <c r="C22846" t="s">
        <v>32</v>
      </c>
      <c r="D22846">
        <v>230200</v>
      </c>
      <c r="E22846" t="s">
        <v>284</v>
      </c>
      <c r="F22846">
        <v>539</v>
      </c>
      <c r="G22846" t="s">
        <v>293</v>
      </c>
      <c r="H22846" t="s">
        <v>84</v>
      </c>
      <c r="I22846">
        <v>2014</v>
      </c>
      <c r="J22846">
        <v>2.1551100000000001</v>
      </c>
    </row>
    <row r="22847" spans="1:10" x14ac:dyDescent="0.25">
      <c r="A22847" t="s">
        <v>223</v>
      </c>
      <c r="B22847" t="s">
        <v>80</v>
      </c>
      <c r="C22847" t="s">
        <v>32</v>
      </c>
      <c r="D22847">
        <v>230200</v>
      </c>
      <c r="E22847" t="s">
        <v>284</v>
      </c>
      <c r="F22847">
        <v>539</v>
      </c>
      <c r="G22847" t="s">
        <v>293</v>
      </c>
      <c r="H22847" t="s">
        <v>84</v>
      </c>
      <c r="I22847">
        <v>2014</v>
      </c>
      <c r="J22847">
        <v>0.78240399999999999</v>
      </c>
    </row>
    <row r="22848" spans="1:10" x14ac:dyDescent="0.25">
      <c r="A22848" t="s">
        <v>225</v>
      </c>
      <c r="B22848" t="s">
        <v>80</v>
      </c>
      <c r="C22848" t="s">
        <v>32</v>
      </c>
      <c r="D22848">
        <v>230200</v>
      </c>
      <c r="E22848" t="s">
        <v>284</v>
      </c>
      <c r="F22848">
        <v>539</v>
      </c>
      <c r="G22848" t="s">
        <v>293</v>
      </c>
      <c r="H22848" t="s">
        <v>84</v>
      </c>
      <c r="I22848">
        <v>2014</v>
      </c>
      <c r="J22848">
        <v>4.1535799999999998</v>
      </c>
    </row>
    <row r="22849" spans="1:10" x14ac:dyDescent="0.25">
      <c r="A22849" t="s">
        <v>227</v>
      </c>
      <c r="B22849" t="s">
        <v>80</v>
      </c>
      <c r="C22849" t="s">
        <v>32</v>
      </c>
      <c r="D22849">
        <v>230200</v>
      </c>
      <c r="E22849" t="s">
        <v>284</v>
      </c>
      <c r="F22849">
        <v>539</v>
      </c>
      <c r="G22849" t="s">
        <v>293</v>
      </c>
      <c r="H22849" t="s">
        <v>84</v>
      </c>
      <c r="I22849">
        <v>2014</v>
      </c>
      <c r="J22849">
        <v>13.655900000000001</v>
      </c>
    </row>
    <row r="22850" spans="1:10" x14ac:dyDescent="0.25">
      <c r="A22850" t="s">
        <v>226</v>
      </c>
      <c r="B22850" t="s">
        <v>80</v>
      </c>
      <c r="C22850" t="s">
        <v>32</v>
      </c>
      <c r="D22850">
        <v>230400</v>
      </c>
      <c r="E22850" t="s">
        <v>283</v>
      </c>
      <c r="F22850">
        <v>539</v>
      </c>
      <c r="G22850" t="s">
        <v>293</v>
      </c>
      <c r="H22850" t="s">
        <v>84</v>
      </c>
      <c r="I22850">
        <v>2014</v>
      </c>
      <c r="J22850">
        <v>9.9064199999999991E-4</v>
      </c>
    </row>
    <row r="22851" spans="1:10" x14ac:dyDescent="0.25">
      <c r="A22851" t="s">
        <v>229</v>
      </c>
      <c r="B22851" t="s">
        <v>80</v>
      </c>
      <c r="C22851" t="s">
        <v>32</v>
      </c>
      <c r="D22851">
        <v>230400</v>
      </c>
      <c r="E22851" t="s">
        <v>283</v>
      </c>
      <c r="F22851">
        <v>539</v>
      </c>
      <c r="G22851" t="s">
        <v>293</v>
      </c>
      <c r="H22851" t="s">
        <v>84</v>
      </c>
      <c r="I22851">
        <v>2014</v>
      </c>
      <c r="J22851">
        <v>9.7437800000000005E-3</v>
      </c>
    </row>
    <row r="22852" spans="1:10" x14ac:dyDescent="0.25">
      <c r="A22852" t="s">
        <v>227</v>
      </c>
      <c r="B22852" t="s">
        <v>80</v>
      </c>
      <c r="C22852" t="s">
        <v>32</v>
      </c>
      <c r="D22852">
        <v>230400</v>
      </c>
      <c r="E22852" t="s">
        <v>283</v>
      </c>
      <c r="F22852">
        <v>539</v>
      </c>
      <c r="G22852" t="s">
        <v>293</v>
      </c>
      <c r="H22852" t="s">
        <v>84</v>
      </c>
      <c r="I22852">
        <v>2014</v>
      </c>
      <c r="J22852">
        <v>9.27785E-2</v>
      </c>
    </row>
    <row r="22853" spans="1:10" x14ac:dyDescent="0.25">
      <c r="A22853" t="s">
        <v>225</v>
      </c>
      <c r="B22853" t="s">
        <v>80</v>
      </c>
      <c r="C22853" t="s">
        <v>32</v>
      </c>
      <c r="D22853">
        <v>230400</v>
      </c>
      <c r="E22853" t="s">
        <v>283</v>
      </c>
      <c r="F22853">
        <v>539</v>
      </c>
      <c r="G22853" t="s">
        <v>293</v>
      </c>
      <c r="H22853" t="s">
        <v>84</v>
      </c>
      <c r="I22853">
        <v>2014</v>
      </c>
      <c r="J22853">
        <v>2.6127999999999998E-2</v>
      </c>
    </row>
    <row r="22854" spans="1:10" x14ac:dyDescent="0.25">
      <c r="A22854" t="s">
        <v>223</v>
      </c>
      <c r="B22854" t="s">
        <v>80</v>
      </c>
      <c r="C22854" t="s">
        <v>32</v>
      </c>
      <c r="D22854">
        <v>230400</v>
      </c>
      <c r="E22854" t="s">
        <v>283</v>
      </c>
      <c r="F22854">
        <v>539</v>
      </c>
      <c r="G22854" t="s">
        <v>293</v>
      </c>
      <c r="H22854" t="s">
        <v>84</v>
      </c>
      <c r="I22854">
        <v>2014</v>
      </c>
      <c r="J22854">
        <v>3.7620800000000001E-3</v>
      </c>
    </row>
    <row r="22855" spans="1:10" x14ac:dyDescent="0.25">
      <c r="A22855" t="s">
        <v>224</v>
      </c>
      <c r="B22855" t="s">
        <v>80</v>
      </c>
      <c r="C22855" t="s">
        <v>32</v>
      </c>
      <c r="D22855">
        <v>230400</v>
      </c>
      <c r="E22855" t="s">
        <v>283</v>
      </c>
      <c r="F22855">
        <v>539</v>
      </c>
      <c r="G22855" t="s">
        <v>293</v>
      </c>
      <c r="H22855" t="s">
        <v>84</v>
      </c>
      <c r="I22855">
        <v>2014</v>
      </c>
      <c r="J22855">
        <v>1.8712199999999998E-2</v>
      </c>
    </row>
    <row r="22856" spans="1:10" x14ac:dyDescent="0.25">
      <c r="A22856" t="s">
        <v>226</v>
      </c>
      <c r="B22856" t="s">
        <v>80</v>
      </c>
      <c r="C22856" t="s">
        <v>32</v>
      </c>
      <c r="D22856">
        <v>233700</v>
      </c>
      <c r="E22856" t="s">
        <v>282</v>
      </c>
      <c r="F22856">
        <v>539</v>
      </c>
      <c r="G22856" t="s">
        <v>293</v>
      </c>
      <c r="H22856" t="s">
        <v>84</v>
      </c>
      <c r="I22856">
        <v>2014</v>
      </c>
      <c r="J22856">
        <v>5.8219099999999996E-3</v>
      </c>
    </row>
    <row r="22857" spans="1:10" x14ac:dyDescent="0.25">
      <c r="A22857" t="s">
        <v>225</v>
      </c>
      <c r="B22857" t="s">
        <v>80</v>
      </c>
      <c r="C22857" t="s">
        <v>32</v>
      </c>
      <c r="D22857">
        <v>233700</v>
      </c>
      <c r="E22857" t="s">
        <v>282</v>
      </c>
      <c r="F22857">
        <v>539</v>
      </c>
      <c r="G22857" t="s">
        <v>293</v>
      </c>
      <c r="H22857" t="s">
        <v>84</v>
      </c>
      <c r="I22857">
        <v>2014</v>
      </c>
      <c r="J22857">
        <v>0.106743</v>
      </c>
    </row>
    <row r="22858" spans="1:10" x14ac:dyDescent="0.25">
      <c r="A22858" t="s">
        <v>223</v>
      </c>
      <c r="B22858" t="s">
        <v>80</v>
      </c>
      <c r="C22858" t="s">
        <v>32</v>
      </c>
      <c r="D22858">
        <v>233700</v>
      </c>
      <c r="E22858" t="s">
        <v>282</v>
      </c>
      <c r="F22858">
        <v>539</v>
      </c>
      <c r="G22858" t="s">
        <v>293</v>
      </c>
      <c r="H22858" t="s">
        <v>84</v>
      </c>
      <c r="I22858">
        <v>2014</v>
      </c>
      <c r="J22858">
        <v>2.0500500000000001E-2</v>
      </c>
    </row>
    <row r="22859" spans="1:10" x14ac:dyDescent="0.25">
      <c r="A22859" t="s">
        <v>229</v>
      </c>
      <c r="B22859" t="s">
        <v>80</v>
      </c>
      <c r="C22859" t="s">
        <v>32</v>
      </c>
      <c r="D22859">
        <v>233700</v>
      </c>
      <c r="E22859" t="s">
        <v>282</v>
      </c>
      <c r="F22859">
        <v>539</v>
      </c>
      <c r="G22859" t="s">
        <v>293</v>
      </c>
      <c r="H22859" t="s">
        <v>84</v>
      </c>
      <c r="I22859">
        <v>2014</v>
      </c>
      <c r="J22859">
        <v>6.1747099999999999E-2</v>
      </c>
    </row>
    <row r="22860" spans="1:10" x14ac:dyDescent="0.25">
      <c r="A22860" t="s">
        <v>224</v>
      </c>
      <c r="B22860" t="s">
        <v>80</v>
      </c>
      <c r="C22860" t="s">
        <v>32</v>
      </c>
      <c r="D22860">
        <v>233700</v>
      </c>
      <c r="E22860" t="s">
        <v>282</v>
      </c>
      <c r="F22860">
        <v>539</v>
      </c>
      <c r="G22860" t="s">
        <v>293</v>
      </c>
      <c r="H22860" t="s">
        <v>84</v>
      </c>
      <c r="I22860">
        <v>2014</v>
      </c>
      <c r="J22860">
        <v>6.8739099999999997E-2</v>
      </c>
    </row>
    <row r="22861" spans="1:10" x14ac:dyDescent="0.25">
      <c r="A22861" t="s">
        <v>227</v>
      </c>
      <c r="B22861" t="s">
        <v>80</v>
      </c>
      <c r="C22861" t="s">
        <v>32</v>
      </c>
      <c r="D22861">
        <v>233700</v>
      </c>
      <c r="E22861" t="s">
        <v>282</v>
      </c>
      <c r="F22861">
        <v>539</v>
      </c>
      <c r="G22861" t="s">
        <v>293</v>
      </c>
      <c r="H22861" t="s">
        <v>84</v>
      </c>
      <c r="I22861">
        <v>2014</v>
      </c>
      <c r="J22861">
        <v>0.29783599999999999</v>
      </c>
    </row>
    <row r="22862" spans="1:10" x14ac:dyDescent="0.25">
      <c r="A22862" t="s">
        <v>227</v>
      </c>
      <c r="B22862" t="s">
        <v>80</v>
      </c>
      <c r="C22862" t="s">
        <v>81</v>
      </c>
      <c r="D22862">
        <v>233701</v>
      </c>
      <c r="E22862" t="s">
        <v>281</v>
      </c>
      <c r="F22862">
        <v>539</v>
      </c>
      <c r="G22862" t="s">
        <v>293</v>
      </c>
      <c r="H22862" t="s">
        <v>84</v>
      </c>
      <c r="I22862">
        <v>2014</v>
      </c>
      <c r="J22862">
        <v>2.3790500000000002E-3</v>
      </c>
    </row>
    <row r="22863" spans="1:10" x14ac:dyDescent="0.25">
      <c r="A22863" t="s">
        <v>223</v>
      </c>
      <c r="B22863" t="s">
        <v>80</v>
      </c>
      <c r="C22863" t="s">
        <v>81</v>
      </c>
      <c r="D22863">
        <v>233701</v>
      </c>
      <c r="E22863" t="s">
        <v>281</v>
      </c>
      <c r="F22863">
        <v>539</v>
      </c>
      <c r="G22863" t="s">
        <v>293</v>
      </c>
      <c r="H22863" t="s">
        <v>84</v>
      </c>
      <c r="I22863">
        <v>2014</v>
      </c>
      <c r="J22863">
        <v>4.0711499999999999E-4</v>
      </c>
    </row>
    <row r="22864" spans="1:10" x14ac:dyDescent="0.25">
      <c r="A22864" t="s">
        <v>227</v>
      </c>
      <c r="B22864" t="s">
        <v>80</v>
      </c>
      <c r="C22864" t="s">
        <v>36</v>
      </c>
      <c r="D22864">
        <v>500100</v>
      </c>
      <c r="E22864" t="s">
        <v>280</v>
      </c>
      <c r="F22864">
        <v>539</v>
      </c>
      <c r="G22864" t="s">
        <v>293</v>
      </c>
      <c r="H22864" t="s">
        <v>84</v>
      </c>
      <c r="I22864">
        <v>2014</v>
      </c>
      <c r="J22864">
        <v>0.411414</v>
      </c>
    </row>
    <row r="22865" spans="1:10" x14ac:dyDescent="0.25">
      <c r="A22865" t="s">
        <v>224</v>
      </c>
      <c r="B22865" t="s">
        <v>80</v>
      </c>
      <c r="C22865" t="s">
        <v>36</v>
      </c>
      <c r="D22865">
        <v>500100</v>
      </c>
      <c r="E22865" t="s">
        <v>280</v>
      </c>
      <c r="F22865">
        <v>539</v>
      </c>
      <c r="G22865" t="s">
        <v>293</v>
      </c>
      <c r="H22865" t="s">
        <v>84</v>
      </c>
      <c r="I22865">
        <v>2014</v>
      </c>
      <c r="J22865">
        <v>3.7706400000000001E-2</v>
      </c>
    </row>
    <row r="22866" spans="1:10" x14ac:dyDescent="0.25">
      <c r="A22866" t="s">
        <v>225</v>
      </c>
      <c r="B22866" t="s">
        <v>80</v>
      </c>
      <c r="C22866" t="s">
        <v>36</v>
      </c>
      <c r="D22866">
        <v>500100</v>
      </c>
      <c r="E22866" t="s">
        <v>280</v>
      </c>
      <c r="F22866">
        <v>539</v>
      </c>
      <c r="G22866" t="s">
        <v>293</v>
      </c>
      <c r="H22866" t="s">
        <v>84</v>
      </c>
      <c r="I22866">
        <v>2014</v>
      </c>
      <c r="J22866">
        <v>0.22498899999999999</v>
      </c>
    </row>
    <row r="22867" spans="1:10" x14ac:dyDescent="0.25">
      <c r="A22867" t="s">
        <v>229</v>
      </c>
      <c r="B22867" t="s">
        <v>80</v>
      </c>
      <c r="C22867" t="s">
        <v>36</v>
      </c>
      <c r="D22867">
        <v>500100</v>
      </c>
      <c r="E22867" t="s">
        <v>280</v>
      </c>
      <c r="F22867">
        <v>539</v>
      </c>
      <c r="G22867" t="s">
        <v>293</v>
      </c>
      <c r="H22867" t="s">
        <v>84</v>
      </c>
      <c r="I22867">
        <v>2014</v>
      </c>
      <c r="J22867">
        <v>0.484904</v>
      </c>
    </row>
    <row r="22868" spans="1:10" x14ac:dyDescent="0.25">
      <c r="A22868" t="s">
        <v>223</v>
      </c>
      <c r="B22868" t="s">
        <v>80</v>
      </c>
      <c r="C22868" t="s">
        <v>36</v>
      </c>
      <c r="D22868">
        <v>500100</v>
      </c>
      <c r="E22868" t="s">
        <v>280</v>
      </c>
      <c r="F22868">
        <v>539</v>
      </c>
      <c r="G22868" t="s">
        <v>293</v>
      </c>
      <c r="H22868" t="s">
        <v>84</v>
      </c>
      <c r="I22868">
        <v>2014</v>
      </c>
      <c r="J22868">
        <v>0.20019500000000001</v>
      </c>
    </row>
    <row r="22869" spans="1:10" x14ac:dyDescent="0.25">
      <c r="A22869" t="s">
        <v>226</v>
      </c>
      <c r="B22869" t="s">
        <v>80</v>
      </c>
      <c r="C22869" t="s">
        <v>36</v>
      </c>
      <c r="D22869">
        <v>500100</v>
      </c>
      <c r="E22869" t="s">
        <v>280</v>
      </c>
      <c r="F22869">
        <v>539</v>
      </c>
      <c r="G22869" t="s">
        <v>293</v>
      </c>
      <c r="H22869" t="s">
        <v>84</v>
      </c>
      <c r="I22869">
        <v>2014</v>
      </c>
      <c r="J22869">
        <v>2.6243800000000001E-2</v>
      </c>
    </row>
    <row r="22870" spans="1:10" x14ac:dyDescent="0.25">
      <c r="A22870" t="s">
        <v>227</v>
      </c>
      <c r="B22870" t="s">
        <v>74</v>
      </c>
      <c r="C22870" t="s">
        <v>34</v>
      </c>
      <c r="D22870">
        <v>901000</v>
      </c>
      <c r="E22870" t="s">
        <v>34</v>
      </c>
      <c r="F22870">
        <v>539</v>
      </c>
      <c r="G22870" t="s">
        <v>293</v>
      </c>
      <c r="H22870" t="s">
        <v>84</v>
      </c>
      <c r="I22870">
        <v>2014</v>
      </c>
      <c r="J22870">
        <v>4.2184399999999997E-2</v>
      </c>
    </row>
    <row r="22871" spans="1:10" x14ac:dyDescent="0.25">
      <c r="A22871" t="s">
        <v>226</v>
      </c>
      <c r="B22871" t="s">
        <v>74</v>
      </c>
      <c r="C22871" t="s">
        <v>34</v>
      </c>
      <c r="D22871">
        <v>901000</v>
      </c>
      <c r="E22871" t="s">
        <v>34</v>
      </c>
      <c r="F22871">
        <v>539</v>
      </c>
      <c r="G22871" t="s">
        <v>293</v>
      </c>
      <c r="H22871" t="s">
        <v>84</v>
      </c>
      <c r="I22871">
        <v>2014</v>
      </c>
      <c r="J22871">
        <v>2.2293899999999999E-3</v>
      </c>
    </row>
    <row r="22872" spans="1:10" x14ac:dyDescent="0.25">
      <c r="A22872" t="s">
        <v>223</v>
      </c>
      <c r="B22872" t="s">
        <v>74</v>
      </c>
      <c r="C22872" t="s">
        <v>34</v>
      </c>
      <c r="D22872">
        <v>901000</v>
      </c>
      <c r="E22872" t="s">
        <v>34</v>
      </c>
      <c r="F22872">
        <v>539</v>
      </c>
      <c r="G22872" t="s">
        <v>293</v>
      </c>
      <c r="H22872" t="s">
        <v>84</v>
      </c>
      <c r="I22872">
        <v>2014</v>
      </c>
      <c r="J22872">
        <v>8.2950699999999999E-3</v>
      </c>
    </row>
    <row r="22873" spans="1:10" x14ac:dyDescent="0.25">
      <c r="A22873" t="s">
        <v>229</v>
      </c>
      <c r="B22873" t="s">
        <v>74</v>
      </c>
      <c r="C22873" t="s">
        <v>34</v>
      </c>
      <c r="D22873">
        <v>901000</v>
      </c>
      <c r="E22873" t="s">
        <v>34</v>
      </c>
      <c r="F22873">
        <v>539</v>
      </c>
      <c r="G22873" t="s">
        <v>293</v>
      </c>
      <c r="H22873" t="s">
        <v>84</v>
      </c>
      <c r="I22873">
        <v>2014</v>
      </c>
      <c r="J22873">
        <v>3.3624500000000002E-2</v>
      </c>
    </row>
    <row r="22874" spans="1:10" x14ac:dyDescent="0.25">
      <c r="A22874" t="s">
        <v>224</v>
      </c>
      <c r="B22874" t="s">
        <v>74</v>
      </c>
      <c r="C22874" t="s">
        <v>34</v>
      </c>
      <c r="D22874">
        <v>901000</v>
      </c>
      <c r="E22874" t="s">
        <v>34</v>
      </c>
      <c r="F22874">
        <v>539</v>
      </c>
      <c r="G22874" t="s">
        <v>293</v>
      </c>
      <c r="H22874" t="s">
        <v>84</v>
      </c>
      <c r="I22874">
        <v>2014</v>
      </c>
      <c r="J22874">
        <v>3.1647099999999998E-3</v>
      </c>
    </row>
    <row r="22875" spans="1:10" x14ac:dyDescent="0.25">
      <c r="A22875" t="s">
        <v>225</v>
      </c>
      <c r="B22875" t="s">
        <v>74</v>
      </c>
      <c r="C22875" t="s">
        <v>34</v>
      </c>
      <c r="D22875">
        <v>901000</v>
      </c>
      <c r="E22875" t="s">
        <v>34</v>
      </c>
      <c r="F22875">
        <v>539</v>
      </c>
      <c r="G22875" t="s">
        <v>293</v>
      </c>
      <c r="H22875" t="s">
        <v>84</v>
      </c>
      <c r="I22875">
        <v>2014</v>
      </c>
      <c r="J22875">
        <v>1.4706E-2</v>
      </c>
    </row>
    <row r="22876" spans="1:10" x14ac:dyDescent="0.25">
      <c r="A22876" t="s">
        <v>226</v>
      </c>
      <c r="B22876" t="s">
        <v>74</v>
      </c>
      <c r="C22876" t="s">
        <v>34</v>
      </c>
      <c r="D22876">
        <v>901001</v>
      </c>
      <c r="E22876" t="s">
        <v>254</v>
      </c>
      <c r="F22876">
        <v>539</v>
      </c>
      <c r="G22876" t="s">
        <v>293</v>
      </c>
      <c r="H22876" t="s">
        <v>84</v>
      </c>
      <c r="I22876">
        <v>2014</v>
      </c>
      <c r="J22876">
        <v>2.7145799999999999E-3</v>
      </c>
    </row>
    <row r="22877" spans="1:10" x14ac:dyDescent="0.25">
      <c r="A22877" t="s">
        <v>227</v>
      </c>
      <c r="B22877" t="s">
        <v>74</v>
      </c>
      <c r="C22877" t="s">
        <v>34</v>
      </c>
      <c r="D22877">
        <v>901001</v>
      </c>
      <c r="E22877" t="s">
        <v>254</v>
      </c>
      <c r="F22877">
        <v>539</v>
      </c>
      <c r="G22877" t="s">
        <v>293</v>
      </c>
      <c r="H22877" t="s">
        <v>84</v>
      </c>
      <c r="I22877">
        <v>2014</v>
      </c>
      <c r="J22877">
        <v>1.74296E-2</v>
      </c>
    </row>
    <row r="22878" spans="1:10" x14ac:dyDescent="0.25">
      <c r="A22878" t="s">
        <v>225</v>
      </c>
      <c r="B22878" t="s">
        <v>74</v>
      </c>
      <c r="C22878" t="s">
        <v>34</v>
      </c>
      <c r="D22878">
        <v>901001</v>
      </c>
      <c r="E22878" t="s">
        <v>254</v>
      </c>
      <c r="F22878">
        <v>539</v>
      </c>
      <c r="G22878" t="s">
        <v>293</v>
      </c>
      <c r="H22878" t="s">
        <v>84</v>
      </c>
      <c r="I22878">
        <v>2014</v>
      </c>
      <c r="J22878">
        <v>5.2995000000000004E-3</v>
      </c>
    </row>
    <row r="22879" spans="1:10" x14ac:dyDescent="0.25">
      <c r="A22879" t="s">
        <v>223</v>
      </c>
      <c r="B22879" t="s">
        <v>74</v>
      </c>
      <c r="C22879" t="s">
        <v>34</v>
      </c>
      <c r="D22879">
        <v>901001</v>
      </c>
      <c r="E22879" t="s">
        <v>254</v>
      </c>
      <c r="F22879">
        <v>539</v>
      </c>
      <c r="G22879" t="s">
        <v>293</v>
      </c>
      <c r="H22879" t="s">
        <v>84</v>
      </c>
      <c r="I22879">
        <v>2014</v>
      </c>
      <c r="J22879">
        <v>1.0302E-2</v>
      </c>
    </row>
    <row r="22880" spans="1:10" x14ac:dyDescent="0.25">
      <c r="A22880" t="s">
        <v>229</v>
      </c>
      <c r="B22880" t="s">
        <v>74</v>
      </c>
      <c r="C22880" t="s">
        <v>34</v>
      </c>
      <c r="D22880">
        <v>901001</v>
      </c>
      <c r="E22880" t="s">
        <v>254</v>
      </c>
      <c r="F22880">
        <v>539</v>
      </c>
      <c r="G22880" t="s">
        <v>293</v>
      </c>
      <c r="H22880" t="s">
        <v>84</v>
      </c>
      <c r="I22880">
        <v>2014</v>
      </c>
      <c r="J22880">
        <v>9.4241900000000007E-3</v>
      </c>
    </row>
    <row r="22881" spans="1:10" x14ac:dyDescent="0.25">
      <c r="A22881" t="s">
        <v>224</v>
      </c>
      <c r="B22881" t="s">
        <v>74</v>
      </c>
      <c r="C22881" t="s">
        <v>34</v>
      </c>
      <c r="D22881">
        <v>901001</v>
      </c>
      <c r="E22881" t="s">
        <v>254</v>
      </c>
      <c r="F22881">
        <v>539</v>
      </c>
      <c r="G22881" t="s">
        <v>293</v>
      </c>
      <c r="H22881" t="s">
        <v>84</v>
      </c>
      <c r="I22881">
        <v>2014</v>
      </c>
      <c r="J22881">
        <v>2.5751099999999998E-3</v>
      </c>
    </row>
    <row r="22882" spans="1:10" x14ac:dyDescent="0.25">
      <c r="A22882" t="s">
        <v>223</v>
      </c>
      <c r="B22882" t="s">
        <v>79</v>
      </c>
      <c r="C22882" t="s">
        <v>33</v>
      </c>
      <c r="D22882">
        <v>9400000</v>
      </c>
      <c r="E22882" t="s">
        <v>246</v>
      </c>
      <c r="F22882">
        <v>539</v>
      </c>
      <c r="G22882" t="s">
        <v>293</v>
      </c>
      <c r="H22882" t="s">
        <v>84</v>
      </c>
      <c r="I22882">
        <v>2014</v>
      </c>
      <c r="J22882">
        <v>0.171156</v>
      </c>
    </row>
    <row r="22883" spans="1:10" x14ac:dyDescent="0.25">
      <c r="A22883" t="s">
        <v>229</v>
      </c>
      <c r="B22883" t="s">
        <v>79</v>
      </c>
      <c r="C22883" t="s">
        <v>33</v>
      </c>
      <c r="D22883">
        <v>9400000</v>
      </c>
      <c r="E22883" t="s">
        <v>246</v>
      </c>
      <c r="F22883">
        <v>539</v>
      </c>
      <c r="G22883" t="s">
        <v>293</v>
      </c>
      <c r="H22883" t="s">
        <v>84</v>
      </c>
      <c r="I22883">
        <v>2014</v>
      </c>
      <c r="J22883">
        <v>0.83537099999999997</v>
      </c>
    </row>
    <row r="22884" spans="1:10" x14ac:dyDescent="0.25">
      <c r="A22884" t="s">
        <v>225</v>
      </c>
      <c r="B22884" t="s">
        <v>79</v>
      </c>
      <c r="C22884" t="s">
        <v>33</v>
      </c>
      <c r="D22884">
        <v>9400000</v>
      </c>
      <c r="E22884" t="s">
        <v>246</v>
      </c>
      <c r="F22884">
        <v>539</v>
      </c>
      <c r="G22884" t="s">
        <v>293</v>
      </c>
      <c r="H22884" t="s">
        <v>84</v>
      </c>
      <c r="I22884">
        <v>2014</v>
      </c>
      <c r="J22884">
        <v>0.77192099999999997</v>
      </c>
    </row>
    <row r="22885" spans="1:10" x14ac:dyDescent="0.25">
      <c r="A22885" t="s">
        <v>227</v>
      </c>
      <c r="B22885" t="s">
        <v>79</v>
      </c>
      <c r="C22885" t="s">
        <v>33</v>
      </c>
      <c r="D22885">
        <v>9400000</v>
      </c>
      <c r="E22885" t="s">
        <v>246</v>
      </c>
      <c r="F22885">
        <v>539</v>
      </c>
      <c r="G22885" t="s">
        <v>293</v>
      </c>
      <c r="H22885" t="s">
        <v>84</v>
      </c>
      <c r="I22885">
        <v>2014</v>
      </c>
      <c r="J22885">
        <v>1.63097</v>
      </c>
    </row>
    <row r="22886" spans="1:10" x14ac:dyDescent="0.25">
      <c r="A22886" t="s">
        <v>224</v>
      </c>
      <c r="B22886" t="s">
        <v>79</v>
      </c>
      <c r="C22886" t="s">
        <v>33</v>
      </c>
      <c r="D22886">
        <v>9400000</v>
      </c>
      <c r="E22886" t="s">
        <v>246</v>
      </c>
      <c r="F22886">
        <v>539</v>
      </c>
      <c r="G22886" t="s">
        <v>293</v>
      </c>
      <c r="H22886" t="s">
        <v>84</v>
      </c>
      <c r="I22886">
        <v>2014</v>
      </c>
      <c r="J22886">
        <v>0.15643799999999999</v>
      </c>
    </row>
    <row r="22887" spans="1:10" x14ac:dyDescent="0.25">
      <c r="A22887" t="s">
        <v>226</v>
      </c>
      <c r="B22887" t="s">
        <v>79</v>
      </c>
      <c r="C22887" t="s">
        <v>33</v>
      </c>
      <c r="D22887">
        <v>9400000</v>
      </c>
      <c r="E22887" t="s">
        <v>246</v>
      </c>
      <c r="F22887">
        <v>539</v>
      </c>
      <c r="G22887" t="s">
        <v>293</v>
      </c>
      <c r="H22887" t="s">
        <v>84</v>
      </c>
      <c r="I22887">
        <v>2014</v>
      </c>
      <c r="J22887">
        <v>0.13834099999999999</v>
      </c>
    </row>
    <row r="22888" spans="1:10" x14ac:dyDescent="0.25">
      <c r="A22888" t="s">
        <v>227</v>
      </c>
      <c r="B22888" t="s">
        <v>80</v>
      </c>
      <c r="C22888" t="s">
        <v>32</v>
      </c>
      <c r="D22888" t="s">
        <v>278</v>
      </c>
      <c r="E22888" t="s">
        <v>277</v>
      </c>
      <c r="F22888">
        <v>539</v>
      </c>
      <c r="G22888" t="s">
        <v>293</v>
      </c>
      <c r="H22888" t="s">
        <v>84</v>
      </c>
      <c r="I22888">
        <v>2014</v>
      </c>
      <c r="J22888">
        <v>2.1645800000000001E-3</v>
      </c>
    </row>
    <row r="22889" spans="1:10" x14ac:dyDescent="0.25">
      <c r="A22889" t="s">
        <v>227</v>
      </c>
      <c r="B22889" t="s">
        <v>80</v>
      </c>
      <c r="C22889" t="s">
        <v>32</v>
      </c>
      <c r="D22889" t="s">
        <v>276</v>
      </c>
      <c r="E22889" t="s">
        <v>275</v>
      </c>
      <c r="F22889">
        <v>539</v>
      </c>
      <c r="G22889" t="s">
        <v>293</v>
      </c>
      <c r="H22889" t="s">
        <v>84</v>
      </c>
      <c r="I22889">
        <v>2014</v>
      </c>
      <c r="J22889">
        <v>2.0274299999999999E-2</v>
      </c>
    </row>
    <row r="22890" spans="1:10" x14ac:dyDescent="0.25">
      <c r="A22890" t="s">
        <v>224</v>
      </c>
      <c r="B22890" t="s">
        <v>79</v>
      </c>
      <c r="C22890" t="s">
        <v>35</v>
      </c>
      <c r="D22890" t="s">
        <v>245</v>
      </c>
      <c r="E22890" t="s">
        <v>244</v>
      </c>
      <c r="F22890">
        <v>539</v>
      </c>
      <c r="G22890" t="s">
        <v>293</v>
      </c>
      <c r="H22890" t="s">
        <v>84</v>
      </c>
      <c r="I22890">
        <v>2014</v>
      </c>
      <c r="J22890">
        <v>8.04449E-2</v>
      </c>
    </row>
    <row r="22891" spans="1:10" x14ac:dyDescent="0.25">
      <c r="A22891" t="s">
        <v>225</v>
      </c>
      <c r="B22891" t="s">
        <v>79</v>
      </c>
      <c r="C22891" t="s">
        <v>35</v>
      </c>
      <c r="D22891" t="s">
        <v>245</v>
      </c>
      <c r="E22891" t="s">
        <v>244</v>
      </c>
      <c r="F22891">
        <v>539</v>
      </c>
      <c r="G22891" t="s">
        <v>293</v>
      </c>
      <c r="H22891" t="s">
        <v>84</v>
      </c>
      <c r="I22891">
        <v>2014</v>
      </c>
      <c r="J22891">
        <v>0.81570399999999998</v>
      </c>
    </row>
    <row r="22892" spans="1:10" x14ac:dyDescent="0.25">
      <c r="A22892" t="s">
        <v>227</v>
      </c>
      <c r="B22892" t="s">
        <v>79</v>
      </c>
      <c r="C22892" t="s">
        <v>35</v>
      </c>
      <c r="D22892" t="s">
        <v>245</v>
      </c>
      <c r="E22892" t="s">
        <v>244</v>
      </c>
      <c r="F22892">
        <v>539</v>
      </c>
      <c r="G22892" t="s">
        <v>293</v>
      </c>
      <c r="H22892" t="s">
        <v>84</v>
      </c>
      <c r="I22892">
        <v>2014</v>
      </c>
      <c r="J22892">
        <v>1.13615</v>
      </c>
    </row>
    <row r="22893" spans="1:10" x14ac:dyDescent="0.25">
      <c r="A22893" t="s">
        <v>229</v>
      </c>
      <c r="B22893" t="s">
        <v>79</v>
      </c>
      <c r="C22893" t="s">
        <v>35</v>
      </c>
      <c r="D22893" t="s">
        <v>245</v>
      </c>
      <c r="E22893" t="s">
        <v>244</v>
      </c>
      <c r="F22893">
        <v>539</v>
      </c>
      <c r="G22893" t="s">
        <v>293</v>
      </c>
      <c r="H22893" t="s">
        <v>84</v>
      </c>
      <c r="I22893">
        <v>2014</v>
      </c>
      <c r="J22893">
        <v>0.57194299999999998</v>
      </c>
    </row>
    <row r="22894" spans="1:10" x14ac:dyDescent="0.25">
      <c r="A22894" t="s">
        <v>223</v>
      </c>
      <c r="B22894" t="s">
        <v>79</v>
      </c>
      <c r="C22894" t="s">
        <v>35</v>
      </c>
      <c r="D22894" t="s">
        <v>245</v>
      </c>
      <c r="E22894" t="s">
        <v>244</v>
      </c>
      <c r="F22894">
        <v>539</v>
      </c>
      <c r="G22894" t="s">
        <v>293</v>
      </c>
      <c r="H22894" t="s">
        <v>84</v>
      </c>
      <c r="I22894">
        <v>2014</v>
      </c>
      <c r="J22894">
        <v>0.15399599999999999</v>
      </c>
    </row>
    <row r="22895" spans="1:10" x14ac:dyDescent="0.25">
      <c r="A22895" t="s">
        <v>226</v>
      </c>
      <c r="B22895" t="s">
        <v>79</v>
      </c>
      <c r="C22895" t="s">
        <v>35</v>
      </c>
      <c r="D22895" t="s">
        <v>245</v>
      </c>
      <c r="E22895" t="s">
        <v>244</v>
      </c>
      <c r="F22895">
        <v>539</v>
      </c>
      <c r="G22895" t="s">
        <v>293</v>
      </c>
      <c r="H22895" t="s">
        <v>84</v>
      </c>
      <c r="I22895">
        <v>2014</v>
      </c>
      <c r="J22895">
        <v>8.0601800000000001E-2</v>
      </c>
    </row>
    <row r="22896" spans="1:10" x14ac:dyDescent="0.25">
      <c r="A22896" t="s">
        <v>223</v>
      </c>
      <c r="B22896" t="s">
        <v>79</v>
      </c>
      <c r="C22896" t="s">
        <v>35</v>
      </c>
      <c r="D22896" t="s">
        <v>243</v>
      </c>
      <c r="E22896" t="s">
        <v>242</v>
      </c>
      <c r="F22896">
        <v>539</v>
      </c>
      <c r="G22896" t="s">
        <v>293</v>
      </c>
      <c r="H22896" t="s">
        <v>84</v>
      </c>
      <c r="I22896">
        <v>2014</v>
      </c>
      <c r="J22896">
        <v>0.22611500000000001</v>
      </c>
    </row>
    <row r="22897" spans="1:10" x14ac:dyDescent="0.25">
      <c r="A22897" t="s">
        <v>229</v>
      </c>
      <c r="B22897" t="s">
        <v>79</v>
      </c>
      <c r="C22897" t="s">
        <v>35</v>
      </c>
      <c r="D22897" t="s">
        <v>243</v>
      </c>
      <c r="E22897" t="s">
        <v>242</v>
      </c>
      <c r="F22897">
        <v>539</v>
      </c>
      <c r="G22897" t="s">
        <v>293</v>
      </c>
      <c r="H22897" t="s">
        <v>84</v>
      </c>
      <c r="I22897">
        <v>2014</v>
      </c>
      <c r="J22897">
        <v>1.29084</v>
      </c>
    </row>
    <row r="22898" spans="1:10" x14ac:dyDescent="0.25">
      <c r="A22898" t="s">
        <v>225</v>
      </c>
      <c r="B22898" t="s">
        <v>79</v>
      </c>
      <c r="C22898" t="s">
        <v>35</v>
      </c>
      <c r="D22898" t="s">
        <v>243</v>
      </c>
      <c r="E22898" t="s">
        <v>242</v>
      </c>
      <c r="F22898">
        <v>539</v>
      </c>
      <c r="G22898" t="s">
        <v>293</v>
      </c>
      <c r="H22898" t="s">
        <v>84</v>
      </c>
      <c r="I22898">
        <v>2014</v>
      </c>
      <c r="J22898">
        <v>0.860815</v>
      </c>
    </row>
    <row r="22899" spans="1:10" x14ac:dyDescent="0.25">
      <c r="A22899" t="s">
        <v>224</v>
      </c>
      <c r="B22899" t="s">
        <v>79</v>
      </c>
      <c r="C22899" t="s">
        <v>35</v>
      </c>
      <c r="D22899" t="s">
        <v>243</v>
      </c>
      <c r="E22899" t="s">
        <v>242</v>
      </c>
      <c r="F22899">
        <v>539</v>
      </c>
      <c r="G22899" t="s">
        <v>293</v>
      </c>
      <c r="H22899" t="s">
        <v>84</v>
      </c>
      <c r="I22899">
        <v>2014</v>
      </c>
      <c r="J22899">
        <v>0.13648399999999999</v>
      </c>
    </row>
    <row r="22900" spans="1:10" x14ac:dyDescent="0.25">
      <c r="A22900" t="s">
        <v>227</v>
      </c>
      <c r="B22900" t="s">
        <v>79</v>
      </c>
      <c r="C22900" t="s">
        <v>35</v>
      </c>
      <c r="D22900" t="s">
        <v>243</v>
      </c>
      <c r="E22900" t="s">
        <v>242</v>
      </c>
      <c r="F22900">
        <v>539</v>
      </c>
      <c r="G22900" t="s">
        <v>293</v>
      </c>
      <c r="H22900" t="s">
        <v>84</v>
      </c>
      <c r="I22900">
        <v>2014</v>
      </c>
      <c r="J22900">
        <v>2.4184800000000002</v>
      </c>
    </row>
    <row r="22901" spans="1:10" x14ac:dyDescent="0.25">
      <c r="A22901" t="s">
        <v>226</v>
      </c>
      <c r="B22901" t="s">
        <v>79</v>
      </c>
      <c r="C22901" t="s">
        <v>35</v>
      </c>
      <c r="D22901" t="s">
        <v>243</v>
      </c>
      <c r="E22901" t="s">
        <v>242</v>
      </c>
      <c r="F22901">
        <v>539</v>
      </c>
      <c r="G22901" t="s">
        <v>293</v>
      </c>
      <c r="H22901" t="s">
        <v>84</v>
      </c>
      <c r="I22901">
        <v>2014</v>
      </c>
      <c r="J22901">
        <v>0.16120300000000001</v>
      </c>
    </row>
    <row r="22902" spans="1:10" x14ac:dyDescent="0.25">
      <c r="A22902" t="s">
        <v>227</v>
      </c>
      <c r="B22902" t="s">
        <v>76</v>
      </c>
      <c r="C22902" t="s">
        <v>77</v>
      </c>
      <c r="D22902" t="s">
        <v>274</v>
      </c>
      <c r="E22902" t="s">
        <v>273</v>
      </c>
      <c r="F22902">
        <v>539</v>
      </c>
      <c r="G22902" t="s">
        <v>293</v>
      </c>
      <c r="H22902" t="s">
        <v>84</v>
      </c>
      <c r="I22902">
        <v>2014</v>
      </c>
      <c r="J22902">
        <v>0.32400000000000001</v>
      </c>
    </row>
    <row r="22903" spans="1:10" x14ac:dyDescent="0.25">
      <c r="A22903" t="s">
        <v>227</v>
      </c>
      <c r="B22903" t="s">
        <v>76</v>
      </c>
      <c r="C22903" t="s">
        <v>78</v>
      </c>
      <c r="D22903" t="s">
        <v>272</v>
      </c>
      <c r="E22903" t="s">
        <v>271</v>
      </c>
      <c r="F22903">
        <v>539</v>
      </c>
      <c r="G22903" t="s">
        <v>293</v>
      </c>
      <c r="H22903" t="s">
        <v>84</v>
      </c>
      <c r="I22903">
        <v>2014</v>
      </c>
      <c r="J22903">
        <v>1.1000000000000001</v>
      </c>
    </row>
    <row r="22904" spans="1:10" x14ac:dyDescent="0.25">
      <c r="A22904" t="s">
        <v>227</v>
      </c>
      <c r="B22904" t="s">
        <v>71</v>
      </c>
      <c r="C22904" t="s">
        <v>72</v>
      </c>
      <c r="D22904" t="s">
        <v>239</v>
      </c>
      <c r="E22904" t="s">
        <v>238</v>
      </c>
      <c r="F22904">
        <v>539</v>
      </c>
      <c r="G22904" t="s">
        <v>293</v>
      </c>
      <c r="H22904" t="s">
        <v>84</v>
      </c>
      <c r="I22904">
        <v>2014</v>
      </c>
      <c r="J22904">
        <v>1.1000000000000001E-3</v>
      </c>
    </row>
    <row r="22905" spans="1:10" x14ac:dyDescent="0.25">
      <c r="A22905" t="s">
        <v>226</v>
      </c>
      <c r="B22905" t="s">
        <v>75</v>
      </c>
      <c r="C22905" t="s">
        <v>31</v>
      </c>
      <c r="D22905" t="s">
        <v>237</v>
      </c>
      <c r="E22905" t="s">
        <v>236</v>
      </c>
      <c r="F22905">
        <v>539</v>
      </c>
      <c r="G22905" t="s">
        <v>293</v>
      </c>
      <c r="H22905" t="s">
        <v>84</v>
      </c>
      <c r="I22905">
        <v>2014</v>
      </c>
      <c r="J22905">
        <v>2.0003700000000002</v>
      </c>
    </row>
    <row r="22906" spans="1:10" x14ac:dyDescent="0.25">
      <c r="A22906" t="s">
        <v>223</v>
      </c>
      <c r="B22906" t="s">
        <v>75</v>
      </c>
      <c r="C22906" t="s">
        <v>31</v>
      </c>
      <c r="D22906" t="s">
        <v>237</v>
      </c>
      <c r="E22906" t="s">
        <v>236</v>
      </c>
      <c r="F22906">
        <v>539</v>
      </c>
      <c r="G22906" t="s">
        <v>293</v>
      </c>
      <c r="H22906" t="s">
        <v>84</v>
      </c>
      <c r="I22906">
        <v>2014</v>
      </c>
      <c r="J22906">
        <v>21.345600000000001</v>
      </c>
    </row>
    <row r="22907" spans="1:10" x14ac:dyDescent="0.25">
      <c r="A22907" t="s">
        <v>227</v>
      </c>
      <c r="B22907" t="s">
        <v>75</v>
      </c>
      <c r="C22907" t="s">
        <v>31</v>
      </c>
      <c r="D22907" t="s">
        <v>237</v>
      </c>
      <c r="E22907" t="s">
        <v>236</v>
      </c>
      <c r="F22907">
        <v>539</v>
      </c>
      <c r="G22907" t="s">
        <v>293</v>
      </c>
      <c r="H22907" t="s">
        <v>84</v>
      </c>
      <c r="I22907">
        <v>2014</v>
      </c>
      <c r="J22907">
        <v>8.2233400000000003</v>
      </c>
    </row>
    <row r="22908" spans="1:10" x14ac:dyDescent="0.25">
      <c r="A22908" t="s">
        <v>229</v>
      </c>
      <c r="B22908" t="s">
        <v>75</v>
      </c>
      <c r="C22908" t="s">
        <v>31</v>
      </c>
      <c r="D22908" t="s">
        <v>237</v>
      </c>
      <c r="E22908" t="s">
        <v>236</v>
      </c>
      <c r="F22908">
        <v>539</v>
      </c>
      <c r="G22908" t="s">
        <v>293</v>
      </c>
      <c r="H22908" t="s">
        <v>84</v>
      </c>
      <c r="I22908">
        <v>2014</v>
      </c>
      <c r="J22908">
        <v>12.486499999999999</v>
      </c>
    </row>
    <row r="22909" spans="1:10" x14ac:dyDescent="0.25">
      <c r="A22909" t="s">
        <v>224</v>
      </c>
      <c r="B22909" t="s">
        <v>75</v>
      </c>
      <c r="C22909" t="s">
        <v>31</v>
      </c>
      <c r="D22909" t="s">
        <v>237</v>
      </c>
      <c r="E22909" t="s">
        <v>236</v>
      </c>
      <c r="F22909">
        <v>539</v>
      </c>
      <c r="G22909" t="s">
        <v>293</v>
      </c>
      <c r="H22909" t="s">
        <v>84</v>
      </c>
      <c r="I22909">
        <v>2014</v>
      </c>
      <c r="J22909">
        <v>10.884399999999999</v>
      </c>
    </row>
    <row r="22910" spans="1:10" x14ac:dyDescent="0.25">
      <c r="A22910" t="s">
        <v>225</v>
      </c>
      <c r="B22910" t="s">
        <v>75</v>
      </c>
      <c r="C22910" t="s">
        <v>31</v>
      </c>
      <c r="D22910" t="s">
        <v>237</v>
      </c>
      <c r="E22910" t="s">
        <v>236</v>
      </c>
      <c r="F22910">
        <v>539</v>
      </c>
      <c r="G22910" t="s">
        <v>293</v>
      </c>
      <c r="H22910" t="s">
        <v>84</v>
      </c>
      <c r="I22910">
        <v>2014</v>
      </c>
      <c r="J22910">
        <v>4.5362400000000003</v>
      </c>
    </row>
    <row r="22911" spans="1:10" x14ac:dyDescent="0.25">
      <c r="A22911" t="s">
        <v>223</v>
      </c>
      <c r="B22911" t="s">
        <v>75</v>
      </c>
      <c r="C22911" t="s">
        <v>31</v>
      </c>
      <c r="D22911" t="s">
        <v>235</v>
      </c>
      <c r="E22911" t="s">
        <v>234</v>
      </c>
      <c r="F22911">
        <v>539</v>
      </c>
      <c r="G22911" t="s">
        <v>293</v>
      </c>
      <c r="H22911" t="s">
        <v>84</v>
      </c>
      <c r="I22911">
        <v>2014</v>
      </c>
      <c r="J22911">
        <v>0.49507899999999999</v>
      </c>
    </row>
    <row r="22912" spans="1:10" x14ac:dyDescent="0.25">
      <c r="A22912" t="s">
        <v>226</v>
      </c>
      <c r="B22912" t="s">
        <v>75</v>
      </c>
      <c r="C22912" t="s">
        <v>31</v>
      </c>
      <c r="D22912" t="s">
        <v>235</v>
      </c>
      <c r="E22912" t="s">
        <v>234</v>
      </c>
      <c r="F22912">
        <v>539</v>
      </c>
      <c r="G22912" t="s">
        <v>293</v>
      </c>
      <c r="H22912" t="s">
        <v>84</v>
      </c>
      <c r="I22912">
        <v>2014</v>
      </c>
      <c r="J22912">
        <v>3.9876099999999998E-2</v>
      </c>
    </row>
    <row r="22913" spans="1:10" x14ac:dyDescent="0.25">
      <c r="A22913" t="s">
        <v>227</v>
      </c>
      <c r="B22913" t="s">
        <v>75</v>
      </c>
      <c r="C22913" t="s">
        <v>31</v>
      </c>
      <c r="D22913" t="s">
        <v>235</v>
      </c>
      <c r="E22913" t="s">
        <v>234</v>
      </c>
      <c r="F22913">
        <v>539</v>
      </c>
      <c r="G22913" t="s">
        <v>293</v>
      </c>
      <c r="H22913" t="s">
        <v>84</v>
      </c>
      <c r="I22913">
        <v>2014</v>
      </c>
      <c r="J22913">
        <v>0.28410000000000002</v>
      </c>
    </row>
    <row r="22914" spans="1:10" x14ac:dyDescent="0.25">
      <c r="A22914" t="s">
        <v>224</v>
      </c>
      <c r="B22914" t="s">
        <v>75</v>
      </c>
      <c r="C22914" t="s">
        <v>31</v>
      </c>
      <c r="D22914" t="s">
        <v>235</v>
      </c>
      <c r="E22914" t="s">
        <v>234</v>
      </c>
      <c r="F22914">
        <v>539</v>
      </c>
      <c r="G22914" t="s">
        <v>293</v>
      </c>
      <c r="H22914" t="s">
        <v>84</v>
      </c>
      <c r="I22914">
        <v>2014</v>
      </c>
      <c r="J22914">
        <v>0.47271999999999997</v>
      </c>
    </row>
    <row r="22915" spans="1:10" x14ac:dyDescent="0.25">
      <c r="A22915" t="s">
        <v>225</v>
      </c>
      <c r="B22915" t="s">
        <v>75</v>
      </c>
      <c r="C22915" t="s">
        <v>31</v>
      </c>
      <c r="D22915" t="s">
        <v>235</v>
      </c>
      <c r="E22915" t="s">
        <v>234</v>
      </c>
      <c r="F22915">
        <v>539</v>
      </c>
      <c r="G22915" t="s">
        <v>293</v>
      </c>
      <c r="H22915" t="s">
        <v>84</v>
      </c>
      <c r="I22915">
        <v>2014</v>
      </c>
      <c r="J22915">
        <v>9.2738299999999996E-2</v>
      </c>
    </row>
    <row r="22916" spans="1:10" x14ac:dyDescent="0.25">
      <c r="A22916" t="s">
        <v>224</v>
      </c>
      <c r="B22916" t="s">
        <v>80</v>
      </c>
      <c r="C22916" t="s">
        <v>37</v>
      </c>
      <c r="D22916">
        <v>120105</v>
      </c>
      <c r="E22916" t="s">
        <v>270</v>
      </c>
      <c r="F22916">
        <v>539</v>
      </c>
      <c r="G22916" t="s">
        <v>293</v>
      </c>
      <c r="H22916" t="s">
        <v>84</v>
      </c>
      <c r="I22916">
        <v>2014</v>
      </c>
      <c r="J22916">
        <v>1.9680600000000002E-3</v>
      </c>
    </row>
    <row r="22917" spans="1:10" x14ac:dyDescent="0.25">
      <c r="A22917" t="s">
        <v>229</v>
      </c>
      <c r="B22917" t="s">
        <v>80</v>
      </c>
      <c r="C22917" t="s">
        <v>37</v>
      </c>
      <c r="D22917">
        <v>120105</v>
      </c>
      <c r="E22917" t="s">
        <v>270</v>
      </c>
      <c r="F22917">
        <v>539</v>
      </c>
      <c r="G22917" t="s">
        <v>293</v>
      </c>
      <c r="H22917" t="s">
        <v>84</v>
      </c>
      <c r="I22917">
        <v>2014</v>
      </c>
      <c r="J22917">
        <v>1.9387600000000001E-2</v>
      </c>
    </row>
    <row r="22918" spans="1:10" x14ac:dyDescent="0.25">
      <c r="A22918" t="s">
        <v>223</v>
      </c>
      <c r="B22918" t="s">
        <v>80</v>
      </c>
      <c r="C22918" t="s">
        <v>37</v>
      </c>
      <c r="D22918">
        <v>120105</v>
      </c>
      <c r="E22918" t="s">
        <v>270</v>
      </c>
      <c r="F22918">
        <v>539</v>
      </c>
      <c r="G22918" t="s">
        <v>293</v>
      </c>
      <c r="H22918" t="s">
        <v>84</v>
      </c>
      <c r="I22918">
        <v>2014</v>
      </c>
      <c r="J22918">
        <v>3.64876E-3</v>
      </c>
    </row>
    <row r="22919" spans="1:10" x14ac:dyDescent="0.25">
      <c r="A22919" t="s">
        <v>225</v>
      </c>
      <c r="B22919" t="s">
        <v>80</v>
      </c>
      <c r="C22919" t="s">
        <v>37</v>
      </c>
      <c r="D22919">
        <v>120105</v>
      </c>
      <c r="E22919" t="s">
        <v>270</v>
      </c>
      <c r="F22919">
        <v>539</v>
      </c>
      <c r="G22919" t="s">
        <v>293</v>
      </c>
      <c r="H22919" t="s">
        <v>84</v>
      </c>
      <c r="I22919">
        <v>2014</v>
      </c>
      <c r="J22919">
        <v>1.9424500000000001E-2</v>
      </c>
    </row>
    <row r="22920" spans="1:10" x14ac:dyDescent="0.25">
      <c r="A22920" t="s">
        <v>226</v>
      </c>
      <c r="B22920" t="s">
        <v>80</v>
      </c>
      <c r="C22920" t="s">
        <v>37</v>
      </c>
      <c r="D22920">
        <v>120105</v>
      </c>
      <c r="E22920" t="s">
        <v>270</v>
      </c>
      <c r="F22920">
        <v>539</v>
      </c>
      <c r="G22920" t="s">
        <v>293</v>
      </c>
      <c r="H22920" t="s">
        <v>84</v>
      </c>
      <c r="I22920">
        <v>2014</v>
      </c>
      <c r="J22920">
        <v>1.8627800000000001E-3</v>
      </c>
    </row>
    <row r="22921" spans="1:10" x14ac:dyDescent="0.25">
      <c r="A22921" t="s">
        <v>227</v>
      </c>
      <c r="B22921" t="s">
        <v>80</v>
      </c>
      <c r="C22921" t="s">
        <v>37</v>
      </c>
      <c r="D22921">
        <v>120105</v>
      </c>
      <c r="E22921" t="s">
        <v>270</v>
      </c>
      <c r="F22921">
        <v>539</v>
      </c>
      <c r="G22921" t="s">
        <v>293</v>
      </c>
      <c r="H22921" t="s">
        <v>84</v>
      </c>
      <c r="I22921">
        <v>2014</v>
      </c>
      <c r="J22921">
        <v>3.4147700000000003E-2</v>
      </c>
    </row>
    <row r="22922" spans="1:10" x14ac:dyDescent="0.25">
      <c r="A22922" t="s">
        <v>226</v>
      </c>
      <c r="B22922" t="s">
        <v>80</v>
      </c>
      <c r="C22922" t="s">
        <v>37</v>
      </c>
      <c r="D22922">
        <v>120106</v>
      </c>
      <c r="E22922" t="s">
        <v>269</v>
      </c>
      <c r="F22922">
        <v>539</v>
      </c>
      <c r="G22922" t="s">
        <v>293</v>
      </c>
      <c r="H22922" t="s">
        <v>84</v>
      </c>
      <c r="I22922">
        <v>2014</v>
      </c>
      <c r="J22922">
        <v>1.06132E-2</v>
      </c>
    </row>
    <row r="22923" spans="1:10" x14ac:dyDescent="0.25">
      <c r="A22923" t="s">
        <v>229</v>
      </c>
      <c r="B22923" t="s">
        <v>80</v>
      </c>
      <c r="C22923" t="s">
        <v>37</v>
      </c>
      <c r="D22923">
        <v>120106</v>
      </c>
      <c r="E22923" t="s">
        <v>269</v>
      </c>
      <c r="F22923">
        <v>539</v>
      </c>
      <c r="G22923" t="s">
        <v>293</v>
      </c>
      <c r="H22923" t="s">
        <v>84</v>
      </c>
      <c r="I22923">
        <v>2014</v>
      </c>
      <c r="J22923">
        <v>8.6822200000000002E-2</v>
      </c>
    </row>
    <row r="22924" spans="1:10" x14ac:dyDescent="0.25">
      <c r="A22924" t="s">
        <v>223</v>
      </c>
      <c r="B22924" t="s">
        <v>80</v>
      </c>
      <c r="C22924" t="s">
        <v>37</v>
      </c>
      <c r="D22924">
        <v>120106</v>
      </c>
      <c r="E22924" t="s">
        <v>269</v>
      </c>
      <c r="F22924">
        <v>539</v>
      </c>
      <c r="G22924" t="s">
        <v>293</v>
      </c>
      <c r="H22924" t="s">
        <v>84</v>
      </c>
      <c r="I22924">
        <v>2014</v>
      </c>
      <c r="J22924">
        <v>2.2384000000000001E-2</v>
      </c>
    </row>
    <row r="22925" spans="1:10" x14ac:dyDescent="0.25">
      <c r="A22925" t="s">
        <v>225</v>
      </c>
      <c r="B22925" t="s">
        <v>80</v>
      </c>
      <c r="C22925" t="s">
        <v>37</v>
      </c>
      <c r="D22925">
        <v>120106</v>
      </c>
      <c r="E22925" t="s">
        <v>269</v>
      </c>
      <c r="F22925">
        <v>539</v>
      </c>
      <c r="G22925" t="s">
        <v>293</v>
      </c>
      <c r="H22925" t="s">
        <v>84</v>
      </c>
      <c r="I22925">
        <v>2014</v>
      </c>
      <c r="J22925">
        <v>7.4390300000000006E-2</v>
      </c>
    </row>
    <row r="22926" spans="1:10" x14ac:dyDescent="0.25">
      <c r="A22926" t="s">
        <v>224</v>
      </c>
      <c r="B22926" t="s">
        <v>80</v>
      </c>
      <c r="C22926" t="s">
        <v>37</v>
      </c>
      <c r="D22926">
        <v>120106</v>
      </c>
      <c r="E22926" t="s">
        <v>269</v>
      </c>
      <c r="F22926">
        <v>539</v>
      </c>
      <c r="G22926" t="s">
        <v>293</v>
      </c>
      <c r="H22926" t="s">
        <v>84</v>
      </c>
      <c r="I22926">
        <v>2014</v>
      </c>
      <c r="J22926">
        <v>1.21794E-2</v>
      </c>
    </row>
    <row r="22927" spans="1:10" x14ac:dyDescent="0.25">
      <c r="A22927" t="s">
        <v>227</v>
      </c>
      <c r="B22927" t="s">
        <v>80</v>
      </c>
      <c r="C22927" t="s">
        <v>37</v>
      </c>
      <c r="D22927">
        <v>120106</v>
      </c>
      <c r="E22927" t="s">
        <v>269</v>
      </c>
      <c r="F22927">
        <v>539</v>
      </c>
      <c r="G22927" t="s">
        <v>293</v>
      </c>
      <c r="H22927" t="s">
        <v>84</v>
      </c>
      <c r="I22927">
        <v>2014</v>
      </c>
      <c r="J22927">
        <v>0.114222</v>
      </c>
    </row>
    <row r="22928" spans="1:10" x14ac:dyDescent="0.25">
      <c r="A22928" t="s">
        <v>227</v>
      </c>
      <c r="B22928" t="s">
        <v>80</v>
      </c>
      <c r="C22928" t="s">
        <v>37</v>
      </c>
      <c r="D22928">
        <v>120112</v>
      </c>
      <c r="E22928" t="s">
        <v>268</v>
      </c>
      <c r="F22928">
        <v>539</v>
      </c>
      <c r="G22928" t="s">
        <v>293</v>
      </c>
      <c r="H22928" t="s">
        <v>84</v>
      </c>
      <c r="I22928">
        <v>2014</v>
      </c>
      <c r="J22928">
        <v>7.6715200000000002E-3</v>
      </c>
    </row>
    <row r="22929" spans="1:10" x14ac:dyDescent="0.25">
      <c r="A22929" t="s">
        <v>223</v>
      </c>
      <c r="B22929" t="s">
        <v>80</v>
      </c>
      <c r="C22929" t="s">
        <v>37</v>
      </c>
      <c r="D22929">
        <v>120112</v>
      </c>
      <c r="E22929" t="s">
        <v>268</v>
      </c>
      <c r="F22929">
        <v>539</v>
      </c>
      <c r="G22929" t="s">
        <v>293</v>
      </c>
      <c r="H22929" t="s">
        <v>84</v>
      </c>
      <c r="I22929">
        <v>2014</v>
      </c>
      <c r="J22929">
        <v>8.1972000000000002E-4</v>
      </c>
    </row>
    <row r="22930" spans="1:10" x14ac:dyDescent="0.25">
      <c r="A22930" t="s">
        <v>224</v>
      </c>
      <c r="B22930" t="s">
        <v>80</v>
      </c>
      <c r="C22930" t="s">
        <v>37</v>
      </c>
      <c r="D22930">
        <v>120112</v>
      </c>
      <c r="E22930" t="s">
        <v>268</v>
      </c>
      <c r="F22930">
        <v>539</v>
      </c>
      <c r="G22930" t="s">
        <v>293</v>
      </c>
      <c r="H22930" t="s">
        <v>84</v>
      </c>
      <c r="I22930">
        <v>2014</v>
      </c>
      <c r="J22930">
        <v>4.4213999999999999E-4</v>
      </c>
    </row>
    <row r="22931" spans="1:10" x14ac:dyDescent="0.25">
      <c r="A22931" t="s">
        <v>226</v>
      </c>
      <c r="B22931" t="s">
        <v>80</v>
      </c>
      <c r="C22931" t="s">
        <v>37</v>
      </c>
      <c r="D22931">
        <v>120112</v>
      </c>
      <c r="E22931" t="s">
        <v>268</v>
      </c>
      <c r="F22931">
        <v>539</v>
      </c>
      <c r="G22931" t="s">
        <v>293</v>
      </c>
      <c r="H22931" t="s">
        <v>84</v>
      </c>
      <c r="I22931">
        <v>2014</v>
      </c>
      <c r="J22931">
        <v>4.1848800000000001E-4</v>
      </c>
    </row>
    <row r="22932" spans="1:10" x14ac:dyDescent="0.25">
      <c r="A22932" t="s">
        <v>225</v>
      </c>
      <c r="B22932" t="s">
        <v>80</v>
      </c>
      <c r="C22932" t="s">
        <v>37</v>
      </c>
      <c r="D22932">
        <v>120112</v>
      </c>
      <c r="E22932" t="s">
        <v>268</v>
      </c>
      <c r="F22932">
        <v>539</v>
      </c>
      <c r="G22932" t="s">
        <v>293</v>
      </c>
      <c r="H22932" t="s">
        <v>84</v>
      </c>
      <c r="I22932">
        <v>2014</v>
      </c>
      <c r="J22932">
        <v>4.3638399999999999E-3</v>
      </c>
    </row>
    <row r="22933" spans="1:10" x14ac:dyDescent="0.25">
      <c r="A22933" t="s">
        <v>229</v>
      </c>
      <c r="B22933" t="s">
        <v>80</v>
      </c>
      <c r="C22933" t="s">
        <v>37</v>
      </c>
      <c r="D22933">
        <v>120112</v>
      </c>
      <c r="E22933" t="s">
        <v>268</v>
      </c>
      <c r="F22933">
        <v>539</v>
      </c>
      <c r="G22933" t="s">
        <v>293</v>
      </c>
      <c r="H22933" t="s">
        <v>84</v>
      </c>
      <c r="I22933">
        <v>2014</v>
      </c>
      <c r="J22933">
        <v>4.3555699999999996E-3</v>
      </c>
    </row>
    <row r="22934" spans="1:10" x14ac:dyDescent="0.25">
      <c r="A22934" t="s">
        <v>226</v>
      </c>
      <c r="B22934" t="s">
        <v>80</v>
      </c>
      <c r="C22934" t="s">
        <v>37</v>
      </c>
      <c r="D22934">
        <v>120113</v>
      </c>
      <c r="E22934" t="s">
        <v>267</v>
      </c>
      <c r="F22934">
        <v>539</v>
      </c>
      <c r="G22934" t="s">
        <v>293</v>
      </c>
      <c r="H22934" t="s">
        <v>84</v>
      </c>
      <c r="I22934">
        <v>2014</v>
      </c>
      <c r="J22934">
        <v>1.8273600000000001E-3</v>
      </c>
    </row>
    <row r="22935" spans="1:10" x14ac:dyDescent="0.25">
      <c r="A22935" t="s">
        <v>227</v>
      </c>
      <c r="B22935" t="s">
        <v>80</v>
      </c>
      <c r="C22935" t="s">
        <v>37</v>
      </c>
      <c r="D22935">
        <v>120113</v>
      </c>
      <c r="E22935" t="s">
        <v>267</v>
      </c>
      <c r="F22935">
        <v>539</v>
      </c>
      <c r="G22935" t="s">
        <v>293</v>
      </c>
      <c r="H22935" t="s">
        <v>84</v>
      </c>
      <c r="I22935">
        <v>2014</v>
      </c>
      <c r="J22935">
        <v>1.9666599999999999E-2</v>
      </c>
    </row>
    <row r="22936" spans="1:10" x14ac:dyDescent="0.25">
      <c r="A22936" t="s">
        <v>224</v>
      </c>
      <c r="B22936" t="s">
        <v>80</v>
      </c>
      <c r="C22936" t="s">
        <v>37</v>
      </c>
      <c r="D22936">
        <v>120113</v>
      </c>
      <c r="E22936" t="s">
        <v>267</v>
      </c>
      <c r="F22936">
        <v>539</v>
      </c>
      <c r="G22936" t="s">
        <v>293</v>
      </c>
      <c r="H22936" t="s">
        <v>84</v>
      </c>
      <c r="I22936">
        <v>2014</v>
      </c>
      <c r="J22936">
        <v>2.0970300000000002E-3</v>
      </c>
    </row>
    <row r="22937" spans="1:10" x14ac:dyDescent="0.25">
      <c r="A22937" t="s">
        <v>225</v>
      </c>
      <c r="B22937" t="s">
        <v>80</v>
      </c>
      <c r="C22937" t="s">
        <v>37</v>
      </c>
      <c r="D22937">
        <v>120113</v>
      </c>
      <c r="E22937" t="s">
        <v>267</v>
      </c>
      <c r="F22937">
        <v>539</v>
      </c>
      <c r="G22937" t="s">
        <v>293</v>
      </c>
      <c r="H22937" t="s">
        <v>84</v>
      </c>
      <c r="I22937">
        <v>2014</v>
      </c>
      <c r="J22937">
        <v>1.2808399999999999E-2</v>
      </c>
    </row>
    <row r="22938" spans="1:10" x14ac:dyDescent="0.25">
      <c r="A22938" t="s">
        <v>223</v>
      </c>
      <c r="B22938" t="s">
        <v>80</v>
      </c>
      <c r="C22938" t="s">
        <v>37</v>
      </c>
      <c r="D22938">
        <v>120113</v>
      </c>
      <c r="E22938" t="s">
        <v>267</v>
      </c>
      <c r="F22938">
        <v>539</v>
      </c>
      <c r="G22938" t="s">
        <v>293</v>
      </c>
      <c r="H22938" t="s">
        <v>84</v>
      </c>
      <c r="I22938">
        <v>2014</v>
      </c>
      <c r="J22938">
        <v>3.85404E-3</v>
      </c>
    </row>
    <row r="22939" spans="1:10" x14ac:dyDescent="0.25">
      <c r="A22939" t="s">
        <v>229</v>
      </c>
      <c r="B22939" t="s">
        <v>80</v>
      </c>
      <c r="C22939" t="s">
        <v>37</v>
      </c>
      <c r="D22939">
        <v>120113</v>
      </c>
      <c r="E22939" t="s">
        <v>267</v>
      </c>
      <c r="F22939">
        <v>539</v>
      </c>
      <c r="G22939" t="s">
        <v>293</v>
      </c>
      <c r="H22939" t="s">
        <v>84</v>
      </c>
      <c r="I22939">
        <v>2014</v>
      </c>
      <c r="J22939">
        <v>1.4948899999999999E-2</v>
      </c>
    </row>
    <row r="22940" spans="1:10" x14ac:dyDescent="0.25">
      <c r="A22940" t="s">
        <v>223</v>
      </c>
      <c r="B22940" t="s">
        <v>80</v>
      </c>
      <c r="C22940" t="s">
        <v>37</v>
      </c>
      <c r="D22940">
        <v>120212</v>
      </c>
      <c r="E22940" t="s">
        <v>266</v>
      </c>
      <c r="F22940">
        <v>539</v>
      </c>
      <c r="G22940" t="s">
        <v>293</v>
      </c>
      <c r="H22940" t="s">
        <v>84</v>
      </c>
      <c r="I22940">
        <v>2014</v>
      </c>
      <c r="J22940">
        <v>5.9871900000000005E-4</v>
      </c>
    </row>
    <row r="22941" spans="1:10" x14ac:dyDescent="0.25">
      <c r="A22941" t="s">
        <v>225</v>
      </c>
      <c r="B22941" t="s">
        <v>80</v>
      </c>
      <c r="C22941" t="s">
        <v>37</v>
      </c>
      <c r="D22941">
        <v>120212</v>
      </c>
      <c r="E22941" t="s">
        <v>266</v>
      </c>
      <c r="F22941">
        <v>539</v>
      </c>
      <c r="G22941" t="s">
        <v>293</v>
      </c>
      <c r="H22941" t="s">
        <v>84</v>
      </c>
      <c r="I22941">
        <v>2014</v>
      </c>
      <c r="J22941">
        <v>3.96744E-3</v>
      </c>
    </row>
    <row r="22942" spans="1:10" x14ac:dyDescent="0.25">
      <c r="A22942" t="s">
        <v>224</v>
      </c>
      <c r="B22942" t="s">
        <v>80</v>
      </c>
      <c r="C22942" t="s">
        <v>37</v>
      </c>
      <c r="D22942">
        <v>120212</v>
      </c>
      <c r="E22942" t="s">
        <v>266</v>
      </c>
      <c r="F22942">
        <v>539</v>
      </c>
      <c r="G22942" t="s">
        <v>293</v>
      </c>
      <c r="H22942" t="s">
        <v>84</v>
      </c>
      <c r="I22942">
        <v>2014</v>
      </c>
      <c r="J22942">
        <v>3.6922099999999998E-4</v>
      </c>
    </row>
    <row r="22943" spans="1:10" x14ac:dyDescent="0.25">
      <c r="A22943" t="s">
        <v>227</v>
      </c>
      <c r="B22943" t="s">
        <v>80</v>
      </c>
      <c r="C22943" t="s">
        <v>37</v>
      </c>
      <c r="D22943">
        <v>120212</v>
      </c>
      <c r="E22943" t="s">
        <v>266</v>
      </c>
      <c r="F22943">
        <v>539</v>
      </c>
      <c r="G22943" t="s">
        <v>293</v>
      </c>
      <c r="H22943" t="s">
        <v>84</v>
      </c>
      <c r="I22943">
        <v>2014</v>
      </c>
      <c r="J22943">
        <v>5.4640000000000001E-3</v>
      </c>
    </row>
    <row r="22944" spans="1:10" x14ac:dyDescent="0.25">
      <c r="A22944" t="s">
        <v>226</v>
      </c>
      <c r="B22944" t="s">
        <v>80</v>
      </c>
      <c r="C22944" t="s">
        <v>37</v>
      </c>
      <c r="D22944">
        <v>120212</v>
      </c>
      <c r="E22944" t="s">
        <v>266</v>
      </c>
      <c r="F22944">
        <v>539</v>
      </c>
      <c r="G22944" t="s">
        <v>293</v>
      </c>
      <c r="H22944" t="s">
        <v>84</v>
      </c>
      <c r="I22944">
        <v>2014</v>
      </c>
      <c r="J22944">
        <v>3.3863399999999998E-4</v>
      </c>
    </row>
    <row r="22945" spans="1:10" x14ac:dyDescent="0.25">
      <c r="A22945" t="s">
        <v>229</v>
      </c>
      <c r="B22945" t="s">
        <v>80</v>
      </c>
      <c r="C22945" t="s">
        <v>37</v>
      </c>
      <c r="D22945">
        <v>120212</v>
      </c>
      <c r="E22945" t="s">
        <v>266</v>
      </c>
      <c r="F22945">
        <v>539</v>
      </c>
      <c r="G22945" t="s">
        <v>293</v>
      </c>
      <c r="H22945" t="s">
        <v>84</v>
      </c>
      <c r="I22945">
        <v>2014</v>
      </c>
      <c r="J22945">
        <v>3.5665499999999999E-3</v>
      </c>
    </row>
    <row r="22946" spans="1:10" x14ac:dyDescent="0.25">
      <c r="A22946" t="s">
        <v>225</v>
      </c>
      <c r="B22946" t="s">
        <v>80</v>
      </c>
      <c r="C22946" t="s">
        <v>37</v>
      </c>
      <c r="D22946">
        <v>120213</v>
      </c>
      <c r="E22946" t="s">
        <v>265</v>
      </c>
      <c r="F22946">
        <v>539</v>
      </c>
      <c r="G22946" t="s">
        <v>293</v>
      </c>
      <c r="H22946" t="s">
        <v>84</v>
      </c>
      <c r="I22946">
        <v>2014</v>
      </c>
      <c r="J22946">
        <v>5.33914E-3</v>
      </c>
    </row>
    <row r="22947" spans="1:10" x14ac:dyDescent="0.25">
      <c r="A22947" t="s">
        <v>223</v>
      </c>
      <c r="B22947" t="s">
        <v>80</v>
      </c>
      <c r="C22947" t="s">
        <v>37</v>
      </c>
      <c r="D22947">
        <v>120213</v>
      </c>
      <c r="E22947" t="s">
        <v>265</v>
      </c>
      <c r="F22947">
        <v>539</v>
      </c>
      <c r="G22947" t="s">
        <v>293</v>
      </c>
      <c r="H22947" t="s">
        <v>84</v>
      </c>
      <c r="I22947">
        <v>2014</v>
      </c>
      <c r="J22947">
        <v>1.3482100000000001E-3</v>
      </c>
    </row>
    <row r="22948" spans="1:10" x14ac:dyDescent="0.25">
      <c r="A22948" t="s">
        <v>227</v>
      </c>
      <c r="B22948" t="s">
        <v>80</v>
      </c>
      <c r="C22948" t="s">
        <v>37</v>
      </c>
      <c r="D22948">
        <v>120213</v>
      </c>
      <c r="E22948" t="s">
        <v>265</v>
      </c>
      <c r="F22948">
        <v>539</v>
      </c>
      <c r="G22948" t="s">
        <v>293</v>
      </c>
      <c r="H22948" t="s">
        <v>84</v>
      </c>
      <c r="I22948">
        <v>2014</v>
      </c>
      <c r="J22948">
        <v>7.0936699999999998E-3</v>
      </c>
    </row>
    <row r="22949" spans="1:10" x14ac:dyDescent="0.25">
      <c r="A22949" t="s">
        <v>229</v>
      </c>
      <c r="B22949" t="s">
        <v>80</v>
      </c>
      <c r="C22949" t="s">
        <v>37</v>
      </c>
      <c r="D22949">
        <v>120213</v>
      </c>
      <c r="E22949" t="s">
        <v>265</v>
      </c>
      <c r="F22949">
        <v>539</v>
      </c>
      <c r="G22949" t="s">
        <v>293</v>
      </c>
      <c r="H22949" t="s">
        <v>84</v>
      </c>
      <c r="I22949">
        <v>2014</v>
      </c>
      <c r="J22949">
        <v>5.55735E-3</v>
      </c>
    </row>
    <row r="22950" spans="1:10" x14ac:dyDescent="0.25">
      <c r="A22950" t="s">
        <v>226</v>
      </c>
      <c r="B22950" t="s">
        <v>80</v>
      </c>
      <c r="C22950" t="s">
        <v>37</v>
      </c>
      <c r="D22950">
        <v>120213</v>
      </c>
      <c r="E22950" t="s">
        <v>265</v>
      </c>
      <c r="F22950">
        <v>539</v>
      </c>
      <c r="G22950" t="s">
        <v>293</v>
      </c>
      <c r="H22950" t="s">
        <v>84</v>
      </c>
      <c r="I22950">
        <v>2014</v>
      </c>
      <c r="J22950">
        <v>6.8213699999999998E-4</v>
      </c>
    </row>
    <row r="22951" spans="1:10" x14ac:dyDescent="0.25">
      <c r="A22951" t="s">
        <v>224</v>
      </c>
      <c r="B22951" t="s">
        <v>80</v>
      </c>
      <c r="C22951" t="s">
        <v>37</v>
      </c>
      <c r="D22951">
        <v>120213</v>
      </c>
      <c r="E22951" t="s">
        <v>265</v>
      </c>
      <c r="F22951">
        <v>539</v>
      </c>
      <c r="G22951" t="s">
        <v>293</v>
      </c>
      <c r="H22951" t="s">
        <v>84</v>
      </c>
      <c r="I22951">
        <v>2014</v>
      </c>
      <c r="J22951">
        <v>8.3212100000000001E-4</v>
      </c>
    </row>
    <row r="22952" spans="1:10" x14ac:dyDescent="0.25">
      <c r="A22952" t="s">
        <v>226</v>
      </c>
      <c r="B22952" t="s">
        <v>80</v>
      </c>
      <c r="C22952" t="s">
        <v>37</v>
      </c>
      <c r="D22952">
        <v>120215</v>
      </c>
      <c r="E22952" t="s">
        <v>264</v>
      </c>
      <c r="F22952">
        <v>539</v>
      </c>
      <c r="G22952" t="s">
        <v>293</v>
      </c>
      <c r="H22952" t="s">
        <v>84</v>
      </c>
      <c r="I22952">
        <v>2014</v>
      </c>
      <c r="J22952">
        <v>1.74747E-6</v>
      </c>
    </row>
    <row r="22953" spans="1:10" x14ac:dyDescent="0.25">
      <c r="A22953" t="s">
        <v>227</v>
      </c>
      <c r="B22953" t="s">
        <v>80</v>
      </c>
      <c r="C22953" t="s">
        <v>37</v>
      </c>
      <c r="D22953">
        <v>120215</v>
      </c>
      <c r="E22953" t="s">
        <v>264</v>
      </c>
      <c r="F22953">
        <v>539</v>
      </c>
      <c r="G22953" t="s">
        <v>293</v>
      </c>
      <c r="H22953" t="s">
        <v>84</v>
      </c>
      <c r="I22953">
        <v>2014</v>
      </c>
      <c r="J22953">
        <v>9.9774500000000005E-6</v>
      </c>
    </row>
    <row r="22954" spans="1:10" x14ac:dyDescent="0.25">
      <c r="A22954" t="s">
        <v>229</v>
      </c>
      <c r="B22954" t="s">
        <v>80</v>
      </c>
      <c r="C22954" t="s">
        <v>37</v>
      </c>
      <c r="D22954">
        <v>120215</v>
      </c>
      <c r="E22954" t="s">
        <v>264</v>
      </c>
      <c r="F22954">
        <v>539</v>
      </c>
      <c r="G22954" t="s">
        <v>293</v>
      </c>
      <c r="H22954" t="s">
        <v>84</v>
      </c>
      <c r="I22954">
        <v>2014</v>
      </c>
      <c r="J22954">
        <v>3.3837599999999999E-6</v>
      </c>
    </row>
    <row r="22955" spans="1:10" x14ac:dyDescent="0.25">
      <c r="A22955" t="s">
        <v>224</v>
      </c>
      <c r="B22955" t="s">
        <v>80</v>
      </c>
      <c r="C22955" t="s">
        <v>37</v>
      </c>
      <c r="D22955">
        <v>120215</v>
      </c>
      <c r="E22955" t="s">
        <v>264</v>
      </c>
      <c r="F22955">
        <v>539</v>
      </c>
      <c r="G22955" t="s">
        <v>293</v>
      </c>
      <c r="H22955" t="s">
        <v>84</v>
      </c>
      <c r="I22955">
        <v>2014</v>
      </c>
      <c r="J22955">
        <v>9.4437599999999999E-7</v>
      </c>
    </row>
    <row r="22956" spans="1:10" x14ac:dyDescent="0.25">
      <c r="A22956" t="s">
        <v>223</v>
      </c>
      <c r="B22956" t="s">
        <v>80</v>
      </c>
      <c r="C22956" t="s">
        <v>37</v>
      </c>
      <c r="D22956">
        <v>120215</v>
      </c>
      <c r="E22956" t="s">
        <v>264</v>
      </c>
      <c r="F22956">
        <v>539</v>
      </c>
      <c r="G22956" t="s">
        <v>293</v>
      </c>
      <c r="H22956" t="s">
        <v>84</v>
      </c>
      <c r="I22956">
        <v>2014</v>
      </c>
      <c r="J22956">
        <v>4.2709199999999998E-6</v>
      </c>
    </row>
    <row r="22957" spans="1:10" x14ac:dyDescent="0.25">
      <c r="A22957" t="s">
        <v>225</v>
      </c>
      <c r="B22957" t="s">
        <v>80</v>
      </c>
      <c r="C22957" t="s">
        <v>37</v>
      </c>
      <c r="D22957">
        <v>120215</v>
      </c>
      <c r="E22957" t="s">
        <v>264</v>
      </c>
      <c r="F22957">
        <v>539</v>
      </c>
      <c r="G22957" t="s">
        <v>293</v>
      </c>
      <c r="H22957" t="s">
        <v>84</v>
      </c>
      <c r="I22957">
        <v>2014</v>
      </c>
      <c r="J22957">
        <v>2.2334699999999999E-6</v>
      </c>
    </row>
    <row r="22958" spans="1:10" x14ac:dyDescent="0.25">
      <c r="A22958" t="s">
        <v>223</v>
      </c>
      <c r="B22958" t="s">
        <v>80</v>
      </c>
      <c r="C22958" t="s">
        <v>37</v>
      </c>
      <c r="D22958">
        <v>120216</v>
      </c>
      <c r="E22958" t="s">
        <v>263</v>
      </c>
      <c r="F22958">
        <v>539</v>
      </c>
      <c r="G22958" t="s">
        <v>293</v>
      </c>
      <c r="H22958" t="s">
        <v>84</v>
      </c>
      <c r="I22958">
        <v>2014</v>
      </c>
      <c r="J22958">
        <v>2.0994399999999999E-4</v>
      </c>
    </row>
    <row r="22959" spans="1:10" x14ac:dyDescent="0.25">
      <c r="A22959" t="s">
        <v>229</v>
      </c>
      <c r="B22959" t="s">
        <v>80</v>
      </c>
      <c r="C22959" t="s">
        <v>37</v>
      </c>
      <c r="D22959">
        <v>120216</v>
      </c>
      <c r="E22959" t="s">
        <v>263</v>
      </c>
      <c r="F22959">
        <v>539</v>
      </c>
      <c r="G22959" t="s">
        <v>293</v>
      </c>
      <c r="H22959" t="s">
        <v>84</v>
      </c>
      <c r="I22959">
        <v>2014</v>
      </c>
      <c r="J22959">
        <v>2.93811E-4</v>
      </c>
    </row>
    <row r="22960" spans="1:10" x14ac:dyDescent="0.25">
      <c r="A22960" t="s">
        <v>224</v>
      </c>
      <c r="B22960" t="s">
        <v>80</v>
      </c>
      <c r="C22960" t="s">
        <v>37</v>
      </c>
      <c r="D22960">
        <v>120216</v>
      </c>
      <c r="E22960" t="s">
        <v>263</v>
      </c>
      <c r="F22960">
        <v>539</v>
      </c>
      <c r="G22960" t="s">
        <v>293</v>
      </c>
      <c r="H22960" t="s">
        <v>84</v>
      </c>
      <c r="I22960">
        <v>2014</v>
      </c>
      <c r="J22960">
        <v>8.1408200000000004E-5</v>
      </c>
    </row>
    <row r="22961" spans="1:10" x14ac:dyDescent="0.25">
      <c r="A22961" t="s">
        <v>225</v>
      </c>
      <c r="B22961" t="s">
        <v>80</v>
      </c>
      <c r="C22961" t="s">
        <v>37</v>
      </c>
      <c r="D22961">
        <v>120216</v>
      </c>
      <c r="E22961" t="s">
        <v>263</v>
      </c>
      <c r="F22961">
        <v>539</v>
      </c>
      <c r="G22961" t="s">
        <v>293</v>
      </c>
      <c r="H22961" t="s">
        <v>84</v>
      </c>
      <c r="I22961">
        <v>2014</v>
      </c>
      <c r="J22961">
        <v>2.16243E-4</v>
      </c>
    </row>
    <row r="22962" spans="1:10" x14ac:dyDescent="0.25">
      <c r="A22962" t="s">
        <v>227</v>
      </c>
      <c r="B22962" t="s">
        <v>80</v>
      </c>
      <c r="C22962" t="s">
        <v>37</v>
      </c>
      <c r="D22962">
        <v>120216</v>
      </c>
      <c r="E22962" t="s">
        <v>263</v>
      </c>
      <c r="F22962">
        <v>539</v>
      </c>
      <c r="G22962" t="s">
        <v>293</v>
      </c>
      <c r="H22962" t="s">
        <v>84</v>
      </c>
      <c r="I22962">
        <v>2014</v>
      </c>
      <c r="J22962">
        <v>3.9128900000000001E-4</v>
      </c>
    </row>
    <row r="22963" spans="1:10" x14ac:dyDescent="0.25">
      <c r="A22963" t="s">
        <v>226</v>
      </c>
      <c r="B22963" t="s">
        <v>80</v>
      </c>
      <c r="C22963" t="s">
        <v>37</v>
      </c>
      <c r="D22963">
        <v>120216</v>
      </c>
      <c r="E22963" t="s">
        <v>263</v>
      </c>
      <c r="F22963">
        <v>539</v>
      </c>
      <c r="G22963" t="s">
        <v>293</v>
      </c>
      <c r="H22963" t="s">
        <v>84</v>
      </c>
      <c r="I22963">
        <v>2014</v>
      </c>
      <c r="J22963">
        <v>5.5294299999999997E-5</v>
      </c>
    </row>
    <row r="22964" spans="1:10" x14ac:dyDescent="0.25">
      <c r="A22964" t="s">
        <v>224</v>
      </c>
      <c r="B22964" t="s">
        <v>80</v>
      </c>
      <c r="C22964" t="s">
        <v>37</v>
      </c>
      <c r="D22964">
        <v>120218</v>
      </c>
      <c r="E22964" t="s">
        <v>262</v>
      </c>
      <c r="F22964">
        <v>539</v>
      </c>
      <c r="G22964" t="s">
        <v>293</v>
      </c>
      <c r="H22964" t="s">
        <v>84</v>
      </c>
      <c r="I22964">
        <v>2014</v>
      </c>
      <c r="J22964">
        <v>2.64351E-6</v>
      </c>
    </row>
    <row r="22965" spans="1:10" x14ac:dyDescent="0.25">
      <c r="A22965" t="s">
        <v>225</v>
      </c>
      <c r="B22965" t="s">
        <v>80</v>
      </c>
      <c r="C22965" t="s">
        <v>37</v>
      </c>
      <c r="D22965">
        <v>120218</v>
      </c>
      <c r="E22965" t="s">
        <v>262</v>
      </c>
      <c r="F22965">
        <v>539</v>
      </c>
      <c r="G22965" t="s">
        <v>293</v>
      </c>
      <c r="H22965" t="s">
        <v>84</v>
      </c>
      <c r="I22965">
        <v>2014</v>
      </c>
      <c r="J22965">
        <v>2.8405600000000001E-5</v>
      </c>
    </row>
    <row r="22966" spans="1:10" x14ac:dyDescent="0.25">
      <c r="A22966" t="s">
        <v>229</v>
      </c>
      <c r="B22966" t="s">
        <v>80</v>
      </c>
      <c r="C22966" t="s">
        <v>37</v>
      </c>
      <c r="D22966">
        <v>120218</v>
      </c>
      <c r="E22966" t="s">
        <v>262</v>
      </c>
      <c r="F22966">
        <v>539</v>
      </c>
      <c r="G22966" t="s">
        <v>293</v>
      </c>
      <c r="H22966" t="s">
        <v>84</v>
      </c>
      <c r="I22966">
        <v>2014</v>
      </c>
      <c r="J22966">
        <v>2.5535399999999999E-5</v>
      </c>
    </row>
    <row r="22967" spans="1:10" x14ac:dyDescent="0.25">
      <c r="A22967" t="s">
        <v>223</v>
      </c>
      <c r="B22967" t="s">
        <v>80</v>
      </c>
      <c r="C22967" t="s">
        <v>37</v>
      </c>
      <c r="D22967">
        <v>120218</v>
      </c>
      <c r="E22967" t="s">
        <v>262</v>
      </c>
      <c r="F22967">
        <v>539</v>
      </c>
      <c r="G22967" t="s">
        <v>293</v>
      </c>
      <c r="H22967" t="s">
        <v>84</v>
      </c>
      <c r="I22967">
        <v>2014</v>
      </c>
      <c r="J22967">
        <v>4.28664E-6</v>
      </c>
    </row>
    <row r="22968" spans="1:10" x14ac:dyDescent="0.25">
      <c r="A22968" t="s">
        <v>226</v>
      </c>
      <c r="B22968" t="s">
        <v>80</v>
      </c>
      <c r="C22968" t="s">
        <v>37</v>
      </c>
      <c r="D22968">
        <v>120218</v>
      </c>
      <c r="E22968" t="s">
        <v>262</v>
      </c>
      <c r="F22968">
        <v>539</v>
      </c>
      <c r="G22968" t="s">
        <v>293</v>
      </c>
      <c r="H22968" t="s">
        <v>84</v>
      </c>
      <c r="I22968">
        <v>2014</v>
      </c>
      <c r="J22968">
        <v>2.42452E-6</v>
      </c>
    </row>
    <row r="22969" spans="1:10" x14ac:dyDescent="0.25">
      <c r="A22969" t="s">
        <v>227</v>
      </c>
      <c r="B22969" t="s">
        <v>80</v>
      </c>
      <c r="C22969" t="s">
        <v>37</v>
      </c>
      <c r="D22969">
        <v>120218</v>
      </c>
      <c r="E22969" t="s">
        <v>262</v>
      </c>
      <c r="F22969">
        <v>539</v>
      </c>
      <c r="G22969" t="s">
        <v>293</v>
      </c>
      <c r="H22969" t="s">
        <v>84</v>
      </c>
      <c r="I22969">
        <v>2014</v>
      </c>
      <c r="J22969">
        <v>3.9120499999999999E-5</v>
      </c>
    </row>
    <row r="22970" spans="1:10" x14ac:dyDescent="0.25">
      <c r="A22970" t="s">
        <v>226</v>
      </c>
      <c r="B22970" t="s">
        <v>80</v>
      </c>
      <c r="C22970" t="s">
        <v>37</v>
      </c>
      <c r="D22970">
        <v>120219</v>
      </c>
      <c r="E22970" t="s">
        <v>261</v>
      </c>
      <c r="F22970">
        <v>539</v>
      </c>
      <c r="G22970" t="s">
        <v>293</v>
      </c>
      <c r="H22970" t="s">
        <v>84</v>
      </c>
      <c r="I22970">
        <v>2014</v>
      </c>
      <c r="J22970">
        <v>1.4754500000000001E-5</v>
      </c>
    </row>
    <row r="22971" spans="1:10" x14ac:dyDescent="0.25">
      <c r="A22971" t="s">
        <v>225</v>
      </c>
      <c r="B22971" t="s">
        <v>80</v>
      </c>
      <c r="C22971" t="s">
        <v>37</v>
      </c>
      <c r="D22971">
        <v>120219</v>
      </c>
      <c r="E22971" t="s">
        <v>261</v>
      </c>
      <c r="F22971">
        <v>539</v>
      </c>
      <c r="G22971" t="s">
        <v>293</v>
      </c>
      <c r="H22971" t="s">
        <v>84</v>
      </c>
      <c r="I22971">
        <v>2014</v>
      </c>
      <c r="J22971">
        <v>1.15485E-4</v>
      </c>
    </row>
    <row r="22972" spans="1:10" x14ac:dyDescent="0.25">
      <c r="A22972" t="s">
        <v>223</v>
      </c>
      <c r="B22972" t="s">
        <v>80</v>
      </c>
      <c r="C22972" t="s">
        <v>37</v>
      </c>
      <c r="D22972">
        <v>120219</v>
      </c>
      <c r="E22972" t="s">
        <v>261</v>
      </c>
      <c r="F22972">
        <v>539</v>
      </c>
      <c r="G22972" t="s">
        <v>293</v>
      </c>
      <c r="H22972" t="s">
        <v>84</v>
      </c>
      <c r="I22972">
        <v>2014</v>
      </c>
      <c r="J22972">
        <v>2.9161499999999999E-5</v>
      </c>
    </row>
    <row r="22973" spans="1:10" x14ac:dyDescent="0.25">
      <c r="A22973" t="s">
        <v>224</v>
      </c>
      <c r="B22973" t="s">
        <v>80</v>
      </c>
      <c r="C22973" t="s">
        <v>37</v>
      </c>
      <c r="D22973">
        <v>120219</v>
      </c>
      <c r="E22973" t="s">
        <v>261</v>
      </c>
      <c r="F22973">
        <v>539</v>
      </c>
      <c r="G22973" t="s">
        <v>293</v>
      </c>
      <c r="H22973" t="s">
        <v>84</v>
      </c>
      <c r="I22973">
        <v>2014</v>
      </c>
      <c r="J22973">
        <v>1.7998600000000001E-5</v>
      </c>
    </row>
    <row r="22974" spans="1:10" x14ac:dyDescent="0.25">
      <c r="A22974" t="s">
        <v>229</v>
      </c>
      <c r="B22974" t="s">
        <v>80</v>
      </c>
      <c r="C22974" t="s">
        <v>37</v>
      </c>
      <c r="D22974">
        <v>120219</v>
      </c>
      <c r="E22974" t="s">
        <v>261</v>
      </c>
      <c r="F22974">
        <v>539</v>
      </c>
      <c r="G22974" t="s">
        <v>293</v>
      </c>
      <c r="H22974" t="s">
        <v>84</v>
      </c>
      <c r="I22974">
        <v>2014</v>
      </c>
      <c r="J22974">
        <v>1.2020500000000001E-4</v>
      </c>
    </row>
    <row r="22975" spans="1:10" x14ac:dyDescent="0.25">
      <c r="A22975" t="s">
        <v>227</v>
      </c>
      <c r="B22975" t="s">
        <v>80</v>
      </c>
      <c r="C22975" t="s">
        <v>37</v>
      </c>
      <c r="D22975">
        <v>120219</v>
      </c>
      <c r="E22975" t="s">
        <v>261</v>
      </c>
      <c r="F22975">
        <v>539</v>
      </c>
      <c r="G22975" t="s">
        <v>293</v>
      </c>
      <c r="H22975" t="s">
        <v>84</v>
      </c>
      <c r="I22975">
        <v>2014</v>
      </c>
      <c r="J22975">
        <v>1.53435E-4</v>
      </c>
    </row>
    <row r="22976" spans="1:10" x14ac:dyDescent="0.25">
      <c r="A22976" t="s">
        <v>226</v>
      </c>
      <c r="B22976" t="s">
        <v>80</v>
      </c>
      <c r="C22976" t="s">
        <v>37</v>
      </c>
      <c r="D22976">
        <v>120302</v>
      </c>
      <c r="E22976" t="s">
        <v>260</v>
      </c>
      <c r="F22976">
        <v>539</v>
      </c>
      <c r="G22976" t="s">
        <v>293</v>
      </c>
      <c r="H22976" t="s">
        <v>84</v>
      </c>
      <c r="I22976">
        <v>2014</v>
      </c>
      <c r="J22976">
        <v>1.9466999999999998E-5</v>
      </c>
    </row>
    <row r="22977" spans="1:10" x14ac:dyDescent="0.25">
      <c r="A22977" t="s">
        <v>227</v>
      </c>
      <c r="B22977" t="s">
        <v>80</v>
      </c>
      <c r="C22977" t="s">
        <v>37</v>
      </c>
      <c r="D22977">
        <v>120302</v>
      </c>
      <c r="E22977" t="s">
        <v>260</v>
      </c>
      <c r="F22977">
        <v>539</v>
      </c>
      <c r="G22977" t="s">
        <v>293</v>
      </c>
      <c r="H22977" t="s">
        <v>84</v>
      </c>
      <c r="I22977">
        <v>2014</v>
      </c>
      <c r="J22977">
        <v>3.5686099999999998E-4</v>
      </c>
    </row>
    <row r="22978" spans="1:10" x14ac:dyDescent="0.25">
      <c r="A22978" t="s">
        <v>224</v>
      </c>
      <c r="B22978" t="s">
        <v>80</v>
      </c>
      <c r="C22978" t="s">
        <v>37</v>
      </c>
      <c r="D22978">
        <v>120302</v>
      </c>
      <c r="E22978" t="s">
        <v>260</v>
      </c>
      <c r="F22978">
        <v>539</v>
      </c>
      <c r="G22978" t="s">
        <v>293</v>
      </c>
      <c r="H22978" t="s">
        <v>84</v>
      </c>
      <c r="I22978">
        <v>2014</v>
      </c>
      <c r="J22978">
        <v>2.0567299999999999E-5</v>
      </c>
    </row>
    <row r="22979" spans="1:10" x14ac:dyDescent="0.25">
      <c r="A22979" t="s">
        <v>225</v>
      </c>
      <c r="B22979" t="s">
        <v>80</v>
      </c>
      <c r="C22979" t="s">
        <v>37</v>
      </c>
      <c r="D22979">
        <v>120302</v>
      </c>
      <c r="E22979" t="s">
        <v>260</v>
      </c>
      <c r="F22979">
        <v>539</v>
      </c>
      <c r="G22979" t="s">
        <v>293</v>
      </c>
      <c r="H22979" t="s">
        <v>84</v>
      </c>
      <c r="I22979">
        <v>2014</v>
      </c>
      <c r="J22979">
        <v>2.0299599999999999E-4</v>
      </c>
    </row>
    <row r="22980" spans="1:10" x14ac:dyDescent="0.25">
      <c r="A22980" t="s">
        <v>229</v>
      </c>
      <c r="B22980" t="s">
        <v>80</v>
      </c>
      <c r="C22980" t="s">
        <v>37</v>
      </c>
      <c r="D22980">
        <v>120302</v>
      </c>
      <c r="E22980" t="s">
        <v>260</v>
      </c>
      <c r="F22980">
        <v>539</v>
      </c>
      <c r="G22980" t="s">
        <v>293</v>
      </c>
      <c r="H22980" t="s">
        <v>84</v>
      </c>
      <c r="I22980">
        <v>2014</v>
      </c>
      <c r="J22980">
        <v>2.02611E-4</v>
      </c>
    </row>
    <row r="22981" spans="1:10" x14ac:dyDescent="0.25">
      <c r="A22981" t="s">
        <v>223</v>
      </c>
      <c r="B22981" t="s">
        <v>80</v>
      </c>
      <c r="C22981" t="s">
        <v>37</v>
      </c>
      <c r="D22981">
        <v>120302</v>
      </c>
      <c r="E22981" t="s">
        <v>260</v>
      </c>
      <c r="F22981">
        <v>539</v>
      </c>
      <c r="G22981" t="s">
        <v>293</v>
      </c>
      <c r="H22981" t="s">
        <v>84</v>
      </c>
      <c r="I22981">
        <v>2014</v>
      </c>
      <c r="J22981">
        <v>3.8131399999999999E-5</v>
      </c>
    </row>
    <row r="22982" spans="1:10" x14ac:dyDescent="0.25">
      <c r="A22982" t="s">
        <v>226</v>
      </c>
      <c r="B22982" t="s">
        <v>80</v>
      </c>
      <c r="C22982" t="s">
        <v>37</v>
      </c>
      <c r="D22982">
        <v>120303</v>
      </c>
      <c r="E22982" t="s">
        <v>259</v>
      </c>
      <c r="F22982">
        <v>539</v>
      </c>
      <c r="G22982" t="s">
        <v>293</v>
      </c>
      <c r="H22982" t="s">
        <v>84</v>
      </c>
      <c r="I22982">
        <v>2014</v>
      </c>
      <c r="J22982">
        <v>1.6111399999999999E-4</v>
      </c>
    </row>
    <row r="22983" spans="1:10" x14ac:dyDescent="0.25">
      <c r="A22983" t="s">
        <v>224</v>
      </c>
      <c r="B22983" t="s">
        <v>80</v>
      </c>
      <c r="C22983" t="s">
        <v>37</v>
      </c>
      <c r="D22983">
        <v>120303</v>
      </c>
      <c r="E22983" t="s">
        <v>259</v>
      </c>
      <c r="F22983">
        <v>539</v>
      </c>
      <c r="G22983" t="s">
        <v>293</v>
      </c>
      <c r="H22983" t="s">
        <v>84</v>
      </c>
      <c r="I22983">
        <v>2014</v>
      </c>
      <c r="J22983">
        <v>1.8488900000000001E-4</v>
      </c>
    </row>
    <row r="22984" spans="1:10" x14ac:dyDescent="0.25">
      <c r="A22984" t="s">
        <v>229</v>
      </c>
      <c r="B22984" t="s">
        <v>80</v>
      </c>
      <c r="C22984" t="s">
        <v>37</v>
      </c>
      <c r="D22984">
        <v>120303</v>
      </c>
      <c r="E22984" t="s">
        <v>259</v>
      </c>
      <c r="F22984">
        <v>539</v>
      </c>
      <c r="G22984" t="s">
        <v>293</v>
      </c>
      <c r="H22984" t="s">
        <v>84</v>
      </c>
      <c r="I22984">
        <v>2014</v>
      </c>
      <c r="J22984">
        <v>1.3180100000000001E-3</v>
      </c>
    </row>
    <row r="22985" spans="1:10" x14ac:dyDescent="0.25">
      <c r="A22985" t="s">
        <v>225</v>
      </c>
      <c r="B22985" t="s">
        <v>80</v>
      </c>
      <c r="C22985" t="s">
        <v>37</v>
      </c>
      <c r="D22985">
        <v>120303</v>
      </c>
      <c r="E22985" t="s">
        <v>259</v>
      </c>
      <c r="F22985">
        <v>539</v>
      </c>
      <c r="G22985" t="s">
        <v>293</v>
      </c>
      <c r="H22985" t="s">
        <v>84</v>
      </c>
      <c r="I22985">
        <v>2014</v>
      </c>
      <c r="J22985">
        <v>1.1292800000000001E-3</v>
      </c>
    </row>
    <row r="22986" spans="1:10" x14ac:dyDescent="0.25">
      <c r="A22986" t="s">
        <v>227</v>
      </c>
      <c r="B22986" t="s">
        <v>80</v>
      </c>
      <c r="C22986" t="s">
        <v>37</v>
      </c>
      <c r="D22986">
        <v>120303</v>
      </c>
      <c r="E22986" t="s">
        <v>259</v>
      </c>
      <c r="F22986">
        <v>539</v>
      </c>
      <c r="G22986" t="s">
        <v>293</v>
      </c>
      <c r="H22986" t="s">
        <v>84</v>
      </c>
      <c r="I22986">
        <v>2014</v>
      </c>
      <c r="J22986">
        <v>1.7339600000000001E-3</v>
      </c>
    </row>
    <row r="22987" spans="1:10" x14ac:dyDescent="0.25">
      <c r="A22987" t="s">
        <v>223</v>
      </c>
      <c r="B22987" t="s">
        <v>80</v>
      </c>
      <c r="C22987" t="s">
        <v>37</v>
      </c>
      <c r="D22987">
        <v>120303</v>
      </c>
      <c r="E22987" t="s">
        <v>259</v>
      </c>
      <c r="F22987">
        <v>539</v>
      </c>
      <c r="G22987" t="s">
        <v>293</v>
      </c>
      <c r="H22987" t="s">
        <v>84</v>
      </c>
      <c r="I22987">
        <v>2014</v>
      </c>
      <c r="J22987">
        <v>3.3980099999999998E-4</v>
      </c>
    </row>
    <row r="22988" spans="1:10" x14ac:dyDescent="0.25">
      <c r="A22988" t="s">
        <v>225</v>
      </c>
      <c r="B22988" t="s">
        <v>80</v>
      </c>
      <c r="C22988" t="s">
        <v>37</v>
      </c>
      <c r="D22988">
        <v>140106</v>
      </c>
      <c r="E22988" t="s">
        <v>297</v>
      </c>
      <c r="F22988">
        <v>539</v>
      </c>
      <c r="G22988" t="s">
        <v>293</v>
      </c>
      <c r="H22988" t="s">
        <v>84</v>
      </c>
      <c r="I22988">
        <v>2014</v>
      </c>
      <c r="J22988">
        <v>6.2887100000000001E-2</v>
      </c>
    </row>
    <row r="22989" spans="1:10" x14ac:dyDescent="0.25">
      <c r="A22989" t="s">
        <v>229</v>
      </c>
      <c r="B22989" t="s">
        <v>80</v>
      </c>
      <c r="C22989" t="s">
        <v>37</v>
      </c>
      <c r="D22989">
        <v>140106</v>
      </c>
      <c r="E22989" t="s">
        <v>297</v>
      </c>
      <c r="F22989">
        <v>539</v>
      </c>
      <c r="G22989" t="s">
        <v>293</v>
      </c>
      <c r="H22989" t="s">
        <v>84</v>
      </c>
      <c r="I22989">
        <v>2014</v>
      </c>
      <c r="J22989">
        <v>7.3396600000000006E-2</v>
      </c>
    </row>
    <row r="22990" spans="1:10" x14ac:dyDescent="0.25">
      <c r="A22990" t="s">
        <v>227</v>
      </c>
      <c r="B22990" t="s">
        <v>80</v>
      </c>
      <c r="C22990" t="s">
        <v>37</v>
      </c>
      <c r="D22990">
        <v>140106</v>
      </c>
      <c r="E22990" t="s">
        <v>297</v>
      </c>
      <c r="F22990">
        <v>539</v>
      </c>
      <c r="G22990" t="s">
        <v>293</v>
      </c>
      <c r="H22990" t="s">
        <v>84</v>
      </c>
      <c r="I22990">
        <v>2014</v>
      </c>
      <c r="J22990">
        <v>9.6559800000000001E-2</v>
      </c>
    </row>
    <row r="22991" spans="1:10" x14ac:dyDescent="0.25">
      <c r="A22991" t="s">
        <v>226</v>
      </c>
      <c r="B22991" t="s">
        <v>80</v>
      </c>
      <c r="C22991" t="s">
        <v>37</v>
      </c>
      <c r="D22991">
        <v>140106</v>
      </c>
      <c r="E22991" t="s">
        <v>297</v>
      </c>
      <c r="F22991">
        <v>539</v>
      </c>
      <c r="G22991" t="s">
        <v>293</v>
      </c>
      <c r="H22991" t="s">
        <v>84</v>
      </c>
      <c r="I22991">
        <v>2014</v>
      </c>
      <c r="J22991">
        <v>8.9720500000000005E-3</v>
      </c>
    </row>
    <row r="22992" spans="1:10" x14ac:dyDescent="0.25">
      <c r="A22992" t="s">
        <v>223</v>
      </c>
      <c r="B22992" t="s">
        <v>80</v>
      </c>
      <c r="C22992" t="s">
        <v>37</v>
      </c>
      <c r="D22992">
        <v>140106</v>
      </c>
      <c r="E22992" t="s">
        <v>297</v>
      </c>
      <c r="F22992">
        <v>539</v>
      </c>
      <c r="G22992" t="s">
        <v>293</v>
      </c>
      <c r="H22992" t="s">
        <v>84</v>
      </c>
      <c r="I22992">
        <v>2014</v>
      </c>
      <c r="J22992">
        <v>1.8922700000000001E-2</v>
      </c>
    </row>
    <row r="22993" spans="1:10" x14ac:dyDescent="0.25">
      <c r="A22993" t="s">
        <v>224</v>
      </c>
      <c r="B22993" t="s">
        <v>80</v>
      </c>
      <c r="C22993" t="s">
        <v>37</v>
      </c>
      <c r="D22993">
        <v>140106</v>
      </c>
      <c r="E22993" t="s">
        <v>297</v>
      </c>
      <c r="F22993">
        <v>539</v>
      </c>
      <c r="G22993" t="s">
        <v>293</v>
      </c>
      <c r="H22993" t="s">
        <v>84</v>
      </c>
      <c r="I22993">
        <v>2014</v>
      </c>
      <c r="J22993">
        <v>1.0296E-2</v>
      </c>
    </row>
    <row r="22994" spans="1:10" x14ac:dyDescent="0.25">
      <c r="A22994" t="s">
        <v>226</v>
      </c>
      <c r="B22994" t="s">
        <v>80</v>
      </c>
      <c r="C22994" t="s">
        <v>37</v>
      </c>
      <c r="D22994">
        <v>140113</v>
      </c>
      <c r="E22994" t="s">
        <v>296</v>
      </c>
      <c r="F22994">
        <v>539</v>
      </c>
      <c r="G22994" t="s">
        <v>293</v>
      </c>
      <c r="H22994" t="s">
        <v>84</v>
      </c>
      <c r="I22994">
        <v>2014</v>
      </c>
      <c r="J22994">
        <v>1.28218E-3</v>
      </c>
    </row>
    <row r="22995" spans="1:10" x14ac:dyDescent="0.25">
      <c r="A22995" t="s">
        <v>224</v>
      </c>
      <c r="B22995" t="s">
        <v>80</v>
      </c>
      <c r="C22995" t="s">
        <v>37</v>
      </c>
      <c r="D22995">
        <v>140113</v>
      </c>
      <c r="E22995" t="s">
        <v>296</v>
      </c>
      <c r="F22995">
        <v>539</v>
      </c>
      <c r="G22995" t="s">
        <v>293</v>
      </c>
      <c r="H22995" t="s">
        <v>84</v>
      </c>
      <c r="I22995">
        <v>2014</v>
      </c>
      <c r="J22995">
        <v>1.4713899999999999E-3</v>
      </c>
    </row>
    <row r="22996" spans="1:10" x14ac:dyDescent="0.25">
      <c r="A22996" t="s">
        <v>227</v>
      </c>
      <c r="B22996" t="s">
        <v>80</v>
      </c>
      <c r="C22996" t="s">
        <v>37</v>
      </c>
      <c r="D22996">
        <v>140113</v>
      </c>
      <c r="E22996" t="s">
        <v>296</v>
      </c>
      <c r="F22996">
        <v>539</v>
      </c>
      <c r="G22996" t="s">
        <v>293</v>
      </c>
      <c r="H22996" t="s">
        <v>84</v>
      </c>
      <c r="I22996">
        <v>2014</v>
      </c>
      <c r="J22996">
        <v>1.3799199999999999E-2</v>
      </c>
    </row>
    <row r="22997" spans="1:10" x14ac:dyDescent="0.25">
      <c r="A22997" t="s">
        <v>229</v>
      </c>
      <c r="B22997" t="s">
        <v>80</v>
      </c>
      <c r="C22997" t="s">
        <v>37</v>
      </c>
      <c r="D22997">
        <v>140113</v>
      </c>
      <c r="E22997" t="s">
        <v>296</v>
      </c>
      <c r="F22997">
        <v>539</v>
      </c>
      <c r="G22997" t="s">
        <v>293</v>
      </c>
      <c r="H22997" t="s">
        <v>84</v>
      </c>
      <c r="I22997">
        <v>2014</v>
      </c>
      <c r="J22997">
        <v>1.0489E-2</v>
      </c>
    </row>
    <row r="22998" spans="1:10" x14ac:dyDescent="0.25">
      <c r="A22998" t="s">
        <v>223</v>
      </c>
      <c r="B22998" t="s">
        <v>80</v>
      </c>
      <c r="C22998" t="s">
        <v>37</v>
      </c>
      <c r="D22998">
        <v>140113</v>
      </c>
      <c r="E22998" t="s">
        <v>296</v>
      </c>
      <c r="F22998">
        <v>539</v>
      </c>
      <c r="G22998" t="s">
        <v>293</v>
      </c>
      <c r="H22998" t="s">
        <v>84</v>
      </c>
      <c r="I22998">
        <v>2014</v>
      </c>
      <c r="J22998">
        <v>2.7042099999999999E-3</v>
      </c>
    </row>
    <row r="22999" spans="1:10" x14ac:dyDescent="0.25">
      <c r="A22999" t="s">
        <v>225</v>
      </c>
      <c r="B22999" t="s">
        <v>80</v>
      </c>
      <c r="C22999" t="s">
        <v>37</v>
      </c>
      <c r="D22999">
        <v>140113</v>
      </c>
      <c r="E22999" t="s">
        <v>296</v>
      </c>
      <c r="F22999">
        <v>539</v>
      </c>
      <c r="G22999" t="s">
        <v>293</v>
      </c>
      <c r="H22999" t="s">
        <v>84</v>
      </c>
      <c r="I22999">
        <v>2014</v>
      </c>
      <c r="J22999">
        <v>8.9870799999999997E-3</v>
      </c>
    </row>
    <row r="23000" spans="1:10" x14ac:dyDescent="0.25">
      <c r="A23000" t="s">
        <v>227</v>
      </c>
      <c r="B23000" t="s">
        <v>80</v>
      </c>
      <c r="C23000" t="s">
        <v>37</v>
      </c>
      <c r="D23000">
        <v>140213</v>
      </c>
      <c r="E23000" t="s">
        <v>295</v>
      </c>
      <c r="F23000">
        <v>539</v>
      </c>
      <c r="G23000" t="s">
        <v>293</v>
      </c>
      <c r="H23000" t="s">
        <v>84</v>
      </c>
      <c r="I23000">
        <v>2014</v>
      </c>
      <c r="J23000">
        <v>1.7560699999999999E-2</v>
      </c>
    </row>
    <row r="23001" spans="1:10" x14ac:dyDescent="0.25">
      <c r="A23001" t="s">
        <v>224</v>
      </c>
      <c r="B23001" t="s">
        <v>80</v>
      </c>
      <c r="C23001" t="s">
        <v>37</v>
      </c>
      <c r="D23001">
        <v>140213</v>
      </c>
      <c r="E23001" t="s">
        <v>295</v>
      </c>
      <c r="F23001">
        <v>539</v>
      </c>
      <c r="G23001" t="s">
        <v>293</v>
      </c>
      <c r="H23001" t="s">
        <v>84</v>
      </c>
      <c r="I23001">
        <v>2014</v>
      </c>
      <c r="J23001">
        <v>2.0599500000000001E-3</v>
      </c>
    </row>
    <row r="23002" spans="1:10" x14ac:dyDescent="0.25">
      <c r="A23002" t="s">
        <v>225</v>
      </c>
      <c r="B23002" t="s">
        <v>80</v>
      </c>
      <c r="C23002" t="s">
        <v>37</v>
      </c>
      <c r="D23002">
        <v>140213</v>
      </c>
      <c r="E23002" t="s">
        <v>295</v>
      </c>
      <c r="F23002">
        <v>539</v>
      </c>
      <c r="G23002" t="s">
        <v>293</v>
      </c>
      <c r="H23002" t="s">
        <v>84</v>
      </c>
      <c r="I23002">
        <v>2014</v>
      </c>
      <c r="J23002">
        <v>1.32173E-2</v>
      </c>
    </row>
    <row r="23003" spans="1:10" x14ac:dyDescent="0.25">
      <c r="A23003" t="s">
        <v>226</v>
      </c>
      <c r="B23003" t="s">
        <v>80</v>
      </c>
      <c r="C23003" t="s">
        <v>37</v>
      </c>
      <c r="D23003">
        <v>140213</v>
      </c>
      <c r="E23003" t="s">
        <v>295</v>
      </c>
      <c r="F23003">
        <v>539</v>
      </c>
      <c r="G23003" t="s">
        <v>293</v>
      </c>
      <c r="H23003" t="s">
        <v>84</v>
      </c>
      <c r="I23003">
        <v>2014</v>
      </c>
      <c r="J23003">
        <v>1.68866E-3</v>
      </c>
    </row>
    <row r="23004" spans="1:10" x14ac:dyDescent="0.25">
      <c r="A23004" t="s">
        <v>223</v>
      </c>
      <c r="B23004" t="s">
        <v>80</v>
      </c>
      <c r="C23004" t="s">
        <v>37</v>
      </c>
      <c r="D23004">
        <v>140213</v>
      </c>
      <c r="E23004" t="s">
        <v>295</v>
      </c>
      <c r="F23004">
        <v>539</v>
      </c>
      <c r="G23004" t="s">
        <v>293</v>
      </c>
      <c r="H23004" t="s">
        <v>84</v>
      </c>
      <c r="I23004">
        <v>2014</v>
      </c>
      <c r="J23004">
        <v>3.3375499999999999E-3</v>
      </c>
    </row>
    <row r="23005" spans="1:10" x14ac:dyDescent="0.25">
      <c r="A23005" t="s">
        <v>229</v>
      </c>
      <c r="B23005" t="s">
        <v>80</v>
      </c>
      <c r="C23005" t="s">
        <v>37</v>
      </c>
      <c r="D23005">
        <v>140213</v>
      </c>
      <c r="E23005" t="s">
        <v>295</v>
      </c>
      <c r="F23005">
        <v>539</v>
      </c>
      <c r="G23005" t="s">
        <v>293</v>
      </c>
      <c r="H23005" t="s">
        <v>84</v>
      </c>
      <c r="I23005">
        <v>2014</v>
      </c>
      <c r="J23005">
        <v>1.3757500000000001E-2</v>
      </c>
    </row>
    <row r="23006" spans="1:10" x14ac:dyDescent="0.25">
      <c r="A23006" t="s">
        <v>226</v>
      </c>
      <c r="B23006" t="s">
        <v>80</v>
      </c>
      <c r="C23006" t="s">
        <v>37</v>
      </c>
      <c r="D23006">
        <v>140216</v>
      </c>
      <c r="E23006" t="s">
        <v>258</v>
      </c>
      <c r="F23006">
        <v>539</v>
      </c>
      <c r="G23006" t="s">
        <v>293</v>
      </c>
      <c r="H23006" t="s">
        <v>84</v>
      </c>
      <c r="I23006">
        <v>2014</v>
      </c>
      <c r="J23006">
        <v>2.41697E-4</v>
      </c>
    </row>
    <row r="23007" spans="1:10" x14ac:dyDescent="0.25">
      <c r="A23007" t="s">
        <v>224</v>
      </c>
      <c r="B23007" t="s">
        <v>80</v>
      </c>
      <c r="C23007" t="s">
        <v>37</v>
      </c>
      <c r="D23007">
        <v>140216</v>
      </c>
      <c r="E23007" t="s">
        <v>258</v>
      </c>
      <c r="F23007">
        <v>539</v>
      </c>
      <c r="G23007" t="s">
        <v>293</v>
      </c>
      <c r="H23007" t="s">
        <v>84</v>
      </c>
      <c r="I23007">
        <v>2014</v>
      </c>
      <c r="J23007">
        <v>3.5584400000000002E-4</v>
      </c>
    </row>
    <row r="23008" spans="1:10" x14ac:dyDescent="0.25">
      <c r="A23008" t="s">
        <v>225</v>
      </c>
      <c r="B23008" t="s">
        <v>80</v>
      </c>
      <c r="C23008" t="s">
        <v>37</v>
      </c>
      <c r="D23008">
        <v>140216</v>
      </c>
      <c r="E23008" t="s">
        <v>258</v>
      </c>
      <c r="F23008">
        <v>539</v>
      </c>
      <c r="G23008" t="s">
        <v>293</v>
      </c>
      <c r="H23008" t="s">
        <v>84</v>
      </c>
      <c r="I23008">
        <v>2014</v>
      </c>
      <c r="J23008">
        <v>9.4522200000000001E-4</v>
      </c>
    </row>
    <row r="23009" spans="1:10" x14ac:dyDescent="0.25">
      <c r="A23009" t="s">
        <v>229</v>
      </c>
      <c r="B23009" t="s">
        <v>80</v>
      </c>
      <c r="C23009" t="s">
        <v>37</v>
      </c>
      <c r="D23009">
        <v>140216</v>
      </c>
      <c r="E23009" t="s">
        <v>258</v>
      </c>
      <c r="F23009">
        <v>539</v>
      </c>
      <c r="G23009" t="s">
        <v>293</v>
      </c>
      <c r="H23009" t="s">
        <v>84</v>
      </c>
      <c r="I23009">
        <v>2014</v>
      </c>
      <c r="J23009">
        <v>1.2842800000000001E-3</v>
      </c>
    </row>
    <row r="23010" spans="1:10" x14ac:dyDescent="0.25">
      <c r="A23010" t="s">
        <v>223</v>
      </c>
      <c r="B23010" t="s">
        <v>80</v>
      </c>
      <c r="C23010" t="s">
        <v>37</v>
      </c>
      <c r="D23010">
        <v>140216</v>
      </c>
      <c r="E23010" t="s">
        <v>258</v>
      </c>
      <c r="F23010">
        <v>539</v>
      </c>
      <c r="G23010" t="s">
        <v>293</v>
      </c>
      <c r="H23010" t="s">
        <v>84</v>
      </c>
      <c r="I23010">
        <v>2014</v>
      </c>
      <c r="J23010">
        <v>9.1768899999999996E-4</v>
      </c>
    </row>
    <row r="23011" spans="1:10" x14ac:dyDescent="0.25">
      <c r="A23011" t="s">
        <v>227</v>
      </c>
      <c r="B23011" t="s">
        <v>80</v>
      </c>
      <c r="C23011" t="s">
        <v>37</v>
      </c>
      <c r="D23011">
        <v>140216</v>
      </c>
      <c r="E23011" t="s">
        <v>258</v>
      </c>
      <c r="F23011">
        <v>539</v>
      </c>
      <c r="G23011" t="s">
        <v>293</v>
      </c>
      <c r="H23011" t="s">
        <v>84</v>
      </c>
      <c r="I23011">
        <v>2014</v>
      </c>
      <c r="J23011">
        <v>1.7103699999999999E-3</v>
      </c>
    </row>
    <row r="23012" spans="1:10" x14ac:dyDescent="0.25">
      <c r="A23012" t="s">
        <v>225</v>
      </c>
      <c r="B23012" t="s">
        <v>80</v>
      </c>
      <c r="C23012" t="s">
        <v>37</v>
      </c>
      <c r="D23012">
        <v>140219</v>
      </c>
      <c r="E23012" t="s">
        <v>257</v>
      </c>
      <c r="F23012">
        <v>539</v>
      </c>
      <c r="G23012" t="s">
        <v>293</v>
      </c>
      <c r="H23012" t="s">
        <v>84</v>
      </c>
      <c r="I23012">
        <v>2014</v>
      </c>
      <c r="J23012">
        <v>5.0479699999999997E-4</v>
      </c>
    </row>
    <row r="23013" spans="1:10" x14ac:dyDescent="0.25">
      <c r="A23013" t="s">
        <v>224</v>
      </c>
      <c r="B23013" t="s">
        <v>80</v>
      </c>
      <c r="C23013" t="s">
        <v>37</v>
      </c>
      <c r="D23013">
        <v>140219</v>
      </c>
      <c r="E23013" t="s">
        <v>257</v>
      </c>
      <c r="F23013">
        <v>539</v>
      </c>
      <c r="G23013" t="s">
        <v>293</v>
      </c>
      <c r="H23013" t="s">
        <v>84</v>
      </c>
      <c r="I23013">
        <v>2014</v>
      </c>
      <c r="J23013">
        <v>7.8673999999999999E-5</v>
      </c>
    </row>
    <row r="23014" spans="1:10" x14ac:dyDescent="0.25">
      <c r="A23014" t="s">
        <v>227</v>
      </c>
      <c r="B23014" t="s">
        <v>80</v>
      </c>
      <c r="C23014" t="s">
        <v>37</v>
      </c>
      <c r="D23014">
        <v>140219</v>
      </c>
      <c r="E23014" t="s">
        <v>257</v>
      </c>
      <c r="F23014">
        <v>539</v>
      </c>
      <c r="G23014" t="s">
        <v>293</v>
      </c>
      <c r="H23014" t="s">
        <v>84</v>
      </c>
      <c r="I23014">
        <v>2014</v>
      </c>
      <c r="J23014">
        <v>6.7068E-4</v>
      </c>
    </row>
    <row r="23015" spans="1:10" x14ac:dyDescent="0.25">
      <c r="A23015" t="s">
        <v>226</v>
      </c>
      <c r="B23015" t="s">
        <v>80</v>
      </c>
      <c r="C23015" t="s">
        <v>37</v>
      </c>
      <c r="D23015">
        <v>140219</v>
      </c>
      <c r="E23015" t="s">
        <v>257</v>
      </c>
      <c r="F23015">
        <v>539</v>
      </c>
      <c r="G23015" t="s">
        <v>293</v>
      </c>
      <c r="H23015" t="s">
        <v>84</v>
      </c>
      <c r="I23015">
        <v>2014</v>
      </c>
      <c r="J23015">
        <v>6.4493500000000002E-5</v>
      </c>
    </row>
    <row r="23016" spans="1:10" x14ac:dyDescent="0.25">
      <c r="A23016" t="s">
        <v>229</v>
      </c>
      <c r="B23016" t="s">
        <v>80</v>
      </c>
      <c r="C23016" t="s">
        <v>37</v>
      </c>
      <c r="D23016">
        <v>140219</v>
      </c>
      <c r="E23016" t="s">
        <v>257</v>
      </c>
      <c r="F23016">
        <v>539</v>
      </c>
      <c r="G23016" t="s">
        <v>293</v>
      </c>
      <c r="H23016" t="s">
        <v>84</v>
      </c>
      <c r="I23016">
        <v>2014</v>
      </c>
      <c r="J23016">
        <v>5.2542799999999998E-4</v>
      </c>
    </row>
    <row r="23017" spans="1:10" x14ac:dyDescent="0.25">
      <c r="A23017" t="s">
        <v>223</v>
      </c>
      <c r="B23017" t="s">
        <v>80</v>
      </c>
      <c r="C23017" t="s">
        <v>37</v>
      </c>
      <c r="D23017">
        <v>140219</v>
      </c>
      <c r="E23017" t="s">
        <v>257</v>
      </c>
      <c r="F23017">
        <v>539</v>
      </c>
      <c r="G23017" t="s">
        <v>293</v>
      </c>
      <c r="H23017" t="s">
        <v>84</v>
      </c>
      <c r="I23017">
        <v>2014</v>
      </c>
      <c r="J23017">
        <v>1.2746799999999999E-4</v>
      </c>
    </row>
    <row r="23018" spans="1:10" x14ac:dyDescent="0.25">
      <c r="A23018" t="s">
        <v>226</v>
      </c>
      <c r="B23018" t="s">
        <v>80</v>
      </c>
      <c r="C23018" t="s">
        <v>37</v>
      </c>
      <c r="D23018">
        <v>140303</v>
      </c>
      <c r="E23018" t="s">
        <v>256</v>
      </c>
      <c r="F23018">
        <v>539</v>
      </c>
      <c r="G23018" t="s">
        <v>293</v>
      </c>
      <c r="H23018" t="s">
        <v>84</v>
      </c>
      <c r="I23018">
        <v>2014</v>
      </c>
      <c r="J23018">
        <v>1.56849E-4</v>
      </c>
    </row>
    <row r="23019" spans="1:10" x14ac:dyDescent="0.25">
      <c r="A23019" t="s">
        <v>229</v>
      </c>
      <c r="B23019" t="s">
        <v>80</v>
      </c>
      <c r="C23019" t="s">
        <v>37</v>
      </c>
      <c r="D23019">
        <v>140303</v>
      </c>
      <c r="E23019" t="s">
        <v>256</v>
      </c>
      <c r="F23019">
        <v>539</v>
      </c>
      <c r="G23019" t="s">
        <v>293</v>
      </c>
      <c r="H23019" t="s">
        <v>84</v>
      </c>
      <c r="I23019">
        <v>2014</v>
      </c>
      <c r="J23019">
        <v>1.28312E-3</v>
      </c>
    </row>
    <row r="23020" spans="1:10" x14ac:dyDescent="0.25">
      <c r="A23020" t="s">
        <v>225</v>
      </c>
      <c r="B23020" t="s">
        <v>80</v>
      </c>
      <c r="C23020" t="s">
        <v>37</v>
      </c>
      <c r="D23020">
        <v>140303</v>
      </c>
      <c r="E23020" t="s">
        <v>256</v>
      </c>
      <c r="F23020">
        <v>539</v>
      </c>
      <c r="G23020" t="s">
        <v>293</v>
      </c>
      <c r="H23020" t="s">
        <v>84</v>
      </c>
      <c r="I23020">
        <v>2014</v>
      </c>
      <c r="J23020">
        <v>1.09939E-3</v>
      </c>
    </row>
    <row r="23021" spans="1:10" x14ac:dyDescent="0.25">
      <c r="A23021" t="s">
        <v>223</v>
      </c>
      <c r="B23021" t="s">
        <v>80</v>
      </c>
      <c r="C23021" t="s">
        <v>37</v>
      </c>
      <c r="D23021">
        <v>140303</v>
      </c>
      <c r="E23021" t="s">
        <v>256</v>
      </c>
      <c r="F23021">
        <v>539</v>
      </c>
      <c r="G23021" t="s">
        <v>293</v>
      </c>
      <c r="H23021" t="s">
        <v>84</v>
      </c>
      <c r="I23021">
        <v>2014</v>
      </c>
      <c r="J23021">
        <v>3.30806E-4</v>
      </c>
    </row>
    <row r="23022" spans="1:10" x14ac:dyDescent="0.25">
      <c r="A23022" t="s">
        <v>224</v>
      </c>
      <c r="B23022" t="s">
        <v>80</v>
      </c>
      <c r="C23022" t="s">
        <v>37</v>
      </c>
      <c r="D23022">
        <v>140303</v>
      </c>
      <c r="E23022" t="s">
        <v>256</v>
      </c>
      <c r="F23022">
        <v>539</v>
      </c>
      <c r="G23022" t="s">
        <v>293</v>
      </c>
      <c r="H23022" t="s">
        <v>84</v>
      </c>
      <c r="I23022">
        <v>2014</v>
      </c>
      <c r="J23022">
        <v>1.7999499999999999E-4</v>
      </c>
    </row>
    <row r="23023" spans="1:10" x14ac:dyDescent="0.25">
      <c r="A23023" t="s">
        <v>227</v>
      </c>
      <c r="B23023" t="s">
        <v>80</v>
      </c>
      <c r="C23023" t="s">
        <v>37</v>
      </c>
      <c r="D23023">
        <v>140303</v>
      </c>
      <c r="E23023" t="s">
        <v>256</v>
      </c>
      <c r="F23023">
        <v>539</v>
      </c>
      <c r="G23023" t="s">
        <v>293</v>
      </c>
      <c r="H23023" t="s">
        <v>84</v>
      </c>
      <c r="I23023">
        <v>2014</v>
      </c>
      <c r="J23023">
        <v>1.68805E-3</v>
      </c>
    </row>
    <row r="23024" spans="1:10" x14ac:dyDescent="0.25">
      <c r="A23024" t="s">
        <v>224</v>
      </c>
      <c r="B23024" t="s">
        <v>80</v>
      </c>
      <c r="C23024" t="s">
        <v>37</v>
      </c>
      <c r="D23024">
        <v>150102</v>
      </c>
      <c r="E23024" t="s">
        <v>288</v>
      </c>
      <c r="F23024">
        <v>540</v>
      </c>
      <c r="G23024" t="s">
        <v>292</v>
      </c>
      <c r="H23024" t="s">
        <v>84</v>
      </c>
      <c r="I23024">
        <v>2014</v>
      </c>
      <c r="J23024">
        <v>3.52762E-3</v>
      </c>
    </row>
    <row r="23025" spans="1:10" x14ac:dyDescent="0.25">
      <c r="A23025" t="s">
        <v>225</v>
      </c>
      <c r="B23025" t="s">
        <v>80</v>
      </c>
      <c r="C23025" t="s">
        <v>37</v>
      </c>
      <c r="D23025">
        <v>150102</v>
      </c>
      <c r="E23025" t="s">
        <v>288</v>
      </c>
      <c r="F23025">
        <v>540</v>
      </c>
      <c r="G23025" t="s">
        <v>292</v>
      </c>
      <c r="H23025" t="s">
        <v>84</v>
      </c>
      <c r="I23025">
        <v>2014</v>
      </c>
      <c r="J23025">
        <v>3.4817099999999997E-2</v>
      </c>
    </row>
    <row r="23026" spans="1:10" x14ac:dyDescent="0.25">
      <c r="A23026" t="s">
        <v>226</v>
      </c>
      <c r="B23026" t="s">
        <v>80</v>
      </c>
      <c r="C23026" t="s">
        <v>37</v>
      </c>
      <c r="D23026">
        <v>150102</v>
      </c>
      <c r="E23026" t="s">
        <v>288</v>
      </c>
      <c r="F23026">
        <v>540</v>
      </c>
      <c r="G23026" t="s">
        <v>292</v>
      </c>
      <c r="H23026" t="s">
        <v>84</v>
      </c>
      <c r="I23026">
        <v>2014</v>
      </c>
      <c r="J23026">
        <v>3.33892E-3</v>
      </c>
    </row>
    <row r="23027" spans="1:10" x14ac:dyDescent="0.25">
      <c r="A23027" t="s">
        <v>229</v>
      </c>
      <c r="B23027" t="s">
        <v>80</v>
      </c>
      <c r="C23027" t="s">
        <v>37</v>
      </c>
      <c r="D23027">
        <v>150102</v>
      </c>
      <c r="E23027" t="s">
        <v>288</v>
      </c>
      <c r="F23027">
        <v>540</v>
      </c>
      <c r="G23027" t="s">
        <v>292</v>
      </c>
      <c r="H23027" t="s">
        <v>84</v>
      </c>
      <c r="I23027">
        <v>2014</v>
      </c>
      <c r="J23027">
        <v>3.4750999999999997E-2</v>
      </c>
    </row>
    <row r="23028" spans="1:10" x14ac:dyDescent="0.25">
      <c r="A23028" t="s">
        <v>227</v>
      </c>
      <c r="B23028" t="s">
        <v>80</v>
      </c>
      <c r="C23028" t="s">
        <v>37</v>
      </c>
      <c r="D23028">
        <v>150102</v>
      </c>
      <c r="E23028" t="s">
        <v>288</v>
      </c>
      <c r="F23028">
        <v>540</v>
      </c>
      <c r="G23028" t="s">
        <v>292</v>
      </c>
      <c r="H23028" t="s">
        <v>84</v>
      </c>
      <c r="I23028">
        <v>2014</v>
      </c>
      <c r="J23028">
        <v>6.1207400000000002E-2</v>
      </c>
    </row>
    <row r="23029" spans="1:10" x14ac:dyDescent="0.25">
      <c r="A23029" t="s">
        <v>223</v>
      </c>
      <c r="B23029" t="s">
        <v>80</v>
      </c>
      <c r="C23029" t="s">
        <v>37</v>
      </c>
      <c r="D23029">
        <v>150102</v>
      </c>
      <c r="E23029" t="s">
        <v>288</v>
      </c>
      <c r="F23029">
        <v>540</v>
      </c>
      <c r="G23029" t="s">
        <v>292</v>
      </c>
      <c r="H23029" t="s">
        <v>84</v>
      </c>
      <c r="I23029">
        <v>2014</v>
      </c>
      <c r="J23029">
        <v>6.5401599999999997E-3</v>
      </c>
    </row>
    <row r="23030" spans="1:10" x14ac:dyDescent="0.25">
      <c r="A23030" t="s">
        <v>227</v>
      </c>
      <c r="B23030" t="s">
        <v>80</v>
      </c>
      <c r="C23030" t="s">
        <v>37</v>
      </c>
      <c r="D23030">
        <v>150103</v>
      </c>
      <c r="E23030" t="s">
        <v>287</v>
      </c>
      <c r="F23030">
        <v>540</v>
      </c>
      <c r="G23030" t="s">
        <v>292</v>
      </c>
      <c r="H23030" t="s">
        <v>84</v>
      </c>
      <c r="I23030">
        <v>2014</v>
      </c>
      <c r="J23030">
        <v>8.8483599999999996E-2</v>
      </c>
    </row>
    <row r="23031" spans="1:10" x14ac:dyDescent="0.25">
      <c r="A23031" t="s">
        <v>224</v>
      </c>
      <c r="B23031" t="s">
        <v>80</v>
      </c>
      <c r="C23031" t="s">
        <v>37</v>
      </c>
      <c r="D23031">
        <v>150103</v>
      </c>
      <c r="E23031" t="s">
        <v>287</v>
      </c>
      <c r="F23031">
        <v>540</v>
      </c>
      <c r="G23031" t="s">
        <v>292</v>
      </c>
      <c r="H23031" t="s">
        <v>84</v>
      </c>
      <c r="I23031">
        <v>2014</v>
      </c>
      <c r="J23031">
        <v>9.4348899999999996E-3</v>
      </c>
    </row>
    <row r="23032" spans="1:10" x14ac:dyDescent="0.25">
      <c r="A23032" t="s">
        <v>225</v>
      </c>
      <c r="B23032" t="s">
        <v>80</v>
      </c>
      <c r="C23032" t="s">
        <v>37</v>
      </c>
      <c r="D23032">
        <v>150103</v>
      </c>
      <c r="E23032" t="s">
        <v>287</v>
      </c>
      <c r="F23032">
        <v>540</v>
      </c>
      <c r="G23032" t="s">
        <v>292</v>
      </c>
      <c r="H23032" t="s">
        <v>84</v>
      </c>
      <c r="I23032">
        <v>2014</v>
      </c>
      <c r="J23032">
        <v>5.7627299999999999E-2</v>
      </c>
    </row>
    <row r="23033" spans="1:10" x14ac:dyDescent="0.25">
      <c r="A23033" t="s">
        <v>223</v>
      </c>
      <c r="B23033" t="s">
        <v>80</v>
      </c>
      <c r="C23033" t="s">
        <v>37</v>
      </c>
      <c r="D23033">
        <v>150103</v>
      </c>
      <c r="E23033" t="s">
        <v>287</v>
      </c>
      <c r="F23033">
        <v>540</v>
      </c>
      <c r="G23033" t="s">
        <v>292</v>
      </c>
      <c r="H23033" t="s">
        <v>84</v>
      </c>
      <c r="I23033">
        <v>2014</v>
      </c>
      <c r="J23033">
        <v>1.7340000000000001E-2</v>
      </c>
    </row>
    <row r="23034" spans="1:10" x14ac:dyDescent="0.25">
      <c r="A23034" t="s">
        <v>226</v>
      </c>
      <c r="B23034" t="s">
        <v>80</v>
      </c>
      <c r="C23034" t="s">
        <v>37</v>
      </c>
      <c r="D23034">
        <v>150103</v>
      </c>
      <c r="E23034" t="s">
        <v>287</v>
      </c>
      <c r="F23034">
        <v>540</v>
      </c>
      <c r="G23034" t="s">
        <v>292</v>
      </c>
      <c r="H23034" t="s">
        <v>84</v>
      </c>
      <c r="I23034">
        <v>2014</v>
      </c>
      <c r="J23034">
        <v>8.2216300000000006E-3</v>
      </c>
    </row>
    <row r="23035" spans="1:10" x14ac:dyDescent="0.25">
      <c r="A23035" t="s">
        <v>229</v>
      </c>
      <c r="B23035" t="s">
        <v>80</v>
      </c>
      <c r="C23035" t="s">
        <v>37</v>
      </c>
      <c r="D23035">
        <v>150103</v>
      </c>
      <c r="E23035" t="s">
        <v>287</v>
      </c>
      <c r="F23035">
        <v>540</v>
      </c>
      <c r="G23035" t="s">
        <v>292</v>
      </c>
      <c r="H23035" t="s">
        <v>84</v>
      </c>
      <c r="I23035">
        <v>2014</v>
      </c>
      <c r="J23035">
        <v>6.7257800000000006E-2</v>
      </c>
    </row>
    <row r="23036" spans="1:10" x14ac:dyDescent="0.25">
      <c r="A23036" t="s">
        <v>226</v>
      </c>
      <c r="B23036" t="s">
        <v>80</v>
      </c>
      <c r="C23036" t="s">
        <v>37</v>
      </c>
      <c r="D23036">
        <v>150202</v>
      </c>
      <c r="E23036" t="s">
        <v>286</v>
      </c>
      <c r="F23036">
        <v>540</v>
      </c>
      <c r="G23036" t="s">
        <v>292</v>
      </c>
      <c r="H23036" t="s">
        <v>84</v>
      </c>
      <c r="I23036">
        <v>2014</v>
      </c>
      <c r="J23036">
        <v>1.4559099999999999E-3</v>
      </c>
    </row>
    <row r="23037" spans="1:10" x14ac:dyDescent="0.25">
      <c r="A23037" t="s">
        <v>227</v>
      </c>
      <c r="B23037" t="s">
        <v>80</v>
      </c>
      <c r="C23037" t="s">
        <v>37</v>
      </c>
      <c r="D23037">
        <v>150202</v>
      </c>
      <c r="E23037" t="s">
        <v>286</v>
      </c>
      <c r="F23037">
        <v>540</v>
      </c>
      <c r="G23037" t="s">
        <v>292</v>
      </c>
      <c r="H23037" t="s">
        <v>84</v>
      </c>
      <c r="I23037">
        <v>2014</v>
      </c>
      <c r="J23037">
        <v>2.3491700000000001E-2</v>
      </c>
    </row>
    <row r="23038" spans="1:10" x14ac:dyDescent="0.25">
      <c r="A23038" t="s">
        <v>224</v>
      </c>
      <c r="B23038" t="s">
        <v>80</v>
      </c>
      <c r="C23038" t="s">
        <v>37</v>
      </c>
      <c r="D23038">
        <v>150202</v>
      </c>
      <c r="E23038" t="s">
        <v>286</v>
      </c>
      <c r="F23038">
        <v>540</v>
      </c>
      <c r="G23038" t="s">
        <v>292</v>
      </c>
      <c r="H23038" t="s">
        <v>84</v>
      </c>
      <c r="I23038">
        <v>2014</v>
      </c>
      <c r="J23038">
        <v>1.58741E-3</v>
      </c>
    </row>
    <row r="23039" spans="1:10" x14ac:dyDescent="0.25">
      <c r="A23039" t="s">
        <v>229</v>
      </c>
      <c r="B23039" t="s">
        <v>80</v>
      </c>
      <c r="C23039" t="s">
        <v>37</v>
      </c>
      <c r="D23039">
        <v>150202</v>
      </c>
      <c r="E23039" t="s">
        <v>286</v>
      </c>
      <c r="F23039">
        <v>540</v>
      </c>
      <c r="G23039" t="s">
        <v>292</v>
      </c>
      <c r="H23039" t="s">
        <v>84</v>
      </c>
      <c r="I23039">
        <v>2014</v>
      </c>
      <c r="J23039">
        <v>1.5333899999999999E-2</v>
      </c>
    </row>
    <row r="23040" spans="1:10" x14ac:dyDescent="0.25">
      <c r="A23040" t="s">
        <v>223</v>
      </c>
      <c r="B23040" t="s">
        <v>80</v>
      </c>
      <c r="C23040" t="s">
        <v>37</v>
      </c>
      <c r="D23040">
        <v>150202</v>
      </c>
      <c r="E23040" t="s">
        <v>286</v>
      </c>
      <c r="F23040">
        <v>540</v>
      </c>
      <c r="G23040" t="s">
        <v>292</v>
      </c>
      <c r="H23040" t="s">
        <v>84</v>
      </c>
      <c r="I23040">
        <v>2014</v>
      </c>
      <c r="J23040">
        <v>2.5741100000000001E-3</v>
      </c>
    </row>
    <row r="23041" spans="1:10" x14ac:dyDescent="0.25">
      <c r="A23041" t="s">
        <v>225</v>
      </c>
      <c r="B23041" t="s">
        <v>80</v>
      </c>
      <c r="C23041" t="s">
        <v>37</v>
      </c>
      <c r="D23041">
        <v>150202</v>
      </c>
      <c r="E23041" t="s">
        <v>286</v>
      </c>
      <c r="F23041">
        <v>540</v>
      </c>
      <c r="G23041" t="s">
        <v>292</v>
      </c>
      <c r="H23041" t="s">
        <v>84</v>
      </c>
      <c r="I23041">
        <v>2014</v>
      </c>
      <c r="J23041">
        <v>1.70575E-2</v>
      </c>
    </row>
    <row r="23042" spans="1:10" x14ac:dyDescent="0.25">
      <c r="A23042" t="s">
        <v>225</v>
      </c>
      <c r="B23042" t="s">
        <v>80</v>
      </c>
      <c r="C23042" t="s">
        <v>37</v>
      </c>
      <c r="D23042">
        <v>150203</v>
      </c>
      <c r="E23042" t="s">
        <v>285</v>
      </c>
      <c r="F23042">
        <v>540</v>
      </c>
      <c r="G23042" t="s">
        <v>292</v>
      </c>
      <c r="H23042" t="s">
        <v>84</v>
      </c>
      <c r="I23042">
        <v>2014</v>
      </c>
      <c r="J23042">
        <v>1.2274999999999999E-2</v>
      </c>
    </row>
    <row r="23043" spans="1:10" x14ac:dyDescent="0.25">
      <c r="A23043" t="s">
        <v>223</v>
      </c>
      <c r="B23043" t="s">
        <v>80</v>
      </c>
      <c r="C23043" t="s">
        <v>37</v>
      </c>
      <c r="D23043">
        <v>150203</v>
      </c>
      <c r="E23043" t="s">
        <v>285</v>
      </c>
      <c r="F23043">
        <v>540</v>
      </c>
      <c r="G23043" t="s">
        <v>292</v>
      </c>
      <c r="H23043" t="s">
        <v>84</v>
      </c>
      <c r="I23043">
        <v>2014</v>
      </c>
      <c r="J23043">
        <v>3.09961E-3</v>
      </c>
    </row>
    <row r="23044" spans="1:10" x14ac:dyDescent="0.25">
      <c r="A23044" t="s">
        <v>229</v>
      </c>
      <c r="B23044" t="s">
        <v>80</v>
      </c>
      <c r="C23044" t="s">
        <v>37</v>
      </c>
      <c r="D23044">
        <v>150203</v>
      </c>
      <c r="E23044" t="s">
        <v>285</v>
      </c>
      <c r="F23044">
        <v>540</v>
      </c>
      <c r="G23044" t="s">
        <v>292</v>
      </c>
      <c r="H23044" t="s">
        <v>84</v>
      </c>
      <c r="I23044">
        <v>2014</v>
      </c>
      <c r="J23044">
        <v>1.27767E-2</v>
      </c>
    </row>
    <row r="23045" spans="1:10" x14ac:dyDescent="0.25">
      <c r="A23045" t="s">
        <v>227</v>
      </c>
      <c r="B23045" t="s">
        <v>80</v>
      </c>
      <c r="C23045" t="s">
        <v>37</v>
      </c>
      <c r="D23045">
        <v>150203</v>
      </c>
      <c r="E23045" t="s">
        <v>285</v>
      </c>
      <c r="F23045">
        <v>540</v>
      </c>
      <c r="G23045" t="s">
        <v>292</v>
      </c>
      <c r="H23045" t="s">
        <v>84</v>
      </c>
      <c r="I23045">
        <v>2014</v>
      </c>
      <c r="J23045">
        <v>1.6308799999999998E-2</v>
      </c>
    </row>
    <row r="23046" spans="1:10" x14ac:dyDescent="0.25">
      <c r="A23046" t="s">
        <v>224</v>
      </c>
      <c r="B23046" t="s">
        <v>80</v>
      </c>
      <c r="C23046" t="s">
        <v>37</v>
      </c>
      <c r="D23046">
        <v>150203</v>
      </c>
      <c r="E23046" t="s">
        <v>285</v>
      </c>
      <c r="F23046">
        <v>540</v>
      </c>
      <c r="G23046" t="s">
        <v>292</v>
      </c>
      <c r="H23046" t="s">
        <v>84</v>
      </c>
      <c r="I23046">
        <v>2014</v>
      </c>
      <c r="J23046">
        <v>1.9131E-3</v>
      </c>
    </row>
    <row r="23047" spans="1:10" x14ac:dyDescent="0.25">
      <c r="A23047" t="s">
        <v>226</v>
      </c>
      <c r="B23047" t="s">
        <v>80</v>
      </c>
      <c r="C23047" t="s">
        <v>37</v>
      </c>
      <c r="D23047">
        <v>150203</v>
      </c>
      <c r="E23047" t="s">
        <v>285</v>
      </c>
      <c r="F23047">
        <v>540</v>
      </c>
      <c r="G23047" t="s">
        <v>292</v>
      </c>
      <c r="H23047" t="s">
        <v>84</v>
      </c>
      <c r="I23047">
        <v>2014</v>
      </c>
      <c r="J23047">
        <v>1.5682700000000001E-3</v>
      </c>
    </row>
    <row r="23048" spans="1:10" x14ac:dyDescent="0.25">
      <c r="A23048" t="s">
        <v>227</v>
      </c>
      <c r="B23048" t="s">
        <v>80</v>
      </c>
      <c r="C23048" t="s">
        <v>32</v>
      </c>
      <c r="D23048">
        <v>230400</v>
      </c>
      <c r="E23048" t="s">
        <v>283</v>
      </c>
      <c r="F23048">
        <v>540</v>
      </c>
      <c r="G23048" t="s">
        <v>292</v>
      </c>
      <c r="H23048" t="s">
        <v>84</v>
      </c>
      <c r="I23048">
        <v>2014</v>
      </c>
      <c r="J23048">
        <v>9.27785E-2</v>
      </c>
    </row>
    <row r="23049" spans="1:10" x14ac:dyDescent="0.25">
      <c r="A23049" t="s">
        <v>225</v>
      </c>
      <c r="B23049" t="s">
        <v>80</v>
      </c>
      <c r="C23049" t="s">
        <v>32</v>
      </c>
      <c r="D23049">
        <v>230400</v>
      </c>
      <c r="E23049" t="s">
        <v>283</v>
      </c>
      <c r="F23049">
        <v>540</v>
      </c>
      <c r="G23049" t="s">
        <v>292</v>
      </c>
      <c r="H23049" t="s">
        <v>84</v>
      </c>
      <c r="I23049">
        <v>2014</v>
      </c>
      <c r="J23049">
        <v>2.6127999999999998E-2</v>
      </c>
    </row>
    <row r="23050" spans="1:10" x14ac:dyDescent="0.25">
      <c r="A23050" t="s">
        <v>229</v>
      </c>
      <c r="B23050" t="s">
        <v>80</v>
      </c>
      <c r="C23050" t="s">
        <v>32</v>
      </c>
      <c r="D23050">
        <v>230400</v>
      </c>
      <c r="E23050" t="s">
        <v>283</v>
      </c>
      <c r="F23050">
        <v>540</v>
      </c>
      <c r="G23050" t="s">
        <v>292</v>
      </c>
      <c r="H23050" t="s">
        <v>84</v>
      </c>
      <c r="I23050">
        <v>2014</v>
      </c>
      <c r="J23050">
        <v>9.7437800000000005E-3</v>
      </c>
    </row>
    <row r="23051" spans="1:10" x14ac:dyDescent="0.25">
      <c r="A23051" t="s">
        <v>226</v>
      </c>
      <c r="B23051" t="s">
        <v>80</v>
      </c>
      <c r="C23051" t="s">
        <v>32</v>
      </c>
      <c r="D23051">
        <v>230400</v>
      </c>
      <c r="E23051" t="s">
        <v>283</v>
      </c>
      <c r="F23051">
        <v>540</v>
      </c>
      <c r="G23051" t="s">
        <v>292</v>
      </c>
      <c r="H23051" t="s">
        <v>84</v>
      </c>
      <c r="I23051">
        <v>2014</v>
      </c>
      <c r="J23051">
        <v>9.9064199999999991E-4</v>
      </c>
    </row>
    <row r="23052" spans="1:10" x14ac:dyDescent="0.25">
      <c r="A23052" t="s">
        <v>223</v>
      </c>
      <c r="B23052" t="s">
        <v>80</v>
      </c>
      <c r="C23052" t="s">
        <v>32</v>
      </c>
      <c r="D23052">
        <v>230400</v>
      </c>
      <c r="E23052" t="s">
        <v>283</v>
      </c>
      <c r="F23052">
        <v>540</v>
      </c>
      <c r="G23052" t="s">
        <v>292</v>
      </c>
      <c r="H23052" t="s">
        <v>84</v>
      </c>
      <c r="I23052">
        <v>2014</v>
      </c>
      <c r="J23052">
        <v>3.7620800000000001E-3</v>
      </c>
    </row>
    <row r="23053" spans="1:10" x14ac:dyDescent="0.25">
      <c r="A23053" t="s">
        <v>224</v>
      </c>
      <c r="B23053" t="s">
        <v>80</v>
      </c>
      <c r="C23053" t="s">
        <v>32</v>
      </c>
      <c r="D23053">
        <v>230400</v>
      </c>
      <c r="E23053" t="s">
        <v>283</v>
      </c>
      <c r="F23053">
        <v>540</v>
      </c>
      <c r="G23053" t="s">
        <v>292</v>
      </c>
      <c r="H23053" t="s">
        <v>84</v>
      </c>
      <c r="I23053">
        <v>2014</v>
      </c>
      <c r="J23053">
        <v>1.8712199999999998E-2</v>
      </c>
    </row>
    <row r="23054" spans="1:10" x14ac:dyDescent="0.25">
      <c r="A23054" t="s">
        <v>224</v>
      </c>
      <c r="B23054" t="s">
        <v>80</v>
      </c>
      <c r="C23054" t="s">
        <v>32</v>
      </c>
      <c r="D23054">
        <v>233700</v>
      </c>
      <c r="E23054" t="s">
        <v>282</v>
      </c>
      <c r="F23054">
        <v>540</v>
      </c>
      <c r="G23054" t="s">
        <v>292</v>
      </c>
      <c r="H23054" t="s">
        <v>84</v>
      </c>
      <c r="I23054">
        <v>2014</v>
      </c>
      <c r="J23054">
        <v>9.61541E-4</v>
      </c>
    </row>
    <row r="23055" spans="1:10" x14ac:dyDescent="0.25">
      <c r="A23055" t="s">
        <v>227</v>
      </c>
      <c r="B23055" t="s">
        <v>80</v>
      </c>
      <c r="C23055" t="s">
        <v>32</v>
      </c>
      <c r="D23055">
        <v>233700</v>
      </c>
      <c r="E23055" t="s">
        <v>282</v>
      </c>
      <c r="F23055">
        <v>540</v>
      </c>
      <c r="G23055" t="s">
        <v>292</v>
      </c>
      <c r="H23055" t="s">
        <v>84</v>
      </c>
      <c r="I23055">
        <v>2014</v>
      </c>
      <c r="J23055">
        <v>4.1662000000000001E-3</v>
      </c>
    </row>
    <row r="23056" spans="1:10" x14ac:dyDescent="0.25">
      <c r="A23056" t="s">
        <v>226</v>
      </c>
      <c r="B23056" t="s">
        <v>80</v>
      </c>
      <c r="C23056" t="s">
        <v>32</v>
      </c>
      <c r="D23056">
        <v>233700</v>
      </c>
      <c r="E23056" t="s">
        <v>282</v>
      </c>
      <c r="F23056">
        <v>540</v>
      </c>
      <c r="G23056" t="s">
        <v>292</v>
      </c>
      <c r="H23056" t="s">
        <v>84</v>
      </c>
      <c r="I23056">
        <v>2014</v>
      </c>
      <c r="J23056">
        <v>8.1438400000000003E-5</v>
      </c>
    </row>
    <row r="23057" spans="1:10" x14ac:dyDescent="0.25">
      <c r="A23057" t="s">
        <v>225</v>
      </c>
      <c r="B23057" t="s">
        <v>80</v>
      </c>
      <c r="C23057" t="s">
        <v>32</v>
      </c>
      <c r="D23057">
        <v>233700</v>
      </c>
      <c r="E23057" t="s">
        <v>282</v>
      </c>
      <c r="F23057">
        <v>540</v>
      </c>
      <c r="G23057" t="s">
        <v>292</v>
      </c>
      <c r="H23057" t="s">
        <v>84</v>
      </c>
      <c r="I23057">
        <v>2014</v>
      </c>
      <c r="J23057">
        <v>1.4931499999999999E-3</v>
      </c>
    </row>
    <row r="23058" spans="1:10" x14ac:dyDescent="0.25">
      <c r="A23058" t="s">
        <v>229</v>
      </c>
      <c r="B23058" t="s">
        <v>80</v>
      </c>
      <c r="C23058" t="s">
        <v>32</v>
      </c>
      <c r="D23058">
        <v>233700</v>
      </c>
      <c r="E23058" t="s">
        <v>282</v>
      </c>
      <c r="F23058">
        <v>540</v>
      </c>
      <c r="G23058" t="s">
        <v>292</v>
      </c>
      <c r="H23058" t="s">
        <v>84</v>
      </c>
      <c r="I23058">
        <v>2014</v>
      </c>
      <c r="J23058">
        <v>8.6373500000000002E-4</v>
      </c>
    </row>
    <row r="23059" spans="1:10" x14ac:dyDescent="0.25">
      <c r="A23059" t="s">
        <v>223</v>
      </c>
      <c r="B23059" t="s">
        <v>80</v>
      </c>
      <c r="C23059" t="s">
        <v>32</v>
      </c>
      <c r="D23059">
        <v>233700</v>
      </c>
      <c r="E23059" t="s">
        <v>282</v>
      </c>
      <c r="F23059">
        <v>540</v>
      </c>
      <c r="G23059" t="s">
        <v>292</v>
      </c>
      <c r="H23059" t="s">
        <v>84</v>
      </c>
      <c r="I23059">
        <v>2014</v>
      </c>
      <c r="J23059">
        <v>2.86767E-4</v>
      </c>
    </row>
    <row r="23060" spans="1:10" x14ac:dyDescent="0.25">
      <c r="A23060" t="s">
        <v>223</v>
      </c>
      <c r="B23060" t="s">
        <v>80</v>
      </c>
      <c r="C23060" t="s">
        <v>81</v>
      </c>
      <c r="D23060">
        <v>233701</v>
      </c>
      <c r="E23060" t="s">
        <v>281</v>
      </c>
      <c r="F23060">
        <v>540</v>
      </c>
      <c r="G23060" t="s">
        <v>292</v>
      </c>
      <c r="H23060" t="s">
        <v>84</v>
      </c>
      <c r="I23060">
        <v>2014</v>
      </c>
      <c r="J23060">
        <v>3.3760700000000002E-4</v>
      </c>
    </row>
    <row r="23061" spans="1:10" x14ac:dyDescent="0.25">
      <c r="A23061" t="s">
        <v>227</v>
      </c>
      <c r="B23061" t="s">
        <v>80</v>
      </c>
      <c r="C23061" t="s">
        <v>81</v>
      </c>
      <c r="D23061">
        <v>233701</v>
      </c>
      <c r="E23061" t="s">
        <v>281</v>
      </c>
      <c r="F23061">
        <v>540</v>
      </c>
      <c r="G23061" t="s">
        <v>292</v>
      </c>
      <c r="H23061" t="s">
        <v>84</v>
      </c>
      <c r="I23061">
        <v>2014</v>
      </c>
      <c r="J23061">
        <v>1.9728699999999998E-3</v>
      </c>
    </row>
    <row r="23062" spans="1:10" x14ac:dyDescent="0.25">
      <c r="A23062" t="s">
        <v>229</v>
      </c>
      <c r="B23062" t="s">
        <v>80</v>
      </c>
      <c r="C23062" t="s">
        <v>36</v>
      </c>
      <c r="D23062">
        <v>500100</v>
      </c>
      <c r="E23062" t="s">
        <v>280</v>
      </c>
      <c r="F23062">
        <v>540</v>
      </c>
      <c r="G23062" t="s">
        <v>292</v>
      </c>
      <c r="H23062" t="s">
        <v>84</v>
      </c>
      <c r="I23062">
        <v>2014</v>
      </c>
      <c r="J23062">
        <v>0.483572</v>
      </c>
    </row>
    <row r="23063" spans="1:10" x14ac:dyDescent="0.25">
      <c r="A23063" t="s">
        <v>224</v>
      </c>
      <c r="B23063" t="s">
        <v>80</v>
      </c>
      <c r="C23063" t="s">
        <v>36</v>
      </c>
      <c r="D23063">
        <v>500100</v>
      </c>
      <c r="E23063" t="s">
        <v>280</v>
      </c>
      <c r="F23063">
        <v>540</v>
      </c>
      <c r="G23063" t="s">
        <v>292</v>
      </c>
      <c r="H23063" t="s">
        <v>84</v>
      </c>
      <c r="I23063">
        <v>2014</v>
      </c>
      <c r="J23063">
        <v>3.7602900000000002E-2</v>
      </c>
    </row>
    <row r="23064" spans="1:10" x14ac:dyDescent="0.25">
      <c r="A23064" t="s">
        <v>227</v>
      </c>
      <c r="B23064" t="s">
        <v>80</v>
      </c>
      <c r="C23064" t="s">
        <v>36</v>
      </c>
      <c r="D23064">
        <v>500100</v>
      </c>
      <c r="E23064" t="s">
        <v>280</v>
      </c>
      <c r="F23064">
        <v>540</v>
      </c>
      <c r="G23064" t="s">
        <v>292</v>
      </c>
      <c r="H23064" t="s">
        <v>84</v>
      </c>
      <c r="I23064">
        <v>2014</v>
      </c>
      <c r="J23064">
        <v>0.41028399999999998</v>
      </c>
    </row>
    <row r="23065" spans="1:10" x14ac:dyDescent="0.25">
      <c r="A23065" t="s">
        <v>226</v>
      </c>
      <c r="B23065" t="s">
        <v>80</v>
      </c>
      <c r="C23065" t="s">
        <v>36</v>
      </c>
      <c r="D23065">
        <v>500100</v>
      </c>
      <c r="E23065" t="s">
        <v>280</v>
      </c>
      <c r="F23065">
        <v>540</v>
      </c>
      <c r="G23065" t="s">
        <v>292</v>
      </c>
      <c r="H23065" t="s">
        <v>84</v>
      </c>
      <c r="I23065">
        <v>2014</v>
      </c>
      <c r="J23065">
        <v>2.6171799999999999E-2</v>
      </c>
    </row>
    <row r="23066" spans="1:10" x14ac:dyDescent="0.25">
      <c r="A23066" t="s">
        <v>223</v>
      </c>
      <c r="B23066" t="s">
        <v>80</v>
      </c>
      <c r="C23066" t="s">
        <v>36</v>
      </c>
      <c r="D23066">
        <v>500100</v>
      </c>
      <c r="E23066" t="s">
        <v>280</v>
      </c>
      <c r="F23066">
        <v>540</v>
      </c>
      <c r="G23066" t="s">
        <v>292</v>
      </c>
      <c r="H23066" t="s">
        <v>84</v>
      </c>
      <c r="I23066">
        <v>2014</v>
      </c>
      <c r="J23066">
        <v>0.19964499999999999</v>
      </c>
    </row>
    <row r="23067" spans="1:10" x14ac:dyDescent="0.25">
      <c r="A23067" t="s">
        <v>225</v>
      </c>
      <c r="B23067" t="s">
        <v>80</v>
      </c>
      <c r="C23067" t="s">
        <v>36</v>
      </c>
      <c r="D23067">
        <v>500100</v>
      </c>
      <c r="E23067" t="s">
        <v>280</v>
      </c>
      <c r="F23067">
        <v>540</v>
      </c>
      <c r="G23067" t="s">
        <v>292</v>
      </c>
      <c r="H23067" t="s">
        <v>84</v>
      </c>
      <c r="I23067">
        <v>2014</v>
      </c>
      <c r="J23067">
        <v>0.22437199999999999</v>
      </c>
    </row>
    <row r="23068" spans="1:10" x14ac:dyDescent="0.25">
      <c r="A23068" t="s">
        <v>224</v>
      </c>
      <c r="B23068" t="s">
        <v>79</v>
      </c>
      <c r="C23068" t="s">
        <v>33</v>
      </c>
      <c r="D23068">
        <v>9400000</v>
      </c>
      <c r="E23068" t="s">
        <v>246</v>
      </c>
      <c r="F23068">
        <v>540</v>
      </c>
      <c r="G23068" t="s">
        <v>292</v>
      </c>
      <c r="H23068" t="s">
        <v>84</v>
      </c>
      <c r="I23068">
        <v>2014</v>
      </c>
      <c r="J23068">
        <v>2.8711799999999999E-2</v>
      </c>
    </row>
    <row r="23069" spans="1:10" x14ac:dyDescent="0.25">
      <c r="A23069" t="s">
        <v>227</v>
      </c>
      <c r="B23069" t="s">
        <v>79</v>
      </c>
      <c r="C23069" t="s">
        <v>33</v>
      </c>
      <c r="D23069">
        <v>9400000</v>
      </c>
      <c r="E23069" t="s">
        <v>246</v>
      </c>
      <c r="F23069">
        <v>540</v>
      </c>
      <c r="G23069" t="s">
        <v>292</v>
      </c>
      <c r="H23069" t="s">
        <v>84</v>
      </c>
      <c r="I23069">
        <v>2014</v>
      </c>
      <c r="J23069">
        <v>0.29933999999999999</v>
      </c>
    </row>
    <row r="23070" spans="1:10" x14ac:dyDescent="0.25">
      <c r="A23070" t="s">
        <v>223</v>
      </c>
      <c r="B23070" t="s">
        <v>79</v>
      </c>
      <c r="C23070" t="s">
        <v>33</v>
      </c>
      <c r="D23070">
        <v>9400000</v>
      </c>
      <c r="E23070" t="s">
        <v>246</v>
      </c>
      <c r="F23070">
        <v>540</v>
      </c>
      <c r="G23070" t="s">
        <v>292</v>
      </c>
      <c r="H23070" t="s">
        <v>84</v>
      </c>
      <c r="I23070">
        <v>2014</v>
      </c>
      <c r="J23070">
        <v>3.1413000000000003E-2</v>
      </c>
    </row>
    <row r="23071" spans="1:10" x14ac:dyDescent="0.25">
      <c r="A23071" t="s">
        <v>225</v>
      </c>
      <c r="B23071" t="s">
        <v>79</v>
      </c>
      <c r="C23071" t="s">
        <v>33</v>
      </c>
      <c r="D23071">
        <v>9400000</v>
      </c>
      <c r="E23071" t="s">
        <v>246</v>
      </c>
      <c r="F23071">
        <v>540</v>
      </c>
      <c r="G23071" t="s">
        <v>292</v>
      </c>
      <c r="H23071" t="s">
        <v>84</v>
      </c>
      <c r="I23071">
        <v>2014</v>
      </c>
      <c r="J23071">
        <v>0.14167399999999999</v>
      </c>
    </row>
    <row r="23072" spans="1:10" x14ac:dyDescent="0.25">
      <c r="A23072" t="s">
        <v>229</v>
      </c>
      <c r="B23072" t="s">
        <v>79</v>
      </c>
      <c r="C23072" t="s">
        <v>33</v>
      </c>
      <c r="D23072">
        <v>9400000</v>
      </c>
      <c r="E23072" t="s">
        <v>246</v>
      </c>
      <c r="F23072">
        <v>540</v>
      </c>
      <c r="G23072" t="s">
        <v>292</v>
      </c>
      <c r="H23072" t="s">
        <v>84</v>
      </c>
      <c r="I23072">
        <v>2014</v>
      </c>
      <c r="J23072">
        <v>0.15332000000000001</v>
      </c>
    </row>
    <row r="23073" spans="1:10" x14ac:dyDescent="0.25">
      <c r="A23073" t="s">
        <v>226</v>
      </c>
      <c r="B23073" t="s">
        <v>79</v>
      </c>
      <c r="C23073" t="s">
        <v>33</v>
      </c>
      <c r="D23073">
        <v>9400000</v>
      </c>
      <c r="E23073" t="s">
        <v>246</v>
      </c>
      <c r="F23073">
        <v>540</v>
      </c>
      <c r="G23073" t="s">
        <v>292</v>
      </c>
      <c r="H23073" t="s">
        <v>84</v>
      </c>
      <c r="I23073">
        <v>2014</v>
      </c>
      <c r="J23073">
        <v>2.53904E-2</v>
      </c>
    </row>
    <row r="23074" spans="1:10" x14ac:dyDescent="0.25">
      <c r="A23074" t="s">
        <v>227</v>
      </c>
      <c r="B23074" t="s">
        <v>80</v>
      </c>
      <c r="C23074" t="s">
        <v>32</v>
      </c>
      <c r="D23074" t="s">
        <v>278</v>
      </c>
      <c r="E23074" t="s">
        <v>277</v>
      </c>
      <c r="F23074">
        <v>540</v>
      </c>
      <c r="G23074" t="s">
        <v>292</v>
      </c>
      <c r="H23074" t="s">
        <v>84</v>
      </c>
      <c r="I23074">
        <v>2014</v>
      </c>
      <c r="J23074">
        <v>3.0278699999999999E-5</v>
      </c>
    </row>
    <row r="23075" spans="1:10" x14ac:dyDescent="0.25">
      <c r="A23075" t="s">
        <v>227</v>
      </c>
      <c r="B23075" t="s">
        <v>80</v>
      </c>
      <c r="C23075" t="s">
        <v>32</v>
      </c>
      <c r="D23075" t="s">
        <v>276</v>
      </c>
      <c r="E23075" t="s">
        <v>275</v>
      </c>
      <c r="F23075">
        <v>540</v>
      </c>
      <c r="G23075" t="s">
        <v>292</v>
      </c>
      <c r="H23075" t="s">
        <v>84</v>
      </c>
      <c r="I23075">
        <v>2014</v>
      </c>
      <c r="J23075">
        <v>2.8360199999999999E-4</v>
      </c>
    </row>
    <row r="23076" spans="1:10" x14ac:dyDescent="0.25">
      <c r="A23076" t="s">
        <v>227</v>
      </c>
      <c r="B23076" t="s">
        <v>79</v>
      </c>
      <c r="C23076" t="s">
        <v>35</v>
      </c>
      <c r="D23076" t="s">
        <v>245</v>
      </c>
      <c r="E23076" t="s">
        <v>244</v>
      </c>
      <c r="F23076">
        <v>540</v>
      </c>
      <c r="G23076" t="s">
        <v>292</v>
      </c>
      <c r="H23076" t="s">
        <v>84</v>
      </c>
      <c r="I23076">
        <v>2014</v>
      </c>
      <c r="J23076">
        <v>1.30078</v>
      </c>
    </row>
    <row r="23077" spans="1:10" x14ac:dyDescent="0.25">
      <c r="A23077" t="s">
        <v>226</v>
      </c>
      <c r="B23077" t="s">
        <v>79</v>
      </c>
      <c r="C23077" t="s">
        <v>35</v>
      </c>
      <c r="D23077" t="s">
        <v>245</v>
      </c>
      <c r="E23077" t="s">
        <v>244</v>
      </c>
      <c r="F23077">
        <v>540</v>
      </c>
      <c r="G23077" t="s">
        <v>292</v>
      </c>
      <c r="H23077" t="s">
        <v>84</v>
      </c>
      <c r="I23077">
        <v>2014</v>
      </c>
      <c r="J23077">
        <v>9.2281500000000002E-2</v>
      </c>
    </row>
    <row r="23078" spans="1:10" x14ac:dyDescent="0.25">
      <c r="A23078" t="s">
        <v>229</v>
      </c>
      <c r="B23078" t="s">
        <v>79</v>
      </c>
      <c r="C23078" t="s">
        <v>35</v>
      </c>
      <c r="D23078" t="s">
        <v>245</v>
      </c>
      <c r="E23078" t="s">
        <v>244</v>
      </c>
      <c r="F23078">
        <v>540</v>
      </c>
      <c r="G23078" t="s">
        <v>292</v>
      </c>
      <c r="H23078" t="s">
        <v>84</v>
      </c>
      <c r="I23078">
        <v>2014</v>
      </c>
      <c r="J23078">
        <v>0.65482099999999999</v>
      </c>
    </row>
    <row r="23079" spans="1:10" x14ac:dyDescent="0.25">
      <c r="A23079" t="s">
        <v>224</v>
      </c>
      <c r="B23079" t="s">
        <v>79</v>
      </c>
      <c r="C23079" t="s">
        <v>35</v>
      </c>
      <c r="D23079" t="s">
        <v>245</v>
      </c>
      <c r="E23079" t="s">
        <v>244</v>
      </c>
      <c r="F23079">
        <v>540</v>
      </c>
      <c r="G23079" t="s">
        <v>292</v>
      </c>
      <c r="H23079" t="s">
        <v>84</v>
      </c>
      <c r="I23079">
        <v>2014</v>
      </c>
      <c r="J23079">
        <v>9.2101799999999998E-2</v>
      </c>
    </row>
    <row r="23080" spans="1:10" x14ac:dyDescent="0.25">
      <c r="A23080" t="s">
        <v>225</v>
      </c>
      <c r="B23080" t="s">
        <v>79</v>
      </c>
      <c r="C23080" t="s">
        <v>35</v>
      </c>
      <c r="D23080" t="s">
        <v>245</v>
      </c>
      <c r="E23080" t="s">
        <v>244</v>
      </c>
      <c r="F23080">
        <v>540</v>
      </c>
      <c r="G23080" t="s">
        <v>292</v>
      </c>
      <c r="H23080" t="s">
        <v>84</v>
      </c>
      <c r="I23080">
        <v>2014</v>
      </c>
      <c r="J23080">
        <v>0.93390499999999999</v>
      </c>
    </row>
    <row r="23081" spans="1:10" x14ac:dyDescent="0.25">
      <c r="A23081" t="s">
        <v>223</v>
      </c>
      <c r="B23081" t="s">
        <v>79</v>
      </c>
      <c r="C23081" t="s">
        <v>35</v>
      </c>
      <c r="D23081" t="s">
        <v>245</v>
      </c>
      <c r="E23081" t="s">
        <v>244</v>
      </c>
      <c r="F23081">
        <v>540</v>
      </c>
      <c r="G23081" t="s">
        <v>292</v>
      </c>
      <c r="H23081" t="s">
        <v>84</v>
      </c>
      <c r="I23081">
        <v>2014</v>
      </c>
      <c r="J23081">
        <v>0.176311</v>
      </c>
    </row>
    <row r="23082" spans="1:10" x14ac:dyDescent="0.25">
      <c r="A23082" t="s">
        <v>227</v>
      </c>
      <c r="B23082" t="s">
        <v>79</v>
      </c>
      <c r="C23082" t="s">
        <v>35</v>
      </c>
      <c r="D23082" t="s">
        <v>243</v>
      </c>
      <c r="E23082" t="s">
        <v>242</v>
      </c>
      <c r="F23082">
        <v>540</v>
      </c>
      <c r="G23082" t="s">
        <v>292</v>
      </c>
      <c r="H23082" t="s">
        <v>84</v>
      </c>
      <c r="I23082">
        <v>2014</v>
      </c>
      <c r="J23082">
        <v>2.8668499999999999</v>
      </c>
    </row>
    <row r="23083" spans="1:10" x14ac:dyDescent="0.25">
      <c r="A23083" t="s">
        <v>229</v>
      </c>
      <c r="B23083" t="s">
        <v>79</v>
      </c>
      <c r="C23083" t="s">
        <v>35</v>
      </c>
      <c r="D23083" t="s">
        <v>243</v>
      </c>
      <c r="E23083" t="s">
        <v>242</v>
      </c>
      <c r="F23083">
        <v>540</v>
      </c>
      <c r="G23083" t="s">
        <v>292</v>
      </c>
      <c r="H23083" t="s">
        <v>84</v>
      </c>
      <c r="I23083">
        <v>2014</v>
      </c>
      <c r="J23083">
        <v>1.5301499999999999</v>
      </c>
    </row>
    <row r="23084" spans="1:10" x14ac:dyDescent="0.25">
      <c r="A23084" t="s">
        <v>224</v>
      </c>
      <c r="B23084" t="s">
        <v>79</v>
      </c>
      <c r="C23084" t="s">
        <v>35</v>
      </c>
      <c r="D23084" t="s">
        <v>243</v>
      </c>
      <c r="E23084" t="s">
        <v>242</v>
      </c>
      <c r="F23084">
        <v>540</v>
      </c>
      <c r="G23084" t="s">
        <v>292</v>
      </c>
      <c r="H23084" t="s">
        <v>84</v>
      </c>
      <c r="I23084">
        <v>2014</v>
      </c>
      <c r="J23084">
        <v>0.16178699999999999</v>
      </c>
    </row>
    <row r="23085" spans="1:10" x14ac:dyDescent="0.25">
      <c r="A23085" t="s">
        <v>223</v>
      </c>
      <c r="B23085" t="s">
        <v>79</v>
      </c>
      <c r="C23085" t="s">
        <v>35</v>
      </c>
      <c r="D23085" t="s">
        <v>243</v>
      </c>
      <c r="E23085" t="s">
        <v>242</v>
      </c>
      <c r="F23085">
        <v>540</v>
      </c>
      <c r="G23085" t="s">
        <v>292</v>
      </c>
      <c r="H23085" t="s">
        <v>84</v>
      </c>
      <c r="I23085">
        <v>2014</v>
      </c>
      <c r="J23085">
        <v>0.268036</v>
      </c>
    </row>
    <row r="23086" spans="1:10" x14ac:dyDescent="0.25">
      <c r="A23086" t="s">
        <v>226</v>
      </c>
      <c r="B23086" t="s">
        <v>79</v>
      </c>
      <c r="C23086" t="s">
        <v>35</v>
      </c>
      <c r="D23086" t="s">
        <v>243</v>
      </c>
      <c r="E23086" t="s">
        <v>242</v>
      </c>
      <c r="F23086">
        <v>540</v>
      </c>
      <c r="G23086" t="s">
        <v>292</v>
      </c>
      <c r="H23086" t="s">
        <v>84</v>
      </c>
      <c r="I23086">
        <v>2014</v>
      </c>
      <c r="J23086">
        <v>0.19108900000000001</v>
      </c>
    </row>
    <row r="23087" spans="1:10" x14ac:dyDescent="0.25">
      <c r="A23087" t="s">
        <v>225</v>
      </c>
      <c r="B23087" t="s">
        <v>79</v>
      </c>
      <c r="C23087" t="s">
        <v>35</v>
      </c>
      <c r="D23087" t="s">
        <v>243</v>
      </c>
      <c r="E23087" t="s">
        <v>242</v>
      </c>
      <c r="F23087">
        <v>540</v>
      </c>
      <c r="G23087" t="s">
        <v>292</v>
      </c>
      <c r="H23087" t="s">
        <v>84</v>
      </c>
      <c r="I23087">
        <v>2014</v>
      </c>
      <c r="J23087">
        <v>1.0204</v>
      </c>
    </row>
    <row r="23088" spans="1:10" x14ac:dyDescent="0.25">
      <c r="A23088" t="s">
        <v>227</v>
      </c>
      <c r="B23088" t="s">
        <v>76</v>
      </c>
      <c r="C23088" t="s">
        <v>77</v>
      </c>
      <c r="D23088" t="s">
        <v>274</v>
      </c>
      <c r="E23088" t="s">
        <v>273</v>
      </c>
      <c r="F23088">
        <v>540</v>
      </c>
      <c r="G23088" t="s">
        <v>292</v>
      </c>
      <c r="H23088" t="s">
        <v>84</v>
      </c>
      <c r="I23088">
        <v>2014</v>
      </c>
      <c r="J23088">
        <v>0.34200000000000003</v>
      </c>
    </row>
    <row r="23089" spans="1:10" x14ac:dyDescent="0.25">
      <c r="A23089" t="s">
        <v>227</v>
      </c>
      <c r="B23089" t="s">
        <v>76</v>
      </c>
      <c r="C23089" t="s">
        <v>78</v>
      </c>
      <c r="D23089" t="s">
        <v>272</v>
      </c>
      <c r="E23089" t="s">
        <v>271</v>
      </c>
      <c r="F23089">
        <v>540</v>
      </c>
      <c r="G23089" t="s">
        <v>292</v>
      </c>
      <c r="H23089" t="s">
        <v>84</v>
      </c>
      <c r="I23089">
        <v>2014</v>
      </c>
      <c r="J23089">
        <v>1</v>
      </c>
    </row>
    <row r="23090" spans="1:10" x14ac:dyDescent="0.25">
      <c r="A23090" t="s">
        <v>227</v>
      </c>
      <c r="B23090" t="s">
        <v>71</v>
      </c>
      <c r="C23090" t="s">
        <v>72</v>
      </c>
      <c r="D23090" t="s">
        <v>239</v>
      </c>
      <c r="E23090" t="s">
        <v>238</v>
      </c>
      <c r="F23090">
        <v>540</v>
      </c>
      <c r="G23090" t="s">
        <v>292</v>
      </c>
      <c r="H23090" t="s">
        <v>84</v>
      </c>
      <c r="I23090">
        <v>2014</v>
      </c>
      <c r="J23090">
        <v>1.1999999999999999E-3</v>
      </c>
    </row>
    <row r="23091" spans="1:10" x14ac:dyDescent="0.25">
      <c r="A23091" t="s">
        <v>224</v>
      </c>
      <c r="B23091" t="s">
        <v>75</v>
      </c>
      <c r="C23091" t="s">
        <v>31</v>
      </c>
      <c r="D23091" t="s">
        <v>237</v>
      </c>
      <c r="E23091" t="s">
        <v>236</v>
      </c>
      <c r="F23091">
        <v>540</v>
      </c>
      <c r="G23091" t="s">
        <v>292</v>
      </c>
      <c r="H23091" t="s">
        <v>84</v>
      </c>
      <c r="I23091">
        <v>2014</v>
      </c>
      <c r="J23091">
        <v>25.9026</v>
      </c>
    </row>
    <row r="23092" spans="1:10" x14ac:dyDescent="0.25">
      <c r="A23092" t="s">
        <v>227</v>
      </c>
      <c r="B23092" t="s">
        <v>75</v>
      </c>
      <c r="C23092" t="s">
        <v>31</v>
      </c>
      <c r="D23092" t="s">
        <v>237</v>
      </c>
      <c r="E23092" t="s">
        <v>236</v>
      </c>
      <c r="F23092">
        <v>540</v>
      </c>
      <c r="G23092" t="s">
        <v>292</v>
      </c>
      <c r="H23092" t="s">
        <v>84</v>
      </c>
      <c r="I23092">
        <v>2014</v>
      </c>
      <c r="J23092">
        <v>20.7043</v>
      </c>
    </row>
    <row r="23093" spans="1:10" x14ac:dyDescent="0.25">
      <c r="A23093" t="s">
        <v>226</v>
      </c>
      <c r="B23093" t="s">
        <v>75</v>
      </c>
      <c r="C23093" t="s">
        <v>31</v>
      </c>
      <c r="D23093" t="s">
        <v>237</v>
      </c>
      <c r="E23093" t="s">
        <v>236</v>
      </c>
      <c r="F23093">
        <v>540</v>
      </c>
      <c r="G23093" t="s">
        <v>292</v>
      </c>
      <c r="H23093" t="s">
        <v>84</v>
      </c>
      <c r="I23093">
        <v>2014</v>
      </c>
      <c r="J23093">
        <v>3.4835600000000002</v>
      </c>
    </row>
    <row r="23094" spans="1:10" x14ac:dyDescent="0.25">
      <c r="A23094" t="s">
        <v>225</v>
      </c>
      <c r="B23094" t="s">
        <v>75</v>
      </c>
      <c r="C23094" t="s">
        <v>31</v>
      </c>
      <c r="D23094" t="s">
        <v>237</v>
      </c>
      <c r="E23094" t="s">
        <v>236</v>
      </c>
      <c r="F23094">
        <v>540</v>
      </c>
      <c r="G23094" t="s">
        <v>292</v>
      </c>
      <c r="H23094" t="s">
        <v>84</v>
      </c>
      <c r="I23094">
        <v>2014</v>
      </c>
      <c r="J23094">
        <v>12.397600000000001</v>
      </c>
    </row>
    <row r="23095" spans="1:10" x14ac:dyDescent="0.25">
      <c r="A23095" t="s">
        <v>229</v>
      </c>
      <c r="B23095" t="s">
        <v>75</v>
      </c>
      <c r="C23095" t="s">
        <v>31</v>
      </c>
      <c r="D23095" t="s">
        <v>237</v>
      </c>
      <c r="E23095" t="s">
        <v>236</v>
      </c>
      <c r="F23095">
        <v>540</v>
      </c>
      <c r="G23095" t="s">
        <v>292</v>
      </c>
      <c r="H23095" t="s">
        <v>84</v>
      </c>
      <c r="I23095">
        <v>2014</v>
      </c>
      <c r="J23095">
        <v>28.5472</v>
      </c>
    </row>
    <row r="23096" spans="1:10" x14ac:dyDescent="0.25">
      <c r="A23096" t="s">
        <v>223</v>
      </c>
      <c r="B23096" t="s">
        <v>75</v>
      </c>
      <c r="C23096" t="s">
        <v>31</v>
      </c>
      <c r="D23096" t="s">
        <v>237</v>
      </c>
      <c r="E23096" t="s">
        <v>236</v>
      </c>
      <c r="F23096">
        <v>540</v>
      </c>
      <c r="G23096" t="s">
        <v>292</v>
      </c>
      <c r="H23096" t="s">
        <v>84</v>
      </c>
      <c r="I23096">
        <v>2014</v>
      </c>
      <c r="J23096">
        <v>35.142299999999999</v>
      </c>
    </row>
    <row r="23097" spans="1:10" x14ac:dyDescent="0.25">
      <c r="A23097" t="s">
        <v>226</v>
      </c>
      <c r="B23097" t="s">
        <v>75</v>
      </c>
      <c r="C23097" t="s">
        <v>31</v>
      </c>
      <c r="D23097" t="s">
        <v>235</v>
      </c>
      <c r="E23097" t="s">
        <v>234</v>
      </c>
      <c r="F23097">
        <v>540</v>
      </c>
      <c r="G23097" t="s">
        <v>292</v>
      </c>
      <c r="H23097" t="s">
        <v>84</v>
      </c>
      <c r="I23097">
        <v>2014</v>
      </c>
      <c r="J23097">
        <v>6.42065E-2</v>
      </c>
    </row>
    <row r="23098" spans="1:10" x14ac:dyDescent="0.25">
      <c r="A23098" t="s">
        <v>223</v>
      </c>
      <c r="B23098" t="s">
        <v>75</v>
      </c>
      <c r="C23098" t="s">
        <v>31</v>
      </c>
      <c r="D23098" t="s">
        <v>235</v>
      </c>
      <c r="E23098" t="s">
        <v>234</v>
      </c>
      <c r="F23098">
        <v>540</v>
      </c>
      <c r="G23098" t="s">
        <v>292</v>
      </c>
      <c r="H23098" t="s">
        <v>84</v>
      </c>
      <c r="I23098">
        <v>2014</v>
      </c>
      <c r="J23098">
        <v>0.80051099999999997</v>
      </c>
    </row>
    <row r="23099" spans="1:10" x14ac:dyDescent="0.25">
      <c r="A23099" t="s">
        <v>225</v>
      </c>
      <c r="B23099" t="s">
        <v>75</v>
      </c>
      <c r="C23099" t="s">
        <v>31</v>
      </c>
      <c r="D23099" t="s">
        <v>235</v>
      </c>
      <c r="E23099" t="s">
        <v>234</v>
      </c>
      <c r="F23099">
        <v>540</v>
      </c>
      <c r="G23099" t="s">
        <v>292</v>
      </c>
      <c r="H23099" t="s">
        <v>84</v>
      </c>
      <c r="I23099">
        <v>2014</v>
      </c>
      <c r="J23099">
        <v>0.20397299999999999</v>
      </c>
    </row>
    <row r="23100" spans="1:10" x14ac:dyDescent="0.25">
      <c r="A23100" t="s">
        <v>227</v>
      </c>
      <c r="B23100" t="s">
        <v>75</v>
      </c>
      <c r="C23100" t="s">
        <v>31</v>
      </c>
      <c r="D23100" t="s">
        <v>235</v>
      </c>
      <c r="E23100" t="s">
        <v>234</v>
      </c>
      <c r="F23100">
        <v>540</v>
      </c>
      <c r="G23100" t="s">
        <v>292</v>
      </c>
      <c r="H23100" t="s">
        <v>84</v>
      </c>
      <c r="I23100">
        <v>2014</v>
      </c>
      <c r="J23100">
        <v>0.63909000000000005</v>
      </c>
    </row>
    <row r="23101" spans="1:10" x14ac:dyDescent="0.25">
      <c r="A23101" t="s">
        <v>224</v>
      </c>
      <c r="B23101" t="s">
        <v>75</v>
      </c>
      <c r="C23101" t="s">
        <v>31</v>
      </c>
      <c r="D23101" t="s">
        <v>235</v>
      </c>
      <c r="E23101" t="s">
        <v>234</v>
      </c>
      <c r="F23101">
        <v>540</v>
      </c>
      <c r="G23101" t="s">
        <v>292</v>
      </c>
      <c r="H23101" t="s">
        <v>84</v>
      </c>
      <c r="I23101">
        <v>2014</v>
      </c>
      <c r="J23101">
        <v>1.0247599999999999</v>
      </c>
    </row>
    <row r="23102" spans="1:10" x14ac:dyDescent="0.25">
      <c r="A23102" t="s">
        <v>227</v>
      </c>
      <c r="B23102" t="s">
        <v>80</v>
      </c>
      <c r="C23102" t="s">
        <v>37</v>
      </c>
      <c r="D23102">
        <v>120105</v>
      </c>
      <c r="E23102" t="s">
        <v>270</v>
      </c>
      <c r="F23102">
        <v>540</v>
      </c>
      <c r="G23102" t="s">
        <v>292</v>
      </c>
      <c r="H23102" t="s">
        <v>84</v>
      </c>
      <c r="I23102">
        <v>2014</v>
      </c>
      <c r="J23102">
        <v>0.10390199999999999</v>
      </c>
    </row>
    <row r="23103" spans="1:10" x14ac:dyDescent="0.25">
      <c r="A23103" t="s">
        <v>225</v>
      </c>
      <c r="B23103" t="s">
        <v>80</v>
      </c>
      <c r="C23103" t="s">
        <v>37</v>
      </c>
      <c r="D23103">
        <v>120105</v>
      </c>
      <c r="E23103" t="s">
        <v>270</v>
      </c>
      <c r="F23103">
        <v>540</v>
      </c>
      <c r="G23103" t="s">
        <v>292</v>
      </c>
      <c r="H23103" t="s">
        <v>84</v>
      </c>
      <c r="I23103">
        <v>2014</v>
      </c>
      <c r="J23103">
        <v>5.9103500000000003E-2</v>
      </c>
    </row>
    <row r="23104" spans="1:10" x14ac:dyDescent="0.25">
      <c r="A23104" t="s">
        <v>226</v>
      </c>
      <c r="B23104" t="s">
        <v>80</v>
      </c>
      <c r="C23104" t="s">
        <v>37</v>
      </c>
      <c r="D23104">
        <v>120105</v>
      </c>
      <c r="E23104" t="s">
        <v>270</v>
      </c>
      <c r="F23104">
        <v>540</v>
      </c>
      <c r="G23104" t="s">
        <v>292</v>
      </c>
      <c r="H23104" t="s">
        <v>84</v>
      </c>
      <c r="I23104">
        <v>2014</v>
      </c>
      <c r="J23104">
        <v>5.6679599999999997E-3</v>
      </c>
    </row>
    <row r="23105" spans="1:10" x14ac:dyDescent="0.25">
      <c r="A23105" t="s">
        <v>229</v>
      </c>
      <c r="B23105" t="s">
        <v>80</v>
      </c>
      <c r="C23105" t="s">
        <v>37</v>
      </c>
      <c r="D23105">
        <v>120105</v>
      </c>
      <c r="E23105" t="s">
        <v>270</v>
      </c>
      <c r="F23105">
        <v>540</v>
      </c>
      <c r="G23105" t="s">
        <v>292</v>
      </c>
      <c r="H23105" t="s">
        <v>84</v>
      </c>
      <c r="I23105">
        <v>2014</v>
      </c>
      <c r="J23105">
        <v>5.8991399999999999E-2</v>
      </c>
    </row>
    <row r="23106" spans="1:10" x14ac:dyDescent="0.25">
      <c r="A23106" t="s">
        <v>223</v>
      </c>
      <c r="B23106" t="s">
        <v>80</v>
      </c>
      <c r="C23106" t="s">
        <v>37</v>
      </c>
      <c r="D23106">
        <v>120105</v>
      </c>
      <c r="E23106" t="s">
        <v>270</v>
      </c>
      <c r="F23106">
        <v>540</v>
      </c>
      <c r="G23106" t="s">
        <v>292</v>
      </c>
      <c r="H23106" t="s">
        <v>84</v>
      </c>
      <c r="I23106">
        <v>2014</v>
      </c>
      <c r="J23106">
        <v>1.11022E-2</v>
      </c>
    </row>
    <row r="23107" spans="1:10" x14ac:dyDescent="0.25">
      <c r="A23107" t="s">
        <v>224</v>
      </c>
      <c r="B23107" t="s">
        <v>80</v>
      </c>
      <c r="C23107" t="s">
        <v>37</v>
      </c>
      <c r="D23107">
        <v>120105</v>
      </c>
      <c r="E23107" t="s">
        <v>270</v>
      </c>
      <c r="F23107">
        <v>540</v>
      </c>
      <c r="G23107" t="s">
        <v>292</v>
      </c>
      <c r="H23107" t="s">
        <v>84</v>
      </c>
      <c r="I23107">
        <v>2014</v>
      </c>
      <c r="J23107">
        <v>5.9883000000000002E-3</v>
      </c>
    </row>
    <row r="23108" spans="1:10" x14ac:dyDescent="0.25">
      <c r="A23108" t="s">
        <v>226</v>
      </c>
      <c r="B23108" t="s">
        <v>80</v>
      </c>
      <c r="C23108" t="s">
        <v>37</v>
      </c>
      <c r="D23108">
        <v>120106</v>
      </c>
      <c r="E23108" t="s">
        <v>269</v>
      </c>
      <c r="F23108">
        <v>540</v>
      </c>
      <c r="G23108" t="s">
        <v>292</v>
      </c>
      <c r="H23108" t="s">
        <v>84</v>
      </c>
      <c r="I23108">
        <v>2014</v>
      </c>
      <c r="J23108">
        <v>3.2293099999999998E-2</v>
      </c>
    </row>
    <row r="23109" spans="1:10" x14ac:dyDescent="0.25">
      <c r="A23109" t="s">
        <v>224</v>
      </c>
      <c r="B23109" t="s">
        <v>80</v>
      </c>
      <c r="C23109" t="s">
        <v>37</v>
      </c>
      <c r="D23109">
        <v>120106</v>
      </c>
      <c r="E23109" t="s">
        <v>269</v>
      </c>
      <c r="F23109">
        <v>540</v>
      </c>
      <c r="G23109" t="s">
        <v>292</v>
      </c>
      <c r="H23109" t="s">
        <v>84</v>
      </c>
      <c r="I23109">
        <v>2014</v>
      </c>
      <c r="J23109">
        <v>3.7058599999999997E-2</v>
      </c>
    </row>
    <row r="23110" spans="1:10" x14ac:dyDescent="0.25">
      <c r="A23110" t="s">
        <v>225</v>
      </c>
      <c r="B23110" t="s">
        <v>80</v>
      </c>
      <c r="C23110" t="s">
        <v>37</v>
      </c>
      <c r="D23110">
        <v>120106</v>
      </c>
      <c r="E23110" t="s">
        <v>269</v>
      </c>
      <c r="F23110">
        <v>540</v>
      </c>
      <c r="G23110" t="s">
        <v>292</v>
      </c>
      <c r="H23110" t="s">
        <v>84</v>
      </c>
      <c r="I23110">
        <v>2014</v>
      </c>
      <c r="J23110">
        <v>0.22635</v>
      </c>
    </row>
    <row r="23111" spans="1:10" x14ac:dyDescent="0.25">
      <c r="A23111" t="s">
        <v>227</v>
      </c>
      <c r="B23111" t="s">
        <v>80</v>
      </c>
      <c r="C23111" t="s">
        <v>37</v>
      </c>
      <c r="D23111">
        <v>120106</v>
      </c>
      <c r="E23111" t="s">
        <v>269</v>
      </c>
      <c r="F23111">
        <v>540</v>
      </c>
      <c r="G23111" t="s">
        <v>292</v>
      </c>
      <c r="H23111" t="s">
        <v>84</v>
      </c>
      <c r="I23111">
        <v>2014</v>
      </c>
      <c r="J23111">
        <v>0.34754800000000002</v>
      </c>
    </row>
    <row r="23112" spans="1:10" x14ac:dyDescent="0.25">
      <c r="A23112" t="s">
        <v>223</v>
      </c>
      <c r="B23112" t="s">
        <v>80</v>
      </c>
      <c r="C23112" t="s">
        <v>37</v>
      </c>
      <c r="D23112">
        <v>120106</v>
      </c>
      <c r="E23112" t="s">
        <v>269</v>
      </c>
      <c r="F23112">
        <v>540</v>
      </c>
      <c r="G23112" t="s">
        <v>292</v>
      </c>
      <c r="H23112" t="s">
        <v>84</v>
      </c>
      <c r="I23112">
        <v>2014</v>
      </c>
      <c r="J23112">
        <v>6.8108600000000005E-2</v>
      </c>
    </row>
    <row r="23113" spans="1:10" x14ac:dyDescent="0.25">
      <c r="A23113" t="s">
        <v>229</v>
      </c>
      <c r="B23113" t="s">
        <v>80</v>
      </c>
      <c r="C23113" t="s">
        <v>37</v>
      </c>
      <c r="D23113">
        <v>120106</v>
      </c>
      <c r="E23113" t="s">
        <v>269</v>
      </c>
      <c r="F23113">
        <v>540</v>
      </c>
      <c r="G23113" t="s">
        <v>292</v>
      </c>
      <c r="H23113" t="s">
        <v>84</v>
      </c>
      <c r="I23113">
        <v>2014</v>
      </c>
      <c r="J23113">
        <v>0.264177</v>
      </c>
    </row>
    <row r="23114" spans="1:10" x14ac:dyDescent="0.25">
      <c r="A23114" t="s">
        <v>224</v>
      </c>
      <c r="B23114" t="s">
        <v>80</v>
      </c>
      <c r="C23114" t="s">
        <v>37</v>
      </c>
      <c r="D23114">
        <v>120112</v>
      </c>
      <c r="E23114" t="s">
        <v>268</v>
      </c>
      <c r="F23114">
        <v>540</v>
      </c>
      <c r="G23114" t="s">
        <v>292</v>
      </c>
      <c r="H23114" t="s">
        <v>84</v>
      </c>
      <c r="I23114">
        <v>2014</v>
      </c>
      <c r="J23114">
        <v>1.34531E-3</v>
      </c>
    </row>
    <row r="23115" spans="1:10" x14ac:dyDescent="0.25">
      <c r="A23115" t="s">
        <v>223</v>
      </c>
      <c r="B23115" t="s">
        <v>80</v>
      </c>
      <c r="C23115" t="s">
        <v>37</v>
      </c>
      <c r="D23115">
        <v>120112</v>
      </c>
      <c r="E23115" t="s">
        <v>268</v>
      </c>
      <c r="F23115">
        <v>540</v>
      </c>
      <c r="G23115" t="s">
        <v>292</v>
      </c>
      <c r="H23115" t="s">
        <v>84</v>
      </c>
      <c r="I23115">
        <v>2014</v>
      </c>
      <c r="J23115">
        <v>2.4941899999999999E-3</v>
      </c>
    </row>
    <row r="23116" spans="1:10" x14ac:dyDescent="0.25">
      <c r="A23116" t="s">
        <v>227</v>
      </c>
      <c r="B23116" t="s">
        <v>80</v>
      </c>
      <c r="C23116" t="s">
        <v>37</v>
      </c>
      <c r="D23116">
        <v>120112</v>
      </c>
      <c r="E23116" t="s">
        <v>268</v>
      </c>
      <c r="F23116">
        <v>540</v>
      </c>
      <c r="G23116" t="s">
        <v>292</v>
      </c>
      <c r="H23116" t="s">
        <v>84</v>
      </c>
      <c r="I23116">
        <v>2014</v>
      </c>
      <c r="J23116">
        <v>2.3342399999999999E-2</v>
      </c>
    </row>
    <row r="23117" spans="1:10" x14ac:dyDescent="0.25">
      <c r="A23117" t="s">
        <v>226</v>
      </c>
      <c r="B23117" t="s">
        <v>80</v>
      </c>
      <c r="C23117" t="s">
        <v>37</v>
      </c>
      <c r="D23117">
        <v>120112</v>
      </c>
      <c r="E23117" t="s">
        <v>268</v>
      </c>
      <c r="F23117">
        <v>540</v>
      </c>
      <c r="G23117" t="s">
        <v>292</v>
      </c>
      <c r="H23117" t="s">
        <v>84</v>
      </c>
      <c r="I23117">
        <v>2014</v>
      </c>
      <c r="J23117">
        <v>1.2733499999999999E-3</v>
      </c>
    </row>
    <row r="23118" spans="1:10" x14ac:dyDescent="0.25">
      <c r="A23118" t="s">
        <v>229</v>
      </c>
      <c r="B23118" t="s">
        <v>80</v>
      </c>
      <c r="C23118" t="s">
        <v>37</v>
      </c>
      <c r="D23118">
        <v>120112</v>
      </c>
      <c r="E23118" t="s">
        <v>268</v>
      </c>
      <c r="F23118">
        <v>540</v>
      </c>
      <c r="G23118" t="s">
        <v>292</v>
      </c>
      <c r="H23118" t="s">
        <v>84</v>
      </c>
      <c r="I23118">
        <v>2014</v>
      </c>
      <c r="J23118">
        <v>1.32528E-2</v>
      </c>
    </row>
    <row r="23119" spans="1:10" x14ac:dyDescent="0.25">
      <c r="A23119" t="s">
        <v>225</v>
      </c>
      <c r="B23119" t="s">
        <v>80</v>
      </c>
      <c r="C23119" t="s">
        <v>37</v>
      </c>
      <c r="D23119">
        <v>120112</v>
      </c>
      <c r="E23119" t="s">
        <v>268</v>
      </c>
      <c r="F23119">
        <v>540</v>
      </c>
      <c r="G23119" t="s">
        <v>292</v>
      </c>
      <c r="H23119" t="s">
        <v>84</v>
      </c>
      <c r="I23119">
        <v>2014</v>
      </c>
      <c r="J23119">
        <v>1.3278E-2</v>
      </c>
    </row>
    <row r="23120" spans="1:10" x14ac:dyDescent="0.25">
      <c r="A23120" t="s">
        <v>226</v>
      </c>
      <c r="B23120" t="s">
        <v>80</v>
      </c>
      <c r="C23120" t="s">
        <v>37</v>
      </c>
      <c r="D23120">
        <v>120113</v>
      </c>
      <c r="E23120" t="s">
        <v>267</v>
      </c>
      <c r="F23120">
        <v>540</v>
      </c>
      <c r="G23120" t="s">
        <v>292</v>
      </c>
      <c r="H23120" t="s">
        <v>84</v>
      </c>
      <c r="I23120">
        <v>2014</v>
      </c>
      <c r="J23120">
        <v>5.5601799999999996E-3</v>
      </c>
    </row>
    <row r="23121" spans="1:10" x14ac:dyDescent="0.25">
      <c r="A23121" t="s">
        <v>229</v>
      </c>
      <c r="B23121" t="s">
        <v>80</v>
      </c>
      <c r="C23121" t="s">
        <v>37</v>
      </c>
      <c r="D23121">
        <v>120113</v>
      </c>
      <c r="E23121" t="s">
        <v>267</v>
      </c>
      <c r="F23121">
        <v>540</v>
      </c>
      <c r="G23121" t="s">
        <v>292</v>
      </c>
      <c r="H23121" t="s">
        <v>84</v>
      </c>
      <c r="I23121">
        <v>2014</v>
      </c>
      <c r="J23121">
        <v>4.5485600000000001E-2</v>
      </c>
    </row>
    <row r="23122" spans="1:10" x14ac:dyDescent="0.25">
      <c r="A23122" t="s">
        <v>227</v>
      </c>
      <c r="B23122" t="s">
        <v>80</v>
      </c>
      <c r="C23122" t="s">
        <v>37</v>
      </c>
      <c r="D23122">
        <v>120113</v>
      </c>
      <c r="E23122" t="s">
        <v>267</v>
      </c>
      <c r="F23122">
        <v>540</v>
      </c>
      <c r="G23122" t="s">
        <v>292</v>
      </c>
      <c r="H23122" t="s">
        <v>84</v>
      </c>
      <c r="I23122">
        <v>2014</v>
      </c>
      <c r="J23122">
        <v>5.9840299999999999E-2</v>
      </c>
    </row>
    <row r="23123" spans="1:10" x14ac:dyDescent="0.25">
      <c r="A23123" t="s">
        <v>224</v>
      </c>
      <c r="B23123" t="s">
        <v>80</v>
      </c>
      <c r="C23123" t="s">
        <v>37</v>
      </c>
      <c r="D23123">
        <v>120113</v>
      </c>
      <c r="E23123" t="s">
        <v>267</v>
      </c>
      <c r="F23123">
        <v>540</v>
      </c>
      <c r="G23123" t="s">
        <v>292</v>
      </c>
      <c r="H23123" t="s">
        <v>84</v>
      </c>
      <c r="I23123">
        <v>2014</v>
      </c>
      <c r="J23123">
        <v>6.3806999999999996E-3</v>
      </c>
    </row>
    <row r="23124" spans="1:10" x14ac:dyDescent="0.25">
      <c r="A23124" t="s">
        <v>225</v>
      </c>
      <c r="B23124" t="s">
        <v>80</v>
      </c>
      <c r="C23124" t="s">
        <v>37</v>
      </c>
      <c r="D23124">
        <v>120113</v>
      </c>
      <c r="E23124" t="s">
        <v>267</v>
      </c>
      <c r="F23124">
        <v>540</v>
      </c>
      <c r="G23124" t="s">
        <v>292</v>
      </c>
      <c r="H23124" t="s">
        <v>84</v>
      </c>
      <c r="I23124">
        <v>2014</v>
      </c>
      <c r="J23124">
        <v>3.8972600000000003E-2</v>
      </c>
    </row>
    <row r="23125" spans="1:10" x14ac:dyDescent="0.25">
      <c r="A23125" t="s">
        <v>223</v>
      </c>
      <c r="B23125" t="s">
        <v>80</v>
      </c>
      <c r="C23125" t="s">
        <v>37</v>
      </c>
      <c r="D23125">
        <v>120113</v>
      </c>
      <c r="E23125" t="s">
        <v>267</v>
      </c>
      <c r="F23125">
        <v>540</v>
      </c>
      <c r="G23125" t="s">
        <v>292</v>
      </c>
      <c r="H23125" t="s">
        <v>84</v>
      </c>
      <c r="I23125">
        <v>2014</v>
      </c>
      <c r="J23125">
        <v>1.1726800000000001E-2</v>
      </c>
    </row>
    <row r="23126" spans="1:10" x14ac:dyDescent="0.25">
      <c r="A23126" t="s">
        <v>226</v>
      </c>
      <c r="B23126" t="s">
        <v>80</v>
      </c>
      <c r="C23126" t="s">
        <v>37</v>
      </c>
      <c r="D23126">
        <v>120212</v>
      </c>
      <c r="E23126" t="s">
        <v>266</v>
      </c>
      <c r="F23126">
        <v>540</v>
      </c>
      <c r="G23126" t="s">
        <v>292</v>
      </c>
      <c r="H23126" t="s">
        <v>84</v>
      </c>
      <c r="I23126">
        <v>2014</v>
      </c>
      <c r="J23126">
        <v>1.05777E-3</v>
      </c>
    </row>
    <row r="23127" spans="1:10" x14ac:dyDescent="0.25">
      <c r="A23127" t="s">
        <v>229</v>
      </c>
      <c r="B23127" t="s">
        <v>80</v>
      </c>
      <c r="C23127" t="s">
        <v>37</v>
      </c>
      <c r="D23127">
        <v>120212</v>
      </c>
      <c r="E23127" t="s">
        <v>266</v>
      </c>
      <c r="F23127">
        <v>540</v>
      </c>
      <c r="G23127" t="s">
        <v>292</v>
      </c>
      <c r="H23127" t="s">
        <v>84</v>
      </c>
      <c r="I23127">
        <v>2014</v>
      </c>
      <c r="J23127">
        <v>1.1140600000000001E-2</v>
      </c>
    </row>
    <row r="23128" spans="1:10" x14ac:dyDescent="0.25">
      <c r="A23128" t="s">
        <v>225</v>
      </c>
      <c r="B23128" t="s">
        <v>80</v>
      </c>
      <c r="C23128" t="s">
        <v>37</v>
      </c>
      <c r="D23128">
        <v>120212</v>
      </c>
      <c r="E23128" t="s">
        <v>266</v>
      </c>
      <c r="F23128">
        <v>540</v>
      </c>
      <c r="G23128" t="s">
        <v>292</v>
      </c>
      <c r="H23128" t="s">
        <v>84</v>
      </c>
      <c r="I23128">
        <v>2014</v>
      </c>
      <c r="J23128">
        <v>1.23929E-2</v>
      </c>
    </row>
    <row r="23129" spans="1:10" x14ac:dyDescent="0.25">
      <c r="A23129" t="s">
        <v>224</v>
      </c>
      <c r="B23129" t="s">
        <v>80</v>
      </c>
      <c r="C23129" t="s">
        <v>37</v>
      </c>
      <c r="D23129">
        <v>120212</v>
      </c>
      <c r="E23129" t="s">
        <v>266</v>
      </c>
      <c r="F23129">
        <v>540</v>
      </c>
      <c r="G23129" t="s">
        <v>292</v>
      </c>
      <c r="H23129" t="s">
        <v>84</v>
      </c>
      <c r="I23129">
        <v>2014</v>
      </c>
      <c r="J23129">
        <v>1.1533100000000001E-3</v>
      </c>
    </row>
    <row r="23130" spans="1:10" x14ac:dyDescent="0.25">
      <c r="A23130" t="s">
        <v>227</v>
      </c>
      <c r="B23130" t="s">
        <v>80</v>
      </c>
      <c r="C23130" t="s">
        <v>37</v>
      </c>
      <c r="D23130">
        <v>120212</v>
      </c>
      <c r="E23130" t="s">
        <v>266</v>
      </c>
      <c r="F23130">
        <v>540</v>
      </c>
      <c r="G23130" t="s">
        <v>292</v>
      </c>
      <c r="H23130" t="s">
        <v>84</v>
      </c>
      <c r="I23130">
        <v>2014</v>
      </c>
      <c r="J23130">
        <v>1.7067599999999999E-2</v>
      </c>
    </row>
    <row r="23131" spans="1:10" x14ac:dyDescent="0.25">
      <c r="A23131" t="s">
        <v>223</v>
      </c>
      <c r="B23131" t="s">
        <v>80</v>
      </c>
      <c r="C23131" t="s">
        <v>37</v>
      </c>
      <c r="D23131">
        <v>120212</v>
      </c>
      <c r="E23131" t="s">
        <v>266</v>
      </c>
      <c r="F23131">
        <v>540</v>
      </c>
      <c r="G23131" t="s">
        <v>292</v>
      </c>
      <c r="H23131" t="s">
        <v>84</v>
      </c>
      <c r="I23131">
        <v>2014</v>
      </c>
      <c r="J23131">
        <v>1.8701799999999999E-3</v>
      </c>
    </row>
    <row r="23132" spans="1:10" x14ac:dyDescent="0.25">
      <c r="A23132" t="s">
        <v>224</v>
      </c>
      <c r="B23132" t="s">
        <v>80</v>
      </c>
      <c r="C23132" t="s">
        <v>37</v>
      </c>
      <c r="D23132">
        <v>120213</v>
      </c>
      <c r="E23132" t="s">
        <v>265</v>
      </c>
      <c r="F23132">
        <v>540</v>
      </c>
      <c r="G23132" t="s">
        <v>292</v>
      </c>
      <c r="H23132" t="s">
        <v>84</v>
      </c>
      <c r="I23132">
        <v>2014</v>
      </c>
      <c r="J23132">
        <v>2.59925E-3</v>
      </c>
    </row>
    <row r="23133" spans="1:10" x14ac:dyDescent="0.25">
      <c r="A23133" t="s">
        <v>226</v>
      </c>
      <c r="B23133" t="s">
        <v>80</v>
      </c>
      <c r="C23133" t="s">
        <v>37</v>
      </c>
      <c r="D23133">
        <v>120213</v>
      </c>
      <c r="E23133" t="s">
        <v>265</v>
      </c>
      <c r="F23133">
        <v>540</v>
      </c>
      <c r="G23133" t="s">
        <v>292</v>
      </c>
      <c r="H23133" t="s">
        <v>84</v>
      </c>
      <c r="I23133">
        <v>2014</v>
      </c>
      <c r="J23133">
        <v>2.1307499999999998E-3</v>
      </c>
    </row>
    <row r="23134" spans="1:10" x14ac:dyDescent="0.25">
      <c r="A23134" t="s">
        <v>223</v>
      </c>
      <c r="B23134" t="s">
        <v>80</v>
      </c>
      <c r="C23134" t="s">
        <v>37</v>
      </c>
      <c r="D23134">
        <v>120213</v>
      </c>
      <c r="E23134" t="s">
        <v>265</v>
      </c>
      <c r="F23134">
        <v>540</v>
      </c>
      <c r="G23134" t="s">
        <v>292</v>
      </c>
      <c r="H23134" t="s">
        <v>84</v>
      </c>
      <c r="I23134">
        <v>2014</v>
      </c>
      <c r="J23134">
        <v>4.2113200000000002E-3</v>
      </c>
    </row>
    <row r="23135" spans="1:10" x14ac:dyDescent="0.25">
      <c r="A23135" t="s">
        <v>227</v>
      </c>
      <c r="B23135" t="s">
        <v>80</v>
      </c>
      <c r="C23135" t="s">
        <v>37</v>
      </c>
      <c r="D23135">
        <v>120213</v>
      </c>
      <c r="E23135" t="s">
        <v>265</v>
      </c>
      <c r="F23135">
        <v>540</v>
      </c>
      <c r="G23135" t="s">
        <v>292</v>
      </c>
      <c r="H23135" t="s">
        <v>84</v>
      </c>
      <c r="I23135">
        <v>2014</v>
      </c>
      <c r="J23135">
        <v>2.21581E-2</v>
      </c>
    </row>
    <row r="23136" spans="1:10" x14ac:dyDescent="0.25">
      <c r="A23136" t="s">
        <v>229</v>
      </c>
      <c r="B23136" t="s">
        <v>80</v>
      </c>
      <c r="C23136" t="s">
        <v>37</v>
      </c>
      <c r="D23136">
        <v>120213</v>
      </c>
      <c r="E23136" t="s">
        <v>265</v>
      </c>
      <c r="F23136">
        <v>540</v>
      </c>
      <c r="G23136" t="s">
        <v>292</v>
      </c>
      <c r="H23136" t="s">
        <v>84</v>
      </c>
      <c r="I23136">
        <v>2014</v>
      </c>
      <c r="J23136">
        <v>1.7359200000000002E-2</v>
      </c>
    </row>
    <row r="23137" spans="1:10" x14ac:dyDescent="0.25">
      <c r="A23137" t="s">
        <v>225</v>
      </c>
      <c r="B23137" t="s">
        <v>80</v>
      </c>
      <c r="C23137" t="s">
        <v>37</v>
      </c>
      <c r="D23137">
        <v>120213</v>
      </c>
      <c r="E23137" t="s">
        <v>265</v>
      </c>
      <c r="F23137">
        <v>540</v>
      </c>
      <c r="G23137" t="s">
        <v>292</v>
      </c>
      <c r="H23137" t="s">
        <v>84</v>
      </c>
      <c r="I23137">
        <v>2014</v>
      </c>
      <c r="J23137">
        <v>1.6677600000000001E-2</v>
      </c>
    </row>
    <row r="23138" spans="1:10" x14ac:dyDescent="0.25">
      <c r="A23138" t="s">
        <v>225</v>
      </c>
      <c r="B23138" t="s">
        <v>80</v>
      </c>
      <c r="C23138" t="s">
        <v>37</v>
      </c>
      <c r="D23138">
        <v>120215</v>
      </c>
      <c r="E23138" t="s">
        <v>264</v>
      </c>
      <c r="F23138">
        <v>540</v>
      </c>
      <c r="G23138" t="s">
        <v>292</v>
      </c>
      <c r="H23138" t="s">
        <v>84</v>
      </c>
      <c r="I23138">
        <v>2014</v>
      </c>
      <c r="J23138">
        <v>6.97656E-6</v>
      </c>
    </row>
    <row r="23139" spans="1:10" x14ac:dyDescent="0.25">
      <c r="A23139" t="s">
        <v>229</v>
      </c>
      <c r="B23139" t="s">
        <v>80</v>
      </c>
      <c r="C23139" t="s">
        <v>37</v>
      </c>
      <c r="D23139">
        <v>120215</v>
      </c>
      <c r="E23139" t="s">
        <v>264</v>
      </c>
      <c r="F23139">
        <v>540</v>
      </c>
      <c r="G23139" t="s">
        <v>292</v>
      </c>
      <c r="H23139" t="s">
        <v>84</v>
      </c>
      <c r="I23139">
        <v>2014</v>
      </c>
      <c r="J23139">
        <v>1.05697E-5</v>
      </c>
    </row>
    <row r="23140" spans="1:10" x14ac:dyDescent="0.25">
      <c r="A23140" t="s">
        <v>224</v>
      </c>
      <c r="B23140" t="s">
        <v>80</v>
      </c>
      <c r="C23140" t="s">
        <v>37</v>
      </c>
      <c r="D23140">
        <v>120215</v>
      </c>
      <c r="E23140" t="s">
        <v>264</v>
      </c>
      <c r="F23140">
        <v>540</v>
      </c>
      <c r="G23140" t="s">
        <v>292</v>
      </c>
      <c r="H23140" t="s">
        <v>84</v>
      </c>
      <c r="I23140">
        <v>2014</v>
      </c>
      <c r="J23140">
        <v>2.9498999999999999E-6</v>
      </c>
    </row>
    <row r="23141" spans="1:10" x14ac:dyDescent="0.25">
      <c r="A23141" t="s">
        <v>223</v>
      </c>
      <c r="B23141" t="s">
        <v>80</v>
      </c>
      <c r="C23141" t="s">
        <v>37</v>
      </c>
      <c r="D23141">
        <v>120215</v>
      </c>
      <c r="E23141" t="s">
        <v>264</v>
      </c>
      <c r="F23141">
        <v>540</v>
      </c>
      <c r="G23141" t="s">
        <v>292</v>
      </c>
      <c r="H23141" t="s">
        <v>84</v>
      </c>
      <c r="I23141">
        <v>2014</v>
      </c>
      <c r="J23141">
        <v>1.3340799999999999E-5</v>
      </c>
    </row>
    <row r="23142" spans="1:10" x14ac:dyDescent="0.25">
      <c r="A23142" t="s">
        <v>226</v>
      </c>
      <c r="B23142" t="s">
        <v>80</v>
      </c>
      <c r="C23142" t="s">
        <v>37</v>
      </c>
      <c r="D23142">
        <v>120215</v>
      </c>
      <c r="E23142" t="s">
        <v>264</v>
      </c>
      <c r="F23142">
        <v>540</v>
      </c>
      <c r="G23142" t="s">
        <v>292</v>
      </c>
      <c r="H23142" t="s">
        <v>84</v>
      </c>
      <c r="I23142">
        <v>2014</v>
      </c>
      <c r="J23142">
        <v>5.4584699999999999E-6</v>
      </c>
    </row>
    <row r="23143" spans="1:10" x14ac:dyDescent="0.25">
      <c r="A23143" t="s">
        <v>227</v>
      </c>
      <c r="B23143" t="s">
        <v>80</v>
      </c>
      <c r="C23143" t="s">
        <v>37</v>
      </c>
      <c r="D23143">
        <v>120215</v>
      </c>
      <c r="E23143" t="s">
        <v>264</v>
      </c>
      <c r="F23143">
        <v>540</v>
      </c>
      <c r="G23143" t="s">
        <v>292</v>
      </c>
      <c r="H23143" t="s">
        <v>84</v>
      </c>
      <c r="I23143">
        <v>2014</v>
      </c>
      <c r="J23143">
        <v>3.1165999999999999E-5</v>
      </c>
    </row>
    <row r="23144" spans="1:10" x14ac:dyDescent="0.25">
      <c r="A23144" t="s">
        <v>227</v>
      </c>
      <c r="B23144" t="s">
        <v>80</v>
      </c>
      <c r="C23144" t="s">
        <v>37</v>
      </c>
      <c r="D23144">
        <v>120216</v>
      </c>
      <c r="E23144" t="s">
        <v>263</v>
      </c>
      <c r="F23144">
        <v>540</v>
      </c>
      <c r="G23144" t="s">
        <v>292</v>
      </c>
      <c r="H23144" t="s">
        <v>84</v>
      </c>
      <c r="I23144">
        <v>2014</v>
      </c>
      <c r="J23144">
        <v>1.22225E-3</v>
      </c>
    </row>
    <row r="23145" spans="1:10" x14ac:dyDescent="0.25">
      <c r="A23145" t="s">
        <v>223</v>
      </c>
      <c r="B23145" t="s">
        <v>80</v>
      </c>
      <c r="C23145" t="s">
        <v>37</v>
      </c>
      <c r="D23145">
        <v>120216</v>
      </c>
      <c r="E23145" t="s">
        <v>263</v>
      </c>
      <c r="F23145">
        <v>540</v>
      </c>
      <c r="G23145" t="s">
        <v>292</v>
      </c>
      <c r="H23145" t="s">
        <v>84</v>
      </c>
      <c r="I23145">
        <v>2014</v>
      </c>
      <c r="J23145">
        <v>6.5579099999999997E-4</v>
      </c>
    </row>
    <row r="23146" spans="1:10" x14ac:dyDescent="0.25">
      <c r="A23146" t="s">
        <v>225</v>
      </c>
      <c r="B23146" t="s">
        <v>80</v>
      </c>
      <c r="C23146" t="s">
        <v>37</v>
      </c>
      <c r="D23146">
        <v>120216</v>
      </c>
      <c r="E23146" t="s">
        <v>263</v>
      </c>
      <c r="F23146">
        <v>540</v>
      </c>
      <c r="G23146" t="s">
        <v>292</v>
      </c>
      <c r="H23146" t="s">
        <v>84</v>
      </c>
      <c r="I23146">
        <v>2014</v>
      </c>
      <c r="J23146">
        <v>6.75466E-4</v>
      </c>
    </row>
    <row r="23147" spans="1:10" x14ac:dyDescent="0.25">
      <c r="A23147" t="s">
        <v>229</v>
      </c>
      <c r="B23147" t="s">
        <v>80</v>
      </c>
      <c r="C23147" t="s">
        <v>37</v>
      </c>
      <c r="D23147">
        <v>120216</v>
      </c>
      <c r="E23147" t="s">
        <v>263</v>
      </c>
      <c r="F23147">
        <v>540</v>
      </c>
      <c r="G23147" t="s">
        <v>292</v>
      </c>
      <c r="H23147" t="s">
        <v>84</v>
      </c>
      <c r="I23147">
        <v>2014</v>
      </c>
      <c r="J23147">
        <v>9.1776100000000001E-4</v>
      </c>
    </row>
    <row r="23148" spans="1:10" x14ac:dyDescent="0.25">
      <c r="A23148" t="s">
        <v>224</v>
      </c>
      <c r="B23148" t="s">
        <v>80</v>
      </c>
      <c r="C23148" t="s">
        <v>37</v>
      </c>
      <c r="D23148">
        <v>120216</v>
      </c>
      <c r="E23148" t="s">
        <v>263</v>
      </c>
      <c r="F23148">
        <v>540</v>
      </c>
      <c r="G23148" t="s">
        <v>292</v>
      </c>
      <c r="H23148" t="s">
        <v>84</v>
      </c>
      <c r="I23148">
        <v>2014</v>
      </c>
      <c r="J23148">
        <v>2.5429000000000001E-4</v>
      </c>
    </row>
    <row r="23149" spans="1:10" x14ac:dyDescent="0.25">
      <c r="A23149" t="s">
        <v>226</v>
      </c>
      <c r="B23149" t="s">
        <v>80</v>
      </c>
      <c r="C23149" t="s">
        <v>37</v>
      </c>
      <c r="D23149">
        <v>120216</v>
      </c>
      <c r="E23149" t="s">
        <v>263</v>
      </c>
      <c r="F23149">
        <v>540</v>
      </c>
      <c r="G23149" t="s">
        <v>292</v>
      </c>
      <c r="H23149" t="s">
        <v>84</v>
      </c>
      <c r="I23149">
        <v>2014</v>
      </c>
      <c r="J23149">
        <v>1.7272000000000001E-4</v>
      </c>
    </row>
    <row r="23150" spans="1:10" x14ac:dyDescent="0.25">
      <c r="A23150" t="s">
        <v>225</v>
      </c>
      <c r="B23150" t="s">
        <v>80</v>
      </c>
      <c r="C23150" t="s">
        <v>37</v>
      </c>
      <c r="D23150">
        <v>120218</v>
      </c>
      <c r="E23150" t="s">
        <v>262</v>
      </c>
      <c r="F23150">
        <v>540</v>
      </c>
      <c r="G23150" t="s">
        <v>292</v>
      </c>
      <c r="H23150" t="s">
        <v>84</v>
      </c>
      <c r="I23150">
        <v>2014</v>
      </c>
      <c r="J23150">
        <v>8.8729100000000004E-5</v>
      </c>
    </row>
    <row r="23151" spans="1:10" x14ac:dyDescent="0.25">
      <c r="A23151" t="s">
        <v>227</v>
      </c>
      <c r="B23151" t="s">
        <v>80</v>
      </c>
      <c r="C23151" t="s">
        <v>37</v>
      </c>
      <c r="D23151">
        <v>120218</v>
      </c>
      <c r="E23151" t="s">
        <v>262</v>
      </c>
      <c r="F23151">
        <v>540</v>
      </c>
      <c r="G23151" t="s">
        <v>292</v>
      </c>
      <c r="H23151" t="s">
        <v>84</v>
      </c>
      <c r="I23151">
        <v>2014</v>
      </c>
      <c r="J23151">
        <v>1.22199E-4</v>
      </c>
    </row>
    <row r="23152" spans="1:10" x14ac:dyDescent="0.25">
      <c r="A23152" t="s">
        <v>223</v>
      </c>
      <c r="B23152" t="s">
        <v>80</v>
      </c>
      <c r="C23152" t="s">
        <v>37</v>
      </c>
      <c r="D23152">
        <v>120218</v>
      </c>
      <c r="E23152" t="s">
        <v>262</v>
      </c>
      <c r="F23152">
        <v>540</v>
      </c>
      <c r="G23152" t="s">
        <v>292</v>
      </c>
      <c r="H23152" t="s">
        <v>84</v>
      </c>
      <c r="I23152">
        <v>2014</v>
      </c>
      <c r="J23152">
        <v>1.33899E-5</v>
      </c>
    </row>
    <row r="23153" spans="1:10" x14ac:dyDescent="0.25">
      <c r="A23153" t="s">
        <v>226</v>
      </c>
      <c r="B23153" t="s">
        <v>80</v>
      </c>
      <c r="C23153" t="s">
        <v>37</v>
      </c>
      <c r="D23153">
        <v>120218</v>
      </c>
      <c r="E23153" t="s">
        <v>262</v>
      </c>
      <c r="F23153">
        <v>540</v>
      </c>
      <c r="G23153" t="s">
        <v>292</v>
      </c>
      <c r="H23153" t="s">
        <v>84</v>
      </c>
      <c r="I23153">
        <v>2014</v>
      </c>
      <c r="J23153">
        <v>7.5733300000000004E-6</v>
      </c>
    </row>
    <row r="23154" spans="1:10" x14ac:dyDescent="0.25">
      <c r="A23154" t="s">
        <v>229</v>
      </c>
      <c r="B23154" t="s">
        <v>80</v>
      </c>
      <c r="C23154" t="s">
        <v>37</v>
      </c>
      <c r="D23154">
        <v>120218</v>
      </c>
      <c r="E23154" t="s">
        <v>262</v>
      </c>
      <c r="F23154">
        <v>540</v>
      </c>
      <c r="G23154" t="s">
        <v>292</v>
      </c>
      <c r="H23154" t="s">
        <v>84</v>
      </c>
      <c r="I23154">
        <v>2014</v>
      </c>
      <c r="J23154">
        <v>7.9763499999999996E-5</v>
      </c>
    </row>
    <row r="23155" spans="1:10" x14ac:dyDescent="0.25">
      <c r="A23155" t="s">
        <v>224</v>
      </c>
      <c r="B23155" t="s">
        <v>80</v>
      </c>
      <c r="C23155" t="s">
        <v>37</v>
      </c>
      <c r="D23155">
        <v>120218</v>
      </c>
      <c r="E23155" t="s">
        <v>262</v>
      </c>
      <c r="F23155">
        <v>540</v>
      </c>
      <c r="G23155" t="s">
        <v>292</v>
      </c>
      <c r="H23155" t="s">
        <v>84</v>
      </c>
      <c r="I23155">
        <v>2014</v>
      </c>
      <c r="J23155">
        <v>8.2573800000000002E-6</v>
      </c>
    </row>
    <row r="23156" spans="1:10" x14ac:dyDescent="0.25">
      <c r="A23156" t="s">
        <v>223</v>
      </c>
      <c r="B23156" t="s">
        <v>80</v>
      </c>
      <c r="C23156" t="s">
        <v>37</v>
      </c>
      <c r="D23156">
        <v>120219</v>
      </c>
      <c r="E23156" t="s">
        <v>261</v>
      </c>
      <c r="F23156">
        <v>540</v>
      </c>
      <c r="G23156" t="s">
        <v>292</v>
      </c>
      <c r="H23156" t="s">
        <v>84</v>
      </c>
      <c r="I23156">
        <v>2014</v>
      </c>
      <c r="J23156">
        <v>9.1089999999999997E-5</v>
      </c>
    </row>
    <row r="23157" spans="1:10" x14ac:dyDescent="0.25">
      <c r="A23157" t="s">
        <v>227</v>
      </c>
      <c r="B23157" t="s">
        <v>80</v>
      </c>
      <c r="C23157" t="s">
        <v>37</v>
      </c>
      <c r="D23157">
        <v>120219</v>
      </c>
      <c r="E23157" t="s">
        <v>261</v>
      </c>
      <c r="F23157">
        <v>540</v>
      </c>
      <c r="G23157" t="s">
        <v>292</v>
      </c>
      <c r="H23157" t="s">
        <v>84</v>
      </c>
      <c r="I23157">
        <v>2014</v>
      </c>
      <c r="J23157">
        <v>4.79276E-4</v>
      </c>
    </row>
    <row r="23158" spans="1:10" x14ac:dyDescent="0.25">
      <c r="A23158" t="s">
        <v>225</v>
      </c>
      <c r="B23158" t="s">
        <v>80</v>
      </c>
      <c r="C23158" t="s">
        <v>37</v>
      </c>
      <c r="D23158">
        <v>120219</v>
      </c>
      <c r="E23158" t="s">
        <v>261</v>
      </c>
      <c r="F23158">
        <v>540</v>
      </c>
      <c r="G23158" t="s">
        <v>292</v>
      </c>
      <c r="H23158" t="s">
        <v>84</v>
      </c>
      <c r="I23158">
        <v>2014</v>
      </c>
      <c r="J23158">
        <v>3.6073300000000002E-4</v>
      </c>
    </row>
    <row r="23159" spans="1:10" x14ac:dyDescent="0.25">
      <c r="A23159" t="s">
        <v>224</v>
      </c>
      <c r="B23159" t="s">
        <v>80</v>
      </c>
      <c r="C23159" t="s">
        <v>37</v>
      </c>
      <c r="D23159">
        <v>120219</v>
      </c>
      <c r="E23159" t="s">
        <v>261</v>
      </c>
      <c r="F23159">
        <v>540</v>
      </c>
      <c r="G23159" t="s">
        <v>292</v>
      </c>
      <c r="H23159" t="s">
        <v>84</v>
      </c>
      <c r="I23159">
        <v>2014</v>
      </c>
      <c r="J23159">
        <v>5.6221300000000003E-5</v>
      </c>
    </row>
    <row r="23160" spans="1:10" x14ac:dyDescent="0.25">
      <c r="A23160" t="s">
        <v>229</v>
      </c>
      <c r="B23160" t="s">
        <v>80</v>
      </c>
      <c r="C23160" t="s">
        <v>37</v>
      </c>
      <c r="D23160">
        <v>120219</v>
      </c>
      <c r="E23160" t="s">
        <v>261</v>
      </c>
      <c r="F23160">
        <v>540</v>
      </c>
      <c r="G23160" t="s">
        <v>292</v>
      </c>
      <c r="H23160" t="s">
        <v>84</v>
      </c>
      <c r="I23160">
        <v>2014</v>
      </c>
      <c r="J23160">
        <v>3.7547600000000002E-4</v>
      </c>
    </row>
    <row r="23161" spans="1:10" x14ac:dyDescent="0.25">
      <c r="A23161" t="s">
        <v>226</v>
      </c>
      <c r="B23161" t="s">
        <v>80</v>
      </c>
      <c r="C23161" t="s">
        <v>37</v>
      </c>
      <c r="D23161">
        <v>120219</v>
      </c>
      <c r="E23161" t="s">
        <v>261</v>
      </c>
      <c r="F23161">
        <v>540</v>
      </c>
      <c r="G23161" t="s">
        <v>292</v>
      </c>
      <c r="H23161" t="s">
        <v>84</v>
      </c>
      <c r="I23161">
        <v>2014</v>
      </c>
      <c r="J23161">
        <v>4.6087800000000003E-5</v>
      </c>
    </row>
    <row r="23162" spans="1:10" x14ac:dyDescent="0.25">
      <c r="A23162" t="s">
        <v>226</v>
      </c>
      <c r="B23162" t="s">
        <v>80</v>
      </c>
      <c r="C23162" t="s">
        <v>37</v>
      </c>
      <c r="D23162">
        <v>120302</v>
      </c>
      <c r="E23162" t="s">
        <v>260</v>
      </c>
      <c r="F23162">
        <v>540</v>
      </c>
      <c r="G23162" t="s">
        <v>292</v>
      </c>
      <c r="H23162" t="s">
        <v>84</v>
      </c>
      <c r="I23162">
        <v>2014</v>
      </c>
      <c r="J23162">
        <v>5.92331E-5</v>
      </c>
    </row>
    <row r="23163" spans="1:10" x14ac:dyDescent="0.25">
      <c r="A23163" t="s">
        <v>229</v>
      </c>
      <c r="B23163" t="s">
        <v>80</v>
      </c>
      <c r="C23163" t="s">
        <v>37</v>
      </c>
      <c r="D23163">
        <v>120302</v>
      </c>
      <c r="E23163" t="s">
        <v>260</v>
      </c>
      <c r="F23163">
        <v>540</v>
      </c>
      <c r="G23163" t="s">
        <v>292</v>
      </c>
      <c r="H23163" t="s">
        <v>84</v>
      </c>
      <c r="I23163">
        <v>2014</v>
      </c>
      <c r="J23163">
        <v>6.1649100000000004E-4</v>
      </c>
    </row>
    <row r="23164" spans="1:10" x14ac:dyDescent="0.25">
      <c r="A23164" t="s">
        <v>227</v>
      </c>
      <c r="B23164" t="s">
        <v>80</v>
      </c>
      <c r="C23164" t="s">
        <v>37</v>
      </c>
      <c r="D23164">
        <v>120302</v>
      </c>
      <c r="E23164" t="s">
        <v>260</v>
      </c>
      <c r="F23164">
        <v>540</v>
      </c>
      <c r="G23164" t="s">
        <v>292</v>
      </c>
      <c r="H23164" t="s">
        <v>84</v>
      </c>
      <c r="I23164">
        <v>2014</v>
      </c>
      <c r="J23164">
        <v>1.0858300000000001E-3</v>
      </c>
    </row>
    <row r="23165" spans="1:10" x14ac:dyDescent="0.25">
      <c r="A23165" t="s">
        <v>223</v>
      </c>
      <c r="B23165" t="s">
        <v>80</v>
      </c>
      <c r="C23165" t="s">
        <v>37</v>
      </c>
      <c r="D23165">
        <v>120302</v>
      </c>
      <c r="E23165" t="s">
        <v>260</v>
      </c>
      <c r="F23165">
        <v>540</v>
      </c>
      <c r="G23165" t="s">
        <v>292</v>
      </c>
      <c r="H23165" t="s">
        <v>84</v>
      </c>
      <c r="I23165">
        <v>2014</v>
      </c>
      <c r="J23165">
        <v>1.16024E-4</v>
      </c>
    </row>
    <row r="23166" spans="1:10" x14ac:dyDescent="0.25">
      <c r="A23166" t="s">
        <v>224</v>
      </c>
      <c r="B23166" t="s">
        <v>80</v>
      </c>
      <c r="C23166" t="s">
        <v>37</v>
      </c>
      <c r="D23166">
        <v>120302</v>
      </c>
      <c r="E23166" t="s">
        <v>260</v>
      </c>
      <c r="F23166">
        <v>540</v>
      </c>
      <c r="G23166" t="s">
        <v>292</v>
      </c>
      <c r="H23166" t="s">
        <v>84</v>
      </c>
      <c r="I23166">
        <v>2014</v>
      </c>
      <c r="J23166">
        <v>6.2580800000000002E-5</v>
      </c>
    </row>
    <row r="23167" spans="1:10" x14ac:dyDescent="0.25">
      <c r="A23167" t="s">
        <v>225</v>
      </c>
      <c r="B23167" t="s">
        <v>80</v>
      </c>
      <c r="C23167" t="s">
        <v>37</v>
      </c>
      <c r="D23167">
        <v>120302</v>
      </c>
      <c r="E23167" t="s">
        <v>260</v>
      </c>
      <c r="F23167">
        <v>540</v>
      </c>
      <c r="G23167" t="s">
        <v>292</v>
      </c>
      <c r="H23167" t="s">
        <v>84</v>
      </c>
      <c r="I23167">
        <v>2014</v>
      </c>
      <c r="J23167">
        <v>6.1766200000000005E-4</v>
      </c>
    </row>
    <row r="23168" spans="1:10" x14ac:dyDescent="0.25">
      <c r="A23168" t="s">
        <v>229</v>
      </c>
      <c r="B23168" t="s">
        <v>80</v>
      </c>
      <c r="C23168" t="s">
        <v>37</v>
      </c>
      <c r="D23168">
        <v>120303</v>
      </c>
      <c r="E23168" t="s">
        <v>259</v>
      </c>
      <c r="F23168">
        <v>540</v>
      </c>
      <c r="G23168" t="s">
        <v>292</v>
      </c>
      <c r="H23168" t="s">
        <v>84</v>
      </c>
      <c r="I23168">
        <v>2014</v>
      </c>
      <c r="J23168">
        <v>4.0103400000000003E-3</v>
      </c>
    </row>
    <row r="23169" spans="1:10" x14ac:dyDescent="0.25">
      <c r="A23169" t="s">
        <v>226</v>
      </c>
      <c r="B23169" t="s">
        <v>80</v>
      </c>
      <c r="C23169" t="s">
        <v>37</v>
      </c>
      <c r="D23169">
        <v>120303</v>
      </c>
      <c r="E23169" t="s">
        <v>259</v>
      </c>
      <c r="F23169">
        <v>540</v>
      </c>
      <c r="G23169" t="s">
        <v>292</v>
      </c>
      <c r="H23169" t="s">
        <v>84</v>
      </c>
      <c r="I23169">
        <v>2014</v>
      </c>
      <c r="J23169">
        <v>4.9022699999999998E-4</v>
      </c>
    </row>
    <row r="23170" spans="1:10" x14ac:dyDescent="0.25">
      <c r="A23170" t="s">
        <v>225</v>
      </c>
      <c r="B23170" t="s">
        <v>80</v>
      </c>
      <c r="C23170" t="s">
        <v>37</v>
      </c>
      <c r="D23170">
        <v>120303</v>
      </c>
      <c r="E23170" t="s">
        <v>259</v>
      </c>
      <c r="F23170">
        <v>540</v>
      </c>
      <c r="G23170" t="s">
        <v>292</v>
      </c>
      <c r="H23170" t="s">
        <v>84</v>
      </c>
      <c r="I23170">
        <v>2014</v>
      </c>
      <c r="J23170">
        <v>3.43611E-3</v>
      </c>
    </row>
    <row r="23171" spans="1:10" x14ac:dyDescent="0.25">
      <c r="A23171" t="s">
        <v>227</v>
      </c>
      <c r="B23171" t="s">
        <v>80</v>
      </c>
      <c r="C23171" t="s">
        <v>37</v>
      </c>
      <c r="D23171">
        <v>120303</v>
      </c>
      <c r="E23171" t="s">
        <v>259</v>
      </c>
      <c r="F23171">
        <v>540</v>
      </c>
      <c r="G23171" t="s">
        <v>292</v>
      </c>
      <c r="H23171" t="s">
        <v>84</v>
      </c>
      <c r="I23171">
        <v>2014</v>
      </c>
      <c r="J23171">
        <v>5.2759699999999996E-3</v>
      </c>
    </row>
    <row r="23172" spans="1:10" x14ac:dyDescent="0.25">
      <c r="A23172" t="s">
        <v>224</v>
      </c>
      <c r="B23172" t="s">
        <v>80</v>
      </c>
      <c r="C23172" t="s">
        <v>37</v>
      </c>
      <c r="D23172">
        <v>120303</v>
      </c>
      <c r="E23172" t="s">
        <v>259</v>
      </c>
      <c r="F23172">
        <v>540</v>
      </c>
      <c r="G23172" t="s">
        <v>292</v>
      </c>
      <c r="H23172" t="s">
        <v>84</v>
      </c>
      <c r="I23172">
        <v>2014</v>
      </c>
      <c r="J23172">
        <v>5.6256899999999996E-4</v>
      </c>
    </row>
    <row r="23173" spans="1:10" x14ac:dyDescent="0.25">
      <c r="A23173" t="s">
        <v>223</v>
      </c>
      <c r="B23173" t="s">
        <v>80</v>
      </c>
      <c r="C23173" t="s">
        <v>37</v>
      </c>
      <c r="D23173">
        <v>120303</v>
      </c>
      <c r="E23173" t="s">
        <v>259</v>
      </c>
      <c r="F23173">
        <v>540</v>
      </c>
      <c r="G23173" t="s">
        <v>292</v>
      </c>
      <c r="H23173" t="s">
        <v>84</v>
      </c>
      <c r="I23173">
        <v>2014</v>
      </c>
      <c r="J23173">
        <v>1.03392E-3</v>
      </c>
    </row>
    <row r="23174" spans="1:10" x14ac:dyDescent="0.25">
      <c r="A23174" t="s">
        <v>227</v>
      </c>
      <c r="B23174" t="s">
        <v>80</v>
      </c>
      <c r="C23174" t="s">
        <v>37</v>
      </c>
      <c r="D23174">
        <v>140106</v>
      </c>
      <c r="E23174" t="s">
        <v>297</v>
      </c>
      <c r="F23174">
        <v>540</v>
      </c>
      <c r="G23174" t="s">
        <v>292</v>
      </c>
      <c r="H23174" t="s">
        <v>84</v>
      </c>
      <c r="I23174">
        <v>2014</v>
      </c>
      <c r="J23174">
        <v>0.12970699999999999</v>
      </c>
    </row>
    <row r="23175" spans="1:10" x14ac:dyDescent="0.25">
      <c r="A23175" t="s">
        <v>223</v>
      </c>
      <c r="B23175" t="s">
        <v>80</v>
      </c>
      <c r="C23175" t="s">
        <v>37</v>
      </c>
      <c r="D23175">
        <v>140106</v>
      </c>
      <c r="E23175" t="s">
        <v>297</v>
      </c>
      <c r="F23175">
        <v>540</v>
      </c>
      <c r="G23175" t="s">
        <v>292</v>
      </c>
      <c r="H23175" t="s">
        <v>84</v>
      </c>
      <c r="I23175">
        <v>2014</v>
      </c>
      <c r="J23175">
        <v>2.54186E-2</v>
      </c>
    </row>
    <row r="23176" spans="1:10" x14ac:dyDescent="0.25">
      <c r="A23176" t="s">
        <v>224</v>
      </c>
      <c r="B23176" t="s">
        <v>80</v>
      </c>
      <c r="C23176" t="s">
        <v>37</v>
      </c>
      <c r="D23176">
        <v>140106</v>
      </c>
      <c r="E23176" t="s">
        <v>297</v>
      </c>
      <c r="F23176">
        <v>540</v>
      </c>
      <c r="G23176" t="s">
        <v>292</v>
      </c>
      <c r="H23176" t="s">
        <v>84</v>
      </c>
      <c r="I23176">
        <v>2014</v>
      </c>
      <c r="J23176">
        <v>1.3830500000000001E-2</v>
      </c>
    </row>
    <row r="23177" spans="1:10" x14ac:dyDescent="0.25">
      <c r="A23177" t="s">
        <v>225</v>
      </c>
      <c r="B23177" t="s">
        <v>80</v>
      </c>
      <c r="C23177" t="s">
        <v>37</v>
      </c>
      <c r="D23177">
        <v>140106</v>
      </c>
      <c r="E23177" t="s">
        <v>297</v>
      </c>
      <c r="F23177">
        <v>540</v>
      </c>
      <c r="G23177" t="s">
        <v>292</v>
      </c>
      <c r="H23177" t="s">
        <v>84</v>
      </c>
      <c r="I23177">
        <v>2014</v>
      </c>
      <c r="J23177">
        <v>8.4475300000000003E-2</v>
      </c>
    </row>
    <row r="23178" spans="1:10" x14ac:dyDescent="0.25">
      <c r="A23178" t="s">
        <v>226</v>
      </c>
      <c r="B23178" t="s">
        <v>80</v>
      </c>
      <c r="C23178" t="s">
        <v>37</v>
      </c>
      <c r="D23178">
        <v>140106</v>
      </c>
      <c r="E23178" t="s">
        <v>297</v>
      </c>
      <c r="F23178">
        <v>540</v>
      </c>
      <c r="G23178" t="s">
        <v>292</v>
      </c>
      <c r="H23178" t="s">
        <v>84</v>
      </c>
      <c r="I23178">
        <v>2014</v>
      </c>
      <c r="J23178">
        <v>1.2052E-2</v>
      </c>
    </row>
    <row r="23179" spans="1:10" x14ac:dyDescent="0.25">
      <c r="A23179" t="s">
        <v>229</v>
      </c>
      <c r="B23179" t="s">
        <v>80</v>
      </c>
      <c r="C23179" t="s">
        <v>37</v>
      </c>
      <c r="D23179">
        <v>140106</v>
      </c>
      <c r="E23179" t="s">
        <v>297</v>
      </c>
      <c r="F23179">
        <v>540</v>
      </c>
      <c r="G23179" t="s">
        <v>292</v>
      </c>
      <c r="H23179" t="s">
        <v>84</v>
      </c>
      <c r="I23179">
        <v>2014</v>
      </c>
      <c r="J23179">
        <v>9.85925E-2</v>
      </c>
    </row>
    <row r="23180" spans="1:10" x14ac:dyDescent="0.25">
      <c r="A23180" t="s">
        <v>224</v>
      </c>
      <c r="B23180" t="s">
        <v>80</v>
      </c>
      <c r="C23180" t="s">
        <v>37</v>
      </c>
      <c r="D23180">
        <v>140113</v>
      </c>
      <c r="E23180" t="s">
        <v>296</v>
      </c>
      <c r="F23180">
        <v>540</v>
      </c>
      <c r="G23180" t="s">
        <v>292</v>
      </c>
      <c r="H23180" t="s">
        <v>84</v>
      </c>
      <c r="I23180">
        <v>2014</v>
      </c>
      <c r="J23180">
        <v>1.97649E-3</v>
      </c>
    </row>
    <row r="23181" spans="1:10" x14ac:dyDescent="0.25">
      <c r="A23181" t="s">
        <v>229</v>
      </c>
      <c r="B23181" t="s">
        <v>80</v>
      </c>
      <c r="C23181" t="s">
        <v>37</v>
      </c>
      <c r="D23181">
        <v>140113</v>
      </c>
      <c r="E23181" t="s">
        <v>296</v>
      </c>
      <c r="F23181">
        <v>540</v>
      </c>
      <c r="G23181" t="s">
        <v>292</v>
      </c>
      <c r="H23181" t="s">
        <v>84</v>
      </c>
      <c r="I23181">
        <v>2014</v>
      </c>
      <c r="J23181">
        <v>1.40897E-2</v>
      </c>
    </row>
    <row r="23182" spans="1:10" x14ac:dyDescent="0.25">
      <c r="A23182" t="s">
        <v>223</v>
      </c>
      <c r="B23182" t="s">
        <v>80</v>
      </c>
      <c r="C23182" t="s">
        <v>37</v>
      </c>
      <c r="D23182">
        <v>140113</v>
      </c>
      <c r="E23182" t="s">
        <v>296</v>
      </c>
      <c r="F23182">
        <v>540</v>
      </c>
      <c r="G23182" t="s">
        <v>292</v>
      </c>
      <c r="H23182" t="s">
        <v>84</v>
      </c>
      <c r="I23182">
        <v>2014</v>
      </c>
      <c r="J23182">
        <v>3.6325200000000002E-3</v>
      </c>
    </row>
    <row r="23183" spans="1:10" x14ac:dyDescent="0.25">
      <c r="A23183" t="s">
        <v>226</v>
      </c>
      <c r="B23183" t="s">
        <v>80</v>
      </c>
      <c r="C23183" t="s">
        <v>37</v>
      </c>
      <c r="D23183">
        <v>140113</v>
      </c>
      <c r="E23183" t="s">
        <v>296</v>
      </c>
      <c r="F23183">
        <v>540</v>
      </c>
      <c r="G23183" t="s">
        <v>292</v>
      </c>
      <c r="H23183" t="s">
        <v>84</v>
      </c>
      <c r="I23183">
        <v>2014</v>
      </c>
      <c r="J23183">
        <v>1.72233E-3</v>
      </c>
    </row>
    <row r="23184" spans="1:10" x14ac:dyDescent="0.25">
      <c r="A23184" t="s">
        <v>227</v>
      </c>
      <c r="B23184" t="s">
        <v>80</v>
      </c>
      <c r="C23184" t="s">
        <v>37</v>
      </c>
      <c r="D23184">
        <v>140113</v>
      </c>
      <c r="E23184" t="s">
        <v>296</v>
      </c>
      <c r="F23184">
        <v>540</v>
      </c>
      <c r="G23184" t="s">
        <v>292</v>
      </c>
      <c r="H23184" t="s">
        <v>84</v>
      </c>
      <c r="I23184">
        <v>2014</v>
      </c>
      <c r="J23184">
        <v>1.8536199999999999E-2</v>
      </c>
    </row>
    <row r="23185" spans="1:10" x14ac:dyDescent="0.25">
      <c r="A23185" t="s">
        <v>225</v>
      </c>
      <c r="B23185" t="s">
        <v>80</v>
      </c>
      <c r="C23185" t="s">
        <v>37</v>
      </c>
      <c r="D23185">
        <v>140113</v>
      </c>
      <c r="E23185" t="s">
        <v>296</v>
      </c>
      <c r="F23185">
        <v>540</v>
      </c>
      <c r="G23185" t="s">
        <v>292</v>
      </c>
      <c r="H23185" t="s">
        <v>84</v>
      </c>
      <c r="I23185">
        <v>2014</v>
      </c>
      <c r="J23185">
        <v>1.20722E-2</v>
      </c>
    </row>
    <row r="23186" spans="1:10" x14ac:dyDescent="0.25">
      <c r="A23186" t="s">
        <v>229</v>
      </c>
      <c r="B23186" t="s">
        <v>80</v>
      </c>
      <c r="C23186" t="s">
        <v>37</v>
      </c>
      <c r="D23186">
        <v>140213</v>
      </c>
      <c r="E23186" t="s">
        <v>295</v>
      </c>
      <c r="F23186">
        <v>540</v>
      </c>
      <c r="G23186" t="s">
        <v>292</v>
      </c>
      <c r="H23186" t="s">
        <v>84</v>
      </c>
      <c r="I23186">
        <v>2014</v>
      </c>
      <c r="J23186">
        <v>1.8480199999999999E-2</v>
      </c>
    </row>
    <row r="23187" spans="1:10" x14ac:dyDescent="0.25">
      <c r="A23187" t="s">
        <v>223</v>
      </c>
      <c r="B23187" t="s">
        <v>80</v>
      </c>
      <c r="C23187" t="s">
        <v>37</v>
      </c>
      <c r="D23187">
        <v>140213</v>
      </c>
      <c r="E23187" t="s">
        <v>295</v>
      </c>
      <c r="F23187">
        <v>540</v>
      </c>
      <c r="G23187" t="s">
        <v>292</v>
      </c>
      <c r="H23187" t="s">
        <v>84</v>
      </c>
      <c r="I23187">
        <v>2014</v>
      </c>
      <c r="J23187">
        <v>4.4832700000000001E-3</v>
      </c>
    </row>
    <row r="23188" spans="1:10" x14ac:dyDescent="0.25">
      <c r="A23188" t="s">
        <v>224</v>
      </c>
      <c r="B23188" t="s">
        <v>80</v>
      </c>
      <c r="C23188" t="s">
        <v>37</v>
      </c>
      <c r="D23188">
        <v>140213</v>
      </c>
      <c r="E23188" t="s">
        <v>295</v>
      </c>
      <c r="F23188">
        <v>540</v>
      </c>
      <c r="G23188" t="s">
        <v>292</v>
      </c>
      <c r="H23188" t="s">
        <v>84</v>
      </c>
      <c r="I23188">
        <v>2014</v>
      </c>
      <c r="J23188">
        <v>2.7671000000000002E-3</v>
      </c>
    </row>
    <row r="23189" spans="1:10" x14ac:dyDescent="0.25">
      <c r="A23189" t="s">
        <v>226</v>
      </c>
      <c r="B23189" t="s">
        <v>80</v>
      </c>
      <c r="C23189" t="s">
        <v>37</v>
      </c>
      <c r="D23189">
        <v>140213</v>
      </c>
      <c r="E23189" t="s">
        <v>295</v>
      </c>
      <c r="F23189">
        <v>540</v>
      </c>
      <c r="G23189" t="s">
        <v>292</v>
      </c>
      <c r="H23189" t="s">
        <v>84</v>
      </c>
      <c r="I23189">
        <v>2014</v>
      </c>
      <c r="J23189">
        <v>2.2683500000000001E-3</v>
      </c>
    </row>
    <row r="23190" spans="1:10" x14ac:dyDescent="0.25">
      <c r="A23190" t="s">
        <v>225</v>
      </c>
      <c r="B23190" t="s">
        <v>80</v>
      </c>
      <c r="C23190" t="s">
        <v>37</v>
      </c>
      <c r="D23190">
        <v>140213</v>
      </c>
      <c r="E23190" t="s">
        <v>295</v>
      </c>
      <c r="F23190">
        <v>540</v>
      </c>
      <c r="G23190" t="s">
        <v>292</v>
      </c>
      <c r="H23190" t="s">
        <v>84</v>
      </c>
      <c r="I23190">
        <v>2014</v>
      </c>
      <c r="J23190">
        <v>1.7754599999999999E-2</v>
      </c>
    </row>
    <row r="23191" spans="1:10" x14ac:dyDescent="0.25">
      <c r="A23191" t="s">
        <v>227</v>
      </c>
      <c r="B23191" t="s">
        <v>80</v>
      </c>
      <c r="C23191" t="s">
        <v>37</v>
      </c>
      <c r="D23191">
        <v>140213</v>
      </c>
      <c r="E23191" t="s">
        <v>295</v>
      </c>
      <c r="F23191">
        <v>540</v>
      </c>
      <c r="G23191" t="s">
        <v>292</v>
      </c>
      <c r="H23191" t="s">
        <v>84</v>
      </c>
      <c r="I23191">
        <v>2014</v>
      </c>
      <c r="J23191">
        <v>2.3588999999999999E-2</v>
      </c>
    </row>
    <row r="23192" spans="1:10" x14ac:dyDescent="0.25">
      <c r="A23192" t="s">
        <v>225</v>
      </c>
      <c r="B23192" t="s">
        <v>80</v>
      </c>
      <c r="C23192" t="s">
        <v>37</v>
      </c>
      <c r="D23192">
        <v>140216</v>
      </c>
      <c r="E23192" t="s">
        <v>258</v>
      </c>
      <c r="F23192">
        <v>540</v>
      </c>
      <c r="G23192" t="s">
        <v>292</v>
      </c>
      <c r="H23192" t="s">
        <v>84</v>
      </c>
      <c r="I23192">
        <v>2014</v>
      </c>
      <c r="J23192">
        <v>1.2696999999999999E-3</v>
      </c>
    </row>
    <row r="23193" spans="1:10" x14ac:dyDescent="0.25">
      <c r="A23193" t="s">
        <v>223</v>
      </c>
      <c r="B23193" t="s">
        <v>80</v>
      </c>
      <c r="C23193" t="s">
        <v>37</v>
      </c>
      <c r="D23193">
        <v>140216</v>
      </c>
      <c r="E23193" t="s">
        <v>258</v>
      </c>
      <c r="F23193">
        <v>540</v>
      </c>
      <c r="G23193" t="s">
        <v>292</v>
      </c>
      <c r="H23193" t="s">
        <v>84</v>
      </c>
      <c r="I23193">
        <v>2014</v>
      </c>
      <c r="J23193">
        <v>1.2327200000000001E-3</v>
      </c>
    </row>
    <row r="23194" spans="1:10" x14ac:dyDescent="0.25">
      <c r="A23194" t="s">
        <v>227</v>
      </c>
      <c r="B23194" t="s">
        <v>80</v>
      </c>
      <c r="C23194" t="s">
        <v>37</v>
      </c>
      <c r="D23194">
        <v>140216</v>
      </c>
      <c r="E23194" t="s">
        <v>258</v>
      </c>
      <c r="F23194">
        <v>540</v>
      </c>
      <c r="G23194" t="s">
        <v>292</v>
      </c>
      <c r="H23194" t="s">
        <v>84</v>
      </c>
      <c r="I23194">
        <v>2014</v>
      </c>
      <c r="J23194">
        <v>2.29751E-3</v>
      </c>
    </row>
    <row r="23195" spans="1:10" x14ac:dyDescent="0.25">
      <c r="A23195" t="s">
        <v>229</v>
      </c>
      <c r="B23195" t="s">
        <v>80</v>
      </c>
      <c r="C23195" t="s">
        <v>37</v>
      </c>
      <c r="D23195">
        <v>140216</v>
      </c>
      <c r="E23195" t="s">
        <v>258</v>
      </c>
      <c r="F23195">
        <v>540</v>
      </c>
      <c r="G23195" t="s">
        <v>292</v>
      </c>
      <c r="H23195" t="s">
        <v>84</v>
      </c>
      <c r="I23195">
        <v>2014</v>
      </c>
      <c r="J23195">
        <v>1.7251499999999999E-3</v>
      </c>
    </row>
    <row r="23196" spans="1:10" x14ac:dyDescent="0.25">
      <c r="A23196" t="s">
        <v>226</v>
      </c>
      <c r="B23196" t="s">
        <v>80</v>
      </c>
      <c r="C23196" t="s">
        <v>37</v>
      </c>
      <c r="D23196">
        <v>140216</v>
      </c>
      <c r="E23196" t="s">
        <v>258</v>
      </c>
      <c r="F23196">
        <v>540</v>
      </c>
      <c r="G23196" t="s">
        <v>292</v>
      </c>
      <c r="H23196" t="s">
        <v>84</v>
      </c>
      <c r="I23196">
        <v>2014</v>
      </c>
      <c r="J23196">
        <v>3.2466800000000002E-4</v>
      </c>
    </row>
    <row r="23197" spans="1:10" x14ac:dyDescent="0.25">
      <c r="A23197" t="s">
        <v>224</v>
      </c>
      <c r="B23197" t="s">
        <v>80</v>
      </c>
      <c r="C23197" t="s">
        <v>37</v>
      </c>
      <c r="D23197">
        <v>140216</v>
      </c>
      <c r="E23197" t="s">
        <v>258</v>
      </c>
      <c r="F23197">
        <v>540</v>
      </c>
      <c r="G23197" t="s">
        <v>292</v>
      </c>
      <c r="H23197" t="s">
        <v>84</v>
      </c>
      <c r="I23197">
        <v>2014</v>
      </c>
      <c r="J23197">
        <v>4.7800000000000002E-4</v>
      </c>
    </row>
    <row r="23198" spans="1:10" x14ac:dyDescent="0.25">
      <c r="A23198" t="s">
        <v>227</v>
      </c>
      <c r="B23198" t="s">
        <v>80</v>
      </c>
      <c r="C23198" t="s">
        <v>37</v>
      </c>
      <c r="D23198">
        <v>140219</v>
      </c>
      <c r="E23198" t="s">
        <v>257</v>
      </c>
      <c r="F23198">
        <v>540</v>
      </c>
      <c r="G23198" t="s">
        <v>292</v>
      </c>
      <c r="H23198" t="s">
        <v>84</v>
      </c>
      <c r="I23198">
        <v>2014</v>
      </c>
      <c r="J23198">
        <v>9.0091399999999995E-4</v>
      </c>
    </row>
    <row r="23199" spans="1:10" x14ac:dyDescent="0.25">
      <c r="A23199" t="s">
        <v>224</v>
      </c>
      <c r="B23199" t="s">
        <v>80</v>
      </c>
      <c r="C23199" t="s">
        <v>37</v>
      </c>
      <c r="D23199">
        <v>140219</v>
      </c>
      <c r="E23199" t="s">
        <v>257</v>
      </c>
      <c r="F23199">
        <v>540</v>
      </c>
      <c r="G23199" t="s">
        <v>292</v>
      </c>
      <c r="H23199" t="s">
        <v>84</v>
      </c>
      <c r="I23199">
        <v>2014</v>
      </c>
      <c r="J23199">
        <v>1.0568099999999999E-4</v>
      </c>
    </row>
    <row r="23200" spans="1:10" x14ac:dyDescent="0.25">
      <c r="A23200" t="s">
        <v>226</v>
      </c>
      <c r="B23200" t="s">
        <v>80</v>
      </c>
      <c r="C23200" t="s">
        <v>37</v>
      </c>
      <c r="D23200">
        <v>140219</v>
      </c>
      <c r="E23200" t="s">
        <v>257</v>
      </c>
      <c r="F23200">
        <v>540</v>
      </c>
      <c r="G23200" t="s">
        <v>292</v>
      </c>
      <c r="H23200" t="s">
        <v>84</v>
      </c>
      <c r="I23200">
        <v>2014</v>
      </c>
      <c r="J23200">
        <v>8.6633100000000002E-5</v>
      </c>
    </row>
    <row r="23201" spans="1:10" x14ac:dyDescent="0.25">
      <c r="A23201" t="s">
        <v>223</v>
      </c>
      <c r="B23201" t="s">
        <v>80</v>
      </c>
      <c r="C23201" t="s">
        <v>37</v>
      </c>
      <c r="D23201">
        <v>140219</v>
      </c>
      <c r="E23201" t="s">
        <v>257</v>
      </c>
      <c r="F23201">
        <v>540</v>
      </c>
      <c r="G23201" t="s">
        <v>292</v>
      </c>
      <c r="H23201" t="s">
        <v>84</v>
      </c>
      <c r="I23201">
        <v>2014</v>
      </c>
      <c r="J23201">
        <v>1.7122599999999999E-4</v>
      </c>
    </row>
    <row r="23202" spans="1:10" x14ac:dyDescent="0.25">
      <c r="A23202" t="s">
        <v>229</v>
      </c>
      <c r="B23202" t="s">
        <v>80</v>
      </c>
      <c r="C23202" t="s">
        <v>37</v>
      </c>
      <c r="D23202">
        <v>140219</v>
      </c>
      <c r="E23202" t="s">
        <v>257</v>
      </c>
      <c r="F23202">
        <v>540</v>
      </c>
      <c r="G23202" t="s">
        <v>292</v>
      </c>
      <c r="H23202" t="s">
        <v>84</v>
      </c>
      <c r="I23202">
        <v>2014</v>
      </c>
      <c r="J23202">
        <v>7.0579799999999999E-4</v>
      </c>
    </row>
    <row r="23203" spans="1:10" x14ac:dyDescent="0.25">
      <c r="A23203" t="s">
        <v>225</v>
      </c>
      <c r="B23203" t="s">
        <v>80</v>
      </c>
      <c r="C23203" t="s">
        <v>37</v>
      </c>
      <c r="D23203">
        <v>140219</v>
      </c>
      <c r="E23203" t="s">
        <v>257</v>
      </c>
      <c r="F23203">
        <v>540</v>
      </c>
      <c r="G23203" t="s">
        <v>292</v>
      </c>
      <c r="H23203" t="s">
        <v>84</v>
      </c>
      <c r="I23203">
        <v>2014</v>
      </c>
      <c r="J23203">
        <v>6.7808500000000004E-4</v>
      </c>
    </row>
    <row r="23204" spans="1:10" x14ac:dyDescent="0.25">
      <c r="A23204" t="s">
        <v>225</v>
      </c>
      <c r="B23204" t="s">
        <v>80</v>
      </c>
      <c r="C23204" t="s">
        <v>37</v>
      </c>
      <c r="D23204">
        <v>140303</v>
      </c>
      <c r="E23204" t="s">
        <v>256</v>
      </c>
      <c r="F23204">
        <v>540</v>
      </c>
      <c r="G23204" t="s">
        <v>292</v>
      </c>
      <c r="H23204" t="s">
        <v>84</v>
      </c>
      <c r="I23204">
        <v>2014</v>
      </c>
      <c r="J23204">
        <v>1.47679E-3</v>
      </c>
    </row>
    <row r="23205" spans="1:10" x14ac:dyDescent="0.25">
      <c r="A23205" t="s">
        <v>226</v>
      </c>
      <c r="B23205" t="s">
        <v>80</v>
      </c>
      <c r="C23205" t="s">
        <v>37</v>
      </c>
      <c r="D23205">
        <v>140303</v>
      </c>
      <c r="E23205" t="s">
        <v>256</v>
      </c>
      <c r="F23205">
        <v>540</v>
      </c>
      <c r="G23205" t="s">
        <v>292</v>
      </c>
      <c r="H23205" t="s">
        <v>84</v>
      </c>
      <c r="I23205">
        <v>2014</v>
      </c>
      <c r="J23205">
        <v>2.1069200000000001E-4</v>
      </c>
    </row>
    <row r="23206" spans="1:10" x14ac:dyDescent="0.25">
      <c r="A23206" t="s">
        <v>229</v>
      </c>
      <c r="B23206" t="s">
        <v>80</v>
      </c>
      <c r="C23206" t="s">
        <v>37</v>
      </c>
      <c r="D23206">
        <v>140303</v>
      </c>
      <c r="E23206" t="s">
        <v>256</v>
      </c>
      <c r="F23206">
        <v>540</v>
      </c>
      <c r="G23206" t="s">
        <v>292</v>
      </c>
      <c r="H23206" t="s">
        <v>84</v>
      </c>
      <c r="I23206">
        <v>2014</v>
      </c>
      <c r="J23206">
        <v>1.7235900000000001E-3</v>
      </c>
    </row>
    <row r="23207" spans="1:10" x14ac:dyDescent="0.25">
      <c r="A23207" t="s">
        <v>223</v>
      </c>
      <c r="B23207" t="s">
        <v>80</v>
      </c>
      <c r="C23207" t="s">
        <v>37</v>
      </c>
      <c r="D23207">
        <v>140303</v>
      </c>
      <c r="E23207" t="s">
        <v>256</v>
      </c>
      <c r="F23207">
        <v>540</v>
      </c>
      <c r="G23207" t="s">
        <v>292</v>
      </c>
      <c r="H23207" t="s">
        <v>84</v>
      </c>
      <c r="I23207">
        <v>2014</v>
      </c>
      <c r="J23207">
        <v>4.4436600000000002E-4</v>
      </c>
    </row>
    <row r="23208" spans="1:10" x14ac:dyDescent="0.25">
      <c r="A23208" t="s">
        <v>224</v>
      </c>
      <c r="B23208" t="s">
        <v>80</v>
      </c>
      <c r="C23208" t="s">
        <v>37</v>
      </c>
      <c r="D23208">
        <v>140303</v>
      </c>
      <c r="E23208" t="s">
        <v>256</v>
      </c>
      <c r="F23208">
        <v>540</v>
      </c>
      <c r="G23208" t="s">
        <v>292</v>
      </c>
      <c r="H23208" t="s">
        <v>84</v>
      </c>
      <c r="I23208">
        <v>2014</v>
      </c>
      <c r="J23208">
        <v>2.4178399999999999E-4</v>
      </c>
    </row>
    <row r="23209" spans="1:10" x14ac:dyDescent="0.25">
      <c r="A23209" t="s">
        <v>227</v>
      </c>
      <c r="B23209" t="s">
        <v>80</v>
      </c>
      <c r="C23209" t="s">
        <v>37</v>
      </c>
      <c r="D23209">
        <v>140303</v>
      </c>
      <c r="E23209" t="s">
        <v>256</v>
      </c>
      <c r="F23209">
        <v>540</v>
      </c>
      <c r="G23209" t="s">
        <v>292</v>
      </c>
      <c r="H23209" t="s">
        <v>84</v>
      </c>
      <c r="I23209">
        <v>2014</v>
      </c>
      <c r="J23209">
        <v>2.2675400000000002E-3</v>
      </c>
    </row>
    <row r="23210" spans="1:10" x14ac:dyDescent="0.25">
      <c r="A23210" t="s">
        <v>229</v>
      </c>
      <c r="B23210" t="s">
        <v>80</v>
      </c>
      <c r="C23210" t="s">
        <v>37</v>
      </c>
      <c r="D23210">
        <v>150102</v>
      </c>
      <c r="E23210" t="s">
        <v>288</v>
      </c>
      <c r="F23210">
        <v>542</v>
      </c>
      <c r="G23210" t="s">
        <v>291</v>
      </c>
      <c r="H23210" t="s">
        <v>84</v>
      </c>
      <c r="I23210">
        <v>2014</v>
      </c>
      <c r="J23210">
        <v>0.119004</v>
      </c>
    </row>
    <row r="23211" spans="1:10" x14ac:dyDescent="0.25">
      <c r="A23211" t="s">
        <v>226</v>
      </c>
      <c r="B23211" t="s">
        <v>80</v>
      </c>
      <c r="C23211" t="s">
        <v>37</v>
      </c>
      <c r="D23211">
        <v>150102</v>
      </c>
      <c r="E23211" t="s">
        <v>288</v>
      </c>
      <c r="F23211">
        <v>542</v>
      </c>
      <c r="G23211" t="s">
        <v>291</v>
      </c>
      <c r="H23211" t="s">
        <v>84</v>
      </c>
      <c r="I23211">
        <v>2014</v>
      </c>
      <c r="J23211">
        <v>1.1434E-2</v>
      </c>
    </row>
    <row r="23212" spans="1:10" x14ac:dyDescent="0.25">
      <c r="A23212" t="s">
        <v>227</v>
      </c>
      <c r="B23212" t="s">
        <v>80</v>
      </c>
      <c r="C23212" t="s">
        <v>37</v>
      </c>
      <c r="D23212">
        <v>150102</v>
      </c>
      <c r="E23212" t="s">
        <v>288</v>
      </c>
      <c r="F23212">
        <v>542</v>
      </c>
      <c r="G23212" t="s">
        <v>291</v>
      </c>
      <c r="H23212" t="s">
        <v>84</v>
      </c>
      <c r="I23212">
        <v>2014</v>
      </c>
      <c r="J23212">
        <v>0.20960200000000001</v>
      </c>
    </row>
    <row r="23213" spans="1:10" x14ac:dyDescent="0.25">
      <c r="A23213" t="s">
        <v>223</v>
      </c>
      <c r="B23213" t="s">
        <v>80</v>
      </c>
      <c r="C23213" t="s">
        <v>37</v>
      </c>
      <c r="D23213">
        <v>150102</v>
      </c>
      <c r="E23213" t="s">
        <v>288</v>
      </c>
      <c r="F23213">
        <v>542</v>
      </c>
      <c r="G23213" t="s">
        <v>291</v>
      </c>
      <c r="H23213" t="s">
        <v>84</v>
      </c>
      <c r="I23213">
        <v>2014</v>
      </c>
      <c r="J23213">
        <v>2.23965E-2</v>
      </c>
    </row>
    <row r="23214" spans="1:10" x14ac:dyDescent="0.25">
      <c r="A23214" t="s">
        <v>224</v>
      </c>
      <c r="B23214" t="s">
        <v>80</v>
      </c>
      <c r="C23214" t="s">
        <v>37</v>
      </c>
      <c r="D23214">
        <v>150102</v>
      </c>
      <c r="E23214" t="s">
        <v>288</v>
      </c>
      <c r="F23214">
        <v>542</v>
      </c>
      <c r="G23214" t="s">
        <v>291</v>
      </c>
      <c r="H23214" t="s">
        <v>84</v>
      </c>
      <c r="I23214">
        <v>2014</v>
      </c>
      <c r="J23214">
        <v>1.2080199999999999E-2</v>
      </c>
    </row>
    <row r="23215" spans="1:10" x14ac:dyDescent="0.25">
      <c r="A23215" t="s">
        <v>225</v>
      </c>
      <c r="B23215" t="s">
        <v>80</v>
      </c>
      <c r="C23215" t="s">
        <v>37</v>
      </c>
      <c r="D23215">
        <v>150102</v>
      </c>
      <c r="E23215" t="s">
        <v>288</v>
      </c>
      <c r="F23215">
        <v>542</v>
      </c>
      <c r="G23215" t="s">
        <v>291</v>
      </c>
      <c r="H23215" t="s">
        <v>84</v>
      </c>
      <c r="I23215">
        <v>2014</v>
      </c>
      <c r="J23215">
        <v>0.11923</v>
      </c>
    </row>
    <row r="23216" spans="1:10" x14ac:dyDescent="0.25">
      <c r="A23216" t="s">
        <v>226</v>
      </c>
      <c r="B23216" t="s">
        <v>80</v>
      </c>
      <c r="C23216" t="s">
        <v>37</v>
      </c>
      <c r="D23216">
        <v>150103</v>
      </c>
      <c r="E23216" t="s">
        <v>287</v>
      </c>
      <c r="F23216">
        <v>542</v>
      </c>
      <c r="G23216" t="s">
        <v>291</v>
      </c>
      <c r="H23216" t="s">
        <v>84</v>
      </c>
      <c r="I23216">
        <v>2014</v>
      </c>
      <c r="J23216">
        <v>2.8154599999999998E-2</v>
      </c>
    </row>
    <row r="23217" spans="1:10" x14ac:dyDescent="0.25">
      <c r="A23217" t="s">
        <v>223</v>
      </c>
      <c r="B23217" t="s">
        <v>80</v>
      </c>
      <c r="C23217" t="s">
        <v>37</v>
      </c>
      <c r="D23217">
        <v>150103</v>
      </c>
      <c r="E23217" t="s">
        <v>287</v>
      </c>
      <c r="F23217">
        <v>542</v>
      </c>
      <c r="G23217" t="s">
        <v>291</v>
      </c>
      <c r="H23217" t="s">
        <v>84</v>
      </c>
      <c r="I23217">
        <v>2014</v>
      </c>
      <c r="J23217">
        <v>5.9380200000000001E-2</v>
      </c>
    </row>
    <row r="23218" spans="1:10" x14ac:dyDescent="0.25">
      <c r="A23218" t="s">
        <v>225</v>
      </c>
      <c r="B23218" t="s">
        <v>80</v>
      </c>
      <c r="C23218" t="s">
        <v>37</v>
      </c>
      <c r="D23218">
        <v>150103</v>
      </c>
      <c r="E23218" t="s">
        <v>287</v>
      </c>
      <c r="F23218">
        <v>542</v>
      </c>
      <c r="G23218" t="s">
        <v>291</v>
      </c>
      <c r="H23218" t="s">
        <v>84</v>
      </c>
      <c r="I23218">
        <v>2014</v>
      </c>
      <c r="J23218">
        <v>0.19734199999999999</v>
      </c>
    </row>
    <row r="23219" spans="1:10" x14ac:dyDescent="0.25">
      <c r="A23219" t="s">
        <v>229</v>
      </c>
      <c r="B23219" t="s">
        <v>80</v>
      </c>
      <c r="C23219" t="s">
        <v>37</v>
      </c>
      <c r="D23219">
        <v>150103</v>
      </c>
      <c r="E23219" t="s">
        <v>287</v>
      </c>
      <c r="F23219">
        <v>542</v>
      </c>
      <c r="G23219" t="s">
        <v>291</v>
      </c>
      <c r="H23219" t="s">
        <v>84</v>
      </c>
      <c r="I23219">
        <v>2014</v>
      </c>
      <c r="J23219">
        <v>0.230322</v>
      </c>
    </row>
    <row r="23220" spans="1:10" x14ac:dyDescent="0.25">
      <c r="A23220" t="s">
        <v>227</v>
      </c>
      <c r="B23220" t="s">
        <v>80</v>
      </c>
      <c r="C23220" t="s">
        <v>37</v>
      </c>
      <c r="D23220">
        <v>150103</v>
      </c>
      <c r="E23220" t="s">
        <v>287</v>
      </c>
      <c r="F23220">
        <v>542</v>
      </c>
      <c r="G23220" t="s">
        <v>291</v>
      </c>
      <c r="H23220" t="s">
        <v>84</v>
      </c>
      <c r="I23220">
        <v>2014</v>
      </c>
      <c r="J23220">
        <v>0.30300899999999997</v>
      </c>
    </row>
    <row r="23221" spans="1:10" x14ac:dyDescent="0.25">
      <c r="A23221" t="s">
        <v>224</v>
      </c>
      <c r="B23221" t="s">
        <v>80</v>
      </c>
      <c r="C23221" t="s">
        <v>37</v>
      </c>
      <c r="D23221">
        <v>150103</v>
      </c>
      <c r="E23221" t="s">
        <v>287</v>
      </c>
      <c r="F23221">
        <v>542</v>
      </c>
      <c r="G23221" t="s">
        <v>291</v>
      </c>
      <c r="H23221" t="s">
        <v>84</v>
      </c>
      <c r="I23221">
        <v>2014</v>
      </c>
      <c r="J23221">
        <v>3.2309400000000002E-2</v>
      </c>
    </row>
    <row r="23222" spans="1:10" x14ac:dyDescent="0.25">
      <c r="A23222" t="s">
        <v>223</v>
      </c>
      <c r="B23222" t="s">
        <v>80</v>
      </c>
      <c r="C23222" t="s">
        <v>37</v>
      </c>
      <c r="D23222">
        <v>150202</v>
      </c>
      <c r="E23222" t="s">
        <v>286</v>
      </c>
      <c r="F23222">
        <v>542</v>
      </c>
      <c r="G23222" t="s">
        <v>291</v>
      </c>
      <c r="H23222" t="s">
        <v>84</v>
      </c>
      <c r="I23222">
        <v>2014</v>
      </c>
      <c r="J23222">
        <v>8.8149400000000003E-3</v>
      </c>
    </row>
    <row r="23223" spans="1:10" x14ac:dyDescent="0.25">
      <c r="A23223" t="s">
        <v>226</v>
      </c>
      <c r="B23223" t="s">
        <v>80</v>
      </c>
      <c r="C23223" t="s">
        <v>37</v>
      </c>
      <c r="D23223">
        <v>150202</v>
      </c>
      <c r="E23223" t="s">
        <v>286</v>
      </c>
      <c r="F23223">
        <v>542</v>
      </c>
      <c r="G23223" t="s">
        <v>291</v>
      </c>
      <c r="H23223" t="s">
        <v>84</v>
      </c>
      <c r="I23223">
        <v>2014</v>
      </c>
      <c r="J23223">
        <v>4.98571E-3</v>
      </c>
    </row>
    <row r="23224" spans="1:10" x14ac:dyDescent="0.25">
      <c r="A23224" t="s">
        <v>224</v>
      </c>
      <c r="B23224" t="s">
        <v>80</v>
      </c>
      <c r="C23224" t="s">
        <v>37</v>
      </c>
      <c r="D23224">
        <v>150202</v>
      </c>
      <c r="E23224" t="s">
        <v>286</v>
      </c>
      <c r="F23224">
        <v>542</v>
      </c>
      <c r="G23224" t="s">
        <v>291</v>
      </c>
      <c r="H23224" t="s">
        <v>84</v>
      </c>
      <c r="I23224">
        <v>2014</v>
      </c>
      <c r="J23224">
        <v>5.4360399999999996E-3</v>
      </c>
    </row>
    <row r="23225" spans="1:10" x14ac:dyDescent="0.25">
      <c r="A23225" t="s">
        <v>225</v>
      </c>
      <c r="B23225" t="s">
        <v>80</v>
      </c>
      <c r="C23225" t="s">
        <v>37</v>
      </c>
      <c r="D23225">
        <v>150202</v>
      </c>
      <c r="E23225" t="s">
        <v>286</v>
      </c>
      <c r="F23225">
        <v>542</v>
      </c>
      <c r="G23225" t="s">
        <v>291</v>
      </c>
      <c r="H23225" t="s">
        <v>84</v>
      </c>
      <c r="I23225">
        <v>2014</v>
      </c>
      <c r="J23225">
        <v>5.8412600000000002E-2</v>
      </c>
    </row>
    <row r="23226" spans="1:10" x14ac:dyDescent="0.25">
      <c r="A23226" t="s">
        <v>227</v>
      </c>
      <c r="B23226" t="s">
        <v>80</v>
      </c>
      <c r="C23226" t="s">
        <v>37</v>
      </c>
      <c r="D23226">
        <v>150202</v>
      </c>
      <c r="E23226" t="s">
        <v>286</v>
      </c>
      <c r="F23226">
        <v>542</v>
      </c>
      <c r="G23226" t="s">
        <v>291</v>
      </c>
      <c r="H23226" t="s">
        <v>84</v>
      </c>
      <c r="I23226">
        <v>2014</v>
      </c>
      <c r="J23226">
        <v>8.0446400000000001E-2</v>
      </c>
    </row>
    <row r="23227" spans="1:10" x14ac:dyDescent="0.25">
      <c r="A23227" t="s">
        <v>229</v>
      </c>
      <c r="B23227" t="s">
        <v>80</v>
      </c>
      <c r="C23227" t="s">
        <v>37</v>
      </c>
      <c r="D23227">
        <v>150202</v>
      </c>
      <c r="E23227" t="s">
        <v>286</v>
      </c>
      <c r="F23227">
        <v>542</v>
      </c>
      <c r="G23227" t="s">
        <v>291</v>
      </c>
      <c r="H23227" t="s">
        <v>84</v>
      </c>
      <c r="I23227">
        <v>2014</v>
      </c>
      <c r="J23227">
        <v>5.2510300000000003E-2</v>
      </c>
    </row>
    <row r="23228" spans="1:10" x14ac:dyDescent="0.25">
      <c r="A23228" t="s">
        <v>227</v>
      </c>
      <c r="B23228" t="s">
        <v>80</v>
      </c>
      <c r="C23228" t="s">
        <v>37</v>
      </c>
      <c r="D23228">
        <v>150203</v>
      </c>
      <c r="E23228" t="s">
        <v>285</v>
      </c>
      <c r="F23228">
        <v>542</v>
      </c>
      <c r="G23228" t="s">
        <v>291</v>
      </c>
      <c r="H23228" t="s">
        <v>84</v>
      </c>
      <c r="I23228">
        <v>2014</v>
      </c>
      <c r="J23228">
        <v>5.5848700000000001E-2</v>
      </c>
    </row>
    <row r="23229" spans="1:10" x14ac:dyDescent="0.25">
      <c r="A23229" t="s">
        <v>225</v>
      </c>
      <c r="B23229" t="s">
        <v>80</v>
      </c>
      <c r="C23229" t="s">
        <v>37</v>
      </c>
      <c r="D23229">
        <v>150203</v>
      </c>
      <c r="E23229" t="s">
        <v>285</v>
      </c>
      <c r="F23229">
        <v>542</v>
      </c>
      <c r="G23229" t="s">
        <v>291</v>
      </c>
      <c r="H23229" t="s">
        <v>84</v>
      </c>
      <c r="I23229">
        <v>2014</v>
      </c>
      <c r="J23229">
        <v>4.2035299999999998E-2</v>
      </c>
    </row>
    <row r="23230" spans="1:10" x14ac:dyDescent="0.25">
      <c r="A23230" t="s">
        <v>229</v>
      </c>
      <c r="B23230" t="s">
        <v>80</v>
      </c>
      <c r="C23230" t="s">
        <v>37</v>
      </c>
      <c r="D23230">
        <v>150203</v>
      </c>
      <c r="E23230" t="s">
        <v>285</v>
      </c>
      <c r="F23230">
        <v>542</v>
      </c>
      <c r="G23230" t="s">
        <v>291</v>
      </c>
      <c r="H23230" t="s">
        <v>84</v>
      </c>
      <c r="I23230">
        <v>2014</v>
      </c>
      <c r="J23230">
        <v>4.3753199999999999E-2</v>
      </c>
    </row>
    <row r="23231" spans="1:10" x14ac:dyDescent="0.25">
      <c r="A23231" t="s">
        <v>224</v>
      </c>
      <c r="B23231" t="s">
        <v>80</v>
      </c>
      <c r="C23231" t="s">
        <v>37</v>
      </c>
      <c r="D23231">
        <v>150203</v>
      </c>
      <c r="E23231" t="s">
        <v>285</v>
      </c>
      <c r="F23231">
        <v>542</v>
      </c>
      <c r="G23231" t="s">
        <v>291</v>
      </c>
      <c r="H23231" t="s">
        <v>84</v>
      </c>
      <c r="I23231">
        <v>2014</v>
      </c>
      <c r="J23231">
        <v>6.5513200000000002E-3</v>
      </c>
    </row>
    <row r="23232" spans="1:10" x14ac:dyDescent="0.25">
      <c r="A23232" t="s">
        <v>223</v>
      </c>
      <c r="B23232" t="s">
        <v>80</v>
      </c>
      <c r="C23232" t="s">
        <v>37</v>
      </c>
      <c r="D23232">
        <v>150203</v>
      </c>
      <c r="E23232" t="s">
        <v>285</v>
      </c>
      <c r="F23232">
        <v>542</v>
      </c>
      <c r="G23232" t="s">
        <v>291</v>
      </c>
      <c r="H23232" t="s">
        <v>84</v>
      </c>
      <c r="I23232">
        <v>2014</v>
      </c>
      <c r="J23232">
        <v>1.0614500000000001E-2</v>
      </c>
    </row>
    <row r="23233" spans="1:10" x14ac:dyDescent="0.25">
      <c r="A23233" t="s">
        <v>226</v>
      </c>
      <c r="B23233" t="s">
        <v>80</v>
      </c>
      <c r="C23233" t="s">
        <v>37</v>
      </c>
      <c r="D23233">
        <v>150203</v>
      </c>
      <c r="E23233" t="s">
        <v>285</v>
      </c>
      <c r="F23233">
        <v>542</v>
      </c>
      <c r="G23233" t="s">
        <v>291</v>
      </c>
      <c r="H23233" t="s">
        <v>84</v>
      </c>
      <c r="I23233">
        <v>2014</v>
      </c>
      <c r="J23233">
        <v>5.3704900000000003E-3</v>
      </c>
    </row>
    <row r="23234" spans="1:10" x14ac:dyDescent="0.25">
      <c r="A23234" t="s">
        <v>229</v>
      </c>
      <c r="B23234" t="s">
        <v>80</v>
      </c>
      <c r="C23234" t="s">
        <v>32</v>
      </c>
      <c r="D23234">
        <v>230200</v>
      </c>
      <c r="E23234" t="s">
        <v>284</v>
      </c>
      <c r="F23234">
        <v>542</v>
      </c>
      <c r="G23234" t="s">
        <v>291</v>
      </c>
      <c r="H23234" t="s">
        <v>84</v>
      </c>
      <c r="I23234">
        <v>2014</v>
      </c>
      <c r="J23234">
        <v>2.2925399999999998</v>
      </c>
    </row>
    <row r="23235" spans="1:10" x14ac:dyDescent="0.25">
      <c r="A23235" t="s">
        <v>223</v>
      </c>
      <c r="B23235" t="s">
        <v>80</v>
      </c>
      <c r="C23235" t="s">
        <v>32</v>
      </c>
      <c r="D23235">
        <v>230200</v>
      </c>
      <c r="E23235" t="s">
        <v>284</v>
      </c>
      <c r="F23235">
        <v>542</v>
      </c>
      <c r="G23235" t="s">
        <v>291</v>
      </c>
      <c r="H23235" t="s">
        <v>84</v>
      </c>
      <c r="I23235">
        <v>2014</v>
      </c>
      <c r="J23235">
        <v>0.83230000000000004</v>
      </c>
    </row>
    <row r="23236" spans="1:10" x14ac:dyDescent="0.25">
      <c r="A23236" t="s">
        <v>226</v>
      </c>
      <c r="B23236" t="s">
        <v>80</v>
      </c>
      <c r="C23236" t="s">
        <v>32</v>
      </c>
      <c r="D23236">
        <v>230200</v>
      </c>
      <c r="E23236" t="s">
        <v>284</v>
      </c>
      <c r="F23236">
        <v>542</v>
      </c>
      <c r="G23236" t="s">
        <v>291</v>
      </c>
      <c r="H23236" t="s">
        <v>84</v>
      </c>
      <c r="I23236">
        <v>2014</v>
      </c>
      <c r="J23236">
        <v>0.231068</v>
      </c>
    </row>
    <row r="23237" spans="1:10" x14ac:dyDescent="0.25">
      <c r="A23237" t="s">
        <v>224</v>
      </c>
      <c r="B23237" t="s">
        <v>80</v>
      </c>
      <c r="C23237" t="s">
        <v>32</v>
      </c>
      <c r="D23237">
        <v>230200</v>
      </c>
      <c r="E23237" t="s">
        <v>284</v>
      </c>
      <c r="F23237">
        <v>542</v>
      </c>
      <c r="G23237" t="s">
        <v>291</v>
      </c>
      <c r="H23237" t="s">
        <v>84</v>
      </c>
      <c r="I23237">
        <v>2014</v>
      </c>
      <c r="J23237">
        <v>3.3152499999999998</v>
      </c>
    </row>
    <row r="23238" spans="1:10" x14ac:dyDescent="0.25">
      <c r="A23238" t="s">
        <v>225</v>
      </c>
      <c r="B23238" t="s">
        <v>80</v>
      </c>
      <c r="C23238" t="s">
        <v>32</v>
      </c>
      <c r="D23238">
        <v>230200</v>
      </c>
      <c r="E23238" t="s">
        <v>284</v>
      </c>
      <c r="F23238">
        <v>542</v>
      </c>
      <c r="G23238" t="s">
        <v>291</v>
      </c>
      <c r="H23238" t="s">
        <v>84</v>
      </c>
      <c r="I23238">
        <v>2014</v>
      </c>
      <c r="J23238">
        <v>4.4184700000000001</v>
      </c>
    </row>
    <row r="23239" spans="1:10" x14ac:dyDescent="0.25">
      <c r="A23239" t="s">
        <v>227</v>
      </c>
      <c r="B23239" t="s">
        <v>80</v>
      </c>
      <c r="C23239" t="s">
        <v>32</v>
      </c>
      <c r="D23239">
        <v>230200</v>
      </c>
      <c r="E23239" t="s">
        <v>284</v>
      </c>
      <c r="F23239">
        <v>542</v>
      </c>
      <c r="G23239" t="s">
        <v>291</v>
      </c>
      <c r="H23239" t="s">
        <v>84</v>
      </c>
      <c r="I23239">
        <v>2014</v>
      </c>
      <c r="J23239">
        <v>14.5268</v>
      </c>
    </row>
    <row r="23240" spans="1:10" x14ac:dyDescent="0.25">
      <c r="A23240" t="s">
        <v>223</v>
      </c>
      <c r="B23240" t="s">
        <v>80</v>
      </c>
      <c r="C23240" t="s">
        <v>32</v>
      </c>
      <c r="D23240">
        <v>230400</v>
      </c>
      <c r="E23240" t="s">
        <v>283</v>
      </c>
      <c r="F23240">
        <v>542</v>
      </c>
      <c r="G23240" t="s">
        <v>291</v>
      </c>
      <c r="H23240" t="s">
        <v>84</v>
      </c>
      <c r="I23240">
        <v>2014</v>
      </c>
      <c r="J23240">
        <v>1.3167300000000001E-4</v>
      </c>
    </row>
    <row r="23241" spans="1:10" x14ac:dyDescent="0.25">
      <c r="A23241" t="s">
        <v>227</v>
      </c>
      <c r="B23241" t="s">
        <v>80</v>
      </c>
      <c r="C23241" t="s">
        <v>32</v>
      </c>
      <c r="D23241">
        <v>230400</v>
      </c>
      <c r="E23241" t="s">
        <v>283</v>
      </c>
      <c r="F23241">
        <v>542</v>
      </c>
      <c r="G23241" t="s">
        <v>291</v>
      </c>
      <c r="H23241" t="s">
        <v>84</v>
      </c>
      <c r="I23241">
        <v>2014</v>
      </c>
      <c r="J23241">
        <v>3.2472500000000001E-3</v>
      </c>
    </row>
    <row r="23242" spans="1:10" x14ac:dyDescent="0.25">
      <c r="A23242" t="s">
        <v>224</v>
      </c>
      <c r="B23242" t="s">
        <v>80</v>
      </c>
      <c r="C23242" t="s">
        <v>32</v>
      </c>
      <c r="D23242">
        <v>230400</v>
      </c>
      <c r="E23242" t="s">
        <v>283</v>
      </c>
      <c r="F23242">
        <v>542</v>
      </c>
      <c r="G23242" t="s">
        <v>291</v>
      </c>
      <c r="H23242" t="s">
        <v>84</v>
      </c>
      <c r="I23242">
        <v>2014</v>
      </c>
      <c r="J23242">
        <v>6.5492700000000003E-4</v>
      </c>
    </row>
    <row r="23243" spans="1:10" x14ac:dyDescent="0.25">
      <c r="A23243" t="s">
        <v>225</v>
      </c>
      <c r="B23243" t="s">
        <v>80</v>
      </c>
      <c r="C23243" t="s">
        <v>32</v>
      </c>
      <c r="D23243">
        <v>230400</v>
      </c>
      <c r="E23243" t="s">
        <v>283</v>
      </c>
      <c r="F23243">
        <v>542</v>
      </c>
      <c r="G23243" t="s">
        <v>291</v>
      </c>
      <c r="H23243" t="s">
        <v>84</v>
      </c>
      <c r="I23243">
        <v>2014</v>
      </c>
      <c r="J23243">
        <v>9.1447900000000005E-4</v>
      </c>
    </row>
    <row r="23244" spans="1:10" x14ac:dyDescent="0.25">
      <c r="A23244" t="s">
        <v>229</v>
      </c>
      <c r="B23244" t="s">
        <v>80</v>
      </c>
      <c r="C23244" t="s">
        <v>32</v>
      </c>
      <c r="D23244">
        <v>230400</v>
      </c>
      <c r="E23244" t="s">
        <v>283</v>
      </c>
      <c r="F23244">
        <v>542</v>
      </c>
      <c r="G23244" t="s">
        <v>291</v>
      </c>
      <c r="H23244" t="s">
        <v>84</v>
      </c>
      <c r="I23244">
        <v>2014</v>
      </c>
      <c r="J23244">
        <v>3.4103200000000001E-4</v>
      </c>
    </row>
    <row r="23245" spans="1:10" x14ac:dyDescent="0.25">
      <c r="A23245" t="s">
        <v>226</v>
      </c>
      <c r="B23245" t="s">
        <v>80</v>
      </c>
      <c r="C23245" t="s">
        <v>32</v>
      </c>
      <c r="D23245">
        <v>230400</v>
      </c>
      <c r="E23245" t="s">
        <v>283</v>
      </c>
      <c r="F23245">
        <v>542</v>
      </c>
      <c r="G23245" t="s">
        <v>291</v>
      </c>
      <c r="H23245" t="s">
        <v>84</v>
      </c>
      <c r="I23245">
        <v>2014</v>
      </c>
      <c r="J23245">
        <v>3.4672499999999997E-5</v>
      </c>
    </row>
    <row r="23246" spans="1:10" x14ac:dyDescent="0.25">
      <c r="A23246" t="s">
        <v>227</v>
      </c>
      <c r="B23246" t="s">
        <v>80</v>
      </c>
      <c r="C23246" t="s">
        <v>32</v>
      </c>
      <c r="D23246">
        <v>233700</v>
      </c>
      <c r="E23246" t="s">
        <v>282</v>
      </c>
      <c r="F23246">
        <v>542</v>
      </c>
      <c r="G23246" t="s">
        <v>291</v>
      </c>
      <c r="H23246" t="s">
        <v>84</v>
      </c>
      <c r="I23246">
        <v>2014</v>
      </c>
      <c r="J23246">
        <v>1.01826E-2</v>
      </c>
    </row>
    <row r="23247" spans="1:10" x14ac:dyDescent="0.25">
      <c r="A23247" t="s">
        <v>229</v>
      </c>
      <c r="B23247" t="s">
        <v>80</v>
      </c>
      <c r="C23247" t="s">
        <v>32</v>
      </c>
      <c r="D23247">
        <v>233700</v>
      </c>
      <c r="E23247" t="s">
        <v>282</v>
      </c>
      <c r="F23247">
        <v>542</v>
      </c>
      <c r="G23247" t="s">
        <v>291</v>
      </c>
      <c r="H23247" t="s">
        <v>84</v>
      </c>
      <c r="I23247">
        <v>2014</v>
      </c>
      <c r="J23247">
        <v>2.1110600000000001E-3</v>
      </c>
    </row>
    <row r="23248" spans="1:10" x14ac:dyDescent="0.25">
      <c r="A23248" t="s">
        <v>224</v>
      </c>
      <c r="B23248" t="s">
        <v>80</v>
      </c>
      <c r="C23248" t="s">
        <v>32</v>
      </c>
      <c r="D23248">
        <v>233700</v>
      </c>
      <c r="E23248" t="s">
        <v>282</v>
      </c>
      <c r="F23248">
        <v>542</v>
      </c>
      <c r="G23248" t="s">
        <v>291</v>
      </c>
      <c r="H23248" t="s">
        <v>84</v>
      </c>
      <c r="I23248">
        <v>2014</v>
      </c>
      <c r="J23248">
        <v>2.3501099999999999E-3</v>
      </c>
    </row>
    <row r="23249" spans="1:10" x14ac:dyDescent="0.25">
      <c r="A23249" t="s">
        <v>225</v>
      </c>
      <c r="B23249" t="s">
        <v>80</v>
      </c>
      <c r="C23249" t="s">
        <v>32</v>
      </c>
      <c r="D23249">
        <v>233700</v>
      </c>
      <c r="E23249" t="s">
        <v>282</v>
      </c>
      <c r="F23249">
        <v>542</v>
      </c>
      <c r="G23249" t="s">
        <v>291</v>
      </c>
      <c r="H23249" t="s">
        <v>84</v>
      </c>
      <c r="I23249">
        <v>2014</v>
      </c>
      <c r="J23249">
        <v>3.6494100000000001E-3</v>
      </c>
    </row>
    <row r="23250" spans="1:10" x14ac:dyDescent="0.25">
      <c r="A23250" t="s">
        <v>223</v>
      </c>
      <c r="B23250" t="s">
        <v>80</v>
      </c>
      <c r="C23250" t="s">
        <v>32</v>
      </c>
      <c r="D23250">
        <v>233700</v>
      </c>
      <c r="E23250" t="s">
        <v>282</v>
      </c>
      <c r="F23250">
        <v>542</v>
      </c>
      <c r="G23250" t="s">
        <v>291</v>
      </c>
      <c r="H23250" t="s">
        <v>84</v>
      </c>
      <c r="I23250">
        <v>2014</v>
      </c>
      <c r="J23250">
        <v>7.0088799999999999E-4</v>
      </c>
    </row>
    <row r="23251" spans="1:10" x14ac:dyDescent="0.25">
      <c r="A23251" t="s">
        <v>226</v>
      </c>
      <c r="B23251" t="s">
        <v>80</v>
      </c>
      <c r="C23251" t="s">
        <v>32</v>
      </c>
      <c r="D23251">
        <v>233700</v>
      </c>
      <c r="E23251" t="s">
        <v>282</v>
      </c>
      <c r="F23251">
        <v>542</v>
      </c>
      <c r="G23251" t="s">
        <v>291</v>
      </c>
      <c r="H23251" t="s">
        <v>84</v>
      </c>
      <c r="I23251">
        <v>2014</v>
      </c>
      <c r="J23251">
        <v>1.99044E-4</v>
      </c>
    </row>
    <row r="23252" spans="1:10" x14ac:dyDescent="0.25">
      <c r="A23252" t="s">
        <v>223</v>
      </c>
      <c r="B23252" t="s">
        <v>80</v>
      </c>
      <c r="C23252" t="s">
        <v>81</v>
      </c>
      <c r="D23252">
        <v>233701</v>
      </c>
      <c r="E23252" t="s">
        <v>281</v>
      </c>
      <c r="F23252">
        <v>542</v>
      </c>
      <c r="G23252" t="s">
        <v>291</v>
      </c>
      <c r="H23252" t="s">
        <v>84</v>
      </c>
      <c r="I23252">
        <v>2014</v>
      </c>
      <c r="J23252">
        <v>2.9788899999999999E-5</v>
      </c>
    </row>
    <row r="23253" spans="1:10" x14ac:dyDescent="0.25">
      <c r="A23253" t="s">
        <v>227</v>
      </c>
      <c r="B23253" t="s">
        <v>80</v>
      </c>
      <c r="C23253" t="s">
        <v>81</v>
      </c>
      <c r="D23253">
        <v>233701</v>
      </c>
      <c r="E23253" t="s">
        <v>281</v>
      </c>
      <c r="F23253">
        <v>542</v>
      </c>
      <c r="G23253" t="s">
        <v>291</v>
      </c>
      <c r="H23253" t="s">
        <v>84</v>
      </c>
      <c r="I23253">
        <v>2014</v>
      </c>
      <c r="J23253">
        <v>1.7407699999999999E-4</v>
      </c>
    </row>
    <row r="23254" spans="1:10" x14ac:dyDescent="0.25">
      <c r="A23254" t="s">
        <v>229</v>
      </c>
      <c r="B23254" t="s">
        <v>80</v>
      </c>
      <c r="C23254" t="s">
        <v>36</v>
      </c>
      <c r="D23254">
        <v>500100</v>
      </c>
      <c r="E23254" t="s">
        <v>280</v>
      </c>
      <c r="F23254">
        <v>542</v>
      </c>
      <c r="G23254" t="s">
        <v>291</v>
      </c>
      <c r="H23254" t="s">
        <v>84</v>
      </c>
      <c r="I23254">
        <v>2014</v>
      </c>
      <c r="J23254">
        <v>6.7153500000000005E-2</v>
      </c>
    </row>
    <row r="23255" spans="1:10" x14ac:dyDescent="0.25">
      <c r="A23255" t="s">
        <v>225</v>
      </c>
      <c r="B23255" t="s">
        <v>80</v>
      </c>
      <c r="C23255" t="s">
        <v>36</v>
      </c>
      <c r="D23255">
        <v>500100</v>
      </c>
      <c r="E23255" t="s">
        <v>280</v>
      </c>
      <c r="F23255">
        <v>542</v>
      </c>
      <c r="G23255" t="s">
        <v>291</v>
      </c>
      <c r="H23255" t="s">
        <v>84</v>
      </c>
      <c r="I23255">
        <v>2014</v>
      </c>
      <c r="J23255">
        <v>3.1158399999999999E-2</v>
      </c>
    </row>
    <row r="23256" spans="1:10" x14ac:dyDescent="0.25">
      <c r="A23256" t="s">
        <v>227</v>
      </c>
      <c r="B23256" t="s">
        <v>80</v>
      </c>
      <c r="C23256" t="s">
        <v>36</v>
      </c>
      <c r="D23256">
        <v>500100</v>
      </c>
      <c r="E23256" t="s">
        <v>280</v>
      </c>
      <c r="F23256">
        <v>542</v>
      </c>
      <c r="G23256" t="s">
        <v>291</v>
      </c>
      <c r="H23256" t="s">
        <v>84</v>
      </c>
      <c r="I23256">
        <v>2014</v>
      </c>
      <c r="J23256">
        <v>5.6975999999999999E-2</v>
      </c>
    </row>
    <row r="23257" spans="1:10" x14ac:dyDescent="0.25">
      <c r="A23257" t="s">
        <v>223</v>
      </c>
      <c r="B23257" t="s">
        <v>80</v>
      </c>
      <c r="C23257" t="s">
        <v>36</v>
      </c>
      <c r="D23257">
        <v>500100</v>
      </c>
      <c r="E23257" t="s">
        <v>280</v>
      </c>
      <c r="F23257">
        <v>542</v>
      </c>
      <c r="G23257" t="s">
        <v>291</v>
      </c>
      <c r="H23257" t="s">
        <v>84</v>
      </c>
      <c r="I23257">
        <v>2014</v>
      </c>
      <c r="J23257">
        <v>2.7724599999999999E-2</v>
      </c>
    </row>
    <row r="23258" spans="1:10" x14ac:dyDescent="0.25">
      <c r="A23258" t="s">
        <v>224</v>
      </c>
      <c r="B23258" t="s">
        <v>80</v>
      </c>
      <c r="C23258" t="s">
        <v>36</v>
      </c>
      <c r="D23258">
        <v>500100</v>
      </c>
      <c r="E23258" t="s">
        <v>280</v>
      </c>
      <c r="F23258">
        <v>542</v>
      </c>
      <c r="G23258" t="s">
        <v>291</v>
      </c>
      <c r="H23258" t="s">
        <v>84</v>
      </c>
      <c r="I23258">
        <v>2014</v>
      </c>
      <c r="J23258">
        <v>5.2218899999999999E-3</v>
      </c>
    </row>
    <row r="23259" spans="1:10" x14ac:dyDescent="0.25">
      <c r="A23259" t="s">
        <v>226</v>
      </c>
      <c r="B23259" t="s">
        <v>80</v>
      </c>
      <c r="C23259" t="s">
        <v>36</v>
      </c>
      <c r="D23259">
        <v>500100</v>
      </c>
      <c r="E23259" t="s">
        <v>280</v>
      </c>
      <c r="F23259">
        <v>542</v>
      </c>
      <c r="G23259" t="s">
        <v>291</v>
      </c>
      <c r="H23259" t="s">
        <v>84</v>
      </c>
      <c r="I23259">
        <v>2014</v>
      </c>
      <c r="J23259">
        <v>3.6344599999999999E-3</v>
      </c>
    </row>
    <row r="23260" spans="1:10" x14ac:dyDescent="0.25">
      <c r="A23260" t="s">
        <v>227</v>
      </c>
      <c r="B23260" t="s">
        <v>74</v>
      </c>
      <c r="C23260" t="s">
        <v>34</v>
      </c>
      <c r="D23260">
        <v>901000</v>
      </c>
      <c r="E23260" t="s">
        <v>34</v>
      </c>
      <c r="F23260">
        <v>542</v>
      </c>
      <c r="G23260" t="s">
        <v>291</v>
      </c>
      <c r="H23260" t="s">
        <v>84</v>
      </c>
      <c r="I23260">
        <v>2014</v>
      </c>
      <c r="J23260">
        <v>9.8156000000000007E-3</v>
      </c>
    </row>
    <row r="23261" spans="1:10" x14ac:dyDescent="0.25">
      <c r="A23261" t="s">
        <v>225</v>
      </c>
      <c r="B23261" t="s">
        <v>74</v>
      </c>
      <c r="C23261" t="s">
        <v>34</v>
      </c>
      <c r="D23261">
        <v>901000</v>
      </c>
      <c r="E23261" t="s">
        <v>34</v>
      </c>
      <c r="F23261">
        <v>542</v>
      </c>
      <c r="G23261" t="s">
        <v>291</v>
      </c>
      <c r="H23261" t="s">
        <v>84</v>
      </c>
      <c r="I23261">
        <v>2014</v>
      </c>
      <c r="J23261">
        <v>3.4218299999999998E-3</v>
      </c>
    </row>
    <row r="23262" spans="1:10" x14ac:dyDescent="0.25">
      <c r="A23262" t="s">
        <v>223</v>
      </c>
      <c r="B23262" t="s">
        <v>74</v>
      </c>
      <c r="C23262" t="s">
        <v>34</v>
      </c>
      <c r="D23262">
        <v>901000</v>
      </c>
      <c r="E23262" t="s">
        <v>34</v>
      </c>
      <c r="F23262">
        <v>542</v>
      </c>
      <c r="G23262" t="s">
        <v>291</v>
      </c>
      <c r="H23262" t="s">
        <v>84</v>
      </c>
      <c r="I23262">
        <v>2014</v>
      </c>
      <c r="J23262">
        <v>1.93012E-3</v>
      </c>
    </row>
    <row r="23263" spans="1:10" x14ac:dyDescent="0.25">
      <c r="A23263" t="s">
        <v>224</v>
      </c>
      <c r="B23263" t="s">
        <v>74</v>
      </c>
      <c r="C23263" t="s">
        <v>34</v>
      </c>
      <c r="D23263">
        <v>901000</v>
      </c>
      <c r="E23263" t="s">
        <v>34</v>
      </c>
      <c r="F23263">
        <v>542</v>
      </c>
      <c r="G23263" t="s">
        <v>291</v>
      </c>
      <c r="H23263" t="s">
        <v>84</v>
      </c>
      <c r="I23263">
        <v>2014</v>
      </c>
      <c r="J23263">
        <v>7.3637400000000003E-4</v>
      </c>
    </row>
    <row r="23264" spans="1:10" x14ac:dyDescent="0.25">
      <c r="A23264" t="s">
        <v>226</v>
      </c>
      <c r="B23264" t="s">
        <v>74</v>
      </c>
      <c r="C23264" t="s">
        <v>34</v>
      </c>
      <c r="D23264">
        <v>901000</v>
      </c>
      <c r="E23264" t="s">
        <v>34</v>
      </c>
      <c r="F23264">
        <v>542</v>
      </c>
      <c r="G23264" t="s">
        <v>291</v>
      </c>
      <c r="H23264" t="s">
        <v>84</v>
      </c>
      <c r="I23264">
        <v>2014</v>
      </c>
      <c r="J23264">
        <v>5.1874199999999999E-4</v>
      </c>
    </row>
    <row r="23265" spans="1:10" x14ac:dyDescent="0.25">
      <c r="A23265" t="s">
        <v>229</v>
      </c>
      <c r="B23265" t="s">
        <v>74</v>
      </c>
      <c r="C23265" t="s">
        <v>34</v>
      </c>
      <c r="D23265">
        <v>901000</v>
      </c>
      <c r="E23265" t="s">
        <v>34</v>
      </c>
      <c r="F23265">
        <v>542</v>
      </c>
      <c r="G23265" t="s">
        <v>291</v>
      </c>
      <c r="H23265" t="s">
        <v>84</v>
      </c>
      <c r="I23265">
        <v>2014</v>
      </c>
      <c r="J23265">
        <v>7.8238400000000003E-3</v>
      </c>
    </row>
    <row r="23266" spans="1:10" x14ac:dyDescent="0.25">
      <c r="A23266" t="s">
        <v>227</v>
      </c>
      <c r="B23266" t="s">
        <v>74</v>
      </c>
      <c r="C23266" t="s">
        <v>34</v>
      </c>
      <c r="D23266">
        <v>901001</v>
      </c>
      <c r="E23266" t="s">
        <v>254</v>
      </c>
      <c r="F23266">
        <v>542</v>
      </c>
      <c r="G23266" t="s">
        <v>291</v>
      </c>
      <c r="H23266" t="s">
        <v>84</v>
      </c>
      <c r="I23266">
        <v>2014</v>
      </c>
      <c r="J23266">
        <v>3.8024899999999999E-3</v>
      </c>
    </row>
    <row r="23267" spans="1:10" x14ac:dyDescent="0.25">
      <c r="A23267" t="s">
        <v>225</v>
      </c>
      <c r="B23267" t="s">
        <v>74</v>
      </c>
      <c r="C23267" t="s">
        <v>34</v>
      </c>
      <c r="D23267">
        <v>901001</v>
      </c>
      <c r="E23267" t="s">
        <v>254</v>
      </c>
      <c r="F23267">
        <v>542</v>
      </c>
      <c r="G23267" t="s">
        <v>291</v>
      </c>
      <c r="H23267" t="s">
        <v>84</v>
      </c>
      <c r="I23267">
        <v>2014</v>
      </c>
      <c r="J23267">
        <v>1.15616E-3</v>
      </c>
    </row>
    <row r="23268" spans="1:10" x14ac:dyDescent="0.25">
      <c r="A23268" t="s">
        <v>224</v>
      </c>
      <c r="B23268" t="s">
        <v>74</v>
      </c>
      <c r="C23268" t="s">
        <v>34</v>
      </c>
      <c r="D23268">
        <v>901001</v>
      </c>
      <c r="E23268" t="s">
        <v>254</v>
      </c>
      <c r="F23268">
        <v>542</v>
      </c>
      <c r="G23268" t="s">
        <v>291</v>
      </c>
      <c r="H23268" t="s">
        <v>84</v>
      </c>
      <c r="I23268">
        <v>2014</v>
      </c>
      <c r="J23268">
        <v>5.6179400000000001E-4</v>
      </c>
    </row>
    <row r="23269" spans="1:10" x14ac:dyDescent="0.25">
      <c r="A23269" t="s">
        <v>223</v>
      </c>
      <c r="B23269" t="s">
        <v>74</v>
      </c>
      <c r="C23269" t="s">
        <v>34</v>
      </c>
      <c r="D23269">
        <v>901001</v>
      </c>
      <c r="E23269" t="s">
        <v>254</v>
      </c>
      <c r="F23269">
        <v>542</v>
      </c>
      <c r="G23269" t="s">
        <v>291</v>
      </c>
      <c r="H23269" t="s">
        <v>84</v>
      </c>
      <c r="I23269">
        <v>2014</v>
      </c>
      <c r="J23269">
        <v>2.2475199999999998E-3</v>
      </c>
    </row>
    <row r="23270" spans="1:10" x14ac:dyDescent="0.25">
      <c r="A23270" t="s">
        <v>229</v>
      </c>
      <c r="B23270" t="s">
        <v>74</v>
      </c>
      <c r="C23270" t="s">
        <v>34</v>
      </c>
      <c r="D23270">
        <v>901001</v>
      </c>
      <c r="E23270" t="s">
        <v>254</v>
      </c>
      <c r="F23270">
        <v>542</v>
      </c>
      <c r="G23270" t="s">
        <v>291</v>
      </c>
      <c r="H23270" t="s">
        <v>84</v>
      </c>
      <c r="I23270">
        <v>2014</v>
      </c>
      <c r="J23270">
        <v>2.05601E-3</v>
      </c>
    </row>
    <row r="23271" spans="1:10" x14ac:dyDescent="0.25">
      <c r="A23271" t="s">
        <v>226</v>
      </c>
      <c r="B23271" t="s">
        <v>74</v>
      </c>
      <c r="C23271" t="s">
        <v>34</v>
      </c>
      <c r="D23271">
        <v>901001</v>
      </c>
      <c r="E23271" t="s">
        <v>254</v>
      </c>
      <c r="F23271">
        <v>542</v>
      </c>
      <c r="G23271" t="s">
        <v>291</v>
      </c>
      <c r="H23271" t="s">
        <v>84</v>
      </c>
      <c r="I23271">
        <v>2014</v>
      </c>
      <c r="J23271">
        <v>5.9222300000000001E-4</v>
      </c>
    </row>
    <row r="23272" spans="1:10" x14ac:dyDescent="0.25">
      <c r="A23272" t="s">
        <v>229</v>
      </c>
      <c r="B23272" t="s">
        <v>79</v>
      </c>
      <c r="C23272" t="s">
        <v>33</v>
      </c>
      <c r="D23272">
        <v>9400000</v>
      </c>
      <c r="E23272" t="s">
        <v>246</v>
      </c>
      <c r="F23272">
        <v>542</v>
      </c>
      <c r="G23272" t="s">
        <v>291</v>
      </c>
      <c r="H23272" t="s">
        <v>84</v>
      </c>
      <c r="I23272">
        <v>2014</v>
      </c>
      <c r="J23272">
        <v>0.15367800000000001</v>
      </c>
    </row>
    <row r="23273" spans="1:10" x14ac:dyDescent="0.25">
      <c r="A23273" t="s">
        <v>225</v>
      </c>
      <c r="B23273" t="s">
        <v>79</v>
      </c>
      <c r="C23273" t="s">
        <v>33</v>
      </c>
      <c r="D23273">
        <v>9400000</v>
      </c>
      <c r="E23273" t="s">
        <v>246</v>
      </c>
      <c r="F23273">
        <v>542</v>
      </c>
      <c r="G23273" t="s">
        <v>291</v>
      </c>
      <c r="H23273" t="s">
        <v>84</v>
      </c>
      <c r="I23273">
        <v>2014</v>
      </c>
      <c r="J23273">
        <v>0.14200599999999999</v>
      </c>
    </row>
    <row r="23274" spans="1:10" x14ac:dyDescent="0.25">
      <c r="A23274" t="s">
        <v>227</v>
      </c>
      <c r="B23274" t="s">
        <v>79</v>
      </c>
      <c r="C23274" t="s">
        <v>33</v>
      </c>
      <c r="D23274">
        <v>9400000</v>
      </c>
      <c r="E23274" t="s">
        <v>246</v>
      </c>
      <c r="F23274">
        <v>542</v>
      </c>
      <c r="G23274" t="s">
        <v>291</v>
      </c>
      <c r="H23274" t="s">
        <v>84</v>
      </c>
      <c r="I23274">
        <v>2014</v>
      </c>
      <c r="J23274">
        <v>0.30003999999999997</v>
      </c>
    </row>
    <row r="23275" spans="1:10" x14ac:dyDescent="0.25">
      <c r="A23275" t="s">
        <v>224</v>
      </c>
      <c r="B23275" t="s">
        <v>79</v>
      </c>
      <c r="C23275" t="s">
        <v>33</v>
      </c>
      <c r="D23275">
        <v>9400000</v>
      </c>
      <c r="E23275" t="s">
        <v>246</v>
      </c>
      <c r="F23275">
        <v>542</v>
      </c>
      <c r="G23275" t="s">
        <v>291</v>
      </c>
      <c r="H23275" t="s">
        <v>84</v>
      </c>
      <c r="I23275">
        <v>2014</v>
      </c>
      <c r="J23275">
        <v>2.8778999999999999E-2</v>
      </c>
    </row>
    <row r="23276" spans="1:10" x14ac:dyDescent="0.25">
      <c r="A23276" t="s">
        <v>223</v>
      </c>
      <c r="B23276" t="s">
        <v>79</v>
      </c>
      <c r="C23276" t="s">
        <v>33</v>
      </c>
      <c r="D23276">
        <v>9400000</v>
      </c>
      <c r="E23276" t="s">
        <v>246</v>
      </c>
      <c r="F23276">
        <v>542</v>
      </c>
      <c r="G23276" t="s">
        <v>291</v>
      </c>
      <c r="H23276" t="s">
        <v>84</v>
      </c>
      <c r="I23276">
        <v>2014</v>
      </c>
      <c r="J23276">
        <v>3.1486500000000001E-2</v>
      </c>
    </row>
    <row r="23277" spans="1:10" x14ac:dyDescent="0.25">
      <c r="A23277" t="s">
        <v>226</v>
      </c>
      <c r="B23277" t="s">
        <v>79</v>
      </c>
      <c r="C23277" t="s">
        <v>33</v>
      </c>
      <c r="D23277">
        <v>9400000</v>
      </c>
      <c r="E23277" t="s">
        <v>246</v>
      </c>
      <c r="F23277">
        <v>542</v>
      </c>
      <c r="G23277" t="s">
        <v>291</v>
      </c>
      <c r="H23277" t="s">
        <v>84</v>
      </c>
      <c r="I23277">
        <v>2014</v>
      </c>
      <c r="J23277">
        <v>2.5449699999999999E-2</v>
      </c>
    </row>
    <row r="23278" spans="1:10" x14ac:dyDescent="0.25">
      <c r="A23278" t="s">
        <v>227</v>
      </c>
      <c r="B23278" t="s">
        <v>80</v>
      </c>
      <c r="C23278" t="s">
        <v>32</v>
      </c>
      <c r="D23278" t="s">
        <v>278</v>
      </c>
      <c r="E23278" t="s">
        <v>277</v>
      </c>
      <c r="F23278">
        <v>542</v>
      </c>
      <c r="G23278" t="s">
        <v>291</v>
      </c>
      <c r="H23278" t="s">
        <v>84</v>
      </c>
      <c r="I23278">
        <v>2014</v>
      </c>
      <c r="J23278">
        <v>7.4004400000000006E-5</v>
      </c>
    </row>
    <row r="23279" spans="1:10" x14ac:dyDescent="0.25">
      <c r="A23279" t="s">
        <v>227</v>
      </c>
      <c r="B23279" t="s">
        <v>80</v>
      </c>
      <c r="C23279" t="s">
        <v>32</v>
      </c>
      <c r="D23279" t="s">
        <v>276</v>
      </c>
      <c r="E23279" t="s">
        <v>275</v>
      </c>
      <c r="F23279">
        <v>542</v>
      </c>
      <c r="G23279" t="s">
        <v>291</v>
      </c>
      <c r="H23279" t="s">
        <v>84</v>
      </c>
      <c r="I23279">
        <v>2014</v>
      </c>
      <c r="J23279">
        <v>6.9315299999999995E-4</v>
      </c>
    </row>
    <row r="23280" spans="1:10" x14ac:dyDescent="0.25">
      <c r="A23280" t="s">
        <v>223</v>
      </c>
      <c r="B23280" t="s">
        <v>79</v>
      </c>
      <c r="C23280" t="s">
        <v>35</v>
      </c>
      <c r="D23280" t="s">
        <v>245</v>
      </c>
      <c r="E23280" t="s">
        <v>244</v>
      </c>
      <c r="F23280">
        <v>542</v>
      </c>
      <c r="G23280" t="s">
        <v>291</v>
      </c>
      <c r="H23280" t="s">
        <v>84</v>
      </c>
      <c r="I23280">
        <v>2014</v>
      </c>
      <c r="J23280">
        <v>0.25950400000000001</v>
      </c>
    </row>
    <row r="23281" spans="1:10" x14ac:dyDescent="0.25">
      <c r="A23281" t="s">
        <v>226</v>
      </c>
      <c r="B23281" t="s">
        <v>79</v>
      </c>
      <c r="C23281" t="s">
        <v>35</v>
      </c>
      <c r="D23281" t="s">
        <v>245</v>
      </c>
      <c r="E23281" t="s">
        <v>244</v>
      </c>
      <c r="F23281">
        <v>542</v>
      </c>
      <c r="G23281" t="s">
        <v>291</v>
      </c>
      <c r="H23281" t="s">
        <v>84</v>
      </c>
      <c r="I23281">
        <v>2014</v>
      </c>
      <c r="J23281">
        <v>0.135825</v>
      </c>
    </row>
    <row r="23282" spans="1:10" x14ac:dyDescent="0.25">
      <c r="A23282" t="s">
        <v>227</v>
      </c>
      <c r="B23282" t="s">
        <v>79</v>
      </c>
      <c r="C23282" t="s">
        <v>35</v>
      </c>
      <c r="D23282" t="s">
        <v>245</v>
      </c>
      <c r="E23282" t="s">
        <v>244</v>
      </c>
      <c r="F23282">
        <v>542</v>
      </c>
      <c r="G23282" t="s">
        <v>291</v>
      </c>
      <c r="H23282" t="s">
        <v>84</v>
      </c>
      <c r="I23282">
        <v>2014</v>
      </c>
      <c r="J23282">
        <v>1.91456</v>
      </c>
    </row>
    <row r="23283" spans="1:10" x14ac:dyDescent="0.25">
      <c r="A23283" t="s">
        <v>225</v>
      </c>
      <c r="B23283" t="s">
        <v>79</v>
      </c>
      <c r="C23283" t="s">
        <v>35</v>
      </c>
      <c r="D23283" t="s">
        <v>245</v>
      </c>
      <c r="E23283" t="s">
        <v>244</v>
      </c>
      <c r="F23283">
        <v>542</v>
      </c>
      <c r="G23283" t="s">
        <v>291</v>
      </c>
      <c r="H23283" t="s">
        <v>84</v>
      </c>
      <c r="I23283">
        <v>2014</v>
      </c>
      <c r="J23283">
        <v>1.3745700000000001</v>
      </c>
    </row>
    <row r="23284" spans="1:10" x14ac:dyDescent="0.25">
      <c r="A23284" t="s">
        <v>224</v>
      </c>
      <c r="B23284" t="s">
        <v>79</v>
      </c>
      <c r="C23284" t="s">
        <v>35</v>
      </c>
      <c r="D23284" t="s">
        <v>245</v>
      </c>
      <c r="E23284" t="s">
        <v>244</v>
      </c>
      <c r="F23284">
        <v>542</v>
      </c>
      <c r="G23284" t="s">
        <v>291</v>
      </c>
      <c r="H23284" t="s">
        <v>84</v>
      </c>
      <c r="I23284">
        <v>2014</v>
      </c>
      <c r="J23284">
        <v>0.13556000000000001</v>
      </c>
    </row>
    <row r="23285" spans="1:10" x14ac:dyDescent="0.25">
      <c r="A23285" t="s">
        <v>229</v>
      </c>
      <c r="B23285" t="s">
        <v>79</v>
      </c>
      <c r="C23285" t="s">
        <v>35</v>
      </c>
      <c r="D23285" t="s">
        <v>245</v>
      </c>
      <c r="E23285" t="s">
        <v>244</v>
      </c>
      <c r="F23285">
        <v>542</v>
      </c>
      <c r="G23285" t="s">
        <v>291</v>
      </c>
      <c r="H23285" t="s">
        <v>84</v>
      </c>
      <c r="I23285">
        <v>2014</v>
      </c>
      <c r="J23285">
        <v>0.96380100000000002</v>
      </c>
    </row>
    <row r="23286" spans="1:10" x14ac:dyDescent="0.25">
      <c r="A23286" t="s">
        <v>229</v>
      </c>
      <c r="B23286" t="s">
        <v>79</v>
      </c>
      <c r="C23286" t="s">
        <v>35</v>
      </c>
      <c r="D23286" t="s">
        <v>243</v>
      </c>
      <c r="E23286" t="s">
        <v>242</v>
      </c>
      <c r="F23286">
        <v>542</v>
      </c>
      <c r="G23286" t="s">
        <v>291</v>
      </c>
      <c r="H23286" t="s">
        <v>84</v>
      </c>
      <c r="I23286">
        <v>2014</v>
      </c>
      <c r="J23286">
        <v>2.2139899999999999</v>
      </c>
    </row>
    <row r="23287" spans="1:10" x14ac:dyDescent="0.25">
      <c r="A23287" t="s">
        <v>226</v>
      </c>
      <c r="B23287" t="s">
        <v>79</v>
      </c>
      <c r="C23287" t="s">
        <v>35</v>
      </c>
      <c r="D23287" t="s">
        <v>243</v>
      </c>
      <c r="E23287" t="s">
        <v>242</v>
      </c>
      <c r="F23287">
        <v>542</v>
      </c>
      <c r="G23287" t="s">
        <v>291</v>
      </c>
      <c r="H23287" t="s">
        <v>84</v>
      </c>
      <c r="I23287">
        <v>2014</v>
      </c>
      <c r="J23287">
        <v>0.27648800000000001</v>
      </c>
    </row>
    <row r="23288" spans="1:10" x14ac:dyDescent="0.25">
      <c r="A23288" t="s">
        <v>225</v>
      </c>
      <c r="B23288" t="s">
        <v>79</v>
      </c>
      <c r="C23288" t="s">
        <v>35</v>
      </c>
      <c r="D23288" t="s">
        <v>243</v>
      </c>
      <c r="E23288" t="s">
        <v>242</v>
      </c>
      <c r="F23288">
        <v>542</v>
      </c>
      <c r="G23288" t="s">
        <v>291</v>
      </c>
      <c r="H23288" t="s">
        <v>84</v>
      </c>
      <c r="I23288">
        <v>2014</v>
      </c>
      <c r="J23288">
        <v>1.4764299999999999</v>
      </c>
    </row>
    <row r="23289" spans="1:10" x14ac:dyDescent="0.25">
      <c r="A23289" t="s">
        <v>224</v>
      </c>
      <c r="B23289" t="s">
        <v>79</v>
      </c>
      <c r="C23289" t="s">
        <v>35</v>
      </c>
      <c r="D23289" t="s">
        <v>243</v>
      </c>
      <c r="E23289" t="s">
        <v>242</v>
      </c>
      <c r="F23289">
        <v>542</v>
      </c>
      <c r="G23289" t="s">
        <v>291</v>
      </c>
      <c r="H23289" t="s">
        <v>84</v>
      </c>
      <c r="I23289">
        <v>2014</v>
      </c>
      <c r="J23289">
        <v>0.23409099999999999</v>
      </c>
    </row>
    <row r="23290" spans="1:10" x14ac:dyDescent="0.25">
      <c r="A23290" t="s">
        <v>227</v>
      </c>
      <c r="B23290" t="s">
        <v>79</v>
      </c>
      <c r="C23290" t="s">
        <v>35</v>
      </c>
      <c r="D23290" t="s">
        <v>243</v>
      </c>
      <c r="E23290" t="s">
        <v>242</v>
      </c>
      <c r="F23290">
        <v>542</v>
      </c>
      <c r="G23290" t="s">
        <v>291</v>
      </c>
      <c r="H23290" t="s">
        <v>84</v>
      </c>
      <c r="I23290">
        <v>2014</v>
      </c>
      <c r="J23290">
        <v>4.1480699999999997</v>
      </c>
    </row>
    <row r="23291" spans="1:10" x14ac:dyDescent="0.25">
      <c r="A23291" t="s">
        <v>223</v>
      </c>
      <c r="B23291" t="s">
        <v>79</v>
      </c>
      <c r="C23291" t="s">
        <v>35</v>
      </c>
      <c r="D23291" t="s">
        <v>243</v>
      </c>
      <c r="E23291" t="s">
        <v>242</v>
      </c>
      <c r="F23291">
        <v>542</v>
      </c>
      <c r="G23291" t="s">
        <v>291</v>
      </c>
      <c r="H23291" t="s">
        <v>84</v>
      </c>
      <c r="I23291">
        <v>2014</v>
      </c>
      <c r="J23291">
        <v>0.38782299999999997</v>
      </c>
    </row>
    <row r="23292" spans="1:10" x14ac:dyDescent="0.25">
      <c r="A23292" t="s">
        <v>227</v>
      </c>
      <c r="B23292" t="s">
        <v>76</v>
      </c>
      <c r="C23292" t="s">
        <v>77</v>
      </c>
      <c r="D23292" t="s">
        <v>274</v>
      </c>
      <c r="E23292" t="s">
        <v>273</v>
      </c>
      <c r="F23292">
        <v>542</v>
      </c>
      <c r="G23292" t="s">
        <v>291</v>
      </c>
      <c r="H23292" t="s">
        <v>84</v>
      </c>
      <c r="I23292">
        <v>2014</v>
      </c>
      <c r="J23292">
        <v>0.17899999999999999</v>
      </c>
    </row>
    <row r="23293" spans="1:10" x14ac:dyDescent="0.25">
      <c r="A23293" t="s">
        <v>227</v>
      </c>
      <c r="B23293" t="s">
        <v>76</v>
      </c>
      <c r="C23293" t="s">
        <v>78</v>
      </c>
      <c r="D23293" t="s">
        <v>272</v>
      </c>
      <c r="E23293" t="s">
        <v>271</v>
      </c>
      <c r="F23293">
        <v>542</v>
      </c>
      <c r="G23293" t="s">
        <v>291</v>
      </c>
      <c r="H23293" t="s">
        <v>84</v>
      </c>
      <c r="I23293">
        <v>2014</v>
      </c>
      <c r="J23293">
        <v>0.9</v>
      </c>
    </row>
    <row r="23294" spans="1:10" x14ac:dyDescent="0.25">
      <c r="A23294" t="s">
        <v>227</v>
      </c>
      <c r="B23294" t="s">
        <v>71</v>
      </c>
      <c r="C23294" t="s">
        <v>72</v>
      </c>
      <c r="D23294" t="s">
        <v>239</v>
      </c>
      <c r="E23294" t="s">
        <v>238</v>
      </c>
      <c r="F23294">
        <v>542</v>
      </c>
      <c r="G23294" t="s">
        <v>291</v>
      </c>
      <c r="H23294" t="s">
        <v>84</v>
      </c>
      <c r="I23294">
        <v>2014</v>
      </c>
      <c r="J23294">
        <v>1.2999999999999999E-3</v>
      </c>
    </row>
    <row r="23295" spans="1:10" x14ac:dyDescent="0.25">
      <c r="A23295" t="s">
        <v>224</v>
      </c>
      <c r="B23295" t="s">
        <v>75</v>
      </c>
      <c r="C23295" t="s">
        <v>31</v>
      </c>
      <c r="D23295" t="s">
        <v>237</v>
      </c>
      <c r="E23295" t="s">
        <v>236</v>
      </c>
      <c r="F23295">
        <v>542</v>
      </c>
      <c r="G23295" t="s">
        <v>291</v>
      </c>
      <c r="H23295" t="s">
        <v>84</v>
      </c>
      <c r="I23295">
        <v>2014</v>
      </c>
      <c r="J23295">
        <v>15.0852</v>
      </c>
    </row>
    <row r="23296" spans="1:10" x14ac:dyDescent="0.25">
      <c r="A23296" t="s">
        <v>227</v>
      </c>
      <c r="B23296" t="s">
        <v>75</v>
      </c>
      <c r="C23296" t="s">
        <v>31</v>
      </c>
      <c r="D23296" t="s">
        <v>237</v>
      </c>
      <c r="E23296" t="s">
        <v>236</v>
      </c>
      <c r="F23296">
        <v>542</v>
      </c>
      <c r="G23296" t="s">
        <v>291</v>
      </c>
      <c r="H23296" t="s">
        <v>84</v>
      </c>
      <c r="I23296">
        <v>2014</v>
      </c>
      <c r="J23296">
        <v>10.254200000000001</v>
      </c>
    </row>
    <row r="23297" spans="1:10" x14ac:dyDescent="0.25">
      <c r="A23297" t="s">
        <v>229</v>
      </c>
      <c r="B23297" t="s">
        <v>75</v>
      </c>
      <c r="C23297" t="s">
        <v>31</v>
      </c>
      <c r="D23297" t="s">
        <v>237</v>
      </c>
      <c r="E23297" t="s">
        <v>236</v>
      </c>
      <c r="F23297">
        <v>542</v>
      </c>
      <c r="G23297" t="s">
        <v>291</v>
      </c>
      <c r="H23297" t="s">
        <v>84</v>
      </c>
      <c r="I23297">
        <v>2014</v>
      </c>
      <c r="J23297">
        <v>13.7525</v>
      </c>
    </row>
    <row r="23298" spans="1:10" x14ac:dyDescent="0.25">
      <c r="A23298" t="s">
        <v>226</v>
      </c>
      <c r="B23298" t="s">
        <v>75</v>
      </c>
      <c r="C23298" t="s">
        <v>31</v>
      </c>
      <c r="D23298" t="s">
        <v>237</v>
      </c>
      <c r="E23298" t="s">
        <v>236</v>
      </c>
      <c r="F23298">
        <v>542</v>
      </c>
      <c r="G23298" t="s">
        <v>291</v>
      </c>
      <c r="H23298" t="s">
        <v>84</v>
      </c>
      <c r="I23298">
        <v>2014</v>
      </c>
      <c r="J23298">
        <v>1.4768399999999999</v>
      </c>
    </row>
    <row r="23299" spans="1:10" x14ac:dyDescent="0.25">
      <c r="A23299" t="s">
        <v>223</v>
      </c>
      <c r="B23299" t="s">
        <v>75</v>
      </c>
      <c r="C23299" t="s">
        <v>31</v>
      </c>
      <c r="D23299" t="s">
        <v>237</v>
      </c>
      <c r="E23299" t="s">
        <v>236</v>
      </c>
      <c r="F23299">
        <v>542</v>
      </c>
      <c r="G23299" t="s">
        <v>291</v>
      </c>
      <c r="H23299" t="s">
        <v>84</v>
      </c>
      <c r="I23299">
        <v>2014</v>
      </c>
      <c r="J23299">
        <v>10.448</v>
      </c>
    </row>
    <row r="23300" spans="1:10" x14ac:dyDescent="0.25">
      <c r="A23300" t="s">
        <v>225</v>
      </c>
      <c r="B23300" t="s">
        <v>75</v>
      </c>
      <c r="C23300" t="s">
        <v>31</v>
      </c>
      <c r="D23300" t="s">
        <v>237</v>
      </c>
      <c r="E23300" t="s">
        <v>236</v>
      </c>
      <c r="F23300">
        <v>542</v>
      </c>
      <c r="G23300" t="s">
        <v>291</v>
      </c>
      <c r="H23300" t="s">
        <v>84</v>
      </c>
      <c r="I23300">
        <v>2014</v>
      </c>
      <c r="J23300">
        <v>6.9865399999999998</v>
      </c>
    </row>
    <row r="23301" spans="1:10" x14ac:dyDescent="0.25">
      <c r="A23301" t="s">
        <v>224</v>
      </c>
      <c r="B23301" t="s">
        <v>75</v>
      </c>
      <c r="C23301" t="s">
        <v>31</v>
      </c>
      <c r="D23301" t="s">
        <v>235</v>
      </c>
      <c r="E23301" t="s">
        <v>234</v>
      </c>
      <c r="F23301">
        <v>542</v>
      </c>
      <c r="G23301" t="s">
        <v>291</v>
      </c>
      <c r="H23301" t="s">
        <v>84</v>
      </c>
      <c r="I23301">
        <v>2014</v>
      </c>
      <c r="J23301">
        <v>0.94067999999999996</v>
      </c>
    </row>
    <row r="23302" spans="1:10" x14ac:dyDescent="0.25">
      <c r="A23302" t="s">
        <v>223</v>
      </c>
      <c r="B23302" t="s">
        <v>75</v>
      </c>
      <c r="C23302" t="s">
        <v>31</v>
      </c>
      <c r="D23302" t="s">
        <v>235</v>
      </c>
      <c r="E23302" t="s">
        <v>234</v>
      </c>
      <c r="F23302">
        <v>542</v>
      </c>
      <c r="G23302" t="s">
        <v>291</v>
      </c>
      <c r="H23302" t="s">
        <v>84</v>
      </c>
      <c r="I23302">
        <v>2014</v>
      </c>
      <c r="J23302">
        <v>0.40194099999999999</v>
      </c>
    </row>
    <row r="23303" spans="1:10" x14ac:dyDescent="0.25">
      <c r="A23303" t="s">
        <v>226</v>
      </c>
      <c r="B23303" t="s">
        <v>75</v>
      </c>
      <c r="C23303" t="s">
        <v>31</v>
      </c>
      <c r="D23303" t="s">
        <v>235</v>
      </c>
      <c r="E23303" t="s">
        <v>234</v>
      </c>
      <c r="F23303">
        <v>542</v>
      </c>
      <c r="G23303" t="s">
        <v>291</v>
      </c>
      <c r="H23303" t="s">
        <v>84</v>
      </c>
      <c r="I23303">
        <v>2014</v>
      </c>
      <c r="J23303">
        <v>2.8092499999999999E-2</v>
      </c>
    </row>
    <row r="23304" spans="1:10" x14ac:dyDescent="0.25">
      <c r="A23304" t="s">
        <v>227</v>
      </c>
      <c r="B23304" t="s">
        <v>75</v>
      </c>
      <c r="C23304" t="s">
        <v>31</v>
      </c>
      <c r="D23304" t="s">
        <v>235</v>
      </c>
      <c r="E23304" t="s">
        <v>234</v>
      </c>
      <c r="F23304">
        <v>542</v>
      </c>
      <c r="G23304" t="s">
        <v>291</v>
      </c>
      <c r="H23304" t="s">
        <v>84</v>
      </c>
      <c r="I23304">
        <v>2014</v>
      </c>
      <c r="J23304">
        <v>0.47683799999999998</v>
      </c>
    </row>
    <row r="23305" spans="1:10" x14ac:dyDescent="0.25">
      <c r="A23305" t="s">
        <v>225</v>
      </c>
      <c r="B23305" t="s">
        <v>75</v>
      </c>
      <c r="C23305" t="s">
        <v>31</v>
      </c>
      <c r="D23305" t="s">
        <v>235</v>
      </c>
      <c r="E23305" t="s">
        <v>234</v>
      </c>
      <c r="F23305">
        <v>542</v>
      </c>
      <c r="G23305" t="s">
        <v>291</v>
      </c>
      <c r="H23305" t="s">
        <v>84</v>
      </c>
      <c r="I23305">
        <v>2014</v>
      </c>
      <c r="J23305">
        <v>0.174319</v>
      </c>
    </row>
    <row r="23306" spans="1:10" x14ac:dyDescent="0.25">
      <c r="A23306" t="s">
        <v>227</v>
      </c>
      <c r="B23306" t="s">
        <v>80</v>
      </c>
      <c r="C23306" t="s">
        <v>37</v>
      </c>
      <c r="D23306">
        <v>120105</v>
      </c>
      <c r="E23306" t="s">
        <v>270</v>
      </c>
      <c r="F23306">
        <v>542</v>
      </c>
      <c r="G23306" t="s">
        <v>291</v>
      </c>
      <c r="H23306" t="s">
        <v>84</v>
      </c>
      <c r="I23306">
        <v>2014</v>
      </c>
      <c r="J23306">
        <v>7.9532000000000005E-2</v>
      </c>
    </row>
    <row r="23307" spans="1:10" x14ac:dyDescent="0.25">
      <c r="A23307" t="s">
        <v>226</v>
      </c>
      <c r="B23307" t="s">
        <v>80</v>
      </c>
      <c r="C23307" t="s">
        <v>37</v>
      </c>
      <c r="D23307">
        <v>120105</v>
      </c>
      <c r="E23307" t="s">
        <v>270</v>
      </c>
      <c r="F23307">
        <v>542</v>
      </c>
      <c r="G23307" t="s">
        <v>291</v>
      </c>
      <c r="H23307" t="s">
        <v>84</v>
      </c>
      <c r="I23307">
        <v>2014</v>
      </c>
      <c r="J23307">
        <v>4.3385300000000002E-3</v>
      </c>
    </row>
    <row r="23308" spans="1:10" x14ac:dyDescent="0.25">
      <c r="A23308" t="s">
        <v>224</v>
      </c>
      <c r="B23308" t="s">
        <v>80</v>
      </c>
      <c r="C23308" t="s">
        <v>37</v>
      </c>
      <c r="D23308">
        <v>120105</v>
      </c>
      <c r="E23308" t="s">
        <v>270</v>
      </c>
      <c r="F23308">
        <v>542</v>
      </c>
      <c r="G23308" t="s">
        <v>291</v>
      </c>
      <c r="H23308" t="s">
        <v>84</v>
      </c>
      <c r="I23308">
        <v>2014</v>
      </c>
      <c r="J23308">
        <v>4.5837400000000002E-3</v>
      </c>
    </row>
    <row r="23309" spans="1:10" x14ac:dyDescent="0.25">
      <c r="A23309" t="s">
        <v>223</v>
      </c>
      <c r="B23309" t="s">
        <v>80</v>
      </c>
      <c r="C23309" t="s">
        <v>37</v>
      </c>
      <c r="D23309">
        <v>120105</v>
      </c>
      <c r="E23309" t="s">
        <v>270</v>
      </c>
      <c r="F23309">
        <v>542</v>
      </c>
      <c r="G23309" t="s">
        <v>291</v>
      </c>
      <c r="H23309" t="s">
        <v>84</v>
      </c>
      <c r="I23309">
        <v>2014</v>
      </c>
      <c r="J23309">
        <v>8.4981699999999993E-3</v>
      </c>
    </row>
    <row r="23310" spans="1:10" x14ac:dyDescent="0.25">
      <c r="A23310" t="s">
        <v>229</v>
      </c>
      <c r="B23310" t="s">
        <v>80</v>
      </c>
      <c r="C23310" t="s">
        <v>37</v>
      </c>
      <c r="D23310">
        <v>120105</v>
      </c>
      <c r="E23310" t="s">
        <v>270</v>
      </c>
      <c r="F23310">
        <v>542</v>
      </c>
      <c r="G23310" t="s">
        <v>291</v>
      </c>
      <c r="H23310" t="s">
        <v>84</v>
      </c>
      <c r="I23310">
        <v>2014</v>
      </c>
      <c r="J23310">
        <v>4.5154899999999998E-2</v>
      </c>
    </row>
    <row r="23311" spans="1:10" x14ac:dyDescent="0.25">
      <c r="A23311" t="s">
        <v>225</v>
      </c>
      <c r="B23311" t="s">
        <v>80</v>
      </c>
      <c r="C23311" t="s">
        <v>37</v>
      </c>
      <c r="D23311">
        <v>120105</v>
      </c>
      <c r="E23311" t="s">
        <v>270</v>
      </c>
      <c r="F23311">
        <v>542</v>
      </c>
      <c r="G23311" t="s">
        <v>291</v>
      </c>
      <c r="H23311" t="s">
        <v>84</v>
      </c>
      <c r="I23311">
        <v>2014</v>
      </c>
      <c r="J23311">
        <v>4.5240700000000002E-2</v>
      </c>
    </row>
    <row r="23312" spans="1:10" x14ac:dyDescent="0.25">
      <c r="A23312" t="s">
        <v>229</v>
      </c>
      <c r="B23312" t="s">
        <v>80</v>
      </c>
      <c r="C23312" t="s">
        <v>37</v>
      </c>
      <c r="D23312">
        <v>120106</v>
      </c>
      <c r="E23312" t="s">
        <v>269</v>
      </c>
      <c r="F23312">
        <v>542</v>
      </c>
      <c r="G23312" t="s">
        <v>291</v>
      </c>
      <c r="H23312" t="s">
        <v>84</v>
      </c>
      <c r="I23312">
        <v>2014</v>
      </c>
      <c r="J23312">
        <v>0.202214</v>
      </c>
    </row>
    <row r="23313" spans="1:10" x14ac:dyDescent="0.25">
      <c r="A23313" t="s">
        <v>225</v>
      </c>
      <c r="B23313" t="s">
        <v>80</v>
      </c>
      <c r="C23313" t="s">
        <v>37</v>
      </c>
      <c r="D23313">
        <v>120106</v>
      </c>
      <c r="E23313" t="s">
        <v>269</v>
      </c>
      <c r="F23313">
        <v>542</v>
      </c>
      <c r="G23313" t="s">
        <v>291</v>
      </c>
      <c r="H23313" t="s">
        <v>84</v>
      </c>
      <c r="I23313">
        <v>2014</v>
      </c>
      <c r="J23313">
        <v>0.17326</v>
      </c>
    </row>
    <row r="23314" spans="1:10" x14ac:dyDescent="0.25">
      <c r="A23314" t="s">
        <v>224</v>
      </c>
      <c r="B23314" t="s">
        <v>80</v>
      </c>
      <c r="C23314" t="s">
        <v>37</v>
      </c>
      <c r="D23314">
        <v>120106</v>
      </c>
      <c r="E23314" t="s">
        <v>269</v>
      </c>
      <c r="F23314">
        <v>542</v>
      </c>
      <c r="G23314" t="s">
        <v>291</v>
      </c>
      <c r="H23314" t="s">
        <v>84</v>
      </c>
      <c r="I23314">
        <v>2014</v>
      </c>
      <c r="J23314">
        <v>2.8366499999999999E-2</v>
      </c>
    </row>
    <row r="23315" spans="1:10" x14ac:dyDescent="0.25">
      <c r="A23315" t="s">
        <v>227</v>
      </c>
      <c r="B23315" t="s">
        <v>80</v>
      </c>
      <c r="C23315" t="s">
        <v>37</v>
      </c>
      <c r="D23315">
        <v>120106</v>
      </c>
      <c r="E23315" t="s">
        <v>269</v>
      </c>
      <c r="F23315">
        <v>542</v>
      </c>
      <c r="G23315" t="s">
        <v>291</v>
      </c>
      <c r="H23315" t="s">
        <v>84</v>
      </c>
      <c r="I23315">
        <v>2014</v>
      </c>
      <c r="J23315">
        <v>0.26603100000000002</v>
      </c>
    </row>
    <row r="23316" spans="1:10" x14ac:dyDescent="0.25">
      <c r="A23316" t="s">
        <v>226</v>
      </c>
      <c r="B23316" t="s">
        <v>80</v>
      </c>
      <c r="C23316" t="s">
        <v>37</v>
      </c>
      <c r="D23316">
        <v>120106</v>
      </c>
      <c r="E23316" t="s">
        <v>269</v>
      </c>
      <c r="F23316">
        <v>542</v>
      </c>
      <c r="G23316" t="s">
        <v>291</v>
      </c>
      <c r="H23316" t="s">
        <v>84</v>
      </c>
      <c r="I23316">
        <v>2014</v>
      </c>
      <c r="J23316">
        <v>2.4718799999999999E-2</v>
      </c>
    </row>
    <row r="23317" spans="1:10" x14ac:dyDescent="0.25">
      <c r="A23317" t="s">
        <v>223</v>
      </c>
      <c r="B23317" t="s">
        <v>80</v>
      </c>
      <c r="C23317" t="s">
        <v>37</v>
      </c>
      <c r="D23317">
        <v>120106</v>
      </c>
      <c r="E23317" t="s">
        <v>269</v>
      </c>
      <c r="F23317">
        <v>542</v>
      </c>
      <c r="G23317" t="s">
        <v>291</v>
      </c>
      <c r="H23317" t="s">
        <v>84</v>
      </c>
      <c r="I23317">
        <v>2014</v>
      </c>
      <c r="J23317">
        <v>5.2133699999999998E-2</v>
      </c>
    </row>
    <row r="23318" spans="1:10" x14ac:dyDescent="0.25">
      <c r="A23318" t="s">
        <v>226</v>
      </c>
      <c r="B23318" t="s">
        <v>80</v>
      </c>
      <c r="C23318" t="s">
        <v>37</v>
      </c>
      <c r="D23318">
        <v>120112</v>
      </c>
      <c r="E23318" t="s">
        <v>268</v>
      </c>
      <c r="F23318">
        <v>542</v>
      </c>
      <c r="G23318" t="s">
        <v>291</v>
      </c>
      <c r="H23318" t="s">
        <v>84</v>
      </c>
      <c r="I23318">
        <v>2014</v>
      </c>
      <c r="J23318">
        <v>9.7468299999999995E-4</v>
      </c>
    </row>
    <row r="23319" spans="1:10" x14ac:dyDescent="0.25">
      <c r="A23319" t="s">
        <v>229</v>
      </c>
      <c r="B23319" t="s">
        <v>80</v>
      </c>
      <c r="C23319" t="s">
        <v>37</v>
      </c>
      <c r="D23319">
        <v>120112</v>
      </c>
      <c r="E23319" t="s">
        <v>268</v>
      </c>
      <c r="F23319">
        <v>542</v>
      </c>
      <c r="G23319" t="s">
        <v>291</v>
      </c>
      <c r="H23319" t="s">
        <v>84</v>
      </c>
      <c r="I23319">
        <v>2014</v>
      </c>
      <c r="J23319">
        <v>1.01444E-2</v>
      </c>
    </row>
    <row r="23320" spans="1:10" x14ac:dyDescent="0.25">
      <c r="A23320" t="s">
        <v>225</v>
      </c>
      <c r="B23320" t="s">
        <v>80</v>
      </c>
      <c r="C23320" t="s">
        <v>37</v>
      </c>
      <c r="D23320">
        <v>120112</v>
      </c>
      <c r="E23320" t="s">
        <v>268</v>
      </c>
      <c r="F23320">
        <v>542</v>
      </c>
      <c r="G23320" t="s">
        <v>291</v>
      </c>
      <c r="H23320" t="s">
        <v>84</v>
      </c>
      <c r="I23320">
        <v>2014</v>
      </c>
      <c r="J23320">
        <v>1.0163699999999999E-2</v>
      </c>
    </row>
    <row r="23321" spans="1:10" x14ac:dyDescent="0.25">
      <c r="A23321" t="s">
        <v>223</v>
      </c>
      <c r="B23321" t="s">
        <v>80</v>
      </c>
      <c r="C23321" t="s">
        <v>37</v>
      </c>
      <c r="D23321">
        <v>120112</v>
      </c>
      <c r="E23321" t="s">
        <v>268</v>
      </c>
      <c r="F23321">
        <v>542</v>
      </c>
      <c r="G23321" t="s">
        <v>291</v>
      </c>
      <c r="H23321" t="s">
        <v>84</v>
      </c>
      <c r="I23321">
        <v>2014</v>
      </c>
      <c r="J23321">
        <v>1.9091799999999999E-3</v>
      </c>
    </row>
    <row r="23322" spans="1:10" x14ac:dyDescent="0.25">
      <c r="A23322" t="s">
        <v>227</v>
      </c>
      <c r="B23322" t="s">
        <v>80</v>
      </c>
      <c r="C23322" t="s">
        <v>37</v>
      </c>
      <c r="D23322">
        <v>120112</v>
      </c>
      <c r="E23322" t="s">
        <v>268</v>
      </c>
      <c r="F23322">
        <v>542</v>
      </c>
      <c r="G23322" t="s">
        <v>291</v>
      </c>
      <c r="H23322" t="s">
        <v>84</v>
      </c>
      <c r="I23322">
        <v>2014</v>
      </c>
      <c r="J23322">
        <v>1.7867399999999999E-2</v>
      </c>
    </row>
    <row r="23323" spans="1:10" x14ac:dyDescent="0.25">
      <c r="A23323" t="s">
        <v>224</v>
      </c>
      <c r="B23323" t="s">
        <v>80</v>
      </c>
      <c r="C23323" t="s">
        <v>37</v>
      </c>
      <c r="D23323">
        <v>120112</v>
      </c>
      <c r="E23323" t="s">
        <v>268</v>
      </c>
      <c r="F23323">
        <v>542</v>
      </c>
      <c r="G23323" t="s">
        <v>291</v>
      </c>
      <c r="H23323" t="s">
        <v>84</v>
      </c>
      <c r="I23323">
        <v>2014</v>
      </c>
      <c r="J23323">
        <v>1.0297699999999999E-3</v>
      </c>
    </row>
    <row r="23324" spans="1:10" x14ac:dyDescent="0.25">
      <c r="A23324" t="s">
        <v>226</v>
      </c>
      <c r="B23324" t="s">
        <v>80</v>
      </c>
      <c r="C23324" t="s">
        <v>37</v>
      </c>
      <c r="D23324">
        <v>120113</v>
      </c>
      <c r="E23324" t="s">
        <v>267</v>
      </c>
      <c r="F23324">
        <v>542</v>
      </c>
      <c r="G23324" t="s">
        <v>291</v>
      </c>
      <c r="H23324" t="s">
        <v>84</v>
      </c>
      <c r="I23324">
        <v>2014</v>
      </c>
      <c r="J23324">
        <v>4.25604E-3</v>
      </c>
    </row>
    <row r="23325" spans="1:10" x14ac:dyDescent="0.25">
      <c r="A23325" t="s">
        <v>224</v>
      </c>
      <c r="B23325" t="s">
        <v>80</v>
      </c>
      <c r="C23325" t="s">
        <v>37</v>
      </c>
      <c r="D23325">
        <v>120113</v>
      </c>
      <c r="E23325" t="s">
        <v>267</v>
      </c>
      <c r="F23325">
        <v>542</v>
      </c>
      <c r="G23325" t="s">
        <v>291</v>
      </c>
      <c r="H23325" t="s">
        <v>84</v>
      </c>
      <c r="I23325">
        <v>2014</v>
      </c>
      <c r="J23325">
        <v>4.8840999999999997E-3</v>
      </c>
    </row>
    <row r="23326" spans="1:10" x14ac:dyDescent="0.25">
      <c r="A23326" t="s">
        <v>227</v>
      </c>
      <c r="B23326" t="s">
        <v>80</v>
      </c>
      <c r="C23326" t="s">
        <v>37</v>
      </c>
      <c r="D23326">
        <v>120113</v>
      </c>
      <c r="E23326" t="s">
        <v>267</v>
      </c>
      <c r="F23326">
        <v>542</v>
      </c>
      <c r="G23326" t="s">
        <v>291</v>
      </c>
      <c r="H23326" t="s">
        <v>84</v>
      </c>
      <c r="I23326">
        <v>2014</v>
      </c>
      <c r="J23326">
        <v>4.58048E-2</v>
      </c>
    </row>
    <row r="23327" spans="1:10" x14ac:dyDescent="0.25">
      <c r="A23327" t="s">
        <v>223</v>
      </c>
      <c r="B23327" t="s">
        <v>80</v>
      </c>
      <c r="C23327" t="s">
        <v>37</v>
      </c>
      <c r="D23327">
        <v>120113</v>
      </c>
      <c r="E23327" t="s">
        <v>267</v>
      </c>
      <c r="F23327">
        <v>542</v>
      </c>
      <c r="G23327" t="s">
        <v>291</v>
      </c>
      <c r="H23327" t="s">
        <v>84</v>
      </c>
      <c r="I23327">
        <v>2014</v>
      </c>
      <c r="J23327">
        <v>8.9762999999999996E-3</v>
      </c>
    </row>
    <row r="23328" spans="1:10" x14ac:dyDescent="0.25">
      <c r="A23328" t="s">
        <v>225</v>
      </c>
      <c r="B23328" t="s">
        <v>80</v>
      </c>
      <c r="C23328" t="s">
        <v>37</v>
      </c>
      <c r="D23328">
        <v>120113</v>
      </c>
      <c r="E23328" t="s">
        <v>267</v>
      </c>
      <c r="F23328">
        <v>542</v>
      </c>
      <c r="G23328" t="s">
        <v>291</v>
      </c>
      <c r="H23328" t="s">
        <v>84</v>
      </c>
      <c r="I23328">
        <v>2014</v>
      </c>
      <c r="J23328">
        <v>2.98316E-2</v>
      </c>
    </row>
    <row r="23329" spans="1:10" x14ac:dyDescent="0.25">
      <c r="A23329" t="s">
        <v>229</v>
      </c>
      <c r="B23329" t="s">
        <v>80</v>
      </c>
      <c r="C23329" t="s">
        <v>37</v>
      </c>
      <c r="D23329">
        <v>120113</v>
      </c>
      <c r="E23329" t="s">
        <v>267</v>
      </c>
      <c r="F23329">
        <v>542</v>
      </c>
      <c r="G23329" t="s">
        <v>291</v>
      </c>
      <c r="H23329" t="s">
        <v>84</v>
      </c>
      <c r="I23329">
        <v>2014</v>
      </c>
      <c r="J23329">
        <v>3.4816899999999998E-2</v>
      </c>
    </row>
    <row r="23330" spans="1:10" x14ac:dyDescent="0.25">
      <c r="A23330" t="s">
        <v>227</v>
      </c>
      <c r="B23330" t="s">
        <v>80</v>
      </c>
      <c r="C23330" t="s">
        <v>37</v>
      </c>
      <c r="D23330">
        <v>120212</v>
      </c>
      <c r="E23330" t="s">
        <v>266</v>
      </c>
      <c r="F23330">
        <v>542</v>
      </c>
      <c r="G23330" t="s">
        <v>291</v>
      </c>
      <c r="H23330" t="s">
        <v>84</v>
      </c>
      <c r="I23330">
        <v>2014</v>
      </c>
      <c r="J23330">
        <v>1.28007E-2</v>
      </c>
    </row>
    <row r="23331" spans="1:10" x14ac:dyDescent="0.25">
      <c r="A23331" t="s">
        <v>229</v>
      </c>
      <c r="B23331" t="s">
        <v>80</v>
      </c>
      <c r="C23331" t="s">
        <v>37</v>
      </c>
      <c r="D23331">
        <v>120212</v>
      </c>
      <c r="E23331" t="s">
        <v>266</v>
      </c>
      <c r="F23331">
        <v>542</v>
      </c>
      <c r="G23331" t="s">
        <v>291</v>
      </c>
      <c r="H23331" t="s">
        <v>84</v>
      </c>
      <c r="I23331">
        <v>2014</v>
      </c>
      <c r="J23331">
        <v>8.3554700000000003E-3</v>
      </c>
    </row>
    <row r="23332" spans="1:10" x14ac:dyDescent="0.25">
      <c r="A23332" t="s">
        <v>225</v>
      </c>
      <c r="B23332" t="s">
        <v>80</v>
      </c>
      <c r="C23332" t="s">
        <v>37</v>
      </c>
      <c r="D23332">
        <v>120212</v>
      </c>
      <c r="E23332" t="s">
        <v>266</v>
      </c>
      <c r="F23332">
        <v>542</v>
      </c>
      <c r="G23332" t="s">
        <v>291</v>
      </c>
      <c r="H23332" t="s">
        <v>84</v>
      </c>
      <c r="I23332">
        <v>2014</v>
      </c>
      <c r="J23332">
        <v>9.2946399999999998E-3</v>
      </c>
    </row>
    <row r="23333" spans="1:10" x14ac:dyDescent="0.25">
      <c r="A23333" t="s">
        <v>224</v>
      </c>
      <c r="B23333" t="s">
        <v>80</v>
      </c>
      <c r="C23333" t="s">
        <v>37</v>
      </c>
      <c r="D23333">
        <v>120212</v>
      </c>
      <c r="E23333" t="s">
        <v>266</v>
      </c>
      <c r="F23333">
        <v>542</v>
      </c>
      <c r="G23333" t="s">
        <v>291</v>
      </c>
      <c r="H23333" t="s">
        <v>84</v>
      </c>
      <c r="I23333">
        <v>2014</v>
      </c>
      <c r="J23333">
        <v>8.6498599999999999E-4</v>
      </c>
    </row>
    <row r="23334" spans="1:10" x14ac:dyDescent="0.25">
      <c r="A23334" t="s">
        <v>226</v>
      </c>
      <c r="B23334" t="s">
        <v>80</v>
      </c>
      <c r="C23334" t="s">
        <v>37</v>
      </c>
      <c r="D23334">
        <v>120212</v>
      </c>
      <c r="E23334" t="s">
        <v>266</v>
      </c>
      <c r="F23334">
        <v>542</v>
      </c>
      <c r="G23334" t="s">
        <v>291</v>
      </c>
      <c r="H23334" t="s">
        <v>84</v>
      </c>
      <c r="I23334">
        <v>2014</v>
      </c>
      <c r="J23334">
        <v>7.9332899999999995E-4</v>
      </c>
    </row>
    <row r="23335" spans="1:10" x14ac:dyDescent="0.25">
      <c r="A23335" t="s">
        <v>223</v>
      </c>
      <c r="B23335" t="s">
        <v>80</v>
      </c>
      <c r="C23335" t="s">
        <v>37</v>
      </c>
      <c r="D23335">
        <v>120212</v>
      </c>
      <c r="E23335" t="s">
        <v>266</v>
      </c>
      <c r="F23335">
        <v>542</v>
      </c>
      <c r="G23335" t="s">
        <v>291</v>
      </c>
      <c r="H23335" t="s">
        <v>84</v>
      </c>
      <c r="I23335">
        <v>2014</v>
      </c>
      <c r="J23335">
        <v>1.4026399999999999E-3</v>
      </c>
    </row>
    <row r="23336" spans="1:10" x14ac:dyDescent="0.25">
      <c r="A23336" t="s">
        <v>227</v>
      </c>
      <c r="B23336" t="s">
        <v>80</v>
      </c>
      <c r="C23336" t="s">
        <v>37</v>
      </c>
      <c r="D23336">
        <v>120213</v>
      </c>
      <c r="E23336" t="s">
        <v>265</v>
      </c>
      <c r="F23336">
        <v>542</v>
      </c>
      <c r="G23336" t="s">
        <v>291</v>
      </c>
      <c r="H23336" t="s">
        <v>84</v>
      </c>
      <c r="I23336">
        <v>2014</v>
      </c>
      <c r="J23336">
        <v>1.6618600000000001E-2</v>
      </c>
    </row>
    <row r="23337" spans="1:10" x14ac:dyDescent="0.25">
      <c r="A23337" t="s">
        <v>225</v>
      </c>
      <c r="B23337" t="s">
        <v>80</v>
      </c>
      <c r="C23337" t="s">
        <v>37</v>
      </c>
      <c r="D23337">
        <v>120213</v>
      </c>
      <c r="E23337" t="s">
        <v>265</v>
      </c>
      <c r="F23337">
        <v>542</v>
      </c>
      <c r="G23337" t="s">
        <v>291</v>
      </c>
      <c r="H23337" t="s">
        <v>84</v>
      </c>
      <c r="I23337">
        <v>2014</v>
      </c>
      <c r="J23337">
        <v>1.2508200000000001E-2</v>
      </c>
    </row>
    <row r="23338" spans="1:10" x14ac:dyDescent="0.25">
      <c r="A23338" t="s">
        <v>229</v>
      </c>
      <c r="B23338" t="s">
        <v>80</v>
      </c>
      <c r="C23338" t="s">
        <v>37</v>
      </c>
      <c r="D23338">
        <v>120213</v>
      </c>
      <c r="E23338" t="s">
        <v>265</v>
      </c>
      <c r="F23338">
        <v>542</v>
      </c>
      <c r="G23338" t="s">
        <v>291</v>
      </c>
      <c r="H23338" t="s">
        <v>84</v>
      </c>
      <c r="I23338">
        <v>2014</v>
      </c>
      <c r="J23338">
        <v>1.30194E-2</v>
      </c>
    </row>
    <row r="23339" spans="1:10" x14ac:dyDescent="0.25">
      <c r="A23339" t="s">
        <v>226</v>
      </c>
      <c r="B23339" t="s">
        <v>80</v>
      </c>
      <c r="C23339" t="s">
        <v>37</v>
      </c>
      <c r="D23339">
        <v>120213</v>
      </c>
      <c r="E23339" t="s">
        <v>265</v>
      </c>
      <c r="F23339">
        <v>542</v>
      </c>
      <c r="G23339" t="s">
        <v>291</v>
      </c>
      <c r="H23339" t="s">
        <v>84</v>
      </c>
      <c r="I23339">
        <v>2014</v>
      </c>
      <c r="J23339">
        <v>1.5980600000000001E-3</v>
      </c>
    </row>
    <row r="23340" spans="1:10" x14ac:dyDescent="0.25">
      <c r="A23340" t="s">
        <v>224</v>
      </c>
      <c r="B23340" t="s">
        <v>80</v>
      </c>
      <c r="C23340" t="s">
        <v>37</v>
      </c>
      <c r="D23340">
        <v>120213</v>
      </c>
      <c r="E23340" t="s">
        <v>265</v>
      </c>
      <c r="F23340">
        <v>542</v>
      </c>
      <c r="G23340" t="s">
        <v>291</v>
      </c>
      <c r="H23340" t="s">
        <v>84</v>
      </c>
      <c r="I23340">
        <v>2014</v>
      </c>
      <c r="J23340">
        <v>1.94944E-3</v>
      </c>
    </row>
    <row r="23341" spans="1:10" x14ac:dyDescent="0.25">
      <c r="A23341" t="s">
        <v>223</v>
      </c>
      <c r="B23341" t="s">
        <v>80</v>
      </c>
      <c r="C23341" t="s">
        <v>37</v>
      </c>
      <c r="D23341">
        <v>120213</v>
      </c>
      <c r="E23341" t="s">
        <v>265</v>
      </c>
      <c r="F23341">
        <v>542</v>
      </c>
      <c r="G23341" t="s">
        <v>291</v>
      </c>
      <c r="H23341" t="s">
        <v>84</v>
      </c>
      <c r="I23341">
        <v>2014</v>
      </c>
      <c r="J23341">
        <v>3.1584899999999999E-3</v>
      </c>
    </row>
    <row r="23342" spans="1:10" x14ac:dyDescent="0.25">
      <c r="A23342" t="s">
        <v>225</v>
      </c>
      <c r="B23342" t="s">
        <v>80</v>
      </c>
      <c r="C23342" t="s">
        <v>37</v>
      </c>
      <c r="D23342">
        <v>120215</v>
      </c>
      <c r="E23342" t="s">
        <v>264</v>
      </c>
      <c r="F23342">
        <v>542</v>
      </c>
      <c r="G23342" t="s">
        <v>291</v>
      </c>
      <c r="H23342" t="s">
        <v>84</v>
      </c>
      <c r="I23342">
        <v>2014</v>
      </c>
      <c r="J23342">
        <v>5.2324199999999998E-6</v>
      </c>
    </row>
    <row r="23343" spans="1:10" x14ac:dyDescent="0.25">
      <c r="A23343" t="s">
        <v>229</v>
      </c>
      <c r="B23343" t="s">
        <v>80</v>
      </c>
      <c r="C23343" t="s">
        <v>37</v>
      </c>
      <c r="D23343">
        <v>120215</v>
      </c>
      <c r="E23343" t="s">
        <v>264</v>
      </c>
      <c r="F23343">
        <v>542</v>
      </c>
      <c r="G23343" t="s">
        <v>291</v>
      </c>
      <c r="H23343" t="s">
        <v>84</v>
      </c>
      <c r="I23343">
        <v>2014</v>
      </c>
      <c r="J23343">
        <v>7.9272499999999994E-6</v>
      </c>
    </row>
    <row r="23344" spans="1:10" x14ac:dyDescent="0.25">
      <c r="A23344" t="s">
        <v>226</v>
      </c>
      <c r="B23344" t="s">
        <v>80</v>
      </c>
      <c r="C23344" t="s">
        <v>37</v>
      </c>
      <c r="D23344">
        <v>120215</v>
      </c>
      <c r="E23344" t="s">
        <v>264</v>
      </c>
      <c r="F23344">
        <v>542</v>
      </c>
      <c r="G23344" t="s">
        <v>291</v>
      </c>
      <c r="H23344" t="s">
        <v>84</v>
      </c>
      <c r="I23344">
        <v>2014</v>
      </c>
      <c r="J23344">
        <v>4.0938599999999996E-6</v>
      </c>
    </row>
    <row r="23345" spans="1:10" x14ac:dyDescent="0.25">
      <c r="A23345" t="s">
        <v>223</v>
      </c>
      <c r="B23345" t="s">
        <v>80</v>
      </c>
      <c r="C23345" t="s">
        <v>37</v>
      </c>
      <c r="D23345">
        <v>120215</v>
      </c>
      <c r="E23345" t="s">
        <v>264</v>
      </c>
      <c r="F23345">
        <v>542</v>
      </c>
      <c r="G23345" t="s">
        <v>291</v>
      </c>
      <c r="H23345" t="s">
        <v>84</v>
      </c>
      <c r="I23345">
        <v>2014</v>
      </c>
      <c r="J23345">
        <v>1.00056E-5</v>
      </c>
    </row>
    <row r="23346" spans="1:10" x14ac:dyDescent="0.25">
      <c r="A23346" t="s">
        <v>224</v>
      </c>
      <c r="B23346" t="s">
        <v>80</v>
      </c>
      <c r="C23346" t="s">
        <v>37</v>
      </c>
      <c r="D23346">
        <v>120215</v>
      </c>
      <c r="E23346" t="s">
        <v>264</v>
      </c>
      <c r="F23346">
        <v>542</v>
      </c>
      <c r="G23346" t="s">
        <v>291</v>
      </c>
      <c r="H23346" t="s">
        <v>84</v>
      </c>
      <c r="I23346">
        <v>2014</v>
      </c>
      <c r="J23346">
        <v>2.2124199999999999E-6</v>
      </c>
    </row>
    <row r="23347" spans="1:10" x14ac:dyDescent="0.25">
      <c r="A23347" t="s">
        <v>227</v>
      </c>
      <c r="B23347" t="s">
        <v>80</v>
      </c>
      <c r="C23347" t="s">
        <v>37</v>
      </c>
      <c r="D23347">
        <v>120215</v>
      </c>
      <c r="E23347" t="s">
        <v>264</v>
      </c>
      <c r="F23347">
        <v>542</v>
      </c>
      <c r="G23347" t="s">
        <v>291</v>
      </c>
      <c r="H23347" t="s">
        <v>84</v>
      </c>
      <c r="I23347">
        <v>2014</v>
      </c>
      <c r="J23347">
        <v>2.3374500000000001E-5</v>
      </c>
    </row>
    <row r="23348" spans="1:10" x14ac:dyDescent="0.25">
      <c r="A23348" t="s">
        <v>224</v>
      </c>
      <c r="B23348" t="s">
        <v>80</v>
      </c>
      <c r="C23348" t="s">
        <v>37</v>
      </c>
      <c r="D23348">
        <v>120216</v>
      </c>
      <c r="E23348" t="s">
        <v>263</v>
      </c>
      <c r="F23348">
        <v>542</v>
      </c>
      <c r="G23348" t="s">
        <v>291</v>
      </c>
      <c r="H23348" t="s">
        <v>84</v>
      </c>
      <c r="I23348">
        <v>2014</v>
      </c>
      <c r="J23348">
        <v>1.9071800000000001E-4</v>
      </c>
    </row>
    <row r="23349" spans="1:10" x14ac:dyDescent="0.25">
      <c r="A23349" t="s">
        <v>229</v>
      </c>
      <c r="B23349" t="s">
        <v>80</v>
      </c>
      <c r="C23349" t="s">
        <v>37</v>
      </c>
      <c r="D23349">
        <v>120216</v>
      </c>
      <c r="E23349" t="s">
        <v>263</v>
      </c>
      <c r="F23349">
        <v>542</v>
      </c>
      <c r="G23349" t="s">
        <v>291</v>
      </c>
      <c r="H23349" t="s">
        <v>84</v>
      </c>
      <c r="I23349">
        <v>2014</v>
      </c>
      <c r="J23349">
        <v>6.8832099999999998E-4</v>
      </c>
    </row>
    <row r="23350" spans="1:10" x14ac:dyDescent="0.25">
      <c r="A23350" t="s">
        <v>223</v>
      </c>
      <c r="B23350" t="s">
        <v>80</v>
      </c>
      <c r="C23350" t="s">
        <v>37</v>
      </c>
      <c r="D23350">
        <v>120216</v>
      </c>
      <c r="E23350" t="s">
        <v>263</v>
      </c>
      <c r="F23350">
        <v>542</v>
      </c>
      <c r="G23350" t="s">
        <v>291</v>
      </c>
      <c r="H23350" t="s">
        <v>84</v>
      </c>
      <c r="I23350">
        <v>2014</v>
      </c>
      <c r="J23350">
        <v>4.9184299999999995E-4</v>
      </c>
    </row>
    <row r="23351" spans="1:10" x14ac:dyDescent="0.25">
      <c r="A23351" t="s">
        <v>227</v>
      </c>
      <c r="B23351" t="s">
        <v>80</v>
      </c>
      <c r="C23351" t="s">
        <v>37</v>
      </c>
      <c r="D23351">
        <v>120216</v>
      </c>
      <c r="E23351" t="s">
        <v>263</v>
      </c>
      <c r="F23351">
        <v>542</v>
      </c>
      <c r="G23351" t="s">
        <v>291</v>
      </c>
      <c r="H23351" t="s">
        <v>84</v>
      </c>
      <c r="I23351">
        <v>2014</v>
      </c>
      <c r="J23351">
        <v>9.16686E-4</v>
      </c>
    </row>
    <row r="23352" spans="1:10" x14ac:dyDescent="0.25">
      <c r="A23352" t="s">
        <v>225</v>
      </c>
      <c r="B23352" t="s">
        <v>80</v>
      </c>
      <c r="C23352" t="s">
        <v>37</v>
      </c>
      <c r="D23352">
        <v>120216</v>
      </c>
      <c r="E23352" t="s">
        <v>263</v>
      </c>
      <c r="F23352">
        <v>542</v>
      </c>
      <c r="G23352" t="s">
        <v>291</v>
      </c>
      <c r="H23352" t="s">
        <v>84</v>
      </c>
      <c r="I23352">
        <v>2014</v>
      </c>
      <c r="J23352">
        <v>5.0659999999999995E-4</v>
      </c>
    </row>
    <row r="23353" spans="1:10" x14ac:dyDescent="0.25">
      <c r="A23353" t="s">
        <v>226</v>
      </c>
      <c r="B23353" t="s">
        <v>80</v>
      </c>
      <c r="C23353" t="s">
        <v>37</v>
      </c>
      <c r="D23353">
        <v>120216</v>
      </c>
      <c r="E23353" t="s">
        <v>263</v>
      </c>
      <c r="F23353">
        <v>542</v>
      </c>
      <c r="G23353" t="s">
        <v>291</v>
      </c>
      <c r="H23353" t="s">
        <v>84</v>
      </c>
      <c r="I23353">
        <v>2014</v>
      </c>
      <c r="J23353">
        <v>1.2954000000000001E-4</v>
      </c>
    </row>
    <row r="23354" spans="1:10" x14ac:dyDescent="0.25">
      <c r="A23354" t="s">
        <v>223</v>
      </c>
      <c r="B23354" t="s">
        <v>80</v>
      </c>
      <c r="C23354" t="s">
        <v>37</v>
      </c>
      <c r="D23354">
        <v>120218</v>
      </c>
      <c r="E23354" t="s">
        <v>262</v>
      </c>
      <c r="F23354">
        <v>542</v>
      </c>
      <c r="G23354" t="s">
        <v>291</v>
      </c>
      <c r="H23354" t="s">
        <v>84</v>
      </c>
      <c r="I23354">
        <v>2014</v>
      </c>
      <c r="J23354">
        <v>1.0042500000000001E-5</v>
      </c>
    </row>
    <row r="23355" spans="1:10" x14ac:dyDescent="0.25">
      <c r="A23355" t="s">
        <v>224</v>
      </c>
      <c r="B23355" t="s">
        <v>80</v>
      </c>
      <c r="C23355" t="s">
        <v>37</v>
      </c>
      <c r="D23355">
        <v>120218</v>
      </c>
      <c r="E23355" t="s">
        <v>262</v>
      </c>
      <c r="F23355">
        <v>542</v>
      </c>
      <c r="G23355" t="s">
        <v>291</v>
      </c>
      <c r="H23355" t="s">
        <v>84</v>
      </c>
      <c r="I23355">
        <v>2014</v>
      </c>
      <c r="J23355">
        <v>6.1930300000000002E-6</v>
      </c>
    </row>
    <row r="23356" spans="1:10" x14ac:dyDescent="0.25">
      <c r="A23356" t="s">
        <v>229</v>
      </c>
      <c r="B23356" t="s">
        <v>80</v>
      </c>
      <c r="C23356" t="s">
        <v>37</v>
      </c>
      <c r="D23356">
        <v>120218</v>
      </c>
      <c r="E23356" t="s">
        <v>262</v>
      </c>
      <c r="F23356">
        <v>542</v>
      </c>
      <c r="G23356" t="s">
        <v>291</v>
      </c>
      <c r="H23356" t="s">
        <v>84</v>
      </c>
      <c r="I23356">
        <v>2014</v>
      </c>
      <c r="J23356">
        <v>5.9822599999999999E-5</v>
      </c>
    </row>
    <row r="23357" spans="1:10" x14ac:dyDescent="0.25">
      <c r="A23357" t="s">
        <v>227</v>
      </c>
      <c r="B23357" t="s">
        <v>80</v>
      </c>
      <c r="C23357" t="s">
        <v>37</v>
      </c>
      <c r="D23357">
        <v>120218</v>
      </c>
      <c r="E23357" t="s">
        <v>262</v>
      </c>
      <c r="F23357">
        <v>542</v>
      </c>
      <c r="G23357" t="s">
        <v>291</v>
      </c>
      <c r="H23357" t="s">
        <v>84</v>
      </c>
      <c r="I23357">
        <v>2014</v>
      </c>
      <c r="J23357">
        <v>9.1649000000000003E-5</v>
      </c>
    </row>
    <row r="23358" spans="1:10" x14ac:dyDescent="0.25">
      <c r="A23358" t="s">
        <v>225</v>
      </c>
      <c r="B23358" t="s">
        <v>80</v>
      </c>
      <c r="C23358" t="s">
        <v>37</v>
      </c>
      <c r="D23358">
        <v>120218</v>
      </c>
      <c r="E23358" t="s">
        <v>262</v>
      </c>
      <c r="F23358">
        <v>542</v>
      </c>
      <c r="G23358" t="s">
        <v>291</v>
      </c>
      <c r="H23358" t="s">
        <v>84</v>
      </c>
      <c r="I23358">
        <v>2014</v>
      </c>
      <c r="J23358">
        <v>6.6546799999999998E-5</v>
      </c>
    </row>
    <row r="23359" spans="1:10" x14ac:dyDescent="0.25">
      <c r="A23359" t="s">
        <v>226</v>
      </c>
      <c r="B23359" t="s">
        <v>80</v>
      </c>
      <c r="C23359" t="s">
        <v>37</v>
      </c>
      <c r="D23359">
        <v>120218</v>
      </c>
      <c r="E23359" t="s">
        <v>262</v>
      </c>
      <c r="F23359">
        <v>542</v>
      </c>
      <c r="G23359" t="s">
        <v>291</v>
      </c>
      <c r="H23359" t="s">
        <v>84</v>
      </c>
      <c r="I23359">
        <v>2014</v>
      </c>
      <c r="J23359">
        <v>5.67999E-6</v>
      </c>
    </row>
    <row r="23360" spans="1:10" x14ac:dyDescent="0.25">
      <c r="A23360" t="s">
        <v>223</v>
      </c>
      <c r="B23360" t="s">
        <v>80</v>
      </c>
      <c r="C23360" t="s">
        <v>37</v>
      </c>
      <c r="D23360">
        <v>120219</v>
      </c>
      <c r="E23360" t="s">
        <v>261</v>
      </c>
      <c r="F23360">
        <v>542</v>
      </c>
      <c r="G23360" t="s">
        <v>291</v>
      </c>
      <c r="H23360" t="s">
        <v>84</v>
      </c>
      <c r="I23360">
        <v>2014</v>
      </c>
      <c r="J23360">
        <v>6.8317499999999998E-5</v>
      </c>
    </row>
    <row r="23361" spans="1:10" x14ac:dyDescent="0.25">
      <c r="A23361" t="s">
        <v>225</v>
      </c>
      <c r="B23361" t="s">
        <v>80</v>
      </c>
      <c r="C23361" t="s">
        <v>37</v>
      </c>
      <c r="D23361">
        <v>120219</v>
      </c>
      <c r="E23361" t="s">
        <v>261</v>
      </c>
      <c r="F23361">
        <v>542</v>
      </c>
      <c r="G23361" t="s">
        <v>291</v>
      </c>
      <c r="H23361" t="s">
        <v>84</v>
      </c>
      <c r="I23361">
        <v>2014</v>
      </c>
      <c r="J23361">
        <v>2.7054999999999999E-4</v>
      </c>
    </row>
    <row r="23362" spans="1:10" x14ac:dyDescent="0.25">
      <c r="A23362" t="s">
        <v>226</v>
      </c>
      <c r="B23362" t="s">
        <v>80</v>
      </c>
      <c r="C23362" t="s">
        <v>37</v>
      </c>
      <c r="D23362">
        <v>120219</v>
      </c>
      <c r="E23362" t="s">
        <v>261</v>
      </c>
      <c r="F23362">
        <v>542</v>
      </c>
      <c r="G23362" t="s">
        <v>291</v>
      </c>
      <c r="H23362" t="s">
        <v>84</v>
      </c>
      <c r="I23362">
        <v>2014</v>
      </c>
      <c r="J23362">
        <v>3.4565900000000001E-5</v>
      </c>
    </row>
    <row r="23363" spans="1:10" x14ac:dyDescent="0.25">
      <c r="A23363" t="s">
        <v>227</v>
      </c>
      <c r="B23363" t="s">
        <v>80</v>
      </c>
      <c r="C23363" t="s">
        <v>37</v>
      </c>
      <c r="D23363">
        <v>120219</v>
      </c>
      <c r="E23363" t="s">
        <v>261</v>
      </c>
      <c r="F23363">
        <v>542</v>
      </c>
      <c r="G23363" t="s">
        <v>291</v>
      </c>
      <c r="H23363" t="s">
        <v>84</v>
      </c>
      <c r="I23363">
        <v>2014</v>
      </c>
      <c r="J23363">
        <v>3.5945699999999998E-4</v>
      </c>
    </row>
    <row r="23364" spans="1:10" x14ac:dyDescent="0.25">
      <c r="A23364" t="s">
        <v>224</v>
      </c>
      <c r="B23364" t="s">
        <v>80</v>
      </c>
      <c r="C23364" t="s">
        <v>37</v>
      </c>
      <c r="D23364">
        <v>120219</v>
      </c>
      <c r="E23364" t="s">
        <v>261</v>
      </c>
      <c r="F23364">
        <v>542</v>
      </c>
      <c r="G23364" t="s">
        <v>291</v>
      </c>
      <c r="H23364" t="s">
        <v>84</v>
      </c>
      <c r="I23364">
        <v>2014</v>
      </c>
      <c r="J23364">
        <v>4.2166000000000003E-5</v>
      </c>
    </row>
    <row r="23365" spans="1:10" x14ac:dyDescent="0.25">
      <c r="A23365" t="s">
        <v>229</v>
      </c>
      <c r="B23365" t="s">
        <v>80</v>
      </c>
      <c r="C23365" t="s">
        <v>37</v>
      </c>
      <c r="D23365">
        <v>120219</v>
      </c>
      <c r="E23365" t="s">
        <v>261</v>
      </c>
      <c r="F23365">
        <v>542</v>
      </c>
      <c r="G23365" t="s">
        <v>291</v>
      </c>
      <c r="H23365" t="s">
        <v>84</v>
      </c>
      <c r="I23365">
        <v>2014</v>
      </c>
      <c r="J23365">
        <v>2.8160700000000002E-4</v>
      </c>
    </row>
    <row r="23366" spans="1:10" x14ac:dyDescent="0.25">
      <c r="A23366" t="s">
        <v>223</v>
      </c>
      <c r="B23366" t="s">
        <v>80</v>
      </c>
      <c r="C23366" t="s">
        <v>37</v>
      </c>
      <c r="D23366">
        <v>120302</v>
      </c>
      <c r="E23366" t="s">
        <v>260</v>
      </c>
      <c r="F23366">
        <v>542</v>
      </c>
      <c r="G23366" t="s">
        <v>291</v>
      </c>
      <c r="H23366" t="s">
        <v>84</v>
      </c>
      <c r="I23366">
        <v>2014</v>
      </c>
      <c r="J23366">
        <v>8.8810300000000006E-5</v>
      </c>
    </row>
    <row r="23367" spans="1:10" x14ac:dyDescent="0.25">
      <c r="A23367" t="s">
        <v>229</v>
      </c>
      <c r="B23367" t="s">
        <v>80</v>
      </c>
      <c r="C23367" t="s">
        <v>37</v>
      </c>
      <c r="D23367">
        <v>120302</v>
      </c>
      <c r="E23367" t="s">
        <v>260</v>
      </c>
      <c r="F23367">
        <v>542</v>
      </c>
      <c r="G23367" t="s">
        <v>291</v>
      </c>
      <c r="H23367" t="s">
        <v>84</v>
      </c>
      <c r="I23367">
        <v>2014</v>
      </c>
      <c r="J23367">
        <v>4.7189299999999998E-4</v>
      </c>
    </row>
    <row r="23368" spans="1:10" x14ac:dyDescent="0.25">
      <c r="A23368" t="s">
        <v>225</v>
      </c>
      <c r="B23368" t="s">
        <v>80</v>
      </c>
      <c r="C23368" t="s">
        <v>37</v>
      </c>
      <c r="D23368">
        <v>120302</v>
      </c>
      <c r="E23368" t="s">
        <v>260</v>
      </c>
      <c r="F23368">
        <v>542</v>
      </c>
      <c r="G23368" t="s">
        <v>291</v>
      </c>
      <c r="H23368" t="s">
        <v>84</v>
      </c>
      <c r="I23368">
        <v>2014</v>
      </c>
      <c r="J23368">
        <v>4.7278899999999999E-4</v>
      </c>
    </row>
    <row r="23369" spans="1:10" x14ac:dyDescent="0.25">
      <c r="A23369" t="s">
        <v>226</v>
      </c>
      <c r="B23369" t="s">
        <v>80</v>
      </c>
      <c r="C23369" t="s">
        <v>37</v>
      </c>
      <c r="D23369">
        <v>120302</v>
      </c>
      <c r="E23369" t="s">
        <v>260</v>
      </c>
      <c r="F23369">
        <v>542</v>
      </c>
      <c r="G23369" t="s">
        <v>291</v>
      </c>
      <c r="H23369" t="s">
        <v>84</v>
      </c>
      <c r="I23369">
        <v>2014</v>
      </c>
      <c r="J23369">
        <v>4.5339900000000003E-5</v>
      </c>
    </row>
    <row r="23370" spans="1:10" x14ac:dyDescent="0.25">
      <c r="A23370" t="s">
        <v>224</v>
      </c>
      <c r="B23370" t="s">
        <v>80</v>
      </c>
      <c r="C23370" t="s">
        <v>37</v>
      </c>
      <c r="D23370">
        <v>120302</v>
      </c>
      <c r="E23370" t="s">
        <v>260</v>
      </c>
      <c r="F23370">
        <v>542</v>
      </c>
      <c r="G23370" t="s">
        <v>291</v>
      </c>
      <c r="H23370" t="s">
        <v>84</v>
      </c>
      <c r="I23370">
        <v>2014</v>
      </c>
      <c r="J23370">
        <v>4.7902399999999997E-5</v>
      </c>
    </row>
    <row r="23371" spans="1:10" x14ac:dyDescent="0.25">
      <c r="A23371" t="s">
        <v>227</v>
      </c>
      <c r="B23371" t="s">
        <v>80</v>
      </c>
      <c r="C23371" t="s">
        <v>37</v>
      </c>
      <c r="D23371">
        <v>120302</v>
      </c>
      <c r="E23371" t="s">
        <v>260</v>
      </c>
      <c r="F23371">
        <v>542</v>
      </c>
      <c r="G23371" t="s">
        <v>291</v>
      </c>
      <c r="H23371" t="s">
        <v>84</v>
      </c>
      <c r="I23371">
        <v>2014</v>
      </c>
      <c r="J23371">
        <v>8.3115000000000001E-4</v>
      </c>
    </row>
    <row r="23372" spans="1:10" x14ac:dyDescent="0.25">
      <c r="A23372" t="s">
        <v>229</v>
      </c>
      <c r="B23372" t="s">
        <v>80</v>
      </c>
      <c r="C23372" t="s">
        <v>37</v>
      </c>
      <c r="D23372">
        <v>120303</v>
      </c>
      <c r="E23372" t="s">
        <v>259</v>
      </c>
      <c r="F23372">
        <v>542</v>
      </c>
      <c r="G23372" t="s">
        <v>291</v>
      </c>
      <c r="H23372" t="s">
        <v>84</v>
      </c>
      <c r="I23372">
        <v>2014</v>
      </c>
      <c r="J23372">
        <v>3.0697200000000002E-3</v>
      </c>
    </row>
    <row r="23373" spans="1:10" x14ac:dyDescent="0.25">
      <c r="A23373" t="s">
        <v>226</v>
      </c>
      <c r="B23373" t="s">
        <v>80</v>
      </c>
      <c r="C23373" t="s">
        <v>37</v>
      </c>
      <c r="D23373">
        <v>120303</v>
      </c>
      <c r="E23373" t="s">
        <v>259</v>
      </c>
      <c r="F23373">
        <v>542</v>
      </c>
      <c r="G23373" t="s">
        <v>291</v>
      </c>
      <c r="H23373" t="s">
        <v>84</v>
      </c>
      <c r="I23373">
        <v>2014</v>
      </c>
      <c r="J23373">
        <v>3.75244E-4</v>
      </c>
    </row>
    <row r="23374" spans="1:10" x14ac:dyDescent="0.25">
      <c r="A23374" t="s">
        <v>223</v>
      </c>
      <c r="B23374" t="s">
        <v>80</v>
      </c>
      <c r="C23374" t="s">
        <v>37</v>
      </c>
      <c r="D23374">
        <v>120303</v>
      </c>
      <c r="E23374" t="s">
        <v>259</v>
      </c>
      <c r="F23374">
        <v>542</v>
      </c>
      <c r="G23374" t="s">
        <v>291</v>
      </c>
      <c r="H23374" t="s">
        <v>84</v>
      </c>
      <c r="I23374">
        <v>2014</v>
      </c>
      <c r="J23374">
        <v>7.9141699999999999E-4</v>
      </c>
    </row>
    <row r="23375" spans="1:10" x14ac:dyDescent="0.25">
      <c r="A23375" t="s">
        <v>224</v>
      </c>
      <c r="B23375" t="s">
        <v>80</v>
      </c>
      <c r="C23375" t="s">
        <v>37</v>
      </c>
      <c r="D23375">
        <v>120303</v>
      </c>
      <c r="E23375" t="s">
        <v>259</v>
      </c>
      <c r="F23375">
        <v>542</v>
      </c>
      <c r="G23375" t="s">
        <v>291</v>
      </c>
      <c r="H23375" t="s">
        <v>84</v>
      </c>
      <c r="I23375">
        <v>2014</v>
      </c>
      <c r="J23375">
        <v>4.3061800000000002E-4</v>
      </c>
    </row>
    <row r="23376" spans="1:10" x14ac:dyDescent="0.25">
      <c r="A23376" t="s">
        <v>227</v>
      </c>
      <c r="B23376" t="s">
        <v>80</v>
      </c>
      <c r="C23376" t="s">
        <v>37</v>
      </c>
      <c r="D23376">
        <v>120303</v>
      </c>
      <c r="E23376" t="s">
        <v>259</v>
      </c>
      <c r="F23376">
        <v>542</v>
      </c>
      <c r="G23376" t="s">
        <v>291</v>
      </c>
      <c r="H23376" t="s">
        <v>84</v>
      </c>
      <c r="I23376">
        <v>2014</v>
      </c>
      <c r="J23376">
        <v>4.0384899999999996E-3</v>
      </c>
    </row>
    <row r="23377" spans="1:10" x14ac:dyDescent="0.25">
      <c r="A23377" t="s">
        <v>225</v>
      </c>
      <c r="B23377" t="s">
        <v>80</v>
      </c>
      <c r="C23377" t="s">
        <v>37</v>
      </c>
      <c r="D23377">
        <v>120303</v>
      </c>
      <c r="E23377" t="s">
        <v>259</v>
      </c>
      <c r="F23377">
        <v>542</v>
      </c>
      <c r="G23377" t="s">
        <v>291</v>
      </c>
      <c r="H23377" t="s">
        <v>84</v>
      </c>
      <c r="I23377">
        <v>2014</v>
      </c>
      <c r="J23377">
        <v>2.6301699999999998E-3</v>
      </c>
    </row>
    <row r="23378" spans="1:10" x14ac:dyDescent="0.25">
      <c r="A23378" t="s">
        <v>224</v>
      </c>
      <c r="B23378" t="s">
        <v>80</v>
      </c>
      <c r="C23378" t="s">
        <v>37</v>
      </c>
      <c r="D23378">
        <v>140106</v>
      </c>
      <c r="E23378" t="s">
        <v>297</v>
      </c>
      <c r="F23378">
        <v>542</v>
      </c>
      <c r="G23378" t="s">
        <v>291</v>
      </c>
      <c r="H23378" t="s">
        <v>84</v>
      </c>
      <c r="I23378">
        <v>2014</v>
      </c>
      <c r="J23378">
        <v>5.3785300000000003E-3</v>
      </c>
    </row>
    <row r="23379" spans="1:10" x14ac:dyDescent="0.25">
      <c r="A23379" t="s">
        <v>229</v>
      </c>
      <c r="B23379" t="s">
        <v>80</v>
      </c>
      <c r="C23379" t="s">
        <v>37</v>
      </c>
      <c r="D23379">
        <v>140106</v>
      </c>
      <c r="E23379" t="s">
        <v>297</v>
      </c>
      <c r="F23379">
        <v>542</v>
      </c>
      <c r="G23379" t="s">
        <v>291</v>
      </c>
      <c r="H23379" t="s">
        <v>84</v>
      </c>
      <c r="I23379">
        <v>2014</v>
      </c>
      <c r="J23379">
        <v>3.8341500000000001E-2</v>
      </c>
    </row>
    <row r="23380" spans="1:10" x14ac:dyDescent="0.25">
      <c r="A23380" t="s">
        <v>225</v>
      </c>
      <c r="B23380" t="s">
        <v>80</v>
      </c>
      <c r="C23380" t="s">
        <v>37</v>
      </c>
      <c r="D23380">
        <v>140106</v>
      </c>
      <c r="E23380" t="s">
        <v>297</v>
      </c>
      <c r="F23380">
        <v>542</v>
      </c>
      <c r="G23380" t="s">
        <v>291</v>
      </c>
      <c r="H23380" t="s">
        <v>84</v>
      </c>
      <c r="I23380">
        <v>2014</v>
      </c>
      <c r="J23380">
        <v>3.2851499999999999E-2</v>
      </c>
    </row>
    <row r="23381" spans="1:10" x14ac:dyDescent="0.25">
      <c r="A23381" t="s">
        <v>223</v>
      </c>
      <c r="B23381" t="s">
        <v>80</v>
      </c>
      <c r="C23381" t="s">
        <v>37</v>
      </c>
      <c r="D23381">
        <v>140106</v>
      </c>
      <c r="E23381" t="s">
        <v>297</v>
      </c>
      <c r="F23381">
        <v>542</v>
      </c>
      <c r="G23381" t="s">
        <v>291</v>
      </c>
      <c r="H23381" t="s">
        <v>84</v>
      </c>
      <c r="I23381">
        <v>2014</v>
      </c>
      <c r="J23381">
        <v>9.8849999999999997E-3</v>
      </c>
    </row>
    <row r="23382" spans="1:10" x14ac:dyDescent="0.25">
      <c r="A23382" t="s">
        <v>226</v>
      </c>
      <c r="B23382" t="s">
        <v>80</v>
      </c>
      <c r="C23382" t="s">
        <v>37</v>
      </c>
      <c r="D23382">
        <v>140106</v>
      </c>
      <c r="E23382" t="s">
        <v>297</v>
      </c>
      <c r="F23382">
        <v>542</v>
      </c>
      <c r="G23382" t="s">
        <v>291</v>
      </c>
      <c r="H23382" t="s">
        <v>84</v>
      </c>
      <c r="I23382">
        <v>2014</v>
      </c>
      <c r="J23382">
        <v>4.68689E-3</v>
      </c>
    </row>
    <row r="23383" spans="1:10" x14ac:dyDescent="0.25">
      <c r="A23383" t="s">
        <v>227</v>
      </c>
      <c r="B23383" t="s">
        <v>80</v>
      </c>
      <c r="C23383" t="s">
        <v>37</v>
      </c>
      <c r="D23383">
        <v>140106</v>
      </c>
      <c r="E23383" t="s">
        <v>297</v>
      </c>
      <c r="F23383">
        <v>542</v>
      </c>
      <c r="G23383" t="s">
        <v>291</v>
      </c>
      <c r="H23383" t="s">
        <v>84</v>
      </c>
      <c r="I23383">
        <v>2014</v>
      </c>
      <c r="J23383">
        <v>5.0441699999999999E-2</v>
      </c>
    </row>
    <row r="23384" spans="1:10" x14ac:dyDescent="0.25">
      <c r="A23384" t="s">
        <v>227</v>
      </c>
      <c r="B23384" t="s">
        <v>80</v>
      </c>
      <c r="C23384" t="s">
        <v>37</v>
      </c>
      <c r="D23384">
        <v>140113</v>
      </c>
      <c r="E23384" t="s">
        <v>296</v>
      </c>
      <c r="F23384">
        <v>542</v>
      </c>
      <c r="G23384" t="s">
        <v>291</v>
      </c>
      <c r="H23384" t="s">
        <v>84</v>
      </c>
      <c r="I23384">
        <v>2014</v>
      </c>
      <c r="J23384">
        <v>7.2085300000000003E-3</v>
      </c>
    </row>
    <row r="23385" spans="1:10" x14ac:dyDescent="0.25">
      <c r="A23385" t="s">
        <v>226</v>
      </c>
      <c r="B23385" t="s">
        <v>80</v>
      </c>
      <c r="C23385" t="s">
        <v>37</v>
      </c>
      <c r="D23385">
        <v>140113</v>
      </c>
      <c r="E23385" t="s">
        <v>296</v>
      </c>
      <c r="F23385">
        <v>542</v>
      </c>
      <c r="G23385" t="s">
        <v>291</v>
      </c>
      <c r="H23385" t="s">
        <v>84</v>
      </c>
      <c r="I23385">
        <v>2014</v>
      </c>
      <c r="J23385">
        <v>6.6979400000000003E-4</v>
      </c>
    </row>
    <row r="23386" spans="1:10" x14ac:dyDescent="0.25">
      <c r="A23386" t="s">
        <v>223</v>
      </c>
      <c r="B23386" t="s">
        <v>80</v>
      </c>
      <c r="C23386" t="s">
        <v>37</v>
      </c>
      <c r="D23386">
        <v>140113</v>
      </c>
      <c r="E23386" t="s">
        <v>296</v>
      </c>
      <c r="F23386">
        <v>542</v>
      </c>
      <c r="G23386" t="s">
        <v>291</v>
      </c>
      <c r="H23386" t="s">
        <v>84</v>
      </c>
      <c r="I23386">
        <v>2014</v>
      </c>
      <c r="J23386">
        <v>1.4126500000000001E-3</v>
      </c>
    </row>
    <row r="23387" spans="1:10" x14ac:dyDescent="0.25">
      <c r="A23387" t="s">
        <v>224</v>
      </c>
      <c r="B23387" t="s">
        <v>80</v>
      </c>
      <c r="C23387" t="s">
        <v>37</v>
      </c>
      <c r="D23387">
        <v>140113</v>
      </c>
      <c r="E23387" t="s">
        <v>296</v>
      </c>
      <c r="F23387">
        <v>542</v>
      </c>
      <c r="G23387" t="s">
        <v>291</v>
      </c>
      <c r="H23387" t="s">
        <v>84</v>
      </c>
      <c r="I23387">
        <v>2014</v>
      </c>
      <c r="J23387">
        <v>7.6863599999999995E-4</v>
      </c>
    </row>
    <row r="23388" spans="1:10" x14ac:dyDescent="0.25">
      <c r="A23388" t="s">
        <v>229</v>
      </c>
      <c r="B23388" t="s">
        <v>80</v>
      </c>
      <c r="C23388" t="s">
        <v>37</v>
      </c>
      <c r="D23388">
        <v>140113</v>
      </c>
      <c r="E23388" t="s">
        <v>296</v>
      </c>
      <c r="F23388">
        <v>542</v>
      </c>
      <c r="G23388" t="s">
        <v>291</v>
      </c>
      <c r="H23388" t="s">
        <v>84</v>
      </c>
      <c r="I23388">
        <v>2014</v>
      </c>
      <c r="J23388">
        <v>5.4793100000000003E-3</v>
      </c>
    </row>
    <row r="23389" spans="1:10" x14ac:dyDescent="0.25">
      <c r="A23389" t="s">
        <v>225</v>
      </c>
      <c r="B23389" t="s">
        <v>80</v>
      </c>
      <c r="C23389" t="s">
        <v>37</v>
      </c>
      <c r="D23389">
        <v>140113</v>
      </c>
      <c r="E23389" t="s">
        <v>296</v>
      </c>
      <c r="F23389">
        <v>542</v>
      </c>
      <c r="G23389" t="s">
        <v>291</v>
      </c>
      <c r="H23389" t="s">
        <v>84</v>
      </c>
      <c r="I23389">
        <v>2014</v>
      </c>
      <c r="J23389">
        <v>4.6947400000000002E-3</v>
      </c>
    </row>
    <row r="23390" spans="1:10" x14ac:dyDescent="0.25">
      <c r="A23390" t="s">
        <v>227</v>
      </c>
      <c r="B23390" t="s">
        <v>80</v>
      </c>
      <c r="C23390" t="s">
        <v>37</v>
      </c>
      <c r="D23390">
        <v>140213</v>
      </c>
      <c r="E23390" t="s">
        <v>295</v>
      </c>
      <c r="F23390">
        <v>542</v>
      </c>
      <c r="G23390" t="s">
        <v>291</v>
      </c>
      <c r="H23390" t="s">
        <v>84</v>
      </c>
      <c r="I23390">
        <v>2014</v>
      </c>
      <c r="J23390">
        <v>9.1734999999999994E-3</v>
      </c>
    </row>
    <row r="23391" spans="1:10" x14ac:dyDescent="0.25">
      <c r="A23391" t="s">
        <v>223</v>
      </c>
      <c r="B23391" t="s">
        <v>80</v>
      </c>
      <c r="C23391" t="s">
        <v>37</v>
      </c>
      <c r="D23391">
        <v>140213</v>
      </c>
      <c r="E23391" t="s">
        <v>295</v>
      </c>
      <c r="F23391">
        <v>542</v>
      </c>
      <c r="G23391" t="s">
        <v>291</v>
      </c>
      <c r="H23391" t="s">
        <v>84</v>
      </c>
      <c r="I23391">
        <v>2014</v>
      </c>
      <c r="J23391">
        <v>1.7435E-3</v>
      </c>
    </row>
    <row r="23392" spans="1:10" x14ac:dyDescent="0.25">
      <c r="A23392" t="s">
        <v>224</v>
      </c>
      <c r="B23392" t="s">
        <v>80</v>
      </c>
      <c r="C23392" t="s">
        <v>37</v>
      </c>
      <c r="D23392">
        <v>140213</v>
      </c>
      <c r="E23392" t="s">
        <v>295</v>
      </c>
      <c r="F23392">
        <v>542</v>
      </c>
      <c r="G23392" t="s">
        <v>291</v>
      </c>
      <c r="H23392" t="s">
        <v>84</v>
      </c>
      <c r="I23392">
        <v>2014</v>
      </c>
      <c r="J23392">
        <v>1.0761E-3</v>
      </c>
    </row>
    <row r="23393" spans="1:10" x14ac:dyDescent="0.25">
      <c r="A23393" t="s">
        <v>226</v>
      </c>
      <c r="B23393" t="s">
        <v>80</v>
      </c>
      <c r="C23393" t="s">
        <v>37</v>
      </c>
      <c r="D23393">
        <v>140213</v>
      </c>
      <c r="E23393" t="s">
        <v>295</v>
      </c>
      <c r="F23393">
        <v>542</v>
      </c>
      <c r="G23393" t="s">
        <v>291</v>
      </c>
      <c r="H23393" t="s">
        <v>84</v>
      </c>
      <c r="I23393">
        <v>2014</v>
      </c>
      <c r="J23393">
        <v>8.8213699999999996E-4</v>
      </c>
    </row>
    <row r="23394" spans="1:10" x14ac:dyDescent="0.25">
      <c r="A23394" t="s">
        <v>225</v>
      </c>
      <c r="B23394" t="s">
        <v>80</v>
      </c>
      <c r="C23394" t="s">
        <v>37</v>
      </c>
      <c r="D23394">
        <v>140213</v>
      </c>
      <c r="E23394" t="s">
        <v>295</v>
      </c>
      <c r="F23394">
        <v>542</v>
      </c>
      <c r="G23394" t="s">
        <v>291</v>
      </c>
      <c r="H23394" t="s">
        <v>84</v>
      </c>
      <c r="I23394">
        <v>2014</v>
      </c>
      <c r="J23394">
        <v>6.9045599999999997E-3</v>
      </c>
    </row>
    <row r="23395" spans="1:10" x14ac:dyDescent="0.25">
      <c r="A23395" t="s">
        <v>229</v>
      </c>
      <c r="B23395" t="s">
        <v>80</v>
      </c>
      <c r="C23395" t="s">
        <v>37</v>
      </c>
      <c r="D23395">
        <v>140213</v>
      </c>
      <c r="E23395" t="s">
        <v>295</v>
      </c>
      <c r="F23395">
        <v>542</v>
      </c>
      <c r="G23395" t="s">
        <v>291</v>
      </c>
      <c r="H23395" t="s">
        <v>84</v>
      </c>
      <c r="I23395">
        <v>2014</v>
      </c>
      <c r="J23395">
        <v>7.1867500000000004E-3</v>
      </c>
    </row>
    <row r="23396" spans="1:10" x14ac:dyDescent="0.25">
      <c r="A23396" t="s">
        <v>223</v>
      </c>
      <c r="B23396" t="s">
        <v>80</v>
      </c>
      <c r="C23396" t="s">
        <v>37</v>
      </c>
      <c r="D23396">
        <v>140216</v>
      </c>
      <c r="E23396" t="s">
        <v>258</v>
      </c>
      <c r="F23396">
        <v>542</v>
      </c>
      <c r="G23396" t="s">
        <v>291</v>
      </c>
      <c r="H23396" t="s">
        <v>84</v>
      </c>
      <c r="I23396">
        <v>2014</v>
      </c>
      <c r="J23396">
        <v>4.7939E-4</v>
      </c>
    </row>
    <row r="23397" spans="1:10" x14ac:dyDescent="0.25">
      <c r="A23397" t="s">
        <v>226</v>
      </c>
      <c r="B23397" t="s">
        <v>80</v>
      </c>
      <c r="C23397" t="s">
        <v>37</v>
      </c>
      <c r="D23397">
        <v>140216</v>
      </c>
      <c r="E23397" t="s">
        <v>258</v>
      </c>
      <c r="F23397">
        <v>542</v>
      </c>
      <c r="G23397" t="s">
        <v>291</v>
      </c>
      <c r="H23397" t="s">
        <v>84</v>
      </c>
      <c r="I23397">
        <v>2014</v>
      </c>
      <c r="J23397">
        <v>1.2626E-4</v>
      </c>
    </row>
    <row r="23398" spans="1:10" x14ac:dyDescent="0.25">
      <c r="A23398" t="s">
        <v>227</v>
      </c>
      <c r="B23398" t="s">
        <v>80</v>
      </c>
      <c r="C23398" t="s">
        <v>37</v>
      </c>
      <c r="D23398">
        <v>140216</v>
      </c>
      <c r="E23398" t="s">
        <v>258</v>
      </c>
      <c r="F23398">
        <v>542</v>
      </c>
      <c r="G23398" t="s">
        <v>291</v>
      </c>
      <c r="H23398" t="s">
        <v>84</v>
      </c>
      <c r="I23398">
        <v>2014</v>
      </c>
      <c r="J23398">
        <v>8.9347600000000004E-4</v>
      </c>
    </row>
    <row r="23399" spans="1:10" x14ac:dyDescent="0.25">
      <c r="A23399" t="s">
        <v>224</v>
      </c>
      <c r="B23399" t="s">
        <v>80</v>
      </c>
      <c r="C23399" t="s">
        <v>37</v>
      </c>
      <c r="D23399">
        <v>140216</v>
      </c>
      <c r="E23399" t="s">
        <v>258</v>
      </c>
      <c r="F23399">
        <v>542</v>
      </c>
      <c r="G23399" t="s">
        <v>291</v>
      </c>
      <c r="H23399" t="s">
        <v>84</v>
      </c>
      <c r="I23399">
        <v>2014</v>
      </c>
      <c r="J23399">
        <v>1.8588900000000001E-4</v>
      </c>
    </row>
    <row r="23400" spans="1:10" x14ac:dyDescent="0.25">
      <c r="A23400" t="s">
        <v>225</v>
      </c>
      <c r="B23400" t="s">
        <v>80</v>
      </c>
      <c r="C23400" t="s">
        <v>37</v>
      </c>
      <c r="D23400">
        <v>140216</v>
      </c>
      <c r="E23400" t="s">
        <v>258</v>
      </c>
      <c r="F23400">
        <v>542</v>
      </c>
      <c r="G23400" t="s">
        <v>291</v>
      </c>
      <c r="H23400" t="s">
        <v>84</v>
      </c>
      <c r="I23400">
        <v>2014</v>
      </c>
      <c r="J23400">
        <v>4.9377299999999998E-4</v>
      </c>
    </row>
    <row r="23401" spans="1:10" x14ac:dyDescent="0.25">
      <c r="A23401" t="s">
        <v>229</v>
      </c>
      <c r="B23401" t="s">
        <v>80</v>
      </c>
      <c r="C23401" t="s">
        <v>37</v>
      </c>
      <c r="D23401">
        <v>140216</v>
      </c>
      <c r="E23401" t="s">
        <v>258</v>
      </c>
      <c r="F23401">
        <v>542</v>
      </c>
      <c r="G23401" t="s">
        <v>291</v>
      </c>
      <c r="H23401" t="s">
        <v>84</v>
      </c>
      <c r="I23401">
        <v>2014</v>
      </c>
      <c r="J23401">
        <v>6.7089299999999999E-4</v>
      </c>
    </row>
    <row r="23402" spans="1:10" x14ac:dyDescent="0.25">
      <c r="A23402" t="s">
        <v>227</v>
      </c>
      <c r="B23402" t="s">
        <v>80</v>
      </c>
      <c r="C23402" t="s">
        <v>37</v>
      </c>
      <c r="D23402">
        <v>140219</v>
      </c>
      <c r="E23402" t="s">
        <v>257</v>
      </c>
      <c r="F23402">
        <v>542</v>
      </c>
      <c r="G23402" t="s">
        <v>291</v>
      </c>
      <c r="H23402" t="s">
        <v>84</v>
      </c>
      <c r="I23402">
        <v>2014</v>
      </c>
      <c r="J23402">
        <v>3.50355E-4</v>
      </c>
    </row>
    <row r="23403" spans="1:10" x14ac:dyDescent="0.25">
      <c r="A23403" t="s">
        <v>225</v>
      </c>
      <c r="B23403" t="s">
        <v>80</v>
      </c>
      <c r="C23403" t="s">
        <v>37</v>
      </c>
      <c r="D23403">
        <v>140219</v>
      </c>
      <c r="E23403" t="s">
        <v>257</v>
      </c>
      <c r="F23403">
        <v>542</v>
      </c>
      <c r="G23403" t="s">
        <v>291</v>
      </c>
      <c r="H23403" t="s">
        <v>84</v>
      </c>
      <c r="I23403">
        <v>2014</v>
      </c>
      <c r="J23403">
        <v>2.6370000000000001E-4</v>
      </c>
    </row>
    <row r="23404" spans="1:10" x14ac:dyDescent="0.25">
      <c r="A23404" t="s">
        <v>224</v>
      </c>
      <c r="B23404" t="s">
        <v>80</v>
      </c>
      <c r="C23404" t="s">
        <v>37</v>
      </c>
      <c r="D23404">
        <v>140219</v>
      </c>
      <c r="E23404" t="s">
        <v>257</v>
      </c>
      <c r="F23404">
        <v>542</v>
      </c>
      <c r="G23404" t="s">
        <v>291</v>
      </c>
      <c r="H23404" t="s">
        <v>84</v>
      </c>
      <c r="I23404">
        <v>2014</v>
      </c>
      <c r="J23404">
        <v>4.1098399999999999E-5</v>
      </c>
    </row>
    <row r="23405" spans="1:10" x14ac:dyDescent="0.25">
      <c r="A23405" t="s">
        <v>226</v>
      </c>
      <c r="B23405" t="s">
        <v>80</v>
      </c>
      <c r="C23405" t="s">
        <v>37</v>
      </c>
      <c r="D23405">
        <v>140219</v>
      </c>
      <c r="E23405" t="s">
        <v>257</v>
      </c>
      <c r="F23405">
        <v>542</v>
      </c>
      <c r="G23405" t="s">
        <v>291</v>
      </c>
      <c r="H23405" t="s">
        <v>84</v>
      </c>
      <c r="I23405">
        <v>2014</v>
      </c>
      <c r="J23405">
        <v>3.3690699999999999E-5</v>
      </c>
    </row>
    <row r="23406" spans="1:10" x14ac:dyDescent="0.25">
      <c r="A23406" t="s">
        <v>229</v>
      </c>
      <c r="B23406" t="s">
        <v>80</v>
      </c>
      <c r="C23406" t="s">
        <v>37</v>
      </c>
      <c r="D23406">
        <v>140219</v>
      </c>
      <c r="E23406" t="s">
        <v>257</v>
      </c>
      <c r="F23406">
        <v>542</v>
      </c>
      <c r="G23406" t="s">
        <v>291</v>
      </c>
      <c r="H23406" t="s">
        <v>84</v>
      </c>
      <c r="I23406">
        <v>2014</v>
      </c>
      <c r="J23406">
        <v>2.7447700000000002E-4</v>
      </c>
    </row>
    <row r="23407" spans="1:10" x14ac:dyDescent="0.25">
      <c r="A23407" t="s">
        <v>223</v>
      </c>
      <c r="B23407" t="s">
        <v>80</v>
      </c>
      <c r="C23407" t="s">
        <v>37</v>
      </c>
      <c r="D23407">
        <v>140219</v>
      </c>
      <c r="E23407" t="s">
        <v>257</v>
      </c>
      <c r="F23407">
        <v>542</v>
      </c>
      <c r="G23407" t="s">
        <v>291</v>
      </c>
      <c r="H23407" t="s">
        <v>84</v>
      </c>
      <c r="I23407">
        <v>2014</v>
      </c>
      <c r="J23407">
        <v>6.6587800000000006E-5</v>
      </c>
    </row>
    <row r="23408" spans="1:10" x14ac:dyDescent="0.25">
      <c r="A23408" t="s">
        <v>227</v>
      </c>
      <c r="B23408" t="s">
        <v>80</v>
      </c>
      <c r="C23408" t="s">
        <v>37</v>
      </c>
      <c r="D23408">
        <v>140303</v>
      </c>
      <c r="E23408" t="s">
        <v>256</v>
      </c>
      <c r="F23408">
        <v>542</v>
      </c>
      <c r="G23408" t="s">
        <v>291</v>
      </c>
      <c r="H23408" t="s">
        <v>84</v>
      </c>
      <c r="I23408">
        <v>2014</v>
      </c>
      <c r="J23408">
        <v>8.8181900000000005E-4</v>
      </c>
    </row>
    <row r="23409" spans="1:10" x14ac:dyDescent="0.25">
      <c r="A23409" t="s">
        <v>229</v>
      </c>
      <c r="B23409" t="s">
        <v>80</v>
      </c>
      <c r="C23409" t="s">
        <v>37</v>
      </c>
      <c r="D23409">
        <v>140303</v>
      </c>
      <c r="E23409" t="s">
        <v>256</v>
      </c>
      <c r="F23409">
        <v>542</v>
      </c>
      <c r="G23409" t="s">
        <v>291</v>
      </c>
      <c r="H23409" t="s">
        <v>84</v>
      </c>
      <c r="I23409">
        <v>2014</v>
      </c>
      <c r="J23409">
        <v>6.7028499999999996E-4</v>
      </c>
    </row>
    <row r="23410" spans="1:10" x14ac:dyDescent="0.25">
      <c r="A23410" t="s">
        <v>223</v>
      </c>
      <c r="B23410" t="s">
        <v>80</v>
      </c>
      <c r="C23410" t="s">
        <v>37</v>
      </c>
      <c r="D23410">
        <v>140303</v>
      </c>
      <c r="E23410" t="s">
        <v>256</v>
      </c>
      <c r="F23410">
        <v>542</v>
      </c>
      <c r="G23410" t="s">
        <v>291</v>
      </c>
      <c r="H23410" t="s">
        <v>84</v>
      </c>
      <c r="I23410">
        <v>2014</v>
      </c>
      <c r="J23410">
        <v>1.7280900000000001E-4</v>
      </c>
    </row>
    <row r="23411" spans="1:10" x14ac:dyDescent="0.25">
      <c r="A23411" t="s">
        <v>225</v>
      </c>
      <c r="B23411" t="s">
        <v>80</v>
      </c>
      <c r="C23411" t="s">
        <v>37</v>
      </c>
      <c r="D23411">
        <v>140303</v>
      </c>
      <c r="E23411" t="s">
        <v>256</v>
      </c>
      <c r="F23411">
        <v>542</v>
      </c>
      <c r="G23411" t="s">
        <v>291</v>
      </c>
      <c r="H23411" t="s">
        <v>84</v>
      </c>
      <c r="I23411">
        <v>2014</v>
      </c>
      <c r="J23411">
        <v>5.7430800000000005E-4</v>
      </c>
    </row>
    <row r="23412" spans="1:10" x14ac:dyDescent="0.25">
      <c r="A23412" t="s">
        <v>226</v>
      </c>
      <c r="B23412" t="s">
        <v>80</v>
      </c>
      <c r="C23412" t="s">
        <v>37</v>
      </c>
      <c r="D23412">
        <v>140303</v>
      </c>
      <c r="E23412" t="s">
        <v>256</v>
      </c>
      <c r="F23412">
        <v>542</v>
      </c>
      <c r="G23412" t="s">
        <v>291</v>
      </c>
      <c r="H23412" t="s">
        <v>84</v>
      </c>
      <c r="I23412">
        <v>2014</v>
      </c>
      <c r="J23412">
        <v>8.1935999999999996E-5</v>
      </c>
    </row>
    <row r="23413" spans="1:10" x14ac:dyDescent="0.25">
      <c r="A23413" t="s">
        <v>224</v>
      </c>
      <c r="B23413" t="s">
        <v>80</v>
      </c>
      <c r="C23413" t="s">
        <v>37</v>
      </c>
      <c r="D23413">
        <v>140303</v>
      </c>
      <c r="E23413" t="s">
        <v>256</v>
      </c>
      <c r="F23413">
        <v>542</v>
      </c>
      <c r="G23413" t="s">
        <v>291</v>
      </c>
      <c r="H23413" t="s">
        <v>84</v>
      </c>
      <c r="I23413">
        <v>2014</v>
      </c>
      <c r="J23413">
        <v>9.40272E-5</v>
      </c>
    </row>
    <row r="23414" spans="1:10" x14ac:dyDescent="0.25">
      <c r="A23414" t="s">
        <v>226</v>
      </c>
      <c r="B23414" t="s">
        <v>80</v>
      </c>
      <c r="C23414" t="s">
        <v>37</v>
      </c>
      <c r="D23414">
        <v>150102</v>
      </c>
      <c r="E23414" t="s">
        <v>288</v>
      </c>
      <c r="F23414">
        <v>541</v>
      </c>
      <c r="G23414" t="s">
        <v>290</v>
      </c>
      <c r="H23414" t="s">
        <v>84</v>
      </c>
      <c r="I23414">
        <v>2014</v>
      </c>
      <c r="J23414">
        <v>3.6752099999999999E-3</v>
      </c>
    </row>
    <row r="23415" spans="1:10" x14ac:dyDescent="0.25">
      <c r="A23415" t="s">
        <v>229</v>
      </c>
      <c r="B23415" t="s">
        <v>80</v>
      </c>
      <c r="C23415" t="s">
        <v>37</v>
      </c>
      <c r="D23415">
        <v>150102</v>
      </c>
      <c r="E23415" t="s">
        <v>288</v>
      </c>
      <c r="F23415">
        <v>541</v>
      </c>
      <c r="G23415" t="s">
        <v>290</v>
      </c>
      <c r="H23415" t="s">
        <v>84</v>
      </c>
      <c r="I23415">
        <v>2014</v>
      </c>
      <c r="J23415">
        <v>3.8251100000000003E-2</v>
      </c>
    </row>
    <row r="23416" spans="1:10" x14ac:dyDescent="0.25">
      <c r="A23416" t="s">
        <v>223</v>
      </c>
      <c r="B23416" t="s">
        <v>80</v>
      </c>
      <c r="C23416" t="s">
        <v>37</v>
      </c>
      <c r="D23416">
        <v>150102</v>
      </c>
      <c r="E23416" t="s">
        <v>288</v>
      </c>
      <c r="F23416">
        <v>541</v>
      </c>
      <c r="G23416" t="s">
        <v>290</v>
      </c>
      <c r="H23416" t="s">
        <v>84</v>
      </c>
      <c r="I23416">
        <v>2014</v>
      </c>
      <c r="J23416">
        <v>7.1988800000000004E-3</v>
      </c>
    </row>
    <row r="23417" spans="1:10" x14ac:dyDescent="0.25">
      <c r="A23417" t="s">
        <v>224</v>
      </c>
      <c r="B23417" t="s">
        <v>80</v>
      </c>
      <c r="C23417" t="s">
        <v>37</v>
      </c>
      <c r="D23417">
        <v>150102</v>
      </c>
      <c r="E23417" t="s">
        <v>288</v>
      </c>
      <c r="F23417">
        <v>541</v>
      </c>
      <c r="G23417" t="s">
        <v>290</v>
      </c>
      <c r="H23417" t="s">
        <v>84</v>
      </c>
      <c r="I23417">
        <v>2014</v>
      </c>
      <c r="J23417">
        <v>3.8829200000000002E-3</v>
      </c>
    </row>
    <row r="23418" spans="1:10" x14ac:dyDescent="0.25">
      <c r="A23418" t="s">
        <v>225</v>
      </c>
      <c r="B23418" t="s">
        <v>80</v>
      </c>
      <c r="C23418" t="s">
        <v>37</v>
      </c>
      <c r="D23418">
        <v>150102</v>
      </c>
      <c r="E23418" t="s">
        <v>288</v>
      </c>
      <c r="F23418">
        <v>541</v>
      </c>
      <c r="G23418" t="s">
        <v>290</v>
      </c>
      <c r="H23418" t="s">
        <v>84</v>
      </c>
      <c r="I23418">
        <v>2014</v>
      </c>
      <c r="J23418">
        <v>3.8323799999999998E-2</v>
      </c>
    </row>
    <row r="23419" spans="1:10" x14ac:dyDescent="0.25">
      <c r="A23419" t="s">
        <v>227</v>
      </c>
      <c r="B23419" t="s">
        <v>80</v>
      </c>
      <c r="C23419" t="s">
        <v>37</v>
      </c>
      <c r="D23419">
        <v>150102</v>
      </c>
      <c r="E23419" t="s">
        <v>288</v>
      </c>
      <c r="F23419">
        <v>541</v>
      </c>
      <c r="G23419" t="s">
        <v>290</v>
      </c>
      <c r="H23419" t="s">
        <v>84</v>
      </c>
      <c r="I23419">
        <v>2014</v>
      </c>
      <c r="J23419">
        <v>6.7372199999999993E-2</v>
      </c>
    </row>
    <row r="23420" spans="1:10" x14ac:dyDescent="0.25">
      <c r="A23420" t="s">
        <v>229</v>
      </c>
      <c r="B23420" t="s">
        <v>80</v>
      </c>
      <c r="C23420" t="s">
        <v>37</v>
      </c>
      <c r="D23420">
        <v>150103</v>
      </c>
      <c r="E23420" t="s">
        <v>287</v>
      </c>
      <c r="F23420">
        <v>541</v>
      </c>
      <c r="G23420" t="s">
        <v>290</v>
      </c>
      <c r="H23420" t="s">
        <v>84</v>
      </c>
      <c r="I23420">
        <v>2014</v>
      </c>
      <c r="J23420">
        <v>7.4031899999999998E-2</v>
      </c>
    </row>
    <row r="23421" spans="1:10" x14ac:dyDescent="0.25">
      <c r="A23421" t="s">
        <v>226</v>
      </c>
      <c r="B23421" t="s">
        <v>80</v>
      </c>
      <c r="C23421" t="s">
        <v>37</v>
      </c>
      <c r="D23421">
        <v>150103</v>
      </c>
      <c r="E23421" t="s">
        <v>287</v>
      </c>
      <c r="F23421">
        <v>541</v>
      </c>
      <c r="G23421" t="s">
        <v>290</v>
      </c>
      <c r="H23421" t="s">
        <v>84</v>
      </c>
      <c r="I23421">
        <v>2014</v>
      </c>
      <c r="J23421">
        <v>9.0497000000000008E-3</v>
      </c>
    </row>
    <row r="23422" spans="1:10" x14ac:dyDescent="0.25">
      <c r="A23422" t="s">
        <v>227</v>
      </c>
      <c r="B23422" t="s">
        <v>80</v>
      </c>
      <c r="C23422" t="s">
        <v>37</v>
      </c>
      <c r="D23422">
        <v>150103</v>
      </c>
      <c r="E23422" t="s">
        <v>287</v>
      </c>
      <c r="F23422">
        <v>541</v>
      </c>
      <c r="G23422" t="s">
        <v>290</v>
      </c>
      <c r="H23422" t="s">
        <v>84</v>
      </c>
      <c r="I23422">
        <v>2014</v>
      </c>
      <c r="J23422">
        <v>9.7395599999999999E-2</v>
      </c>
    </row>
    <row r="23423" spans="1:10" x14ac:dyDescent="0.25">
      <c r="A23423" t="s">
        <v>224</v>
      </c>
      <c r="B23423" t="s">
        <v>80</v>
      </c>
      <c r="C23423" t="s">
        <v>37</v>
      </c>
      <c r="D23423">
        <v>150103</v>
      </c>
      <c r="E23423" t="s">
        <v>287</v>
      </c>
      <c r="F23423">
        <v>541</v>
      </c>
      <c r="G23423" t="s">
        <v>290</v>
      </c>
      <c r="H23423" t="s">
        <v>84</v>
      </c>
      <c r="I23423">
        <v>2014</v>
      </c>
      <c r="J23423">
        <v>1.0385200000000001E-2</v>
      </c>
    </row>
    <row r="23424" spans="1:10" x14ac:dyDescent="0.25">
      <c r="A23424" t="s">
        <v>223</v>
      </c>
      <c r="B23424" t="s">
        <v>80</v>
      </c>
      <c r="C23424" t="s">
        <v>37</v>
      </c>
      <c r="D23424">
        <v>150103</v>
      </c>
      <c r="E23424" t="s">
        <v>287</v>
      </c>
      <c r="F23424">
        <v>541</v>
      </c>
      <c r="G23424" t="s">
        <v>290</v>
      </c>
      <c r="H23424" t="s">
        <v>84</v>
      </c>
      <c r="I23424">
        <v>2014</v>
      </c>
      <c r="J23424">
        <v>1.9086499999999999E-2</v>
      </c>
    </row>
    <row r="23425" spans="1:10" x14ac:dyDescent="0.25">
      <c r="A23425" t="s">
        <v>225</v>
      </c>
      <c r="B23425" t="s">
        <v>80</v>
      </c>
      <c r="C23425" t="s">
        <v>37</v>
      </c>
      <c r="D23425">
        <v>150103</v>
      </c>
      <c r="E23425" t="s">
        <v>287</v>
      </c>
      <c r="F23425">
        <v>541</v>
      </c>
      <c r="G23425" t="s">
        <v>290</v>
      </c>
      <c r="H23425" t="s">
        <v>84</v>
      </c>
      <c r="I23425">
        <v>2014</v>
      </c>
      <c r="J23425">
        <v>6.3431500000000002E-2</v>
      </c>
    </row>
    <row r="23426" spans="1:10" x14ac:dyDescent="0.25">
      <c r="A23426" t="s">
        <v>227</v>
      </c>
      <c r="B23426" t="s">
        <v>80</v>
      </c>
      <c r="C23426" t="s">
        <v>37</v>
      </c>
      <c r="D23426">
        <v>150202</v>
      </c>
      <c r="E23426" t="s">
        <v>286</v>
      </c>
      <c r="F23426">
        <v>541</v>
      </c>
      <c r="G23426" t="s">
        <v>290</v>
      </c>
      <c r="H23426" t="s">
        <v>84</v>
      </c>
      <c r="I23426">
        <v>2014</v>
      </c>
      <c r="J23426">
        <v>2.58578E-2</v>
      </c>
    </row>
    <row r="23427" spans="1:10" x14ac:dyDescent="0.25">
      <c r="A23427" t="s">
        <v>229</v>
      </c>
      <c r="B23427" t="s">
        <v>80</v>
      </c>
      <c r="C23427" t="s">
        <v>37</v>
      </c>
      <c r="D23427">
        <v>150202</v>
      </c>
      <c r="E23427" t="s">
        <v>286</v>
      </c>
      <c r="F23427">
        <v>541</v>
      </c>
      <c r="G23427" t="s">
        <v>290</v>
      </c>
      <c r="H23427" t="s">
        <v>84</v>
      </c>
      <c r="I23427">
        <v>2014</v>
      </c>
      <c r="J23427">
        <v>1.6878299999999999E-2</v>
      </c>
    </row>
    <row r="23428" spans="1:10" x14ac:dyDescent="0.25">
      <c r="A23428" t="s">
        <v>223</v>
      </c>
      <c r="B23428" t="s">
        <v>80</v>
      </c>
      <c r="C23428" t="s">
        <v>37</v>
      </c>
      <c r="D23428">
        <v>150202</v>
      </c>
      <c r="E23428" t="s">
        <v>286</v>
      </c>
      <c r="F23428">
        <v>541</v>
      </c>
      <c r="G23428" t="s">
        <v>290</v>
      </c>
      <c r="H23428" t="s">
        <v>84</v>
      </c>
      <c r="I23428">
        <v>2014</v>
      </c>
      <c r="J23428">
        <v>2.83337E-3</v>
      </c>
    </row>
    <row r="23429" spans="1:10" x14ac:dyDescent="0.25">
      <c r="A23429" t="s">
        <v>225</v>
      </c>
      <c r="B23429" t="s">
        <v>80</v>
      </c>
      <c r="C23429" t="s">
        <v>37</v>
      </c>
      <c r="D23429">
        <v>150202</v>
      </c>
      <c r="E23429" t="s">
        <v>286</v>
      </c>
      <c r="F23429">
        <v>541</v>
      </c>
      <c r="G23429" t="s">
        <v>290</v>
      </c>
      <c r="H23429" t="s">
        <v>84</v>
      </c>
      <c r="I23429">
        <v>2014</v>
      </c>
      <c r="J23429">
        <v>1.8775500000000001E-2</v>
      </c>
    </row>
    <row r="23430" spans="1:10" x14ac:dyDescent="0.25">
      <c r="A23430" t="s">
        <v>224</v>
      </c>
      <c r="B23430" t="s">
        <v>80</v>
      </c>
      <c r="C23430" t="s">
        <v>37</v>
      </c>
      <c r="D23430">
        <v>150202</v>
      </c>
      <c r="E23430" t="s">
        <v>286</v>
      </c>
      <c r="F23430">
        <v>541</v>
      </c>
      <c r="G23430" t="s">
        <v>290</v>
      </c>
      <c r="H23430" t="s">
        <v>84</v>
      </c>
      <c r="I23430">
        <v>2014</v>
      </c>
      <c r="J23430">
        <v>1.7473E-3</v>
      </c>
    </row>
    <row r="23431" spans="1:10" x14ac:dyDescent="0.25">
      <c r="A23431" t="s">
        <v>226</v>
      </c>
      <c r="B23431" t="s">
        <v>80</v>
      </c>
      <c r="C23431" t="s">
        <v>37</v>
      </c>
      <c r="D23431">
        <v>150202</v>
      </c>
      <c r="E23431" t="s">
        <v>286</v>
      </c>
      <c r="F23431">
        <v>541</v>
      </c>
      <c r="G23431" t="s">
        <v>290</v>
      </c>
      <c r="H23431" t="s">
        <v>84</v>
      </c>
      <c r="I23431">
        <v>2014</v>
      </c>
      <c r="J23431">
        <v>1.6025499999999999E-3</v>
      </c>
    </row>
    <row r="23432" spans="1:10" x14ac:dyDescent="0.25">
      <c r="A23432" t="s">
        <v>224</v>
      </c>
      <c r="B23432" t="s">
        <v>80</v>
      </c>
      <c r="C23432" t="s">
        <v>37</v>
      </c>
      <c r="D23432">
        <v>150203</v>
      </c>
      <c r="E23432" t="s">
        <v>285</v>
      </c>
      <c r="F23432">
        <v>541</v>
      </c>
      <c r="G23432" t="s">
        <v>290</v>
      </c>
      <c r="H23432" t="s">
        <v>84</v>
      </c>
      <c r="I23432">
        <v>2014</v>
      </c>
      <c r="J23432">
        <v>2.1057799999999998E-3</v>
      </c>
    </row>
    <row r="23433" spans="1:10" x14ac:dyDescent="0.25">
      <c r="A23433" t="s">
        <v>225</v>
      </c>
      <c r="B23433" t="s">
        <v>80</v>
      </c>
      <c r="C23433" t="s">
        <v>37</v>
      </c>
      <c r="D23433">
        <v>150203</v>
      </c>
      <c r="E23433" t="s">
        <v>285</v>
      </c>
      <c r="F23433">
        <v>541</v>
      </c>
      <c r="G23433" t="s">
        <v>290</v>
      </c>
      <c r="H23433" t="s">
        <v>84</v>
      </c>
      <c r="I23433">
        <v>2014</v>
      </c>
      <c r="J23433">
        <v>1.35113E-2</v>
      </c>
    </row>
    <row r="23434" spans="1:10" x14ac:dyDescent="0.25">
      <c r="A23434" t="s">
        <v>229</v>
      </c>
      <c r="B23434" t="s">
        <v>80</v>
      </c>
      <c r="C23434" t="s">
        <v>37</v>
      </c>
      <c r="D23434">
        <v>150203</v>
      </c>
      <c r="E23434" t="s">
        <v>285</v>
      </c>
      <c r="F23434">
        <v>541</v>
      </c>
      <c r="G23434" t="s">
        <v>290</v>
      </c>
      <c r="H23434" t="s">
        <v>84</v>
      </c>
      <c r="I23434">
        <v>2014</v>
      </c>
      <c r="J23434">
        <v>1.40635E-2</v>
      </c>
    </row>
    <row r="23435" spans="1:10" x14ac:dyDescent="0.25">
      <c r="A23435" t="s">
        <v>226</v>
      </c>
      <c r="B23435" t="s">
        <v>80</v>
      </c>
      <c r="C23435" t="s">
        <v>37</v>
      </c>
      <c r="D23435">
        <v>150203</v>
      </c>
      <c r="E23435" t="s">
        <v>285</v>
      </c>
      <c r="F23435">
        <v>541</v>
      </c>
      <c r="G23435" t="s">
        <v>290</v>
      </c>
      <c r="H23435" t="s">
        <v>84</v>
      </c>
      <c r="I23435">
        <v>2014</v>
      </c>
      <c r="J23435">
        <v>1.72623E-3</v>
      </c>
    </row>
    <row r="23436" spans="1:10" x14ac:dyDescent="0.25">
      <c r="A23436" t="s">
        <v>223</v>
      </c>
      <c r="B23436" t="s">
        <v>80</v>
      </c>
      <c r="C23436" t="s">
        <v>37</v>
      </c>
      <c r="D23436">
        <v>150203</v>
      </c>
      <c r="E23436" t="s">
        <v>285</v>
      </c>
      <c r="F23436">
        <v>541</v>
      </c>
      <c r="G23436" t="s">
        <v>290</v>
      </c>
      <c r="H23436" t="s">
        <v>84</v>
      </c>
      <c r="I23436">
        <v>2014</v>
      </c>
      <c r="J23436">
        <v>3.4118E-3</v>
      </c>
    </row>
    <row r="23437" spans="1:10" x14ac:dyDescent="0.25">
      <c r="A23437" t="s">
        <v>227</v>
      </c>
      <c r="B23437" t="s">
        <v>80</v>
      </c>
      <c r="C23437" t="s">
        <v>37</v>
      </c>
      <c r="D23437">
        <v>150203</v>
      </c>
      <c r="E23437" t="s">
        <v>285</v>
      </c>
      <c r="F23437">
        <v>541</v>
      </c>
      <c r="G23437" t="s">
        <v>290</v>
      </c>
      <c r="H23437" t="s">
        <v>84</v>
      </c>
      <c r="I23437">
        <v>2014</v>
      </c>
      <c r="J23437">
        <v>1.7951399999999999E-2</v>
      </c>
    </row>
    <row r="23438" spans="1:10" x14ac:dyDescent="0.25">
      <c r="A23438" t="s">
        <v>224</v>
      </c>
      <c r="B23438" t="s">
        <v>80</v>
      </c>
      <c r="C23438" t="s">
        <v>32</v>
      </c>
      <c r="D23438">
        <v>230200</v>
      </c>
      <c r="E23438" t="s">
        <v>284</v>
      </c>
      <c r="F23438">
        <v>541</v>
      </c>
      <c r="G23438" t="s">
        <v>290</v>
      </c>
      <c r="H23438" t="s">
        <v>84</v>
      </c>
      <c r="I23438">
        <v>2014</v>
      </c>
      <c r="J23438">
        <v>1.6315</v>
      </c>
    </row>
    <row r="23439" spans="1:10" x14ac:dyDescent="0.25">
      <c r="A23439" t="s">
        <v>226</v>
      </c>
      <c r="B23439" t="s">
        <v>80</v>
      </c>
      <c r="C23439" t="s">
        <v>32</v>
      </c>
      <c r="D23439">
        <v>230200</v>
      </c>
      <c r="E23439" t="s">
        <v>284</v>
      </c>
      <c r="F23439">
        <v>541</v>
      </c>
      <c r="G23439" t="s">
        <v>290</v>
      </c>
      <c r="H23439" t="s">
        <v>84</v>
      </c>
      <c r="I23439">
        <v>2014</v>
      </c>
      <c r="J23439">
        <v>0.11371299999999999</v>
      </c>
    </row>
    <row r="23440" spans="1:10" x14ac:dyDescent="0.25">
      <c r="A23440" t="s">
        <v>227</v>
      </c>
      <c r="B23440" t="s">
        <v>80</v>
      </c>
      <c r="C23440" t="s">
        <v>32</v>
      </c>
      <c r="D23440">
        <v>230200</v>
      </c>
      <c r="E23440" t="s">
        <v>284</v>
      </c>
      <c r="F23440">
        <v>541</v>
      </c>
      <c r="G23440" t="s">
        <v>290</v>
      </c>
      <c r="H23440" t="s">
        <v>84</v>
      </c>
      <c r="I23440">
        <v>2014</v>
      </c>
      <c r="J23440">
        <v>7.14893</v>
      </c>
    </row>
    <row r="23441" spans="1:10" x14ac:dyDescent="0.25">
      <c r="A23441" t="s">
        <v>225</v>
      </c>
      <c r="B23441" t="s">
        <v>80</v>
      </c>
      <c r="C23441" t="s">
        <v>32</v>
      </c>
      <c r="D23441">
        <v>230200</v>
      </c>
      <c r="E23441" t="s">
        <v>284</v>
      </c>
      <c r="F23441">
        <v>541</v>
      </c>
      <c r="G23441" t="s">
        <v>290</v>
      </c>
      <c r="H23441" t="s">
        <v>84</v>
      </c>
      <c r="I23441">
        <v>2014</v>
      </c>
      <c r="J23441">
        <v>2.17442</v>
      </c>
    </row>
    <row r="23442" spans="1:10" x14ac:dyDescent="0.25">
      <c r="A23442" t="s">
        <v>223</v>
      </c>
      <c r="B23442" t="s">
        <v>80</v>
      </c>
      <c r="C23442" t="s">
        <v>32</v>
      </c>
      <c r="D23442">
        <v>230200</v>
      </c>
      <c r="E23442" t="s">
        <v>284</v>
      </c>
      <c r="F23442">
        <v>541</v>
      </c>
      <c r="G23442" t="s">
        <v>290</v>
      </c>
      <c r="H23442" t="s">
        <v>84</v>
      </c>
      <c r="I23442">
        <v>2014</v>
      </c>
      <c r="J23442">
        <v>0.40959200000000001</v>
      </c>
    </row>
    <row r="23443" spans="1:10" x14ac:dyDescent="0.25">
      <c r="A23443" t="s">
        <v>229</v>
      </c>
      <c r="B23443" t="s">
        <v>80</v>
      </c>
      <c r="C23443" t="s">
        <v>32</v>
      </c>
      <c r="D23443">
        <v>230200</v>
      </c>
      <c r="E23443" t="s">
        <v>284</v>
      </c>
      <c r="F23443">
        <v>541</v>
      </c>
      <c r="G23443" t="s">
        <v>290</v>
      </c>
      <c r="H23443" t="s">
        <v>84</v>
      </c>
      <c r="I23443">
        <v>2014</v>
      </c>
      <c r="J23443">
        <v>1.1282099999999999</v>
      </c>
    </row>
    <row r="23444" spans="1:10" x14ac:dyDescent="0.25">
      <c r="A23444" t="s">
        <v>226</v>
      </c>
      <c r="B23444" t="s">
        <v>80</v>
      </c>
      <c r="C23444" t="s">
        <v>32</v>
      </c>
      <c r="D23444">
        <v>230400</v>
      </c>
      <c r="E23444" t="s">
        <v>283</v>
      </c>
      <c r="F23444">
        <v>541</v>
      </c>
      <c r="G23444" t="s">
        <v>290</v>
      </c>
      <c r="H23444" t="s">
        <v>84</v>
      </c>
      <c r="I23444">
        <v>2014</v>
      </c>
      <c r="J23444">
        <v>9.9064199999999991E-4</v>
      </c>
    </row>
    <row r="23445" spans="1:10" x14ac:dyDescent="0.25">
      <c r="A23445" t="s">
        <v>227</v>
      </c>
      <c r="B23445" t="s">
        <v>80</v>
      </c>
      <c r="C23445" t="s">
        <v>32</v>
      </c>
      <c r="D23445">
        <v>230400</v>
      </c>
      <c r="E23445" t="s">
        <v>283</v>
      </c>
      <c r="F23445">
        <v>541</v>
      </c>
      <c r="G23445" t="s">
        <v>290</v>
      </c>
      <c r="H23445" t="s">
        <v>84</v>
      </c>
      <c r="I23445">
        <v>2014</v>
      </c>
      <c r="J23445">
        <v>9.27785E-2</v>
      </c>
    </row>
    <row r="23446" spans="1:10" x14ac:dyDescent="0.25">
      <c r="A23446" t="s">
        <v>224</v>
      </c>
      <c r="B23446" t="s">
        <v>80</v>
      </c>
      <c r="C23446" t="s">
        <v>32</v>
      </c>
      <c r="D23446">
        <v>230400</v>
      </c>
      <c r="E23446" t="s">
        <v>283</v>
      </c>
      <c r="F23446">
        <v>541</v>
      </c>
      <c r="G23446" t="s">
        <v>290</v>
      </c>
      <c r="H23446" t="s">
        <v>84</v>
      </c>
      <c r="I23446">
        <v>2014</v>
      </c>
      <c r="J23446">
        <v>1.8712199999999998E-2</v>
      </c>
    </row>
    <row r="23447" spans="1:10" x14ac:dyDescent="0.25">
      <c r="A23447" t="s">
        <v>229</v>
      </c>
      <c r="B23447" t="s">
        <v>80</v>
      </c>
      <c r="C23447" t="s">
        <v>32</v>
      </c>
      <c r="D23447">
        <v>230400</v>
      </c>
      <c r="E23447" t="s">
        <v>283</v>
      </c>
      <c r="F23447">
        <v>541</v>
      </c>
      <c r="G23447" t="s">
        <v>290</v>
      </c>
      <c r="H23447" t="s">
        <v>84</v>
      </c>
      <c r="I23447">
        <v>2014</v>
      </c>
      <c r="J23447">
        <v>9.7437800000000005E-3</v>
      </c>
    </row>
    <row r="23448" spans="1:10" x14ac:dyDescent="0.25">
      <c r="A23448" t="s">
        <v>223</v>
      </c>
      <c r="B23448" t="s">
        <v>80</v>
      </c>
      <c r="C23448" t="s">
        <v>32</v>
      </c>
      <c r="D23448">
        <v>230400</v>
      </c>
      <c r="E23448" t="s">
        <v>283</v>
      </c>
      <c r="F23448">
        <v>541</v>
      </c>
      <c r="G23448" t="s">
        <v>290</v>
      </c>
      <c r="H23448" t="s">
        <v>84</v>
      </c>
      <c r="I23448">
        <v>2014</v>
      </c>
      <c r="J23448">
        <v>3.7620800000000001E-3</v>
      </c>
    </row>
    <row r="23449" spans="1:10" x14ac:dyDescent="0.25">
      <c r="A23449" t="s">
        <v>225</v>
      </c>
      <c r="B23449" t="s">
        <v>80</v>
      </c>
      <c r="C23449" t="s">
        <v>32</v>
      </c>
      <c r="D23449">
        <v>230400</v>
      </c>
      <c r="E23449" t="s">
        <v>283</v>
      </c>
      <c r="F23449">
        <v>541</v>
      </c>
      <c r="G23449" t="s">
        <v>290</v>
      </c>
      <c r="H23449" t="s">
        <v>84</v>
      </c>
      <c r="I23449">
        <v>2014</v>
      </c>
      <c r="J23449">
        <v>2.6127999999999998E-2</v>
      </c>
    </row>
    <row r="23450" spans="1:10" x14ac:dyDescent="0.25">
      <c r="A23450" t="s">
        <v>224</v>
      </c>
      <c r="B23450" t="s">
        <v>80</v>
      </c>
      <c r="C23450" t="s">
        <v>32</v>
      </c>
      <c r="D23450">
        <v>233700</v>
      </c>
      <c r="E23450" t="s">
        <v>282</v>
      </c>
      <c r="F23450">
        <v>541</v>
      </c>
      <c r="G23450" t="s">
        <v>290</v>
      </c>
      <c r="H23450" t="s">
        <v>84</v>
      </c>
      <c r="I23450">
        <v>2014</v>
      </c>
      <c r="J23450">
        <v>9.61541E-4</v>
      </c>
    </row>
    <row r="23451" spans="1:10" x14ac:dyDescent="0.25">
      <c r="A23451" t="s">
        <v>227</v>
      </c>
      <c r="B23451" t="s">
        <v>80</v>
      </c>
      <c r="C23451" t="s">
        <v>32</v>
      </c>
      <c r="D23451">
        <v>233700</v>
      </c>
      <c r="E23451" t="s">
        <v>282</v>
      </c>
      <c r="F23451">
        <v>541</v>
      </c>
      <c r="G23451" t="s">
        <v>290</v>
      </c>
      <c r="H23451" t="s">
        <v>84</v>
      </c>
      <c r="I23451">
        <v>2014</v>
      </c>
      <c r="J23451">
        <v>4.1662000000000001E-3</v>
      </c>
    </row>
    <row r="23452" spans="1:10" x14ac:dyDescent="0.25">
      <c r="A23452" t="s">
        <v>223</v>
      </c>
      <c r="B23452" t="s">
        <v>80</v>
      </c>
      <c r="C23452" t="s">
        <v>32</v>
      </c>
      <c r="D23452">
        <v>233700</v>
      </c>
      <c r="E23452" t="s">
        <v>282</v>
      </c>
      <c r="F23452">
        <v>541</v>
      </c>
      <c r="G23452" t="s">
        <v>290</v>
      </c>
      <c r="H23452" t="s">
        <v>84</v>
      </c>
      <c r="I23452">
        <v>2014</v>
      </c>
      <c r="J23452">
        <v>2.86767E-4</v>
      </c>
    </row>
    <row r="23453" spans="1:10" x14ac:dyDescent="0.25">
      <c r="A23453" t="s">
        <v>226</v>
      </c>
      <c r="B23453" t="s">
        <v>80</v>
      </c>
      <c r="C23453" t="s">
        <v>32</v>
      </c>
      <c r="D23453">
        <v>233700</v>
      </c>
      <c r="E23453" t="s">
        <v>282</v>
      </c>
      <c r="F23453">
        <v>541</v>
      </c>
      <c r="G23453" t="s">
        <v>290</v>
      </c>
      <c r="H23453" t="s">
        <v>84</v>
      </c>
      <c r="I23453">
        <v>2014</v>
      </c>
      <c r="J23453">
        <v>8.1438400000000003E-5</v>
      </c>
    </row>
    <row r="23454" spans="1:10" x14ac:dyDescent="0.25">
      <c r="A23454" t="s">
        <v>229</v>
      </c>
      <c r="B23454" t="s">
        <v>80</v>
      </c>
      <c r="C23454" t="s">
        <v>32</v>
      </c>
      <c r="D23454">
        <v>233700</v>
      </c>
      <c r="E23454" t="s">
        <v>282</v>
      </c>
      <c r="F23454">
        <v>541</v>
      </c>
      <c r="G23454" t="s">
        <v>290</v>
      </c>
      <c r="H23454" t="s">
        <v>84</v>
      </c>
      <c r="I23454">
        <v>2014</v>
      </c>
      <c r="J23454">
        <v>8.6373500000000002E-4</v>
      </c>
    </row>
    <row r="23455" spans="1:10" x14ac:dyDescent="0.25">
      <c r="A23455" t="s">
        <v>225</v>
      </c>
      <c r="B23455" t="s">
        <v>80</v>
      </c>
      <c r="C23455" t="s">
        <v>32</v>
      </c>
      <c r="D23455">
        <v>233700</v>
      </c>
      <c r="E23455" t="s">
        <v>282</v>
      </c>
      <c r="F23455">
        <v>541</v>
      </c>
      <c r="G23455" t="s">
        <v>290</v>
      </c>
      <c r="H23455" t="s">
        <v>84</v>
      </c>
      <c r="I23455">
        <v>2014</v>
      </c>
      <c r="J23455">
        <v>1.4931499999999999E-3</v>
      </c>
    </row>
    <row r="23456" spans="1:10" x14ac:dyDescent="0.25">
      <c r="A23456" t="s">
        <v>223</v>
      </c>
      <c r="B23456" t="s">
        <v>80</v>
      </c>
      <c r="C23456" t="s">
        <v>81</v>
      </c>
      <c r="D23456">
        <v>233701</v>
      </c>
      <c r="E23456" t="s">
        <v>281</v>
      </c>
      <c r="F23456">
        <v>541</v>
      </c>
      <c r="G23456" t="s">
        <v>290</v>
      </c>
      <c r="H23456" t="s">
        <v>84</v>
      </c>
      <c r="I23456">
        <v>2014</v>
      </c>
      <c r="J23456">
        <v>3.3264200000000002E-4</v>
      </c>
    </row>
    <row r="23457" spans="1:10" x14ac:dyDescent="0.25">
      <c r="A23457" t="s">
        <v>227</v>
      </c>
      <c r="B23457" t="s">
        <v>80</v>
      </c>
      <c r="C23457" t="s">
        <v>81</v>
      </c>
      <c r="D23457">
        <v>233701</v>
      </c>
      <c r="E23457" t="s">
        <v>281</v>
      </c>
      <c r="F23457">
        <v>541</v>
      </c>
      <c r="G23457" t="s">
        <v>290</v>
      </c>
      <c r="H23457" t="s">
        <v>84</v>
      </c>
      <c r="I23457">
        <v>2014</v>
      </c>
      <c r="J23457">
        <v>1.9438599999999999E-3</v>
      </c>
    </row>
    <row r="23458" spans="1:10" x14ac:dyDescent="0.25">
      <c r="A23458" t="s">
        <v>225</v>
      </c>
      <c r="B23458" t="s">
        <v>80</v>
      </c>
      <c r="C23458" t="s">
        <v>36</v>
      </c>
      <c r="D23458">
        <v>500100</v>
      </c>
      <c r="E23458" t="s">
        <v>280</v>
      </c>
      <c r="F23458">
        <v>541</v>
      </c>
      <c r="G23458" t="s">
        <v>290</v>
      </c>
      <c r="H23458" t="s">
        <v>84</v>
      </c>
      <c r="I23458">
        <v>2014</v>
      </c>
      <c r="J23458">
        <v>0.11422599999999999</v>
      </c>
    </row>
    <row r="23459" spans="1:10" x14ac:dyDescent="0.25">
      <c r="A23459" t="s">
        <v>226</v>
      </c>
      <c r="B23459" t="s">
        <v>80</v>
      </c>
      <c r="C23459" t="s">
        <v>36</v>
      </c>
      <c r="D23459">
        <v>500100</v>
      </c>
      <c r="E23459" t="s">
        <v>280</v>
      </c>
      <c r="F23459">
        <v>541</v>
      </c>
      <c r="G23459" t="s">
        <v>290</v>
      </c>
      <c r="H23459" t="s">
        <v>84</v>
      </c>
      <c r="I23459">
        <v>2014</v>
      </c>
      <c r="J23459">
        <v>1.33239E-2</v>
      </c>
    </row>
    <row r="23460" spans="1:10" x14ac:dyDescent="0.25">
      <c r="A23460" t="s">
        <v>224</v>
      </c>
      <c r="B23460" t="s">
        <v>80</v>
      </c>
      <c r="C23460" t="s">
        <v>36</v>
      </c>
      <c r="D23460">
        <v>500100</v>
      </c>
      <c r="E23460" t="s">
        <v>280</v>
      </c>
      <c r="F23460">
        <v>541</v>
      </c>
      <c r="G23460" t="s">
        <v>290</v>
      </c>
      <c r="H23460" t="s">
        <v>84</v>
      </c>
      <c r="I23460">
        <v>2014</v>
      </c>
      <c r="J23460">
        <v>1.9143400000000001E-2</v>
      </c>
    </row>
    <row r="23461" spans="1:10" x14ac:dyDescent="0.25">
      <c r="A23461" t="s">
        <v>229</v>
      </c>
      <c r="B23461" t="s">
        <v>80</v>
      </c>
      <c r="C23461" t="s">
        <v>36</v>
      </c>
      <c r="D23461">
        <v>500100</v>
      </c>
      <c r="E23461" t="s">
        <v>280</v>
      </c>
      <c r="F23461">
        <v>541</v>
      </c>
      <c r="G23461" t="s">
        <v>290</v>
      </c>
      <c r="H23461" t="s">
        <v>84</v>
      </c>
      <c r="I23461">
        <v>2014</v>
      </c>
      <c r="J23461">
        <v>0.24618399999999999</v>
      </c>
    </row>
    <row r="23462" spans="1:10" x14ac:dyDescent="0.25">
      <c r="A23462" t="s">
        <v>223</v>
      </c>
      <c r="B23462" t="s">
        <v>80</v>
      </c>
      <c r="C23462" t="s">
        <v>36</v>
      </c>
      <c r="D23462">
        <v>500100</v>
      </c>
      <c r="E23462" t="s">
        <v>280</v>
      </c>
      <c r="F23462">
        <v>541</v>
      </c>
      <c r="G23462" t="s">
        <v>290</v>
      </c>
      <c r="H23462" t="s">
        <v>84</v>
      </c>
      <c r="I23462">
        <v>2014</v>
      </c>
      <c r="J23462">
        <v>0.10163800000000001</v>
      </c>
    </row>
    <row r="23463" spans="1:10" x14ac:dyDescent="0.25">
      <c r="A23463" t="s">
        <v>227</v>
      </c>
      <c r="B23463" t="s">
        <v>80</v>
      </c>
      <c r="C23463" t="s">
        <v>36</v>
      </c>
      <c r="D23463">
        <v>500100</v>
      </c>
      <c r="E23463" t="s">
        <v>280</v>
      </c>
      <c r="F23463">
        <v>541</v>
      </c>
      <c r="G23463" t="s">
        <v>290</v>
      </c>
      <c r="H23463" t="s">
        <v>84</v>
      </c>
      <c r="I23463">
        <v>2014</v>
      </c>
      <c r="J23463">
        <v>0.208873</v>
      </c>
    </row>
    <row r="23464" spans="1:10" x14ac:dyDescent="0.25">
      <c r="A23464" t="s">
        <v>227</v>
      </c>
      <c r="B23464" t="s">
        <v>74</v>
      </c>
      <c r="C23464" t="s">
        <v>34</v>
      </c>
      <c r="D23464">
        <v>901000</v>
      </c>
      <c r="E23464" t="s">
        <v>34</v>
      </c>
      <c r="F23464">
        <v>541</v>
      </c>
      <c r="G23464" t="s">
        <v>290</v>
      </c>
      <c r="H23464" t="s">
        <v>84</v>
      </c>
      <c r="I23464">
        <v>2014</v>
      </c>
      <c r="J23464">
        <v>1.6750299999999999E-2</v>
      </c>
    </row>
    <row r="23465" spans="1:10" x14ac:dyDescent="0.25">
      <c r="A23465" t="s">
        <v>226</v>
      </c>
      <c r="B23465" t="s">
        <v>74</v>
      </c>
      <c r="C23465" t="s">
        <v>34</v>
      </c>
      <c r="D23465">
        <v>901000</v>
      </c>
      <c r="E23465" t="s">
        <v>34</v>
      </c>
      <c r="F23465">
        <v>541</v>
      </c>
      <c r="G23465" t="s">
        <v>290</v>
      </c>
      <c r="H23465" t="s">
        <v>84</v>
      </c>
      <c r="I23465">
        <v>2014</v>
      </c>
      <c r="J23465">
        <v>8.8523200000000001E-4</v>
      </c>
    </row>
    <row r="23466" spans="1:10" x14ac:dyDescent="0.25">
      <c r="A23466" t="s">
        <v>224</v>
      </c>
      <c r="B23466" t="s">
        <v>74</v>
      </c>
      <c r="C23466" t="s">
        <v>34</v>
      </c>
      <c r="D23466">
        <v>901000</v>
      </c>
      <c r="E23466" t="s">
        <v>34</v>
      </c>
      <c r="F23466">
        <v>541</v>
      </c>
      <c r="G23466" t="s">
        <v>290</v>
      </c>
      <c r="H23466" t="s">
        <v>84</v>
      </c>
      <c r="I23466">
        <v>2014</v>
      </c>
      <c r="J23466">
        <v>1.25662E-3</v>
      </c>
    </row>
    <row r="23467" spans="1:10" x14ac:dyDescent="0.25">
      <c r="A23467" t="s">
        <v>229</v>
      </c>
      <c r="B23467" t="s">
        <v>74</v>
      </c>
      <c r="C23467" t="s">
        <v>34</v>
      </c>
      <c r="D23467">
        <v>901000</v>
      </c>
      <c r="E23467" t="s">
        <v>34</v>
      </c>
      <c r="F23467">
        <v>541</v>
      </c>
      <c r="G23467" t="s">
        <v>290</v>
      </c>
      <c r="H23467" t="s">
        <v>84</v>
      </c>
      <c r="I23467">
        <v>2014</v>
      </c>
      <c r="J23467">
        <v>1.3351399999999999E-2</v>
      </c>
    </row>
    <row r="23468" spans="1:10" x14ac:dyDescent="0.25">
      <c r="A23468" t="s">
        <v>223</v>
      </c>
      <c r="B23468" t="s">
        <v>74</v>
      </c>
      <c r="C23468" t="s">
        <v>34</v>
      </c>
      <c r="D23468">
        <v>901000</v>
      </c>
      <c r="E23468" t="s">
        <v>34</v>
      </c>
      <c r="F23468">
        <v>541</v>
      </c>
      <c r="G23468" t="s">
        <v>290</v>
      </c>
      <c r="H23468" t="s">
        <v>84</v>
      </c>
      <c r="I23468">
        <v>2014</v>
      </c>
      <c r="J23468">
        <v>3.2937499999999998E-3</v>
      </c>
    </row>
    <row r="23469" spans="1:10" x14ac:dyDescent="0.25">
      <c r="A23469" t="s">
        <v>225</v>
      </c>
      <c r="B23469" t="s">
        <v>74</v>
      </c>
      <c r="C23469" t="s">
        <v>34</v>
      </c>
      <c r="D23469">
        <v>901000</v>
      </c>
      <c r="E23469" t="s">
        <v>34</v>
      </c>
      <c r="F23469">
        <v>541</v>
      </c>
      <c r="G23469" t="s">
        <v>290</v>
      </c>
      <c r="H23469" t="s">
        <v>84</v>
      </c>
      <c r="I23469">
        <v>2014</v>
      </c>
      <c r="J23469">
        <v>5.8393500000000001E-3</v>
      </c>
    </row>
    <row r="23470" spans="1:10" x14ac:dyDescent="0.25">
      <c r="A23470" t="s">
        <v>229</v>
      </c>
      <c r="B23470" t="s">
        <v>74</v>
      </c>
      <c r="C23470" t="s">
        <v>34</v>
      </c>
      <c r="D23470">
        <v>901001</v>
      </c>
      <c r="E23470" t="s">
        <v>254</v>
      </c>
      <c r="F23470">
        <v>541</v>
      </c>
      <c r="G23470" t="s">
        <v>290</v>
      </c>
      <c r="H23470" t="s">
        <v>84</v>
      </c>
      <c r="I23470">
        <v>2014</v>
      </c>
      <c r="J23470">
        <v>3.74209E-3</v>
      </c>
    </row>
    <row r="23471" spans="1:10" x14ac:dyDescent="0.25">
      <c r="A23471" t="s">
        <v>224</v>
      </c>
      <c r="B23471" t="s">
        <v>74</v>
      </c>
      <c r="C23471" t="s">
        <v>34</v>
      </c>
      <c r="D23471">
        <v>901001</v>
      </c>
      <c r="E23471" t="s">
        <v>254</v>
      </c>
      <c r="F23471">
        <v>541</v>
      </c>
      <c r="G23471" t="s">
        <v>290</v>
      </c>
      <c r="H23471" t="s">
        <v>84</v>
      </c>
      <c r="I23471">
        <v>2014</v>
      </c>
      <c r="J23471">
        <v>1.0225099999999999E-3</v>
      </c>
    </row>
    <row r="23472" spans="1:10" x14ac:dyDescent="0.25">
      <c r="A23472" t="s">
        <v>226</v>
      </c>
      <c r="B23472" t="s">
        <v>74</v>
      </c>
      <c r="C23472" t="s">
        <v>34</v>
      </c>
      <c r="D23472">
        <v>901001</v>
      </c>
      <c r="E23472" t="s">
        <v>254</v>
      </c>
      <c r="F23472">
        <v>541</v>
      </c>
      <c r="G23472" t="s">
        <v>290</v>
      </c>
      <c r="H23472" t="s">
        <v>84</v>
      </c>
      <c r="I23472">
        <v>2014</v>
      </c>
      <c r="J23472">
        <v>1.07789E-3</v>
      </c>
    </row>
    <row r="23473" spans="1:10" x14ac:dyDescent="0.25">
      <c r="A23473" t="s">
        <v>223</v>
      </c>
      <c r="B23473" t="s">
        <v>74</v>
      </c>
      <c r="C23473" t="s">
        <v>34</v>
      </c>
      <c r="D23473">
        <v>901001</v>
      </c>
      <c r="E23473" t="s">
        <v>254</v>
      </c>
      <c r="F23473">
        <v>541</v>
      </c>
      <c r="G23473" t="s">
        <v>290</v>
      </c>
      <c r="H23473" t="s">
        <v>84</v>
      </c>
      <c r="I23473">
        <v>2014</v>
      </c>
      <c r="J23473">
        <v>4.0906400000000004E-3</v>
      </c>
    </row>
    <row r="23474" spans="1:10" x14ac:dyDescent="0.25">
      <c r="A23474" t="s">
        <v>227</v>
      </c>
      <c r="B23474" t="s">
        <v>74</v>
      </c>
      <c r="C23474" t="s">
        <v>34</v>
      </c>
      <c r="D23474">
        <v>901001</v>
      </c>
      <c r="E23474" t="s">
        <v>254</v>
      </c>
      <c r="F23474">
        <v>541</v>
      </c>
      <c r="G23474" t="s">
        <v>290</v>
      </c>
      <c r="H23474" t="s">
        <v>84</v>
      </c>
      <c r="I23474">
        <v>2014</v>
      </c>
      <c r="J23474">
        <v>6.9208100000000003E-3</v>
      </c>
    </row>
    <row r="23475" spans="1:10" x14ac:dyDescent="0.25">
      <c r="A23475" t="s">
        <v>225</v>
      </c>
      <c r="B23475" t="s">
        <v>74</v>
      </c>
      <c r="C23475" t="s">
        <v>34</v>
      </c>
      <c r="D23475">
        <v>901001</v>
      </c>
      <c r="E23475" t="s">
        <v>254</v>
      </c>
      <c r="F23475">
        <v>541</v>
      </c>
      <c r="G23475" t="s">
        <v>290</v>
      </c>
      <c r="H23475" t="s">
        <v>84</v>
      </c>
      <c r="I23475">
        <v>2014</v>
      </c>
      <c r="J23475">
        <v>2.10429E-3</v>
      </c>
    </row>
    <row r="23476" spans="1:10" x14ac:dyDescent="0.25">
      <c r="A23476" t="s">
        <v>227</v>
      </c>
      <c r="B23476" t="s">
        <v>79</v>
      </c>
      <c r="C23476" t="s">
        <v>33</v>
      </c>
      <c r="D23476">
        <v>9400000</v>
      </c>
      <c r="E23476" t="s">
        <v>246</v>
      </c>
      <c r="F23476">
        <v>541</v>
      </c>
      <c r="G23476" t="s">
        <v>290</v>
      </c>
      <c r="H23476" t="s">
        <v>84</v>
      </c>
      <c r="I23476">
        <v>2014</v>
      </c>
      <c r="J23476">
        <v>2.3859699999999999</v>
      </c>
    </row>
    <row r="23477" spans="1:10" x14ac:dyDescent="0.25">
      <c r="A23477" t="s">
        <v>224</v>
      </c>
      <c r="B23477" t="s">
        <v>79</v>
      </c>
      <c r="C23477" t="s">
        <v>33</v>
      </c>
      <c r="D23477">
        <v>9400000</v>
      </c>
      <c r="E23477" t="s">
        <v>246</v>
      </c>
      <c r="F23477">
        <v>541</v>
      </c>
      <c r="G23477" t="s">
        <v>290</v>
      </c>
      <c r="H23477" t="s">
        <v>84</v>
      </c>
      <c r="I23477">
        <v>2014</v>
      </c>
      <c r="J23477">
        <v>0.228855</v>
      </c>
    </row>
    <row r="23478" spans="1:10" x14ac:dyDescent="0.25">
      <c r="A23478" t="s">
        <v>226</v>
      </c>
      <c r="B23478" t="s">
        <v>79</v>
      </c>
      <c r="C23478" t="s">
        <v>33</v>
      </c>
      <c r="D23478">
        <v>9400000</v>
      </c>
      <c r="E23478" t="s">
        <v>246</v>
      </c>
      <c r="F23478">
        <v>541</v>
      </c>
      <c r="G23478" t="s">
        <v>290</v>
      </c>
      <c r="H23478" t="s">
        <v>84</v>
      </c>
      <c r="I23478">
        <v>2014</v>
      </c>
      <c r="J23478">
        <v>0.20238</v>
      </c>
    </row>
    <row r="23479" spans="1:10" x14ac:dyDescent="0.25">
      <c r="A23479" t="s">
        <v>229</v>
      </c>
      <c r="B23479" t="s">
        <v>79</v>
      </c>
      <c r="C23479" t="s">
        <v>33</v>
      </c>
      <c r="D23479">
        <v>9400000</v>
      </c>
      <c r="E23479" t="s">
        <v>246</v>
      </c>
      <c r="F23479">
        <v>541</v>
      </c>
      <c r="G23479" t="s">
        <v>290</v>
      </c>
      <c r="H23479" t="s">
        <v>84</v>
      </c>
      <c r="I23479">
        <v>2014</v>
      </c>
      <c r="J23479">
        <v>1.22207</v>
      </c>
    </row>
    <row r="23480" spans="1:10" x14ac:dyDescent="0.25">
      <c r="A23480" t="s">
        <v>225</v>
      </c>
      <c r="B23480" t="s">
        <v>79</v>
      </c>
      <c r="C23480" t="s">
        <v>33</v>
      </c>
      <c r="D23480">
        <v>9400000</v>
      </c>
      <c r="E23480" t="s">
        <v>246</v>
      </c>
      <c r="F23480">
        <v>541</v>
      </c>
      <c r="G23480" t="s">
        <v>290</v>
      </c>
      <c r="H23480" t="s">
        <v>84</v>
      </c>
      <c r="I23480">
        <v>2014</v>
      </c>
      <c r="J23480">
        <v>1.1292500000000001</v>
      </c>
    </row>
    <row r="23481" spans="1:10" x14ac:dyDescent="0.25">
      <c r="A23481" t="s">
        <v>223</v>
      </c>
      <c r="B23481" t="s">
        <v>79</v>
      </c>
      <c r="C23481" t="s">
        <v>33</v>
      </c>
      <c r="D23481">
        <v>9400000</v>
      </c>
      <c r="E23481" t="s">
        <v>246</v>
      </c>
      <c r="F23481">
        <v>541</v>
      </c>
      <c r="G23481" t="s">
        <v>290</v>
      </c>
      <c r="H23481" t="s">
        <v>84</v>
      </c>
      <c r="I23481">
        <v>2014</v>
      </c>
      <c r="J23481">
        <v>0.250386</v>
      </c>
    </row>
    <row r="23482" spans="1:10" x14ac:dyDescent="0.25">
      <c r="A23482" t="s">
        <v>227</v>
      </c>
      <c r="B23482" t="s">
        <v>80</v>
      </c>
      <c r="C23482" t="s">
        <v>32</v>
      </c>
      <c r="D23482" t="s">
        <v>278</v>
      </c>
      <c r="E23482" t="s">
        <v>277</v>
      </c>
      <c r="F23482">
        <v>541</v>
      </c>
      <c r="G23482" t="s">
        <v>290</v>
      </c>
      <c r="H23482" t="s">
        <v>84</v>
      </c>
      <c r="I23482">
        <v>2014</v>
      </c>
      <c r="J23482">
        <v>3.0278699999999999E-5</v>
      </c>
    </row>
    <row r="23483" spans="1:10" x14ac:dyDescent="0.25">
      <c r="A23483" t="s">
        <v>227</v>
      </c>
      <c r="B23483" t="s">
        <v>80</v>
      </c>
      <c r="C23483" t="s">
        <v>32</v>
      </c>
      <c r="D23483" t="s">
        <v>276</v>
      </c>
      <c r="E23483" t="s">
        <v>275</v>
      </c>
      <c r="F23483">
        <v>541</v>
      </c>
      <c r="G23483" t="s">
        <v>290</v>
      </c>
      <c r="H23483" t="s">
        <v>84</v>
      </c>
      <c r="I23483">
        <v>2014</v>
      </c>
      <c r="J23483">
        <v>2.8360199999999999E-4</v>
      </c>
    </row>
    <row r="23484" spans="1:10" x14ac:dyDescent="0.25">
      <c r="A23484" t="s">
        <v>223</v>
      </c>
      <c r="B23484" t="s">
        <v>79</v>
      </c>
      <c r="C23484" t="s">
        <v>35</v>
      </c>
      <c r="D23484" t="s">
        <v>245</v>
      </c>
      <c r="E23484" t="s">
        <v>244</v>
      </c>
      <c r="F23484">
        <v>541</v>
      </c>
      <c r="G23484" t="s">
        <v>290</v>
      </c>
      <c r="H23484" t="s">
        <v>84</v>
      </c>
      <c r="I23484">
        <v>2014</v>
      </c>
      <c r="J23484">
        <v>1.1030500000000001</v>
      </c>
    </row>
    <row r="23485" spans="1:10" x14ac:dyDescent="0.25">
      <c r="A23485" t="s">
        <v>226</v>
      </c>
      <c r="B23485" t="s">
        <v>79</v>
      </c>
      <c r="C23485" t="s">
        <v>35</v>
      </c>
      <c r="D23485" t="s">
        <v>245</v>
      </c>
      <c r="E23485" t="s">
        <v>244</v>
      </c>
      <c r="F23485">
        <v>541</v>
      </c>
      <c r="G23485" t="s">
        <v>290</v>
      </c>
      <c r="H23485" t="s">
        <v>84</v>
      </c>
      <c r="I23485">
        <v>2014</v>
      </c>
      <c r="J23485">
        <v>0.57733999999999996</v>
      </c>
    </row>
    <row r="23486" spans="1:10" x14ac:dyDescent="0.25">
      <c r="A23486" t="s">
        <v>224</v>
      </c>
      <c r="B23486" t="s">
        <v>79</v>
      </c>
      <c r="C23486" t="s">
        <v>35</v>
      </c>
      <c r="D23486" t="s">
        <v>245</v>
      </c>
      <c r="E23486" t="s">
        <v>244</v>
      </c>
      <c r="F23486">
        <v>541</v>
      </c>
      <c r="G23486" t="s">
        <v>290</v>
      </c>
      <c r="H23486" t="s">
        <v>84</v>
      </c>
      <c r="I23486">
        <v>2014</v>
      </c>
      <c r="J23486">
        <v>0.57621599999999995</v>
      </c>
    </row>
    <row r="23487" spans="1:10" x14ac:dyDescent="0.25">
      <c r="A23487" t="s">
        <v>227</v>
      </c>
      <c r="B23487" t="s">
        <v>79</v>
      </c>
      <c r="C23487" t="s">
        <v>35</v>
      </c>
      <c r="D23487" t="s">
        <v>245</v>
      </c>
      <c r="E23487" t="s">
        <v>244</v>
      </c>
      <c r="F23487">
        <v>541</v>
      </c>
      <c r="G23487" t="s">
        <v>290</v>
      </c>
      <c r="H23487" t="s">
        <v>84</v>
      </c>
      <c r="I23487">
        <v>2014</v>
      </c>
      <c r="J23487">
        <v>8.1380599999999994</v>
      </c>
    </row>
    <row r="23488" spans="1:10" x14ac:dyDescent="0.25">
      <c r="A23488" t="s">
        <v>229</v>
      </c>
      <c r="B23488" t="s">
        <v>79</v>
      </c>
      <c r="C23488" t="s">
        <v>35</v>
      </c>
      <c r="D23488" t="s">
        <v>245</v>
      </c>
      <c r="E23488" t="s">
        <v>244</v>
      </c>
      <c r="F23488">
        <v>541</v>
      </c>
      <c r="G23488" t="s">
        <v>290</v>
      </c>
      <c r="H23488" t="s">
        <v>84</v>
      </c>
      <c r="I23488">
        <v>2014</v>
      </c>
      <c r="J23488">
        <v>4.0967500000000001</v>
      </c>
    </row>
    <row r="23489" spans="1:10" x14ac:dyDescent="0.25">
      <c r="A23489" t="s">
        <v>225</v>
      </c>
      <c r="B23489" t="s">
        <v>79</v>
      </c>
      <c r="C23489" t="s">
        <v>35</v>
      </c>
      <c r="D23489" t="s">
        <v>245</v>
      </c>
      <c r="E23489" t="s">
        <v>244</v>
      </c>
      <c r="F23489">
        <v>541</v>
      </c>
      <c r="G23489" t="s">
        <v>290</v>
      </c>
      <c r="H23489" t="s">
        <v>84</v>
      </c>
      <c r="I23489">
        <v>2014</v>
      </c>
      <c r="J23489">
        <v>5.8427800000000003</v>
      </c>
    </row>
    <row r="23490" spans="1:10" x14ac:dyDescent="0.25">
      <c r="A23490" t="s">
        <v>229</v>
      </c>
      <c r="B23490" t="s">
        <v>79</v>
      </c>
      <c r="C23490" t="s">
        <v>35</v>
      </c>
      <c r="D23490" t="s">
        <v>243</v>
      </c>
      <c r="E23490" t="s">
        <v>242</v>
      </c>
      <c r="F23490">
        <v>541</v>
      </c>
      <c r="G23490" t="s">
        <v>290</v>
      </c>
      <c r="H23490" t="s">
        <v>84</v>
      </c>
      <c r="I23490">
        <v>2014</v>
      </c>
      <c r="J23490">
        <v>9.4511900000000004</v>
      </c>
    </row>
    <row r="23491" spans="1:10" x14ac:dyDescent="0.25">
      <c r="A23491" t="s">
        <v>224</v>
      </c>
      <c r="B23491" t="s">
        <v>79</v>
      </c>
      <c r="C23491" t="s">
        <v>35</v>
      </c>
      <c r="D23491" t="s">
        <v>243</v>
      </c>
      <c r="E23491" t="s">
        <v>242</v>
      </c>
      <c r="F23491">
        <v>541</v>
      </c>
      <c r="G23491" t="s">
        <v>290</v>
      </c>
      <c r="H23491" t="s">
        <v>84</v>
      </c>
      <c r="I23491">
        <v>2014</v>
      </c>
      <c r="J23491">
        <v>0.99929900000000005</v>
      </c>
    </row>
    <row r="23492" spans="1:10" x14ac:dyDescent="0.25">
      <c r="A23492" t="s">
        <v>227</v>
      </c>
      <c r="B23492" t="s">
        <v>79</v>
      </c>
      <c r="C23492" t="s">
        <v>35</v>
      </c>
      <c r="D23492" t="s">
        <v>243</v>
      </c>
      <c r="E23492" t="s">
        <v>242</v>
      </c>
      <c r="F23492">
        <v>541</v>
      </c>
      <c r="G23492" t="s">
        <v>290</v>
      </c>
      <c r="H23492" t="s">
        <v>84</v>
      </c>
      <c r="I23492">
        <v>2014</v>
      </c>
      <c r="J23492">
        <v>17.7075</v>
      </c>
    </row>
    <row r="23493" spans="1:10" x14ac:dyDescent="0.25">
      <c r="A23493" t="s">
        <v>223</v>
      </c>
      <c r="B23493" t="s">
        <v>79</v>
      </c>
      <c r="C23493" t="s">
        <v>35</v>
      </c>
      <c r="D23493" t="s">
        <v>243</v>
      </c>
      <c r="E23493" t="s">
        <v>242</v>
      </c>
      <c r="F23493">
        <v>541</v>
      </c>
      <c r="G23493" t="s">
        <v>290</v>
      </c>
      <c r="H23493" t="s">
        <v>84</v>
      </c>
      <c r="I23493">
        <v>2014</v>
      </c>
      <c r="J23493">
        <v>1.6555599999999999</v>
      </c>
    </row>
    <row r="23494" spans="1:10" x14ac:dyDescent="0.25">
      <c r="A23494" t="s">
        <v>226</v>
      </c>
      <c r="B23494" t="s">
        <v>79</v>
      </c>
      <c r="C23494" t="s">
        <v>35</v>
      </c>
      <c r="D23494" t="s">
        <v>243</v>
      </c>
      <c r="E23494" t="s">
        <v>242</v>
      </c>
      <c r="F23494">
        <v>541</v>
      </c>
      <c r="G23494" t="s">
        <v>290</v>
      </c>
      <c r="H23494" t="s">
        <v>84</v>
      </c>
      <c r="I23494">
        <v>2014</v>
      </c>
      <c r="J23494">
        <v>1.1802900000000001</v>
      </c>
    </row>
    <row r="23495" spans="1:10" x14ac:dyDescent="0.25">
      <c r="A23495" t="s">
        <v>225</v>
      </c>
      <c r="B23495" t="s">
        <v>79</v>
      </c>
      <c r="C23495" t="s">
        <v>35</v>
      </c>
      <c r="D23495" t="s">
        <v>243</v>
      </c>
      <c r="E23495" t="s">
        <v>242</v>
      </c>
      <c r="F23495">
        <v>541</v>
      </c>
      <c r="G23495" t="s">
        <v>290</v>
      </c>
      <c r="H23495" t="s">
        <v>84</v>
      </c>
      <c r="I23495">
        <v>2014</v>
      </c>
      <c r="J23495">
        <v>6.3026600000000004</v>
      </c>
    </row>
    <row r="23496" spans="1:10" x14ac:dyDescent="0.25">
      <c r="A23496" t="s">
        <v>227</v>
      </c>
      <c r="B23496" t="s">
        <v>76</v>
      </c>
      <c r="C23496" t="s">
        <v>77</v>
      </c>
      <c r="D23496" t="s">
        <v>274</v>
      </c>
      <c r="E23496" t="s">
        <v>273</v>
      </c>
      <c r="F23496">
        <v>541</v>
      </c>
      <c r="G23496" t="s">
        <v>290</v>
      </c>
      <c r="H23496" t="s">
        <v>84</v>
      </c>
      <c r="I23496">
        <v>2014</v>
      </c>
      <c r="J23496">
        <v>8.2000000000000003E-2</v>
      </c>
    </row>
    <row r="23497" spans="1:10" x14ac:dyDescent="0.25">
      <c r="A23497" t="s">
        <v>227</v>
      </c>
      <c r="B23497" t="s">
        <v>76</v>
      </c>
      <c r="C23497" t="s">
        <v>78</v>
      </c>
      <c r="D23497" t="s">
        <v>272</v>
      </c>
      <c r="E23497" t="s">
        <v>271</v>
      </c>
      <c r="F23497">
        <v>541</v>
      </c>
      <c r="G23497" t="s">
        <v>290</v>
      </c>
      <c r="H23497" t="s">
        <v>84</v>
      </c>
      <c r="I23497">
        <v>2014</v>
      </c>
      <c r="J23497">
        <v>0.5</v>
      </c>
    </row>
    <row r="23498" spans="1:10" x14ac:dyDescent="0.25">
      <c r="A23498" t="s">
        <v>227</v>
      </c>
      <c r="B23498" t="s">
        <v>71</v>
      </c>
      <c r="C23498" t="s">
        <v>72</v>
      </c>
      <c r="D23498" t="s">
        <v>239</v>
      </c>
      <c r="E23498" t="s">
        <v>238</v>
      </c>
      <c r="F23498">
        <v>541</v>
      </c>
      <c r="G23498" t="s">
        <v>290</v>
      </c>
      <c r="H23498" t="s">
        <v>84</v>
      </c>
      <c r="I23498">
        <v>2014</v>
      </c>
      <c r="J23498">
        <v>8.9999999999999998E-4</v>
      </c>
    </row>
    <row r="23499" spans="1:10" x14ac:dyDescent="0.25">
      <c r="A23499" t="s">
        <v>224</v>
      </c>
      <c r="B23499" t="s">
        <v>75</v>
      </c>
      <c r="C23499" t="s">
        <v>31</v>
      </c>
      <c r="D23499" t="s">
        <v>237</v>
      </c>
      <c r="E23499" t="s">
        <v>236</v>
      </c>
      <c r="F23499">
        <v>541</v>
      </c>
      <c r="G23499" t="s">
        <v>290</v>
      </c>
      <c r="H23499" t="s">
        <v>84</v>
      </c>
      <c r="I23499">
        <v>2014</v>
      </c>
      <c r="J23499">
        <v>9.5623699999999996</v>
      </c>
    </row>
    <row r="23500" spans="1:10" x14ac:dyDescent="0.25">
      <c r="A23500" t="s">
        <v>227</v>
      </c>
      <c r="B23500" t="s">
        <v>75</v>
      </c>
      <c r="C23500" t="s">
        <v>31</v>
      </c>
      <c r="D23500" t="s">
        <v>237</v>
      </c>
      <c r="E23500" t="s">
        <v>236</v>
      </c>
      <c r="F23500">
        <v>541</v>
      </c>
      <c r="G23500" t="s">
        <v>290</v>
      </c>
      <c r="H23500" t="s">
        <v>84</v>
      </c>
      <c r="I23500">
        <v>2014</v>
      </c>
      <c r="J23500">
        <v>18.047699999999999</v>
      </c>
    </row>
    <row r="23501" spans="1:10" x14ac:dyDescent="0.25">
      <c r="A23501" t="s">
        <v>223</v>
      </c>
      <c r="B23501" t="s">
        <v>75</v>
      </c>
      <c r="C23501" t="s">
        <v>31</v>
      </c>
      <c r="D23501" t="s">
        <v>237</v>
      </c>
      <c r="E23501" t="s">
        <v>236</v>
      </c>
      <c r="F23501">
        <v>541</v>
      </c>
      <c r="G23501" t="s">
        <v>290</v>
      </c>
      <c r="H23501" t="s">
        <v>84</v>
      </c>
      <c r="I23501">
        <v>2014</v>
      </c>
      <c r="J23501">
        <v>10.8223</v>
      </c>
    </row>
    <row r="23502" spans="1:10" x14ac:dyDescent="0.25">
      <c r="A23502" t="s">
        <v>226</v>
      </c>
      <c r="B23502" t="s">
        <v>75</v>
      </c>
      <c r="C23502" t="s">
        <v>31</v>
      </c>
      <c r="D23502" t="s">
        <v>237</v>
      </c>
      <c r="E23502" t="s">
        <v>236</v>
      </c>
      <c r="F23502">
        <v>541</v>
      </c>
      <c r="G23502" t="s">
        <v>290</v>
      </c>
      <c r="H23502" t="s">
        <v>84</v>
      </c>
      <c r="I23502">
        <v>2014</v>
      </c>
      <c r="J23502">
        <v>1.1776800000000001</v>
      </c>
    </row>
    <row r="23503" spans="1:10" x14ac:dyDescent="0.25">
      <c r="A23503" t="s">
        <v>225</v>
      </c>
      <c r="B23503" t="s">
        <v>75</v>
      </c>
      <c r="C23503" t="s">
        <v>31</v>
      </c>
      <c r="D23503" t="s">
        <v>237</v>
      </c>
      <c r="E23503" t="s">
        <v>236</v>
      </c>
      <c r="F23503">
        <v>541</v>
      </c>
      <c r="G23503" t="s">
        <v>290</v>
      </c>
      <c r="H23503" t="s">
        <v>84</v>
      </c>
      <c r="I23503">
        <v>2014</v>
      </c>
      <c r="J23503">
        <v>7.4072500000000003</v>
      </c>
    </row>
    <row r="23504" spans="1:10" x14ac:dyDescent="0.25">
      <c r="A23504" t="s">
        <v>229</v>
      </c>
      <c r="B23504" t="s">
        <v>75</v>
      </c>
      <c r="C23504" t="s">
        <v>31</v>
      </c>
      <c r="D23504" t="s">
        <v>237</v>
      </c>
      <c r="E23504" t="s">
        <v>236</v>
      </c>
      <c r="F23504">
        <v>541</v>
      </c>
      <c r="G23504" t="s">
        <v>290</v>
      </c>
      <c r="H23504" t="s">
        <v>84</v>
      </c>
      <c r="I23504">
        <v>2014</v>
      </c>
      <c r="J23504">
        <v>16.423100000000002</v>
      </c>
    </row>
    <row r="23505" spans="1:10" x14ac:dyDescent="0.25">
      <c r="A23505" t="s">
        <v>227</v>
      </c>
      <c r="B23505" t="s">
        <v>75</v>
      </c>
      <c r="C23505" t="s">
        <v>31</v>
      </c>
      <c r="D23505" t="s">
        <v>235</v>
      </c>
      <c r="E23505" t="s">
        <v>234</v>
      </c>
      <c r="F23505">
        <v>541</v>
      </c>
      <c r="G23505" t="s">
        <v>290</v>
      </c>
      <c r="H23505" t="s">
        <v>84</v>
      </c>
      <c r="I23505">
        <v>2014</v>
      </c>
      <c r="J23505">
        <v>0.417184</v>
      </c>
    </row>
    <row r="23506" spans="1:10" x14ac:dyDescent="0.25">
      <c r="A23506" t="s">
        <v>226</v>
      </c>
      <c r="B23506" t="s">
        <v>75</v>
      </c>
      <c r="C23506" t="s">
        <v>31</v>
      </c>
      <c r="D23506" t="s">
        <v>235</v>
      </c>
      <c r="E23506" t="s">
        <v>234</v>
      </c>
      <c r="F23506">
        <v>541</v>
      </c>
      <c r="G23506" t="s">
        <v>290</v>
      </c>
      <c r="H23506" t="s">
        <v>84</v>
      </c>
      <c r="I23506">
        <v>2014</v>
      </c>
      <c r="J23506">
        <v>1.37331E-2</v>
      </c>
    </row>
    <row r="23507" spans="1:10" x14ac:dyDescent="0.25">
      <c r="A23507" t="s">
        <v>223</v>
      </c>
      <c r="B23507" t="s">
        <v>75</v>
      </c>
      <c r="C23507" t="s">
        <v>31</v>
      </c>
      <c r="D23507" t="s">
        <v>235</v>
      </c>
      <c r="E23507" t="s">
        <v>234</v>
      </c>
      <c r="F23507">
        <v>541</v>
      </c>
      <c r="G23507" t="s">
        <v>290</v>
      </c>
      <c r="H23507" t="s">
        <v>84</v>
      </c>
      <c r="I23507">
        <v>2014</v>
      </c>
      <c r="J23507">
        <v>0.201074</v>
      </c>
    </row>
    <row r="23508" spans="1:10" x14ac:dyDescent="0.25">
      <c r="A23508" t="s">
        <v>225</v>
      </c>
      <c r="B23508" t="s">
        <v>75</v>
      </c>
      <c r="C23508" t="s">
        <v>31</v>
      </c>
      <c r="D23508" t="s">
        <v>235</v>
      </c>
      <c r="E23508" t="s">
        <v>234</v>
      </c>
      <c r="F23508">
        <v>541</v>
      </c>
      <c r="G23508" t="s">
        <v>290</v>
      </c>
      <c r="H23508" t="s">
        <v>84</v>
      </c>
      <c r="I23508">
        <v>2014</v>
      </c>
      <c r="J23508">
        <v>7.7527200000000004E-2</v>
      </c>
    </row>
    <row r="23509" spans="1:10" x14ac:dyDescent="0.25">
      <c r="A23509" t="s">
        <v>224</v>
      </c>
      <c r="B23509" t="s">
        <v>75</v>
      </c>
      <c r="C23509" t="s">
        <v>31</v>
      </c>
      <c r="D23509" t="s">
        <v>235</v>
      </c>
      <c r="E23509" t="s">
        <v>234</v>
      </c>
      <c r="F23509">
        <v>541</v>
      </c>
      <c r="G23509" t="s">
        <v>290</v>
      </c>
      <c r="H23509" t="s">
        <v>84</v>
      </c>
      <c r="I23509">
        <v>2014</v>
      </c>
      <c r="J23509">
        <v>0.33977600000000002</v>
      </c>
    </row>
    <row r="23510" spans="1:10" x14ac:dyDescent="0.25">
      <c r="A23510" t="s">
        <v>226</v>
      </c>
      <c r="B23510" t="s">
        <v>80</v>
      </c>
      <c r="C23510" t="s">
        <v>37</v>
      </c>
      <c r="D23510">
        <v>120105</v>
      </c>
      <c r="E23510" t="s">
        <v>270</v>
      </c>
      <c r="F23510">
        <v>541</v>
      </c>
      <c r="G23510" t="s">
        <v>290</v>
      </c>
      <c r="H23510" t="s">
        <v>84</v>
      </c>
      <c r="I23510">
        <v>2014</v>
      </c>
      <c r="J23510">
        <v>3.1404599999999999E-3</v>
      </c>
    </row>
    <row r="23511" spans="1:10" x14ac:dyDescent="0.25">
      <c r="A23511" t="s">
        <v>223</v>
      </c>
      <c r="B23511" t="s">
        <v>80</v>
      </c>
      <c r="C23511" t="s">
        <v>37</v>
      </c>
      <c r="D23511">
        <v>120105</v>
      </c>
      <c r="E23511" t="s">
        <v>270</v>
      </c>
      <c r="F23511">
        <v>541</v>
      </c>
      <c r="G23511" t="s">
        <v>290</v>
      </c>
      <c r="H23511" t="s">
        <v>84</v>
      </c>
      <c r="I23511">
        <v>2014</v>
      </c>
      <c r="J23511">
        <v>6.1514300000000003E-3</v>
      </c>
    </row>
    <row r="23512" spans="1:10" x14ac:dyDescent="0.25">
      <c r="A23512" t="s">
        <v>224</v>
      </c>
      <c r="B23512" t="s">
        <v>80</v>
      </c>
      <c r="C23512" t="s">
        <v>37</v>
      </c>
      <c r="D23512">
        <v>120105</v>
      </c>
      <c r="E23512" t="s">
        <v>270</v>
      </c>
      <c r="F23512">
        <v>541</v>
      </c>
      <c r="G23512" t="s">
        <v>290</v>
      </c>
      <c r="H23512" t="s">
        <v>84</v>
      </c>
      <c r="I23512">
        <v>2014</v>
      </c>
      <c r="J23512">
        <v>3.3179500000000001E-3</v>
      </c>
    </row>
    <row r="23513" spans="1:10" x14ac:dyDescent="0.25">
      <c r="A23513" t="s">
        <v>229</v>
      </c>
      <c r="B23513" t="s">
        <v>80</v>
      </c>
      <c r="C23513" t="s">
        <v>37</v>
      </c>
      <c r="D23513">
        <v>120105</v>
      </c>
      <c r="E23513" t="s">
        <v>270</v>
      </c>
      <c r="F23513">
        <v>541</v>
      </c>
      <c r="G23513" t="s">
        <v>290</v>
      </c>
      <c r="H23513" t="s">
        <v>84</v>
      </c>
      <c r="I23513">
        <v>2014</v>
      </c>
      <c r="J23513">
        <v>3.2685499999999999E-2</v>
      </c>
    </row>
    <row r="23514" spans="1:10" x14ac:dyDescent="0.25">
      <c r="A23514" t="s">
        <v>227</v>
      </c>
      <c r="B23514" t="s">
        <v>80</v>
      </c>
      <c r="C23514" t="s">
        <v>37</v>
      </c>
      <c r="D23514">
        <v>120105</v>
      </c>
      <c r="E23514" t="s">
        <v>270</v>
      </c>
      <c r="F23514">
        <v>541</v>
      </c>
      <c r="G23514" t="s">
        <v>290</v>
      </c>
      <c r="H23514" t="s">
        <v>84</v>
      </c>
      <c r="I23514">
        <v>2014</v>
      </c>
      <c r="J23514">
        <v>5.7569500000000003E-2</v>
      </c>
    </row>
    <row r="23515" spans="1:10" x14ac:dyDescent="0.25">
      <c r="A23515" t="s">
        <v>225</v>
      </c>
      <c r="B23515" t="s">
        <v>80</v>
      </c>
      <c r="C23515" t="s">
        <v>37</v>
      </c>
      <c r="D23515">
        <v>120105</v>
      </c>
      <c r="E23515" t="s">
        <v>270</v>
      </c>
      <c r="F23515">
        <v>541</v>
      </c>
      <c r="G23515" t="s">
        <v>290</v>
      </c>
      <c r="H23515" t="s">
        <v>84</v>
      </c>
      <c r="I23515">
        <v>2014</v>
      </c>
      <c r="J23515">
        <v>3.2747600000000002E-2</v>
      </c>
    </row>
    <row r="23516" spans="1:10" x14ac:dyDescent="0.25">
      <c r="A23516" t="s">
        <v>229</v>
      </c>
      <c r="B23516" t="s">
        <v>80</v>
      </c>
      <c r="C23516" t="s">
        <v>37</v>
      </c>
      <c r="D23516">
        <v>120106</v>
      </c>
      <c r="E23516" t="s">
        <v>269</v>
      </c>
      <c r="F23516">
        <v>541</v>
      </c>
      <c r="G23516" t="s">
        <v>290</v>
      </c>
      <c r="H23516" t="s">
        <v>84</v>
      </c>
      <c r="I23516">
        <v>2014</v>
      </c>
      <c r="J23516">
        <v>0.146373</v>
      </c>
    </row>
    <row r="23517" spans="1:10" x14ac:dyDescent="0.25">
      <c r="A23517" t="s">
        <v>223</v>
      </c>
      <c r="B23517" t="s">
        <v>80</v>
      </c>
      <c r="C23517" t="s">
        <v>37</v>
      </c>
      <c r="D23517">
        <v>120106</v>
      </c>
      <c r="E23517" t="s">
        <v>269</v>
      </c>
      <c r="F23517">
        <v>541</v>
      </c>
      <c r="G23517" t="s">
        <v>290</v>
      </c>
      <c r="H23517" t="s">
        <v>84</v>
      </c>
      <c r="I23517">
        <v>2014</v>
      </c>
      <c r="J23517">
        <v>3.7737199999999999E-2</v>
      </c>
    </row>
    <row r="23518" spans="1:10" x14ac:dyDescent="0.25">
      <c r="A23518" t="s">
        <v>226</v>
      </c>
      <c r="B23518" t="s">
        <v>80</v>
      </c>
      <c r="C23518" t="s">
        <v>37</v>
      </c>
      <c r="D23518">
        <v>120106</v>
      </c>
      <c r="E23518" t="s">
        <v>269</v>
      </c>
      <c r="F23518">
        <v>541</v>
      </c>
      <c r="G23518" t="s">
        <v>290</v>
      </c>
      <c r="H23518" t="s">
        <v>84</v>
      </c>
      <c r="I23518">
        <v>2014</v>
      </c>
      <c r="J23518">
        <v>1.78928E-2</v>
      </c>
    </row>
    <row r="23519" spans="1:10" x14ac:dyDescent="0.25">
      <c r="A23519" t="s">
        <v>227</v>
      </c>
      <c r="B23519" t="s">
        <v>80</v>
      </c>
      <c r="C23519" t="s">
        <v>37</v>
      </c>
      <c r="D23519">
        <v>120106</v>
      </c>
      <c r="E23519" t="s">
        <v>269</v>
      </c>
      <c r="F23519">
        <v>541</v>
      </c>
      <c r="G23519" t="s">
        <v>290</v>
      </c>
      <c r="H23519" t="s">
        <v>84</v>
      </c>
      <c r="I23519">
        <v>2014</v>
      </c>
      <c r="J23519">
        <v>0.19256699999999999</v>
      </c>
    </row>
    <row r="23520" spans="1:10" x14ac:dyDescent="0.25">
      <c r="A23520" t="s">
        <v>224</v>
      </c>
      <c r="B23520" t="s">
        <v>80</v>
      </c>
      <c r="C23520" t="s">
        <v>37</v>
      </c>
      <c r="D23520">
        <v>120106</v>
      </c>
      <c r="E23520" t="s">
        <v>269</v>
      </c>
      <c r="F23520">
        <v>541</v>
      </c>
      <c r="G23520" t="s">
        <v>290</v>
      </c>
      <c r="H23520" t="s">
        <v>84</v>
      </c>
      <c r="I23520">
        <v>2014</v>
      </c>
      <c r="J23520">
        <v>2.0533200000000001E-2</v>
      </c>
    </row>
    <row r="23521" spans="1:10" x14ac:dyDescent="0.25">
      <c r="A23521" t="s">
        <v>225</v>
      </c>
      <c r="B23521" t="s">
        <v>80</v>
      </c>
      <c r="C23521" t="s">
        <v>37</v>
      </c>
      <c r="D23521">
        <v>120106</v>
      </c>
      <c r="E23521" t="s">
        <v>269</v>
      </c>
      <c r="F23521">
        <v>541</v>
      </c>
      <c r="G23521" t="s">
        <v>290</v>
      </c>
      <c r="H23521" t="s">
        <v>84</v>
      </c>
      <c r="I23521">
        <v>2014</v>
      </c>
      <c r="J23521">
        <v>0.125414</v>
      </c>
    </row>
    <row r="23522" spans="1:10" x14ac:dyDescent="0.25">
      <c r="A23522" t="s">
        <v>229</v>
      </c>
      <c r="B23522" t="s">
        <v>80</v>
      </c>
      <c r="C23522" t="s">
        <v>37</v>
      </c>
      <c r="D23522">
        <v>120112</v>
      </c>
      <c r="E23522" t="s">
        <v>268</v>
      </c>
      <c r="F23522">
        <v>541</v>
      </c>
      <c r="G23522" t="s">
        <v>290</v>
      </c>
      <c r="H23522" t="s">
        <v>84</v>
      </c>
      <c r="I23522">
        <v>2014</v>
      </c>
      <c r="J23522">
        <v>7.3430400000000003E-3</v>
      </c>
    </row>
    <row r="23523" spans="1:10" x14ac:dyDescent="0.25">
      <c r="A23523" t="s">
        <v>227</v>
      </c>
      <c r="B23523" t="s">
        <v>80</v>
      </c>
      <c r="C23523" t="s">
        <v>37</v>
      </c>
      <c r="D23523">
        <v>120112</v>
      </c>
      <c r="E23523" t="s">
        <v>268</v>
      </c>
      <c r="F23523">
        <v>541</v>
      </c>
      <c r="G23523" t="s">
        <v>290</v>
      </c>
      <c r="H23523" t="s">
        <v>84</v>
      </c>
      <c r="I23523">
        <v>2014</v>
      </c>
      <c r="J23523">
        <v>1.2933399999999999E-2</v>
      </c>
    </row>
    <row r="23524" spans="1:10" x14ac:dyDescent="0.25">
      <c r="A23524" t="s">
        <v>225</v>
      </c>
      <c r="B23524" t="s">
        <v>80</v>
      </c>
      <c r="C23524" t="s">
        <v>37</v>
      </c>
      <c r="D23524">
        <v>120112</v>
      </c>
      <c r="E23524" t="s">
        <v>268</v>
      </c>
      <c r="F23524">
        <v>541</v>
      </c>
      <c r="G23524" t="s">
        <v>290</v>
      </c>
      <c r="H23524" t="s">
        <v>84</v>
      </c>
      <c r="I23524">
        <v>2014</v>
      </c>
      <c r="J23524">
        <v>7.3569899999999999E-3</v>
      </c>
    </row>
    <row r="23525" spans="1:10" x14ac:dyDescent="0.25">
      <c r="A23525" t="s">
        <v>226</v>
      </c>
      <c r="B23525" t="s">
        <v>80</v>
      </c>
      <c r="C23525" t="s">
        <v>37</v>
      </c>
      <c r="D23525">
        <v>120112</v>
      </c>
      <c r="E23525" t="s">
        <v>268</v>
      </c>
      <c r="F23525">
        <v>541</v>
      </c>
      <c r="G23525" t="s">
        <v>290</v>
      </c>
      <c r="H23525" t="s">
        <v>84</v>
      </c>
      <c r="I23525">
        <v>2014</v>
      </c>
      <c r="J23525">
        <v>7.0552699999999996E-4</v>
      </c>
    </row>
    <row r="23526" spans="1:10" x14ac:dyDescent="0.25">
      <c r="A23526" t="s">
        <v>223</v>
      </c>
      <c r="B23526" t="s">
        <v>80</v>
      </c>
      <c r="C23526" t="s">
        <v>37</v>
      </c>
      <c r="D23526">
        <v>120112</v>
      </c>
      <c r="E23526" t="s">
        <v>268</v>
      </c>
      <c r="F23526">
        <v>541</v>
      </c>
      <c r="G23526" t="s">
        <v>290</v>
      </c>
      <c r="H23526" t="s">
        <v>84</v>
      </c>
      <c r="I23526">
        <v>2014</v>
      </c>
      <c r="J23526">
        <v>1.38196E-3</v>
      </c>
    </row>
    <row r="23527" spans="1:10" x14ac:dyDescent="0.25">
      <c r="A23527" t="s">
        <v>224</v>
      </c>
      <c r="B23527" t="s">
        <v>80</v>
      </c>
      <c r="C23527" t="s">
        <v>37</v>
      </c>
      <c r="D23527">
        <v>120112</v>
      </c>
      <c r="E23527" t="s">
        <v>268</v>
      </c>
      <c r="F23527">
        <v>541</v>
      </c>
      <c r="G23527" t="s">
        <v>290</v>
      </c>
      <c r="H23527" t="s">
        <v>84</v>
      </c>
      <c r="I23527">
        <v>2014</v>
      </c>
      <c r="J23527">
        <v>7.4540200000000004E-4</v>
      </c>
    </row>
    <row r="23528" spans="1:10" x14ac:dyDescent="0.25">
      <c r="A23528" t="s">
        <v>225</v>
      </c>
      <c r="B23528" t="s">
        <v>80</v>
      </c>
      <c r="C23528" t="s">
        <v>37</v>
      </c>
      <c r="D23528">
        <v>120113</v>
      </c>
      <c r="E23528" t="s">
        <v>267</v>
      </c>
      <c r="F23528">
        <v>541</v>
      </c>
      <c r="G23528" t="s">
        <v>290</v>
      </c>
      <c r="H23528" t="s">
        <v>84</v>
      </c>
      <c r="I23528">
        <v>2014</v>
      </c>
      <c r="J23528">
        <v>2.15937E-2</v>
      </c>
    </row>
    <row r="23529" spans="1:10" x14ac:dyDescent="0.25">
      <c r="A23529" t="s">
        <v>226</v>
      </c>
      <c r="B23529" t="s">
        <v>80</v>
      </c>
      <c r="C23529" t="s">
        <v>37</v>
      </c>
      <c r="D23529">
        <v>120113</v>
      </c>
      <c r="E23529" t="s">
        <v>267</v>
      </c>
      <c r="F23529">
        <v>541</v>
      </c>
      <c r="G23529" t="s">
        <v>290</v>
      </c>
      <c r="H23529" t="s">
        <v>84</v>
      </c>
      <c r="I23529">
        <v>2014</v>
      </c>
      <c r="J23529">
        <v>3.0807500000000002E-3</v>
      </c>
    </row>
    <row r="23530" spans="1:10" x14ac:dyDescent="0.25">
      <c r="A23530" t="s">
        <v>223</v>
      </c>
      <c r="B23530" t="s">
        <v>80</v>
      </c>
      <c r="C23530" t="s">
        <v>37</v>
      </c>
      <c r="D23530">
        <v>120113</v>
      </c>
      <c r="E23530" t="s">
        <v>267</v>
      </c>
      <c r="F23530">
        <v>541</v>
      </c>
      <c r="G23530" t="s">
        <v>290</v>
      </c>
      <c r="H23530" t="s">
        <v>84</v>
      </c>
      <c r="I23530">
        <v>2014</v>
      </c>
      <c r="J23530">
        <v>6.4975199999999997E-3</v>
      </c>
    </row>
    <row r="23531" spans="1:10" x14ac:dyDescent="0.25">
      <c r="A23531" t="s">
        <v>227</v>
      </c>
      <c r="B23531" t="s">
        <v>80</v>
      </c>
      <c r="C23531" t="s">
        <v>37</v>
      </c>
      <c r="D23531">
        <v>120113</v>
      </c>
      <c r="E23531" t="s">
        <v>267</v>
      </c>
      <c r="F23531">
        <v>541</v>
      </c>
      <c r="G23531" t="s">
        <v>290</v>
      </c>
      <c r="H23531" t="s">
        <v>84</v>
      </c>
      <c r="I23531">
        <v>2014</v>
      </c>
      <c r="J23531">
        <v>3.3155900000000002E-2</v>
      </c>
    </row>
    <row r="23532" spans="1:10" x14ac:dyDescent="0.25">
      <c r="A23532" t="s">
        <v>224</v>
      </c>
      <c r="B23532" t="s">
        <v>80</v>
      </c>
      <c r="C23532" t="s">
        <v>37</v>
      </c>
      <c r="D23532">
        <v>120113</v>
      </c>
      <c r="E23532" t="s">
        <v>267</v>
      </c>
      <c r="F23532">
        <v>541</v>
      </c>
      <c r="G23532" t="s">
        <v>290</v>
      </c>
      <c r="H23532" t="s">
        <v>84</v>
      </c>
      <c r="I23532">
        <v>2014</v>
      </c>
      <c r="J23532">
        <v>3.5353699999999999E-3</v>
      </c>
    </row>
    <row r="23533" spans="1:10" x14ac:dyDescent="0.25">
      <c r="A23533" t="s">
        <v>229</v>
      </c>
      <c r="B23533" t="s">
        <v>80</v>
      </c>
      <c r="C23533" t="s">
        <v>37</v>
      </c>
      <c r="D23533">
        <v>120113</v>
      </c>
      <c r="E23533" t="s">
        <v>267</v>
      </c>
      <c r="F23533">
        <v>541</v>
      </c>
      <c r="G23533" t="s">
        <v>290</v>
      </c>
      <c r="H23533" t="s">
        <v>84</v>
      </c>
      <c r="I23533">
        <v>2014</v>
      </c>
      <c r="J23533">
        <v>2.52023E-2</v>
      </c>
    </row>
    <row r="23534" spans="1:10" x14ac:dyDescent="0.25">
      <c r="A23534" t="s">
        <v>223</v>
      </c>
      <c r="B23534" t="s">
        <v>80</v>
      </c>
      <c r="C23534" t="s">
        <v>37</v>
      </c>
      <c r="D23534">
        <v>120212</v>
      </c>
      <c r="E23534" t="s">
        <v>266</v>
      </c>
      <c r="F23534">
        <v>541</v>
      </c>
      <c r="G23534" t="s">
        <v>290</v>
      </c>
      <c r="H23534" t="s">
        <v>84</v>
      </c>
      <c r="I23534">
        <v>2014</v>
      </c>
      <c r="J23534">
        <v>1.02081E-3</v>
      </c>
    </row>
    <row r="23535" spans="1:10" x14ac:dyDescent="0.25">
      <c r="A23535" t="s">
        <v>226</v>
      </c>
      <c r="B23535" t="s">
        <v>80</v>
      </c>
      <c r="C23535" t="s">
        <v>37</v>
      </c>
      <c r="D23535">
        <v>120212</v>
      </c>
      <c r="E23535" t="s">
        <v>266</v>
      </c>
      <c r="F23535">
        <v>541</v>
      </c>
      <c r="G23535" t="s">
        <v>290</v>
      </c>
      <c r="H23535" t="s">
        <v>84</v>
      </c>
      <c r="I23535">
        <v>2014</v>
      </c>
      <c r="J23535">
        <v>5.7736699999999996E-4</v>
      </c>
    </row>
    <row r="23536" spans="1:10" x14ac:dyDescent="0.25">
      <c r="A23536" t="s">
        <v>225</v>
      </c>
      <c r="B23536" t="s">
        <v>80</v>
      </c>
      <c r="C23536" t="s">
        <v>37</v>
      </c>
      <c r="D23536">
        <v>120212</v>
      </c>
      <c r="E23536" t="s">
        <v>266</v>
      </c>
      <c r="F23536">
        <v>541</v>
      </c>
      <c r="G23536" t="s">
        <v>290</v>
      </c>
      <c r="H23536" t="s">
        <v>84</v>
      </c>
      <c r="I23536">
        <v>2014</v>
      </c>
      <c r="J23536">
        <v>6.7644300000000001E-3</v>
      </c>
    </row>
    <row r="23537" spans="1:10" x14ac:dyDescent="0.25">
      <c r="A23537" t="s">
        <v>229</v>
      </c>
      <c r="B23537" t="s">
        <v>80</v>
      </c>
      <c r="C23537" t="s">
        <v>37</v>
      </c>
      <c r="D23537">
        <v>120212</v>
      </c>
      <c r="E23537" t="s">
        <v>266</v>
      </c>
      <c r="F23537">
        <v>541</v>
      </c>
      <c r="G23537" t="s">
        <v>290</v>
      </c>
      <c r="H23537" t="s">
        <v>84</v>
      </c>
      <c r="I23537">
        <v>2014</v>
      </c>
      <c r="J23537">
        <v>6.0809200000000001E-3</v>
      </c>
    </row>
    <row r="23538" spans="1:10" x14ac:dyDescent="0.25">
      <c r="A23538" t="s">
        <v>227</v>
      </c>
      <c r="B23538" t="s">
        <v>80</v>
      </c>
      <c r="C23538" t="s">
        <v>37</v>
      </c>
      <c r="D23538">
        <v>120212</v>
      </c>
      <c r="E23538" t="s">
        <v>266</v>
      </c>
      <c r="F23538">
        <v>541</v>
      </c>
      <c r="G23538" t="s">
        <v>290</v>
      </c>
      <c r="H23538" t="s">
        <v>84</v>
      </c>
      <c r="I23538">
        <v>2014</v>
      </c>
      <c r="J23538">
        <v>9.3160499999999993E-3</v>
      </c>
    </row>
    <row r="23539" spans="1:10" x14ac:dyDescent="0.25">
      <c r="A23539" t="s">
        <v>224</v>
      </c>
      <c r="B23539" t="s">
        <v>80</v>
      </c>
      <c r="C23539" t="s">
        <v>37</v>
      </c>
      <c r="D23539">
        <v>120212</v>
      </c>
      <c r="E23539" t="s">
        <v>266</v>
      </c>
      <c r="F23539">
        <v>541</v>
      </c>
      <c r="G23539" t="s">
        <v>290</v>
      </c>
      <c r="H23539" t="s">
        <v>84</v>
      </c>
      <c r="I23539">
        <v>2014</v>
      </c>
      <c r="J23539">
        <v>6.2951700000000001E-4</v>
      </c>
    </row>
    <row r="23540" spans="1:10" x14ac:dyDescent="0.25">
      <c r="A23540" t="s">
        <v>223</v>
      </c>
      <c r="B23540" t="s">
        <v>80</v>
      </c>
      <c r="C23540" t="s">
        <v>37</v>
      </c>
      <c r="D23540">
        <v>120213</v>
      </c>
      <c r="E23540" t="s">
        <v>265</v>
      </c>
      <c r="F23540">
        <v>541</v>
      </c>
      <c r="G23540" t="s">
        <v>290</v>
      </c>
      <c r="H23540" t="s">
        <v>84</v>
      </c>
      <c r="I23540">
        <v>2014</v>
      </c>
      <c r="J23540">
        <v>2.29868E-3</v>
      </c>
    </row>
    <row r="23541" spans="1:10" x14ac:dyDescent="0.25">
      <c r="A23541" t="s">
        <v>224</v>
      </c>
      <c r="B23541" t="s">
        <v>80</v>
      </c>
      <c r="C23541" t="s">
        <v>37</v>
      </c>
      <c r="D23541">
        <v>120213</v>
      </c>
      <c r="E23541" t="s">
        <v>265</v>
      </c>
      <c r="F23541">
        <v>541</v>
      </c>
      <c r="G23541" t="s">
        <v>290</v>
      </c>
      <c r="H23541" t="s">
        <v>84</v>
      </c>
      <c r="I23541">
        <v>2014</v>
      </c>
      <c r="J23541">
        <v>1.41876E-3</v>
      </c>
    </row>
    <row r="23542" spans="1:10" x14ac:dyDescent="0.25">
      <c r="A23542" t="s">
        <v>227</v>
      </c>
      <c r="B23542" t="s">
        <v>80</v>
      </c>
      <c r="C23542" t="s">
        <v>37</v>
      </c>
      <c r="D23542">
        <v>120213</v>
      </c>
      <c r="E23542" t="s">
        <v>265</v>
      </c>
      <c r="F23542">
        <v>541</v>
      </c>
      <c r="G23542" t="s">
        <v>290</v>
      </c>
      <c r="H23542" t="s">
        <v>84</v>
      </c>
      <c r="I23542">
        <v>2014</v>
      </c>
      <c r="J23542">
        <v>1.20946E-2</v>
      </c>
    </row>
    <row r="23543" spans="1:10" x14ac:dyDescent="0.25">
      <c r="A23543" t="s">
        <v>225</v>
      </c>
      <c r="B23543" t="s">
        <v>80</v>
      </c>
      <c r="C23543" t="s">
        <v>37</v>
      </c>
      <c r="D23543">
        <v>120213</v>
      </c>
      <c r="E23543" t="s">
        <v>265</v>
      </c>
      <c r="F23543">
        <v>541</v>
      </c>
      <c r="G23543" t="s">
        <v>290</v>
      </c>
      <c r="H23543" t="s">
        <v>84</v>
      </c>
      <c r="I23543">
        <v>2014</v>
      </c>
      <c r="J23543">
        <v>9.1031800000000006E-3</v>
      </c>
    </row>
    <row r="23544" spans="1:10" x14ac:dyDescent="0.25">
      <c r="A23544" t="s">
        <v>229</v>
      </c>
      <c r="B23544" t="s">
        <v>80</v>
      </c>
      <c r="C23544" t="s">
        <v>37</v>
      </c>
      <c r="D23544">
        <v>120213</v>
      </c>
      <c r="E23544" t="s">
        <v>265</v>
      </c>
      <c r="F23544">
        <v>541</v>
      </c>
      <c r="G23544" t="s">
        <v>290</v>
      </c>
      <c r="H23544" t="s">
        <v>84</v>
      </c>
      <c r="I23544">
        <v>2014</v>
      </c>
      <c r="J23544">
        <v>9.4752199999999995E-3</v>
      </c>
    </row>
    <row r="23545" spans="1:10" x14ac:dyDescent="0.25">
      <c r="A23545" t="s">
        <v>226</v>
      </c>
      <c r="B23545" t="s">
        <v>80</v>
      </c>
      <c r="C23545" t="s">
        <v>37</v>
      </c>
      <c r="D23545">
        <v>120213</v>
      </c>
      <c r="E23545" t="s">
        <v>265</v>
      </c>
      <c r="F23545">
        <v>541</v>
      </c>
      <c r="G23545" t="s">
        <v>290</v>
      </c>
      <c r="H23545" t="s">
        <v>84</v>
      </c>
      <c r="I23545">
        <v>2014</v>
      </c>
      <c r="J23545">
        <v>1.16304E-3</v>
      </c>
    </row>
    <row r="23546" spans="1:10" x14ac:dyDescent="0.25">
      <c r="A23546" t="s">
        <v>227</v>
      </c>
      <c r="B23546" t="s">
        <v>80</v>
      </c>
      <c r="C23546" t="s">
        <v>37</v>
      </c>
      <c r="D23546">
        <v>120215</v>
      </c>
      <c r="E23546" t="s">
        <v>264</v>
      </c>
      <c r="F23546">
        <v>541</v>
      </c>
      <c r="G23546" t="s">
        <v>290</v>
      </c>
      <c r="H23546" t="s">
        <v>84</v>
      </c>
      <c r="I23546">
        <v>2014</v>
      </c>
      <c r="J23546">
        <v>1.7011400000000001E-5</v>
      </c>
    </row>
    <row r="23547" spans="1:10" x14ac:dyDescent="0.25">
      <c r="A23547" t="s">
        <v>225</v>
      </c>
      <c r="B23547" t="s">
        <v>80</v>
      </c>
      <c r="C23547" t="s">
        <v>37</v>
      </c>
      <c r="D23547">
        <v>120215</v>
      </c>
      <c r="E23547" t="s">
        <v>264</v>
      </c>
      <c r="F23547">
        <v>541</v>
      </c>
      <c r="G23547" t="s">
        <v>290</v>
      </c>
      <c r="H23547" t="s">
        <v>84</v>
      </c>
      <c r="I23547">
        <v>2014</v>
      </c>
      <c r="J23547">
        <v>3.8080400000000001E-6</v>
      </c>
    </row>
    <row r="23548" spans="1:10" x14ac:dyDescent="0.25">
      <c r="A23548" t="s">
        <v>224</v>
      </c>
      <c r="B23548" t="s">
        <v>80</v>
      </c>
      <c r="C23548" t="s">
        <v>37</v>
      </c>
      <c r="D23548">
        <v>120215</v>
      </c>
      <c r="E23548" t="s">
        <v>264</v>
      </c>
      <c r="F23548">
        <v>541</v>
      </c>
      <c r="G23548" t="s">
        <v>290</v>
      </c>
      <c r="H23548" t="s">
        <v>84</v>
      </c>
      <c r="I23548">
        <v>2014</v>
      </c>
      <c r="J23548">
        <v>1.6101499999999999E-6</v>
      </c>
    </row>
    <row r="23549" spans="1:10" x14ac:dyDescent="0.25">
      <c r="A23549" t="s">
        <v>229</v>
      </c>
      <c r="B23549" t="s">
        <v>80</v>
      </c>
      <c r="C23549" t="s">
        <v>37</v>
      </c>
      <c r="D23549">
        <v>120215</v>
      </c>
      <c r="E23549" t="s">
        <v>264</v>
      </c>
      <c r="F23549">
        <v>541</v>
      </c>
      <c r="G23549" t="s">
        <v>290</v>
      </c>
      <c r="H23549" t="s">
        <v>84</v>
      </c>
      <c r="I23549">
        <v>2014</v>
      </c>
      <c r="J23549">
        <v>5.7692800000000003E-6</v>
      </c>
    </row>
    <row r="23550" spans="1:10" x14ac:dyDescent="0.25">
      <c r="A23550" t="s">
        <v>226</v>
      </c>
      <c r="B23550" t="s">
        <v>80</v>
      </c>
      <c r="C23550" t="s">
        <v>37</v>
      </c>
      <c r="D23550">
        <v>120215</v>
      </c>
      <c r="E23550" t="s">
        <v>264</v>
      </c>
      <c r="F23550">
        <v>541</v>
      </c>
      <c r="G23550" t="s">
        <v>290</v>
      </c>
      <c r="H23550" t="s">
        <v>84</v>
      </c>
      <c r="I23550">
        <v>2014</v>
      </c>
      <c r="J23550">
        <v>2.9794199999999999E-6</v>
      </c>
    </row>
    <row r="23551" spans="1:10" x14ac:dyDescent="0.25">
      <c r="A23551" t="s">
        <v>223</v>
      </c>
      <c r="B23551" t="s">
        <v>80</v>
      </c>
      <c r="C23551" t="s">
        <v>37</v>
      </c>
      <c r="D23551">
        <v>120215</v>
      </c>
      <c r="E23551" t="s">
        <v>264</v>
      </c>
      <c r="F23551">
        <v>541</v>
      </c>
      <c r="G23551" t="s">
        <v>290</v>
      </c>
      <c r="H23551" t="s">
        <v>84</v>
      </c>
      <c r="I23551">
        <v>2014</v>
      </c>
      <c r="J23551">
        <v>7.28188E-6</v>
      </c>
    </row>
    <row r="23552" spans="1:10" x14ac:dyDescent="0.25">
      <c r="A23552" t="s">
        <v>223</v>
      </c>
      <c r="B23552" t="s">
        <v>80</v>
      </c>
      <c r="C23552" t="s">
        <v>37</v>
      </c>
      <c r="D23552">
        <v>120216</v>
      </c>
      <c r="E23552" t="s">
        <v>263</v>
      </c>
      <c r="F23552">
        <v>541</v>
      </c>
      <c r="G23552" t="s">
        <v>290</v>
      </c>
      <c r="H23552" t="s">
        <v>84</v>
      </c>
      <c r="I23552">
        <v>2014</v>
      </c>
      <c r="J23552">
        <v>3.5795199999999998E-4</v>
      </c>
    </row>
    <row r="23553" spans="1:10" x14ac:dyDescent="0.25">
      <c r="A23553" t="s">
        <v>227</v>
      </c>
      <c r="B23553" t="s">
        <v>80</v>
      </c>
      <c r="C23553" t="s">
        <v>37</v>
      </c>
      <c r="D23553">
        <v>120216</v>
      </c>
      <c r="E23553" t="s">
        <v>263</v>
      </c>
      <c r="F23553">
        <v>541</v>
      </c>
      <c r="G23553" t="s">
        <v>290</v>
      </c>
      <c r="H23553" t="s">
        <v>84</v>
      </c>
      <c r="I23553">
        <v>2014</v>
      </c>
      <c r="J23553">
        <v>6.6714400000000005E-4</v>
      </c>
    </row>
    <row r="23554" spans="1:10" x14ac:dyDescent="0.25">
      <c r="A23554" t="s">
        <v>225</v>
      </c>
      <c r="B23554" t="s">
        <v>80</v>
      </c>
      <c r="C23554" t="s">
        <v>37</v>
      </c>
      <c r="D23554">
        <v>120216</v>
      </c>
      <c r="E23554" t="s">
        <v>263</v>
      </c>
      <c r="F23554">
        <v>541</v>
      </c>
      <c r="G23554" t="s">
        <v>290</v>
      </c>
      <c r="H23554" t="s">
        <v>84</v>
      </c>
      <c r="I23554">
        <v>2014</v>
      </c>
      <c r="J23554">
        <v>3.68692E-4</v>
      </c>
    </row>
    <row r="23555" spans="1:10" x14ac:dyDescent="0.25">
      <c r="A23555" t="s">
        <v>229</v>
      </c>
      <c r="B23555" t="s">
        <v>80</v>
      </c>
      <c r="C23555" t="s">
        <v>37</v>
      </c>
      <c r="D23555">
        <v>120216</v>
      </c>
      <c r="E23555" t="s">
        <v>263</v>
      </c>
      <c r="F23555">
        <v>541</v>
      </c>
      <c r="G23555" t="s">
        <v>290</v>
      </c>
      <c r="H23555" t="s">
        <v>84</v>
      </c>
      <c r="I23555">
        <v>2014</v>
      </c>
      <c r="J23555">
        <v>5.0094500000000004E-4</v>
      </c>
    </row>
    <row r="23556" spans="1:10" x14ac:dyDescent="0.25">
      <c r="A23556" t="s">
        <v>224</v>
      </c>
      <c r="B23556" t="s">
        <v>80</v>
      </c>
      <c r="C23556" t="s">
        <v>37</v>
      </c>
      <c r="D23556">
        <v>120216</v>
      </c>
      <c r="E23556" t="s">
        <v>263</v>
      </c>
      <c r="F23556">
        <v>541</v>
      </c>
      <c r="G23556" t="s">
        <v>290</v>
      </c>
      <c r="H23556" t="s">
        <v>84</v>
      </c>
      <c r="I23556">
        <v>2014</v>
      </c>
      <c r="J23556">
        <v>1.3880000000000001E-4</v>
      </c>
    </row>
    <row r="23557" spans="1:10" x14ac:dyDescent="0.25">
      <c r="A23557" t="s">
        <v>226</v>
      </c>
      <c r="B23557" t="s">
        <v>80</v>
      </c>
      <c r="C23557" t="s">
        <v>37</v>
      </c>
      <c r="D23557">
        <v>120216</v>
      </c>
      <c r="E23557" t="s">
        <v>263</v>
      </c>
      <c r="F23557">
        <v>541</v>
      </c>
      <c r="G23557" t="s">
        <v>290</v>
      </c>
      <c r="H23557" t="s">
        <v>84</v>
      </c>
      <c r="I23557">
        <v>2014</v>
      </c>
      <c r="J23557">
        <v>9.4276200000000004E-5</v>
      </c>
    </row>
    <row r="23558" spans="1:10" x14ac:dyDescent="0.25">
      <c r="A23558" t="s">
        <v>224</v>
      </c>
      <c r="B23558" t="s">
        <v>80</v>
      </c>
      <c r="C23558" t="s">
        <v>37</v>
      </c>
      <c r="D23558">
        <v>120218</v>
      </c>
      <c r="E23558" t="s">
        <v>262</v>
      </c>
      <c r="F23558">
        <v>541</v>
      </c>
      <c r="G23558" t="s">
        <v>290</v>
      </c>
      <c r="H23558" t="s">
        <v>84</v>
      </c>
      <c r="I23558">
        <v>2014</v>
      </c>
      <c r="J23558">
        <v>4.5071499999999997E-6</v>
      </c>
    </row>
    <row r="23559" spans="1:10" x14ac:dyDescent="0.25">
      <c r="A23559" t="s">
        <v>229</v>
      </c>
      <c r="B23559" t="s">
        <v>80</v>
      </c>
      <c r="C23559" t="s">
        <v>37</v>
      </c>
      <c r="D23559">
        <v>120218</v>
      </c>
      <c r="E23559" t="s">
        <v>262</v>
      </c>
      <c r="F23559">
        <v>541</v>
      </c>
      <c r="G23559" t="s">
        <v>290</v>
      </c>
      <c r="H23559" t="s">
        <v>84</v>
      </c>
      <c r="I23559">
        <v>2014</v>
      </c>
      <c r="J23559">
        <v>4.3537600000000001E-5</v>
      </c>
    </row>
    <row r="23560" spans="1:10" x14ac:dyDescent="0.25">
      <c r="A23560" t="s">
        <v>225</v>
      </c>
      <c r="B23560" t="s">
        <v>80</v>
      </c>
      <c r="C23560" t="s">
        <v>37</v>
      </c>
      <c r="D23560">
        <v>120218</v>
      </c>
      <c r="E23560" t="s">
        <v>262</v>
      </c>
      <c r="F23560">
        <v>541</v>
      </c>
      <c r="G23560" t="s">
        <v>290</v>
      </c>
      <c r="H23560" t="s">
        <v>84</v>
      </c>
      <c r="I23560">
        <v>2014</v>
      </c>
      <c r="J23560">
        <v>4.8431299999999998E-5</v>
      </c>
    </row>
    <row r="23561" spans="1:10" x14ac:dyDescent="0.25">
      <c r="A23561" t="s">
        <v>226</v>
      </c>
      <c r="B23561" t="s">
        <v>80</v>
      </c>
      <c r="C23561" t="s">
        <v>37</v>
      </c>
      <c r="D23561">
        <v>120218</v>
      </c>
      <c r="E23561" t="s">
        <v>262</v>
      </c>
      <c r="F23561">
        <v>541</v>
      </c>
      <c r="G23561" t="s">
        <v>290</v>
      </c>
      <c r="H23561" t="s">
        <v>84</v>
      </c>
      <c r="I23561">
        <v>2014</v>
      </c>
      <c r="J23561">
        <v>4.1337699999999997E-6</v>
      </c>
    </row>
    <row r="23562" spans="1:10" x14ac:dyDescent="0.25">
      <c r="A23562" t="s">
        <v>223</v>
      </c>
      <c r="B23562" t="s">
        <v>80</v>
      </c>
      <c r="C23562" t="s">
        <v>37</v>
      </c>
      <c r="D23562">
        <v>120218</v>
      </c>
      <c r="E23562" t="s">
        <v>262</v>
      </c>
      <c r="F23562">
        <v>541</v>
      </c>
      <c r="G23562" t="s">
        <v>290</v>
      </c>
      <c r="H23562" t="s">
        <v>84</v>
      </c>
      <c r="I23562">
        <v>2014</v>
      </c>
      <c r="J23562">
        <v>7.3086800000000003E-6</v>
      </c>
    </row>
    <row r="23563" spans="1:10" x14ac:dyDescent="0.25">
      <c r="A23563" t="s">
        <v>227</v>
      </c>
      <c r="B23563" t="s">
        <v>80</v>
      </c>
      <c r="C23563" t="s">
        <v>37</v>
      </c>
      <c r="D23563">
        <v>120218</v>
      </c>
      <c r="E23563" t="s">
        <v>262</v>
      </c>
      <c r="F23563">
        <v>541</v>
      </c>
      <c r="G23563" t="s">
        <v>290</v>
      </c>
      <c r="H23563" t="s">
        <v>84</v>
      </c>
      <c r="I23563">
        <v>2014</v>
      </c>
      <c r="J23563">
        <v>6.6700100000000002E-5</v>
      </c>
    </row>
    <row r="23564" spans="1:10" x14ac:dyDescent="0.25">
      <c r="A23564" t="s">
        <v>229</v>
      </c>
      <c r="B23564" t="s">
        <v>80</v>
      </c>
      <c r="C23564" t="s">
        <v>37</v>
      </c>
      <c r="D23564">
        <v>120219</v>
      </c>
      <c r="E23564" t="s">
        <v>261</v>
      </c>
      <c r="F23564">
        <v>541</v>
      </c>
      <c r="G23564" t="s">
        <v>290</v>
      </c>
      <c r="H23564" t="s">
        <v>84</v>
      </c>
      <c r="I23564">
        <v>2014</v>
      </c>
      <c r="J23564">
        <v>2.0494799999999999E-4</v>
      </c>
    </row>
    <row r="23565" spans="1:10" x14ac:dyDescent="0.25">
      <c r="A23565" t="s">
        <v>226</v>
      </c>
      <c r="B23565" t="s">
        <v>80</v>
      </c>
      <c r="C23565" t="s">
        <v>37</v>
      </c>
      <c r="D23565">
        <v>120219</v>
      </c>
      <c r="E23565" t="s">
        <v>261</v>
      </c>
      <c r="F23565">
        <v>541</v>
      </c>
      <c r="G23565" t="s">
        <v>290</v>
      </c>
      <c r="H23565" t="s">
        <v>84</v>
      </c>
      <c r="I23565">
        <v>2014</v>
      </c>
      <c r="J23565">
        <v>2.5156299999999998E-5</v>
      </c>
    </row>
    <row r="23566" spans="1:10" x14ac:dyDescent="0.25">
      <c r="A23566" t="s">
        <v>225</v>
      </c>
      <c r="B23566" t="s">
        <v>80</v>
      </c>
      <c r="C23566" t="s">
        <v>37</v>
      </c>
      <c r="D23566">
        <v>120219</v>
      </c>
      <c r="E23566" t="s">
        <v>261</v>
      </c>
      <c r="F23566">
        <v>541</v>
      </c>
      <c r="G23566" t="s">
        <v>290</v>
      </c>
      <c r="H23566" t="s">
        <v>84</v>
      </c>
      <c r="I23566">
        <v>2014</v>
      </c>
      <c r="J23566">
        <v>1.9689999999999999E-4</v>
      </c>
    </row>
    <row r="23567" spans="1:10" x14ac:dyDescent="0.25">
      <c r="A23567" t="s">
        <v>227</v>
      </c>
      <c r="B23567" t="s">
        <v>80</v>
      </c>
      <c r="C23567" t="s">
        <v>37</v>
      </c>
      <c r="D23567">
        <v>120219</v>
      </c>
      <c r="E23567" t="s">
        <v>261</v>
      </c>
      <c r="F23567">
        <v>541</v>
      </c>
      <c r="G23567" t="s">
        <v>290</v>
      </c>
      <c r="H23567" t="s">
        <v>84</v>
      </c>
      <c r="I23567">
        <v>2014</v>
      </c>
      <c r="J23567">
        <v>2.6160499999999999E-4</v>
      </c>
    </row>
    <row r="23568" spans="1:10" x14ac:dyDescent="0.25">
      <c r="A23568" t="s">
        <v>223</v>
      </c>
      <c r="B23568" t="s">
        <v>80</v>
      </c>
      <c r="C23568" t="s">
        <v>37</v>
      </c>
      <c r="D23568">
        <v>120219</v>
      </c>
      <c r="E23568" t="s">
        <v>261</v>
      </c>
      <c r="F23568">
        <v>541</v>
      </c>
      <c r="G23568" t="s">
        <v>290</v>
      </c>
      <c r="H23568" t="s">
        <v>84</v>
      </c>
      <c r="I23568">
        <v>2014</v>
      </c>
      <c r="J23568">
        <v>4.9719999999999998E-5</v>
      </c>
    </row>
    <row r="23569" spans="1:10" x14ac:dyDescent="0.25">
      <c r="A23569" t="s">
        <v>224</v>
      </c>
      <c r="B23569" t="s">
        <v>80</v>
      </c>
      <c r="C23569" t="s">
        <v>37</v>
      </c>
      <c r="D23569">
        <v>120219</v>
      </c>
      <c r="E23569" t="s">
        <v>261</v>
      </c>
      <c r="F23569">
        <v>541</v>
      </c>
      <c r="G23569" t="s">
        <v>290</v>
      </c>
      <c r="H23569" t="s">
        <v>84</v>
      </c>
      <c r="I23569">
        <v>2014</v>
      </c>
      <c r="J23569">
        <v>3.0687500000000001E-5</v>
      </c>
    </row>
    <row r="23570" spans="1:10" x14ac:dyDescent="0.25">
      <c r="A23570" t="s">
        <v>226</v>
      </c>
      <c r="B23570" t="s">
        <v>80</v>
      </c>
      <c r="C23570" t="s">
        <v>37</v>
      </c>
      <c r="D23570">
        <v>120302</v>
      </c>
      <c r="E23570" t="s">
        <v>260</v>
      </c>
      <c r="F23570">
        <v>541</v>
      </c>
      <c r="G23570" t="s">
        <v>290</v>
      </c>
      <c r="H23570" t="s">
        <v>84</v>
      </c>
      <c r="I23570">
        <v>2014</v>
      </c>
      <c r="J23570">
        <v>3.28194E-5</v>
      </c>
    </row>
    <row r="23571" spans="1:10" x14ac:dyDescent="0.25">
      <c r="A23571" t="s">
        <v>224</v>
      </c>
      <c r="B23571" t="s">
        <v>80</v>
      </c>
      <c r="C23571" t="s">
        <v>37</v>
      </c>
      <c r="D23571">
        <v>120302</v>
      </c>
      <c r="E23571" t="s">
        <v>260</v>
      </c>
      <c r="F23571">
        <v>541</v>
      </c>
      <c r="G23571" t="s">
        <v>290</v>
      </c>
      <c r="H23571" t="s">
        <v>84</v>
      </c>
      <c r="I23571">
        <v>2014</v>
      </c>
      <c r="J23571">
        <v>3.4674300000000001E-5</v>
      </c>
    </row>
    <row r="23572" spans="1:10" x14ac:dyDescent="0.25">
      <c r="A23572" t="s">
        <v>225</v>
      </c>
      <c r="B23572" t="s">
        <v>80</v>
      </c>
      <c r="C23572" t="s">
        <v>37</v>
      </c>
      <c r="D23572">
        <v>120302</v>
      </c>
      <c r="E23572" t="s">
        <v>260</v>
      </c>
      <c r="F23572">
        <v>541</v>
      </c>
      <c r="G23572" t="s">
        <v>290</v>
      </c>
      <c r="H23572" t="s">
        <v>84</v>
      </c>
      <c r="I23572">
        <v>2014</v>
      </c>
      <c r="J23572">
        <v>3.4223000000000001E-4</v>
      </c>
    </row>
    <row r="23573" spans="1:10" x14ac:dyDescent="0.25">
      <c r="A23573" t="s">
        <v>229</v>
      </c>
      <c r="B23573" t="s">
        <v>80</v>
      </c>
      <c r="C23573" t="s">
        <v>37</v>
      </c>
      <c r="D23573">
        <v>120302</v>
      </c>
      <c r="E23573" t="s">
        <v>260</v>
      </c>
      <c r="F23573">
        <v>541</v>
      </c>
      <c r="G23573" t="s">
        <v>290</v>
      </c>
      <c r="H23573" t="s">
        <v>84</v>
      </c>
      <c r="I23573">
        <v>2014</v>
      </c>
      <c r="J23573">
        <v>3.4158099999999998E-4</v>
      </c>
    </row>
    <row r="23574" spans="1:10" x14ac:dyDescent="0.25">
      <c r="A23574" t="s">
        <v>223</v>
      </c>
      <c r="B23574" t="s">
        <v>80</v>
      </c>
      <c r="C23574" t="s">
        <v>37</v>
      </c>
      <c r="D23574">
        <v>120302</v>
      </c>
      <c r="E23574" t="s">
        <v>260</v>
      </c>
      <c r="F23574">
        <v>541</v>
      </c>
      <c r="G23574" t="s">
        <v>290</v>
      </c>
      <c r="H23574" t="s">
        <v>84</v>
      </c>
      <c r="I23574">
        <v>2014</v>
      </c>
      <c r="J23574">
        <v>6.42856E-5</v>
      </c>
    </row>
    <row r="23575" spans="1:10" x14ac:dyDescent="0.25">
      <c r="A23575" t="s">
        <v>227</v>
      </c>
      <c r="B23575" t="s">
        <v>80</v>
      </c>
      <c r="C23575" t="s">
        <v>37</v>
      </c>
      <c r="D23575">
        <v>120302</v>
      </c>
      <c r="E23575" t="s">
        <v>260</v>
      </c>
      <c r="F23575">
        <v>541</v>
      </c>
      <c r="G23575" t="s">
        <v>290</v>
      </c>
      <c r="H23575" t="s">
        <v>84</v>
      </c>
      <c r="I23575">
        <v>2014</v>
      </c>
      <c r="J23575">
        <v>6.0163100000000004E-4</v>
      </c>
    </row>
    <row r="23576" spans="1:10" x14ac:dyDescent="0.25">
      <c r="A23576" t="s">
        <v>226</v>
      </c>
      <c r="B23576" t="s">
        <v>80</v>
      </c>
      <c r="C23576" t="s">
        <v>37</v>
      </c>
      <c r="D23576">
        <v>120303</v>
      </c>
      <c r="E23576" t="s">
        <v>259</v>
      </c>
      <c r="F23576">
        <v>541</v>
      </c>
      <c r="G23576" t="s">
        <v>290</v>
      </c>
      <c r="H23576" t="s">
        <v>84</v>
      </c>
      <c r="I23576">
        <v>2014</v>
      </c>
      <c r="J23576">
        <v>2.7162099999999999E-4</v>
      </c>
    </row>
    <row r="23577" spans="1:10" x14ac:dyDescent="0.25">
      <c r="A23577" t="s">
        <v>223</v>
      </c>
      <c r="B23577" t="s">
        <v>80</v>
      </c>
      <c r="C23577" t="s">
        <v>37</v>
      </c>
      <c r="D23577">
        <v>120303</v>
      </c>
      <c r="E23577" t="s">
        <v>259</v>
      </c>
      <c r="F23577">
        <v>541</v>
      </c>
      <c r="G23577" t="s">
        <v>290</v>
      </c>
      <c r="H23577" t="s">
        <v>84</v>
      </c>
      <c r="I23577">
        <v>2014</v>
      </c>
      <c r="J23577">
        <v>5.7286999999999995E-4</v>
      </c>
    </row>
    <row r="23578" spans="1:10" x14ac:dyDescent="0.25">
      <c r="A23578" t="s">
        <v>224</v>
      </c>
      <c r="B23578" t="s">
        <v>80</v>
      </c>
      <c r="C23578" t="s">
        <v>37</v>
      </c>
      <c r="D23578">
        <v>120303</v>
      </c>
      <c r="E23578" t="s">
        <v>259</v>
      </c>
      <c r="F23578">
        <v>541</v>
      </c>
      <c r="G23578" t="s">
        <v>290</v>
      </c>
      <c r="H23578" t="s">
        <v>84</v>
      </c>
      <c r="I23578">
        <v>2014</v>
      </c>
      <c r="J23578">
        <v>3.11704E-4</v>
      </c>
    </row>
    <row r="23579" spans="1:10" x14ac:dyDescent="0.25">
      <c r="A23579" t="s">
        <v>225</v>
      </c>
      <c r="B23579" t="s">
        <v>80</v>
      </c>
      <c r="C23579" t="s">
        <v>37</v>
      </c>
      <c r="D23579">
        <v>120303</v>
      </c>
      <c r="E23579" t="s">
        <v>259</v>
      </c>
      <c r="F23579">
        <v>541</v>
      </c>
      <c r="G23579" t="s">
        <v>290</v>
      </c>
      <c r="H23579" t="s">
        <v>84</v>
      </c>
      <c r="I23579">
        <v>2014</v>
      </c>
      <c r="J23579">
        <v>1.9038600000000001E-3</v>
      </c>
    </row>
    <row r="23580" spans="1:10" x14ac:dyDescent="0.25">
      <c r="A23580" t="s">
        <v>227</v>
      </c>
      <c r="B23580" t="s">
        <v>80</v>
      </c>
      <c r="C23580" t="s">
        <v>37</v>
      </c>
      <c r="D23580">
        <v>120303</v>
      </c>
      <c r="E23580" t="s">
        <v>259</v>
      </c>
      <c r="F23580">
        <v>541</v>
      </c>
      <c r="G23580" t="s">
        <v>290</v>
      </c>
      <c r="H23580" t="s">
        <v>84</v>
      </c>
      <c r="I23580">
        <v>2014</v>
      </c>
      <c r="J23580">
        <v>2.9232699999999999E-3</v>
      </c>
    </row>
    <row r="23581" spans="1:10" x14ac:dyDescent="0.25">
      <c r="A23581" t="s">
        <v>229</v>
      </c>
      <c r="B23581" t="s">
        <v>80</v>
      </c>
      <c r="C23581" t="s">
        <v>37</v>
      </c>
      <c r="D23581">
        <v>120303</v>
      </c>
      <c r="E23581" t="s">
        <v>259</v>
      </c>
      <c r="F23581">
        <v>541</v>
      </c>
      <c r="G23581" t="s">
        <v>290</v>
      </c>
      <c r="H23581" t="s">
        <v>84</v>
      </c>
      <c r="I23581">
        <v>2014</v>
      </c>
      <c r="J23581">
        <v>2.2220199999999999E-3</v>
      </c>
    </row>
    <row r="23582" spans="1:10" x14ac:dyDescent="0.25">
      <c r="A23582" t="s">
        <v>227</v>
      </c>
      <c r="B23582" t="s">
        <v>80</v>
      </c>
      <c r="C23582" t="s">
        <v>37</v>
      </c>
      <c r="D23582">
        <v>140106</v>
      </c>
      <c r="E23582" t="s">
        <v>297</v>
      </c>
      <c r="F23582">
        <v>541</v>
      </c>
      <c r="G23582" t="s">
        <v>290</v>
      </c>
      <c r="H23582" t="s">
        <v>84</v>
      </c>
      <c r="I23582">
        <v>2014</v>
      </c>
      <c r="J23582">
        <v>3.6029800000000001E-2</v>
      </c>
    </row>
    <row r="23583" spans="1:10" x14ac:dyDescent="0.25">
      <c r="A23583" t="s">
        <v>225</v>
      </c>
      <c r="B23583" t="s">
        <v>80</v>
      </c>
      <c r="C23583" t="s">
        <v>37</v>
      </c>
      <c r="D23583">
        <v>140106</v>
      </c>
      <c r="E23583" t="s">
        <v>297</v>
      </c>
      <c r="F23583">
        <v>541</v>
      </c>
      <c r="G23583" t="s">
        <v>290</v>
      </c>
      <c r="H23583" t="s">
        <v>84</v>
      </c>
      <c r="I23583">
        <v>2014</v>
      </c>
      <c r="J23583">
        <v>2.3465400000000001E-2</v>
      </c>
    </row>
    <row r="23584" spans="1:10" x14ac:dyDescent="0.25">
      <c r="A23584" t="s">
        <v>223</v>
      </c>
      <c r="B23584" t="s">
        <v>80</v>
      </c>
      <c r="C23584" t="s">
        <v>37</v>
      </c>
      <c r="D23584">
        <v>140106</v>
      </c>
      <c r="E23584" t="s">
        <v>297</v>
      </c>
      <c r="F23584">
        <v>541</v>
      </c>
      <c r="G23584" t="s">
        <v>290</v>
      </c>
      <c r="H23584" t="s">
        <v>84</v>
      </c>
      <c r="I23584">
        <v>2014</v>
      </c>
      <c r="J23584">
        <v>7.0607100000000004E-3</v>
      </c>
    </row>
    <row r="23585" spans="1:10" x14ac:dyDescent="0.25">
      <c r="A23585" t="s">
        <v>226</v>
      </c>
      <c r="B23585" t="s">
        <v>80</v>
      </c>
      <c r="C23585" t="s">
        <v>37</v>
      </c>
      <c r="D23585">
        <v>140106</v>
      </c>
      <c r="E23585" t="s">
        <v>297</v>
      </c>
      <c r="F23585">
        <v>541</v>
      </c>
      <c r="G23585" t="s">
        <v>290</v>
      </c>
      <c r="H23585" t="s">
        <v>84</v>
      </c>
      <c r="I23585">
        <v>2014</v>
      </c>
      <c r="J23585">
        <v>3.3477799999999999E-3</v>
      </c>
    </row>
    <row r="23586" spans="1:10" x14ac:dyDescent="0.25">
      <c r="A23586" t="s">
        <v>224</v>
      </c>
      <c r="B23586" t="s">
        <v>80</v>
      </c>
      <c r="C23586" t="s">
        <v>37</v>
      </c>
      <c r="D23586">
        <v>140106</v>
      </c>
      <c r="E23586" t="s">
        <v>297</v>
      </c>
      <c r="F23586">
        <v>541</v>
      </c>
      <c r="G23586" t="s">
        <v>290</v>
      </c>
      <c r="H23586" t="s">
        <v>84</v>
      </c>
      <c r="I23586">
        <v>2014</v>
      </c>
      <c r="J23586">
        <v>3.8418100000000002E-3</v>
      </c>
    </row>
    <row r="23587" spans="1:10" x14ac:dyDescent="0.25">
      <c r="A23587" t="s">
        <v>229</v>
      </c>
      <c r="B23587" t="s">
        <v>80</v>
      </c>
      <c r="C23587" t="s">
        <v>37</v>
      </c>
      <c r="D23587">
        <v>140106</v>
      </c>
      <c r="E23587" t="s">
        <v>297</v>
      </c>
      <c r="F23587">
        <v>541</v>
      </c>
      <c r="G23587" t="s">
        <v>290</v>
      </c>
      <c r="H23587" t="s">
        <v>84</v>
      </c>
      <c r="I23587">
        <v>2014</v>
      </c>
      <c r="J23587">
        <v>2.7386799999999999E-2</v>
      </c>
    </row>
    <row r="23588" spans="1:10" x14ac:dyDescent="0.25">
      <c r="A23588" t="s">
        <v>226</v>
      </c>
      <c r="B23588" t="s">
        <v>80</v>
      </c>
      <c r="C23588" t="s">
        <v>37</v>
      </c>
      <c r="D23588">
        <v>140113</v>
      </c>
      <c r="E23588" t="s">
        <v>296</v>
      </c>
      <c r="F23588">
        <v>541</v>
      </c>
      <c r="G23588" t="s">
        <v>290</v>
      </c>
      <c r="H23588" t="s">
        <v>84</v>
      </c>
      <c r="I23588">
        <v>2014</v>
      </c>
      <c r="J23588">
        <v>4.7842499999999999E-4</v>
      </c>
    </row>
    <row r="23589" spans="1:10" x14ac:dyDescent="0.25">
      <c r="A23589" t="s">
        <v>223</v>
      </c>
      <c r="B23589" t="s">
        <v>80</v>
      </c>
      <c r="C23589" t="s">
        <v>37</v>
      </c>
      <c r="D23589">
        <v>140113</v>
      </c>
      <c r="E23589" t="s">
        <v>296</v>
      </c>
      <c r="F23589">
        <v>541</v>
      </c>
      <c r="G23589" t="s">
        <v>290</v>
      </c>
      <c r="H23589" t="s">
        <v>84</v>
      </c>
      <c r="I23589">
        <v>2014</v>
      </c>
      <c r="J23589">
        <v>1.00903E-3</v>
      </c>
    </row>
    <row r="23590" spans="1:10" x14ac:dyDescent="0.25">
      <c r="A23590" t="s">
        <v>225</v>
      </c>
      <c r="B23590" t="s">
        <v>80</v>
      </c>
      <c r="C23590" t="s">
        <v>37</v>
      </c>
      <c r="D23590">
        <v>140113</v>
      </c>
      <c r="E23590" t="s">
        <v>296</v>
      </c>
      <c r="F23590">
        <v>541</v>
      </c>
      <c r="G23590" t="s">
        <v>290</v>
      </c>
      <c r="H23590" t="s">
        <v>84</v>
      </c>
      <c r="I23590">
        <v>2014</v>
      </c>
      <c r="J23590">
        <v>3.3533899999999999E-3</v>
      </c>
    </row>
    <row r="23591" spans="1:10" x14ac:dyDescent="0.25">
      <c r="A23591" t="s">
        <v>224</v>
      </c>
      <c r="B23591" t="s">
        <v>80</v>
      </c>
      <c r="C23591" t="s">
        <v>37</v>
      </c>
      <c r="D23591">
        <v>140113</v>
      </c>
      <c r="E23591" t="s">
        <v>296</v>
      </c>
      <c r="F23591">
        <v>541</v>
      </c>
      <c r="G23591" t="s">
        <v>290</v>
      </c>
      <c r="H23591" t="s">
        <v>84</v>
      </c>
      <c r="I23591">
        <v>2014</v>
      </c>
      <c r="J23591">
        <v>5.4902599999999998E-4</v>
      </c>
    </row>
    <row r="23592" spans="1:10" x14ac:dyDescent="0.25">
      <c r="A23592" t="s">
        <v>227</v>
      </c>
      <c r="B23592" t="s">
        <v>80</v>
      </c>
      <c r="C23592" t="s">
        <v>37</v>
      </c>
      <c r="D23592">
        <v>140113</v>
      </c>
      <c r="E23592" t="s">
        <v>296</v>
      </c>
      <c r="F23592">
        <v>541</v>
      </c>
      <c r="G23592" t="s">
        <v>290</v>
      </c>
      <c r="H23592" t="s">
        <v>84</v>
      </c>
      <c r="I23592">
        <v>2014</v>
      </c>
      <c r="J23592">
        <v>5.1489500000000002E-3</v>
      </c>
    </row>
    <row r="23593" spans="1:10" x14ac:dyDescent="0.25">
      <c r="A23593" t="s">
        <v>229</v>
      </c>
      <c r="B23593" t="s">
        <v>80</v>
      </c>
      <c r="C23593" t="s">
        <v>37</v>
      </c>
      <c r="D23593">
        <v>140113</v>
      </c>
      <c r="E23593" t="s">
        <v>296</v>
      </c>
      <c r="F23593">
        <v>541</v>
      </c>
      <c r="G23593" t="s">
        <v>290</v>
      </c>
      <c r="H23593" t="s">
        <v>84</v>
      </c>
      <c r="I23593">
        <v>2014</v>
      </c>
      <c r="J23593">
        <v>3.9138000000000003E-3</v>
      </c>
    </row>
    <row r="23594" spans="1:10" x14ac:dyDescent="0.25">
      <c r="A23594" t="s">
        <v>225</v>
      </c>
      <c r="B23594" t="s">
        <v>80</v>
      </c>
      <c r="C23594" t="s">
        <v>37</v>
      </c>
      <c r="D23594">
        <v>140213</v>
      </c>
      <c r="E23594" t="s">
        <v>295</v>
      </c>
      <c r="F23594">
        <v>541</v>
      </c>
      <c r="G23594" t="s">
        <v>290</v>
      </c>
      <c r="H23594" t="s">
        <v>84</v>
      </c>
      <c r="I23594">
        <v>2014</v>
      </c>
      <c r="J23594">
        <v>4.9318299999999999E-3</v>
      </c>
    </row>
    <row r="23595" spans="1:10" x14ac:dyDescent="0.25">
      <c r="A23595" t="s">
        <v>227</v>
      </c>
      <c r="B23595" t="s">
        <v>80</v>
      </c>
      <c r="C23595" t="s">
        <v>37</v>
      </c>
      <c r="D23595">
        <v>140213</v>
      </c>
      <c r="E23595" t="s">
        <v>295</v>
      </c>
      <c r="F23595">
        <v>541</v>
      </c>
      <c r="G23595" t="s">
        <v>290</v>
      </c>
      <c r="H23595" t="s">
        <v>84</v>
      </c>
      <c r="I23595">
        <v>2014</v>
      </c>
      <c r="J23595">
        <v>6.5525000000000002E-3</v>
      </c>
    </row>
    <row r="23596" spans="1:10" x14ac:dyDescent="0.25">
      <c r="A23596" t="s">
        <v>226</v>
      </c>
      <c r="B23596" t="s">
        <v>80</v>
      </c>
      <c r="C23596" t="s">
        <v>37</v>
      </c>
      <c r="D23596">
        <v>140213</v>
      </c>
      <c r="E23596" t="s">
        <v>295</v>
      </c>
      <c r="F23596">
        <v>541</v>
      </c>
      <c r="G23596" t="s">
        <v>290</v>
      </c>
      <c r="H23596" t="s">
        <v>84</v>
      </c>
      <c r="I23596">
        <v>2014</v>
      </c>
      <c r="J23596">
        <v>6.3009800000000005E-4</v>
      </c>
    </row>
    <row r="23597" spans="1:10" x14ac:dyDescent="0.25">
      <c r="A23597" t="s">
        <v>223</v>
      </c>
      <c r="B23597" t="s">
        <v>80</v>
      </c>
      <c r="C23597" t="s">
        <v>37</v>
      </c>
      <c r="D23597">
        <v>140213</v>
      </c>
      <c r="E23597" t="s">
        <v>295</v>
      </c>
      <c r="F23597">
        <v>541</v>
      </c>
      <c r="G23597" t="s">
        <v>290</v>
      </c>
      <c r="H23597" t="s">
        <v>84</v>
      </c>
      <c r="I23597">
        <v>2014</v>
      </c>
      <c r="J23597">
        <v>1.2453500000000001E-3</v>
      </c>
    </row>
    <row r="23598" spans="1:10" x14ac:dyDescent="0.25">
      <c r="A23598" t="s">
        <v>224</v>
      </c>
      <c r="B23598" t="s">
        <v>80</v>
      </c>
      <c r="C23598" t="s">
        <v>37</v>
      </c>
      <c r="D23598">
        <v>140213</v>
      </c>
      <c r="E23598" t="s">
        <v>295</v>
      </c>
      <c r="F23598">
        <v>541</v>
      </c>
      <c r="G23598" t="s">
        <v>290</v>
      </c>
      <c r="H23598" t="s">
        <v>84</v>
      </c>
      <c r="I23598">
        <v>2014</v>
      </c>
      <c r="J23598">
        <v>7.6864000000000001E-4</v>
      </c>
    </row>
    <row r="23599" spans="1:10" x14ac:dyDescent="0.25">
      <c r="A23599" t="s">
        <v>229</v>
      </c>
      <c r="B23599" t="s">
        <v>80</v>
      </c>
      <c r="C23599" t="s">
        <v>37</v>
      </c>
      <c r="D23599">
        <v>140213</v>
      </c>
      <c r="E23599" t="s">
        <v>295</v>
      </c>
      <c r="F23599">
        <v>541</v>
      </c>
      <c r="G23599" t="s">
        <v>290</v>
      </c>
      <c r="H23599" t="s">
        <v>84</v>
      </c>
      <c r="I23599">
        <v>2014</v>
      </c>
      <c r="J23599">
        <v>5.1333899999999998E-3</v>
      </c>
    </row>
    <row r="23600" spans="1:10" x14ac:dyDescent="0.25">
      <c r="A23600" t="s">
        <v>225</v>
      </c>
      <c r="B23600" t="s">
        <v>80</v>
      </c>
      <c r="C23600" t="s">
        <v>37</v>
      </c>
      <c r="D23600">
        <v>140216</v>
      </c>
      <c r="E23600" t="s">
        <v>258</v>
      </c>
      <c r="F23600">
        <v>541</v>
      </c>
      <c r="G23600" t="s">
        <v>290</v>
      </c>
      <c r="H23600" t="s">
        <v>84</v>
      </c>
      <c r="I23600">
        <v>2014</v>
      </c>
      <c r="J23600">
        <v>3.5269499999999998E-4</v>
      </c>
    </row>
    <row r="23601" spans="1:10" x14ac:dyDescent="0.25">
      <c r="A23601" t="s">
        <v>227</v>
      </c>
      <c r="B23601" t="s">
        <v>80</v>
      </c>
      <c r="C23601" t="s">
        <v>37</v>
      </c>
      <c r="D23601">
        <v>140216</v>
      </c>
      <c r="E23601" t="s">
        <v>258</v>
      </c>
      <c r="F23601">
        <v>541</v>
      </c>
      <c r="G23601" t="s">
        <v>290</v>
      </c>
      <c r="H23601" t="s">
        <v>84</v>
      </c>
      <c r="I23601">
        <v>2014</v>
      </c>
      <c r="J23601">
        <v>6.3819699999999996E-4</v>
      </c>
    </row>
    <row r="23602" spans="1:10" x14ac:dyDescent="0.25">
      <c r="A23602" t="s">
        <v>226</v>
      </c>
      <c r="B23602" t="s">
        <v>80</v>
      </c>
      <c r="C23602" t="s">
        <v>37</v>
      </c>
      <c r="D23602">
        <v>140216</v>
      </c>
      <c r="E23602" t="s">
        <v>258</v>
      </c>
      <c r="F23602">
        <v>541</v>
      </c>
      <c r="G23602" t="s">
        <v>290</v>
      </c>
      <c r="H23602" t="s">
        <v>84</v>
      </c>
      <c r="I23602">
        <v>2014</v>
      </c>
      <c r="J23602">
        <v>9.0185600000000006E-5</v>
      </c>
    </row>
    <row r="23603" spans="1:10" x14ac:dyDescent="0.25">
      <c r="A23603" t="s">
        <v>223</v>
      </c>
      <c r="B23603" t="s">
        <v>80</v>
      </c>
      <c r="C23603" t="s">
        <v>37</v>
      </c>
      <c r="D23603">
        <v>140216</v>
      </c>
      <c r="E23603" t="s">
        <v>258</v>
      </c>
      <c r="F23603">
        <v>541</v>
      </c>
      <c r="G23603" t="s">
        <v>290</v>
      </c>
      <c r="H23603" t="s">
        <v>84</v>
      </c>
      <c r="I23603">
        <v>2014</v>
      </c>
      <c r="J23603">
        <v>3.4242099999999998E-4</v>
      </c>
    </row>
    <row r="23604" spans="1:10" x14ac:dyDescent="0.25">
      <c r="A23604" t="s">
        <v>229</v>
      </c>
      <c r="B23604" t="s">
        <v>80</v>
      </c>
      <c r="C23604" t="s">
        <v>37</v>
      </c>
      <c r="D23604">
        <v>140216</v>
      </c>
      <c r="E23604" t="s">
        <v>258</v>
      </c>
      <c r="F23604">
        <v>541</v>
      </c>
      <c r="G23604" t="s">
        <v>290</v>
      </c>
      <c r="H23604" t="s">
        <v>84</v>
      </c>
      <c r="I23604">
        <v>2014</v>
      </c>
      <c r="J23604">
        <v>4.7920900000000003E-4</v>
      </c>
    </row>
    <row r="23605" spans="1:10" x14ac:dyDescent="0.25">
      <c r="A23605" t="s">
        <v>224</v>
      </c>
      <c r="B23605" t="s">
        <v>80</v>
      </c>
      <c r="C23605" t="s">
        <v>37</v>
      </c>
      <c r="D23605">
        <v>140216</v>
      </c>
      <c r="E23605" t="s">
        <v>258</v>
      </c>
      <c r="F23605">
        <v>541</v>
      </c>
      <c r="G23605" t="s">
        <v>290</v>
      </c>
      <c r="H23605" t="s">
        <v>84</v>
      </c>
      <c r="I23605">
        <v>2014</v>
      </c>
      <c r="J23605">
        <v>1.3277800000000001E-4</v>
      </c>
    </row>
    <row r="23606" spans="1:10" x14ac:dyDescent="0.25">
      <c r="A23606" t="s">
        <v>227</v>
      </c>
      <c r="B23606" t="s">
        <v>80</v>
      </c>
      <c r="C23606" t="s">
        <v>37</v>
      </c>
      <c r="D23606">
        <v>140219</v>
      </c>
      <c r="E23606" t="s">
        <v>257</v>
      </c>
      <c r="F23606">
        <v>541</v>
      </c>
      <c r="G23606" t="s">
        <v>290</v>
      </c>
      <c r="H23606" t="s">
        <v>84</v>
      </c>
      <c r="I23606">
        <v>2014</v>
      </c>
      <c r="J23606">
        <v>2.5025399999999999E-4</v>
      </c>
    </row>
    <row r="23607" spans="1:10" x14ac:dyDescent="0.25">
      <c r="A23607" t="s">
        <v>225</v>
      </c>
      <c r="B23607" t="s">
        <v>80</v>
      </c>
      <c r="C23607" t="s">
        <v>37</v>
      </c>
      <c r="D23607">
        <v>140219</v>
      </c>
      <c r="E23607" t="s">
        <v>257</v>
      </c>
      <c r="F23607">
        <v>541</v>
      </c>
      <c r="G23607" t="s">
        <v>290</v>
      </c>
      <c r="H23607" t="s">
        <v>84</v>
      </c>
      <c r="I23607">
        <v>2014</v>
      </c>
      <c r="J23607">
        <v>1.88357E-4</v>
      </c>
    </row>
    <row r="23608" spans="1:10" x14ac:dyDescent="0.25">
      <c r="A23608" t="s">
        <v>224</v>
      </c>
      <c r="B23608" t="s">
        <v>80</v>
      </c>
      <c r="C23608" t="s">
        <v>37</v>
      </c>
      <c r="D23608">
        <v>140219</v>
      </c>
      <c r="E23608" t="s">
        <v>257</v>
      </c>
      <c r="F23608">
        <v>541</v>
      </c>
      <c r="G23608" t="s">
        <v>290</v>
      </c>
      <c r="H23608" t="s">
        <v>84</v>
      </c>
      <c r="I23608">
        <v>2014</v>
      </c>
      <c r="J23608">
        <v>2.9356000000000002E-5</v>
      </c>
    </row>
    <row r="23609" spans="1:10" x14ac:dyDescent="0.25">
      <c r="A23609" t="s">
        <v>229</v>
      </c>
      <c r="B23609" t="s">
        <v>80</v>
      </c>
      <c r="C23609" t="s">
        <v>37</v>
      </c>
      <c r="D23609">
        <v>140219</v>
      </c>
      <c r="E23609" t="s">
        <v>257</v>
      </c>
      <c r="F23609">
        <v>541</v>
      </c>
      <c r="G23609" t="s">
        <v>290</v>
      </c>
      <c r="H23609" t="s">
        <v>84</v>
      </c>
      <c r="I23609">
        <v>2014</v>
      </c>
      <c r="J23609">
        <v>1.9605499999999999E-4</v>
      </c>
    </row>
    <row r="23610" spans="1:10" x14ac:dyDescent="0.25">
      <c r="A23610" t="s">
        <v>226</v>
      </c>
      <c r="B23610" t="s">
        <v>80</v>
      </c>
      <c r="C23610" t="s">
        <v>37</v>
      </c>
      <c r="D23610">
        <v>140219</v>
      </c>
      <c r="E23610" t="s">
        <v>257</v>
      </c>
      <c r="F23610">
        <v>541</v>
      </c>
      <c r="G23610" t="s">
        <v>290</v>
      </c>
      <c r="H23610" t="s">
        <v>84</v>
      </c>
      <c r="I23610">
        <v>2014</v>
      </c>
      <c r="J23610">
        <v>2.40648E-5</v>
      </c>
    </row>
    <row r="23611" spans="1:10" x14ac:dyDescent="0.25">
      <c r="A23611" t="s">
        <v>223</v>
      </c>
      <c r="B23611" t="s">
        <v>80</v>
      </c>
      <c r="C23611" t="s">
        <v>37</v>
      </c>
      <c r="D23611">
        <v>140219</v>
      </c>
      <c r="E23611" t="s">
        <v>257</v>
      </c>
      <c r="F23611">
        <v>541</v>
      </c>
      <c r="G23611" t="s">
        <v>290</v>
      </c>
      <c r="H23611" t="s">
        <v>84</v>
      </c>
      <c r="I23611">
        <v>2014</v>
      </c>
      <c r="J23611">
        <v>4.7562699999999998E-5</v>
      </c>
    </row>
    <row r="23612" spans="1:10" x14ac:dyDescent="0.25">
      <c r="A23612" t="s">
        <v>226</v>
      </c>
      <c r="B23612" t="s">
        <v>80</v>
      </c>
      <c r="C23612" t="s">
        <v>37</v>
      </c>
      <c r="D23612">
        <v>140303</v>
      </c>
      <c r="E23612" t="s">
        <v>256</v>
      </c>
      <c r="F23612">
        <v>541</v>
      </c>
      <c r="G23612" t="s">
        <v>290</v>
      </c>
      <c r="H23612" t="s">
        <v>84</v>
      </c>
      <c r="I23612">
        <v>2014</v>
      </c>
      <c r="J23612">
        <v>5.8525700000000001E-5</v>
      </c>
    </row>
    <row r="23613" spans="1:10" x14ac:dyDescent="0.25">
      <c r="A23613" t="s">
        <v>223</v>
      </c>
      <c r="B23613" t="s">
        <v>80</v>
      </c>
      <c r="C23613" t="s">
        <v>37</v>
      </c>
      <c r="D23613">
        <v>140303</v>
      </c>
      <c r="E23613" t="s">
        <v>256</v>
      </c>
      <c r="F23613">
        <v>541</v>
      </c>
      <c r="G23613" t="s">
        <v>290</v>
      </c>
      <c r="H23613" t="s">
        <v>84</v>
      </c>
      <c r="I23613">
        <v>2014</v>
      </c>
      <c r="J23613">
        <v>1.23435E-4</v>
      </c>
    </row>
    <row r="23614" spans="1:10" x14ac:dyDescent="0.25">
      <c r="A23614" t="s">
        <v>227</v>
      </c>
      <c r="B23614" t="s">
        <v>80</v>
      </c>
      <c r="C23614" t="s">
        <v>37</v>
      </c>
      <c r="D23614">
        <v>140303</v>
      </c>
      <c r="E23614" t="s">
        <v>256</v>
      </c>
      <c r="F23614">
        <v>541</v>
      </c>
      <c r="G23614" t="s">
        <v>290</v>
      </c>
      <c r="H23614" t="s">
        <v>84</v>
      </c>
      <c r="I23614">
        <v>2014</v>
      </c>
      <c r="J23614">
        <v>6.2987099999999995E-4</v>
      </c>
    </row>
    <row r="23615" spans="1:10" x14ac:dyDescent="0.25">
      <c r="A23615" t="s">
        <v>225</v>
      </c>
      <c r="B23615" t="s">
        <v>80</v>
      </c>
      <c r="C23615" t="s">
        <v>37</v>
      </c>
      <c r="D23615">
        <v>140303</v>
      </c>
      <c r="E23615" t="s">
        <v>256</v>
      </c>
      <c r="F23615">
        <v>541</v>
      </c>
      <c r="G23615" t="s">
        <v>290</v>
      </c>
      <c r="H23615" t="s">
        <v>84</v>
      </c>
      <c r="I23615">
        <v>2014</v>
      </c>
      <c r="J23615">
        <v>4.1021999999999999E-4</v>
      </c>
    </row>
    <row r="23616" spans="1:10" x14ac:dyDescent="0.25">
      <c r="A23616" t="s">
        <v>229</v>
      </c>
      <c r="B23616" t="s">
        <v>80</v>
      </c>
      <c r="C23616" t="s">
        <v>37</v>
      </c>
      <c r="D23616">
        <v>140303</v>
      </c>
      <c r="E23616" t="s">
        <v>256</v>
      </c>
      <c r="F23616">
        <v>541</v>
      </c>
      <c r="G23616" t="s">
        <v>290</v>
      </c>
      <c r="H23616" t="s">
        <v>84</v>
      </c>
      <c r="I23616">
        <v>2014</v>
      </c>
      <c r="J23616">
        <v>4.7877500000000002E-4</v>
      </c>
    </row>
    <row r="23617" spans="1:10" x14ac:dyDescent="0.25">
      <c r="A23617" t="s">
        <v>224</v>
      </c>
      <c r="B23617" t="s">
        <v>80</v>
      </c>
      <c r="C23617" t="s">
        <v>37</v>
      </c>
      <c r="D23617">
        <v>140303</v>
      </c>
      <c r="E23617" t="s">
        <v>256</v>
      </c>
      <c r="F23617">
        <v>541</v>
      </c>
      <c r="G23617" t="s">
        <v>290</v>
      </c>
      <c r="H23617" t="s">
        <v>84</v>
      </c>
      <c r="I23617">
        <v>2014</v>
      </c>
      <c r="J23617">
        <v>6.7162299999999999E-5</v>
      </c>
    </row>
    <row r="23618" spans="1:10" x14ac:dyDescent="0.25">
      <c r="A23618" t="s">
        <v>223</v>
      </c>
      <c r="B23618" t="s">
        <v>80</v>
      </c>
      <c r="C23618" t="s">
        <v>37</v>
      </c>
      <c r="D23618">
        <v>150102</v>
      </c>
      <c r="E23618" t="s">
        <v>288</v>
      </c>
      <c r="F23618">
        <v>537</v>
      </c>
      <c r="G23618" t="s">
        <v>289</v>
      </c>
      <c r="H23618" t="s">
        <v>84</v>
      </c>
      <c r="I23618">
        <v>2014</v>
      </c>
      <c r="J23618">
        <v>2.11732E-2</v>
      </c>
    </row>
    <row r="23619" spans="1:10" x14ac:dyDescent="0.25">
      <c r="A23619" t="s">
        <v>227</v>
      </c>
      <c r="B23619" t="s">
        <v>80</v>
      </c>
      <c r="C23619" t="s">
        <v>37</v>
      </c>
      <c r="D23619">
        <v>150102</v>
      </c>
      <c r="E23619" t="s">
        <v>288</v>
      </c>
      <c r="F23619">
        <v>537</v>
      </c>
      <c r="G23619" t="s">
        <v>289</v>
      </c>
      <c r="H23619" t="s">
        <v>84</v>
      </c>
      <c r="I23619">
        <v>2014</v>
      </c>
      <c r="J23619">
        <v>0.198154</v>
      </c>
    </row>
    <row r="23620" spans="1:10" x14ac:dyDescent="0.25">
      <c r="A23620" t="s">
        <v>226</v>
      </c>
      <c r="B23620" t="s">
        <v>80</v>
      </c>
      <c r="C23620" t="s">
        <v>37</v>
      </c>
      <c r="D23620">
        <v>150102</v>
      </c>
      <c r="E23620" t="s">
        <v>288</v>
      </c>
      <c r="F23620">
        <v>537</v>
      </c>
      <c r="G23620" t="s">
        <v>289</v>
      </c>
      <c r="H23620" t="s">
        <v>84</v>
      </c>
      <c r="I23620">
        <v>2014</v>
      </c>
      <c r="J23620">
        <v>1.08094E-2</v>
      </c>
    </row>
    <row r="23621" spans="1:10" x14ac:dyDescent="0.25">
      <c r="A23621" t="s">
        <v>229</v>
      </c>
      <c r="B23621" t="s">
        <v>80</v>
      </c>
      <c r="C23621" t="s">
        <v>37</v>
      </c>
      <c r="D23621">
        <v>150102</v>
      </c>
      <c r="E23621" t="s">
        <v>288</v>
      </c>
      <c r="F23621">
        <v>537</v>
      </c>
      <c r="G23621" t="s">
        <v>289</v>
      </c>
      <c r="H23621" t="s">
        <v>84</v>
      </c>
      <c r="I23621">
        <v>2014</v>
      </c>
      <c r="J23621">
        <v>0.11250300000000001</v>
      </c>
    </row>
    <row r="23622" spans="1:10" x14ac:dyDescent="0.25">
      <c r="A23622" t="s">
        <v>224</v>
      </c>
      <c r="B23622" t="s">
        <v>80</v>
      </c>
      <c r="C23622" t="s">
        <v>37</v>
      </c>
      <c r="D23622">
        <v>150102</v>
      </c>
      <c r="E23622" t="s">
        <v>288</v>
      </c>
      <c r="F23622">
        <v>537</v>
      </c>
      <c r="G23622" t="s">
        <v>289</v>
      </c>
      <c r="H23622" t="s">
        <v>84</v>
      </c>
      <c r="I23622">
        <v>2014</v>
      </c>
      <c r="J23622">
        <v>1.1420400000000001E-2</v>
      </c>
    </row>
    <row r="23623" spans="1:10" x14ac:dyDescent="0.25">
      <c r="A23623" t="s">
        <v>225</v>
      </c>
      <c r="B23623" t="s">
        <v>80</v>
      </c>
      <c r="C23623" t="s">
        <v>37</v>
      </c>
      <c r="D23623">
        <v>150102</v>
      </c>
      <c r="E23623" t="s">
        <v>288</v>
      </c>
      <c r="F23623">
        <v>537</v>
      </c>
      <c r="G23623" t="s">
        <v>289</v>
      </c>
      <c r="H23623" t="s">
        <v>84</v>
      </c>
      <c r="I23623">
        <v>2014</v>
      </c>
      <c r="J23623">
        <v>0.112717</v>
      </c>
    </row>
    <row r="23624" spans="1:10" x14ac:dyDescent="0.25">
      <c r="A23624" t="s">
        <v>223</v>
      </c>
      <c r="B23624" t="s">
        <v>80</v>
      </c>
      <c r="C23624" t="s">
        <v>37</v>
      </c>
      <c r="D23624">
        <v>150103</v>
      </c>
      <c r="E23624" t="s">
        <v>287</v>
      </c>
      <c r="F23624">
        <v>537</v>
      </c>
      <c r="G23624" t="s">
        <v>289</v>
      </c>
      <c r="H23624" t="s">
        <v>84</v>
      </c>
      <c r="I23624">
        <v>2014</v>
      </c>
      <c r="J23624">
        <v>5.6136699999999998E-2</v>
      </c>
    </row>
    <row r="23625" spans="1:10" x14ac:dyDescent="0.25">
      <c r="A23625" t="s">
        <v>229</v>
      </c>
      <c r="B23625" t="s">
        <v>80</v>
      </c>
      <c r="C23625" t="s">
        <v>37</v>
      </c>
      <c r="D23625">
        <v>150103</v>
      </c>
      <c r="E23625" t="s">
        <v>287</v>
      </c>
      <c r="F23625">
        <v>537</v>
      </c>
      <c r="G23625" t="s">
        <v>289</v>
      </c>
      <c r="H23625" t="s">
        <v>84</v>
      </c>
      <c r="I23625">
        <v>2014</v>
      </c>
      <c r="J23625">
        <v>0.21774099999999999</v>
      </c>
    </row>
    <row r="23626" spans="1:10" x14ac:dyDescent="0.25">
      <c r="A23626" t="s">
        <v>227</v>
      </c>
      <c r="B23626" t="s">
        <v>80</v>
      </c>
      <c r="C23626" t="s">
        <v>37</v>
      </c>
      <c r="D23626">
        <v>150103</v>
      </c>
      <c r="E23626" t="s">
        <v>287</v>
      </c>
      <c r="F23626">
        <v>537</v>
      </c>
      <c r="G23626" t="s">
        <v>289</v>
      </c>
      <c r="H23626" t="s">
        <v>84</v>
      </c>
      <c r="I23626">
        <v>2014</v>
      </c>
      <c r="J23626">
        <v>0.28645799999999999</v>
      </c>
    </row>
    <row r="23627" spans="1:10" x14ac:dyDescent="0.25">
      <c r="A23627" t="s">
        <v>225</v>
      </c>
      <c r="B23627" t="s">
        <v>80</v>
      </c>
      <c r="C23627" t="s">
        <v>37</v>
      </c>
      <c r="D23627">
        <v>150103</v>
      </c>
      <c r="E23627" t="s">
        <v>287</v>
      </c>
      <c r="F23627">
        <v>537</v>
      </c>
      <c r="G23627" t="s">
        <v>289</v>
      </c>
      <c r="H23627" t="s">
        <v>84</v>
      </c>
      <c r="I23627">
        <v>2014</v>
      </c>
      <c r="J23627">
        <v>0.18656300000000001</v>
      </c>
    </row>
    <row r="23628" spans="1:10" x14ac:dyDescent="0.25">
      <c r="A23628" t="s">
        <v>224</v>
      </c>
      <c r="B23628" t="s">
        <v>80</v>
      </c>
      <c r="C23628" t="s">
        <v>37</v>
      </c>
      <c r="D23628">
        <v>150103</v>
      </c>
      <c r="E23628" t="s">
        <v>287</v>
      </c>
      <c r="F23628">
        <v>537</v>
      </c>
      <c r="G23628" t="s">
        <v>289</v>
      </c>
      <c r="H23628" t="s">
        <v>84</v>
      </c>
      <c r="I23628">
        <v>2014</v>
      </c>
      <c r="J23628">
        <v>3.0544600000000002E-2</v>
      </c>
    </row>
    <row r="23629" spans="1:10" x14ac:dyDescent="0.25">
      <c r="A23629" t="s">
        <v>226</v>
      </c>
      <c r="B23629" t="s">
        <v>80</v>
      </c>
      <c r="C23629" t="s">
        <v>37</v>
      </c>
      <c r="D23629">
        <v>150103</v>
      </c>
      <c r="E23629" t="s">
        <v>287</v>
      </c>
      <c r="F23629">
        <v>537</v>
      </c>
      <c r="G23629" t="s">
        <v>289</v>
      </c>
      <c r="H23629" t="s">
        <v>84</v>
      </c>
      <c r="I23629">
        <v>2014</v>
      </c>
      <c r="J23629">
        <v>2.6616799999999999E-2</v>
      </c>
    </row>
    <row r="23630" spans="1:10" x14ac:dyDescent="0.25">
      <c r="A23630" t="s">
        <v>227</v>
      </c>
      <c r="B23630" t="s">
        <v>80</v>
      </c>
      <c r="C23630" t="s">
        <v>37</v>
      </c>
      <c r="D23630">
        <v>150202</v>
      </c>
      <c r="E23630" t="s">
        <v>286</v>
      </c>
      <c r="F23630">
        <v>537</v>
      </c>
      <c r="G23630" t="s">
        <v>289</v>
      </c>
      <c r="H23630" t="s">
        <v>84</v>
      </c>
      <c r="I23630">
        <v>2014</v>
      </c>
      <c r="J23630">
        <v>7.6052300000000003E-2</v>
      </c>
    </row>
    <row r="23631" spans="1:10" x14ac:dyDescent="0.25">
      <c r="A23631" t="s">
        <v>229</v>
      </c>
      <c r="B23631" t="s">
        <v>80</v>
      </c>
      <c r="C23631" t="s">
        <v>37</v>
      </c>
      <c r="D23631">
        <v>150202</v>
      </c>
      <c r="E23631" t="s">
        <v>286</v>
      </c>
      <c r="F23631">
        <v>537</v>
      </c>
      <c r="G23631" t="s">
        <v>289</v>
      </c>
      <c r="H23631" t="s">
        <v>84</v>
      </c>
      <c r="I23631">
        <v>2014</v>
      </c>
      <c r="J23631">
        <v>4.9642100000000002E-2</v>
      </c>
    </row>
    <row r="23632" spans="1:10" x14ac:dyDescent="0.25">
      <c r="A23632" t="s">
        <v>226</v>
      </c>
      <c r="B23632" t="s">
        <v>80</v>
      </c>
      <c r="C23632" t="s">
        <v>37</v>
      </c>
      <c r="D23632">
        <v>150202</v>
      </c>
      <c r="E23632" t="s">
        <v>286</v>
      </c>
      <c r="F23632">
        <v>537</v>
      </c>
      <c r="G23632" t="s">
        <v>289</v>
      </c>
      <c r="H23632" t="s">
        <v>84</v>
      </c>
      <c r="I23632">
        <v>2014</v>
      </c>
      <c r="J23632">
        <v>4.7133799999999997E-3</v>
      </c>
    </row>
    <row r="23633" spans="1:10" x14ac:dyDescent="0.25">
      <c r="A23633" t="s">
        <v>223</v>
      </c>
      <c r="B23633" t="s">
        <v>80</v>
      </c>
      <c r="C23633" t="s">
        <v>37</v>
      </c>
      <c r="D23633">
        <v>150202</v>
      </c>
      <c r="E23633" t="s">
        <v>286</v>
      </c>
      <c r="F23633">
        <v>537</v>
      </c>
      <c r="G23633" t="s">
        <v>289</v>
      </c>
      <c r="H23633" t="s">
        <v>84</v>
      </c>
      <c r="I23633">
        <v>2014</v>
      </c>
      <c r="J23633">
        <v>8.3334499999999992E-3</v>
      </c>
    </row>
    <row r="23634" spans="1:10" x14ac:dyDescent="0.25">
      <c r="A23634" t="s">
        <v>224</v>
      </c>
      <c r="B23634" t="s">
        <v>80</v>
      </c>
      <c r="C23634" t="s">
        <v>37</v>
      </c>
      <c r="D23634">
        <v>150202</v>
      </c>
      <c r="E23634" t="s">
        <v>286</v>
      </c>
      <c r="F23634">
        <v>537</v>
      </c>
      <c r="G23634" t="s">
        <v>289</v>
      </c>
      <c r="H23634" t="s">
        <v>84</v>
      </c>
      <c r="I23634">
        <v>2014</v>
      </c>
      <c r="J23634">
        <v>5.1391099999999997E-3</v>
      </c>
    </row>
    <row r="23635" spans="1:10" x14ac:dyDescent="0.25">
      <c r="A23635" t="s">
        <v>225</v>
      </c>
      <c r="B23635" t="s">
        <v>80</v>
      </c>
      <c r="C23635" t="s">
        <v>37</v>
      </c>
      <c r="D23635">
        <v>150202</v>
      </c>
      <c r="E23635" t="s">
        <v>286</v>
      </c>
      <c r="F23635">
        <v>537</v>
      </c>
      <c r="G23635" t="s">
        <v>289</v>
      </c>
      <c r="H23635" t="s">
        <v>84</v>
      </c>
      <c r="I23635">
        <v>2014</v>
      </c>
      <c r="J23635">
        <v>5.5222E-2</v>
      </c>
    </row>
    <row r="23636" spans="1:10" x14ac:dyDescent="0.25">
      <c r="A23636" t="s">
        <v>227</v>
      </c>
      <c r="B23636" t="s">
        <v>80</v>
      </c>
      <c r="C23636" t="s">
        <v>37</v>
      </c>
      <c r="D23636">
        <v>150203</v>
      </c>
      <c r="E23636" t="s">
        <v>285</v>
      </c>
      <c r="F23636">
        <v>537</v>
      </c>
      <c r="G23636" t="s">
        <v>289</v>
      </c>
      <c r="H23636" t="s">
        <v>84</v>
      </c>
      <c r="I23636">
        <v>2014</v>
      </c>
      <c r="J23636">
        <v>5.2798100000000001E-2</v>
      </c>
    </row>
    <row r="23637" spans="1:10" x14ac:dyDescent="0.25">
      <c r="A23637" t="s">
        <v>226</v>
      </c>
      <c r="B23637" t="s">
        <v>80</v>
      </c>
      <c r="C23637" t="s">
        <v>37</v>
      </c>
      <c r="D23637">
        <v>150203</v>
      </c>
      <c r="E23637" t="s">
        <v>285</v>
      </c>
      <c r="F23637">
        <v>537</v>
      </c>
      <c r="G23637" t="s">
        <v>289</v>
      </c>
      <c r="H23637" t="s">
        <v>84</v>
      </c>
      <c r="I23637">
        <v>2014</v>
      </c>
      <c r="J23637">
        <v>5.07714E-3</v>
      </c>
    </row>
    <row r="23638" spans="1:10" x14ac:dyDescent="0.25">
      <c r="A23638" t="s">
        <v>229</v>
      </c>
      <c r="B23638" t="s">
        <v>80</v>
      </c>
      <c r="C23638" t="s">
        <v>37</v>
      </c>
      <c r="D23638">
        <v>150203</v>
      </c>
      <c r="E23638" t="s">
        <v>285</v>
      </c>
      <c r="F23638">
        <v>537</v>
      </c>
      <c r="G23638" t="s">
        <v>289</v>
      </c>
      <c r="H23638" t="s">
        <v>84</v>
      </c>
      <c r="I23638">
        <v>2014</v>
      </c>
      <c r="J23638">
        <v>4.1363400000000002E-2</v>
      </c>
    </row>
    <row r="23639" spans="1:10" x14ac:dyDescent="0.25">
      <c r="A23639" t="s">
        <v>225</v>
      </c>
      <c r="B23639" t="s">
        <v>80</v>
      </c>
      <c r="C23639" t="s">
        <v>37</v>
      </c>
      <c r="D23639">
        <v>150203</v>
      </c>
      <c r="E23639" t="s">
        <v>285</v>
      </c>
      <c r="F23639">
        <v>537</v>
      </c>
      <c r="G23639" t="s">
        <v>289</v>
      </c>
      <c r="H23639" t="s">
        <v>84</v>
      </c>
      <c r="I23639">
        <v>2014</v>
      </c>
      <c r="J23639">
        <v>3.9739200000000002E-2</v>
      </c>
    </row>
    <row r="23640" spans="1:10" x14ac:dyDescent="0.25">
      <c r="A23640" t="s">
        <v>223</v>
      </c>
      <c r="B23640" t="s">
        <v>80</v>
      </c>
      <c r="C23640" t="s">
        <v>37</v>
      </c>
      <c r="D23640">
        <v>150203</v>
      </c>
      <c r="E23640" t="s">
        <v>285</v>
      </c>
      <c r="F23640">
        <v>537</v>
      </c>
      <c r="G23640" t="s">
        <v>289</v>
      </c>
      <c r="H23640" t="s">
        <v>84</v>
      </c>
      <c r="I23640">
        <v>2014</v>
      </c>
      <c r="J23640">
        <v>1.0034700000000001E-2</v>
      </c>
    </row>
    <row r="23641" spans="1:10" x14ac:dyDescent="0.25">
      <c r="A23641" t="s">
        <v>224</v>
      </c>
      <c r="B23641" t="s">
        <v>80</v>
      </c>
      <c r="C23641" t="s">
        <v>37</v>
      </c>
      <c r="D23641">
        <v>150203</v>
      </c>
      <c r="E23641" t="s">
        <v>285</v>
      </c>
      <c r="F23641">
        <v>537</v>
      </c>
      <c r="G23641" t="s">
        <v>289</v>
      </c>
      <c r="H23641" t="s">
        <v>84</v>
      </c>
      <c r="I23641">
        <v>2014</v>
      </c>
      <c r="J23641">
        <v>6.1934700000000004E-3</v>
      </c>
    </row>
    <row r="23642" spans="1:10" x14ac:dyDescent="0.25">
      <c r="A23642" t="s">
        <v>229</v>
      </c>
      <c r="B23642" t="s">
        <v>80</v>
      </c>
      <c r="C23642" t="s">
        <v>32</v>
      </c>
      <c r="D23642">
        <v>230200</v>
      </c>
      <c r="E23642" t="s">
        <v>284</v>
      </c>
      <c r="F23642">
        <v>537</v>
      </c>
      <c r="G23642" t="s">
        <v>289</v>
      </c>
      <c r="H23642" t="s">
        <v>84</v>
      </c>
      <c r="I23642">
        <v>2014</v>
      </c>
      <c r="J23642">
        <v>2.2925399999999998</v>
      </c>
    </row>
    <row r="23643" spans="1:10" x14ac:dyDescent="0.25">
      <c r="A23643" t="s">
        <v>227</v>
      </c>
      <c r="B23643" t="s">
        <v>80</v>
      </c>
      <c r="C23643" t="s">
        <v>32</v>
      </c>
      <c r="D23643">
        <v>230200</v>
      </c>
      <c r="E23643" t="s">
        <v>284</v>
      </c>
      <c r="F23643">
        <v>537</v>
      </c>
      <c r="G23643" t="s">
        <v>289</v>
      </c>
      <c r="H23643" t="s">
        <v>84</v>
      </c>
      <c r="I23643">
        <v>2014</v>
      </c>
      <c r="J23643">
        <v>14.5268</v>
      </c>
    </row>
    <row r="23644" spans="1:10" x14ac:dyDescent="0.25">
      <c r="A23644" t="s">
        <v>224</v>
      </c>
      <c r="B23644" t="s">
        <v>80</v>
      </c>
      <c r="C23644" t="s">
        <v>32</v>
      </c>
      <c r="D23644">
        <v>230200</v>
      </c>
      <c r="E23644" t="s">
        <v>284</v>
      </c>
      <c r="F23644">
        <v>537</v>
      </c>
      <c r="G23644" t="s">
        <v>289</v>
      </c>
      <c r="H23644" t="s">
        <v>84</v>
      </c>
      <c r="I23644">
        <v>2014</v>
      </c>
      <c r="J23644">
        <v>3.3152499999999998</v>
      </c>
    </row>
    <row r="23645" spans="1:10" x14ac:dyDescent="0.25">
      <c r="A23645" t="s">
        <v>223</v>
      </c>
      <c r="B23645" t="s">
        <v>80</v>
      </c>
      <c r="C23645" t="s">
        <v>32</v>
      </c>
      <c r="D23645">
        <v>230200</v>
      </c>
      <c r="E23645" t="s">
        <v>284</v>
      </c>
      <c r="F23645">
        <v>537</v>
      </c>
      <c r="G23645" t="s">
        <v>289</v>
      </c>
      <c r="H23645" t="s">
        <v>84</v>
      </c>
      <c r="I23645">
        <v>2014</v>
      </c>
      <c r="J23645">
        <v>0.83230000000000004</v>
      </c>
    </row>
    <row r="23646" spans="1:10" x14ac:dyDescent="0.25">
      <c r="A23646" t="s">
        <v>225</v>
      </c>
      <c r="B23646" t="s">
        <v>80</v>
      </c>
      <c r="C23646" t="s">
        <v>32</v>
      </c>
      <c r="D23646">
        <v>230200</v>
      </c>
      <c r="E23646" t="s">
        <v>284</v>
      </c>
      <c r="F23646">
        <v>537</v>
      </c>
      <c r="G23646" t="s">
        <v>289</v>
      </c>
      <c r="H23646" t="s">
        <v>84</v>
      </c>
      <c r="I23646">
        <v>2014</v>
      </c>
      <c r="J23646">
        <v>4.4184700000000001</v>
      </c>
    </row>
    <row r="23647" spans="1:10" x14ac:dyDescent="0.25">
      <c r="A23647" t="s">
        <v>226</v>
      </c>
      <c r="B23647" t="s">
        <v>80</v>
      </c>
      <c r="C23647" t="s">
        <v>32</v>
      </c>
      <c r="D23647">
        <v>230200</v>
      </c>
      <c r="E23647" t="s">
        <v>284</v>
      </c>
      <c r="F23647">
        <v>537</v>
      </c>
      <c r="G23647" t="s">
        <v>289</v>
      </c>
      <c r="H23647" t="s">
        <v>84</v>
      </c>
      <c r="I23647">
        <v>2014</v>
      </c>
      <c r="J23647">
        <v>0.231068</v>
      </c>
    </row>
    <row r="23648" spans="1:10" x14ac:dyDescent="0.25">
      <c r="A23648" t="s">
        <v>225</v>
      </c>
      <c r="B23648" t="s">
        <v>80</v>
      </c>
      <c r="C23648" t="s">
        <v>32</v>
      </c>
      <c r="D23648">
        <v>230400</v>
      </c>
      <c r="E23648" t="s">
        <v>283</v>
      </c>
      <c r="F23648">
        <v>537</v>
      </c>
      <c r="G23648" t="s">
        <v>289</v>
      </c>
      <c r="H23648" t="s">
        <v>84</v>
      </c>
      <c r="I23648">
        <v>2014</v>
      </c>
      <c r="J23648">
        <v>2.6127999999999998E-2</v>
      </c>
    </row>
    <row r="23649" spans="1:10" x14ac:dyDescent="0.25">
      <c r="A23649" t="s">
        <v>224</v>
      </c>
      <c r="B23649" t="s">
        <v>80</v>
      </c>
      <c r="C23649" t="s">
        <v>32</v>
      </c>
      <c r="D23649">
        <v>230400</v>
      </c>
      <c r="E23649" t="s">
        <v>283</v>
      </c>
      <c r="F23649">
        <v>537</v>
      </c>
      <c r="G23649" t="s">
        <v>289</v>
      </c>
      <c r="H23649" t="s">
        <v>84</v>
      </c>
      <c r="I23649">
        <v>2014</v>
      </c>
      <c r="J23649">
        <v>1.8712199999999998E-2</v>
      </c>
    </row>
    <row r="23650" spans="1:10" x14ac:dyDescent="0.25">
      <c r="A23650" t="s">
        <v>223</v>
      </c>
      <c r="B23650" t="s">
        <v>80</v>
      </c>
      <c r="C23650" t="s">
        <v>32</v>
      </c>
      <c r="D23650">
        <v>230400</v>
      </c>
      <c r="E23650" t="s">
        <v>283</v>
      </c>
      <c r="F23650">
        <v>537</v>
      </c>
      <c r="G23650" t="s">
        <v>289</v>
      </c>
      <c r="H23650" t="s">
        <v>84</v>
      </c>
      <c r="I23650">
        <v>2014</v>
      </c>
      <c r="J23650">
        <v>3.7620800000000001E-3</v>
      </c>
    </row>
    <row r="23651" spans="1:10" x14ac:dyDescent="0.25">
      <c r="A23651" t="s">
        <v>226</v>
      </c>
      <c r="B23651" t="s">
        <v>80</v>
      </c>
      <c r="C23651" t="s">
        <v>32</v>
      </c>
      <c r="D23651">
        <v>230400</v>
      </c>
      <c r="E23651" t="s">
        <v>283</v>
      </c>
      <c r="F23651">
        <v>537</v>
      </c>
      <c r="G23651" t="s">
        <v>289</v>
      </c>
      <c r="H23651" t="s">
        <v>84</v>
      </c>
      <c r="I23651">
        <v>2014</v>
      </c>
      <c r="J23651">
        <v>9.9064199999999991E-4</v>
      </c>
    </row>
    <row r="23652" spans="1:10" x14ac:dyDescent="0.25">
      <c r="A23652" t="s">
        <v>229</v>
      </c>
      <c r="B23652" t="s">
        <v>80</v>
      </c>
      <c r="C23652" t="s">
        <v>32</v>
      </c>
      <c r="D23652">
        <v>230400</v>
      </c>
      <c r="E23652" t="s">
        <v>283</v>
      </c>
      <c r="F23652">
        <v>537</v>
      </c>
      <c r="G23652" t="s">
        <v>289</v>
      </c>
      <c r="H23652" t="s">
        <v>84</v>
      </c>
      <c r="I23652">
        <v>2014</v>
      </c>
      <c r="J23652">
        <v>9.7437800000000005E-3</v>
      </c>
    </row>
    <row r="23653" spans="1:10" x14ac:dyDescent="0.25">
      <c r="A23653" t="s">
        <v>227</v>
      </c>
      <c r="B23653" t="s">
        <v>80</v>
      </c>
      <c r="C23653" t="s">
        <v>32</v>
      </c>
      <c r="D23653">
        <v>230400</v>
      </c>
      <c r="E23653" t="s">
        <v>283</v>
      </c>
      <c r="F23653">
        <v>537</v>
      </c>
      <c r="G23653" t="s">
        <v>289</v>
      </c>
      <c r="H23653" t="s">
        <v>84</v>
      </c>
      <c r="I23653">
        <v>2014</v>
      </c>
      <c r="J23653">
        <v>9.27785E-2</v>
      </c>
    </row>
    <row r="23654" spans="1:10" x14ac:dyDescent="0.25">
      <c r="A23654" t="s">
        <v>223</v>
      </c>
      <c r="B23654" t="s">
        <v>80</v>
      </c>
      <c r="C23654" t="s">
        <v>32</v>
      </c>
      <c r="D23654">
        <v>233700</v>
      </c>
      <c r="E23654" t="s">
        <v>282</v>
      </c>
      <c r="F23654">
        <v>537</v>
      </c>
      <c r="G23654" t="s">
        <v>289</v>
      </c>
      <c r="H23654" t="s">
        <v>84</v>
      </c>
      <c r="I23654">
        <v>2014</v>
      </c>
      <c r="J23654">
        <v>2.03308E-2</v>
      </c>
    </row>
    <row r="23655" spans="1:10" x14ac:dyDescent="0.25">
      <c r="A23655" t="s">
        <v>225</v>
      </c>
      <c r="B23655" t="s">
        <v>80</v>
      </c>
      <c r="C23655" t="s">
        <v>32</v>
      </c>
      <c r="D23655">
        <v>233700</v>
      </c>
      <c r="E23655" t="s">
        <v>282</v>
      </c>
      <c r="F23655">
        <v>537</v>
      </c>
      <c r="G23655" t="s">
        <v>289</v>
      </c>
      <c r="H23655" t="s">
        <v>84</v>
      </c>
      <c r="I23655">
        <v>2014</v>
      </c>
      <c r="J23655">
        <v>0.10585899999999999</v>
      </c>
    </row>
    <row r="23656" spans="1:10" x14ac:dyDescent="0.25">
      <c r="A23656" t="s">
        <v>227</v>
      </c>
      <c r="B23656" t="s">
        <v>80</v>
      </c>
      <c r="C23656" t="s">
        <v>32</v>
      </c>
      <c r="D23656">
        <v>233700</v>
      </c>
      <c r="E23656" t="s">
        <v>282</v>
      </c>
      <c r="F23656">
        <v>537</v>
      </c>
      <c r="G23656" t="s">
        <v>289</v>
      </c>
      <c r="H23656" t="s">
        <v>84</v>
      </c>
      <c r="I23656">
        <v>2014</v>
      </c>
      <c r="J23656">
        <v>0.29537000000000002</v>
      </c>
    </row>
    <row r="23657" spans="1:10" x14ac:dyDescent="0.25">
      <c r="A23657" t="s">
        <v>224</v>
      </c>
      <c r="B23657" t="s">
        <v>80</v>
      </c>
      <c r="C23657" t="s">
        <v>32</v>
      </c>
      <c r="D23657">
        <v>233700</v>
      </c>
      <c r="E23657" t="s">
        <v>282</v>
      </c>
      <c r="F23657">
        <v>537</v>
      </c>
      <c r="G23657" t="s">
        <v>289</v>
      </c>
      <c r="H23657" t="s">
        <v>84</v>
      </c>
      <c r="I23657">
        <v>2014</v>
      </c>
      <c r="J23657">
        <v>6.8170099999999997E-2</v>
      </c>
    </row>
    <row r="23658" spans="1:10" x14ac:dyDescent="0.25">
      <c r="A23658" t="s">
        <v>226</v>
      </c>
      <c r="B23658" t="s">
        <v>80</v>
      </c>
      <c r="C23658" t="s">
        <v>32</v>
      </c>
      <c r="D23658">
        <v>233700</v>
      </c>
      <c r="E23658" t="s">
        <v>282</v>
      </c>
      <c r="F23658">
        <v>537</v>
      </c>
      <c r="G23658" t="s">
        <v>289</v>
      </c>
      <c r="H23658" t="s">
        <v>84</v>
      </c>
      <c r="I23658">
        <v>2014</v>
      </c>
      <c r="J23658">
        <v>5.7737099999999996E-3</v>
      </c>
    </row>
    <row r="23659" spans="1:10" x14ac:dyDescent="0.25">
      <c r="A23659" t="s">
        <v>229</v>
      </c>
      <c r="B23659" t="s">
        <v>80</v>
      </c>
      <c r="C23659" t="s">
        <v>32</v>
      </c>
      <c r="D23659">
        <v>233700</v>
      </c>
      <c r="E23659" t="s">
        <v>282</v>
      </c>
      <c r="F23659">
        <v>537</v>
      </c>
      <c r="G23659" t="s">
        <v>289</v>
      </c>
      <c r="H23659" t="s">
        <v>84</v>
      </c>
      <c r="I23659">
        <v>2014</v>
      </c>
      <c r="J23659">
        <v>6.1235900000000003E-2</v>
      </c>
    </row>
    <row r="23660" spans="1:10" x14ac:dyDescent="0.25">
      <c r="A23660" t="s">
        <v>223</v>
      </c>
      <c r="B23660" t="s">
        <v>80</v>
      </c>
      <c r="C23660" t="s">
        <v>81</v>
      </c>
      <c r="D23660">
        <v>233701</v>
      </c>
      <c r="E23660" t="s">
        <v>281</v>
      </c>
      <c r="F23660">
        <v>537</v>
      </c>
      <c r="G23660" t="s">
        <v>289</v>
      </c>
      <c r="H23660" t="s">
        <v>84</v>
      </c>
      <c r="I23660">
        <v>2014</v>
      </c>
      <c r="J23660">
        <v>2.3880699999999999E-3</v>
      </c>
    </row>
    <row r="23661" spans="1:10" x14ac:dyDescent="0.25">
      <c r="A23661" t="s">
        <v>227</v>
      </c>
      <c r="B23661" t="s">
        <v>80</v>
      </c>
      <c r="C23661" t="s">
        <v>81</v>
      </c>
      <c r="D23661">
        <v>233701</v>
      </c>
      <c r="E23661" t="s">
        <v>281</v>
      </c>
      <c r="F23661">
        <v>537</v>
      </c>
      <c r="G23661" t="s">
        <v>289</v>
      </c>
      <c r="H23661" t="s">
        <v>84</v>
      </c>
      <c r="I23661">
        <v>2014</v>
      </c>
      <c r="J23661">
        <v>1.3955199999999999E-2</v>
      </c>
    </row>
    <row r="23662" spans="1:10" x14ac:dyDescent="0.25">
      <c r="A23662" t="s">
        <v>229</v>
      </c>
      <c r="B23662" t="s">
        <v>80</v>
      </c>
      <c r="C23662" t="s">
        <v>36</v>
      </c>
      <c r="D23662">
        <v>500100</v>
      </c>
      <c r="E23662" t="s">
        <v>280</v>
      </c>
      <c r="F23662">
        <v>537</v>
      </c>
      <c r="G23662" t="s">
        <v>289</v>
      </c>
      <c r="H23662" t="s">
        <v>84</v>
      </c>
      <c r="I23662">
        <v>2014</v>
      </c>
      <c r="J23662">
        <v>1.55752</v>
      </c>
    </row>
    <row r="23663" spans="1:10" x14ac:dyDescent="0.25">
      <c r="A23663" t="s">
        <v>225</v>
      </c>
      <c r="B23663" t="s">
        <v>80</v>
      </c>
      <c r="C23663" t="s">
        <v>36</v>
      </c>
      <c r="D23663">
        <v>500100</v>
      </c>
      <c r="E23663" t="s">
        <v>280</v>
      </c>
      <c r="F23663">
        <v>537</v>
      </c>
      <c r="G23663" t="s">
        <v>289</v>
      </c>
      <c r="H23663" t="s">
        <v>84</v>
      </c>
      <c r="I23663">
        <v>2014</v>
      </c>
      <c r="J23663">
        <v>0.72266900000000001</v>
      </c>
    </row>
    <row r="23664" spans="1:10" x14ac:dyDescent="0.25">
      <c r="A23664" t="s">
        <v>227</v>
      </c>
      <c r="B23664" t="s">
        <v>80</v>
      </c>
      <c r="C23664" t="s">
        <v>36</v>
      </c>
      <c r="D23664">
        <v>500100</v>
      </c>
      <c r="E23664" t="s">
        <v>280</v>
      </c>
      <c r="F23664">
        <v>537</v>
      </c>
      <c r="G23664" t="s">
        <v>289</v>
      </c>
      <c r="H23664" t="s">
        <v>84</v>
      </c>
      <c r="I23664">
        <v>2014</v>
      </c>
      <c r="J23664">
        <v>1.3214699999999999</v>
      </c>
    </row>
    <row r="23665" spans="1:10" x14ac:dyDescent="0.25">
      <c r="A23665" t="s">
        <v>226</v>
      </c>
      <c r="B23665" t="s">
        <v>80</v>
      </c>
      <c r="C23665" t="s">
        <v>36</v>
      </c>
      <c r="D23665">
        <v>500100</v>
      </c>
      <c r="E23665" t="s">
        <v>280</v>
      </c>
      <c r="F23665">
        <v>537</v>
      </c>
      <c r="G23665" t="s">
        <v>289</v>
      </c>
      <c r="H23665" t="s">
        <v>84</v>
      </c>
      <c r="I23665">
        <v>2014</v>
      </c>
      <c r="J23665">
        <v>8.4295499999999995E-2</v>
      </c>
    </row>
    <row r="23666" spans="1:10" x14ac:dyDescent="0.25">
      <c r="A23666" t="s">
        <v>223</v>
      </c>
      <c r="B23666" t="s">
        <v>80</v>
      </c>
      <c r="C23666" t="s">
        <v>36</v>
      </c>
      <c r="D23666">
        <v>500100</v>
      </c>
      <c r="E23666" t="s">
        <v>280</v>
      </c>
      <c r="F23666">
        <v>537</v>
      </c>
      <c r="G23666" t="s">
        <v>289</v>
      </c>
      <c r="H23666" t="s">
        <v>84</v>
      </c>
      <c r="I23666">
        <v>2014</v>
      </c>
      <c r="J23666">
        <v>0.64302800000000004</v>
      </c>
    </row>
    <row r="23667" spans="1:10" x14ac:dyDescent="0.25">
      <c r="A23667" t="s">
        <v>224</v>
      </c>
      <c r="B23667" t="s">
        <v>80</v>
      </c>
      <c r="C23667" t="s">
        <v>36</v>
      </c>
      <c r="D23667">
        <v>500100</v>
      </c>
      <c r="E23667" t="s">
        <v>280</v>
      </c>
      <c r="F23667">
        <v>537</v>
      </c>
      <c r="G23667" t="s">
        <v>289</v>
      </c>
      <c r="H23667" t="s">
        <v>84</v>
      </c>
      <c r="I23667">
        <v>2014</v>
      </c>
      <c r="J23667">
        <v>0.121114</v>
      </c>
    </row>
    <row r="23668" spans="1:10" x14ac:dyDescent="0.25">
      <c r="A23668" t="s">
        <v>226</v>
      </c>
      <c r="B23668" t="s">
        <v>74</v>
      </c>
      <c r="C23668" t="s">
        <v>34</v>
      </c>
      <c r="D23668">
        <v>901000</v>
      </c>
      <c r="E23668" t="s">
        <v>34</v>
      </c>
      <c r="F23668">
        <v>537</v>
      </c>
      <c r="G23668" t="s">
        <v>289</v>
      </c>
      <c r="H23668" t="s">
        <v>84</v>
      </c>
      <c r="I23668">
        <v>2014</v>
      </c>
      <c r="J23668">
        <v>2.32781E-3</v>
      </c>
    </row>
    <row r="23669" spans="1:10" x14ac:dyDescent="0.25">
      <c r="A23669" t="s">
        <v>227</v>
      </c>
      <c r="B23669" t="s">
        <v>74</v>
      </c>
      <c r="C23669" t="s">
        <v>34</v>
      </c>
      <c r="D23669">
        <v>901000</v>
      </c>
      <c r="E23669" t="s">
        <v>34</v>
      </c>
      <c r="F23669">
        <v>537</v>
      </c>
      <c r="G23669" t="s">
        <v>289</v>
      </c>
      <c r="H23669" t="s">
        <v>84</v>
      </c>
      <c r="I23669">
        <v>2014</v>
      </c>
      <c r="J23669">
        <v>4.4046700000000001E-2</v>
      </c>
    </row>
    <row r="23670" spans="1:10" x14ac:dyDescent="0.25">
      <c r="A23670" t="s">
        <v>223</v>
      </c>
      <c r="B23670" t="s">
        <v>74</v>
      </c>
      <c r="C23670" t="s">
        <v>34</v>
      </c>
      <c r="D23670">
        <v>901000</v>
      </c>
      <c r="E23670" t="s">
        <v>34</v>
      </c>
      <c r="F23670">
        <v>537</v>
      </c>
      <c r="G23670" t="s">
        <v>289</v>
      </c>
      <c r="H23670" t="s">
        <v>84</v>
      </c>
      <c r="I23670">
        <v>2014</v>
      </c>
      <c r="J23670">
        <v>8.6612600000000005E-3</v>
      </c>
    </row>
    <row r="23671" spans="1:10" x14ac:dyDescent="0.25">
      <c r="A23671" t="s">
        <v>224</v>
      </c>
      <c r="B23671" t="s">
        <v>74</v>
      </c>
      <c r="C23671" t="s">
        <v>34</v>
      </c>
      <c r="D23671">
        <v>901000</v>
      </c>
      <c r="E23671" t="s">
        <v>34</v>
      </c>
      <c r="F23671">
        <v>537</v>
      </c>
      <c r="G23671" t="s">
        <v>289</v>
      </c>
      <c r="H23671" t="s">
        <v>84</v>
      </c>
      <c r="I23671">
        <v>2014</v>
      </c>
      <c r="J23671">
        <v>3.3044200000000002E-3</v>
      </c>
    </row>
    <row r="23672" spans="1:10" x14ac:dyDescent="0.25">
      <c r="A23672" t="s">
        <v>229</v>
      </c>
      <c r="B23672" t="s">
        <v>74</v>
      </c>
      <c r="C23672" t="s">
        <v>34</v>
      </c>
      <c r="D23672">
        <v>901000</v>
      </c>
      <c r="E23672" t="s">
        <v>34</v>
      </c>
      <c r="F23672">
        <v>537</v>
      </c>
      <c r="G23672" t="s">
        <v>289</v>
      </c>
      <c r="H23672" t="s">
        <v>84</v>
      </c>
      <c r="I23672">
        <v>2014</v>
      </c>
      <c r="J23672">
        <v>3.5108899999999998E-2</v>
      </c>
    </row>
    <row r="23673" spans="1:10" x14ac:dyDescent="0.25">
      <c r="A23673" t="s">
        <v>225</v>
      </c>
      <c r="B23673" t="s">
        <v>74</v>
      </c>
      <c r="C23673" t="s">
        <v>34</v>
      </c>
      <c r="D23673">
        <v>901000</v>
      </c>
      <c r="E23673" t="s">
        <v>34</v>
      </c>
      <c r="F23673">
        <v>537</v>
      </c>
      <c r="G23673" t="s">
        <v>289</v>
      </c>
      <c r="H23673" t="s">
        <v>84</v>
      </c>
      <c r="I23673">
        <v>2014</v>
      </c>
      <c r="J23673">
        <v>1.5355199999999999E-2</v>
      </c>
    </row>
    <row r="23674" spans="1:10" x14ac:dyDescent="0.25">
      <c r="A23674" t="s">
        <v>226</v>
      </c>
      <c r="B23674" t="s">
        <v>74</v>
      </c>
      <c r="C23674" t="s">
        <v>34</v>
      </c>
      <c r="D23674">
        <v>901001</v>
      </c>
      <c r="E23674" t="s">
        <v>254</v>
      </c>
      <c r="F23674">
        <v>537</v>
      </c>
      <c r="G23674" t="s">
        <v>289</v>
      </c>
      <c r="H23674" t="s">
        <v>84</v>
      </c>
      <c r="I23674">
        <v>2014</v>
      </c>
      <c r="J23674">
        <v>3.1292E-3</v>
      </c>
    </row>
    <row r="23675" spans="1:10" x14ac:dyDescent="0.25">
      <c r="A23675" t="s">
        <v>225</v>
      </c>
      <c r="B23675" t="s">
        <v>74</v>
      </c>
      <c r="C23675" t="s">
        <v>34</v>
      </c>
      <c r="D23675">
        <v>901001</v>
      </c>
      <c r="E23675" t="s">
        <v>254</v>
      </c>
      <c r="F23675">
        <v>537</v>
      </c>
      <c r="G23675" t="s">
        <v>289</v>
      </c>
      <c r="H23675" t="s">
        <v>84</v>
      </c>
      <c r="I23675">
        <v>2014</v>
      </c>
      <c r="J23675">
        <v>6.1089300000000003E-3</v>
      </c>
    </row>
    <row r="23676" spans="1:10" x14ac:dyDescent="0.25">
      <c r="A23676" t="s">
        <v>227</v>
      </c>
      <c r="B23676" t="s">
        <v>74</v>
      </c>
      <c r="C23676" t="s">
        <v>34</v>
      </c>
      <c r="D23676">
        <v>901001</v>
      </c>
      <c r="E23676" t="s">
        <v>254</v>
      </c>
      <c r="F23676">
        <v>537</v>
      </c>
      <c r="G23676" t="s">
        <v>289</v>
      </c>
      <c r="H23676" t="s">
        <v>84</v>
      </c>
      <c r="I23676">
        <v>2014</v>
      </c>
      <c r="J23676">
        <v>2.0091700000000001E-2</v>
      </c>
    </row>
    <row r="23677" spans="1:10" x14ac:dyDescent="0.25">
      <c r="A23677" t="s">
        <v>224</v>
      </c>
      <c r="B23677" t="s">
        <v>74</v>
      </c>
      <c r="C23677" t="s">
        <v>34</v>
      </c>
      <c r="D23677">
        <v>901001</v>
      </c>
      <c r="E23677" t="s">
        <v>254</v>
      </c>
      <c r="F23677">
        <v>537</v>
      </c>
      <c r="G23677" t="s">
        <v>289</v>
      </c>
      <c r="H23677" t="s">
        <v>84</v>
      </c>
      <c r="I23677">
        <v>2014</v>
      </c>
      <c r="J23677">
        <v>2.9684199999999998E-3</v>
      </c>
    </row>
    <row r="23678" spans="1:10" x14ac:dyDescent="0.25">
      <c r="A23678" t="s">
        <v>229</v>
      </c>
      <c r="B23678" t="s">
        <v>74</v>
      </c>
      <c r="C23678" t="s">
        <v>34</v>
      </c>
      <c r="D23678">
        <v>901001</v>
      </c>
      <c r="E23678" t="s">
        <v>254</v>
      </c>
      <c r="F23678">
        <v>537</v>
      </c>
      <c r="G23678" t="s">
        <v>289</v>
      </c>
      <c r="H23678" t="s">
        <v>84</v>
      </c>
      <c r="I23678">
        <v>2014</v>
      </c>
      <c r="J23678">
        <v>1.0863599999999999E-2</v>
      </c>
    </row>
    <row r="23679" spans="1:10" x14ac:dyDescent="0.25">
      <c r="A23679" t="s">
        <v>223</v>
      </c>
      <c r="B23679" t="s">
        <v>74</v>
      </c>
      <c r="C23679" t="s">
        <v>34</v>
      </c>
      <c r="D23679">
        <v>901001</v>
      </c>
      <c r="E23679" t="s">
        <v>254</v>
      </c>
      <c r="F23679">
        <v>537</v>
      </c>
      <c r="G23679" t="s">
        <v>289</v>
      </c>
      <c r="H23679" t="s">
        <v>84</v>
      </c>
      <c r="I23679">
        <v>2014</v>
      </c>
      <c r="J23679">
        <v>1.1875500000000001E-2</v>
      </c>
    </row>
    <row r="23680" spans="1:10" x14ac:dyDescent="0.25">
      <c r="A23680" t="s">
        <v>226</v>
      </c>
      <c r="B23680" t="s">
        <v>79</v>
      </c>
      <c r="C23680" t="s">
        <v>33</v>
      </c>
      <c r="D23680">
        <v>9400000</v>
      </c>
      <c r="E23680" t="s">
        <v>246</v>
      </c>
      <c r="F23680">
        <v>537</v>
      </c>
      <c r="G23680" t="s">
        <v>289</v>
      </c>
      <c r="H23680" t="s">
        <v>84</v>
      </c>
      <c r="I23680">
        <v>2014</v>
      </c>
      <c r="J23680">
        <v>0.34929700000000002</v>
      </c>
    </row>
    <row r="23681" spans="1:10" x14ac:dyDescent="0.25">
      <c r="A23681" t="s">
        <v>229</v>
      </c>
      <c r="B23681" t="s">
        <v>79</v>
      </c>
      <c r="C23681" t="s">
        <v>33</v>
      </c>
      <c r="D23681">
        <v>9400000</v>
      </c>
      <c r="E23681" t="s">
        <v>246</v>
      </c>
      <c r="F23681">
        <v>537</v>
      </c>
      <c r="G23681" t="s">
        <v>289</v>
      </c>
      <c r="H23681" t="s">
        <v>84</v>
      </c>
      <c r="I23681">
        <v>2014</v>
      </c>
      <c r="J23681">
        <v>2.1092300000000002</v>
      </c>
    </row>
    <row r="23682" spans="1:10" x14ac:dyDescent="0.25">
      <c r="A23682" t="s">
        <v>225</v>
      </c>
      <c r="B23682" t="s">
        <v>79</v>
      </c>
      <c r="C23682" t="s">
        <v>33</v>
      </c>
      <c r="D23682">
        <v>9400000</v>
      </c>
      <c r="E23682" t="s">
        <v>246</v>
      </c>
      <c r="F23682">
        <v>537</v>
      </c>
      <c r="G23682" t="s">
        <v>289</v>
      </c>
      <c r="H23682" t="s">
        <v>84</v>
      </c>
      <c r="I23682">
        <v>2014</v>
      </c>
      <c r="J23682">
        <v>1.94903</v>
      </c>
    </row>
    <row r="23683" spans="1:10" x14ac:dyDescent="0.25">
      <c r="A23683" t="s">
        <v>223</v>
      </c>
      <c r="B23683" t="s">
        <v>79</v>
      </c>
      <c r="C23683" t="s">
        <v>33</v>
      </c>
      <c r="D23683">
        <v>9400000</v>
      </c>
      <c r="E23683" t="s">
        <v>246</v>
      </c>
      <c r="F23683">
        <v>537</v>
      </c>
      <c r="G23683" t="s">
        <v>289</v>
      </c>
      <c r="H23683" t="s">
        <v>84</v>
      </c>
      <c r="I23683">
        <v>2014</v>
      </c>
      <c r="J23683">
        <v>0.43215199999999998</v>
      </c>
    </row>
    <row r="23684" spans="1:10" x14ac:dyDescent="0.25">
      <c r="A23684" t="s">
        <v>227</v>
      </c>
      <c r="B23684" t="s">
        <v>79</v>
      </c>
      <c r="C23684" t="s">
        <v>33</v>
      </c>
      <c r="D23684">
        <v>9400000</v>
      </c>
      <c r="E23684" t="s">
        <v>246</v>
      </c>
      <c r="F23684">
        <v>537</v>
      </c>
      <c r="G23684" t="s">
        <v>289</v>
      </c>
      <c r="H23684" t="s">
        <v>84</v>
      </c>
      <c r="I23684">
        <v>2014</v>
      </c>
      <c r="J23684">
        <v>4.1180500000000002</v>
      </c>
    </row>
    <row r="23685" spans="1:10" x14ac:dyDescent="0.25">
      <c r="A23685" t="s">
        <v>224</v>
      </c>
      <c r="B23685" t="s">
        <v>79</v>
      </c>
      <c r="C23685" t="s">
        <v>33</v>
      </c>
      <c r="D23685">
        <v>9400000</v>
      </c>
      <c r="E23685" t="s">
        <v>246</v>
      </c>
      <c r="F23685">
        <v>537</v>
      </c>
      <c r="G23685" t="s">
        <v>289</v>
      </c>
      <c r="H23685" t="s">
        <v>84</v>
      </c>
      <c r="I23685">
        <v>2014</v>
      </c>
      <c r="J23685">
        <v>0.39499099999999998</v>
      </c>
    </row>
    <row r="23686" spans="1:10" x14ac:dyDescent="0.25">
      <c r="A23686" t="s">
        <v>227</v>
      </c>
      <c r="B23686" t="s">
        <v>80</v>
      </c>
      <c r="C23686" t="s">
        <v>32</v>
      </c>
      <c r="D23686" t="s">
        <v>278</v>
      </c>
      <c r="E23686" t="s">
        <v>277</v>
      </c>
      <c r="F23686">
        <v>537</v>
      </c>
      <c r="G23686" t="s">
        <v>289</v>
      </c>
      <c r="H23686" t="s">
        <v>84</v>
      </c>
      <c r="I23686">
        <v>2014</v>
      </c>
      <c r="J23686">
        <v>2.1466599999999999E-3</v>
      </c>
    </row>
    <row r="23687" spans="1:10" x14ac:dyDescent="0.25">
      <c r="A23687" t="s">
        <v>227</v>
      </c>
      <c r="B23687" t="s">
        <v>80</v>
      </c>
      <c r="C23687" t="s">
        <v>32</v>
      </c>
      <c r="D23687" t="s">
        <v>276</v>
      </c>
      <c r="E23687" t="s">
        <v>275</v>
      </c>
      <c r="F23687">
        <v>537</v>
      </c>
      <c r="G23687" t="s">
        <v>289</v>
      </c>
      <c r="H23687" t="s">
        <v>84</v>
      </c>
      <c r="I23687">
        <v>2014</v>
      </c>
      <c r="J23687">
        <v>2.01064E-2</v>
      </c>
    </row>
    <row r="23688" spans="1:10" x14ac:dyDescent="0.25">
      <c r="A23688" t="s">
        <v>224</v>
      </c>
      <c r="B23688" t="s">
        <v>79</v>
      </c>
      <c r="C23688" t="s">
        <v>35</v>
      </c>
      <c r="D23688" t="s">
        <v>245</v>
      </c>
      <c r="E23688" t="s">
        <v>244</v>
      </c>
      <c r="F23688">
        <v>537</v>
      </c>
      <c r="G23688" t="s">
        <v>289</v>
      </c>
      <c r="H23688" t="s">
        <v>84</v>
      </c>
      <c r="I23688">
        <v>2014</v>
      </c>
      <c r="J23688">
        <v>0.19136900000000001</v>
      </c>
    </row>
    <row r="23689" spans="1:10" x14ac:dyDescent="0.25">
      <c r="A23689" t="s">
        <v>226</v>
      </c>
      <c r="B23689" t="s">
        <v>79</v>
      </c>
      <c r="C23689" t="s">
        <v>35</v>
      </c>
      <c r="D23689" t="s">
        <v>245</v>
      </c>
      <c r="E23689" t="s">
        <v>244</v>
      </c>
      <c r="F23689">
        <v>537</v>
      </c>
      <c r="G23689" t="s">
        <v>289</v>
      </c>
      <c r="H23689" t="s">
        <v>84</v>
      </c>
      <c r="I23689">
        <v>2014</v>
      </c>
      <c r="J23689">
        <v>0.191742</v>
      </c>
    </row>
    <row r="23690" spans="1:10" x14ac:dyDescent="0.25">
      <c r="A23690" t="s">
        <v>223</v>
      </c>
      <c r="B23690" t="s">
        <v>79</v>
      </c>
      <c r="C23690" t="s">
        <v>35</v>
      </c>
      <c r="D23690" t="s">
        <v>245</v>
      </c>
      <c r="E23690" t="s">
        <v>244</v>
      </c>
      <c r="F23690">
        <v>537</v>
      </c>
      <c r="G23690" t="s">
        <v>289</v>
      </c>
      <c r="H23690" t="s">
        <v>84</v>
      </c>
      <c r="I23690">
        <v>2014</v>
      </c>
      <c r="J23690">
        <v>0.36633900000000003</v>
      </c>
    </row>
    <row r="23691" spans="1:10" x14ac:dyDescent="0.25">
      <c r="A23691" t="s">
        <v>225</v>
      </c>
      <c r="B23691" t="s">
        <v>79</v>
      </c>
      <c r="C23691" t="s">
        <v>35</v>
      </c>
      <c r="D23691" t="s">
        <v>245</v>
      </c>
      <c r="E23691" t="s">
        <v>244</v>
      </c>
      <c r="F23691">
        <v>537</v>
      </c>
      <c r="G23691" t="s">
        <v>289</v>
      </c>
      <c r="H23691" t="s">
        <v>84</v>
      </c>
      <c r="I23691">
        <v>2014</v>
      </c>
      <c r="J23691">
        <v>1.9404699999999999</v>
      </c>
    </row>
    <row r="23692" spans="1:10" x14ac:dyDescent="0.25">
      <c r="A23692" t="s">
        <v>229</v>
      </c>
      <c r="B23692" t="s">
        <v>79</v>
      </c>
      <c r="C23692" t="s">
        <v>35</v>
      </c>
      <c r="D23692" t="s">
        <v>245</v>
      </c>
      <c r="E23692" t="s">
        <v>244</v>
      </c>
      <c r="F23692">
        <v>537</v>
      </c>
      <c r="G23692" t="s">
        <v>289</v>
      </c>
      <c r="H23692" t="s">
        <v>84</v>
      </c>
      <c r="I23692">
        <v>2014</v>
      </c>
      <c r="J23692">
        <v>1.36059</v>
      </c>
    </row>
    <row r="23693" spans="1:10" x14ac:dyDescent="0.25">
      <c r="A23693" t="s">
        <v>227</v>
      </c>
      <c r="B23693" t="s">
        <v>79</v>
      </c>
      <c r="C23693" t="s">
        <v>35</v>
      </c>
      <c r="D23693" t="s">
        <v>245</v>
      </c>
      <c r="E23693" t="s">
        <v>244</v>
      </c>
      <c r="F23693">
        <v>537</v>
      </c>
      <c r="G23693" t="s">
        <v>289</v>
      </c>
      <c r="H23693" t="s">
        <v>84</v>
      </c>
      <c r="I23693">
        <v>2014</v>
      </c>
      <c r="J23693">
        <v>2.7027600000000001</v>
      </c>
    </row>
    <row r="23694" spans="1:10" x14ac:dyDescent="0.25">
      <c r="A23694" t="s">
        <v>226</v>
      </c>
      <c r="B23694" t="s">
        <v>79</v>
      </c>
      <c r="C23694" t="s">
        <v>35</v>
      </c>
      <c r="D23694" t="s">
        <v>243</v>
      </c>
      <c r="E23694" t="s">
        <v>242</v>
      </c>
      <c r="F23694">
        <v>537</v>
      </c>
      <c r="G23694" t="s">
        <v>289</v>
      </c>
      <c r="H23694" t="s">
        <v>84</v>
      </c>
      <c r="I23694">
        <v>2014</v>
      </c>
      <c r="J23694">
        <v>0.39551500000000001</v>
      </c>
    </row>
    <row r="23695" spans="1:10" x14ac:dyDescent="0.25">
      <c r="A23695" t="s">
        <v>225</v>
      </c>
      <c r="B23695" t="s">
        <v>79</v>
      </c>
      <c r="C23695" t="s">
        <v>35</v>
      </c>
      <c r="D23695" t="s">
        <v>243</v>
      </c>
      <c r="E23695" t="s">
        <v>242</v>
      </c>
      <c r="F23695">
        <v>537</v>
      </c>
      <c r="G23695" t="s">
        <v>289</v>
      </c>
      <c r="H23695" t="s">
        <v>84</v>
      </c>
      <c r="I23695">
        <v>2014</v>
      </c>
      <c r="J23695">
        <v>2.1120299999999999</v>
      </c>
    </row>
    <row r="23696" spans="1:10" x14ac:dyDescent="0.25">
      <c r="A23696" t="s">
        <v>223</v>
      </c>
      <c r="B23696" t="s">
        <v>79</v>
      </c>
      <c r="C23696" t="s">
        <v>35</v>
      </c>
      <c r="D23696" t="s">
        <v>243</v>
      </c>
      <c r="E23696" t="s">
        <v>242</v>
      </c>
      <c r="F23696">
        <v>537</v>
      </c>
      <c r="G23696" t="s">
        <v>289</v>
      </c>
      <c r="H23696" t="s">
        <v>84</v>
      </c>
      <c r="I23696">
        <v>2014</v>
      </c>
      <c r="J23696">
        <v>0.55477900000000002</v>
      </c>
    </row>
    <row r="23697" spans="1:10" x14ac:dyDescent="0.25">
      <c r="A23697" t="s">
        <v>229</v>
      </c>
      <c r="B23697" t="s">
        <v>79</v>
      </c>
      <c r="C23697" t="s">
        <v>35</v>
      </c>
      <c r="D23697" t="s">
        <v>243</v>
      </c>
      <c r="E23697" t="s">
        <v>242</v>
      </c>
      <c r="F23697">
        <v>537</v>
      </c>
      <c r="G23697" t="s">
        <v>289</v>
      </c>
      <c r="H23697" t="s">
        <v>84</v>
      </c>
      <c r="I23697">
        <v>2014</v>
      </c>
      <c r="J23697">
        <v>3.1671</v>
      </c>
    </row>
    <row r="23698" spans="1:10" x14ac:dyDescent="0.25">
      <c r="A23698" t="s">
        <v>224</v>
      </c>
      <c r="B23698" t="s">
        <v>79</v>
      </c>
      <c r="C23698" t="s">
        <v>35</v>
      </c>
      <c r="D23698" t="s">
        <v>243</v>
      </c>
      <c r="E23698" t="s">
        <v>242</v>
      </c>
      <c r="F23698">
        <v>537</v>
      </c>
      <c r="G23698" t="s">
        <v>289</v>
      </c>
      <c r="H23698" t="s">
        <v>84</v>
      </c>
      <c r="I23698">
        <v>2014</v>
      </c>
      <c r="J23698">
        <v>0.334866</v>
      </c>
    </row>
    <row r="23699" spans="1:10" x14ac:dyDescent="0.25">
      <c r="A23699" t="s">
        <v>227</v>
      </c>
      <c r="B23699" t="s">
        <v>79</v>
      </c>
      <c r="C23699" t="s">
        <v>35</v>
      </c>
      <c r="D23699" t="s">
        <v>243</v>
      </c>
      <c r="E23699" t="s">
        <v>242</v>
      </c>
      <c r="F23699">
        <v>537</v>
      </c>
      <c r="G23699" t="s">
        <v>289</v>
      </c>
      <c r="H23699" t="s">
        <v>84</v>
      </c>
      <c r="I23699">
        <v>2014</v>
      </c>
      <c r="J23699">
        <v>5.9337900000000001</v>
      </c>
    </row>
    <row r="23700" spans="1:10" x14ac:dyDescent="0.25">
      <c r="A23700" t="s">
        <v>227</v>
      </c>
      <c r="B23700" t="s">
        <v>195</v>
      </c>
      <c r="C23700" t="s">
        <v>194</v>
      </c>
      <c r="D23700" t="s">
        <v>299</v>
      </c>
      <c r="E23700" t="s">
        <v>298</v>
      </c>
      <c r="F23700">
        <v>537</v>
      </c>
      <c r="G23700" t="s">
        <v>289</v>
      </c>
      <c r="H23700" t="s">
        <v>84</v>
      </c>
      <c r="I23700">
        <v>2014</v>
      </c>
      <c r="J23700">
        <v>1.8</v>
      </c>
    </row>
    <row r="23701" spans="1:10" x14ac:dyDescent="0.25">
      <c r="A23701" t="s">
        <v>227</v>
      </c>
      <c r="B23701" t="s">
        <v>76</v>
      </c>
      <c r="C23701" t="s">
        <v>77</v>
      </c>
      <c r="D23701" t="s">
        <v>274</v>
      </c>
      <c r="E23701" t="s">
        <v>273</v>
      </c>
      <c r="F23701">
        <v>537</v>
      </c>
      <c r="G23701" t="s">
        <v>289</v>
      </c>
      <c r="H23701" t="s">
        <v>84</v>
      </c>
      <c r="I23701">
        <v>2014</v>
      </c>
      <c r="J23701">
        <v>7.8E-2</v>
      </c>
    </row>
    <row r="23702" spans="1:10" x14ac:dyDescent="0.25">
      <c r="A23702" t="s">
        <v>227</v>
      </c>
      <c r="B23702" t="s">
        <v>71</v>
      </c>
      <c r="C23702" t="s">
        <v>72</v>
      </c>
      <c r="D23702" t="s">
        <v>239</v>
      </c>
      <c r="E23702" t="s">
        <v>238</v>
      </c>
      <c r="F23702">
        <v>537</v>
      </c>
      <c r="G23702" t="s">
        <v>289</v>
      </c>
      <c r="H23702" t="s">
        <v>84</v>
      </c>
      <c r="I23702">
        <v>2014</v>
      </c>
      <c r="J23702">
        <v>1.37E-2</v>
      </c>
    </row>
    <row r="23703" spans="1:10" x14ac:dyDescent="0.25">
      <c r="A23703" t="s">
        <v>227</v>
      </c>
      <c r="B23703" t="s">
        <v>75</v>
      </c>
      <c r="C23703" t="s">
        <v>31</v>
      </c>
      <c r="D23703" t="s">
        <v>237</v>
      </c>
      <c r="E23703" t="s">
        <v>236</v>
      </c>
      <c r="F23703">
        <v>537</v>
      </c>
      <c r="G23703" t="s">
        <v>289</v>
      </c>
      <c r="H23703" t="s">
        <v>84</v>
      </c>
      <c r="I23703">
        <v>2014</v>
      </c>
      <c r="J23703">
        <v>15.4483</v>
      </c>
    </row>
    <row r="23704" spans="1:10" x14ac:dyDescent="0.25">
      <c r="A23704" t="s">
        <v>224</v>
      </c>
      <c r="B23704" t="s">
        <v>75</v>
      </c>
      <c r="C23704" t="s">
        <v>31</v>
      </c>
      <c r="D23704" t="s">
        <v>237</v>
      </c>
      <c r="E23704" t="s">
        <v>236</v>
      </c>
      <c r="F23704">
        <v>537</v>
      </c>
      <c r="G23704" t="s">
        <v>289</v>
      </c>
      <c r="H23704" t="s">
        <v>84</v>
      </c>
      <c r="I23704">
        <v>2014</v>
      </c>
      <c r="J23704">
        <v>20.447299999999998</v>
      </c>
    </row>
    <row r="23705" spans="1:10" x14ac:dyDescent="0.25">
      <c r="A23705" t="s">
        <v>229</v>
      </c>
      <c r="B23705" t="s">
        <v>75</v>
      </c>
      <c r="C23705" t="s">
        <v>31</v>
      </c>
      <c r="D23705" t="s">
        <v>237</v>
      </c>
      <c r="E23705" t="s">
        <v>236</v>
      </c>
      <c r="F23705">
        <v>537</v>
      </c>
      <c r="G23705" t="s">
        <v>289</v>
      </c>
      <c r="H23705" t="s">
        <v>84</v>
      </c>
      <c r="I23705">
        <v>2014</v>
      </c>
      <c r="J23705">
        <v>23.457000000000001</v>
      </c>
    </row>
    <row r="23706" spans="1:10" x14ac:dyDescent="0.25">
      <c r="A23706" t="s">
        <v>225</v>
      </c>
      <c r="B23706" t="s">
        <v>75</v>
      </c>
      <c r="C23706" t="s">
        <v>31</v>
      </c>
      <c r="D23706" t="s">
        <v>237</v>
      </c>
      <c r="E23706" t="s">
        <v>236</v>
      </c>
      <c r="F23706">
        <v>537</v>
      </c>
      <c r="G23706" t="s">
        <v>289</v>
      </c>
      <c r="H23706" t="s">
        <v>84</v>
      </c>
      <c r="I23706">
        <v>2014</v>
      </c>
      <c r="J23706">
        <v>8.5217600000000004</v>
      </c>
    </row>
    <row r="23707" spans="1:10" x14ac:dyDescent="0.25">
      <c r="A23707" t="s">
        <v>223</v>
      </c>
      <c r="B23707" t="s">
        <v>75</v>
      </c>
      <c r="C23707" t="s">
        <v>31</v>
      </c>
      <c r="D23707" t="s">
        <v>237</v>
      </c>
      <c r="E23707" t="s">
        <v>236</v>
      </c>
      <c r="F23707">
        <v>537</v>
      </c>
      <c r="G23707" t="s">
        <v>289</v>
      </c>
      <c r="H23707" t="s">
        <v>84</v>
      </c>
      <c r="I23707">
        <v>2014</v>
      </c>
      <c r="J23707">
        <v>40.099699999999999</v>
      </c>
    </row>
    <row r="23708" spans="1:10" x14ac:dyDescent="0.25">
      <c r="A23708" t="s">
        <v>226</v>
      </c>
      <c r="B23708" t="s">
        <v>75</v>
      </c>
      <c r="C23708" t="s">
        <v>31</v>
      </c>
      <c r="D23708" t="s">
        <v>237</v>
      </c>
      <c r="E23708" t="s">
        <v>236</v>
      </c>
      <c r="F23708">
        <v>537</v>
      </c>
      <c r="G23708" t="s">
        <v>289</v>
      </c>
      <c r="H23708" t="s">
        <v>84</v>
      </c>
      <c r="I23708">
        <v>2014</v>
      </c>
      <c r="J23708">
        <v>3.7578800000000001</v>
      </c>
    </row>
    <row r="23709" spans="1:10" x14ac:dyDescent="0.25">
      <c r="A23709" t="s">
        <v>224</v>
      </c>
      <c r="B23709" t="s">
        <v>75</v>
      </c>
      <c r="C23709" t="s">
        <v>31</v>
      </c>
      <c r="D23709" t="s">
        <v>235</v>
      </c>
      <c r="E23709" t="s">
        <v>234</v>
      </c>
      <c r="F23709">
        <v>537</v>
      </c>
      <c r="G23709" t="s">
        <v>289</v>
      </c>
      <c r="H23709" t="s">
        <v>84</v>
      </c>
      <c r="I23709">
        <v>2014</v>
      </c>
      <c r="J23709">
        <v>0.88804899999999998</v>
      </c>
    </row>
    <row r="23710" spans="1:10" x14ac:dyDescent="0.25">
      <c r="A23710" t="s">
        <v>226</v>
      </c>
      <c r="B23710" t="s">
        <v>75</v>
      </c>
      <c r="C23710" t="s">
        <v>31</v>
      </c>
      <c r="D23710" t="s">
        <v>235</v>
      </c>
      <c r="E23710" t="s">
        <v>234</v>
      </c>
      <c r="F23710">
        <v>537</v>
      </c>
      <c r="G23710" t="s">
        <v>289</v>
      </c>
      <c r="H23710" t="s">
        <v>84</v>
      </c>
      <c r="I23710">
        <v>2014</v>
      </c>
      <c r="J23710">
        <v>7.4911000000000005E-2</v>
      </c>
    </row>
    <row r="23711" spans="1:10" x14ac:dyDescent="0.25">
      <c r="A23711" t="s">
        <v>225</v>
      </c>
      <c r="B23711" t="s">
        <v>75</v>
      </c>
      <c r="C23711" t="s">
        <v>31</v>
      </c>
      <c r="D23711" t="s">
        <v>235</v>
      </c>
      <c r="E23711" t="s">
        <v>234</v>
      </c>
      <c r="F23711">
        <v>537</v>
      </c>
      <c r="G23711" t="s">
        <v>289</v>
      </c>
      <c r="H23711" t="s">
        <v>84</v>
      </c>
      <c r="I23711">
        <v>2014</v>
      </c>
      <c r="J23711">
        <v>0.17421800000000001</v>
      </c>
    </row>
    <row r="23712" spans="1:10" x14ac:dyDescent="0.25">
      <c r="A23712" t="s">
        <v>223</v>
      </c>
      <c r="B23712" t="s">
        <v>75</v>
      </c>
      <c r="C23712" t="s">
        <v>31</v>
      </c>
      <c r="D23712" t="s">
        <v>235</v>
      </c>
      <c r="E23712" t="s">
        <v>234</v>
      </c>
      <c r="F23712">
        <v>537</v>
      </c>
      <c r="G23712" t="s">
        <v>289</v>
      </c>
      <c r="H23712" t="s">
        <v>84</v>
      </c>
      <c r="I23712">
        <v>2014</v>
      </c>
      <c r="J23712">
        <v>0.93005199999999999</v>
      </c>
    </row>
    <row r="23713" spans="1:10" x14ac:dyDescent="0.25">
      <c r="A23713" t="s">
        <v>227</v>
      </c>
      <c r="B23713" t="s">
        <v>75</v>
      </c>
      <c r="C23713" t="s">
        <v>31</v>
      </c>
      <c r="D23713" t="s">
        <v>235</v>
      </c>
      <c r="E23713" t="s">
        <v>234</v>
      </c>
      <c r="F23713">
        <v>537</v>
      </c>
      <c r="G23713" t="s">
        <v>289</v>
      </c>
      <c r="H23713" t="s">
        <v>84</v>
      </c>
      <c r="I23713">
        <v>2014</v>
      </c>
      <c r="J23713">
        <v>0.53370899999999999</v>
      </c>
    </row>
    <row r="23714" spans="1:10" x14ac:dyDescent="0.25">
      <c r="A23714" t="s">
        <v>226</v>
      </c>
      <c r="B23714" t="s">
        <v>80</v>
      </c>
      <c r="C23714" t="s">
        <v>37</v>
      </c>
      <c r="D23714">
        <v>120105</v>
      </c>
      <c r="E23714" t="s">
        <v>270</v>
      </c>
      <c r="F23714">
        <v>537</v>
      </c>
      <c r="G23714" t="s">
        <v>289</v>
      </c>
      <c r="H23714" t="s">
        <v>84</v>
      </c>
      <c r="I23714">
        <v>2014</v>
      </c>
      <c r="J23714">
        <v>8.2790399999999997E-3</v>
      </c>
    </row>
    <row r="23715" spans="1:10" x14ac:dyDescent="0.25">
      <c r="A23715" t="s">
        <v>227</v>
      </c>
      <c r="B23715" t="s">
        <v>80</v>
      </c>
      <c r="C23715" t="s">
        <v>37</v>
      </c>
      <c r="D23715">
        <v>120105</v>
      </c>
      <c r="E23715" t="s">
        <v>270</v>
      </c>
      <c r="F23715">
        <v>537</v>
      </c>
      <c r="G23715" t="s">
        <v>289</v>
      </c>
      <c r="H23715" t="s">
        <v>84</v>
      </c>
      <c r="I23715">
        <v>2014</v>
      </c>
      <c r="J23715">
        <v>0.15176700000000001</v>
      </c>
    </row>
    <row r="23716" spans="1:10" x14ac:dyDescent="0.25">
      <c r="A23716" t="s">
        <v>225</v>
      </c>
      <c r="B23716" t="s">
        <v>80</v>
      </c>
      <c r="C23716" t="s">
        <v>37</v>
      </c>
      <c r="D23716">
        <v>120105</v>
      </c>
      <c r="E23716" t="s">
        <v>270</v>
      </c>
      <c r="F23716">
        <v>537</v>
      </c>
      <c r="G23716" t="s">
        <v>289</v>
      </c>
      <c r="H23716" t="s">
        <v>84</v>
      </c>
      <c r="I23716">
        <v>2014</v>
      </c>
      <c r="J23716">
        <v>8.6330900000000002E-2</v>
      </c>
    </row>
    <row r="23717" spans="1:10" x14ac:dyDescent="0.25">
      <c r="A23717" t="s">
        <v>224</v>
      </c>
      <c r="B23717" t="s">
        <v>80</v>
      </c>
      <c r="C23717" t="s">
        <v>37</v>
      </c>
      <c r="D23717">
        <v>120105</v>
      </c>
      <c r="E23717" t="s">
        <v>270</v>
      </c>
      <c r="F23717">
        <v>537</v>
      </c>
      <c r="G23717" t="s">
        <v>289</v>
      </c>
      <c r="H23717" t="s">
        <v>84</v>
      </c>
      <c r="I23717">
        <v>2014</v>
      </c>
      <c r="J23717">
        <v>8.7469499999999999E-3</v>
      </c>
    </row>
    <row r="23718" spans="1:10" x14ac:dyDescent="0.25">
      <c r="A23718" t="s">
        <v>223</v>
      </c>
      <c r="B23718" t="s">
        <v>80</v>
      </c>
      <c r="C23718" t="s">
        <v>37</v>
      </c>
      <c r="D23718">
        <v>120105</v>
      </c>
      <c r="E23718" t="s">
        <v>270</v>
      </c>
      <c r="F23718">
        <v>537</v>
      </c>
      <c r="G23718" t="s">
        <v>289</v>
      </c>
      <c r="H23718" t="s">
        <v>84</v>
      </c>
      <c r="I23718">
        <v>2014</v>
      </c>
      <c r="J23718">
        <v>1.6216700000000001E-2</v>
      </c>
    </row>
    <row r="23719" spans="1:10" x14ac:dyDescent="0.25">
      <c r="A23719" t="s">
        <v>229</v>
      </c>
      <c r="B23719" t="s">
        <v>80</v>
      </c>
      <c r="C23719" t="s">
        <v>37</v>
      </c>
      <c r="D23719">
        <v>120105</v>
      </c>
      <c r="E23719" t="s">
        <v>270</v>
      </c>
      <c r="F23719">
        <v>537</v>
      </c>
      <c r="G23719" t="s">
        <v>289</v>
      </c>
      <c r="H23719" t="s">
        <v>84</v>
      </c>
      <c r="I23719">
        <v>2014</v>
      </c>
      <c r="J23719">
        <v>8.6167199999999999E-2</v>
      </c>
    </row>
    <row r="23720" spans="1:10" x14ac:dyDescent="0.25">
      <c r="A23720" t="s">
        <v>229</v>
      </c>
      <c r="B23720" t="s">
        <v>80</v>
      </c>
      <c r="C23720" t="s">
        <v>37</v>
      </c>
      <c r="D23720">
        <v>120106</v>
      </c>
      <c r="E23720" t="s">
        <v>269</v>
      </c>
      <c r="F23720">
        <v>537</v>
      </c>
      <c r="G23720" t="s">
        <v>289</v>
      </c>
      <c r="H23720" t="s">
        <v>84</v>
      </c>
      <c r="I23720">
        <v>2014</v>
      </c>
      <c r="J23720">
        <v>0.38587700000000003</v>
      </c>
    </row>
    <row r="23721" spans="1:10" x14ac:dyDescent="0.25">
      <c r="A23721" t="s">
        <v>226</v>
      </c>
      <c r="B23721" t="s">
        <v>80</v>
      </c>
      <c r="C23721" t="s">
        <v>37</v>
      </c>
      <c r="D23721">
        <v>120106</v>
      </c>
      <c r="E23721" t="s">
        <v>269</v>
      </c>
      <c r="F23721">
        <v>537</v>
      </c>
      <c r="G23721" t="s">
        <v>289</v>
      </c>
      <c r="H23721" t="s">
        <v>84</v>
      </c>
      <c r="I23721">
        <v>2014</v>
      </c>
      <c r="J23721">
        <v>4.7169799999999998E-2</v>
      </c>
    </row>
    <row r="23722" spans="1:10" x14ac:dyDescent="0.25">
      <c r="A23722" t="s">
        <v>224</v>
      </c>
      <c r="B23722" t="s">
        <v>80</v>
      </c>
      <c r="C23722" t="s">
        <v>37</v>
      </c>
      <c r="D23722">
        <v>120106</v>
      </c>
      <c r="E23722" t="s">
        <v>269</v>
      </c>
      <c r="F23722">
        <v>537</v>
      </c>
      <c r="G23722" t="s">
        <v>289</v>
      </c>
      <c r="H23722" t="s">
        <v>84</v>
      </c>
      <c r="I23722">
        <v>2014</v>
      </c>
      <c r="J23722">
        <v>5.4130600000000001E-2</v>
      </c>
    </row>
    <row r="23723" spans="1:10" x14ac:dyDescent="0.25">
      <c r="A23723" t="s">
        <v>227</v>
      </c>
      <c r="B23723" t="s">
        <v>80</v>
      </c>
      <c r="C23723" t="s">
        <v>37</v>
      </c>
      <c r="D23723">
        <v>120106</v>
      </c>
      <c r="E23723" t="s">
        <v>269</v>
      </c>
      <c r="F23723">
        <v>537</v>
      </c>
      <c r="G23723" t="s">
        <v>289</v>
      </c>
      <c r="H23723" t="s">
        <v>84</v>
      </c>
      <c r="I23723">
        <v>2014</v>
      </c>
      <c r="J23723">
        <v>0.50765499999999997</v>
      </c>
    </row>
    <row r="23724" spans="1:10" x14ac:dyDescent="0.25">
      <c r="A23724" t="s">
        <v>225</v>
      </c>
      <c r="B23724" t="s">
        <v>80</v>
      </c>
      <c r="C23724" t="s">
        <v>37</v>
      </c>
      <c r="D23724">
        <v>120106</v>
      </c>
      <c r="E23724" t="s">
        <v>269</v>
      </c>
      <c r="F23724">
        <v>537</v>
      </c>
      <c r="G23724" t="s">
        <v>289</v>
      </c>
      <c r="H23724" t="s">
        <v>84</v>
      </c>
      <c r="I23724">
        <v>2014</v>
      </c>
      <c r="J23724">
        <v>0.33062399999999997</v>
      </c>
    </row>
    <row r="23725" spans="1:10" x14ac:dyDescent="0.25">
      <c r="A23725" t="s">
        <v>223</v>
      </c>
      <c r="B23725" t="s">
        <v>80</v>
      </c>
      <c r="C23725" t="s">
        <v>37</v>
      </c>
      <c r="D23725">
        <v>120106</v>
      </c>
      <c r="E23725" t="s">
        <v>269</v>
      </c>
      <c r="F23725">
        <v>537</v>
      </c>
      <c r="G23725" t="s">
        <v>289</v>
      </c>
      <c r="H23725" t="s">
        <v>84</v>
      </c>
      <c r="I23725">
        <v>2014</v>
      </c>
      <c r="J23725">
        <v>9.9484500000000003E-2</v>
      </c>
    </row>
    <row r="23726" spans="1:10" x14ac:dyDescent="0.25">
      <c r="A23726" t="s">
        <v>225</v>
      </c>
      <c r="B23726" t="s">
        <v>80</v>
      </c>
      <c r="C23726" t="s">
        <v>37</v>
      </c>
      <c r="D23726">
        <v>120112</v>
      </c>
      <c r="E23726" t="s">
        <v>268</v>
      </c>
      <c r="F23726">
        <v>537</v>
      </c>
      <c r="G23726" t="s">
        <v>289</v>
      </c>
      <c r="H23726" t="s">
        <v>84</v>
      </c>
      <c r="I23726">
        <v>2014</v>
      </c>
      <c r="J23726">
        <v>1.93949E-2</v>
      </c>
    </row>
    <row r="23727" spans="1:10" x14ac:dyDescent="0.25">
      <c r="A23727" t="s">
        <v>226</v>
      </c>
      <c r="B23727" t="s">
        <v>80</v>
      </c>
      <c r="C23727" t="s">
        <v>37</v>
      </c>
      <c r="D23727">
        <v>120112</v>
      </c>
      <c r="E23727" t="s">
        <v>268</v>
      </c>
      <c r="F23727">
        <v>537</v>
      </c>
      <c r="G23727" t="s">
        <v>289</v>
      </c>
      <c r="H23727" t="s">
        <v>84</v>
      </c>
      <c r="I23727">
        <v>2014</v>
      </c>
      <c r="J23727">
        <v>1.85994E-3</v>
      </c>
    </row>
    <row r="23728" spans="1:10" x14ac:dyDescent="0.25">
      <c r="A23728" t="s">
        <v>223</v>
      </c>
      <c r="B23728" t="s">
        <v>80</v>
      </c>
      <c r="C23728" t="s">
        <v>37</v>
      </c>
      <c r="D23728">
        <v>120112</v>
      </c>
      <c r="E23728" t="s">
        <v>268</v>
      </c>
      <c r="F23728">
        <v>537</v>
      </c>
      <c r="G23728" t="s">
        <v>289</v>
      </c>
      <c r="H23728" t="s">
        <v>84</v>
      </c>
      <c r="I23728">
        <v>2014</v>
      </c>
      <c r="J23728">
        <v>3.6432000000000001E-3</v>
      </c>
    </row>
    <row r="23729" spans="1:10" x14ac:dyDescent="0.25">
      <c r="A23729" t="s">
        <v>229</v>
      </c>
      <c r="B23729" t="s">
        <v>80</v>
      </c>
      <c r="C23729" t="s">
        <v>37</v>
      </c>
      <c r="D23729">
        <v>120112</v>
      </c>
      <c r="E23729" t="s">
        <v>268</v>
      </c>
      <c r="F23729">
        <v>537</v>
      </c>
      <c r="G23729" t="s">
        <v>289</v>
      </c>
      <c r="H23729" t="s">
        <v>84</v>
      </c>
      <c r="I23729">
        <v>2014</v>
      </c>
      <c r="J23729">
        <v>1.93581E-2</v>
      </c>
    </row>
    <row r="23730" spans="1:10" x14ac:dyDescent="0.25">
      <c r="A23730" t="s">
        <v>224</v>
      </c>
      <c r="B23730" t="s">
        <v>80</v>
      </c>
      <c r="C23730" t="s">
        <v>37</v>
      </c>
      <c r="D23730">
        <v>120112</v>
      </c>
      <c r="E23730" t="s">
        <v>268</v>
      </c>
      <c r="F23730">
        <v>537</v>
      </c>
      <c r="G23730" t="s">
        <v>289</v>
      </c>
      <c r="H23730" t="s">
        <v>84</v>
      </c>
      <c r="I23730">
        <v>2014</v>
      </c>
      <c r="J23730">
        <v>1.9650599999999998E-3</v>
      </c>
    </row>
    <row r="23731" spans="1:10" x14ac:dyDescent="0.25">
      <c r="A23731" t="s">
        <v>227</v>
      </c>
      <c r="B23731" t="s">
        <v>80</v>
      </c>
      <c r="C23731" t="s">
        <v>37</v>
      </c>
      <c r="D23731">
        <v>120112</v>
      </c>
      <c r="E23731" t="s">
        <v>268</v>
      </c>
      <c r="F23731">
        <v>537</v>
      </c>
      <c r="G23731" t="s">
        <v>289</v>
      </c>
      <c r="H23731" t="s">
        <v>84</v>
      </c>
      <c r="I23731">
        <v>2014</v>
      </c>
      <c r="J23731">
        <v>3.4095599999999997E-2</v>
      </c>
    </row>
    <row r="23732" spans="1:10" x14ac:dyDescent="0.25">
      <c r="A23732" t="s">
        <v>226</v>
      </c>
      <c r="B23732" t="s">
        <v>80</v>
      </c>
      <c r="C23732" t="s">
        <v>37</v>
      </c>
      <c r="D23732">
        <v>120113</v>
      </c>
      <c r="E23732" t="s">
        <v>267</v>
      </c>
      <c r="F23732">
        <v>537</v>
      </c>
      <c r="G23732" t="s">
        <v>289</v>
      </c>
      <c r="H23732" t="s">
        <v>84</v>
      </c>
      <c r="I23732">
        <v>2014</v>
      </c>
      <c r="J23732">
        <v>8.1216099999999996E-3</v>
      </c>
    </row>
    <row r="23733" spans="1:10" x14ac:dyDescent="0.25">
      <c r="A23733" t="s">
        <v>223</v>
      </c>
      <c r="B23733" t="s">
        <v>80</v>
      </c>
      <c r="C23733" t="s">
        <v>37</v>
      </c>
      <c r="D23733">
        <v>120113</v>
      </c>
      <c r="E23733" t="s">
        <v>267</v>
      </c>
      <c r="F23733">
        <v>537</v>
      </c>
      <c r="G23733" t="s">
        <v>289</v>
      </c>
      <c r="H23733" t="s">
        <v>84</v>
      </c>
      <c r="I23733">
        <v>2014</v>
      </c>
      <c r="J23733">
        <v>1.7129100000000001E-2</v>
      </c>
    </row>
    <row r="23734" spans="1:10" x14ac:dyDescent="0.25">
      <c r="A23734" t="s">
        <v>224</v>
      </c>
      <c r="B23734" t="s">
        <v>80</v>
      </c>
      <c r="C23734" t="s">
        <v>37</v>
      </c>
      <c r="D23734">
        <v>120113</v>
      </c>
      <c r="E23734" t="s">
        <v>267</v>
      </c>
      <c r="F23734">
        <v>537</v>
      </c>
      <c r="G23734" t="s">
        <v>289</v>
      </c>
      <c r="H23734" t="s">
        <v>84</v>
      </c>
      <c r="I23734">
        <v>2014</v>
      </c>
      <c r="J23734">
        <v>9.3201199999999994E-3</v>
      </c>
    </row>
    <row r="23735" spans="1:10" x14ac:dyDescent="0.25">
      <c r="A23735" t="s">
        <v>225</v>
      </c>
      <c r="B23735" t="s">
        <v>80</v>
      </c>
      <c r="C23735" t="s">
        <v>37</v>
      </c>
      <c r="D23735">
        <v>120113</v>
      </c>
      <c r="E23735" t="s">
        <v>267</v>
      </c>
      <c r="F23735">
        <v>537</v>
      </c>
      <c r="G23735" t="s">
        <v>289</v>
      </c>
      <c r="H23735" t="s">
        <v>84</v>
      </c>
      <c r="I23735">
        <v>2014</v>
      </c>
      <c r="J23735">
        <v>5.6926299999999999E-2</v>
      </c>
    </row>
    <row r="23736" spans="1:10" x14ac:dyDescent="0.25">
      <c r="A23736" t="s">
        <v>227</v>
      </c>
      <c r="B23736" t="s">
        <v>80</v>
      </c>
      <c r="C23736" t="s">
        <v>37</v>
      </c>
      <c r="D23736">
        <v>120113</v>
      </c>
      <c r="E23736" t="s">
        <v>267</v>
      </c>
      <c r="F23736">
        <v>537</v>
      </c>
      <c r="G23736" t="s">
        <v>289</v>
      </c>
      <c r="H23736" t="s">
        <v>84</v>
      </c>
      <c r="I23736">
        <v>2014</v>
      </c>
      <c r="J23736">
        <v>8.7407200000000004E-2</v>
      </c>
    </row>
    <row r="23737" spans="1:10" x14ac:dyDescent="0.25">
      <c r="A23737" t="s">
        <v>229</v>
      </c>
      <c r="B23737" t="s">
        <v>80</v>
      </c>
      <c r="C23737" t="s">
        <v>37</v>
      </c>
      <c r="D23737">
        <v>120113</v>
      </c>
      <c r="E23737" t="s">
        <v>267</v>
      </c>
      <c r="F23737">
        <v>537</v>
      </c>
      <c r="G23737" t="s">
        <v>289</v>
      </c>
      <c r="H23737" t="s">
        <v>84</v>
      </c>
      <c r="I23737">
        <v>2014</v>
      </c>
      <c r="J23737">
        <v>6.6439600000000001E-2</v>
      </c>
    </row>
    <row r="23738" spans="1:10" x14ac:dyDescent="0.25">
      <c r="A23738" t="s">
        <v>227</v>
      </c>
      <c r="B23738" t="s">
        <v>80</v>
      </c>
      <c r="C23738" t="s">
        <v>37</v>
      </c>
      <c r="D23738">
        <v>120212</v>
      </c>
      <c r="E23738" t="s">
        <v>266</v>
      </c>
      <c r="F23738">
        <v>537</v>
      </c>
      <c r="G23738" t="s">
        <v>289</v>
      </c>
      <c r="H23738" t="s">
        <v>84</v>
      </c>
      <c r="I23738">
        <v>2014</v>
      </c>
      <c r="J23738">
        <v>2.4771700000000001E-2</v>
      </c>
    </row>
    <row r="23739" spans="1:10" x14ac:dyDescent="0.25">
      <c r="A23739" t="s">
        <v>224</v>
      </c>
      <c r="B23739" t="s">
        <v>80</v>
      </c>
      <c r="C23739" t="s">
        <v>37</v>
      </c>
      <c r="D23739">
        <v>120212</v>
      </c>
      <c r="E23739" t="s">
        <v>266</v>
      </c>
      <c r="F23739">
        <v>537</v>
      </c>
      <c r="G23739" t="s">
        <v>289</v>
      </c>
      <c r="H23739" t="s">
        <v>84</v>
      </c>
      <c r="I23739">
        <v>2014</v>
      </c>
      <c r="J23739">
        <v>1.67391E-3</v>
      </c>
    </row>
    <row r="23740" spans="1:10" x14ac:dyDescent="0.25">
      <c r="A23740" t="s">
        <v>229</v>
      </c>
      <c r="B23740" t="s">
        <v>80</v>
      </c>
      <c r="C23740" t="s">
        <v>37</v>
      </c>
      <c r="D23740">
        <v>120212</v>
      </c>
      <c r="E23740" t="s">
        <v>266</v>
      </c>
      <c r="F23740">
        <v>537</v>
      </c>
      <c r="G23740" t="s">
        <v>289</v>
      </c>
      <c r="H23740" t="s">
        <v>84</v>
      </c>
      <c r="I23740">
        <v>2014</v>
      </c>
      <c r="J23740">
        <v>1.61694E-2</v>
      </c>
    </row>
    <row r="23741" spans="1:10" x14ac:dyDescent="0.25">
      <c r="A23741" t="s">
        <v>225</v>
      </c>
      <c r="B23741" t="s">
        <v>80</v>
      </c>
      <c r="C23741" t="s">
        <v>37</v>
      </c>
      <c r="D23741">
        <v>120212</v>
      </c>
      <c r="E23741" t="s">
        <v>266</v>
      </c>
      <c r="F23741">
        <v>537</v>
      </c>
      <c r="G23741" t="s">
        <v>289</v>
      </c>
      <c r="H23741" t="s">
        <v>84</v>
      </c>
      <c r="I23741">
        <v>2014</v>
      </c>
      <c r="J23741">
        <v>1.79869E-2</v>
      </c>
    </row>
    <row r="23742" spans="1:10" x14ac:dyDescent="0.25">
      <c r="A23742" t="s">
        <v>226</v>
      </c>
      <c r="B23742" t="s">
        <v>80</v>
      </c>
      <c r="C23742" t="s">
        <v>37</v>
      </c>
      <c r="D23742">
        <v>120212</v>
      </c>
      <c r="E23742" t="s">
        <v>266</v>
      </c>
      <c r="F23742">
        <v>537</v>
      </c>
      <c r="G23742" t="s">
        <v>289</v>
      </c>
      <c r="H23742" t="s">
        <v>84</v>
      </c>
      <c r="I23742">
        <v>2014</v>
      </c>
      <c r="J23742">
        <v>1.53524E-3</v>
      </c>
    </row>
    <row r="23743" spans="1:10" x14ac:dyDescent="0.25">
      <c r="A23743" t="s">
        <v>223</v>
      </c>
      <c r="B23743" t="s">
        <v>80</v>
      </c>
      <c r="C23743" t="s">
        <v>37</v>
      </c>
      <c r="D23743">
        <v>120212</v>
      </c>
      <c r="E23743" t="s">
        <v>266</v>
      </c>
      <c r="F23743">
        <v>537</v>
      </c>
      <c r="G23743" t="s">
        <v>289</v>
      </c>
      <c r="H23743" t="s">
        <v>84</v>
      </c>
      <c r="I23743">
        <v>2014</v>
      </c>
      <c r="J23743">
        <v>2.7143599999999999E-3</v>
      </c>
    </row>
    <row r="23744" spans="1:10" x14ac:dyDescent="0.25">
      <c r="A23744" t="s">
        <v>229</v>
      </c>
      <c r="B23744" t="s">
        <v>80</v>
      </c>
      <c r="C23744" t="s">
        <v>37</v>
      </c>
      <c r="D23744">
        <v>120213</v>
      </c>
      <c r="E23744" t="s">
        <v>265</v>
      </c>
      <c r="F23744">
        <v>537</v>
      </c>
      <c r="G23744" t="s">
        <v>289</v>
      </c>
      <c r="H23744" t="s">
        <v>84</v>
      </c>
      <c r="I23744">
        <v>2014</v>
      </c>
      <c r="J23744">
        <v>2.5194899999999999E-2</v>
      </c>
    </row>
    <row r="23745" spans="1:10" x14ac:dyDescent="0.25">
      <c r="A23745" t="s">
        <v>227</v>
      </c>
      <c r="B23745" t="s">
        <v>80</v>
      </c>
      <c r="C23745" t="s">
        <v>37</v>
      </c>
      <c r="D23745">
        <v>120213</v>
      </c>
      <c r="E23745" t="s">
        <v>265</v>
      </c>
      <c r="F23745">
        <v>537</v>
      </c>
      <c r="G23745" t="s">
        <v>289</v>
      </c>
      <c r="H23745" t="s">
        <v>84</v>
      </c>
      <c r="I23745">
        <v>2014</v>
      </c>
      <c r="J23745">
        <v>3.2160000000000001E-2</v>
      </c>
    </row>
    <row r="23746" spans="1:10" x14ac:dyDescent="0.25">
      <c r="A23746" t="s">
        <v>226</v>
      </c>
      <c r="B23746" t="s">
        <v>80</v>
      </c>
      <c r="C23746" t="s">
        <v>37</v>
      </c>
      <c r="D23746">
        <v>120213</v>
      </c>
      <c r="E23746" t="s">
        <v>265</v>
      </c>
      <c r="F23746">
        <v>537</v>
      </c>
      <c r="G23746" t="s">
        <v>289</v>
      </c>
      <c r="H23746" t="s">
        <v>84</v>
      </c>
      <c r="I23746">
        <v>2014</v>
      </c>
      <c r="J23746">
        <v>3.0925499999999999E-3</v>
      </c>
    </row>
    <row r="23747" spans="1:10" x14ac:dyDescent="0.25">
      <c r="A23747" t="s">
        <v>223</v>
      </c>
      <c r="B23747" t="s">
        <v>80</v>
      </c>
      <c r="C23747" t="s">
        <v>37</v>
      </c>
      <c r="D23747">
        <v>120213</v>
      </c>
      <c r="E23747" t="s">
        <v>265</v>
      </c>
      <c r="F23747">
        <v>537</v>
      </c>
      <c r="G23747" t="s">
        <v>289</v>
      </c>
      <c r="H23747" t="s">
        <v>84</v>
      </c>
      <c r="I23747">
        <v>2014</v>
      </c>
      <c r="J23747">
        <v>6.1122599999999996E-3</v>
      </c>
    </row>
    <row r="23748" spans="1:10" x14ac:dyDescent="0.25">
      <c r="A23748" t="s">
        <v>225</v>
      </c>
      <c r="B23748" t="s">
        <v>80</v>
      </c>
      <c r="C23748" t="s">
        <v>37</v>
      </c>
      <c r="D23748">
        <v>120213</v>
      </c>
      <c r="E23748" t="s">
        <v>265</v>
      </c>
      <c r="F23748">
        <v>537</v>
      </c>
      <c r="G23748" t="s">
        <v>289</v>
      </c>
      <c r="H23748" t="s">
        <v>84</v>
      </c>
      <c r="I23748">
        <v>2014</v>
      </c>
      <c r="J23748">
        <v>2.42057E-2</v>
      </c>
    </row>
    <row r="23749" spans="1:10" x14ac:dyDescent="0.25">
      <c r="A23749" t="s">
        <v>224</v>
      </c>
      <c r="B23749" t="s">
        <v>80</v>
      </c>
      <c r="C23749" t="s">
        <v>37</v>
      </c>
      <c r="D23749">
        <v>120213</v>
      </c>
      <c r="E23749" t="s">
        <v>265</v>
      </c>
      <c r="F23749">
        <v>537</v>
      </c>
      <c r="G23749" t="s">
        <v>289</v>
      </c>
      <c r="H23749" t="s">
        <v>84</v>
      </c>
      <c r="I23749">
        <v>2014</v>
      </c>
      <c r="J23749">
        <v>3.7725200000000001E-3</v>
      </c>
    </row>
    <row r="23750" spans="1:10" x14ac:dyDescent="0.25">
      <c r="A23750" t="s">
        <v>227</v>
      </c>
      <c r="B23750" t="s">
        <v>80</v>
      </c>
      <c r="C23750" t="s">
        <v>37</v>
      </c>
      <c r="D23750">
        <v>120215</v>
      </c>
      <c r="E23750" t="s">
        <v>264</v>
      </c>
      <c r="F23750">
        <v>537</v>
      </c>
      <c r="G23750" t="s">
        <v>289</v>
      </c>
      <c r="H23750" t="s">
        <v>84</v>
      </c>
      <c r="I23750">
        <v>2014</v>
      </c>
      <c r="J23750">
        <v>4.5234000000000001E-5</v>
      </c>
    </row>
    <row r="23751" spans="1:10" x14ac:dyDescent="0.25">
      <c r="A23751" t="s">
        <v>224</v>
      </c>
      <c r="B23751" t="s">
        <v>80</v>
      </c>
      <c r="C23751" t="s">
        <v>37</v>
      </c>
      <c r="D23751">
        <v>120215</v>
      </c>
      <c r="E23751" t="s">
        <v>264</v>
      </c>
      <c r="F23751">
        <v>537</v>
      </c>
      <c r="G23751" t="s">
        <v>289</v>
      </c>
      <c r="H23751" t="s">
        <v>84</v>
      </c>
      <c r="I23751">
        <v>2014</v>
      </c>
      <c r="J23751">
        <v>4.2814500000000003E-6</v>
      </c>
    </row>
    <row r="23752" spans="1:10" x14ac:dyDescent="0.25">
      <c r="A23752" t="s">
        <v>223</v>
      </c>
      <c r="B23752" t="s">
        <v>80</v>
      </c>
      <c r="C23752" t="s">
        <v>37</v>
      </c>
      <c r="D23752">
        <v>120215</v>
      </c>
      <c r="E23752" t="s">
        <v>264</v>
      </c>
      <c r="F23752">
        <v>537</v>
      </c>
      <c r="G23752" t="s">
        <v>289</v>
      </c>
      <c r="H23752" t="s">
        <v>84</v>
      </c>
      <c r="I23752">
        <v>2014</v>
      </c>
      <c r="J23752">
        <v>1.93628E-5</v>
      </c>
    </row>
    <row r="23753" spans="1:10" x14ac:dyDescent="0.25">
      <c r="A23753" t="s">
        <v>225</v>
      </c>
      <c r="B23753" t="s">
        <v>80</v>
      </c>
      <c r="C23753" t="s">
        <v>37</v>
      </c>
      <c r="D23753">
        <v>120215</v>
      </c>
      <c r="E23753" t="s">
        <v>264</v>
      </c>
      <c r="F23753">
        <v>537</v>
      </c>
      <c r="G23753" t="s">
        <v>289</v>
      </c>
      <c r="H23753" t="s">
        <v>84</v>
      </c>
      <c r="I23753">
        <v>2014</v>
      </c>
      <c r="J23753">
        <v>1.01257E-5</v>
      </c>
    </row>
    <row r="23754" spans="1:10" x14ac:dyDescent="0.25">
      <c r="A23754" t="s">
        <v>229</v>
      </c>
      <c r="B23754" t="s">
        <v>80</v>
      </c>
      <c r="C23754" t="s">
        <v>37</v>
      </c>
      <c r="D23754">
        <v>120215</v>
      </c>
      <c r="E23754" t="s">
        <v>264</v>
      </c>
      <c r="F23754">
        <v>537</v>
      </c>
      <c r="G23754" t="s">
        <v>289</v>
      </c>
      <c r="H23754" t="s">
        <v>84</v>
      </c>
      <c r="I23754">
        <v>2014</v>
      </c>
      <c r="J23754">
        <v>1.53407E-5</v>
      </c>
    </row>
    <row r="23755" spans="1:10" x14ac:dyDescent="0.25">
      <c r="A23755" t="s">
        <v>226</v>
      </c>
      <c r="B23755" t="s">
        <v>80</v>
      </c>
      <c r="C23755" t="s">
        <v>37</v>
      </c>
      <c r="D23755">
        <v>120215</v>
      </c>
      <c r="E23755" t="s">
        <v>264</v>
      </c>
      <c r="F23755">
        <v>537</v>
      </c>
      <c r="G23755" t="s">
        <v>289</v>
      </c>
      <c r="H23755" t="s">
        <v>84</v>
      </c>
      <c r="I23755">
        <v>2014</v>
      </c>
      <c r="J23755">
        <v>7.9223700000000002E-6</v>
      </c>
    </row>
    <row r="23756" spans="1:10" x14ac:dyDescent="0.25">
      <c r="A23756" t="s">
        <v>227</v>
      </c>
      <c r="B23756" t="s">
        <v>80</v>
      </c>
      <c r="C23756" t="s">
        <v>37</v>
      </c>
      <c r="D23756">
        <v>120216</v>
      </c>
      <c r="E23756" t="s">
        <v>263</v>
      </c>
      <c r="F23756">
        <v>537</v>
      </c>
      <c r="G23756" t="s">
        <v>289</v>
      </c>
      <c r="H23756" t="s">
        <v>84</v>
      </c>
      <c r="I23756">
        <v>2014</v>
      </c>
      <c r="J23756">
        <v>1.77396E-3</v>
      </c>
    </row>
    <row r="23757" spans="1:10" x14ac:dyDescent="0.25">
      <c r="A23757" t="s">
        <v>225</v>
      </c>
      <c r="B23757" t="s">
        <v>80</v>
      </c>
      <c r="C23757" t="s">
        <v>37</v>
      </c>
      <c r="D23757">
        <v>120216</v>
      </c>
      <c r="E23757" t="s">
        <v>263</v>
      </c>
      <c r="F23757">
        <v>537</v>
      </c>
      <c r="G23757" t="s">
        <v>289</v>
      </c>
      <c r="H23757" t="s">
        <v>84</v>
      </c>
      <c r="I23757">
        <v>2014</v>
      </c>
      <c r="J23757">
        <v>9.8036400000000006E-4</v>
      </c>
    </row>
    <row r="23758" spans="1:10" x14ac:dyDescent="0.25">
      <c r="A23758" t="s">
        <v>224</v>
      </c>
      <c r="B23758" t="s">
        <v>80</v>
      </c>
      <c r="C23758" t="s">
        <v>37</v>
      </c>
      <c r="D23758">
        <v>120216</v>
      </c>
      <c r="E23758" t="s">
        <v>263</v>
      </c>
      <c r="F23758">
        <v>537</v>
      </c>
      <c r="G23758" t="s">
        <v>289</v>
      </c>
      <c r="H23758" t="s">
        <v>84</v>
      </c>
      <c r="I23758">
        <v>2014</v>
      </c>
      <c r="J23758">
        <v>3.69074E-4</v>
      </c>
    </row>
    <row r="23759" spans="1:10" x14ac:dyDescent="0.25">
      <c r="A23759" t="s">
        <v>229</v>
      </c>
      <c r="B23759" t="s">
        <v>80</v>
      </c>
      <c r="C23759" t="s">
        <v>37</v>
      </c>
      <c r="D23759">
        <v>120216</v>
      </c>
      <c r="E23759" t="s">
        <v>263</v>
      </c>
      <c r="F23759">
        <v>537</v>
      </c>
      <c r="G23759" t="s">
        <v>289</v>
      </c>
      <c r="H23759" t="s">
        <v>84</v>
      </c>
      <c r="I23759">
        <v>2014</v>
      </c>
      <c r="J23759">
        <v>1.3320300000000001E-3</v>
      </c>
    </row>
    <row r="23760" spans="1:10" x14ac:dyDescent="0.25">
      <c r="A23760" t="s">
        <v>226</v>
      </c>
      <c r="B23760" t="s">
        <v>80</v>
      </c>
      <c r="C23760" t="s">
        <v>37</v>
      </c>
      <c r="D23760">
        <v>120216</v>
      </c>
      <c r="E23760" t="s">
        <v>263</v>
      </c>
      <c r="F23760">
        <v>537</v>
      </c>
      <c r="G23760" t="s">
        <v>289</v>
      </c>
      <c r="H23760" t="s">
        <v>84</v>
      </c>
      <c r="I23760">
        <v>2014</v>
      </c>
      <c r="J23760">
        <v>2.5068300000000003E-4</v>
      </c>
    </row>
    <row r="23761" spans="1:10" x14ac:dyDescent="0.25">
      <c r="A23761" t="s">
        <v>223</v>
      </c>
      <c r="B23761" t="s">
        <v>80</v>
      </c>
      <c r="C23761" t="s">
        <v>37</v>
      </c>
      <c r="D23761">
        <v>120216</v>
      </c>
      <c r="E23761" t="s">
        <v>263</v>
      </c>
      <c r="F23761">
        <v>537</v>
      </c>
      <c r="G23761" t="s">
        <v>289</v>
      </c>
      <c r="H23761" t="s">
        <v>84</v>
      </c>
      <c r="I23761">
        <v>2014</v>
      </c>
      <c r="J23761">
        <v>9.5180700000000004E-4</v>
      </c>
    </row>
    <row r="23762" spans="1:10" x14ac:dyDescent="0.25">
      <c r="A23762" t="s">
        <v>226</v>
      </c>
      <c r="B23762" t="s">
        <v>80</v>
      </c>
      <c r="C23762" t="s">
        <v>37</v>
      </c>
      <c r="D23762">
        <v>120218</v>
      </c>
      <c r="E23762" t="s">
        <v>262</v>
      </c>
      <c r="F23762">
        <v>537</v>
      </c>
      <c r="G23762" t="s">
        <v>289</v>
      </c>
      <c r="H23762" t="s">
        <v>84</v>
      </c>
      <c r="I23762">
        <v>2014</v>
      </c>
      <c r="J23762">
        <v>1.09918E-5</v>
      </c>
    </row>
    <row r="23763" spans="1:10" x14ac:dyDescent="0.25">
      <c r="A23763" t="s">
        <v>229</v>
      </c>
      <c r="B23763" t="s">
        <v>80</v>
      </c>
      <c r="C23763" t="s">
        <v>37</v>
      </c>
      <c r="D23763">
        <v>120218</v>
      </c>
      <c r="E23763" t="s">
        <v>262</v>
      </c>
      <c r="F23763">
        <v>537</v>
      </c>
      <c r="G23763" t="s">
        <v>289</v>
      </c>
      <c r="H23763" t="s">
        <v>84</v>
      </c>
      <c r="I23763">
        <v>2014</v>
      </c>
      <c r="J23763">
        <v>1.1576799999999999E-4</v>
      </c>
    </row>
    <row r="23764" spans="1:10" x14ac:dyDescent="0.25">
      <c r="A23764" t="s">
        <v>223</v>
      </c>
      <c r="B23764" t="s">
        <v>80</v>
      </c>
      <c r="C23764" t="s">
        <v>37</v>
      </c>
      <c r="D23764">
        <v>120218</v>
      </c>
      <c r="E23764" t="s">
        <v>262</v>
      </c>
      <c r="F23764">
        <v>537</v>
      </c>
      <c r="G23764" t="s">
        <v>289</v>
      </c>
      <c r="H23764" t="s">
        <v>84</v>
      </c>
      <c r="I23764">
        <v>2014</v>
      </c>
      <c r="J23764">
        <v>1.9434000000000001E-5</v>
      </c>
    </row>
    <row r="23765" spans="1:10" x14ac:dyDescent="0.25">
      <c r="A23765" t="s">
        <v>227</v>
      </c>
      <c r="B23765" t="s">
        <v>80</v>
      </c>
      <c r="C23765" t="s">
        <v>37</v>
      </c>
      <c r="D23765">
        <v>120218</v>
      </c>
      <c r="E23765" t="s">
        <v>262</v>
      </c>
      <c r="F23765">
        <v>537</v>
      </c>
      <c r="G23765" t="s">
        <v>289</v>
      </c>
      <c r="H23765" t="s">
        <v>84</v>
      </c>
      <c r="I23765">
        <v>2014</v>
      </c>
      <c r="J23765">
        <v>1.7735799999999999E-4</v>
      </c>
    </row>
    <row r="23766" spans="1:10" x14ac:dyDescent="0.25">
      <c r="A23766" t="s">
        <v>224</v>
      </c>
      <c r="B23766" t="s">
        <v>80</v>
      </c>
      <c r="C23766" t="s">
        <v>37</v>
      </c>
      <c r="D23766">
        <v>120218</v>
      </c>
      <c r="E23766" t="s">
        <v>262</v>
      </c>
      <c r="F23766">
        <v>537</v>
      </c>
      <c r="G23766" t="s">
        <v>289</v>
      </c>
      <c r="H23766" t="s">
        <v>84</v>
      </c>
      <c r="I23766">
        <v>2014</v>
      </c>
      <c r="J23766">
        <v>1.1984700000000001E-5</v>
      </c>
    </row>
    <row r="23767" spans="1:10" x14ac:dyDescent="0.25">
      <c r="A23767" t="s">
        <v>225</v>
      </c>
      <c r="B23767" t="s">
        <v>80</v>
      </c>
      <c r="C23767" t="s">
        <v>37</v>
      </c>
      <c r="D23767">
        <v>120218</v>
      </c>
      <c r="E23767" t="s">
        <v>262</v>
      </c>
      <c r="F23767">
        <v>537</v>
      </c>
      <c r="G23767" t="s">
        <v>289</v>
      </c>
      <c r="H23767" t="s">
        <v>84</v>
      </c>
      <c r="I23767">
        <v>2014</v>
      </c>
      <c r="J23767">
        <v>1.2878E-4</v>
      </c>
    </row>
    <row r="23768" spans="1:10" x14ac:dyDescent="0.25">
      <c r="A23768" t="s">
        <v>226</v>
      </c>
      <c r="B23768" t="s">
        <v>80</v>
      </c>
      <c r="C23768" t="s">
        <v>37</v>
      </c>
      <c r="D23768">
        <v>120219</v>
      </c>
      <c r="E23768" t="s">
        <v>261</v>
      </c>
      <c r="F23768">
        <v>537</v>
      </c>
      <c r="G23768" t="s">
        <v>289</v>
      </c>
      <c r="H23768" t="s">
        <v>84</v>
      </c>
      <c r="I23768">
        <v>2014</v>
      </c>
      <c r="J23768">
        <v>6.6891300000000001E-5</v>
      </c>
    </row>
    <row r="23769" spans="1:10" x14ac:dyDescent="0.25">
      <c r="A23769" t="s">
        <v>224</v>
      </c>
      <c r="B23769" t="s">
        <v>80</v>
      </c>
      <c r="C23769" t="s">
        <v>37</v>
      </c>
      <c r="D23769">
        <v>120219</v>
      </c>
      <c r="E23769" t="s">
        <v>261</v>
      </c>
      <c r="F23769">
        <v>537</v>
      </c>
      <c r="G23769" t="s">
        <v>289</v>
      </c>
      <c r="H23769" t="s">
        <v>84</v>
      </c>
      <c r="I23769">
        <v>2014</v>
      </c>
      <c r="J23769">
        <v>8.1599000000000003E-5</v>
      </c>
    </row>
    <row r="23770" spans="1:10" x14ac:dyDescent="0.25">
      <c r="A23770" t="s">
        <v>227</v>
      </c>
      <c r="B23770" t="s">
        <v>80</v>
      </c>
      <c r="C23770" t="s">
        <v>37</v>
      </c>
      <c r="D23770">
        <v>120219</v>
      </c>
      <c r="E23770" t="s">
        <v>261</v>
      </c>
      <c r="F23770">
        <v>537</v>
      </c>
      <c r="G23770" t="s">
        <v>289</v>
      </c>
      <c r="H23770" t="s">
        <v>84</v>
      </c>
      <c r="I23770">
        <v>2014</v>
      </c>
      <c r="J23770">
        <v>6.9561500000000001E-4</v>
      </c>
    </row>
    <row r="23771" spans="1:10" x14ac:dyDescent="0.25">
      <c r="A23771" t="s">
        <v>229</v>
      </c>
      <c r="B23771" t="s">
        <v>80</v>
      </c>
      <c r="C23771" t="s">
        <v>37</v>
      </c>
      <c r="D23771">
        <v>120219</v>
      </c>
      <c r="E23771" t="s">
        <v>261</v>
      </c>
      <c r="F23771">
        <v>537</v>
      </c>
      <c r="G23771" t="s">
        <v>289</v>
      </c>
      <c r="H23771" t="s">
        <v>84</v>
      </c>
      <c r="I23771">
        <v>2014</v>
      </c>
      <c r="J23771">
        <v>5.4496199999999996E-4</v>
      </c>
    </row>
    <row r="23772" spans="1:10" x14ac:dyDescent="0.25">
      <c r="A23772" t="s">
        <v>225</v>
      </c>
      <c r="B23772" t="s">
        <v>80</v>
      </c>
      <c r="C23772" t="s">
        <v>37</v>
      </c>
      <c r="D23772">
        <v>120219</v>
      </c>
      <c r="E23772" t="s">
        <v>261</v>
      </c>
      <c r="F23772">
        <v>537</v>
      </c>
      <c r="G23772" t="s">
        <v>289</v>
      </c>
      <c r="H23772" t="s">
        <v>84</v>
      </c>
      <c r="I23772">
        <v>2014</v>
      </c>
      <c r="J23772">
        <v>5.2356400000000002E-4</v>
      </c>
    </row>
    <row r="23773" spans="1:10" x14ac:dyDescent="0.25">
      <c r="A23773" t="s">
        <v>223</v>
      </c>
      <c r="B23773" t="s">
        <v>80</v>
      </c>
      <c r="C23773" t="s">
        <v>37</v>
      </c>
      <c r="D23773">
        <v>120219</v>
      </c>
      <c r="E23773" t="s">
        <v>261</v>
      </c>
      <c r="F23773">
        <v>537</v>
      </c>
      <c r="G23773" t="s">
        <v>289</v>
      </c>
      <c r="H23773" t="s">
        <v>84</v>
      </c>
      <c r="I23773">
        <v>2014</v>
      </c>
      <c r="J23773">
        <v>1.3220699999999999E-4</v>
      </c>
    </row>
    <row r="23774" spans="1:10" x14ac:dyDescent="0.25">
      <c r="A23774" t="s">
        <v>226</v>
      </c>
      <c r="B23774" t="s">
        <v>80</v>
      </c>
      <c r="C23774" t="s">
        <v>37</v>
      </c>
      <c r="D23774">
        <v>120302</v>
      </c>
      <c r="E23774" t="s">
        <v>260</v>
      </c>
      <c r="F23774">
        <v>537</v>
      </c>
      <c r="G23774" t="s">
        <v>289</v>
      </c>
      <c r="H23774" t="s">
        <v>84</v>
      </c>
      <c r="I23774">
        <v>2014</v>
      </c>
      <c r="J23774">
        <v>8.6520200000000006E-5</v>
      </c>
    </row>
    <row r="23775" spans="1:10" x14ac:dyDescent="0.25">
      <c r="A23775" t="s">
        <v>225</v>
      </c>
      <c r="B23775" t="s">
        <v>80</v>
      </c>
      <c r="C23775" t="s">
        <v>37</v>
      </c>
      <c r="D23775">
        <v>120302</v>
      </c>
      <c r="E23775" t="s">
        <v>260</v>
      </c>
      <c r="F23775">
        <v>537</v>
      </c>
      <c r="G23775" t="s">
        <v>289</v>
      </c>
      <c r="H23775" t="s">
        <v>84</v>
      </c>
      <c r="I23775">
        <v>2014</v>
      </c>
      <c r="J23775">
        <v>9.0220299999999997E-4</v>
      </c>
    </row>
    <row r="23776" spans="1:10" x14ac:dyDescent="0.25">
      <c r="A23776" t="s">
        <v>227</v>
      </c>
      <c r="B23776" t="s">
        <v>80</v>
      </c>
      <c r="C23776" t="s">
        <v>37</v>
      </c>
      <c r="D23776">
        <v>120302</v>
      </c>
      <c r="E23776" t="s">
        <v>260</v>
      </c>
      <c r="F23776">
        <v>537</v>
      </c>
      <c r="G23776" t="s">
        <v>289</v>
      </c>
      <c r="H23776" t="s">
        <v>84</v>
      </c>
      <c r="I23776">
        <v>2014</v>
      </c>
      <c r="J23776">
        <v>1.5860500000000001E-3</v>
      </c>
    </row>
    <row r="23777" spans="1:10" x14ac:dyDescent="0.25">
      <c r="A23777" t="s">
        <v>223</v>
      </c>
      <c r="B23777" t="s">
        <v>80</v>
      </c>
      <c r="C23777" t="s">
        <v>37</v>
      </c>
      <c r="D23777">
        <v>120302</v>
      </c>
      <c r="E23777" t="s">
        <v>260</v>
      </c>
      <c r="F23777">
        <v>537</v>
      </c>
      <c r="G23777" t="s">
        <v>289</v>
      </c>
      <c r="H23777" t="s">
        <v>84</v>
      </c>
      <c r="I23777">
        <v>2014</v>
      </c>
      <c r="J23777">
        <v>1.6947300000000001E-4</v>
      </c>
    </row>
    <row r="23778" spans="1:10" x14ac:dyDescent="0.25">
      <c r="A23778" t="s">
        <v>229</v>
      </c>
      <c r="B23778" t="s">
        <v>80</v>
      </c>
      <c r="C23778" t="s">
        <v>37</v>
      </c>
      <c r="D23778">
        <v>120302</v>
      </c>
      <c r="E23778" t="s">
        <v>260</v>
      </c>
      <c r="F23778">
        <v>537</v>
      </c>
      <c r="G23778" t="s">
        <v>289</v>
      </c>
      <c r="H23778" t="s">
        <v>84</v>
      </c>
      <c r="I23778">
        <v>2014</v>
      </c>
      <c r="J23778">
        <v>9.0049200000000002E-4</v>
      </c>
    </row>
    <row r="23779" spans="1:10" x14ac:dyDescent="0.25">
      <c r="A23779" t="s">
        <v>224</v>
      </c>
      <c r="B23779" t="s">
        <v>80</v>
      </c>
      <c r="C23779" t="s">
        <v>37</v>
      </c>
      <c r="D23779">
        <v>120302</v>
      </c>
      <c r="E23779" t="s">
        <v>260</v>
      </c>
      <c r="F23779">
        <v>537</v>
      </c>
      <c r="G23779" t="s">
        <v>289</v>
      </c>
      <c r="H23779" t="s">
        <v>84</v>
      </c>
      <c r="I23779">
        <v>2014</v>
      </c>
      <c r="J23779">
        <v>9.1410100000000001E-5</v>
      </c>
    </row>
    <row r="23780" spans="1:10" x14ac:dyDescent="0.25">
      <c r="A23780" t="s">
        <v>229</v>
      </c>
      <c r="B23780" t="s">
        <v>80</v>
      </c>
      <c r="C23780" t="s">
        <v>37</v>
      </c>
      <c r="D23780">
        <v>120303</v>
      </c>
      <c r="E23780" t="s">
        <v>259</v>
      </c>
      <c r="F23780">
        <v>537</v>
      </c>
      <c r="G23780" t="s">
        <v>289</v>
      </c>
      <c r="H23780" t="s">
        <v>84</v>
      </c>
      <c r="I23780">
        <v>2014</v>
      </c>
      <c r="J23780">
        <v>5.8578099999999998E-3</v>
      </c>
    </row>
    <row r="23781" spans="1:10" x14ac:dyDescent="0.25">
      <c r="A23781" t="s">
        <v>227</v>
      </c>
      <c r="B23781" t="s">
        <v>80</v>
      </c>
      <c r="C23781" t="s">
        <v>37</v>
      </c>
      <c r="D23781">
        <v>120303</v>
      </c>
      <c r="E23781" t="s">
        <v>259</v>
      </c>
      <c r="F23781">
        <v>537</v>
      </c>
      <c r="G23781" t="s">
        <v>289</v>
      </c>
      <c r="H23781" t="s">
        <v>84</v>
      </c>
      <c r="I23781">
        <v>2014</v>
      </c>
      <c r="J23781">
        <v>7.70647E-3</v>
      </c>
    </row>
    <row r="23782" spans="1:10" x14ac:dyDescent="0.25">
      <c r="A23782" t="s">
        <v>225</v>
      </c>
      <c r="B23782" t="s">
        <v>80</v>
      </c>
      <c r="C23782" t="s">
        <v>37</v>
      </c>
      <c r="D23782">
        <v>120303</v>
      </c>
      <c r="E23782" t="s">
        <v>259</v>
      </c>
      <c r="F23782">
        <v>537</v>
      </c>
      <c r="G23782" t="s">
        <v>289</v>
      </c>
      <c r="H23782" t="s">
        <v>84</v>
      </c>
      <c r="I23782">
        <v>2014</v>
      </c>
      <c r="J23782">
        <v>5.0190399999999998E-3</v>
      </c>
    </row>
    <row r="23783" spans="1:10" x14ac:dyDescent="0.25">
      <c r="A23783" t="s">
        <v>224</v>
      </c>
      <c r="B23783" t="s">
        <v>80</v>
      </c>
      <c r="C23783" t="s">
        <v>37</v>
      </c>
      <c r="D23783">
        <v>120303</v>
      </c>
      <c r="E23783" t="s">
        <v>259</v>
      </c>
      <c r="F23783">
        <v>537</v>
      </c>
      <c r="G23783" t="s">
        <v>289</v>
      </c>
      <c r="H23783" t="s">
        <v>84</v>
      </c>
      <c r="I23783">
        <v>2014</v>
      </c>
      <c r="J23783">
        <v>8.2173000000000001E-4</v>
      </c>
    </row>
    <row r="23784" spans="1:10" x14ac:dyDescent="0.25">
      <c r="A23784" t="s">
        <v>223</v>
      </c>
      <c r="B23784" t="s">
        <v>80</v>
      </c>
      <c r="C23784" t="s">
        <v>37</v>
      </c>
      <c r="D23784">
        <v>120303</v>
      </c>
      <c r="E23784" t="s">
        <v>259</v>
      </c>
      <c r="F23784">
        <v>537</v>
      </c>
      <c r="G23784" t="s">
        <v>289</v>
      </c>
      <c r="H23784" t="s">
        <v>84</v>
      </c>
      <c r="I23784">
        <v>2014</v>
      </c>
      <c r="J23784">
        <v>1.51023E-3</v>
      </c>
    </row>
    <row r="23785" spans="1:10" x14ac:dyDescent="0.25">
      <c r="A23785" t="s">
        <v>226</v>
      </c>
      <c r="B23785" t="s">
        <v>80</v>
      </c>
      <c r="C23785" t="s">
        <v>37</v>
      </c>
      <c r="D23785">
        <v>120303</v>
      </c>
      <c r="E23785" t="s">
        <v>259</v>
      </c>
      <c r="F23785">
        <v>537</v>
      </c>
      <c r="G23785" t="s">
        <v>289</v>
      </c>
      <c r="H23785" t="s">
        <v>84</v>
      </c>
      <c r="I23785">
        <v>2014</v>
      </c>
      <c r="J23785">
        <v>7.1606100000000004E-4</v>
      </c>
    </row>
    <row r="23786" spans="1:10" x14ac:dyDescent="0.25">
      <c r="A23786" t="s">
        <v>226</v>
      </c>
      <c r="B23786" t="s">
        <v>80</v>
      </c>
      <c r="C23786" t="s">
        <v>37</v>
      </c>
      <c r="D23786">
        <v>140106</v>
      </c>
      <c r="E23786" t="s">
        <v>297</v>
      </c>
      <c r="F23786">
        <v>537</v>
      </c>
      <c r="G23786" t="s">
        <v>289</v>
      </c>
      <c r="H23786" t="s">
        <v>84</v>
      </c>
      <c r="I23786">
        <v>2014</v>
      </c>
      <c r="J23786">
        <v>9.7755099999999994E-3</v>
      </c>
    </row>
    <row r="23787" spans="1:10" x14ac:dyDescent="0.25">
      <c r="A23787" t="s">
        <v>225</v>
      </c>
      <c r="B23787" t="s">
        <v>80</v>
      </c>
      <c r="C23787" t="s">
        <v>37</v>
      </c>
      <c r="D23787">
        <v>140106</v>
      </c>
      <c r="E23787" t="s">
        <v>297</v>
      </c>
      <c r="F23787">
        <v>537</v>
      </c>
      <c r="G23787" t="s">
        <v>289</v>
      </c>
      <c r="H23787" t="s">
        <v>84</v>
      </c>
      <c r="I23787">
        <v>2014</v>
      </c>
      <c r="J23787">
        <v>6.8518800000000005E-2</v>
      </c>
    </row>
    <row r="23788" spans="1:10" x14ac:dyDescent="0.25">
      <c r="A23788" t="s">
        <v>223</v>
      </c>
      <c r="B23788" t="s">
        <v>80</v>
      </c>
      <c r="C23788" t="s">
        <v>37</v>
      </c>
      <c r="D23788">
        <v>140106</v>
      </c>
      <c r="E23788" t="s">
        <v>297</v>
      </c>
      <c r="F23788">
        <v>537</v>
      </c>
      <c r="G23788" t="s">
        <v>289</v>
      </c>
      <c r="H23788" t="s">
        <v>84</v>
      </c>
      <c r="I23788">
        <v>2014</v>
      </c>
      <c r="J23788">
        <v>2.0617300000000002E-2</v>
      </c>
    </row>
    <row r="23789" spans="1:10" x14ac:dyDescent="0.25">
      <c r="A23789" t="s">
        <v>229</v>
      </c>
      <c r="B23789" t="s">
        <v>80</v>
      </c>
      <c r="C23789" t="s">
        <v>37</v>
      </c>
      <c r="D23789">
        <v>140106</v>
      </c>
      <c r="E23789" t="s">
        <v>297</v>
      </c>
      <c r="F23789">
        <v>537</v>
      </c>
      <c r="G23789" t="s">
        <v>289</v>
      </c>
      <c r="H23789" t="s">
        <v>84</v>
      </c>
      <c r="I23789">
        <v>2014</v>
      </c>
      <c r="J23789">
        <v>7.9969499999999999E-2</v>
      </c>
    </row>
    <row r="23790" spans="1:10" x14ac:dyDescent="0.25">
      <c r="A23790" t="s">
        <v>227</v>
      </c>
      <c r="B23790" t="s">
        <v>80</v>
      </c>
      <c r="C23790" t="s">
        <v>37</v>
      </c>
      <c r="D23790">
        <v>140106</v>
      </c>
      <c r="E23790" t="s">
        <v>297</v>
      </c>
      <c r="F23790">
        <v>537</v>
      </c>
      <c r="G23790" t="s">
        <v>289</v>
      </c>
      <c r="H23790" t="s">
        <v>84</v>
      </c>
      <c r="I23790">
        <v>2014</v>
      </c>
      <c r="J23790">
        <v>0.10520699999999999</v>
      </c>
    </row>
    <row r="23791" spans="1:10" x14ac:dyDescent="0.25">
      <c r="A23791" t="s">
        <v>224</v>
      </c>
      <c r="B23791" t="s">
        <v>80</v>
      </c>
      <c r="C23791" t="s">
        <v>37</v>
      </c>
      <c r="D23791">
        <v>140106</v>
      </c>
      <c r="E23791" t="s">
        <v>297</v>
      </c>
      <c r="F23791">
        <v>537</v>
      </c>
      <c r="G23791" t="s">
        <v>289</v>
      </c>
      <c r="H23791" t="s">
        <v>84</v>
      </c>
      <c r="I23791">
        <v>2014</v>
      </c>
      <c r="J23791">
        <v>1.12181E-2</v>
      </c>
    </row>
    <row r="23792" spans="1:10" x14ac:dyDescent="0.25">
      <c r="A23792" t="s">
        <v>225</v>
      </c>
      <c r="B23792" t="s">
        <v>80</v>
      </c>
      <c r="C23792" t="s">
        <v>37</v>
      </c>
      <c r="D23792">
        <v>140113</v>
      </c>
      <c r="E23792" t="s">
        <v>296</v>
      </c>
      <c r="F23792">
        <v>537</v>
      </c>
      <c r="G23792" t="s">
        <v>289</v>
      </c>
      <c r="H23792" t="s">
        <v>84</v>
      </c>
      <c r="I23792">
        <v>2014</v>
      </c>
      <c r="J23792">
        <v>9.7918899999999993E-3</v>
      </c>
    </row>
    <row r="23793" spans="1:10" x14ac:dyDescent="0.25">
      <c r="A23793" t="s">
        <v>227</v>
      </c>
      <c r="B23793" t="s">
        <v>80</v>
      </c>
      <c r="C23793" t="s">
        <v>37</v>
      </c>
      <c r="D23793">
        <v>140113</v>
      </c>
      <c r="E23793" t="s">
        <v>296</v>
      </c>
      <c r="F23793">
        <v>537</v>
      </c>
      <c r="G23793" t="s">
        <v>289</v>
      </c>
      <c r="H23793" t="s">
        <v>84</v>
      </c>
      <c r="I23793">
        <v>2014</v>
      </c>
      <c r="J23793">
        <v>1.50349E-2</v>
      </c>
    </row>
    <row r="23794" spans="1:10" x14ac:dyDescent="0.25">
      <c r="A23794" t="s">
        <v>226</v>
      </c>
      <c r="B23794" t="s">
        <v>80</v>
      </c>
      <c r="C23794" t="s">
        <v>37</v>
      </c>
      <c r="D23794">
        <v>140113</v>
      </c>
      <c r="E23794" t="s">
        <v>296</v>
      </c>
      <c r="F23794">
        <v>537</v>
      </c>
      <c r="G23794" t="s">
        <v>289</v>
      </c>
      <c r="H23794" t="s">
        <v>84</v>
      </c>
      <c r="I23794">
        <v>2014</v>
      </c>
      <c r="J23794">
        <v>1.397E-3</v>
      </c>
    </row>
    <row r="23795" spans="1:10" x14ac:dyDescent="0.25">
      <c r="A23795" t="s">
        <v>223</v>
      </c>
      <c r="B23795" t="s">
        <v>80</v>
      </c>
      <c r="C23795" t="s">
        <v>37</v>
      </c>
      <c r="D23795">
        <v>140113</v>
      </c>
      <c r="E23795" t="s">
        <v>296</v>
      </c>
      <c r="F23795">
        <v>537</v>
      </c>
      <c r="G23795" t="s">
        <v>289</v>
      </c>
      <c r="H23795" t="s">
        <v>84</v>
      </c>
      <c r="I23795">
        <v>2014</v>
      </c>
      <c r="J23795">
        <v>2.9463800000000002E-3</v>
      </c>
    </row>
    <row r="23796" spans="1:10" x14ac:dyDescent="0.25">
      <c r="A23796" t="s">
        <v>229</v>
      </c>
      <c r="B23796" t="s">
        <v>80</v>
      </c>
      <c r="C23796" t="s">
        <v>37</v>
      </c>
      <c r="D23796">
        <v>140113</v>
      </c>
      <c r="E23796" t="s">
        <v>296</v>
      </c>
      <c r="F23796">
        <v>537</v>
      </c>
      <c r="G23796" t="s">
        <v>289</v>
      </c>
      <c r="H23796" t="s">
        <v>84</v>
      </c>
      <c r="I23796">
        <v>2014</v>
      </c>
      <c r="J23796">
        <v>1.1428300000000001E-2</v>
      </c>
    </row>
    <row r="23797" spans="1:10" x14ac:dyDescent="0.25">
      <c r="A23797" t="s">
        <v>224</v>
      </c>
      <c r="B23797" t="s">
        <v>80</v>
      </c>
      <c r="C23797" t="s">
        <v>37</v>
      </c>
      <c r="D23797">
        <v>140113</v>
      </c>
      <c r="E23797" t="s">
        <v>296</v>
      </c>
      <c r="F23797">
        <v>537</v>
      </c>
      <c r="G23797" t="s">
        <v>289</v>
      </c>
      <c r="H23797" t="s">
        <v>84</v>
      </c>
      <c r="I23797">
        <v>2014</v>
      </c>
      <c r="J23797">
        <v>1.60315E-3</v>
      </c>
    </row>
    <row r="23798" spans="1:10" x14ac:dyDescent="0.25">
      <c r="A23798" t="s">
        <v>229</v>
      </c>
      <c r="B23798" t="s">
        <v>80</v>
      </c>
      <c r="C23798" t="s">
        <v>37</v>
      </c>
      <c r="D23798">
        <v>140213</v>
      </c>
      <c r="E23798" t="s">
        <v>295</v>
      </c>
      <c r="F23798">
        <v>537</v>
      </c>
      <c r="G23798" t="s">
        <v>289</v>
      </c>
      <c r="H23798" t="s">
        <v>84</v>
      </c>
      <c r="I23798">
        <v>2014</v>
      </c>
      <c r="J23798">
        <v>1.4989499999999999E-2</v>
      </c>
    </row>
    <row r="23799" spans="1:10" x14ac:dyDescent="0.25">
      <c r="A23799" t="s">
        <v>225</v>
      </c>
      <c r="B23799" t="s">
        <v>80</v>
      </c>
      <c r="C23799" t="s">
        <v>37</v>
      </c>
      <c r="D23799">
        <v>140213</v>
      </c>
      <c r="E23799" t="s">
        <v>295</v>
      </c>
      <c r="F23799">
        <v>537</v>
      </c>
      <c r="G23799" t="s">
        <v>289</v>
      </c>
      <c r="H23799" t="s">
        <v>84</v>
      </c>
      <c r="I23799">
        <v>2014</v>
      </c>
      <c r="J23799">
        <v>1.4400899999999999E-2</v>
      </c>
    </row>
    <row r="23800" spans="1:10" x14ac:dyDescent="0.25">
      <c r="A23800" t="s">
        <v>224</v>
      </c>
      <c r="B23800" t="s">
        <v>80</v>
      </c>
      <c r="C23800" t="s">
        <v>37</v>
      </c>
      <c r="D23800">
        <v>140213</v>
      </c>
      <c r="E23800" t="s">
        <v>295</v>
      </c>
      <c r="F23800">
        <v>537</v>
      </c>
      <c r="G23800" t="s">
        <v>289</v>
      </c>
      <c r="H23800" t="s">
        <v>84</v>
      </c>
      <c r="I23800">
        <v>2014</v>
      </c>
      <c r="J23800">
        <v>2.2444299999999999E-3</v>
      </c>
    </row>
    <row r="23801" spans="1:10" x14ac:dyDescent="0.25">
      <c r="A23801" t="s">
        <v>226</v>
      </c>
      <c r="B23801" t="s">
        <v>80</v>
      </c>
      <c r="C23801" t="s">
        <v>37</v>
      </c>
      <c r="D23801">
        <v>140213</v>
      </c>
      <c r="E23801" t="s">
        <v>295</v>
      </c>
      <c r="F23801">
        <v>537</v>
      </c>
      <c r="G23801" t="s">
        <v>289</v>
      </c>
      <c r="H23801" t="s">
        <v>84</v>
      </c>
      <c r="I23801">
        <v>2014</v>
      </c>
      <c r="J23801">
        <v>1.8398900000000001E-3</v>
      </c>
    </row>
    <row r="23802" spans="1:10" x14ac:dyDescent="0.25">
      <c r="A23802" t="s">
        <v>223</v>
      </c>
      <c r="B23802" t="s">
        <v>80</v>
      </c>
      <c r="C23802" t="s">
        <v>37</v>
      </c>
      <c r="D23802">
        <v>140213</v>
      </c>
      <c r="E23802" t="s">
        <v>295</v>
      </c>
      <c r="F23802">
        <v>537</v>
      </c>
      <c r="G23802" t="s">
        <v>289</v>
      </c>
      <c r="H23802" t="s">
        <v>84</v>
      </c>
      <c r="I23802">
        <v>2014</v>
      </c>
      <c r="J23802">
        <v>3.63643E-3</v>
      </c>
    </row>
    <row r="23803" spans="1:10" x14ac:dyDescent="0.25">
      <c r="A23803" t="s">
        <v>227</v>
      </c>
      <c r="B23803" t="s">
        <v>80</v>
      </c>
      <c r="C23803" t="s">
        <v>37</v>
      </c>
      <c r="D23803">
        <v>140213</v>
      </c>
      <c r="E23803" t="s">
        <v>295</v>
      </c>
      <c r="F23803">
        <v>537</v>
      </c>
      <c r="G23803" t="s">
        <v>289</v>
      </c>
      <c r="H23803" t="s">
        <v>84</v>
      </c>
      <c r="I23803">
        <v>2014</v>
      </c>
      <c r="J23803">
        <v>1.9133299999999999E-2</v>
      </c>
    </row>
    <row r="23804" spans="1:10" x14ac:dyDescent="0.25">
      <c r="A23804" t="s">
        <v>225</v>
      </c>
      <c r="B23804" t="s">
        <v>80</v>
      </c>
      <c r="C23804" t="s">
        <v>37</v>
      </c>
      <c r="D23804">
        <v>140216</v>
      </c>
      <c r="E23804" t="s">
        <v>258</v>
      </c>
      <c r="F23804">
        <v>537</v>
      </c>
      <c r="G23804" t="s">
        <v>289</v>
      </c>
      <c r="H23804" t="s">
        <v>84</v>
      </c>
      <c r="I23804">
        <v>2014</v>
      </c>
      <c r="J23804">
        <v>1.02987E-3</v>
      </c>
    </row>
    <row r="23805" spans="1:10" x14ac:dyDescent="0.25">
      <c r="A23805" t="s">
        <v>229</v>
      </c>
      <c r="B23805" t="s">
        <v>80</v>
      </c>
      <c r="C23805" t="s">
        <v>37</v>
      </c>
      <c r="D23805">
        <v>140216</v>
      </c>
      <c r="E23805" t="s">
        <v>258</v>
      </c>
      <c r="F23805">
        <v>537</v>
      </c>
      <c r="G23805" t="s">
        <v>289</v>
      </c>
      <c r="H23805" t="s">
        <v>84</v>
      </c>
      <c r="I23805">
        <v>2014</v>
      </c>
      <c r="J23805">
        <v>1.3992900000000001E-3</v>
      </c>
    </row>
    <row r="23806" spans="1:10" x14ac:dyDescent="0.25">
      <c r="A23806" t="s">
        <v>226</v>
      </c>
      <c r="B23806" t="s">
        <v>80</v>
      </c>
      <c r="C23806" t="s">
        <v>37</v>
      </c>
      <c r="D23806">
        <v>140216</v>
      </c>
      <c r="E23806" t="s">
        <v>258</v>
      </c>
      <c r="F23806">
        <v>537</v>
      </c>
      <c r="G23806" t="s">
        <v>289</v>
      </c>
      <c r="H23806" t="s">
        <v>84</v>
      </c>
      <c r="I23806">
        <v>2014</v>
      </c>
      <c r="J23806">
        <v>2.6334200000000001E-4</v>
      </c>
    </row>
    <row r="23807" spans="1:10" x14ac:dyDescent="0.25">
      <c r="A23807" t="s">
        <v>223</v>
      </c>
      <c r="B23807" t="s">
        <v>80</v>
      </c>
      <c r="C23807" t="s">
        <v>37</v>
      </c>
      <c r="D23807">
        <v>140216</v>
      </c>
      <c r="E23807" t="s">
        <v>258</v>
      </c>
      <c r="F23807">
        <v>537</v>
      </c>
      <c r="G23807" t="s">
        <v>289</v>
      </c>
      <c r="H23807" t="s">
        <v>84</v>
      </c>
      <c r="I23807">
        <v>2014</v>
      </c>
      <c r="J23807">
        <v>9.9986999999999993E-4</v>
      </c>
    </row>
    <row r="23808" spans="1:10" x14ac:dyDescent="0.25">
      <c r="A23808" t="s">
        <v>224</v>
      </c>
      <c r="B23808" t="s">
        <v>80</v>
      </c>
      <c r="C23808" t="s">
        <v>37</v>
      </c>
      <c r="D23808">
        <v>140216</v>
      </c>
      <c r="E23808" t="s">
        <v>258</v>
      </c>
      <c r="F23808">
        <v>537</v>
      </c>
      <c r="G23808" t="s">
        <v>289</v>
      </c>
      <c r="H23808" t="s">
        <v>84</v>
      </c>
      <c r="I23808">
        <v>2014</v>
      </c>
      <c r="J23808">
        <v>3.87711E-4</v>
      </c>
    </row>
    <row r="23809" spans="1:10" x14ac:dyDescent="0.25">
      <c r="A23809" t="s">
        <v>227</v>
      </c>
      <c r="B23809" t="s">
        <v>80</v>
      </c>
      <c r="C23809" t="s">
        <v>37</v>
      </c>
      <c r="D23809">
        <v>140216</v>
      </c>
      <c r="E23809" t="s">
        <v>258</v>
      </c>
      <c r="F23809">
        <v>537</v>
      </c>
      <c r="G23809" t="s">
        <v>289</v>
      </c>
      <c r="H23809" t="s">
        <v>84</v>
      </c>
      <c r="I23809">
        <v>2014</v>
      </c>
      <c r="J23809">
        <v>1.8635399999999999E-3</v>
      </c>
    </row>
    <row r="23810" spans="1:10" x14ac:dyDescent="0.25">
      <c r="A23810" t="s">
        <v>224</v>
      </c>
      <c r="B23810" t="s">
        <v>80</v>
      </c>
      <c r="C23810" t="s">
        <v>37</v>
      </c>
      <c r="D23810">
        <v>140219</v>
      </c>
      <c r="E23810" t="s">
        <v>257</v>
      </c>
      <c r="F23810">
        <v>537</v>
      </c>
      <c r="G23810" t="s">
        <v>289</v>
      </c>
      <c r="H23810" t="s">
        <v>84</v>
      </c>
      <c r="I23810">
        <v>2014</v>
      </c>
      <c r="J23810">
        <v>8.5719399999999998E-5</v>
      </c>
    </row>
    <row r="23811" spans="1:10" x14ac:dyDescent="0.25">
      <c r="A23811" t="s">
        <v>225</v>
      </c>
      <c r="B23811" t="s">
        <v>80</v>
      </c>
      <c r="C23811" t="s">
        <v>37</v>
      </c>
      <c r="D23811">
        <v>140219</v>
      </c>
      <c r="E23811" t="s">
        <v>257</v>
      </c>
      <c r="F23811">
        <v>537</v>
      </c>
      <c r="G23811" t="s">
        <v>289</v>
      </c>
      <c r="H23811" t="s">
        <v>84</v>
      </c>
      <c r="I23811">
        <v>2014</v>
      </c>
      <c r="J23811">
        <v>5.5000199999999996E-4</v>
      </c>
    </row>
    <row r="23812" spans="1:10" x14ac:dyDescent="0.25">
      <c r="A23812" t="s">
        <v>227</v>
      </c>
      <c r="B23812" t="s">
        <v>80</v>
      </c>
      <c r="C23812" t="s">
        <v>37</v>
      </c>
      <c r="D23812">
        <v>140219</v>
      </c>
      <c r="E23812" t="s">
        <v>257</v>
      </c>
      <c r="F23812">
        <v>537</v>
      </c>
      <c r="G23812" t="s">
        <v>289</v>
      </c>
      <c r="H23812" t="s">
        <v>84</v>
      </c>
      <c r="I23812">
        <v>2014</v>
      </c>
      <c r="J23812">
        <v>7.3074100000000003E-4</v>
      </c>
    </row>
    <row r="23813" spans="1:10" x14ac:dyDescent="0.25">
      <c r="A23813" t="s">
        <v>223</v>
      </c>
      <c r="B23813" t="s">
        <v>80</v>
      </c>
      <c r="C23813" t="s">
        <v>37</v>
      </c>
      <c r="D23813">
        <v>140219</v>
      </c>
      <c r="E23813" t="s">
        <v>257</v>
      </c>
      <c r="F23813">
        <v>537</v>
      </c>
      <c r="G23813" t="s">
        <v>289</v>
      </c>
      <c r="H23813" t="s">
        <v>84</v>
      </c>
      <c r="I23813">
        <v>2014</v>
      </c>
      <c r="J23813">
        <v>1.3888299999999999E-4</v>
      </c>
    </row>
    <row r="23814" spans="1:10" x14ac:dyDescent="0.25">
      <c r="A23814" t="s">
        <v>229</v>
      </c>
      <c r="B23814" t="s">
        <v>80</v>
      </c>
      <c r="C23814" t="s">
        <v>37</v>
      </c>
      <c r="D23814">
        <v>140219</v>
      </c>
      <c r="E23814" t="s">
        <v>257</v>
      </c>
      <c r="F23814">
        <v>537</v>
      </c>
      <c r="G23814" t="s">
        <v>289</v>
      </c>
      <c r="H23814" t="s">
        <v>84</v>
      </c>
      <c r="I23814">
        <v>2014</v>
      </c>
      <c r="J23814">
        <v>5.7248100000000001E-4</v>
      </c>
    </row>
    <row r="23815" spans="1:10" x14ac:dyDescent="0.25">
      <c r="A23815" t="s">
        <v>226</v>
      </c>
      <c r="B23815" t="s">
        <v>80</v>
      </c>
      <c r="C23815" t="s">
        <v>37</v>
      </c>
      <c r="D23815">
        <v>140219</v>
      </c>
      <c r="E23815" t="s">
        <v>257</v>
      </c>
      <c r="F23815">
        <v>537</v>
      </c>
      <c r="G23815" t="s">
        <v>289</v>
      </c>
      <c r="H23815" t="s">
        <v>84</v>
      </c>
      <c r="I23815">
        <v>2014</v>
      </c>
      <c r="J23815">
        <v>7.0269099999999994E-5</v>
      </c>
    </row>
    <row r="23816" spans="1:10" x14ac:dyDescent="0.25">
      <c r="A23816" t="s">
        <v>225</v>
      </c>
      <c r="B23816" t="s">
        <v>80</v>
      </c>
      <c r="C23816" t="s">
        <v>37</v>
      </c>
      <c r="D23816">
        <v>140303</v>
      </c>
      <c r="E23816" t="s">
        <v>256</v>
      </c>
      <c r="F23816">
        <v>537</v>
      </c>
      <c r="G23816" t="s">
        <v>289</v>
      </c>
      <c r="H23816" t="s">
        <v>84</v>
      </c>
      <c r="I23816">
        <v>2014</v>
      </c>
      <c r="J23816">
        <v>1.1978399999999999E-3</v>
      </c>
    </row>
    <row r="23817" spans="1:10" x14ac:dyDescent="0.25">
      <c r="A23817" t="s">
        <v>224</v>
      </c>
      <c r="B23817" t="s">
        <v>80</v>
      </c>
      <c r="C23817" t="s">
        <v>37</v>
      </c>
      <c r="D23817">
        <v>140303</v>
      </c>
      <c r="E23817" t="s">
        <v>256</v>
      </c>
      <c r="F23817">
        <v>537</v>
      </c>
      <c r="G23817" t="s">
        <v>289</v>
      </c>
      <c r="H23817" t="s">
        <v>84</v>
      </c>
      <c r="I23817">
        <v>2014</v>
      </c>
      <c r="J23817">
        <v>1.96114E-4</v>
      </c>
    </row>
    <row r="23818" spans="1:10" x14ac:dyDescent="0.25">
      <c r="A23818" t="s">
        <v>226</v>
      </c>
      <c r="B23818" t="s">
        <v>80</v>
      </c>
      <c r="C23818" t="s">
        <v>37</v>
      </c>
      <c r="D23818">
        <v>140303</v>
      </c>
      <c r="E23818" t="s">
        <v>256</v>
      </c>
      <c r="F23818">
        <v>537</v>
      </c>
      <c r="G23818" t="s">
        <v>289</v>
      </c>
      <c r="H23818" t="s">
        <v>84</v>
      </c>
      <c r="I23818">
        <v>2014</v>
      </c>
      <c r="J23818">
        <v>1.7089500000000001E-4</v>
      </c>
    </row>
    <row r="23819" spans="1:10" x14ac:dyDescent="0.25">
      <c r="A23819" t="s">
        <v>223</v>
      </c>
      <c r="B23819" t="s">
        <v>80</v>
      </c>
      <c r="C23819" t="s">
        <v>37</v>
      </c>
      <c r="D23819">
        <v>140303</v>
      </c>
      <c r="E23819" t="s">
        <v>256</v>
      </c>
      <c r="F23819">
        <v>537</v>
      </c>
      <c r="G23819" t="s">
        <v>289</v>
      </c>
      <c r="H23819" t="s">
        <v>84</v>
      </c>
      <c r="I23819">
        <v>2014</v>
      </c>
      <c r="J23819">
        <v>3.6043000000000002E-4</v>
      </c>
    </row>
    <row r="23820" spans="1:10" x14ac:dyDescent="0.25">
      <c r="A23820" t="s">
        <v>229</v>
      </c>
      <c r="B23820" t="s">
        <v>80</v>
      </c>
      <c r="C23820" t="s">
        <v>37</v>
      </c>
      <c r="D23820">
        <v>140303</v>
      </c>
      <c r="E23820" t="s">
        <v>256</v>
      </c>
      <c r="F23820">
        <v>537</v>
      </c>
      <c r="G23820" t="s">
        <v>289</v>
      </c>
      <c r="H23820" t="s">
        <v>84</v>
      </c>
      <c r="I23820">
        <v>2014</v>
      </c>
      <c r="J23820">
        <v>1.39802E-3</v>
      </c>
    </row>
    <row r="23821" spans="1:10" x14ac:dyDescent="0.25">
      <c r="A23821" t="s">
        <v>227</v>
      </c>
      <c r="B23821" t="s">
        <v>80</v>
      </c>
      <c r="C23821" t="s">
        <v>37</v>
      </c>
      <c r="D23821">
        <v>140303</v>
      </c>
      <c r="E23821" t="s">
        <v>256</v>
      </c>
      <c r="F23821">
        <v>537</v>
      </c>
      <c r="G23821" t="s">
        <v>289</v>
      </c>
      <c r="H23821" t="s">
        <v>84</v>
      </c>
      <c r="I23821">
        <v>2014</v>
      </c>
      <c r="J23821">
        <v>1.8392199999999999E-3</v>
      </c>
    </row>
    <row r="23822" spans="1:10" x14ac:dyDescent="0.25">
      <c r="A23822" t="s">
        <v>226</v>
      </c>
      <c r="B23822" t="s">
        <v>80</v>
      </c>
      <c r="C23822" t="s">
        <v>37</v>
      </c>
      <c r="D23822">
        <v>150102</v>
      </c>
      <c r="E23822" t="s">
        <v>288</v>
      </c>
      <c r="F23822">
        <v>536</v>
      </c>
      <c r="G23822" t="s">
        <v>255</v>
      </c>
      <c r="H23822" t="s">
        <v>84</v>
      </c>
      <c r="I23822">
        <v>2014</v>
      </c>
      <c r="J23822">
        <v>9.4642600000000004E-3</v>
      </c>
    </row>
    <row r="23823" spans="1:10" x14ac:dyDescent="0.25">
      <c r="A23823" t="s">
        <v>229</v>
      </c>
      <c r="B23823" t="s">
        <v>80</v>
      </c>
      <c r="C23823" t="s">
        <v>37</v>
      </c>
      <c r="D23823">
        <v>150102</v>
      </c>
      <c r="E23823" t="s">
        <v>288</v>
      </c>
      <c r="F23823">
        <v>536</v>
      </c>
      <c r="G23823" t="s">
        <v>255</v>
      </c>
      <c r="H23823" t="s">
        <v>84</v>
      </c>
      <c r="I23823">
        <v>2014</v>
      </c>
      <c r="J23823">
        <v>9.8502900000000004E-2</v>
      </c>
    </row>
    <row r="23824" spans="1:10" x14ac:dyDescent="0.25">
      <c r="A23824" t="s">
        <v>224</v>
      </c>
      <c r="B23824" t="s">
        <v>80</v>
      </c>
      <c r="C23824" t="s">
        <v>37</v>
      </c>
      <c r="D23824">
        <v>150102</v>
      </c>
      <c r="E23824" t="s">
        <v>288</v>
      </c>
      <c r="F23824">
        <v>536</v>
      </c>
      <c r="G23824" t="s">
        <v>255</v>
      </c>
      <c r="H23824" t="s">
        <v>84</v>
      </c>
      <c r="I23824">
        <v>2014</v>
      </c>
      <c r="J23824">
        <v>9.99916E-3</v>
      </c>
    </row>
    <row r="23825" spans="1:10" x14ac:dyDescent="0.25">
      <c r="A23825" t="s">
        <v>223</v>
      </c>
      <c r="B23825" t="s">
        <v>80</v>
      </c>
      <c r="C23825" t="s">
        <v>37</v>
      </c>
      <c r="D23825">
        <v>150102</v>
      </c>
      <c r="E23825" t="s">
        <v>288</v>
      </c>
      <c r="F23825">
        <v>536</v>
      </c>
      <c r="G23825" t="s">
        <v>255</v>
      </c>
      <c r="H23825" t="s">
        <v>84</v>
      </c>
      <c r="I23825">
        <v>2014</v>
      </c>
      <c r="J23825">
        <v>1.8538300000000001E-2</v>
      </c>
    </row>
    <row r="23826" spans="1:10" x14ac:dyDescent="0.25">
      <c r="A23826" t="s">
        <v>227</v>
      </c>
      <c r="B23826" t="s">
        <v>80</v>
      </c>
      <c r="C23826" t="s">
        <v>37</v>
      </c>
      <c r="D23826">
        <v>150102</v>
      </c>
      <c r="E23826" t="s">
        <v>288</v>
      </c>
      <c r="F23826">
        <v>536</v>
      </c>
      <c r="G23826" t="s">
        <v>255</v>
      </c>
      <c r="H23826" t="s">
        <v>84</v>
      </c>
      <c r="I23826">
        <v>2014</v>
      </c>
      <c r="J23826">
        <v>0.17349400000000001</v>
      </c>
    </row>
    <row r="23827" spans="1:10" x14ac:dyDescent="0.25">
      <c r="A23827" t="s">
        <v>225</v>
      </c>
      <c r="B23827" t="s">
        <v>80</v>
      </c>
      <c r="C23827" t="s">
        <v>37</v>
      </c>
      <c r="D23827">
        <v>150102</v>
      </c>
      <c r="E23827" t="s">
        <v>288</v>
      </c>
      <c r="F23827">
        <v>536</v>
      </c>
      <c r="G23827" t="s">
        <v>255</v>
      </c>
      <c r="H23827" t="s">
        <v>84</v>
      </c>
      <c r="I23827">
        <v>2014</v>
      </c>
      <c r="J23827">
        <v>9.8690100000000003E-2</v>
      </c>
    </row>
    <row r="23828" spans="1:10" x14ac:dyDescent="0.25">
      <c r="A23828" t="s">
        <v>224</v>
      </c>
      <c r="B23828" t="s">
        <v>80</v>
      </c>
      <c r="C23828" t="s">
        <v>37</v>
      </c>
      <c r="D23828">
        <v>150103</v>
      </c>
      <c r="E23828" t="s">
        <v>287</v>
      </c>
      <c r="F23828">
        <v>536</v>
      </c>
      <c r="G23828" t="s">
        <v>255</v>
      </c>
      <c r="H23828" t="s">
        <v>84</v>
      </c>
      <c r="I23828">
        <v>2014</v>
      </c>
      <c r="J23828">
        <v>2.67435E-2</v>
      </c>
    </row>
    <row r="23829" spans="1:10" x14ac:dyDescent="0.25">
      <c r="A23829" t="s">
        <v>223</v>
      </c>
      <c r="B23829" t="s">
        <v>80</v>
      </c>
      <c r="C23829" t="s">
        <v>37</v>
      </c>
      <c r="D23829">
        <v>150103</v>
      </c>
      <c r="E23829" t="s">
        <v>287</v>
      </c>
      <c r="F23829">
        <v>536</v>
      </c>
      <c r="G23829" t="s">
        <v>255</v>
      </c>
      <c r="H23829" t="s">
        <v>84</v>
      </c>
      <c r="I23829">
        <v>2014</v>
      </c>
      <c r="J23829">
        <v>4.9150800000000001E-2</v>
      </c>
    </row>
    <row r="23830" spans="1:10" x14ac:dyDescent="0.25">
      <c r="A23830" t="s">
        <v>225</v>
      </c>
      <c r="B23830" t="s">
        <v>80</v>
      </c>
      <c r="C23830" t="s">
        <v>37</v>
      </c>
      <c r="D23830">
        <v>150103</v>
      </c>
      <c r="E23830" t="s">
        <v>287</v>
      </c>
      <c r="F23830">
        <v>536</v>
      </c>
      <c r="G23830" t="s">
        <v>255</v>
      </c>
      <c r="H23830" t="s">
        <v>84</v>
      </c>
      <c r="I23830">
        <v>2014</v>
      </c>
      <c r="J23830">
        <v>0.16334599999999999</v>
      </c>
    </row>
    <row r="23831" spans="1:10" x14ac:dyDescent="0.25">
      <c r="A23831" t="s">
        <v>229</v>
      </c>
      <c r="B23831" t="s">
        <v>80</v>
      </c>
      <c r="C23831" t="s">
        <v>37</v>
      </c>
      <c r="D23831">
        <v>150103</v>
      </c>
      <c r="E23831" t="s">
        <v>287</v>
      </c>
      <c r="F23831">
        <v>536</v>
      </c>
      <c r="G23831" t="s">
        <v>255</v>
      </c>
      <c r="H23831" t="s">
        <v>84</v>
      </c>
      <c r="I23831">
        <v>2014</v>
      </c>
      <c r="J23831">
        <v>0.19064400000000001</v>
      </c>
    </row>
    <row r="23832" spans="1:10" x14ac:dyDescent="0.25">
      <c r="A23832" t="s">
        <v>227</v>
      </c>
      <c r="B23832" t="s">
        <v>80</v>
      </c>
      <c r="C23832" t="s">
        <v>37</v>
      </c>
      <c r="D23832">
        <v>150103</v>
      </c>
      <c r="E23832" t="s">
        <v>287</v>
      </c>
      <c r="F23832">
        <v>536</v>
      </c>
      <c r="G23832" t="s">
        <v>255</v>
      </c>
      <c r="H23832" t="s">
        <v>84</v>
      </c>
      <c r="I23832">
        <v>2014</v>
      </c>
      <c r="J23832">
        <v>0.25080999999999998</v>
      </c>
    </row>
    <row r="23833" spans="1:10" x14ac:dyDescent="0.25">
      <c r="A23833" t="s">
        <v>226</v>
      </c>
      <c r="B23833" t="s">
        <v>80</v>
      </c>
      <c r="C23833" t="s">
        <v>37</v>
      </c>
      <c r="D23833">
        <v>150103</v>
      </c>
      <c r="E23833" t="s">
        <v>287</v>
      </c>
      <c r="F23833">
        <v>536</v>
      </c>
      <c r="G23833" t="s">
        <v>255</v>
      </c>
      <c r="H23833" t="s">
        <v>84</v>
      </c>
      <c r="I23833">
        <v>2014</v>
      </c>
      <c r="J23833">
        <v>2.3304499999999999E-2</v>
      </c>
    </row>
    <row r="23834" spans="1:10" x14ac:dyDescent="0.25">
      <c r="A23834" t="s">
        <v>226</v>
      </c>
      <c r="B23834" t="s">
        <v>80</v>
      </c>
      <c r="C23834" t="s">
        <v>37</v>
      </c>
      <c r="D23834">
        <v>150202</v>
      </c>
      <c r="E23834" t="s">
        <v>286</v>
      </c>
      <c r="F23834">
        <v>536</v>
      </c>
      <c r="G23834" t="s">
        <v>255</v>
      </c>
      <c r="H23834" t="s">
        <v>84</v>
      </c>
      <c r="I23834">
        <v>2014</v>
      </c>
      <c r="J23834">
        <v>4.1268299999999997E-3</v>
      </c>
    </row>
    <row r="23835" spans="1:10" x14ac:dyDescent="0.25">
      <c r="A23835" t="s">
        <v>223</v>
      </c>
      <c r="B23835" t="s">
        <v>80</v>
      </c>
      <c r="C23835" t="s">
        <v>37</v>
      </c>
      <c r="D23835">
        <v>150202</v>
      </c>
      <c r="E23835" t="s">
        <v>286</v>
      </c>
      <c r="F23835">
        <v>536</v>
      </c>
      <c r="G23835" t="s">
        <v>255</v>
      </c>
      <c r="H23835" t="s">
        <v>84</v>
      </c>
      <c r="I23835">
        <v>2014</v>
      </c>
      <c r="J23835">
        <v>7.2963999999999998E-3</v>
      </c>
    </row>
    <row r="23836" spans="1:10" x14ac:dyDescent="0.25">
      <c r="A23836" t="s">
        <v>225</v>
      </c>
      <c r="B23836" t="s">
        <v>80</v>
      </c>
      <c r="C23836" t="s">
        <v>37</v>
      </c>
      <c r="D23836">
        <v>150202</v>
      </c>
      <c r="E23836" t="s">
        <v>286</v>
      </c>
      <c r="F23836">
        <v>536</v>
      </c>
      <c r="G23836" t="s">
        <v>255</v>
      </c>
      <c r="H23836" t="s">
        <v>84</v>
      </c>
      <c r="I23836">
        <v>2014</v>
      </c>
      <c r="J23836">
        <v>4.8349900000000001E-2</v>
      </c>
    </row>
    <row r="23837" spans="1:10" x14ac:dyDescent="0.25">
      <c r="A23837" t="s">
        <v>227</v>
      </c>
      <c r="B23837" t="s">
        <v>80</v>
      </c>
      <c r="C23837" t="s">
        <v>37</v>
      </c>
      <c r="D23837">
        <v>150202</v>
      </c>
      <c r="E23837" t="s">
        <v>286</v>
      </c>
      <c r="F23837">
        <v>536</v>
      </c>
      <c r="G23837" t="s">
        <v>255</v>
      </c>
      <c r="H23837" t="s">
        <v>84</v>
      </c>
      <c r="I23837">
        <v>2014</v>
      </c>
      <c r="J23837">
        <v>6.6587999999999994E-2</v>
      </c>
    </row>
    <row r="23838" spans="1:10" x14ac:dyDescent="0.25">
      <c r="A23838" t="s">
        <v>224</v>
      </c>
      <c r="B23838" t="s">
        <v>80</v>
      </c>
      <c r="C23838" t="s">
        <v>37</v>
      </c>
      <c r="D23838">
        <v>150202</v>
      </c>
      <c r="E23838" t="s">
        <v>286</v>
      </c>
      <c r="F23838">
        <v>536</v>
      </c>
      <c r="G23838" t="s">
        <v>255</v>
      </c>
      <c r="H23838" t="s">
        <v>84</v>
      </c>
      <c r="I23838">
        <v>2014</v>
      </c>
      <c r="J23838">
        <v>4.4995800000000004E-3</v>
      </c>
    </row>
    <row r="23839" spans="1:10" x14ac:dyDescent="0.25">
      <c r="A23839" t="s">
        <v>229</v>
      </c>
      <c r="B23839" t="s">
        <v>80</v>
      </c>
      <c r="C23839" t="s">
        <v>37</v>
      </c>
      <c r="D23839">
        <v>150202</v>
      </c>
      <c r="E23839" t="s">
        <v>286</v>
      </c>
      <c r="F23839">
        <v>536</v>
      </c>
      <c r="G23839" t="s">
        <v>255</v>
      </c>
      <c r="H23839" t="s">
        <v>84</v>
      </c>
      <c r="I23839">
        <v>2014</v>
      </c>
      <c r="J23839">
        <v>4.34644E-2</v>
      </c>
    </row>
    <row r="23840" spans="1:10" x14ac:dyDescent="0.25">
      <c r="A23840" t="s">
        <v>226</v>
      </c>
      <c r="B23840" t="s">
        <v>80</v>
      </c>
      <c r="C23840" t="s">
        <v>37</v>
      </c>
      <c r="D23840">
        <v>150203</v>
      </c>
      <c r="E23840" t="s">
        <v>285</v>
      </c>
      <c r="F23840">
        <v>536</v>
      </c>
      <c r="G23840" t="s">
        <v>255</v>
      </c>
      <c r="H23840" t="s">
        <v>84</v>
      </c>
      <c r="I23840">
        <v>2014</v>
      </c>
      <c r="J23840">
        <v>4.44532E-3</v>
      </c>
    </row>
    <row r="23841" spans="1:10" x14ac:dyDescent="0.25">
      <c r="A23841" t="s">
        <v>225</v>
      </c>
      <c r="B23841" t="s">
        <v>80</v>
      </c>
      <c r="C23841" t="s">
        <v>37</v>
      </c>
      <c r="D23841">
        <v>150203</v>
      </c>
      <c r="E23841" t="s">
        <v>285</v>
      </c>
      <c r="F23841">
        <v>536</v>
      </c>
      <c r="G23841" t="s">
        <v>255</v>
      </c>
      <c r="H23841" t="s">
        <v>84</v>
      </c>
      <c r="I23841">
        <v>2014</v>
      </c>
      <c r="J23841">
        <v>3.4793900000000003E-2</v>
      </c>
    </row>
    <row r="23842" spans="1:10" x14ac:dyDescent="0.25">
      <c r="A23842" t="s">
        <v>227</v>
      </c>
      <c r="B23842" t="s">
        <v>80</v>
      </c>
      <c r="C23842" t="s">
        <v>37</v>
      </c>
      <c r="D23842">
        <v>150203</v>
      </c>
      <c r="E23842" t="s">
        <v>285</v>
      </c>
      <c r="F23842">
        <v>536</v>
      </c>
      <c r="G23842" t="s">
        <v>255</v>
      </c>
      <c r="H23842" t="s">
        <v>84</v>
      </c>
      <c r="I23842">
        <v>2014</v>
      </c>
      <c r="J23842">
        <v>4.6227699999999997E-2</v>
      </c>
    </row>
    <row r="23843" spans="1:10" x14ac:dyDescent="0.25">
      <c r="A23843" t="s">
        <v>223</v>
      </c>
      <c r="B23843" t="s">
        <v>80</v>
      </c>
      <c r="C23843" t="s">
        <v>37</v>
      </c>
      <c r="D23843">
        <v>150203</v>
      </c>
      <c r="E23843" t="s">
        <v>285</v>
      </c>
      <c r="F23843">
        <v>536</v>
      </c>
      <c r="G23843" t="s">
        <v>255</v>
      </c>
      <c r="H23843" t="s">
        <v>84</v>
      </c>
      <c r="I23843">
        <v>2014</v>
      </c>
      <c r="J23843">
        <v>8.7859300000000008E-3</v>
      </c>
    </row>
    <row r="23844" spans="1:10" x14ac:dyDescent="0.25">
      <c r="A23844" t="s">
        <v>224</v>
      </c>
      <c r="B23844" t="s">
        <v>80</v>
      </c>
      <c r="C23844" t="s">
        <v>37</v>
      </c>
      <c r="D23844">
        <v>150203</v>
      </c>
      <c r="E23844" t="s">
        <v>285</v>
      </c>
      <c r="F23844">
        <v>536</v>
      </c>
      <c r="G23844" t="s">
        <v>255</v>
      </c>
      <c r="H23844" t="s">
        <v>84</v>
      </c>
      <c r="I23844">
        <v>2014</v>
      </c>
      <c r="J23844">
        <v>5.4227299999999997E-3</v>
      </c>
    </row>
    <row r="23845" spans="1:10" x14ac:dyDescent="0.25">
      <c r="A23845" t="s">
        <v>229</v>
      </c>
      <c r="B23845" t="s">
        <v>80</v>
      </c>
      <c r="C23845" t="s">
        <v>37</v>
      </c>
      <c r="D23845">
        <v>150203</v>
      </c>
      <c r="E23845" t="s">
        <v>285</v>
      </c>
      <c r="F23845">
        <v>536</v>
      </c>
      <c r="G23845" t="s">
        <v>255</v>
      </c>
      <c r="H23845" t="s">
        <v>84</v>
      </c>
      <c r="I23845">
        <v>2014</v>
      </c>
      <c r="J23845">
        <v>3.6215900000000002E-2</v>
      </c>
    </row>
    <row r="23846" spans="1:10" x14ac:dyDescent="0.25">
      <c r="A23846" t="s">
        <v>225</v>
      </c>
      <c r="B23846" t="s">
        <v>80</v>
      </c>
      <c r="C23846" t="s">
        <v>32</v>
      </c>
      <c r="D23846">
        <v>230200</v>
      </c>
      <c r="E23846" t="s">
        <v>284</v>
      </c>
      <c r="F23846">
        <v>536</v>
      </c>
      <c r="G23846" t="s">
        <v>255</v>
      </c>
      <c r="H23846" t="s">
        <v>84</v>
      </c>
      <c r="I23846">
        <v>2014</v>
      </c>
      <c r="J23846">
        <v>8.0412300000000005</v>
      </c>
    </row>
    <row r="23847" spans="1:10" x14ac:dyDescent="0.25">
      <c r="A23847" t="s">
        <v>224</v>
      </c>
      <c r="B23847" t="s">
        <v>80</v>
      </c>
      <c r="C23847" t="s">
        <v>32</v>
      </c>
      <c r="D23847">
        <v>230200</v>
      </c>
      <c r="E23847" t="s">
        <v>284</v>
      </c>
      <c r="F23847">
        <v>536</v>
      </c>
      <c r="G23847" t="s">
        <v>255</v>
      </c>
      <c r="H23847" t="s">
        <v>84</v>
      </c>
      <c r="I23847">
        <v>2014</v>
      </c>
      <c r="J23847">
        <v>6.0334700000000003</v>
      </c>
    </row>
    <row r="23848" spans="1:10" x14ac:dyDescent="0.25">
      <c r="A23848" t="s">
        <v>226</v>
      </c>
      <c r="B23848" t="s">
        <v>80</v>
      </c>
      <c r="C23848" t="s">
        <v>32</v>
      </c>
      <c r="D23848">
        <v>230200</v>
      </c>
      <c r="E23848" t="s">
        <v>284</v>
      </c>
      <c r="F23848">
        <v>536</v>
      </c>
      <c r="G23848" t="s">
        <v>255</v>
      </c>
      <c r="H23848" t="s">
        <v>84</v>
      </c>
      <c r="I23848">
        <v>2014</v>
      </c>
      <c r="J23848">
        <v>0.42052400000000001</v>
      </c>
    </row>
    <row r="23849" spans="1:10" x14ac:dyDescent="0.25">
      <c r="A23849" t="s">
        <v>227</v>
      </c>
      <c r="B23849" t="s">
        <v>80</v>
      </c>
      <c r="C23849" t="s">
        <v>32</v>
      </c>
      <c r="D23849">
        <v>230200</v>
      </c>
      <c r="E23849" t="s">
        <v>284</v>
      </c>
      <c r="F23849">
        <v>536</v>
      </c>
      <c r="G23849" t="s">
        <v>255</v>
      </c>
      <c r="H23849" t="s">
        <v>84</v>
      </c>
      <c r="I23849">
        <v>2014</v>
      </c>
      <c r="J23849">
        <v>26.4375</v>
      </c>
    </row>
    <row r="23850" spans="1:10" x14ac:dyDescent="0.25">
      <c r="A23850" t="s">
        <v>229</v>
      </c>
      <c r="B23850" t="s">
        <v>80</v>
      </c>
      <c r="C23850" t="s">
        <v>32</v>
      </c>
      <c r="D23850">
        <v>230200</v>
      </c>
      <c r="E23850" t="s">
        <v>284</v>
      </c>
      <c r="F23850">
        <v>536</v>
      </c>
      <c r="G23850" t="s">
        <v>255</v>
      </c>
      <c r="H23850" t="s">
        <v>84</v>
      </c>
      <c r="I23850">
        <v>2014</v>
      </c>
      <c r="J23850">
        <v>4.1722299999999999</v>
      </c>
    </row>
    <row r="23851" spans="1:10" x14ac:dyDescent="0.25">
      <c r="A23851" t="s">
        <v>223</v>
      </c>
      <c r="B23851" t="s">
        <v>80</v>
      </c>
      <c r="C23851" t="s">
        <v>32</v>
      </c>
      <c r="D23851">
        <v>230200</v>
      </c>
      <c r="E23851" t="s">
        <v>284</v>
      </c>
      <c r="F23851">
        <v>536</v>
      </c>
      <c r="G23851" t="s">
        <v>255</v>
      </c>
      <c r="H23851" t="s">
        <v>84</v>
      </c>
      <c r="I23851">
        <v>2014</v>
      </c>
      <c r="J23851">
        <v>1.51471</v>
      </c>
    </row>
    <row r="23852" spans="1:10" x14ac:dyDescent="0.25">
      <c r="A23852" t="s">
        <v>227</v>
      </c>
      <c r="B23852" t="s">
        <v>80</v>
      </c>
      <c r="C23852" t="s">
        <v>32</v>
      </c>
      <c r="D23852">
        <v>230400</v>
      </c>
      <c r="E23852" t="s">
        <v>283</v>
      </c>
      <c r="F23852">
        <v>536</v>
      </c>
      <c r="G23852" t="s">
        <v>255</v>
      </c>
      <c r="H23852" t="s">
        <v>84</v>
      </c>
      <c r="I23852">
        <v>2014</v>
      </c>
      <c r="J23852">
        <v>0.92778499999999997</v>
      </c>
    </row>
    <row r="23853" spans="1:10" x14ac:dyDescent="0.25">
      <c r="A23853" t="s">
        <v>229</v>
      </c>
      <c r="B23853" t="s">
        <v>80</v>
      </c>
      <c r="C23853" t="s">
        <v>32</v>
      </c>
      <c r="D23853">
        <v>230400</v>
      </c>
      <c r="E23853" t="s">
        <v>283</v>
      </c>
      <c r="F23853">
        <v>536</v>
      </c>
      <c r="G23853" t="s">
        <v>255</v>
      </c>
      <c r="H23853" t="s">
        <v>84</v>
      </c>
      <c r="I23853">
        <v>2014</v>
      </c>
      <c r="J23853">
        <v>9.7437800000000005E-2</v>
      </c>
    </row>
    <row r="23854" spans="1:10" x14ac:dyDescent="0.25">
      <c r="A23854" t="s">
        <v>225</v>
      </c>
      <c r="B23854" t="s">
        <v>80</v>
      </c>
      <c r="C23854" t="s">
        <v>32</v>
      </c>
      <c r="D23854">
        <v>230400</v>
      </c>
      <c r="E23854" t="s">
        <v>283</v>
      </c>
      <c r="F23854">
        <v>536</v>
      </c>
      <c r="G23854" t="s">
        <v>255</v>
      </c>
      <c r="H23854" t="s">
        <v>84</v>
      </c>
      <c r="I23854">
        <v>2014</v>
      </c>
      <c r="J23854">
        <v>0.26128000000000001</v>
      </c>
    </row>
    <row r="23855" spans="1:10" x14ac:dyDescent="0.25">
      <c r="A23855" t="s">
        <v>226</v>
      </c>
      <c r="B23855" t="s">
        <v>80</v>
      </c>
      <c r="C23855" t="s">
        <v>32</v>
      </c>
      <c r="D23855">
        <v>230400</v>
      </c>
      <c r="E23855" t="s">
        <v>283</v>
      </c>
      <c r="F23855">
        <v>536</v>
      </c>
      <c r="G23855" t="s">
        <v>255</v>
      </c>
      <c r="H23855" t="s">
        <v>84</v>
      </c>
      <c r="I23855">
        <v>2014</v>
      </c>
      <c r="J23855">
        <v>9.9064200000000009E-3</v>
      </c>
    </row>
    <row r="23856" spans="1:10" x14ac:dyDescent="0.25">
      <c r="A23856" t="s">
        <v>224</v>
      </c>
      <c r="B23856" t="s">
        <v>80</v>
      </c>
      <c r="C23856" t="s">
        <v>32</v>
      </c>
      <c r="D23856">
        <v>230400</v>
      </c>
      <c r="E23856" t="s">
        <v>283</v>
      </c>
      <c r="F23856">
        <v>536</v>
      </c>
      <c r="G23856" t="s">
        <v>255</v>
      </c>
      <c r="H23856" t="s">
        <v>84</v>
      </c>
      <c r="I23856">
        <v>2014</v>
      </c>
      <c r="J23856">
        <v>0.18712200000000001</v>
      </c>
    </row>
    <row r="23857" spans="1:10" x14ac:dyDescent="0.25">
      <c r="A23857" t="s">
        <v>223</v>
      </c>
      <c r="B23857" t="s">
        <v>80</v>
      </c>
      <c r="C23857" t="s">
        <v>32</v>
      </c>
      <c r="D23857">
        <v>230400</v>
      </c>
      <c r="E23857" t="s">
        <v>283</v>
      </c>
      <c r="F23857">
        <v>536</v>
      </c>
      <c r="G23857" t="s">
        <v>255</v>
      </c>
      <c r="H23857" t="s">
        <v>84</v>
      </c>
      <c r="I23857">
        <v>2014</v>
      </c>
      <c r="J23857">
        <v>3.7620800000000003E-2</v>
      </c>
    </row>
    <row r="23858" spans="1:10" x14ac:dyDescent="0.25">
      <c r="A23858" t="s">
        <v>223</v>
      </c>
      <c r="B23858" t="s">
        <v>80</v>
      </c>
      <c r="C23858" t="s">
        <v>32</v>
      </c>
      <c r="D23858">
        <v>233700</v>
      </c>
      <c r="E23858" t="s">
        <v>282</v>
      </c>
      <c r="F23858">
        <v>536</v>
      </c>
      <c r="G23858" t="s">
        <v>255</v>
      </c>
      <c r="H23858" t="s">
        <v>84</v>
      </c>
      <c r="I23858">
        <v>2014</v>
      </c>
      <c r="J23858">
        <v>0.201462</v>
      </c>
    </row>
    <row r="23859" spans="1:10" x14ac:dyDescent="0.25">
      <c r="A23859" t="s">
        <v>226</v>
      </c>
      <c r="B23859" t="s">
        <v>80</v>
      </c>
      <c r="C23859" t="s">
        <v>32</v>
      </c>
      <c r="D23859">
        <v>233700</v>
      </c>
      <c r="E23859" t="s">
        <v>282</v>
      </c>
      <c r="F23859">
        <v>536</v>
      </c>
      <c r="G23859" t="s">
        <v>255</v>
      </c>
      <c r="H23859" t="s">
        <v>84</v>
      </c>
      <c r="I23859">
        <v>2014</v>
      </c>
      <c r="J23859">
        <v>5.7212899999999997E-2</v>
      </c>
    </row>
    <row r="23860" spans="1:10" x14ac:dyDescent="0.25">
      <c r="A23860" t="s">
        <v>229</v>
      </c>
      <c r="B23860" t="s">
        <v>80</v>
      </c>
      <c r="C23860" t="s">
        <v>32</v>
      </c>
      <c r="D23860">
        <v>233700</v>
      </c>
      <c r="E23860" t="s">
        <v>282</v>
      </c>
      <c r="F23860">
        <v>536</v>
      </c>
      <c r="G23860" t="s">
        <v>255</v>
      </c>
      <c r="H23860" t="s">
        <v>84</v>
      </c>
      <c r="I23860">
        <v>2014</v>
      </c>
      <c r="J23860">
        <v>0.60679899999999998</v>
      </c>
    </row>
    <row r="23861" spans="1:10" x14ac:dyDescent="0.25">
      <c r="A23861" t="s">
        <v>227</v>
      </c>
      <c r="B23861" t="s">
        <v>80</v>
      </c>
      <c r="C23861" t="s">
        <v>32</v>
      </c>
      <c r="D23861">
        <v>233700</v>
      </c>
      <c r="E23861" t="s">
        <v>282</v>
      </c>
      <c r="F23861">
        <v>536</v>
      </c>
      <c r="G23861" t="s">
        <v>255</v>
      </c>
      <c r="H23861" t="s">
        <v>84</v>
      </c>
      <c r="I23861">
        <v>2014</v>
      </c>
      <c r="J23861">
        <v>2.9268800000000001</v>
      </c>
    </row>
    <row r="23862" spans="1:10" x14ac:dyDescent="0.25">
      <c r="A23862" t="s">
        <v>224</v>
      </c>
      <c r="B23862" t="s">
        <v>80</v>
      </c>
      <c r="C23862" t="s">
        <v>32</v>
      </c>
      <c r="D23862">
        <v>233700</v>
      </c>
      <c r="E23862" t="s">
        <v>282</v>
      </c>
      <c r="F23862">
        <v>536</v>
      </c>
      <c r="G23862" t="s">
        <v>255</v>
      </c>
      <c r="H23862" t="s">
        <v>84</v>
      </c>
      <c r="I23862">
        <v>2014</v>
      </c>
      <c r="J23862">
        <v>0.67551099999999997</v>
      </c>
    </row>
    <row r="23863" spans="1:10" x14ac:dyDescent="0.25">
      <c r="A23863" t="s">
        <v>225</v>
      </c>
      <c r="B23863" t="s">
        <v>80</v>
      </c>
      <c r="C23863" t="s">
        <v>32</v>
      </c>
      <c r="D23863">
        <v>233700</v>
      </c>
      <c r="E23863" t="s">
        <v>282</v>
      </c>
      <c r="F23863">
        <v>536</v>
      </c>
      <c r="G23863" t="s">
        <v>255</v>
      </c>
      <c r="H23863" t="s">
        <v>84</v>
      </c>
      <c r="I23863">
        <v>2014</v>
      </c>
      <c r="J23863">
        <v>1.04898</v>
      </c>
    </row>
    <row r="23864" spans="1:10" x14ac:dyDescent="0.25">
      <c r="A23864" t="s">
        <v>227</v>
      </c>
      <c r="B23864" t="s">
        <v>80</v>
      </c>
      <c r="C23864" t="s">
        <v>81</v>
      </c>
      <c r="D23864">
        <v>233701</v>
      </c>
      <c r="E23864" t="s">
        <v>281</v>
      </c>
      <c r="F23864">
        <v>536</v>
      </c>
      <c r="G23864" t="s">
        <v>255</v>
      </c>
      <c r="H23864" t="s">
        <v>84</v>
      </c>
      <c r="I23864">
        <v>2014</v>
      </c>
      <c r="J23864">
        <v>1.7001499999999999E-2</v>
      </c>
    </row>
    <row r="23865" spans="1:10" x14ac:dyDescent="0.25">
      <c r="A23865" t="s">
        <v>223</v>
      </c>
      <c r="B23865" t="s">
        <v>80</v>
      </c>
      <c r="C23865" t="s">
        <v>81</v>
      </c>
      <c r="D23865">
        <v>233701</v>
      </c>
      <c r="E23865" t="s">
        <v>281</v>
      </c>
      <c r="F23865">
        <v>536</v>
      </c>
      <c r="G23865" t="s">
        <v>255</v>
      </c>
      <c r="H23865" t="s">
        <v>84</v>
      </c>
      <c r="I23865">
        <v>2014</v>
      </c>
      <c r="J23865">
        <v>2.90938E-3</v>
      </c>
    </row>
    <row r="23866" spans="1:10" x14ac:dyDescent="0.25">
      <c r="A23866" t="s">
        <v>225</v>
      </c>
      <c r="B23866" t="s">
        <v>80</v>
      </c>
      <c r="C23866" t="s">
        <v>36</v>
      </c>
      <c r="D23866">
        <v>500100</v>
      </c>
      <c r="E23866" t="s">
        <v>280</v>
      </c>
      <c r="F23866">
        <v>536</v>
      </c>
      <c r="G23866" t="s">
        <v>255</v>
      </c>
      <c r="H23866" t="s">
        <v>84</v>
      </c>
      <c r="I23866">
        <v>2014</v>
      </c>
      <c r="J23866">
        <v>1.33667</v>
      </c>
    </row>
    <row r="23867" spans="1:10" x14ac:dyDescent="0.25">
      <c r="A23867" t="s">
        <v>224</v>
      </c>
      <c r="B23867" t="s">
        <v>80</v>
      </c>
      <c r="C23867" t="s">
        <v>36</v>
      </c>
      <c r="D23867">
        <v>500100</v>
      </c>
      <c r="E23867" t="s">
        <v>280</v>
      </c>
      <c r="F23867">
        <v>536</v>
      </c>
      <c r="G23867" t="s">
        <v>255</v>
      </c>
      <c r="H23867" t="s">
        <v>84</v>
      </c>
      <c r="I23867">
        <v>2014</v>
      </c>
      <c r="J23867">
        <v>0.22401499999999999</v>
      </c>
    </row>
    <row r="23868" spans="1:10" x14ac:dyDescent="0.25">
      <c r="A23868" t="s">
        <v>223</v>
      </c>
      <c r="B23868" t="s">
        <v>80</v>
      </c>
      <c r="C23868" t="s">
        <v>36</v>
      </c>
      <c r="D23868">
        <v>500100</v>
      </c>
      <c r="E23868" t="s">
        <v>280</v>
      </c>
      <c r="F23868">
        <v>536</v>
      </c>
      <c r="G23868" t="s">
        <v>255</v>
      </c>
      <c r="H23868" t="s">
        <v>84</v>
      </c>
      <c r="I23868">
        <v>2014</v>
      </c>
      <c r="J23868">
        <v>1.18936</v>
      </c>
    </row>
    <row r="23869" spans="1:10" x14ac:dyDescent="0.25">
      <c r="A23869" t="s">
        <v>227</v>
      </c>
      <c r="B23869" t="s">
        <v>80</v>
      </c>
      <c r="C23869" t="s">
        <v>36</v>
      </c>
      <c r="D23869">
        <v>500100</v>
      </c>
      <c r="E23869" t="s">
        <v>280</v>
      </c>
      <c r="F23869">
        <v>536</v>
      </c>
      <c r="G23869" t="s">
        <v>255</v>
      </c>
      <c r="H23869" t="s">
        <v>84</v>
      </c>
      <c r="I23869">
        <v>2014</v>
      </c>
      <c r="J23869">
        <v>2.4442200000000001</v>
      </c>
    </row>
    <row r="23870" spans="1:10" x14ac:dyDescent="0.25">
      <c r="A23870" t="s">
        <v>226</v>
      </c>
      <c r="B23870" t="s">
        <v>80</v>
      </c>
      <c r="C23870" t="s">
        <v>36</v>
      </c>
      <c r="D23870">
        <v>500100</v>
      </c>
      <c r="E23870" t="s">
        <v>280</v>
      </c>
      <c r="F23870">
        <v>536</v>
      </c>
      <c r="G23870" t="s">
        <v>255</v>
      </c>
      <c r="H23870" t="s">
        <v>84</v>
      </c>
      <c r="I23870">
        <v>2014</v>
      </c>
      <c r="J23870">
        <v>0.155915</v>
      </c>
    </row>
    <row r="23871" spans="1:10" x14ac:dyDescent="0.25">
      <c r="A23871" t="s">
        <v>229</v>
      </c>
      <c r="B23871" t="s">
        <v>80</v>
      </c>
      <c r="C23871" t="s">
        <v>36</v>
      </c>
      <c r="D23871">
        <v>500100</v>
      </c>
      <c r="E23871" t="s">
        <v>280</v>
      </c>
      <c r="F23871">
        <v>536</v>
      </c>
      <c r="G23871" t="s">
        <v>255</v>
      </c>
      <c r="H23871" t="s">
        <v>84</v>
      </c>
      <c r="I23871">
        <v>2014</v>
      </c>
      <c r="J23871">
        <v>2.88083</v>
      </c>
    </row>
    <row r="23872" spans="1:10" x14ac:dyDescent="0.25">
      <c r="A23872" t="s">
        <v>223</v>
      </c>
      <c r="B23872" t="s">
        <v>80</v>
      </c>
      <c r="C23872" t="s">
        <v>32</v>
      </c>
      <c r="D23872">
        <v>500300</v>
      </c>
      <c r="E23872" t="s">
        <v>279</v>
      </c>
      <c r="F23872">
        <v>536</v>
      </c>
      <c r="G23872" t="s">
        <v>255</v>
      </c>
      <c r="H23872" t="s">
        <v>84</v>
      </c>
      <c r="I23872">
        <v>2014</v>
      </c>
      <c r="J23872">
        <v>4.5367600000000001E-2</v>
      </c>
    </row>
    <row r="23873" spans="1:10" x14ac:dyDescent="0.25">
      <c r="A23873" t="s">
        <v>226</v>
      </c>
      <c r="B23873" t="s">
        <v>80</v>
      </c>
      <c r="C23873" t="s">
        <v>32</v>
      </c>
      <c r="D23873">
        <v>500300</v>
      </c>
      <c r="E23873" t="s">
        <v>279</v>
      </c>
      <c r="F23873">
        <v>536</v>
      </c>
      <c r="G23873" t="s">
        <v>255</v>
      </c>
      <c r="H23873" t="s">
        <v>84</v>
      </c>
      <c r="I23873">
        <v>2014</v>
      </c>
      <c r="J23873">
        <v>1.8523999999999999E-2</v>
      </c>
    </row>
    <row r="23874" spans="1:10" x14ac:dyDescent="0.25">
      <c r="A23874" t="s">
        <v>227</v>
      </c>
      <c r="B23874" t="s">
        <v>80</v>
      </c>
      <c r="C23874" t="s">
        <v>32</v>
      </c>
      <c r="D23874">
        <v>500300</v>
      </c>
      <c r="E23874" t="s">
        <v>279</v>
      </c>
      <c r="F23874">
        <v>536</v>
      </c>
      <c r="G23874" t="s">
        <v>255</v>
      </c>
      <c r="H23874" t="s">
        <v>84</v>
      </c>
      <c r="I23874">
        <v>2014</v>
      </c>
      <c r="J23874">
        <v>0.203234</v>
      </c>
    </row>
    <row r="23875" spans="1:10" x14ac:dyDescent="0.25">
      <c r="A23875" t="s">
        <v>224</v>
      </c>
      <c r="B23875" t="s">
        <v>80</v>
      </c>
      <c r="C23875" t="s">
        <v>32</v>
      </c>
      <c r="D23875">
        <v>500300</v>
      </c>
      <c r="E23875" t="s">
        <v>279</v>
      </c>
      <c r="F23875">
        <v>536</v>
      </c>
      <c r="G23875" t="s">
        <v>255</v>
      </c>
      <c r="H23875" t="s">
        <v>84</v>
      </c>
      <c r="I23875">
        <v>2014</v>
      </c>
      <c r="J23875">
        <v>2.0678800000000001E-2</v>
      </c>
    </row>
    <row r="23876" spans="1:10" x14ac:dyDescent="0.25">
      <c r="A23876" t="s">
        <v>229</v>
      </c>
      <c r="B23876" t="s">
        <v>80</v>
      </c>
      <c r="C23876" t="s">
        <v>32</v>
      </c>
      <c r="D23876">
        <v>500300</v>
      </c>
      <c r="E23876" t="s">
        <v>279</v>
      </c>
      <c r="F23876">
        <v>536</v>
      </c>
      <c r="G23876" t="s">
        <v>255</v>
      </c>
      <c r="H23876" t="s">
        <v>84</v>
      </c>
      <c r="I23876">
        <v>2014</v>
      </c>
      <c r="J23876">
        <v>6.8787299999999996E-2</v>
      </c>
    </row>
    <row r="23877" spans="1:10" x14ac:dyDescent="0.25">
      <c r="A23877" t="s">
        <v>225</v>
      </c>
      <c r="B23877" t="s">
        <v>80</v>
      </c>
      <c r="C23877" t="s">
        <v>32</v>
      </c>
      <c r="D23877">
        <v>500300</v>
      </c>
      <c r="E23877" t="s">
        <v>279</v>
      </c>
      <c r="F23877">
        <v>536</v>
      </c>
      <c r="G23877" t="s">
        <v>255</v>
      </c>
      <c r="H23877" t="s">
        <v>84</v>
      </c>
      <c r="I23877">
        <v>2014</v>
      </c>
      <c r="J23877">
        <v>5.5908699999999999E-2</v>
      </c>
    </row>
    <row r="23878" spans="1:10" x14ac:dyDescent="0.25">
      <c r="A23878" t="s">
        <v>226</v>
      </c>
      <c r="B23878" t="s">
        <v>74</v>
      </c>
      <c r="C23878" t="s">
        <v>34</v>
      </c>
      <c r="D23878">
        <v>901000</v>
      </c>
      <c r="E23878" t="s">
        <v>34</v>
      </c>
      <c r="F23878">
        <v>536</v>
      </c>
      <c r="G23878" t="s">
        <v>255</v>
      </c>
      <c r="H23878" t="s">
        <v>84</v>
      </c>
      <c r="I23878">
        <v>2014</v>
      </c>
      <c r="J23878">
        <v>1.3593900000000001E-2</v>
      </c>
    </row>
    <row r="23879" spans="1:10" x14ac:dyDescent="0.25">
      <c r="A23879" t="s">
        <v>223</v>
      </c>
      <c r="B23879" t="s">
        <v>74</v>
      </c>
      <c r="C23879" t="s">
        <v>34</v>
      </c>
      <c r="D23879">
        <v>901000</v>
      </c>
      <c r="E23879" t="s">
        <v>34</v>
      </c>
      <c r="F23879">
        <v>536</v>
      </c>
      <c r="G23879" t="s">
        <v>255</v>
      </c>
      <c r="H23879" t="s">
        <v>84</v>
      </c>
      <c r="I23879">
        <v>2014</v>
      </c>
      <c r="J23879">
        <v>5.0579699999999998E-2</v>
      </c>
    </row>
    <row r="23880" spans="1:10" x14ac:dyDescent="0.25">
      <c r="A23880" t="s">
        <v>229</v>
      </c>
      <c r="B23880" t="s">
        <v>74</v>
      </c>
      <c r="C23880" t="s">
        <v>34</v>
      </c>
      <c r="D23880">
        <v>901000</v>
      </c>
      <c r="E23880" t="s">
        <v>34</v>
      </c>
      <c r="F23880">
        <v>536</v>
      </c>
      <c r="G23880" t="s">
        <v>255</v>
      </c>
      <c r="H23880" t="s">
        <v>84</v>
      </c>
      <c r="I23880">
        <v>2014</v>
      </c>
      <c r="J23880">
        <v>0.20502699999999999</v>
      </c>
    </row>
    <row r="23881" spans="1:10" x14ac:dyDescent="0.25">
      <c r="A23881" t="s">
        <v>227</v>
      </c>
      <c r="B23881" t="s">
        <v>74</v>
      </c>
      <c r="C23881" t="s">
        <v>34</v>
      </c>
      <c r="D23881">
        <v>901000</v>
      </c>
      <c r="E23881" t="s">
        <v>34</v>
      </c>
      <c r="F23881">
        <v>536</v>
      </c>
      <c r="G23881" t="s">
        <v>255</v>
      </c>
      <c r="H23881" t="s">
        <v>84</v>
      </c>
      <c r="I23881">
        <v>2014</v>
      </c>
      <c r="J23881">
        <v>0.25722200000000001</v>
      </c>
    </row>
    <row r="23882" spans="1:10" x14ac:dyDescent="0.25">
      <c r="A23882" t="s">
        <v>224</v>
      </c>
      <c r="B23882" t="s">
        <v>74</v>
      </c>
      <c r="C23882" t="s">
        <v>34</v>
      </c>
      <c r="D23882">
        <v>901000</v>
      </c>
      <c r="E23882" t="s">
        <v>34</v>
      </c>
      <c r="F23882">
        <v>536</v>
      </c>
      <c r="G23882" t="s">
        <v>255</v>
      </c>
      <c r="H23882" t="s">
        <v>84</v>
      </c>
      <c r="I23882">
        <v>2014</v>
      </c>
      <c r="J23882">
        <v>1.9297000000000002E-2</v>
      </c>
    </row>
    <row r="23883" spans="1:10" x14ac:dyDescent="0.25">
      <c r="A23883" t="s">
        <v>225</v>
      </c>
      <c r="B23883" t="s">
        <v>74</v>
      </c>
      <c r="C23883" t="s">
        <v>34</v>
      </c>
      <c r="D23883">
        <v>901000</v>
      </c>
      <c r="E23883" t="s">
        <v>34</v>
      </c>
      <c r="F23883">
        <v>536</v>
      </c>
      <c r="G23883" t="s">
        <v>255</v>
      </c>
      <c r="H23883" t="s">
        <v>84</v>
      </c>
      <c r="I23883">
        <v>2014</v>
      </c>
      <c r="J23883">
        <v>8.96705E-2</v>
      </c>
    </row>
    <row r="23884" spans="1:10" x14ac:dyDescent="0.25">
      <c r="A23884" t="s">
        <v>227</v>
      </c>
      <c r="B23884" t="s">
        <v>74</v>
      </c>
      <c r="C23884" t="s">
        <v>34</v>
      </c>
      <c r="D23884">
        <v>901001</v>
      </c>
      <c r="E23884" t="s">
        <v>254</v>
      </c>
      <c r="F23884">
        <v>536</v>
      </c>
      <c r="G23884" t="s">
        <v>255</v>
      </c>
      <c r="H23884" t="s">
        <v>84</v>
      </c>
      <c r="I23884">
        <v>2014</v>
      </c>
      <c r="J23884">
        <v>0.13814199999999999</v>
      </c>
    </row>
    <row r="23885" spans="1:10" x14ac:dyDescent="0.25">
      <c r="A23885" t="s">
        <v>225</v>
      </c>
      <c r="B23885" t="s">
        <v>74</v>
      </c>
      <c r="C23885" t="s">
        <v>34</v>
      </c>
      <c r="D23885">
        <v>901001</v>
      </c>
      <c r="E23885" t="s">
        <v>254</v>
      </c>
      <c r="F23885">
        <v>536</v>
      </c>
      <c r="G23885" t="s">
        <v>255</v>
      </c>
      <c r="H23885" t="s">
        <v>84</v>
      </c>
      <c r="I23885">
        <v>2014</v>
      </c>
      <c r="J23885">
        <v>4.2002499999999998E-2</v>
      </c>
    </row>
    <row r="23886" spans="1:10" x14ac:dyDescent="0.25">
      <c r="A23886" t="s">
        <v>223</v>
      </c>
      <c r="B23886" t="s">
        <v>74</v>
      </c>
      <c r="C23886" t="s">
        <v>34</v>
      </c>
      <c r="D23886">
        <v>901001</v>
      </c>
      <c r="E23886" t="s">
        <v>254</v>
      </c>
      <c r="F23886">
        <v>536</v>
      </c>
      <c r="G23886" t="s">
        <v>255</v>
      </c>
      <c r="H23886" t="s">
        <v>84</v>
      </c>
      <c r="I23886">
        <v>2014</v>
      </c>
      <c r="J23886">
        <v>8.1650899999999998E-2</v>
      </c>
    </row>
    <row r="23887" spans="1:10" x14ac:dyDescent="0.25">
      <c r="A23887" t="s">
        <v>229</v>
      </c>
      <c r="B23887" t="s">
        <v>74</v>
      </c>
      <c r="C23887" t="s">
        <v>34</v>
      </c>
      <c r="D23887">
        <v>901001</v>
      </c>
      <c r="E23887" t="s">
        <v>254</v>
      </c>
      <c r="F23887">
        <v>536</v>
      </c>
      <c r="G23887" t="s">
        <v>255</v>
      </c>
      <c r="H23887" t="s">
        <v>84</v>
      </c>
      <c r="I23887">
        <v>2014</v>
      </c>
      <c r="J23887">
        <v>7.4693700000000002E-2</v>
      </c>
    </row>
    <row r="23888" spans="1:10" x14ac:dyDescent="0.25">
      <c r="A23888" t="s">
        <v>226</v>
      </c>
      <c r="B23888" t="s">
        <v>74</v>
      </c>
      <c r="C23888" t="s">
        <v>34</v>
      </c>
      <c r="D23888">
        <v>901001</v>
      </c>
      <c r="E23888" t="s">
        <v>254</v>
      </c>
      <c r="F23888">
        <v>536</v>
      </c>
      <c r="G23888" t="s">
        <v>255</v>
      </c>
      <c r="H23888" t="s">
        <v>84</v>
      </c>
      <c r="I23888">
        <v>2014</v>
      </c>
      <c r="J23888">
        <v>2.1515099999999999E-2</v>
      </c>
    </row>
    <row r="23889" spans="1:10" x14ac:dyDescent="0.25">
      <c r="A23889" t="s">
        <v>224</v>
      </c>
      <c r="B23889" t="s">
        <v>74</v>
      </c>
      <c r="C23889" t="s">
        <v>34</v>
      </c>
      <c r="D23889">
        <v>901001</v>
      </c>
      <c r="E23889" t="s">
        <v>254</v>
      </c>
      <c r="F23889">
        <v>536</v>
      </c>
      <c r="G23889" t="s">
        <v>255</v>
      </c>
      <c r="H23889" t="s">
        <v>84</v>
      </c>
      <c r="I23889">
        <v>2014</v>
      </c>
      <c r="J23889">
        <v>2.04096E-2</v>
      </c>
    </row>
    <row r="23890" spans="1:10" x14ac:dyDescent="0.25">
      <c r="A23890" t="s">
        <v>224</v>
      </c>
      <c r="B23890" t="s">
        <v>79</v>
      </c>
      <c r="C23890" t="s">
        <v>33</v>
      </c>
      <c r="D23890">
        <v>9400000</v>
      </c>
      <c r="E23890" t="s">
        <v>246</v>
      </c>
      <c r="F23890">
        <v>536</v>
      </c>
      <c r="G23890" t="s">
        <v>255</v>
      </c>
      <c r="H23890" t="s">
        <v>84</v>
      </c>
      <c r="I23890">
        <v>2014</v>
      </c>
      <c r="J23890">
        <v>2.1817299999999999</v>
      </c>
    </row>
    <row r="23891" spans="1:10" x14ac:dyDescent="0.25">
      <c r="A23891" t="s">
        <v>229</v>
      </c>
      <c r="B23891" t="s">
        <v>79</v>
      </c>
      <c r="C23891" t="s">
        <v>33</v>
      </c>
      <c r="D23891">
        <v>9400000</v>
      </c>
      <c r="E23891" t="s">
        <v>246</v>
      </c>
      <c r="F23891">
        <v>536</v>
      </c>
      <c r="G23891" t="s">
        <v>255</v>
      </c>
      <c r="H23891" t="s">
        <v>84</v>
      </c>
      <c r="I23891">
        <v>2014</v>
      </c>
      <c r="J23891">
        <v>11.6503</v>
      </c>
    </row>
    <row r="23892" spans="1:10" x14ac:dyDescent="0.25">
      <c r="A23892" t="s">
        <v>226</v>
      </c>
      <c r="B23892" t="s">
        <v>79</v>
      </c>
      <c r="C23892" t="s">
        <v>33</v>
      </c>
      <c r="D23892">
        <v>9400000</v>
      </c>
      <c r="E23892" t="s">
        <v>246</v>
      </c>
      <c r="F23892">
        <v>536</v>
      </c>
      <c r="G23892" t="s">
        <v>255</v>
      </c>
      <c r="H23892" t="s">
        <v>84</v>
      </c>
      <c r="I23892">
        <v>2014</v>
      </c>
      <c r="J23892">
        <v>1.9293400000000001</v>
      </c>
    </row>
    <row r="23893" spans="1:10" x14ac:dyDescent="0.25">
      <c r="A23893" t="s">
        <v>223</v>
      </c>
      <c r="B23893" t="s">
        <v>79</v>
      </c>
      <c r="C23893" t="s">
        <v>33</v>
      </c>
      <c r="D23893">
        <v>9400000</v>
      </c>
      <c r="E23893" t="s">
        <v>246</v>
      </c>
      <c r="F23893">
        <v>536</v>
      </c>
      <c r="G23893" t="s">
        <v>255</v>
      </c>
      <c r="H23893" t="s">
        <v>84</v>
      </c>
      <c r="I23893">
        <v>2014</v>
      </c>
      <c r="J23893">
        <v>2.3869799999999999</v>
      </c>
    </row>
    <row r="23894" spans="1:10" x14ac:dyDescent="0.25">
      <c r="A23894" t="s">
        <v>227</v>
      </c>
      <c r="B23894" t="s">
        <v>79</v>
      </c>
      <c r="C23894" t="s">
        <v>33</v>
      </c>
      <c r="D23894">
        <v>9400000</v>
      </c>
      <c r="E23894" t="s">
        <v>246</v>
      </c>
      <c r="F23894">
        <v>536</v>
      </c>
      <c r="G23894" t="s">
        <v>255</v>
      </c>
      <c r="H23894" t="s">
        <v>84</v>
      </c>
      <c r="I23894">
        <v>2014</v>
      </c>
      <c r="J23894">
        <v>22.745999999999999</v>
      </c>
    </row>
    <row r="23895" spans="1:10" x14ac:dyDescent="0.25">
      <c r="A23895" t="s">
        <v>225</v>
      </c>
      <c r="B23895" t="s">
        <v>79</v>
      </c>
      <c r="C23895" t="s">
        <v>33</v>
      </c>
      <c r="D23895">
        <v>9400000</v>
      </c>
      <c r="E23895" t="s">
        <v>246</v>
      </c>
      <c r="F23895">
        <v>536</v>
      </c>
      <c r="G23895" t="s">
        <v>255</v>
      </c>
      <c r="H23895" t="s">
        <v>84</v>
      </c>
      <c r="I23895">
        <v>2014</v>
      </c>
      <c r="J23895">
        <v>10.7654</v>
      </c>
    </row>
    <row r="23896" spans="1:10" x14ac:dyDescent="0.25">
      <c r="A23896" t="s">
        <v>227</v>
      </c>
      <c r="B23896" t="s">
        <v>80</v>
      </c>
      <c r="C23896" t="s">
        <v>32</v>
      </c>
      <c r="D23896" t="s">
        <v>278</v>
      </c>
      <c r="E23896" t="s">
        <v>277</v>
      </c>
      <c r="F23896">
        <v>536</v>
      </c>
      <c r="G23896" t="s">
        <v>255</v>
      </c>
      <c r="H23896" t="s">
        <v>84</v>
      </c>
      <c r="I23896">
        <v>2014</v>
      </c>
      <c r="J23896">
        <v>2.1271700000000001E-2</v>
      </c>
    </row>
    <row r="23897" spans="1:10" x14ac:dyDescent="0.25">
      <c r="A23897" t="s">
        <v>227</v>
      </c>
      <c r="B23897" t="s">
        <v>80</v>
      </c>
      <c r="C23897" t="s">
        <v>32</v>
      </c>
      <c r="D23897" t="s">
        <v>276</v>
      </c>
      <c r="E23897" t="s">
        <v>275</v>
      </c>
      <c r="F23897">
        <v>536</v>
      </c>
      <c r="G23897" t="s">
        <v>255</v>
      </c>
      <c r="H23897" t="s">
        <v>84</v>
      </c>
      <c r="I23897">
        <v>2014</v>
      </c>
      <c r="J23897">
        <v>0.199239</v>
      </c>
    </row>
    <row r="23898" spans="1:10" x14ac:dyDescent="0.25">
      <c r="A23898" t="s">
        <v>224</v>
      </c>
      <c r="B23898" t="s">
        <v>79</v>
      </c>
      <c r="C23898" t="s">
        <v>35</v>
      </c>
      <c r="D23898" t="s">
        <v>245</v>
      </c>
      <c r="E23898" t="s">
        <v>244</v>
      </c>
      <c r="F23898">
        <v>536</v>
      </c>
      <c r="G23898" t="s">
        <v>255</v>
      </c>
      <c r="H23898" t="s">
        <v>84</v>
      </c>
      <c r="I23898">
        <v>2014</v>
      </c>
      <c r="J23898">
        <v>0.40716000000000002</v>
      </c>
    </row>
    <row r="23899" spans="1:10" x14ac:dyDescent="0.25">
      <c r="A23899" t="s">
        <v>227</v>
      </c>
      <c r="B23899" t="s">
        <v>79</v>
      </c>
      <c r="C23899" t="s">
        <v>35</v>
      </c>
      <c r="D23899" t="s">
        <v>245</v>
      </c>
      <c r="E23899" t="s">
        <v>244</v>
      </c>
      <c r="F23899">
        <v>536</v>
      </c>
      <c r="G23899" t="s">
        <v>255</v>
      </c>
      <c r="H23899" t="s">
        <v>84</v>
      </c>
      <c r="I23899">
        <v>2014</v>
      </c>
      <c r="J23899">
        <v>5.7504400000000002</v>
      </c>
    </row>
    <row r="23900" spans="1:10" x14ac:dyDescent="0.25">
      <c r="A23900" t="s">
        <v>223</v>
      </c>
      <c r="B23900" t="s">
        <v>79</v>
      </c>
      <c r="C23900" t="s">
        <v>35</v>
      </c>
      <c r="D23900" t="s">
        <v>245</v>
      </c>
      <c r="E23900" t="s">
        <v>244</v>
      </c>
      <c r="F23900">
        <v>536</v>
      </c>
      <c r="G23900" t="s">
        <v>255</v>
      </c>
      <c r="H23900" t="s">
        <v>84</v>
      </c>
      <c r="I23900">
        <v>2014</v>
      </c>
      <c r="J23900">
        <v>0.77942999999999996</v>
      </c>
    </row>
    <row r="23901" spans="1:10" x14ac:dyDescent="0.25">
      <c r="A23901" t="s">
        <v>225</v>
      </c>
      <c r="B23901" t="s">
        <v>79</v>
      </c>
      <c r="C23901" t="s">
        <v>35</v>
      </c>
      <c r="D23901" t="s">
        <v>245</v>
      </c>
      <c r="E23901" t="s">
        <v>244</v>
      </c>
      <c r="F23901">
        <v>536</v>
      </c>
      <c r="G23901" t="s">
        <v>255</v>
      </c>
      <c r="H23901" t="s">
        <v>84</v>
      </c>
      <c r="I23901">
        <v>2014</v>
      </c>
      <c r="J23901">
        <v>4.1285699999999999</v>
      </c>
    </row>
    <row r="23902" spans="1:10" x14ac:dyDescent="0.25">
      <c r="A23902" t="s">
        <v>229</v>
      </c>
      <c r="B23902" t="s">
        <v>79</v>
      </c>
      <c r="C23902" t="s">
        <v>35</v>
      </c>
      <c r="D23902" t="s">
        <v>245</v>
      </c>
      <c r="E23902" t="s">
        <v>244</v>
      </c>
      <c r="F23902">
        <v>536</v>
      </c>
      <c r="G23902" t="s">
        <v>255</v>
      </c>
      <c r="H23902" t="s">
        <v>84</v>
      </c>
      <c r="I23902">
        <v>2014</v>
      </c>
      <c r="J23902">
        <v>2.8948100000000001</v>
      </c>
    </row>
    <row r="23903" spans="1:10" x14ac:dyDescent="0.25">
      <c r="A23903" t="s">
        <v>226</v>
      </c>
      <c r="B23903" t="s">
        <v>79</v>
      </c>
      <c r="C23903" t="s">
        <v>35</v>
      </c>
      <c r="D23903" t="s">
        <v>245</v>
      </c>
      <c r="E23903" t="s">
        <v>244</v>
      </c>
      <c r="F23903">
        <v>536</v>
      </c>
      <c r="G23903" t="s">
        <v>255</v>
      </c>
      <c r="H23903" t="s">
        <v>84</v>
      </c>
      <c r="I23903">
        <v>2014</v>
      </c>
      <c r="J23903">
        <v>0.40795500000000001</v>
      </c>
    </row>
    <row r="23904" spans="1:10" x14ac:dyDescent="0.25">
      <c r="A23904" t="s">
        <v>225</v>
      </c>
      <c r="B23904" t="s">
        <v>79</v>
      </c>
      <c r="C23904" t="s">
        <v>35</v>
      </c>
      <c r="D23904" t="s">
        <v>243</v>
      </c>
      <c r="E23904" t="s">
        <v>242</v>
      </c>
      <c r="F23904">
        <v>536</v>
      </c>
      <c r="G23904" t="s">
        <v>255</v>
      </c>
      <c r="H23904" t="s">
        <v>84</v>
      </c>
      <c r="I23904">
        <v>2014</v>
      </c>
      <c r="J23904">
        <v>7.5295500000000004</v>
      </c>
    </row>
    <row r="23905" spans="1:10" x14ac:dyDescent="0.25">
      <c r="A23905" t="s">
        <v>226</v>
      </c>
      <c r="B23905" t="s">
        <v>79</v>
      </c>
      <c r="C23905" t="s">
        <v>35</v>
      </c>
      <c r="D23905" t="s">
        <v>243</v>
      </c>
      <c r="E23905" t="s">
        <v>242</v>
      </c>
      <c r="F23905">
        <v>536</v>
      </c>
      <c r="G23905" t="s">
        <v>255</v>
      </c>
      <c r="H23905" t="s">
        <v>84</v>
      </c>
      <c r="I23905">
        <v>2014</v>
      </c>
      <c r="J23905">
        <v>1.41004</v>
      </c>
    </row>
    <row r="23906" spans="1:10" x14ac:dyDescent="0.25">
      <c r="A23906" t="s">
        <v>223</v>
      </c>
      <c r="B23906" t="s">
        <v>79</v>
      </c>
      <c r="C23906" t="s">
        <v>35</v>
      </c>
      <c r="D23906" t="s">
        <v>243</v>
      </c>
      <c r="E23906" t="s">
        <v>242</v>
      </c>
      <c r="F23906">
        <v>536</v>
      </c>
      <c r="G23906" t="s">
        <v>255</v>
      </c>
      <c r="H23906" t="s">
        <v>84</v>
      </c>
      <c r="I23906">
        <v>2014</v>
      </c>
      <c r="J23906">
        <v>1.97783</v>
      </c>
    </row>
    <row r="23907" spans="1:10" x14ac:dyDescent="0.25">
      <c r="A23907" t="s">
        <v>229</v>
      </c>
      <c r="B23907" t="s">
        <v>79</v>
      </c>
      <c r="C23907" t="s">
        <v>35</v>
      </c>
      <c r="D23907" t="s">
        <v>243</v>
      </c>
      <c r="E23907" t="s">
        <v>242</v>
      </c>
      <c r="F23907">
        <v>536</v>
      </c>
      <c r="G23907" t="s">
        <v>255</v>
      </c>
      <c r="H23907" t="s">
        <v>84</v>
      </c>
      <c r="I23907">
        <v>2014</v>
      </c>
      <c r="J23907">
        <v>11.291</v>
      </c>
    </row>
    <row r="23908" spans="1:10" x14ac:dyDescent="0.25">
      <c r="A23908" t="s">
        <v>224</v>
      </c>
      <c r="B23908" t="s">
        <v>79</v>
      </c>
      <c r="C23908" t="s">
        <v>35</v>
      </c>
      <c r="D23908" t="s">
        <v>243</v>
      </c>
      <c r="E23908" t="s">
        <v>242</v>
      </c>
      <c r="F23908">
        <v>536</v>
      </c>
      <c r="G23908" t="s">
        <v>255</v>
      </c>
      <c r="H23908" t="s">
        <v>84</v>
      </c>
      <c r="I23908">
        <v>2014</v>
      </c>
      <c r="J23908">
        <v>1.1938200000000001</v>
      </c>
    </row>
    <row r="23909" spans="1:10" x14ac:dyDescent="0.25">
      <c r="A23909" t="s">
        <v>227</v>
      </c>
      <c r="B23909" t="s">
        <v>79</v>
      </c>
      <c r="C23909" t="s">
        <v>35</v>
      </c>
      <c r="D23909" t="s">
        <v>243</v>
      </c>
      <c r="E23909" t="s">
        <v>242</v>
      </c>
      <c r="F23909">
        <v>536</v>
      </c>
      <c r="G23909" t="s">
        <v>255</v>
      </c>
      <c r="H23909" t="s">
        <v>84</v>
      </c>
      <c r="I23909">
        <v>2014</v>
      </c>
      <c r="J23909">
        <v>21.154499999999999</v>
      </c>
    </row>
    <row r="23910" spans="1:10" x14ac:dyDescent="0.25">
      <c r="A23910" t="s">
        <v>227</v>
      </c>
      <c r="B23910" t="s">
        <v>195</v>
      </c>
      <c r="C23910" t="s">
        <v>194</v>
      </c>
      <c r="D23910" t="s">
        <v>299</v>
      </c>
      <c r="E23910" t="s">
        <v>298</v>
      </c>
      <c r="F23910">
        <v>536</v>
      </c>
      <c r="G23910" t="s">
        <v>255</v>
      </c>
      <c r="H23910" t="s">
        <v>84</v>
      </c>
      <c r="I23910">
        <v>2014</v>
      </c>
      <c r="J23910">
        <v>1.8</v>
      </c>
    </row>
    <row r="23911" spans="1:10" x14ac:dyDescent="0.25">
      <c r="A23911" t="s">
        <v>227</v>
      </c>
      <c r="B23911" t="s">
        <v>76</v>
      </c>
      <c r="C23911" t="s">
        <v>77</v>
      </c>
      <c r="D23911" t="s">
        <v>274</v>
      </c>
      <c r="E23911" t="s">
        <v>273</v>
      </c>
      <c r="F23911">
        <v>536</v>
      </c>
      <c r="G23911" t="s">
        <v>255</v>
      </c>
      <c r="H23911" t="s">
        <v>84</v>
      </c>
      <c r="I23911">
        <v>2014</v>
      </c>
      <c r="J23911">
        <v>0.56899999999999995</v>
      </c>
    </row>
    <row r="23912" spans="1:10" x14ac:dyDescent="0.25">
      <c r="A23912" t="s">
        <v>227</v>
      </c>
      <c r="B23912" t="s">
        <v>76</v>
      </c>
      <c r="C23912" t="s">
        <v>78</v>
      </c>
      <c r="D23912" t="s">
        <v>272</v>
      </c>
      <c r="E23912" t="s">
        <v>271</v>
      </c>
      <c r="F23912">
        <v>536</v>
      </c>
      <c r="G23912" t="s">
        <v>255</v>
      </c>
      <c r="H23912" t="s">
        <v>84</v>
      </c>
      <c r="I23912">
        <v>2014</v>
      </c>
      <c r="J23912">
        <v>0.8</v>
      </c>
    </row>
    <row r="23913" spans="1:10" x14ac:dyDescent="0.25">
      <c r="A23913" t="s">
        <v>227</v>
      </c>
      <c r="B23913" t="s">
        <v>71</v>
      </c>
      <c r="C23913" t="s">
        <v>72</v>
      </c>
      <c r="D23913" t="s">
        <v>239</v>
      </c>
      <c r="E23913" t="s">
        <v>238</v>
      </c>
      <c r="F23913">
        <v>536</v>
      </c>
      <c r="G23913" t="s">
        <v>255</v>
      </c>
      <c r="H23913" t="s">
        <v>84</v>
      </c>
      <c r="I23913">
        <v>2014</v>
      </c>
      <c r="J23913">
        <v>7.1800000000000003E-2</v>
      </c>
    </row>
    <row r="23914" spans="1:10" x14ac:dyDescent="0.25">
      <c r="A23914" t="s">
        <v>224</v>
      </c>
      <c r="B23914" t="s">
        <v>75</v>
      </c>
      <c r="C23914" t="s">
        <v>31</v>
      </c>
      <c r="D23914" t="s">
        <v>237</v>
      </c>
      <c r="E23914" t="s">
        <v>236</v>
      </c>
      <c r="F23914">
        <v>536</v>
      </c>
      <c r="G23914" t="s">
        <v>255</v>
      </c>
      <c r="H23914" t="s">
        <v>84</v>
      </c>
      <c r="I23914">
        <v>2014</v>
      </c>
      <c r="J23914">
        <v>152.036</v>
      </c>
    </row>
    <row r="23915" spans="1:10" x14ac:dyDescent="0.25">
      <c r="A23915" t="s">
        <v>223</v>
      </c>
      <c r="B23915" t="s">
        <v>75</v>
      </c>
      <c r="C23915" t="s">
        <v>31</v>
      </c>
      <c r="D23915" t="s">
        <v>237</v>
      </c>
      <c r="E23915" t="s">
        <v>236</v>
      </c>
      <c r="F23915">
        <v>536</v>
      </c>
      <c r="G23915" t="s">
        <v>255</v>
      </c>
      <c r="H23915" t="s">
        <v>84</v>
      </c>
      <c r="I23915">
        <v>2014</v>
      </c>
      <c r="J23915">
        <v>79.293300000000002</v>
      </c>
    </row>
    <row r="23916" spans="1:10" x14ac:dyDescent="0.25">
      <c r="A23916" t="s">
        <v>225</v>
      </c>
      <c r="B23916" t="s">
        <v>75</v>
      </c>
      <c r="C23916" t="s">
        <v>31</v>
      </c>
      <c r="D23916" t="s">
        <v>237</v>
      </c>
      <c r="E23916" t="s">
        <v>236</v>
      </c>
      <c r="F23916">
        <v>536</v>
      </c>
      <c r="G23916" t="s">
        <v>255</v>
      </c>
      <c r="H23916" t="s">
        <v>84</v>
      </c>
      <c r="I23916">
        <v>2014</v>
      </c>
      <c r="J23916">
        <v>77.835899999999995</v>
      </c>
    </row>
    <row r="23917" spans="1:10" x14ac:dyDescent="0.25">
      <c r="A23917" t="s">
        <v>227</v>
      </c>
      <c r="B23917" t="s">
        <v>75</v>
      </c>
      <c r="C23917" t="s">
        <v>31</v>
      </c>
      <c r="D23917" t="s">
        <v>237</v>
      </c>
      <c r="E23917" t="s">
        <v>236</v>
      </c>
      <c r="F23917">
        <v>536</v>
      </c>
      <c r="G23917" t="s">
        <v>255</v>
      </c>
      <c r="H23917" t="s">
        <v>84</v>
      </c>
      <c r="I23917">
        <v>2014</v>
      </c>
      <c r="J23917">
        <v>131.935</v>
      </c>
    </row>
    <row r="23918" spans="1:10" x14ac:dyDescent="0.25">
      <c r="A23918" t="s">
        <v>226</v>
      </c>
      <c r="B23918" t="s">
        <v>75</v>
      </c>
      <c r="C23918" t="s">
        <v>31</v>
      </c>
      <c r="D23918" t="s">
        <v>237</v>
      </c>
      <c r="E23918" t="s">
        <v>236</v>
      </c>
      <c r="F23918">
        <v>536</v>
      </c>
      <c r="G23918" t="s">
        <v>255</v>
      </c>
      <c r="H23918" t="s">
        <v>84</v>
      </c>
      <c r="I23918">
        <v>2014</v>
      </c>
      <c r="J23918">
        <v>10.894500000000001</v>
      </c>
    </row>
    <row r="23919" spans="1:10" x14ac:dyDescent="0.25">
      <c r="A23919" t="s">
        <v>229</v>
      </c>
      <c r="B23919" t="s">
        <v>75</v>
      </c>
      <c r="C23919" t="s">
        <v>31</v>
      </c>
      <c r="D23919" t="s">
        <v>237</v>
      </c>
      <c r="E23919" t="s">
        <v>236</v>
      </c>
      <c r="F23919">
        <v>536</v>
      </c>
      <c r="G23919" t="s">
        <v>255</v>
      </c>
      <c r="H23919" t="s">
        <v>84</v>
      </c>
      <c r="I23919">
        <v>2014</v>
      </c>
      <c r="J23919">
        <v>104.467</v>
      </c>
    </row>
    <row r="23920" spans="1:10" x14ac:dyDescent="0.25">
      <c r="A23920" t="s">
        <v>226</v>
      </c>
      <c r="B23920" t="s">
        <v>75</v>
      </c>
      <c r="C23920" t="s">
        <v>31</v>
      </c>
      <c r="D23920" t="s">
        <v>235</v>
      </c>
      <c r="E23920" t="s">
        <v>234</v>
      </c>
      <c r="F23920">
        <v>536</v>
      </c>
      <c r="G23920" t="s">
        <v>255</v>
      </c>
      <c r="H23920" t="s">
        <v>84</v>
      </c>
      <c r="I23920">
        <v>2014</v>
      </c>
      <c r="J23920">
        <v>0.24249999999999999</v>
      </c>
    </row>
    <row r="23921" spans="1:10" x14ac:dyDescent="0.25">
      <c r="A23921" t="s">
        <v>225</v>
      </c>
      <c r="B23921" t="s">
        <v>75</v>
      </c>
      <c r="C23921" t="s">
        <v>31</v>
      </c>
      <c r="D23921" t="s">
        <v>235</v>
      </c>
      <c r="E23921" t="s">
        <v>234</v>
      </c>
      <c r="F23921">
        <v>536</v>
      </c>
      <c r="G23921" t="s">
        <v>255</v>
      </c>
      <c r="H23921" t="s">
        <v>84</v>
      </c>
      <c r="I23921">
        <v>2014</v>
      </c>
      <c r="J23921">
        <v>1.84487</v>
      </c>
    </row>
    <row r="23922" spans="1:10" x14ac:dyDescent="0.25">
      <c r="A23922" t="s">
        <v>224</v>
      </c>
      <c r="B23922" t="s">
        <v>75</v>
      </c>
      <c r="C23922" t="s">
        <v>31</v>
      </c>
      <c r="D23922" t="s">
        <v>235</v>
      </c>
      <c r="E23922" t="s">
        <v>234</v>
      </c>
      <c r="F23922">
        <v>536</v>
      </c>
      <c r="G23922" t="s">
        <v>255</v>
      </c>
      <c r="H23922" t="s">
        <v>84</v>
      </c>
      <c r="I23922">
        <v>2014</v>
      </c>
      <c r="J23922">
        <v>9.8394700000000004</v>
      </c>
    </row>
    <row r="23923" spans="1:10" x14ac:dyDescent="0.25">
      <c r="A23923" t="s">
        <v>223</v>
      </c>
      <c r="B23923" t="s">
        <v>75</v>
      </c>
      <c r="C23923" t="s">
        <v>31</v>
      </c>
      <c r="D23923" t="s">
        <v>235</v>
      </c>
      <c r="E23923" t="s">
        <v>234</v>
      </c>
      <c r="F23923">
        <v>536</v>
      </c>
      <c r="G23923" t="s">
        <v>255</v>
      </c>
      <c r="H23923" t="s">
        <v>84</v>
      </c>
      <c r="I23923">
        <v>2014</v>
      </c>
      <c r="J23923">
        <v>3.5674199999999998</v>
      </c>
    </row>
    <row r="23924" spans="1:10" x14ac:dyDescent="0.25">
      <c r="A23924" t="s">
        <v>227</v>
      </c>
      <c r="B23924" t="s">
        <v>75</v>
      </c>
      <c r="C23924" t="s">
        <v>31</v>
      </c>
      <c r="D23924" t="s">
        <v>235</v>
      </c>
      <c r="E23924" t="s">
        <v>234</v>
      </c>
      <c r="F23924">
        <v>536</v>
      </c>
      <c r="G23924" t="s">
        <v>255</v>
      </c>
      <c r="H23924" t="s">
        <v>84</v>
      </c>
      <c r="I23924">
        <v>2014</v>
      </c>
      <c r="J23924">
        <v>4.1701199999999998</v>
      </c>
    </row>
    <row r="23925" spans="1:10" x14ac:dyDescent="0.25">
      <c r="A23925" t="s">
        <v>226</v>
      </c>
      <c r="B23925" t="s">
        <v>80</v>
      </c>
      <c r="C23925" t="s">
        <v>37</v>
      </c>
      <c r="D23925">
        <v>120105</v>
      </c>
      <c r="E23925" t="s">
        <v>270</v>
      </c>
      <c r="F23925">
        <v>536</v>
      </c>
      <c r="G23925" t="s">
        <v>255</v>
      </c>
      <c r="H23925" t="s">
        <v>84</v>
      </c>
      <c r="I23925">
        <v>2014</v>
      </c>
      <c r="J23925">
        <v>6.6073099999999999E-3</v>
      </c>
    </row>
    <row r="23926" spans="1:10" x14ac:dyDescent="0.25">
      <c r="A23926" t="s">
        <v>223</v>
      </c>
      <c r="B23926" t="s">
        <v>80</v>
      </c>
      <c r="C23926" t="s">
        <v>37</v>
      </c>
      <c r="D23926">
        <v>120105</v>
      </c>
      <c r="E23926" t="s">
        <v>270</v>
      </c>
      <c r="F23926">
        <v>536</v>
      </c>
      <c r="G23926" t="s">
        <v>255</v>
      </c>
      <c r="H23926" t="s">
        <v>84</v>
      </c>
      <c r="I23926">
        <v>2014</v>
      </c>
      <c r="J23926">
        <v>1.2942199999999999E-2</v>
      </c>
    </row>
    <row r="23927" spans="1:10" x14ac:dyDescent="0.25">
      <c r="A23927" t="s">
        <v>224</v>
      </c>
      <c r="B23927" t="s">
        <v>80</v>
      </c>
      <c r="C23927" t="s">
        <v>37</v>
      </c>
      <c r="D23927">
        <v>120105</v>
      </c>
      <c r="E23927" t="s">
        <v>270</v>
      </c>
      <c r="F23927">
        <v>536</v>
      </c>
      <c r="G23927" t="s">
        <v>255</v>
      </c>
      <c r="H23927" t="s">
        <v>84</v>
      </c>
      <c r="I23927">
        <v>2014</v>
      </c>
      <c r="J23927">
        <v>6.98074E-3</v>
      </c>
    </row>
    <row r="23928" spans="1:10" x14ac:dyDescent="0.25">
      <c r="A23928" t="s">
        <v>225</v>
      </c>
      <c r="B23928" t="s">
        <v>80</v>
      </c>
      <c r="C23928" t="s">
        <v>37</v>
      </c>
      <c r="D23928">
        <v>120105</v>
      </c>
      <c r="E23928" t="s">
        <v>270</v>
      </c>
      <c r="F23928">
        <v>536</v>
      </c>
      <c r="G23928" t="s">
        <v>255</v>
      </c>
      <c r="H23928" t="s">
        <v>84</v>
      </c>
      <c r="I23928">
        <v>2014</v>
      </c>
      <c r="J23928">
        <v>6.8898699999999993E-2</v>
      </c>
    </row>
    <row r="23929" spans="1:10" x14ac:dyDescent="0.25">
      <c r="A23929" t="s">
        <v>229</v>
      </c>
      <c r="B23929" t="s">
        <v>80</v>
      </c>
      <c r="C23929" t="s">
        <v>37</v>
      </c>
      <c r="D23929">
        <v>120105</v>
      </c>
      <c r="E23929" t="s">
        <v>270</v>
      </c>
      <c r="F23929">
        <v>536</v>
      </c>
      <c r="G23929" t="s">
        <v>255</v>
      </c>
      <c r="H23929" t="s">
        <v>84</v>
      </c>
      <c r="I23929">
        <v>2014</v>
      </c>
      <c r="J23929">
        <v>6.8768099999999999E-2</v>
      </c>
    </row>
    <row r="23930" spans="1:10" x14ac:dyDescent="0.25">
      <c r="A23930" t="s">
        <v>227</v>
      </c>
      <c r="B23930" t="s">
        <v>80</v>
      </c>
      <c r="C23930" t="s">
        <v>37</v>
      </c>
      <c r="D23930">
        <v>120105</v>
      </c>
      <c r="E23930" t="s">
        <v>270</v>
      </c>
      <c r="F23930">
        <v>536</v>
      </c>
      <c r="G23930" t="s">
        <v>255</v>
      </c>
      <c r="H23930" t="s">
        <v>84</v>
      </c>
      <c r="I23930">
        <v>2014</v>
      </c>
      <c r="J23930">
        <v>0.12112199999999999</v>
      </c>
    </row>
    <row r="23931" spans="1:10" x14ac:dyDescent="0.25">
      <c r="A23931" t="s">
        <v>225</v>
      </c>
      <c r="B23931" t="s">
        <v>80</v>
      </c>
      <c r="C23931" t="s">
        <v>37</v>
      </c>
      <c r="D23931">
        <v>120106</v>
      </c>
      <c r="E23931" t="s">
        <v>269</v>
      </c>
      <c r="F23931">
        <v>536</v>
      </c>
      <c r="G23931" t="s">
        <v>255</v>
      </c>
      <c r="H23931" t="s">
        <v>84</v>
      </c>
      <c r="I23931">
        <v>2014</v>
      </c>
      <c r="J23931">
        <v>0.26386300000000001</v>
      </c>
    </row>
    <row r="23932" spans="1:10" x14ac:dyDescent="0.25">
      <c r="A23932" t="s">
        <v>224</v>
      </c>
      <c r="B23932" t="s">
        <v>80</v>
      </c>
      <c r="C23932" t="s">
        <v>37</v>
      </c>
      <c r="D23932">
        <v>120106</v>
      </c>
      <c r="E23932" t="s">
        <v>269</v>
      </c>
      <c r="F23932">
        <v>536</v>
      </c>
      <c r="G23932" t="s">
        <v>255</v>
      </c>
      <c r="H23932" t="s">
        <v>84</v>
      </c>
      <c r="I23932">
        <v>2014</v>
      </c>
      <c r="J23932">
        <v>4.32004E-2</v>
      </c>
    </row>
    <row r="23933" spans="1:10" x14ac:dyDescent="0.25">
      <c r="A23933" t="s">
        <v>226</v>
      </c>
      <c r="B23933" t="s">
        <v>80</v>
      </c>
      <c r="C23933" t="s">
        <v>37</v>
      </c>
      <c r="D23933">
        <v>120106</v>
      </c>
      <c r="E23933" t="s">
        <v>269</v>
      </c>
      <c r="F23933">
        <v>536</v>
      </c>
      <c r="G23933" t="s">
        <v>255</v>
      </c>
      <c r="H23933" t="s">
        <v>84</v>
      </c>
      <c r="I23933">
        <v>2014</v>
      </c>
      <c r="J23933">
        <v>3.7645100000000001E-2</v>
      </c>
    </row>
    <row r="23934" spans="1:10" x14ac:dyDescent="0.25">
      <c r="A23934" t="s">
        <v>229</v>
      </c>
      <c r="B23934" t="s">
        <v>80</v>
      </c>
      <c r="C23934" t="s">
        <v>37</v>
      </c>
      <c r="D23934">
        <v>120106</v>
      </c>
      <c r="E23934" t="s">
        <v>269</v>
      </c>
      <c r="F23934">
        <v>536</v>
      </c>
      <c r="G23934" t="s">
        <v>255</v>
      </c>
      <c r="H23934" t="s">
        <v>84</v>
      </c>
      <c r="I23934">
        <v>2014</v>
      </c>
      <c r="J23934">
        <v>0.30795899999999998</v>
      </c>
    </row>
    <row r="23935" spans="1:10" x14ac:dyDescent="0.25">
      <c r="A23935" t="s">
        <v>227</v>
      </c>
      <c r="B23935" t="s">
        <v>80</v>
      </c>
      <c r="C23935" t="s">
        <v>37</v>
      </c>
      <c r="D23935">
        <v>120106</v>
      </c>
      <c r="E23935" t="s">
        <v>269</v>
      </c>
      <c r="F23935">
        <v>536</v>
      </c>
      <c r="G23935" t="s">
        <v>255</v>
      </c>
      <c r="H23935" t="s">
        <v>84</v>
      </c>
      <c r="I23935">
        <v>2014</v>
      </c>
      <c r="J23935">
        <v>0.40514800000000001</v>
      </c>
    </row>
    <row r="23936" spans="1:10" x14ac:dyDescent="0.25">
      <c r="A23936" t="s">
        <v>223</v>
      </c>
      <c r="B23936" t="s">
        <v>80</v>
      </c>
      <c r="C23936" t="s">
        <v>37</v>
      </c>
      <c r="D23936">
        <v>120106</v>
      </c>
      <c r="E23936" t="s">
        <v>269</v>
      </c>
      <c r="F23936">
        <v>536</v>
      </c>
      <c r="G23936" t="s">
        <v>255</v>
      </c>
      <c r="H23936" t="s">
        <v>84</v>
      </c>
      <c r="I23936">
        <v>2014</v>
      </c>
      <c r="J23936">
        <v>7.9396300000000003E-2</v>
      </c>
    </row>
    <row r="23937" spans="1:10" x14ac:dyDescent="0.25">
      <c r="A23937" t="s">
        <v>229</v>
      </c>
      <c r="B23937" t="s">
        <v>80</v>
      </c>
      <c r="C23937" t="s">
        <v>37</v>
      </c>
      <c r="D23937">
        <v>120112</v>
      </c>
      <c r="E23937" t="s">
        <v>268</v>
      </c>
      <c r="F23937">
        <v>536</v>
      </c>
      <c r="G23937" t="s">
        <v>255</v>
      </c>
      <c r="H23937" t="s">
        <v>84</v>
      </c>
      <c r="I23937">
        <v>2014</v>
      </c>
      <c r="J23937">
        <v>1.54492E-2</v>
      </c>
    </row>
    <row r="23938" spans="1:10" x14ac:dyDescent="0.25">
      <c r="A23938" t="s">
        <v>225</v>
      </c>
      <c r="B23938" t="s">
        <v>80</v>
      </c>
      <c r="C23938" t="s">
        <v>37</v>
      </c>
      <c r="D23938">
        <v>120112</v>
      </c>
      <c r="E23938" t="s">
        <v>268</v>
      </c>
      <c r="F23938">
        <v>536</v>
      </c>
      <c r="G23938" t="s">
        <v>255</v>
      </c>
      <c r="H23938" t="s">
        <v>84</v>
      </c>
      <c r="I23938">
        <v>2014</v>
      </c>
      <c r="J23938">
        <v>1.54786E-2</v>
      </c>
    </row>
    <row r="23939" spans="1:10" x14ac:dyDescent="0.25">
      <c r="A23939" t="s">
        <v>227</v>
      </c>
      <c r="B23939" t="s">
        <v>80</v>
      </c>
      <c r="C23939" t="s">
        <v>37</v>
      </c>
      <c r="D23939">
        <v>120112</v>
      </c>
      <c r="E23939" t="s">
        <v>268</v>
      </c>
      <c r="F23939">
        <v>536</v>
      </c>
      <c r="G23939" t="s">
        <v>255</v>
      </c>
      <c r="H23939" t="s">
        <v>84</v>
      </c>
      <c r="I23939">
        <v>2014</v>
      </c>
      <c r="J23939">
        <v>2.72109E-2</v>
      </c>
    </row>
    <row r="23940" spans="1:10" x14ac:dyDescent="0.25">
      <c r="A23940" t="s">
        <v>226</v>
      </c>
      <c r="B23940" t="s">
        <v>80</v>
      </c>
      <c r="C23940" t="s">
        <v>37</v>
      </c>
      <c r="D23940">
        <v>120112</v>
      </c>
      <c r="E23940" t="s">
        <v>268</v>
      </c>
      <c r="F23940">
        <v>536</v>
      </c>
      <c r="G23940" t="s">
        <v>255</v>
      </c>
      <c r="H23940" t="s">
        <v>84</v>
      </c>
      <c r="I23940">
        <v>2014</v>
      </c>
      <c r="J23940">
        <v>1.48438E-3</v>
      </c>
    </row>
    <row r="23941" spans="1:10" x14ac:dyDescent="0.25">
      <c r="A23941" t="s">
        <v>223</v>
      </c>
      <c r="B23941" t="s">
        <v>80</v>
      </c>
      <c r="C23941" t="s">
        <v>37</v>
      </c>
      <c r="D23941">
        <v>120112</v>
      </c>
      <c r="E23941" t="s">
        <v>268</v>
      </c>
      <c r="F23941">
        <v>536</v>
      </c>
      <c r="G23941" t="s">
        <v>255</v>
      </c>
      <c r="H23941" t="s">
        <v>84</v>
      </c>
      <c r="I23941">
        <v>2014</v>
      </c>
      <c r="J23941">
        <v>2.9075500000000001E-3</v>
      </c>
    </row>
    <row r="23942" spans="1:10" x14ac:dyDescent="0.25">
      <c r="A23942" t="s">
        <v>224</v>
      </c>
      <c r="B23942" t="s">
        <v>80</v>
      </c>
      <c r="C23942" t="s">
        <v>37</v>
      </c>
      <c r="D23942">
        <v>120112</v>
      </c>
      <c r="E23942" t="s">
        <v>268</v>
      </c>
      <c r="F23942">
        <v>536</v>
      </c>
      <c r="G23942" t="s">
        <v>255</v>
      </c>
      <c r="H23942" t="s">
        <v>84</v>
      </c>
      <c r="I23942">
        <v>2014</v>
      </c>
      <c r="J23942">
        <v>1.5682700000000001E-3</v>
      </c>
    </row>
    <row r="23943" spans="1:10" x14ac:dyDescent="0.25">
      <c r="A23943" t="s">
        <v>223</v>
      </c>
      <c r="B23943" t="s">
        <v>80</v>
      </c>
      <c r="C23943" t="s">
        <v>37</v>
      </c>
      <c r="D23943">
        <v>120113</v>
      </c>
      <c r="E23943" t="s">
        <v>267</v>
      </c>
      <c r="F23943">
        <v>536</v>
      </c>
      <c r="G23943" t="s">
        <v>255</v>
      </c>
      <c r="H23943" t="s">
        <v>84</v>
      </c>
      <c r="I23943">
        <v>2014</v>
      </c>
      <c r="J23943">
        <v>1.36703E-2</v>
      </c>
    </row>
    <row r="23944" spans="1:10" x14ac:dyDescent="0.25">
      <c r="A23944" t="s">
        <v>224</v>
      </c>
      <c r="B23944" t="s">
        <v>80</v>
      </c>
      <c r="C23944" t="s">
        <v>37</v>
      </c>
      <c r="D23944">
        <v>120113</v>
      </c>
      <c r="E23944" t="s">
        <v>267</v>
      </c>
      <c r="F23944">
        <v>536</v>
      </c>
      <c r="G23944" t="s">
        <v>255</v>
      </c>
      <c r="H23944" t="s">
        <v>84</v>
      </c>
      <c r="I23944">
        <v>2014</v>
      </c>
      <c r="J23944">
        <v>7.43817E-3</v>
      </c>
    </row>
    <row r="23945" spans="1:10" x14ac:dyDescent="0.25">
      <c r="A23945" t="s">
        <v>229</v>
      </c>
      <c r="B23945" t="s">
        <v>80</v>
      </c>
      <c r="C23945" t="s">
        <v>37</v>
      </c>
      <c r="D23945">
        <v>120113</v>
      </c>
      <c r="E23945" t="s">
        <v>267</v>
      </c>
      <c r="F23945">
        <v>536</v>
      </c>
      <c r="G23945" t="s">
        <v>255</v>
      </c>
      <c r="H23945" t="s">
        <v>84</v>
      </c>
      <c r="I23945">
        <v>2014</v>
      </c>
      <c r="J23945">
        <v>5.3023899999999999E-2</v>
      </c>
    </row>
    <row r="23946" spans="1:10" x14ac:dyDescent="0.25">
      <c r="A23946" t="s">
        <v>227</v>
      </c>
      <c r="B23946" t="s">
        <v>80</v>
      </c>
      <c r="C23946" t="s">
        <v>37</v>
      </c>
      <c r="D23946">
        <v>120113</v>
      </c>
      <c r="E23946" t="s">
        <v>267</v>
      </c>
      <c r="F23946">
        <v>536</v>
      </c>
      <c r="G23946" t="s">
        <v>255</v>
      </c>
      <c r="H23946" t="s">
        <v>84</v>
      </c>
      <c r="I23946">
        <v>2014</v>
      </c>
      <c r="J23946">
        <v>6.9757700000000006E-2</v>
      </c>
    </row>
    <row r="23947" spans="1:10" x14ac:dyDescent="0.25">
      <c r="A23947" t="s">
        <v>225</v>
      </c>
      <c r="B23947" t="s">
        <v>80</v>
      </c>
      <c r="C23947" t="s">
        <v>37</v>
      </c>
      <c r="D23947">
        <v>120113</v>
      </c>
      <c r="E23947" t="s">
        <v>267</v>
      </c>
      <c r="F23947">
        <v>536</v>
      </c>
      <c r="G23947" t="s">
        <v>255</v>
      </c>
      <c r="H23947" t="s">
        <v>84</v>
      </c>
      <c r="I23947">
        <v>2014</v>
      </c>
      <c r="J23947">
        <v>4.54315E-2</v>
      </c>
    </row>
    <row r="23948" spans="1:10" x14ac:dyDescent="0.25">
      <c r="A23948" t="s">
        <v>226</v>
      </c>
      <c r="B23948" t="s">
        <v>80</v>
      </c>
      <c r="C23948" t="s">
        <v>37</v>
      </c>
      <c r="D23948">
        <v>120113</v>
      </c>
      <c r="E23948" t="s">
        <v>267</v>
      </c>
      <c r="F23948">
        <v>536</v>
      </c>
      <c r="G23948" t="s">
        <v>255</v>
      </c>
      <c r="H23948" t="s">
        <v>84</v>
      </c>
      <c r="I23948">
        <v>2014</v>
      </c>
      <c r="J23948">
        <v>6.4816700000000001E-3</v>
      </c>
    </row>
    <row r="23949" spans="1:10" x14ac:dyDescent="0.25">
      <c r="A23949" t="s">
        <v>229</v>
      </c>
      <c r="B23949" t="s">
        <v>80</v>
      </c>
      <c r="C23949" t="s">
        <v>37</v>
      </c>
      <c r="D23949">
        <v>120212</v>
      </c>
      <c r="E23949" t="s">
        <v>266</v>
      </c>
      <c r="F23949">
        <v>536</v>
      </c>
      <c r="G23949" t="s">
        <v>255</v>
      </c>
      <c r="H23949" t="s">
        <v>84</v>
      </c>
      <c r="I23949">
        <v>2014</v>
      </c>
      <c r="J23949">
        <v>1.27653E-2</v>
      </c>
    </row>
    <row r="23950" spans="1:10" x14ac:dyDescent="0.25">
      <c r="A23950" t="s">
        <v>226</v>
      </c>
      <c r="B23950" t="s">
        <v>80</v>
      </c>
      <c r="C23950" t="s">
        <v>37</v>
      </c>
      <c r="D23950">
        <v>120212</v>
      </c>
      <c r="E23950" t="s">
        <v>266</v>
      </c>
      <c r="F23950">
        <v>536</v>
      </c>
      <c r="G23950" t="s">
        <v>255</v>
      </c>
      <c r="H23950" t="s">
        <v>84</v>
      </c>
      <c r="I23950">
        <v>2014</v>
      </c>
      <c r="J23950">
        <v>1.21203E-3</v>
      </c>
    </row>
    <row r="23951" spans="1:10" x14ac:dyDescent="0.25">
      <c r="A23951" t="s">
        <v>227</v>
      </c>
      <c r="B23951" t="s">
        <v>80</v>
      </c>
      <c r="C23951" t="s">
        <v>37</v>
      </c>
      <c r="D23951">
        <v>120212</v>
      </c>
      <c r="E23951" t="s">
        <v>266</v>
      </c>
      <c r="F23951">
        <v>536</v>
      </c>
      <c r="G23951" t="s">
        <v>255</v>
      </c>
      <c r="H23951" t="s">
        <v>84</v>
      </c>
      <c r="I23951">
        <v>2014</v>
      </c>
      <c r="J23951">
        <v>1.95566E-2</v>
      </c>
    </row>
    <row r="23952" spans="1:10" x14ac:dyDescent="0.25">
      <c r="A23952" t="s">
        <v>225</v>
      </c>
      <c r="B23952" t="s">
        <v>80</v>
      </c>
      <c r="C23952" t="s">
        <v>37</v>
      </c>
      <c r="D23952">
        <v>120212</v>
      </c>
      <c r="E23952" t="s">
        <v>266</v>
      </c>
      <c r="F23952">
        <v>536</v>
      </c>
      <c r="G23952" t="s">
        <v>255</v>
      </c>
      <c r="H23952" t="s">
        <v>84</v>
      </c>
      <c r="I23952">
        <v>2014</v>
      </c>
      <c r="J23952">
        <v>1.42001E-2</v>
      </c>
    </row>
    <row r="23953" spans="1:10" x14ac:dyDescent="0.25">
      <c r="A23953" t="s">
        <v>223</v>
      </c>
      <c r="B23953" t="s">
        <v>80</v>
      </c>
      <c r="C23953" t="s">
        <v>37</v>
      </c>
      <c r="D23953">
        <v>120212</v>
      </c>
      <c r="E23953" t="s">
        <v>266</v>
      </c>
      <c r="F23953">
        <v>536</v>
      </c>
      <c r="G23953" t="s">
        <v>255</v>
      </c>
      <c r="H23953" t="s">
        <v>84</v>
      </c>
      <c r="I23953">
        <v>2014</v>
      </c>
      <c r="J23953">
        <v>2.14292E-3</v>
      </c>
    </row>
    <row r="23954" spans="1:10" x14ac:dyDescent="0.25">
      <c r="A23954" t="s">
        <v>224</v>
      </c>
      <c r="B23954" t="s">
        <v>80</v>
      </c>
      <c r="C23954" t="s">
        <v>37</v>
      </c>
      <c r="D23954">
        <v>120212</v>
      </c>
      <c r="E23954" t="s">
        <v>266</v>
      </c>
      <c r="F23954">
        <v>536</v>
      </c>
      <c r="G23954" t="s">
        <v>255</v>
      </c>
      <c r="H23954" t="s">
        <v>84</v>
      </c>
      <c r="I23954">
        <v>2014</v>
      </c>
      <c r="J23954">
        <v>1.3215099999999999E-3</v>
      </c>
    </row>
    <row r="23955" spans="1:10" x14ac:dyDescent="0.25">
      <c r="A23955" t="s">
        <v>226</v>
      </c>
      <c r="B23955" t="s">
        <v>80</v>
      </c>
      <c r="C23955" t="s">
        <v>37</v>
      </c>
      <c r="D23955">
        <v>120213</v>
      </c>
      <c r="E23955" t="s">
        <v>265</v>
      </c>
      <c r="F23955">
        <v>536</v>
      </c>
      <c r="G23955" t="s">
        <v>255</v>
      </c>
      <c r="H23955" t="s">
        <v>84</v>
      </c>
      <c r="I23955">
        <v>2014</v>
      </c>
      <c r="J23955">
        <v>2.4414900000000002E-3</v>
      </c>
    </row>
    <row r="23956" spans="1:10" x14ac:dyDescent="0.25">
      <c r="A23956" t="s">
        <v>225</v>
      </c>
      <c r="B23956" t="s">
        <v>80</v>
      </c>
      <c r="C23956" t="s">
        <v>37</v>
      </c>
      <c r="D23956">
        <v>120213</v>
      </c>
      <c r="E23956" t="s">
        <v>265</v>
      </c>
      <c r="F23956">
        <v>536</v>
      </c>
      <c r="G23956" t="s">
        <v>255</v>
      </c>
      <c r="H23956" t="s">
        <v>84</v>
      </c>
      <c r="I23956">
        <v>2014</v>
      </c>
      <c r="J23956">
        <v>1.91097E-2</v>
      </c>
    </row>
    <row r="23957" spans="1:10" x14ac:dyDescent="0.25">
      <c r="A23957" t="s">
        <v>224</v>
      </c>
      <c r="B23957" t="s">
        <v>80</v>
      </c>
      <c r="C23957" t="s">
        <v>37</v>
      </c>
      <c r="D23957">
        <v>120213</v>
      </c>
      <c r="E23957" t="s">
        <v>265</v>
      </c>
      <c r="F23957">
        <v>536</v>
      </c>
      <c r="G23957" t="s">
        <v>255</v>
      </c>
      <c r="H23957" t="s">
        <v>84</v>
      </c>
      <c r="I23957">
        <v>2014</v>
      </c>
      <c r="J23957">
        <v>2.9783100000000001E-3</v>
      </c>
    </row>
    <row r="23958" spans="1:10" x14ac:dyDescent="0.25">
      <c r="A23958" t="s">
        <v>227</v>
      </c>
      <c r="B23958" t="s">
        <v>80</v>
      </c>
      <c r="C23958" t="s">
        <v>37</v>
      </c>
      <c r="D23958">
        <v>120213</v>
      </c>
      <c r="E23958" t="s">
        <v>265</v>
      </c>
      <c r="F23958">
        <v>536</v>
      </c>
      <c r="G23958" t="s">
        <v>255</v>
      </c>
      <c r="H23958" t="s">
        <v>84</v>
      </c>
      <c r="I23958">
        <v>2014</v>
      </c>
      <c r="J23958">
        <v>2.5389499999999999E-2</v>
      </c>
    </row>
    <row r="23959" spans="1:10" x14ac:dyDescent="0.25">
      <c r="A23959" t="s">
        <v>229</v>
      </c>
      <c r="B23959" t="s">
        <v>80</v>
      </c>
      <c r="C23959" t="s">
        <v>37</v>
      </c>
      <c r="D23959">
        <v>120213</v>
      </c>
      <c r="E23959" t="s">
        <v>265</v>
      </c>
      <c r="F23959">
        <v>536</v>
      </c>
      <c r="G23959" t="s">
        <v>255</v>
      </c>
      <c r="H23959" t="s">
        <v>84</v>
      </c>
      <c r="I23959">
        <v>2014</v>
      </c>
      <c r="J23959">
        <v>1.9890700000000001E-2</v>
      </c>
    </row>
    <row r="23960" spans="1:10" x14ac:dyDescent="0.25">
      <c r="A23960" t="s">
        <v>223</v>
      </c>
      <c r="B23960" t="s">
        <v>80</v>
      </c>
      <c r="C23960" t="s">
        <v>37</v>
      </c>
      <c r="D23960">
        <v>120213</v>
      </c>
      <c r="E23960" t="s">
        <v>265</v>
      </c>
      <c r="F23960">
        <v>536</v>
      </c>
      <c r="G23960" t="s">
        <v>255</v>
      </c>
      <c r="H23960" t="s">
        <v>84</v>
      </c>
      <c r="I23960">
        <v>2014</v>
      </c>
      <c r="J23960">
        <v>4.8254700000000001E-3</v>
      </c>
    </row>
    <row r="23961" spans="1:10" x14ac:dyDescent="0.25">
      <c r="A23961" t="s">
        <v>225</v>
      </c>
      <c r="B23961" t="s">
        <v>80</v>
      </c>
      <c r="C23961" t="s">
        <v>37</v>
      </c>
      <c r="D23961">
        <v>120215</v>
      </c>
      <c r="E23961" t="s">
        <v>264</v>
      </c>
      <c r="F23961">
        <v>536</v>
      </c>
      <c r="G23961" t="s">
        <v>255</v>
      </c>
      <c r="H23961" t="s">
        <v>84</v>
      </c>
      <c r="I23961">
        <v>2014</v>
      </c>
      <c r="J23961">
        <v>7.9939800000000003E-6</v>
      </c>
    </row>
    <row r="23962" spans="1:10" x14ac:dyDescent="0.25">
      <c r="A23962" t="s">
        <v>227</v>
      </c>
      <c r="B23962" t="s">
        <v>80</v>
      </c>
      <c r="C23962" t="s">
        <v>37</v>
      </c>
      <c r="D23962">
        <v>120215</v>
      </c>
      <c r="E23962" t="s">
        <v>264</v>
      </c>
      <c r="F23962">
        <v>536</v>
      </c>
      <c r="G23962" t="s">
        <v>255</v>
      </c>
      <c r="H23962" t="s">
        <v>84</v>
      </c>
      <c r="I23962">
        <v>2014</v>
      </c>
      <c r="J23962">
        <v>3.5710999999999997E-5</v>
      </c>
    </row>
    <row r="23963" spans="1:10" x14ac:dyDescent="0.25">
      <c r="A23963" t="s">
        <v>224</v>
      </c>
      <c r="B23963" t="s">
        <v>80</v>
      </c>
      <c r="C23963" t="s">
        <v>37</v>
      </c>
      <c r="D23963">
        <v>120215</v>
      </c>
      <c r="E23963" t="s">
        <v>264</v>
      </c>
      <c r="F23963">
        <v>536</v>
      </c>
      <c r="G23963" t="s">
        <v>255</v>
      </c>
      <c r="H23963" t="s">
        <v>84</v>
      </c>
      <c r="I23963">
        <v>2014</v>
      </c>
      <c r="J23963">
        <v>3.3800900000000002E-6</v>
      </c>
    </row>
    <row r="23964" spans="1:10" x14ac:dyDescent="0.25">
      <c r="A23964" t="s">
        <v>229</v>
      </c>
      <c r="B23964" t="s">
        <v>80</v>
      </c>
      <c r="C23964" t="s">
        <v>37</v>
      </c>
      <c r="D23964">
        <v>120215</v>
      </c>
      <c r="E23964" t="s">
        <v>264</v>
      </c>
      <c r="F23964">
        <v>536</v>
      </c>
      <c r="G23964" t="s">
        <v>255</v>
      </c>
      <c r="H23964" t="s">
        <v>84</v>
      </c>
      <c r="I23964">
        <v>2014</v>
      </c>
      <c r="J23964">
        <v>1.21111E-5</v>
      </c>
    </row>
    <row r="23965" spans="1:10" x14ac:dyDescent="0.25">
      <c r="A23965" t="s">
        <v>226</v>
      </c>
      <c r="B23965" t="s">
        <v>80</v>
      </c>
      <c r="C23965" t="s">
        <v>37</v>
      </c>
      <c r="D23965">
        <v>120215</v>
      </c>
      <c r="E23965" t="s">
        <v>264</v>
      </c>
      <c r="F23965">
        <v>536</v>
      </c>
      <c r="G23965" t="s">
        <v>255</v>
      </c>
      <c r="H23965" t="s">
        <v>84</v>
      </c>
      <c r="I23965">
        <v>2014</v>
      </c>
      <c r="J23965">
        <v>6.2545E-6</v>
      </c>
    </row>
    <row r="23966" spans="1:10" x14ac:dyDescent="0.25">
      <c r="A23966" t="s">
        <v>223</v>
      </c>
      <c r="B23966" t="s">
        <v>80</v>
      </c>
      <c r="C23966" t="s">
        <v>37</v>
      </c>
      <c r="D23966">
        <v>120215</v>
      </c>
      <c r="E23966" t="s">
        <v>264</v>
      </c>
      <c r="F23966">
        <v>536</v>
      </c>
      <c r="G23966" t="s">
        <v>255</v>
      </c>
      <c r="H23966" t="s">
        <v>84</v>
      </c>
      <c r="I23966">
        <v>2014</v>
      </c>
      <c r="J23966">
        <v>1.52864E-5</v>
      </c>
    </row>
    <row r="23967" spans="1:10" x14ac:dyDescent="0.25">
      <c r="A23967" t="s">
        <v>226</v>
      </c>
      <c r="B23967" t="s">
        <v>80</v>
      </c>
      <c r="C23967" t="s">
        <v>37</v>
      </c>
      <c r="D23967">
        <v>120216</v>
      </c>
      <c r="E23967" t="s">
        <v>263</v>
      </c>
      <c r="F23967">
        <v>536</v>
      </c>
      <c r="G23967" t="s">
        <v>255</v>
      </c>
      <c r="H23967" t="s">
        <v>84</v>
      </c>
      <c r="I23967">
        <v>2014</v>
      </c>
      <c r="J23967">
        <v>1.97908E-4</v>
      </c>
    </row>
    <row r="23968" spans="1:10" x14ac:dyDescent="0.25">
      <c r="A23968" t="s">
        <v>227</v>
      </c>
      <c r="B23968" t="s">
        <v>80</v>
      </c>
      <c r="C23968" t="s">
        <v>37</v>
      </c>
      <c r="D23968">
        <v>120216</v>
      </c>
      <c r="E23968" t="s">
        <v>263</v>
      </c>
      <c r="F23968">
        <v>536</v>
      </c>
      <c r="G23968" t="s">
        <v>255</v>
      </c>
      <c r="H23968" t="s">
        <v>84</v>
      </c>
      <c r="I23968">
        <v>2014</v>
      </c>
      <c r="J23968">
        <v>1.4004899999999999E-3</v>
      </c>
    </row>
    <row r="23969" spans="1:10" x14ac:dyDescent="0.25">
      <c r="A23969" t="s">
        <v>225</v>
      </c>
      <c r="B23969" t="s">
        <v>80</v>
      </c>
      <c r="C23969" t="s">
        <v>37</v>
      </c>
      <c r="D23969">
        <v>120216</v>
      </c>
      <c r="E23969" t="s">
        <v>263</v>
      </c>
      <c r="F23969">
        <v>536</v>
      </c>
      <c r="G23969" t="s">
        <v>255</v>
      </c>
      <c r="H23969" t="s">
        <v>84</v>
      </c>
      <c r="I23969">
        <v>2014</v>
      </c>
      <c r="J23969">
        <v>7.7397200000000005E-4</v>
      </c>
    </row>
    <row r="23970" spans="1:10" x14ac:dyDescent="0.25">
      <c r="A23970" t="s">
        <v>229</v>
      </c>
      <c r="B23970" t="s">
        <v>80</v>
      </c>
      <c r="C23970" t="s">
        <v>37</v>
      </c>
      <c r="D23970">
        <v>120216</v>
      </c>
      <c r="E23970" t="s">
        <v>263</v>
      </c>
      <c r="F23970">
        <v>536</v>
      </c>
      <c r="G23970" t="s">
        <v>255</v>
      </c>
      <c r="H23970" t="s">
        <v>84</v>
      </c>
      <c r="I23970">
        <v>2014</v>
      </c>
      <c r="J23970">
        <v>1.0516E-3</v>
      </c>
    </row>
    <row r="23971" spans="1:10" x14ac:dyDescent="0.25">
      <c r="A23971" t="s">
        <v>223</v>
      </c>
      <c r="B23971" t="s">
        <v>80</v>
      </c>
      <c r="C23971" t="s">
        <v>37</v>
      </c>
      <c r="D23971">
        <v>120216</v>
      </c>
      <c r="E23971" t="s">
        <v>263</v>
      </c>
      <c r="F23971">
        <v>536</v>
      </c>
      <c r="G23971" t="s">
        <v>255</v>
      </c>
      <c r="H23971" t="s">
        <v>84</v>
      </c>
      <c r="I23971">
        <v>2014</v>
      </c>
      <c r="J23971">
        <v>7.5142700000000004E-4</v>
      </c>
    </row>
    <row r="23972" spans="1:10" x14ac:dyDescent="0.25">
      <c r="A23972" t="s">
        <v>224</v>
      </c>
      <c r="B23972" t="s">
        <v>80</v>
      </c>
      <c r="C23972" t="s">
        <v>37</v>
      </c>
      <c r="D23972">
        <v>120216</v>
      </c>
      <c r="E23972" t="s">
        <v>263</v>
      </c>
      <c r="F23972">
        <v>536</v>
      </c>
      <c r="G23972" t="s">
        <v>255</v>
      </c>
      <c r="H23972" t="s">
        <v>84</v>
      </c>
      <c r="I23972">
        <v>2014</v>
      </c>
      <c r="J23972">
        <v>2.9137400000000001E-4</v>
      </c>
    </row>
    <row r="23973" spans="1:10" x14ac:dyDescent="0.25">
      <c r="A23973" t="s">
        <v>226</v>
      </c>
      <c r="B23973" t="s">
        <v>80</v>
      </c>
      <c r="C23973" t="s">
        <v>37</v>
      </c>
      <c r="D23973">
        <v>120218</v>
      </c>
      <c r="E23973" t="s">
        <v>262</v>
      </c>
      <c r="F23973">
        <v>536</v>
      </c>
      <c r="G23973" t="s">
        <v>255</v>
      </c>
      <c r="H23973" t="s">
        <v>84</v>
      </c>
      <c r="I23973">
        <v>2014</v>
      </c>
      <c r="J23973">
        <v>8.6777699999999998E-6</v>
      </c>
    </row>
    <row r="23974" spans="1:10" x14ac:dyDescent="0.25">
      <c r="A23974" t="s">
        <v>225</v>
      </c>
      <c r="B23974" t="s">
        <v>80</v>
      </c>
      <c r="C23974" t="s">
        <v>37</v>
      </c>
      <c r="D23974">
        <v>120218</v>
      </c>
      <c r="E23974" t="s">
        <v>262</v>
      </c>
      <c r="F23974">
        <v>536</v>
      </c>
      <c r="G23974" t="s">
        <v>255</v>
      </c>
      <c r="H23974" t="s">
        <v>84</v>
      </c>
      <c r="I23974">
        <v>2014</v>
      </c>
      <c r="J23974">
        <v>1.0166900000000001E-4</v>
      </c>
    </row>
    <row r="23975" spans="1:10" x14ac:dyDescent="0.25">
      <c r="A23975" t="s">
        <v>229</v>
      </c>
      <c r="B23975" t="s">
        <v>80</v>
      </c>
      <c r="C23975" t="s">
        <v>37</v>
      </c>
      <c r="D23975">
        <v>120218</v>
      </c>
      <c r="E23975" t="s">
        <v>262</v>
      </c>
      <c r="F23975">
        <v>536</v>
      </c>
      <c r="G23975" t="s">
        <v>255</v>
      </c>
      <c r="H23975" t="s">
        <v>84</v>
      </c>
      <c r="I23975">
        <v>2014</v>
      </c>
      <c r="J23975">
        <v>9.1395600000000003E-5</v>
      </c>
    </row>
    <row r="23976" spans="1:10" x14ac:dyDescent="0.25">
      <c r="A23976" t="s">
        <v>224</v>
      </c>
      <c r="B23976" t="s">
        <v>80</v>
      </c>
      <c r="C23976" t="s">
        <v>37</v>
      </c>
      <c r="D23976">
        <v>120218</v>
      </c>
      <c r="E23976" t="s">
        <v>262</v>
      </c>
      <c r="F23976">
        <v>536</v>
      </c>
      <c r="G23976" t="s">
        <v>255</v>
      </c>
      <c r="H23976" t="s">
        <v>84</v>
      </c>
      <c r="I23976">
        <v>2014</v>
      </c>
      <c r="J23976">
        <v>9.4615799999999996E-6</v>
      </c>
    </row>
    <row r="23977" spans="1:10" x14ac:dyDescent="0.25">
      <c r="A23977" t="s">
        <v>223</v>
      </c>
      <c r="B23977" t="s">
        <v>80</v>
      </c>
      <c r="C23977" t="s">
        <v>37</v>
      </c>
      <c r="D23977">
        <v>120218</v>
      </c>
      <c r="E23977" t="s">
        <v>262</v>
      </c>
      <c r="F23977">
        <v>536</v>
      </c>
      <c r="G23977" t="s">
        <v>255</v>
      </c>
      <c r="H23977" t="s">
        <v>84</v>
      </c>
      <c r="I23977">
        <v>2014</v>
      </c>
      <c r="J23977">
        <v>1.5342600000000001E-5</v>
      </c>
    </row>
    <row r="23978" spans="1:10" x14ac:dyDescent="0.25">
      <c r="A23978" t="s">
        <v>227</v>
      </c>
      <c r="B23978" t="s">
        <v>80</v>
      </c>
      <c r="C23978" t="s">
        <v>37</v>
      </c>
      <c r="D23978">
        <v>120218</v>
      </c>
      <c r="E23978" t="s">
        <v>262</v>
      </c>
      <c r="F23978">
        <v>536</v>
      </c>
      <c r="G23978" t="s">
        <v>255</v>
      </c>
      <c r="H23978" t="s">
        <v>84</v>
      </c>
      <c r="I23978">
        <v>2014</v>
      </c>
      <c r="J23978">
        <v>1.4001899999999999E-4</v>
      </c>
    </row>
    <row r="23979" spans="1:10" x14ac:dyDescent="0.25">
      <c r="A23979" t="s">
        <v>224</v>
      </c>
      <c r="B23979" t="s">
        <v>80</v>
      </c>
      <c r="C23979" t="s">
        <v>37</v>
      </c>
      <c r="D23979">
        <v>120219</v>
      </c>
      <c r="E23979" t="s">
        <v>261</v>
      </c>
      <c r="F23979">
        <v>536</v>
      </c>
      <c r="G23979" t="s">
        <v>255</v>
      </c>
      <c r="H23979" t="s">
        <v>84</v>
      </c>
      <c r="I23979">
        <v>2014</v>
      </c>
      <c r="J23979">
        <v>6.4420300000000004E-5</v>
      </c>
    </row>
    <row r="23980" spans="1:10" x14ac:dyDescent="0.25">
      <c r="A23980" t="s">
        <v>229</v>
      </c>
      <c r="B23980" t="s">
        <v>80</v>
      </c>
      <c r="C23980" t="s">
        <v>37</v>
      </c>
      <c r="D23980">
        <v>120219</v>
      </c>
      <c r="E23980" t="s">
        <v>261</v>
      </c>
      <c r="F23980">
        <v>536</v>
      </c>
      <c r="G23980" t="s">
        <v>255</v>
      </c>
      <c r="H23980" t="s">
        <v>84</v>
      </c>
      <c r="I23980">
        <v>2014</v>
      </c>
      <c r="J23980">
        <v>4.3023300000000003E-4</v>
      </c>
    </row>
    <row r="23981" spans="1:10" x14ac:dyDescent="0.25">
      <c r="A23981" t="s">
        <v>227</v>
      </c>
      <c r="B23981" t="s">
        <v>80</v>
      </c>
      <c r="C23981" t="s">
        <v>37</v>
      </c>
      <c r="D23981">
        <v>120219</v>
      </c>
      <c r="E23981" t="s">
        <v>261</v>
      </c>
      <c r="F23981">
        <v>536</v>
      </c>
      <c r="G23981" t="s">
        <v>255</v>
      </c>
      <c r="H23981" t="s">
        <v>84</v>
      </c>
      <c r="I23981">
        <v>2014</v>
      </c>
      <c r="J23981">
        <v>5.4916999999999998E-4</v>
      </c>
    </row>
    <row r="23982" spans="1:10" x14ac:dyDescent="0.25">
      <c r="A23982" t="s">
        <v>225</v>
      </c>
      <c r="B23982" t="s">
        <v>80</v>
      </c>
      <c r="C23982" t="s">
        <v>37</v>
      </c>
      <c r="D23982">
        <v>120219</v>
      </c>
      <c r="E23982" t="s">
        <v>261</v>
      </c>
      <c r="F23982">
        <v>536</v>
      </c>
      <c r="G23982" t="s">
        <v>255</v>
      </c>
      <c r="H23982" t="s">
        <v>84</v>
      </c>
      <c r="I23982">
        <v>2014</v>
      </c>
      <c r="J23982">
        <v>4.1334E-4</v>
      </c>
    </row>
    <row r="23983" spans="1:10" x14ac:dyDescent="0.25">
      <c r="A23983" t="s">
        <v>223</v>
      </c>
      <c r="B23983" t="s">
        <v>80</v>
      </c>
      <c r="C23983" t="s">
        <v>37</v>
      </c>
      <c r="D23983">
        <v>120219</v>
      </c>
      <c r="E23983" t="s">
        <v>261</v>
      </c>
      <c r="F23983">
        <v>536</v>
      </c>
      <c r="G23983" t="s">
        <v>255</v>
      </c>
      <c r="H23983" t="s">
        <v>84</v>
      </c>
      <c r="I23983">
        <v>2014</v>
      </c>
      <c r="J23983">
        <v>1.04374E-4</v>
      </c>
    </row>
    <row r="23984" spans="1:10" x14ac:dyDescent="0.25">
      <c r="A23984" t="s">
        <v>226</v>
      </c>
      <c r="B23984" t="s">
        <v>80</v>
      </c>
      <c r="C23984" t="s">
        <v>37</v>
      </c>
      <c r="D23984">
        <v>120219</v>
      </c>
      <c r="E23984" t="s">
        <v>261</v>
      </c>
      <c r="F23984">
        <v>536</v>
      </c>
      <c r="G23984" t="s">
        <v>255</v>
      </c>
      <c r="H23984" t="s">
        <v>84</v>
      </c>
      <c r="I23984">
        <v>2014</v>
      </c>
      <c r="J23984">
        <v>5.2808900000000002E-5</v>
      </c>
    </row>
    <row r="23985" spans="1:10" x14ac:dyDescent="0.25">
      <c r="A23985" t="s">
        <v>224</v>
      </c>
      <c r="B23985" t="s">
        <v>80</v>
      </c>
      <c r="C23985" t="s">
        <v>37</v>
      </c>
      <c r="D23985">
        <v>120302</v>
      </c>
      <c r="E23985" t="s">
        <v>260</v>
      </c>
      <c r="F23985">
        <v>536</v>
      </c>
      <c r="G23985" t="s">
        <v>255</v>
      </c>
      <c r="H23985" t="s">
        <v>84</v>
      </c>
      <c r="I23985">
        <v>2014</v>
      </c>
      <c r="J23985">
        <v>7.2952299999999996E-5</v>
      </c>
    </row>
    <row r="23986" spans="1:10" x14ac:dyDescent="0.25">
      <c r="A23986" t="s">
        <v>225</v>
      </c>
      <c r="B23986" t="s">
        <v>80</v>
      </c>
      <c r="C23986" t="s">
        <v>37</v>
      </c>
      <c r="D23986">
        <v>120302</v>
      </c>
      <c r="E23986" t="s">
        <v>260</v>
      </c>
      <c r="F23986">
        <v>536</v>
      </c>
      <c r="G23986" t="s">
        <v>255</v>
      </c>
      <c r="H23986" t="s">
        <v>84</v>
      </c>
      <c r="I23986">
        <v>2014</v>
      </c>
      <c r="J23986">
        <v>7.2002700000000004E-4</v>
      </c>
    </row>
    <row r="23987" spans="1:10" x14ac:dyDescent="0.25">
      <c r="A23987" t="s">
        <v>226</v>
      </c>
      <c r="B23987" t="s">
        <v>80</v>
      </c>
      <c r="C23987" t="s">
        <v>37</v>
      </c>
      <c r="D23987">
        <v>120302</v>
      </c>
      <c r="E23987" t="s">
        <v>260</v>
      </c>
      <c r="F23987">
        <v>536</v>
      </c>
      <c r="G23987" t="s">
        <v>255</v>
      </c>
      <c r="H23987" t="s">
        <v>84</v>
      </c>
      <c r="I23987">
        <v>2014</v>
      </c>
      <c r="J23987">
        <v>6.9049799999999997E-5</v>
      </c>
    </row>
    <row r="23988" spans="1:10" x14ac:dyDescent="0.25">
      <c r="A23988" t="s">
        <v>227</v>
      </c>
      <c r="B23988" t="s">
        <v>80</v>
      </c>
      <c r="C23988" t="s">
        <v>37</v>
      </c>
      <c r="D23988">
        <v>120302</v>
      </c>
      <c r="E23988" t="s">
        <v>260</v>
      </c>
      <c r="F23988">
        <v>536</v>
      </c>
      <c r="G23988" t="s">
        <v>255</v>
      </c>
      <c r="H23988" t="s">
        <v>84</v>
      </c>
      <c r="I23988">
        <v>2014</v>
      </c>
      <c r="J23988">
        <v>1.2657899999999999E-3</v>
      </c>
    </row>
    <row r="23989" spans="1:10" x14ac:dyDescent="0.25">
      <c r="A23989" t="s">
        <v>229</v>
      </c>
      <c r="B23989" t="s">
        <v>80</v>
      </c>
      <c r="C23989" t="s">
        <v>37</v>
      </c>
      <c r="D23989">
        <v>120302</v>
      </c>
      <c r="E23989" t="s">
        <v>260</v>
      </c>
      <c r="F23989">
        <v>536</v>
      </c>
      <c r="G23989" t="s">
        <v>255</v>
      </c>
      <c r="H23989" t="s">
        <v>84</v>
      </c>
      <c r="I23989">
        <v>2014</v>
      </c>
      <c r="J23989">
        <v>7.1866200000000001E-4</v>
      </c>
    </row>
    <row r="23990" spans="1:10" x14ac:dyDescent="0.25">
      <c r="A23990" t="s">
        <v>223</v>
      </c>
      <c r="B23990" t="s">
        <v>80</v>
      </c>
      <c r="C23990" t="s">
        <v>37</v>
      </c>
      <c r="D23990">
        <v>120302</v>
      </c>
      <c r="E23990" t="s">
        <v>260</v>
      </c>
      <c r="F23990">
        <v>536</v>
      </c>
      <c r="G23990" t="s">
        <v>255</v>
      </c>
      <c r="H23990" t="s">
        <v>84</v>
      </c>
      <c r="I23990">
        <v>2014</v>
      </c>
      <c r="J23990">
        <v>1.3525200000000001E-4</v>
      </c>
    </row>
    <row r="23991" spans="1:10" x14ac:dyDescent="0.25">
      <c r="A23991" t="s">
        <v>227</v>
      </c>
      <c r="B23991" t="s">
        <v>80</v>
      </c>
      <c r="C23991" t="s">
        <v>37</v>
      </c>
      <c r="D23991">
        <v>120303</v>
      </c>
      <c r="E23991" t="s">
        <v>259</v>
      </c>
      <c r="F23991">
        <v>536</v>
      </c>
      <c r="G23991" t="s">
        <v>255</v>
      </c>
      <c r="H23991" t="s">
        <v>84</v>
      </c>
      <c r="I23991">
        <v>2014</v>
      </c>
      <c r="J23991">
        <v>6.1503499999999997E-3</v>
      </c>
    </row>
    <row r="23992" spans="1:10" x14ac:dyDescent="0.25">
      <c r="A23992" t="s">
        <v>223</v>
      </c>
      <c r="B23992" t="s">
        <v>80</v>
      </c>
      <c r="C23992" t="s">
        <v>37</v>
      </c>
      <c r="D23992">
        <v>120303</v>
      </c>
      <c r="E23992" t="s">
        <v>259</v>
      </c>
      <c r="F23992">
        <v>536</v>
      </c>
      <c r="G23992" t="s">
        <v>255</v>
      </c>
      <c r="H23992" t="s">
        <v>84</v>
      </c>
      <c r="I23992">
        <v>2014</v>
      </c>
      <c r="J23992">
        <v>1.20528E-3</v>
      </c>
    </row>
    <row r="23993" spans="1:10" x14ac:dyDescent="0.25">
      <c r="A23993" t="s">
        <v>226</v>
      </c>
      <c r="B23993" t="s">
        <v>80</v>
      </c>
      <c r="C23993" t="s">
        <v>37</v>
      </c>
      <c r="D23993">
        <v>120303</v>
      </c>
      <c r="E23993" t="s">
        <v>259</v>
      </c>
      <c r="F23993">
        <v>536</v>
      </c>
      <c r="G23993" t="s">
        <v>255</v>
      </c>
      <c r="H23993" t="s">
        <v>84</v>
      </c>
      <c r="I23993">
        <v>2014</v>
      </c>
      <c r="J23993">
        <v>5.7147199999999995E-4</v>
      </c>
    </row>
    <row r="23994" spans="1:10" x14ac:dyDescent="0.25">
      <c r="A23994" t="s">
        <v>224</v>
      </c>
      <c r="B23994" t="s">
        <v>80</v>
      </c>
      <c r="C23994" t="s">
        <v>37</v>
      </c>
      <c r="D23994">
        <v>120303</v>
      </c>
      <c r="E23994" t="s">
        <v>259</v>
      </c>
      <c r="F23994">
        <v>536</v>
      </c>
      <c r="G23994" t="s">
        <v>255</v>
      </c>
      <c r="H23994" t="s">
        <v>84</v>
      </c>
      <c r="I23994">
        <v>2014</v>
      </c>
      <c r="J23994">
        <v>6.5580399999999996E-4</v>
      </c>
    </row>
    <row r="23995" spans="1:10" x14ac:dyDescent="0.25">
      <c r="A23995" t="s">
        <v>229</v>
      </c>
      <c r="B23995" t="s">
        <v>80</v>
      </c>
      <c r="C23995" t="s">
        <v>37</v>
      </c>
      <c r="D23995">
        <v>120303</v>
      </c>
      <c r="E23995" t="s">
        <v>259</v>
      </c>
      <c r="F23995">
        <v>536</v>
      </c>
      <c r="G23995" t="s">
        <v>255</v>
      </c>
      <c r="H23995" t="s">
        <v>84</v>
      </c>
      <c r="I23995">
        <v>2014</v>
      </c>
      <c r="J23995">
        <v>4.6749799999999996E-3</v>
      </c>
    </row>
    <row r="23996" spans="1:10" x14ac:dyDescent="0.25">
      <c r="A23996" t="s">
        <v>225</v>
      </c>
      <c r="B23996" t="s">
        <v>80</v>
      </c>
      <c r="C23996" t="s">
        <v>37</v>
      </c>
      <c r="D23996">
        <v>120303</v>
      </c>
      <c r="E23996" t="s">
        <v>259</v>
      </c>
      <c r="F23996">
        <v>536</v>
      </c>
      <c r="G23996" t="s">
        <v>255</v>
      </c>
      <c r="H23996" t="s">
        <v>84</v>
      </c>
      <c r="I23996">
        <v>2014</v>
      </c>
      <c r="J23996">
        <v>4.0055799999999999E-3</v>
      </c>
    </row>
    <row r="23997" spans="1:10" x14ac:dyDescent="0.25">
      <c r="A23997" t="s">
        <v>229</v>
      </c>
      <c r="B23997" t="s">
        <v>80</v>
      </c>
      <c r="C23997" t="s">
        <v>37</v>
      </c>
      <c r="D23997">
        <v>140106</v>
      </c>
      <c r="E23997" t="s">
        <v>297</v>
      </c>
      <c r="F23997">
        <v>536</v>
      </c>
      <c r="G23997" t="s">
        <v>255</v>
      </c>
      <c r="H23997" t="s">
        <v>84</v>
      </c>
      <c r="I23997">
        <v>2014</v>
      </c>
      <c r="J23997">
        <v>0.25414999999999999</v>
      </c>
    </row>
    <row r="23998" spans="1:10" x14ac:dyDescent="0.25">
      <c r="A23998" t="s">
        <v>226</v>
      </c>
      <c r="B23998" t="s">
        <v>80</v>
      </c>
      <c r="C23998" t="s">
        <v>37</v>
      </c>
      <c r="D23998">
        <v>140106</v>
      </c>
      <c r="E23998" t="s">
        <v>297</v>
      </c>
      <c r="F23998">
        <v>536</v>
      </c>
      <c r="G23998" t="s">
        <v>255</v>
      </c>
      <c r="H23998" t="s">
        <v>84</v>
      </c>
      <c r="I23998">
        <v>2014</v>
      </c>
      <c r="J23998">
        <v>3.1067399999999998E-2</v>
      </c>
    </row>
    <row r="23999" spans="1:10" x14ac:dyDescent="0.25">
      <c r="A23999" t="s">
        <v>224</v>
      </c>
      <c r="B23999" t="s">
        <v>80</v>
      </c>
      <c r="C23999" t="s">
        <v>37</v>
      </c>
      <c r="D23999">
        <v>140106</v>
      </c>
      <c r="E23999" t="s">
        <v>297</v>
      </c>
      <c r="F23999">
        <v>536</v>
      </c>
      <c r="G23999" t="s">
        <v>255</v>
      </c>
      <c r="H23999" t="s">
        <v>84</v>
      </c>
      <c r="I23999">
        <v>2014</v>
      </c>
      <c r="J23999">
        <v>3.5652000000000003E-2</v>
      </c>
    </row>
    <row r="24000" spans="1:10" x14ac:dyDescent="0.25">
      <c r="A24000" t="s">
        <v>223</v>
      </c>
      <c r="B24000" t="s">
        <v>80</v>
      </c>
      <c r="C24000" t="s">
        <v>37</v>
      </c>
      <c r="D24000">
        <v>140106</v>
      </c>
      <c r="E24000" t="s">
        <v>297</v>
      </c>
      <c r="F24000">
        <v>536</v>
      </c>
      <c r="G24000" t="s">
        <v>255</v>
      </c>
      <c r="H24000" t="s">
        <v>84</v>
      </c>
      <c r="I24000">
        <v>2014</v>
      </c>
      <c r="J24000">
        <v>6.5523399999999996E-2</v>
      </c>
    </row>
    <row r="24001" spans="1:10" x14ac:dyDescent="0.25">
      <c r="A24001" t="s">
        <v>225</v>
      </c>
      <c r="B24001" t="s">
        <v>80</v>
      </c>
      <c r="C24001" t="s">
        <v>37</v>
      </c>
      <c r="D24001">
        <v>140106</v>
      </c>
      <c r="E24001" t="s">
        <v>297</v>
      </c>
      <c r="F24001">
        <v>536</v>
      </c>
      <c r="G24001" t="s">
        <v>255</v>
      </c>
      <c r="H24001" t="s">
        <v>84</v>
      </c>
      <c r="I24001">
        <v>2014</v>
      </c>
      <c r="J24001">
        <v>0.21775800000000001</v>
      </c>
    </row>
    <row r="24002" spans="1:10" x14ac:dyDescent="0.25">
      <c r="A24002" t="s">
        <v>227</v>
      </c>
      <c r="B24002" t="s">
        <v>80</v>
      </c>
      <c r="C24002" t="s">
        <v>37</v>
      </c>
      <c r="D24002">
        <v>140106</v>
      </c>
      <c r="E24002" t="s">
        <v>297</v>
      </c>
      <c r="F24002">
        <v>536</v>
      </c>
      <c r="G24002" t="s">
        <v>255</v>
      </c>
      <c r="H24002" t="s">
        <v>84</v>
      </c>
      <c r="I24002">
        <v>2014</v>
      </c>
      <c r="J24002">
        <v>0.33435599999999999</v>
      </c>
    </row>
    <row r="24003" spans="1:10" x14ac:dyDescent="0.25">
      <c r="A24003" t="s">
        <v>226</v>
      </c>
      <c r="B24003" t="s">
        <v>80</v>
      </c>
      <c r="C24003" t="s">
        <v>37</v>
      </c>
      <c r="D24003">
        <v>140113</v>
      </c>
      <c r="E24003" t="s">
        <v>296</v>
      </c>
      <c r="F24003">
        <v>536</v>
      </c>
      <c r="G24003" t="s">
        <v>255</v>
      </c>
      <c r="H24003" t="s">
        <v>84</v>
      </c>
      <c r="I24003">
        <v>2014</v>
      </c>
      <c r="J24003">
        <v>4.4397799999999999E-3</v>
      </c>
    </row>
    <row r="24004" spans="1:10" x14ac:dyDescent="0.25">
      <c r="A24004" t="s">
        <v>229</v>
      </c>
      <c r="B24004" t="s">
        <v>80</v>
      </c>
      <c r="C24004" t="s">
        <v>37</v>
      </c>
      <c r="D24004">
        <v>140113</v>
      </c>
      <c r="E24004" t="s">
        <v>296</v>
      </c>
      <c r="F24004">
        <v>536</v>
      </c>
      <c r="G24004" t="s">
        <v>255</v>
      </c>
      <c r="H24004" t="s">
        <v>84</v>
      </c>
      <c r="I24004">
        <v>2014</v>
      </c>
      <c r="J24004">
        <v>3.6319999999999998E-2</v>
      </c>
    </row>
    <row r="24005" spans="1:10" x14ac:dyDescent="0.25">
      <c r="A24005" t="s">
        <v>227</v>
      </c>
      <c r="B24005" t="s">
        <v>80</v>
      </c>
      <c r="C24005" t="s">
        <v>37</v>
      </c>
      <c r="D24005">
        <v>140113</v>
      </c>
      <c r="E24005" t="s">
        <v>296</v>
      </c>
      <c r="F24005">
        <v>536</v>
      </c>
      <c r="G24005" t="s">
        <v>255</v>
      </c>
      <c r="H24005" t="s">
        <v>84</v>
      </c>
      <c r="I24005">
        <v>2014</v>
      </c>
      <c r="J24005">
        <v>4.7782199999999997E-2</v>
      </c>
    </row>
    <row r="24006" spans="1:10" x14ac:dyDescent="0.25">
      <c r="A24006" t="s">
        <v>223</v>
      </c>
      <c r="B24006" t="s">
        <v>80</v>
      </c>
      <c r="C24006" t="s">
        <v>37</v>
      </c>
      <c r="D24006">
        <v>140113</v>
      </c>
      <c r="E24006" t="s">
        <v>296</v>
      </c>
      <c r="F24006">
        <v>536</v>
      </c>
      <c r="G24006" t="s">
        <v>255</v>
      </c>
      <c r="H24006" t="s">
        <v>84</v>
      </c>
      <c r="I24006">
        <v>2014</v>
      </c>
      <c r="J24006">
        <v>9.3638300000000001E-3</v>
      </c>
    </row>
    <row r="24007" spans="1:10" x14ac:dyDescent="0.25">
      <c r="A24007" t="s">
        <v>224</v>
      </c>
      <c r="B24007" t="s">
        <v>80</v>
      </c>
      <c r="C24007" t="s">
        <v>37</v>
      </c>
      <c r="D24007">
        <v>140113</v>
      </c>
      <c r="E24007" t="s">
        <v>296</v>
      </c>
      <c r="F24007">
        <v>536</v>
      </c>
      <c r="G24007" t="s">
        <v>255</v>
      </c>
      <c r="H24007" t="s">
        <v>84</v>
      </c>
      <c r="I24007">
        <v>2014</v>
      </c>
      <c r="J24007">
        <v>5.0949599999999999E-3</v>
      </c>
    </row>
    <row r="24008" spans="1:10" x14ac:dyDescent="0.25">
      <c r="A24008" t="s">
        <v>225</v>
      </c>
      <c r="B24008" t="s">
        <v>80</v>
      </c>
      <c r="C24008" t="s">
        <v>37</v>
      </c>
      <c r="D24008">
        <v>140113</v>
      </c>
      <c r="E24008" t="s">
        <v>296</v>
      </c>
      <c r="F24008">
        <v>536</v>
      </c>
      <c r="G24008" t="s">
        <v>255</v>
      </c>
      <c r="H24008" t="s">
        <v>84</v>
      </c>
      <c r="I24008">
        <v>2014</v>
      </c>
      <c r="J24008">
        <v>3.1119399999999998E-2</v>
      </c>
    </row>
    <row r="24009" spans="1:10" x14ac:dyDescent="0.25">
      <c r="A24009" t="s">
        <v>226</v>
      </c>
      <c r="B24009" t="s">
        <v>80</v>
      </c>
      <c r="C24009" t="s">
        <v>37</v>
      </c>
      <c r="D24009">
        <v>140213</v>
      </c>
      <c r="E24009" t="s">
        <v>295</v>
      </c>
      <c r="F24009">
        <v>536</v>
      </c>
      <c r="G24009" t="s">
        <v>255</v>
      </c>
      <c r="H24009" t="s">
        <v>84</v>
      </c>
      <c r="I24009">
        <v>2014</v>
      </c>
      <c r="J24009">
        <v>5.8473099999999997E-3</v>
      </c>
    </row>
    <row r="24010" spans="1:10" x14ac:dyDescent="0.25">
      <c r="A24010" t="s">
        <v>225</v>
      </c>
      <c r="B24010" t="s">
        <v>80</v>
      </c>
      <c r="C24010" t="s">
        <v>37</v>
      </c>
      <c r="D24010">
        <v>140213</v>
      </c>
      <c r="E24010" t="s">
        <v>295</v>
      </c>
      <c r="F24010">
        <v>536</v>
      </c>
      <c r="G24010" t="s">
        <v>255</v>
      </c>
      <c r="H24010" t="s">
        <v>84</v>
      </c>
      <c r="I24010">
        <v>2014</v>
      </c>
      <c r="J24010">
        <v>4.57674E-2</v>
      </c>
    </row>
    <row r="24011" spans="1:10" x14ac:dyDescent="0.25">
      <c r="A24011" t="s">
        <v>227</v>
      </c>
      <c r="B24011" t="s">
        <v>80</v>
      </c>
      <c r="C24011" t="s">
        <v>37</v>
      </c>
      <c r="D24011">
        <v>140213</v>
      </c>
      <c r="E24011" t="s">
        <v>295</v>
      </c>
      <c r="F24011">
        <v>536</v>
      </c>
      <c r="G24011" t="s">
        <v>255</v>
      </c>
      <c r="H24011" t="s">
        <v>84</v>
      </c>
      <c r="I24011">
        <v>2014</v>
      </c>
      <c r="J24011">
        <v>6.0807199999999999E-2</v>
      </c>
    </row>
    <row r="24012" spans="1:10" x14ac:dyDescent="0.25">
      <c r="A24012" t="s">
        <v>224</v>
      </c>
      <c r="B24012" t="s">
        <v>80</v>
      </c>
      <c r="C24012" t="s">
        <v>37</v>
      </c>
      <c r="D24012">
        <v>140213</v>
      </c>
      <c r="E24012" t="s">
        <v>295</v>
      </c>
      <c r="F24012">
        <v>536</v>
      </c>
      <c r="G24012" t="s">
        <v>255</v>
      </c>
      <c r="H24012" t="s">
        <v>84</v>
      </c>
      <c r="I24012">
        <v>2014</v>
      </c>
      <c r="J24012">
        <v>7.1329799999999997E-3</v>
      </c>
    </row>
    <row r="24013" spans="1:10" x14ac:dyDescent="0.25">
      <c r="A24013" t="s">
        <v>223</v>
      </c>
      <c r="B24013" t="s">
        <v>80</v>
      </c>
      <c r="C24013" t="s">
        <v>37</v>
      </c>
      <c r="D24013">
        <v>140213</v>
      </c>
      <c r="E24013" t="s">
        <v>295</v>
      </c>
      <c r="F24013">
        <v>536</v>
      </c>
      <c r="G24013" t="s">
        <v>255</v>
      </c>
      <c r="H24013" t="s">
        <v>84</v>
      </c>
      <c r="I24013">
        <v>2014</v>
      </c>
      <c r="J24013">
        <v>1.15569E-2</v>
      </c>
    </row>
    <row r="24014" spans="1:10" x14ac:dyDescent="0.25">
      <c r="A24014" t="s">
        <v>229</v>
      </c>
      <c r="B24014" t="s">
        <v>80</v>
      </c>
      <c r="C24014" t="s">
        <v>37</v>
      </c>
      <c r="D24014">
        <v>140213</v>
      </c>
      <c r="E24014" t="s">
        <v>295</v>
      </c>
      <c r="F24014">
        <v>536</v>
      </c>
      <c r="G24014" t="s">
        <v>255</v>
      </c>
      <c r="H24014" t="s">
        <v>84</v>
      </c>
      <c r="I24014">
        <v>2014</v>
      </c>
      <c r="J24014">
        <v>4.7637899999999997E-2</v>
      </c>
    </row>
    <row r="24015" spans="1:10" x14ac:dyDescent="0.25">
      <c r="A24015" t="s">
        <v>226</v>
      </c>
      <c r="B24015" t="s">
        <v>80</v>
      </c>
      <c r="C24015" t="s">
        <v>37</v>
      </c>
      <c r="D24015">
        <v>140216</v>
      </c>
      <c r="E24015" t="s">
        <v>258</v>
      </c>
      <c r="F24015">
        <v>536</v>
      </c>
      <c r="G24015" t="s">
        <v>255</v>
      </c>
      <c r="H24015" t="s">
        <v>84</v>
      </c>
      <c r="I24015">
        <v>2014</v>
      </c>
      <c r="J24015">
        <v>8.3692200000000003E-4</v>
      </c>
    </row>
    <row r="24016" spans="1:10" x14ac:dyDescent="0.25">
      <c r="A24016" t="s">
        <v>224</v>
      </c>
      <c r="B24016" t="s">
        <v>80</v>
      </c>
      <c r="C24016" t="s">
        <v>37</v>
      </c>
      <c r="D24016">
        <v>140216</v>
      </c>
      <c r="E24016" t="s">
        <v>258</v>
      </c>
      <c r="F24016">
        <v>536</v>
      </c>
      <c r="G24016" t="s">
        <v>255</v>
      </c>
      <c r="H24016" t="s">
        <v>84</v>
      </c>
      <c r="I24016">
        <v>2014</v>
      </c>
      <c r="J24016">
        <v>1.23218E-3</v>
      </c>
    </row>
    <row r="24017" spans="1:10" x14ac:dyDescent="0.25">
      <c r="A24017" t="s">
        <v>225</v>
      </c>
      <c r="B24017" t="s">
        <v>80</v>
      </c>
      <c r="C24017" t="s">
        <v>37</v>
      </c>
      <c r="D24017">
        <v>140216</v>
      </c>
      <c r="E24017" t="s">
        <v>258</v>
      </c>
      <c r="F24017">
        <v>536</v>
      </c>
      <c r="G24017" t="s">
        <v>255</v>
      </c>
      <c r="H24017" t="s">
        <v>84</v>
      </c>
      <c r="I24017">
        <v>2014</v>
      </c>
      <c r="J24017">
        <v>3.2730099999999998E-3</v>
      </c>
    </row>
    <row r="24018" spans="1:10" x14ac:dyDescent="0.25">
      <c r="A24018" t="s">
        <v>229</v>
      </c>
      <c r="B24018" t="s">
        <v>80</v>
      </c>
      <c r="C24018" t="s">
        <v>37</v>
      </c>
      <c r="D24018">
        <v>140216</v>
      </c>
      <c r="E24018" t="s">
        <v>258</v>
      </c>
      <c r="F24018">
        <v>536</v>
      </c>
      <c r="G24018" t="s">
        <v>255</v>
      </c>
      <c r="H24018" t="s">
        <v>84</v>
      </c>
      <c r="I24018">
        <v>2014</v>
      </c>
      <c r="J24018">
        <v>4.4470600000000001E-3</v>
      </c>
    </row>
    <row r="24019" spans="1:10" x14ac:dyDescent="0.25">
      <c r="A24019" t="s">
        <v>223</v>
      </c>
      <c r="B24019" t="s">
        <v>80</v>
      </c>
      <c r="C24019" t="s">
        <v>37</v>
      </c>
      <c r="D24019">
        <v>140216</v>
      </c>
      <c r="E24019" t="s">
        <v>258</v>
      </c>
      <c r="F24019">
        <v>536</v>
      </c>
      <c r="G24019" t="s">
        <v>255</v>
      </c>
      <c r="H24019" t="s">
        <v>84</v>
      </c>
      <c r="I24019">
        <v>2014</v>
      </c>
      <c r="J24019">
        <v>3.1776700000000001E-3</v>
      </c>
    </row>
    <row r="24020" spans="1:10" x14ac:dyDescent="0.25">
      <c r="A24020" t="s">
        <v>227</v>
      </c>
      <c r="B24020" t="s">
        <v>80</v>
      </c>
      <c r="C24020" t="s">
        <v>37</v>
      </c>
      <c r="D24020">
        <v>140216</v>
      </c>
      <c r="E24020" t="s">
        <v>258</v>
      </c>
      <c r="F24020">
        <v>536</v>
      </c>
      <c r="G24020" t="s">
        <v>255</v>
      </c>
      <c r="H24020" t="s">
        <v>84</v>
      </c>
      <c r="I24020">
        <v>2014</v>
      </c>
      <c r="J24020">
        <v>5.92247E-3</v>
      </c>
    </row>
    <row r="24021" spans="1:10" x14ac:dyDescent="0.25">
      <c r="A24021" t="s">
        <v>225</v>
      </c>
      <c r="B24021" t="s">
        <v>80</v>
      </c>
      <c r="C24021" t="s">
        <v>37</v>
      </c>
      <c r="D24021">
        <v>140219</v>
      </c>
      <c r="E24021" t="s">
        <v>257</v>
      </c>
      <c r="F24021">
        <v>536</v>
      </c>
      <c r="G24021" t="s">
        <v>255</v>
      </c>
      <c r="H24021" t="s">
        <v>84</v>
      </c>
      <c r="I24021">
        <v>2014</v>
      </c>
      <c r="J24021">
        <v>1.7479500000000001E-3</v>
      </c>
    </row>
    <row r="24022" spans="1:10" x14ac:dyDescent="0.25">
      <c r="A24022" t="s">
        <v>227</v>
      </c>
      <c r="B24022" t="s">
        <v>80</v>
      </c>
      <c r="C24022" t="s">
        <v>37</v>
      </c>
      <c r="D24022">
        <v>140219</v>
      </c>
      <c r="E24022" t="s">
        <v>257</v>
      </c>
      <c r="F24022">
        <v>536</v>
      </c>
      <c r="G24022" t="s">
        <v>255</v>
      </c>
      <c r="H24022" t="s">
        <v>84</v>
      </c>
      <c r="I24022">
        <v>2014</v>
      </c>
      <c r="J24022">
        <v>2.3223599999999999E-3</v>
      </c>
    </row>
    <row r="24023" spans="1:10" x14ac:dyDescent="0.25">
      <c r="A24023" t="s">
        <v>229</v>
      </c>
      <c r="B24023" t="s">
        <v>80</v>
      </c>
      <c r="C24023" t="s">
        <v>37</v>
      </c>
      <c r="D24023">
        <v>140219</v>
      </c>
      <c r="E24023" t="s">
        <v>257</v>
      </c>
      <c r="F24023">
        <v>536</v>
      </c>
      <c r="G24023" t="s">
        <v>255</v>
      </c>
      <c r="H24023" t="s">
        <v>84</v>
      </c>
      <c r="I24023">
        <v>2014</v>
      </c>
      <c r="J24023">
        <v>1.8193899999999999E-3</v>
      </c>
    </row>
    <row r="24024" spans="1:10" x14ac:dyDescent="0.25">
      <c r="A24024" t="s">
        <v>224</v>
      </c>
      <c r="B24024" t="s">
        <v>80</v>
      </c>
      <c r="C24024" t="s">
        <v>37</v>
      </c>
      <c r="D24024">
        <v>140219</v>
      </c>
      <c r="E24024" t="s">
        <v>257</v>
      </c>
      <c r="F24024">
        <v>536</v>
      </c>
      <c r="G24024" t="s">
        <v>255</v>
      </c>
      <c r="H24024" t="s">
        <v>84</v>
      </c>
      <c r="I24024">
        <v>2014</v>
      </c>
      <c r="J24024">
        <v>2.7242299999999999E-4</v>
      </c>
    </row>
    <row r="24025" spans="1:10" x14ac:dyDescent="0.25">
      <c r="A24025" t="s">
        <v>223</v>
      </c>
      <c r="B24025" t="s">
        <v>80</v>
      </c>
      <c r="C24025" t="s">
        <v>37</v>
      </c>
      <c r="D24025">
        <v>140219</v>
      </c>
      <c r="E24025" t="s">
        <v>257</v>
      </c>
      <c r="F24025">
        <v>536</v>
      </c>
      <c r="G24025" t="s">
        <v>255</v>
      </c>
      <c r="H24025" t="s">
        <v>84</v>
      </c>
      <c r="I24025">
        <v>2014</v>
      </c>
      <c r="J24025">
        <v>4.4138199999999998E-4</v>
      </c>
    </row>
    <row r="24026" spans="1:10" x14ac:dyDescent="0.25">
      <c r="A24026" t="s">
        <v>226</v>
      </c>
      <c r="B24026" t="s">
        <v>80</v>
      </c>
      <c r="C24026" t="s">
        <v>37</v>
      </c>
      <c r="D24026">
        <v>140219</v>
      </c>
      <c r="E24026" t="s">
        <v>257</v>
      </c>
      <c r="F24026">
        <v>536</v>
      </c>
      <c r="G24026" t="s">
        <v>255</v>
      </c>
      <c r="H24026" t="s">
        <v>84</v>
      </c>
      <c r="I24026">
        <v>2014</v>
      </c>
      <c r="J24026">
        <v>2.2332100000000001E-4</v>
      </c>
    </row>
    <row r="24027" spans="1:10" x14ac:dyDescent="0.25">
      <c r="A24027" t="s">
        <v>227</v>
      </c>
      <c r="B24027" t="s">
        <v>80</v>
      </c>
      <c r="C24027" t="s">
        <v>37</v>
      </c>
      <c r="D24027">
        <v>140303</v>
      </c>
      <c r="E24027" t="s">
        <v>256</v>
      </c>
      <c r="F24027">
        <v>536</v>
      </c>
      <c r="G24027" t="s">
        <v>255</v>
      </c>
      <c r="H24027" t="s">
        <v>84</v>
      </c>
      <c r="I24027">
        <v>2014</v>
      </c>
      <c r="J24027">
        <v>5.8452E-3</v>
      </c>
    </row>
    <row r="24028" spans="1:10" x14ac:dyDescent="0.25">
      <c r="A24028" t="s">
        <v>226</v>
      </c>
      <c r="B24028" t="s">
        <v>80</v>
      </c>
      <c r="C24028" t="s">
        <v>37</v>
      </c>
      <c r="D24028">
        <v>140303</v>
      </c>
      <c r="E24028" t="s">
        <v>256</v>
      </c>
      <c r="F24028">
        <v>536</v>
      </c>
      <c r="G24028" t="s">
        <v>255</v>
      </c>
      <c r="H24028" t="s">
        <v>84</v>
      </c>
      <c r="I24028">
        <v>2014</v>
      </c>
      <c r="J24028">
        <v>5.4311799999999999E-4</v>
      </c>
    </row>
    <row r="24029" spans="1:10" x14ac:dyDescent="0.25">
      <c r="A24029" t="s">
        <v>224</v>
      </c>
      <c r="B24029" t="s">
        <v>80</v>
      </c>
      <c r="C24029" t="s">
        <v>37</v>
      </c>
      <c r="D24029">
        <v>140303</v>
      </c>
      <c r="E24029" t="s">
        <v>256</v>
      </c>
      <c r="F24029">
        <v>536</v>
      </c>
      <c r="G24029" t="s">
        <v>255</v>
      </c>
      <c r="H24029" t="s">
        <v>84</v>
      </c>
      <c r="I24029">
        <v>2014</v>
      </c>
      <c r="J24029">
        <v>6.2326600000000003E-4</v>
      </c>
    </row>
    <row r="24030" spans="1:10" x14ac:dyDescent="0.25">
      <c r="A24030" t="s">
        <v>229</v>
      </c>
      <c r="B24030" t="s">
        <v>80</v>
      </c>
      <c r="C24030" t="s">
        <v>37</v>
      </c>
      <c r="D24030">
        <v>140303</v>
      </c>
      <c r="E24030" t="s">
        <v>256</v>
      </c>
      <c r="F24030">
        <v>536</v>
      </c>
      <c r="G24030" t="s">
        <v>255</v>
      </c>
      <c r="H24030" t="s">
        <v>84</v>
      </c>
      <c r="I24030">
        <v>2014</v>
      </c>
      <c r="J24030">
        <v>4.4430299999999997E-3</v>
      </c>
    </row>
    <row r="24031" spans="1:10" x14ac:dyDescent="0.25">
      <c r="A24031" t="s">
        <v>225</v>
      </c>
      <c r="B24031" t="s">
        <v>80</v>
      </c>
      <c r="C24031" t="s">
        <v>37</v>
      </c>
      <c r="D24031">
        <v>140303</v>
      </c>
      <c r="E24031" t="s">
        <v>256</v>
      </c>
      <c r="F24031">
        <v>536</v>
      </c>
      <c r="G24031" t="s">
        <v>255</v>
      </c>
      <c r="H24031" t="s">
        <v>84</v>
      </c>
      <c r="I24031">
        <v>2014</v>
      </c>
      <c r="J24031">
        <v>3.8068400000000001E-3</v>
      </c>
    </row>
    <row r="24032" spans="1:10" x14ac:dyDescent="0.25">
      <c r="A24032" t="s">
        <v>223</v>
      </c>
      <c r="B24032" t="s">
        <v>80</v>
      </c>
      <c r="C24032" t="s">
        <v>37</v>
      </c>
      <c r="D24032">
        <v>140303</v>
      </c>
      <c r="E24032" t="s">
        <v>256</v>
      </c>
      <c r="F24032">
        <v>536</v>
      </c>
      <c r="G24032" t="s">
        <v>255</v>
      </c>
      <c r="H24032" t="s">
        <v>84</v>
      </c>
      <c r="I24032">
        <v>2014</v>
      </c>
      <c r="J24032">
        <v>1.1454799999999999E-3</v>
      </c>
    </row>
    <row r="24033" spans="1:10" x14ac:dyDescent="0.25">
      <c r="A24033" t="s">
        <v>227</v>
      </c>
      <c r="B24033" t="s">
        <v>74</v>
      </c>
      <c r="C24033" t="s">
        <v>34</v>
      </c>
      <c r="D24033">
        <v>901000</v>
      </c>
      <c r="E24033" t="s">
        <v>34</v>
      </c>
      <c r="F24033">
        <v>614</v>
      </c>
      <c r="G24033" t="s">
        <v>247</v>
      </c>
      <c r="H24033" t="s">
        <v>84</v>
      </c>
      <c r="I24033">
        <v>2014</v>
      </c>
      <c r="J24033">
        <v>2.95291E-6</v>
      </c>
    </row>
    <row r="24034" spans="1:10" x14ac:dyDescent="0.25">
      <c r="A24034" t="s">
        <v>229</v>
      </c>
      <c r="B24034" t="s">
        <v>74</v>
      </c>
      <c r="C24034" t="s">
        <v>34</v>
      </c>
      <c r="D24034">
        <v>901000</v>
      </c>
      <c r="E24034" t="s">
        <v>34</v>
      </c>
      <c r="F24034">
        <v>614</v>
      </c>
      <c r="G24034" t="s">
        <v>247</v>
      </c>
      <c r="H24034" t="s">
        <v>84</v>
      </c>
      <c r="I24034">
        <v>2014</v>
      </c>
      <c r="J24034">
        <v>2.3537099999999999E-6</v>
      </c>
    </row>
    <row r="24035" spans="1:10" x14ac:dyDescent="0.25">
      <c r="A24035" t="s">
        <v>224</v>
      </c>
      <c r="B24035" t="s">
        <v>74</v>
      </c>
      <c r="C24035" t="s">
        <v>34</v>
      </c>
      <c r="D24035">
        <v>901000</v>
      </c>
      <c r="E24035" t="s">
        <v>34</v>
      </c>
      <c r="F24035">
        <v>614</v>
      </c>
      <c r="G24035" t="s">
        <v>247</v>
      </c>
      <c r="H24035" t="s">
        <v>84</v>
      </c>
      <c r="I24035">
        <v>2014</v>
      </c>
      <c r="J24035">
        <v>2.2153E-7</v>
      </c>
    </row>
    <row r="24036" spans="1:10" x14ac:dyDescent="0.25">
      <c r="A24036" t="s">
        <v>223</v>
      </c>
      <c r="B24036" t="s">
        <v>74</v>
      </c>
      <c r="C24036" t="s">
        <v>34</v>
      </c>
      <c r="D24036">
        <v>901000</v>
      </c>
      <c r="E24036" t="s">
        <v>34</v>
      </c>
      <c r="F24036">
        <v>614</v>
      </c>
      <c r="G24036" t="s">
        <v>247</v>
      </c>
      <c r="H24036" t="s">
        <v>84</v>
      </c>
      <c r="I24036">
        <v>2014</v>
      </c>
      <c r="J24036">
        <v>5.8065500000000003E-7</v>
      </c>
    </row>
    <row r="24037" spans="1:10" x14ac:dyDescent="0.25">
      <c r="A24037" t="s">
        <v>225</v>
      </c>
      <c r="B24037" t="s">
        <v>74</v>
      </c>
      <c r="C24037" t="s">
        <v>34</v>
      </c>
      <c r="D24037">
        <v>901000</v>
      </c>
      <c r="E24037" t="s">
        <v>34</v>
      </c>
      <c r="F24037">
        <v>614</v>
      </c>
      <c r="G24037" t="s">
        <v>247</v>
      </c>
      <c r="H24037" t="s">
        <v>84</v>
      </c>
      <c r="I24037">
        <v>2014</v>
      </c>
      <c r="J24037">
        <v>1.02942E-6</v>
      </c>
    </row>
    <row r="24038" spans="1:10" x14ac:dyDescent="0.25">
      <c r="A24038" t="s">
        <v>226</v>
      </c>
      <c r="B24038" t="s">
        <v>74</v>
      </c>
      <c r="C24038" t="s">
        <v>34</v>
      </c>
      <c r="D24038">
        <v>901000</v>
      </c>
      <c r="E24038" t="s">
        <v>34</v>
      </c>
      <c r="F24038">
        <v>614</v>
      </c>
      <c r="G24038" t="s">
        <v>247</v>
      </c>
      <c r="H24038" t="s">
        <v>84</v>
      </c>
      <c r="I24038">
        <v>2014</v>
      </c>
      <c r="J24038">
        <v>1.5605800000000001E-7</v>
      </c>
    </row>
    <row r="24039" spans="1:10" x14ac:dyDescent="0.25">
      <c r="A24039" t="s">
        <v>225</v>
      </c>
      <c r="B24039" t="s">
        <v>74</v>
      </c>
      <c r="C24039" t="s">
        <v>34</v>
      </c>
      <c r="D24039">
        <v>901001</v>
      </c>
      <c r="E24039" t="s">
        <v>254</v>
      </c>
      <c r="F24039">
        <v>614</v>
      </c>
      <c r="G24039" t="s">
        <v>247</v>
      </c>
      <c r="H24039" t="s">
        <v>84</v>
      </c>
      <c r="I24039">
        <v>2014</v>
      </c>
      <c r="J24039">
        <v>3.7096500000000001E-7</v>
      </c>
    </row>
    <row r="24040" spans="1:10" x14ac:dyDescent="0.25">
      <c r="A24040" t="s">
        <v>226</v>
      </c>
      <c r="B24040" t="s">
        <v>74</v>
      </c>
      <c r="C24040" t="s">
        <v>34</v>
      </c>
      <c r="D24040">
        <v>901001</v>
      </c>
      <c r="E24040" t="s">
        <v>254</v>
      </c>
      <c r="F24040">
        <v>614</v>
      </c>
      <c r="G24040" t="s">
        <v>247</v>
      </c>
      <c r="H24040" t="s">
        <v>84</v>
      </c>
      <c r="I24040">
        <v>2014</v>
      </c>
      <c r="J24040">
        <v>1.90021E-7</v>
      </c>
    </row>
    <row r="24041" spans="1:10" x14ac:dyDescent="0.25">
      <c r="A24041" t="s">
        <v>227</v>
      </c>
      <c r="B24041" t="s">
        <v>74</v>
      </c>
      <c r="C24041" t="s">
        <v>34</v>
      </c>
      <c r="D24041">
        <v>901001</v>
      </c>
      <c r="E24041" t="s">
        <v>254</v>
      </c>
      <c r="F24041">
        <v>614</v>
      </c>
      <c r="G24041" t="s">
        <v>247</v>
      </c>
      <c r="H24041" t="s">
        <v>84</v>
      </c>
      <c r="I24041">
        <v>2014</v>
      </c>
      <c r="J24041">
        <v>1.22007E-6</v>
      </c>
    </row>
    <row r="24042" spans="1:10" x14ac:dyDescent="0.25">
      <c r="A24042" t="s">
        <v>223</v>
      </c>
      <c r="B24042" t="s">
        <v>74</v>
      </c>
      <c r="C24042" t="s">
        <v>34</v>
      </c>
      <c r="D24042">
        <v>901001</v>
      </c>
      <c r="E24042" t="s">
        <v>254</v>
      </c>
      <c r="F24042">
        <v>614</v>
      </c>
      <c r="G24042" t="s">
        <v>247</v>
      </c>
      <c r="H24042" t="s">
        <v>84</v>
      </c>
      <c r="I24042">
        <v>2014</v>
      </c>
      <c r="J24042">
        <v>7.2113799999999996E-7</v>
      </c>
    </row>
    <row r="24043" spans="1:10" x14ac:dyDescent="0.25">
      <c r="A24043" t="s">
        <v>229</v>
      </c>
      <c r="B24043" t="s">
        <v>74</v>
      </c>
      <c r="C24043" t="s">
        <v>34</v>
      </c>
      <c r="D24043">
        <v>901001</v>
      </c>
      <c r="E24043" t="s">
        <v>254</v>
      </c>
      <c r="F24043">
        <v>614</v>
      </c>
      <c r="G24043" t="s">
        <v>247</v>
      </c>
      <c r="H24043" t="s">
        <v>84</v>
      </c>
      <c r="I24043">
        <v>2014</v>
      </c>
      <c r="J24043">
        <v>6.5969300000000003E-7</v>
      </c>
    </row>
    <row r="24044" spans="1:10" x14ac:dyDescent="0.25">
      <c r="A24044" t="s">
        <v>224</v>
      </c>
      <c r="B24044" t="s">
        <v>74</v>
      </c>
      <c r="C24044" t="s">
        <v>34</v>
      </c>
      <c r="D24044">
        <v>901001</v>
      </c>
      <c r="E24044" t="s">
        <v>254</v>
      </c>
      <c r="F24044">
        <v>614</v>
      </c>
      <c r="G24044" t="s">
        <v>247</v>
      </c>
      <c r="H24044" t="s">
        <v>84</v>
      </c>
      <c r="I24044">
        <v>2014</v>
      </c>
      <c r="J24044">
        <v>1.80257E-7</v>
      </c>
    </row>
    <row r="24045" spans="1:10" x14ac:dyDescent="0.25">
      <c r="A24045" t="s">
        <v>225</v>
      </c>
      <c r="B24045" t="s">
        <v>79</v>
      </c>
      <c r="C24045" t="s">
        <v>33</v>
      </c>
      <c r="D24045">
        <v>9400000</v>
      </c>
      <c r="E24045" t="s">
        <v>246</v>
      </c>
      <c r="F24045">
        <v>614</v>
      </c>
      <c r="G24045" t="s">
        <v>247</v>
      </c>
      <c r="H24045" t="s">
        <v>84</v>
      </c>
      <c r="I24045">
        <v>2014</v>
      </c>
      <c r="J24045">
        <v>1.37165E-5</v>
      </c>
    </row>
    <row r="24046" spans="1:10" x14ac:dyDescent="0.25">
      <c r="A24046" t="s">
        <v>223</v>
      </c>
      <c r="B24046" t="s">
        <v>79</v>
      </c>
      <c r="C24046" t="s">
        <v>33</v>
      </c>
      <c r="D24046">
        <v>9400000</v>
      </c>
      <c r="E24046" t="s">
        <v>246</v>
      </c>
      <c r="F24046">
        <v>614</v>
      </c>
      <c r="G24046" t="s">
        <v>247</v>
      </c>
      <c r="H24046" t="s">
        <v>84</v>
      </c>
      <c r="I24046">
        <v>2014</v>
      </c>
      <c r="J24046">
        <v>1.0255700000000001E-5</v>
      </c>
    </row>
    <row r="24047" spans="1:10" x14ac:dyDescent="0.25">
      <c r="A24047" t="s">
        <v>227</v>
      </c>
      <c r="B24047" t="s">
        <v>79</v>
      </c>
      <c r="C24047" t="s">
        <v>33</v>
      </c>
      <c r="D24047">
        <v>9400000</v>
      </c>
      <c r="E24047" t="s">
        <v>246</v>
      </c>
      <c r="F24047">
        <v>614</v>
      </c>
      <c r="G24047" t="s">
        <v>247</v>
      </c>
      <c r="H24047" t="s">
        <v>84</v>
      </c>
      <c r="I24047">
        <v>2014</v>
      </c>
      <c r="J24047">
        <v>4.3434699999999999E-5</v>
      </c>
    </row>
    <row r="24048" spans="1:10" x14ac:dyDescent="0.25">
      <c r="A24048" t="s">
        <v>224</v>
      </c>
      <c r="B24048" t="s">
        <v>79</v>
      </c>
      <c r="C24048" t="s">
        <v>33</v>
      </c>
      <c r="D24048">
        <v>9400000</v>
      </c>
      <c r="E24048" t="s">
        <v>246</v>
      </c>
      <c r="F24048">
        <v>614</v>
      </c>
      <c r="G24048" t="s">
        <v>247</v>
      </c>
      <c r="H24048" t="s">
        <v>84</v>
      </c>
      <c r="I24048">
        <v>2014</v>
      </c>
      <c r="J24048">
        <v>2.4657200000000001E-6</v>
      </c>
    </row>
    <row r="24049" spans="1:10" x14ac:dyDescent="0.25">
      <c r="A24049" t="s">
        <v>226</v>
      </c>
      <c r="B24049" t="s">
        <v>79</v>
      </c>
      <c r="C24049" t="s">
        <v>33</v>
      </c>
      <c r="D24049">
        <v>9400000</v>
      </c>
      <c r="E24049" t="s">
        <v>246</v>
      </c>
      <c r="F24049">
        <v>614</v>
      </c>
      <c r="G24049" t="s">
        <v>247</v>
      </c>
      <c r="H24049" t="s">
        <v>84</v>
      </c>
      <c r="I24049">
        <v>2014</v>
      </c>
      <c r="J24049">
        <v>8.2893899999999999E-6</v>
      </c>
    </row>
    <row r="24050" spans="1:10" x14ac:dyDescent="0.25">
      <c r="A24050" t="s">
        <v>229</v>
      </c>
      <c r="B24050" t="s">
        <v>79</v>
      </c>
      <c r="C24050" t="s">
        <v>33</v>
      </c>
      <c r="D24050">
        <v>9400000</v>
      </c>
      <c r="E24050" t="s">
        <v>246</v>
      </c>
      <c r="F24050">
        <v>614</v>
      </c>
      <c r="G24050" t="s">
        <v>247</v>
      </c>
      <c r="H24050" t="s">
        <v>84</v>
      </c>
      <c r="I24050">
        <v>2014</v>
      </c>
      <c r="J24050">
        <v>2.7430300000000001E-5</v>
      </c>
    </row>
    <row r="24051" spans="1:10" x14ac:dyDescent="0.25">
      <c r="A24051" t="s">
        <v>223</v>
      </c>
      <c r="B24051" t="s">
        <v>79</v>
      </c>
      <c r="C24051" t="s">
        <v>35</v>
      </c>
      <c r="D24051" t="s">
        <v>245</v>
      </c>
      <c r="E24051" t="s">
        <v>244</v>
      </c>
      <c r="F24051">
        <v>614</v>
      </c>
      <c r="G24051" t="s">
        <v>247</v>
      </c>
      <c r="H24051" t="s">
        <v>84</v>
      </c>
      <c r="I24051">
        <v>2014</v>
      </c>
      <c r="J24051">
        <v>1.0719000000000001E-6</v>
      </c>
    </row>
    <row r="24052" spans="1:10" x14ac:dyDescent="0.25">
      <c r="A24052" t="s">
        <v>229</v>
      </c>
      <c r="B24052" t="s">
        <v>79</v>
      </c>
      <c r="C24052" t="s">
        <v>35</v>
      </c>
      <c r="D24052" t="s">
        <v>245</v>
      </c>
      <c r="E24052" t="s">
        <v>244</v>
      </c>
      <c r="F24052">
        <v>614</v>
      </c>
      <c r="G24052" t="s">
        <v>247</v>
      </c>
      <c r="H24052" t="s">
        <v>84</v>
      </c>
      <c r="I24052">
        <v>2014</v>
      </c>
      <c r="J24052">
        <v>3.9810300000000001E-6</v>
      </c>
    </row>
    <row r="24053" spans="1:10" x14ac:dyDescent="0.25">
      <c r="A24053" t="s">
        <v>225</v>
      </c>
      <c r="B24053" t="s">
        <v>79</v>
      </c>
      <c r="C24053" t="s">
        <v>35</v>
      </c>
      <c r="D24053" t="s">
        <v>245</v>
      </c>
      <c r="E24053" t="s">
        <v>244</v>
      </c>
      <c r="F24053">
        <v>614</v>
      </c>
      <c r="G24053" t="s">
        <v>247</v>
      </c>
      <c r="H24053" t="s">
        <v>84</v>
      </c>
      <c r="I24053">
        <v>2014</v>
      </c>
      <c r="J24053">
        <v>5.67775E-6</v>
      </c>
    </row>
    <row r="24054" spans="1:10" x14ac:dyDescent="0.25">
      <c r="A24054" t="s">
        <v>226</v>
      </c>
      <c r="B24054" t="s">
        <v>79</v>
      </c>
      <c r="C24054" t="s">
        <v>35</v>
      </c>
      <c r="D24054" t="s">
        <v>245</v>
      </c>
      <c r="E24054" t="s">
        <v>244</v>
      </c>
      <c r="F24054">
        <v>614</v>
      </c>
      <c r="G24054" t="s">
        <v>247</v>
      </c>
      <c r="H24054" t="s">
        <v>84</v>
      </c>
      <c r="I24054">
        <v>2014</v>
      </c>
      <c r="J24054">
        <v>5.6103200000000004E-7</v>
      </c>
    </row>
    <row r="24055" spans="1:10" x14ac:dyDescent="0.25">
      <c r="A24055" t="s">
        <v>227</v>
      </c>
      <c r="B24055" t="s">
        <v>79</v>
      </c>
      <c r="C24055" t="s">
        <v>35</v>
      </c>
      <c r="D24055" t="s">
        <v>245</v>
      </c>
      <c r="E24055" t="s">
        <v>244</v>
      </c>
      <c r="F24055">
        <v>614</v>
      </c>
      <c r="G24055" t="s">
        <v>247</v>
      </c>
      <c r="H24055" t="s">
        <v>84</v>
      </c>
      <c r="I24055">
        <v>2014</v>
      </c>
      <c r="J24055">
        <v>7.9081899999999992E-6</v>
      </c>
    </row>
    <row r="24056" spans="1:10" x14ac:dyDescent="0.25">
      <c r="A24056" t="s">
        <v>224</v>
      </c>
      <c r="B24056" t="s">
        <v>79</v>
      </c>
      <c r="C24056" t="s">
        <v>35</v>
      </c>
      <c r="D24056" t="s">
        <v>245</v>
      </c>
      <c r="E24056" t="s">
        <v>244</v>
      </c>
      <c r="F24056">
        <v>614</v>
      </c>
      <c r="G24056" t="s">
        <v>247</v>
      </c>
      <c r="H24056" t="s">
        <v>84</v>
      </c>
      <c r="I24056">
        <v>2014</v>
      </c>
      <c r="J24056">
        <v>5.5993999999999997E-7</v>
      </c>
    </row>
    <row r="24057" spans="1:10" x14ac:dyDescent="0.25">
      <c r="A24057" t="s">
        <v>223</v>
      </c>
      <c r="B24057" t="s">
        <v>79</v>
      </c>
      <c r="C24057" t="s">
        <v>35</v>
      </c>
      <c r="D24057" t="s">
        <v>243</v>
      </c>
      <c r="E24057" t="s">
        <v>242</v>
      </c>
      <c r="F24057">
        <v>614</v>
      </c>
      <c r="G24057" t="s">
        <v>247</v>
      </c>
      <c r="H24057" t="s">
        <v>84</v>
      </c>
      <c r="I24057">
        <v>2014</v>
      </c>
      <c r="J24057">
        <v>7.7153099999999995E-7</v>
      </c>
    </row>
    <row r="24058" spans="1:10" x14ac:dyDescent="0.25">
      <c r="A24058" t="s">
        <v>225</v>
      </c>
      <c r="B24058" t="s">
        <v>79</v>
      </c>
      <c r="C24058" t="s">
        <v>35</v>
      </c>
      <c r="D24058" t="s">
        <v>243</v>
      </c>
      <c r="E24058" t="s">
        <v>242</v>
      </c>
      <c r="F24058">
        <v>614</v>
      </c>
      <c r="G24058" t="s">
        <v>247</v>
      </c>
      <c r="H24058" t="s">
        <v>84</v>
      </c>
      <c r="I24058">
        <v>2014</v>
      </c>
      <c r="J24058">
        <v>2.14717E-6</v>
      </c>
    </row>
    <row r="24059" spans="1:10" x14ac:dyDescent="0.25">
      <c r="A24059" t="s">
        <v>224</v>
      </c>
      <c r="B24059" t="s">
        <v>79</v>
      </c>
      <c r="C24059" t="s">
        <v>35</v>
      </c>
      <c r="D24059" t="s">
        <v>243</v>
      </c>
      <c r="E24059" t="s">
        <v>242</v>
      </c>
      <c r="F24059">
        <v>614</v>
      </c>
      <c r="G24059" t="s">
        <v>247</v>
      </c>
      <c r="H24059" t="s">
        <v>84</v>
      </c>
      <c r="I24059">
        <v>2014</v>
      </c>
      <c r="J24059">
        <v>3.8774699999999998E-7</v>
      </c>
    </row>
    <row r="24060" spans="1:10" x14ac:dyDescent="0.25">
      <c r="A24060" t="s">
        <v>226</v>
      </c>
      <c r="B24060" t="s">
        <v>79</v>
      </c>
      <c r="C24060" t="s">
        <v>35</v>
      </c>
      <c r="D24060" t="s">
        <v>243</v>
      </c>
      <c r="E24060" t="s">
        <v>242</v>
      </c>
      <c r="F24060">
        <v>614</v>
      </c>
      <c r="G24060" t="s">
        <v>247</v>
      </c>
      <c r="H24060" t="s">
        <v>84</v>
      </c>
      <c r="I24060">
        <v>2014</v>
      </c>
      <c r="J24060">
        <v>4.4550099999999999E-7</v>
      </c>
    </row>
    <row r="24061" spans="1:10" x14ac:dyDescent="0.25">
      <c r="A24061" t="s">
        <v>229</v>
      </c>
      <c r="B24061" t="s">
        <v>79</v>
      </c>
      <c r="C24061" t="s">
        <v>35</v>
      </c>
      <c r="D24061" t="s">
        <v>243</v>
      </c>
      <c r="E24061" t="s">
        <v>242</v>
      </c>
      <c r="F24061">
        <v>614</v>
      </c>
      <c r="G24061" t="s">
        <v>247</v>
      </c>
      <c r="H24061" t="s">
        <v>84</v>
      </c>
      <c r="I24061">
        <v>2014</v>
      </c>
      <c r="J24061">
        <v>4.3439299999999996E-6</v>
      </c>
    </row>
    <row r="24062" spans="1:10" x14ac:dyDescent="0.25">
      <c r="A24062" t="s">
        <v>227</v>
      </c>
      <c r="B24062" t="s">
        <v>79</v>
      </c>
      <c r="C24062" t="s">
        <v>35</v>
      </c>
      <c r="D24062" t="s">
        <v>243</v>
      </c>
      <c r="E24062" t="s">
        <v>242</v>
      </c>
      <c r="F24062">
        <v>614</v>
      </c>
      <c r="G24062" t="s">
        <v>247</v>
      </c>
      <c r="H24062" t="s">
        <v>84</v>
      </c>
      <c r="I24062">
        <v>2014</v>
      </c>
      <c r="J24062">
        <v>1.0741600000000001E-5</v>
      </c>
    </row>
    <row r="24063" spans="1:10" x14ac:dyDescent="0.25">
      <c r="A24063" t="s">
        <v>224</v>
      </c>
      <c r="B24063" t="s">
        <v>79</v>
      </c>
      <c r="C24063" t="s">
        <v>33</v>
      </c>
      <c r="D24063" t="s">
        <v>253</v>
      </c>
      <c r="E24063" t="s">
        <v>252</v>
      </c>
      <c r="F24063">
        <v>614</v>
      </c>
      <c r="G24063" t="s">
        <v>247</v>
      </c>
      <c r="H24063" t="s">
        <v>84</v>
      </c>
      <c r="I24063">
        <v>2014</v>
      </c>
      <c r="J24063">
        <v>1.1039999999999999E-3</v>
      </c>
    </row>
    <row r="24064" spans="1:10" x14ac:dyDescent="0.25">
      <c r="A24064" t="s">
        <v>227</v>
      </c>
      <c r="B24064" t="s">
        <v>79</v>
      </c>
      <c r="C24064" t="s">
        <v>33</v>
      </c>
      <c r="D24064" t="s">
        <v>253</v>
      </c>
      <c r="E24064" t="s">
        <v>252</v>
      </c>
      <c r="F24064">
        <v>614</v>
      </c>
      <c r="G24064" t="s">
        <v>247</v>
      </c>
      <c r="H24064" t="s">
        <v>84</v>
      </c>
      <c r="I24064">
        <v>2014</v>
      </c>
      <c r="J24064">
        <v>9.2919999999999999E-3</v>
      </c>
    </row>
    <row r="24065" spans="1:10" x14ac:dyDescent="0.25">
      <c r="A24065" t="s">
        <v>225</v>
      </c>
      <c r="B24065" t="s">
        <v>79</v>
      </c>
      <c r="C24065" t="s">
        <v>33</v>
      </c>
      <c r="D24065" t="s">
        <v>253</v>
      </c>
      <c r="E24065" t="s">
        <v>252</v>
      </c>
      <c r="F24065">
        <v>614</v>
      </c>
      <c r="G24065" t="s">
        <v>247</v>
      </c>
      <c r="H24065" t="s">
        <v>84</v>
      </c>
      <c r="I24065">
        <v>2014</v>
      </c>
      <c r="J24065">
        <v>5.5750000000000001E-3</v>
      </c>
    </row>
    <row r="24066" spans="1:10" x14ac:dyDescent="0.25">
      <c r="A24066" t="s">
        <v>229</v>
      </c>
      <c r="B24066" t="s">
        <v>79</v>
      </c>
      <c r="C24066" t="s">
        <v>33</v>
      </c>
      <c r="D24066" t="s">
        <v>253</v>
      </c>
      <c r="E24066" t="s">
        <v>252</v>
      </c>
      <c r="F24066">
        <v>614</v>
      </c>
      <c r="G24066" t="s">
        <v>247</v>
      </c>
      <c r="H24066" t="s">
        <v>84</v>
      </c>
      <c r="I24066">
        <v>2014</v>
      </c>
      <c r="J24066">
        <v>4.019E-3</v>
      </c>
    </row>
    <row r="24067" spans="1:10" x14ac:dyDescent="0.25">
      <c r="A24067" t="s">
        <v>227</v>
      </c>
      <c r="B24067" t="s">
        <v>73</v>
      </c>
      <c r="C24067" t="s">
        <v>212</v>
      </c>
      <c r="D24067" t="s">
        <v>251</v>
      </c>
      <c r="E24067" t="s">
        <v>250</v>
      </c>
      <c r="F24067">
        <v>614</v>
      </c>
      <c r="G24067" t="s">
        <v>247</v>
      </c>
      <c r="H24067" t="s">
        <v>84</v>
      </c>
      <c r="I24067">
        <v>2014</v>
      </c>
      <c r="J24067">
        <v>2.1500000000000002E-6</v>
      </c>
    </row>
    <row r="24068" spans="1:10" x14ac:dyDescent="0.25">
      <c r="A24068" t="s">
        <v>226</v>
      </c>
      <c r="B24068" t="s">
        <v>73</v>
      </c>
      <c r="C24068" t="s">
        <v>212</v>
      </c>
      <c r="D24068" t="s">
        <v>249</v>
      </c>
      <c r="E24068" t="s">
        <v>248</v>
      </c>
      <c r="F24068">
        <v>614</v>
      </c>
      <c r="G24068" t="s">
        <v>247</v>
      </c>
      <c r="H24068" t="s">
        <v>84</v>
      </c>
      <c r="I24068">
        <v>2014</v>
      </c>
      <c r="J24068">
        <v>5.9999999999999995E-8</v>
      </c>
    </row>
    <row r="24069" spans="1:10" x14ac:dyDescent="0.25">
      <c r="A24069" t="s">
        <v>227</v>
      </c>
      <c r="B24069" t="s">
        <v>71</v>
      </c>
      <c r="C24069" t="s">
        <v>72</v>
      </c>
      <c r="D24069" t="s">
        <v>239</v>
      </c>
      <c r="E24069" t="s">
        <v>238</v>
      </c>
      <c r="F24069">
        <v>614</v>
      </c>
      <c r="G24069" t="s">
        <v>247</v>
      </c>
      <c r="H24069" t="s">
        <v>84</v>
      </c>
      <c r="I24069">
        <v>2014</v>
      </c>
      <c r="J24069">
        <v>6.2999999999999998E-6</v>
      </c>
    </row>
    <row r="24070" spans="1:10" x14ac:dyDescent="0.25">
      <c r="A24070" t="s">
        <v>223</v>
      </c>
      <c r="B24070" t="s">
        <v>79</v>
      </c>
      <c r="C24070" t="s">
        <v>33</v>
      </c>
      <c r="D24070">
        <v>9400000</v>
      </c>
      <c r="E24070" t="s">
        <v>246</v>
      </c>
      <c r="F24070">
        <v>616</v>
      </c>
      <c r="G24070" t="s">
        <v>233</v>
      </c>
      <c r="H24070" t="s">
        <v>84</v>
      </c>
      <c r="I24070">
        <v>2014</v>
      </c>
      <c r="J24070">
        <v>0.56340299999999999</v>
      </c>
    </row>
    <row r="24071" spans="1:10" x14ac:dyDescent="0.25">
      <c r="A24071" t="s">
        <v>227</v>
      </c>
      <c r="B24071" t="s">
        <v>79</v>
      </c>
      <c r="C24071" t="s">
        <v>33</v>
      </c>
      <c r="D24071">
        <v>9400000</v>
      </c>
      <c r="E24071" t="s">
        <v>246</v>
      </c>
      <c r="F24071">
        <v>616</v>
      </c>
      <c r="G24071" t="s">
        <v>233</v>
      </c>
      <c r="H24071" t="s">
        <v>84</v>
      </c>
      <c r="I24071">
        <v>2014</v>
      </c>
      <c r="J24071">
        <v>5.36876</v>
      </c>
    </row>
    <row r="24072" spans="1:10" x14ac:dyDescent="0.25">
      <c r="A24072" t="s">
        <v>224</v>
      </c>
      <c r="B24072" t="s">
        <v>79</v>
      </c>
      <c r="C24072" t="s">
        <v>33</v>
      </c>
      <c r="D24072">
        <v>9400000</v>
      </c>
      <c r="E24072" t="s">
        <v>246</v>
      </c>
      <c r="F24072">
        <v>616</v>
      </c>
      <c r="G24072" t="s">
        <v>233</v>
      </c>
      <c r="H24072" t="s">
        <v>84</v>
      </c>
      <c r="I24072">
        <v>2014</v>
      </c>
      <c r="J24072">
        <v>0.51495599999999997</v>
      </c>
    </row>
    <row r="24073" spans="1:10" x14ac:dyDescent="0.25">
      <c r="A24073" t="s">
        <v>226</v>
      </c>
      <c r="B24073" t="s">
        <v>79</v>
      </c>
      <c r="C24073" t="s">
        <v>33</v>
      </c>
      <c r="D24073">
        <v>9400000</v>
      </c>
      <c r="E24073" t="s">
        <v>246</v>
      </c>
      <c r="F24073">
        <v>616</v>
      </c>
      <c r="G24073" t="s">
        <v>233</v>
      </c>
      <c r="H24073" t="s">
        <v>84</v>
      </c>
      <c r="I24073">
        <v>2014</v>
      </c>
      <c r="J24073">
        <v>0.45538400000000001</v>
      </c>
    </row>
    <row r="24074" spans="1:10" x14ac:dyDescent="0.25">
      <c r="A24074" t="s">
        <v>229</v>
      </c>
      <c r="B24074" t="s">
        <v>79</v>
      </c>
      <c r="C24074" t="s">
        <v>33</v>
      </c>
      <c r="D24074">
        <v>9400000</v>
      </c>
      <c r="E24074" t="s">
        <v>246</v>
      </c>
      <c r="F24074">
        <v>616</v>
      </c>
      <c r="G24074" t="s">
        <v>233</v>
      </c>
      <c r="H24074" t="s">
        <v>84</v>
      </c>
      <c r="I24074">
        <v>2014</v>
      </c>
      <c r="J24074">
        <v>2.3036699999999999</v>
      </c>
    </row>
    <row r="24075" spans="1:10" x14ac:dyDescent="0.25">
      <c r="A24075" t="s">
        <v>225</v>
      </c>
      <c r="B24075" t="s">
        <v>79</v>
      </c>
      <c r="C24075" t="s">
        <v>33</v>
      </c>
      <c r="D24075">
        <v>9400000</v>
      </c>
      <c r="E24075" t="s">
        <v>246</v>
      </c>
      <c r="F24075">
        <v>616</v>
      </c>
      <c r="G24075" t="s">
        <v>233</v>
      </c>
      <c r="H24075" t="s">
        <v>84</v>
      </c>
      <c r="I24075">
        <v>2014</v>
      </c>
      <c r="J24075">
        <v>2.5409700000000002</v>
      </c>
    </row>
    <row r="24076" spans="1:10" x14ac:dyDescent="0.25">
      <c r="A24076" t="s">
        <v>224</v>
      </c>
      <c r="B24076" t="s">
        <v>79</v>
      </c>
      <c r="C24076" t="s">
        <v>35</v>
      </c>
      <c r="D24076" t="s">
        <v>245</v>
      </c>
      <c r="E24076" t="s">
        <v>244</v>
      </c>
      <c r="F24076">
        <v>616</v>
      </c>
      <c r="G24076" t="s">
        <v>233</v>
      </c>
      <c r="H24076" t="s">
        <v>84</v>
      </c>
      <c r="I24076">
        <v>2014</v>
      </c>
      <c r="J24076">
        <v>4.3756200000000002E-2</v>
      </c>
    </row>
    <row r="24077" spans="1:10" x14ac:dyDescent="0.25">
      <c r="A24077" t="s">
        <v>226</v>
      </c>
      <c r="B24077" t="s">
        <v>79</v>
      </c>
      <c r="C24077" t="s">
        <v>35</v>
      </c>
      <c r="D24077" t="s">
        <v>245</v>
      </c>
      <c r="E24077" t="s">
        <v>244</v>
      </c>
      <c r="F24077">
        <v>616</v>
      </c>
      <c r="G24077" t="s">
        <v>233</v>
      </c>
      <c r="H24077" t="s">
        <v>84</v>
      </c>
      <c r="I24077">
        <v>2014</v>
      </c>
      <c r="J24077">
        <v>4.3841499999999999E-2</v>
      </c>
    </row>
    <row r="24078" spans="1:10" x14ac:dyDescent="0.25">
      <c r="A24078" t="s">
        <v>223</v>
      </c>
      <c r="B24078" t="s">
        <v>79</v>
      </c>
      <c r="C24078" t="s">
        <v>35</v>
      </c>
      <c r="D24078" t="s">
        <v>245</v>
      </c>
      <c r="E24078" t="s">
        <v>244</v>
      </c>
      <c r="F24078">
        <v>616</v>
      </c>
      <c r="G24078" t="s">
        <v>233</v>
      </c>
      <c r="H24078" t="s">
        <v>84</v>
      </c>
      <c r="I24078">
        <v>2014</v>
      </c>
      <c r="J24078">
        <v>8.3762699999999995E-2</v>
      </c>
    </row>
    <row r="24079" spans="1:10" x14ac:dyDescent="0.25">
      <c r="A24079" t="s">
        <v>229</v>
      </c>
      <c r="B24079" t="s">
        <v>79</v>
      </c>
      <c r="C24079" t="s">
        <v>35</v>
      </c>
      <c r="D24079" t="s">
        <v>245</v>
      </c>
      <c r="E24079" t="s">
        <v>244</v>
      </c>
      <c r="F24079">
        <v>616</v>
      </c>
      <c r="G24079" t="s">
        <v>233</v>
      </c>
      <c r="H24079" t="s">
        <v>84</v>
      </c>
      <c r="I24079">
        <v>2014</v>
      </c>
      <c r="J24079">
        <v>0.31109500000000001</v>
      </c>
    </row>
    <row r="24080" spans="1:10" x14ac:dyDescent="0.25">
      <c r="A24080" t="s">
        <v>225</v>
      </c>
      <c r="B24080" t="s">
        <v>79</v>
      </c>
      <c r="C24080" t="s">
        <v>35</v>
      </c>
      <c r="D24080" t="s">
        <v>245</v>
      </c>
      <c r="E24080" t="s">
        <v>244</v>
      </c>
      <c r="F24080">
        <v>616</v>
      </c>
      <c r="G24080" t="s">
        <v>233</v>
      </c>
      <c r="H24080" t="s">
        <v>84</v>
      </c>
      <c r="I24080">
        <v>2014</v>
      </c>
      <c r="J24080">
        <v>0.44368400000000002</v>
      </c>
    </row>
    <row r="24081" spans="1:10" x14ac:dyDescent="0.25">
      <c r="A24081" t="s">
        <v>227</v>
      </c>
      <c r="B24081" t="s">
        <v>79</v>
      </c>
      <c r="C24081" t="s">
        <v>35</v>
      </c>
      <c r="D24081" t="s">
        <v>245</v>
      </c>
      <c r="E24081" t="s">
        <v>244</v>
      </c>
      <c r="F24081">
        <v>616</v>
      </c>
      <c r="G24081" t="s">
        <v>233</v>
      </c>
      <c r="H24081" t="s">
        <v>84</v>
      </c>
      <c r="I24081">
        <v>2014</v>
      </c>
      <c r="J24081">
        <v>0.61797999999999997</v>
      </c>
    </row>
    <row r="24082" spans="1:10" x14ac:dyDescent="0.25">
      <c r="A24082" t="s">
        <v>224</v>
      </c>
      <c r="B24082" t="s">
        <v>79</v>
      </c>
      <c r="C24082" t="s">
        <v>35</v>
      </c>
      <c r="D24082" t="s">
        <v>243</v>
      </c>
      <c r="E24082" t="s">
        <v>242</v>
      </c>
      <c r="F24082">
        <v>616</v>
      </c>
      <c r="G24082" t="s">
        <v>233</v>
      </c>
      <c r="H24082" t="s">
        <v>84</v>
      </c>
      <c r="I24082">
        <v>2014</v>
      </c>
      <c r="J24082">
        <v>0.19870099999999999</v>
      </c>
    </row>
    <row r="24083" spans="1:10" x14ac:dyDescent="0.25">
      <c r="A24083" t="s">
        <v>225</v>
      </c>
      <c r="B24083" t="s">
        <v>79</v>
      </c>
      <c r="C24083" t="s">
        <v>35</v>
      </c>
      <c r="D24083" t="s">
        <v>243</v>
      </c>
      <c r="E24083" t="s">
        <v>242</v>
      </c>
      <c r="F24083">
        <v>616</v>
      </c>
      <c r="G24083" t="s">
        <v>233</v>
      </c>
      <c r="H24083" t="s">
        <v>84</v>
      </c>
      <c r="I24083">
        <v>2014</v>
      </c>
      <c r="J24083">
        <v>1.25322</v>
      </c>
    </row>
    <row r="24084" spans="1:10" x14ac:dyDescent="0.25">
      <c r="A24084" t="s">
        <v>229</v>
      </c>
      <c r="B24084" t="s">
        <v>79</v>
      </c>
      <c r="C24084" t="s">
        <v>35</v>
      </c>
      <c r="D24084" t="s">
        <v>243</v>
      </c>
      <c r="E24084" t="s">
        <v>242</v>
      </c>
      <c r="F24084">
        <v>616</v>
      </c>
      <c r="G24084" t="s">
        <v>233</v>
      </c>
      <c r="H24084" t="s">
        <v>84</v>
      </c>
      <c r="I24084">
        <v>2014</v>
      </c>
      <c r="J24084">
        <v>1.8792800000000001</v>
      </c>
    </row>
    <row r="24085" spans="1:10" x14ac:dyDescent="0.25">
      <c r="A24085" t="s">
        <v>223</v>
      </c>
      <c r="B24085" t="s">
        <v>79</v>
      </c>
      <c r="C24085" t="s">
        <v>35</v>
      </c>
      <c r="D24085" t="s">
        <v>243</v>
      </c>
      <c r="E24085" t="s">
        <v>242</v>
      </c>
      <c r="F24085">
        <v>616</v>
      </c>
      <c r="G24085" t="s">
        <v>233</v>
      </c>
      <c r="H24085" t="s">
        <v>84</v>
      </c>
      <c r="I24085">
        <v>2014</v>
      </c>
      <c r="J24085">
        <v>0.32919100000000001</v>
      </c>
    </row>
    <row r="24086" spans="1:10" x14ac:dyDescent="0.25">
      <c r="A24086" t="s">
        <v>227</v>
      </c>
      <c r="B24086" t="s">
        <v>79</v>
      </c>
      <c r="C24086" t="s">
        <v>35</v>
      </c>
      <c r="D24086" t="s">
        <v>243</v>
      </c>
      <c r="E24086" t="s">
        <v>242</v>
      </c>
      <c r="F24086">
        <v>616</v>
      </c>
      <c r="G24086" t="s">
        <v>233</v>
      </c>
      <c r="H24086" t="s">
        <v>84</v>
      </c>
      <c r="I24086">
        <v>2014</v>
      </c>
      <c r="J24086">
        <v>3.5209600000000001</v>
      </c>
    </row>
    <row r="24087" spans="1:10" x14ac:dyDescent="0.25">
      <c r="A24087" t="s">
        <v>226</v>
      </c>
      <c r="B24087" t="s">
        <v>79</v>
      </c>
      <c r="C24087" t="s">
        <v>35</v>
      </c>
      <c r="D24087" t="s">
        <v>243</v>
      </c>
      <c r="E24087" t="s">
        <v>242</v>
      </c>
      <c r="F24087">
        <v>616</v>
      </c>
      <c r="G24087" t="s">
        <v>233</v>
      </c>
      <c r="H24087" t="s">
        <v>84</v>
      </c>
      <c r="I24087">
        <v>2014</v>
      </c>
      <c r="J24087">
        <v>0.23468800000000001</v>
      </c>
    </row>
    <row r="24088" spans="1:10" x14ac:dyDescent="0.25">
      <c r="A24088" t="s">
        <v>227</v>
      </c>
      <c r="B24088" t="s">
        <v>71</v>
      </c>
      <c r="C24088" t="s">
        <v>72</v>
      </c>
      <c r="D24088" t="s">
        <v>239</v>
      </c>
      <c r="E24088" t="s">
        <v>238</v>
      </c>
      <c r="F24088">
        <v>616</v>
      </c>
      <c r="G24088" t="s">
        <v>233</v>
      </c>
      <c r="H24088" t="s">
        <v>84</v>
      </c>
      <c r="I24088">
        <v>2014</v>
      </c>
      <c r="J24088">
        <v>0.04</v>
      </c>
    </row>
    <row r="24089" spans="1:10" x14ac:dyDescent="0.25">
      <c r="A24089" t="s">
        <v>225</v>
      </c>
      <c r="B24089" t="s">
        <v>75</v>
      </c>
      <c r="C24089" t="s">
        <v>31</v>
      </c>
      <c r="D24089" t="s">
        <v>237</v>
      </c>
      <c r="E24089" t="s">
        <v>236</v>
      </c>
      <c r="F24089">
        <v>616</v>
      </c>
      <c r="G24089" t="s">
        <v>233</v>
      </c>
      <c r="H24089" t="s">
        <v>84</v>
      </c>
      <c r="I24089">
        <v>2014</v>
      </c>
      <c r="J24089">
        <v>1.86799</v>
      </c>
    </row>
    <row r="24090" spans="1:10" x14ac:dyDescent="0.25">
      <c r="A24090" t="s">
        <v>227</v>
      </c>
      <c r="B24090" t="s">
        <v>75</v>
      </c>
      <c r="C24090" t="s">
        <v>31</v>
      </c>
      <c r="D24090" t="s">
        <v>237</v>
      </c>
      <c r="E24090" t="s">
        <v>236</v>
      </c>
      <c r="F24090">
        <v>616</v>
      </c>
      <c r="G24090" t="s">
        <v>233</v>
      </c>
      <c r="H24090" t="s">
        <v>84</v>
      </c>
      <c r="I24090">
        <v>2014</v>
      </c>
      <c r="J24090">
        <v>2.8581699999999999</v>
      </c>
    </row>
    <row r="24091" spans="1:10" x14ac:dyDescent="0.25">
      <c r="A24091" t="s">
        <v>223</v>
      </c>
      <c r="B24091" t="s">
        <v>75</v>
      </c>
      <c r="C24091" t="s">
        <v>31</v>
      </c>
      <c r="D24091" t="s">
        <v>237</v>
      </c>
      <c r="E24091" t="s">
        <v>236</v>
      </c>
      <c r="F24091">
        <v>616</v>
      </c>
      <c r="G24091" t="s">
        <v>233</v>
      </c>
      <c r="H24091" t="s">
        <v>84</v>
      </c>
      <c r="I24091">
        <v>2014</v>
      </c>
      <c r="J24091">
        <v>5.4485900000000003</v>
      </c>
    </row>
    <row r="24092" spans="1:10" x14ac:dyDescent="0.25">
      <c r="A24092" t="s">
        <v>226</v>
      </c>
      <c r="B24092" t="s">
        <v>75</v>
      </c>
      <c r="C24092" t="s">
        <v>31</v>
      </c>
      <c r="D24092" t="s">
        <v>237</v>
      </c>
      <c r="E24092" t="s">
        <v>236</v>
      </c>
      <c r="F24092">
        <v>616</v>
      </c>
      <c r="G24092" t="s">
        <v>233</v>
      </c>
      <c r="H24092" t="s">
        <v>84</v>
      </c>
      <c r="I24092">
        <v>2014</v>
      </c>
      <c r="J24092">
        <v>0.48961199999999999</v>
      </c>
    </row>
    <row r="24093" spans="1:10" x14ac:dyDescent="0.25">
      <c r="A24093" t="s">
        <v>224</v>
      </c>
      <c r="B24093" t="s">
        <v>75</v>
      </c>
      <c r="C24093" t="s">
        <v>31</v>
      </c>
      <c r="D24093" t="s">
        <v>237</v>
      </c>
      <c r="E24093" t="s">
        <v>236</v>
      </c>
      <c r="F24093">
        <v>616</v>
      </c>
      <c r="G24093" t="s">
        <v>233</v>
      </c>
      <c r="H24093" t="s">
        <v>84</v>
      </c>
      <c r="I24093">
        <v>2014</v>
      </c>
      <c r="J24093">
        <v>5.9380100000000002</v>
      </c>
    </row>
    <row r="24094" spans="1:10" x14ac:dyDescent="0.25">
      <c r="A24094" t="s">
        <v>229</v>
      </c>
      <c r="B24094" t="s">
        <v>75</v>
      </c>
      <c r="C24094" t="s">
        <v>31</v>
      </c>
      <c r="D24094" t="s">
        <v>237</v>
      </c>
      <c r="E24094" t="s">
        <v>236</v>
      </c>
      <c r="F24094">
        <v>616</v>
      </c>
      <c r="G24094" t="s">
        <v>233</v>
      </c>
      <c r="H24094" t="s">
        <v>84</v>
      </c>
      <c r="I24094">
        <v>2014</v>
      </c>
      <c r="J24094">
        <v>4.9037199999999999</v>
      </c>
    </row>
    <row r="24095" spans="1:10" x14ac:dyDescent="0.25">
      <c r="A24095" t="s">
        <v>227</v>
      </c>
      <c r="B24095" t="s">
        <v>75</v>
      </c>
      <c r="C24095" t="s">
        <v>31</v>
      </c>
      <c r="D24095" t="s">
        <v>235</v>
      </c>
      <c r="E24095" t="s">
        <v>234</v>
      </c>
      <c r="F24095">
        <v>616</v>
      </c>
      <c r="G24095" t="s">
        <v>233</v>
      </c>
      <c r="H24095" t="s">
        <v>84</v>
      </c>
      <c r="I24095">
        <v>2014</v>
      </c>
      <c r="J24095">
        <v>9.6465499999999996E-2</v>
      </c>
    </row>
    <row r="24096" spans="1:10" x14ac:dyDescent="0.25">
      <c r="A24096" t="s">
        <v>226</v>
      </c>
      <c r="B24096" t="s">
        <v>75</v>
      </c>
      <c r="C24096" t="s">
        <v>31</v>
      </c>
      <c r="D24096" t="s">
        <v>235</v>
      </c>
      <c r="E24096" t="s">
        <v>234</v>
      </c>
      <c r="F24096">
        <v>616</v>
      </c>
      <c r="G24096" t="s">
        <v>233</v>
      </c>
      <c r="H24096" t="s">
        <v>84</v>
      </c>
      <c r="I24096">
        <v>2014</v>
      </c>
      <c r="J24096">
        <v>6.9711900000000004E-3</v>
      </c>
    </row>
    <row r="24097" spans="1:10" x14ac:dyDescent="0.25">
      <c r="A24097" t="s">
        <v>223</v>
      </c>
      <c r="B24097" t="s">
        <v>75</v>
      </c>
      <c r="C24097" t="s">
        <v>31</v>
      </c>
      <c r="D24097" t="s">
        <v>235</v>
      </c>
      <c r="E24097" t="s">
        <v>234</v>
      </c>
      <c r="F24097">
        <v>616</v>
      </c>
      <c r="G24097" t="s">
        <v>233</v>
      </c>
      <c r="H24097" t="s">
        <v>84</v>
      </c>
      <c r="I24097">
        <v>2014</v>
      </c>
      <c r="J24097">
        <v>0.119047</v>
      </c>
    </row>
    <row r="24098" spans="1:10" x14ac:dyDescent="0.25">
      <c r="A24098" t="s">
        <v>224</v>
      </c>
      <c r="B24098" t="s">
        <v>75</v>
      </c>
      <c r="C24098" t="s">
        <v>31</v>
      </c>
      <c r="D24098" t="s">
        <v>235</v>
      </c>
      <c r="E24098" t="s">
        <v>234</v>
      </c>
      <c r="F24098">
        <v>616</v>
      </c>
      <c r="G24098" t="s">
        <v>233</v>
      </c>
      <c r="H24098" t="s">
        <v>84</v>
      </c>
      <c r="I24098">
        <v>2014</v>
      </c>
      <c r="J24098">
        <v>0.25241400000000003</v>
      </c>
    </row>
    <row r="24099" spans="1:10" x14ac:dyDescent="0.25">
      <c r="A24099" t="s">
        <v>225</v>
      </c>
      <c r="B24099" t="s">
        <v>75</v>
      </c>
      <c r="C24099" t="s">
        <v>31</v>
      </c>
      <c r="D24099" t="s">
        <v>235</v>
      </c>
      <c r="E24099" t="s">
        <v>234</v>
      </c>
      <c r="F24099">
        <v>616</v>
      </c>
      <c r="G24099" t="s">
        <v>233</v>
      </c>
      <c r="H24099" t="s">
        <v>84</v>
      </c>
      <c r="I24099">
        <v>2014</v>
      </c>
      <c r="J24099">
        <v>4.4245399999999997E-2</v>
      </c>
    </row>
    <row r="24100" spans="1:10" x14ac:dyDescent="0.25">
      <c r="A24100" t="s">
        <v>224</v>
      </c>
      <c r="B24100" t="s">
        <v>80</v>
      </c>
      <c r="C24100" t="s">
        <v>191</v>
      </c>
      <c r="D24100">
        <v>230701</v>
      </c>
      <c r="E24100" t="s">
        <v>232</v>
      </c>
      <c r="F24100">
        <v>837</v>
      </c>
      <c r="G24100" t="s">
        <v>221</v>
      </c>
      <c r="H24100" t="s">
        <v>84</v>
      </c>
      <c r="I24100">
        <v>2014</v>
      </c>
      <c r="J24100">
        <v>4.7504600000000003</v>
      </c>
    </row>
    <row r="24101" spans="1:10" x14ac:dyDescent="0.25">
      <c r="A24101" t="s">
        <v>225</v>
      </c>
      <c r="B24101" t="s">
        <v>80</v>
      </c>
      <c r="C24101" t="s">
        <v>191</v>
      </c>
      <c r="D24101">
        <v>230701</v>
      </c>
      <c r="E24101" t="s">
        <v>232</v>
      </c>
      <c r="F24101">
        <v>837</v>
      </c>
      <c r="G24101" t="s">
        <v>221</v>
      </c>
      <c r="H24101" t="s">
        <v>84</v>
      </c>
      <c r="I24101">
        <v>2014</v>
      </c>
      <c r="J24101">
        <v>2.5805600000000002</v>
      </c>
    </row>
    <row r="24102" spans="1:10" x14ac:dyDescent="0.25">
      <c r="A24102" t="s">
        <v>226</v>
      </c>
      <c r="B24102" t="s">
        <v>80</v>
      </c>
      <c r="C24102" t="s">
        <v>191</v>
      </c>
      <c r="D24102">
        <v>230701</v>
      </c>
      <c r="E24102" t="s">
        <v>232</v>
      </c>
      <c r="F24102">
        <v>837</v>
      </c>
      <c r="G24102" t="s">
        <v>221</v>
      </c>
      <c r="H24102" t="s">
        <v>84</v>
      </c>
      <c r="I24102">
        <v>2014</v>
      </c>
      <c r="J24102">
        <v>0.71706400000000003</v>
      </c>
    </row>
    <row r="24103" spans="1:10" x14ac:dyDescent="0.25">
      <c r="A24103" t="s">
        <v>223</v>
      </c>
      <c r="B24103" t="s">
        <v>80</v>
      </c>
      <c r="C24103" t="s">
        <v>191</v>
      </c>
      <c r="D24103">
        <v>230701</v>
      </c>
      <c r="E24103" t="s">
        <v>232</v>
      </c>
      <c r="F24103">
        <v>837</v>
      </c>
      <c r="G24103" t="s">
        <v>221</v>
      </c>
      <c r="H24103" t="s">
        <v>84</v>
      </c>
      <c r="I24103">
        <v>2014</v>
      </c>
      <c r="J24103">
        <v>16.791699999999999</v>
      </c>
    </row>
    <row r="24104" spans="1:10" x14ac:dyDescent="0.25">
      <c r="A24104" t="s">
        <v>227</v>
      </c>
      <c r="B24104" t="s">
        <v>80</v>
      </c>
      <c r="C24104" t="s">
        <v>191</v>
      </c>
      <c r="D24104">
        <v>230701</v>
      </c>
      <c r="E24104" t="s">
        <v>232</v>
      </c>
      <c r="F24104">
        <v>837</v>
      </c>
      <c r="G24104" t="s">
        <v>221</v>
      </c>
      <c r="H24104" t="s">
        <v>84</v>
      </c>
      <c r="I24104">
        <v>2014</v>
      </c>
      <c r="J24104">
        <v>27.096299999999999</v>
      </c>
    </row>
    <row r="24105" spans="1:10" x14ac:dyDescent="0.25">
      <c r="A24105" t="s">
        <v>229</v>
      </c>
      <c r="B24105" t="s">
        <v>80</v>
      </c>
      <c r="C24105" t="s">
        <v>191</v>
      </c>
      <c r="D24105">
        <v>230701</v>
      </c>
      <c r="E24105" t="s">
        <v>232</v>
      </c>
      <c r="F24105">
        <v>837</v>
      </c>
      <c r="G24105" t="s">
        <v>221</v>
      </c>
      <c r="H24105" t="s">
        <v>84</v>
      </c>
      <c r="I24105">
        <v>2014</v>
      </c>
      <c r="J24105">
        <v>0.149479</v>
      </c>
    </row>
    <row r="24106" spans="1:10" x14ac:dyDescent="0.25">
      <c r="A24106" t="s">
        <v>227</v>
      </c>
      <c r="B24106" t="s">
        <v>80</v>
      </c>
      <c r="C24106" t="s">
        <v>81</v>
      </c>
      <c r="D24106">
        <v>230702</v>
      </c>
      <c r="E24106" t="s">
        <v>231</v>
      </c>
      <c r="F24106">
        <v>837</v>
      </c>
      <c r="G24106" t="s">
        <v>221</v>
      </c>
      <c r="H24106" t="s">
        <v>84</v>
      </c>
      <c r="I24106">
        <v>2014</v>
      </c>
      <c r="J24106">
        <v>0.219976</v>
      </c>
    </row>
    <row r="24107" spans="1:10" x14ac:dyDescent="0.25">
      <c r="A24107" t="s">
        <v>225</v>
      </c>
      <c r="B24107" t="s">
        <v>80</v>
      </c>
      <c r="C24107" t="s">
        <v>81</v>
      </c>
      <c r="D24107">
        <v>230702</v>
      </c>
      <c r="E24107" t="s">
        <v>231</v>
      </c>
      <c r="F24107">
        <v>837</v>
      </c>
      <c r="G24107" t="s">
        <v>221</v>
      </c>
      <c r="H24107" t="s">
        <v>84</v>
      </c>
      <c r="I24107">
        <v>2014</v>
      </c>
      <c r="J24107">
        <v>1.8566300000000001E-2</v>
      </c>
    </row>
    <row r="24108" spans="1:10" x14ac:dyDescent="0.25">
      <c r="A24108" t="s">
        <v>223</v>
      </c>
      <c r="B24108" t="s">
        <v>80</v>
      </c>
      <c r="C24108" t="s">
        <v>81</v>
      </c>
      <c r="D24108">
        <v>230702</v>
      </c>
      <c r="E24108" t="s">
        <v>231</v>
      </c>
      <c r="F24108">
        <v>837</v>
      </c>
      <c r="G24108" t="s">
        <v>221</v>
      </c>
      <c r="H24108" t="s">
        <v>84</v>
      </c>
      <c r="I24108">
        <v>2014</v>
      </c>
      <c r="J24108">
        <v>0.37117</v>
      </c>
    </row>
    <row r="24109" spans="1:10" x14ac:dyDescent="0.25">
      <c r="A24109" t="s">
        <v>224</v>
      </c>
      <c r="B24109" t="s">
        <v>80</v>
      </c>
      <c r="C24109" t="s">
        <v>81</v>
      </c>
      <c r="D24109">
        <v>230702</v>
      </c>
      <c r="E24109" t="s">
        <v>231</v>
      </c>
      <c r="F24109">
        <v>837</v>
      </c>
      <c r="G24109" t="s">
        <v>221</v>
      </c>
      <c r="H24109" t="s">
        <v>84</v>
      </c>
      <c r="I24109">
        <v>2014</v>
      </c>
      <c r="J24109">
        <v>9.4532000000000005E-2</v>
      </c>
    </row>
    <row r="24110" spans="1:10" x14ac:dyDescent="0.25">
      <c r="A24110" t="s">
        <v>223</v>
      </c>
      <c r="B24110" t="s">
        <v>80</v>
      </c>
      <c r="C24110" t="s">
        <v>81</v>
      </c>
      <c r="D24110">
        <v>260201</v>
      </c>
      <c r="E24110" t="s">
        <v>230</v>
      </c>
      <c r="F24110">
        <v>837</v>
      </c>
      <c r="G24110" t="s">
        <v>221</v>
      </c>
      <c r="H24110" t="s">
        <v>84</v>
      </c>
      <c r="I24110">
        <v>2014</v>
      </c>
      <c r="J24110">
        <v>7.0745799999999996E-3</v>
      </c>
    </row>
    <row r="24111" spans="1:10" x14ac:dyDescent="0.25">
      <c r="A24111" t="s">
        <v>226</v>
      </c>
      <c r="B24111" t="s">
        <v>80</v>
      </c>
      <c r="C24111" t="s">
        <v>81</v>
      </c>
      <c r="D24111">
        <v>260201</v>
      </c>
      <c r="E24111" t="s">
        <v>230</v>
      </c>
      <c r="F24111">
        <v>837</v>
      </c>
      <c r="G24111" t="s">
        <v>221</v>
      </c>
      <c r="H24111" t="s">
        <v>84</v>
      </c>
      <c r="I24111">
        <v>2014</v>
      </c>
      <c r="J24111">
        <v>5.3946399999999999</v>
      </c>
    </row>
    <row r="24112" spans="1:10" x14ac:dyDescent="0.25">
      <c r="A24112" t="s">
        <v>224</v>
      </c>
      <c r="B24112" t="s">
        <v>80</v>
      </c>
      <c r="C24112" t="s">
        <v>81</v>
      </c>
      <c r="D24112">
        <v>260201</v>
      </c>
      <c r="E24112" t="s">
        <v>230</v>
      </c>
      <c r="F24112">
        <v>837</v>
      </c>
      <c r="G24112" t="s">
        <v>221</v>
      </c>
      <c r="H24112" t="s">
        <v>84</v>
      </c>
      <c r="I24112">
        <v>2014</v>
      </c>
      <c r="J24112">
        <v>100.898</v>
      </c>
    </row>
    <row r="24113" spans="1:10" x14ac:dyDescent="0.25">
      <c r="A24113" t="s">
        <v>227</v>
      </c>
      <c r="B24113" t="s">
        <v>80</v>
      </c>
      <c r="C24113" t="s">
        <v>81</v>
      </c>
      <c r="D24113">
        <v>260201</v>
      </c>
      <c r="E24113" t="s">
        <v>230</v>
      </c>
      <c r="F24113">
        <v>837</v>
      </c>
      <c r="G24113" t="s">
        <v>221</v>
      </c>
      <c r="H24113" t="s">
        <v>84</v>
      </c>
      <c r="I24113">
        <v>2014</v>
      </c>
      <c r="J24113">
        <v>99.599100000000007</v>
      </c>
    </row>
    <row r="24114" spans="1:10" x14ac:dyDescent="0.25">
      <c r="A24114" t="s">
        <v>225</v>
      </c>
      <c r="B24114" t="s">
        <v>80</v>
      </c>
      <c r="C24114" t="s">
        <v>81</v>
      </c>
      <c r="D24114">
        <v>260201</v>
      </c>
      <c r="E24114" t="s">
        <v>230</v>
      </c>
      <c r="F24114">
        <v>837</v>
      </c>
      <c r="G24114" t="s">
        <v>221</v>
      </c>
      <c r="H24114" t="s">
        <v>84</v>
      </c>
      <c r="I24114">
        <v>2014</v>
      </c>
      <c r="J24114">
        <v>0.45302100000000001</v>
      </c>
    </row>
    <row r="24115" spans="1:10" x14ac:dyDescent="0.25">
      <c r="A24115" t="s">
        <v>229</v>
      </c>
      <c r="B24115" t="s">
        <v>80</v>
      </c>
      <c r="C24115" t="s">
        <v>81</v>
      </c>
      <c r="D24115">
        <v>260201</v>
      </c>
      <c r="E24115" t="s">
        <v>230</v>
      </c>
      <c r="F24115">
        <v>837</v>
      </c>
      <c r="G24115" t="s">
        <v>221</v>
      </c>
      <c r="H24115" t="s">
        <v>84</v>
      </c>
      <c r="I24115">
        <v>2014</v>
      </c>
      <c r="J24115">
        <v>1.0257199999999999E-2</v>
      </c>
    </row>
    <row r="24116" spans="1:10" x14ac:dyDescent="0.25">
      <c r="A24116" t="s">
        <v>224</v>
      </c>
      <c r="B24116" t="s">
        <v>80</v>
      </c>
      <c r="C24116" t="s">
        <v>81</v>
      </c>
      <c r="D24116">
        <v>340200</v>
      </c>
      <c r="E24116" t="s">
        <v>228</v>
      </c>
      <c r="F24116">
        <v>837</v>
      </c>
      <c r="G24116" t="s">
        <v>221</v>
      </c>
      <c r="H24116" t="s">
        <v>84</v>
      </c>
      <c r="I24116">
        <v>2014</v>
      </c>
      <c r="J24116">
        <v>51.582299999999996</v>
      </c>
    </row>
    <row r="24117" spans="1:10" x14ac:dyDescent="0.25">
      <c r="A24117" t="s">
        <v>227</v>
      </c>
      <c r="B24117" t="s">
        <v>80</v>
      </c>
      <c r="C24117" t="s">
        <v>81</v>
      </c>
      <c r="D24117">
        <v>340200</v>
      </c>
      <c r="E24117" t="s">
        <v>228</v>
      </c>
      <c r="F24117">
        <v>837</v>
      </c>
      <c r="G24117" t="s">
        <v>221</v>
      </c>
      <c r="H24117" t="s">
        <v>84</v>
      </c>
      <c r="I24117">
        <v>2014</v>
      </c>
      <c r="J24117">
        <v>404.9</v>
      </c>
    </row>
    <row r="24118" spans="1:10" x14ac:dyDescent="0.25">
      <c r="A24118" t="s">
        <v>229</v>
      </c>
      <c r="B24118" t="s">
        <v>80</v>
      </c>
      <c r="C24118" t="s">
        <v>81</v>
      </c>
      <c r="D24118">
        <v>340200</v>
      </c>
      <c r="E24118" t="s">
        <v>228</v>
      </c>
      <c r="F24118">
        <v>837</v>
      </c>
      <c r="G24118" t="s">
        <v>221</v>
      </c>
      <c r="H24118" t="s">
        <v>84</v>
      </c>
      <c r="I24118">
        <v>2014</v>
      </c>
      <c r="J24118">
        <v>0.122193</v>
      </c>
    </row>
    <row r="24119" spans="1:10" x14ac:dyDescent="0.25">
      <c r="A24119" t="s">
        <v>226</v>
      </c>
      <c r="B24119" t="s">
        <v>80</v>
      </c>
      <c r="C24119" t="s">
        <v>81</v>
      </c>
      <c r="D24119">
        <v>340200</v>
      </c>
      <c r="E24119" t="s">
        <v>228</v>
      </c>
      <c r="F24119">
        <v>837</v>
      </c>
      <c r="G24119" t="s">
        <v>221</v>
      </c>
      <c r="H24119" t="s">
        <v>84</v>
      </c>
      <c r="I24119">
        <v>2014</v>
      </c>
      <c r="J24119">
        <v>14.9855</v>
      </c>
    </row>
    <row r="24120" spans="1:10" x14ac:dyDescent="0.25">
      <c r="A24120" t="s">
        <v>223</v>
      </c>
      <c r="B24120" t="s">
        <v>80</v>
      </c>
      <c r="C24120" t="s">
        <v>81</v>
      </c>
      <c r="D24120">
        <v>340200</v>
      </c>
      <c r="E24120" t="s">
        <v>228</v>
      </c>
      <c r="F24120">
        <v>837</v>
      </c>
      <c r="G24120" t="s">
        <v>221</v>
      </c>
      <c r="H24120" t="s">
        <v>84</v>
      </c>
      <c r="I24120">
        <v>2014</v>
      </c>
      <c r="J24120">
        <v>4.8040599999999998E-3</v>
      </c>
    </row>
    <row r="24121" spans="1:10" x14ac:dyDescent="0.25">
      <c r="A24121" t="s">
        <v>225</v>
      </c>
      <c r="B24121" t="s">
        <v>80</v>
      </c>
      <c r="C24121" t="s">
        <v>81</v>
      </c>
      <c r="D24121">
        <v>340200</v>
      </c>
      <c r="E24121" t="s">
        <v>228</v>
      </c>
      <c r="F24121">
        <v>837</v>
      </c>
      <c r="G24121" t="s">
        <v>221</v>
      </c>
      <c r="H24121" t="s">
        <v>84</v>
      </c>
      <c r="I24121">
        <v>2014</v>
      </c>
      <c r="J24121">
        <v>10.244899999999999</v>
      </c>
    </row>
    <row r="24122" spans="1:10" x14ac:dyDescent="0.25">
      <c r="A24122" t="s">
        <v>227</v>
      </c>
      <c r="B24122" t="s">
        <v>80</v>
      </c>
      <c r="C24122" t="s">
        <v>81</v>
      </c>
      <c r="D24122">
        <v>340201</v>
      </c>
      <c r="E24122" t="s">
        <v>222</v>
      </c>
      <c r="F24122">
        <v>837</v>
      </c>
      <c r="G24122" t="s">
        <v>221</v>
      </c>
      <c r="H24122" t="s">
        <v>84</v>
      </c>
      <c r="I24122">
        <v>2014</v>
      </c>
      <c r="J24122">
        <v>1.73156</v>
      </c>
    </row>
    <row r="24123" spans="1:10" x14ac:dyDescent="0.25">
      <c r="A24123" t="s">
        <v>223</v>
      </c>
      <c r="B24123" t="s">
        <v>80</v>
      </c>
      <c r="C24123" t="s">
        <v>81</v>
      </c>
      <c r="D24123">
        <v>340201</v>
      </c>
      <c r="E24123" t="s">
        <v>222</v>
      </c>
      <c r="F24123">
        <v>837</v>
      </c>
      <c r="G24123" t="s">
        <v>221</v>
      </c>
      <c r="H24123" t="s">
        <v>84</v>
      </c>
      <c r="I24123">
        <v>2014</v>
      </c>
      <c r="J24123">
        <v>0.126891</v>
      </c>
    </row>
    <row r="24124" spans="1:10" x14ac:dyDescent="0.25">
      <c r="A24124" t="s">
        <v>225</v>
      </c>
      <c r="B24124" t="s">
        <v>80</v>
      </c>
      <c r="C24124" t="s">
        <v>81</v>
      </c>
      <c r="D24124">
        <v>340201</v>
      </c>
      <c r="E24124" t="s">
        <v>222</v>
      </c>
      <c r="F24124">
        <v>837</v>
      </c>
      <c r="G24124" t="s">
        <v>221</v>
      </c>
      <c r="H24124" t="s">
        <v>84</v>
      </c>
      <c r="I24124">
        <v>2014</v>
      </c>
      <c r="J24124">
        <v>7.10089E-2</v>
      </c>
    </row>
    <row r="24125" spans="1:10" x14ac:dyDescent="0.25">
      <c r="A24125" t="s">
        <v>224</v>
      </c>
      <c r="B24125" t="s">
        <v>80</v>
      </c>
      <c r="C24125" t="s">
        <v>81</v>
      </c>
      <c r="D24125">
        <v>340201</v>
      </c>
      <c r="E24125" t="s">
        <v>222</v>
      </c>
      <c r="F24125">
        <v>837</v>
      </c>
      <c r="G24125" t="s">
        <v>221</v>
      </c>
      <c r="H24125" t="s">
        <v>84</v>
      </c>
      <c r="I24125">
        <v>2014</v>
      </c>
      <c r="J24125">
        <v>2.2135699999999998</v>
      </c>
    </row>
    <row r="24126" spans="1:10" x14ac:dyDescent="0.25">
      <c r="A24126" t="s">
        <v>226</v>
      </c>
      <c r="B24126" t="s">
        <v>80</v>
      </c>
      <c r="C24126" t="s">
        <v>81</v>
      </c>
      <c r="D24126">
        <v>340201</v>
      </c>
      <c r="E24126" t="s">
        <v>222</v>
      </c>
      <c r="F24126">
        <v>837</v>
      </c>
      <c r="G24126" t="s">
        <v>221</v>
      </c>
      <c r="H24126" t="s">
        <v>84</v>
      </c>
      <c r="I24126">
        <v>2014</v>
      </c>
      <c r="J24126">
        <v>4.6641500000000003E-4</v>
      </c>
    </row>
    <row r="24127" spans="1:10" x14ac:dyDescent="0.25">
      <c r="A24127" t="s">
        <v>224</v>
      </c>
      <c r="B24127" t="s">
        <v>80</v>
      </c>
      <c r="C24127" t="s">
        <v>37</v>
      </c>
      <c r="D24127">
        <v>150102</v>
      </c>
      <c r="E24127" t="s">
        <v>288</v>
      </c>
      <c r="F24127">
        <v>538</v>
      </c>
      <c r="G24127" t="s">
        <v>294</v>
      </c>
      <c r="H24127" t="s">
        <v>84</v>
      </c>
      <c r="I24127">
        <v>2015</v>
      </c>
      <c r="J24127">
        <v>6.7571300000000001E-3</v>
      </c>
    </row>
    <row r="24128" spans="1:10" x14ac:dyDescent="0.25">
      <c r="A24128" t="s">
        <v>229</v>
      </c>
      <c r="B24128" t="s">
        <v>80</v>
      </c>
      <c r="C24128" t="s">
        <v>37</v>
      </c>
      <c r="D24128">
        <v>150102</v>
      </c>
      <c r="E24128" t="s">
        <v>288</v>
      </c>
      <c r="F24128">
        <v>538</v>
      </c>
      <c r="G24128" t="s">
        <v>294</v>
      </c>
      <c r="H24128" t="s">
        <v>84</v>
      </c>
      <c r="I24128">
        <v>2015</v>
      </c>
      <c r="J24128">
        <v>6.4090300000000003E-2</v>
      </c>
    </row>
    <row r="24129" spans="1:10" x14ac:dyDescent="0.25">
      <c r="A24129" t="s">
        <v>225</v>
      </c>
      <c r="B24129" t="s">
        <v>80</v>
      </c>
      <c r="C24129" t="s">
        <v>37</v>
      </c>
      <c r="D24129">
        <v>150102</v>
      </c>
      <c r="E24129" t="s">
        <v>288</v>
      </c>
      <c r="F24129">
        <v>538</v>
      </c>
      <c r="G24129" t="s">
        <v>294</v>
      </c>
      <c r="H24129" t="s">
        <v>84</v>
      </c>
      <c r="I24129">
        <v>2015</v>
      </c>
      <c r="J24129">
        <v>6.5038799999999994E-2</v>
      </c>
    </row>
    <row r="24130" spans="1:10" x14ac:dyDescent="0.25">
      <c r="A24130" t="s">
        <v>227</v>
      </c>
      <c r="B24130" t="s">
        <v>80</v>
      </c>
      <c r="C24130" t="s">
        <v>37</v>
      </c>
      <c r="D24130">
        <v>150102</v>
      </c>
      <c r="E24130" t="s">
        <v>288</v>
      </c>
      <c r="F24130">
        <v>538</v>
      </c>
      <c r="G24130" t="s">
        <v>294</v>
      </c>
      <c r="H24130" t="s">
        <v>84</v>
      </c>
      <c r="I24130">
        <v>2015</v>
      </c>
      <c r="J24130">
        <v>0.114717</v>
      </c>
    </row>
    <row r="24131" spans="1:10" x14ac:dyDescent="0.25">
      <c r="A24131" t="s">
        <v>226</v>
      </c>
      <c r="B24131" t="s">
        <v>80</v>
      </c>
      <c r="C24131" t="s">
        <v>37</v>
      </c>
      <c r="D24131">
        <v>150102</v>
      </c>
      <c r="E24131" t="s">
        <v>288</v>
      </c>
      <c r="F24131">
        <v>538</v>
      </c>
      <c r="G24131" t="s">
        <v>294</v>
      </c>
      <c r="H24131" t="s">
        <v>84</v>
      </c>
      <c r="I24131">
        <v>2015</v>
      </c>
      <c r="J24131">
        <v>6.2359199999999998E-3</v>
      </c>
    </row>
    <row r="24132" spans="1:10" x14ac:dyDescent="0.25">
      <c r="A24132" t="s">
        <v>223</v>
      </c>
      <c r="B24132" t="s">
        <v>80</v>
      </c>
      <c r="C24132" t="s">
        <v>37</v>
      </c>
      <c r="D24132">
        <v>150102</v>
      </c>
      <c r="E24132" t="s">
        <v>288</v>
      </c>
      <c r="F24132">
        <v>538</v>
      </c>
      <c r="G24132" t="s">
        <v>294</v>
      </c>
      <c r="H24132" t="s">
        <v>84</v>
      </c>
      <c r="I24132">
        <v>2015</v>
      </c>
      <c r="J24132">
        <v>1.2378500000000001E-2</v>
      </c>
    </row>
    <row r="24133" spans="1:10" x14ac:dyDescent="0.25">
      <c r="A24133" t="s">
        <v>226</v>
      </c>
      <c r="B24133" t="s">
        <v>80</v>
      </c>
      <c r="C24133" t="s">
        <v>37</v>
      </c>
      <c r="D24133">
        <v>150103</v>
      </c>
      <c r="E24133" t="s">
        <v>287</v>
      </c>
      <c r="F24133">
        <v>538</v>
      </c>
      <c r="G24133" t="s">
        <v>294</v>
      </c>
      <c r="H24133" t="s">
        <v>84</v>
      </c>
      <c r="I24133">
        <v>2015</v>
      </c>
      <c r="J24133">
        <v>1.56571E-2</v>
      </c>
    </row>
    <row r="24134" spans="1:10" x14ac:dyDescent="0.25">
      <c r="A24134" t="s">
        <v>227</v>
      </c>
      <c r="B24134" t="s">
        <v>80</v>
      </c>
      <c r="C24134" t="s">
        <v>37</v>
      </c>
      <c r="D24134">
        <v>150103</v>
      </c>
      <c r="E24134" t="s">
        <v>287</v>
      </c>
      <c r="F24134">
        <v>538</v>
      </c>
      <c r="G24134" t="s">
        <v>294</v>
      </c>
      <c r="H24134" t="s">
        <v>84</v>
      </c>
      <c r="I24134">
        <v>2015</v>
      </c>
      <c r="J24134">
        <v>0.169957</v>
      </c>
    </row>
    <row r="24135" spans="1:10" x14ac:dyDescent="0.25">
      <c r="A24135" t="s">
        <v>225</v>
      </c>
      <c r="B24135" t="s">
        <v>80</v>
      </c>
      <c r="C24135" t="s">
        <v>37</v>
      </c>
      <c r="D24135">
        <v>150103</v>
      </c>
      <c r="E24135" t="s">
        <v>287</v>
      </c>
      <c r="F24135">
        <v>538</v>
      </c>
      <c r="G24135" t="s">
        <v>294</v>
      </c>
      <c r="H24135" t="s">
        <v>84</v>
      </c>
      <c r="I24135">
        <v>2015</v>
      </c>
      <c r="J24135">
        <v>0.11192100000000001</v>
      </c>
    </row>
    <row r="24136" spans="1:10" x14ac:dyDescent="0.25">
      <c r="A24136" t="s">
        <v>224</v>
      </c>
      <c r="B24136" t="s">
        <v>80</v>
      </c>
      <c r="C24136" t="s">
        <v>37</v>
      </c>
      <c r="D24136">
        <v>150103</v>
      </c>
      <c r="E24136" t="s">
        <v>287</v>
      </c>
      <c r="F24136">
        <v>538</v>
      </c>
      <c r="G24136" t="s">
        <v>294</v>
      </c>
      <c r="H24136" t="s">
        <v>84</v>
      </c>
      <c r="I24136">
        <v>2015</v>
      </c>
      <c r="J24136">
        <v>1.81827E-2</v>
      </c>
    </row>
    <row r="24137" spans="1:10" x14ac:dyDescent="0.25">
      <c r="A24137" t="s">
        <v>223</v>
      </c>
      <c r="B24137" t="s">
        <v>80</v>
      </c>
      <c r="C24137" t="s">
        <v>37</v>
      </c>
      <c r="D24137">
        <v>150103</v>
      </c>
      <c r="E24137" t="s">
        <v>287</v>
      </c>
      <c r="F24137">
        <v>538</v>
      </c>
      <c r="G24137" t="s">
        <v>294</v>
      </c>
      <c r="H24137" t="s">
        <v>84</v>
      </c>
      <c r="I24137">
        <v>2015</v>
      </c>
      <c r="J24137">
        <v>3.2784800000000003E-2</v>
      </c>
    </row>
    <row r="24138" spans="1:10" x14ac:dyDescent="0.25">
      <c r="A24138" t="s">
        <v>229</v>
      </c>
      <c r="B24138" t="s">
        <v>80</v>
      </c>
      <c r="C24138" t="s">
        <v>37</v>
      </c>
      <c r="D24138">
        <v>150103</v>
      </c>
      <c r="E24138" t="s">
        <v>287</v>
      </c>
      <c r="F24138">
        <v>538</v>
      </c>
      <c r="G24138" t="s">
        <v>294</v>
      </c>
      <c r="H24138" t="s">
        <v>84</v>
      </c>
      <c r="I24138">
        <v>2015</v>
      </c>
      <c r="J24138">
        <v>0.12998199999999999</v>
      </c>
    </row>
    <row r="24139" spans="1:10" x14ac:dyDescent="0.25">
      <c r="A24139" t="s">
        <v>223</v>
      </c>
      <c r="B24139" t="s">
        <v>80</v>
      </c>
      <c r="C24139" t="s">
        <v>37</v>
      </c>
      <c r="D24139">
        <v>150202</v>
      </c>
      <c r="E24139" t="s">
        <v>286</v>
      </c>
      <c r="F24139">
        <v>538</v>
      </c>
      <c r="G24139" t="s">
        <v>294</v>
      </c>
      <c r="H24139" t="s">
        <v>84</v>
      </c>
      <c r="I24139">
        <v>2015</v>
      </c>
      <c r="J24139">
        <v>4.9071599999999998E-3</v>
      </c>
    </row>
    <row r="24140" spans="1:10" x14ac:dyDescent="0.25">
      <c r="A24140" t="s">
        <v>224</v>
      </c>
      <c r="B24140" t="s">
        <v>80</v>
      </c>
      <c r="C24140" t="s">
        <v>37</v>
      </c>
      <c r="D24140">
        <v>150202</v>
      </c>
      <c r="E24140" t="s">
        <v>286</v>
      </c>
      <c r="F24140">
        <v>538</v>
      </c>
      <c r="G24140" t="s">
        <v>294</v>
      </c>
      <c r="H24140" t="s">
        <v>84</v>
      </c>
      <c r="I24140">
        <v>2015</v>
      </c>
      <c r="J24140">
        <v>3.1906899999999999E-3</v>
      </c>
    </row>
    <row r="24141" spans="1:10" x14ac:dyDescent="0.25">
      <c r="A24141" t="s">
        <v>225</v>
      </c>
      <c r="B24141" t="s">
        <v>80</v>
      </c>
      <c r="C24141" t="s">
        <v>37</v>
      </c>
      <c r="D24141">
        <v>150202</v>
      </c>
      <c r="E24141" t="s">
        <v>286</v>
      </c>
      <c r="F24141">
        <v>538</v>
      </c>
      <c r="G24141" t="s">
        <v>294</v>
      </c>
      <c r="H24141" t="s">
        <v>84</v>
      </c>
      <c r="I24141">
        <v>2015</v>
      </c>
      <c r="J24141">
        <v>3.1896800000000003E-2</v>
      </c>
    </row>
    <row r="24142" spans="1:10" x14ac:dyDescent="0.25">
      <c r="A24142" t="s">
        <v>226</v>
      </c>
      <c r="B24142" t="s">
        <v>80</v>
      </c>
      <c r="C24142" t="s">
        <v>37</v>
      </c>
      <c r="D24142">
        <v>150202</v>
      </c>
      <c r="E24142" t="s">
        <v>286</v>
      </c>
      <c r="F24142">
        <v>538</v>
      </c>
      <c r="G24142" t="s">
        <v>294</v>
      </c>
      <c r="H24142" t="s">
        <v>84</v>
      </c>
      <c r="I24142">
        <v>2015</v>
      </c>
      <c r="J24142">
        <v>2.6349699999999999E-3</v>
      </c>
    </row>
    <row r="24143" spans="1:10" x14ac:dyDescent="0.25">
      <c r="A24143" t="s">
        <v>229</v>
      </c>
      <c r="B24143" t="s">
        <v>80</v>
      </c>
      <c r="C24143" t="s">
        <v>37</v>
      </c>
      <c r="D24143">
        <v>150202</v>
      </c>
      <c r="E24143" t="s">
        <v>286</v>
      </c>
      <c r="F24143">
        <v>538</v>
      </c>
      <c r="G24143" t="s">
        <v>294</v>
      </c>
      <c r="H24143" t="s">
        <v>84</v>
      </c>
      <c r="I24143">
        <v>2015</v>
      </c>
      <c r="J24143">
        <v>2.84762E-2</v>
      </c>
    </row>
    <row r="24144" spans="1:10" x14ac:dyDescent="0.25">
      <c r="A24144" t="s">
        <v>227</v>
      </c>
      <c r="B24144" t="s">
        <v>80</v>
      </c>
      <c r="C24144" t="s">
        <v>37</v>
      </c>
      <c r="D24144">
        <v>150202</v>
      </c>
      <c r="E24144" t="s">
        <v>286</v>
      </c>
      <c r="F24144">
        <v>538</v>
      </c>
      <c r="G24144" t="s">
        <v>294</v>
      </c>
      <c r="H24144" t="s">
        <v>84</v>
      </c>
      <c r="I24144">
        <v>2015</v>
      </c>
      <c r="J24144">
        <v>4.1316499999999999E-2</v>
      </c>
    </row>
    <row r="24145" spans="1:10" x14ac:dyDescent="0.25">
      <c r="A24145" t="s">
        <v>227</v>
      </c>
      <c r="B24145" t="s">
        <v>80</v>
      </c>
      <c r="C24145" t="s">
        <v>37</v>
      </c>
      <c r="D24145">
        <v>150203</v>
      </c>
      <c r="E24145" t="s">
        <v>285</v>
      </c>
      <c r="F24145">
        <v>538</v>
      </c>
      <c r="G24145" t="s">
        <v>294</v>
      </c>
      <c r="H24145" t="s">
        <v>84</v>
      </c>
      <c r="I24145">
        <v>2015</v>
      </c>
      <c r="J24145">
        <v>3.0978700000000001E-2</v>
      </c>
    </row>
    <row r="24146" spans="1:10" x14ac:dyDescent="0.25">
      <c r="A24146" t="s">
        <v>225</v>
      </c>
      <c r="B24146" t="s">
        <v>80</v>
      </c>
      <c r="C24146" t="s">
        <v>37</v>
      </c>
      <c r="D24146">
        <v>150203</v>
      </c>
      <c r="E24146" t="s">
        <v>285</v>
      </c>
      <c r="F24146">
        <v>538</v>
      </c>
      <c r="G24146" t="s">
        <v>294</v>
      </c>
      <c r="H24146" t="s">
        <v>84</v>
      </c>
      <c r="I24146">
        <v>2015</v>
      </c>
      <c r="J24146">
        <v>2.43127E-2</v>
      </c>
    </row>
    <row r="24147" spans="1:10" x14ac:dyDescent="0.25">
      <c r="A24147" t="s">
        <v>226</v>
      </c>
      <c r="B24147" t="s">
        <v>80</v>
      </c>
      <c r="C24147" t="s">
        <v>37</v>
      </c>
      <c r="D24147">
        <v>150203</v>
      </c>
      <c r="E24147" t="s">
        <v>285</v>
      </c>
      <c r="F24147">
        <v>538</v>
      </c>
      <c r="G24147" t="s">
        <v>294</v>
      </c>
      <c r="H24147" t="s">
        <v>84</v>
      </c>
      <c r="I24147">
        <v>2015</v>
      </c>
      <c r="J24147">
        <v>2.3948799999999998E-3</v>
      </c>
    </row>
    <row r="24148" spans="1:10" x14ac:dyDescent="0.25">
      <c r="A24148" t="s">
        <v>224</v>
      </c>
      <c r="B24148" t="s">
        <v>80</v>
      </c>
      <c r="C24148" t="s">
        <v>37</v>
      </c>
      <c r="D24148">
        <v>150203</v>
      </c>
      <c r="E24148" t="s">
        <v>285</v>
      </c>
      <c r="F24148">
        <v>538</v>
      </c>
      <c r="G24148" t="s">
        <v>294</v>
      </c>
      <c r="H24148" t="s">
        <v>84</v>
      </c>
      <c r="I24148">
        <v>2015</v>
      </c>
      <c r="J24148">
        <v>3.2780999999999999E-3</v>
      </c>
    </row>
    <row r="24149" spans="1:10" x14ac:dyDescent="0.25">
      <c r="A24149" t="s">
        <v>229</v>
      </c>
      <c r="B24149" t="s">
        <v>80</v>
      </c>
      <c r="C24149" t="s">
        <v>37</v>
      </c>
      <c r="D24149">
        <v>150203</v>
      </c>
      <c r="E24149" t="s">
        <v>285</v>
      </c>
      <c r="F24149">
        <v>538</v>
      </c>
      <c r="G24149" t="s">
        <v>294</v>
      </c>
      <c r="H24149" t="s">
        <v>84</v>
      </c>
      <c r="I24149">
        <v>2015</v>
      </c>
      <c r="J24149">
        <v>2.4491099999999998E-2</v>
      </c>
    </row>
    <row r="24150" spans="1:10" x14ac:dyDescent="0.25">
      <c r="A24150" t="s">
        <v>223</v>
      </c>
      <c r="B24150" t="s">
        <v>80</v>
      </c>
      <c r="C24150" t="s">
        <v>37</v>
      </c>
      <c r="D24150">
        <v>150203</v>
      </c>
      <c r="E24150" t="s">
        <v>285</v>
      </c>
      <c r="F24150">
        <v>538</v>
      </c>
      <c r="G24150" t="s">
        <v>294</v>
      </c>
      <c r="H24150" t="s">
        <v>84</v>
      </c>
      <c r="I24150">
        <v>2015</v>
      </c>
      <c r="J24150">
        <v>5.2391099999999999E-3</v>
      </c>
    </row>
    <row r="24151" spans="1:10" x14ac:dyDescent="0.25">
      <c r="A24151" t="s">
        <v>223</v>
      </c>
      <c r="B24151" t="s">
        <v>80</v>
      </c>
      <c r="C24151" t="s">
        <v>32</v>
      </c>
      <c r="D24151">
        <v>230200</v>
      </c>
      <c r="E24151" t="s">
        <v>284</v>
      </c>
      <c r="F24151">
        <v>538</v>
      </c>
      <c r="G24151" t="s">
        <v>294</v>
      </c>
      <c r="H24151" t="s">
        <v>84</v>
      </c>
      <c r="I24151">
        <v>2015</v>
      </c>
      <c r="J24151">
        <v>0.76471299999999998</v>
      </c>
    </row>
    <row r="24152" spans="1:10" x14ac:dyDescent="0.25">
      <c r="A24152" t="s">
        <v>227</v>
      </c>
      <c r="B24152" t="s">
        <v>80</v>
      </c>
      <c r="C24152" t="s">
        <v>32</v>
      </c>
      <c r="D24152">
        <v>230200</v>
      </c>
      <c r="E24152" t="s">
        <v>284</v>
      </c>
      <c r="F24152">
        <v>538</v>
      </c>
      <c r="G24152" t="s">
        <v>294</v>
      </c>
      <c r="H24152" t="s">
        <v>84</v>
      </c>
      <c r="I24152">
        <v>2015</v>
      </c>
      <c r="J24152">
        <v>13.347099999999999</v>
      </c>
    </row>
    <row r="24153" spans="1:10" x14ac:dyDescent="0.25">
      <c r="A24153" t="s">
        <v>225</v>
      </c>
      <c r="B24153" t="s">
        <v>80</v>
      </c>
      <c r="C24153" t="s">
        <v>32</v>
      </c>
      <c r="D24153">
        <v>230200</v>
      </c>
      <c r="E24153" t="s">
        <v>284</v>
      </c>
      <c r="F24153">
        <v>538</v>
      </c>
      <c r="G24153" t="s">
        <v>294</v>
      </c>
      <c r="H24153" t="s">
        <v>84</v>
      </c>
      <c r="I24153">
        <v>2015</v>
      </c>
      <c r="J24153">
        <v>4.05966</v>
      </c>
    </row>
    <row r="24154" spans="1:10" x14ac:dyDescent="0.25">
      <c r="A24154" t="s">
        <v>229</v>
      </c>
      <c r="B24154" t="s">
        <v>80</v>
      </c>
      <c r="C24154" t="s">
        <v>32</v>
      </c>
      <c r="D24154">
        <v>230200</v>
      </c>
      <c r="E24154" t="s">
        <v>284</v>
      </c>
      <c r="F24154">
        <v>538</v>
      </c>
      <c r="G24154" t="s">
        <v>294</v>
      </c>
      <c r="H24154" t="s">
        <v>84</v>
      </c>
      <c r="I24154">
        <v>2015</v>
      </c>
      <c r="J24154">
        <v>2.1063800000000001</v>
      </c>
    </row>
    <row r="24155" spans="1:10" x14ac:dyDescent="0.25">
      <c r="A24155" t="s">
        <v>224</v>
      </c>
      <c r="B24155" t="s">
        <v>80</v>
      </c>
      <c r="C24155" t="s">
        <v>32</v>
      </c>
      <c r="D24155">
        <v>230200</v>
      </c>
      <c r="E24155" t="s">
        <v>284</v>
      </c>
      <c r="F24155">
        <v>538</v>
      </c>
      <c r="G24155" t="s">
        <v>294</v>
      </c>
      <c r="H24155" t="s">
        <v>84</v>
      </c>
      <c r="I24155">
        <v>2015</v>
      </c>
      <c r="J24155">
        <v>3.04603</v>
      </c>
    </row>
    <row r="24156" spans="1:10" x14ac:dyDescent="0.25">
      <c r="A24156" t="s">
        <v>226</v>
      </c>
      <c r="B24156" t="s">
        <v>80</v>
      </c>
      <c r="C24156" t="s">
        <v>32</v>
      </c>
      <c r="D24156">
        <v>230200</v>
      </c>
      <c r="E24156" t="s">
        <v>284</v>
      </c>
      <c r="F24156">
        <v>538</v>
      </c>
      <c r="G24156" t="s">
        <v>294</v>
      </c>
      <c r="H24156" t="s">
        <v>84</v>
      </c>
      <c r="I24156">
        <v>2015</v>
      </c>
      <c r="J24156">
        <v>0.21230399999999999</v>
      </c>
    </row>
    <row r="24157" spans="1:10" x14ac:dyDescent="0.25">
      <c r="A24157" t="s">
        <v>223</v>
      </c>
      <c r="B24157" t="s">
        <v>80</v>
      </c>
      <c r="C24157" t="s">
        <v>32</v>
      </c>
      <c r="D24157">
        <v>230400</v>
      </c>
      <c r="E24157" t="s">
        <v>283</v>
      </c>
      <c r="F24157">
        <v>538</v>
      </c>
      <c r="G24157" t="s">
        <v>294</v>
      </c>
      <c r="H24157" t="s">
        <v>84</v>
      </c>
      <c r="I24157">
        <v>2015</v>
      </c>
      <c r="J24157">
        <v>7.0427299999999997E-3</v>
      </c>
    </row>
    <row r="24158" spans="1:10" x14ac:dyDescent="0.25">
      <c r="A24158" t="s">
        <v>224</v>
      </c>
      <c r="B24158" t="s">
        <v>80</v>
      </c>
      <c r="C24158" t="s">
        <v>32</v>
      </c>
      <c r="D24158">
        <v>230400</v>
      </c>
      <c r="E24158" t="s">
        <v>283</v>
      </c>
      <c r="F24158">
        <v>538</v>
      </c>
      <c r="G24158" t="s">
        <v>294</v>
      </c>
      <c r="H24158" t="s">
        <v>84</v>
      </c>
      <c r="I24158">
        <v>2015</v>
      </c>
      <c r="J24158">
        <v>3.50298E-2</v>
      </c>
    </row>
    <row r="24159" spans="1:10" x14ac:dyDescent="0.25">
      <c r="A24159" t="s">
        <v>227</v>
      </c>
      <c r="B24159" t="s">
        <v>80</v>
      </c>
      <c r="C24159" t="s">
        <v>32</v>
      </c>
      <c r="D24159">
        <v>230400</v>
      </c>
      <c r="E24159" t="s">
        <v>283</v>
      </c>
      <c r="F24159">
        <v>538</v>
      </c>
      <c r="G24159" t="s">
        <v>294</v>
      </c>
      <c r="H24159" t="s">
        <v>84</v>
      </c>
      <c r="I24159">
        <v>2015</v>
      </c>
      <c r="J24159">
        <v>0.17368400000000001</v>
      </c>
    </row>
    <row r="24160" spans="1:10" x14ac:dyDescent="0.25">
      <c r="A24160" t="s">
        <v>229</v>
      </c>
      <c r="B24160" t="s">
        <v>80</v>
      </c>
      <c r="C24160" t="s">
        <v>32</v>
      </c>
      <c r="D24160">
        <v>230400</v>
      </c>
      <c r="E24160" t="s">
        <v>283</v>
      </c>
      <c r="F24160">
        <v>538</v>
      </c>
      <c r="G24160" t="s">
        <v>294</v>
      </c>
      <c r="H24160" t="s">
        <v>84</v>
      </c>
      <c r="I24160">
        <v>2015</v>
      </c>
      <c r="J24160">
        <v>1.8240699999999999E-2</v>
      </c>
    </row>
    <row r="24161" spans="1:10" x14ac:dyDescent="0.25">
      <c r="A24161" t="s">
        <v>226</v>
      </c>
      <c r="B24161" t="s">
        <v>80</v>
      </c>
      <c r="C24161" t="s">
        <v>32</v>
      </c>
      <c r="D24161">
        <v>230400</v>
      </c>
      <c r="E24161" t="s">
        <v>283</v>
      </c>
      <c r="F24161">
        <v>538</v>
      </c>
      <c r="G24161" t="s">
        <v>294</v>
      </c>
      <c r="H24161" t="s">
        <v>84</v>
      </c>
      <c r="I24161">
        <v>2015</v>
      </c>
      <c r="J24161">
        <v>1.85451E-3</v>
      </c>
    </row>
    <row r="24162" spans="1:10" x14ac:dyDescent="0.25">
      <c r="A24162" t="s">
        <v>225</v>
      </c>
      <c r="B24162" t="s">
        <v>80</v>
      </c>
      <c r="C24162" t="s">
        <v>32</v>
      </c>
      <c r="D24162">
        <v>230400</v>
      </c>
      <c r="E24162" t="s">
        <v>283</v>
      </c>
      <c r="F24162">
        <v>538</v>
      </c>
      <c r="G24162" t="s">
        <v>294</v>
      </c>
      <c r="H24162" t="s">
        <v>84</v>
      </c>
      <c r="I24162">
        <v>2015</v>
      </c>
      <c r="J24162">
        <v>4.8912400000000002E-2</v>
      </c>
    </row>
    <row r="24163" spans="1:10" x14ac:dyDescent="0.25">
      <c r="A24163" t="s">
        <v>226</v>
      </c>
      <c r="B24163" t="s">
        <v>80</v>
      </c>
      <c r="C24163" t="s">
        <v>32</v>
      </c>
      <c r="D24163">
        <v>233700</v>
      </c>
      <c r="E24163" t="s">
        <v>282</v>
      </c>
      <c r="F24163">
        <v>538</v>
      </c>
      <c r="G24163" t="s">
        <v>294</v>
      </c>
      <c r="H24163" t="s">
        <v>84</v>
      </c>
      <c r="I24163">
        <v>2015</v>
      </c>
      <c r="J24163">
        <v>1.1756600000000001E-2</v>
      </c>
    </row>
    <row r="24164" spans="1:10" x14ac:dyDescent="0.25">
      <c r="A24164" t="s">
        <v>225</v>
      </c>
      <c r="B24164" t="s">
        <v>80</v>
      </c>
      <c r="C24164" t="s">
        <v>32</v>
      </c>
      <c r="D24164">
        <v>233700</v>
      </c>
      <c r="E24164" t="s">
        <v>282</v>
      </c>
      <c r="F24164">
        <v>538</v>
      </c>
      <c r="G24164" t="s">
        <v>294</v>
      </c>
      <c r="H24164" t="s">
        <v>84</v>
      </c>
      <c r="I24164">
        <v>2015</v>
      </c>
      <c r="J24164">
        <v>0.21555299999999999</v>
      </c>
    </row>
    <row r="24165" spans="1:10" x14ac:dyDescent="0.25">
      <c r="A24165" t="s">
        <v>227</v>
      </c>
      <c r="B24165" t="s">
        <v>80</v>
      </c>
      <c r="C24165" t="s">
        <v>32</v>
      </c>
      <c r="D24165">
        <v>233700</v>
      </c>
      <c r="E24165" t="s">
        <v>282</v>
      </c>
      <c r="F24165">
        <v>538</v>
      </c>
      <c r="G24165" t="s">
        <v>294</v>
      </c>
      <c r="H24165" t="s">
        <v>84</v>
      </c>
      <c r="I24165">
        <v>2015</v>
      </c>
      <c r="J24165">
        <v>0.601441</v>
      </c>
    </row>
    <row r="24166" spans="1:10" x14ac:dyDescent="0.25">
      <c r="A24166" t="s">
        <v>223</v>
      </c>
      <c r="B24166" t="s">
        <v>80</v>
      </c>
      <c r="C24166" t="s">
        <v>32</v>
      </c>
      <c r="D24166">
        <v>233700</v>
      </c>
      <c r="E24166" t="s">
        <v>282</v>
      </c>
      <c r="F24166">
        <v>538</v>
      </c>
      <c r="G24166" t="s">
        <v>294</v>
      </c>
      <c r="H24166" t="s">
        <v>84</v>
      </c>
      <c r="I24166">
        <v>2015</v>
      </c>
      <c r="J24166">
        <v>4.1398200000000003E-2</v>
      </c>
    </row>
    <row r="24167" spans="1:10" x14ac:dyDescent="0.25">
      <c r="A24167" t="s">
        <v>229</v>
      </c>
      <c r="B24167" t="s">
        <v>80</v>
      </c>
      <c r="C24167" t="s">
        <v>32</v>
      </c>
      <c r="D24167">
        <v>233700</v>
      </c>
      <c r="E24167" t="s">
        <v>282</v>
      </c>
      <c r="F24167">
        <v>538</v>
      </c>
      <c r="G24167" t="s">
        <v>294</v>
      </c>
      <c r="H24167" t="s">
        <v>84</v>
      </c>
      <c r="I24167">
        <v>2015</v>
      </c>
      <c r="J24167">
        <v>0.12469</v>
      </c>
    </row>
    <row r="24168" spans="1:10" x14ac:dyDescent="0.25">
      <c r="A24168" t="s">
        <v>224</v>
      </c>
      <c r="B24168" t="s">
        <v>80</v>
      </c>
      <c r="C24168" t="s">
        <v>32</v>
      </c>
      <c r="D24168">
        <v>233700</v>
      </c>
      <c r="E24168" t="s">
        <v>282</v>
      </c>
      <c r="F24168">
        <v>538</v>
      </c>
      <c r="G24168" t="s">
        <v>294</v>
      </c>
      <c r="H24168" t="s">
        <v>84</v>
      </c>
      <c r="I24168">
        <v>2015</v>
      </c>
      <c r="J24168">
        <v>0.13880999999999999</v>
      </c>
    </row>
    <row r="24169" spans="1:10" x14ac:dyDescent="0.25">
      <c r="A24169" t="s">
        <v>227</v>
      </c>
      <c r="B24169" t="s">
        <v>80</v>
      </c>
      <c r="C24169" t="s">
        <v>81</v>
      </c>
      <c r="D24169">
        <v>233701</v>
      </c>
      <c r="E24169" t="s">
        <v>281</v>
      </c>
      <c r="F24169">
        <v>538</v>
      </c>
      <c r="G24169" t="s">
        <v>294</v>
      </c>
      <c r="H24169" t="s">
        <v>84</v>
      </c>
      <c r="I24169">
        <v>2015</v>
      </c>
      <c r="J24169">
        <v>6.0926900000000004E-3</v>
      </c>
    </row>
    <row r="24170" spans="1:10" x14ac:dyDescent="0.25">
      <c r="A24170" t="s">
        <v>223</v>
      </c>
      <c r="B24170" t="s">
        <v>80</v>
      </c>
      <c r="C24170" t="s">
        <v>81</v>
      </c>
      <c r="D24170">
        <v>233701</v>
      </c>
      <c r="E24170" t="s">
        <v>281</v>
      </c>
      <c r="F24170">
        <v>538</v>
      </c>
      <c r="G24170" t="s">
        <v>294</v>
      </c>
      <c r="H24170" t="s">
        <v>84</v>
      </c>
      <c r="I24170">
        <v>2015</v>
      </c>
      <c r="J24170">
        <v>1.04261E-3</v>
      </c>
    </row>
    <row r="24171" spans="1:10" x14ac:dyDescent="0.25">
      <c r="A24171" t="s">
        <v>226</v>
      </c>
      <c r="B24171" t="s">
        <v>80</v>
      </c>
      <c r="C24171" t="s">
        <v>36</v>
      </c>
      <c r="D24171">
        <v>500100</v>
      </c>
      <c r="E24171" t="s">
        <v>280</v>
      </c>
      <c r="F24171">
        <v>538</v>
      </c>
      <c r="G24171" t="s">
        <v>294</v>
      </c>
      <c r="H24171" t="s">
        <v>84</v>
      </c>
      <c r="I24171">
        <v>2015</v>
      </c>
      <c r="J24171">
        <v>3.0217899999999999E-2</v>
      </c>
    </row>
    <row r="24172" spans="1:10" x14ac:dyDescent="0.25">
      <c r="A24172" t="s">
        <v>227</v>
      </c>
      <c r="B24172" t="s">
        <v>80</v>
      </c>
      <c r="C24172" t="s">
        <v>36</v>
      </c>
      <c r="D24172">
        <v>500100</v>
      </c>
      <c r="E24172" t="s">
        <v>280</v>
      </c>
      <c r="F24172">
        <v>538</v>
      </c>
      <c r="G24172" t="s">
        <v>294</v>
      </c>
      <c r="H24172" t="s">
        <v>84</v>
      </c>
      <c r="I24172">
        <v>2015</v>
      </c>
      <c r="J24172">
        <v>0.47371400000000002</v>
      </c>
    </row>
    <row r="24173" spans="1:10" x14ac:dyDescent="0.25">
      <c r="A24173" t="s">
        <v>225</v>
      </c>
      <c r="B24173" t="s">
        <v>80</v>
      </c>
      <c r="C24173" t="s">
        <v>36</v>
      </c>
      <c r="D24173">
        <v>500100</v>
      </c>
      <c r="E24173" t="s">
        <v>280</v>
      </c>
      <c r="F24173">
        <v>538</v>
      </c>
      <c r="G24173" t="s">
        <v>294</v>
      </c>
      <c r="H24173" t="s">
        <v>84</v>
      </c>
      <c r="I24173">
        <v>2015</v>
      </c>
      <c r="J24173">
        <v>0.25905899999999998</v>
      </c>
    </row>
    <row r="24174" spans="1:10" x14ac:dyDescent="0.25">
      <c r="A24174" t="s">
        <v>223</v>
      </c>
      <c r="B24174" t="s">
        <v>80</v>
      </c>
      <c r="C24174" t="s">
        <v>36</v>
      </c>
      <c r="D24174">
        <v>500100</v>
      </c>
      <c r="E24174" t="s">
        <v>280</v>
      </c>
      <c r="F24174">
        <v>538</v>
      </c>
      <c r="G24174" t="s">
        <v>294</v>
      </c>
      <c r="H24174" t="s">
        <v>84</v>
      </c>
      <c r="I24174">
        <v>2015</v>
      </c>
      <c r="J24174">
        <v>0.23050999999999999</v>
      </c>
    </row>
    <row r="24175" spans="1:10" x14ac:dyDescent="0.25">
      <c r="A24175" t="s">
        <v>229</v>
      </c>
      <c r="B24175" t="s">
        <v>80</v>
      </c>
      <c r="C24175" t="s">
        <v>36</v>
      </c>
      <c r="D24175">
        <v>500100</v>
      </c>
      <c r="E24175" t="s">
        <v>280</v>
      </c>
      <c r="F24175">
        <v>538</v>
      </c>
      <c r="G24175" t="s">
        <v>294</v>
      </c>
      <c r="H24175" t="s">
        <v>84</v>
      </c>
      <c r="I24175">
        <v>2015</v>
      </c>
      <c r="J24175">
        <v>0.55833200000000005</v>
      </c>
    </row>
    <row r="24176" spans="1:10" x14ac:dyDescent="0.25">
      <c r="A24176" t="s">
        <v>224</v>
      </c>
      <c r="B24176" t="s">
        <v>80</v>
      </c>
      <c r="C24176" t="s">
        <v>36</v>
      </c>
      <c r="D24176">
        <v>500100</v>
      </c>
      <c r="E24176" t="s">
        <v>280</v>
      </c>
      <c r="F24176">
        <v>538</v>
      </c>
      <c r="G24176" t="s">
        <v>294</v>
      </c>
      <c r="H24176" t="s">
        <v>84</v>
      </c>
      <c r="I24176">
        <v>2015</v>
      </c>
      <c r="J24176">
        <v>4.3416299999999998E-2</v>
      </c>
    </row>
    <row r="24177" spans="1:10" x14ac:dyDescent="0.25">
      <c r="A24177" t="s">
        <v>225</v>
      </c>
      <c r="B24177" t="s">
        <v>74</v>
      </c>
      <c r="C24177" t="s">
        <v>34</v>
      </c>
      <c r="D24177">
        <v>901000</v>
      </c>
      <c r="E24177" t="s">
        <v>34</v>
      </c>
      <c r="F24177">
        <v>538</v>
      </c>
      <c r="G24177" t="s">
        <v>294</v>
      </c>
      <c r="H24177" t="s">
        <v>84</v>
      </c>
      <c r="I24177">
        <v>2015</v>
      </c>
      <c r="J24177">
        <v>6.9562399999999998E-3</v>
      </c>
    </row>
    <row r="24178" spans="1:10" x14ac:dyDescent="0.25">
      <c r="A24178" t="s">
        <v>226</v>
      </c>
      <c r="B24178" t="s">
        <v>74</v>
      </c>
      <c r="C24178" t="s">
        <v>34</v>
      </c>
      <c r="D24178">
        <v>901000</v>
      </c>
      <c r="E24178" t="s">
        <v>34</v>
      </c>
      <c r="F24178">
        <v>538</v>
      </c>
      <c r="G24178" t="s">
        <v>294</v>
      </c>
      <c r="H24178" t="s">
        <v>84</v>
      </c>
      <c r="I24178">
        <v>2015</v>
      </c>
      <c r="J24178">
        <v>1.05455E-3</v>
      </c>
    </row>
    <row r="24179" spans="1:10" x14ac:dyDescent="0.25">
      <c r="A24179" t="s">
        <v>227</v>
      </c>
      <c r="B24179" t="s">
        <v>74</v>
      </c>
      <c r="C24179" t="s">
        <v>34</v>
      </c>
      <c r="D24179">
        <v>901000</v>
      </c>
      <c r="E24179" t="s">
        <v>34</v>
      </c>
      <c r="F24179">
        <v>538</v>
      </c>
      <c r="G24179" t="s">
        <v>294</v>
      </c>
      <c r="H24179" t="s">
        <v>84</v>
      </c>
      <c r="I24179">
        <v>2015</v>
      </c>
      <c r="J24179">
        <v>1.9954099999999999E-2</v>
      </c>
    </row>
    <row r="24180" spans="1:10" x14ac:dyDescent="0.25">
      <c r="A24180" t="s">
        <v>229</v>
      </c>
      <c r="B24180" t="s">
        <v>74</v>
      </c>
      <c r="C24180" t="s">
        <v>34</v>
      </c>
      <c r="D24180">
        <v>901000</v>
      </c>
      <c r="E24180" t="s">
        <v>34</v>
      </c>
      <c r="F24180">
        <v>538</v>
      </c>
      <c r="G24180" t="s">
        <v>294</v>
      </c>
      <c r="H24180" t="s">
        <v>84</v>
      </c>
      <c r="I24180">
        <v>2015</v>
      </c>
      <c r="J24180">
        <v>1.5905099999999998E-2</v>
      </c>
    </row>
    <row r="24181" spans="1:10" x14ac:dyDescent="0.25">
      <c r="A24181" t="s">
        <v>224</v>
      </c>
      <c r="B24181" t="s">
        <v>74</v>
      </c>
      <c r="C24181" t="s">
        <v>34</v>
      </c>
      <c r="D24181">
        <v>901000</v>
      </c>
      <c r="E24181" t="s">
        <v>34</v>
      </c>
      <c r="F24181">
        <v>538</v>
      </c>
      <c r="G24181" t="s">
        <v>294</v>
      </c>
      <c r="H24181" t="s">
        <v>84</v>
      </c>
      <c r="I24181">
        <v>2015</v>
      </c>
      <c r="J24181">
        <v>1.49698E-3</v>
      </c>
    </row>
    <row r="24182" spans="1:10" x14ac:dyDescent="0.25">
      <c r="A24182" t="s">
        <v>223</v>
      </c>
      <c r="B24182" t="s">
        <v>74</v>
      </c>
      <c r="C24182" t="s">
        <v>34</v>
      </c>
      <c r="D24182">
        <v>901000</v>
      </c>
      <c r="E24182" t="s">
        <v>34</v>
      </c>
      <c r="F24182">
        <v>538</v>
      </c>
      <c r="G24182" t="s">
        <v>294</v>
      </c>
      <c r="H24182" t="s">
        <v>84</v>
      </c>
      <c r="I24182">
        <v>2015</v>
      </c>
      <c r="J24182">
        <v>3.9237400000000002E-3</v>
      </c>
    </row>
    <row r="24183" spans="1:10" x14ac:dyDescent="0.25">
      <c r="A24183" t="s">
        <v>229</v>
      </c>
      <c r="B24183" t="s">
        <v>74</v>
      </c>
      <c r="C24183" t="s">
        <v>34</v>
      </c>
      <c r="D24183">
        <v>901001</v>
      </c>
      <c r="E24183" t="s">
        <v>254</v>
      </c>
      <c r="F24183">
        <v>538</v>
      </c>
      <c r="G24183" t="s">
        <v>294</v>
      </c>
      <c r="H24183" t="s">
        <v>84</v>
      </c>
      <c r="I24183">
        <v>2015</v>
      </c>
      <c r="J24183">
        <v>1.12383E-2</v>
      </c>
    </row>
    <row r="24184" spans="1:10" x14ac:dyDescent="0.25">
      <c r="A24184" t="s">
        <v>227</v>
      </c>
      <c r="B24184" t="s">
        <v>74</v>
      </c>
      <c r="C24184" t="s">
        <v>34</v>
      </c>
      <c r="D24184">
        <v>901001</v>
      </c>
      <c r="E24184" t="s">
        <v>254</v>
      </c>
      <c r="F24184">
        <v>538</v>
      </c>
      <c r="G24184" t="s">
        <v>294</v>
      </c>
      <c r="H24184" t="s">
        <v>84</v>
      </c>
      <c r="I24184">
        <v>2015</v>
      </c>
      <c r="J24184">
        <v>2.07847E-2</v>
      </c>
    </row>
    <row r="24185" spans="1:10" x14ac:dyDescent="0.25">
      <c r="A24185" t="s">
        <v>225</v>
      </c>
      <c r="B24185" t="s">
        <v>74</v>
      </c>
      <c r="C24185" t="s">
        <v>34</v>
      </c>
      <c r="D24185">
        <v>901001</v>
      </c>
      <c r="E24185" t="s">
        <v>254</v>
      </c>
      <c r="F24185">
        <v>538</v>
      </c>
      <c r="G24185" t="s">
        <v>294</v>
      </c>
      <c r="H24185" t="s">
        <v>84</v>
      </c>
      <c r="I24185">
        <v>2015</v>
      </c>
      <c r="J24185">
        <v>6.3196399999999996E-3</v>
      </c>
    </row>
    <row r="24186" spans="1:10" x14ac:dyDescent="0.25">
      <c r="A24186" t="s">
        <v>226</v>
      </c>
      <c r="B24186" t="s">
        <v>74</v>
      </c>
      <c r="C24186" t="s">
        <v>34</v>
      </c>
      <c r="D24186">
        <v>901001</v>
      </c>
      <c r="E24186" t="s">
        <v>254</v>
      </c>
      <c r="F24186">
        <v>538</v>
      </c>
      <c r="G24186" t="s">
        <v>294</v>
      </c>
      <c r="H24186" t="s">
        <v>84</v>
      </c>
      <c r="I24186">
        <v>2015</v>
      </c>
      <c r="J24186">
        <v>3.23713E-3</v>
      </c>
    </row>
    <row r="24187" spans="1:10" x14ac:dyDescent="0.25">
      <c r="A24187" t="s">
        <v>224</v>
      </c>
      <c r="B24187" t="s">
        <v>74</v>
      </c>
      <c r="C24187" t="s">
        <v>34</v>
      </c>
      <c r="D24187">
        <v>901001</v>
      </c>
      <c r="E24187" t="s">
        <v>254</v>
      </c>
      <c r="F24187">
        <v>538</v>
      </c>
      <c r="G24187" t="s">
        <v>294</v>
      </c>
      <c r="H24187" t="s">
        <v>84</v>
      </c>
      <c r="I24187">
        <v>2015</v>
      </c>
      <c r="J24187">
        <v>3.0708100000000002E-3</v>
      </c>
    </row>
    <row r="24188" spans="1:10" x14ac:dyDescent="0.25">
      <c r="A24188" t="s">
        <v>223</v>
      </c>
      <c r="B24188" t="s">
        <v>74</v>
      </c>
      <c r="C24188" t="s">
        <v>34</v>
      </c>
      <c r="D24188">
        <v>901001</v>
      </c>
      <c r="E24188" t="s">
        <v>254</v>
      </c>
      <c r="F24188">
        <v>538</v>
      </c>
      <c r="G24188" t="s">
        <v>294</v>
      </c>
      <c r="H24188" t="s">
        <v>84</v>
      </c>
      <c r="I24188">
        <v>2015</v>
      </c>
      <c r="J24188">
        <v>1.22851E-2</v>
      </c>
    </row>
    <row r="24189" spans="1:10" x14ac:dyDescent="0.25">
      <c r="A24189" t="s">
        <v>229</v>
      </c>
      <c r="B24189" t="s">
        <v>79</v>
      </c>
      <c r="C24189" t="s">
        <v>33</v>
      </c>
      <c r="D24189">
        <v>9400000</v>
      </c>
      <c r="E24189" t="s">
        <v>246</v>
      </c>
      <c r="F24189">
        <v>538</v>
      </c>
      <c r="G24189" t="s">
        <v>294</v>
      </c>
      <c r="H24189" t="s">
        <v>84</v>
      </c>
      <c r="I24189">
        <v>2015</v>
      </c>
      <c r="J24189">
        <v>1.4015599999999999</v>
      </c>
    </row>
    <row r="24190" spans="1:10" x14ac:dyDescent="0.25">
      <c r="A24190" t="s">
        <v>224</v>
      </c>
      <c r="B24190" t="s">
        <v>79</v>
      </c>
      <c r="C24190" t="s">
        <v>33</v>
      </c>
      <c r="D24190">
        <v>9400000</v>
      </c>
      <c r="E24190" t="s">
        <v>246</v>
      </c>
      <c r="F24190">
        <v>538</v>
      </c>
      <c r="G24190" t="s">
        <v>294</v>
      </c>
      <c r="H24190" t="s">
        <v>84</v>
      </c>
      <c r="I24190">
        <v>2015</v>
      </c>
      <c r="J24190">
        <v>0.28162700000000002</v>
      </c>
    </row>
    <row r="24191" spans="1:10" x14ac:dyDescent="0.25">
      <c r="A24191" t="s">
        <v>225</v>
      </c>
      <c r="B24191" t="s">
        <v>79</v>
      </c>
      <c r="C24191" t="s">
        <v>33</v>
      </c>
      <c r="D24191">
        <v>9400000</v>
      </c>
      <c r="E24191" t="s">
        <v>246</v>
      </c>
      <c r="F24191">
        <v>538</v>
      </c>
      <c r="G24191" t="s">
        <v>294</v>
      </c>
      <c r="H24191" t="s">
        <v>84</v>
      </c>
      <c r="I24191">
        <v>2015</v>
      </c>
      <c r="J24191">
        <v>1.3391599999999999</v>
      </c>
    </row>
    <row r="24192" spans="1:10" x14ac:dyDescent="0.25">
      <c r="A24192" t="s">
        <v>223</v>
      </c>
      <c r="B24192" t="s">
        <v>79</v>
      </c>
      <c r="C24192" t="s">
        <v>33</v>
      </c>
      <c r="D24192">
        <v>9400000</v>
      </c>
      <c r="E24192" t="s">
        <v>246</v>
      </c>
      <c r="F24192">
        <v>538</v>
      </c>
      <c r="G24192" t="s">
        <v>294</v>
      </c>
      <c r="H24192" t="s">
        <v>84</v>
      </c>
      <c r="I24192">
        <v>2015</v>
      </c>
      <c r="J24192">
        <v>0.30055199999999999</v>
      </c>
    </row>
    <row r="24193" spans="1:10" x14ac:dyDescent="0.25">
      <c r="A24193" t="s">
        <v>226</v>
      </c>
      <c r="B24193" t="s">
        <v>79</v>
      </c>
      <c r="C24193" t="s">
        <v>33</v>
      </c>
      <c r="D24193">
        <v>9400000</v>
      </c>
      <c r="E24193" t="s">
        <v>246</v>
      </c>
      <c r="F24193">
        <v>538</v>
      </c>
      <c r="G24193" t="s">
        <v>294</v>
      </c>
      <c r="H24193" t="s">
        <v>84</v>
      </c>
      <c r="I24193">
        <v>2015</v>
      </c>
      <c r="J24193">
        <v>0.24171999999999999</v>
      </c>
    </row>
    <row r="24194" spans="1:10" x14ac:dyDescent="0.25">
      <c r="A24194" t="s">
        <v>227</v>
      </c>
      <c r="B24194" t="s">
        <v>79</v>
      </c>
      <c r="C24194" t="s">
        <v>33</v>
      </c>
      <c r="D24194">
        <v>9400000</v>
      </c>
      <c r="E24194" t="s">
        <v>246</v>
      </c>
      <c r="F24194">
        <v>538</v>
      </c>
      <c r="G24194" t="s">
        <v>294</v>
      </c>
      <c r="H24194" t="s">
        <v>84</v>
      </c>
      <c r="I24194">
        <v>2015</v>
      </c>
      <c r="J24194">
        <v>2.84091</v>
      </c>
    </row>
    <row r="24195" spans="1:10" x14ac:dyDescent="0.25">
      <c r="A24195" t="s">
        <v>227</v>
      </c>
      <c r="B24195" t="s">
        <v>80</v>
      </c>
      <c r="C24195" t="s">
        <v>32</v>
      </c>
      <c r="D24195" t="s">
        <v>278</v>
      </c>
      <c r="E24195" t="s">
        <v>277</v>
      </c>
      <c r="F24195">
        <v>538</v>
      </c>
      <c r="G24195" t="s">
        <v>294</v>
      </c>
      <c r="H24195" t="s">
        <v>84</v>
      </c>
      <c r="I24195">
        <v>2015</v>
      </c>
      <c r="J24195">
        <v>4.3710900000000002E-3</v>
      </c>
    </row>
    <row r="24196" spans="1:10" x14ac:dyDescent="0.25">
      <c r="A24196" t="s">
        <v>227</v>
      </c>
      <c r="B24196" t="s">
        <v>80</v>
      </c>
      <c r="C24196" t="s">
        <v>32</v>
      </c>
      <c r="D24196" t="s">
        <v>276</v>
      </c>
      <c r="E24196" t="s">
        <v>275</v>
      </c>
      <c r="F24196">
        <v>538</v>
      </c>
      <c r="G24196" t="s">
        <v>294</v>
      </c>
      <c r="H24196" t="s">
        <v>84</v>
      </c>
      <c r="I24196">
        <v>2015</v>
      </c>
      <c r="J24196">
        <v>4.7742899999999998E-2</v>
      </c>
    </row>
    <row r="24197" spans="1:10" x14ac:dyDescent="0.25">
      <c r="A24197" t="s">
        <v>224</v>
      </c>
      <c r="B24197" t="s">
        <v>79</v>
      </c>
      <c r="C24197" t="s">
        <v>35</v>
      </c>
      <c r="D24197" t="s">
        <v>245</v>
      </c>
      <c r="E24197" t="s">
        <v>244</v>
      </c>
      <c r="F24197">
        <v>538</v>
      </c>
      <c r="G24197" t="s">
        <v>294</v>
      </c>
      <c r="H24197" t="s">
        <v>84</v>
      </c>
      <c r="I24197">
        <v>2015</v>
      </c>
      <c r="J24197">
        <v>4.7494099999999997E-2</v>
      </c>
    </row>
    <row r="24198" spans="1:10" x14ac:dyDescent="0.25">
      <c r="A24198" t="s">
        <v>227</v>
      </c>
      <c r="B24198" t="s">
        <v>79</v>
      </c>
      <c r="C24198" t="s">
        <v>35</v>
      </c>
      <c r="D24198" t="s">
        <v>245</v>
      </c>
      <c r="E24198" t="s">
        <v>244</v>
      </c>
      <c r="F24198">
        <v>538</v>
      </c>
      <c r="G24198" t="s">
        <v>294</v>
      </c>
      <c r="H24198" t="s">
        <v>84</v>
      </c>
      <c r="I24198">
        <v>2015</v>
      </c>
      <c r="J24198">
        <v>0.70473200000000003</v>
      </c>
    </row>
    <row r="24199" spans="1:10" x14ac:dyDescent="0.25">
      <c r="A24199" t="s">
        <v>223</v>
      </c>
      <c r="B24199" t="s">
        <v>79</v>
      </c>
      <c r="C24199" t="s">
        <v>35</v>
      </c>
      <c r="D24199" t="s">
        <v>245</v>
      </c>
      <c r="E24199" t="s">
        <v>244</v>
      </c>
      <c r="F24199">
        <v>538</v>
      </c>
      <c r="G24199" t="s">
        <v>294</v>
      </c>
      <c r="H24199" t="s">
        <v>84</v>
      </c>
      <c r="I24199">
        <v>2015</v>
      </c>
      <c r="J24199">
        <v>0.10636900000000001</v>
      </c>
    </row>
    <row r="24200" spans="1:10" x14ac:dyDescent="0.25">
      <c r="A24200" t="s">
        <v>225</v>
      </c>
      <c r="B24200" t="s">
        <v>79</v>
      </c>
      <c r="C24200" t="s">
        <v>35</v>
      </c>
      <c r="D24200" t="s">
        <v>245</v>
      </c>
      <c r="E24200" t="s">
        <v>244</v>
      </c>
      <c r="F24200">
        <v>538</v>
      </c>
      <c r="G24200" t="s">
        <v>294</v>
      </c>
      <c r="H24200" t="s">
        <v>84</v>
      </c>
      <c r="I24200">
        <v>2015</v>
      </c>
      <c r="J24200">
        <v>0.454316</v>
      </c>
    </row>
    <row r="24201" spans="1:10" x14ac:dyDescent="0.25">
      <c r="A24201" t="s">
        <v>229</v>
      </c>
      <c r="B24201" t="s">
        <v>79</v>
      </c>
      <c r="C24201" t="s">
        <v>35</v>
      </c>
      <c r="D24201" t="s">
        <v>245</v>
      </c>
      <c r="E24201" t="s">
        <v>244</v>
      </c>
      <c r="F24201">
        <v>538</v>
      </c>
      <c r="G24201" t="s">
        <v>294</v>
      </c>
      <c r="H24201" t="s">
        <v>84</v>
      </c>
      <c r="I24201">
        <v>2015</v>
      </c>
      <c r="J24201">
        <v>0.374919</v>
      </c>
    </row>
    <row r="24202" spans="1:10" x14ac:dyDescent="0.25">
      <c r="A24202" t="s">
        <v>226</v>
      </c>
      <c r="B24202" t="s">
        <v>79</v>
      </c>
      <c r="C24202" t="s">
        <v>35</v>
      </c>
      <c r="D24202" t="s">
        <v>245</v>
      </c>
      <c r="E24202" t="s">
        <v>244</v>
      </c>
      <c r="F24202">
        <v>538</v>
      </c>
      <c r="G24202" t="s">
        <v>294</v>
      </c>
      <c r="H24202" t="s">
        <v>84</v>
      </c>
      <c r="I24202">
        <v>2015</v>
      </c>
      <c r="J24202">
        <v>5.7034799999999997E-2</v>
      </c>
    </row>
    <row r="24203" spans="1:10" x14ac:dyDescent="0.25">
      <c r="A24203" t="s">
        <v>229</v>
      </c>
      <c r="B24203" t="s">
        <v>79</v>
      </c>
      <c r="C24203" t="s">
        <v>35</v>
      </c>
      <c r="D24203" t="s">
        <v>243</v>
      </c>
      <c r="E24203" t="s">
        <v>242</v>
      </c>
      <c r="F24203">
        <v>538</v>
      </c>
      <c r="G24203" t="s">
        <v>294</v>
      </c>
      <c r="H24203" t="s">
        <v>84</v>
      </c>
      <c r="I24203">
        <v>2015</v>
      </c>
      <c r="J24203">
        <v>2.3412500000000001</v>
      </c>
    </row>
    <row r="24204" spans="1:10" x14ac:dyDescent="0.25">
      <c r="A24204" t="s">
        <v>226</v>
      </c>
      <c r="B24204" t="s">
        <v>79</v>
      </c>
      <c r="C24204" t="s">
        <v>35</v>
      </c>
      <c r="D24204" t="s">
        <v>243</v>
      </c>
      <c r="E24204" t="s">
        <v>242</v>
      </c>
      <c r="F24204">
        <v>538</v>
      </c>
      <c r="G24204" t="s">
        <v>294</v>
      </c>
      <c r="H24204" t="s">
        <v>84</v>
      </c>
      <c r="I24204">
        <v>2015</v>
      </c>
      <c r="J24204">
        <v>0.31765500000000002</v>
      </c>
    </row>
    <row r="24205" spans="1:10" x14ac:dyDescent="0.25">
      <c r="A24205" t="s">
        <v>227</v>
      </c>
      <c r="B24205" t="s">
        <v>79</v>
      </c>
      <c r="C24205" t="s">
        <v>35</v>
      </c>
      <c r="D24205" t="s">
        <v>243</v>
      </c>
      <c r="E24205" t="s">
        <v>242</v>
      </c>
      <c r="F24205">
        <v>538</v>
      </c>
      <c r="G24205" t="s">
        <v>294</v>
      </c>
      <c r="H24205" t="s">
        <v>84</v>
      </c>
      <c r="I24205">
        <v>2015</v>
      </c>
      <c r="J24205">
        <v>4.1635200000000001</v>
      </c>
    </row>
    <row r="24206" spans="1:10" x14ac:dyDescent="0.25">
      <c r="A24206" t="s">
        <v>223</v>
      </c>
      <c r="B24206" t="s">
        <v>79</v>
      </c>
      <c r="C24206" t="s">
        <v>35</v>
      </c>
      <c r="D24206" t="s">
        <v>243</v>
      </c>
      <c r="E24206" t="s">
        <v>242</v>
      </c>
      <c r="F24206">
        <v>538</v>
      </c>
      <c r="G24206" t="s">
        <v>294</v>
      </c>
      <c r="H24206" t="s">
        <v>84</v>
      </c>
      <c r="I24206">
        <v>2015</v>
      </c>
      <c r="J24206">
        <v>0.43548999999999999</v>
      </c>
    </row>
    <row r="24207" spans="1:10" x14ac:dyDescent="0.25">
      <c r="A24207" t="s">
        <v>225</v>
      </c>
      <c r="B24207" t="s">
        <v>79</v>
      </c>
      <c r="C24207" t="s">
        <v>35</v>
      </c>
      <c r="D24207" t="s">
        <v>243</v>
      </c>
      <c r="E24207" t="s">
        <v>242</v>
      </c>
      <c r="F24207">
        <v>538</v>
      </c>
      <c r="G24207" t="s">
        <v>294</v>
      </c>
      <c r="H24207" t="s">
        <v>84</v>
      </c>
      <c r="I24207">
        <v>2015</v>
      </c>
      <c r="J24207">
        <v>1.3349899999999999</v>
      </c>
    </row>
    <row r="24208" spans="1:10" x14ac:dyDescent="0.25">
      <c r="A24208" t="s">
        <v>224</v>
      </c>
      <c r="B24208" t="s">
        <v>79</v>
      </c>
      <c r="C24208" t="s">
        <v>35</v>
      </c>
      <c r="D24208" t="s">
        <v>243</v>
      </c>
      <c r="E24208" t="s">
        <v>242</v>
      </c>
      <c r="F24208">
        <v>538</v>
      </c>
      <c r="G24208" t="s">
        <v>294</v>
      </c>
      <c r="H24208" t="s">
        <v>84</v>
      </c>
      <c r="I24208">
        <v>2015</v>
      </c>
      <c r="J24208">
        <v>0.223799</v>
      </c>
    </row>
    <row r="24209" spans="1:10" x14ac:dyDescent="0.25">
      <c r="A24209" t="s">
        <v>227</v>
      </c>
      <c r="B24209" t="s">
        <v>76</v>
      </c>
      <c r="C24209" t="s">
        <v>77</v>
      </c>
      <c r="D24209" t="s">
        <v>274</v>
      </c>
      <c r="E24209" t="s">
        <v>273</v>
      </c>
      <c r="F24209">
        <v>538</v>
      </c>
      <c r="G24209" t="s">
        <v>294</v>
      </c>
      <c r="H24209" t="s">
        <v>84</v>
      </c>
      <c r="I24209">
        <v>2015</v>
      </c>
      <c r="J24209">
        <v>0.16159999999999999</v>
      </c>
    </row>
    <row r="24210" spans="1:10" x14ac:dyDescent="0.25">
      <c r="A24210" t="s">
        <v>227</v>
      </c>
      <c r="B24210" t="s">
        <v>71</v>
      </c>
      <c r="C24210" t="s">
        <v>72</v>
      </c>
      <c r="D24210" t="s">
        <v>239</v>
      </c>
      <c r="E24210" t="s">
        <v>238</v>
      </c>
      <c r="F24210">
        <v>538</v>
      </c>
      <c r="G24210" t="s">
        <v>294</v>
      </c>
      <c r="H24210" t="s">
        <v>84</v>
      </c>
      <c r="I24210">
        <v>2015</v>
      </c>
      <c r="J24210">
        <v>0.04</v>
      </c>
    </row>
    <row r="24211" spans="1:10" x14ac:dyDescent="0.25">
      <c r="A24211" t="s">
        <v>229</v>
      </c>
      <c r="B24211" t="s">
        <v>75</v>
      </c>
      <c r="C24211" t="s">
        <v>31</v>
      </c>
      <c r="D24211" t="s">
        <v>237</v>
      </c>
      <c r="E24211" t="s">
        <v>236</v>
      </c>
      <c r="F24211">
        <v>538</v>
      </c>
      <c r="G24211" t="s">
        <v>294</v>
      </c>
      <c r="H24211" t="s">
        <v>84</v>
      </c>
      <c r="I24211">
        <v>2015</v>
      </c>
      <c r="J24211">
        <v>10.871600000000001</v>
      </c>
    </row>
    <row r="24212" spans="1:10" x14ac:dyDescent="0.25">
      <c r="A24212" t="s">
        <v>226</v>
      </c>
      <c r="B24212" t="s">
        <v>75</v>
      </c>
      <c r="C24212" t="s">
        <v>31</v>
      </c>
      <c r="D24212" t="s">
        <v>237</v>
      </c>
      <c r="E24212" t="s">
        <v>236</v>
      </c>
      <c r="F24212">
        <v>538</v>
      </c>
      <c r="G24212" t="s">
        <v>294</v>
      </c>
      <c r="H24212" t="s">
        <v>84</v>
      </c>
      <c r="I24212">
        <v>2015</v>
      </c>
      <c r="J24212">
        <v>1.74166</v>
      </c>
    </row>
    <row r="24213" spans="1:10" x14ac:dyDescent="0.25">
      <c r="A24213" t="s">
        <v>223</v>
      </c>
      <c r="B24213" t="s">
        <v>75</v>
      </c>
      <c r="C24213" t="s">
        <v>31</v>
      </c>
      <c r="D24213" t="s">
        <v>237</v>
      </c>
      <c r="E24213" t="s">
        <v>236</v>
      </c>
      <c r="F24213">
        <v>538</v>
      </c>
      <c r="G24213" t="s">
        <v>294</v>
      </c>
      <c r="H24213" t="s">
        <v>84</v>
      </c>
      <c r="I24213">
        <v>2015</v>
      </c>
      <c r="J24213">
        <v>18.584900000000001</v>
      </c>
    </row>
    <row r="24214" spans="1:10" x14ac:dyDescent="0.25">
      <c r="A24214" t="s">
        <v>225</v>
      </c>
      <c r="B24214" t="s">
        <v>75</v>
      </c>
      <c r="C24214" t="s">
        <v>31</v>
      </c>
      <c r="D24214" t="s">
        <v>237</v>
      </c>
      <c r="E24214" t="s">
        <v>236</v>
      </c>
      <c r="F24214">
        <v>538</v>
      </c>
      <c r="G24214" t="s">
        <v>294</v>
      </c>
      <c r="H24214" t="s">
        <v>84</v>
      </c>
      <c r="I24214">
        <v>2015</v>
      </c>
      <c r="J24214">
        <v>3.94956</v>
      </c>
    </row>
    <row r="24215" spans="1:10" x14ac:dyDescent="0.25">
      <c r="A24215" t="s">
        <v>224</v>
      </c>
      <c r="B24215" t="s">
        <v>75</v>
      </c>
      <c r="C24215" t="s">
        <v>31</v>
      </c>
      <c r="D24215" t="s">
        <v>237</v>
      </c>
      <c r="E24215" t="s">
        <v>236</v>
      </c>
      <c r="F24215">
        <v>538</v>
      </c>
      <c r="G24215" t="s">
        <v>294</v>
      </c>
      <c r="H24215" t="s">
        <v>84</v>
      </c>
      <c r="I24215">
        <v>2015</v>
      </c>
      <c r="J24215">
        <v>9.4766600000000007</v>
      </c>
    </row>
    <row r="24216" spans="1:10" x14ac:dyDescent="0.25">
      <c r="A24216" t="s">
        <v>227</v>
      </c>
      <c r="B24216" t="s">
        <v>75</v>
      </c>
      <c r="C24216" t="s">
        <v>31</v>
      </c>
      <c r="D24216" t="s">
        <v>237</v>
      </c>
      <c r="E24216" t="s">
        <v>236</v>
      </c>
      <c r="F24216">
        <v>538</v>
      </c>
      <c r="G24216" t="s">
        <v>294</v>
      </c>
      <c r="H24216" t="s">
        <v>84</v>
      </c>
      <c r="I24216">
        <v>2015</v>
      </c>
      <c r="J24216">
        <v>7.1597999999999997</v>
      </c>
    </row>
    <row r="24217" spans="1:10" x14ac:dyDescent="0.25">
      <c r="A24217" t="s">
        <v>224</v>
      </c>
      <c r="B24217" t="s">
        <v>75</v>
      </c>
      <c r="C24217" t="s">
        <v>31</v>
      </c>
      <c r="D24217" t="s">
        <v>235</v>
      </c>
      <c r="E24217" t="s">
        <v>234</v>
      </c>
      <c r="F24217">
        <v>538</v>
      </c>
      <c r="G24217" t="s">
        <v>294</v>
      </c>
      <c r="H24217" t="s">
        <v>84</v>
      </c>
      <c r="I24217">
        <v>2015</v>
      </c>
      <c r="J24217">
        <v>0.41197800000000001</v>
      </c>
    </row>
    <row r="24218" spans="1:10" x14ac:dyDescent="0.25">
      <c r="A24218" t="s">
        <v>225</v>
      </c>
      <c r="B24218" t="s">
        <v>75</v>
      </c>
      <c r="C24218" t="s">
        <v>31</v>
      </c>
      <c r="D24218" t="s">
        <v>235</v>
      </c>
      <c r="E24218" t="s">
        <v>234</v>
      </c>
      <c r="F24218">
        <v>538</v>
      </c>
      <c r="G24218" t="s">
        <v>294</v>
      </c>
      <c r="H24218" t="s">
        <v>84</v>
      </c>
      <c r="I24218">
        <v>2015</v>
      </c>
      <c r="J24218">
        <v>8.0822000000000005E-2</v>
      </c>
    </row>
    <row r="24219" spans="1:10" x14ac:dyDescent="0.25">
      <c r="A24219" t="s">
        <v>223</v>
      </c>
      <c r="B24219" t="s">
        <v>75</v>
      </c>
      <c r="C24219" t="s">
        <v>31</v>
      </c>
      <c r="D24219" t="s">
        <v>235</v>
      </c>
      <c r="E24219" t="s">
        <v>234</v>
      </c>
      <c r="F24219">
        <v>538</v>
      </c>
      <c r="G24219" t="s">
        <v>294</v>
      </c>
      <c r="H24219" t="s">
        <v>84</v>
      </c>
      <c r="I24219">
        <v>2015</v>
      </c>
      <c r="J24219">
        <v>0.43146400000000001</v>
      </c>
    </row>
    <row r="24220" spans="1:10" x14ac:dyDescent="0.25">
      <c r="A24220" t="s">
        <v>227</v>
      </c>
      <c r="B24220" t="s">
        <v>75</v>
      </c>
      <c r="C24220" t="s">
        <v>31</v>
      </c>
      <c r="D24220" t="s">
        <v>235</v>
      </c>
      <c r="E24220" t="s">
        <v>234</v>
      </c>
      <c r="F24220">
        <v>538</v>
      </c>
      <c r="G24220" t="s">
        <v>294</v>
      </c>
      <c r="H24220" t="s">
        <v>84</v>
      </c>
      <c r="I24220">
        <v>2015</v>
      </c>
      <c r="J24220">
        <v>0.24759500000000001</v>
      </c>
    </row>
    <row r="24221" spans="1:10" x14ac:dyDescent="0.25">
      <c r="A24221" t="s">
        <v>226</v>
      </c>
      <c r="B24221" t="s">
        <v>75</v>
      </c>
      <c r="C24221" t="s">
        <v>31</v>
      </c>
      <c r="D24221" t="s">
        <v>235</v>
      </c>
      <c r="E24221" t="s">
        <v>234</v>
      </c>
      <c r="F24221">
        <v>538</v>
      </c>
      <c r="G24221" t="s">
        <v>294</v>
      </c>
      <c r="H24221" t="s">
        <v>84</v>
      </c>
      <c r="I24221">
        <v>2015</v>
      </c>
      <c r="J24221">
        <v>3.4752199999999997E-2</v>
      </c>
    </row>
    <row r="24222" spans="1:10" x14ac:dyDescent="0.25">
      <c r="A24222" t="s">
        <v>224</v>
      </c>
      <c r="B24222" t="s">
        <v>80</v>
      </c>
      <c r="C24222" t="s">
        <v>37</v>
      </c>
      <c r="D24222">
        <v>120105</v>
      </c>
      <c r="E24222" t="s">
        <v>270</v>
      </c>
      <c r="F24222">
        <v>538</v>
      </c>
      <c r="G24222" t="s">
        <v>294</v>
      </c>
      <c r="H24222" t="s">
        <v>84</v>
      </c>
      <c r="I24222">
        <v>2015</v>
      </c>
      <c r="J24222">
        <v>2.1212100000000001E-3</v>
      </c>
    </row>
    <row r="24223" spans="1:10" x14ac:dyDescent="0.25">
      <c r="A24223" t="s">
        <v>229</v>
      </c>
      <c r="B24223" t="s">
        <v>80</v>
      </c>
      <c r="C24223" t="s">
        <v>37</v>
      </c>
      <c r="D24223">
        <v>120105</v>
      </c>
      <c r="E24223" t="s">
        <v>270</v>
      </c>
      <c r="F24223">
        <v>538</v>
      </c>
      <c r="G24223" t="s">
        <v>294</v>
      </c>
      <c r="H24223" t="s">
        <v>84</v>
      </c>
      <c r="I24223">
        <v>2015</v>
      </c>
      <c r="J24223">
        <v>2.01193E-2</v>
      </c>
    </row>
    <row r="24224" spans="1:10" x14ac:dyDescent="0.25">
      <c r="A24224" t="s">
        <v>225</v>
      </c>
      <c r="B24224" t="s">
        <v>80</v>
      </c>
      <c r="C24224" t="s">
        <v>37</v>
      </c>
      <c r="D24224">
        <v>120105</v>
      </c>
      <c r="E24224" t="s">
        <v>270</v>
      </c>
      <c r="F24224">
        <v>538</v>
      </c>
      <c r="G24224" t="s">
        <v>294</v>
      </c>
      <c r="H24224" t="s">
        <v>84</v>
      </c>
      <c r="I24224">
        <v>2015</v>
      </c>
      <c r="J24224">
        <v>2.0417100000000001E-2</v>
      </c>
    </row>
    <row r="24225" spans="1:10" x14ac:dyDescent="0.25">
      <c r="A24225" t="s">
        <v>226</v>
      </c>
      <c r="B24225" t="s">
        <v>80</v>
      </c>
      <c r="C24225" t="s">
        <v>37</v>
      </c>
      <c r="D24225">
        <v>120105</v>
      </c>
      <c r="E24225" t="s">
        <v>270</v>
      </c>
      <c r="F24225">
        <v>538</v>
      </c>
      <c r="G24225" t="s">
        <v>294</v>
      </c>
      <c r="H24225" t="s">
        <v>84</v>
      </c>
      <c r="I24225">
        <v>2015</v>
      </c>
      <c r="J24225">
        <v>1.9575899999999999E-3</v>
      </c>
    </row>
    <row r="24226" spans="1:10" x14ac:dyDescent="0.25">
      <c r="A24226" t="s">
        <v>227</v>
      </c>
      <c r="B24226" t="s">
        <v>80</v>
      </c>
      <c r="C24226" t="s">
        <v>37</v>
      </c>
      <c r="D24226">
        <v>120105</v>
      </c>
      <c r="E24226" t="s">
        <v>270</v>
      </c>
      <c r="F24226">
        <v>538</v>
      </c>
      <c r="G24226" t="s">
        <v>294</v>
      </c>
      <c r="H24226" t="s">
        <v>84</v>
      </c>
      <c r="I24226">
        <v>2015</v>
      </c>
      <c r="J24226">
        <v>3.6012000000000002E-2</v>
      </c>
    </row>
    <row r="24227" spans="1:10" x14ac:dyDescent="0.25">
      <c r="A24227" t="s">
        <v>223</v>
      </c>
      <c r="B24227" t="s">
        <v>80</v>
      </c>
      <c r="C24227" t="s">
        <v>37</v>
      </c>
      <c r="D24227">
        <v>120105</v>
      </c>
      <c r="E24227" t="s">
        <v>270</v>
      </c>
      <c r="F24227">
        <v>538</v>
      </c>
      <c r="G24227" t="s">
        <v>294</v>
      </c>
      <c r="H24227" t="s">
        <v>84</v>
      </c>
      <c r="I24227">
        <v>2015</v>
      </c>
      <c r="J24227">
        <v>3.88587E-3</v>
      </c>
    </row>
    <row r="24228" spans="1:10" x14ac:dyDescent="0.25">
      <c r="A24228" t="s">
        <v>225</v>
      </c>
      <c r="B24228" t="s">
        <v>80</v>
      </c>
      <c r="C24228" t="s">
        <v>37</v>
      </c>
      <c r="D24228">
        <v>120106</v>
      </c>
      <c r="E24228" t="s">
        <v>269</v>
      </c>
      <c r="F24228">
        <v>538</v>
      </c>
      <c r="G24228" t="s">
        <v>294</v>
      </c>
      <c r="H24228" t="s">
        <v>84</v>
      </c>
      <c r="I24228">
        <v>2015</v>
      </c>
      <c r="J24228">
        <v>8.9621599999999996E-2</v>
      </c>
    </row>
    <row r="24229" spans="1:10" x14ac:dyDescent="0.25">
      <c r="A24229" t="s">
        <v>229</v>
      </c>
      <c r="B24229" t="s">
        <v>80</v>
      </c>
      <c r="C24229" t="s">
        <v>37</v>
      </c>
      <c r="D24229">
        <v>120106</v>
      </c>
      <c r="E24229" t="s">
        <v>269</v>
      </c>
      <c r="F24229">
        <v>538</v>
      </c>
      <c r="G24229" t="s">
        <v>294</v>
      </c>
      <c r="H24229" t="s">
        <v>84</v>
      </c>
      <c r="I24229">
        <v>2015</v>
      </c>
      <c r="J24229">
        <v>0.104084</v>
      </c>
    </row>
    <row r="24230" spans="1:10" x14ac:dyDescent="0.25">
      <c r="A24230" t="s">
        <v>227</v>
      </c>
      <c r="B24230" t="s">
        <v>80</v>
      </c>
      <c r="C24230" t="s">
        <v>37</v>
      </c>
      <c r="D24230">
        <v>120106</v>
      </c>
      <c r="E24230" t="s">
        <v>269</v>
      </c>
      <c r="F24230">
        <v>538</v>
      </c>
      <c r="G24230" t="s">
        <v>294</v>
      </c>
      <c r="H24230" t="s">
        <v>84</v>
      </c>
      <c r="I24230">
        <v>2015</v>
      </c>
      <c r="J24230">
        <v>0.13609399999999999</v>
      </c>
    </row>
    <row r="24231" spans="1:10" x14ac:dyDescent="0.25">
      <c r="A24231" t="s">
        <v>224</v>
      </c>
      <c r="B24231" t="s">
        <v>80</v>
      </c>
      <c r="C24231" t="s">
        <v>37</v>
      </c>
      <c r="D24231">
        <v>120106</v>
      </c>
      <c r="E24231" t="s">
        <v>269</v>
      </c>
      <c r="F24231">
        <v>538</v>
      </c>
      <c r="G24231" t="s">
        <v>294</v>
      </c>
      <c r="H24231" t="s">
        <v>84</v>
      </c>
      <c r="I24231">
        <v>2015</v>
      </c>
      <c r="J24231">
        <v>1.4559900000000001E-2</v>
      </c>
    </row>
    <row r="24232" spans="1:10" x14ac:dyDescent="0.25">
      <c r="A24232" t="s">
        <v>226</v>
      </c>
      <c r="B24232" t="s">
        <v>80</v>
      </c>
      <c r="C24232" t="s">
        <v>37</v>
      </c>
      <c r="D24232">
        <v>120106</v>
      </c>
      <c r="E24232" t="s">
        <v>269</v>
      </c>
      <c r="F24232">
        <v>538</v>
      </c>
      <c r="G24232" t="s">
        <v>294</v>
      </c>
      <c r="H24232" t="s">
        <v>84</v>
      </c>
      <c r="I24232">
        <v>2015</v>
      </c>
      <c r="J24232">
        <v>1.25375E-2</v>
      </c>
    </row>
    <row r="24233" spans="1:10" x14ac:dyDescent="0.25">
      <c r="A24233" t="s">
        <v>223</v>
      </c>
      <c r="B24233" t="s">
        <v>80</v>
      </c>
      <c r="C24233" t="s">
        <v>37</v>
      </c>
      <c r="D24233">
        <v>120106</v>
      </c>
      <c r="E24233" t="s">
        <v>269</v>
      </c>
      <c r="F24233">
        <v>538</v>
      </c>
      <c r="G24233" t="s">
        <v>294</v>
      </c>
      <c r="H24233" t="s">
        <v>84</v>
      </c>
      <c r="I24233">
        <v>2015</v>
      </c>
      <c r="J24233">
        <v>2.6252600000000001E-2</v>
      </c>
    </row>
    <row r="24234" spans="1:10" x14ac:dyDescent="0.25">
      <c r="A24234" t="s">
        <v>229</v>
      </c>
      <c r="B24234" t="s">
        <v>80</v>
      </c>
      <c r="C24234" t="s">
        <v>37</v>
      </c>
      <c r="D24234">
        <v>120112</v>
      </c>
      <c r="E24234" t="s">
        <v>268</v>
      </c>
      <c r="F24234">
        <v>538</v>
      </c>
      <c r="G24234" t="s">
        <v>294</v>
      </c>
      <c r="H24234" t="s">
        <v>84</v>
      </c>
      <c r="I24234">
        <v>2015</v>
      </c>
      <c r="J24234">
        <v>4.6290000000000003E-3</v>
      </c>
    </row>
    <row r="24235" spans="1:10" x14ac:dyDescent="0.25">
      <c r="A24235" t="s">
        <v>223</v>
      </c>
      <c r="B24235" t="s">
        <v>80</v>
      </c>
      <c r="C24235" t="s">
        <v>37</v>
      </c>
      <c r="D24235">
        <v>120112</v>
      </c>
      <c r="E24235" t="s">
        <v>268</v>
      </c>
      <c r="F24235">
        <v>538</v>
      </c>
      <c r="G24235" t="s">
        <v>294</v>
      </c>
      <c r="H24235" t="s">
        <v>84</v>
      </c>
      <c r="I24235">
        <v>2015</v>
      </c>
      <c r="J24235">
        <v>8.9404999999999997E-4</v>
      </c>
    </row>
    <row r="24236" spans="1:10" x14ac:dyDescent="0.25">
      <c r="A24236" t="s">
        <v>224</v>
      </c>
      <c r="B24236" t="s">
        <v>80</v>
      </c>
      <c r="C24236" t="s">
        <v>37</v>
      </c>
      <c r="D24236">
        <v>120112</v>
      </c>
      <c r="E24236" t="s">
        <v>268</v>
      </c>
      <c r="F24236">
        <v>538</v>
      </c>
      <c r="G24236" t="s">
        <v>294</v>
      </c>
      <c r="H24236" t="s">
        <v>84</v>
      </c>
      <c r="I24236">
        <v>2015</v>
      </c>
      <c r="J24236">
        <v>4.88042E-4</v>
      </c>
    </row>
    <row r="24237" spans="1:10" x14ac:dyDescent="0.25">
      <c r="A24237" t="s">
        <v>226</v>
      </c>
      <c r="B24237" t="s">
        <v>80</v>
      </c>
      <c r="C24237" t="s">
        <v>37</v>
      </c>
      <c r="D24237">
        <v>120112</v>
      </c>
      <c r="E24237" t="s">
        <v>268</v>
      </c>
      <c r="F24237">
        <v>538</v>
      </c>
      <c r="G24237" t="s">
        <v>294</v>
      </c>
      <c r="H24237" t="s">
        <v>84</v>
      </c>
      <c r="I24237">
        <v>2015</v>
      </c>
      <c r="J24237">
        <v>4.50397E-4</v>
      </c>
    </row>
    <row r="24238" spans="1:10" x14ac:dyDescent="0.25">
      <c r="A24238" t="s">
        <v>225</v>
      </c>
      <c r="B24238" t="s">
        <v>80</v>
      </c>
      <c r="C24238" t="s">
        <v>37</v>
      </c>
      <c r="D24238">
        <v>120112</v>
      </c>
      <c r="E24238" t="s">
        <v>268</v>
      </c>
      <c r="F24238">
        <v>538</v>
      </c>
      <c r="G24238" t="s">
        <v>294</v>
      </c>
      <c r="H24238" t="s">
        <v>84</v>
      </c>
      <c r="I24238">
        <v>2015</v>
      </c>
      <c r="J24238">
        <v>4.6975100000000002E-3</v>
      </c>
    </row>
    <row r="24239" spans="1:10" x14ac:dyDescent="0.25">
      <c r="A24239" t="s">
        <v>227</v>
      </c>
      <c r="B24239" t="s">
        <v>80</v>
      </c>
      <c r="C24239" t="s">
        <v>37</v>
      </c>
      <c r="D24239">
        <v>120112</v>
      </c>
      <c r="E24239" t="s">
        <v>268</v>
      </c>
      <c r="F24239">
        <v>538</v>
      </c>
      <c r="G24239" t="s">
        <v>294</v>
      </c>
      <c r="H24239" t="s">
        <v>84</v>
      </c>
      <c r="I24239">
        <v>2015</v>
      </c>
      <c r="J24239">
        <v>8.2855499999999992E-3</v>
      </c>
    </row>
    <row r="24240" spans="1:10" x14ac:dyDescent="0.25">
      <c r="A24240" t="s">
        <v>227</v>
      </c>
      <c r="B24240" t="s">
        <v>80</v>
      </c>
      <c r="C24240" t="s">
        <v>37</v>
      </c>
      <c r="D24240">
        <v>120113</v>
      </c>
      <c r="E24240" t="s">
        <v>267</v>
      </c>
      <c r="F24240">
        <v>538</v>
      </c>
      <c r="G24240" t="s">
        <v>294</v>
      </c>
      <c r="H24240" t="s">
        <v>84</v>
      </c>
      <c r="I24240">
        <v>2015</v>
      </c>
      <c r="J24240">
        <v>2.40275E-2</v>
      </c>
    </row>
    <row r="24241" spans="1:10" x14ac:dyDescent="0.25">
      <c r="A24241" t="s">
        <v>229</v>
      </c>
      <c r="B24241" t="s">
        <v>80</v>
      </c>
      <c r="C24241" t="s">
        <v>37</v>
      </c>
      <c r="D24241">
        <v>120113</v>
      </c>
      <c r="E24241" t="s">
        <v>267</v>
      </c>
      <c r="F24241">
        <v>538</v>
      </c>
      <c r="G24241" t="s">
        <v>294</v>
      </c>
      <c r="H24241" t="s">
        <v>84</v>
      </c>
      <c r="I24241">
        <v>2015</v>
      </c>
      <c r="J24241">
        <v>1.8376E-2</v>
      </c>
    </row>
    <row r="24242" spans="1:10" x14ac:dyDescent="0.25">
      <c r="A24242" t="s">
        <v>226</v>
      </c>
      <c r="B24242" t="s">
        <v>80</v>
      </c>
      <c r="C24242" t="s">
        <v>37</v>
      </c>
      <c r="D24242">
        <v>120113</v>
      </c>
      <c r="E24242" t="s">
        <v>267</v>
      </c>
      <c r="F24242">
        <v>538</v>
      </c>
      <c r="G24242" t="s">
        <v>294</v>
      </c>
      <c r="H24242" t="s">
        <v>84</v>
      </c>
      <c r="I24242">
        <v>2015</v>
      </c>
      <c r="J24242">
        <v>2.2134899999999998E-3</v>
      </c>
    </row>
    <row r="24243" spans="1:10" x14ac:dyDescent="0.25">
      <c r="A24243" t="s">
        <v>224</v>
      </c>
      <c r="B24243" t="s">
        <v>80</v>
      </c>
      <c r="C24243" t="s">
        <v>37</v>
      </c>
      <c r="D24243">
        <v>120113</v>
      </c>
      <c r="E24243" t="s">
        <v>267</v>
      </c>
      <c r="F24243">
        <v>538</v>
      </c>
      <c r="G24243" t="s">
        <v>294</v>
      </c>
      <c r="H24243" t="s">
        <v>84</v>
      </c>
      <c r="I24243">
        <v>2015</v>
      </c>
      <c r="J24243">
        <v>2.57055E-3</v>
      </c>
    </row>
    <row r="24244" spans="1:10" x14ac:dyDescent="0.25">
      <c r="A24244" t="s">
        <v>225</v>
      </c>
      <c r="B24244" t="s">
        <v>80</v>
      </c>
      <c r="C24244" t="s">
        <v>37</v>
      </c>
      <c r="D24244">
        <v>120113</v>
      </c>
      <c r="E24244" t="s">
        <v>267</v>
      </c>
      <c r="F24244">
        <v>538</v>
      </c>
      <c r="G24244" t="s">
        <v>294</v>
      </c>
      <c r="H24244" t="s">
        <v>84</v>
      </c>
      <c r="I24244">
        <v>2015</v>
      </c>
      <c r="J24244">
        <v>1.5822699999999999E-2</v>
      </c>
    </row>
    <row r="24245" spans="1:10" x14ac:dyDescent="0.25">
      <c r="A24245" t="s">
        <v>223</v>
      </c>
      <c r="B24245" t="s">
        <v>80</v>
      </c>
      <c r="C24245" t="s">
        <v>37</v>
      </c>
      <c r="D24245">
        <v>120113</v>
      </c>
      <c r="E24245" t="s">
        <v>267</v>
      </c>
      <c r="F24245">
        <v>538</v>
      </c>
      <c r="G24245" t="s">
        <v>294</v>
      </c>
      <c r="H24245" t="s">
        <v>84</v>
      </c>
      <c r="I24245">
        <v>2015</v>
      </c>
      <c r="J24245">
        <v>4.6349099999999999E-3</v>
      </c>
    </row>
    <row r="24246" spans="1:10" x14ac:dyDescent="0.25">
      <c r="A24246" t="s">
        <v>226</v>
      </c>
      <c r="B24246" t="s">
        <v>80</v>
      </c>
      <c r="C24246" t="s">
        <v>37</v>
      </c>
      <c r="D24246">
        <v>120212</v>
      </c>
      <c r="E24246" t="s">
        <v>266</v>
      </c>
      <c r="F24246">
        <v>538</v>
      </c>
      <c r="G24246" t="s">
        <v>294</v>
      </c>
      <c r="H24246" t="s">
        <v>84</v>
      </c>
      <c r="I24246">
        <v>2015</v>
      </c>
      <c r="J24246">
        <v>3.6612299999999999E-4</v>
      </c>
    </row>
    <row r="24247" spans="1:10" x14ac:dyDescent="0.25">
      <c r="A24247" t="s">
        <v>227</v>
      </c>
      <c r="B24247" t="s">
        <v>80</v>
      </c>
      <c r="C24247" t="s">
        <v>37</v>
      </c>
      <c r="D24247">
        <v>120212</v>
      </c>
      <c r="E24247" t="s">
        <v>266</v>
      </c>
      <c r="F24247">
        <v>538</v>
      </c>
      <c r="G24247" t="s">
        <v>294</v>
      </c>
      <c r="H24247" t="s">
        <v>84</v>
      </c>
      <c r="I24247">
        <v>2015</v>
      </c>
      <c r="J24247">
        <v>5.7408499999999996E-3</v>
      </c>
    </row>
    <row r="24248" spans="1:10" x14ac:dyDescent="0.25">
      <c r="A24248" t="s">
        <v>224</v>
      </c>
      <c r="B24248" t="s">
        <v>80</v>
      </c>
      <c r="C24248" t="s">
        <v>37</v>
      </c>
      <c r="D24248">
        <v>120212</v>
      </c>
      <c r="E24248" t="s">
        <v>266</v>
      </c>
      <c r="F24248">
        <v>538</v>
      </c>
      <c r="G24248" t="s">
        <v>294</v>
      </c>
      <c r="H24248" t="s">
        <v>84</v>
      </c>
      <c r="I24248">
        <v>2015</v>
      </c>
      <c r="J24248">
        <v>4.4333900000000001E-4</v>
      </c>
    </row>
    <row r="24249" spans="1:10" x14ac:dyDescent="0.25">
      <c r="A24249" t="s">
        <v>225</v>
      </c>
      <c r="B24249" t="s">
        <v>80</v>
      </c>
      <c r="C24249" t="s">
        <v>37</v>
      </c>
      <c r="D24249">
        <v>120212</v>
      </c>
      <c r="E24249" t="s">
        <v>266</v>
      </c>
      <c r="F24249">
        <v>538</v>
      </c>
      <c r="G24249" t="s">
        <v>294</v>
      </c>
      <c r="H24249" t="s">
        <v>84</v>
      </c>
      <c r="I24249">
        <v>2015</v>
      </c>
      <c r="J24249">
        <v>4.4320000000000002E-3</v>
      </c>
    </row>
    <row r="24250" spans="1:10" x14ac:dyDescent="0.25">
      <c r="A24250" t="s">
        <v>223</v>
      </c>
      <c r="B24250" t="s">
        <v>80</v>
      </c>
      <c r="C24250" t="s">
        <v>37</v>
      </c>
      <c r="D24250">
        <v>120212</v>
      </c>
      <c r="E24250" t="s">
        <v>266</v>
      </c>
      <c r="F24250">
        <v>538</v>
      </c>
      <c r="G24250" t="s">
        <v>294</v>
      </c>
      <c r="H24250" t="s">
        <v>84</v>
      </c>
      <c r="I24250">
        <v>2015</v>
      </c>
      <c r="J24250">
        <v>6.8183999999999996E-4</v>
      </c>
    </row>
    <row r="24251" spans="1:10" x14ac:dyDescent="0.25">
      <c r="A24251" t="s">
        <v>229</v>
      </c>
      <c r="B24251" t="s">
        <v>80</v>
      </c>
      <c r="C24251" t="s">
        <v>37</v>
      </c>
      <c r="D24251">
        <v>120212</v>
      </c>
      <c r="E24251" t="s">
        <v>266</v>
      </c>
      <c r="F24251">
        <v>538</v>
      </c>
      <c r="G24251" t="s">
        <v>294</v>
      </c>
      <c r="H24251" t="s">
        <v>84</v>
      </c>
      <c r="I24251">
        <v>2015</v>
      </c>
      <c r="J24251">
        <v>3.9567200000000004E-3</v>
      </c>
    </row>
    <row r="24252" spans="1:10" x14ac:dyDescent="0.25">
      <c r="A24252" t="s">
        <v>227</v>
      </c>
      <c r="B24252" t="s">
        <v>80</v>
      </c>
      <c r="C24252" t="s">
        <v>37</v>
      </c>
      <c r="D24252">
        <v>120213</v>
      </c>
      <c r="E24252" t="s">
        <v>265</v>
      </c>
      <c r="F24252">
        <v>538</v>
      </c>
      <c r="G24252" t="s">
        <v>294</v>
      </c>
      <c r="H24252" t="s">
        <v>84</v>
      </c>
      <c r="I24252">
        <v>2015</v>
      </c>
      <c r="J24252">
        <v>8.8583199999999994E-3</v>
      </c>
    </row>
    <row r="24253" spans="1:10" x14ac:dyDescent="0.25">
      <c r="A24253" t="s">
        <v>225</v>
      </c>
      <c r="B24253" t="s">
        <v>80</v>
      </c>
      <c r="C24253" t="s">
        <v>37</v>
      </c>
      <c r="D24253">
        <v>120213</v>
      </c>
      <c r="E24253" t="s">
        <v>265</v>
      </c>
      <c r="F24253">
        <v>538</v>
      </c>
      <c r="G24253" t="s">
        <v>294</v>
      </c>
      <c r="H24253" t="s">
        <v>84</v>
      </c>
      <c r="I24253">
        <v>2015</v>
      </c>
      <c r="J24253">
        <v>6.9521899999999996E-3</v>
      </c>
    </row>
    <row r="24254" spans="1:10" x14ac:dyDescent="0.25">
      <c r="A24254" t="s">
        <v>226</v>
      </c>
      <c r="B24254" t="s">
        <v>80</v>
      </c>
      <c r="C24254" t="s">
        <v>37</v>
      </c>
      <c r="D24254">
        <v>120213</v>
      </c>
      <c r="E24254" t="s">
        <v>265</v>
      </c>
      <c r="F24254">
        <v>538</v>
      </c>
      <c r="G24254" t="s">
        <v>294</v>
      </c>
      <c r="H24254" t="s">
        <v>84</v>
      </c>
      <c r="I24254">
        <v>2015</v>
      </c>
      <c r="J24254">
        <v>6.8481200000000003E-4</v>
      </c>
    </row>
    <row r="24255" spans="1:10" x14ac:dyDescent="0.25">
      <c r="A24255" t="s">
        <v>224</v>
      </c>
      <c r="B24255" t="s">
        <v>80</v>
      </c>
      <c r="C24255" t="s">
        <v>37</v>
      </c>
      <c r="D24255">
        <v>120213</v>
      </c>
      <c r="E24255" t="s">
        <v>265</v>
      </c>
      <c r="F24255">
        <v>538</v>
      </c>
      <c r="G24255" t="s">
        <v>294</v>
      </c>
      <c r="H24255" t="s">
        <v>84</v>
      </c>
      <c r="I24255">
        <v>2015</v>
      </c>
      <c r="J24255">
        <v>9.3736899999999996E-4</v>
      </c>
    </row>
    <row r="24256" spans="1:10" x14ac:dyDescent="0.25">
      <c r="A24256" t="s">
        <v>229</v>
      </c>
      <c r="B24256" t="s">
        <v>80</v>
      </c>
      <c r="C24256" t="s">
        <v>37</v>
      </c>
      <c r="D24256">
        <v>120213</v>
      </c>
      <c r="E24256" t="s">
        <v>265</v>
      </c>
      <c r="F24256">
        <v>538</v>
      </c>
      <c r="G24256" t="s">
        <v>294</v>
      </c>
      <c r="H24256" t="s">
        <v>84</v>
      </c>
      <c r="I24256">
        <v>2015</v>
      </c>
      <c r="J24256">
        <v>7.0032100000000002E-3</v>
      </c>
    </row>
    <row r="24257" spans="1:10" x14ac:dyDescent="0.25">
      <c r="A24257" t="s">
        <v>223</v>
      </c>
      <c r="B24257" t="s">
        <v>80</v>
      </c>
      <c r="C24257" t="s">
        <v>37</v>
      </c>
      <c r="D24257">
        <v>120213</v>
      </c>
      <c r="E24257" t="s">
        <v>265</v>
      </c>
      <c r="F24257">
        <v>538</v>
      </c>
      <c r="G24257" t="s">
        <v>294</v>
      </c>
      <c r="H24257" t="s">
        <v>84</v>
      </c>
      <c r="I24257">
        <v>2015</v>
      </c>
      <c r="J24257">
        <v>1.4981199999999999E-3</v>
      </c>
    </row>
    <row r="24258" spans="1:10" x14ac:dyDescent="0.25">
      <c r="A24258" t="s">
        <v>224</v>
      </c>
      <c r="B24258" t="s">
        <v>80</v>
      </c>
      <c r="C24258" t="s">
        <v>37</v>
      </c>
      <c r="D24258">
        <v>120215</v>
      </c>
      <c r="E24258" t="s">
        <v>264</v>
      </c>
      <c r="F24258">
        <v>538</v>
      </c>
      <c r="G24258" t="s">
        <v>294</v>
      </c>
      <c r="H24258" t="s">
        <v>84</v>
      </c>
      <c r="I24258">
        <v>2015</v>
      </c>
      <c r="J24258">
        <v>1.2107300000000001E-6</v>
      </c>
    </row>
    <row r="24259" spans="1:10" x14ac:dyDescent="0.25">
      <c r="A24259" t="s">
        <v>223</v>
      </c>
      <c r="B24259" t="s">
        <v>80</v>
      </c>
      <c r="C24259" t="s">
        <v>37</v>
      </c>
      <c r="D24259">
        <v>120215</v>
      </c>
      <c r="E24259" t="s">
        <v>264</v>
      </c>
      <c r="F24259">
        <v>538</v>
      </c>
      <c r="G24259" t="s">
        <v>294</v>
      </c>
      <c r="H24259" t="s">
        <v>84</v>
      </c>
      <c r="I24259">
        <v>2015</v>
      </c>
      <c r="J24259">
        <v>5.4754899999999996E-6</v>
      </c>
    </row>
    <row r="24260" spans="1:10" x14ac:dyDescent="0.25">
      <c r="A24260" t="s">
        <v>227</v>
      </c>
      <c r="B24260" t="s">
        <v>80</v>
      </c>
      <c r="C24260" t="s">
        <v>37</v>
      </c>
      <c r="D24260">
        <v>120215</v>
      </c>
      <c r="E24260" t="s">
        <v>264</v>
      </c>
      <c r="F24260">
        <v>538</v>
      </c>
      <c r="G24260" t="s">
        <v>294</v>
      </c>
      <c r="H24260" t="s">
        <v>84</v>
      </c>
      <c r="I24260">
        <v>2015</v>
      </c>
      <c r="J24260">
        <v>1.2791499999999999E-5</v>
      </c>
    </row>
    <row r="24261" spans="1:10" x14ac:dyDescent="0.25">
      <c r="A24261" t="s">
        <v>226</v>
      </c>
      <c r="B24261" t="s">
        <v>80</v>
      </c>
      <c r="C24261" t="s">
        <v>37</v>
      </c>
      <c r="D24261">
        <v>120215</v>
      </c>
      <c r="E24261" t="s">
        <v>264</v>
      </c>
      <c r="F24261">
        <v>538</v>
      </c>
      <c r="G24261" t="s">
        <v>294</v>
      </c>
      <c r="H24261" t="s">
        <v>84</v>
      </c>
      <c r="I24261">
        <v>2015</v>
      </c>
      <c r="J24261">
        <v>2.2403200000000001E-6</v>
      </c>
    </row>
    <row r="24262" spans="1:10" x14ac:dyDescent="0.25">
      <c r="A24262" t="s">
        <v>229</v>
      </c>
      <c r="B24262" t="s">
        <v>80</v>
      </c>
      <c r="C24262" t="s">
        <v>37</v>
      </c>
      <c r="D24262">
        <v>120215</v>
      </c>
      <c r="E24262" t="s">
        <v>264</v>
      </c>
      <c r="F24262">
        <v>538</v>
      </c>
      <c r="G24262" t="s">
        <v>294</v>
      </c>
      <c r="H24262" t="s">
        <v>84</v>
      </c>
      <c r="I24262">
        <v>2015</v>
      </c>
      <c r="J24262">
        <v>4.3381099999999999E-6</v>
      </c>
    </row>
    <row r="24263" spans="1:10" x14ac:dyDescent="0.25">
      <c r="A24263" t="s">
        <v>225</v>
      </c>
      <c r="B24263" t="s">
        <v>80</v>
      </c>
      <c r="C24263" t="s">
        <v>37</v>
      </c>
      <c r="D24263">
        <v>120215</v>
      </c>
      <c r="E24263" t="s">
        <v>264</v>
      </c>
      <c r="F24263">
        <v>538</v>
      </c>
      <c r="G24263" t="s">
        <v>294</v>
      </c>
      <c r="H24263" t="s">
        <v>84</v>
      </c>
      <c r="I24263">
        <v>2015</v>
      </c>
      <c r="J24263">
        <v>2.8633900000000001E-6</v>
      </c>
    </row>
    <row r="24264" spans="1:10" x14ac:dyDescent="0.25">
      <c r="A24264" t="s">
        <v>225</v>
      </c>
      <c r="B24264" t="s">
        <v>80</v>
      </c>
      <c r="C24264" t="s">
        <v>37</v>
      </c>
      <c r="D24264">
        <v>120216</v>
      </c>
      <c r="E24264" t="s">
        <v>263</v>
      </c>
      <c r="F24264">
        <v>538</v>
      </c>
      <c r="G24264" t="s">
        <v>294</v>
      </c>
      <c r="H24264" t="s">
        <v>84</v>
      </c>
      <c r="I24264">
        <v>2015</v>
      </c>
      <c r="J24264">
        <v>2.7723199999999998E-4</v>
      </c>
    </row>
    <row r="24265" spans="1:10" x14ac:dyDescent="0.25">
      <c r="A24265" t="s">
        <v>226</v>
      </c>
      <c r="B24265" t="s">
        <v>80</v>
      </c>
      <c r="C24265" t="s">
        <v>37</v>
      </c>
      <c r="D24265">
        <v>120216</v>
      </c>
      <c r="E24265" t="s">
        <v>263</v>
      </c>
      <c r="F24265">
        <v>538</v>
      </c>
      <c r="G24265" t="s">
        <v>294</v>
      </c>
      <c r="H24265" t="s">
        <v>84</v>
      </c>
      <c r="I24265">
        <v>2015</v>
      </c>
      <c r="J24265">
        <v>7.0889400000000006E-5</v>
      </c>
    </row>
    <row r="24266" spans="1:10" x14ac:dyDescent="0.25">
      <c r="A24266" t="s">
        <v>227</v>
      </c>
      <c r="B24266" t="s">
        <v>80</v>
      </c>
      <c r="C24266" t="s">
        <v>37</v>
      </c>
      <c r="D24266">
        <v>120216</v>
      </c>
      <c r="E24266" t="s">
        <v>263</v>
      </c>
      <c r="F24266">
        <v>538</v>
      </c>
      <c r="G24266" t="s">
        <v>294</v>
      </c>
      <c r="H24266" t="s">
        <v>84</v>
      </c>
      <c r="I24266">
        <v>2015</v>
      </c>
      <c r="J24266">
        <v>5.0164800000000005E-4</v>
      </c>
    </row>
    <row r="24267" spans="1:10" x14ac:dyDescent="0.25">
      <c r="A24267" t="s">
        <v>229</v>
      </c>
      <c r="B24267" t="s">
        <v>80</v>
      </c>
      <c r="C24267" t="s">
        <v>37</v>
      </c>
      <c r="D24267">
        <v>120216</v>
      </c>
      <c r="E24267" t="s">
        <v>263</v>
      </c>
      <c r="F24267">
        <v>538</v>
      </c>
      <c r="G24267" t="s">
        <v>294</v>
      </c>
      <c r="H24267" t="s">
        <v>84</v>
      </c>
      <c r="I24267">
        <v>2015</v>
      </c>
      <c r="J24267">
        <v>3.7667700000000001E-4</v>
      </c>
    </row>
    <row r="24268" spans="1:10" x14ac:dyDescent="0.25">
      <c r="A24268" t="s">
        <v>224</v>
      </c>
      <c r="B24268" t="s">
        <v>80</v>
      </c>
      <c r="C24268" t="s">
        <v>37</v>
      </c>
      <c r="D24268">
        <v>120216</v>
      </c>
      <c r="E24268" t="s">
        <v>263</v>
      </c>
      <c r="F24268">
        <v>538</v>
      </c>
      <c r="G24268" t="s">
        <v>294</v>
      </c>
      <c r="H24268" t="s">
        <v>84</v>
      </c>
      <c r="I24268">
        <v>2015</v>
      </c>
      <c r="J24268">
        <v>1.04368E-4</v>
      </c>
    </row>
    <row r="24269" spans="1:10" x14ac:dyDescent="0.25">
      <c r="A24269" t="s">
        <v>223</v>
      </c>
      <c r="B24269" t="s">
        <v>80</v>
      </c>
      <c r="C24269" t="s">
        <v>37</v>
      </c>
      <c r="D24269">
        <v>120216</v>
      </c>
      <c r="E24269" t="s">
        <v>263</v>
      </c>
      <c r="F24269">
        <v>538</v>
      </c>
      <c r="G24269" t="s">
        <v>294</v>
      </c>
      <c r="H24269" t="s">
        <v>84</v>
      </c>
      <c r="I24269">
        <v>2015</v>
      </c>
      <c r="J24269">
        <v>2.69156E-4</v>
      </c>
    </row>
    <row r="24270" spans="1:10" x14ac:dyDescent="0.25">
      <c r="A24270" t="s">
        <v>229</v>
      </c>
      <c r="B24270" t="s">
        <v>80</v>
      </c>
      <c r="C24270" t="s">
        <v>37</v>
      </c>
      <c r="D24270">
        <v>120218</v>
      </c>
      <c r="E24270" t="s">
        <v>262</v>
      </c>
      <c r="F24270">
        <v>538</v>
      </c>
      <c r="G24270" t="s">
        <v>294</v>
      </c>
      <c r="H24270" t="s">
        <v>84</v>
      </c>
      <c r="I24270">
        <v>2015</v>
      </c>
      <c r="J24270">
        <v>3.01682E-5</v>
      </c>
    </row>
    <row r="24271" spans="1:10" x14ac:dyDescent="0.25">
      <c r="A24271" t="s">
        <v>224</v>
      </c>
      <c r="B24271" t="s">
        <v>80</v>
      </c>
      <c r="C24271" t="s">
        <v>37</v>
      </c>
      <c r="D24271">
        <v>120218</v>
      </c>
      <c r="E24271" t="s">
        <v>262</v>
      </c>
      <c r="F24271">
        <v>538</v>
      </c>
      <c r="G24271" t="s">
        <v>294</v>
      </c>
      <c r="H24271" t="s">
        <v>84</v>
      </c>
      <c r="I24271">
        <v>2015</v>
      </c>
      <c r="J24271">
        <v>3.3802599999999998E-6</v>
      </c>
    </row>
    <row r="24272" spans="1:10" x14ac:dyDescent="0.25">
      <c r="A24272" t="s">
        <v>225</v>
      </c>
      <c r="B24272" t="s">
        <v>80</v>
      </c>
      <c r="C24272" t="s">
        <v>37</v>
      </c>
      <c r="D24272">
        <v>120218</v>
      </c>
      <c r="E24272" t="s">
        <v>262</v>
      </c>
      <c r="F24272">
        <v>538</v>
      </c>
      <c r="G24272" t="s">
        <v>294</v>
      </c>
      <c r="H24272" t="s">
        <v>84</v>
      </c>
      <c r="I24272">
        <v>2015</v>
      </c>
      <c r="J24272">
        <v>3.3791999999999998E-5</v>
      </c>
    </row>
    <row r="24273" spans="1:10" x14ac:dyDescent="0.25">
      <c r="A24273" t="s">
        <v>227</v>
      </c>
      <c r="B24273" t="s">
        <v>80</v>
      </c>
      <c r="C24273" t="s">
        <v>37</v>
      </c>
      <c r="D24273">
        <v>120218</v>
      </c>
      <c r="E24273" t="s">
        <v>262</v>
      </c>
      <c r="F24273">
        <v>538</v>
      </c>
      <c r="G24273" t="s">
        <v>294</v>
      </c>
      <c r="H24273" t="s">
        <v>84</v>
      </c>
      <c r="I24273">
        <v>2015</v>
      </c>
      <c r="J24273">
        <v>4.3771399999999999E-5</v>
      </c>
    </row>
    <row r="24274" spans="1:10" x14ac:dyDescent="0.25">
      <c r="A24274" t="s">
        <v>223</v>
      </c>
      <c r="B24274" t="s">
        <v>80</v>
      </c>
      <c r="C24274" t="s">
        <v>37</v>
      </c>
      <c r="D24274">
        <v>120218</v>
      </c>
      <c r="E24274" t="s">
        <v>262</v>
      </c>
      <c r="F24274">
        <v>538</v>
      </c>
      <c r="G24274" t="s">
        <v>294</v>
      </c>
      <c r="H24274" t="s">
        <v>84</v>
      </c>
      <c r="I24274">
        <v>2015</v>
      </c>
      <c r="J24274">
        <v>5.1987199999999996E-6</v>
      </c>
    </row>
    <row r="24275" spans="1:10" x14ac:dyDescent="0.25">
      <c r="A24275" t="s">
        <v>226</v>
      </c>
      <c r="B24275" t="s">
        <v>80</v>
      </c>
      <c r="C24275" t="s">
        <v>37</v>
      </c>
      <c r="D24275">
        <v>120218</v>
      </c>
      <c r="E24275" t="s">
        <v>262</v>
      </c>
      <c r="F24275">
        <v>538</v>
      </c>
      <c r="G24275" t="s">
        <v>294</v>
      </c>
      <c r="H24275" t="s">
        <v>84</v>
      </c>
      <c r="I24275">
        <v>2015</v>
      </c>
      <c r="J24275">
        <v>2.79152E-6</v>
      </c>
    </row>
    <row r="24276" spans="1:10" x14ac:dyDescent="0.25">
      <c r="A24276" t="s">
        <v>226</v>
      </c>
      <c r="B24276" t="s">
        <v>80</v>
      </c>
      <c r="C24276" t="s">
        <v>37</v>
      </c>
      <c r="D24276">
        <v>120219</v>
      </c>
      <c r="E24276" t="s">
        <v>261</v>
      </c>
      <c r="F24276">
        <v>538</v>
      </c>
      <c r="G24276" t="s">
        <v>294</v>
      </c>
      <c r="H24276" t="s">
        <v>84</v>
      </c>
      <c r="I24276">
        <v>2015</v>
      </c>
      <c r="J24276">
        <v>1.38517E-5</v>
      </c>
    </row>
    <row r="24277" spans="1:10" x14ac:dyDescent="0.25">
      <c r="A24277" t="s">
        <v>227</v>
      </c>
      <c r="B24277" t="s">
        <v>80</v>
      </c>
      <c r="C24277" t="s">
        <v>37</v>
      </c>
      <c r="D24277">
        <v>120219</v>
      </c>
      <c r="E24277" t="s">
        <v>261</v>
      </c>
      <c r="F24277">
        <v>538</v>
      </c>
      <c r="G24277" t="s">
        <v>294</v>
      </c>
      <c r="H24277" t="s">
        <v>84</v>
      </c>
      <c r="I24277">
        <v>2015</v>
      </c>
      <c r="J24277">
        <v>1.7917700000000001E-4</v>
      </c>
    </row>
    <row r="24278" spans="1:10" x14ac:dyDescent="0.25">
      <c r="A24278" t="s">
        <v>223</v>
      </c>
      <c r="B24278" t="s">
        <v>80</v>
      </c>
      <c r="C24278" t="s">
        <v>37</v>
      </c>
      <c r="D24278">
        <v>120219</v>
      </c>
      <c r="E24278" t="s">
        <v>261</v>
      </c>
      <c r="F24278">
        <v>538</v>
      </c>
      <c r="G24278" t="s">
        <v>294</v>
      </c>
      <c r="H24278" t="s">
        <v>84</v>
      </c>
      <c r="I24278">
        <v>2015</v>
      </c>
      <c r="J24278">
        <v>3.03024E-5</v>
      </c>
    </row>
    <row r="24279" spans="1:10" x14ac:dyDescent="0.25">
      <c r="A24279" t="s">
        <v>224</v>
      </c>
      <c r="B24279" t="s">
        <v>80</v>
      </c>
      <c r="C24279" t="s">
        <v>37</v>
      </c>
      <c r="D24279">
        <v>120219</v>
      </c>
      <c r="E24279" t="s">
        <v>261</v>
      </c>
      <c r="F24279">
        <v>538</v>
      </c>
      <c r="G24279" t="s">
        <v>294</v>
      </c>
      <c r="H24279" t="s">
        <v>84</v>
      </c>
      <c r="I24279">
        <v>2015</v>
      </c>
      <c r="J24279">
        <v>1.8960199999999998E-5</v>
      </c>
    </row>
    <row r="24280" spans="1:10" x14ac:dyDescent="0.25">
      <c r="A24280" t="s">
        <v>225</v>
      </c>
      <c r="B24280" t="s">
        <v>80</v>
      </c>
      <c r="C24280" t="s">
        <v>37</v>
      </c>
      <c r="D24280">
        <v>120219</v>
      </c>
      <c r="E24280" t="s">
        <v>261</v>
      </c>
      <c r="F24280">
        <v>538</v>
      </c>
      <c r="G24280" t="s">
        <v>294</v>
      </c>
      <c r="H24280" t="s">
        <v>84</v>
      </c>
      <c r="I24280">
        <v>2015</v>
      </c>
      <c r="J24280">
        <v>1.40622E-4</v>
      </c>
    </row>
    <row r="24281" spans="1:10" x14ac:dyDescent="0.25">
      <c r="A24281" t="s">
        <v>229</v>
      </c>
      <c r="B24281" t="s">
        <v>80</v>
      </c>
      <c r="C24281" t="s">
        <v>37</v>
      </c>
      <c r="D24281">
        <v>120219</v>
      </c>
      <c r="E24281" t="s">
        <v>261</v>
      </c>
      <c r="F24281">
        <v>538</v>
      </c>
      <c r="G24281" t="s">
        <v>294</v>
      </c>
      <c r="H24281" t="s">
        <v>84</v>
      </c>
      <c r="I24281">
        <v>2015</v>
      </c>
      <c r="J24281">
        <v>1.4165400000000001E-4</v>
      </c>
    </row>
    <row r="24282" spans="1:10" x14ac:dyDescent="0.25">
      <c r="A24282" t="s">
        <v>227</v>
      </c>
      <c r="B24282" t="s">
        <v>80</v>
      </c>
      <c r="C24282" t="s">
        <v>37</v>
      </c>
      <c r="D24282">
        <v>120302</v>
      </c>
      <c r="E24282" t="s">
        <v>260</v>
      </c>
      <c r="F24282">
        <v>538</v>
      </c>
      <c r="G24282" t="s">
        <v>294</v>
      </c>
      <c r="H24282" t="s">
        <v>84</v>
      </c>
      <c r="I24282">
        <v>2015</v>
      </c>
      <c r="J24282">
        <v>4.2439000000000002E-4</v>
      </c>
    </row>
    <row r="24283" spans="1:10" x14ac:dyDescent="0.25">
      <c r="A24283" t="s">
        <v>223</v>
      </c>
      <c r="B24283" t="s">
        <v>80</v>
      </c>
      <c r="C24283" t="s">
        <v>37</v>
      </c>
      <c r="D24283">
        <v>120302</v>
      </c>
      <c r="E24283" t="s">
        <v>260</v>
      </c>
      <c r="F24283">
        <v>538</v>
      </c>
      <c r="G24283" t="s">
        <v>294</v>
      </c>
      <c r="H24283" t="s">
        <v>84</v>
      </c>
      <c r="I24283">
        <v>2015</v>
      </c>
      <c r="J24283">
        <v>4.5793700000000002E-5</v>
      </c>
    </row>
    <row r="24284" spans="1:10" x14ac:dyDescent="0.25">
      <c r="A24284" t="s">
        <v>226</v>
      </c>
      <c r="B24284" t="s">
        <v>80</v>
      </c>
      <c r="C24284" t="s">
        <v>37</v>
      </c>
      <c r="D24284">
        <v>120302</v>
      </c>
      <c r="E24284" t="s">
        <v>260</v>
      </c>
      <c r="F24284">
        <v>538</v>
      </c>
      <c r="G24284" t="s">
        <v>294</v>
      </c>
      <c r="H24284" t="s">
        <v>84</v>
      </c>
      <c r="I24284">
        <v>2015</v>
      </c>
      <c r="J24284">
        <v>2.30696E-5</v>
      </c>
    </row>
    <row r="24285" spans="1:10" x14ac:dyDescent="0.25">
      <c r="A24285" t="s">
        <v>229</v>
      </c>
      <c r="B24285" t="s">
        <v>80</v>
      </c>
      <c r="C24285" t="s">
        <v>37</v>
      </c>
      <c r="D24285">
        <v>120302</v>
      </c>
      <c r="E24285" t="s">
        <v>260</v>
      </c>
      <c r="F24285">
        <v>538</v>
      </c>
      <c r="G24285" t="s">
        <v>294</v>
      </c>
      <c r="H24285" t="s">
        <v>84</v>
      </c>
      <c r="I24285">
        <v>2015</v>
      </c>
      <c r="J24285">
        <v>2.3709999999999999E-4</v>
      </c>
    </row>
    <row r="24286" spans="1:10" x14ac:dyDescent="0.25">
      <c r="A24286" t="s">
        <v>224</v>
      </c>
      <c r="B24286" t="s">
        <v>80</v>
      </c>
      <c r="C24286" t="s">
        <v>37</v>
      </c>
      <c r="D24286">
        <v>120302</v>
      </c>
      <c r="E24286" t="s">
        <v>260</v>
      </c>
      <c r="F24286">
        <v>538</v>
      </c>
      <c r="G24286" t="s">
        <v>294</v>
      </c>
      <c r="H24286" t="s">
        <v>84</v>
      </c>
      <c r="I24286">
        <v>2015</v>
      </c>
      <c r="J24286">
        <v>2.49978E-5</v>
      </c>
    </row>
    <row r="24287" spans="1:10" x14ac:dyDescent="0.25">
      <c r="A24287" t="s">
        <v>225</v>
      </c>
      <c r="B24287" t="s">
        <v>80</v>
      </c>
      <c r="C24287" t="s">
        <v>37</v>
      </c>
      <c r="D24287">
        <v>120302</v>
      </c>
      <c r="E24287" t="s">
        <v>260</v>
      </c>
      <c r="F24287">
        <v>538</v>
      </c>
      <c r="G24287" t="s">
        <v>294</v>
      </c>
      <c r="H24287" t="s">
        <v>84</v>
      </c>
      <c r="I24287">
        <v>2015</v>
      </c>
      <c r="J24287">
        <v>2.40609E-4</v>
      </c>
    </row>
    <row r="24288" spans="1:10" x14ac:dyDescent="0.25">
      <c r="A24288" t="s">
        <v>223</v>
      </c>
      <c r="B24288" t="s">
        <v>80</v>
      </c>
      <c r="C24288" t="s">
        <v>37</v>
      </c>
      <c r="D24288">
        <v>120303</v>
      </c>
      <c r="E24288" t="s">
        <v>259</v>
      </c>
      <c r="F24288">
        <v>538</v>
      </c>
      <c r="G24288" t="s">
        <v>294</v>
      </c>
      <c r="H24288" t="s">
        <v>84</v>
      </c>
      <c r="I24288">
        <v>2015</v>
      </c>
      <c r="J24288">
        <v>3.9467000000000001E-4</v>
      </c>
    </row>
    <row r="24289" spans="1:10" x14ac:dyDescent="0.25">
      <c r="A24289" t="s">
        <v>226</v>
      </c>
      <c r="B24289" t="s">
        <v>80</v>
      </c>
      <c r="C24289" t="s">
        <v>37</v>
      </c>
      <c r="D24289">
        <v>120303</v>
      </c>
      <c r="E24289" t="s">
        <v>259</v>
      </c>
      <c r="F24289">
        <v>538</v>
      </c>
      <c r="G24289" t="s">
        <v>294</v>
      </c>
      <c r="H24289" t="s">
        <v>84</v>
      </c>
      <c r="I24289">
        <v>2015</v>
      </c>
      <c r="J24289">
        <v>1.8848199999999999E-4</v>
      </c>
    </row>
    <row r="24290" spans="1:10" x14ac:dyDescent="0.25">
      <c r="A24290" t="s">
        <v>229</v>
      </c>
      <c r="B24290" t="s">
        <v>80</v>
      </c>
      <c r="C24290" t="s">
        <v>37</v>
      </c>
      <c r="D24290">
        <v>120303</v>
      </c>
      <c r="E24290" t="s">
        <v>259</v>
      </c>
      <c r="F24290">
        <v>538</v>
      </c>
      <c r="G24290" t="s">
        <v>294</v>
      </c>
      <c r="H24290" t="s">
        <v>84</v>
      </c>
      <c r="I24290">
        <v>2015</v>
      </c>
      <c r="J24290">
        <v>1.56475E-3</v>
      </c>
    </row>
    <row r="24291" spans="1:10" x14ac:dyDescent="0.25">
      <c r="A24291" t="s">
        <v>224</v>
      </c>
      <c r="B24291" t="s">
        <v>80</v>
      </c>
      <c r="C24291" t="s">
        <v>37</v>
      </c>
      <c r="D24291">
        <v>120303</v>
      </c>
      <c r="E24291" t="s">
        <v>259</v>
      </c>
      <c r="F24291">
        <v>538</v>
      </c>
      <c r="G24291" t="s">
        <v>294</v>
      </c>
      <c r="H24291" t="s">
        <v>84</v>
      </c>
      <c r="I24291">
        <v>2015</v>
      </c>
      <c r="J24291">
        <v>2.1888699999999999E-4</v>
      </c>
    </row>
    <row r="24292" spans="1:10" x14ac:dyDescent="0.25">
      <c r="A24292" t="s">
        <v>225</v>
      </c>
      <c r="B24292" t="s">
        <v>80</v>
      </c>
      <c r="C24292" t="s">
        <v>37</v>
      </c>
      <c r="D24292">
        <v>120303</v>
      </c>
      <c r="E24292" t="s">
        <v>259</v>
      </c>
      <c r="F24292">
        <v>538</v>
      </c>
      <c r="G24292" t="s">
        <v>294</v>
      </c>
      <c r="H24292" t="s">
        <v>84</v>
      </c>
      <c r="I24292">
        <v>2015</v>
      </c>
      <c r="J24292">
        <v>1.3473300000000001E-3</v>
      </c>
    </row>
    <row r="24293" spans="1:10" x14ac:dyDescent="0.25">
      <c r="A24293" t="s">
        <v>227</v>
      </c>
      <c r="B24293" t="s">
        <v>80</v>
      </c>
      <c r="C24293" t="s">
        <v>37</v>
      </c>
      <c r="D24293">
        <v>120303</v>
      </c>
      <c r="E24293" t="s">
        <v>259</v>
      </c>
      <c r="F24293">
        <v>538</v>
      </c>
      <c r="G24293" t="s">
        <v>294</v>
      </c>
      <c r="H24293" t="s">
        <v>84</v>
      </c>
      <c r="I24293">
        <v>2015</v>
      </c>
      <c r="J24293">
        <v>2.0459800000000002E-3</v>
      </c>
    </row>
    <row r="24294" spans="1:10" x14ac:dyDescent="0.25">
      <c r="A24294" t="s">
        <v>224</v>
      </c>
      <c r="B24294" t="s">
        <v>80</v>
      </c>
      <c r="C24294" t="s">
        <v>37</v>
      </c>
      <c r="D24294">
        <v>140216</v>
      </c>
      <c r="E24294" t="s">
        <v>258</v>
      </c>
      <c r="F24294">
        <v>538</v>
      </c>
      <c r="G24294" t="s">
        <v>294</v>
      </c>
      <c r="H24294" t="s">
        <v>84</v>
      </c>
      <c r="I24294">
        <v>2015</v>
      </c>
      <c r="J24294">
        <v>4.0823200000000002E-4</v>
      </c>
    </row>
    <row r="24295" spans="1:10" x14ac:dyDescent="0.25">
      <c r="A24295" t="s">
        <v>229</v>
      </c>
      <c r="B24295" t="s">
        <v>80</v>
      </c>
      <c r="C24295" t="s">
        <v>37</v>
      </c>
      <c r="D24295">
        <v>140216</v>
      </c>
      <c r="E24295" t="s">
        <v>258</v>
      </c>
      <c r="F24295">
        <v>538</v>
      </c>
      <c r="G24295" t="s">
        <v>294</v>
      </c>
      <c r="H24295" t="s">
        <v>84</v>
      </c>
      <c r="I24295">
        <v>2015</v>
      </c>
      <c r="J24295">
        <v>1.47335E-3</v>
      </c>
    </row>
    <row r="24296" spans="1:10" x14ac:dyDescent="0.25">
      <c r="A24296" t="s">
        <v>227</v>
      </c>
      <c r="B24296" t="s">
        <v>80</v>
      </c>
      <c r="C24296" t="s">
        <v>37</v>
      </c>
      <c r="D24296">
        <v>140216</v>
      </c>
      <c r="E24296" t="s">
        <v>258</v>
      </c>
      <c r="F24296">
        <v>538</v>
      </c>
      <c r="G24296" t="s">
        <v>294</v>
      </c>
      <c r="H24296" t="s">
        <v>84</v>
      </c>
      <c r="I24296">
        <v>2015</v>
      </c>
      <c r="J24296">
        <v>1.9621700000000001E-3</v>
      </c>
    </row>
    <row r="24297" spans="1:10" x14ac:dyDescent="0.25">
      <c r="A24297" t="s">
        <v>226</v>
      </c>
      <c r="B24297" t="s">
        <v>80</v>
      </c>
      <c r="C24297" t="s">
        <v>37</v>
      </c>
      <c r="D24297">
        <v>140216</v>
      </c>
      <c r="E24297" t="s">
        <v>258</v>
      </c>
      <c r="F24297">
        <v>538</v>
      </c>
      <c r="G24297" t="s">
        <v>294</v>
      </c>
      <c r="H24297" t="s">
        <v>84</v>
      </c>
      <c r="I24297">
        <v>2015</v>
      </c>
      <c r="J24297">
        <v>2.7727999999999997E-4</v>
      </c>
    </row>
    <row r="24298" spans="1:10" x14ac:dyDescent="0.25">
      <c r="A24298" t="s">
        <v>225</v>
      </c>
      <c r="B24298" t="s">
        <v>80</v>
      </c>
      <c r="C24298" t="s">
        <v>37</v>
      </c>
      <c r="D24298">
        <v>140216</v>
      </c>
      <c r="E24298" t="s">
        <v>258</v>
      </c>
      <c r="F24298">
        <v>538</v>
      </c>
      <c r="G24298" t="s">
        <v>294</v>
      </c>
      <c r="H24298" t="s">
        <v>84</v>
      </c>
      <c r="I24298">
        <v>2015</v>
      </c>
      <c r="J24298">
        <v>1.08438E-3</v>
      </c>
    </row>
    <row r="24299" spans="1:10" x14ac:dyDescent="0.25">
      <c r="A24299" t="s">
        <v>223</v>
      </c>
      <c r="B24299" t="s">
        <v>80</v>
      </c>
      <c r="C24299" t="s">
        <v>37</v>
      </c>
      <c r="D24299">
        <v>140216</v>
      </c>
      <c r="E24299" t="s">
        <v>258</v>
      </c>
      <c r="F24299">
        <v>538</v>
      </c>
      <c r="G24299" t="s">
        <v>294</v>
      </c>
      <c r="H24299" t="s">
        <v>84</v>
      </c>
      <c r="I24299">
        <v>2015</v>
      </c>
      <c r="J24299">
        <v>1.0527900000000001E-3</v>
      </c>
    </row>
    <row r="24300" spans="1:10" x14ac:dyDescent="0.25">
      <c r="A24300" t="s">
        <v>223</v>
      </c>
      <c r="B24300" t="s">
        <v>80</v>
      </c>
      <c r="C24300" t="s">
        <v>37</v>
      </c>
      <c r="D24300">
        <v>140219</v>
      </c>
      <c r="E24300" t="s">
        <v>257</v>
      </c>
      <c r="F24300">
        <v>538</v>
      </c>
      <c r="G24300" t="s">
        <v>294</v>
      </c>
      <c r="H24300" t="s">
        <v>84</v>
      </c>
      <c r="I24300">
        <v>2015</v>
      </c>
      <c r="J24300">
        <v>1.18526E-4</v>
      </c>
    </row>
    <row r="24301" spans="1:10" x14ac:dyDescent="0.25">
      <c r="A24301" t="s">
        <v>226</v>
      </c>
      <c r="B24301" t="s">
        <v>80</v>
      </c>
      <c r="C24301" t="s">
        <v>37</v>
      </c>
      <c r="D24301">
        <v>140219</v>
      </c>
      <c r="E24301" t="s">
        <v>257</v>
      </c>
      <c r="F24301">
        <v>538</v>
      </c>
      <c r="G24301" t="s">
        <v>294</v>
      </c>
      <c r="H24301" t="s">
        <v>84</v>
      </c>
      <c r="I24301">
        <v>2015</v>
      </c>
      <c r="J24301">
        <v>5.41802E-5</v>
      </c>
    </row>
    <row r="24302" spans="1:10" x14ac:dyDescent="0.25">
      <c r="A24302" t="s">
        <v>224</v>
      </c>
      <c r="B24302" t="s">
        <v>80</v>
      </c>
      <c r="C24302" t="s">
        <v>37</v>
      </c>
      <c r="D24302">
        <v>140219</v>
      </c>
      <c r="E24302" t="s">
        <v>257</v>
      </c>
      <c r="F24302">
        <v>538</v>
      </c>
      <c r="G24302" t="s">
        <v>294</v>
      </c>
      <c r="H24302" t="s">
        <v>84</v>
      </c>
      <c r="I24302">
        <v>2015</v>
      </c>
      <c r="J24302">
        <v>7.4161599999999998E-5</v>
      </c>
    </row>
    <row r="24303" spans="1:10" x14ac:dyDescent="0.25">
      <c r="A24303" t="s">
        <v>229</v>
      </c>
      <c r="B24303" t="s">
        <v>80</v>
      </c>
      <c r="C24303" t="s">
        <v>37</v>
      </c>
      <c r="D24303">
        <v>140219</v>
      </c>
      <c r="E24303" t="s">
        <v>257</v>
      </c>
      <c r="F24303">
        <v>538</v>
      </c>
      <c r="G24303" t="s">
        <v>294</v>
      </c>
      <c r="H24303" t="s">
        <v>84</v>
      </c>
      <c r="I24303">
        <v>2015</v>
      </c>
      <c r="J24303">
        <v>5.5407099999999995E-4</v>
      </c>
    </row>
    <row r="24304" spans="1:10" x14ac:dyDescent="0.25">
      <c r="A24304" t="s">
        <v>225</v>
      </c>
      <c r="B24304" t="s">
        <v>80</v>
      </c>
      <c r="C24304" t="s">
        <v>37</v>
      </c>
      <c r="D24304">
        <v>140219</v>
      </c>
      <c r="E24304" t="s">
        <v>257</v>
      </c>
      <c r="F24304">
        <v>538</v>
      </c>
      <c r="G24304" t="s">
        <v>294</v>
      </c>
      <c r="H24304" t="s">
        <v>84</v>
      </c>
      <c r="I24304">
        <v>2015</v>
      </c>
      <c r="J24304">
        <v>5.5003500000000004E-4</v>
      </c>
    </row>
    <row r="24305" spans="1:10" x14ac:dyDescent="0.25">
      <c r="A24305" t="s">
        <v>227</v>
      </c>
      <c r="B24305" t="s">
        <v>80</v>
      </c>
      <c r="C24305" t="s">
        <v>37</v>
      </c>
      <c r="D24305">
        <v>140219</v>
      </c>
      <c r="E24305" t="s">
        <v>257</v>
      </c>
      <c r="F24305">
        <v>538</v>
      </c>
      <c r="G24305" t="s">
        <v>294</v>
      </c>
      <c r="H24305" t="s">
        <v>84</v>
      </c>
      <c r="I24305">
        <v>2015</v>
      </c>
      <c r="J24305">
        <v>7.0084200000000002E-4</v>
      </c>
    </row>
    <row r="24306" spans="1:10" x14ac:dyDescent="0.25">
      <c r="A24306" t="s">
        <v>225</v>
      </c>
      <c r="B24306" t="s">
        <v>80</v>
      </c>
      <c r="C24306" t="s">
        <v>37</v>
      </c>
      <c r="D24306">
        <v>140303</v>
      </c>
      <c r="E24306" t="s">
        <v>256</v>
      </c>
      <c r="F24306">
        <v>538</v>
      </c>
      <c r="G24306" t="s">
        <v>294</v>
      </c>
      <c r="H24306" t="s">
        <v>84</v>
      </c>
      <c r="I24306">
        <v>2015</v>
      </c>
      <c r="J24306">
        <v>1.20455E-3</v>
      </c>
    </row>
    <row r="24307" spans="1:10" x14ac:dyDescent="0.25">
      <c r="A24307" t="s">
        <v>229</v>
      </c>
      <c r="B24307" t="s">
        <v>80</v>
      </c>
      <c r="C24307" t="s">
        <v>37</v>
      </c>
      <c r="D24307">
        <v>140303</v>
      </c>
      <c r="E24307" t="s">
        <v>256</v>
      </c>
      <c r="F24307">
        <v>538</v>
      </c>
      <c r="G24307" t="s">
        <v>294</v>
      </c>
      <c r="H24307" t="s">
        <v>84</v>
      </c>
      <c r="I24307">
        <v>2015</v>
      </c>
      <c r="J24307">
        <v>1.3989300000000001E-3</v>
      </c>
    </row>
    <row r="24308" spans="1:10" x14ac:dyDescent="0.25">
      <c r="A24308" t="s">
        <v>227</v>
      </c>
      <c r="B24308" t="s">
        <v>80</v>
      </c>
      <c r="C24308" t="s">
        <v>37</v>
      </c>
      <c r="D24308">
        <v>140303</v>
      </c>
      <c r="E24308" t="s">
        <v>256</v>
      </c>
      <c r="F24308">
        <v>538</v>
      </c>
      <c r="G24308" t="s">
        <v>294</v>
      </c>
      <c r="H24308" t="s">
        <v>84</v>
      </c>
      <c r="I24308">
        <v>2015</v>
      </c>
      <c r="J24308">
        <v>1.82916E-3</v>
      </c>
    </row>
    <row r="24309" spans="1:10" x14ac:dyDescent="0.25">
      <c r="A24309" t="s">
        <v>226</v>
      </c>
      <c r="B24309" t="s">
        <v>80</v>
      </c>
      <c r="C24309" t="s">
        <v>37</v>
      </c>
      <c r="D24309">
        <v>140303</v>
      </c>
      <c r="E24309" t="s">
        <v>256</v>
      </c>
      <c r="F24309">
        <v>538</v>
      </c>
      <c r="G24309" t="s">
        <v>294</v>
      </c>
      <c r="H24309" t="s">
        <v>84</v>
      </c>
      <c r="I24309">
        <v>2015</v>
      </c>
      <c r="J24309">
        <v>1.6850900000000001E-4</v>
      </c>
    </row>
    <row r="24310" spans="1:10" x14ac:dyDescent="0.25">
      <c r="A24310" t="s">
        <v>224</v>
      </c>
      <c r="B24310" t="s">
        <v>80</v>
      </c>
      <c r="C24310" t="s">
        <v>37</v>
      </c>
      <c r="D24310">
        <v>140303</v>
      </c>
      <c r="E24310" t="s">
        <v>256</v>
      </c>
      <c r="F24310">
        <v>538</v>
      </c>
      <c r="G24310" t="s">
        <v>294</v>
      </c>
      <c r="H24310" t="s">
        <v>84</v>
      </c>
      <c r="I24310">
        <v>2015</v>
      </c>
      <c r="J24310">
        <v>1.9569100000000001E-4</v>
      </c>
    </row>
    <row r="24311" spans="1:10" x14ac:dyDescent="0.25">
      <c r="A24311" t="s">
        <v>223</v>
      </c>
      <c r="B24311" t="s">
        <v>80</v>
      </c>
      <c r="C24311" t="s">
        <v>37</v>
      </c>
      <c r="D24311">
        <v>140303</v>
      </c>
      <c r="E24311" t="s">
        <v>256</v>
      </c>
      <c r="F24311">
        <v>538</v>
      </c>
      <c r="G24311" t="s">
        <v>294</v>
      </c>
      <c r="H24311" t="s">
        <v>84</v>
      </c>
      <c r="I24311">
        <v>2015</v>
      </c>
      <c r="J24311">
        <v>3.5284599999999998E-4</v>
      </c>
    </row>
    <row r="24312" spans="1:10" x14ac:dyDescent="0.25">
      <c r="A24312" t="s">
        <v>224</v>
      </c>
      <c r="B24312" t="s">
        <v>80</v>
      </c>
      <c r="C24312" t="s">
        <v>37</v>
      </c>
      <c r="D24312">
        <v>150102</v>
      </c>
      <c r="E24312" t="s">
        <v>288</v>
      </c>
      <c r="F24312">
        <v>539</v>
      </c>
      <c r="G24312" t="s">
        <v>293</v>
      </c>
      <c r="H24312" t="s">
        <v>84</v>
      </c>
      <c r="I24312">
        <v>2015</v>
      </c>
      <c r="J24312">
        <v>3.0369099999999999E-3</v>
      </c>
    </row>
    <row r="24313" spans="1:10" x14ac:dyDescent="0.25">
      <c r="A24313" t="s">
        <v>223</v>
      </c>
      <c r="B24313" t="s">
        <v>80</v>
      </c>
      <c r="C24313" t="s">
        <v>37</v>
      </c>
      <c r="D24313">
        <v>150102</v>
      </c>
      <c r="E24313" t="s">
        <v>288</v>
      </c>
      <c r="F24313">
        <v>539</v>
      </c>
      <c r="G24313" t="s">
        <v>293</v>
      </c>
      <c r="H24313" t="s">
        <v>84</v>
      </c>
      <c r="I24313">
        <v>2015</v>
      </c>
      <c r="J24313">
        <v>5.5633599999999998E-3</v>
      </c>
    </row>
    <row r="24314" spans="1:10" x14ac:dyDescent="0.25">
      <c r="A24314" t="s">
        <v>225</v>
      </c>
      <c r="B24314" t="s">
        <v>80</v>
      </c>
      <c r="C24314" t="s">
        <v>37</v>
      </c>
      <c r="D24314">
        <v>150102</v>
      </c>
      <c r="E24314" t="s">
        <v>288</v>
      </c>
      <c r="F24314">
        <v>539</v>
      </c>
      <c r="G24314" t="s">
        <v>293</v>
      </c>
      <c r="H24314" t="s">
        <v>84</v>
      </c>
      <c r="I24314">
        <v>2015</v>
      </c>
      <c r="J24314">
        <v>2.9230900000000001E-2</v>
      </c>
    </row>
    <row r="24315" spans="1:10" x14ac:dyDescent="0.25">
      <c r="A24315" t="s">
        <v>227</v>
      </c>
      <c r="B24315" t="s">
        <v>80</v>
      </c>
      <c r="C24315" t="s">
        <v>37</v>
      </c>
      <c r="D24315">
        <v>150102</v>
      </c>
      <c r="E24315" t="s">
        <v>288</v>
      </c>
      <c r="F24315">
        <v>539</v>
      </c>
      <c r="G24315" t="s">
        <v>293</v>
      </c>
      <c r="H24315" t="s">
        <v>84</v>
      </c>
      <c r="I24315">
        <v>2015</v>
      </c>
      <c r="J24315">
        <v>5.1558E-2</v>
      </c>
    </row>
    <row r="24316" spans="1:10" x14ac:dyDescent="0.25">
      <c r="A24316" t="s">
        <v>229</v>
      </c>
      <c r="B24316" t="s">
        <v>80</v>
      </c>
      <c r="C24316" t="s">
        <v>37</v>
      </c>
      <c r="D24316">
        <v>150102</v>
      </c>
      <c r="E24316" t="s">
        <v>288</v>
      </c>
      <c r="F24316">
        <v>539</v>
      </c>
      <c r="G24316" t="s">
        <v>293</v>
      </c>
      <c r="H24316" t="s">
        <v>84</v>
      </c>
      <c r="I24316">
        <v>2015</v>
      </c>
      <c r="J24316">
        <v>2.88046E-2</v>
      </c>
    </row>
    <row r="24317" spans="1:10" x14ac:dyDescent="0.25">
      <c r="A24317" t="s">
        <v>226</v>
      </c>
      <c r="B24317" t="s">
        <v>80</v>
      </c>
      <c r="C24317" t="s">
        <v>37</v>
      </c>
      <c r="D24317">
        <v>150102</v>
      </c>
      <c r="E24317" t="s">
        <v>288</v>
      </c>
      <c r="F24317">
        <v>539</v>
      </c>
      <c r="G24317" t="s">
        <v>293</v>
      </c>
      <c r="H24317" t="s">
        <v>84</v>
      </c>
      <c r="I24317">
        <v>2015</v>
      </c>
      <c r="J24317">
        <v>2.8026599999999998E-3</v>
      </c>
    </row>
    <row r="24318" spans="1:10" x14ac:dyDescent="0.25">
      <c r="A24318" t="s">
        <v>223</v>
      </c>
      <c r="B24318" t="s">
        <v>80</v>
      </c>
      <c r="C24318" t="s">
        <v>37</v>
      </c>
      <c r="D24318">
        <v>150103</v>
      </c>
      <c r="E24318" t="s">
        <v>287</v>
      </c>
      <c r="F24318">
        <v>539</v>
      </c>
      <c r="G24318" t="s">
        <v>293</v>
      </c>
      <c r="H24318" t="s">
        <v>84</v>
      </c>
      <c r="I24318">
        <v>2015</v>
      </c>
      <c r="J24318">
        <v>1.4734799999999999E-2</v>
      </c>
    </row>
    <row r="24319" spans="1:10" x14ac:dyDescent="0.25">
      <c r="A24319" t="s">
        <v>229</v>
      </c>
      <c r="B24319" t="s">
        <v>80</v>
      </c>
      <c r="C24319" t="s">
        <v>37</v>
      </c>
      <c r="D24319">
        <v>150103</v>
      </c>
      <c r="E24319" t="s">
        <v>287</v>
      </c>
      <c r="F24319">
        <v>539</v>
      </c>
      <c r="G24319" t="s">
        <v>293</v>
      </c>
      <c r="H24319" t="s">
        <v>84</v>
      </c>
      <c r="I24319">
        <v>2015</v>
      </c>
      <c r="J24319">
        <v>5.8418900000000003E-2</v>
      </c>
    </row>
    <row r="24320" spans="1:10" x14ac:dyDescent="0.25">
      <c r="A24320" t="s">
        <v>224</v>
      </c>
      <c r="B24320" t="s">
        <v>80</v>
      </c>
      <c r="C24320" t="s">
        <v>37</v>
      </c>
      <c r="D24320">
        <v>150103</v>
      </c>
      <c r="E24320" t="s">
        <v>287</v>
      </c>
      <c r="F24320">
        <v>539</v>
      </c>
      <c r="G24320" t="s">
        <v>293</v>
      </c>
      <c r="H24320" t="s">
        <v>84</v>
      </c>
      <c r="I24320">
        <v>2015</v>
      </c>
      <c r="J24320">
        <v>8.1720000000000004E-3</v>
      </c>
    </row>
    <row r="24321" spans="1:10" x14ac:dyDescent="0.25">
      <c r="A24321" t="s">
        <v>226</v>
      </c>
      <c r="B24321" t="s">
        <v>80</v>
      </c>
      <c r="C24321" t="s">
        <v>37</v>
      </c>
      <c r="D24321">
        <v>150103</v>
      </c>
      <c r="E24321" t="s">
        <v>287</v>
      </c>
      <c r="F24321">
        <v>539</v>
      </c>
      <c r="G24321" t="s">
        <v>293</v>
      </c>
      <c r="H24321" t="s">
        <v>84</v>
      </c>
      <c r="I24321">
        <v>2015</v>
      </c>
      <c r="J24321">
        <v>7.0368799999999997E-3</v>
      </c>
    </row>
    <row r="24322" spans="1:10" x14ac:dyDescent="0.25">
      <c r="A24322" t="s">
        <v>227</v>
      </c>
      <c r="B24322" t="s">
        <v>80</v>
      </c>
      <c r="C24322" t="s">
        <v>37</v>
      </c>
      <c r="D24322">
        <v>150103</v>
      </c>
      <c r="E24322" t="s">
        <v>287</v>
      </c>
      <c r="F24322">
        <v>539</v>
      </c>
      <c r="G24322" t="s">
        <v>293</v>
      </c>
      <c r="H24322" t="s">
        <v>84</v>
      </c>
      <c r="I24322">
        <v>2015</v>
      </c>
      <c r="J24322">
        <v>7.6385300000000003E-2</v>
      </c>
    </row>
    <row r="24323" spans="1:10" x14ac:dyDescent="0.25">
      <c r="A24323" t="s">
        <v>225</v>
      </c>
      <c r="B24323" t="s">
        <v>80</v>
      </c>
      <c r="C24323" t="s">
        <v>37</v>
      </c>
      <c r="D24323">
        <v>150103</v>
      </c>
      <c r="E24323" t="s">
        <v>287</v>
      </c>
      <c r="F24323">
        <v>539</v>
      </c>
      <c r="G24323" t="s">
        <v>293</v>
      </c>
      <c r="H24323" t="s">
        <v>84</v>
      </c>
      <c r="I24323">
        <v>2015</v>
      </c>
      <c r="J24323">
        <v>5.0301699999999998E-2</v>
      </c>
    </row>
    <row r="24324" spans="1:10" x14ac:dyDescent="0.25">
      <c r="A24324" t="s">
        <v>225</v>
      </c>
      <c r="B24324" t="s">
        <v>80</v>
      </c>
      <c r="C24324" t="s">
        <v>37</v>
      </c>
      <c r="D24324">
        <v>150202</v>
      </c>
      <c r="E24324" t="s">
        <v>286</v>
      </c>
      <c r="F24324">
        <v>539</v>
      </c>
      <c r="G24324" t="s">
        <v>293</v>
      </c>
      <c r="H24324" t="s">
        <v>84</v>
      </c>
      <c r="I24324">
        <v>2015</v>
      </c>
      <c r="J24324">
        <v>1.43357E-2</v>
      </c>
    </row>
    <row r="24325" spans="1:10" x14ac:dyDescent="0.25">
      <c r="A24325" t="s">
        <v>229</v>
      </c>
      <c r="B24325" t="s">
        <v>80</v>
      </c>
      <c r="C24325" t="s">
        <v>37</v>
      </c>
      <c r="D24325">
        <v>150202</v>
      </c>
      <c r="E24325" t="s">
        <v>286</v>
      </c>
      <c r="F24325">
        <v>539</v>
      </c>
      <c r="G24325" t="s">
        <v>293</v>
      </c>
      <c r="H24325" t="s">
        <v>84</v>
      </c>
      <c r="I24325">
        <v>2015</v>
      </c>
      <c r="J24325">
        <v>1.27983E-2</v>
      </c>
    </row>
    <row r="24326" spans="1:10" x14ac:dyDescent="0.25">
      <c r="A24326" t="s">
        <v>226</v>
      </c>
      <c r="B24326" t="s">
        <v>80</v>
      </c>
      <c r="C24326" t="s">
        <v>37</v>
      </c>
      <c r="D24326">
        <v>150202</v>
      </c>
      <c r="E24326" t="s">
        <v>286</v>
      </c>
      <c r="F24326">
        <v>539</v>
      </c>
      <c r="G24326" t="s">
        <v>293</v>
      </c>
      <c r="H24326" t="s">
        <v>84</v>
      </c>
      <c r="I24326">
        <v>2015</v>
      </c>
      <c r="J24326">
        <v>1.18425E-3</v>
      </c>
    </row>
    <row r="24327" spans="1:10" x14ac:dyDescent="0.25">
      <c r="A24327" t="s">
        <v>227</v>
      </c>
      <c r="B24327" t="s">
        <v>80</v>
      </c>
      <c r="C24327" t="s">
        <v>37</v>
      </c>
      <c r="D24327">
        <v>150202</v>
      </c>
      <c r="E24327" t="s">
        <v>286</v>
      </c>
      <c r="F24327">
        <v>539</v>
      </c>
      <c r="G24327" t="s">
        <v>293</v>
      </c>
      <c r="H24327" t="s">
        <v>84</v>
      </c>
      <c r="I24327">
        <v>2015</v>
      </c>
      <c r="J24327">
        <v>1.8569200000000001E-2</v>
      </c>
    </row>
    <row r="24328" spans="1:10" x14ac:dyDescent="0.25">
      <c r="A24328" t="s">
        <v>223</v>
      </c>
      <c r="B24328" t="s">
        <v>80</v>
      </c>
      <c r="C24328" t="s">
        <v>37</v>
      </c>
      <c r="D24328">
        <v>150202</v>
      </c>
      <c r="E24328" t="s">
        <v>286</v>
      </c>
      <c r="F24328">
        <v>539</v>
      </c>
      <c r="G24328" t="s">
        <v>293</v>
      </c>
      <c r="H24328" t="s">
        <v>84</v>
      </c>
      <c r="I24328">
        <v>2015</v>
      </c>
      <c r="J24328">
        <v>2.2054700000000002E-3</v>
      </c>
    </row>
    <row r="24329" spans="1:10" x14ac:dyDescent="0.25">
      <c r="A24329" t="s">
        <v>224</v>
      </c>
      <c r="B24329" t="s">
        <v>80</v>
      </c>
      <c r="C24329" t="s">
        <v>37</v>
      </c>
      <c r="D24329">
        <v>150202</v>
      </c>
      <c r="E24329" t="s">
        <v>286</v>
      </c>
      <c r="F24329">
        <v>539</v>
      </c>
      <c r="G24329" t="s">
        <v>293</v>
      </c>
      <c r="H24329" t="s">
        <v>84</v>
      </c>
      <c r="I24329">
        <v>2015</v>
      </c>
      <c r="J24329">
        <v>1.43402E-3</v>
      </c>
    </row>
    <row r="24330" spans="1:10" x14ac:dyDescent="0.25">
      <c r="A24330" t="s">
        <v>223</v>
      </c>
      <c r="B24330" t="s">
        <v>80</v>
      </c>
      <c r="C24330" t="s">
        <v>37</v>
      </c>
      <c r="D24330">
        <v>150203</v>
      </c>
      <c r="E24330" t="s">
        <v>285</v>
      </c>
      <c r="F24330">
        <v>539</v>
      </c>
      <c r="G24330" t="s">
        <v>293</v>
      </c>
      <c r="H24330" t="s">
        <v>84</v>
      </c>
      <c r="I24330">
        <v>2015</v>
      </c>
      <c r="J24330">
        <v>2.3546600000000002E-3</v>
      </c>
    </row>
    <row r="24331" spans="1:10" x14ac:dyDescent="0.25">
      <c r="A24331" t="s">
        <v>225</v>
      </c>
      <c r="B24331" t="s">
        <v>80</v>
      </c>
      <c r="C24331" t="s">
        <v>37</v>
      </c>
      <c r="D24331">
        <v>150203</v>
      </c>
      <c r="E24331" t="s">
        <v>285</v>
      </c>
      <c r="F24331">
        <v>539</v>
      </c>
      <c r="G24331" t="s">
        <v>293</v>
      </c>
      <c r="H24331" t="s">
        <v>84</v>
      </c>
      <c r="I24331">
        <v>2015</v>
      </c>
      <c r="J24331">
        <v>1.09271E-2</v>
      </c>
    </row>
    <row r="24332" spans="1:10" x14ac:dyDescent="0.25">
      <c r="A24332" t="s">
        <v>227</v>
      </c>
      <c r="B24332" t="s">
        <v>80</v>
      </c>
      <c r="C24332" t="s">
        <v>37</v>
      </c>
      <c r="D24332">
        <v>150203</v>
      </c>
      <c r="E24332" t="s">
        <v>285</v>
      </c>
      <c r="F24332">
        <v>539</v>
      </c>
      <c r="G24332" t="s">
        <v>293</v>
      </c>
      <c r="H24332" t="s">
        <v>84</v>
      </c>
      <c r="I24332">
        <v>2015</v>
      </c>
      <c r="J24332">
        <v>1.3923E-2</v>
      </c>
    </row>
    <row r="24333" spans="1:10" x14ac:dyDescent="0.25">
      <c r="A24333" t="s">
        <v>224</v>
      </c>
      <c r="B24333" t="s">
        <v>80</v>
      </c>
      <c r="C24333" t="s">
        <v>37</v>
      </c>
      <c r="D24333">
        <v>150203</v>
      </c>
      <c r="E24333" t="s">
        <v>285</v>
      </c>
      <c r="F24333">
        <v>539</v>
      </c>
      <c r="G24333" t="s">
        <v>293</v>
      </c>
      <c r="H24333" t="s">
        <v>84</v>
      </c>
      <c r="I24333">
        <v>2015</v>
      </c>
      <c r="J24333">
        <v>1.4733000000000001E-3</v>
      </c>
    </row>
    <row r="24334" spans="1:10" x14ac:dyDescent="0.25">
      <c r="A24334" t="s">
        <v>229</v>
      </c>
      <c r="B24334" t="s">
        <v>80</v>
      </c>
      <c r="C24334" t="s">
        <v>37</v>
      </c>
      <c r="D24334">
        <v>150203</v>
      </c>
      <c r="E24334" t="s">
        <v>285</v>
      </c>
      <c r="F24334">
        <v>539</v>
      </c>
      <c r="G24334" t="s">
        <v>293</v>
      </c>
      <c r="H24334" t="s">
        <v>84</v>
      </c>
      <c r="I24334">
        <v>2015</v>
      </c>
      <c r="J24334">
        <v>1.10072E-2</v>
      </c>
    </row>
    <row r="24335" spans="1:10" x14ac:dyDescent="0.25">
      <c r="A24335" t="s">
        <v>226</v>
      </c>
      <c r="B24335" t="s">
        <v>80</v>
      </c>
      <c r="C24335" t="s">
        <v>37</v>
      </c>
      <c r="D24335">
        <v>150203</v>
      </c>
      <c r="E24335" t="s">
        <v>285</v>
      </c>
      <c r="F24335">
        <v>539</v>
      </c>
      <c r="G24335" t="s">
        <v>293</v>
      </c>
      <c r="H24335" t="s">
        <v>84</v>
      </c>
      <c r="I24335">
        <v>2015</v>
      </c>
      <c r="J24335">
        <v>1.07635E-3</v>
      </c>
    </row>
    <row r="24336" spans="1:10" x14ac:dyDescent="0.25">
      <c r="A24336" t="s">
        <v>223</v>
      </c>
      <c r="B24336" t="s">
        <v>80</v>
      </c>
      <c r="C24336" t="s">
        <v>32</v>
      </c>
      <c r="D24336">
        <v>230200</v>
      </c>
      <c r="E24336" t="s">
        <v>284</v>
      </c>
      <c r="F24336">
        <v>539</v>
      </c>
      <c r="G24336" t="s">
        <v>293</v>
      </c>
      <c r="H24336" t="s">
        <v>84</v>
      </c>
      <c r="I24336">
        <v>2015</v>
      </c>
      <c r="J24336">
        <v>0.79134800000000005</v>
      </c>
    </row>
    <row r="24337" spans="1:10" x14ac:dyDescent="0.25">
      <c r="A24337" t="s">
        <v>224</v>
      </c>
      <c r="B24337" t="s">
        <v>80</v>
      </c>
      <c r="C24337" t="s">
        <v>32</v>
      </c>
      <c r="D24337">
        <v>230200</v>
      </c>
      <c r="E24337" t="s">
        <v>284</v>
      </c>
      <c r="F24337">
        <v>539</v>
      </c>
      <c r="G24337" t="s">
        <v>293</v>
      </c>
      <c r="H24337" t="s">
        <v>84</v>
      </c>
      <c r="I24337">
        <v>2015</v>
      </c>
      <c r="J24337">
        <v>3.1521300000000001</v>
      </c>
    </row>
    <row r="24338" spans="1:10" x14ac:dyDescent="0.25">
      <c r="A24338" t="s">
        <v>226</v>
      </c>
      <c r="B24338" t="s">
        <v>80</v>
      </c>
      <c r="C24338" t="s">
        <v>32</v>
      </c>
      <c r="D24338">
        <v>230200</v>
      </c>
      <c r="E24338" t="s">
        <v>284</v>
      </c>
      <c r="F24338">
        <v>539</v>
      </c>
      <c r="G24338" t="s">
        <v>293</v>
      </c>
      <c r="H24338" t="s">
        <v>84</v>
      </c>
      <c r="I24338">
        <v>2015</v>
      </c>
      <c r="J24338">
        <v>0.21969900000000001</v>
      </c>
    </row>
    <row r="24339" spans="1:10" x14ac:dyDescent="0.25">
      <c r="A24339" t="s">
        <v>225</v>
      </c>
      <c r="B24339" t="s">
        <v>80</v>
      </c>
      <c r="C24339" t="s">
        <v>32</v>
      </c>
      <c r="D24339">
        <v>230200</v>
      </c>
      <c r="E24339" t="s">
        <v>284</v>
      </c>
      <c r="F24339">
        <v>539</v>
      </c>
      <c r="G24339" t="s">
        <v>293</v>
      </c>
      <c r="H24339" t="s">
        <v>84</v>
      </c>
      <c r="I24339">
        <v>2015</v>
      </c>
      <c r="J24339">
        <v>4.20106</v>
      </c>
    </row>
    <row r="24340" spans="1:10" x14ac:dyDescent="0.25">
      <c r="A24340" t="s">
        <v>227</v>
      </c>
      <c r="B24340" t="s">
        <v>80</v>
      </c>
      <c r="C24340" t="s">
        <v>32</v>
      </c>
      <c r="D24340">
        <v>230200</v>
      </c>
      <c r="E24340" t="s">
        <v>284</v>
      </c>
      <c r="F24340">
        <v>539</v>
      </c>
      <c r="G24340" t="s">
        <v>293</v>
      </c>
      <c r="H24340" t="s">
        <v>84</v>
      </c>
      <c r="I24340">
        <v>2015</v>
      </c>
      <c r="J24340">
        <v>13.811999999999999</v>
      </c>
    </row>
    <row r="24341" spans="1:10" x14ac:dyDescent="0.25">
      <c r="A24341" t="s">
        <v>229</v>
      </c>
      <c r="B24341" t="s">
        <v>80</v>
      </c>
      <c r="C24341" t="s">
        <v>32</v>
      </c>
      <c r="D24341">
        <v>230200</v>
      </c>
      <c r="E24341" t="s">
        <v>284</v>
      </c>
      <c r="F24341">
        <v>539</v>
      </c>
      <c r="G24341" t="s">
        <v>293</v>
      </c>
      <c r="H24341" t="s">
        <v>84</v>
      </c>
      <c r="I24341">
        <v>2015</v>
      </c>
      <c r="J24341">
        <v>2.1797399999999998</v>
      </c>
    </row>
    <row r="24342" spans="1:10" x14ac:dyDescent="0.25">
      <c r="A24342" t="s">
        <v>227</v>
      </c>
      <c r="B24342" t="s">
        <v>80</v>
      </c>
      <c r="C24342" t="s">
        <v>32</v>
      </c>
      <c r="D24342">
        <v>230400</v>
      </c>
      <c r="E24342" t="s">
        <v>283</v>
      </c>
      <c r="F24342">
        <v>539</v>
      </c>
      <c r="G24342" t="s">
        <v>293</v>
      </c>
      <c r="H24342" t="s">
        <v>84</v>
      </c>
      <c r="I24342">
        <v>2015</v>
      </c>
      <c r="J24342">
        <v>8.6842100000000005E-2</v>
      </c>
    </row>
    <row r="24343" spans="1:10" x14ac:dyDescent="0.25">
      <c r="A24343" t="s">
        <v>223</v>
      </c>
      <c r="B24343" t="s">
        <v>80</v>
      </c>
      <c r="C24343" t="s">
        <v>32</v>
      </c>
      <c r="D24343">
        <v>230400</v>
      </c>
      <c r="E24343" t="s">
        <v>283</v>
      </c>
      <c r="F24343">
        <v>539</v>
      </c>
      <c r="G24343" t="s">
        <v>293</v>
      </c>
      <c r="H24343" t="s">
        <v>84</v>
      </c>
      <c r="I24343">
        <v>2015</v>
      </c>
      <c r="J24343">
        <v>3.5213699999999998E-3</v>
      </c>
    </row>
    <row r="24344" spans="1:10" x14ac:dyDescent="0.25">
      <c r="A24344" t="s">
        <v>225</v>
      </c>
      <c r="B24344" t="s">
        <v>80</v>
      </c>
      <c r="C24344" t="s">
        <v>32</v>
      </c>
      <c r="D24344">
        <v>230400</v>
      </c>
      <c r="E24344" t="s">
        <v>283</v>
      </c>
      <c r="F24344">
        <v>539</v>
      </c>
      <c r="G24344" t="s">
        <v>293</v>
      </c>
      <c r="H24344" t="s">
        <v>84</v>
      </c>
      <c r="I24344">
        <v>2015</v>
      </c>
      <c r="J24344">
        <v>2.4456200000000001E-2</v>
      </c>
    </row>
    <row r="24345" spans="1:10" x14ac:dyDescent="0.25">
      <c r="A24345" t="s">
        <v>224</v>
      </c>
      <c r="B24345" t="s">
        <v>80</v>
      </c>
      <c r="C24345" t="s">
        <v>32</v>
      </c>
      <c r="D24345">
        <v>230400</v>
      </c>
      <c r="E24345" t="s">
        <v>283</v>
      </c>
      <c r="F24345">
        <v>539</v>
      </c>
      <c r="G24345" t="s">
        <v>293</v>
      </c>
      <c r="H24345" t="s">
        <v>84</v>
      </c>
      <c r="I24345">
        <v>2015</v>
      </c>
      <c r="J24345">
        <v>1.75149E-2</v>
      </c>
    </row>
    <row r="24346" spans="1:10" x14ac:dyDescent="0.25">
      <c r="A24346" t="s">
        <v>226</v>
      </c>
      <c r="B24346" t="s">
        <v>80</v>
      </c>
      <c r="C24346" t="s">
        <v>32</v>
      </c>
      <c r="D24346">
        <v>230400</v>
      </c>
      <c r="E24346" t="s">
        <v>283</v>
      </c>
      <c r="F24346">
        <v>539</v>
      </c>
      <c r="G24346" t="s">
        <v>293</v>
      </c>
      <c r="H24346" t="s">
        <v>84</v>
      </c>
      <c r="I24346">
        <v>2015</v>
      </c>
      <c r="J24346">
        <v>9.27256E-4</v>
      </c>
    </row>
    <row r="24347" spans="1:10" x14ac:dyDescent="0.25">
      <c r="A24347" t="s">
        <v>229</v>
      </c>
      <c r="B24347" t="s">
        <v>80</v>
      </c>
      <c r="C24347" t="s">
        <v>32</v>
      </c>
      <c r="D24347">
        <v>230400</v>
      </c>
      <c r="E24347" t="s">
        <v>283</v>
      </c>
      <c r="F24347">
        <v>539</v>
      </c>
      <c r="G24347" t="s">
        <v>293</v>
      </c>
      <c r="H24347" t="s">
        <v>84</v>
      </c>
      <c r="I24347">
        <v>2015</v>
      </c>
      <c r="J24347">
        <v>9.1203299999999994E-3</v>
      </c>
    </row>
    <row r="24348" spans="1:10" x14ac:dyDescent="0.25">
      <c r="A24348" t="s">
        <v>224</v>
      </c>
      <c r="B24348" t="s">
        <v>80</v>
      </c>
      <c r="C24348" t="s">
        <v>32</v>
      </c>
      <c r="D24348">
        <v>233700</v>
      </c>
      <c r="E24348" t="s">
        <v>282</v>
      </c>
      <c r="F24348">
        <v>539</v>
      </c>
      <c r="G24348" t="s">
        <v>293</v>
      </c>
      <c r="H24348" t="s">
        <v>84</v>
      </c>
      <c r="I24348">
        <v>2015</v>
      </c>
      <c r="J24348">
        <v>6.8739099999999997E-2</v>
      </c>
    </row>
    <row r="24349" spans="1:10" x14ac:dyDescent="0.25">
      <c r="A24349" t="s">
        <v>223</v>
      </c>
      <c r="B24349" t="s">
        <v>80</v>
      </c>
      <c r="C24349" t="s">
        <v>32</v>
      </c>
      <c r="D24349">
        <v>233700</v>
      </c>
      <c r="E24349" t="s">
        <v>282</v>
      </c>
      <c r="F24349">
        <v>539</v>
      </c>
      <c r="G24349" t="s">
        <v>293</v>
      </c>
      <c r="H24349" t="s">
        <v>84</v>
      </c>
      <c r="I24349">
        <v>2015</v>
      </c>
      <c r="J24349">
        <v>2.0500500000000001E-2</v>
      </c>
    </row>
    <row r="24350" spans="1:10" x14ac:dyDescent="0.25">
      <c r="A24350" t="s">
        <v>226</v>
      </c>
      <c r="B24350" t="s">
        <v>80</v>
      </c>
      <c r="C24350" t="s">
        <v>32</v>
      </c>
      <c r="D24350">
        <v>233700</v>
      </c>
      <c r="E24350" t="s">
        <v>282</v>
      </c>
      <c r="F24350">
        <v>539</v>
      </c>
      <c r="G24350" t="s">
        <v>293</v>
      </c>
      <c r="H24350" t="s">
        <v>84</v>
      </c>
      <c r="I24350">
        <v>2015</v>
      </c>
      <c r="J24350">
        <v>5.8219099999999996E-3</v>
      </c>
    </row>
    <row r="24351" spans="1:10" x14ac:dyDescent="0.25">
      <c r="A24351" t="s">
        <v>227</v>
      </c>
      <c r="B24351" t="s">
        <v>80</v>
      </c>
      <c r="C24351" t="s">
        <v>32</v>
      </c>
      <c r="D24351">
        <v>233700</v>
      </c>
      <c r="E24351" t="s">
        <v>282</v>
      </c>
      <c r="F24351">
        <v>539</v>
      </c>
      <c r="G24351" t="s">
        <v>293</v>
      </c>
      <c r="H24351" t="s">
        <v>84</v>
      </c>
      <c r="I24351">
        <v>2015</v>
      </c>
      <c r="J24351">
        <v>0.29783599999999999</v>
      </c>
    </row>
    <row r="24352" spans="1:10" x14ac:dyDescent="0.25">
      <c r="A24352" t="s">
        <v>225</v>
      </c>
      <c r="B24352" t="s">
        <v>80</v>
      </c>
      <c r="C24352" t="s">
        <v>32</v>
      </c>
      <c r="D24352">
        <v>233700</v>
      </c>
      <c r="E24352" t="s">
        <v>282</v>
      </c>
      <c r="F24352">
        <v>539</v>
      </c>
      <c r="G24352" t="s">
        <v>293</v>
      </c>
      <c r="H24352" t="s">
        <v>84</v>
      </c>
      <c r="I24352">
        <v>2015</v>
      </c>
      <c r="J24352">
        <v>0.106743</v>
      </c>
    </row>
    <row r="24353" spans="1:10" x14ac:dyDescent="0.25">
      <c r="A24353" t="s">
        <v>229</v>
      </c>
      <c r="B24353" t="s">
        <v>80</v>
      </c>
      <c r="C24353" t="s">
        <v>32</v>
      </c>
      <c r="D24353">
        <v>233700</v>
      </c>
      <c r="E24353" t="s">
        <v>282</v>
      </c>
      <c r="F24353">
        <v>539</v>
      </c>
      <c r="G24353" t="s">
        <v>293</v>
      </c>
      <c r="H24353" t="s">
        <v>84</v>
      </c>
      <c r="I24353">
        <v>2015</v>
      </c>
      <c r="J24353">
        <v>6.1747099999999999E-2</v>
      </c>
    </row>
    <row r="24354" spans="1:10" x14ac:dyDescent="0.25">
      <c r="A24354" t="s">
        <v>223</v>
      </c>
      <c r="B24354" t="s">
        <v>80</v>
      </c>
      <c r="C24354" t="s">
        <v>81</v>
      </c>
      <c r="D24354">
        <v>233701</v>
      </c>
      <c r="E24354" t="s">
        <v>281</v>
      </c>
      <c r="F24354">
        <v>539</v>
      </c>
      <c r="G24354" t="s">
        <v>293</v>
      </c>
      <c r="H24354" t="s">
        <v>84</v>
      </c>
      <c r="I24354">
        <v>2015</v>
      </c>
      <c r="J24354">
        <v>4.0711499999999999E-4</v>
      </c>
    </row>
    <row r="24355" spans="1:10" x14ac:dyDescent="0.25">
      <c r="A24355" t="s">
        <v>227</v>
      </c>
      <c r="B24355" t="s">
        <v>80</v>
      </c>
      <c r="C24355" t="s">
        <v>81</v>
      </c>
      <c r="D24355">
        <v>233701</v>
      </c>
      <c r="E24355" t="s">
        <v>281</v>
      </c>
      <c r="F24355">
        <v>539</v>
      </c>
      <c r="G24355" t="s">
        <v>293</v>
      </c>
      <c r="H24355" t="s">
        <v>84</v>
      </c>
      <c r="I24355">
        <v>2015</v>
      </c>
      <c r="J24355">
        <v>2.3790500000000002E-3</v>
      </c>
    </row>
    <row r="24356" spans="1:10" x14ac:dyDescent="0.25">
      <c r="A24356" t="s">
        <v>223</v>
      </c>
      <c r="B24356" t="s">
        <v>80</v>
      </c>
      <c r="C24356" t="s">
        <v>36</v>
      </c>
      <c r="D24356">
        <v>500100</v>
      </c>
      <c r="E24356" t="s">
        <v>280</v>
      </c>
      <c r="F24356">
        <v>539</v>
      </c>
      <c r="G24356" t="s">
        <v>293</v>
      </c>
      <c r="H24356" t="s">
        <v>84</v>
      </c>
      <c r="I24356">
        <v>2015</v>
      </c>
      <c r="J24356">
        <v>0.192888</v>
      </c>
    </row>
    <row r="24357" spans="1:10" x14ac:dyDescent="0.25">
      <c r="A24357" t="s">
        <v>227</v>
      </c>
      <c r="B24357" t="s">
        <v>80</v>
      </c>
      <c r="C24357" t="s">
        <v>36</v>
      </c>
      <c r="D24357">
        <v>500100</v>
      </c>
      <c r="E24357" t="s">
        <v>280</v>
      </c>
      <c r="F24357">
        <v>539</v>
      </c>
      <c r="G24357" t="s">
        <v>293</v>
      </c>
      <c r="H24357" t="s">
        <v>84</v>
      </c>
      <c r="I24357">
        <v>2015</v>
      </c>
      <c r="J24357">
        <v>0.39639799999999997</v>
      </c>
    </row>
    <row r="24358" spans="1:10" x14ac:dyDescent="0.25">
      <c r="A24358" t="s">
        <v>226</v>
      </c>
      <c r="B24358" t="s">
        <v>80</v>
      </c>
      <c r="C24358" t="s">
        <v>36</v>
      </c>
      <c r="D24358">
        <v>500100</v>
      </c>
      <c r="E24358" t="s">
        <v>280</v>
      </c>
      <c r="F24358">
        <v>539</v>
      </c>
      <c r="G24358" t="s">
        <v>293</v>
      </c>
      <c r="H24358" t="s">
        <v>84</v>
      </c>
      <c r="I24358">
        <v>2015</v>
      </c>
      <c r="J24358">
        <v>2.52859E-2</v>
      </c>
    </row>
    <row r="24359" spans="1:10" x14ac:dyDescent="0.25">
      <c r="A24359" t="s">
        <v>224</v>
      </c>
      <c r="B24359" t="s">
        <v>80</v>
      </c>
      <c r="C24359" t="s">
        <v>36</v>
      </c>
      <c r="D24359">
        <v>500100</v>
      </c>
      <c r="E24359" t="s">
        <v>280</v>
      </c>
      <c r="F24359">
        <v>539</v>
      </c>
      <c r="G24359" t="s">
        <v>293</v>
      </c>
      <c r="H24359" t="s">
        <v>84</v>
      </c>
      <c r="I24359">
        <v>2015</v>
      </c>
      <c r="J24359">
        <v>3.6330099999999997E-2</v>
      </c>
    </row>
    <row r="24360" spans="1:10" x14ac:dyDescent="0.25">
      <c r="A24360" t="s">
        <v>225</v>
      </c>
      <c r="B24360" t="s">
        <v>80</v>
      </c>
      <c r="C24360" t="s">
        <v>36</v>
      </c>
      <c r="D24360">
        <v>500100</v>
      </c>
      <c r="E24360" t="s">
        <v>280</v>
      </c>
      <c r="F24360">
        <v>539</v>
      </c>
      <c r="G24360" t="s">
        <v>293</v>
      </c>
      <c r="H24360" t="s">
        <v>84</v>
      </c>
      <c r="I24360">
        <v>2015</v>
      </c>
      <c r="J24360">
        <v>0.216777</v>
      </c>
    </row>
    <row r="24361" spans="1:10" x14ac:dyDescent="0.25">
      <c r="A24361" t="s">
        <v>229</v>
      </c>
      <c r="B24361" t="s">
        <v>80</v>
      </c>
      <c r="C24361" t="s">
        <v>36</v>
      </c>
      <c r="D24361">
        <v>500100</v>
      </c>
      <c r="E24361" t="s">
        <v>280</v>
      </c>
      <c r="F24361">
        <v>539</v>
      </c>
      <c r="G24361" t="s">
        <v>293</v>
      </c>
      <c r="H24361" t="s">
        <v>84</v>
      </c>
      <c r="I24361">
        <v>2015</v>
      </c>
      <c r="J24361">
        <v>0.46720499999999998</v>
      </c>
    </row>
    <row r="24362" spans="1:10" x14ac:dyDescent="0.25">
      <c r="A24362" t="s">
        <v>229</v>
      </c>
      <c r="B24362" t="s">
        <v>74</v>
      </c>
      <c r="C24362" t="s">
        <v>34</v>
      </c>
      <c r="D24362">
        <v>901000</v>
      </c>
      <c r="E24362" t="s">
        <v>34</v>
      </c>
      <c r="F24362">
        <v>539</v>
      </c>
      <c r="G24362" t="s">
        <v>293</v>
      </c>
      <c r="H24362" t="s">
        <v>84</v>
      </c>
      <c r="I24362">
        <v>2015</v>
      </c>
      <c r="J24362">
        <v>2.4766799999999999E-2</v>
      </c>
    </row>
    <row r="24363" spans="1:10" x14ac:dyDescent="0.25">
      <c r="A24363" t="s">
        <v>225</v>
      </c>
      <c r="B24363" t="s">
        <v>74</v>
      </c>
      <c r="C24363" t="s">
        <v>34</v>
      </c>
      <c r="D24363">
        <v>901000</v>
      </c>
      <c r="E24363" t="s">
        <v>34</v>
      </c>
      <c r="F24363">
        <v>539</v>
      </c>
      <c r="G24363" t="s">
        <v>293</v>
      </c>
      <c r="H24363" t="s">
        <v>84</v>
      </c>
      <c r="I24363">
        <v>2015</v>
      </c>
      <c r="J24363">
        <v>1.0832E-2</v>
      </c>
    </row>
    <row r="24364" spans="1:10" x14ac:dyDescent="0.25">
      <c r="A24364" t="s">
        <v>226</v>
      </c>
      <c r="B24364" t="s">
        <v>74</v>
      </c>
      <c r="C24364" t="s">
        <v>34</v>
      </c>
      <c r="D24364">
        <v>901000</v>
      </c>
      <c r="E24364" t="s">
        <v>34</v>
      </c>
      <c r="F24364">
        <v>539</v>
      </c>
      <c r="G24364" t="s">
        <v>293</v>
      </c>
      <c r="H24364" t="s">
        <v>84</v>
      </c>
      <c r="I24364">
        <v>2015</v>
      </c>
      <c r="J24364">
        <v>1.6421000000000001E-3</v>
      </c>
    </row>
    <row r="24365" spans="1:10" x14ac:dyDescent="0.25">
      <c r="A24365" t="s">
        <v>227</v>
      </c>
      <c r="B24365" t="s">
        <v>74</v>
      </c>
      <c r="C24365" t="s">
        <v>34</v>
      </c>
      <c r="D24365">
        <v>901000</v>
      </c>
      <c r="E24365" t="s">
        <v>34</v>
      </c>
      <c r="F24365">
        <v>539</v>
      </c>
      <c r="G24365" t="s">
        <v>293</v>
      </c>
      <c r="H24365" t="s">
        <v>84</v>
      </c>
      <c r="I24365">
        <v>2015</v>
      </c>
      <c r="J24365">
        <v>3.10718E-2</v>
      </c>
    </row>
    <row r="24366" spans="1:10" x14ac:dyDescent="0.25">
      <c r="A24366" t="s">
        <v>224</v>
      </c>
      <c r="B24366" t="s">
        <v>74</v>
      </c>
      <c r="C24366" t="s">
        <v>34</v>
      </c>
      <c r="D24366">
        <v>901000</v>
      </c>
      <c r="E24366" t="s">
        <v>34</v>
      </c>
      <c r="F24366">
        <v>539</v>
      </c>
      <c r="G24366" t="s">
        <v>293</v>
      </c>
      <c r="H24366" t="s">
        <v>84</v>
      </c>
      <c r="I24366">
        <v>2015</v>
      </c>
      <c r="J24366">
        <v>2.33103E-3</v>
      </c>
    </row>
    <row r="24367" spans="1:10" x14ac:dyDescent="0.25">
      <c r="A24367" t="s">
        <v>223</v>
      </c>
      <c r="B24367" t="s">
        <v>74</v>
      </c>
      <c r="C24367" t="s">
        <v>34</v>
      </c>
      <c r="D24367">
        <v>901000</v>
      </c>
      <c r="E24367" t="s">
        <v>34</v>
      </c>
      <c r="F24367">
        <v>539</v>
      </c>
      <c r="G24367" t="s">
        <v>293</v>
      </c>
      <c r="H24367" t="s">
        <v>84</v>
      </c>
      <c r="I24367">
        <v>2015</v>
      </c>
      <c r="J24367">
        <v>6.1098899999999998E-3</v>
      </c>
    </row>
    <row r="24368" spans="1:10" x14ac:dyDescent="0.25">
      <c r="A24368" t="s">
        <v>223</v>
      </c>
      <c r="B24368" t="s">
        <v>74</v>
      </c>
      <c r="C24368" t="s">
        <v>34</v>
      </c>
      <c r="D24368">
        <v>901001</v>
      </c>
      <c r="E24368" t="s">
        <v>254</v>
      </c>
      <c r="F24368">
        <v>539</v>
      </c>
      <c r="G24368" t="s">
        <v>293</v>
      </c>
      <c r="H24368" t="s">
        <v>84</v>
      </c>
      <c r="I24368">
        <v>2015</v>
      </c>
      <c r="J24368">
        <v>1.0168099999999999E-2</v>
      </c>
    </row>
    <row r="24369" spans="1:10" x14ac:dyDescent="0.25">
      <c r="A24369" t="s">
        <v>229</v>
      </c>
      <c r="B24369" t="s">
        <v>74</v>
      </c>
      <c r="C24369" t="s">
        <v>34</v>
      </c>
      <c r="D24369">
        <v>901001</v>
      </c>
      <c r="E24369" t="s">
        <v>254</v>
      </c>
      <c r="F24369">
        <v>539</v>
      </c>
      <c r="G24369" t="s">
        <v>293</v>
      </c>
      <c r="H24369" t="s">
        <v>84</v>
      </c>
      <c r="I24369">
        <v>2015</v>
      </c>
      <c r="J24369">
        <v>9.3016999999999996E-3</v>
      </c>
    </row>
    <row r="24370" spans="1:10" x14ac:dyDescent="0.25">
      <c r="A24370" t="s">
        <v>226</v>
      </c>
      <c r="B24370" t="s">
        <v>74</v>
      </c>
      <c r="C24370" t="s">
        <v>34</v>
      </c>
      <c r="D24370">
        <v>901001</v>
      </c>
      <c r="E24370" t="s">
        <v>254</v>
      </c>
      <c r="F24370">
        <v>539</v>
      </c>
      <c r="G24370" t="s">
        <v>293</v>
      </c>
      <c r="H24370" t="s">
        <v>84</v>
      </c>
      <c r="I24370">
        <v>2015</v>
      </c>
      <c r="J24370">
        <v>2.6792999999999999E-3</v>
      </c>
    </row>
    <row r="24371" spans="1:10" x14ac:dyDescent="0.25">
      <c r="A24371" t="s">
        <v>225</v>
      </c>
      <c r="B24371" t="s">
        <v>74</v>
      </c>
      <c r="C24371" t="s">
        <v>34</v>
      </c>
      <c r="D24371">
        <v>901001</v>
      </c>
      <c r="E24371" t="s">
        <v>254</v>
      </c>
      <c r="F24371">
        <v>539</v>
      </c>
      <c r="G24371" t="s">
        <v>293</v>
      </c>
      <c r="H24371" t="s">
        <v>84</v>
      </c>
      <c r="I24371">
        <v>2015</v>
      </c>
      <c r="J24371">
        <v>5.2306200000000001E-3</v>
      </c>
    </row>
    <row r="24372" spans="1:10" x14ac:dyDescent="0.25">
      <c r="A24372" t="s">
        <v>224</v>
      </c>
      <c r="B24372" t="s">
        <v>74</v>
      </c>
      <c r="C24372" t="s">
        <v>34</v>
      </c>
      <c r="D24372">
        <v>901001</v>
      </c>
      <c r="E24372" t="s">
        <v>254</v>
      </c>
      <c r="F24372">
        <v>539</v>
      </c>
      <c r="G24372" t="s">
        <v>293</v>
      </c>
      <c r="H24372" t="s">
        <v>84</v>
      </c>
      <c r="I24372">
        <v>2015</v>
      </c>
      <c r="J24372">
        <v>2.54164E-3</v>
      </c>
    </row>
    <row r="24373" spans="1:10" x14ac:dyDescent="0.25">
      <c r="A24373" t="s">
        <v>227</v>
      </c>
      <c r="B24373" t="s">
        <v>74</v>
      </c>
      <c r="C24373" t="s">
        <v>34</v>
      </c>
      <c r="D24373">
        <v>901001</v>
      </c>
      <c r="E24373" t="s">
        <v>254</v>
      </c>
      <c r="F24373">
        <v>539</v>
      </c>
      <c r="G24373" t="s">
        <v>293</v>
      </c>
      <c r="H24373" t="s">
        <v>84</v>
      </c>
      <c r="I24373">
        <v>2015</v>
      </c>
      <c r="J24373">
        <v>1.7203E-2</v>
      </c>
    </row>
    <row r="24374" spans="1:10" x14ac:dyDescent="0.25">
      <c r="A24374" t="s">
        <v>226</v>
      </c>
      <c r="B24374" t="s">
        <v>79</v>
      </c>
      <c r="C24374" t="s">
        <v>33</v>
      </c>
      <c r="D24374">
        <v>9400000</v>
      </c>
      <c r="E24374" t="s">
        <v>246</v>
      </c>
      <c r="F24374">
        <v>539</v>
      </c>
      <c r="G24374" t="s">
        <v>293</v>
      </c>
      <c r="H24374" t="s">
        <v>84</v>
      </c>
      <c r="I24374">
        <v>2015</v>
      </c>
      <c r="J24374">
        <v>0.139957</v>
      </c>
    </row>
    <row r="24375" spans="1:10" x14ac:dyDescent="0.25">
      <c r="A24375" t="s">
        <v>227</v>
      </c>
      <c r="B24375" t="s">
        <v>79</v>
      </c>
      <c r="C24375" t="s">
        <v>33</v>
      </c>
      <c r="D24375">
        <v>9400000</v>
      </c>
      <c r="E24375" t="s">
        <v>246</v>
      </c>
      <c r="F24375">
        <v>539</v>
      </c>
      <c r="G24375" t="s">
        <v>293</v>
      </c>
      <c r="H24375" t="s">
        <v>84</v>
      </c>
      <c r="I24375">
        <v>2015</v>
      </c>
      <c r="J24375">
        <v>1.6449</v>
      </c>
    </row>
    <row r="24376" spans="1:10" x14ac:dyDescent="0.25">
      <c r="A24376" t="s">
        <v>229</v>
      </c>
      <c r="B24376" t="s">
        <v>79</v>
      </c>
      <c r="C24376" t="s">
        <v>33</v>
      </c>
      <c r="D24376">
        <v>9400000</v>
      </c>
      <c r="E24376" t="s">
        <v>246</v>
      </c>
      <c r="F24376">
        <v>539</v>
      </c>
      <c r="G24376" t="s">
        <v>293</v>
      </c>
      <c r="H24376" t="s">
        <v>84</v>
      </c>
      <c r="I24376">
        <v>2015</v>
      </c>
      <c r="J24376">
        <v>0.81151300000000004</v>
      </c>
    </row>
    <row r="24377" spans="1:10" x14ac:dyDescent="0.25">
      <c r="A24377" t="s">
        <v>225</v>
      </c>
      <c r="B24377" t="s">
        <v>79</v>
      </c>
      <c r="C24377" t="s">
        <v>33</v>
      </c>
      <c r="D24377">
        <v>9400000</v>
      </c>
      <c r="E24377" t="s">
        <v>246</v>
      </c>
      <c r="F24377">
        <v>539</v>
      </c>
      <c r="G24377" t="s">
        <v>293</v>
      </c>
      <c r="H24377" t="s">
        <v>84</v>
      </c>
      <c r="I24377">
        <v>2015</v>
      </c>
      <c r="J24377">
        <v>0.77537999999999996</v>
      </c>
    </row>
    <row r="24378" spans="1:10" x14ac:dyDescent="0.25">
      <c r="A24378" t="s">
        <v>224</v>
      </c>
      <c r="B24378" t="s">
        <v>79</v>
      </c>
      <c r="C24378" t="s">
        <v>33</v>
      </c>
      <c r="D24378">
        <v>9400000</v>
      </c>
      <c r="E24378" t="s">
        <v>246</v>
      </c>
      <c r="F24378">
        <v>539</v>
      </c>
      <c r="G24378" t="s">
        <v>293</v>
      </c>
      <c r="H24378" t="s">
        <v>84</v>
      </c>
      <c r="I24378">
        <v>2015</v>
      </c>
      <c r="J24378">
        <v>0.16306399999999999</v>
      </c>
    </row>
    <row r="24379" spans="1:10" x14ac:dyDescent="0.25">
      <c r="A24379" t="s">
        <v>223</v>
      </c>
      <c r="B24379" t="s">
        <v>79</v>
      </c>
      <c r="C24379" t="s">
        <v>33</v>
      </c>
      <c r="D24379">
        <v>9400000</v>
      </c>
      <c r="E24379" t="s">
        <v>246</v>
      </c>
      <c r="F24379">
        <v>539</v>
      </c>
      <c r="G24379" t="s">
        <v>293</v>
      </c>
      <c r="H24379" t="s">
        <v>84</v>
      </c>
      <c r="I24379">
        <v>2015</v>
      </c>
      <c r="J24379">
        <v>0.17402200000000001</v>
      </c>
    </row>
    <row r="24380" spans="1:10" x14ac:dyDescent="0.25">
      <c r="A24380" t="s">
        <v>227</v>
      </c>
      <c r="B24380" t="s">
        <v>80</v>
      </c>
      <c r="C24380" t="s">
        <v>32</v>
      </c>
      <c r="D24380" t="s">
        <v>278</v>
      </c>
      <c r="E24380" t="s">
        <v>277</v>
      </c>
      <c r="F24380">
        <v>539</v>
      </c>
      <c r="G24380" t="s">
        <v>293</v>
      </c>
      <c r="H24380" t="s">
        <v>84</v>
      </c>
      <c r="I24380">
        <v>2015</v>
      </c>
      <c r="J24380">
        <v>2.1645800000000001E-3</v>
      </c>
    </row>
    <row r="24381" spans="1:10" x14ac:dyDescent="0.25">
      <c r="A24381" t="s">
        <v>227</v>
      </c>
      <c r="B24381" t="s">
        <v>80</v>
      </c>
      <c r="C24381" t="s">
        <v>32</v>
      </c>
      <c r="D24381" t="s">
        <v>276</v>
      </c>
      <c r="E24381" t="s">
        <v>275</v>
      </c>
      <c r="F24381">
        <v>539</v>
      </c>
      <c r="G24381" t="s">
        <v>293</v>
      </c>
      <c r="H24381" t="s">
        <v>84</v>
      </c>
      <c r="I24381">
        <v>2015</v>
      </c>
      <c r="J24381">
        <v>2.3642400000000001E-2</v>
      </c>
    </row>
    <row r="24382" spans="1:10" x14ac:dyDescent="0.25">
      <c r="A24382" t="s">
        <v>224</v>
      </c>
      <c r="B24382" t="s">
        <v>79</v>
      </c>
      <c r="C24382" t="s">
        <v>35</v>
      </c>
      <c r="D24382" t="s">
        <v>245</v>
      </c>
      <c r="E24382" t="s">
        <v>244</v>
      </c>
      <c r="F24382">
        <v>539</v>
      </c>
      <c r="G24382" t="s">
        <v>293</v>
      </c>
      <c r="H24382" t="s">
        <v>84</v>
      </c>
      <c r="I24382">
        <v>2015</v>
      </c>
      <c r="J24382">
        <v>7.4442999999999995E-2</v>
      </c>
    </row>
    <row r="24383" spans="1:10" x14ac:dyDescent="0.25">
      <c r="A24383" t="s">
        <v>225</v>
      </c>
      <c r="B24383" t="s">
        <v>79</v>
      </c>
      <c r="C24383" t="s">
        <v>35</v>
      </c>
      <c r="D24383" t="s">
        <v>245</v>
      </c>
      <c r="E24383" t="s">
        <v>244</v>
      </c>
      <c r="F24383">
        <v>539</v>
      </c>
      <c r="G24383" t="s">
        <v>293</v>
      </c>
      <c r="H24383" t="s">
        <v>84</v>
      </c>
      <c r="I24383">
        <v>2015</v>
      </c>
      <c r="J24383">
        <v>0.71210099999999998</v>
      </c>
    </row>
    <row r="24384" spans="1:10" x14ac:dyDescent="0.25">
      <c r="A24384" t="s">
        <v>226</v>
      </c>
      <c r="B24384" t="s">
        <v>79</v>
      </c>
      <c r="C24384" t="s">
        <v>35</v>
      </c>
      <c r="D24384" t="s">
        <v>245</v>
      </c>
      <c r="E24384" t="s">
        <v>244</v>
      </c>
      <c r="F24384">
        <v>539</v>
      </c>
      <c r="G24384" t="s">
        <v>293</v>
      </c>
      <c r="H24384" t="s">
        <v>84</v>
      </c>
      <c r="I24384">
        <v>2015</v>
      </c>
      <c r="J24384">
        <v>8.9397199999999996E-2</v>
      </c>
    </row>
    <row r="24385" spans="1:10" x14ac:dyDescent="0.25">
      <c r="A24385" t="s">
        <v>227</v>
      </c>
      <c r="B24385" t="s">
        <v>79</v>
      </c>
      <c r="C24385" t="s">
        <v>35</v>
      </c>
      <c r="D24385" t="s">
        <v>245</v>
      </c>
      <c r="E24385" t="s">
        <v>244</v>
      </c>
      <c r="F24385">
        <v>539</v>
      </c>
      <c r="G24385" t="s">
        <v>293</v>
      </c>
      <c r="H24385" t="s">
        <v>84</v>
      </c>
      <c r="I24385">
        <v>2015</v>
      </c>
      <c r="J24385">
        <v>1.1046100000000001</v>
      </c>
    </row>
    <row r="24386" spans="1:10" x14ac:dyDescent="0.25">
      <c r="A24386" t="s">
        <v>229</v>
      </c>
      <c r="B24386" t="s">
        <v>79</v>
      </c>
      <c r="C24386" t="s">
        <v>35</v>
      </c>
      <c r="D24386" t="s">
        <v>245</v>
      </c>
      <c r="E24386" t="s">
        <v>244</v>
      </c>
      <c r="F24386">
        <v>539</v>
      </c>
      <c r="G24386" t="s">
        <v>293</v>
      </c>
      <c r="H24386" t="s">
        <v>84</v>
      </c>
      <c r="I24386">
        <v>2015</v>
      </c>
      <c r="J24386">
        <v>0.58765400000000001</v>
      </c>
    </row>
    <row r="24387" spans="1:10" x14ac:dyDescent="0.25">
      <c r="A24387" t="s">
        <v>223</v>
      </c>
      <c r="B24387" t="s">
        <v>79</v>
      </c>
      <c r="C24387" t="s">
        <v>35</v>
      </c>
      <c r="D24387" t="s">
        <v>245</v>
      </c>
      <c r="E24387" t="s">
        <v>244</v>
      </c>
      <c r="F24387">
        <v>539</v>
      </c>
      <c r="G24387" t="s">
        <v>293</v>
      </c>
      <c r="H24387" t="s">
        <v>84</v>
      </c>
      <c r="I24387">
        <v>2015</v>
      </c>
      <c r="J24387">
        <v>0.16672400000000001</v>
      </c>
    </row>
    <row r="24388" spans="1:10" x14ac:dyDescent="0.25">
      <c r="A24388" t="s">
        <v>229</v>
      </c>
      <c r="B24388" t="s">
        <v>79</v>
      </c>
      <c r="C24388" t="s">
        <v>35</v>
      </c>
      <c r="D24388" t="s">
        <v>243</v>
      </c>
      <c r="E24388" t="s">
        <v>242</v>
      </c>
      <c r="F24388">
        <v>539</v>
      </c>
      <c r="G24388" t="s">
        <v>293</v>
      </c>
      <c r="H24388" t="s">
        <v>84</v>
      </c>
      <c r="I24388">
        <v>2015</v>
      </c>
      <c r="J24388">
        <v>1.4045700000000001</v>
      </c>
    </row>
    <row r="24389" spans="1:10" x14ac:dyDescent="0.25">
      <c r="A24389" t="s">
        <v>224</v>
      </c>
      <c r="B24389" t="s">
        <v>79</v>
      </c>
      <c r="C24389" t="s">
        <v>35</v>
      </c>
      <c r="D24389" t="s">
        <v>243</v>
      </c>
      <c r="E24389" t="s">
        <v>242</v>
      </c>
      <c r="F24389">
        <v>539</v>
      </c>
      <c r="G24389" t="s">
        <v>293</v>
      </c>
      <c r="H24389" t="s">
        <v>84</v>
      </c>
      <c r="I24389">
        <v>2015</v>
      </c>
      <c r="J24389">
        <v>0.13426299999999999</v>
      </c>
    </row>
    <row r="24390" spans="1:10" x14ac:dyDescent="0.25">
      <c r="A24390" t="s">
        <v>226</v>
      </c>
      <c r="B24390" t="s">
        <v>79</v>
      </c>
      <c r="C24390" t="s">
        <v>35</v>
      </c>
      <c r="D24390" t="s">
        <v>243</v>
      </c>
      <c r="E24390" t="s">
        <v>242</v>
      </c>
      <c r="F24390">
        <v>539</v>
      </c>
      <c r="G24390" t="s">
        <v>293</v>
      </c>
      <c r="H24390" t="s">
        <v>84</v>
      </c>
      <c r="I24390">
        <v>2015</v>
      </c>
      <c r="J24390">
        <v>0.19056899999999999</v>
      </c>
    </row>
    <row r="24391" spans="1:10" x14ac:dyDescent="0.25">
      <c r="A24391" t="s">
        <v>227</v>
      </c>
      <c r="B24391" t="s">
        <v>79</v>
      </c>
      <c r="C24391" t="s">
        <v>35</v>
      </c>
      <c r="D24391" t="s">
        <v>243</v>
      </c>
      <c r="E24391" t="s">
        <v>242</v>
      </c>
      <c r="F24391">
        <v>539</v>
      </c>
      <c r="G24391" t="s">
        <v>293</v>
      </c>
      <c r="H24391" t="s">
        <v>84</v>
      </c>
      <c r="I24391">
        <v>2015</v>
      </c>
      <c r="J24391">
        <v>2.4977999999999998</v>
      </c>
    </row>
    <row r="24392" spans="1:10" x14ac:dyDescent="0.25">
      <c r="A24392" t="s">
        <v>223</v>
      </c>
      <c r="B24392" t="s">
        <v>79</v>
      </c>
      <c r="C24392" t="s">
        <v>35</v>
      </c>
      <c r="D24392" t="s">
        <v>243</v>
      </c>
      <c r="E24392" t="s">
        <v>242</v>
      </c>
      <c r="F24392">
        <v>539</v>
      </c>
      <c r="G24392" t="s">
        <v>293</v>
      </c>
      <c r="H24392" t="s">
        <v>84</v>
      </c>
      <c r="I24392">
        <v>2015</v>
      </c>
      <c r="J24392">
        <v>0.26126199999999999</v>
      </c>
    </row>
    <row r="24393" spans="1:10" x14ac:dyDescent="0.25">
      <c r="A24393" t="s">
        <v>225</v>
      </c>
      <c r="B24393" t="s">
        <v>79</v>
      </c>
      <c r="C24393" t="s">
        <v>35</v>
      </c>
      <c r="D24393" t="s">
        <v>243</v>
      </c>
      <c r="E24393" t="s">
        <v>242</v>
      </c>
      <c r="F24393">
        <v>539</v>
      </c>
      <c r="G24393" t="s">
        <v>293</v>
      </c>
      <c r="H24393" t="s">
        <v>84</v>
      </c>
      <c r="I24393">
        <v>2015</v>
      </c>
      <c r="J24393">
        <v>0.80089600000000005</v>
      </c>
    </row>
    <row r="24394" spans="1:10" x14ac:dyDescent="0.25">
      <c r="A24394" t="s">
        <v>227</v>
      </c>
      <c r="B24394" t="s">
        <v>76</v>
      </c>
      <c r="C24394" t="s">
        <v>77</v>
      </c>
      <c r="D24394" t="s">
        <v>274</v>
      </c>
      <c r="E24394" t="s">
        <v>273</v>
      </c>
      <c r="F24394">
        <v>539</v>
      </c>
      <c r="G24394" t="s">
        <v>293</v>
      </c>
      <c r="H24394" t="s">
        <v>84</v>
      </c>
      <c r="I24394">
        <v>2015</v>
      </c>
      <c r="J24394">
        <v>0.43859999999999999</v>
      </c>
    </row>
    <row r="24395" spans="1:10" x14ac:dyDescent="0.25">
      <c r="A24395" t="s">
        <v>227</v>
      </c>
      <c r="B24395" t="s">
        <v>76</v>
      </c>
      <c r="C24395" t="s">
        <v>78</v>
      </c>
      <c r="D24395" t="s">
        <v>272</v>
      </c>
      <c r="E24395" t="s">
        <v>271</v>
      </c>
      <c r="F24395">
        <v>539</v>
      </c>
      <c r="G24395" t="s">
        <v>293</v>
      </c>
      <c r="H24395" t="s">
        <v>84</v>
      </c>
      <c r="I24395">
        <v>2015</v>
      </c>
      <c r="J24395">
        <v>5</v>
      </c>
    </row>
    <row r="24396" spans="1:10" x14ac:dyDescent="0.25">
      <c r="A24396" t="s">
        <v>227</v>
      </c>
      <c r="B24396" t="s">
        <v>71</v>
      </c>
      <c r="C24396" t="s">
        <v>72</v>
      </c>
      <c r="D24396" t="s">
        <v>239</v>
      </c>
      <c r="E24396" t="s">
        <v>238</v>
      </c>
      <c r="F24396">
        <v>539</v>
      </c>
      <c r="G24396" t="s">
        <v>293</v>
      </c>
      <c r="H24396" t="s">
        <v>84</v>
      </c>
      <c r="I24396">
        <v>2015</v>
      </c>
      <c r="J24396">
        <v>2.1700000000000001E-2</v>
      </c>
    </row>
    <row r="24397" spans="1:10" x14ac:dyDescent="0.25">
      <c r="A24397" t="s">
        <v>224</v>
      </c>
      <c r="B24397" t="s">
        <v>75</v>
      </c>
      <c r="C24397" t="s">
        <v>31</v>
      </c>
      <c r="D24397" t="s">
        <v>237</v>
      </c>
      <c r="E24397" t="s">
        <v>236</v>
      </c>
      <c r="F24397">
        <v>539</v>
      </c>
      <c r="G24397" t="s">
        <v>293</v>
      </c>
      <c r="H24397" t="s">
        <v>84</v>
      </c>
      <c r="I24397">
        <v>2015</v>
      </c>
      <c r="J24397">
        <v>10.7781</v>
      </c>
    </row>
    <row r="24398" spans="1:10" x14ac:dyDescent="0.25">
      <c r="A24398" t="s">
        <v>223</v>
      </c>
      <c r="B24398" t="s">
        <v>75</v>
      </c>
      <c r="C24398" t="s">
        <v>31</v>
      </c>
      <c r="D24398" t="s">
        <v>237</v>
      </c>
      <c r="E24398" t="s">
        <v>236</v>
      </c>
      <c r="F24398">
        <v>539</v>
      </c>
      <c r="G24398" t="s">
        <v>293</v>
      </c>
      <c r="H24398" t="s">
        <v>84</v>
      </c>
      <c r="I24398">
        <v>2015</v>
      </c>
      <c r="J24398">
        <v>21.1372</v>
      </c>
    </row>
    <row r="24399" spans="1:10" x14ac:dyDescent="0.25">
      <c r="A24399" t="s">
        <v>225</v>
      </c>
      <c r="B24399" t="s">
        <v>75</v>
      </c>
      <c r="C24399" t="s">
        <v>31</v>
      </c>
      <c r="D24399" t="s">
        <v>237</v>
      </c>
      <c r="E24399" t="s">
        <v>236</v>
      </c>
      <c r="F24399">
        <v>539</v>
      </c>
      <c r="G24399" t="s">
        <v>293</v>
      </c>
      <c r="H24399" t="s">
        <v>84</v>
      </c>
      <c r="I24399">
        <v>2015</v>
      </c>
      <c r="J24399">
        <v>4.4919599999999997</v>
      </c>
    </row>
    <row r="24400" spans="1:10" x14ac:dyDescent="0.25">
      <c r="A24400" t="s">
        <v>229</v>
      </c>
      <c r="B24400" t="s">
        <v>75</v>
      </c>
      <c r="C24400" t="s">
        <v>31</v>
      </c>
      <c r="D24400" t="s">
        <v>237</v>
      </c>
      <c r="E24400" t="s">
        <v>236</v>
      </c>
      <c r="F24400">
        <v>539</v>
      </c>
      <c r="G24400" t="s">
        <v>293</v>
      </c>
      <c r="H24400" t="s">
        <v>84</v>
      </c>
      <c r="I24400">
        <v>2015</v>
      </c>
      <c r="J24400">
        <v>12.364599999999999</v>
      </c>
    </row>
    <row r="24401" spans="1:10" x14ac:dyDescent="0.25">
      <c r="A24401" t="s">
        <v>226</v>
      </c>
      <c r="B24401" t="s">
        <v>75</v>
      </c>
      <c r="C24401" t="s">
        <v>31</v>
      </c>
      <c r="D24401" t="s">
        <v>237</v>
      </c>
      <c r="E24401" t="s">
        <v>236</v>
      </c>
      <c r="F24401">
        <v>539</v>
      </c>
      <c r="G24401" t="s">
        <v>293</v>
      </c>
      <c r="H24401" t="s">
        <v>84</v>
      </c>
      <c r="I24401">
        <v>2015</v>
      </c>
      <c r="J24401">
        <v>1.9808399999999999</v>
      </c>
    </row>
    <row r="24402" spans="1:10" x14ac:dyDescent="0.25">
      <c r="A24402" t="s">
        <v>227</v>
      </c>
      <c r="B24402" t="s">
        <v>75</v>
      </c>
      <c r="C24402" t="s">
        <v>31</v>
      </c>
      <c r="D24402" t="s">
        <v>237</v>
      </c>
      <c r="E24402" t="s">
        <v>236</v>
      </c>
      <c r="F24402">
        <v>539</v>
      </c>
      <c r="G24402" t="s">
        <v>293</v>
      </c>
      <c r="H24402" t="s">
        <v>84</v>
      </c>
      <c r="I24402">
        <v>2015</v>
      </c>
      <c r="J24402">
        <v>8.1430699999999998</v>
      </c>
    </row>
    <row r="24403" spans="1:10" x14ac:dyDescent="0.25">
      <c r="A24403" t="s">
        <v>223</v>
      </c>
      <c r="B24403" t="s">
        <v>75</v>
      </c>
      <c r="C24403" t="s">
        <v>31</v>
      </c>
      <c r="D24403" t="s">
        <v>235</v>
      </c>
      <c r="E24403" t="s">
        <v>234</v>
      </c>
      <c r="F24403">
        <v>539</v>
      </c>
      <c r="G24403" t="s">
        <v>293</v>
      </c>
      <c r="H24403" t="s">
        <v>84</v>
      </c>
      <c r="I24403">
        <v>2015</v>
      </c>
      <c r="J24403">
        <v>0.49071799999999999</v>
      </c>
    </row>
    <row r="24404" spans="1:10" x14ac:dyDescent="0.25">
      <c r="A24404" t="s">
        <v>226</v>
      </c>
      <c r="B24404" t="s">
        <v>75</v>
      </c>
      <c r="C24404" t="s">
        <v>31</v>
      </c>
      <c r="D24404" t="s">
        <v>235</v>
      </c>
      <c r="E24404" t="s">
        <v>234</v>
      </c>
      <c r="F24404">
        <v>539</v>
      </c>
      <c r="G24404" t="s">
        <v>293</v>
      </c>
      <c r="H24404" t="s">
        <v>84</v>
      </c>
      <c r="I24404">
        <v>2015</v>
      </c>
      <c r="J24404">
        <v>3.9524900000000002E-2</v>
      </c>
    </row>
    <row r="24405" spans="1:10" x14ac:dyDescent="0.25">
      <c r="A24405" t="s">
        <v>224</v>
      </c>
      <c r="B24405" t="s">
        <v>75</v>
      </c>
      <c r="C24405" t="s">
        <v>31</v>
      </c>
      <c r="D24405" t="s">
        <v>235</v>
      </c>
      <c r="E24405" t="s">
        <v>234</v>
      </c>
      <c r="F24405">
        <v>539</v>
      </c>
      <c r="G24405" t="s">
        <v>293</v>
      </c>
      <c r="H24405" t="s">
        <v>84</v>
      </c>
      <c r="I24405">
        <v>2015</v>
      </c>
      <c r="J24405">
        <v>0.46855599999999997</v>
      </c>
    </row>
    <row r="24406" spans="1:10" x14ac:dyDescent="0.25">
      <c r="A24406" t="s">
        <v>225</v>
      </c>
      <c r="B24406" t="s">
        <v>75</v>
      </c>
      <c r="C24406" t="s">
        <v>31</v>
      </c>
      <c r="D24406" t="s">
        <v>235</v>
      </c>
      <c r="E24406" t="s">
        <v>234</v>
      </c>
      <c r="F24406">
        <v>539</v>
      </c>
      <c r="G24406" t="s">
        <v>293</v>
      </c>
      <c r="H24406" t="s">
        <v>84</v>
      </c>
      <c r="I24406">
        <v>2015</v>
      </c>
      <c r="J24406">
        <v>9.19214E-2</v>
      </c>
    </row>
    <row r="24407" spans="1:10" x14ac:dyDescent="0.25">
      <c r="A24407" t="s">
        <v>227</v>
      </c>
      <c r="B24407" t="s">
        <v>75</v>
      </c>
      <c r="C24407" t="s">
        <v>31</v>
      </c>
      <c r="D24407" t="s">
        <v>235</v>
      </c>
      <c r="E24407" t="s">
        <v>234</v>
      </c>
      <c r="F24407">
        <v>539</v>
      </c>
      <c r="G24407" t="s">
        <v>293</v>
      </c>
      <c r="H24407" t="s">
        <v>84</v>
      </c>
      <c r="I24407">
        <v>2015</v>
      </c>
      <c r="J24407">
        <v>0.28159699999999999</v>
      </c>
    </row>
    <row r="24408" spans="1:10" x14ac:dyDescent="0.25">
      <c r="A24408" t="s">
        <v>224</v>
      </c>
      <c r="B24408" t="s">
        <v>80</v>
      </c>
      <c r="C24408" t="s">
        <v>37</v>
      </c>
      <c r="D24408">
        <v>120105</v>
      </c>
      <c r="E24408" t="s">
        <v>270</v>
      </c>
      <c r="F24408">
        <v>539</v>
      </c>
      <c r="G24408" t="s">
        <v>293</v>
      </c>
      <c r="H24408" t="s">
        <v>84</v>
      </c>
      <c r="I24408">
        <v>2015</v>
      </c>
      <c r="J24408">
        <v>1.76015E-3</v>
      </c>
    </row>
    <row r="24409" spans="1:10" x14ac:dyDescent="0.25">
      <c r="A24409" t="s">
        <v>227</v>
      </c>
      <c r="B24409" t="s">
        <v>80</v>
      </c>
      <c r="C24409" t="s">
        <v>37</v>
      </c>
      <c r="D24409">
        <v>120105</v>
      </c>
      <c r="E24409" t="s">
        <v>270</v>
      </c>
      <c r="F24409">
        <v>539</v>
      </c>
      <c r="G24409" t="s">
        <v>293</v>
      </c>
      <c r="H24409" t="s">
        <v>84</v>
      </c>
      <c r="I24409">
        <v>2015</v>
      </c>
      <c r="J24409">
        <v>2.9882300000000001E-2</v>
      </c>
    </row>
    <row r="24410" spans="1:10" x14ac:dyDescent="0.25">
      <c r="A24410" t="s">
        <v>225</v>
      </c>
      <c r="B24410" t="s">
        <v>80</v>
      </c>
      <c r="C24410" t="s">
        <v>37</v>
      </c>
      <c r="D24410">
        <v>120105</v>
      </c>
      <c r="E24410" t="s">
        <v>270</v>
      </c>
      <c r="F24410">
        <v>539</v>
      </c>
      <c r="G24410" t="s">
        <v>293</v>
      </c>
      <c r="H24410" t="s">
        <v>84</v>
      </c>
      <c r="I24410">
        <v>2015</v>
      </c>
      <c r="J24410">
        <v>1.69418E-2</v>
      </c>
    </row>
    <row r="24411" spans="1:10" x14ac:dyDescent="0.25">
      <c r="A24411" t="s">
        <v>229</v>
      </c>
      <c r="B24411" t="s">
        <v>80</v>
      </c>
      <c r="C24411" t="s">
        <v>37</v>
      </c>
      <c r="D24411">
        <v>120105</v>
      </c>
      <c r="E24411" t="s">
        <v>270</v>
      </c>
      <c r="F24411">
        <v>539</v>
      </c>
      <c r="G24411" t="s">
        <v>293</v>
      </c>
      <c r="H24411" t="s">
        <v>84</v>
      </c>
      <c r="I24411">
        <v>2015</v>
      </c>
      <c r="J24411">
        <v>1.66947E-2</v>
      </c>
    </row>
    <row r="24412" spans="1:10" x14ac:dyDescent="0.25">
      <c r="A24412" t="s">
        <v>226</v>
      </c>
      <c r="B24412" t="s">
        <v>80</v>
      </c>
      <c r="C24412" t="s">
        <v>37</v>
      </c>
      <c r="D24412">
        <v>120105</v>
      </c>
      <c r="E24412" t="s">
        <v>270</v>
      </c>
      <c r="F24412">
        <v>539</v>
      </c>
      <c r="G24412" t="s">
        <v>293</v>
      </c>
      <c r="H24412" t="s">
        <v>84</v>
      </c>
      <c r="I24412">
        <v>2015</v>
      </c>
      <c r="J24412">
        <v>1.6243799999999999E-3</v>
      </c>
    </row>
    <row r="24413" spans="1:10" x14ac:dyDescent="0.25">
      <c r="A24413" t="s">
        <v>223</v>
      </c>
      <c r="B24413" t="s">
        <v>80</v>
      </c>
      <c r="C24413" t="s">
        <v>37</v>
      </c>
      <c r="D24413">
        <v>120105</v>
      </c>
      <c r="E24413" t="s">
        <v>270</v>
      </c>
      <c r="F24413">
        <v>539</v>
      </c>
      <c r="G24413" t="s">
        <v>293</v>
      </c>
      <c r="H24413" t="s">
        <v>84</v>
      </c>
      <c r="I24413">
        <v>2015</v>
      </c>
      <c r="J24413">
        <v>3.2244399999999999E-3</v>
      </c>
    </row>
    <row r="24414" spans="1:10" x14ac:dyDescent="0.25">
      <c r="A24414" t="s">
        <v>223</v>
      </c>
      <c r="B24414" t="s">
        <v>80</v>
      </c>
      <c r="C24414" t="s">
        <v>37</v>
      </c>
      <c r="D24414">
        <v>120106</v>
      </c>
      <c r="E24414" t="s">
        <v>269</v>
      </c>
      <c r="F24414">
        <v>539</v>
      </c>
      <c r="G24414" t="s">
        <v>293</v>
      </c>
      <c r="H24414" t="s">
        <v>84</v>
      </c>
      <c r="I24414">
        <v>2015</v>
      </c>
      <c r="J24414">
        <v>2.1784100000000001E-2</v>
      </c>
    </row>
    <row r="24415" spans="1:10" x14ac:dyDescent="0.25">
      <c r="A24415" t="s">
        <v>229</v>
      </c>
      <c r="B24415" t="s">
        <v>80</v>
      </c>
      <c r="C24415" t="s">
        <v>37</v>
      </c>
      <c r="D24415">
        <v>120106</v>
      </c>
      <c r="E24415" t="s">
        <v>269</v>
      </c>
      <c r="F24415">
        <v>539</v>
      </c>
      <c r="G24415" t="s">
        <v>293</v>
      </c>
      <c r="H24415" t="s">
        <v>84</v>
      </c>
      <c r="I24415">
        <v>2015</v>
      </c>
      <c r="J24415">
        <v>8.6367399999999997E-2</v>
      </c>
    </row>
    <row r="24416" spans="1:10" x14ac:dyDescent="0.25">
      <c r="A24416" t="s">
        <v>224</v>
      </c>
      <c r="B24416" t="s">
        <v>80</v>
      </c>
      <c r="C24416" t="s">
        <v>37</v>
      </c>
      <c r="D24416">
        <v>120106</v>
      </c>
      <c r="E24416" t="s">
        <v>269</v>
      </c>
      <c r="F24416">
        <v>539</v>
      </c>
      <c r="G24416" t="s">
        <v>293</v>
      </c>
      <c r="H24416" t="s">
        <v>84</v>
      </c>
      <c r="I24416">
        <v>2015</v>
      </c>
      <c r="J24416">
        <v>1.20816E-2</v>
      </c>
    </row>
    <row r="24417" spans="1:10" x14ac:dyDescent="0.25">
      <c r="A24417" t="s">
        <v>226</v>
      </c>
      <c r="B24417" t="s">
        <v>80</v>
      </c>
      <c r="C24417" t="s">
        <v>37</v>
      </c>
      <c r="D24417">
        <v>120106</v>
      </c>
      <c r="E24417" t="s">
        <v>269</v>
      </c>
      <c r="F24417">
        <v>539</v>
      </c>
      <c r="G24417" t="s">
        <v>293</v>
      </c>
      <c r="H24417" t="s">
        <v>84</v>
      </c>
      <c r="I24417">
        <v>2015</v>
      </c>
      <c r="J24417">
        <v>1.04034E-2</v>
      </c>
    </row>
    <row r="24418" spans="1:10" x14ac:dyDescent="0.25">
      <c r="A24418" t="s">
        <v>225</v>
      </c>
      <c r="B24418" t="s">
        <v>80</v>
      </c>
      <c r="C24418" t="s">
        <v>37</v>
      </c>
      <c r="D24418">
        <v>120106</v>
      </c>
      <c r="E24418" t="s">
        <v>269</v>
      </c>
      <c r="F24418">
        <v>539</v>
      </c>
      <c r="G24418" t="s">
        <v>293</v>
      </c>
      <c r="H24418" t="s">
        <v>84</v>
      </c>
      <c r="I24418">
        <v>2015</v>
      </c>
      <c r="J24418">
        <v>7.43669E-2</v>
      </c>
    </row>
    <row r="24419" spans="1:10" x14ac:dyDescent="0.25">
      <c r="A24419" t="s">
        <v>227</v>
      </c>
      <c r="B24419" t="s">
        <v>80</v>
      </c>
      <c r="C24419" t="s">
        <v>37</v>
      </c>
      <c r="D24419">
        <v>120106</v>
      </c>
      <c r="E24419" t="s">
        <v>269</v>
      </c>
      <c r="F24419">
        <v>539</v>
      </c>
      <c r="G24419" t="s">
        <v>293</v>
      </c>
      <c r="H24419" t="s">
        <v>84</v>
      </c>
      <c r="I24419">
        <v>2015</v>
      </c>
      <c r="J24419">
        <v>0.112929</v>
      </c>
    </row>
    <row r="24420" spans="1:10" x14ac:dyDescent="0.25">
      <c r="A24420" t="s">
        <v>225</v>
      </c>
      <c r="B24420" t="s">
        <v>80</v>
      </c>
      <c r="C24420" t="s">
        <v>37</v>
      </c>
      <c r="D24420">
        <v>120112</v>
      </c>
      <c r="E24420" t="s">
        <v>268</v>
      </c>
      <c r="F24420">
        <v>539</v>
      </c>
      <c r="G24420" t="s">
        <v>293</v>
      </c>
      <c r="H24420" t="s">
        <v>84</v>
      </c>
      <c r="I24420">
        <v>2015</v>
      </c>
      <c r="J24420">
        <v>3.89793E-3</v>
      </c>
    </row>
    <row r="24421" spans="1:10" x14ac:dyDescent="0.25">
      <c r="A24421" t="s">
        <v>229</v>
      </c>
      <c r="B24421" t="s">
        <v>80</v>
      </c>
      <c r="C24421" t="s">
        <v>37</v>
      </c>
      <c r="D24421">
        <v>120112</v>
      </c>
      <c r="E24421" t="s">
        <v>268</v>
      </c>
      <c r="F24421">
        <v>539</v>
      </c>
      <c r="G24421" t="s">
        <v>293</v>
      </c>
      <c r="H24421" t="s">
        <v>84</v>
      </c>
      <c r="I24421">
        <v>2015</v>
      </c>
      <c r="J24421">
        <v>3.8410800000000002E-3</v>
      </c>
    </row>
    <row r="24422" spans="1:10" x14ac:dyDescent="0.25">
      <c r="A24422" t="s">
        <v>227</v>
      </c>
      <c r="B24422" t="s">
        <v>80</v>
      </c>
      <c r="C24422" t="s">
        <v>37</v>
      </c>
      <c r="D24422">
        <v>120112</v>
      </c>
      <c r="E24422" t="s">
        <v>268</v>
      </c>
      <c r="F24422">
        <v>539</v>
      </c>
      <c r="G24422" t="s">
        <v>293</v>
      </c>
      <c r="H24422" t="s">
        <v>84</v>
      </c>
      <c r="I24422">
        <v>2015</v>
      </c>
      <c r="J24422">
        <v>6.8752400000000003E-3</v>
      </c>
    </row>
    <row r="24423" spans="1:10" x14ac:dyDescent="0.25">
      <c r="A24423" t="s">
        <v>226</v>
      </c>
      <c r="B24423" t="s">
        <v>80</v>
      </c>
      <c r="C24423" t="s">
        <v>37</v>
      </c>
      <c r="D24423">
        <v>120112</v>
      </c>
      <c r="E24423" t="s">
        <v>268</v>
      </c>
      <c r="F24423">
        <v>539</v>
      </c>
      <c r="G24423" t="s">
        <v>293</v>
      </c>
      <c r="H24423" t="s">
        <v>84</v>
      </c>
      <c r="I24423">
        <v>2015</v>
      </c>
      <c r="J24423">
        <v>3.7373400000000002E-4</v>
      </c>
    </row>
    <row r="24424" spans="1:10" x14ac:dyDescent="0.25">
      <c r="A24424" t="s">
        <v>224</v>
      </c>
      <c r="B24424" t="s">
        <v>80</v>
      </c>
      <c r="C24424" t="s">
        <v>37</v>
      </c>
      <c r="D24424">
        <v>120112</v>
      </c>
      <c r="E24424" t="s">
        <v>268</v>
      </c>
      <c r="F24424">
        <v>539</v>
      </c>
      <c r="G24424" t="s">
        <v>293</v>
      </c>
      <c r="H24424" t="s">
        <v>84</v>
      </c>
      <c r="I24424">
        <v>2015</v>
      </c>
      <c r="J24424">
        <v>4.0497100000000001E-4</v>
      </c>
    </row>
    <row r="24425" spans="1:10" x14ac:dyDescent="0.25">
      <c r="A24425" t="s">
        <v>223</v>
      </c>
      <c r="B24425" t="s">
        <v>80</v>
      </c>
      <c r="C24425" t="s">
        <v>37</v>
      </c>
      <c r="D24425">
        <v>120112</v>
      </c>
      <c r="E24425" t="s">
        <v>268</v>
      </c>
      <c r="F24425">
        <v>539</v>
      </c>
      <c r="G24425" t="s">
        <v>293</v>
      </c>
      <c r="H24425" t="s">
        <v>84</v>
      </c>
      <c r="I24425">
        <v>2015</v>
      </c>
      <c r="J24425">
        <v>7.4187099999999996E-4</v>
      </c>
    </row>
    <row r="24426" spans="1:10" x14ac:dyDescent="0.25">
      <c r="A24426" t="s">
        <v>224</v>
      </c>
      <c r="B24426" t="s">
        <v>80</v>
      </c>
      <c r="C24426" t="s">
        <v>37</v>
      </c>
      <c r="D24426">
        <v>120113</v>
      </c>
      <c r="E24426" t="s">
        <v>267</v>
      </c>
      <c r="F24426">
        <v>539</v>
      </c>
      <c r="G24426" t="s">
        <v>293</v>
      </c>
      <c r="H24426" t="s">
        <v>84</v>
      </c>
      <c r="I24426">
        <v>2015</v>
      </c>
      <c r="J24426">
        <v>2.1330099999999999E-3</v>
      </c>
    </row>
    <row r="24427" spans="1:10" x14ac:dyDescent="0.25">
      <c r="A24427" t="s">
        <v>225</v>
      </c>
      <c r="B24427" t="s">
        <v>80</v>
      </c>
      <c r="C24427" t="s">
        <v>37</v>
      </c>
      <c r="D24427">
        <v>120113</v>
      </c>
      <c r="E24427" t="s">
        <v>267</v>
      </c>
      <c r="F24427">
        <v>539</v>
      </c>
      <c r="G24427" t="s">
        <v>293</v>
      </c>
      <c r="H24427" t="s">
        <v>84</v>
      </c>
      <c r="I24427">
        <v>2015</v>
      </c>
      <c r="J24427">
        <v>1.3129500000000001E-2</v>
      </c>
    </row>
    <row r="24428" spans="1:10" x14ac:dyDescent="0.25">
      <c r="A24428" t="s">
        <v>229</v>
      </c>
      <c r="B24428" t="s">
        <v>80</v>
      </c>
      <c r="C24428" t="s">
        <v>37</v>
      </c>
      <c r="D24428">
        <v>120113</v>
      </c>
      <c r="E24428" t="s">
        <v>267</v>
      </c>
      <c r="F24428">
        <v>539</v>
      </c>
      <c r="G24428" t="s">
        <v>293</v>
      </c>
      <c r="H24428" t="s">
        <v>84</v>
      </c>
      <c r="I24428">
        <v>2015</v>
      </c>
      <c r="J24428">
        <v>1.52482E-2</v>
      </c>
    </row>
    <row r="24429" spans="1:10" x14ac:dyDescent="0.25">
      <c r="A24429" t="s">
        <v>223</v>
      </c>
      <c r="B24429" t="s">
        <v>80</v>
      </c>
      <c r="C24429" t="s">
        <v>37</v>
      </c>
      <c r="D24429">
        <v>120113</v>
      </c>
      <c r="E24429" t="s">
        <v>267</v>
      </c>
      <c r="F24429">
        <v>539</v>
      </c>
      <c r="G24429" t="s">
        <v>293</v>
      </c>
      <c r="H24429" t="s">
        <v>84</v>
      </c>
      <c r="I24429">
        <v>2015</v>
      </c>
      <c r="J24429">
        <v>3.8459900000000001E-3</v>
      </c>
    </row>
    <row r="24430" spans="1:10" x14ac:dyDescent="0.25">
      <c r="A24430" t="s">
        <v>227</v>
      </c>
      <c r="B24430" t="s">
        <v>80</v>
      </c>
      <c r="C24430" t="s">
        <v>37</v>
      </c>
      <c r="D24430">
        <v>120113</v>
      </c>
      <c r="E24430" t="s">
        <v>267</v>
      </c>
      <c r="F24430">
        <v>539</v>
      </c>
      <c r="G24430" t="s">
        <v>293</v>
      </c>
      <c r="H24430" t="s">
        <v>84</v>
      </c>
      <c r="I24430">
        <v>2015</v>
      </c>
      <c r="J24430">
        <v>1.9937699999999999E-2</v>
      </c>
    </row>
    <row r="24431" spans="1:10" x14ac:dyDescent="0.25">
      <c r="A24431" t="s">
        <v>226</v>
      </c>
      <c r="B24431" t="s">
        <v>80</v>
      </c>
      <c r="C24431" t="s">
        <v>37</v>
      </c>
      <c r="D24431">
        <v>120113</v>
      </c>
      <c r="E24431" t="s">
        <v>267</v>
      </c>
      <c r="F24431">
        <v>539</v>
      </c>
      <c r="G24431" t="s">
        <v>293</v>
      </c>
      <c r="H24431" t="s">
        <v>84</v>
      </c>
      <c r="I24431">
        <v>2015</v>
      </c>
      <c r="J24431">
        <v>1.83673E-3</v>
      </c>
    </row>
    <row r="24432" spans="1:10" x14ac:dyDescent="0.25">
      <c r="A24432" t="s">
        <v>229</v>
      </c>
      <c r="B24432" t="s">
        <v>80</v>
      </c>
      <c r="C24432" t="s">
        <v>37</v>
      </c>
      <c r="D24432">
        <v>120212</v>
      </c>
      <c r="E24432" t="s">
        <v>266</v>
      </c>
      <c r="F24432">
        <v>539</v>
      </c>
      <c r="G24432" t="s">
        <v>293</v>
      </c>
      <c r="H24432" t="s">
        <v>84</v>
      </c>
      <c r="I24432">
        <v>2015</v>
      </c>
      <c r="J24432">
        <v>3.2057000000000001E-3</v>
      </c>
    </row>
    <row r="24433" spans="1:10" x14ac:dyDescent="0.25">
      <c r="A24433" t="s">
        <v>226</v>
      </c>
      <c r="B24433" t="s">
        <v>80</v>
      </c>
      <c r="C24433" t="s">
        <v>37</v>
      </c>
      <c r="D24433">
        <v>120212</v>
      </c>
      <c r="E24433" t="s">
        <v>266</v>
      </c>
      <c r="F24433">
        <v>539</v>
      </c>
      <c r="G24433" t="s">
        <v>293</v>
      </c>
      <c r="H24433" t="s">
        <v>84</v>
      </c>
      <c r="I24433">
        <v>2015</v>
      </c>
      <c r="J24433">
        <v>2.9662999999999998E-4</v>
      </c>
    </row>
    <row r="24434" spans="1:10" x14ac:dyDescent="0.25">
      <c r="A24434" t="s">
        <v>224</v>
      </c>
      <c r="B24434" t="s">
        <v>80</v>
      </c>
      <c r="C24434" t="s">
        <v>37</v>
      </c>
      <c r="D24434">
        <v>120212</v>
      </c>
      <c r="E24434" t="s">
        <v>266</v>
      </c>
      <c r="F24434">
        <v>539</v>
      </c>
      <c r="G24434" t="s">
        <v>293</v>
      </c>
      <c r="H24434" t="s">
        <v>84</v>
      </c>
      <c r="I24434">
        <v>2015</v>
      </c>
      <c r="J24434">
        <v>3.5919100000000002E-4</v>
      </c>
    </row>
    <row r="24435" spans="1:10" x14ac:dyDescent="0.25">
      <c r="A24435" t="s">
        <v>227</v>
      </c>
      <c r="B24435" t="s">
        <v>80</v>
      </c>
      <c r="C24435" t="s">
        <v>37</v>
      </c>
      <c r="D24435">
        <v>120212</v>
      </c>
      <c r="E24435" t="s">
        <v>266</v>
      </c>
      <c r="F24435">
        <v>539</v>
      </c>
      <c r="G24435" t="s">
        <v>293</v>
      </c>
      <c r="H24435" t="s">
        <v>84</v>
      </c>
      <c r="I24435">
        <v>2015</v>
      </c>
      <c r="J24435">
        <v>4.6512000000000003E-3</v>
      </c>
    </row>
    <row r="24436" spans="1:10" x14ac:dyDescent="0.25">
      <c r="A24436" t="s">
        <v>223</v>
      </c>
      <c r="B24436" t="s">
        <v>80</v>
      </c>
      <c r="C24436" t="s">
        <v>37</v>
      </c>
      <c r="D24436">
        <v>120212</v>
      </c>
      <c r="E24436" t="s">
        <v>266</v>
      </c>
      <c r="F24436">
        <v>539</v>
      </c>
      <c r="G24436" t="s">
        <v>293</v>
      </c>
      <c r="H24436" t="s">
        <v>84</v>
      </c>
      <c r="I24436">
        <v>2015</v>
      </c>
      <c r="J24436">
        <v>5.52422E-4</v>
      </c>
    </row>
    <row r="24437" spans="1:10" x14ac:dyDescent="0.25">
      <c r="A24437" t="s">
        <v>225</v>
      </c>
      <c r="B24437" t="s">
        <v>80</v>
      </c>
      <c r="C24437" t="s">
        <v>37</v>
      </c>
      <c r="D24437">
        <v>120212</v>
      </c>
      <c r="E24437" t="s">
        <v>266</v>
      </c>
      <c r="F24437">
        <v>539</v>
      </c>
      <c r="G24437" t="s">
        <v>293</v>
      </c>
      <c r="H24437" t="s">
        <v>84</v>
      </c>
      <c r="I24437">
        <v>2015</v>
      </c>
      <c r="J24437">
        <v>3.59078E-3</v>
      </c>
    </row>
    <row r="24438" spans="1:10" x14ac:dyDescent="0.25">
      <c r="A24438" t="s">
        <v>224</v>
      </c>
      <c r="B24438" t="s">
        <v>80</v>
      </c>
      <c r="C24438" t="s">
        <v>37</v>
      </c>
      <c r="D24438">
        <v>120213</v>
      </c>
      <c r="E24438" t="s">
        <v>265</v>
      </c>
      <c r="F24438">
        <v>539</v>
      </c>
      <c r="G24438" t="s">
        <v>293</v>
      </c>
      <c r="H24438" t="s">
        <v>84</v>
      </c>
      <c r="I24438">
        <v>2015</v>
      </c>
      <c r="J24438">
        <v>7.5944999999999995E-4</v>
      </c>
    </row>
    <row r="24439" spans="1:10" x14ac:dyDescent="0.25">
      <c r="A24439" t="s">
        <v>227</v>
      </c>
      <c r="B24439" t="s">
        <v>80</v>
      </c>
      <c r="C24439" t="s">
        <v>37</v>
      </c>
      <c r="D24439">
        <v>120213</v>
      </c>
      <c r="E24439" t="s">
        <v>265</v>
      </c>
      <c r="F24439">
        <v>539</v>
      </c>
      <c r="G24439" t="s">
        <v>293</v>
      </c>
      <c r="H24439" t="s">
        <v>84</v>
      </c>
      <c r="I24439">
        <v>2015</v>
      </c>
      <c r="J24439">
        <v>7.1769499999999996E-3</v>
      </c>
    </row>
    <row r="24440" spans="1:10" x14ac:dyDescent="0.25">
      <c r="A24440" t="s">
        <v>226</v>
      </c>
      <c r="B24440" t="s">
        <v>80</v>
      </c>
      <c r="C24440" t="s">
        <v>37</v>
      </c>
      <c r="D24440">
        <v>120213</v>
      </c>
      <c r="E24440" t="s">
        <v>265</v>
      </c>
      <c r="F24440">
        <v>539</v>
      </c>
      <c r="G24440" t="s">
        <v>293</v>
      </c>
      <c r="H24440" t="s">
        <v>84</v>
      </c>
      <c r="I24440">
        <v>2015</v>
      </c>
      <c r="J24440">
        <v>5.5482999999999997E-4</v>
      </c>
    </row>
    <row r="24441" spans="1:10" x14ac:dyDescent="0.25">
      <c r="A24441" t="s">
        <v>225</v>
      </c>
      <c r="B24441" t="s">
        <v>80</v>
      </c>
      <c r="C24441" t="s">
        <v>37</v>
      </c>
      <c r="D24441">
        <v>120213</v>
      </c>
      <c r="E24441" t="s">
        <v>265</v>
      </c>
      <c r="F24441">
        <v>539</v>
      </c>
      <c r="G24441" t="s">
        <v>293</v>
      </c>
      <c r="H24441" t="s">
        <v>84</v>
      </c>
      <c r="I24441">
        <v>2015</v>
      </c>
      <c r="J24441">
        <v>5.6326199999999996E-3</v>
      </c>
    </row>
    <row r="24442" spans="1:10" x14ac:dyDescent="0.25">
      <c r="A24442" t="s">
        <v>229</v>
      </c>
      <c r="B24442" t="s">
        <v>80</v>
      </c>
      <c r="C24442" t="s">
        <v>37</v>
      </c>
      <c r="D24442">
        <v>120213</v>
      </c>
      <c r="E24442" t="s">
        <v>265</v>
      </c>
      <c r="F24442">
        <v>539</v>
      </c>
      <c r="G24442" t="s">
        <v>293</v>
      </c>
      <c r="H24442" t="s">
        <v>84</v>
      </c>
      <c r="I24442">
        <v>2015</v>
      </c>
      <c r="J24442">
        <v>5.6739499999999997E-3</v>
      </c>
    </row>
    <row r="24443" spans="1:10" x14ac:dyDescent="0.25">
      <c r="A24443" t="s">
        <v>223</v>
      </c>
      <c r="B24443" t="s">
        <v>80</v>
      </c>
      <c r="C24443" t="s">
        <v>37</v>
      </c>
      <c r="D24443">
        <v>120213</v>
      </c>
      <c r="E24443" t="s">
        <v>265</v>
      </c>
      <c r="F24443">
        <v>539</v>
      </c>
      <c r="G24443" t="s">
        <v>293</v>
      </c>
      <c r="H24443" t="s">
        <v>84</v>
      </c>
      <c r="I24443">
        <v>2015</v>
      </c>
      <c r="J24443">
        <v>1.2137700000000001E-3</v>
      </c>
    </row>
    <row r="24444" spans="1:10" x14ac:dyDescent="0.25">
      <c r="A24444" t="s">
        <v>225</v>
      </c>
      <c r="B24444" t="s">
        <v>80</v>
      </c>
      <c r="C24444" t="s">
        <v>37</v>
      </c>
      <c r="D24444">
        <v>120215</v>
      </c>
      <c r="E24444" t="s">
        <v>264</v>
      </c>
      <c r="F24444">
        <v>539</v>
      </c>
      <c r="G24444" t="s">
        <v>293</v>
      </c>
      <c r="H24444" t="s">
        <v>84</v>
      </c>
      <c r="I24444">
        <v>2015</v>
      </c>
      <c r="J24444">
        <v>2.3199E-6</v>
      </c>
    </row>
    <row r="24445" spans="1:10" x14ac:dyDescent="0.25">
      <c r="A24445" t="s">
        <v>227</v>
      </c>
      <c r="B24445" t="s">
        <v>80</v>
      </c>
      <c r="C24445" t="s">
        <v>37</v>
      </c>
      <c r="D24445">
        <v>120215</v>
      </c>
      <c r="E24445" t="s">
        <v>264</v>
      </c>
      <c r="F24445">
        <v>539</v>
      </c>
      <c r="G24445" t="s">
        <v>293</v>
      </c>
      <c r="H24445" t="s">
        <v>84</v>
      </c>
      <c r="I24445">
        <v>2015</v>
      </c>
      <c r="J24445">
        <v>1.03636E-5</v>
      </c>
    </row>
    <row r="24446" spans="1:10" x14ac:dyDescent="0.25">
      <c r="A24446" t="s">
        <v>223</v>
      </c>
      <c r="B24446" t="s">
        <v>80</v>
      </c>
      <c r="C24446" t="s">
        <v>37</v>
      </c>
      <c r="D24446">
        <v>120215</v>
      </c>
      <c r="E24446" t="s">
        <v>264</v>
      </c>
      <c r="F24446">
        <v>539</v>
      </c>
      <c r="G24446" t="s">
        <v>293</v>
      </c>
      <c r="H24446" t="s">
        <v>84</v>
      </c>
      <c r="I24446">
        <v>2015</v>
      </c>
      <c r="J24446">
        <v>4.4362E-6</v>
      </c>
    </row>
    <row r="24447" spans="1:10" x14ac:dyDescent="0.25">
      <c r="A24447" t="s">
        <v>226</v>
      </c>
      <c r="B24447" t="s">
        <v>80</v>
      </c>
      <c r="C24447" t="s">
        <v>37</v>
      </c>
      <c r="D24447">
        <v>120215</v>
      </c>
      <c r="E24447" t="s">
        <v>264</v>
      </c>
      <c r="F24447">
        <v>539</v>
      </c>
      <c r="G24447" t="s">
        <v>293</v>
      </c>
      <c r="H24447" t="s">
        <v>84</v>
      </c>
      <c r="I24447">
        <v>2015</v>
      </c>
      <c r="J24447">
        <v>1.8151E-6</v>
      </c>
    </row>
    <row r="24448" spans="1:10" x14ac:dyDescent="0.25">
      <c r="A24448" t="s">
        <v>224</v>
      </c>
      <c r="B24448" t="s">
        <v>80</v>
      </c>
      <c r="C24448" t="s">
        <v>37</v>
      </c>
      <c r="D24448">
        <v>120215</v>
      </c>
      <c r="E24448" t="s">
        <v>264</v>
      </c>
      <c r="F24448">
        <v>539</v>
      </c>
      <c r="G24448" t="s">
        <v>293</v>
      </c>
      <c r="H24448" t="s">
        <v>84</v>
      </c>
      <c r="I24448">
        <v>2015</v>
      </c>
      <c r="J24448">
        <v>9.80923E-7</v>
      </c>
    </row>
    <row r="24449" spans="1:10" x14ac:dyDescent="0.25">
      <c r="A24449" t="s">
        <v>229</v>
      </c>
      <c r="B24449" t="s">
        <v>80</v>
      </c>
      <c r="C24449" t="s">
        <v>37</v>
      </c>
      <c r="D24449">
        <v>120215</v>
      </c>
      <c r="E24449" t="s">
        <v>264</v>
      </c>
      <c r="F24449">
        <v>539</v>
      </c>
      <c r="G24449" t="s">
        <v>293</v>
      </c>
      <c r="H24449" t="s">
        <v>84</v>
      </c>
      <c r="I24449">
        <v>2015</v>
      </c>
      <c r="J24449">
        <v>3.5147099999999998E-6</v>
      </c>
    </row>
    <row r="24450" spans="1:10" x14ac:dyDescent="0.25">
      <c r="A24450" t="s">
        <v>227</v>
      </c>
      <c r="B24450" t="s">
        <v>80</v>
      </c>
      <c r="C24450" t="s">
        <v>37</v>
      </c>
      <c r="D24450">
        <v>120216</v>
      </c>
      <c r="E24450" t="s">
        <v>263</v>
      </c>
      <c r="F24450">
        <v>539</v>
      </c>
      <c r="G24450" t="s">
        <v>293</v>
      </c>
      <c r="H24450" t="s">
        <v>84</v>
      </c>
      <c r="I24450">
        <v>2015</v>
      </c>
      <c r="J24450">
        <v>4.0643199999999997E-4</v>
      </c>
    </row>
    <row r="24451" spans="1:10" x14ac:dyDescent="0.25">
      <c r="A24451" t="s">
        <v>223</v>
      </c>
      <c r="B24451" t="s">
        <v>80</v>
      </c>
      <c r="C24451" t="s">
        <v>37</v>
      </c>
      <c r="D24451">
        <v>120216</v>
      </c>
      <c r="E24451" t="s">
        <v>263</v>
      </c>
      <c r="F24451">
        <v>539</v>
      </c>
      <c r="G24451" t="s">
        <v>293</v>
      </c>
      <c r="H24451" t="s">
        <v>84</v>
      </c>
      <c r="I24451">
        <v>2015</v>
      </c>
      <c r="J24451">
        <v>2.1806899999999999E-4</v>
      </c>
    </row>
    <row r="24452" spans="1:10" x14ac:dyDescent="0.25">
      <c r="A24452" t="s">
        <v>224</v>
      </c>
      <c r="B24452" t="s">
        <v>80</v>
      </c>
      <c r="C24452" t="s">
        <v>37</v>
      </c>
      <c r="D24452">
        <v>120216</v>
      </c>
      <c r="E24452" t="s">
        <v>263</v>
      </c>
      <c r="F24452">
        <v>539</v>
      </c>
      <c r="G24452" t="s">
        <v>293</v>
      </c>
      <c r="H24452" t="s">
        <v>84</v>
      </c>
      <c r="I24452">
        <v>2015</v>
      </c>
      <c r="J24452">
        <v>8.45586E-5</v>
      </c>
    </row>
    <row r="24453" spans="1:10" x14ac:dyDescent="0.25">
      <c r="A24453" t="s">
        <v>229</v>
      </c>
      <c r="B24453" t="s">
        <v>80</v>
      </c>
      <c r="C24453" t="s">
        <v>37</v>
      </c>
      <c r="D24453">
        <v>120216</v>
      </c>
      <c r="E24453" t="s">
        <v>263</v>
      </c>
      <c r="F24453">
        <v>539</v>
      </c>
      <c r="G24453" t="s">
        <v>293</v>
      </c>
      <c r="H24453" t="s">
        <v>84</v>
      </c>
      <c r="I24453">
        <v>2015</v>
      </c>
      <c r="J24453">
        <v>3.0518100000000002E-4</v>
      </c>
    </row>
    <row r="24454" spans="1:10" x14ac:dyDescent="0.25">
      <c r="A24454" t="s">
        <v>225</v>
      </c>
      <c r="B24454" t="s">
        <v>80</v>
      </c>
      <c r="C24454" t="s">
        <v>37</v>
      </c>
      <c r="D24454">
        <v>120216</v>
      </c>
      <c r="E24454" t="s">
        <v>263</v>
      </c>
      <c r="F24454">
        <v>539</v>
      </c>
      <c r="G24454" t="s">
        <v>293</v>
      </c>
      <c r="H24454" t="s">
        <v>84</v>
      </c>
      <c r="I24454">
        <v>2015</v>
      </c>
      <c r="J24454">
        <v>2.2461099999999999E-4</v>
      </c>
    </row>
    <row r="24455" spans="1:10" x14ac:dyDescent="0.25">
      <c r="A24455" t="s">
        <v>226</v>
      </c>
      <c r="B24455" t="s">
        <v>80</v>
      </c>
      <c r="C24455" t="s">
        <v>37</v>
      </c>
      <c r="D24455">
        <v>120216</v>
      </c>
      <c r="E24455" t="s">
        <v>263</v>
      </c>
      <c r="F24455">
        <v>539</v>
      </c>
      <c r="G24455" t="s">
        <v>293</v>
      </c>
      <c r="H24455" t="s">
        <v>84</v>
      </c>
      <c r="I24455">
        <v>2015</v>
      </c>
      <c r="J24455">
        <v>5.74341E-5</v>
      </c>
    </row>
    <row r="24456" spans="1:10" x14ac:dyDescent="0.25">
      <c r="A24456" t="s">
        <v>227</v>
      </c>
      <c r="B24456" t="s">
        <v>80</v>
      </c>
      <c r="C24456" t="s">
        <v>37</v>
      </c>
      <c r="D24456">
        <v>120218</v>
      </c>
      <c r="E24456" t="s">
        <v>262</v>
      </c>
      <c r="F24456">
        <v>539</v>
      </c>
      <c r="G24456" t="s">
        <v>293</v>
      </c>
      <c r="H24456" t="s">
        <v>84</v>
      </c>
      <c r="I24456">
        <v>2015</v>
      </c>
      <c r="J24456">
        <v>3.5463300000000003E-5</v>
      </c>
    </row>
    <row r="24457" spans="1:10" x14ac:dyDescent="0.25">
      <c r="A24457" t="s">
        <v>226</v>
      </c>
      <c r="B24457" t="s">
        <v>80</v>
      </c>
      <c r="C24457" t="s">
        <v>37</v>
      </c>
      <c r="D24457">
        <v>120218</v>
      </c>
      <c r="E24457" t="s">
        <v>262</v>
      </c>
      <c r="F24457">
        <v>539</v>
      </c>
      <c r="G24457" t="s">
        <v>293</v>
      </c>
      <c r="H24457" t="s">
        <v>84</v>
      </c>
      <c r="I24457">
        <v>2015</v>
      </c>
      <c r="J24457">
        <v>2.2616699999999999E-6</v>
      </c>
    </row>
    <row r="24458" spans="1:10" x14ac:dyDescent="0.25">
      <c r="A24458" t="s">
        <v>223</v>
      </c>
      <c r="B24458" t="s">
        <v>80</v>
      </c>
      <c r="C24458" t="s">
        <v>37</v>
      </c>
      <c r="D24458">
        <v>120218</v>
      </c>
      <c r="E24458" t="s">
        <v>262</v>
      </c>
      <c r="F24458">
        <v>539</v>
      </c>
      <c r="G24458" t="s">
        <v>293</v>
      </c>
      <c r="H24458" t="s">
        <v>84</v>
      </c>
      <c r="I24458">
        <v>2015</v>
      </c>
      <c r="J24458">
        <v>4.2119700000000001E-6</v>
      </c>
    </row>
    <row r="24459" spans="1:10" x14ac:dyDescent="0.25">
      <c r="A24459" t="s">
        <v>225</v>
      </c>
      <c r="B24459" t="s">
        <v>80</v>
      </c>
      <c r="C24459" t="s">
        <v>37</v>
      </c>
      <c r="D24459">
        <v>120218</v>
      </c>
      <c r="E24459" t="s">
        <v>262</v>
      </c>
      <c r="F24459">
        <v>539</v>
      </c>
      <c r="G24459" t="s">
        <v>293</v>
      </c>
      <c r="H24459" t="s">
        <v>84</v>
      </c>
      <c r="I24459">
        <v>2015</v>
      </c>
      <c r="J24459">
        <v>2.7378100000000001E-5</v>
      </c>
    </row>
    <row r="24460" spans="1:10" x14ac:dyDescent="0.25">
      <c r="A24460" t="s">
        <v>229</v>
      </c>
      <c r="B24460" t="s">
        <v>80</v>
      </c>
      <c r="C24460" t="s">
        <v>37</v>
      </c>
      <c r="D24460">
        <v>120218</v>
      </c>
      <c r="E24460" t="s">
        <v>262</v>
      </c>
      <c r="F24460">
        <v>539</v>
      </c>
      <c r="G24460" t="s">
        <v>293</v>
      </c>
      <c r="H24460" t="s">
        <v>84</v>
      </c>
      <c r="I24460">
        <v>2015</v>
      </c>
      <c r="J24460">
        <v>2.4442100000000001E-5</v>
      </c>
    </row>
    <row r="24461" spans="1:10" x14ac:dyDescent="0.25">
      <c r="A24461" t="s">
        <v>224</v>
      </c>
      <c r="B24461" t="s">
        <v>80</v>
      </c>
      <c r="C24461" t="s">
        <v>37</v>
      </c>
      <c r="D24461">
        <v>120218</v>
      </c>
      <c r="E24461" t="s">
        <v>262</v>
      </c>
      <c r="F24461">
        <v>539</v>
      </c>
      <c r="G24461" t="s">
        <v>293</v>
      </c>
      <c r="H24461" t="s">
        <v>84</v>
      </c>
      <c r="I24461">
        <v>2015</v>
      </c>
      <c r="J24461">
        <v>2.7386700000000002E-6</v>
      </c>
    </row>
    <row r="24462" spans="1:10" x14ac:dyDescent="0.25">
      <c r="A24462" t="s">
        <v>225</v>
      </c>
      <c r="B24462" t="s">
        <v>80</v>
      </c>
      <c r="C24462" t="s">
        <v>37</v>
      </c>
      <c r="D24462">
        <v>120219</v>
      </c>
      <c r="E24462" t="s">
        <v>261</v>
      </c>
      <c r="F24462">
        <v>539</v>
      </c>
      <c r="G24462" t="s">
        <v>293</v>
      </c>
      <c r="H24462" t="s">
        <v>84</v>
      </c>
      <c r="I24462">
        <v>2015</v>
      </c>
      <c r="J24462">
        <v>1.13931E-4</v>
      </c>
    </row>
    <row r="24463" spans="1:10" x14ac:dyDescent="0.25">
      <c r="A24463" t="s">
        <v>224</v>
      </c>
      <c r="B24463" t="s">
        <v>80</v>
      </c>
      <c r="C24463" t="s">
        <v>37</v>
      </c>
      <c r="D24463">
        <v>120219</v>
      </c>
      <c r="E24463" t="s">
        <v>261</v>
      </c>
      <c r="F24463">
        <v>539</v>
      </c>
      <c r="G24463" t="s">
        <v>293</v>
      </c>
      <c r="H24463" t="s">
        <v>84</v>
      </c>
      <c r="I24463">
        <v>2015</v>
      </c>
      <c r="J24463">
        <v>1.5361399999999998E-5</v>
      </c>
    </row>
    <row r="24464" spans="1:10" x14ac:dyDescent="0.25">
      <c r="A24464" t="s">
        <v>229</v>
      </c>
      <c r="B24464" t="s">
        <v>80</v>
      </c>
      <c r="C24464" t="s">
        <v>37</v>
      </c>
      <c r="D24464">
        <v>120219</v>
      </c>
      <c r="E24464" t="s">
        <v>261</v>
      </c>
      <c r="F24464">
        <v>539</v>
      </c>
      <c r="G24464" t="s">
        <v>293</v>
      </c>
      <c r="H24464" t="s">
        <v>84</v>
      </c>
      <c r="I24464">
        <v>2015</v>
      </c>
      <c r="J24464">
        <v>1.1476699999999999E-4</v>
      </c>
    </row>
    <row r="24465" spans="1:10" x14ac:dyDescent="0.25">
      <c r="A24465" t="s">
        <v>226</v>
      </c>
      <c r="B24465" t="s">
        <v>80</v>
      </c>
      <c r="C24465" t="s">
        <v>37</v>
      </c>
      <c r="D24465">
        <v>120219</v>
      </c>
      <c r="E24465" t="s">
        <v>261</v>
      </c>
      <c r="F24465">
        <v>539</v>
      </c>
      <c r="G24465" t="s">
        <v>293</v>
      </c>
      <c r="H24465" t="s">
        <v>84</v>
      </c>
      <c r="I24465">
        <v>2015</v>
      </c>
      <c r="J24465">
        <v>1.12225E-5</v>
      </c>
    </row>
    <row r="24466" spans="1:10" x14ac:dyDescent="0.25">
      <c r="A24466" t="s">
        <v>227</v>
      </c>
      <c r="B24466" t="s">
        <v>80</v>
      </c>
      <c r="C24466" t="s">
        <v>37</v>
      </c>
      <c r="D24466">
        <v>120219</v>
      </c>
      <c r="E24466" t="s">
        <v>261</v>
      </c>
      <c r="F24466">
        <v>539</v>
      </c>
      <c r="G24466" t="s">
        <v>293</v>
      </c>
      <c r="H24466" t="s">
        <v>84</v>
      </c>
      <c r="I24466">
        <v>2015</v>
      </c>
      <c r="J24466">
        <v>1.4516799999999999E-4</v>
      </c>
    </row>
    <row r="24467" spans="1:10" x14ac:dyDescent="0.25">
      <c r="A24467" t="s">
        <v>223</v>
      </c>
      <c r="B24467" t="s">
        <v>80</v>
      </c>
      <c r="C24467" t="s">
        <v>37</v>
      </c>
      <c r="D24467">
        <v>120219</v>
      </c>
      <c r="E24467" t="s">
        <v>261</v>
      </c>
      <c r="F24467">
        <v>539</v>
      </c>
      <c r="G24467" t="s">
        <v>293</v>
      </c>
      <c r="H24467" t="s">
        <v>84</v>
      </c>
      <c r="I24467">
        <v>2015</v>
      </c>
      <c r="J24467">
        <v>2.4550799999999999E-5</v>
      </c>
    </row>
    <row r="24468" spans="1:10" x14ac:dyDescent="0.25">
      <c r="A24468" t="s">
        <v>226</v>
      </c>
      <c r="B24468" t="s">
        <v>80</v>
      </c>
      <c r="C24468" t="s">
        <v>37</v>
      </c>
      <c r="D24468">
        <v>120302</v>
      </c>
      <c r="E24468" t="s">
        <v>260</v>
      </c>
      <c r="F24468">
        <v>539</v>
      </c>
      <c r="G24468" t="s">
        <v>293</v>
      </c>
      <c r="H24468" t="s">
        <v>84</v>
      </c>
      <c r="I24468">
        <v>2015</v>
      </c>
      <c r="J24468">
        <v>1.9142899999999999E-5</v>
      </c>
    </row>
    <row r="24469" spans="1:10" x14ac:dyDescent="0.25">
      <c r="A24469" t="s">
        <v>224</v>
      </c>
      <c r="B24469" t="s">
        <v>80</v>
      </c>
      <c r="C24469" t="s">
        <v>37</v>
      </c>
      <c r="D24469">
        <v>120302</v>
      </c>
      <c r="E24469" t="s">
        <v>260</v>
      </c>
      <c r="F24469">
        <v>539</v>
      </c>
      <c r="G24469" t="s">
        <v>293</v>
      </c>
      <c r="H24469" t="s">
        <v>84</v>
      </c>
      <c r="I24469">
        <v>2015</v>
      </c>
      <c r="J24469">
        <v>2.0742800000000001E-5</v>
      </c>
    </row>
    <row r="24470" spans="1:10" x14ac:dyDescent="0.25">
      <c r="A24470" t="s">
        <v>225</v>
      </c>
      <c r="B24470" t="s">
        <v>80</v>
      </c>
      <c r="C24470" t="s">
        <v>37</v>
      </c>
      <c r="D24470">
        <v>120302</v>
      </c>
      <c r="E24470" t="s">
        <v>260</v>
      </c>
      <c r="F24470">
        <v>539</v>
      </c>
      <c r="G24470" t="s">
        <v>293</v>
      </c>
      <c r="H24470" t="s">
        <v>84</v>
      </c>
      <c r="I24470">
        <v>2015</v>
      </c>
      <c r="J24470">
        <v>1.9965400000000001E-4</v>
      </c>
    </row>
    <row r="24471" spans="1:10" x14ac:dyDescent="0.25">
      <c r="A24471" t="s">
        <v>223</v>
      </c>
      <c r="B24471" t="s">
        <v>80</v>
      </c>
      <c r="C24471" t="s">
        <v>37</v>
      </c>
      <c r="D24471">
        <v>120302</v>
      </c>
      <c r="E24471" t="s">
        <v>260</v>
      </c>
      <c r="F24471">
        <v>539</v>
      </c>
      <c r="G24471" t="s">
        <v>293</v>
      </c>
      <c r="H24471" t="s">
        <v>84</v>
      </c>
      <c r="I24471">
        <v>2015</v>
      </c>
      <c r="J24471">
        <v>3.79991E-5</v>
      </c>
    </row>
    <row r="24472" spans="1:10" x14ac:dyDescent="0.25">
      <c r="A24472" t="s">
        <v>229</v>
      </c>
      <c r="B24472" t="s">
        <v>80</v>
      </c>
      <c r="C24472" t="s">
        <v>37</v>
      </c>
      <c r="D24472">
        <v>120302</v>
      </c>
      <c r="E24472" t="s">
        <v>260</v>
      </c>
      <c r="F24472">
        <v>539</v>
      </c>
      <c r="G24472" t="s">
        <v>293</v>
      </c>
      <c r="H24472" t="s">
        <v>84</v>
      </c>
      <c r="I24472">
        <v>2015</v>
      </c>
      <c r="J24472">
        <v>1.9674199999999999E-4</v>
      </c>
    </row>
    <row r="24473" spans="1:10" x14ac:dyDescent="0.25">
      <c r="A24473" t="s">
        <v>227</v>
      </c>
      <c r="B24473" t="s">
        <v>80</v>
      </c>
      <c r="C24473" t="s">
        <v>37</v>
      </c>
      <c r="D24473">
        <v>120302</v>
      </c>
      <c r="E24473" t="s">
        <v>260</v>
      </c>
      <c r="F24473">
        <v>539</v>
      </c>
      <c r="G24473" t="s">
        <v>293</v>
      </c>
      <c r="H24473" t="s">
        <v>84</v>
      </c>
      <c r="I24473">
        <v>2015</v>
      </c>
      <c r="J24473">
        <v>3.5215399999999998E-4</v>
      </c>
    </row>
    <row r="24474" spans="1:10" x14ac:dyDescent="0.25">
      <c r="A24474" t="s">
        <v>226</v>
      </c>
      <c r="B24474" t="s">
        <v>80</v>
      </c>
      <c r="C24474" t="s">
        <v>37</v>
      </c>
      <c r="D24474">
        <v>120303</v>
      </c>
      <c r="E24474" t="s">
        <v>259</v>
      </c>
      <c r="F24474">
        <v>539</v>
      </c>
      <c r="G24474" t="s">
        <v>293</v>
      </c>
      <c r="H24474" t="s">
        <v>84</v>
      </c>
      <c r="I24474">
        <v>2015</v>
      </c>
      <c r="J24474">
        <v>1.5640000000000001E-4</v>
      </c>
    </row>
    <row r="24475" spans="1:10" x14ac:dyDescent="0.25">
      <c r="A24475" t="s">
        <v>227</v>
      </c>
      <c r="B24475" t="s">
        <v>80</v>
      </c>
      <c r="C24475" t="s">
        <v>37</v>
      </c>
      <c r="D24475">
        <v>120303</v>
      </c>
      <c r="E24475" t="s">
        <v>259</v>
      </c>
      <c r="F24475">
        <v>539</v>
      </c>
      <c r="G24475" t="s">
        <v>293</v>
      </c>
      <c r="H24475" t="s">
        <v>84</v>
      </c>
      <c r="I24475">
        <v>2015</v>
      </c>
      <c r="J24475">
        <v>1.69772E-3</v>
      </c>
    </row>
    <row r="24476" spans="1:10" x14ac:dyDescent="0.25">
      <c r="A24476" t="s">
        <v>224</v>
      </c>
      <c r="B24476" t="s">
        <v>80</v>
      </c>
      <c r="C24476" t="s">
        <v>37</v>
      </c>
      <c r="D24476">
        <v>120303</v>
      </c>
      <c r="E24476" t="s">
        <v>259</v>
      </c>
      <c r="F24476">
        <v>539</v>
      </c>
      <c r="G24476" t="s">
        <v>293</v>
      </c>
      <c r="H24476" t="s">
        <v>84</v>
      </c>
      <c r="I24476">
        <v>2015</v>
      </c>
      <c r="J24476">
        <v>1.8162899999999999E-4</v>
      </c>
    </row>
    <row r="24477" spans="1:10" x14ac:dyDescent="0.25">
      <c r="A24477" t="s">
        <v>223</v>
      </c>
      <c r="B24477" t="s">
        <v>80</v>
      </c>
      <c r="C24477" t="s">
        <v>37</v>
      </c>
      <c r="D24477">
        <v>120303</v>
      </c>
      <c r="E24477" t="s">
        <v>259</v>
      </c>
      <c r="F24477">
        <v>539</v>
      </c>
      <c r="G24477" t="s">
        <v>293</v>
      </c>
      <c r="H24477" t="s">
        <v>84</v>
      </c>
      <c r="I24477">
        <v>2015</v>
      </c>
      <c r="J24477">
        <v>3.2749199999999997E-4</v>
      </c>
    </row>
    <row r="24478" spans="1:10" x14ac:dyDescent="0.25">
      <c r="A24478" t="s">
        <v>225</v>
      </c>
      <c r="B24478" t="s">
        <v>80</v>
      </c>
      <c r="C24478" t="s">
        <v>37</v>
      </c>
      <c r="D24478">
        <v>120303</v>
      </c>
      <c r="E24478" t="s">
        <v>259</v>
      </c>
      <c r="F24478">
        <v>539</v>
      </c>
      <c r="G24478" t="s">
        <v>293</v>
      </c>
      <c r="H24478" t="s">
        <v>84</v>
      </c>
      <c r="I24478">
        <v>2015</v>
      </c>
      <c r="J24478">
        <v>1.1180000000000001E-3</v>
      </c>
    </row>
    <row r="24479" spans="1:10" x14ac:dyDescent="0.25">
      <c r="A24479" t="s">
        <v>229</v>
      </c>
      <c r="B24479" t="s">
        <v>80</v>
      </c>
      <c r="C24479" t="s">
        <v>37</v>
      </c>
      <c r="D24479">
        <v>120303</v>
      </c>
      <c r="E24479" t="s">
        <v>259</v>
      </c>
      <c r="F24479">
        <v>539</v>
      </c>
      <c r="G24479" t="s">
        <v>293</v>
      </c>
      <c r="H24479" t="s">
        <v>84</v>
      </c>
      <c r="I24479">
        <v>2015</v>
      </c>
      <c r="J24479">
        <v>1.2984100000000001E-3</v>
      </c>
    </row>
    <row r="24480" spans="1:10" x14ac:dyDescent="0.25">
      <c r="A24480" t="s">
        <v>229</v>
      </c>
      <c r="B24480" t="s">
        <v>80</v>
      </c>
      <c r="C24480" t="s">
        <v>37</v>
      </c>
      <c r="D24480">
        <v>140216</v>
      </c>
      <c r="E24480" t="s">
        <v>258</v>
      </c>
      <c r="F24480">
        <v>539</v>
      </c>
      <c r="G24480" t="s">
        <v>293</v>
      </c>
      <c r="H24480" t="s">
        <v>84</v>
      </c>
      <c r="I24480">
        <v>2015</v>
      </c>
      <c r="J24480">
        <v>1.33398E-3</v>
      </c>
    </row>
    <row r="24481" spans="1:10" x14ac:dyDescent="0.25">
      <c r="A24481" t="s">
        <v>224</v>
      </c>
      <c r="B24481" t="s">
        <v>80</v>
      </c>
      <c r="C24481" t="s">
        <v>37</v>
      </c>
      <c r="D24481">
        <v>140216</v>
      </c>
      <c r="E24481" t="s">
        <v>258</v>
      </c>
      <c r="F24481">
        <v>539</v>
      </c>
      <c r="G24481" t="s">
        <v>293</v>
      </c>
      <c r="H24481" t="s">
        <v>84</v>
      </c>
      <c r="I24481">
        <v>2015</v>
      </c>
      <c r="J24481">
        <v>3.69615E-4</v>
      </c>
    </row>
    <row r="24482" spans="1:10" x14ac:dyDescent="0.25">
      <c r="A24482" t="s">
        <v>225</v>
      </c>
      <c r="B24482" t="s">
        <v>80</v>
      </c>
      <c r="C24482" t="s">
        <v>37</v>
      </c>
      <c r="D24482">
        <v>140216</v>
      </c>
      <c r="E24482" t="s">
        <v>258</v>
      </c>
      <c r="F24482">
        <v>539</v>
      </c>
      <c r="G24482" t="s">
        <v>293</v>
      </c>
      <c r="H24482" t="s">
        <v>84</v>
      </c>
      <c r="I24482">
        <v>2015</v>
      </c>
      <c r="J24482">
        <v>9.8180100000000003E-4</v>
      </c>
    </row>
    <row r="24483" spans="1:10" x14ac:dyDescent="0.25">
      <c r="A24483" t="s">
        <v>226</v>
      </c>
      <c r="B24483" t="s">
        <v>80</v>
      </c>
      <c r="C24483" t="s">
        <v>37</v>
      </c>
      <c r="D24483">
        <v>140216</v>
      </c>
      <c r="E24483" t="s">
        <v>258</v>
      </c>
      <c r="F24483">
        <v>539</v>
      </c>
      <c r="G24483" t="s">
        <v>293</v>
      </c>
      <c r="H24483" t="s">
        <v>84</v>
      </c>
      <c r="I24483">
        <v>2015</v>
      </c>
      <c r="J24483">
        <v>2.5105100000000002E-4</v>
      </c>
    </row>
    <row r="24484" spans="1:10" x14ac:dyDescent="0.25">
      <c r="A24484" t="s">
        <v>223</v>
      </c>
      <c r="B24484" t="s">
        <v>80</v>
      </c>
      <c r="C24484" t="s">
        <v>37</v>
      </c>
      <c r="D24484">
        <v>140216</v>
      </c>
      <c r="E24484" t="s">
        <v>258</v>
      </c>
      <c r="F24484">
        <v>539</v>
      </c>
      <c r="G24484" t="s">
        <v>293</v>
      </c>
      <c r="H24484" t="s">
        <v>84</v>
      </c>
      <c r="I24484">
        <v>2015</v>
      </c>
      <c r="J24484">
        <v>9.53202E-4</v>
      </c>
    </row>
    <row r="24485" spans="1:10" x14ac:dyDescent="0.25">
      <c r="A24485" t="s">
        <v>227</v>
      </c>
      <c r="B24485" t="s">
        <v>80</v>
      </c>
      <c r="C24485" t="s">
        <v>37</v>
      </c>
      <c r="D24485">
        <v>140216</v>
      </c>
      <c r="E24485" t="s">
        <v>258</v>
      </c>
      <c r="F24485">
        <v>539</v>
      </c>
      <c r="G24485" t="s">
        <v>293</v>
      </c>
      <c r="H24485" t="s">
        <v>84</v>
      </c>
      <c r="I24485">
        <v>2015</v>
      </c>
      <c r="J24485">
        <v>1.7765599999999999E-3</v>
      </c>
    </row>
    <row r="24486" spans="1:10" x14ac:dyDescent="0.25">
      <c r="A24486" t="s">
        <v>225</v>
      </c>
      <c r="B24486" t="s">
        <v>80</v>
      </c>
      <c r="C24486" t="s">
        <v>37</v>
      </c>
      <c r="D24486">
        <v>140219</v>
      </c>
      <c r="E24486" t="s">
        <v>257</v>
      </c>
      <c r="F24486">
        <v>539</v>
      </c>
      <c r="G24486" t="s">
        <v>293</v>
      </c>
      <c r="H24486" t="s">
        <v>84</v>
      </c>
      <c r="I24486">
        <v>2015</v>
      </c>
      <c r="J24486">
        <v>4.9800500000000004E-4</v>
      </c>
    </row>
    <row r="24487" spans="1:10" x14ac:dyDescent="0.25">
      <c r="A24487" t="s">
        <v>223</v>
      </c>
      <c r="B24487" t="s">
        <v>80</v>
      </c>
      <c r="C24487" t="s">
        <v>37</v>
      </c>
      <c r="D24487">
        <v>140219</v>
      </c>
      <c r="E24487" t="s">
        <v>257</v>
      </c>
      <c r="F24487">
        <v>539</v>
      </c>
      <c r="G24487" t="s">
        <v>293</v>
      </c>
      <c r="H24487" t="s">
        <v>84</v>
      </c>
      <c r="I24487">
        <v>2015</v>
      </c>
      <c r="J24487">
        <v>1.07314E-4</v>
      </c>
    </row>
    <row r="24488" spans="1:10" x14ac:dyDescent="0.25">
      <c r="A24488" t="s">
        <v>227</v>
      </c>
      <c r="B24488" t="s">
        <v>80</v>
      </c>
      <c r="C24488" t="s">
        <v>37</v>
      </c>
      <c r="D24488">
        <v>140219</v>
      </c>
      <c r="E24488" t="s">
        <v>257</v>
      </c>
      <c r="F24488">
        <v>539</v>
      </c>
      <c r="G24488" t="s">
        <v>293</v>
      </c>
      <c r="H24488" t="s">
        <v>84</v>
      </c>
      <c r="I24488">
        <v>2015</v>
      </c>
      <c r="J24488">
        <v>6.3454600000000005E-4</v>
      </c>
    </row>
    <row r="24489" spans="1:10" x14ac:dyDescent="0.25">
      <c r="A24489" t="s">
        <v>224</v>
      </c>
      <c r="B24489" t="s">
        <v>80</v>
      </c>
      <c r="C24489" t="s">
        <v>37</v>
      </c>
      <c r="D24489">
        <v>140219</v>
      </c>
      <c r="E24489" t="s">
        <v>257</v>
      </c>
      <c r="F24489">
        <v>539</v>
      </c>
      <c r="G24489" t="s">
        <v>293</v>
      </c>
      <c r="H24489" t="s">
        <v>84</v>
      </c>
      <c r="I24489">
        <v>2015</v>
      </c>
      <c r="J24489">
        <v>6.7146399999999998E-5</v>
      </c>
    </row>
    <row r="24490" spans="1:10" x14ac:dyDescent="0.25">
      <c r="A24490" t="s">
        <v>226</v>
      </c>
      <c r="B24490" t="s">
        <v>80</v>
      </c>
      <c r="C24490" t="s">
        <v>37</v>
      </c>
      <c r="D24490">
        <v>140219</v>
      </c>
      <c r="E24490" t="s">
        <v>257</v>
      </c>
      <c r="F24490">
        <v>539</v>
      </c>
      <c r="G24490" t="s">
        <v>293</v>
      </c>
      <c r="H24490" t="s">
        <v>84</v>
      </c>
      <c r="I24490">
        <v>2015</v>
      </c>
      <c r="J24490">
        <v>4.9054999999999997E-5</v>
      </c>
    </row>
    <row r="24491" spans="1:10" x14ac:dyDescent="0.25">
      <c r="A24491" t="s">
        <v>229</v>
      </c>
      <c r="B24491" t="s">
        <v>80</v>
      </c>
      <c r="C24491" t="s">
        <v>37</v>
      </c>
      <c r="D24491">
        <v>140219</v>
      </c>
      <c r="E24491" t="s">
        <v>257</v>
      </c>
      <c r="F24491">
        <v>539</v>
      </c>
      <c r="G24491" t="s">
        <v>293</v>
      </c>
      <c r="H24491" t="s">
        <v>84</v>
      </c>
      <c r="I24491">
        <v>2015</v>
      </c>
      <c r="J24491">
        <v>5.01659E-4</v>
      </c>
    </row>
    <row r="24492" spans="1:10" x14ac:dyDescent="0.25">
      <c r="A24492" t="s">
        <v>227</v>
      </c>
      <c r="B24492" t="s">
        <v>80</v>
      </c>
      <c r="C24492" t="s">
        <v>37</v>
      </c>
      <c r="D24492">
        <v>140303</v>
      </c>
      <c r="E24492" t="s">
        <v>256</v>
      </c>
      <c r="F24492">
        <v>539</v>
      </c>
      <c r="G24492" t="s">
        <v>293</v>
      </c>
      <c r="H24492" t="s">
        <v>84</v>
      </c>
      <c r="I24492">
        <v>2015</v>
      </c>
      <c r="J24492">
        <v>1.65613E-3</v>
      </c>
    </row>
    <row r="24493" spans="1:10" x14ac:dyDescent="0.25">
      <c r="A24493" t="s">
        <v>225</v>
      </c>
      <c r="B24493" t="s">
        <v>80</v>
      </c>
      <c r="C24493" t="s">
        <v>37</v>
      </c>
      <c r="D24493">
        <v>140303</v>
      </c>
      <c r="E24493" t="s">
        <v>256</v>
      </c>
      <c r="F24493">
        <v>539</v>
      </c>
      <c r="G24493" t="s">
        <v>293</v>
      </c>
      <c r="H24493" t="s">
        <v>84</v>
      </c>
      <c r="I24493">
        <v>2015</v>
      </c>
      <c r="J24493">
        <v>1.0906100000000001E-3</v>
      </c>
    </row>
    <row r="24494" spans="1:10" x14ac:dyDescent="0.25">
      <c r="A24494" t="s">
        <v>229</v>
      </c>
      <c r="B24494" t="s">
        <v>80</v>
      </c>
      <c r="C24494" t="s">
        <v>37</v>
      </c>
      <c r="D24494">
        <v>140303</v>
      </c>
      <c r="E24494" t="s">
        <v>256</v>
      </c>
      <c r="F24494">
        <v>539</v>
      </c>
      <c r="G24494" t="s">
        <v>293</v>
      </c>
      <c r="H24494" t="s">
        <v>84</v>
      </c>
      <c r="I24494">
        <v>2015</v>
      </c>
      <c r="J24494">
        <v>1.2666000000000001E-3</v>
      </c>
    </row>
    <row r="24495" spans="1:10" x14ac:dyDescent="0.25">
      <c r="A24495" t="s">
        <v>226</v>
      </c>
      <c r="B24495" t="s">
        <v>80</v>
      </c>
      <c r="C24495" t="s">
        <v>37</v>
      </c>
      <c r="D24495">
        <v>140303</v>
      </c>
      <c r="E24495" t="s">
        <v>256</v>
      </c>
      <c r="F24495">
        <v>539</v>
      </c>
      <c r="G24495" t="s">
        <v>293</v>
      </c>
      <c r="H24495" t="s">
        <v>84</v>
      </c>
      <c r="I24495">
        <v>2015</v>
      </c>
      <c r="J24495">
        <v>1.52569E-4</v>
      </c>
    </row>
    <row r="24496" spans="1:10" x14ac:dyDescent="0.25">
      <c r="A24496" t="s">
        <v>223</v>
      </c>
      <c r="B24496" t="s">
        <v>80</v>
      </c>
      <c r="C24496" t="s">
        <v>37</v>
      </c>
      <c r="D24496">
        <v>140303</v>
      </c>
      <c r="E24496" t="s">
        <v>256</v>
      </c>
      <c r="F24496">
        <v>539</v>
      </c>
      <c r="G24496" t="s">
        <v>293</v>
      </c>
      <c r="H24496" t="s">
        <v>84</v>
      </c>
      <c r="I24496">
        <v>2015</v>
      </c>
      <c r="J24496">
        <v>3.1946900000000001E-4</v>
      </c>
    </row>
    <row r="24497" spans="1:10" x14ac:dyDescent="0.25">
      <c r="A24497" t="s">
        <v>224</v>
      </c>
      <c r="B24497" t="s">
        <v>80</v>
      </c>
      <c r="C24497" t="s">
        <v>37</v>
      </c>
      <c r="D24497">
        <v>140303</v>
      </c>
      <c r="E24497" t="s">
        <v>256</v>
      </c>
      <c r="F24497">
        <v>539</v>
      </c>
      <c r="G24497" t="s">
        <v>293</v>
      </c>
      <c r="H24497" t="s">
        <v>84</v>
      </c>
      <c r="I24497">
        <v>2015</v>
      </c>
      <c r="J24497">
        <v>1.7718000000000001E-4</v>
      </c>
    </row>
    <row r="24498" spans="1:10" x14ac:dyDescent="0.25">
      <c r="A24498" t="s">
        <v>227</v>
      </c>
      <c r="B24498" t="s">
        <v>80</v>
      </c>
      <c r="C24498" t="s">
        <v>37</v>
      </c>
      <c r="D24498">
        <v>150102</v>
      </c>
      <c r="E24498" t="s">
        <v>288</v>
      </c>
      <c r="F24498">
        <v>540</v>
      </c>
      <c r="G24498" t="s">
        <v>292</v>
      </c>
      <c r="H24498" t="s">
        <v>84</v>
      </c>
      <c r="I24498">
        <v>2015</v>
      </c>
      <c r="J24498">
        <v>5.9721400000000001E-2</v>
      </c>
    </row>
    <row r="24499" spans="1:10" x14ac:dyDescent="0.25">
      <c r="A24499" t="s">
        <v>223</v>
      </c>
      <c r="B24499" t="s">
        <v>80</v>
      </c>
      <c r="C24499" t="s">
        <v>37</v>
      </c>
      <c r="D24499">
        <v>150102</v>
      </c>
      <c r="E24499" t="s">
        <v>288</v>
      </c>
      <c r="F24499">
        <v>540</v>
      </c>
      <c r="G24499" t="s">
        <v>292</v>
      </c>
      <c r="H24499" t="s">
        <v>84</v>
      </c>
      <c r="I24499">
        <v>2015</v>
      </c>
      <c r="J24499">
        <v>6.4442199999999996E-3</v>
      </c>
    </row>
    <row r="24500" spans="1:10" x14ac:dyDescent="0.25">
      <c r="A24500" t="s">
        <v>226</v>
      </c>
      <c r="B24500" t="s">
        <v>80</v>
      </c>
      <c r="C24500" t="s">
        <v>37</v>
      </c>
      <c r="D24500">
        <v>150102</v>
      </c>
      <c r="E24500" t="s">
        <v>288</v>
      </c>
      <c r="F24500">
        <v>540</v>
      </c>
      <c r="G24500" t="s">
        <v>292</v>
      </c>
      <c r="H24500" t="s">
        <v>84</v>
      </c>
      <c r="I24500">
        <v>2015</v>
      </c>
      <c r="J24500">
        <v>3.2464199999999999E-3</v>
      </c>
    </row>
    <row r="24501" spans="1:10" x14ac:dyDescent="0.25">
      <c r="A24501" t="s">
        <v>229</v>
      </c>
      <c r="B24501" t="s">
        <v>80</v>
      </c>
      <c r="C24501" t="s">
        <v>37</v>
      </c>
      <c r="D24501">
        <v>150102</v>
      </c>
      <c r="E24501" t="s">
        <v>288</v>
      </c>
      <c r="F24501">
        <v>540</v>
      </c>
      <c r="G24501" t="s">
        <v>292</v>
      </c>
      <c r="H24501" t="s">
        <v>84</v>
      </c>
      <c r="I24501">
        <v>2015</v>
      </c>
      <c r="J24501">
        <v>3.3365300000000001E-2</v>
      </c>
    </row>
    <row r="24502" spans="1:10" x14ac:dyDescent="0.25">
      <c r="A24502" t="s">
        <v>224</v>
      </c>
      <c r="B24502" t="s">
        <v>80</v>
      </c>
      <c r="C24502" t="s">
        <v>37</v>
      </c>
      <c r="D24502">
        <v>150102</v>
      </c>
      <c r="E24502" t="s">
        <v>288</v>
      </c>
      <c r="F24502">
        <v>540</v>
      </c>
      <c r="G24502" t="s">
        <v>292</v>
      </c>
      <c r="H24502" t="s">
        <v>84</v>
      </c>
      <c r="I24502">
        <v>2015</v>
      </c>
      <c r="J24502">
        <v>3.51776E-3</v>
      </c>
    </row>
    <row r="24503" spans="1:10" x14ac:dyDescent="0.25">
      <c r="A24503" t="s">
        <v>225</v>
      </c>
      <c r="B24503" t="s">
        <v>80</v>
      </c>
      <c r="C24503" t="s">
        <v>37</v>
      </c>
      <c r="D24503">
        <v>150102</v>
      </c>
      <c r="E24503" t="s">
        <v>288</v>
      </c>
      <c r="F24503">
        <v>540</v>
      </c>
      <c r="G24503" t="s">
        <v>292</v>
      </c>
      <c r="H24503" t="s">
        <v>84</v>
      </c>
      <c r="I24503">
        <v>2015</v>
      </c>
      <c r="J24503">
        <v>3.3859199999999999E-2</v>
      </c>
    </row>
    <row r="24504" spans="1:10" x14ac:dyDescent="0.25">
      <c r="A24504" t="s">
        <v>224</v>
      </c>
      <c r="B24504" t="s">
        <v>80</v>
      </c>
      <c r="C24504" t="s">
        <v>37</v>
      </c>
      <c r="D24504">
        <v>150103</v>
      </c>
      <c r="E24504" t="s">
        <v>287</v>
      </c>
      <c r="F24504">
        <v>540</v>
      </c>
      <c r="G24504" t="s">
        <v>292</v>
      </c>
      <c r="H24504" t="s">
        <v>84</v>
      </c>
      <c r="I24504">
        <v>2015</v>
      </c>
      <c r="J24504">
        <v>9.4658999999999993E-3</v>
      </c>
    </row>
    <row r="24505" spans="1:10" x14ac:dyDescent="0.25">
      <c r="A24505" t="s">
        <v>226</v>
      </c>
      <c r="B24505" t="s">
        <v>80</v>
      </c>
      <c r="C24505" t="s">
        <v>37</v>
      </c>
      <c r="D24505">
        <v>150103</v>
      </c>
      <c r="E24505" t="s">
        <v>287</v>
      </c>
      <c r="F24505">
        <v>540</v>
      </c>
      <c r="G24505" t="s">
        <v>292</v>
      </c>
      <c r="H24505" t="s">
        <v>84</v>
      </c>
      <c r="I24505">
        <v>2015</v>
      </c>
      <c r="J24505">
        <v>8.15105E-3</v>
      </c>
    </row>
    <row r="24506" spans="1:10" x14ac:dyDescent="0.25">
      <c r="A24506" t="s">
        <v>223</v>
      </c>
      <c r="B24506" t="s">
        <v>80</v>
      </c>
      <c r="C24506" t="s">
        <v>37</v>
      </c>
      <c r="D24506">
        <v>150103</v>
      </c>
      <c r="E24506" t="s">
        <v>287</v>
      </c>
      <c r="F24506">
        <v>540</v>
      </c>
      <c r="G24506" t="s">
        <v>292</v>
      </c>
      <c r="H24506" t="s">
        <v>84</v>
      </c>
      <c r="I24506">
        <v>2015</v>
      </c>
      <c r="J24506">
        <v>1.7067800000000001E-2</v>
      </c>
    </row>
    <row r="24507" spans="1:10" x14ac:dyDescent="0.25">
      <c r="A24507" t="s">
        <v>225</v>
      </c>
      <c r="B24507" t="s">
        <v>80</v>
      </c>
      <c r="C24507" t="s">
        <v>37</v>
      </c>
      <c r="D24507">
        <v>150103</v>
      </c>
      <c r="E24507" t="s">
        <v>287</v>
      </c>
      <c r="F24507">
        <v>540</v>
      </c>
      <c r="G24507" t="s">
        <v>292</v>
      </c>
      <c r="H24507" t="s">
        <v>84</v>
      </c>
      <c r="I24507">
        <v>2015</v>
      </c>
      <c r="J24507">
        <v>5.8266199999999997E-2</v>
      </c>
    </row>
    <row r="24508" spans="1:10" x14ac:dyDescent="0.25">
      <c r="A24508" t="s">
        <v>227</v>
      </c>
      <c r="B24508" t="s">
        <v>80</v>
      </c>
      <c r="C24508" t="s">
        <v>37</v>
      </c>
      <c r="D24508">
        <v>150103</v>
      </c>
      <c r="E24508" t="s">
        <v>287</v>
      </c>
      <c r="F24508">
        <v>540</v>
      </c>
      <c r="G24508" t="s">
        <v>292</v>
      </c>
      <c r="H24508" t="s">
        <v>84</v>
      </c>
      <c r="I24508">
        <v>2015</v>
      </c>
      <c r="J24508">
        <v>8.8479600000000005E-2</v>
      </c>
    </row>
    <row r="24509" spans="1:10" x14ac:dyDescent="0.25">
      <c r="A24509" t="s">
        <v>229</v>
      </c>
      <c r="B24509" t="s">
        <v>80</v>
      </c>
      <c r="C24509" t="s">
        <v>37</v>
      </c>
      <c r="D24509">
        <v>150103</v>
      </c>
      <c r="E24509" t="s">
        <v>287</v>
      </c>
      <c r="F24509">
        <v>540</v>
      </c>
      <c r="G24509" t="s">
        <v>292</v>
      </c>
      <c r="H24509" t="s">
        <v>84</v>
      </c>
      <c r="I24509">
        <v>2015</v>
      </c>
      <c r="J24509">
        <v>6.7668599999999995E-2</v>
      </c>
    </row>
    <row r="24510" spans="1:10" x14ac:dyDescent="0.25">
      <c r="A24510" t="s">
        <v>223</v>
      </c>
      <c r="B24510" t="s">
        <v>80</v>
      </c>
      <c r="C24510" t="s">
        <v>37</v>
      </c>
      <c r="D24510">
        <v>150202</v>
      </c>
      <c r="E24510" t="s">
        <v>286</v>
      </c>
      <c r="F24510">
        <v>540</v>
      </c>
      <c r="G24510" t="s">
        <v>292</v>
      </c>
      <c r="H24510" t="s">
        <v>84</v>
      </c>
      <c r="I24510">
        <v>2015</v>
      </c>
      <c r="J24510">
        <v>2.5546599999999998E-3</v>
      </c>
    </row>
    <row r="24511" spans="1:10" x14ac:dyDescent="0.25">
      <c r="A24511" t="s">
        <v>224</v>
      </c>
      <c r="B24511" t="s">
        <v>80</v>
      </c>
      <c r="C24511" t="s">
        <v>37</v>
      </c>
      <c r="D24511">
        <v>150202</v>
      </c>
      <c r="E24511" t="s">
        <v>286</v>
      </c>
      <c r="F24511">
        <v>540</v>
      </c>
      <c r="G24511" t="s">
        <v>292</v>
      </c>
      <c r="H24511" t="s">
        <v>84</v>
      </c>
      <c r="I24511">
        <v>2015</v>
      </c>
      <c r="J24511">
        <v>1.66107E-3</v>
      </c>
    </row>
    <row r="24512" spans="1:10" x14ac:dyDescent="0.25">
      <c r="A24512" t="s">
        <v>225</v>
      </c>
      <c r="B24512" t="s">
        <v>80</v>
      </c>
      <c r="C24512" t="s">
        <v>37</v>
      </c>
      <c r="D24512">
        <v>150202</v>
      </c>
      <c r="E24512" t="s">
        <v>286</v>
      </c>
      <c r="F24512">
        <v>540</v>
      </c>
      <c r="G24512" t="s">
        <v>292</v>
      </c>
      <c r="H24512" t="s">
        <v>84</v>
      </c>
      <c r="I24512">
        <v>2015</v>
      </c>
      <c r="J24512">
        <v>1.6605499999999999E-2</v>
      </c>
    </row>
    <row r="24513" spans="1:10" x14ac:dyDescent="0.25">
      <c r="A24513" t="s">
        <v>227</v>
      </c>
      <c r="B24513" t="s">
        <v>80</v>
      </c>
      <c r="C24513" t="s">
        <v>37</v>
      </c>
      <c r="D24513">
        <v>150202</v>
      </c>
      <c r="E24513" t="s">
        <v>286</v>
      </c>
      <c r="F24513">
        <v>540</v>
      </c>
      <c r="G24513" t="s">
        <v>292</v>
      </c>
      <c r="H24513" t="s">
        <v>84</v>
      </c>
      <c r="I24513">
        <v>2015</v>
      </c>
      <c r="J24513">
        <v>2.1509400000000001E-2</v>
      </c>
    </row>
    <row r="24514" spans="1:10" x14ac:dyDescent="0.25">
      <c r="A24514" t="s">
        <v>229</v>
      </c>
      <c r="B24514" t="s">
        <v>80</v>
      </c>
      <c r="C24514" t="s">
        <v>37</v>
      </c>
      <c r="D24514">
        <v>150202</v>
      </c>
      <c r="E24514" t="s">
        <v>286</v>
      </c>
      <c r="F24514">
        <v>540</v>
      </c>
      <c r="G24514" t="s">
        <v>292</v>
      </c>
      <c r="H24514" t="s">
        <v>84</v>
      </c>
      <c r="I24514">
        <v>2015</v>
      </c>
      <c r="J24514">
        <v>1.48247E-2</v>
      </c>
    </row>
    <row r="24515" spans="1:10" x14ac:dyDescent="0.25">
      <c r="A24515" t="s">
        <v>226</v>
      </c>
      <c r="B24515" t="s">
        <v>80</v>
      </c>
      <c r="C24515" t="s">
        <v>37</v>
      </c>
      <c r="D24515">
        <v>150202</v>
      </c>
      <c r="E24515" t="s">
        <v>286</v>
      </c>
      <c r="F24515">
        <v>540</v>
      </c>
      <c r="G24515" t="s">
        <v>292</v>
      </c>
      <c r="H24515" t="s">
        <v>84</v>
      </c>
      <c r="I24515">
        <v>2015</v>
      </c>
      <c r="J24515">
        <v>1.3717600000000001E-3</v>
      </c>
    </row>
    <row r="24516" spans="1:10" x14ac:dyDescent="0.25">
      <c r="A24516" t="s">
        <v>224</v>
      </c>
      <c r="B24516" t="s">
        <v>80</v>
      </c>
      <c r="C24516" t="s">
        <v>37</v>
      </c>
      <c r="D24516">
        <v>150203</v>
      </c>
      <c r="E24516" t="s">
        <v>285</v>
      </c>
      <c r="F24516">
        <v>540</v>
      </c>
      <c r="G24516" t="s">
        <v>292</v>
      </c>
      <c r="H24516" t="s">
        <v>84</v>
      </c>
      <c r="I24516">
        <v>2015</v>
      </c>
      <c r="J24516">
        <v>1.7065800000000001E-3</v>
      </c>
    </row>
    <row r="24517" spans="1:10" x14ac:dyDescent="0.25">
      <c r="A24517" t="s">
        <v>229</v>
      </c>
      <c r="B24517" t="s">
        <v>80</v>
      </c>
      <c r="C24517" t="s">
        <v>37</v>
      </c>
      <c r="D24517">
        <v>150203</v>
      </c>
      <c r="E24517" t="s">
        <v>285</v>
      </c>
      <c r="F24517">
        <v>540</v>
      </c>
      <c r="G24517" t="s">
        <v>292</v>
      </c>
      <c r="H24517" t="s">
        <v>84</v>
      </c>
      <c r="I24517">
        <v>2015</v>
      </c>
      <c r="J24517">
        <v>1.27501E-2</v>
      </c>
    </row>
    <row r="24518" spans="1:10" x14ac:dyDescent="0.25">
      <c r="A24518" t="s">
        <v>227</v>
      </c>
      <c r="B24518" t="s">
        <v>80</v>
      </c>
      <c r="C24518" t="s">
        <v>37</v>
      </c>
      <c r="D24518">
        <v>150203</v>
      </c>
      <c r="E24518" t="s">
        <v>285</v>
      </c>
      <c r="F24518">
        <v>540</v>
      </c>
      <c r="G24518" t="s">
        <v>292</v>
      </c>
      <c r="H24518" t="s">
        <v>84</v>
      </c>
      <c r="I24518">
        <v>2015</v>
      </c>
      <c r="J24518">
        <v>1.6127499999999999E-2</v>
      </c>
    </row>
    <row r="24519" spans="1:10" x14ac:dyDescent="0.25">
      <c r="A24519" t="s">
        <v>223</v>
      </c>
      <c r="B24519" t="s">
        <v>80</v>
      </c>
      <c r="C24519" t="s">
        <v>37</v>
      </c>
      <c r="D24519">
        <v>150203</v>
      </c>
      <c r="E24519" t="s">
        <v>285</v>
      </c>
      <c r="F24519">
        <v>540</v>
      </c>
      <c r="G24519" t="s">
        <v>292</v>
      </c>
      <c r="H24519" t="s">
        <v>84</v>
      </c>
      <c r="I24519">
        <v>2015</v>
      </c>
      <c r="J24519">
        <v>2.72748E-3</v>
      </c>
    </row>
    <row r="24520" spans="1:10" x14ac:dyDescent="0.25">
      <c r="A24520" t="s">
        <v>226</v>
      </c>
      <c r="B24520" t="s">
        <v>80</v>
      </c>
      <c r="C24520" t="s">
        <v>37</v>
      </c>
      <c r="D24520">
        <v>150203</v>
      </c>
      <c r="E24520" t="s">
        <v>285</v>
      </c>
      <c r="F24520">
        <v>540</v>
      </c>
      <c r="G24520" t="s">
        <v>292</v>
      </c>
      <c r="H24520" t="s">
        <v>84</v>
      </c>
      <c r="I24520">
        <v>2015</v>
      </c>
      <c r="J24520">
        <v>1.2467699999999999E-3</v>
      </c>
    </row>
    <row r="24521" spans="1:10" x14ac:dyDescent="0.25">
      <c r="A24521" t="s">
        <v>225</v>
      </c>
      <c r="B24521" t="s">
        <v>80</v>
      </c>
      <c r="C24521" t="s">
        <v>37</v>
      </c>
      <c r="D24521">
        <v>150203</v>
      </c>
      <c r="E24521" t="s">
        <v>285</v>
      </c>
      <c r="F24521">
        <v>540</v>
      </c>
      <c r="G24521" t="s">
        <v>292</v>
      </c>
      <c r="H24521" t="s">
        <v>84</v>
      </c>
      <c r="I24521">
        <v>2015</v>
      </c>
      <c r="J24521">
        <v>1.26572E-2</v>
      </c>
    </row>
    <row r="24522" spans="1:10" x14ac:dyDescent="0.25">
      <c r="A24522" t="s">
        <v>223</v>
      </c>
      <c r="B24522" t="s">
        <v>80</v>
      </c>
      <c r="C24522" t="s">
        <v>32</v>
      </c>
      <c r="D24522">
        <v>230400</v>
      </c>
      <c r="E24522" t="s">
        <v>283</v>
      </c>
      <c r="F24522">
        <v>540</v>
      </c>
      <c r="G24522" t="s">
        <v>292</v>
      </c>
      <c r="H24522" t="s">
        <v>84</v>
      </c>
      <c r="I24522">
        <v>2015</v>
      </c>
      <c r="J24522">
        <v>3.5213699999999998E-3</v>
      </c>
    </row>
    <row r="24523" spans="1:10" x14ac:dyDescent="0.25">
      <c r="A24523" t="s">
        <v>227</v>
      </c>
      <c r="B24523" t="s">
        <v>80</v>
      </c>
      <c r="C24523" t="s">
        <v>32</v>
      </c>
      <c r="D24523">
        <v>230400</v>
      </c>
      <c r="E24523" t="s">
        <v>283</v>
      </c>
      <c r="F24523">
        <v>540</v>
      </c>
      <c r="G24523" t="s">
        <v>292</v>
      </c>
      <c r="H24523" t="s">
        <v>84</v>
      </c>
      <c r="I24523">
        <v>2015</v>
      </c>
      <c r="J24523">
        <v>8.6842100000000005E-2</v>
      </c>
    </row>
    <row r="24524" spans="1:10" x14ac:dyDescent="0.25">
      <c r="A24524" t="s">
        <v>224</v>
      </c>
      <c r="B24524" t="s">
        <v>80</v>
      </c>
      <c r="C24524" t="s">
        <v>32</v>
      </c>
      <c r="D24524">
        <v>230400</v>
      </c>
      <c r="E24524" t="s">
        <v>283</v>
      </c>
      <c r="F24524">
        <v>540</v>
      </c>
      <c r="G24524" t="s">
        <v>292</v>
      </c>
      <c r="H24524" t="s">
        <v>84</v>
      </c>
      <c r="I24524">
        <v>2015</v>
      </c>
      <c r="J24524">
        <v>1.75149E-2</v>
      </c>
    </row>
    <row r="24525" spans="1:10" x14ac:dyDescent="0.25">
      <c r="A24525" t="s">
        <v>226</v>
      </c>
      <c r="B24525" t="s">
        <v>80</v>
      </c>
      <c r="C24525" t="s">
        <v>32</v>
      </c>
      <c r="D24525">
        <v>230400</v>
      </c>
      <c r="E24525" t="s">
        <v>283</v>
      </c>
      <c r="F24525">
        <v>540</v>
      </c>
      <c r="G24525" t="s">
        <v>292</v>
      </c>
      <c r="H24525" t="s">
        <v>84</v>
      </c>
      <c r="I24525">
        <v>2015</v>
      </c>
      <c r="J24525">
        <v>9.27256E-4</v>
      </c>
    </row>
    <row r="24526" spans="1:10" x14ac:dyDescent="0.25">
      <c r="A24526" t="s">
        <v>225</v>
      </c>
      <c r="B24526" t="s">
        <v>80</v>
      </c>
      <c r="C24526" t="s">
        <v>32</v>
      </c>
      <c r="D24526">
        <v>230400</v>
      </c>
      <c r="E24526" t="s">
        <v>283</v>
      </c>
      <c r="F24526">
        <v>540</v>
      </c>
      <c r="G24526" t="s">
        <v>292</v>
      </c>
      <c r="H24526" t="s">
        <v>84</v>
      </c>
      <c r="I24526">
        <v>2015</v>
      </c>
      <c r="J24526">
        <v>2.4456200000000001E-2</v>
      </c>
    </row>
    <row r="24527" spans="1:10" x14ac:dyDescent="0.25">
      <c r="A24527" t="s">
        <v>229</v>
      </c>
      <c r="B24527" t="s">
        <v>80</v>
      </c>
      <c r="C24527" t="s">
        <v>32</v>
      </c>
      <c r="D24527">
        <v>230400</v>
      </c>
      <c r="E24527" t="s">
        <v>283</v>
      </c>
      <c r="F24527">
        <v>540</v>
      </c>
      <c r="G24527" t="s">
        <v>292</v>
      </c>
      <c r="H24527" t="s">
        <v>84</v>
      </c>
      <c r="I24527">
        <v>2015</v>
      </c>
      <c r="J24527">
        <v>9.1203299999999994E-3</v>
      </c>
    </row>
    <row r="24528" spans="1:10" x14ac:dyDescent="0.25">
      <c r="A24528" t="s">
        <v>227</v>
      </c>
      <c r="B24528" t="s">
        <v>80</v>
      </c>
      <c r="C24528" t="s">
        <v>32</v>
      </c>
      <c r="D24528">
        <v>233700</v>
      </c>
      <c r="E24528" t="s">
        <v>282</v>
      </c>
      <c r="F24528">
        <v>540</v>
      </c>
      <c r="G24528" t="s">
        <v>292</v>
      </c>
      <c r="H24528" t="s">
        <v>84</v>
      </c>
      <c r="I24528">
        <v>2015</v>
      </c>
      <c r="J24528">
        <v>4.1662000000000001E-3</v>
      </c>
    </row>
    <row r="24529" spans="1:10" x14ac:dyDescent="0.25">
      <c r="A24529" t="s">
        <v>223</v>
      </c>
      <c r="B24529" t="s">
        <v>80</v>
      </c>
      <c r="C24529" t="s">
        <v>32</v>
      </c>
      <c r="D24529">
        <v>233700</v>
      </c>
      <c r="E24529" t="s">
        <v>282</v>
      </c>
      <c r="F24529">
        <v>540</v>
      </c>
      <c r="G24529" t="s">
        <v>292</v>
      </c>
      <c r="H24529" t="s">
        <v>84</v>
      </c>
      <c r="I24529">
        <v>2015</v>
      </c>
      <c r="J24529">
        <v>2.86767E-4</v>
      </c>
    </row>
    <row r="24530" spans="1:10" x14ac:dyDescent="0.25">
      <c r="A24530" t="s">
        <v>224</v>
      </c>
      <c r="B24530" t="s">
        <v>80</v>
      </c>
      <c r="C24530" t="s">
        <v>32</v>
      </c>
      <c r="D24530">
        <v>233700</v>
      </c>
      <c r="E24530" t="s">
        <v>282</v>
      </c>
      <c r="F24530">
        <v>540</v>
      </c>
      <c r="G24530" t="s">
        <v>292</v>
      </c>
      <c r="H24530" t="s">
        <v>84</v>
      </c>
      <c r="I24530">
        <v>2015</v>
      </c>
      <c r="J24530">
        <v>9.61541E-4</v>
      </c>
    </row>
    <row r="24531" spans="1:10" x14ac:dyDescent="0.25">
      <c r="A24531" t="s">
        <v>229</v>
      </c>
      <c r="B24531" t="s">
        <v>80</v>
      </c>
      <c r="C24531" t="s">
        <v>32</v>
      </c>
      <c r="D24531">
        <v>233700</v>
      </c>
      <c r="E24531" t="s">
        <v>282</v>
      </c>
      <c r="F24531">
        <v>540</v>
      </c>
      <c r="G24531" t="s">
        <v>292</v>
      </c>
      <c r="H24531" t="s">
        <v>84</v>
      </c>
      <c r="I24531">
        <v>2015</v>
      </c>
      <c r="J24531">
        <v>8.6373500000000002E-4</v>
      </c>
    </row>
    <row r="24532" spans="1:10" x14ac:dyDescent="0.25">
      <c r="A24532" t="s">
        <v>226</v>
      </c>
      <c r="B24532" t="s">
        <v>80</v>
      </c>
      <c r="C24532" t="s">
        <v>32</v>
      </c>
      <c r="D24532">
        <v>233700</v>
      </c>
      <c r="E24532" t="s">
        <v>282</v>
      </c>
      <c r="F24532">
        <v>540</v>
      </c>
      <c r="G24532" t="s">
        <v>292</v>
      </c>
      <c r="H24532" t="s">
        <v>84</v>
      </c>
      <c r="I24532">
        <v>2015</v>
      </c>
      <c r="J24532">
        <v>8.1438400000000003E-5</v>
      </c>
    </row>
    <row r="24533" spans="1:10" x14ac:dyDescent="0.25">
      <c r="A24533" t="s">
        <v>225</v>
      </c>
      <c r="B24533" t="s">
        <v>80</v>
      </c>
      <c r="C24533" t="s">
        <v>32</v>
      </c>
      <c r="D24533">
        <v>233700</v>
      </c>
      <c r="E24533" t="s">
        <v>282</v>
      </c>
      <c r="F24533">
        <v>540</v>
      </c>
      <c r="G24533" t="s">
        <v>292</v>
      </c>
      <c r="H24533" t="s">
        <v>84</v>
      </c>
      <c r="I24533">
        <v>2015</v>
      </c>
      <c r="J24533">
        <v>1.4931499999999999E-3</v>
      </c>
    </row>
    <row r="24534" spans="1:10" x14ac:dyDescent="0.25">
      <c r="A24534" t="s">
        <v>223</v>
      </c>
      <c r="B24534" t="s">
        <v>80</v>
      </c>
      <c r="C24534" t="s">
        <v>81</v>
      </c>
      <c r="D24534">
        <v>233701</v>
      </c>
      <c r="E24534" t="s">
        <v>281</v>
      </c>
      <c r="F24534">
        <v>540</v>
      </c>
      <c r="G24534" t="s">
        <v>292</v>
      </c>
      <c r="H24534" t="s">
        <v>84</v>
      </c>
      <c r="I24534">
        <v>2015</v>
      </c>
      <c r="J24534">
        <v>3.3760700000000002E-4</v>
      </c>
    </row>
    <row r="24535" spans="1:10" x14ac:dyDescent="0.25">
      <c r="A24535" t="s">
        <v>227</v>
      </c>
      <c r="B24535" t="s">
        <v>80</v>
      </c>
      <c r="C24535" t="s">
        <v>81</v>
      </c>
      <c r="D24535">
        <v>233701</v>
      </c>
      <c r="E24535" t="s">
        <v>281</v>
      </c>
      <c r="F24535">
        <v>540</v>
      </c>
      <c r="G24535" t="s">
        <v>292</v>
      </c>
      <c r="H24535" t="s">
        <v>84</v>
      </c>
      <c r="I24535">
        <v>2015</v>
      </c>
      <c r="J24535">
        <v>1.9728699999999998E-3</v>
      </c>
    </row>
    <row r="24536" spans="1:10" x14ac:dyDescent="0.25">
      <c r="A24536" t="s">
        <v>224</v>
      </c>
      <c r="B24536" t="s">
        <v>80</v>
      </c>
      <c r="C24536" t="s">
        <v>36</v>
      </c>
      <c r="D24536">
        <v>500100</v>
      </c>
      <c r="E24536" t="s">
        <v>280</v>
      </c>
      <c r="F24536">
        <v>540</v>
      </c>
      <c r="G24536" t="s">
        <v>292</v>
      </c>
      <c r="H24536" t="s">
        <v>84</v>
      </c>
      <c r="I24536">
        <v>2015</v>
      </c>
      <c r="J24536">
        <v>3.6243600000000001E-2</v>
      </c>
    </row>
    <row r="24537" spans="1:10" x14ac:dyDescent="0.25">
      <c r="A24537" t="s">
        <v>227</v>
      </c>
      <c r="B24537" t="s">
        <v>80</v>
      </c>
      <c r="C24537" t="s">
        <v>36</v>
      </c>
      <c r="D24537">
        <v>500100</v>
      </c>
      <c r="E24537" t="s">
        <v>280</v>
      </c>
      <c r="F24537">
        <v>540</v>
      </c>
      <c r="G24537" t="s">
        <v>292</v>
      </c>
      <c r="H24537" t="s">
        <v>84</v>
      </c>
      <c r="I24537">
        <v>2015</v>
      </c>
      <c r="J24537">
        <v>0.39545400000000003</v>
      </c>
    </row>
    <row r="24538" spans="1:10" x14ac:dyDescent="0.25">
      <c r="A24538" t="s">
        <v>223</v>
      </c>
      <c r="B24538" t="s">
        <v>80</v>
      </c>
      <c r="C24538" t="s">
        <v>36</v>
      </c>
      <c r="D24538">
        <v>500100</v>
      </c>
      <c r="E24538" t="s">
        <v>280</v>
      </c>
      <c r="F24538">
        <v>540</v>
      </c>
      <c r="G24538" t="s">
        <v>292</v>
      </c>
      <c r="H24538" t="s">
        <v>84</v>
      </c>
      <c r="I24538">
        <v>2015</v>
      </c>
      <c r="J24538">
        <v>0.19242799999999999</v>
      </c>
    </row>
    <row r="24539" spans="1:10" x14ac:dyDescent="0.25">
      <c r="A24539" t="s">
        <v>226</v>
      </c>
      <c r="B24539" t="s">
        <v>80</v>
      </c>
      <c r="C24539" t="s">
        <v>36</v>
      </c>
      <c r="D24539">
        <v>500100</v>
      </c>
      <c r="E24539" t="s">
        <v>280</v>
      </c>
      <c r="F24539">
        <v>540</v>
      </c>
      <c r="G24539" t="s">
        <v>292</v>
      </c>
      <c r="H24539" t="s">
        <v>84</v>
      </c>
      <c r="I24539">
        <v>2015</v>
      </c>
      <c r="J24539">
        <v>2.52257E-2</v>
      </c>
    </row>
    <row r="24540" spans="1:10" x14ac:dyDescent="0.25">
      <c r="A24540" t="s">
        <v>229</v>
      </c>
      <c r="B24540" t="s">
        <v>80</v>
      </c>
      <c r="C24540" t="s">
        <v>36</v>
      </c>
      <c r="D24540">
        <v>500100</v>
      </c>
      <c r="E24540" t="s">
        <v>280</v>
      </c>
      <c r="F24540">
        <v>540</v>
      </c>
      <c r="G24540" t="s">
        <v>292</v>
      </c>
      <c r="H24540" t="s">
        <v>84</v>
      </c>
      <c r="I24540">
        <v>2015</v>
      </c>
      <c r="J24540">
        <v>0.46609299999999998</v>
      </c>
    </row>
    <row r="24541" spans="1:10" x14ac:dyDescent="0.25">
      <c r="A24541" t="s">
        <v>225</v>
      </c>
      <c r="B24541" t="s">
        <v>80</v>
      </c>
      <c r="C24541" t="s">
        <v>36</v>
      </c>
      <c r="D24541">
        <v>500100</v>
      </c>
      <c r="E24541" t="s">
        <v>280</v>
      </c>
      <c r="F24541">
        <v>540</v>
      </c>
      <c r="G24541" t="s">
        <v>292</v>
      </c>
      <c r="H24541" t="s">
        <v>84</v>
      </c>
      <c r="I24541">
        <v>2015</v>
      </c>
      <c r="J24541">
        <v>0.21626100000000001</v>
      </c>
    </row>
    <row r="24542" spans="1:10" x14ac:dyDescent="0.25">
      <c r="A24542" t="s">
        <v>224</v>
      </c>
      <c r="B24542" t="s">
        <v>79</v>
      </c>
      <c r="C24542" t="s">
        <v>33</v>
      </c>
      <c r="D24542">
        <v>9400000</v>
      </c>
      <c r="E24542" t="s">
        <v>246</v>
      </c>
      <c r="F24542">
        <v>540</v>
      </c>
      <c r="G24542" t="s">
        <v>292</v>
      </c>
      <c r="H24542" t="s">
        <v>84</v>
      </c>
      <c r="I24542">
        <v>2015</v>
      </c>
      <c r="J24542">
        <v>2.8901099999999999E-2</v>
      </c>
    </row>
    <row r="24543" spans="1:10" x14ac:dyDescent="0.25">
      <c r="A24543" t="s">
        <v>227</v>
      </c>
      <c r="B24543" t="s">
        <v>79</v>
      </c>
      <c r="C24543" t="s">
        <v>33</v>
      </c>
      <c r="D24543">
        <v>9400000</v>
      </c>
      <c r="E24543" t="s">
        <v>246</v>
      </c>
      <c r="F24543">
        <v>540</v>
      </c>
      <c r="G24543" t="s">
        <v>292</v>
      </c>
      <c r="H24543" t="s">
        <v>84</v>
      </c>
      <c r="I24543">
        <v>2015</v>
      </c>
      <c r="J24543">
        <v>0.29154000000000002</v>
      </c>
    </row>
    <row r="24544" spans="1:10" x14ac:dyDescent="0.25">
      <c r="A24544" t="s">
        <v>226</v>
      </c>
      <c r="B24544" t="s">
        <v>79</v>
      </c>
      <c r="C24544" t="s">
        <v>33</v>
      </c>
      <c r="D24544">
        <v>9400000</v>
      </c>
      <c r="E24544" t="s">
        <v>246</v>
      </c>
      <c r="F24544">
        <v>540</v>
      </c>
      <c r="G24544" t="s">
        <v>292</v>
      </c>
      <c r="H24544" t="s">
        <v>84</v>
      </c>
      <c r="I24544">
        <v>2015</v>
      </c>
      <c r="J24544">
        <v>2.4805799999999999E-2</v>
      </c>
    </row>
    <row r="24545" spans="1:10" x14ac:dyDescent="0.25">
      <c r="A24545" t="s">
        <v>223</v>
      </c>
      <c r="B24545" t="s">
        <v>79</v>
      </c>
      <c r="C24545" t="s">
        <v>33</v>
      </c>
      <c r="D24545">
        <v>9400000</v>
      </c>
      <c r="E24545" t="s">
        <v>246</v>
      </c>
      <c r="F24545">
        <v>540</v>
      </c>
      <c r="G24545" t="s">
        <v>292</v>
      </c>
      <c r="H24545" t="s">
        <v>84</v>
      </c>
      <c r="I24545">
        <v>2015</v>
      </c>
      <c r="J24545">
        <v>3.08434E-2</v>
      </c>
    </row>
    <row r="24546" spans="1:10" x14ac:dyDescent="0.25">
      <c r="A24546" t="s">
        <v>229</v>
      </c>
      <c r="B24546" t="s">
        <v>79</v>
      </c>
      <c r="C24546" t="s">
        <v>33</v>
      </c>
      <c r="D24546">
        <v>9400000</v>
      </c>
      <c r="E24546" t="s">
        <v>246</v>
      </c>
      <c r="F24546">
        <v>540</v>
      </c>
      <c r="G24546" t="s">
        <v>292</v>
      </c>
      <c r="H24546" t="s">
        <v>84</v>
      </c>
      <c r="I24546">
        <v>2015</v>
      </c>
      <c r="J24546">
        <v>0.14383099999999999</v>
      </c>
    </row>
    <row r="24547" spans="1:10" x14ac:dyDescent="0.25">
      <c r="A24547" t="s">
        <v>225</v>
      </c>
      <c r="B24547" t="s">
        <v>79</v>
      </c>
      <c r="C24547" t="s">
        <v>33</v>
      </c>
      <c r="D24547">
        <v>9400000</v>
      </c>
      <c r="E24547" t="s">
        <v>246</v>
      </c>
      <c r="F24547">
        <v>540</v>
      </c>
      <c r="G24547" t="s">
        <v>292</v>
      </c>
      <c r="H24547" t="s">
        <v>84</v>
      </c>
      <c r="I24547">
        <v>2015</v>
      </c>
      <c r="J24547">
        <v>0.13742699999999999</v>
      </c>
    </row>
    <row r="24548" spans="1:10" x14ac:dyDescent="0.25">
      <c r="A24548" t="s">
        <v>227</v>
      </c>
      <c r="B24548" t="s">
        <v>80</v>
      </c>
      <c r="C24548" t="s">
        <v>32</v>
      </c>
      <c r="D24548" t="s">
        <v>278</v>
      </c>
      <c r="E24548" t="s">
        <v>277</v>
      </c>
      <c r="F24548">
        <v>540</v>
      </c>
      <c r="G24548" t="s">
        <v>292</v>
      </c>
      <c r="H24548" t="s">
        <v>84</v>
      </c>
      <c r="I24548">
        <v>2015</v>
      </c>
      <c r="J24548">
        <v>3.0278699999999999E-5</v>
      </c>
    </row>
    <row r="24549" spans="1:10" x14ac:dyDescent="0.25">
      <c r="A24549" t="s">
        <v>227</v>
      </c>
      <c r="B24549" t="s">
        <v>80</v>
      </c>
      <c r="C24549" t="s">
        <v>32</v>
      </c>
      <c r="D24549" t="s">
        <v>276</v>
      </c>
      <c r="E24549" t="s">
        <v>275</v>
      </c>
      <c r="F24549">
        <v>540</v>
      </c>
      <c r="G24549" t="s">
        <v>292</v>
      </c>
      <c r="H24549" t="s">
        <v>84</v>
      </c>
      <c r="I24549">
        <v>2015</v>
      </c>
      <c r="J24549">
        <v>3.3071700000000001E-4</v>
      </c>
    </row>
    <row r="24550" spans="1:10" x14ac:dyDescent="0.25">
      <c r="A24550" t="s">
        <v>223</v>
      </c>
      <c r="B24550" t="s">
        <v>79</v>
      </c>
      <c r="C24550" t="s">
        <v>35</v>
      </c>
      <c r="D24550" t="s">
        <v>245</v>
      </c>
      <c r="E24550" t="s">
        <v>244</v>
      </c>
      <c r="F24550">
        <v>540</v>
      </c>
      <c r="G24550" t="s">
        <v>292</v>
      </c>
      <c r="H24550" t="s">
        <v>84</v>
      </c>
      <c r="I24550">
        <v>2015</v>
      </c>
      <c r="J24550">
        <v>0.18787599999999999</v>
      </c>
    </row>
    <row r="24551" spans="1:10" x14ac:dyDescent="0.25">
      <c r="A24551" t="s">
        <v>229</v>
      </c>
      <c r="B24551" t="s">
        <v>79</v>
      </c>
      <c r="C24551" t="s">
        <v>35</v>
      </c>
      <c r="D24551" t="s">
        <v>245</v>
      </c>
      <c r="E24551" t="s">
        <v>244</v>
      </c>
      <c r="F24551">
        <v>540</v>
      </c>
      <c r="G24551" t="s">
        <v>292</v>
      </c>
      <c r="H24551" t="s">
        <v>84</v>
      </c>
      <c r="I24551">
        <v>2015</v>
      </c>
      <c r="J24551">
        <v>0.66220900000000005</v>
      </c>
    </row>
    <row r="24552" spans="1:10" x14ac:dyDescent="0.25">
      <c r="A24552" t="s">
        <v>225</v>
      </c>
      <c r="B24552" t="s">
        <v>79</v>
      </c>
      <c r="C24552" t="s">
        <v>35</v>
      </c>
      <c r="D24552" t="s">
        <v>245</v>
      </c>
      <c r="E24552" t="s">
        <v>244</v>
      </c>
      <c r="F24552">
        <v>540</v>
      </c>
      <c r="G24552" t="s">
        <v>292</v>
      </c>
      <c r="H24552" t="s">
        <v>84</v>
      </c>
      <c r="I24552">
        <v>2015</v>
      </c>
      <c r="J24552">
        <v>0.80244499999999996</v>
      </c>
    </row>
    <row r="24553" spans="1:10" x14ac:dyDescent="0.25">
      <c r="A24553" t="s">
        <v>226</v>
      </c>
      <c r="B24553" t="s">
        <v>79</v>
      </c>
      <c r="C24553" t="s">
        <v>35</v>
      </c>
      <c r="D24553" t="s">
        <v>245</v>
      </c>
      <c r="E24553" t="s">
        <v>244</v>
      </c>
      <c r="F24553">
        <v>540</v>
      </c>
      <c r="G24553" t="s">
        <v>292</v>
      </c>
      <c r="H24553" t="s">
        <v>84</v>
      </c>
      <c r="I24553">
        <v>2015</v>
      </c>
      <c r="J24553">
        <v>0.100739</v>
      </c>
    </row>
    <row r="24554" spans="1:10" x14ac:dyDescent="0.25">
      <c r="A24554" t="s">
        <v>224</v>
      </c>
      <c r="B24554" t="s">
        <v>79</v>
      </c>
      <c r="C24554" t="s">
        <v>35</v>
      </c>
      <c r="D24554" t="s">
        <v>245</v>
      </c>
      <c r="E24554" t="s">
        <v>244</v>
      </c>
      <c r="F24554">
        <v>540</v>
      </c>
      <c r="G24554" t="s">
        <v>292</v>
      </c>
      <c r="H24554" t="s">
        <v>84</v>
      </c>
      <c r="I24554">
        <v>2015</v>
      </c>
      <c r="J24554">
        <v>8.3887500000000004E-2</v>
      </c>
    </row>
    <row r="24555" spans="1:10" x14ac:dyDescent="0.25">
      <c r="A24555" t="s">
        <v>227</v>
      </c>
      <c r="B24555" t="s">
        <v>79</v>
      </c>
      <c r="C24555" t="s">
        <v>35</v>
      </c>
      <c r="D24555" t="s">
        <v>245</v>
      </c>
      <c r="E24555" t="s">
        <v>244</v>
      </c>
      <c r="F24555">
        <v>540</v>
      </c>
      <c r="G24555" t="s">
        <v>292</v>
      </c>
      <c r="H24555" t="s">
        <v>84</v>
      </c>
      <c r="I24555">
        <v>2015</v>
      </c>
      <c r="J24555">
        <v>1.24475</v>
      </c>
    </row>
    <row r="24556" spans="1:10" x14ac:dyDescent="0.25">
      <c r="A24556" t="s">
        <v>224</v>
      </c>
      <c r="B24556" t="s">
        <v>79</v>
      </c>
      <c r="C24556" t="s">
        <v>35</v>
      </c>
      <c r="D24556" t="s">
        <v>243</v>
      </c>
      <c r="E24556" t="s">
        <v>242</v>
      </c>
      <c r="F24556">
        <v>540</v>
      </c>
      <c r="G24556" t="s">
        <v>292</v>
      </c>
      <c r="H24556" t="s">
        <v>84</v>
      </c>
      <c r="I24556">
        <v>2015</v>
      </c>
      <c r="J24556">
        <v>0.157527</v>
      </c>
    </row>
    <row r="24557" spans="1:10" x14ac:dyDescent="0.25">
      <c r="A24557" t="s">
        <v>223</v>
      </c>
      <c r="B24557" t="s">
        <v>79</v>
      </c>
      <c r="C24557" t="s">
        <v>35</v>
      </c>
      <c r="D24557" t="s">
        <v>243</v>
      </c>
      <c r="E24557" t="s">
        <v>242</v>
      </c>
      <c r="F24557">
        <v>540</v>
      </c>
      <c r="G24557" t="s">
        <v>292</v>
      </c>
      <c r="H24557" t="s">
        <v>84</v>
      </c>
      <c r="I24557">
        <v>2015</v>
      </c>
      <c r="J24557">
        <v>0.30653000000000002</v>
      </c>
    </row>
    <row r="24558" spans="1:10" x14ac:dyDescent="0.25">
      <c r="A24558" t="s">
        <v>225</v>
      </c>
      <c r="B24558" t="s">
        <v>79</v>
      </c>
      <c r="C24558" t="s">
        <v>35</v>
      </c>
      <c r="D24558" t="s">
        <v>243</v>
      </c>
      <c r="E24558" t="s">
        <v>242</v>
      </c>
      <c r="F24558">
        <v>540</v>
      </c>
      <c r="G24558" t="s">
        <v>292</v>
      </c>
      <c r="H24558" t="s">
        <v>84</v>
      </c>
      <c r="I24558">
        <v>2015</v>
      </c>
      <c r="J24558">
        <v>0.939666</v>
      </c>
    </row>
    <row r="24559" spans="1:10" x14ac:dyDescent="0.25">
      <c r="A24559" t="s">
        <v>229</v>
      </c>
      <c r="B24559" t="s">
        <v>79</v>
      </c>
      <c r="C24559" t="s">
        <v>35</v>
      </c>
      <c r="D24559" t="s">
        <v>243</v>
      </c>
      <c r="E24559" t="s">
        <v>242</v>
      </c>
      <c r="F24559">
        <v>540</v>
      </c>
      <c r="G24559" t="s">
        <v>292</v>
      </c>
      <c r="H24559" t="s">
        <v>84</v>
      </c>
      <c r="I24559">
        <v>2015</v>
      </c>
      <c r="J24559">
        <v>1.64794</v>
      </c>
    </row>
    <row r="24560" spans="1:10" x14ac:dyDescent="0.25">
      <c r="A24560" t="s">
        <v>226</v>
      </c>
      <c r="B24560" t="s">
        <v>79</v>
      </c>
      <c r="C24560" t="s">
        <v>35</v>
      </c>
      <c r="D24560" t="s">
        <v>243</v>
      </c>
      <c r="E24560" t="s">
        <v>242</v>
      </c>
      <c r="F24560">
        <v>540</v>
      </c>
      <c r="G24560" t="s">
        <v>292</v>
      </c>
      <c r="H24560" t="s">
        <v>84</v>
      </c>
      <c r="I24560">
        <v>2015</v>
      </c>
      <c r="J24560">
        <v>0.22358900000000001</v>
      </c>
    </row>
    <row r="24561" spans="1:10" x14ac:dyDescent="0.25">
      <c r="A24561" t="s">
        <v>227</v>
      </c>
      <c r="B24561" t="s">
        <v>79</v>
      </c>
      <c r="C24561" t="s">
        <v>35</v>
      </c>
      <c r="D24561" t="s">
        <v>243</v>
      </c>
      <c r="E24561" t="s">
        <v>242</v>
      </c>
      <c r="F24561">
        <v>540</v>
      </c>
      <c r="G24561" t="s">
        <v>292</v>
      </c>
      <c r="H24561" t="s">
        <v>84</v>
      </c>
      <c r="I24561">
        <v>2015</v>
      </c>
      <c r="J24561">
        <v>2.93059</v>
      </c>
    </row>
    <row r="24562" spans="1:10" x14ac:dyDescent="0.25">
      <c r="A24562" t="s">
        <v>227</v>
      </c>
      <c r="B24562" t="s">
        <v>76</v>
      </c>
      <c r="C24562" t="s">
        <v>77</v>
      </c>
      <c r="D24562" t="s">
        <v>274</v>
      </c>
      <c r="E24562" t="s">
        <v>273</v>
      </c>
      <c r="F24562">
        <v>540</v>
      </c>
      <c r="G24562" t="s">
        <v>292</v>
      </c>
      <c r="H24562" t="s">
        <v>84</v>
      </c>
      <c r="I24562">
        <v>2015</v>
      </c>
      <c r="J24562">
        <v>0.39829999999999999</v>
      </c>
    </row>
    <row r="24563" spans="1:10" x14ac:dyDescent="0.25">
      <c r="A24563" t="s">
        <v>227</v>
      </c>
      <c r="B24563" t="s">
        <v>76</v>
      </c>
      <c r="C24563" t="s">
        <v>78</v>
      </c>
      <c r="D24563" t="s">
        <v>272</v>
      </c>
      <c r="E24563" t="s">
        <v>271</v>
      </c>
      <c r="F24563">
        <v>540</v>
      </c>
      <c r="G24563" t="s">
        <v>292</v>
      </c>
      <c r="H24563" t="s">
        <v>84</v>
      </c>
      <c r="I24563">
        <v>2015</v>
      </c>
      <c r="J24563">
        <v>3.8</v>
      </c>
    </row>
    <row r="24564" spans="1:10" x14ac:dyDescent="0.25">
      <c r="A24564" t="s">
        <v>227</v>
      </c>
      <c r="B24564" t="s">
        <v>71</v>
      </c>
      <c r="C24564" t="s">
        <v>72</v>
      </c>
      <c r="D24564" t="s">
        <v>239</v>
      </c>
      <c r="E24564" t="s">
        <v>238</v>
      </c>
      <c r="F24564">
        <v>540</v>
      </c>
      <c r="G24564" t="s">
        <v>292</v>
      </c>
      <c r="H24564" t="s">
        <v>84</v>
      </c>
      <c r="I24564">
        <v>2015</v>
      </c>
      <c r="J24564">
        <v>2.87E-2</v>
      </c>
    </row>
    <row r="24565" spans="1:10" x14ac:dyDescent="0.25">
      <c r="A24565" t="s">
        <v>229</v>
      </c>
      <c r="B24565" t="s">
        <v>75</v>
      </c>
      <c r="C24565" t="s">
        <v>31</v>
      </c>
      <c r="D24565" t="s">
        <v>237</v>
      </c>
      <c r="E24565" t="s">
        <v>236</v>
      </c>
      <c r="F24565">
        <v>540</v>
      </c>
      <c r="G24565" t="s">
        <v>292</v>
      </c>
      <c r="H24565" t="s">
        <v>84</v>
      </c>
      <c r="I24565">
        <v>2015</v>
      </c>
      <c r="J24565">
        <v>27.58</v>
      </c>
    </row>
    <row r="24566" spans="1:10" x14ac:dyDescent="0.25">
      <c r="A24566" t="s">
        <v>223</v>
      </c>
      <c r="B24566" t="s">
        <v>75</v>
      </c>
      <c r="C24566" t="s">
        <v>31</v>
      </c>
      <c r="D24566" t="s">
        <v>237</v>
      </c>
      <c r="E24566" t="s">
        <v>236</v>
      </c>
      <c r="F24566">
        <v>540</v>
      </c>
      <c r="G24566" t="s">
        <v>292</v>
      </c>
      <c r="H24566" t="s">
        <v>84</v>
      </c>
      <c r="I24566">
        <v>2015</v>
      </c>
      <c r="J24566">
        <v>33.951599999999999</v>
      </c>
    </row>
    <row r="24567" spans="1:10" x14ac:dyDescent="0.25">
      <c r="A24567" t="s">
        <v>227</v>
      </c>
      <c r="B24567" t="s">
        <v>75</v>
      </c>
      <c r="C24567" t="s">
        <v>31</v>
      </c>
      <c r="D24567" t="s">
        <v>237</v>
      </c>
      <c r="E24567" t="s">
        <v>236</v>
      </c>
      <c r="F24567">
        <v>540</v>
      </c>
      <c r="G24567" t="s">
        <v>292</v>
      </c>
      <c r="H24567" t="s">
        <v>84</v>
      </c>
      <c r="I24567">
        <v>2015</v>
      </c>
      <c r="J24567">
        <v>20.002800000000001</v>
      </c>
    </row>
    <row r="24568" spans="1:10" x14ac:dyDescent="0.25">
      <c r="A24568" t="s">
        <v>225</v>
      </c>
      <c r="B24568" t="s">
        <v>75</v>
      </c>
      <c r="C24568" t="s">
        <v>31</v>
      </c>
      <c r="D24568" t="s">
        <v>237</v>
      </c>
      <c r="E24568" t="s">
        <v>236</v>
      </c>
      <c r="F24568">
        <v>540</v>
      </c>
      <c r="G24568" t="s">
        <v>292</v>
      </c>
      <c r="H24568" t="s">
        <v>84</v>
      </c>
      <c r="I24568">
        <v>2015</v>
      </c>
      <c r="J24568">
        <v>11.977499999999999</v>
      </c>
    </row>
    <row r="24569" spans="1:10" x14ac:dyDescent="0.25">
      <c r="A24569" t="s">
        <v>224</v>
      </c>
      <c r="B24569" t="s">
        <v>75</v>
      </c>
      <c r="C24569" t="s">
        <v>31</v>
      </c>
      <c r="D24569" t="s">
        <v>237</v>
      </c>
      <c r="E24569" t="s">
        <v>236</v>
      </c>
      <c r="F24569">
        <v>540</v>
      </c>
      <c r="G24569" t="s">
        <v>292</v>
      </c>
      <c r="H24569" t="s">
        <v>84</v>
      </c>
      <c r="I24569">
        <v>2015</v>
      </c>
      <c r="J24569">
        <v>25.024999999999999</v>
      </c>
    </row>
    <row r="24570" spans="1:10" x14ac:dyDescent="0.25">
      <c r="A24570" t="s">
        <v>226</v>
      </c>
      <c r="B24570" t="s">
        <v>75</v>
      </c>
      <c r="C24570" t="s">
        <v>31</v>
      </c>
      <c r="D24570" t="s">
        <v>237</v>
      </c>
      <c r="E24570" t="s">
        <v>236</v>
      </c>
      <c r="F24570">
        <v>540</v>
      </c>
      <c r="G24570" t="s">
        <v>292</v>
      </c>
      <c r="H24570" t="s">
        <v>84</v>
      </c>
      <c r="I24570">
        <v>2015</v>
      </c>
      <c r="J24570">
        <v>3.3655300000000001</v>
      </c>
    </row>
    <row r="24571" spans="1:10" x14ac:dyDescent="0.25">
      <c r="A24571" t="s">
        <v>226</v>
      </c>
      <c r="B24571" t="s">
        <v>75</v>
      </c>
      <c r="C24571" t="s">
        <v>31</v>
      </c>
      <c r="D24571" t="s">
        <v>235</v>
      </c>
      <c r="E24571" t="s">
        <v>234</v>
      </c>
      <c r="F24571">
        <v>540</v>
      </c>
      <c r="G24571" t="s">
        <v>292</v>
      </c>
      <c r="H24571" t="s">
        <v>84</v>
      </c>
      <c r="I24571">
        <v>2015</v>
      </c>
      <c r="J24571">
        <v>6.3028500000000001E-2</v>
      </c>
    </row>
    <row r="24572" spans="1:10" x14ac:dyDescent="0.25">
      <c r="A24572" t="s">
        <v>227</v>
      </c>
      <c r="B24572" t="s">
        <v>75</v>
      </c>
      <c r="C24572" t="s">
        <v>31</v>
      </c>
      <c r="D24572" t="s">
        <v>235</v>
      </c>
      <c r="E24572" t="s">
        <v>234</v>
      </c>
      <c r="F24572">
        <v>540</v>
      </c>
      <c r="G24572" t="s">
        <v>292</v>
      </c>
      <c r="H24572" t="s">
        <v>84</v>
      </c>
      <c r="I24572">
        <v>2015</v>
      </c>
      <c r="J24572">
        <v>0.62736499999999995</v>
      </c>
    </row>
    <row r="24573" spans="1:10" x14ac:dyDescent="0.25">
      <c r="A24573" t="s">
        <v>225</v>
      </c>
      <c r="B24573" t="s">
        <v>75</v>
      </c>
      <c r="C24573" t="s">
        <v>31</v>
      </c>
      <c r="D24573" t="s">
        <v>235</v>
      </c>
      <c r="E24573" t="s">
        <v>234</v>
      </c>
      <c r="F24573">
        <v>540</v>
      </c>
      <c r="G24573" t="s">
        <v>292</v>
      </c>
      <c r="H24573" t="s">
        <v>84</v>
      </c>
      <c r="I24573">
        <v>2015</v>
      </c>
      <c r="J24573">
        <v>0.20023099999999999</v>
      </c>
    </row>
    <row r="24574" spans="1:10" x14ac:dyDescent="0.25">
      <c r="A24574" t="s">
        <v>224</v>
      </c>
      <c r="B24574" t="s">
        <v>75</v>
      </c>
      <c r="C24574" t="s">
        <v>31</v>
      </c>
      <c r="D24574" t="s">
        <v>235</v>
      </c>
      <c r="E24574" t="s">
        <v>234</v>
      </c>
      <c r="F24574">
        <v>540</v>
      </c>
      <c r="G24574" t="s">
        <v>292</v>
      </c>
      <c r="H24574" t="s">
        <v>84</v>
      </c>
      <c r="I24574">
        <v>2015</v>
      </c>
      <c r="J24574">
        <v>1.0059499999999999</v>
      </c>
    </row>
    <row r="24575" spans="1:10" x14ac:dyDescent="0.25">
      <c r="A24575" t="s">
        <v>223</v>
      </c>
      <c r="B24575" t="s">
        <v>75</v>
      </c>
      <c r="C24575" t="s">
        <v>31</v>
      </c>
      <c r="D24575" t="s">
        <v>235</v>
      </c>
      <c r="E24575" t="s">
        <v>234</v>
      </c>
      <c r="F24575">
        <v>540</v>
      </c>
      <c r="G24575" t="s">
        <v>292</v>
      </c>
      <c r="H24575" t="s">
        <v>84</v>
      </c>
      <c r="I24575">
        <v>2015</v>
      </c>
      <c r="J24575">
        <v>0.78582399999999997</v>
      </c>
    </row>
    <row r="24576" spans="1:10" x14ac:dyDescent="0.25">
      <c r="A24576" t="s">
        <v>226</v>
      </c>
      <c r="B24576" t="s">
        <v>80</v>
      </c>
      <c r="C24576" t="s">
        <v>37</v>
      </c>
      <c r="D24576">
        <v>120105</v>
      </c>
      <c r="E24576" t="s">
        <v>270</v>
      </c>
      <c r="F24576">
        <v>540</v>
      </c>
      <c r="G24576" t="s">
        <v>292</v>
      </c>
      <c r="H24576" t="s">
        <v>84</v>
      </c>
      <c r="I24576">
        <v>2015</v>
      </c>
      <c r="J24576">
        <v>4.9425700000000003E-3</v>
      </c>
    </row>
    <row r="24577" spans="1:10" x14ac:dyDescent="0.25">
      <c r="A24577" t="s">
        <v>229</v>
      </c>
      <c r="B24577" t="s">
        <v>80</v>
      </c>
      <c r="C24577" t="s">
        <v>37</v>
      </c>
      <c r="D24577">
        <v>120105</v>
      </c>
      <c r="E24577" t="s">
        <v>270</v>
      </c>
      <c r="F24577">
        <v>540</v>
      </c>
      <c r="G24577" t="s">
        <v>292</v>
      </c>
      <c r="H24577" t="s">
        <v>84</v>
      </c>
      <c r="I24577">
        <v>2015</v>
      </c>
      <c r="J24577">
        <v>5.0797700000000001E-2</v>
      </c>
    </row>
    <row r="24578" spans="1:10" x14ac:dyDescent="0.25">
      <c r="A24578" t="s">
        <v>227</v>
      </c>
      <c r="B24578" t="s">
        <v>80</v>
      </c>
      <c r="C24578" t="s">
        <v>37</v>
      </c>
      <c r="D24578">
        <v>120105</v>
      </c>
      <c r="E24578" t="s">
        <v>270</v>
      </c>
      <c r="F24578">
        <v>540</v>
      </c>
      <c r="G24578" t="s">
        <v>292</v>
      </c>
      <c r="H24578" t="s">
        <v>84</v>
      </c>
      <c r="I24578">
        <v>2015</v>
      </c>
      <c r="J24578">
        <v>9.0923900000000002E-2</v>
      </c>
    </row>
    <row r="24579" spans="1:10" x14ac:dyDescent="0.25">
      <c r="A24579" t="s">
        <v>223</v>
      </c>
      <c r="B24579" t="s">
        <v>80</v>
      </c>
      <c r="C24579" t="s">
        <v>37</v>
      </c>
      <c r="D24579">
        <v>120105</v>
      </c>
      <c r="E24579" t="s">
        <v>270</v>
      </c>
      <c r="F24579">
        <v>540</v>
      </c>
      <c r="G24579" t="s">
        <v>292</v>
      </c>
      <c r="H24579" t="s">
        <v>84</v>
      </c>
      <c r="I24579">
        <v>2015</v>
      </c>
      <c r="J24579">
        <v>9.8111299999999995E-3</v>
      </c>
    </row>
    <row r="24580" spans="1:10" x14ac:dyDescent="0.25">
      <c r="A24580" t="s">
        <v>225</v>
      </c>
      <c r="B24580" t="s">
        <v>80</v>
      </c>
      <c r="C24580" t="s">
        <v>37</v>
      </c>
      <c r="D24580">
        <v>120105</v>
      </c>
      <c r="E24580" t="s">
        <v>270</v>
      </c>
      <c r="F24580">
        <v>540</v>
      </c>
      <c r="G24580" t="s">
        <v>292</v>
      </c>
      <c r="H24580" t="s">
        <v>84</v>
      </c>
      <c r="I24580">
        <v>2015</v>
      </c>
      <c r="J24580">
        <v>5.1549499999999998E-2</v>
      </c>
    </row>
    <row r="24581" spans="1:10" x14ac:dyDescent="0.25">
      <c r="A24581" t="s">
        <v>224</v>
      </c>
      <c r="B24581" t="s">
        <v>80</v>
      </c>
      <c r="C24581" t="s">
        <v>37</v>
      </c>
      <c r="D24581">
        <v>120105</v>
      </c>
      <c r="E24581" t="s">
        <v>270</v>
      </c>
      <c r="F24581">
        <v>540</v>
      </c>
      <c r="G24581" t="s">
        <v>292</v>
      </c>
      <c r="H24581" t="s">
        <v>84</v>
      </c>
      <c r="I24581">
        <v>2015</v>
      </c>
      <c r="J24581">
        <v>5.3556699999999999E-3</v>
      </c>
    </row>
    <row r="24582" spans="1:10" x14ac:dyDescent="0.25">
      <c r="A24582" t="s">
        <v>229</v>
      </c>
      <c r="B24582" t="s">
        <v>80</v>
      </c>
      <c r="C24582" t="s">
        <v>37</v>
      </c>
      <c r="D24582">
        <v>120106</v>
      </c>
      <c r="E24582" t="s">
        <v>269</v>
      </c>
      <c r="F24582">
        <v>540</v>
      </c>
      <c r="G24582" t="s">
        <v>292</v>
      </c>
      <c r="H24582" t="s">
        <v>84</v>
      </c>
      <c r="I24582">
        <v>2015</v>
      </c>
      <c r="J24582">
        <v>0.262793</v>
      </c>
    </row>
    <row r="24583" spans="1:10" x14ac:dyDescent="0.25">
      <c r="A24583" t="s">
        <v>223</v>
      </c>
      <c r="B24583" t="s">
        <v>80</v>
      </c>
      <c r="C24583" t="s">
        <v>37</v>
      </c>
      <c r="D24583">
        <v>120106</v>
      </c>
      <c r="E24583" t="s">
        <v>269</v>
      </c>
      <c r="F24583">
        <v>540</v>
      </c>
      <c r="G24583" t="s">
        <v>292</v>
      </c>
      <c r="H24583" t="s">
        <v>84</v>
      </c>
      <c r="I24583">
        <v>2015</v>
      </c>
      <c r="J24583">
        <v>6.62832E-2</v>
      </c>
    </row>
    <row r="24584" spans="1:10" x14ac:dyDescent="0.25">
      <c r="A24584" t="s">
        <v>226</v>
      </c>
      <c r="B24584" t="s">
        <v>80</v>
      </c>
      <c r="C24584" t="s">
        <v>37</v>
      </c>
      <c r="D24584">
        <v>120106</v>
      </c>
      <c r="E24584" t="s">
        <v>269</v>
      </c>
      <c r="F24584">
        <v>540</v>
      </c>
      <c r="G24584" t="s">
        <v>292</v>
      </c>
      <c r="H24584" t="s">
        <v>84</v>
      </c>
      <c r="I24584">
        <v>2015</v>
      </c>
      <c r="J24584">
        <v>3.16549E-2</v>
      </c>
    </row>
    <row r="24585" spans="1:10" x14ac:dyDescent="0.25">
      <c r="A24585" t="s">
        <v>225</v>
      </c>
      <c r="B24585" t="s">
        <v>80</v>
      </c>
      <c r="C24585" t="s">
        <v>37</v>
      </c>
      <c r="D24585">
        <v>120106</v>
      </c>
      <c r="E24585" t="s">
        <v>269</v>
      </c>
      <c r="F24585">
        <v>540</v>
      </c>
      <c r="G24585" t="s">
        <v>292</v>
      </c>
      <c r="H24585" t="s">
        <v>84</v>
      </c>
      <c r="I24585">
        <v>2015</v>
      </c>
      <c r="J24585">
        <v>0.22627900000000001</v>
      </c>
    </row>
    <row r="24586" spans="1:10" x14ac:dyDescent="0.25">
      <c r="A24586" t="s">
        <v>227</v>
      </c>
      <c r="B24586" t="s">
        <v>80</v>
      </c>
      <c r="C24586" t="s">
        <v>37</v>
      </c>
      <c r="D24586">
        <v>120106</v>
      </c>
      <c r="E24586" t="s">
        <v>269</v>
      </c>
      <c r="F24586">
        <v>540</v>
      </c>
      <c r="G24586" t="s">
        <v>292</v>
      </c>
      <c r="H24586" t="s">
        <v>84</v>
      </c>
      <c r="I24586">
        <v>2015</v>
      </c>
      <c r="J24586">
        <v>0.34361399999999998</v>
      </c>
    </row>
    <row r="24587" spans="1:10" x14ac:dyDescent="0.25">
      <c r="A24587" t="s">
        <v>224</v>
      </c>
      <c r="B24587" t="s">
        <v>80</v>
      </c>
      <c r="C24587" t="s">
        <v>37</v>
      </c>
      <c r="D24587">
        <v>120106</v>
      </c>
      <c r="E24587" t="s">
        <v>269</v>
      </c>
      <c r="F24587">
        <v>540</v>
      </c>
      <c r="G24587" t="s">
        <v>292</v>
      </c>
      <c r="H24587" t="s">
        <v>84</v>
      </c>
      <c r="I24587">
        <v>2015</v>
      </c>
      <c r="J24587">
        <v>3.6761099999999998E-2</v>
      </c>
    </row>
    <row r="24588" spans="1:10" x14ac:dyDescent="0.25">
      <c r="A24588" t="s">
        <v>223</v>
      </c>
      <c r="B24588" t="s">
        <v>80</v>
      </c>
      <c r="C24588" t="s">
        <v>37</v>
      </c>
      <c r="D24588">
        <v>120112</v>
      </c>
      <c r="E24588" t="s">
        <v>268</v>
      </c>
      <c r="F24588">
        <v>540</v>
      </c>
      <c r="G24588" t="s">
        <v>292</v>
      </c>
      <c r="H24588" t="s">
        <v>84</v>
      </c>
      <c r="I24588">
        <v>2015</v>
      </c>
      <c r="J24588">
        <v>2.2573200000000002E-3</v>
      </c>
    </row>
    <row r="24589" spans="1:10" x14ac:dyDescent="0.25">
      <c r="A24589" t="s">
        <v>224</v>
      </c>
      <c r="B24589" t="s">
        <v>80</v>
      </c>
      <c r="C24589" t="s">
        <v>37</v>
      </c>
      <c r="D24589">
        <v>120112</v>
      </c>
      <c r="E24589" t="s">
        <v>268</v>
      </c>
      <c r="F24589">
        <v>540</v>
      </c>
      <c r="G24589" t="s">
        <v>292</v>
      </c>
      <c r="H24589" t="s">
        <v>84</v>
      </c>
      <c r="I24589">
        <v>2015</v>
      </c>
      <c r="J24589">
        <v>1.23222E-3</v>
      </c>
    </row>
    <row r="24590" spans="1:10" x14ac:dyDescent="0.25">
      <c r="A24590" t="s">
        <v>229</v>
      </c>
      <c r="B24590" t="s">
        <v>80</v>
      </c>
      <c r="C24590" t="s">
        <v>37</v>
      </c>
      <c r="D24590">
        <v>120112</v>
      </c>
      <c r="E24590" t="s">
        <v>268</v>
      </c>
      <c r="F24590">
        <v>540</v>
      </c>
      <c r="G24590" t="s">
        <v>292</v>
      </c>
      <c r="H24590" t="s">
        <v>84</v>
      </c>
      <c r="I24590">
        <v>2015</v>
      </c>
      <c r="J24590">
        <v>1.1687400000000001E-2</v>
      </c>
    </row>
    <row r="24591" spans="1:10" x14ac:dyDescent="0.25">
      <c r="A24591" t="s">
        <v>225</v>
      </c>
      <c r="B24591" t="s">
        <v>80</v>
      </c>
      <c r="C24591" t="s">
        <v>37</v>
      </c>
      <c r="D24591">
        <v>120112</v>
      </c>
      <c r="E24591" t="s">
        <v>268</v>
      </c>
      <c r="F24591">
        <v>540</v>
      </c>
      <c r="G24591" t="s">
        <v>292</v>
      </c>
      <c r="H24591" t="s">
        <v>84</v>
      </c>
      <c r="I24591">
        <v>2015</v>
      </c>
      <c r="J24591">
        <v>1.18604E-2</v>
      </c>
    </row>
    <row r="24592" spans="1:10" x14ac:dyDescent="0.25">
      <c r="A24592" t="s">
        <v>227</v>
      </c>
      <c r="B24592" t="s">
        <v>80</v>
      </c>
      <c r="C24592" t="s">
        <v>37</v>
      </c>
      <c r="D24592">
        <v>120112</v>
      </c>
      <c r="E24592" t="s">
        <v>268</v>
      </c>
      <c r="F24592">
        <v>540</v>
      </c>
      <c r="G24592" t="s">
        <v>292</v>
      </c>
      <c r="H24592" t="s">
        <v>84</v>
      </c>
      <c r="I24592">
        <v>2015</v>
      </c>
      <c r="J24592">
        <v>2.0919500000000001E-2</v>
      </c>
    </row>
    <row r="24593" spans="1:10" x14ac:dyDescent="0.25">
      <c r="A24593" t="s">
        <v>226</v>
      </c>
      <c r="B24593" t="s">
        <v>80</v>
      </c>
      <c r="C24593" t="s">
        <v>37</v>
      </c>
      <c r="D24593">
        <v>120112</v>
      </c>
      <c r="E24593" t="s">
        <v>268</v>
      </c>
      <c r="F24593">
        <v>540</v>
      </c>
      <c r="G24593" t="s">
        <v>292</v>
      </c>
      <c r="H24593" t="s">
        <v>84</v>
      </c>
      <c r="I24593">
        <v>2015</v>
      </c>
      <c r="J24593">
        <v>1.1371700000000001E-3</v>
      </c>
    </row>
    <row r="24594" spans="1:10" x14ac:dyDescent="0.25">
      <c r="A24594" t="s">
        <v>224</v>
      </c>
      <c r="B24594" t="s">
        <v>80</v>
      </c>
      <c r="C24594" t="s">
        <v>37</v>
      </c>
      <c r="D24594">
        <v>120113</v>
      </c>
      <c r="E24594" t="s">
        <v>267</v>
      </c>
      <c r="F24594">
        <v>540</v>
      </c>
      <c r="G24594" t="s">
        <v>292</v>
      </c>
      <c r="H24594" t="s">
        <v>84</v>
      </c>
      <c r="I24594">
        <v>2015</v>
      </c>
      <c r="J24594">
        <v>6.4901899999999998E-3</v>
      </c>
    </row>
    <row r="24595" spans="1:10" x14ac:dyDescent="0.25">
      <c r="A24595" t="s">
        <v>226</v>
      </c>
      <c r="B24595" t="s">
        <v>80</v>
      </c>
      <c r="C24595" t="s">
        <v>37</v>
      </c>
      <c r="D24595">
        <v>120113</v>
      </c>
      <c r="E24595" t="s">
        <v>267</v>
      </c>
      <c r="F24595">
        <v>540</v>
      </c>
      <c r="G24595" t="s">
        <v>292</v>
      </c>
      <c r="H24595" t="s">
        <v>84</v>
      </c>
      <c r="I24595">
        <v>2015</v>
      </c>
      <c r="J24595">
        <v>5.5886800000000004E-3</v>
      </c>
    </row>
    <row r="24596" spans="1:10" x14ac:dyDescent="0.25">
      <c r="A24596" t="s">
        <v>227</v>
      </c>
      <c r="B24596" t="s">
        <v>80</v>
      </c>
      <c r="C24596" t="s">
        <v>37</v>
      </c>
      <c r="D24596">
        <v>120113</v>
      </c>
      <c r="E24596" t="s">
        <v>267</v>
      </c>
      <c r="F24596">
        <v>540</v>
      </c>
      <c r="G24596" t="s">
        <v>292</v>
      </c>
      <c r="H24596" t="s">
        <v>84</v>
      </c>
      <c r="I24596">
        <v>2015</v>
      </c>
      <c r="J24596">
        <v>6.06651E-2</v>
      </c>
    </row>
    <row r="24597" spans="1:10" x14ac:dyDescent="0.25">
      <c r="A24597" t="s">
        <v>225</v>
      </c>
      <c r="B24597" t="s">
        <v>80</v>
      </c>
      <c r="C24597" t="s">
        <v>37</v>
      </c>
      <c r="D24597">
        <v>120113</v>
      </c>
      <c r="E24597" t="s">
        <v>267</v>
      </c>
      <c r="F24597">
        <v>540</v>
      </c>
      <c r="G24597" t="s">
        <v>292</v>
      </c>
      <c r="H24597" t="s">
        <v>84</v>
      </c>
      <c r="I24597">
        <v>2015</v>
      </c>
      <c r="J24597">
        <v>3.9949600000000002E-2</v>
      </c>
    </row>
    <row r="24598" spans="1:10" x14ac:dyDescent="0.25">
      <c r="A24598" t="s">
        <v>229</v>
      </c>
      <c r="B24598" t="s">
        <v>80</v>
      </c>
      <c r="C24598" t="s">
        <v>37</v>
      </c>
      <c r="D24598">
        <v>120113</v>
      </c>
      <c r="E24598" t="s">
        <v>267</v>
      </c>
      <c r="F24598">
        <v>540</v>
      </c>
      <c r="G24598" t="s">
        <v>292</v>
      </c>
      <c r="H24598" t="s">
        <v>84</v>
      </c>
      <c r="I24598">
        <v>2015</v>
      </c>
      <c r="J24598">
        <v>4.6396199999999999E-2</v>
      </c>
    </row>
    <row r="24599" spans="1:10" x14ac:dyDescent="0.25">
      <c r="A24599" t="s">
        <v>223</v>
      </c>
      <c r="B24599" t="s">
        <v>80</v>
      </c>
      <c r="C24599" t="s">
        <v>37</v>
      </c>
      <c r="D24599">
        <v>120113</v>
      </c>
      <c r="E24599" t="s">
        <v>267</v>
      </c>
      <c r="F24599">
        <v>540</v>
      </c>
      <c r="G24599" t="s">
        <v>292</v>
      </c>
      <c r="H24599" t="s">
        <v>84</v>
      </c>
      <c r="I24599">
        <v>2015</v>
      </c>
      <c r="J24599">
        <v>1.1702300000000001E-2</v>
      </c>
    </row>
    <row r="24600" spans="1:10" x14ac:dyDescent="0.25">
      <c r="A24600" t="s">
        <v>223</v>
      </c>
      <c r="B24600" t="s">
        <v>80</v>
      </c>
      <c r="C24600" t="s">
        <v>37</v>
      </c>
      <c r="D24600">
        <v>120212</v>
      </c>
      <c r="E24600" t="s">
        <v>266</v>
      </c>
      <c r="F24600">
        <v>540</v>
      </c>
      <c r="G24600" t="s">
        <v>292</v>
      </c>
      <c r="H24600" t="s">
        <v>84</v>
      </c>
      <c r="I24600">
        <v>2015</v>
      </c>
      <c r="J24600">
        <v>1.7255700000000001E-3</v>
      </c>
    </row>
    <row r="24601" spans="1:10" x14ac:dyDescent="0.25">
      <c r="A24601" t="s">
        <v>224</v>
      </c>
      <c r="B24601" t="s">
        <v>80</v>
      </c>
      <c r="C24601" t="s">
        <v>37</v>
      </c>
      <c r="D24601">
        <v>120212</v>
      </c>
      <c r="E24601" t="s">
        <v>266</v>
      </c>
      <c r="F24601">
        <v>540</v>
      </c>
      <c r="G24601" t="s">
        <v>292</v>
      </c>
      <c r="H24601" t="s">
        <v>84</v>
      </c>
      <c r="I24601">
        <v>2015</v>
      </c>
      <c r="J24601">
        <v>1.1219800000000001E-3</v>
      </c>
    </row>
    <row r="24602" spans="1:10" x14ac:dyDescent="0.25">
      <c r="A24602" t="s">
        <v>227</v>
      </c>
      <c r="B24602" t="s">
        <v>80</v>
      </c>
      <c r="C24602" t="s">
        <v>37</v>
      </c>
      <c r="D24602">
        <v>120212</v>
      </c>
      <c r="E24602" t="s">
        <v>266</v>
      </c>
      <c r="F24602">
        <v>540</v>
      </c>
      <c r="G24602" t="s">
        <v>292</v>
      </c>
      <c r="H24602" t="s">
        <v>84</v>
      </c>
      <c r="I24602">
        <v>2015</v>
      </c>
      <c r="J24602">
        <v>1.45287E-2</v>
      </c>
    </row>
    <row r="24603" spans="1:10" x14ac:dyDescent="0.25">
      <c r="A24603" t="s">
        <v>229</v>
      </c>
      <c r="B24603" t="s">
        <v>80</v>
      </c>
      <c r="C24603" t="s">
        <v>37</v>
      </c>
      <c r="D24603">
        <v>120212</v>
      </c>
      <c r="E24603" t="s">
        <v>266</v>
      </c>
      <c r="F24603">
        <v>540</v>
      </c>
      <c r="G24603" t="s">
        <v>292</v>
      </c>
      <c r="H24603" t="s">
        <v>84</v>
      </c>
      <c r="I24603">
        <v>2015</v>
      </c>
      <c r="J24603">
        <v>1.00135E-2</v>
      </c>
    </row>
    <row r="24604" spans="1:10" x14ac:dyDescent="0.25">
      <c r="A24604" t="s">
        <v>226</v>
      </c>
      <c r="B24604" t="s">
        <v>80</v>
      </c>
      <c r="C24604" t="s">
        <v>37</v>
      </c>
      <c r="D24604">
        <v>120212</v>
      </c>
      <c r="E24604" t="s">
        <v>266</v>
      </c>
      <c r="F24604">
        <v>540</v>
      </c>
      <c r="G24604" t="s">
        <v>292</v>
      </c>
      <c r="H24604" t="s">
        <v>84</v>
      </c>
      <c r="I24604">
        <v>2015</v>
      </c>
      <c r="J24604">
        <v>9.2656800000000001E-4</v>
      </c>
    </row>
    <row r="24605" spans="1:10" x14ac:dyDescent="0.25">
      <c r="A24605" t="s">
        <v>225</v>
      </c>
      <c r="B24605" t="s">
        <v>80</v>
      </c>
      <c r="C24605" t="s">
        <v>37</v>
      </c>
      <c r="D24605">
        <v>120212</v>
      </c>
      <c r="E24605" t="s">
        <v>266</v>
      </c>
      <c r="F24605">
        <v>540</v>
      </c>
      <c r="G24605" t="s">
        <v>292</v>
      </c>
      <c r="H24605" t="s">
        <v>84</v>
      </c>
      <c r="I24605">
        <v>2015</v>
      </c>
      <c r="J24605">
        <v>1.12163E-2</v>
      </c>
    </row>
    <row r="24606" spans="1:10" x14ac:dyDescent="0.25">
      <c r="A24606" t="s">
        <v>227</v>
      </c>
      <c r="B24606" t="s">
        <v>80</v>
      </c>
      <c r="C24606" t="s">
        <v>37</v>
      </c>
      <c r="D24606">
        <v>120213</v>
      </c>
      <c r="E24606" t="s">
        <v>265</v>
      </c>
      <c r="F24606">
        <v>540</v>
      </c>
      <c r="G24606" t="s">
        <v>292</v>
      </c>
      <c r="H24606" t="s">
        <v>84</v>
      </c>
      <c r="I24606">
        <v>2015</v>
      </c>
      <c r="J24606">
        <v>2.2418299999999999E-2</v>
      </c>
    </row>
    <row r="24607" spans="1:10" x14ac:dyDescent="0.25">
      <c r="A24607" t="s">
        <v>224</v>
      </c>
      <c r="B24607" t="s">
        <v>80</v>
      </c>
      <c r="C24607" t="s">
        <v>37</v>
      </c>
      <c r="D24607">
        <v>120213</v>
      </c>
      <c r="E24607" t="s">
        <v>265</v>
      </c>
      <c r="F24607">
        <v>540</v>
      </c>
      <c r="G24607" t="s">
        <v>292</v>
      </c>
      <c r="H24607" t="s">
        <v>84</v>
      </c>
      <c r="I24607">
        <v>2015</v>
      </c>
      <c r="J24607">
        <v>2.3722499999999998E-3</v>
      </c>
    </row>
    <row r="24608" spans="1:10" x14ac:dyDescent="0.25">
      <c r="A24608" t="s">
        <v>225</v>
      </c>
      <c r="B24608" t="s">
        <v>80</v>
      </c>
      <c r="C24608" t="s">
        <v>37</v>
      </c>
      <c r="D24608">
        <v>120213</v>
      </c>
      <c r="E24608" t="s">
        <v>265</v>
      </c>
      <c r="F24608">
        <v>540</v>
      </c>
      <c r="G24608" t="s">
        <v>292</v>
      </c>
      <c r="H24608" t="s">
        <v>84</v>
      </c>
      <c r="I24608">
        <v>2015</v>
      </c>
      <c r="J24608">
        <v>1.75943E-2</v>
      </c>
    </row>
    <row r="24609" spans="1:10" x14ac:dyDescent="0.25">
      <c r="A24609" t="s">
        <v>226</v>
      </c>
      <c r="B24609" t="s">
        <v>80</v>
      </c>
      <c r="C24609" t="s">
        <v>37</v>
      </c>
      <c r="D24609">
        <v>120213</v>
      </c>
      <c r="E24609" t="s">
        <v>265</v>
      </c>
      <c r="F24609">
        <v>540</v>
      </c>
      <c r="G24609" t="s">
        <v>292</v>
      </c>
      <c r="H24609" t="s">
        <v>84</v>
      </c>
      <c r="I24609">
        <v>2015</v>
      </c>
      <c r="J24609">
        <v>1.7330900000000001E-3</v>
      </c>
    </row>
    <row r="24610" spans="1:10" x14ac:dyDescent="0.25">
      <c r="A24610" t="s">
        <v>229</v>
      </c>
      <c r="B24610" t="s">
        <v>80</v>
      </c>
      <c r="C24610" t="s">
        <v>37</v>
      </c>
      <c r="D24610">
        <v>120213</v>
      </c>
      <c r="E24610" t="s">
        <v>265</v>
      </c>
      <c r="F24610">
        <v>540</v>
      </c>
      <c r="G24610" t="s">
        <v>292</v>
      </c>
      <c r="H24610" t="s">
        <v>84</v>
      </c>
      <c r="I24610">
        <v>2015</v>
      </c>
      <c r="J24610">
        <v>1.77234E-2</v>
      </c>
    </row>
    <row r="24611" spans="1:10" x14ac:dyDescent="0.25">
      <c r="A24611" t="s">
        <v>223</v>
      </c>
      <c r="B24611" t="s">
        <v>80</v>
      </c>
      <c r="C24611" t="s">
        <v>37</v>
      </c>
      <c r="D24611">
        <v>120213</v>
      </c>
      <c r="E24611" t="s">
        <v>265</v>
      </c>
      <c r="F24611">
        <v>540</v>
      </c>
      <c r="G24611" t="s">
        <v>292</v>
      </c>
      <c r="H24611" t="s">
        <v>84</v>
      </c>
      <c r="I24611">
        <v>2015</v>
      </c>
      <c r="J24611">
        <v>3.7913700000000001E-3</v>
      </c>
    </row>
    <row r="24612" spans="1:10" x14ac:dyDescent="0.25">
      <c r="A24612" t="s">
        <v>225</v>
      </c>
      <c r="B24612" t="s">
        <v>80</v>
      </c>
      <c r="C24612" t="s">
        <v>37</v>
      </c>
      <c r="D24612">
        <v>120215</v>
      </c>
      <c r="E24612" t="s">
        <v>264</v>
      </c>
      <c r="F24612">
        <v>540</v>
      </c>
      <c r="G24612" t="s">
        <v>292</v>
      </c>
      <c r="H24612" t="s">
        <v>84</v>
      </c>
      <c r="I24612">
        <v>2015</v>
      </c>
      <c r="J24612">
        <v>7.2465500000000001E-6</v>
      </c>
    </row>
    <row r="24613" spans="1:10" x14ac:dyDescent="0.25">
      <c r="A24613" t="s">
        <v>227</v>
      </c>
      <c r="B24613" t="s">
        <v>80</v>
      </c>
      <c r="C24613" t="s">
        <v>37</v>
      </c>
      <c r="D24613">
        <v>120215</v>
      </c>
      <c r="E24613" t="s">
        <v>264</v>
      </c>
      <c r="F24613">
        <v>540</v>
      </c>
      <c r="G24613" t="s">
        <v>292</v>
      </c>
      <c r="H24613" t="s">
        <v>84</v>
      </c>
      <c r="I24613">
        <v>2015</v>
      </c>
      <c r="J24613">
        <v>3.2372100000000001E-5</v>
      </c>
    </row>
    <row r="24614" spans="1:10" x14ac:dyDescent="0.25">
      <c r="A24614" t="s">
        <v>226</v>
      </c>
      <c r="B24614" t="s">
        <v>80</v>
      </c>
      <c r="C24614" t="s">
        <v>37</v>
      </c>
      <c r="D24614">
        <v>120215</v>
      </c>
      <c r="E24614" t="s">
        <v>264</v>
      </c>
      <c r="F24614">
        <v>540</v>
      </c>
      <c r="G24614" t="s">
        <v>292</v>
      </c>
      <c r="H24614" t="s">
        <v>84</v>
      </c>
      <c r="I24614">
        <v>2015</v>
      </c>
      <c r="J24614">
        <v>5.66971E-6</v>
      </c>
    </row>
    <row r="24615" spans="1:10" x14ac:dyDescent="0.25">
      <c r="A24615" t="s">
        <v>223</v>
      </c>
      <c r="B24615" t="s">
        <v>80</v>
      </c>
      <c r="C24615" t="s">
        <v>37</v>
      </c>
      <c r="D24615">
        <v>120215</v>
      </c>
      <c r="E24615" t="s">
        <v>264</v>
      </c>
      <c r="F24615">
        <v>540</v>
      </c>
      <c r="G24615" t="s">
        <v>292</v>
      </c>
      <c r="H24615" t="s">
        <v>84</v>
      </c>
      <c r="I24615">
        <v>2015</v>
      </c>
      <c r="J24615">
        <v>1.38571E-5</v>
      </c>
    </row>
    <row r="24616" spans="1:10" x14ac:dyDescent="0.25">
      <c r="A24616" t="s">
        <v>229</v>
      </c>
      <c r="B24616" t="s">
        <v>80</v>
      </c>
      <c r="C24616" t="s">
        <v>37</v>
      </c>
      <c r="D24616">
        <v>120215</v>
      </c>
      <c r="E24616" t="s">
        <v>264</v>
      </c>
      <c r="F24616">
        <v>540</v>
      </c>
      <c r="G24616" t="s">
        <v>292</v>
      </c>
      <c r="H24616" t="s">
        <v>84</v>
      </c>
      <c r="I24616">
        <v>2015</v>
      </c>
      <c r="J24616">
        <v>1.09787E-5</v>
      </c>
    </row>
    <row r="24617" spans="1:10" x14ac:dyDescent="0.25">
      <c r="A24617" t="s">
        <v>224</v>
      </c>
      <c r="B24617" t="s">
        <v>80</v>
      </c>
      <c r="C24617" t="s">
        <v>37</v>
      </c>
      <c r="D24617">
        <v>120215</v>
      </c>
      <c r="E24617" t="s">
        <v>264</v>
      </c>
      <c r="F24617">
        <v>540</v>
      </c>
      <c r="G24617" t="s">
        <v>292</v>
      </c>
      <c r="H24617" t="s">
        <v>84</v>
      </c>
      <c r="I24617">
        <v>2015</v>
      </c>
      <c r="J24617">
        <v>3.0640499999999999E-6</v>
      </c>
    </row>
    <row r="24618" spans="1:10" x14ac:dyDescent="0.25">
      <c r="A24618" t="s">
        <v>226</v>
      </c>
      <c r="B24618" t="s">
        <v>80</v>
      </c>
      <c r="C24618" t="s">
        <v>37</v>
      </c>
      <c r="D24618">
        <v>120216</v>
      </c>
      <c r="E24618" t="s">
        <v>263</v>
      </c>
      <c r="F24618">
        <v>540</v>
      </c>
      <c r="G24618" t="s">
        <v>292</v>
      </c>
      <c r="H24618" t="s">
        <v>84</v>
      </c>
      <c r="I24618">
        <v>2015</v>
      </c>
      <c r="J24618">
        <v>1.7940400000000001E-4</v>
      </c>
    </row>
    <row r="24619" spans="1:10" x14ac:dyDescent="0.25">
      <c r="A24619" t="s">
        <v>227</v>
      </c>
      <c r="B24619" t="s">
        <v>80</v>
      </c>
      <c r="C24619" t="s">
        <v>37</v>
      </c>
      <c r="D24619">
        <v>120216</v>
      </c>
      <c r="E24619" t="s">
        <v>263</v>
      </c>
      <c r="F24619">
        <v>540</v>
      </c>
      <c r="G24619" t="s">
        <v>292</v>
      </c>
      <c r="H24619" t="s">
        <v>84</v>
      </c>
      <c r="I24619">
        <v>2015</v>
      </c>
      <c r="J24619">
        <v>1.2695499999999999E-3</v>
      </c>
    </row>
    <row r="24620" spans="1:10" x14ac:dyDescent="0.25">
      <c r="A24620" t="s">
        <v>224</v>
      </c>
      <c r="B24620" t="s">
        <v>80</v>
      </c>
      <c r="C24620" t="s">
        <v>37</v>
      </c>
      <c r="D24620">
        <v>120216</v>
      </c>
      <c r="E24620" t="s">
        <v>263</v>
      </c>
      <c r="F24620">
        <v>540</v>
      </c>
      <c r="G24620" t="s">
        <v>292</v>
      </c>
      <c r="H24620" t="s">
        <v>84</v>
      </c>
      <c r="I24620">
        <v>2015</v>
      </c>
      <c r="J24620">
        <v>2.6413100000000002E-4</v>
      </c>
    </row>
    <row r="24621" spans="1:10" x14ac:dyDescent="0.25">
      <c r="A24621" t="s">
        <v>223</v>
      </c>
      <c r="B24621" t="s">
        <v>80</v>
      </c>
      <c r="C24621" t="s">
        <v>37</v>
      </c>
      <c r="D24621">
        <v>120216</v>
      </c>
      <c r="E24621" t="s">
        <v>263</v>
      </c>
      <c r="F24621">
        <v>540</v>
      </c>
      <c r="G24621" t="s">
        <v>292</v>
      </c>
      <c r="H24621" t="s">
        <v>84</v>
      </c>
      <c r="I24621">
        <v>2015</v>
      </c>
      <c r="J24621">
        <v>6.8116900000000002E-4</v>
      </c>
    </row>
    <row r="24622" spans="1:10" x14ac:dyDescent="0.25">
      <c r="A24622" t="s">
        <v>229</v>
      </c>
      <c r="B24622" t="s">
        <v>80</v>
      </c>
      <c r="C24622" t="s">
        <v>37</v>
      </c>
      <c r="D24622">
        <v>120216</v>
      </c>
      <c r="E24622" t="s">
        <v>263</v>
      </c>
      <c r="F24622">
        <v>540</v>
      </c>
      <c r="G24622" t="s">
        <v>292</v>
      </c>
      <c r="H24622" t="s">
        <v>84</v>
      </c>
      <c r="I24622">
        <v>2015</v>
      </c>
      <c r="J24622">
        <v>9.53278E-4</v>
      </c>
    </row>
    <row r="24623" spans="1:10" x14ac:dyDescent="0.25">
      <c r="A24623" t="s">
        <v>225</v>
      </c>
      <c r="B24623" t="s">
        <v>80</v>
      </c>
      <c r="C24623" t="s">
        <v>37</v>
      </c>
      <c r="D24623">
        <v>120216</v>
      </c>
      <c r="E24623" t="s">
        <v>263</v>
      </c>
      <c r="F24623">
        <v>540</v>
      </c>
      <c r="G24623" t="s">
        <v>292</v>
      </c>
      <c r="H24623" t="s">
        <v>84</v>
      </c>
      <c r="I24623">
        <v>2015</v>
      </c>
      <c r="J24623">
        <v>7.0160600000000002E-4</v>
      </c>
    </row>
    <row r="24624" spans="1:10" x14ac:dyDescent="0.25">
      <c r="A24624" t="s">
        <v>223</v>
      </c>
      <c r="B24624" t="s">
        <v>80</v>
      </c>
      <c r="C24624" t="s">
        <v>37</v>
      </c>
      <c r="D24624">
        <v>120218</v>
      </c>
      <c r="E24624" t="s">
        <v>262</v>
      </c>
      <c r="F24624">
        <v>540</v>
      </c>
      <c r="G24624" t="s">
        <v>292</v>
      </c>
      <c r="H24624" t="s">
        <v>84</v>
      </c>
      <c r="I24624">
        <v>2015</v>
      </c>
      <c r="J24624">
        <v>1.3156700000000001E-5</v>
      </c>
    </row>
    <row r="24625" spans="1:10" x14ac:dyDescent="0.25">
      <c r="A24625" t="s">
        <v>229</v>
      </c>
      <c r="B24625" t="s">
        <v>80</v>
      </c>
      <c r="C24625" t="s">
        <v>37</v>
      </c>
      <c r="D24625">
        <v>120218</v>
      </c>
      <c r="E24625" t="s">
        <v>262</v>
      </c>
      <c r="F24625">
        <v>540</v>
      </c>
      <c r="G24625" t="s">
        <v>292</v>
      </c>
      <c r="H24625" t="s">
        <v>84</v>
      </c>
      <c r="I24625">
        <v>2015</v>
      </c>
      <c r="J24625">
        <v>7.6348300000000002E-5</v>
      </c>
    </row>
    <row r="24626" spans="1:10" x14ac:dyDescent="0.25">
      <c r="A24626" t="s">
        <v>225</v>
      </c>
      <c r="B24626" t="s">
        <v>80</v>
      </c>
      <c r="C24626" t="s">
        <v>37</v>
      </c>
      <c r="D24626">
        <v>120218</v>
      </c>
      <c r="E24626" t="s">
        <v>262</v>
      </c>
      <c r="F24626">
        <v>540</v>
      </c>
      <c r="G24626" t="s">
        <v>292</v>
      </c>
      <c r="H24626" t="s">
        <v>84</v>
      </c>
      <c r="I24626">
        <v>2015</v>
      </c>
      <c r="J24626">
        <v>8.55193E-5</v>
      </c>
    </row>
    <row r="24627" spans="1:10" x14ac:dyDescent="0.25">
      <c r="A24627" t="s">
        <v>227</v>
      </c>
      <c r="B24627" t="s">
        <v>80</v>
      </c>
      <c r="C24627" t="s">
        <v>37</v>
      </c>
      <c r="D24627">
        <v>120218</v>
      </c>
      <c r="E24627" t="s">
        <v>262</v>
      </c>
      <c r="F24627">
        <v>540</v>
      </c>
      <c r="G24627" t="s">
        <v>292</v>
      </c>
      <c r="H24627" t="s">
        <v>84</v>
      </c>
      <c r="I24627">
        <v>2015</v>
      </c>
      <c r="J24627">
        <v>1.10775E-4</v>
      </c>
    </row>
    <row r="24628" spans="1:10" x14ac:dyDescent="0.25">
      <c r="A24628" t="s">
        <v>226</v>
      </c>
      <c r="B24628" t="s">
        <v>80</v>
      </c>
      <c r="C24628" t="s">
        <v>37</v>
      </c>
      <c r="D24628">
        <v>120218</v>
      </c>
      <c r="E24628" t="s">
        <v>262</v>
      </c>
      <c r="F24628">
        <v>540</v>
      </c>
      <c r="G24628" t="s">
        <v>292</v>
      </c>
      <c r="H24628" t="s">
        <v>84</v>
      </c>
      <c r="I24628">
        <v>2015</v>
      </c>
      <c r="J24628">
        <v>7.0646600000000001E-6</v>
      </c>
    </row>
    <row r="24629" spans="1:10" x14ac:dyDescent="0.25">
      <c r="A24629" t="s">
        <v>224</v>
      </c>
      <c r="B24629" t="s">
        <v>80</v>
      </c>
      <c r="C24629" t="s">
        <v>37</v>
      </c>
      <c r="D24629">
        <v>120218</v>
      </c>
      <c r="E24629" t="s">
        <v>262</v>
      </c>
      <c r="F24629">
        <v>540</v>
      </c>
      <c r="G24629" t="s">
        <v>292</v>
      </c>
      <c r="H24629" t="s">
        <v>84</v>
      </c>
      <c r="I24629">
        <v>2015</v>
      </c>
      <c r="J24629">
        <v>8.5546200000000008E-6</v>
      </c>
    </row>
    <row r="24630" spans="1:10" x14ac:dyDescent="0.25">
      <c r="A24630" t="s">
        <v>225</v>
      </c>
      <c r="B24630" t="s">
        <v>80</v>
      </c>
      <c r="C24630" t="s">
        <v>37</v>
      </c>
      <c r="D24630">
        <v>120219</v>
      </c>
      <c r="E24630" t="s">
        <v>261</v>
      </c>
      <c r="F24630">
        <v>540</v>
      </c>
      <c r="G24630" t="s">
        <v>292</v>
      </c>
      <c r="H24630" t="s">
        <v>84</v>
      </c>
      <c r="I24630">
        <v>2015</v>
      </c>
      <c r="J24630">
        <v>3.5587999999999999E-4</v>
      </c>
    </row>
    <row r="24631" spans="1:10" x14ac:dyDescent="0.25">
      <c r="A24631" t="s">
        <v>226</v>
      </c>
      <c r="B24631" t="s">
        <v>80</v>
      </c>
      <c r="C24631" t="s">
        <v>37</v>
      </c>
      <c r="D24631">
        <v>120219</v>
      </c>
      <c r="E24631" t="s">
        <v>261</v>
      </c>
      <c r="F24631">
        <v>540</v>
      </c>
      <c r="G24631" t="s">
        <v>292</v>
      </c>
      <c r="H24631" t="s">
        <v>84</v>
      </c>
      <c r="I24631">
        <v>2015</v>
      </c>
      <c r="J24631">
        <v>3.5055300000000003E-5</v>
      </c>
    </row>
    <row r="24632" spans="1:10" x14ac:dyDescent="0.25">
      <c r="A24632" t="s">
        <v>223</v>
      </c>
      <c r="B24632" t="s">
        <v>80</v>
      </c>
      <c r="C24632" t="s">
        <v>37</v>
      </c>
      <c r="D24632">
        <v>120219</v>
      </c>
      <c r="E24632" t="s">
        <v>261</v>
      </c>
      <c r="F24632">
        <v>540</v>
      </c>
      <c r="G24632" t="s">
        <v>292</v>
      </c>
      <c r="H24632" t="s">
        <v>84</v>
      </c>
      <c r="I24632">
        <v>2015</v>
      </c>
      <c r="J24632">
        <v>7.6687999999999995E-5</v>
      </c>
    </row>
    <row r="24633" spans="1:10" x14ac:dyDescent="0.25">
      <c r="A24633" t="s">
        <v>224</v>
      </c>
      <c r="B24633" t="s">
        <v>80</v>
      </c>
      <c r="C24633" t="s">
        <v>37</v>
      </c>
      <c r="D24633">
        <v>120219</v>
      </c>
      <c r="E24633" t="s">
        <v>261</v>
      </c>
      <c r="F24633">
        <v>540</v>
      </c>
      <c r="G24633" t="s">
        <v>292</v>
      </c>
      <c r="H24633" t="s">
        <v>84</v>
      </c>
      <c r="I24633">
        <v>2015</v>
      </c>
      <c r="J24633">
        <v>4.7983499999999999E-5</v>
      </c>
    </row>
    <row r="24634" spans="1:10" x14ac:dyDescent="0.25">
      <c r="A24634" t="s">
        <v>229</v>
      </c>
      <c r="B24634" t="s">
        <v>80</v>
      </c>
      <c r="C24634" t="s">
        <v>37</v>
      </c>
      <c r="D24634">
        <v>120219</v>
      </c>
      <c r="E24634" t="s">
        <v>261</v>
      </c>
      <c r="F24634">
        <v>540</v>
      </c>
      <c r="G24634" t="s">
        <v>292</v>
      </c>
      <c r="H24634" t="s">
        <v>84</v>
      </c>
      <c r="I24634">
        <v>2015</v>
      </c>
      <c r="J24634">
        <v>3.5849100000000001E-4</v>
      </c>
    </row>
    <row r="24635" spans="1:10" x14ac:dyDescent="0.25">
      <c r="A24635" t="s">
        <v>227</v>
      </c>
      <c r="B24635" t="s">
        <v>80</v>
      </c>
      <c r="C24635" t="s">
        <v>37</v>
      </c>
      <c r="D24635">
        <v>120219</v>
      </c>
      <c r="E24635" t="s">
        <v>261</v>
      </c>
      <c r="F24635">
        <v>540</v>
      </c>
      <c r="G24635" t="s">
        <v>292</v>
      </c>
      <c r="H24635" t="s">
        <v>84</v>
      </c>
      <c r="I24635">
        <v>2015</v>
      </c>
      <c r="J24635">
        <v>4.53454E-4</v>
      </c>
    </row>
    <row r="24636" spans="1:10" x14ac:dyDescent="0.25">
      <c r="A24636" t="s">
        <v>223</v>
      </c>
      <c r="B24636" t="s">
        <v>80</v>
      </c>
      <c r="C24636" t="s">
        <v>37</v>
      </c>
      <c r="D24636">
        <v>120302</v>
      </c>
      <c r="E24636" t="s">
        <v>260</v>
      </c>
      <c r="F24636">
        <v>540</v>
      </c>
      <c r="G24636" t="s">
        <v>292</v>
      </c>
      <c r="H24636" t="s">
        <v>84</v>
      </c>
      <c r="I24636">
        <v>2015</v>
      </c>
      <c r="J24636">
        <v>1.15621E-4</v>
      </c>
    </row>
    <row r="24637" spans="1:10" x14ac:dyDescent="0.25">
      <c r="A24637" t="s">
        <v>225</v>
      </c>
      <c r="B24637" t="s">
        <v>80</v>
      </c>
      <c r="C24637" t="s">
        <v>37</v>
      </c>
      <c r="D24637">
        <v>120302</v>
      </c>
      <c r="E24637" t="s">
        <v>260</v>
      </c>
      <c r="F24637">
        <v>540</v>
      </c>
      <c r="G24637" t="s">
        <v>292</v>
      </c>
      <c r="H24637" t="s">
        <v>84</v>
      </c>
      <c r="I24637">
        <v>2015</v>
      </c>
      <c r="J24637">
        <v>6.07495E-4</v>
      </c>
    </row>
    <row r="24638" spans="1:10" x14ac:dyDescent="0.25">
      <c r="A24638" t="s">
        <v>229</v>
      </c>
      <c r="B24638" t="s">
        <v>80</v>
      </c>
      <c r="C24638" t="s">
        <v>37</v>
      </c>
      <c r="D24638">
        <v>120302</v>
      </c>
      <c r="E24638" t="s">
        <v>260</v>
      </c>
      <c r="F24638">
        <v>540</v>
      </c>
      <c r="G24638" t="s">
        <v>292</v>
      </c>
      <c r="H24638" t="s">
        <v>84</v>
      </c>
      <c r="I24638">
        <v>2015</v>
      </c>
      <c r="J24638">
        <v>5.9863500000000003E-4</v>
      </c>
    </row>
    <row r="24639" spans="1:10" x14ac:dyDescent="0.25">
      <c r="A24639" t="s">
        <v>227</v>
      </c>
      <c r="B24639" t="s">
        <v>80</v>
      </c>
      <c r="C24639" t="s">
        <v>37</v>
      </c>
      <c r="D24639">
        <v>120302</v>
      </c>
      <c r="E24639" t="s">
        <v>260</v>
      </c>
      <c r="F24639">
        <v>540</v>
      </c>
      <c r="G24639" t="s">
        <v>292</v>
      </c>
      <c r="H24639" t="s">
        <v>84</v>
      </c>
      <c r="I24639">
        <v>2015</v>
      </c>
      <c r="J24639">
        <v>1.0715099999999999E-3</v>
      </c>
    </row>
    <row r="24640" spans="1:10" x14ac:dyDescent="0.25">
      <c r="A24640" t="s">
        <v>226</v>
      </c>
      <c r="B24640" t="s">
        <v>80</v>
      </c>
      <c r="C24640" t="s">
        <v>37</v>
      </c>
      <c r="D24640">
        <v>120302</v>
      </c>
      <c r="E24640" t="s">
        <v>260</v>
      </c>
      <c r="F24640">
        <v>540</v>
      </c>
      <c r="G24640" t="s">
        <v>292</v>
      </c>
      <c r="H24640" t="s">
        <v>84</v>
      </c>
      <c r="I24640">
        <v>2015</v>
      </c>
      <c r="J24640">
        <v>5.8246599999999999E-5</v>
      </c>
    </row>
    <row r="24641" spans="1:10" x14ac:dyDescent="0.25">
      <c r="A24641" t="s">
        <v>224</v>
      </c>
      <c r="B24641" t="s">
        <v>80</v>
      </c>
      <c r="C24641" t="s">
        <v>37</v>
      </c>
      <c r="D24641">
        <v>120302</v>
      </c>
      <c r="E24641" t="s">
        <v>260</v>
      </c>
      <c r="F24641">
        <v>540</v>
      </c>
      <c r="G24641" t="s">
        <v>292</v>
      </c>
      <c r="H24641" t="s">
        <v>84</v>
      </c>
      <c r="I24641">
        <v>2015</v>
      </c>
      <c r="J24641">
        <v>6.3114999999999995E-5</v>
      </c>
    </row>
    <row r="24642" spans="1:10" x14ac:dyDescent="0.25">
      <c r="A24642" t="s">
        <v>225</v>
      </c>
      <c r="B24642" t="s">
        <v>80</v>
      </c>
      <c r="C24642" t="s">
        <v>37</v>
      </c>
      <c r="D24642">
        <v>120303</v>
      </c>
      <c r="E24642" t="s">
        <v>259</v>
      </c>
      <c r="F24642">
        <v>540</v>
      </c>
      <c r="G24642" t="s">
        <v>292</v>
      </c>
      <c r="H24642" t="s">
        <v>84</v>
      </c>
      <c r="I24642">
        <v>2015</v>
      </c>
      <c r="J24642">
        <v>3.4017700000000001E-3</v>
      </c>
    </row>
    <row r="24643" spans="1:10" x14ac:dyDescent="0.25">
      <c r="A24643" t="s">
        <v>229</v>
      </c>
      <c r="B24643" t="s">
        <v>80</v>
      </c>
      <c r="C24643" t="s">
        <v>37</v>
      </c>
      <c r="D24643">
        <v>120303</v>
      </c>
      <c r="E24643" t="s">
        <v>259</v>
      </c>
      <c r="F24643">
        <v>540</v>
      </c>
      <c r="G24643" t="s">
        <v>292</v>
      </c>
      <c r="H24643" t="s">
        <v>84</v>
      </c>
      <c r="I24643">
        <v>2015</v>
      </c>
      <c r="J24643">
        <v>3.9507099999999996E-3</v>
      </c>
    </row>
    <row r="24644" spans="1:10" x14ac:dyDescent="0.25">
      <c r="A24644" t="s">
        <v>224</v>
      </c>
      <c r="B24644" t="s">
        <v>80</v>
      </c>
      <c r="C24644" t="s">
        <v>37</v>
      </c>
      <c r="D24644">
        <v>120303</v>
      </c>
      <c r="E24644" t="s">
        <v>259</v>
      </c>
      <c r="F24644">
        <v>540</v>
      </c>
      <c r="G24644" t="s">
        <v>292</v>
      </c>
      <c r="H24644" t="s">
        <v>84</v>
      </c>
      <c r="I24644">
        <v>2015</v>
      </c>
      <c r="J24644">
        <v>5.5265000000000002E-4</v>
      </c>
    </row>
    <row r="24645" spans="1:10" x14ac:dyDescent="0.25">
      <c r="A24645" t="s">
        <v>226</v>
      </c>
      <c r="B24645" t="s">
        <v>80</v>
      </c>
      <c r="C24645" t="s">
        <v>37</v>
      </c>
      <c r="D24645">
        <v>120303</v>
      </c>
      <c r="E24645" t="s">
        <v>259</v>
      </c>
      <c r="F24645">
        <v>540</v>
      </c>
      <c r="G24645" t="s">
        <v>292</v>
      </c>
      <c r="H24645" t="s">
        <v>84</v>
      </c>
      <c r="I24645">
        <v>2015</v>
      </c>
      <c r="J24645">
        <v>4.75885E-4</v>
      </c>
    </row>
    <row r="24646" spans="1:10" x14ac:dyDescent="0.25">
      <c r="A24646" t="s">
        <v>227</v>
      </c>
      <c r="B24646" t="s">
        <v>80</v>
      </c>
      <c r="C24646" t="s">
        <v>37</v>
      </c>
      <c r="D24646">
        <v>120303</v>
      </c>
      <c r="E24646" t="s">
        <v>259</v>
      </c>
      <c r="F24646">
        <v>540</v>
      </c>
      <c r="G24646" t="s">
        <v>292</v>
      </c>
      <c r="H24646" t="s">
        <v>84</v>
      </c>
      <c r="I24646">
        <v>2015</v>
      </c>
      <c r="J24646">
        <v>5.1657300000000003E-3</v>
      </c>
    </row>
    <row r="24647" spans="1:10" x14ac:dyDescent="0.25">
      <c r="A24647" t="s">
        <v>223</v>
      </c>
      <c r="B24647" t="s">
        <v>80</v>
      </c>
      <c r="C24647" t="s">
        <v>37</v>
      </c>
      <c r="D24647">
        <v>120303</v>
      </c>
      <c r="E24647" t="s">
        <v>259</v>
      </c>
      <c r="F24647">
        <v>540</v>
      </c>
      <c r="G24647" t="s">
        <v>292</v>
      </c>
      <c r="H24647" t="s">
        <v>84</v>
      </c>
      <c r="I24647">
        <v>2015</v>
      </c>
      <c r="J24647">
        <v>9.9647100000000008E-4</v>
      </c>
    </row>
    <row r="24648" spans="1:10" x14ac:dyDescent="0.25">
      <c r="A24648" t="s">
        <v>225</v>
      </c>
      <c r="B24648" t="s">
        <v>80</v>
      </c>
      <c r="C24648" t="s">
        <v>37</v>
      </c>
      <c r="D24648">
        <v>140216</v>
      </c>
      <c r="E24648" t="s">
        <v>258</v>
      </c>
      <c r="F24648">
        <v>540</v>
      </c>
      <c r="G24648" t="s">
        <v>292</v>
      </c>
      <c r="H24648" t="s">
        <v>84</v>
      </c>
      <c r="I24648">
        <v>2015</v>
      </c>
      <c r="J24648">
        <v>1.3188399999999999E-3</v>
      </c>
    </row>
    <row r="24649" spans="1:10" x14ac:dyDescent="0.25">
      <c r="A24649" t="s">
        <v>224</v>
      </c>
      <c r="B24649" t="s">
        <v>80</v>
      </c>
      <c r="C24649" t="s">
        <v>37</v>
      </c>
      <c r="D24649">
        <v>140216</v>
      </c>
      <c r="E24649" t="s">
        <v>258</v>
      </c>
      <c r="F24649">
        <v>540</v>
      </c>
      <c r="G24649" t="s">
        <v>292</v>
      </c>
      <c r="H24649" t="s">
        <v>84</v>
      </c>
      <c r="I24649">
        <v>2015</v>
      </c>
      <c r="J24649">
        <v>4.9649799999999995E-4</v>
      </c>
    </row>
    <row r="24650" spans="1:10" x14ac:dyDescent="0.25">
      <c r="A24650" t="s">
        <v>227</v>
      </c>
      <c r="B24650" t="s">
        <v>80</v>
      </c>
      <c r="C24650" t="s">
        <v>37</v>
      </c>
      <c r="D24650">
        <v>140216</v>
      </c>
      <c r="E24650" t="s">
        <v>258</v>
      </c>
      <c r="F24650">
        <v>540</v>
      </c>
      <c r="G24650" t="s">
        <v>292</v>
      </c>
      <c r="H24650" t="s">
        <v>84</v>
      </c>
      <c r="I24650">
        <v>2015</v>
      </c>
      <c r="J24650">
        <v>2.3864200000000002E-3</v>
      </c>
    </row>
    <row r="24651" spans="1:10" x14ac:dyDescent="0.25">
      <c r="A24651" t="s">
        <v>223</v>
      </c>
      <c r="B24651" t="s">
        <v>80</v>
      </c>
      <c r="C24651" t="s">
        <v>37</v>
      </c>
      <c r="D24651">
        <v>140216</v>
      </c>
      <c r="E24651" t="s">
        <v>258</v>
      </c>
      <c r="F24651">
        <v>540</v>
      </c>
      <c r="G24651" t="s">
        <v>292</v>
      </c>
      <c r="H24651" t="s">
        <v>84</v>
      </c>
      <c r="I24651">
        <v>2015</v>
      </c>
      <c r="J24651">
        <v>1.28042E-3</v>
      </c>
    </row>
    <row r="24652" spans="1:10" x14ac:dyDescent="0.25">
      <c r="A24652" t="s">
        <v>229</v>
      </c>
      <c r="B24652" t="s">
        <v>80</v>
      </c>
      <c r="C24652" t="s">
        <v>37</v>
      </c>
      <c r="D24652">
        <v>140216</v>
      </c>
      <c r="E24652" t="s">
        <v>258</v>
      </c>
      <c r="F24652">
        <v>540</v>
      </c>
      <c r="G24652" t="s">
        <v>292</v>
      </c>
      <c r="H24652" t="s">
        <v>84</v>
      </c>
      <c r="I24652">
        <v>2015</v>
      </c>
      <c r="J24652">
        <v>1.7919100000000001E-3</v>
      </c>
    </row>
    <row r="24653" spans="1:10" x14ac:dyDescent="0.25">
      <c r="A24653" t="s">
        <v>226</v>
      </c>
      <c r="B24653" t="s">
        <v>80</v>
      </c>
      <c r="C24653" t="s">
        <v>37</v>
      </c>
      <c r="D24653">
        <v>140216</v>
      </c>
      <c r="E24653" t="s">
        <v>258</v>
      </c>
      <c r="F24653">
        <v>540</v>
      </c>
      <c r="G24653" t="s">
        <v>292</v>
      </c>
      <c r="H24653" t="s">
        <v>84</v>
      </c>
      <c r="I24653">
        <v>2015</v>
      </c>
      <c r="J24653">
        <v>3.3723299999999999E-4</v>
      </c>
    </row>
    <row r="24654" spans="1:10" x14ac:dyDescent="0.25">
      <c r="A24654" t="s">
        <v>225</v>
      </c>
      <c r="B24654" t="s">
        <v>80</v>
      </c>
      <c r="C24654" t="s">
        <v>37</v>
      </c>
      <c r="D24654">
        <v>140219</v>
      </c>
      <c r="E24654" t="s">
        <v>257</v>
      </c>
      <c r="F24654">
        <v>540</v>
      </c>
      <c r="G24654" t="s">
        <v>292</v>
      </c>
      <c r="H24654" t="s">
        <v>84</v>
      </c>
      <c r="I24654">
        <v>2015</v>
      </c>
      <c r="J24654">
        <v>6.6896100000000003E-4</v>
      </c>
    </row>
    <row r="24655" spans="1:10" x14ac:dyDescent="0.25">
      <c r="A24655" t="s">
        <v>229</v>
      </c>
      <c r="B24655" t="s">
        <v>80</v>
      </c>
      <c r="C24655" t="s">
        <v>37</v>
      </c>
      <c r="D24655">
        <v>140219</v>
      </c>
      <c r="E24655" t="s">
        <v>257</v>
      </c>
      <c r="F24655">
        <v>540</v>
      </c>
      <c r="G24655" t="s">
        <v>292</v>
      </c>
      <c r="H24655" t="s">
        <v>84</v>
      </c>
      <c r="I24655">
        <v>2015</v>
      </c>
      <c r="J24655">
        <v>6.7387000000000002E-4</v>
      </c>
    </row>
    <row r="24656" spans="1:10" x14ac:dyDescent="0.25">
      <c r="A24656" t="s">
        <v>223</v>
      </c>
      <c r="B24656" t="s">
        <v>80</v>
      </c>
      <c r="C24656" t="s">
        <v>37</v>
      </c>
      <c r="D24656">
        <v>140219</v>
      </c>
      <c r="E24656" t="s">
        <v>257</v>
      </c>
      <c r="F24656">
        <v>540</v>
      </c>
      <c r="G24656" t="s">
        <v>292</v>
      </c>
      <c r="H24656" t="s">
        <v>84</v>
      </c>
      <c r="I24656">
        <v>2015</v>
      </c>
      <c r="J24656">
        <v>1.4415399999999999E-4</v>
      </c>
    </row>
    <row r="24657" spans="1:10" x14ac:dyDescent="0.25">
      <c r="A24657" t="s">
        <v>226</v>
      </c>
      <c r="B24657" t="s">
        <v>80</v>
      </c>
      <c r="C24657" t="s">
        <v>37</v>
      </c>
      <c r="D24657">
        <v>140219</v>
      </c>
      <c r="E24657" t="s">
        <v>257</v>
      </c>
      <c r="F24657">
        <v>540</v>
      </c>
      <c r="G24657" t="s">
        <v>292</v>
      </c>
      <c r="H24657" t="s">
        <v>84</v>
      </c>
      <c r="I24657">
        <v>2015</v>
      </c>
      <c r="J24657">
        <v>6.5894800000000005E-5</v>
      </c>
    </row>
    <row r="24658" spans="1:10" x14ac:dyDescent="0.25">
      <c r="A24658" t="s">
        <v>224</v>
      </c>
      <c r="B24658" t="s">
        <v>80</v>
      </c>
      <c r="C24658" t="s">
        <v>37</v>
      </c>
      <c r="D24658">
        <v>140219</v>
      </c>
      <c r="E24658" t="s">
        <v>257</v>
      </c>
      <c r="F24658">
        <v>540</v>
      </c>
      <c r="G24658" t="s">
        <v>292</v>
      </c>
      <c r="H24658" t="s">
        <v>84</v>
      </c>
      <c r="I24658">
        <v>2015</v>
      </c>
      <c r="J24658">
        <v>9.0196600000000003E-5</v>
      </c>
    </row>
    <row r="24659" spans="1:10" x14ac:dyDescent="0.25">
      <c r="A24659" t="s">
        <v>227</v>
      </c>
      <c r="B24659" t="s">
        <v>80</v>
      </c>
      <c r="C24659" t="s">
        <v>37</v>
      </c>
      <c r="D24659">
        <v>140219</v>
      </c>
      <c r="E24659" t="s">
        <v>257</v>
      </c>
      <c r="F24659">
        <v>540</v>
      </c>
      <c r="G24659" t="s">
        <v>292</v>
      </c>
      <c r="H24659" t="s">
        <v>84</v>
      </c>
      <c r="I24659">
        <v>2015</v>
      </c>
      <c r="J24659">
        <v>8.5237599999999996E-4</v>
      </c>
    </row>
    <row r="24660" spans="1:10" x14ac:dyDescent="0.25">
      <c r="A24660" t="s">
        <v>229</v>
      </c>
      <c r="B24660" t="s">
        <v>80</v>
      </c>
      <c r="C24660" t="s">
        <v>37</v>
      </c>
      <c r="D24660">
        <v>140303</v>
      </c>
      <c r="E24660" t="s">
        <v>256</v>
      </c>
      <c r="F24660">
        <v>540</v>
      </c>
      <c r="G24660" t="s">
        <v>292</v>
      </c>
      <c r="H24660" t="s">
        <v>84</v>
      </c>
      <c r="I24660">
        <v>2015</v>
      </c>
      <c r="J24660">
        <v>1.7014E-3</v>
      </c>
    </row>
    <row r="24661" spans="1:10" x14ac:dyDescent="0.25">
      <c r="A24661" t="s">
        <v>225</v>
      </c>
      <c r="B24661" t="s">
        <v>80</v>
      </c>
      <c r="C24661" t="s">
        <v>37</v>
      </c>
      <c r="D24661">
        <v>140303</v>
      </c>
      <c r="E24661" t="s">
        <v>256</v>
      </c>
      <c r="F24661">
        <v>540</v>
      </c>
      <c r="G24661" t="s">
        <v>292</v>
      </c>
      <c r="H24661" t="s">
        <v>84</v>
      </c>
      <c r="I24661">
        <v>2015</v>
      </c>
      <c r="J24661">
        <v>1.4649999999999999E-3</v>
      </c>
    </row>
    <row r="24662" spans="1:10" x14ac:dyDescent="0.25">
      <c r="A24662" t="s">
        <v>226</v>
      </c>
      <c r="B24662" t="s">
        <v>80</v>
      </c>
      <c r="C24662" t="s">
        <v>37</v>
      </c>
      <c r="D24662">
        <v>140303</v>
      </c>
      <c r="E24662" t="s">
        <v>256</v>
      </c>
      <c r="F24662">
        <v>540</v>
      </c>
      <c r="G24662" t="s">
        <v>292</v>
      </c>
      <c r="H24662" t="s">
        <v>84</v>
      </c>
      <c r="I24662">
        <v>2015</v>
      </c>
      <c r="J24662">
        <v>2.0494299999999999E-4</v>
      </c>
    </row>
    <row r="24663" spans="1:10" x14ac:dyDescent="0.25">
      <c r="A24663" t="s">
        <v>224</v>
      </c>
      <c r="B24663" t="s">
        <v>80</v>
      </c>
      <c r="C24663" t="s">
        <v>37</v>
      </c>
      <c r="D24663">
        <v>140303</v>
      </c>
      <c r="E24663" t="s">
        <v>256</v>
      </c>
      <c r="F24663">
        <v>540</v>
      </c>
      <c r="G24663" t="s">
        <v>292</v>
      </c>
      <c r="H24663" t="s">
        <v>84</v>
      </c>
      <c r="I24663">
        <v>2015</v>
      </c>
      <c r="J24663">
        <v>2.38003E-4</v>
      </c>
    </row>
    <row r="24664" spans="1:10" x14ac:dyDescent="0.25">
      <c r="A24664" t="s">
        <v>223</v>
      </c>
      <c r="B24664" t="s">
        <v>80</v>
      </c>
      <c r="C24664" t="s">
        <v>37</v>
      </c>
      <c r="D24664">
        <v>140303</v>
      </c>
      <c r="E24664" t="s">
        <v>256</v>
      </c>
      <c r="F24664">
        <v>540</v>
      </c>
      <c r="G24664" t="s">
        <v>292</v>
      </c>
      <c r="H24664" t="s">
        <v>84</v>
      </c>
      <c r="I24664">
        <v>2015</v>
      </c>
      <c r="J24664">
        <v>4.2913700000000001E-4</v>
      </c>
    </row>
    <row r="24665" spans="1:10" x14ac:dyDescent="0.25">
      <c r="A24665" t="s">
        <v>227</v>
      </c>
      <c r="B24665" t="s">
        <v>80</v>
      </c>
      <c r="C24665" t="s">
        <v>37</v>
      </c>
      <c r="D24665">
        <v>140303</v>
      </c>
      <c r="E24665" t="s">
        <v>256</v>
      </c>
      <c r="F24665">
        <v>540</v>
      </c>
      <c r="G24665" t="s">
        <v>292</v>
      </c>
      <c r="H24665" t="s">
        <v>84</v>
      </c>
      <c r="I24665">
        <v>2015</v>
      </c>
      <c r="J24665">
        <v>2.2246599999999998E-3</v>
      </c>
    </row>
    <row r="24666" spans="1:10" x14ac:dyDescent="0.25">
      <c r="A24666" t="s">
        <v>225</v>
      </c>
      <c r="B24666" t="s">
        <v>80</v>
      </c>
      <c r="C24666" t="s">
        <v>37</v>
      </c>
      <c r="D24666">
        <v>150102</v>
      </c>
      <c r="E24666" t="s">
        <v>288</v>
      </c>
      <c r="F24666">
        <v>542</v>
      </c>
      <c r="G24666" t="s">
        <v>291</v>
      </c>
      <c r="H24666" t="s">
        <v>84</v>
      </c>
      <c r="I24666">
        <v>2015</v>
      </c>
      <c r="J24666">
        <v>0.115949</v>
      </c>
    </row>
    <row r="24667" spans="1:10" x14ac:dyDescent="0.25">
      <c r="A24667" t="s">
        <v>229</v>
      </c>
      <c r="B24667" t="s">
        <v>80</v>
      </c>
      <c r="C24667" t="s">
        <v>37</v>
      </c>
      <c r="D24667">
        <v>150102</v>
      </c>
      <c r="E24667" t="s">
        <v>288</v>
      </c>
      <c r="F24667">
        <v>542</v>
      </c>
      <c r="G24667" t="s">
        <v>291</v>
      </c>
      <c r="H24667" t="s">
        <v>84</v>
      </c>
      <c r="I24667">
        <v>2015</v>
      </c>
      <c r="J24667">
        <v>0.114258</v>
      </c>
    </row>
    <row r="24668" spans="1:10" x14ac:dyDescent="0.25">
      <c r="A24668" t="s">
        <v>223</v>
      </c>
      <c r="B24668" t="s">
        <v>80</v>
      </c>
      <c r="C24668" t="s">
        <v>37</v>
      </c>
      <c r="D24668">
        <v>150102</v>
      </c>
      <c r="E24668" t="s">
        <v>288</v>
      </c>
      <c r="F24668">
        <v>542</v>
      </c>
      <c r="G24668" t="s">
        <v>291</v>
      </c>
      <c r="H24668" t="s">
        <v>84</v>
      </c>
      <c r="I24668">
        <v>2015</v>
      </c>
      <c r="J24668">
        <v>2.2068000000000001E-2</v>
      </c>
    </row>
    <row r="24669" spans="1:10" x14ac:dyDescent="0.25">
      <c r="A24669" t="s">
        <v>224</v>
      </c>
      <c r="B24669" t="s">
        <v>80</v>
      </c>
      <c r="C24669" t="s">
        <v>37</v>
      </c>
      <c r="D24669">
        <v>150102</v>
      </c>
      <c r="E24669" t="s">
        <v>288</v>
      </c>
      <c r="F24669">
        <v>542</v>
      </c>
      <c r="G24669" t="s">
        <v>291</v>
      </c>
      <c r="H24669" t="s">
        <v>84</v>
      </c>
      <c r="I24669">
        <v>2015</v>
      </c>
      <c r="J24669">
        <v>1.2046400000000001E-2</v>
      </c>
    </row>
    <row r="24670" spans="1:10" x14ac:dyDescent="0.25">
      <c r="A24670" t="s">
        <v>226</v>
      </c>
      <c r="B24670" t="s">
        <v>80</v>
      </c>
      <c r="C24670" t="s">
        <v>37</v>
      </c>
      <c r="D24670">
        <v>150102</v>
      </c>
      <c r="E24670" t="s">
        <v>288</v>
      </c>
      <c r="F24670">
        <v>542</v>
      </c>
      <c r="G24670" t="s">
        <v>291</v>
      </c>
      <c r="H24670" t="s">
        <v>84</v>
      </c>
      <c r="I24670">
        <v>2015</v>
      </c>
      <c r="J24670">
        <v>1.1117200000000001E-2</v>
      </c>
    </row>
    <row r="24671" spans="1:10" x14ac:dyDescent="0.25">
      <c r="A24671" t="s">
        <v>227</v>
      </c>
      <c r="B24671" t="s">
        <v>80</v>
      </c>
      <c r="C24671" t="s">
        <v>37</v>
      </c>
      <c r="D24671">
        <v>150102</v>
      </c>
      <c r="E24671" t="s">
        <v>288</v>
      </c>
      <c r="F24671">
        <v>542</v>
      </c>
      <c r="G24671" t="s">
        <v>291</v>
      </c>
      <c r="H24671" t="s">
        <v>84</v>
      </c>
      <c r="I24671">
        <v>2015</v>
      </c>
      <c r="J24671">
        <v>0.204514</v>
      </c>
    </row>
    <row r="24672" spans="1:10" x14ac:dyDescent="0.25">
      <c r="A24672" t="s">
        <v>227</v>
      </c>
      <c r="B24672" t="s">
        <v>80</v>
      </c>
      <c r="C24672" t="s">
        <v>37</v>
      </c>
      <c r="D24672">
        <v>150103</v>
      </c>
      <c r="E24672" t="s">
        <v>287</v>
      </c>
      <c r="F24672">
        <v>542</v>
      </c>
      <c r="G24672" t="s">
        <v>291</v>
      </c>
      <c r="H24672" t="s">
        <v>84</v>
      </c>
      <c r="I24672">
        <v>2015</v>
      </c>
      <c r="J24672">
        <v>0.30299500000000001</v>
      </c>
    </row>
    <row r="24673" spans="1:10" x14ac:dyDescent="0.25">
      <c r="A24673" t="s">
        <v>224</v>
      </c>
      <c r="B24673" t="s">
        <v>80</v>
      </c>
      <c r="C24673" t="s">
        <v>37</v>
      </c>
      <c r="D24673">
        <v>150103</v>
      </c>
      <c r="E24673" t="s">
        <v>287</v>
      </c>
      <c r="F24673">
        <v>542</v>
      </c>
      <c r="G24673" t="s">
        <v>291</v>
      </c>
      <c r="H24673" t="s">
        <v>84</v>
      </c>
      <c r="I24673">
        <v>2015</v>
      </c>
      <c r="J24673">
        <v>3.2415600000000003E-2</v>
      </c>
    </row>
    <row r="24674" spans="1:10" x14ac:dyDescent="0.25">
      <c r="A24674" t="s">
        <v>223</v>
      </c>
      <c r="B24674" t="s">
        <v>80</v>
      </c>
      <c r="C24674" t="s">
        <v>37</v>
      </c>
      <c r="D24674">
        <v>150103</v>
      </c>
      <c r="E24674" t="s">
        <v>287</v>
      </c>
      <c r="F24674">
        <v>542</v>
      </c>
      <c r="G24674" t="s">
        <v>291</v>
      </c>
      <c r="H24674" t="s">
        <v>84</v>
      </c>
      <c r="I24674">
        <v>2015</v>
      </c>
      <c r="J24674">
        <v>5.8447899999999997E-2</v>
      </c>
    </row>
    <row r="24675" spans="1:10" x14ac:dyDescent="0.25">
      <c r="A24675" t="s">
        <v>225</v>
      </c>
      <c r="B24675" t="s">
        <v>80</v>
      </c>
      <c r="C24675" t="s">
        <v>37</v>
      </c>
      <c r="D24675">
        <v>150103</v>
      </c>
      <c r="E24675" t="s">
        <v>287</v>
      </c>
      <c r="F24675">
        <v>542</v>
      </c>
      <c r="G24675" t="s">
        <v>291</v>
      </c>
      <c r="H24675" t="s">
        <v>84</v>
      </c>
      <c r="I24675">
        <v>2015</v>
      </c>
      <c r="J24675">
        <v>0.19953000000000001</v>
      </c>
    </row>
    <row r="24676" spans="1:10" x14ac:dyDescent="0.25">
      <c r="A24676" t="s">
        <v>229</v>
      </c>
      <c r="B24676" t="s">
        <v>80</v>
      </c>
      <c r="C24676" t="s">
        <v>37</v>
      </c>
      <c r="D24676">
        <v>150103</v>
      </c>
      <c r="E24676" t="s">
        <v>287</v>
      </c>
      <c r="F24676">
        <v>542</v>
      </c>
      <c r="G24676" t="s">
        <v>291</v>
      </c>
      <c r="H24676" t="s">
        <v>84</v>
      </c>
      <c r="I24676">
        <v>2015</v>
      </c>
      <c r="J24676">
        <v>0.23172799999999999</v>
      </c>
    </row>
    <row r="24677" spans="1:10" x14ac:dyDescent="0.25">
      <c r="A24677" t="s">
        <v>226</v>
      </c>
      <c r="B24677" t="s">
        <v>80</v>
      </c>
      <c r="C24677" t="s">
        <v>37</v>
      </c>
      <c r="D24677">
        <v>150103</v>
      </c>
      <c r="E24677" t="s">
        <v>287</v>
      </c>
      <c r="F24677">
        <v>542</v>
      </c>
      <c r="G24677" t="s">
        <v>291</v>
      </c>
      <c r="H24677" t="s">
        <v>84</v>
      </c>
      <c r="I24677">
        <v>2015</v>
      </c>
      <c r="J24677">
        <v>2.7912900000000001E-2</v>
      </c>
    </row>
    <row r="24678" spans="1:10" x14ac:dyDescent="0.25">
      <c r="A24678" t="s">
        <v>227</v>
      </c>
      <c r="B24678" t="s">
        <v>80</v>
      </c>
      <c r="C24678" t="s">
        <v>37</v>
      </c>
      <c r="D24678">
        <v>150202</v>
      </c>
      <c r="E24678" t="s">
        <v>286</v>
      </c>
      <c r="F24678">
        <v>542</v>
      </c>
      <c r="G24678" t="s">
        <v>291</v>
      </c>
      <c r="H24678" t="s">
        <v>84</v>
      </c>
      <c r="I24678">
        <v>2015</v>
      </c>
      <c r="J24678">
        <v>7.3657899999999998E-2</v>
      </c>
    </row>
    <row r="24679" spans="1:10" x14ac:dyDescent="0.25">
      <c r="A24679" t="s">
        <v>225</v>
      </c>
      <c r="B24679" t="s">
        <v>80</v>
      </c>
      <c r="C24679" t="s">
        <v>37</v>
      </c>
      <c r="D24679">
        <v>150202</v>
      </c>
      <c r="E24679" t="s">
        <v>286</v>
      </c>
      <c r="F24679">
        <v>542</v>
      </c>
      <c r="G24679" t="s">
        <v>291</v>
      </c>
      <c r="H24679" t="s">
        <v>84</v>
      </c>
      <c r="I24679">
        <v>2015</v>
      </c>
      <c r="J24679">
        <v>5.68648E-2</v>
      </c>
    </row>
    <row r="24680" spans="1:10" x14ac:dyDescent="0.25">
      <c r="A24680" t="s">
        <v>226</v>
      </c>
      <c r="B24680" t="s">
        <v>80</v>
      </c>
      <c r="C24680" t="s">
        <v>37</v>
      </c>
      <c r="D24680">
        <v>150202</v>
      </c>
      <c r="E24680" t="s">
        <v>286</v>
      </c>
      <c r="F24680">
        <v>542</v>
      </c>
      <c r="G24680" t="s">
        <v>291</v>
      </c>
      <c r="H24680" t="s">
        <v>84</v>
      </c>
      <c r="I24680">
        <v>2015</v>
      </c>
      <c r="J24680">
        <v>4.69754E-3</v>
      </c>
    </row>
    <row r="24681" spans="1:10" x14ac:dyDescent="0.25">
      <c r="A24681" t="s">
        <v>223</v>
      </c>
      <c r="B24681" t="s">
        <v>80</v>
      </c>
      <c r="C24681" t="s">
        <v>37</v>
      </c>
      <c r="D24681">
        <v>150202</v>
      </c>
      <c r="E24681" t="s">
        <v>286</v>
      </c>
      <c r="F24681">
        <v>542</v>
      </c>
      <c r="G24681" t="s">
        <v>291</v>
      </c>
      <c r="H24681" t="s">
        <v>84</v>
      </c>
      <c r="I24681">
        <v>2015</v>
      </c>
      <c r="J24681">
        <v>8.7483500000000002E-3</v>
      </c>
    </row>
    <row r="24682" spans="1:10" x14ac:dyDescent="0.25">
      <c r="A24682" t="s">
        <v>229</v>
      </c>
      <c r="B24682" t="s">
        <v>80</v>
      </c>
      <c r="C24682" t="s">
        <v>37</v>
      </c>
      <c r="D24682">
        <v>150202</v>
      </c>
      <c r="E24682" t="s">
        <v>286</v>
      </c>
      <c r="F24682">
        <v>542</v>
      </c>
      <c r="G24682" t="s">
        <v>291</v>
      </c>
      <c r="H24682" t="s">
        <v>84</v>
      </c>
      <c r="I24682">
        <v>2015</v>
      </c>
      <c r="J24682">
        <v>5.0766600000000002E-2</v>
      </c>
    </row>
    <row r="24683" spans="1:10" x14ac:dyDescent="0.25">
      <c r="A24683" t="s">
        <v>224</v>
      </c>
      <c r="B24683" t="s">
        <v>80</v>
      </c>
      <c r="C24683" t="s">
        <v>37</v>
      </c>
      <c r="D24683">
        <v>150202</v>
      </c>
      <c r="E24683" t="s">
        <v>286</v>
      </c>
      <c r="F24683">
        <v>542</v>
      </c>
      <c r="G24683" t="s">
        <v>291</v>
      </c>
      <c r="H24683" t="s">
        <v>84</v>
      </c>
      <c r="I24683">
        <v>2015</v>
      </c>
      <c r="J24683">
        <v>5.6882699999999996E-3</v>
      </c>
    </row>
    <row r="24684" spans="1:10" x14ac:dyDescent="0.25">
      <c r="A24684" t="s">
        <v>227</v>
      </c>
      <c r="B24684" t="s">
        <v>80</v>
      </c>
      <c r="C24684" t="s">
        <v>37</v>
      </c>
      <c r="D24684">
        <v>150203</v>
      </c>
      <c r="E24684" t="s">
        <v>285</v>
      </c>
      <c r="F24684">
        <v>542</v>
      </c>
      <c r="G24684" t="s">
        <v>291</v>
      </c>
      <c r="H24684" t="s">
        <v>84</v>
      </c>
      <c r="I24684">
        <v>2015</v>
      </c>
      <c r="J24684">
        <v>5.5227900000000003E-2</v>
      </c>
    </row>
    <row r="24685" spans="1:10" x14ac:dyDescent="0.25">
      <c r="A24685" t="s">
        <v>229</v>
      </c>
      <c r="B24685" t="s">
        <v>80</v>
      </c>
      <c r="C24685" t="s">
        <v>37</v>
      </c>
      <c r="D24685">
        <v>150203</v>
      </c>
      <c r="E24685" t="s">
        <v>285</v>
      </c>
      <c r="F24685">
        <v>542</v>
      </c>
      <c r="G24685" t="s">
        <v>291</v>
      </c>
      <c r="H24685" t="s">
        <v>84</v>
      </c>
      <c r="I24685">
        <v>2015</v>
      </c>
      <c r="J24685">
        <v>4.3661999999999999E-2</v>
      </c>
    </row>
    <row r="24686" spans="1:10" x14ac:dyDescent="0.25">
      <c r="A24686" t="s">
        <v>225</v>
      </c>
      <c r="B24686" t="s">
        <v>80</v>
      </c>
      <c r="C24686" t="s">
        <v>37</v>
      </c>
      <c r="D24686">
        <v>150203</v>
      </c>
      <c r="E24686" t="s">
        <v>285</v>
      </c>
      <c r="F24686">
        <v>542</v>
      </c>
      <c r="G24686" t="s">
        <v>291</v>
      </c>
      <c r="H24686" t="s">
        <v>84</v>
      </c>
      <c r="I24686">
        <v>2015</v>
      </c>
      <c r="J24686">
        <v>4.3344000000000001E-2</v>
      </c>
    </row>
    <row r="24687" spans="1:10" x14ac:dyDescent="0.25">
      <c r="A24687" t="s">
        <v>226</v>
      </c>
      <c r="B24687" t="s">
        <v>80</v>
      </c>
      <c r="C24687" t="s">
        <v>37</v>
      </c>
      <c r="D24687">
        <v>150203</v>
      </c>
      <c r="E24687" t="s">
        <v>285</v>
      </c>
      <c r="F24687">
        <v>542</v>
      </c>
      <c r="G24687" t="s">
        <v>291</v>
      </c>
      <c r="H24687" t="s">
        <v>84</v>
      </c>
      <c r="I24687">
        <v>2015</v>
      </c>
      <c r="J24687">
        <v>4.2695199999999997E-3</v>
      </c>
    </row>
    <row r="24688" spans="1:10" x14ac:dyDescent="0.25">
      <c r="A24688" t="s">
        <v>223</v>
      </c>
      <c r="B24688" t="s">
        <v>80</v>
      </c>
      <c r="C24688" t="s">
        <v>37</v>
      </c>
      <c r="D24688">
        <v>150203</v>
      </c>
      <c r="E24688" t="s">
        <v>285</v>
      </c>
      <c r="F24688">
        <v>542</v>
      </c>
      <c r="G24688" t="s">
        <v>291</v>
      </c>
      <c r="H24688" t="s">
        <v>84</v>
      </c>
      <c r="I24688">
        <v>2015</v>
      </c>
      <c r="J24688">
        <v>9.3401400000000002E-3</v>
      </c>
    </row>
    <row r="24689" spans="1:10" x14ac:dyDescent="0.25">
      <c r="A24689" t="s">
        <v>224</v>
      </c>
      <c r="B24689" t="s">
        <v>80</v>
      </c>
      <c r="C24689" t="s">
        <v>37</v>
      </c>
      <c r="D24689">
        <v>150203</v>
      </c>
      <c r="E24689" t="s">
        <v>285</v>
      </c>
      <c r="F24689">
        <v>542</v>
      </c>
      <c r="G24689" t="s">
        <v>291</v>
      </c>
      <c r="H24689" t="s">
        <v>84</v>
      </c>
      <c r="I24689">
        <v>2015</v>
      </c>
      <c r="J24689">
        <v>5.8440999999999996E-3</v>
      </c>
    </row>
    <row r="24690" spans="1:10" x14ac:dyDescent="0.25">
      <c r="A24690" t="s">
        <v>227</v>
      </c>
      <c r="B24690" t="s">
        <v>80</v>
      </c>
      <c r="C24690" t="s">
        <v>32</v>
      </c>
      <c r="D24690">
        <v>230200</v>
      </c>
      <c r="E24690" t="s">
        <v>284</v>
      </c>
      <c r="F24690">
        <v>542</v>
      </c>
      <c r="G24690" t="s">
        <v>291</v>
      </c>
      <c r="H24690" t="s">
        <v>84</v>
      </c>
      <c r="I24690">
        <v>2015</v>
      </c>
      <c r="J24690">
        <v>14.6929</v>
      </c>
    </row>
    <row r="24691" spans="1:10" x14ac:dyDescent="0.25">
      <c r="A24691" t="s">
        <v>226</v>
      </c>
      <c r="B24691" t="s">
        <v>80</v>
      </c>
      <c r="C24691" t="s">
        <v>32</v>
      </c>
      <c r="D24691">
        <v>230200</v>
      </c>
      <c r="E24691" t="s">
        <v>284</v>
      </c>
      <c r="F24691">
        <v>542</v>
      </c>
      <c r="G24691" t="s">
        <v>291</v>
      </c>
      <c r="H24691" t="s">
        <v>84</v>
      </c>
      <c r="I24691">
        <v>2015</v>
      </c>
      <c r="J24691">
        <v>0.23371</v>
      </c>
    </row>
    <row r="24692" spans="1:10" x14ac:dyDescent="0.25">
      <c r="A24692" t="s">
        <v>224</v>
      </c>
      <c r="B24692" t="s">
        <v>80</v>
      </c>
      <c r="C24692" t="s">
        <v>32</v>
      </c>
      <c r="D24692">
        <v>230200</v>
      </c>
      <c r="E24692" t="s">
        <v>284</v>
      </c>
      <c r="F24692">
        <v>542</v>
      </c>
      <c r="G24692" t="s">
        <v>291</v>
      </c>
      <c r="H24692" t="s">
        <v>84</v>
      </c>
      <c r="I24692">
        <v>2015</v>
      </c>
      <c r="J24692">
        <v>3.3531499999999999</v>
      </c>
    </row>
    <row r="24693" spans="1:10" x14ac:dyDescent="0.25">
      <c r="A24693" t="s">
        <v>225</v>
      </c>
      <c r="B24693" t="s">
        <v>80</v>
      </c>
      <c r="C24693" t="s">
        <v>32</v>
      </c>
      <c r="D24693">
        <v>230200</v>
      </c>
      <c r="E24693" t="s">
        <v>284</v>
      </c>
      <c r="F24693">
        <v>542</v>
      </c>
      <c r="G24693" t="s">
        <v>291</v>
      </c>
      <c r="H24693" t="s">
        <v>84</v>
      </c>
      <c r="I24693">
        <v>2015</v>
      </c>
      <c r="J24693">
        <v>4.4689800000000002</v>
      </c>
    </row>
    <row r="24694" spans="1:10" x14ac:dyDescent="0.25">
      <c r="A24694" t="s">
        <v>223</v>
      </c>
      <c r="B24694" t="s">
        <v>80</v>
      </c>
      <c r="C24694" t="s">
        <v>32</v>
      </c>
      <c r="D24694">
        <v>230200</v>
      </c>
      <c r="E24694" t="s">
        <v>284</v>
      </c>
      <c r="F24694">
        <v>542</v>
      </c>
      <c r="G24694" t="s">
        <v>291</v>
      </c>
      <c r="H24694" t="s">
        <v>84</v>
      </c>
      <c r="I24694">
        <v>2015</v>
      </c>
      <c r="J24694">
        <v>0.84181399999999995</v>
      </c>
    </row>
    <row r="24695" spans="1:10" x14ac:dyDescent="0.25">
      <c r="A24695" t="s">
        <v>229</v>
      </c>
      <c r="B24695" t="s">
        <v>80</v>
      </c>
      <c r="C24695" t="s">
        <v>32</v>
      </c>
      <c r="D24695">
        <v>230200</v>
      </c>
      <c r="E24695" t="s">
        <v>284</v>
      </c>
      <c r="F24695">
        <v>542</v>
      </c>
      <c r="G24695" t="s">
        <v>291</v>
      </c>
      <c r="H24695" t="s">
        <v>84</v>
      </c>
      <c r="I24695">
        <v>2015</v>
      </c>
      <c r="J24695">
        <v>2.3187500000000001</v>
      </c>
    </row>
    <row r="24696" spans="1:10" x14ac:dyDescent="0.25">
      <c r="A24696" t="s">
        <v>227</v>
      </c>
      <c r="B24696" t="s">
        <v>80</v>
      </c>
      <c r="C24696" t="s">
        <v>32</v>
      </c>
      <c r="D24696">
        <v>230400</v>
      </c>
      <c r="E24696" t="s">
        <v>283</v>
      </c>
      <c r="F24696">
        <v>542</v>
      </c>
      <c r="G24696" t="s">
        <v>291</v>
      </c>
      <c r="H24696" t="s">
        <v>84</v>
      </c>
      <c r="I24696">
        <v>2015</v>
      </c>
      <c r="J24696">
        <v>3.0394699999999998E-3</v>
      </c>
    </row>
    <row r="24697" spans="1:10" x14ac:dyDescent="0.25">
      <c r="A24697" t="s">
        <v>223</v>
      </c>
      <c r="B24697" t="s">
        <v>80</v>
      </c>
      <c r="C24697" t="s">
        <v>32</v>
      </c>
      <c r="D24697">
        <v>230400</v>
      </c>
      <c r="E24697" t="s">
        <v>283</v>
      </c>
      <c r="F24697">
        <v>542</v>
      </c>
      <c r="G24697" t="s">
        <v>291</v>
      </c>
      <c r="H24697" t="s">
        <v>84</v>
      </c>
      <c r="I24697">
        <v>2015</v>
      </c>
      <c r="J24697">
        <v>1.2324800000000001E-4</v>
      </c>
    </row>
    <row r="24698" spans="1:10" x14ac:dyDescent="0.25">
      <c r="A24698" t="s">
        <v>225</v>
      </c>
      <c r="B24698" t="s">
        <v>80</v>
      </c>
      <c r="C24698" t="s">
        <v>32</v>
      </c>
      <c r="D24698">
        <v>230400</v>
      </c>
      <c r="E24698" t="s">
        <v>283</v>
      </c>
      <c r="F24698">
        <v>542</v>
      </c>
      <c r="G24698" t="s">
        <v>291</v>
      </c>
      <c r="H24698" t="s">
        <v>84</v>
      </c>
      <c r="I24698">
        <v>2015</v>
      </c>
      <c r="J24698">
        <v>8.5596700000000001E-4</v>
      </c>
    </row>
    <row r="24699" spans="1:10" x14ac:dyDescent="0.25">
      <c r="A24699" t="s">
        <v>229</v>
      </c>
      <c r="B24699" t="s">
        <v>80</v>
      </c>
      <c r="C24699" t="s">
        <v>32</v>
      </c>
      <c r="D24699">
        <v>230400</v>
      </c>
      <c r="E24699" t="s">
        <v>283</v>
      </c>
      <c r="F24699">
        <v>542</v>
      </c>
      <c r="G24699" t="s">
        <v>291</v>
      </c>
      <c r="H24699" t="s">
        <v>84</v>
      </c>
      <c r="I24699">
        <v>2015</v>
      </c>
      <c r="J24699">
        <v>3.1921100000000002E-4</v>
      </c>
    </row>
    <row r="24700" spans="1:10" x14ac:dyDescent="0.25">
      <c r="A24700" t="s">
        <v>226</v>
      </c>
      <c r="B24700" t="s">
        <v>80</v>
      </c>
      <c r="C24700" t="s">
        <v>32</v>
      </c>
      <c r="D24700">
        <v>230400</v>
      </c>
      <c r="E24700" t="s">
        <v>283</v>
      </c>
      <c r="F24700">
        <v>542</v>
      </c>
      <c r="G24700" t="s">
        <v>291</v>
      </c>
      <c r="H24700" t="s">
        <v>84</v>
      </c>
      <c r="I24700">
        <v>2015</v>
      </c>
      <c r="J24700">
        <v>3.2453999999999998E-5</v>
      </c>
    </row>
    <row r="24701" spans="1:10" x14ac:dyDescent="0.25">
      <c r="A24701" t="s">
        <v>224</v>
      </c>
      <c r="B24701" t="s">
        <v>80</v>
      </c>
      <c r="C24701" t="s">
        <v>32</v>
      </c>
      <c r="D24701">
        <v>230400</v>
      </c>
      <c r="E24701" t="s">
        <v>283</v>
      </c>
      <c r="F24701">
        <v>542</v>
      </c>
      <c r="G24701" t="s">
        <v>291</v>
      </c>
      <c r="H24701" t="s">
        <v>84</v>
      </c>
      <c r="I24701">
        <v>2015</v>
      </c>
      <c r="J24701">
        <v>6.1302199999999996E-4</v>
      </c>
    </row>
    <row r="24702" spans="1:10" x14ac:dyDescent="0.25">
      <c r="A24702" t="s">
        <v>229</v>
      </c>
      <c r="B24702" t="s">
        <v>80</v>
      </c>
      <c r="C24702" t="s">
        <v>32</v>
      </c>
      <c r="D24702">
        <v>233700</v>
      </c>
      <c r="E24702" t="s">
        <v>282</v>
      </c>
      <c r="F24702">
        <v>542</v>
      </c>
      <c r="G24702" t="s">
        <v>291</v>
      </c>
      <c r="H24702" t="s">
        <v>84</v>
      </c>
      <c r="I24702">
        <v>2015</v>
      </c>
      <c r="J24702">
        <v>2.1110600000000001E-3</v>
      </c>
    </row>
    <row r="24703" spans="1:10" x14ac:dyDescent="0.25">
      <c r="A24703" t="s">
        <v>224</v>
      </c>
      <c r="B24703" t="s">
        <v>80</v>
      </c>
      <c r="C24703" t="s">
        <v>32</v>
      </c>
      <c r="D24703">
        <v>233700</v>
      </c>
      <c r="E24703" t="s">
        <v>282</v>
      </c>
      <c r="F24703">
        <v>542</v>
      </c>
      <c r="G24703" t="s">
        <v>291</v>
      </c>
      <c r="H24703" t="s">
        <v>84</v>
      </c>
      <c r="I24703">
        <v>2015</v>
      </c>
      <c r="J24703">
        <v>2.3501099999999999E-3</v>
      </c>
    </row>
    <row r="24704" spans="1:10" x14ac:dyDescent="0.25">
      <c r="A24704" t="s">
        <v>227</v>
      </c>
      <c r="B24704" t="s">
        <v>80</v>
      </c>
      <c r="C24704" t="s">
        <v>32</v>
      </c>
      <c r="D24704">
        <v>233700</v>
      </c>
      <c r="E24704" t="s">
        <v>282</v>
      </c>
      <c r="F24704">
        <v>542</v>
      </c>
      <c r="G24704" t="s">
        <v>291</v>
      </c>
      <c r="H24704" t="s">
        <v>84</v>
      </c>
      <c r="I24704">
        <v>2015</v>
      </c>
      <c r="J24704">
        <v>1.01826E-2</v>
      </c>
    </row>
    <row r="24705" spans="1:10" x14ac:dyDescent="0.25">
      <c r="A24705" t="s">
        <v>225</v>
      </c>
      <c r="B24705" t="s">
        <v>80</v>
      </c>
      <c r="C24705" t="s">
        <v>32</v>
      </c>
      <c r="D24705">
        <v>233700</v>
      </c>
      <c r="E24705" t="s">
        <v>282</v>
      </c>
      <c r="F24705">
        <v>542</v>
      </c>
      <c r="G24705" t="s">
        <v>291</v>
      </c>
      <c r="H24705" t="s">
        <v>84</v>
      </c>
      <c r="I24705">
        <v>2015</v>
      </c>
      <c r="J24705">
        <v>3.6494100000000001E-3</v>
      </c>
    </row>
    <row r="24706" spans="1:10" x14ac:dyDescent="0.25">
      <c r="A24706" t="s">
        <v>226</v>
      </c>
      <c r="B24706" t="s">
        <v>80</v>
      </c>
      <c r="C24706" t="s">
        <v>32</v>
      </c>
      <c r="D24706">
        <v>233700</v>
      </c>
      <c r="E24706" t="s">
        <v>282</v>
      </c>
      <c r="F24706">
        <v>542</v>
      </c>
      <c r="G24706" t="s">
        <v>291</v>
      </c>
      <c r="H24706" t="s">
        <v>84</v>
      </c>
      <c r="I24706">
        <v>2015</v>
      </c>
      <c r="J24706">
        <v>1.99044E-4</v>
      </c>
    </row>
    <row r="24707" spans="1:10" x14ac:dyDescent="0.25">
      <c r="A24707" t="s">
        <v>223</v>
      </c>
      <c r="B24707" t="s">
        <v>80</v>
      </c>
      <c r="C24707" t="s">
        <v>32</v>
      </c>
      <c r="D24707">
        <v>233700</v>
      </c>
      <c r="E24707" t="s">
        <v>282</v>
      </c>
      <c r="F24707">
        <v>542</v>
      </c>
      <c r="G24707" t="s">
        <v>291</v>
      </c>
      <c r="H24707" t="s">
        <v>84</v>
      </c>
      <c r="I24707">
        <v>2015</v>
      </c>
      <c r="J24707">
        <v>7.0088799999999999E-4</v>
      </c>
    </row>
    <row r="24708" spans="1:10" x14ac:dyDescent="0.25">
      <c r="A24708" t="s">
        <v>223</v>
      </c>
      <c r="B24708" t="s">
        <v>80</v>
      </c>
      <c r="C24708" t="s">
        <v>81</v>
      </c>
      <c r="D24708">
        <v>233701</v>
      </c>
      <c r="E24708" t="s">
        <v>281</v>
      </c>
      <c r="F24708">
        <v>542</v>
      </c>
      <c r="G24708" t="s">
        <v>291</v>
      </c>
      <c r="H24708" t="s">
        <v>84</v>
      </c>
      <c r="I24708">
        <v>2015</v>
      </c>
      <c r="J24708">
        <v>2.9788899999999999E-5</v>
      </c>
    </row>
    <row r="24709" spans="1:10" x14ac:dyDescent="0.25">
      <c r="A24709" t="s">
        <v>227</v>
      </c>
      <c r="B24709" t="s">
        <v>80</v>
      </c>
      <c r="C24709" t="s">
        <v>81</v>
      </c>
      <c r="D24709">
        <v>233701</v>
      </c>
      <c r="E24709" t="s">
        <v>281</v>
      </c>
      <c r="F24709">
        <v>542</v>
      </c>
      <c r="G24709" t="s">
        <v>291</v>
      </c>
      <c r="H24709" t="s">
        <v>84</v>
      </c>
      <c r="I24709">
        <v>2015</v>
      </c>
      <c r="J24709">
        <v>1.7407699999999999E-4</v>
      </c>
    </row>
    <row r="24710" spans="1:10" x14ac:dyDescent="0.25">
      <c r="A24710" t="s">
        <v>225</v>
      </c>
      <c r="B24710" t="s">
        <v>80</v>
      </c>
      <c r="C24710" t="s">
        <v>36</v>
      </c>
      <c r="D24710">
        <v>500100</v>
      </c>
      <c r="E24710" t="s">
        <v>280</v>
      </c>
      <c r="F24710">
        <v>542</v>
      </c>
      <c r="G24710" t="s">
        <v>291</v>
      </c>
      <c r="H24710" t="s">
        <v>84</v>
      </c>
      <c r="I24710">
        <v>2015</v>
      </c>
      <c r="J24710">
        <v>3.0520599999999998E-2</v>
      </c>
    </row>
    <row r="24711" spans="1:10" x14ac:dyDescent="0.25">
      <c r="A24711" t="s">
        <v>229</v>
      </c>
      <c r="B24711" t="s">
        <v>80</v>
      </c>
      <c r="C24711" t="s">
        <v>36</v>
      </c>
      <c r="D24711">
        <v>500100</v>
      </c>
      <c r="E24711" t="s">
        <v>280</v>
      </c>
      <c r="F24711">
        <v>542</v>
      </c>
      <c r="G24711" t="s">
        <v>291</v>
      </c>
      <c r="H24711" t="s">
        <v>84</v>
      </c>
      <c r="I24711">
        <v>2015</v>
      </c>
      <c r="J24711">
        <v>6.5778900000000001E-2</v>
      </c>
    </row>
    <row r="24712" spans="1:10" x14ac:dyDescent="0.25">
      <c r="A24712" t="s">
        <v>227</v>
      </c>
      <c r="B24712" t="s">
        <v>80</v>
      </c>
      <c r="C24712" t="s">
        <v>36</v>
      </c>
      <c r="D24712">
        <v>500100</v>
      </c>
      <c r="E24712" t="s">
        <v>280</v>
      </c>
      <c r="F24712">
        <v>542</v>
      </c>
      <c r="G24712" t="s">
        <v>291</v>
      </c>
      <c r="H24712" t="s">
        <v>84</v>
      </c>
      <c r="I24712">
        <v>2015</v>
      </c>
      <c r="J24712">
        <v>5.58098E-2</v>
      </c>
    </row>
    <row r="24713" spans="1:10" x14ac:dyDescent="0.25">
      <c r="A24713" t="s">
        <v>226</v>
      </c>
      <c r="B24713" t="s">
        <v>80</v>
      </c>
      <c r="C24713" t="s">
        <v>36</v>
      </c>
      <c r="D24713">
        <v>500100</v>
      </c>
      <c r="E24713" t="s">
        <v>280</v>
      </c>
      <c r="F24713">
        <v>542</v>
      </c>
      <c r="G24713" t="s">
        <v>291</v>
      </c>
      <c r="H24713" t="s">
        <v>84</v>
      </c>
      <c r="I24713">
        <v>2015</v>
      </c>
      <c r="J24713">
        <v>3.5600699999999998E-3</v>
      </c>
    </row>
    <row r="24714" spans="1:10" x14ac:dyDescent="0.25">
      <c r="A24714" t="s">
        <v>224</v>
      </c>
      <c r="B24714" t="s">
        <v>80</v>
      </c>
      <c r="C24714" t="s">
        <v>36</v>
      </c>
      <c r="D24714">
        <v>500100</v>
      </c>
      <c r="E24714" t="s">
        <v>280</v>
      </c>
      <c r="F24714">
        <v>542</v>
      </c>
      <c r="G24714" t="s">
        <v>291</v>
      </c>
      <c r="H24714" t="s">
        <v>84</v>
      </c>
      <c r="I24714">
        <v>2015</v>
      </c>
      <c r="J24714">
        <v>5.1150099999999997E-3</v>
      </c>
    </row>
    <row r="24715" spans="1:10" x14ac:dyDescent="0.25">
      <c r="A24715" t="s">
        <v>223</v>
      </c>
      <c r="B24715" t="s">
        <v>80</v>
      </c>
      <c r="C24715" t="s">
        <v>36</v>
      </c>
      <c r="D24715">
        <v>500100</v>
      </c>
      <c r="E24715" t="s">
        <v>280</v>
      </c>
      <c r="F24715">
        <v>542</v>
      </c>
      <c r="G24715" t="s">
        <v>291</v>
      </c>
      <c r="H24715" t="s">
        <v>84</v>
      </c>
      <c r="I24715">
        <v>2015</v>
      </c>
      <c r="J24715">
        <v>2.71571E-2</v>
      </c>
    </row>
    <row r="24716" spans="1:10" x14ac:dyDescent="0.25">
      <c r="A24716" t="s">
        <v>224</v>
      </c>
      <c r="B24716" t="s">
        <v>74</v>
      </c>
      <c r="C24716" t="s">
        <v>34</v>
      </c>
      <c r="D24716">
        <v>901000</v>
      </c>
      <c r="E24716" t="s">
        <v>34</v>
      </c>
      <c r="F24716">
        <v>542</v>
      </c>
      <c r="G24716" t="s">
        <v>291</v>
      </c>
      <c r="H24716" t="s">
        <v>84</v>
      </c>
      <c r="I24716">
        <v>2015</v>
      </c>
      <c r="J24716">
        <v>5.4239100000000003E-4</v>
      </c>
    </row>
    <row r="24717" spans="1:10" x14ac:dyDescent="0.25">
      <c r="A24717" t="s">
        <v>226</v>
      </c>
      <c r="B24717" t="s">
        <v>74</v>
      </c>
      <c r="C24717" t="s">
        <v>34</v>
      </c>
      <c r="D24717">
        <v>901000</v>
      </c>
      <c r="E24717" t="s">
        <v>34</v>
      </c>
      <c r="F24717">
        <v>542</v>
      </c>
      <c r="G24717" t="s">
        <v>291</v>
      </c>
      <c r="H24717" t="s">
        <v>84</v>
      </c>
      <c r="I24717">
        <v>2015</v>
      </c>
      <c r="J24717">
        <v>3.8208900000000001E-4</v>
      </c>
    </row>
    <row r="24718" spans="1:10" x14ac:dyDescent="0.25">
      <c r="A24718" t="s">
        <v>227</v>
      </c>
      <c r="B24718" t="s">
        <v>74</v>
      </c>
      <c r="C24718" t="s">
        <v>34</v>
      </c>
      <c r="D24718">
        <v>901000</v>
      </c>
      <c r="E24718" t="s">
        <v>34</v>
      </c>
      <c r="F24718">
        <v>542</v>
      </c>
      <c r="G24718" t="s">
        <v>291</v>
      </c>
      <c r="H24718" t="s">
        <v>84</v>
      </c>
      <c r="I24718">
        <v>2015</v>
      </c>
      <c r="J24718">
        <v>7.2298700000000002E-3</v>
      </c>
    </row>
    <row r="24719" spans="1:10" x14ac:dyDescent="0.25">
      <c r="A24719" t="s">
        <v>229</v>
      </c>
      <c r="B24719" t="s">
        <v>74</v>
      </c>
      <c r="C24719" t="s">
        <v>34</v>
      </c>
      <c r="D24719">
        <v>901000</v>
      </c>
      <c r="E24719" t="s">
        <v>34</v>
      </c>
      <c r="F24719">
        <v>542</v>
      </c>
      <c r="G24719" t="s">
        <v>291</v>
      </c>
      <c r="H24719" t="s">
        <v>84</v>
      </c>
      <c r="I24719">
        <v>2015</v>
      </c>
      <c r="J24719">
        <v>5.7628000000000002E-3</v>
      </c>
    </row>
    <row r="24720" spans="1:10" x14ac:dyDescent="0.25">
      <c r="A24720" t="s">
        <v>225</v>
      </c>
      <c r="B24720" t="s">
        <v>74</v>
      </c>
      <c r="C24720" t="s">
        <v>34</v>
      </c>
      <c r="D24720">
        <v>901000</v>
      </c>
      <c r="E24720" t="s">
        <v>34</v>
      </c>
      <c r="F24720">
        <v>542</v>
      </c>
      <c r="G24720" t="s">
        <v>291</v>
      </c>
      <c r="H24720" t="s">
        <v>84</v>
      </c>
      <c r="I24720">
        <v>2015</v>
      </c>
      <c r="J24720">
        <v>2.5204099999999998E-3</v>
      </c>
    </row>
    <row r="24721" spans="1:10" x14ac:dyDescent="0.25">
      <c r="A24721" t="s">
        <v>223</v>
      </c>
      <c r="B24721" t="s">
        <v>74</v>
      </c>
      <c r="C24721" t="s">
        <v>34</v>
      </c>
      <c r="D24721">
        <v>901000</v>
      </c>
      <c r="E24721" t="s">
        <v>34</v>
      </c>
      <c r="F24721">
        <v>542</v>
      </c>
      <c r="G24721" t="s">
        <v>291</v>
      </c>
      <c r="H24721" t="s">
        <v>84</v>
      </c>
      <c r="I24721">
        <v>2015</v>
      </c>
      <c r="J24721">
        <v>1.4216700000000001E-3</v>
      </c>
    </row>
    <row r="24722" spans="1:10" x14ac:dyDescent="0.25">
      <c r="A24722" t="s">
        <v>224</v>
      </c>
      <c r="B24722" t="s">
        <v>74</v>
      </c>
      <c r="C24722" t="s">
        <v>34</v>
      </c>
      <c r="D24722">
        <v>901001</v>
      </c>
      <c r="E24722" t="s">
        <v>254</v>
      </c>
      <c r="F24722">
        <v>542</v>
      </c>
      <c r="G24722" t="s">
        <v>291</v>
      </c>
      <c r="H24722" t="s">
        <v>84</v>
      </c>
      <c r="I24722">
        <v>2015</v>
      </c>
      <c r="J24722">
        <v>5.5449299999999998E-4</v>
      </c>
    </row>
    <row r="24723" spans="1:10" x14ac:dyDescent="0.25">
      <c r="A24723" t="s">
        <v>225</v>
      </c>
      <c r="B24723" t="s">
        <v>74</v>
      </c>
      <c r="C24723" t="s">
        <v>34</v>
      </c>
      <c r="D24723">
        <v>901001</v>
      </c>
      <c r="E24723" t="s">
        <v>254</v>
      </c>
      <c r="F24723">
        <v>542</v>
      </c>
      <c r="G24723" t="s">
        <v>291</v>
      </c>
      <c r="H24723" t="s">
        <v>84</v>
      </c>
      <c r="I24723">
        <v>2015</v>
      </c>
      <c r="J24723">
        <v>1.14113E-3</v>
      </c>
    </row>
    <row r="24724" spans="1:10" x14ac:dyDescent="0.25">
      <c r="A24724" t="s">
        <v>226</v>
      </c>
      <c r="B24724" t="s">
        <v>74</v>
      </c>
      <c r="C24724" t="s">
        <v>34</v>
      </c>
      <c r="D24724">
        <v>901001</v>
      </c>
      <c r="E24724" t="s">
        <v>254</v>
      </c>
      <c r="F24724">
        <v>542</v>
      </c>
      <c r="G24724" t="s">
        <v>291</v>
      </c>
      <c r="H24724" t="s">
        <v>84</v>
      </c>
      <c r="I24724">
        <v>2015</v>
      </c>
      <c r="J24724">
        <v>5.8452600000000003E-4</v>
      </c>
    </row>
    <row r="24725" spans="1:10" x14ac:dyDescent="0.25">
      <c r="A24725" t="s">
        <v>223</v>
      </c>
      <c r="B24725" t="s">
        <v>74</v>
      </c>
      <c r="C24725" t="s">
        <v>34</v>
      </c>
      <c r="D24725">
        <v>901001</v>
      </c>
      <c r="E24725" t="s">
        <v>254</v>
      </c>
      <c r="F24725">
        <v>542</v>
      </c>
      <c r="G24725" t="s">
        <v>291</v>
      </c>
      <c r="H24725" t="s">
        <v>84</v>
      </c>
      <c r="I24725">
        <v>2015</v>
      </c>
      <c r="J24725">
        <v>2.2183099999999998E-3</v>
      </c>
    </row>
    <row r="24726" spans="1:10" x14ac:dyDescent="0.25">
      <c r="A24726" t="s">
        <v>227</v>
      </c>
      <c r="B24726" t="s">
        <v>74</v>
      </c>
      <c r="C24726" t="s">
        <v>34</v>
      </c>
      <c r="D24726">
        <v>901001</v>
      </c>
      <c r="E24726" t="s">
        <v>254</v>
      </c>
      <c r="F24726">
        <v>542</v>
      </c>
      <c r="G24726" t="s">
        <v>291</v>
      </c>
      <c r="H24726" t="s">
        <v>84</v>
      </c>
      <c r="I24726">
        <v>2015</v>
      </c>
      <c r="J24726">
        <v>3.7530699999999998E-3</v>
      </c>
    </row>
    <row r="24727" spans="1:10" x14ac:dyDescent="0.25">
      <c r="A24727" t="s">
        <v>229</v>
      </c>
      <c r="B24727" t="s">
        <v>74</v>
      </c>
      <c r="C24727" t="s">
        <v>34</v>
      </c>
      <c r="D24727">
        <v>901001</v>
      </c>
      <c r="E24727" t="s">
        <v>254</v>
      </c>
      <c r="F24727">
        <v>542</v>
      </c>
      <c r="G24727" t="s">
        <v>291</v>
      </c>
      <c r="H24727" t="s">
        <v>84</v>
      </c>
      <c r="I24727">
        <v>2015</v>
      </c>
      <c r="J24727">
        <v>2.02929E-3</v>
      </c>
    </row>
    <row r="24728" spans="1:10" x14ac:dyDescent="0.25">
      <c r="A24728" t="s">
        <v>227</v>
      </c>
      <c r="B24728" t="s">
        <v>79</v>
      </c>
      <c r="C24728" t="s">
        <v>33</v>
      </c>
      <c r="D24728">
        <v>9400000</v>
      </c>
      <c r="E24728" t="s">
        <v>246</v>
      </c>
      <c r="F24728">
        <v>542</v>
      </c>
      <c r="G24728" t="s">
        <v>291</v>
      </c>
      <c r="H24728" t="s">
        <v>84</v>
      </c>
      <c r="I24728">
        <v>2015</v>
      </c>
      <c r="J24728">
        <v>0.299483</v>
      </c>
    </row>
    <row r="24729" spans="1:10" x14ac:dyDescent="0.25">
      <c r="A24729" t="s">
        <v>226</v>
      </c>
      <c r="B24729" t="s">
        <v>79</v>
      </c>
      <c r="C24729" t="s">
        <v>33</v>
      </c>
      <c r="D24729">
        <v>9400000</v>
      </c>
      <c r="E24729" t="s">
        <v>246</v>
      </c>
      <c r="F24729">
        <v>542</v>
      </c>
      <c r="G24729" t="s">
        <v>291</v>
      </c>
      <c r="H24729" t="s">
        <v>84</v>
      </c>
      <c r="I24729">
        <v>2015</v>
      </c>
      <c r="J24729">
        <v>2.5481699999999999E-2</v>
      </c>
    </row>
    <row r="24730" spans="1:10" x14ac:dyDescent="0.25">
      <c r="A24730" t="s">
        <v>223</v>
      </c>
      <c r="B24730" t="s">
        <v>79</v>
      </c>
      <c r="C24730" t="s">
        <v>33</v>
      </c>
      <c r="D24730">
        <v>9400000</v>
      </c>
      <c r="E24730" t="s">
        <v>246</v>
      </c>
      <c r="F24730">
        <v>542</v>
      </c>
      <c r="G24730" t="s">
        <v>291</v>
      </c>
      <c r="H24730" t="s">
        <v>84</v>
      </c>
      <c r="I24730">
        <v>2015</v>
      </c>
      <c r="J24730">
        <v>3.1683700000000002E-2</v>
      </c>
    </row>
    <row r="24731" spans="1:10" x14ac:dyDescent="0.25">
      <c r="A24731" t="s">
        <v>225</v>
      </c>
      <c r="B24731" t="s">
        <v>79</v>
      </c>
      <c r="C24731" t="s">
        <v>33</v>
      </c>
      <c r="D24731">
        <v>9400000</v>
      </c>
      <c r="E24731" t="s">
        <v>246</v>
      </c>
      <c r="F24731">
        <v>542</v>
      </c>
      <c r="G24731" t="s">
        <v>291</v>
      </c>
      <c r="H24731" t="s">
        <v>84</v>
      </c>
      <c r="I24731">
        <v>2015</v>
      </c>
      <c r="J24731">
        <v>0.14117099999999999</v>
      </c>
    </row>
    <row r="24732" spans="1:10" x14ac:dyDescent="0.25">
      <c r="A24732" t="s">
        <v>224</v>
      </c>
      <c r="B24732" t="s">
        <v>79</v>
      </c>
      <c r="C24732" t="s">
        <v>33</v>
      </c>
      <c r="D24732">
        <v>9400000</v>
      </c>
      <c r="E24732" t="s">
        <v>246</v>
      </c>
      <c r="F24732">
        <v>542</v>
      </c>
      <c r="G24732" t="s">
        <v>291</v>
      </c>
      <c r="H24732" t="s">
        <v>84</v>
      </c>
      <c r="I24732">
        <v>2015</v>
      </c>
      <c r="J24732">
        <v>2.9688599999999999E-2</v>
      </c>
    </row>
    <row r="24733" spans="1:10" x14ac:dyDescent="0.25">
      <c r="A24733" t="s">
        <v>229</v>
      </c>
      <c r="B24733" t="s">
        <v>79</v>
      </c>
      <c r="C24733" t="s">
        <v>33</v>
      </c>
      <c r="D24733">
        <v>9400000</v>
      </c>
      <c r="E24733" t="s">
        <v>246</v>
      </c>
      <c r="F24733">
        <v>542</v>
      </c>
      <c r="G24733" t="s">
        <v>291</v>
      </c>
      <c r="H24733" t="s">
        <v>84</v>
      </c>
      <c r="I24733">
        <v>2015</v>
      </c>
      <c r="J24733">
        <v>0.14774999999999999</v>
      </c>
    </row>
    <row r="24734" spans="1:10" x14ac:dyDescent="0.25">
      <c r="A24734" t="s">
        <v>227</v>
      </c>
      <c r="B24734" t="s">
        <v>80</v>
      </c>
      <c r="C24734" t="s">
        <v>32</v>
      </c>
      <c r="D24734" t="s">
        <v>278</v>
      </c>
      <c r="E24734" t="s">
        <v>277</v>
      </c>
      <c r="F24734">
        <v>542</v>
      </c>
      <c r="G24734" t="s">
        <v>291</v>
      </c>
      <c r="H24734" t="s">
        <v>84</v>
      </c>
      <c r="I24734">
        <v>2015</v>
      </c>
      <c r="J24734">
        <v>7.4004400000000006E-5</v>
      </c>
    </row>
    <row r="24735" spans="1:10" x14ac:dyDescent="0.25">
      <c r="A24735" t="s">
        <v>227</v>
      </c>
      <c r="B24735" t="s">
        <v>80</v>
      </c>
      <c r="C24735" t="s">
        <v>32</v>
      </c>
      <c r="D24735" t="s">
        <v>276</v>
      </c>
      <c r="E24735" t="s">
        <v>275</v>
      </c>
      <c r="F24735">
        <v>542</v>
      </c>
      <c r="G24735" t="s">
        <v>291</v>
      </c>
      <c r="H24735" t="s">
        <v>84</v>
      </c>
      <c r="I24735">
        <v>2015</v>
      </c>
      <c r="J24735">
        <v>8.0830699999999997E-4</v>
      </c>
    </row>
    <row r="24736" spans="1:10" x14ac:dyDescent="0.25">
      <c r="A24736" t="s">
        <v>225</v>
      </c>
      <c r="B24736" t="s">
        <v>79</v>
      </c>
      <c r="C24736" t="s">
        <v>35</v>
      </c>
      <c r="D24736" t="s">
        <v>245</v>
      </c>
      <c r="E24736" t="s">
        <v>244</v>
      </c>
      <c r="F24736">
        <v>542</v>
      </c>
      <c r="G24736" t="s">
        <v>291</v>
      </c>
      <c r="H24736" t="s">
        <v>84</v>
      </c>
      <c r="I24736">
        <v>2015</v>
      </c>
      <c r="J24736">
        <v>1.19692</v>
      </c>
    </row>
    <row r="24737" spans="1:10" x14ac:dyDescent="0.25">
      <c r="A24737" t="s">
        <v>226</v>
      </c>
      <c r="B24737" t="s">
        <v>79</v>
      </c>
      <c r="C24737" t="s">
        <v>35</v>
      </c>
      <c r="D24737" t="s">
        <v>245</v>
      </c>
      <c r="E24737" t="s">
        <v>244</v>
      </c>
      <c r="F24737">
        <v>542</v>
      </c>
      <c r="G24737" t="s">
        <v>291</v>
      </c>
      <c r="H24737" t="s">
        <v>84</v>
      </c>
      <c r="I24737">
        <v>2015</v>
      </c>
      <c r="J24737">
        <v>0.15026100000000001</v>
      </c>
    </row>
    <row r="24738" spans="1:10" x14ac:dyDescent="0.25">
      <c r="A24738" t="s">
        <v>224</v>
      </c>
      <c r="B24738" t="s">
        <v>79</v>
      </c>
      <c r="C24738" t="s">
        <v>35</v>
      </c>
      <c r="D24738" t="s">
        <v>245</v>
      </c>
      <c r="E24738" t="s">
        <v>244</v>
      </c>
      <c r="F24738">
        <v>542</v>
      </c>
      <c r="G24738" t="s">
        <v>291</v>
      </c>
      <c r="H24738" t="s">
        <v>84</v>
      </c>
      <c r="I24738">
        <v>2015</v>
      </c>
      <c r="J24738">
        <v>0.12512599999999999</v>
      </c>
    </row>
    <row r="24739" spans="1:10" x14ac:dyDescent="0.25">
      <c r="A24739" t="s">
        <v>223</v>
      </c>
      <c r="B24739" t="s">
        <v>79</v>
      </c>
      <c r="C24739" t="s">
        <v>35</v>
      </c>
      <c r="D24739" t="s">
        <v>245</v>
      </c>
      <c r="E24739" t="s">
        <v>244</v>
      </c>
      <c r="F24739">
        <v>542</v>
      </c>
      <c r="G24739" t="s">
        <v>291</v>
      </c>
      <c r="H24739" t="s">
        <v>84</v>
      </c>
      <c r="I24739">
        <v>2015</v>
      </c>
      <c r="J24739">
        <v>0.28023399999999998</v>
      </c>
    </row>
    <row r="24740" spans="1:10" x14ac:dyDescent="0.25">
      <c r="A24740" t="s">
        <v>229</v>
      </c>
      <c r="B24740" t="s">
        <v>79</v>
      </c>
      <c r="C24740" t="s">
        <v>35</v>
      </c>
      <c r="D24740" t="s">
        <v>245</v>
      </c>
      <c r="E24740" t="s">
        <v>244</v>
      </c>
      <c r="F24740">
        <v>542</v>
      </c>
      <c r="G24740" t="s">
        <v>291</v>
      </c>
      <c r="H24740" t="s">
        <v>84</v>
      </c>
      <c r="I24740">
        <v>2015</v>
      </c>
      <c r="J24740">
        <v>0.98774600000000001</v>
      </c>
    </row>
    <row r="24741" spans="1:10" x14ac:dyDescent="0.25">
      <c r="A24741" t="s">
        <v>227</v>
      </c>
      <c r="B24741" t="s">
        <v>79</v>
      </c>
      <c r="C24741" t="s">
        <v>35</v>
      </c>
      <c r="D24741" t="s">
        <v>245</v>
      </c>
      <c r="E24741" t="s">
        <v>244</v>
      </c>
      <c r="F24741">
        <v>542</v>
      </c>
      <c r="G24741" t="s">
        <v>291</v>
      </c>
      <c r="H24741" t="s">
        <v>84</v>
      </c>
      <c r="I24741">
        <v>2015</v>
      </c>
      <c r="J24741">
        <v>1.85666</v>
      </c>
    </row>
    <row r="24742" spans="1:10" x14ac:dyDescent="0.25">
      <c r="A24742" t="s">
        <v>224</v>
      </c>
      <c r="B24742" t="s">
        <v>79</v>
      </c>
      <c r="C24742" t="s">
        <v>35</v>
      </c>
      <c r="D24742" t="s">
        <v>243</v>
      </c>
      <c r="E24742" t="s">
        <v>242</v>
      </c>
      <c r="F24742">
        <v>542</v>
      </c>
      <c r="G24742" t="s">
        <v>291</v>
      </c>
      <c r="H24742" t="s">
        <v>84</v>
      </c>
      <c r="I24742">
        <v>2015</v>
      </c>
      <c r="J24742">
        <v>0.23094899999999999</v>
      </c>
    </row>
    <row r="24743" spans="1:10" x14ac:dyDescent="0.25">
      <c r="A24743" t="s">
        <v>223</v>
      </c>
      <c r="B24743" t="s">
        <v>79</v>
      </c>
      <c r="C24743" t="s">
        <v>35</v>
      </c>
      <c r="D24743" t="s">
        <v>243</v>
      </c>
      <c r="E24743" t="s">
        <v>242</v>
      </c>
      <c r="F24743">
        <v>542</v>
      </c>
      <c r="G24743" t="s">
        <v>291</v>
      </c>
      <c r="H24743" t="s">
        <v>84</v>
      </c>
      <c r="I24743">
        <v>2015</v>
      </c>
      <c r="J24743">
        <v>0.449403</v>
      </c>
    </row>
    <row r="24744" spans="1:10" x14ac:dyDescent="0.25">
      <c r="A24744" t="s">
        <v>226</v>
      </c>
      <c r="B24744" t="s">
        <v>79</v>
      </c>
      <c r="C24744" t="s">
        <v>35</v>
      </c>
      <c r="D24744" t="s">
        <v>243</v>
      </c>
      <c r="E24744" t="s">
        <v>242</v>
      </c>
      <c r="F24744">
        <v>542</v>
      </c>
      <c r="G24744" t="s">
        <v>291</v>
      </c>
      <c r="H24744" t="s">
        <v>84</v>
      </c>
      <c r="I24744">
        <v>2015</v>
      </c>
      <c r="J24744">
        <v>0.32780300000000001</v>
      </c>
    </row>
    <row r="24745" spans="1:10" x14ac:dyDescent="0.25">
      <c r="A24745" t="s">
        <v>229</v>
      </c>
      <c r="B24745" t="s">
        <v>79</v>
      </c>
      <c r="C24745" t="s">
        <v>35</v>
      </c>
      <c r="D24745" t="s">
        <v>243</v>
      </c>
      <c r="E24745" t="s">
        <v>242</v>
      </c>
      <c r="F24745">
        <v>542</v>
      </c>
      <c r="G24745" t="s">
        <v>291</v>
      </c>
      <c r="H24745" t="s">
        <v>84</v>
      </c>
      <c r="I24745">
        <v>2015</v>
      </c>
      <c r="J24745">
        <v>2.4160400000000002</v>
      </c>
    </row>
    <row r="24746" spans="1:10" x14ac:dyDescent="0.25">
      <c r="A24746" t="s">
        <v>225</v>
      </c>
      <c r="B24746" t="s">
        <v>79</v>
      </c>
      <c r="C24746" t="s">
        <v>35</v>
      </c>
      <c r="D24746" t="s">
        <v>243</v>
      </c>
      <c r="E24746" t="s">
        <v>242</v>
      </c>
      <c r="F24746">
        <v>542</v>
      </c>
      <c r="G24746" t="s">
        <v>291</v>
      </c>
      <c r="H24746" t="s">
        <v>84</v>
      </c>
      <c r="I24746">
        <v>2015</v>
      </c>
      <c r="J24746">
        <v>1.37764</v>
      </c>
    </row>
    <row r="24747" spans="1:10" x14ac:dyDescent="0.25">
      <c r="A24747" t="s">
        <v>227</v>
      </c>
      <c r="B24747" t="s">
        <v>79</v>
      </c>
      <c r="C24747" t="s">
        <v>35</v>
      </c>
      <c r="D24747" t="s">
        <v>243</v>
      </c>
      <c r="E24747" t="s">
        <v>242</v>
      </c>
      <c r="F24747">
        <v>542</v>
      </c>
      <c r="G24747" t="s">
        <v>291</v>
      </c>
      <c r="H24747" t="s">
        <v>84</v>
      </c>
      <c r="I24747">
        <v>2015</v>
      </c>
      <c r="J24747">
        <v>4.2965400000000002</v>
      </c>
    </row>
    <row r="24748" spans="1:10" x14ac:dyDescent="0.25">
      <c r="A24748" t="s">
        <v>227</v>
      </c>
      <c r="B24748" t="s">
        <v>76</v>
      </c>
      <c r="C24748" t="s">
        <v>77</v>
      </c>
      <c r="D24748" t="s">
        <v>274</v>
      </c>
      <c r="E24748" t="s">
        <v>273</v>
      </c>
      <c r="F24748">
        <v>542</v>
      </c>
      <c r="G24748" t="s">
        <v>291</v>
      </c>
      <c r="H24748" t="s">
        <v>84</v>
      </c>
      <c r="I24748">
        <v>2015</v>
      </c>
      <c r="J24748">
        <v>0.18820000000000001</v>
      </c>
    </row>
    <row r="24749" spans="1:10" x14ac:dyDescent="0.25">
      <c r="A24749" t="s">
        <v>227</v>
      </c>
      <c r="B24749" t="s">
        <v>76</v>
      </c>
      <c r="C24749" t="s">
        <v>78</v>
      </c>
      <c r="D24749" t="s">
        <v>272</v>
      </c>
      <c r="E24749" t="s">
        <v>271</v>
      </c>
      <c r="F24749">
        <v>542</v>
      </c>
      <c r="G24749" t="s">
        <v>291</v>
      </c>
      <c r="H24749" t="s">
        <v>84</v>
      </c>
      <c r="I24749">
        <v>2015</v>
      </c>
      <c r="J24749">
        <v>2.1</v>
      </c>
    </row>
    <row r="24750" spans="1:10" x14ac:dyDescent="0.25">
      <c r="A24750" t="s">
        <v>227</v>
      </c>
      <c r="B24750" t="s">
        <v>71</v>
      </c>
      <c r="C24750" t="s">
        <v>72</v>
      </c>
      <c r="D24750" t="s">
        <v>239</v>
      </c>
      <c r="E24750" t="s">
        <v>238</v>
      </c>
      <c r="F24750">
        <v>542</v>
      </c>
      <c r="G24750" t="s">
        <v>291</v>
      </c>
      <c r="H24750" t="s">
        <v>84</v>
      </c>
      <c r="I24750">
        <v>2015</v>
      </c>
      <c r="J24750">
        <v>1.2699999999999999E-2</v>
      </c>
    </row>
    <row r="24751" spans="1:10" x14ac:dyDescent="0.25">
      <c r="A24751" t="s">
        <v>229</v>
      </c>
      <c r="B24751" t="s">
        <v>75</v>
      </c>
      <c r="C24751" t="s">
        <v>31</v>
      </c>
      <c r="D24751" t="s">
        <v>237</v>
      </c>
      <c r="E24751" t="s">
        <v>236</v>
      </c>
      <c r="F24751">
        <v>542</v>
      </c>
      <c r="G24751" t="s">
        <v>291</v>
      </c>
      <c r="H24751" t="s">
        <v>84</v>
      </c>
      <c r="I24751">
        <v>2015</v>
      </c>
      <c r="J24751">
        <v>13.6183</v>
      </c>
    </row>
    <row r="24752" spans="1:10" x14ac:dyDescent="0.25">
      <c r="A24752" t="s">
        <v>223</v>
      </c>
      <c r="B24752" t="s">
        <v>75</v>
      </c>
      <c r="C24752" t="s">
        <v>31</v>
      </c>
      <c r="D24752" t="s">
        <v>237</v>
      </c>
      <c r="E24752" t="s">
        <v>236</v>
      </c>
      <c r="F24752">
        <v>542</v>
      </c>
      <c r="G24752" t="s">
        <v>291</v>
      </c>
      <c r="H24752" t="s">
        <v>84</v>
      </c>
      <c r="I24752">
        <v>2015</v>
      </c>
      <c r="J24752">
        <v>10.346</v>
      </c>
    </row>
    <row r="24753" spans="1:10" x14ac:dyDescent="0.25">
      <c r="A24753" t="s">
        <v>224</v>
      </c>
      <c r="B24753" t="s">
        <v>75</v>
      </c>
      <c r="C24753" t="s">
        <v>31</v>
      </c>
      <c r="D24753" t="s">
        <v>237</v>
      </c>
      <c r="E24753" t="s">
        <v>236</v>
      </c>
      <c r="F24753">
        <v>542</v>
      </c>
      <c r="G24753" t="s">
        <v>291</v>
      </c>
      <c r="H24753" t="s">
        <v>84</v>
      </c>
      <c r="I24753">
        <v>2015</v>
      </c>
      <c r="J24753">
        <v>14.937900000000001</v>
      </c>
    </row>
    <row r="24754" spans="1:10" x14ac:dyDescent="0.25">
      <c r="A24754" t="s">
        <v>225</v>
      </c>
      <c r="B24754" t="s">
        <v>75</v>
      </c>
      <c r="C24754" t="s">
        <v>31</v>
      </c>
      <c r="D24754" t="s">
        <v>237</v>
      </c>
      <c r="E24754" t="s">
        <v>236</v>
      </c>
      <c r="F24754">
        <v>542</v>
      </c>
      <c r="G24754" t="s">
        <v>291</v>
      </c>
      <c r="H24754" t="s">
        <v>84</v>
      </c>
      <c r="I24754">
        <v>2015</v>
      </c>
      <c r="J24754">
        <v>6.9183300000000001</v>
      </c>
    </row>
    <row r="24755" spans="1:10" x14ac:dyDescent="0.25">
      <c r="A24755" t="s">
        <v>227</v>
      </c>
      <c r="B24755" t="s">
        <v>75</v>
      </c>
      <c r="C24755" t="s">
        <v>31</v>
      </c>
      <c r="D24755" t="s">
        <v>237</v>
      </c>
      <c r="E24755" t="s">
        <v>236</v>
      </c>
      <c r="F24755">
        <v>542</v>
      </c>
      <c r="G24755" t="s">
        <v>291</v>
      </c>
      <c r="H24755" t="s">
        <v>84</v>
      </c>
      <c r="I24755">
        <v>2015</v>
      </c>
      <c r="J24755">
        <v>10.1541</v>
      </c>
    </row>
    <row r="24756" spans="1:10" x14ac:dyDescent="0.25">
      <c r="A24756" t="s">
        <v>226</v>
      </c>
      <c r="B24756" t="s">
        <v>75</v>
      </c>
      <c r="C24756" t="s">
        <v>31</v>
      </c>
      <c r="D24756" t="s">
        <v>237</v>
      </c>
      <c r="E24756" t="s">
        <v>236</v>
      </c>
      <c r="F24756">
        <v>542</v>
      </c>
      <c r="G24756" t="s">
        <v>291</v>
      </c>
      <c r="H24756" t="s">
        <v>84</v>
      </c>
      <c r="I24756">
        <v>2015</v>
      </c>
      <c r="J24756">
        <v>1.4624299999999999</v>
      </c>
    </row>
    <row r="24757" spans="1:10" x14ac:dyDescent="0.25">
      <c r="A24757" t="s">
        <v>226</v>
      </c>
      <c r="B24757" t="s">
        <v>75</v>
      </c>
      <c r="C24757" t="s">
        <v>31</v>
      </c>
      <c r="D24757" t="s">
        <v>235</v>
      </c>
      <c r="E24757" t="s">
        <v>234</v>
      </c>
      <c r="F24757">
        <v>542</v>
      </c>
      <c r="G24757" t="s">
        <v>291</v>
      </c>
      <c r="H24757" t="s">
        <v>84</v>
      </c>
      <c r="I24757">
        <v>2015</v>
      </c>
      <c r="J24757">
        <v>2.7845100000000001E-2</v>
      </c>
    </row>
    <row r="24758" spans="1:10" x14ac:dyDescent="0.25">
      <c r="A24758" t="s">
        <v>224</v>
      </c>
      <c r="B24758" t="s">
        <v>75</v>
      </c>
      <c r="C24758" t="s">
        <v>31</v>
      </c>
      <c r="D24758" t="s">
        <v>235</v>
      </c>
      <c r="E24758" t="s">
        <v>234</v>
      </c>
      <c r="F24758">
        <v>542</v>
      </c>
      <c r="G24758" t="s">
        <v>291</v>
      </c>
      <c r="H24758" t="s">
        <v>84</v>
      </c>
      <c r="I24758">
        <v>2015</v>
      </c>
      <c r="J24758">
        <v>0.93239399999999995</v>
      </c>
    </row>
    <row r="24759" spans="1:10" x14ac:dyDescent="0.25">
      <c r="A24759" t="s">
        <v>223</v>
      </c>
      <c r="B24759" t="s">
        <v>75</v>
      </c>
      <c r="C24759" t="s">
        <v>31</v>
      </c>
      <c r="D24759" t="s">
        <v>235</v>
      </c>
      <c r="E24759" t="s">
        <v>234</v>
      </c>
      <c r="F24759">
        <v>542</v>
      </c>
      <c r="G24759" t="s">
        <v>291</v>
      </c>
      <c r="H24759" t="s">
        <v>84</v>
      </c>
      <c r="I24759">
        <v>2015</v>
      </c>
      <c r="J24759">
        <v>0.39839999999999998</v>
      </c>
    </row>
    <row r="24760" spans="1:10" x14ac:dyDescent="0.25">
      <c r="A24760" t="s">
        <v>225</v>
      </c>
      <c r="B24760" t="s">
        <v>75</v>
      </c>
      <c r="C24760" t="s">
        <v>31</v>
      </c>
      <c r="D24760" t="s">
        <v>235</v>
      </c>
      <c r="E24760" t="s">
        <v>234</v>
      </c>
      <c r="F24760">
        <v>542</v>
      </c>
      <c r="G24760" t="s">
        <v>291</v>
      </c>
      <c r="H24760" t="s">
        <v>84</v>
      </c>
      <c r="I24760">
        <v>2015</v>
      </c>
      <c r="J24760">
        <v>0.17278399999999999</v>
      </c>
    </row>
    <row r="24761" spans="1:10" x14ac:dyDescent="0.25">
      <c r="A24761" t="s">
        <v>227</v>
      </c>
      <c r="B24761" t="s">
        <v>75</v>
      </c>
      <c r="C24761" t="s">
        <v>31</v>
      </c>
      <c r="D24761" t="s">
        <v>235</v>
      </c>
      <c r="E24761" t="s">
        <v>234</v>
      </c>
      <c r="F24761">
        <v>542</v>
      </c>
      <c r="G24761" t="s">
        <v>291</v>
      </c>
      <c r="H24761" t="s">
        <v>84</v>
      </c>
      <c r="I24761">
        <v>2015</v>
      </c>
      <c r="J24761">
        <v>0.472638</v>
      </c>
    </row>
    <row r="24762" spans="1:10" x14ac:dyDescent="0.25">
      <c r="A24762" t="s">
        <v>224</v>
      </c>
      <c r="B24762" t="s">
        <v>80</v>
      </c>
      <c r="C24762" t="s">
        <v>37</v>
      </c>
      <c r="D24762">
        <v>120105</v>
      </c>
      <c r="E24762" t="s">
        <v>270</v>
      </c>
      <c r="F24762">
        <v>542</v>
      </c>
      <c r="G24762" t="s">
        <v>291</v>
      </c>
      <c r="H24762" t="s">
        <v>84</v>
      </c>
      <c r="I24762">
        <v>2015</v>
      </c>
      <c r="J24762">
        <v>4.0994999999999998E-3</v>
      </c>
    </row>
    <row r="24763" spans="1:10" x14ac:dyDescent="0.25">
      <c r="A24763" t="s">
        <v>226</v>
      </c>
      <c r="B24763" t="s">
        <v>80</v>
      </c>
      <c r="C24763" t="s">
        <v>37</v>
      </c>
      <c r="D24763">
        <v>120105</v>
      </c>
      <c r="E24763" t="s">
        <v>270</v>
      </c>
      <c r="F24763">
        <v>542</v>
      </c>
      <c r="G24763" t="s">
        <v>291</v>
      </c>
      <c r="H24763" t="s">
        <v>84</v>
      </c>
      <c r="I24763">
        <v>2015</v>
      </c>
      <c r="J24763">
        <v>3.7832899999999999E-3</v>
      </c>
    </row>
    <row r="24764" spans="1:10" x14ac:dyDescent="0.25">
      <c r="A24764" t="s">
        <v>227</v>
      </c>
      <c r="B24764" t="s">
        <v>80</v>
      </c>
      <c r="C24764" t="s">
        <v>37</v>
      </c>
      <c r="D24764">
        <v>120105</v>
      </c>
      <c r="E24764" t="s">
        <v>270</v>
      </c>
      <c r="F24764">
        <v>542</v>
      </c>
      <c r="G24764" t="s">
        <v>291</v>
      </c>
      <c r="H24764" t="s">
        <v>84</v>
      </c>
      <c r="I24764">
        <v>2015</v>
      </c>
      <c r="J24764">
        <v>6.9597699999999998E-2</v>
      </c>
    </row>
    <row r="24765" spans="1:10" x14ac:dyDescent="0.25">
      <c r="A24765" t="s">
        <v>223</v>
      </c>
      <c r="B24765" t="s">
        <v>80</v>
      </c>
      <c r="C24765" t="s">
        <v>37</v>
      </c>
      <c r="D24765">
        <v>120105</v>
      </c>
      <c r="E24765" t="s">
        <v>270</v>
      </c>
      <c r="F24765">
        <v>542</v>
      </c>
      <c r="G24765" t="s">
        <v>291</v>
      </c>
      <c r="H24765" t="s">
        <v>84</v>
      </c>
      <c r="I24765">
        <v>2015</v>
      </c>
      <c r="J24765">
        <v>7.5099199999999998E-3</v>
      </c>
    </row>
    <row r="24766" spans="1:10" x14ac:dyDescent="0.25">
      <c r="A24766" t="s">
        <v>229</v>
      </c>
      <c r="B24766" t="s">
        <v>80</v>
      </c>
      <c r="C24766" t="s">
        <v>37</v>
      </c>
      <c r="D24766">
        <v>120105</v>
      </c>
      <c r="E24766" t="s">
        <v>270</v>
      </c>
      <c r="F24766">
        <v>542</v>
      </c>
      <c r="G24766" t="s">
        <v>291</v>
      </c>
      <c r="H24766" t="s">
        <v>84</v>
      </c>
      <c r="I24766">
        <v>2015</v>
      </c>
      <c r="J24766">
        <v>3.8883099999999997E-2</v>
      </c>
    </row>
    <row r="24767" spans="1:10" x14ac:dyDescent="0.25">
      <c r="A24767" t="s">
        <v>225</v>
      </c>
      <c r="B24767" t="s">
        <v>80</v>
      </c>
      <c r="C24767" t="s">
        <v>37</v>
      </c>
      <c r="D24767">
        <v>120105</v>
      </c>
      <c r="E24767" t="s">
        <v>270</v>
      </c>
      <c r="F24767">
        <v>542</v>
      </c>
      <c r="G24767" t="s">
        <v>291</v>
      </c>
      <c r="H24767" t="s">
        <v>84</v>
      </c>
      <c r="I24767">
        <v>2015</v>
      </c>
      <c r="J24767">
        <v>3.9458600000000003E-2</v>
      </c>
    </row>
    <row r="24768" spans="1:10" x14ac:dyDescent="0.25">
      <c r="A24768" t="s">
        <v>229</v>
      </c>
      <c r="B24768" t="s">
        <v>80</v>
      </c>
      <c r="C24768" t="s">
        <v>37</v>
      </c>
      <c r="D24768">
        <v>120106</v>
      </c>
      <c r="E24768" t="s">
        <v>269</v>
      </c>
      <c r="F24768">
        <v>542</v>
      </c>
      <c r="G24768" t="s">
        <v>291</v>
      </c>
      <c r="H24768" t="s">
        <v>84</v>
      </c>
      <c r="I24768">
        <v>2015</v>
      </c>
      <c r="J24768">
        <v>0.201155</v>
      </c>
    </row>
    <row r="24769" spans="1:10" x14ac:dyDescent="0.25">
      <c r="A24769" t="s">
        <v>226</v>
      </c>
      <c r="B24769" t="s">
        <v>80</v>
      </c>
      <c r="C24769" t="s">
        <v>37</v>
      </c>
      <c r="D24769">
        <v>120106</v>
      </c>
      <c r="E24769" t="s">
        <v>269</v>
      </c>
      <c r="F24769">
        <v>542</v>
      </c>
      <c r="G24769" t="s">
        <v>291</v>
      </c>
      <c r="H24769" t="s">
        <v>84</v>
      </c>
      <c r="I24769">
        <v>2015</v>
      </c>
      <c r="J24769">
        <v>2.42302E-2</v>
      </c>
    </row>
    <row r="24770" spans="1:10" x14ac:dyDescent="0.25">
      <c r="A24770" t="s">
        <v>223</v>
      </c>
      <c r="B24770" t="s">
        <v>80</v>
      </c>
      <c r="C24770" t="s">
        <v>37</v>
      </c>
      <c r="D24770">
        <v>120106</v>
      </c>
      <c r="E24770" t="s">
        <v>269</v>
      </c>
      <c r="F24770">
        <v>542</v>
      </c>
      <c r="G24770" t="s">
        <v>291</v>
      </c>
      <c r="H24770" t="s">
        <v>84</v>
      </c>
      <c r="I24770">
        <v>2015</v>
      </c>
      <c r="J24770">
        <v>5.0736499999999997E-2</v>
      </c>
    </row>
    <row r="24771" spans="1:10" x14ac:dyDescent="0.25">
      <c r="A24771" t="s">
        <v>224</v>
      </c>
      <c r="B24771" t="s">
        <v>80</v>
      </c>
      <c r="C24771" t="s">
        <v>37</v>
      </c>
      <c r="D24771">
        <v>120106</v>
      </c>
      <c r="E24771" t="s">
        <v>269</v>
      </c>
      <c r="F24771">
        <v>542</v>
      </c>
      <c r="G24771" t="s">
        <v>291</v>
      </c>
      <c r="H24771" t="s">
        <v>84</v>
      </c>
      <c r="I24771">
        <v>2015</v>
      </c>
      <c r="J24771">
        <v>2.8138799999999999E-2</v>
      </c>
    </row>
    <row r="24772" spans="1:10" x14ac:dyDescent="0.25">
      <c r="A24772" t="s">
        <v>225</v>
      </c>
      <c r="B24772" t="s">
        <v>80</v>
      </c>
      <c r="C24772" t="s">
        <v>37</v>
      </c>
      <c r="D24772">
        <v>120106</v>
      </c>
      <c r="E24772" t="s">
        <v>269</v>
      </c>
      <c r="F24772">
        <v>542</v>
      </c>
      <c r="G24772" t="s">
        <v>291</v>
      </c>
      <c r="H24772" t="s">
        <v>84</v>
      </c>
      <c r="I24772">
        <v>2015</v>
      </c>
      <c r="J24772">
        <v>0.173205</v>
      </c>
    </row>
    <row r="24773" spans="1:10" x14ac:dyDescent="0.25">
      <c r="A24773" t="s">
        <v>227</v>
      </c>
      <c r="B24773" t="s">
        <v>80</v>
      </c>
      <c r="C24773" t="s">
        <v>37</v>
      </c>
      <c r="D24773">
        <v>120106</v>
      </c>
      <c r="E24773" t="s">
        <v>269</v>
      </c>
      <c r="F24773">
        <v>542</v>
      </c>
      <c r="G24773" t="s">
        <v>291</v>
      </c>
      <c r="H24773" t="s">
        <v>84</v>
      </c>
      <c r="I24773">
        <v>2015</v>
      </c>
      <c r="J24773">
        <v>0.263019</v>
      </c>
    </row>
    <row r="24774" spans="1:10" x14ac:dyDescent="0.25">
      <c r="A24774" t="s">
        <v>227</v>
      </c>
      <c r="B24774" t="s">
        <v>80</v>
      </c>
      <c r="C24774" t="s">
        <v>37</v>
      </c>
      <c r="D24774">
        <v>120112</v>
      </c>
      <c r="E24774" t="s">
        <v>268</v>
      </c>
      <c r="F24774">
        <v>542</v>
      </c>
      <c r="G24774" t="s">
        <v>291</v>
      </c>
      <c r="H24774" t="s">
        <v>84</v>
      </c>
      <c r="I24774">
        <v>2015</v>
      </c>
      <c r="J24774">
        <v>1.60129E-2</v>
      </c>
    </row>
    <row r="24775" spans="1:10" x14ac:dyDescent="0.25">
      <c r="A24775" t="s">
        <v>223</v>
      </c>
      <c r="B24775" t="s">
        <v>80</v>
      </c>
      <c r="C24775" t="s">
        <v>37</v>
      </c>
      <c r="D24775">
        <v>120112</v>
      </c>
      <c r="E24775" t="s">
        <v>268</v>
      </c>
      <c r="F24775">
        <v>542</v>
      </c>
      <c r="G24775" t="s">
        <v>291</v>
      </c>
      <c r="H24775" t="s">
        <v>84</v>
      </c>
      <c r="I24775">
        <v>2015</v>
      </c>
      <c r="J24775">
        <v>1.7278599999999999E-3</v>
      </c>
    </row>
    <row r="24776" spans="1:10" x14ac:dyDescent="0.25">
      <c r="A24776" t="s">
        <v>225</v>
      </c>
      <c r="B24776" t="s">
        <v>80</v>
      </c>
      <c r="C24776" t="s">
        <v>37</v>
      </c>
      <c r="D24776">
        <v>120112</v>
      </c>
      <c r="E24776" t="s">
        <v>268</v>
      </c>
      <c r="F24776">
        <v>542</v>
      </c>
      <c r="G24776" t="s">
        <v>291</v>
      </c>
      <c r="H24776" t="s">
        <v>84</v>
      </c>
      <c r="I24776">
        <v>2015</v>
      </c>
      <c r="J24776">
        <v>9.0785199999999996E-3</v>
      </c>
    </row>
    <row r="24777" spans="1:10" x14ac:dyDescent="0.25">
      <c r="A24777" t="s">
        <v>224</v>
      </c>
      <c r="B24777" t="s">
        <v>80</v>
      </c>
      <c r="C24777" t="s">
        <v>37</v>
      </c>
      <c r="D24777">
        <v>120112</v>
      </c>
      <c r="E24777" t="s">
        <v>268</v>
      </c>
      <c r="F24777">
        <v>542</v>
      </c>
      <c r="G24777" t="s">
        <v>291</v>
      </c>
      <c r="H24777" t="s">
        <v>84</v>
      </c>
      <c r="I24777">
        <v>2015</v>
      </c>
      <c r="J24777">
        <v>9.4320199999999997E-4</v>
      </c>
    </row>
    <row r="24778" spans="1:10" x14ac:dyDescent="0.25">
      <c r="A24778" t="s">
        <v>229</v>
      </c>
      <c r="B24778" t="s">
        <v>80</v>
      </c>
      <c r="C24778" t="s">
        <v>37</v>
      </c>
      <c r="D24778">
        <v>120112</v>
      </c>
      <c r="E24778" t="s">
        <v>268</v>
      </c>
      <c r="F24778">
        <v>542</v>
      </c>
      <c r="G24778" t="s">
        <v>291</v>
      </c>
      <c r="H24778" t="s">
        <v>84</v>
      </c>
      <c r="I24778">
        <v>2015</v>
      </c>
      <c r="J24778">
        <v>8.9461100000000002E-3</v>
      </c>
    </row>
    <row r="24779" spans="1:10" x14ac:dyDescent="0.25">
      <c r="A24779" t="s">
        <v>226</v>
      </c>
      <c r="B24779" t="s">
        <v>80</v>
      </c>
      <c r="C24779" t="s">
        <v>37</v>
      </c>
      <c r="D24779">
        <v>120112</v>
      </c>
      <c r="E24779" t="s">
        <v>268</v>
      </c>
      <c r="F24779">
        <v>542</v>
      </c>
      <c r="G24779" t="s">
        <v>291</v>
      </c>
      <c r="H24779" t="s">
        <v>84</v>
      </c>
      <c r="I24779">
        <v>2015</v>
      </c>
      <c r="J24779">
        <v>8.7044800000000001E-4</v>
      </c>
    </row>
    <row r="24780" spans="1:10" x14ac:dyDescent="0.25">
      <c r="A24780" t="s">
        <v>223</v>
      </c>
      <c r="B24780" t="s">
        <v>80</v>
      </c>
      <c r="C24780" t="s">
        <v>37</v>
      </c>
      <c r="D24780">
        <v>120113</v>
      </c>
      <c r="E24780" t="s">
        <v>267</v>
      </c>
      <c r="F24780">
        <v>542</v>
      </c>
      <c r="G24780" t="s">
        <v>291</v>
      </c>
      <c r="H24780" t="s">
        <v>84</v>
      </c>
      <c r="I24780">
        <v>2015</v>
      </c>
      <c r="J24780">
        <v>8.9575399999999999E-3</v>
      </c>
    </row>
    <row r="24781" spans="1:10" x14ac:dyDescent="0.25">
      <c r="A24781" t="s">
        <v>227</v>
      </c>
      <c r="B24781" t="s">
        <v>80</v>
      </c>
      <c r="C24781" t="s">
        <v>37</v>
      </c>
      <c r="D24781">
        <v>120113</v>
      </c>
      <c r="E24781" t="s">
        <v>267</v>
      </c>
      <c r="F24781">
        <v>542</v>
      </c>
      <c r="G24781" t="s">
        <v>291</v>
      </c>
      <c r="H24781" t="s">
        <v>84</v>
      </c>
      <c r="I24781">
        <v>2015</v>
      </c>
      <c r="J24781">
        <v>4.6436100000000001E-2</v>
      </c>
    </row>
    <row r="24782" spans="1:10" x14ac:dyDescent="0.25">
      <c r="A24782" t="s">
        <v>225</v>
      </c>
      <c r="B24782" t="s">
        <v>80</v>
      </c>
      <c r="C24782" t="s">
        <v>37</v>
      </c>
      <c r="D24782">
        <v>120113</v>
      </c>
      <c r="E24782" t="s">
        <v>267</v>
      </c>
      <c r="F24782">
        <v>542</v>
      </c>
      <c r="G24782" t="s">
        <v>291</v>
      </c>
      <c r="H24782" t="s">
        <v>84</v>
      </c>
      <c r="I24782">
        <v>2015</v>
      </c>
      <c r="J24782">
        <v>3.05794E-2</v>
      </c>
    </row>
    <row r="24783" spans="1:10" x14ac:dyDescent="0.25">
      <c r="A24783" t="s">
        <v>226</v>
      </c>
      <c r="B24783" t="s">
        <v>80</v>
      </c>
      <c r="C24783" t="s">
        <v>37</v>
      </c>
      <c r="D24783">
        <v>120113</v>
      </c>
      <c r="E24783" t="s">
        <v>267</v>
      </c>
      <c r="F24783">
        <v>542</v>
      </c>
      <c r="G24783" t="s">
        <v>291</v>
      </c>
      <c r="H24783" t="s">
        <v>84</v>
      </c>
      <c r="I24783">
        <v>2015</v>
      </c>
      <c r="J24783">
        <v>4.2778499999999997E-3</v>
      </c>
    </row>
    <row r="24784" spans="1:10" x14ac:dyDescent="0.25">
      <c r="A24784" t="s">
        <v>229</v>
      </c>
      <c r="B24784" t="s">
        <v>80</v>
      </c>
      <c r="C24784" t="s">
        <v>37</v>
      </c>
      <c r="D24784">
        <v>120113</v>
      </c>
      <c r="E24784" t="s">
        <v>267</v>
      </c>
      <c r="F24784">
        <v>542</v>
      </c>
      <c r="G24784" t="s">
        <v>291</v>
      </c>
      <c r="H24784" t="s">
        <v>84</v>
      </c>
      <c r="I24784">
        <v>2015</v>
      </c>
      <c r="J24784">
        <v>3.5513999999999997E-2</v>
      </c>
    </row>
    <row r="24785" spans="1:10" x14ac:dyDescent="0.25">
      <c r="A24785" t="s">
        <v>224</v>
      </c>
      <c r="B24785" t="s">
        <v>80</v>
      </c>
      <c r="C24785" t="s">
        <v>37</v>
      </c>
      <c r="D24785">
        <v>120113</v>
      </c>
      <c r="E24785" t="s">
        <v>267</v>
      </c>
      <c r="F24785">
        <v>542</v>
      </c>
      <c r="G24785" t="s">
        <v>291</v>
      </c>
      <c r="H24785" t="s">
        <v>84</v>
      </c>
      <c r="I24785">
        <v>2015</v>
      </c>
      <c r="J24785">
        <v>4.9679199999999998E-3</v>
      </c>
    </row>
    <row r="24786" spans="1:10" x14ac:dyDescent="0.25">
      <c r="A24786" t="s">
        <v>226</v>
      </c>
      <c r="B24786" t="s">
        <v>80</v>
      </c>
      <c r="C24786" t="s">
        <v>37</v>
      </c>
      <c r="D24786">
        <v>120212</v>
      </c>
      <c r="E24786" t="s">
        <v>266</v>
      </c>
      <c r="F24786">
        <v>542</v>
      </c>
      <c r="G24786" t="s">
        <v>291</v>
      </c>
      <c r="H24786" t="s">
        <v>84</v>
      </c>
      <c r="I24786">
        <v>2015</v>
      </c>
      <c r="J24786">
        <v>6.9492600000000001E-4</v>
      </c>
    </row>
    <row r="24787" spans="1:10" x14ac:dyDescent="0.25">
      <c r="A24787" t="s">
        <v>224</v>
      </c>
      <c r="B24787" t="s">
        <v>80</v>
      </c>
      <c r="C24787" t="s">
        <v>37</v>
      </c>
      <c r="D24787">
        <v>120212</v>
      </c>
      <c r="E24787" t="s">
        <v>266</v>
      </c>
      <c r="F24787">
        <v>542</v>
      </c>
      <c r="G24787" t="s">
        <v>291</v>
      </c>
      <c r="H24787" t="s">
        <v>84</v>
      </c>
      <c r="I24787">
        <v>2015</v>
      </c>
      <c r="J24787">
        <v>8.4148800000000004E-4</v>
      </c>
    </row>
    <row r="24788" spans="1:10" x14ac:dyDescent="0.25">
      <c r="A24788" t="s">
        <v>225</v>
      </c>
      <c r="B24788" t="s">
        <v>80</v>
      </c>
      <c r="C24788" t="s">
        <v>37</v>
      </c>
      <c r="D24788">
        <v>120212</v>
      </c>
      <c r="E24788" t="s">
        <v>266</v>
      </c>
      <c r="F24788">
        <v>542</v>
      </c>
      <c r="G24788" t="s">
        <v>291</v>
      </c>
      <c r="H24788" t="s">
        <v>84</v>
      </c>
      <c r="I24788">
        <v>2015</v>
      </c>
      <c r="J24788">
        <v>8.4122299999999997E-3</v>
      </c>
    </row>
    <row r="24789" spans="1:10" x14ac:dyDescent="0.25">
      <c r="A24789" t="s">
        <v>229</v>
      </c>
      <c r="B24789" t="s">
        <v>80</v>
      </c>
      <c r="C24789" t="s">
        <v>37</v>
      </c>
      <c r="D24789">
        <v>120212</v>
      </c>
      <c r="E24789" t="s">
        <v>266</v>
      </c>
      <c r="F24789">
        <v>542</v>
      </c>
      <c r="G24789" t="s">
        <v>291</v>
      </c>
      <c r="H24789" t="s">
        <v>84</v>
      </c>
      <c r="I24789">
        <v>2015</v>
      </c>
      <c r="J24789">
        <v>7.5101100000000004E-3</v>
      </c>
    </row>
    <row r="24790" spans="1:10" x14ac:dyDescent="0.25">
      <c r="A24790" t="s">
        <v>223</v>
      </c>
      <c r="B24790" t="s">
        <v>80</v>
      </c>
      <c r="C24790" t="s">
        <v>37</v>
      </c>
      <c r="D24790">
        <v>120212</v>
      </c>
      <c r="E24790" t="s">
        <v>266</v>
      </c>
      <c r="F24790">
        <v>542</v>
      </c>
      <c r="G24790" t="s">
        <v>291</v>
      </c>
      <c r="H24790" t="s">
        <v>84</v>
      </c>
      <c r="I24790">
        <v>2015</v>
      </c>
      <c r="J24790">
        <v>1.29418E-3</v>
      </c>
    </row>
    <row r="24791" spans="1:10" x14ac:dyDescent="0.25">
      <c r="A24791" t="s">
        <v>227</v>
      </c>
      <c r="B24791" t="s">
        <v>80</v>
      </c>
      <c r="C24791" t="s">
        <v>37</v>
      </c>
      <c r="D24791">
        <v>120212</v>
      </c>
      <c r="E24791" t="s">
        <v>266</v>
      </c>
      <c r="F24791">
        <v>542</v>
      </c>
      <c r="G24791" t="s">
        <v>291</v>
      </c>
      <c r="H24791" t="s">
        <v>84</v>
      </c>
      <c r="I24791">
        <v>2015</v>
      </c>
      <c r="J24791">
        <v>1.08965E-2</v>
      </c>
    </row>
    <row r="24792" spans="1:10" x14ac:dyDescent="0.25">
      <c r="A24792" t="s">
        <v>229</v>
      </c>
      <c r="B24792" t="s">
        <v>80</v>
      </c>
      <c r="C24792" t="s">
        <v>37</v>
      </c>
      <c r="D24792">
        <v>120213</v>
      </c>
      <c r="E24792" t="s">
        <v>265</v>
      </c>
      <c r="F24792">
        <v>542</v>
      </c>
      <c r="G24792" t="s">
        <v>291</v>
      </c>
      <c r="H24792" t="s">
        <v>84</v>
      </c>
      <c r="I24792">
        <v>2015</v>
      </c>
      <c r="J24792">
        <v>1.32926E-2</v>
      </c>
    </row>
    <row r="24793" spans="1:10" x14ac:dyDescent="0.25">
      <c r="A24793" t="s">
        <v>223</v>
      </c>
      <c r="B24793" t="s">
        <v>80</v>
      </c>
      <c r="C24793" t="s">
        <v>37</v>
      </c>
      <c r="D24793">
        <v>120213</v>
      </c>
      <c r="E24793" t="s">
        <v>265</v>
      </c>
      <c r="F24793">
        <v>542</v>
      </c>
      <c r="G24793" t="s">
        <v>291</v>
      </c>
      <c r="H24793" t="s">
        <v>84</v>
      </c>
      <c r="I24793">
        <v>2015</v>
      </c>
      <c r="J24793">
        <v>2.8435299999999999E-3</v>
      </c>
    </row>
    <row r="24794" spans="1:10" x14ac:dyDescent="0.25">
      <c r="A24794" t="s">
        <v>226</v>
      </c>
      <c r="B24794" t="s">
        <v>80</v>
      </c>
      <c r="C24794" t="s">
        <v>37</v>
      </c>
      <c r="D24794">
        <v>120213</v>
      </c>
      <c r="E24794" t="s">
        <v>265</v>
      </c>
      <c r="F24794">
        <v>542</v>
      </c>
      <c r="G24794" t="s">
        <v>291</v>
      </c>
      <c r="H24794" t="s">
        <v>84</v>
      </c>
      <c r="I24794">
        <v>2015</v>
      </c>
      <c r="J24794">
        <v>1.2998199999999999E-3</v>
      </c>
    </row>
    <row r="24795" spans="1:10" x14ac:dyDescent="0.25">
      <c r="A24795" t="s">
        <v>225</v>
      </c>
      <c r="B24795" t="s">
        <v>80</v>
      </c>
      <c r="C24795" t="s">
        <v>37</v>
      </c>
      <c r="D24795">
        <v>120213</v>
      </c>
      <c r="E24795" t="s">
        <v>265</v>
      </c>
      <c r="F24795">
        <v>542</v>
      </c>
      <c r="G24795" t="s">
        <v>291</v>
      </c>
      <c r="H24795" t="s">
        <v>84</v>
      </c>
      <c r="I24795">
        <v>2015</v>
      </c>
      <c r="J24795">
        <v>1.3195699999999999E-2</v>
      </c>
    </row>
    <row r="24796" spans="1:10" x14ac:dyDescent="0.25">
      <c r="A24796" t="s">
        <v>224</v>
      </c>
      <c r="B24796" t="s">
        <v>80</v>
      </c>
      <c r="C24796" t="s">
        <v>37</v>
      </c>
      <c r="D24796">
        <v>120213</v>
      </c>
      <c r="E24796" t="s">
        <v>265</v>
      </c>
      <c r="F24796">
        <v>542</v>
      </c>
      <c r="G24796" t="s">
        <v>291</v>
      </c>
      <c r="H24796" t="s">
        <v>84</v>
      </c>
      <c r="I24796">
        <v>2015</v>
      </c>
      <c r="J24796">
        <v>1.7791899999999999E-3</v>
      </c>
    </row>
    <row r="24797" spans="1:10" x14ac:dyDescent="0.25">
      <c r="A24797" t="s">
        <v>227</v>
      </c>
      <c r="B24797" t="s">
        <v>80</v>
      </c>
      <c r="C24797" t="s">
        <v>37</v>
      </c>
      <c r="D24797">
        <v>120213</v>
      </c>
      <c r="E24797" t="s">
        <v>265</v>
      </c>
      <c r="F24797">
        <v>542</v>
      </c>
      <c r="G24797" t="s">
        <v>291</v>
      </c>
      <c r="H24797" t="s">
        <v>84</v>
      </c>
      <c r="I24797">
        <v>2015</v>
      </c>
      <c r="J24797">
        <v>1.6813700000000001E-2</v>
      </c>
    </row>
    <row r="24798" spans="1:10" x14ac:dyDescent="0.25">
      <c r="A24798" t="s">
        <v>225</v>
      </c>
      <c r="B24798" t="s">
        <v>80</v>
      </c>
      <c r="C24798" t="s">
        <v>37</v>
      </c>
      <c r="D24798">
        <v>120215</v>
      </c>
      <c r="E24798" t="s">
        <v>264</v>
      </c>
      <c r="F24798">
        <v>542</v>
      </c>
      <c r="G24798" t="s">
        <v>291</v>
      </c>
      <c r="H24798" t="s">
        <v>84</v>
      </c>
      <c r="I24798">
        <v>2015</v>
      </c>
      <c r="J24798">
        <v>5.4349100000000001E-6</v>
      </c>
    </row>
    <row r="24799" spans="1:10" x14ac:dyDescent="0.25">
      <c r="A24799" t="s">
        <v>226</v>
      </c>
      <c r="B24799" t="s">
        <v>80</v>
      </c>
      <c r="C24799" t="s">
        <v>37</v>
      </c>
      <c r="D24799">
        <v>120215</v>
      </c>
      <c r="E24799" t="s">
        <v>264</v>
      </c>
      <c r="F24799">
        <v>542</v>
      </c>
      <c r="G24799" t="s">
        <v>291</v>
      </c>
      <c r="H24799" t="s">
        <v>84</v>
      </c>
      <c r="I24799">
        <v>2015</v>
      </c>
      <c r="J24799">
        <v>4.2522800000000002E-6</v>
      </c>
    </row>
    <row r="24800" spans="1:10" x14ac:dyDescent="0.25">
      <c r="A24800" t="s">
        <v>223</v>
      </c>
      <c r="B24800" t="s">
        <v>80</v>
      </c>
      <c r="C24800" t="s">
        <v>37</v>
      </c>
      <c r="D24800">
        <v>120215</v>
      </c>
      <c r="E24800" t="s">
        <v>264</v>
      </c>
      <c r="F24800">
        <v>542</v>
      </c>
      <c r="G24800" t="s">
        <v>291</v>
      </c>
      <c r="H24800" t="s">
        <v>84</v>
      </c>
      <c r="I24800">
        <v>2015</v>
      </c>
      <c r="J24800">
        <v>1.03928E-5</v>
      </c>
    </row>
    <row r="24801" spans="1:10" x14ac:dyDescent="0.25">
      <c r="A24801" t="s">
        <v>224</v>
      </c>
      <c r="B24801" t="s">
        <v>80</v>
      </c>
      <c r="C24801" t="s">
        <v>37</v>
      </c>
      <c r="D24801">
        <v>120215</v>
      </c>
      <c r="E24801" t="s">
        <v>264</v>
      </c>
      <c r="F24801">
        <v>542</v>
      </c>
      <c r="G24801" t="s">
        <v>291</v>
      </c>
      <c r="H24801" t="s">
        <v>84</v>
      </c>
      <c r="I24801">
        <v>2015</v>
      </c>
      <c r="J24801">
        <v>2.2980400000000001E-6</v>
      </c>
    </row>
    <row r="24802" spans="1:10" x14ac:dyDescent="0.25">
      <c r="A24802" t="s">
        <v>227</v>
      </c>
      <c r="B24802" t="s">
        <v>80</v>
      </c>
      <c r="C24802" t="s">
        <v>37</v>
      </c>
      <c r="D24802">
        <v>120215</v>
      </c>
      <c r="E24802" t="s">
        <v>264</v>
      </c>
      <c r="F24802">
        <v>542</v>
      </c>
      <c r="G24802" t="s">
        <v>291</v>
      </c>
      <c r="H24802" t="s">
        <v>84</v>
      </c>
      <c r="I24802">
        <v>2015</v>
      </c>
      <c r="J24802">
        <v>2.4279099999999999E-5</v>
      </c>
    </row>
    <row r="24803" spans="1:10" x14ac:dyDescent="0.25">
      <c r="A24803" t="s">
        <v>229</v>
      </c>
      <c r="B24803" t="s">
        <v>80</v>
      </c>
      <c r="C24803" t="s">
        <v>37</v>
      </c>
      <c r="D24803">
        <v>120215</v>
      </c>
      <c r="E24803" t="s">
        <v>264</v>
      </c>
      <c r="F24803">
        <v>542</v>
      </c>
      <c r="G24803" t="s">
        <v>291</v>
      </c>
      <c r="H24803" t="s">
        <v>84</v>
      </c>
      <c r="I24803">
        <v>2015</v>
      </c>
      <c r="J24803">
        <v>8.2340299999999998E-6</v>
      </c>
    </row>
    <row r="24804" spans="1:10" x14ac:dyDescent="0.25">
      <c r="A24804" t="s">
        <v>223</v>
      </c>
      <c r="B24804" t="s">
        <v>80</v>
      </c>
      <c r="C24804" t="s">
        <v>37</v>
      </c>
      <c r="D24804">
        <v>120216</v>
      </c>
      <c r="E24804" t="s">
        <v>263</v>
      </c>
      <c r="F24804">
        <v>542</v>
      </c>
      <c r="G24804" t="s">
        <v>291</v>
      </c>
      <c r="H24804" t="s">
        <v>84</v>
      </c>
      <c r="I24804">
        <v>2015</v>
      </c>
      <c r="J24804">
        <v>5.1087699999999997E-4</v>
      </c>
    </row>
    <row r="24805" spans="1:10" x14ac:dyDescent="0.25">
      <c r="A24805" t="s">
        <v>227</v>
      </c>
      <c r="B24805" t="s">
        <v>80</v>
      </c>
      <c r="C24805" t="s">
        <v>37</v>
      </c>
      <c r="D24805">
        <v>120216</v>
      </c>
      <c r="E24805" t="s">
        <v>263</v>
      </c>
      <c r="F24805">
        <v>542</v>
      </c>
      <c r="G24805" t="s">
        <v>291</v>
      </c>
      <c r="H24805" t="s">
        <v>84</v>
      </c>
      <c r="I24805">
        <v>2015</v>
      </c>
      <c r="J24805">
        <v>9.5216099999999998E-4</v>
      </c>
    </row>
    <row r="24806" spans="1:10" x14ac:dyDescent="0.25">
      <c r="A24806" t="s">
        <v>225</v>
      </c>
      <c r="B24806" t="s">
        <v>80</v>
      </c>
      <c r="C24806" t="s">
        <v>37</v>
      </c>
      <c r="D24806">
        <v>120216</v>
      </c>
      <c r="E24806" t="s">
        <v>263</v>
      </c>
      <c r="F24806">
        <v>542</v>
      </c>
      <c r="G24806" t="s">
        <v>291</v>
      </c>
      <c r="H24806" t="s">
        <v>84</v>
      </c>
      <c r="I24806">
        <v>2015</v>
      </c>
      <c r="J24806">
        <v>5.2620499999999997E-4</v>
      </c>
    </row>
    <row r="24807" spans="1:10" x14ac:dyDescent="0.25">
      <c r="A24807" t="s">
        <v>229</v>
      </c>
      <c r="B24807" t="s">
        <v>80</v>
      </c>
      <c r="C24807" t="s">
        <v>37</v>
      </c>
      <c r="D24807">
        <v>120216</v>
      </c>
      <c r="E24807" t="s">
        <v>263</v>
      </c>
      <c r="F24807">
        <v>542</v>
      </c>
      <c r="G24807" t="s">
        <v>291</v>
      </c>
      <c r="H24807" t="s">
        <v>84</v>
      </c>
      <c r="I24807">
        <v>2015</v>
      </c>
      <c r="J24807">
        <v>7.1495800000000002E-4</v>
      </c>
    </row>
    <row r="24808" spans="1:10" x14ac:dyDescent="0.25">
      <c r="A24808" t="s">
        <v>226</v>
      </c>
      <c r="B24808" t="s">
        <v>80</v>
      </c>
      <c r="C24808" t="s">
        <v>37</v>
      </c>
      <c r="D24808">
        <v>120216</v>
      </c>
      <c r="E24808" t="s">
        <v>263</v>
      </c>
      <c r="F24808">
        <v>542</v>
      </c>
      <c r="G24808" t="s">
        <v>291</v>
      </c>
      <c r="H24808" t="s">
        <v>84</v>
      </c>
      <c r="I24808">
        <v>2015</v>
      </c>
      <c r="J24808">
        <v>1.3455300000000001E-4</v>
      </c>
    </row>
    <row r="24809" spans="1:10" x14ac:dyDescent="0.25">
      <c r="A24809" t="s">
        <v>224</v>
      </c>
      <c r="B24809" t="s">
        <v>80</v>
      </c>
      <c r="C24809" t="s">
        <v>37</v>
      </c>
      <c r="D24809">
        <v>120216</v>
      </c>
      <c r="E24809" t="s">
        <v>263</v>
      </c>
      <c r="F24809">
        <v>542</v>
      </c>
      <c r="G24809" t="s">
        <v>291</v>
      </c>
      <c r="H24809" t="s">
        <v>84</v>
      </c>
      <c r="I24809">
        <v>2015</v>
      </c>
      <c r="J24809">
        <v>1.9809800000000001E-4</v>
      </c>
    </row>
    <row r="24810" spans="1:10" x14ac:dyDescent="0.25">
      <c r="A24810" t="s">
        <v>224</v>
      </c>
      <c r="B24810" t="s">
        <v>80</v>
      </c>
      <c r="C24810" t="s">
        <v>37</v>
      </c>
      <c r="D24810">
        <v>120218</v>
      </c>
      <c r="E24810" t="s">
        <v>262</v>
      </c>
      <c r="F24810">
        <v>542</v>
      </c>
      <c r="G24810" t="s">
        <v>291</v>
      </c>
      <c r="H24810" t="s">
        <v>84</v>
      </c>
      <c r="I24810">
        <v>2015</v>
      </c>
      <c r="J24810">
        <v>6.4159699999999997E-6</v>
      </c>
    </row>
    <row r="24811" spans="1:10" x14ac:dyDescent="0.25">
      <c r="A24811" t="s">
        <v>225</v>
      </c>
      <c r="B24811" t="s">
        <v>80</v>
      </c>
      <c r="C24811" t="s">
        <v>37</v>
      </c>
      <c r="D24811">
        <v>120218</v>
      </c>
      <c r="E24811" t="s">
        <v>262</v>
      </c>
      <c r="F24811">
        <v>542</v>
      </c>
      <c r="G24811" t="s">
        <v>291</v>
      </c>
      <c r="H24811" t="s">
        <v>84</v>
      </c>
      <c r="I24811">
        <v>2015</v>
      </c>
      <c r="J24811">
        <v>6.4139499999999998E-5</v>
      </c>
    </row>
    <row r="24812" spans="1:10" x14ac:dyDescent="0.25">
      <c r="A24812" t="s">
        <v>223</v>
      </c>
      <c r="B24812" t="s">
        <v>80</v>
      </c>
      <c r="C24812" t="s">
        <v>37</v>
      </c>
      <c r="D24812">
        <v>120218</v>
      </c>
      <c r="E24812" t="s">
        <v>262</v>
      </c>
      <c r="F24812">
        <v>542</v>
      </c>
      <c r="G24812" t="s">
        <v>291</v>
      </c>
      <c r="H24812" t="s">
        <v>84</v>
      </c>
      <c r="I24812">
        <v>2015</v>
      </c>
      <c r="J24812">
        <v>9.8675199999999997E-6</v>
      </c>
    </row>
    <row r="24813" spans="1:10" x14ac:dyDescent="0.25">
      <c r="A24813" t="s">
        <v>229</v>
      </c>
      <c r="B24813" t="s">
        <v>80</v>
      </c>
      <c r="C24813" t="s">
        <v>37</v>
      </c>
      <c r="D24813">
        <v>120218</v>
      </c>
      <c r="E24813" t="s">
        <v>262</v>
      </c>
      <c r="F24813">
        <v>542</v>
      </c>
      <c r="G24813" t="s">
        <v>291</v>
      </c>
      <c r="H24813" t="s">
        <v>84</v>
      </c>
      <c r="I24813">
        <v>2015</v>
      </c>
      <c r="J24813">
        <v>5.72612E-5</v>
      </c>
    </row>
    <row r="24814" spans="1:10" x14ac:dyDescent="0.25">
      <c r="A24814" t="s">
        <v>226</v>
      </c>
      <c r="B24814" t="s">
        <v>80</v>
      </c>
      <c r="C24814" t="s">
        <v>37</v>
      </c>
      <c r="D24814">
        <v>120218</v>
      </c>
      <c r="E24814" t="s">
        <v>262</v>
      </c>
      <c r="F24814">
        <v>542</v>
      </c>
      <c r="G24814" t="s">
        <v>291</v>
      </c>
      <c r="H24814" t="s">
        <v>84</v>
      </c>
      <c r="I24814">
        <v>2015</v>
      </c>
      <c r="J24814">
        <v>5.2985000000000002E-6</v>
      </c>
    </row>
    <row r="24815" spans="1:10" x14ac:dyDescent="0.25">
      <c r="A24815" t="s">
        <v>227</v>
      </c>
      <c r="B24815" t="s">
        <v>80</v>
      </c>
      <c r="C24815" t="s">
        <v>37</v>
      </c>
      <c r="D24815">
        <v>120218</v>
      </c>
      <c r="E24815" t="s">
        <v>262</v>
      </c>
      <c r="F24815">
        <v>542</v>
      </c>
      <c r="G24815" t="s">
        <v>291</v>
      </c>
      <c r="H24815" t="s">
        <v>84</v>
      </c>
      <c r="I24815">
        <v>2015</v>
      </c>
      <c r="J24815">
        <v>8.3081E-5</v>
      </c>
    </row>
    <row r="24816" spans="1:10" x14ac:dyDescent="0.25">
      <c r="A24816" t="s">
        <v>227</v>
      </c>
      <c r="B24816" t="s">
        <v>80</v>
      </c>
      <c r="C24816" t="s">
        <v>37</v>
      </c>
      <c r="D24816">
        <v>120219</v>
      </c>
      <c r="E24816" t="s">
        <v>261</v>
      </c>
      <c r="F24816">
        <v>542</v>
      </c>
      <c r="G24816" t="s">
        <v>291</v>
      </c>
      <c r="H24816" t="s">
        <v>84</v>
      </c>
      <c r="I24816">
        <v>2015</v>
      </c>
      <c r="J24816">
        <v>3.4008999999999998E-4</v>
      </c>
    </row>
    <row r="24817" spans="1:10" x14ac:dyDescent="0.25">
      <c r="A24817" t="s">
        <v>224</v>
      </c>
      <c r="B24817" t="s">
        <v>80</v>
      </c>
      <c r="C24817" t="s">
        <v>37</v>
      </c>
      <c r="D24817">
        <v>120219</v>
      </c>
      <c r="E24817" t="s">
        <v>261</v>
      </c>
      <c r="F24817">
        <v>542</v>
      </c>
      <c r="G24817" t="s">
        <v>291</v>
      </c>
      <c r="H24817" t="s">
        <v>84</v>
      </c>
      <c r="I24817">
        <v>2015</v>
      </c>
      <c r="J24817">
        <v>3.5987600000000001E-5</v>
      </c>
    </row>
    <row r="24818" spans="1:10" x14ac:dyDescent="0.25">
      <c r="A24818" t="s">
        <v>225</v>
      </c>
      <c r="B24818" t="s">
        <v>80</v>
      </c>
      <c r="C24818" t="s">
        <v>37</v>
      </c>
      <c r="D24818">
        <v>120219</v>
      </c>
      <c r="E24818" t="s">
        <v>261</v>
      </c>
      <c r="F24818">
        <v>542</v>
      </c>
      <c r="G24818" t="s">
        <v>291</v>
      </c>
      <c r="H24818" t="s">
        <v>84</v>
      </c>
      <c r="I24818">
        <v>2015</v>
      </c>
      <c r="J24818">
        <v>2.6690999999999998E-4</v>
      </c>
    </row>
    <row r="24819" spans="1:10" x14ac:dyDescent="0.25">
      <c r="A24819" t="s">
        <v>223</v>
      </c>
      <c r="B24819" t="s">
        <v>80</v>
      </c>
      <c r="C24819" t="s">
        <v>37</v>
      </c>
      <c r="D24819">
        <v>120219</v>
      </c>
      <c r="E24819" t="s">
        <v>261</v>
      </c>
      <c r="F24819">
        <v>542</v>
      </c>
      <c r="G24819" t="s">
        <v>291</v>
      </c>
      <c r="H24819" t="s">
        <v>84</v>
      </c>
      <c r="I24819">
        <v>2015</v>
      </c>
      <c r="J24819">
        <v>5.7516000000000003E-5</v>
      </c>
    </row>
    <row r="24820" spans="1:10" x14ac:dyDescent="0.25">
      <c r="A24820" t="s">
        <v>229</v>
      </c>
      <c r="B24820" t="s">
        <v>80</v>
      </c>
      <c r="C24820" t="s">
        <v>37</v>
      </c>
      <c r="D24820">
        <v>120219</v>
      </c>
      <c r="E24820" t="s">
        <v>261</v>
      </c>
      <c r="F24820">
        <v>542</v>
      </c>
      <c r="G24820" t="s">
        <v>291</v>
      </c>
      <c r="H24820" t="s">
        <v>84</v>
      </c>
      <c r="I24820">
        <v>2015</v>
      </c>
      <c r="J24820">
        <v>2.6886800000000001E-4</v>
      </c>
    </row>
    <row r="24821" spans="1:10" x14ac:dyDescent="0.25">
      <c r="A24821" t="s">
        <v>226</v>
      </c>
      <c r="B24821" t="s">
        <v>80</v>
      </c>
      <c r="C24821" t="s">
        <v>37</v>
      </c>
      <c r="D24821">
        <v>120219</v>
      </c>
      <c r="E24821" t="s">
        <v>261</v>
      </c>
      <c r="F24821">
        <v>542</v>
      </c>
      <c r="G24821" t="s">
        <v>291</v>
      </c>
      <c r="H24821" t="s">
        <v>84</v>
      </c>
      <c r="I24821">
        <v>2015</v>
      </c>
      <c r="J24821">
        <v>2.62914E-5</v>
      </c>
    </row>
    <row r="24822" spans="1:10" x14ac:dyDescent="0.25">
      <c r="A24822" t="s">
        <v>226</v>
      </c>
      <c r="B24822" t="s">
        <v>80</v>
      </c>
      <c r="C24822" t="s">
        <v>37</v>
      </c>
      <c r="D24822">
        <v>120302</v>
      </c>
      <c r="E24822" t="s">
        <v>260</v>
      </c>
      <c r="F24822">
        <v>542</v>
      </c>
      <c r="G24822" t="s">
        <v>291</v>
      </c>
      <c r="H24822" t="s">
        <v>84</v>
      </c>
      <c r="I24822">
        <v>2015</v>
      </c>
      <c r="J24822">
        <v>4.45848E-5</v>
      </c>
    </row>
    <row r="24823" spans="1:10" x14ac:dyDescent="0.25">
      <c r="A24823" t="s">
        <v>225</v>
      </c>
      <c r="B24823" t="s">
        <v>80</v>
      </c>
      <c r="C24823" t="s">
        <v>37</v>
      </c>
      <c r="D24823">
        <v>120302</v>
      </c>
      <c r="E24823" t="s">
        <v>260</v>
      </c>
      <c r="F24823">
        <v>542</v>
      </c>
      <c r="G24823" t="s">
        <v>291</v>
      </c>
      <c r="H24823" t="s">
        <v>84</v>
      </c>
      <c r="I24823">
        <v>2015</v>
      </c>
      <c r="J24823">
        <v>4.6500699999999997E-4</v>
      </c>
    </row>
    <row r="24824" spans="1:10" x14ac:dyDescent="0.25">
      <c r="A24824" t="s">
        <v>227</v>
      </c>
      <c r="B24824" t="s">
        <v>80</v>
      </c>
      <c r="C24824" t="s">
        <v>37</v>
      </c>
      <c r="D24824">
        <v>120302</v>
      </c>
      <c r="E24824" t="s">
        <v>260</v>
      </c>
      <c r="F24824">
        <v>542</v>
      </c>
      <c r="G24824" t="s">
        <v>291</v>
      </c>
      <c r="H24824" t="s">
        <v>84</v>
      </c>
      <c r="I24824">
        <v>2015</v>
      </c>
      <c r="J24824">
        <v>8.20187E-4</v>
      </c>
    </row>
    <row r="24825" spans="1:10" x14ac:dyDescent="0.25">
      <c r="A24825" t="s">
        <v>229</v>
      </c>
      <c r="B24825" t="s">
        <v>80</v>
      </c>
      <c r="C24825" t="s">
        <v>37</v>
      </c>
      <c r="D24825">
        <v>120302</v>
      </c>
      <c r="E24825" t="s">
        <v>260</v>
      </c>
      <c r="F24825">
        <v>542</v>
      </c>
      <c r="G24825" t="s">
        <v>291</v>
      </c>
      <c r="H24825" t="s">
        <v>84</v>
      </c>
      <c r="I24825">
        <v>2015</v>
      </c>
      <c r="J24825">
        <v>4.5822499999999998E-4</v>
      </c>
    </row>
    <row r="24826" spans="1:10" x14ac:dyDescent="0.25">
      <c r="A24826" t="s">
        <v>224</v>
      </c>
      <c r="B24826" t="s">
        <v>80</v>
      </c>
      <c r="C24826" t="s">
        <v>37</v>
      </c>
      <c r="D24826">
        <v>120302</v>
      </c>
      <c r="E24826" t="s">
        <v>260</v>
      </c>
      <c r="F24826">
        <v>542</v>
      </c>
      <c r="G24826" t="s">
        <v>291</v>
      </c>
      <c r="H24826" t="s">
        <v>84</v>
      </c>
      <c r="I24826">
        <v>2015</v>
      </c>
      <c r="J24826">
        <v>4.8311299999999999E-5</v>
      </c>
    </row>
    <row r="24827" spans="1:10" x14ac:dyDescent="0.25">
      <c r="A24827" t="s">
        <v>223</v>
      </c>
      <c r="B24827" t="s">
        <v>80</v>
      </c>
      <c r="C24827" t="s">
        <v>37</v>
      </c>
      <c r="D24827">
        <v>120302</v>
      </c>
      <c r="E24827" t="s">
        <v>260</v>
      </c>
      <c r="F24827">
        <v>542</v>
      </c>
      <c r="G24827" t="s">
        <v>291</v>
      </c>
      <c r="H24827" t="s">
        <v>84</v>
      </c>
      <c r="I24827">
        <v>2015</v>
      </c>
      <c r="J24827">
        <v>8.8502099999999994E-5</v>
      </c>
    </row>
    <row r="24828" spans="1:10" x14ac:dyDescent="0.25">
      <c r="A24828" t="s">
        <v>225</v>
      </c>
      <c r="B24828" t="s">
        <v>80</v>
      </c>
      <c r="C24828" t="s">
        <v>37</v>
      </c>
      <c r="D24828">
        <v>120303</v>
      </c>
      <c r="E24828" t="s">
        <v>259</v>
      </c>
      <c r="F24828">
        <v>542</v>
      </c>
      <c r="G24828" t="s">
        <v>291</v>
      </c>
      <c r="H24828" t="s">
        <v>84</v>
      </c>
      <c r="I24828">
        <v>2015</v>
      </c>
      <c r="J24828">
        <v>2.6038799999999998E-3</v>
      </c>
    </row>
    <row r="24829" spans="1:10" x14ac:dyDescent="0.25">
      <c r="A24829" t="s">
        <v>223</v>
      </c>
      <c r="B24829" t="s">
        <v>80</v>
      </c>
      <c r="C24829" t="s">
        <v>37</v>
      </c>
      <c r="D24829">
        <v>120303</v>
      </c>
      <c r="E24829" t="s">
        <v>259</v>
      </c>
      <c r="F24829">
        <v>542</v>
      </c>
      <c r="G24829" t="s">
        <v>291</v>
      </c>
      <c r="H24829" t="s">
        <v>84</v>
      </c>
      <c r="I24829">
        <v>2015</v>
      </c>
      <c r="J24829">
        <v>7.6274800000000005E-4</v>
      </c>
    </row>
    <row r="24830" spans="1:10" x14ac:dyDescent="0.25">
      <c r="A24830" t="s">
        <v>229</v>
      </c>
      <c r="B24830" t="s">
        <v>80</v>
      </c>
      <c r="C24830" t="s">
        <v>37</v>
      </c>
      <c r="D24830">
        <v>120303</v>
      </c>
      <c r="E24830" t="s">
        <v>259</v>
      </c>
      <c r="F24830">
        <v>542</v>
      </c>
      <c r="G24830" t="s">
        <v>291</v>
      </c>
      <c r="H24830" t="s">
        <v>84</v>
      </c>
      <c r="I24830">
        <v>2015</v>
      </c>
      <c r="J24830">
        <v>3.0240699999999998E-3</v>
      </c>
    </row>
    <row r="24831" spans="1:10" x14ac:dyDescent="0.25">
      <c r="A24831" t="s">
        <v>224</v>
      </c>
      <c r="B24831" t="s">
        <v>80</v>
      </c>
      <c r="C24831" t="s">
        <v>37</v>
      </c>
      <c r="D24831">
        <v>120303</v>
      </c>
      <c r="E24831" t="s">
        <v>259</v>
      </c>
      <c r="F24831">
        <v>542</v>
      </c>
      <c r="G24831" t="s">
        <v>291</v>
      </c>
      <c r="H24831" t="s">
        <v>84</v>
      </c>
      <c r="I24831">
        <v>2015</v>
      </c>
      <c r="J24831">
        <v>4.2302600000000001E-4</v>
      </c>
    </row>
    <row r="24832" spans="1:10" x14ac:dyDescent="0.25">
      <c r="A24832" t="s">
        <v>227</v>
      </c>
      <c r="B24832" t="s">
        <v>80</v>
      </c>
      <c r="C24832" t="s">
        <v>37</v>
      </c>
      <c r="D24832">
        <v>120303</v>
      </c>
      <c r="E24832" t="s">
        <v>259</v>
      </c>
      <c r="F24832">
        <v>542</v>
      </c>
      <c r="G24832" t="s">
        <v>291</v>
      </c>
      <c r="H24832" t="s">
        <v>84</v>
      </c>
      <c r="I24832">
        <v>2015</v>
      </c>
      <c r="J24832">
        <v>3.9541000000000003E-3</v>
      </c>
    </row>
    <row r="24833" spans="1:10" x14ac:dyDescent="0.25">
      <c r="A24833" t="s">
        <v>226</v>
      </c>
      <c r="B24833" t="s">
        <v>80</v>
      </c>
      <c r="C24833" t="s">
        <v>37</v>
      </c>
      <c r="D24833">
        <v>120303</v>
      </c>
      <c r="E24833" t="s">
        <v>259</v>
      </c>
      <c r="F24833">
        <v>542</v>
      </c>
      <c r="G24833" t="s">
        <v>291</v>
      </c>
      <c r="H24833" t="s">
        <v>84</v>
      </c>
      <c r="I24833">
        <v>2015</v>
      </c>
      <c r="J24833">
        <v>3.6426600000000003E-4</v>
      </c>
    </row>
    <row r="24834" spans="1:10" x14ac:dyDescent="0.25">
      <c r="A24834" t="s">
        <v>225</v>
      </c>
      <c r="B24834" t="s">
        <v>80</v>
      </c>
      <c r="C24834" t="s">
        <v>37</v>
      </c>
      <c r="D24834">
        <v>140216</v>
      </c>
      <c r="E24834" t="s">
        <v>258</v>
      </c>
      <c r="F24834">
        <v>542</v>
      </c>
      <c r="G24834" t="s">
        <v>291</v>
      </c>
      <c r="H24834" t="s">
        <v>84</v>
      </c>
      <c r="I24834">
        <v>2015</v>
      </c>
      <c r="J24834">
        <v>5.1288099999999997E-4</v>
      </c>
    </row>
    <row r="24835" spans="1:10" x14ac:dyDescent="0.25">
      <c r="A24835" t="s">
        <v>224</v>
      </c>
      <c r="B24835" t="s">
        <v>80</v>
      </c>
      <c r="C24835" t="s">
        <v>37</v>
      </c>
      <c r="D24835">
        <v>140216</v>
      </c>
      <c r="E24835" t="s">
        <v>258</v>
      </c>
      <c r="F24835">
        <v>542</v>
      </c>
      <c r="G24835" t="s">
        <v>291</v>
      </c>
      <c r="H24835" t="s">
        <v>84</v>
      </c>
      <c r="I24835">
        <v>2015</v>
      </c>
      <c r="J24835">
        <v>1.9308300000000001E-4</v>
      </c>
    </row>
    <row r="24836" spans="1:10" x14ac:dyDescent="0.25">
      <c r="A24836" t="s">
        <v>229</v>
      </c>
      <c r="B24836" t="s">
        <v>80</v>
      </c>
      <c r="C24836" t="s">
        <v>37</v>
      </c>
      <c r="D24836">
        <v>140216</v>
      </c>
      <c r="E24836" t="s">
        <v>258</v>
      </c>
      <c r="F24836">
        <v>542</v>
      </c>
      <c r="G24836" t="s">
        <v>291</v>
      </c>
      <c r="H24836" t="s">
        <v>84</v>
      </c>
      <c r="I24836">
        <v>2015</v>
      </c>
      <c r="J24836">
        <v>6.9685600000000004E-4</v>
      </c>
    </row>
    <row r="24837" spans="1:10" x14ac:dyDescent="0.25">
      <c r="A24837" t="s">
        <v>226</v>
      </c>
      <c r="B24837" t="s">
        <v>80</v>
      </c>
      <c r="C24837" t="s">
        <v>37</v>
      </c>
      <c r="D24837">
        <v>140216</v>
      </c>
      <c r="E24837" t="s">
        <v>258</v>
      </c>
      <c r="F24837">
        <v>542</v>
      </c>
      <c r="G24837" t="s">
        <v>291</v>
      </c>
      <c r="H24837" t="s">
        <v>84</v>
      </c>
      <c r="I24837">
        <v>2015</v>
      </c>
      <c r="J24837">
        <v>1.3114600000000001E-4</v>
      </c>
    </row>
    <row r="24838" spans="1:10" x14ac:dyDescent="0.25">
      <c r="A24838" t="s">
        <v>227</v>
      </c>
      <c r="B24838" t="s">
        <v>80</v>
      </c>
      <c r="C24838" t="s">
        <v>37</v>
      </c>
      <c r="D24838">
        <v>140216</v>
      </c>
      <c r="E24838" t="s">
        <v>258</v>
      </c>
      <c r="F24838">
        <v>542</v>
      </c>
      <c r="G24838" t="s">
        <v>291</v>
      </c>
      <c r="H24838" t="s">
        <v>84</v>
      </c>
      <c r="I24838">
        <v>2015</v>
      </c>
      <c r="J24838">
        <v>9.2805299999999997E-4</v>
      </c>
    </row>
    <row r="24839" spans="1:10" x14ac:dyDescent="0.25">
      <c r="A24839" t="s">
        <v>223</v>
      </c>
      <c r="B24839" t="s">
        <v>80</v>
      </c>
      <c r="C24839" t="s">
        <v>37</v>
      </c>
      <c r="D24839">
        <v>140216</v>
      </c>
      <c r="E24839" t="s">
        <v>258</v>
      </c>
      <c r="F24839">
        <v>542</v>
      </c>
      <c r="G24839" t="s">
        <v>291</v>
      </c>
      <c r="H24839" t="s">
        <v>84</v>
      </c>
      <c r="I24839">
        <v>2015</v>
      </c>
      <c r="J24839">
        <v>4.9794200000000002E-4</v>
      </c>
    </row>
    <row r="24840" spans="1:10" x14ac:dyDescent="0.25">
      <c r="A24840" t="s">
        <v>229</v>
      </c>
      <c r="B24840" t="s">
        <v>80</v>
      </c>
      <c r="C24840" t="s">
        <v>37</v>
      </c>
      <c r="D24840">
        <v>140219</v>
      </c>
      <c r="E24840" t="s">
        <v>257</v>
      </c>
      <c r="F24840">
        <v>542</v>
      </c>
      <c r="G24840" t="s">
        <v>291</v>
      </c>
      <c r="H24840" t="s">
        <v>84</v>
      </c>
      <c r="I24840">
        <v>2015</v>
      </c>
      <c r="J24840">
        <v>2.6206100000000001E-4</v>
      </c>
    </row>
    <row r="24841" spans="1:10" x14ac:dyDescent="0.25">
      <c r="A24841" t="s">
        <v>223</v>
      </c>
      <c r="B24841" t="s">
        <v>80</v>
      </c>
      <c r="C24841" t="s">
        <v>37</v>
      </c>
      <c r="D24841">
        <v>140219</v>
      </c>
      <c r="E24841" t="s">
        <v>257</v>
      </c>
      <c r="F24841">
        <v>542</v>
      </c>
      <c r="G24841" t="s">
        <v>291</v>
      </c>
      <c r="H24841" t="s">
        <v>84</v>
      </c>
      <c r="I24841">
        <v>2015</v>
      </c>
      <c r="J24841">
        <v>5.6059700000000001E-5</v>
      </c>
    </row>
    <row r="24842" spans="1:10" x14ac:dyDescent="0.25">
      <c r="A24842" t="s">
        <v>225</v>
      </c>
      <c r="B24842" t="s">
        <v>80</v>
      </c>
      <c r="C24842" t="s">
        <v>37</v>
      </c>
      <c r="D24842">
        <v>140219</v>
      </c>
      <c r="E24842" t="s">
        <v>257</v>
      </c>
      <c r="F24842">
        <v>542</v>
      </c>
      <c r="G24842" t="s">
        <v>291</v>
      </c>
      <c r="H24842" t="s">
        <v>84</v>
      </c>
      <c r="I24842">
        <v>2015</v>
      </c>
      <c r="J24842">
        <v>2.6015199999999999E-4</v>
      </c>
    </row>
    <row r="24843" spans="1:10" x14ac:dyDescent="0.25">
      <c r="A24843" t="s">
        <v>226</v>
      </c>
      <c r="B24843" t="s">
        <v>80</v>
      </c>
      <c r="C24843" t="s">
        <v>37</v>
      </c>
      <c r="D24843">
        <v>140219</v>
      </c>
      <c r="E24843" t="s">
        <v>257</v>
      </c>
      <c r="F24843">
        <v>542</v>
      </c>
      <c r="G24843" t="s">
        <v>291</v>
      </c>
      <c r="H24843" t="s">
        <v>84</v>
      </c>
      <c r="I24843">
        <v>2015</v>
      </c>
      <c r="J24843">
        <v>2.5625700000000001E-5</v>
      </c>
    </row>
    <row r="24844" spans="1:10" x14ac:dyDescent="0.25">
      <c r="A24844" t="s">
        <v>227</v>
      </c>
      <c r="B24844" t="s">
        <v>80</v>
      </c>
      <c r="C24844" t="s">
        <v>37</v>
      </c>
      <c r="D24844">
        <v>140219</v>
      </c>
      <c r="E24844" t="s">
        <v>257</v>
      </c>
      <c r="F24844">
        <v>542</v>
      </c>
      <c r="G24844" t="s">
        <v>291</v>
      </c>
      <c r="H24844" t="s">
        <v>84</v>
      </c>
      <c r="I24844">
        <v>2015</v>
      </c>
      <c r="J24844">
        <v>3.3147899999999998E-4</v>
      </c>
    </row>
    <row r="24845" spans="1:10" x14ac:dyDescent="0.25">
      <c r="A24845" t="s">
        <v>224</v>
      </c>
      <c r="B24845" t="s">
        <v>80</v>
      </c>
      <c r="C24845" t="s">
        <v>37</v>
      </c>
      <c r="D24845">
        <v>140219</v>
      </c>
      <c r="E24845" t="s">
        <v>257</v>
      </c>
      <c r="F24845">
        <v>542</v>
      </c>
      <c r="G24845" t="s">
        <v>291</v>
      </c>
      <c r="H24845" t="s">
        <v>84</v>
      </c>
      <c r="I24845">
        <v>2015</v>
      </c>
      <c r="J24845">
        <v>3.5076500000000002E-5</v>
      </c>
    </row>
    <row r="24846" spans="1:10" x14ac:dyDescent="0.25">
      <c r="A24846" t="s">
        <v>227</v>
      </c>
      <c r="B24846" t="s">
        <v>80</v>
      </c>
      <c r="C24846" t="s">
        <v>37</v>
      </c>
      <c r="D24846">
        <v>140303</v>
      </c>
      <c r="E24846" t="s">
        <v>256</v>
      </c>
      <c r="F24846">
        <v>542</v>
      </c>
      <c r="G24846" t="s">
        <v>291</v>
      </c>
      <c r="H24846" t="s">
        <v>84</v>
      </c>
      <c r="I24846">
        <v>2015</v>
      </c>
      <c r="J24846">
        <v>8.6514399999999998E-4</v>
      </c>
    </row>
    <row r="24847" spans="1:10" x14ac:dyDescent="0.25">
      <c r="A24847" t="s">
        <v>229</v>
      </c>
      <c r="B24847" t="s">
        <v>80</v>
      </c>
      <c r="C24847" t="s">
        <v>37</v>
      </c>
      <c r="D24847">
        <v>140303</v>
      </c>
      <c r="E24847" t="s">
        <v>256</v>
      </c>
      <c r="F24847">
        <v>542</v>
      </c>
      <c r="G24847" t="s">
        <v>291</v>
      </c>
      <c r="H24847" t="s">
        <v>84</v>
      </c>
      <c r="I24847">
        <v>2015</v>
      </c>
      <c r="J24847">
        <v>6.6165600000000005E-4</v>
      </c>
    </row>
    <row r="24848" spans="1:10" x14ac:dyDescent="0.25">
      <c r="A24848" t="s">
        <v>225</v>
      </c>
      <c r="B24848" t="s">
        <v>80</v>
      </c>
      <c r="C24848" t="s">
        <v>37</v>
      </c>
      <c r="D24848">
        <v>140303</v>
      </c>
      <c r="E24848" t="s">
        <v>256</v>
      </c>
      <c r="F24848">
        <v>542</v>
      </c>
      <c r="G24848" t="s">
        <v>291</v>
      </c>
      <c r="H24848" t="s">
        <v>84</v>
      </c>
      <c r="I24848">
        <v>2015</v>
      </c>
      <c r="J24848">
        <v>5.6972100000000003E-4</v>
      </c>
    </row>
    <row r="24849" spans="1:10" x14ac:dyDescent="0.25">
      <c r="A24849" t="s">
        <v>223</v>
      </c>
      <c r="B24849" t="s">
        <v>80</v>
      </c>
      <c r="C24849" t="s">
        <v>37</v>
      </c>
      <c r="D24849">
        <v>140303</v>
      </c>
      <c r="E24849" t="s">
        <v>256</v>
      </c>
      <c r="F24849">
        <v>542</v>
      </c>
      <c r="G24849" t="s">
        <v>291</v>
      </c>
      <c r="H24849" t="s">
        <v>84</v>
      </c>
      <c r="I24849">
        <v>2015</v>
      </c>
      <c r="J24849">
        <v>1.66887E-4</v>
      </c>
    </row>
    <row r="24850" spans="1:10" x14ac:dyDescent="0.25">
      <c r="A24850" t="s">
        <v>224</v>
      </c>
      <c r="B24850" t="s">
        <v>80</v>
      </c>
      <c r="C24850" t="s">
        <v>37</v>
      </c>
      <c r="D24850">
        <v>140303</v>
      </c>
      <c r="E24850" t="s">
        <v>256</v>
      </c>
      <c r="F24850">
        <v>542</v>
      </c>
      <c r="G24850" t="s">
        <v>291</v>
      </c>
      <c r="H24850" t="s">
        <v>84</v>
      </c>
      <c r="I24850">
        <v>2015</v>
      </c>
      <c r="J24850">
        <v>9.2556600000000001E-5</v>
      </c>
    </row>
    <row r="24851" spans="1:10" x14ac:dyDescent="0.25">
      <c r="A24851" t="s">
        <v>226</v>
      </c>
      <c r="B24851" t="s">
        <v>80</v>
      </c>
      <c r="C24851" t="s">
        <v>37</v>
      </c>
      <c r="D24851">
        <v>140303</v>
      </c>
      <c r="E24851" t="s">
        <v>256</v>
      </c>
      <c r="F24851">
        <v>542</v>
      </c>
      <c r="G24851" t="s">
        <v>291</v>
      </c>
      <c r="H24851" t="s">
        <v>84</v>
      </c>
      <c r="I24851">
        <v>2015</v>
      </c>
      <c r="J24851">
        <v>7.9700100000000006E-5</v>
      </c>
    </row>
    <row r="24852" spans="1:10" x14ac:dyDescent="0.25">
      <c r="A24852" t="s">
        <v>227</v>
      </c>
      <c r="B24852" t="s">
        <v>80</v>
      </c>
      <c r="C24852" t="s">
        <v>37</v>
      </c>
      <c r="D24852">
        <v>150102</v>
      </c>
      <c r="E24852" t="s">
        <v>288</v>
      </c>
      <c r="F24852">
        <v>541</v>
      </c>
      <c r="G24852" t="s">
        <v>290</v>
      </c>
      <c r="H24852" t="s">
        <v>84</v>
      </c>
      <c r="I24852">
        <v>2015</v>
      </c>
      <c r="J24852">
        <v>6.5736500000000003E-2</v>
      </c>
    </row>
    <row r="24853" spans="1:10" x14ac:dyDescent="0.25">
      <c r="A24853" t="s">
        <v>229</v>
      </c>
      <c r="B24853" t="s">
        <v>80</v>
      </c>
      <c r="C24853" t="s">
        <v>37</v>
      </c>
      <c r="D24853">
        <v>150102</v>
      </c>
      <c r="E24853" t="s">
        <v>288</v>
      </c>
      <c r="F24853">
        <v>541</v>
      </c>
      <c r="G24853" t="s">
        <v>290</v>
      </c>
      <c r="H24853" t="s">
        <v>84</v>
      </c>
      <c r="I24853">
        <v>2015</v>
      </c>
      <c r="J24853">
        <v>3.6725899999999999E-2</v>
      </c>
    </row>
    <row r="24854" spans="1:10" x14ac:dyDescent="0.25">
      <c r="A24854" t="s">
        <v>226</v>
      </c>
      <c r="B24854" t="s">
        <v>80</v>
      </c>
      <c r="C24854" t="s">
        <v>37</v>
      </c>
      <c r="D24854">
        <v>150102</v>
      </c>
      <c r="E24854" t="s">
        <v>288</v>
      </c>
      <c r="F24854">
        <v>541</v>
      </c>
      <c r="G24854" t="s">
        <v>290</v>
      </c>
      <c r="H24854" t="s">
        <v>84</v>
      </c>
      <c r="I24854">
        <v>2015</v>
      </c>
      <c r="J24854">
        <v>3.5733900000000001E-3</v>
      </c>
    </row>
    <row r="24855" spans="1:10" x14ac:dyDescent="0.25">
      <c r="A24855" t="s">
        <v>223</v>
      </c>
      <c r="B24855" t="s">
        <v>80</v>
      </c>
      <c r="C24855" t="s">
        <v>37</v>
      </c>
      <c r="D24855">
        <v>150102</v>
      </c>
      <c r="E24855" t="s">
        <v>288</v>
      </c>
      <c r="F24855">
        <v>541</v>
      </c>
      <c r="G24855" t="s">
        <v>290</v>
      </c>
      <c r="H24855" t="s">
        <v>84</v>
      </c>
      <c r="I24855">
        <v>2015</v>
      </c>
      <c r="J24855">
        <v>7.0932800000000004E-3</v>
      </c>
    </row>
    <row r="24856" spans="1:10" x14ac:dyDescent="0.25">
      <c r="A24856" t="s">
        <v>224</v>
      </c>
      <c r="B24856" t="s">
        <v>80</v>
      </c>
      <c r="C24856" t="s">
        <v>37</v>
      </c>
      <c r="D24856">
        <v>150102</v>
      </c>
      <c r="E24856" t="s">
        <v>288</v>
      </c>
      <c r="F24856">
        <v>541</v>
      </c>
      <c r="G24856" t="s">
        <v>290</v>
      </c>
      <c r="H24856" t="s">
        <v>84</v>
      </c>
      <c r="I24856">
        <v>2015</v>
      </c>
      <c r="J24856">
        <v>3.8720600000000001E-3</v>
      </c>
    </row>
    <row r="24857" spans="1:10" x14ac:dyDescent="0.25">
      <c r="A24857" t="s">
        <v>225</v>
      </c>
      <c r="B24857" t="s">
        <v>80</v>
      </c>
      <c r="C24857" t="s">
        <v>37</v>
      </c>
      <c r="D24857">
        <v>150102</v>
      </c>
      <c r="E24857" t="s">
        <v>288</v>
      </c>
      <c r="F24857">
        <v>541</v>
      </c>
      <c r="G24857" t="s">
        <v>290</v>
      </c>
      <c r="H24857" t="s">
        <v>84</v>
      </c>
      <c r="I24857">
        <v>2015</v>
      </c>
      <c r="J24857">
        <v>3.7269400000000001E-2</v>
      </c>
    </row>
    <row r="24858" spans="1:10" x14ac:dyDescent="0.25">
      <c r="A24858" t="s">
        <v>229</v>
      </c>
      <c r="B24858" t="s">
        <v>80</v>
      </c>
      <c r="C24858" t="s">
        <v>37</v>
      </c>
      <c r="D24858">
        <v>150103</v>
      </c>
      <c r="E24858" t="s">
        <v>287</v>
      </c>
      <c r="F24858">
        <v>541</v>
      </c>
      <c r="G24858" t="s">
        <v>290</v>
      </c>
      <c r="H24858" t="s">
        <v>84</v>
      </c>
      <c r="I24858">
        <v>2015</v>
      </c>
      <c r="J24858">
        <v>7.4484099999999998E-2</v>
      </c>
    </row>
    <row r="24859" spans="1:10" x14ac:dyDescent="0.25">
      <c r="A24859" t="s">
        <v>223</v>
      </c>
      <c r="B24859" t="s">
        <v>80</v>
      </c>
      <c r="C24859" t="s">
        <v>37</v>
      </c>
      <c r="D24859">
        <v>150103</v>
      </c>
      <c r="E24859" t="s">
        <v>287</v>
      </c>
      <c r="F24859">
        <v>541</v>
      </c>
      <c r="G24859" t="s">
        <v>290</v>
      </c>
      <c r="H24859" t="s">
        <v>84</v>
      </c>
      <c r="I24859">
        <v>2015</v>
      </c>
      <c r="J24859">
        <v>1.8786799999999999E-2</v>
      </c>
    </row>
    <row r="24860" spans="1:10" x14ac:dyDescent="0.25">
      <c r="A24860" t="s">
        <v>225</v>
      </c>
      <c r="B24860" t="s">
        <v>80</v>
      </c>
      <c r="C24860" t="s">
        <v>37</v>
      </c>
      <c r="D24860">
        <v>150103</v>
      </c>
      <c r="E24860" t="s">
        <v>287</v>
      </c>
      <c r="F24860">
        <v>541</v>
      </c>
      <c r="G24860" t="s">
        <v>290</v>
      </c>
      <c r="H24860" t="s">
        <v>84</v>
      </c>
      <c r="I24860">
        <v>2015</v>
      </c>
      <c r="J24860">
        <v>6.4134700000000003E-2</v>
      </c>
    </row>
    <row r="24861" spans="1:10" x14ac:dyDescent="0.25">
      <c r="A24861" t="s">
        <v>227</v>
      </c>
      <c r="B24861" t="s">
        <v>80</v>
      </c>
      <c r="C24861" t="s">
        <v>37</v>
      </c>
      <c r="D24861">
        <v>150103</v>
      </c>
      <c r="E24861" t="s">
        <v>287</v>
      </c>
      <c r="F24861">
        <v>541</v>
      </c>
      <c r="G24861" t="s">
        <v>290</v>
      </c>
      <c r="H24861" t="s">
        <v>84</v>
      </c>
      <c r="I24861">
        <v>2015</v>
      </c>
      <c r="J24861">
        <v>9.73913E-2</v>
      </c>
    </row>
    <row r="24862" spans="1:10" x14ac:dyDescent="0.25">
      <c r="A24862" t="s">
        <v>226</v>
      </c>
      <c r="B24862" t="s">
        <v>80</v>
      </c>
      <c r="C24862" t="s">
        <v>37</v>
      </c>
      <c r="D24862">
        <v>150103</v>
      </c>
      <c r="E24862" t="s">
        <v>287</v>
      </c>
      <c r="F24862">
        <v>541</v>
      </c>
      <c r="G24862" t="s">
        <v>290</v>
      </c>
      <c r="H24862" t="s">
        <v>84</v>
      </c>
      <c r="I24862">
        <v>2015</v>
      </c>
      <c r="J24862">
        <v>8.9720200000000007E-3</v>
      </c>
    </row>
    <row r="24863" spans="1:10" x14ac:dyDescent="0.25">
      <c r="A24863" t="s">
        <v>224</v>
      </c>
      <c r="B24863" t="s">
        <v>80</v>
      </c>
      <c r="C24863" t="s">
        <v>37</v>
      </c>
      <c r="D24863">
        <v>150103</v>
      </c>
      <c r="E24863" t="s">
        <v>287</v>
      </c>
      <c r="F24863">
        <v>541</v>
      </c>
      <c r="G24863" t="s">
        <v>290</v>
      </c>
      <c r="H24863" t="s">
        <v>84</v>
      </c>
      <c r="I24863">
        <v>2015</v>
      </c>
      <c r="J24863">
        <v>1.0419299999999999E-2</v>
      </c>
    </row>
    <row r="24864" spans="1:10" x14ac:dyDescent="0.25">
      <c r="A24864" t="s">
        <v>225</v>
      </c>
      <c r="B24864" t="s">
        <v>80</v>
      </c>
      <c r="C24864" t="s">
        <v>37</v>
      </c>
      <c r="D24864">
        <v>150202</v>
      </c>
      <c r="E24864" t="s">
        <v>286</v>
      </c>
      <c r="F24864">
        <v>541</v>
      </c>
      <c r="G24864" t="s">
        <v>290</v>
      </c>
      <c r="H24864" t="s">
        <v>84</v>
      </c>
      <c r="I24864">
        <v>2015</v>
      </c>
      <c r="J24864">
        <v>1.8277999999999999E-2</v>
      </c>
    </row>
    <row r="24865" spans="1:10" x14ac:dyDescent="0.25">
      <c r="A24865" t="s">
        <v>229</v>
      </c>
      <c r="B24865" t="s">
        <v>80</v>
      </c>
      <c r="C24865" t="s">
        <v>37</v>
      </c>
      <c r="D24865">
        <v>150202</v>
      </c>
      <c r="E24865" t="s">
        <v>286</v>
      </c>
      <c r="F24865">
        <v>541</v>
      </c>
      <c r="G24865" t="s">
        <v>290</v>
      </c>
      <c r="H24865" t="s">
        <v>84</v>
      </c>
      <c r="I24865">
        <v>2015</v>
      </c>
      <c r="J24865">
        <v>1.63179E-2</v>
      </c>
    </row>
    <row r="24866" spans="1:10" x14ac:dyDescent="0.25">
      <c r="A24866" t="s">
        <v>226</v>
      </c>
      <c r="B24866" t="s">
        <v>80</v>
      </c>
      <c r="C24866" t="s">
        <v>37</v>
      </c>
      <c r="D24866">
        <v>150202</v>
      </c>
      <c r="E24866" t="s">
        <v>286</v>
      </c>
      <c r="F24866">
        <v>541</v>
      </c>
      <c r="G24866" t="s">
        <v>290</v>
      </c>
      <c r="H24866" t="s">
        <v>84</v>
      </c>
      <c r="I24866">
        <v>2015</v>
      </c>
      <c r="J24866">
        <v>1.5099200000000001E-3</v>
      </c>
    </row>
    <row r="24867" spans="1:10" x14ac:dyDescent="0.25">
      <c r="A24867" t="s">
        <v>223</v>
      </c>
      <c r="B24867" t="s">
        <v>80</v>
      </c>
      <c r="C24867" t="s">
        <v>37</v>
      </c>
      <c r="D24867">
        <v>150202</v>
      </c>
      <c r="E24867" t="s">
        <v>286</v>
      </c>
      <c r="F24867">
        <v>541</v>
      </c>
      <c r="G24867" t="s">
        <v>290</v>
      </c>
      <c r="H24867" t="s">
        <v>84</v>
      </c>
      <c r="I24867">
        <v>2015</v>
      </c>
      <c r="J24867">
        <v>2.81197E-3</v>
      </c>
    </row>
    <row r="24868" spans="1:10" x14ac:dyDescent="0.25">
      <c r="A24868" t="s">
        <v>227</v>
      </c>
      <c r="B24868" t="s">
        <v>80</v>
      </c>
      <c r="C24868" t="s">
        <v>37</v>
      </c>
      <c r="D24868">
        <v>150202</v>
      </c>
      <c r="E24868" t="s">
        <v>286</v>
      </c>
      <c r="F24868">
        <v>541</v>
      </c>
      <c r="G24868" t="s">
        <v>290</v>
      </c>
      <c r="H24868" t="s">
        <v>84</v>
      </c>
      <c r="I24868">
        <v>2015</v>
      </c>
      <c r="J24868">
        <v>2.36758E-2</v>
      </c>
    </row>
    <row r="24869" spans="1:10" x14ac:dyDescent="0.25">
      <c r="A24869" t="s">
        <v>224</v>
      </c>
      <c r="B24869" t="s">
        <v>80</v>
      </c>
      <c r="C24869" t="s">
        <v>37</v>
      </c>
      <c r="D24869">
        <v>150202</v>
      </c>
      <c r="E24869" t="s">
        <v>286</v>
      </c>
      <c r="F24869">
        <v>541</v>
      </c>
      <c r="G24869" t="s">
        <v>290</v>
      </c>
      <c r="H24869" t="s">
        <v>84</v>
      </c>
      <c r="I24869">
        <v>2015</v>
      </c>
      <c r="J24869">
        <v>1.82837E-3</v>
      </c>
    </row>
    <row r="24870" spans="1:10" x14ac:dyDescent="0.25">
      <c r="A24870" t="s">
        <v>225</v>
      </c>
      <c r="B24870" t="s">
        <v>80</v>
      </c>
      <c r="C24870" t="s">
        <v>37</v>
      </c>
      <c r="D24870">
        <v>150203</v>
      </c>
      <c r="E24870" t="s">
        <v>285</v>
      </c>
      <c r="F24870">
        <v>541</v>
      </c>
      <c r="G24870" t="s">
        <v>290</v>
      </c>
      <c r="H24870" t="s">
        <v>84</v>
      </c>
      <c r="I24870">
        <v>2015</v>
      </c>
      <c r="J24870">
        <v>1.3932E-2</v>
      </c>
    </row>
    <row r="24871" spans="1:10" x14ac:dyDescent="0.25">
      <c r="A24871" t="s">
        <v>227</v>
      </c>
      <c r="B24871" t="s">
        <v>80</v>
      </c>
      <c r="C24871" t="s">
        <v>37</v>
      </c>
      <c r="D24871">
        <v>150203</v>
      </c>
      <c r="E24871" t="s">
        <v>285</v>
      </c>
      <c r="F24871">
        <v>541</v>
      </c>
      <c r="G24871" t="s">
        <v>290</v>
      </c>
      <c r="H24871" t="s">
        <v>84</v>
      </c>
      <c r="I24871">
        <v>2015</v>
      </c>
      <c r="J24871">
        <v>1.7751800000000002E-2</v>
      </c>
    </row>
    <row r="24872" spans="1:10" x14ac:dyDescent="0.25">
      <c r="A24872" t="s">
        <v>226</v>
      </c>
      <c r="B24872" t="s">
        <v>80</v>
      </c>
      <c r="C24872" t="s">
        <v>37</v>
      </c>
      <c r="D24872">
        <v>150203</v>
      </c>
      <c r="E24872" t="s">
        <v>285</v>
      </c>
      <c r="F24872">
        <v>541</v>
      </c>
      <c r="G24872" t="s">
        <v>290</v>
      </c>
      <c r="H24872" t="s">
        <v>84</v>
      </c>
      <c r="I24872">
        <v>2015</v>
      </c>
      <c r="J24872">
        <v>1.3723400000000001E-3</v>
      </c>
    </row>
    <row r="24873" spans="1:10" x14ac:dyDescent="0.25">
      <c r="A24873" t="s">
        <v>229</v>
      </c>
      <c r="B24873" t="s">
        <v>80</v>
      </c>
      <c r="C24873" t="s">
        <v>37</v>
      </c>
      <c r="D24873">
        <v>150203</v>
      </c>
      <c r="E24873" t="s">
        <v>285</v>
      </c>
      <c r="F24873">
        <v>541</v>
      </c>
      <c r="G24873" t="s">
        <v>290</v>
      </c>
      <c r="H24873" t="s">
        <v>84</v>
      </c>
      <c r="I24873">
        <v>2015</v>
      </c>
      <c r="J24873">
        <v>1.40342E-2</v>
      </c>
    </row>
    <row r="24874" spans="1:10" x14ac:dyDescent="0.25">
      <c r="A24874" t="s">
        <v>223</v>
      </c>
      <c r="B24874" t="s">
        <v>80</v>
      </c>
      <c r="C24874" t="s">
        <v>37</v>
      </c>
      <c r="D24874">
        <v>150203</v>
      </c>
      <c r="E24874" t="s">
        <v>285</v>
      </c>
      <c r="F24874">
        <v>541</v>
      </c>
      <c r="G24874" t="s">
        <v>290</v>
      </c>
      <c r="H24874" t="s">
        <v>84</v>
      </c>
      <c r="I24874">
        <v>2015</v>
      </c>
      <c r="J24874">
        <v>3.0021900000000001E-3</v>
      </c>
    </row>
    <row r="24875" spans="1:10" x14ac:dyDescent="0.25">
      <c r="A24875" t="s">
        <v>224</v>
      </c>
      <c r="B24875" t="s">
        <v>80</v>
      </c>
      <c r="C24875" t="s">
        <v>37</v>
      </c>
      <c r="D24875">
        <v>150203</v>
      </c>
      <c r="E24875" t="s">
        <v>285</v>
      </c>
      <c r="F24875">
        <v>541</v>
      </c>
      <c r="G24875" t="s">
        <v>290</v>
      </c>
      <c r="H24875" t="s">
        <v>84</v>
      </c>
      <c r="I24875">
        <v>2015</v>
      </c>
      <c r="J24875">
        <v>1.87846E-3</v>
      </c>
    </row>
    <row r="24876" spans="1:10" x14ac:dyDescent="0.25">
      <c r="A24876" t="s">
        <v>224</v>
      </c>
      <c r="B24876" t="s">
        <v>80</v>
      </c>
      <c r="C24876" t="s">
        <v>32</v>
      </c>
      <c r="D24876">
        <v>230200</v>
      </c>
      <c r="E24876" t="s">
        <v>284</v>
      </c>
      <c r="F24876">
        <v>541</v>
      </c>
      <c r="G24876" t="s">
        <v>290</v>
      </c>
      <c r="H24876" t="s">
        <v>84</v>
      </c>
      <c r="I24876">
        <v>2015</v>
      </c>
      <c r="J24876">
        <v>1.65015</v>
      </c>
    </row>
    <row r="24877" spans="1:10" x14ac:dyDescent="0.25">
      <c r="A24877" t="s">
        <v>226</v>
      </c>
      <c r="B24877" t="s">
        <v>80</v>
      </c>
      <c r="C24877" t="s">
        <v>32</v>
      </c>
      <c r="D24877">
        <v>230200</v>
      </c>
      <c r="E24877" t="s">
        <v>284</v>
      </c>
      <c r="F24877">
        <v>541</v>
      </c>
      <c r="G24877" t="s">
        <v>290</v>
      </c>
      <c r="H24877" t="s">
        <v>84</v>
      </c>
      <c r="I24877">
        <v>2015</v>
      </c>
      <c r="J24877">
        <v>0.115013</v>
      </c>
    </row>
    <row r="24878" spans="1:10" x14ac:dyDescent="0.25">
      <c r="A24878" t="s">
        <v>223</v>
      </c>
      <c r="B24878" t="s">
        <v>80</v>
      </c>
      <c r="C24878" t="s">
        <v>32</v>
      </c>
      <c r="D24878">
        <v>230200</v>
      </c>
      <c r="E24878" t="s">
        <v>284</v>
      </c>
      <c r="F24878">
        <v>541</v>
      </c>
      <c r="G24878" t="s">
        <v>290</v>
      </c>
      <c r="H24878" t="s">
        <v>84</v>
      </c>
      <c r="I24878">
        <v>2015</v>
      </c>
      <c r="J24878">
        <v>0.41427399999999998</v>
      </c>
    </row>
    <row r="24879" spans="1:10" x14ac:dyDescent="0.25">
      <c r="A24879" t="s">
        <v>229</v>
      </c>
      <c r="B24879" t="s">
        <v>80</v>
      </c>
      <c r="C24879" t="s">
        <v>32</v>
      </c>
      <c r="D24879">
        <v>230200</v>
      </c>
      <c r="E24879" t="s">
        <v>284</v>
      </c>
      <c r="F24879">
        <v>541</v>
      </c>
      <c r="G24879" t="s">
        <v>290</v>
      </c>
      <c r="H24879" t="s">
        <v>84</v>
      </c>
      <c r="I24879">
        <v>2015</v>
      </c>
      <c r="J24879">
        <v>1.1411</v>
      </c>
    </row>
    <row r="24880" spans="1:10" x14ac:dyDescent="0.25">
      <c r="A24880" t="s">
        <v>227</v>
      </c>
      <c r="B24880" t="s">
        <v>80</v>
      </c>
      <c r="C24880" t="s">
        <v>32</v>
      </c>
      <c r="D24880">
        <v>230200</v>
      </c>
      <c r="E24880" t="s">
        <v>284</v>
      </c>
      <c r="F24880">
        <v>541</v>
      </c>
      <c r="G24880" t="s">
        <v>290</v>
      </c>
      <c r="H24880" t="s">
        <v>84</v>
      </c>
      <c r="I24880">
        <v>2015</v>
      </c>
      <c r="J24880">
        <v>7.2306499999999998</v>
      </c>
    </row>
    <row r="24881" spans="1:10" x14ac:dyDescent="0.25">
      <c r="A24881" t="s">
        <v>225</v>
      </c>
      <c r="B24881" t="s">
        <v>80</v>
      </c>
      <c r="C24881" t="s">
        <v>32</v>
      </c>
      <c r="D24881">
        <v>230200</v>
      </c>
      <c r="E24881" t="s">
        <v>284</v>
      </c>
      <c r="F24881">
        <v>541</v>
      </c>
      <c r="G24881" t="s">
        <v>290</v>
      </c>
      <c r="H24881" t="s">
        <v>84</v>
      </c>
      <c r="I24881">
        <v>2015</v>
      </c>
      <c r="J24881">
        <v>2.1992699999999998</v>
      </c>
    </row>
    <row r="24882" spans="1:10" x14ac:dyDescent="0.25">
      <c r="A24882" t="s">
        <v>229</v>
      </c>
      <c r="B24882" t="s">
        <v>80</v>
      </c>
      <c r="C24882" t="s">
        <v>32</v>
      </c>
      <c r="D24882">
        <v>230400</v>
      </c>
      <c r="E24882" t="s">
        <v>283</v>
      </c>
      <c r="F24882">
        <v>541</v>
      </c>
      <c r="G24882" t="s">
        <v>290</v>
      </c>
      <c r="H24882" t="s">
        <v>84</v>
      </c>
      <c r="I24882">
        <v>2015</v>
      </c>
      <c r="J24882">
        <v>9.1203299999999994E-3</v>
      </c>
    </row>
    <row r="24883" spans="1:10" x14ac:dyDescent="0.25">
      <c r="A24883" t="s">
        <v>226</v>
      </c>
      <c r="B24883" t="s">
        <v>80</v>
      </c>
      <c r="C24883" t="s">
        <v>32</v>
      </c>
      <c r="D24883">
        <v>230400</v>
      </c>
      <c r="E24883" t="s">
        <v>283</v>
      </c>
      <c r="F24883">
        <v>541</v>
      </c>
      <c r="G24883" t="s">
        <v>290</v>
      </c>
      <c r="H24883" t="s">
        <v>84</v>
      </c>
      <c r="I24883">
        <v>2015</v>
      </c>
      <c r="J24883">
        <v>9.27256E-4</v>
      </c>
    </row>
    <row r="24884" spans="1:10" x14ac:dyDescent="0.25">
      <c r="A24884" t="s">
        <v>223</v>
      </c>
      <c r="B24884" t="s">
        <v>80</v>
      </c>
      <c r="C24884" t="s">
        <v>32</v>
      </c>
      <c r="D24884">
        <v>230400</v>
      </c>
      <c r="E24884" t="s">
        <v>283</v>
      </c>
      <c r="F24884">
        <v>541</v>
      </c>
      <c r="G24884" t="s">
        <v>290</v>
      </c>
      <c r="H24884" t="s">
        <v>84</v>
      </c>
      <c r="I24884">
        <v>2015</v>
      </c>
      <c r="J24884">
        <v>3.5213699999999998E-3</v>
      </c>
    </row>
    <row r="24885" spans="1:10" x14ac:dyDescent="0.25">
      <c r="A24885" t="s">
        <v>227</v>
      </c>
      <c r="B24885" t="s">
        <v>80</v>
      </c>
      <c r="C24885" t="s">
        <v>32</v>
      </c>
      <c r="D24885">
        <v>230400</v>
      </c>
      <c r="E24885" t="s">
        <v>283</v>
      </c>
      <c r="F24885">
        <v>541</v>
      </c>
      <c r="G24885" t="s">
        <v>290</v>
      </c>
      <c r="H24885" t="s">
        <v>84</v>
      </c>
      <c r="I24885">
        <v>2015</v>
      </c>
      <c r="J24885">
        <v>8.6842100000000005E-2</v>
      </c>
    </row>
    <row r="24886" spans="1:10" x14ac:dyDescent="0.25">
      <c r="A24886" t="s">
        <v>225</v>
      </c>
      <c r="B24886" t="s">
        <v>80</v>
      </c>
      <c r="C24886" t="s">
        <v>32</v>
      </c>
      <c r="D24886">
        <v>230400</v>
      </c>
      <c r="E24886" t="s">
        <v>283</v>
      </c>
      <c r="F24886">
        <v>541</v>
      </c>
      <c r="G24886" t="s">
        <v>290</v>
      </c>
      <c r="H24886" t="s">
        <v>84</v>
      </c>
      <c r="I24886">
        <v>2015</v>
      </c>
      <c r="J24886">
        <v>2.4456200000000001E-2</v>
      </c>
    </row>
    <row r="24887" spans="1:10" x14ac:dyDescent="0.25">
      <c r="A24887" t="s">
        <v>224</v>
      </c>
      <c r="B24887" t="s">
        <v>80</v>
      </c>
      <c r="C24887" t="s">
        <v>32</v>
      </c>
      <c r="D24887">
        <v>230400</v>
      </c>
      <c r="E24887" t="s">
        <v>283</v>
      </c>
      <c r="F24887">
        <v>541</v>
      </c>
      <c r="G24887" t="s">
        <v>290</v>
      </c>
      <c r="H24887" t="s">
        <v>84</v>
      </c>
      <c r="I24887">
        <v>2015</v>
      </c>
      <c r="J24887">
        <v>1.75149E-2</v>
      </c>
    </row>
    <row r="24888" spans="1:10" x14ac:dyDescent="0.25">
      <c r="A24888" t="s">
        <v>229</v>
      </c>
      <c r="B24888" t="s">
        <v>80</v>
      </c>
      <c r="C24888" t="s">
        <v>32</v>
      </c>
      <c r="D24888">
        <v>233700</v>
      </c>
      <c r="E24888" t="s">
        <v>282</v>
      </c>
      <c r="F24888">
        <v>541</v>
      </c>
      <c r="G24888" t="s">
        <v>290</v>
      </c>
      <c r="H24888" t="s">
        <v>84</v>
      </c>
      <c r="I24888">
        <v>2015</v>
      </c>
      <c r="J24888">
        <v>8.6373500000000002E-4</v>
      </c>
    </row>
    <row r="24889" spans="1:10" x14ac:dyDescent="0.25">
      <c r="A24889" t="s">
        <v>226</v>
      </c>
      <c r="B24889" t="s">
        <v>80</v>
      </c>
      <c r="C24889" t="s">
        <v>32</v>
      </c>
      <c r="D24889">
        <v>233700</v>
      </c>
      <c r="E24889" t="s">
        <v>282</v>
      </c>
      <c r="F24889">
        <v>541</v>
      </c>
      <c r="G24889" t="s">
        <v>290</v>
      </c>
      <c r="H24889" t="s">
        <v>84</v>
      </c>
      <c r="I24889">
        <v>2015</v>
      </c>
      <c r="J24889">
        <v>8.1438400000000003E-5</v>
      </c>
    </row>
    <row r="24890" spans="1:10" x14ac:dyDescent="0.25">
      <c r="A24890" t="s">
        <v>227</v>
      </c>
      <c r="B24890" t="s">
        <v>80</v>
      </c>
      <c r="C24890" t="s">
        <v>32</v>
      </c>
      <c r="D24890">
        <v>233700</v>
      </c>
      <c r="E24890" t="s">
        <v>282</v>
      </c>
      <c r="F24890">
        <v>541</v>
      </c>
      <c r="G24890" t="s">
        <v>290</v>
      </c>
      <c r="H24890" t="s">
        <v>84</v>
      </c>
      <c r="I24890">
        <v>2015</v>
      </c>
      <c r="J24890">
        <v>4.1662000000000001E-3</v>
      </c>
    </row>
    <row r="24891" spans="1:10" x14ac:dyDescent="0.25">
      <c r="A24891" t="s">
        <v>225</v>
      </c>
      <c r="B24891" t="s">
        <v>80</v>
      </c>
      <c r="C24891" t="s">
        <v>32</v>
      </c>
      <c r="D24891">
        <v>233700</v>
      </c>
      <c r="E24891" t="s">
        <v>282</v>
      </c>
      <c r="F24891">
        <v>541</v>
      </c>
      <c r="G24891" t="s">
        <v>290</v>
      </c>
      <c r="H24891" t="s">
        <v>84</v>
      </c>
      <c r="I24891">
        <v>2015</v>
      </c>
      <c r="J24891">
        <v>1.4931499999999999E-3</v>
      </c>
    </row>
    <row r="24892" spans="1:10" x14ac:dyDescent="0.25">
      <c r="A24892" t="s">
        <v>223</v>
      </c>
      <c r="B24892" t="s">
        <v>80</v>
      </c>
      <c r="C24892" t="s">
        <v>32</v>
      </c>
      <c r="D24892">
        <v>233700</v>
      </c>
      <c r="E24892" t="s">
        <v>282</v>
      </c>
      <c r="F24892">
        <v>541</v>
      </c>
      <c r="G24892" t="s">
        <v>290</v>
      </c>
      <c r="H24892" t="s">
        <v>84</v>
      </c>
      <c r="I24892">
        <v>2015</v>
      </c>
      <c r="J24892">
        <v>2.86767E-4</v>
      </c>
    </row>
    <row r="24893" spans="1:10" x14ac:dyDescent="0.25">
      <c r="A24893" t="s">
        <v>224</v>
      </c>
      <c r="B24893" t="s">
        <v>80</v>
      </c>
      <c r="C24893" t="s">
        <v>32</v>
      </c>
      <c r="D24893">
        <v>233700</v>
      </c>
      <c r="E24893" t="s">
        <v>282</v>
      </c>
      <c r="F24893">
        <v>541</v>
      </c>
      <c r="G24893" t="s">
        <v>290</v>
      </c>
      <c r="H24893" t="s">
        <v>84</v>
      </c>
      <c r="I24893">
        <v>2015</v>
      </c>
      <c r="J24893">
        <v>9.61541E-4</v>
      </c>
    </row>
    <row r="24894" spans="1:10" x14ac:dyDescent="0.25">
      <c r="A24894" t="s">
        <v>227</v>
      </c>
      <c r="B24894" t="s">
        <v>80</v>
      </c>
      <c r="C24894" t="s">
        <v>81</v>
      </c>
      <c r="D24894">
        <v>233701</v>
      </c>
      <c r="E24894" t="s">
        <v>281</v>
      </c>
      <c r="F24894">
        <v>541</v>
      </c>
      <c r="G24894" t="s">
        <v>290</v>
      </c>
      <c r="H24894" t="s">
        <v>84</v>
      </c>
      <c r="I24894">
        <v>2015</v>
      </c>
      <c r="J24894">
        <v>1.9438599999999999E-3</v>
      </c>
    </row>
    <row r="24895" spans="1:10" x14ac:dyDescent="0.25">
      <c r="A24895" t="s">
        <v>223</v>
      </c>
      <c r="B24895" t="s">
        <v>80</v>
      </c>
      <c r="C24895" t="s">
        <v>81</v>
      </c>
      <c r="D24895">
        <v>233701</v>
      </c>
      <c r="E24895" t="s">
        <v>281</v>
      </c>
      <c r="F24895">
        <v>541</v>
      </c>
      <c r="G24895" t="s">
        <v>290</v>
      </c>
      <c r="H24895" t="s">
        <v>84</v>
      </c>
      <c r="I24895">
        <v>2015</v>
      </c>
      <c r="J24895">
        <v>3.3264200000000002E-4</v>
      </c>
    </row>
    <row r="24896" spans="1:10" x14ac:dyDescent="0.25">
      <c r="A24896" t="s">
        <v>225</v>
      </c>
      <c r="B24896" t="s">
        <v>80</v>
      </c>
      <c r="C24896" t="s">
        <v>36</v>
      </c>
      <c r="D24896">
        <v>500100</v>
      </c>
      <c r="E24896" t="s">
        <v>280</v>
      </c>
      <c r="F24896">
        <v>541</v>
      </c>
      <c r="G24896" t="s">
        <v>290</v>
      </c>
      <c r="H24896" t="s">
        <v>84</v>
      </c>
      <c r="I24896">
        <v>2015</v>
      </c>
      <c r="J24896">
        <v>0.105766</v>
      </c>
    </row>
    <row r="24897" spans="1:10" x14ac:dyDescent="0.25">
      <c r="A24897" t="s">
        <v>226</v>
      </c>
      <c r="B24897" t="s">
        <v>80</v>
      </c>
      <c r="C24897" t="s">
        <v>36</v>
      </c>
      <c r="D24897">
        <v>500100</v>
      </c>
      <c r="E24897" t="s">
        <v>280</v>
      </c>
      <c r="F24897">
        <v>541</v>
      </c>
      <c r="G24897" t="s">
        <v>290</v>
      </c>
      <c r="H24897" t="s">
        <v>84</v>
      </c>
      <c r="I24897">
        <v>2015</v>
      </c>
      <c r="J24897">
        <v>1.23371E-2</v>
      </c>
    </row>
    <row r="24898" spans="1:10" x14ac:dyDescent="0.25">
      <c r="A24898" t="s">
        <v>229</v>
      </c>
      <c r="B24898" t="s">
        <v>80</v>
      </c>
      <c r="C24898" t="s">
        <v>36</v>
      </c>
      <c r="D24898">
        <v>500100</v>
      </c>
      <c r="E24898" t="s">
        <v>280</v>
      </c>
      <c r="F24898">
        <v>541</v>
      </c>
      <c r="G24898" t="s">
        <v>290</v>
      </c>
      <c r="H24898" t="s">
        <v>84</v>
      </c>
      <c r="I24898">
        <v>2015</v>
      </c>
      <c r="J24898">
        <v>0.22795099999999999</v>
      </c>
    </row>
    <row r="24899" spans="1:10" x14ac:dyDescent="0.25">
      <c r="A24899" t="s">
        <v>223</v>
      </c>
      <c r="B24899" t="s">
        <v>80</v>
      </c>
      <c r="C24899" t="s">
        <v>36</v>
      </c>
      <c r="D24899">
        <v>500100</v>
      </c>
      <c r="E24899" t="s">
        <v>280</v>
      </c>
      <c r="F24899">
        <v>541</v>
      </c>
      <c r="G24899" t="s">
        <v>290</v>
      </c>
      <c r="H24899" t="s">
        <v>84</v>
      </c>
      <c r="I24899">
        <v>2015</v>
      </c>
      <c r="J24899">
        <v>9.4110399999999997E-2</v>
      </c>
    </row>
    <row r="24900" spans="1:10" x14ac:dyDescent="0.25">
      <c r="A24900" t="s">
        <v>224</v>
      </c>
      <c r="B24900" t="s">
        <v>80</v>
      </c>
      <c r="C24900" t="s">
        <v>36</v>
      </c>
      <c r="D24900">
        <v>500100</v>
      </c>
      <c r="E24900" t="s">
        <v>280</v>
      </c>
      <c r="F24900">
        <v>541</v>
      </c>
      <c r="G24900" t="s">
        <v>290</v>
      </c>
      <c r="H24900" t="s">
        <v>84</v>
      </c>
      <c r="I24900">
        <v>2015</v>
      </c>
      <c r="J24900">
        <v>1.7725600000000001E-2</v>
      </c>
    </row>
    <row r="24901" spans="1:10" x14ac:dyDescent="0.25">
      <c r="A24901" t="s">
        <v>227</v>
      </c>
      <c r="B24901" t="s">
        <v>80</v>
      </c>
      <c r="C24901" t="s">
        <v>36</v>
      </c>
      <c r="D24901">
        <v>500100</v>
      </c>
      <c r="E24901" t="s">
        <v>280</v>
      </c>
      <c r="F24901">
        <v>541</v>
      </c>
      <c r="G24901" t="s">
        <v>290</v>
      </c>
      <c r="H24901" t="s">
        <v>84</v>
      </c>
      <c r="I24901">
        <v>2015</v>
      </c>
      <c r="J24901">
        <v>0.19340299999999999</v>
      </c>
    </row>
    <row r="24902" spans="1:10" x14ac:dyDescent="0.25">
      <c r="A24902" t="s">
        <v>224</v>
      </c>
      <c r="B24902" t="s">
        <v>74</v>
      </c>
      <c r="C24902" t="s">
        <v>34</v>
      </c>
      <c r="D24902">
        <v>901000</v>
      </c>
      <c r="E24902" t="s">
        <v>34</v>
      </c>
      <c r="F24902">
        <v>541</v>
      </c>
      <c r="G24902" t="s">
        <v>290</v>
      </c>
      <c r="H24902" t="s">
        <v>84</v>
      </c>
      <c r="I24902">
        <v>2015</v>
      </c>
      <c r="J24902">
        <v>9.2558899999999999E-4</v>
      </c>
    </row>
    <row r="24903" spans="1:10" x14ac:dyDescent="0.25">
      <c r="A24903" t="s">
        <v>227</v>
      </c>
      <c r="B24903" t="s">
        <v>74</v>
      </c>
      <c r="C24903" t="s">
        <v>34</v>
      </c>
      <c r="D24903">
        <v>901000</v>
      </c>
      <c r="E24903" t="s">
        <v>34</v>
      </c>
      <c r="F24903">
        <v>541</v>
      </c>
      <c r="G24903" t="s">
        <v>290</v>
      </c>
      <c r="H24903" t="s">
        <v>84</v>
      </c>
      <c r="I24903">
        <v>2015</v>
      </c>
      <c r="J24903">
        <v>1.2337799999999999E-2</v>
      </c>
    </row>
    <row r="24904" spans="1:10" x14ac:dyDescent="0.25">
      <c r="A24904" t="s">
        <v>223</v>
      </c>
      <c r="B24904" t="s">
        <v>74</v>
      </c>
      <c r="C24904" t="s">
        <v>34</v>
      </c>
      <c r="D24904">
        <v>901000</v>
      </c>
      <c r="E24904" t="s">
        <v>34</v>
      </c>
      <c r="F24904">
        <v>541</v>
      </c>
      <c r="G24904" t="s">
        <v>290</v>
      </c>
      <c r="H24904" t="s">
        <v>84</v>
      </c>
      <c r="I24904">
        <v>2015</v>
      </c>
      <c r="J24904">
        <v>2.4260800000000002E-3</v>
      </c>
    </row>
    <row r="24905" spans="1:10" x14ac:dyDescent="0.25">
      <c r="A24905" t="s">
        <v>225</v>
      </c>
      <c r="B24905" t="s">
        <v>74</v>
      </c>
      <c r="C24905" t="s">
        <v>34</v>
      </c>
      <c r="D24905">
        <v>901000</v>
      </c>
      <c r="E24905" t="s">
        <v>34</v>
      </c>
      <c r="F24905">
        <v>541</v>
      </c>
      <c r="G24905" t="s">
        <v>290</v>
      </c>
      <c r="H24905" t="s">
        <v>84</v>
      </c>
      <c r="I24905">
        <v>2015</v>
      </c>
      <c r="J24905">
        <v>4.3010799999999997E-3</v>
      </c>
    </row>
    <row r="24906" spans="1:10" x14ac:dyDescent="0.25">
      <c r="A24906" t="s">
        <v>226</v>
      </c>
      <c r="B24906" t="s">
        <v>74</v>
      </c>
      <c r="C24906" t="s">
        <v>34</v>
      </c>
      <c r="D24906">
        <v>901000</v>
      </c>
      <c r="E24906" t="s">
        <v>34</v>
      </c>
      <c r="F24906">
        <v>541</v>
      </c>
      <c r="G24906" t="s">
        <v>290</v>
      </c>
      <c r="H24906" t="s">
        <v>84</v>
      </c>
      <c r="I24906">
        <v>2015</v>
      </c>
      <c r="J24906">
        <v>6.5203500000000003E-4</v>
      </c>
    </row>
    <row r="24907" spans="1:10" x14ac:dyDescent="0.25">
      <c r="A24907" t="s">
        <v>229</v>
      </c>
      <c r="B24907" t="s">
        <v>74</v>
      </c>
      <c r="C24907" t="s">
        <v>34</v>
      </c>
      <c r="D24907">
        <v>901000</v>
      </c>
      <c r="E24907" t="s">
        <v>34</v>
      </c>
      <c r="F24907">
        <v>541</v>
      </c>
      <c r="G24907" t="s">
        <v>290</v>
      </c>
      <c r="H24907" t="s">
        <v>84</v>
      </c>
      <c r="I24907">
        <v>2015</v>
      </c>
      <c r="J24907">
        <v>9.8342099999999995E-3</v>
      </c>
    </row>
    <row r="24908" spans="1:10" x14ac:dyDescent="0.25">
      <c r="A24908" t="s">
        <v>227</v>
      </c>
      <c r="B24908" t="s">
        <v>74</v>
      </c>
      <c r="C24908" t="s">
        <v>34</v>
      </c>
      <c r="D24908">
        <v>901001</v>
      </c>
      <c r="E24908" t="s">
        <v>254</v>
      </c>
      <c r="F24908">
        <v>541</v>
      </c>
      <c r="G24908" t="s">
        <v>290</v>
      </c>
      <c r="H24908" t="s">
        <v>84</v>
      </c>
      <c r="I24908">
        <v>2015</v>
      </c>
      <c r="J24908">
        <v>6.8308600000000002E-3</v>
      </c>
    </row>
    <row r="24909" spans="1:10" x14ac:dyDescent="0.25">
      <c r="A24909" t="s">
        <v>226</v>
      </c>
      <c r="B24909" t="s">
        <v>74</v>
      </c>
      <c r="C24909" t="s">
        <v>34</v>
      </c>
      <c r="D24909">
        <v>901001</v>
      </c>
      <c r="E24909" t="s">
        <v>254</v>
      </c>
      <c r="F24909">
        <v>541</v>
      </c>
      <c r="G24909" t="s">
        <v>290</v>
      </c>
      <c r="H24909" t="s">
        <v>84</v>
      </c>
      <c r="I24909">
        <v>2015</v>
      </c>
      <c r="J24909">
        <v>1.0638799999999999E-3</v>
      </c>
    </row>
    <row r="24910" spans="1:10" x14ac:dyDescent="0.25">
      <c r="A24910" t="s">
        <v>229</v>
      </c>
      <c r="B24910" t="s">
        <v>74</v>
      </c>
      <c r="C24910" t="s">
        <v>34</v>
      </c>
      <c r="D24910">
        <v>901001</v>
      </c>
      <c r="E24910" t="s">
        <v>254</v>
      </c>
      <c r="F24910">
        <v>541</v>
      </c>
      <c r="G24910" t="s">
        <v>290</v>
      </c>
      <c r="H24910" t="s">
        <v>84</v>
      </c>
      <c r="I24910">
        <v>2015</v>
      </c>
      <c r="J24910">
        <v>3.69346E-3</v>
      </c>
    </row>
    <row r="24911" spans="1:10" x14ac:dyDescent="0.25">
      <c r="A24911" t="s">
        <v>223</v>
      </c>
      <c r="B24911" t="s">
        <v>74</v>
      </c>
      <c r="C24911" t="s">
        <v>34</v>
      </c>
      <c r="D24911">
        <v>901001</v>
      </c>
      <c r="E24911" t="s">
        <v>254</v>
      </c>
      <c r="F24911">
        <v>541</v>
      </c>
      <c r="G24911" t="s">
        <v>290</v>
      </c>
      <c r="H24911" t="s">
        <v>84</v>
      </c>
      <c r="I24911">
        <v>2015</v>
      </c>
      <c r="J24911">
        <v>4.0374699999999996E-3</v>
      </c>
    </row>
    <row r="24912" spans="1:10" x14ac:dyDescent="0.25">
      <c r="A24912" t="s">
        <v>224</v>
      </c>
      <c r="B24912" t="s">
        <v>74</v>
      </c>
      <c r="C24912" t="s">
        <v>34</v>
      </c>
      <c r="D24912">
        <v>901001</v>
      </c>
      <c r="E24912" t="s">
        <v>254</v>
      </c>
      <c r="F24912">
        <v>541</v>
      </c>
      <c r="G24912" t="s">
        <v>290</v>
      </c>
      <c r="H24912" t="s">
        <v>84</v>
      </c>
      <c r="I24912">
        <v>2015</v>
      </c>
      <c r="J24912">
        <v>1.0092199999999999E-3</v>
      </c>
    </row>
    <row r="24913" spans="1:10" x14ac:dyDescent="0.25">
      <c r="A24913" t="s">
        <v>225</v>
      </c>
      <c r="B24913" t="s">
        <v>74</v>
      </c>
      <c r="C24913" t="s">
        <v>34</v>
      </c>
      <c r="D24913">
        <v>901001</v>
      </c>
      <c r="E24913" t="s">
        <v>254</v>
      </c>
      <c r="F24913">
        <v>541</v>
      </c>
      <c r="G24913" t="s">
        <v>290</v>
      </c>
      <c r="H24913" t="s">
        <v>84</v>
      </c>
      <c r="I24913">
        <v>2015</v>
      </c>
      <c r="J24913">
        <v>2.0769400000000002E-3</v>
      </c>
    </row>
    <row r="24914" spans="1:10" x14ac:dyDescent="0.25">
      <c r="A24914" t="s">
        <v>226</v>
      </c>
      <c r="B24914" t="s">
        <v>79</v>
      </c>
      <c r="C24914" t="s">
        <v>33</v>
      </c>
      <c r="D24914">
        <v>9400000</v>
      </c>
      <c r="E24914" t="s">
        <v>246</v>
      </c>
      <c r="F24914">
        <v>541</v>
      </c>
      <c r="G24914" t="s">
        <v>290</v>
      </c>
      <c r="H24914" t="s">
        <v>84</v>
      </c>
      <c r="I24914">
        <v>2015</v>
      </c>
      <c r="J24914">
        <v>0.19881499999999999</v>
      </c>
    </row>
    <row r="24915" spans="1:10" x14ac:dyDescent="0.25">
      <c r="A24915" t="s">
        <v>224</v>
      </c>
      <c r="B24915" t="s">
        <v>79</v>
      </c>
      <c r="C24915" t="s">
        <v>33</v>
      </c>
      <c r="D24915">
        <v>9400000</v>
      </c>
      <c r="E24915" t="s">
        <v>246</v>
      </c>
      <c r="F24915">
        <v>541</v>
      </c>
      <c r="G24915" t="s">
        <v>290</v>
      </c>
      <c r="H24915" t="s">
        <v>84</v>
      </c>
      <c r="I24915">
        <v>2015</v>
      </c>
      <c r="J24915">
        <v>0.23163800000000001</v>
      </c>
    </row>
    <row r="24916" spans="1:10" x14ac:dyDescent="0.25">
      <c r="A24916" t="s">
        <v>229</v>
      </c>
      <c r="B24916" t="s">
        <v>79</v>
      </c>
      <c r="C24916" t="s">
        <v>33</v>
      </c>
      <c r="D24916">
        <v>9400000</v>
      </c>
      <c r="E24916" t="s">
        <v>246</v>
      </c>
      <c r="F24916">
        <v>541</v>
      </c>
      <c r="G24916" t="s">
        <v>290</v>
      </c>
      <c r="H24916" t="s">
        <v>84</v>
      </c>
      <c r="I24916">
        <v>2015</v>
      </c>
      <c r="J24916">
        <v>1.15279</v>
      </c>
    </row>
    <row r="24917" spans="1:10" x14ac:dyDescent="0.25">
      <c r="A24917" t="s">
        <v>225</v>
      </c>
      <c r="B24917" t="s">
        <v>79</v>
      </c>
      <c r="C24917" t="s">
        <v>33</v>
      </c>
      <c r="D24917">
        <v>9400000</v>
      </c>
      <c r="E24917" t="s">
        <v>246</v>
      </c>
      <c r="F24917">
        <v>541</v>
      </c>
      <c r="G24917" t="s">
        <v>290</v>
      </c>
      <c r="H24917" t="s">
        <v>84</v>
      </c>
      <c r="I24917">
        <v>2015</v>
      </c>
      <c r="J24917">
        <v>1.1014600000000001</v>
      </c>
    </row>
    <row r="24918" spans="1:10" x14ac:dyDescent="0.25">
      <c r="A24918" t="s">
        <v>227</v>
      </c>
      <c r="B24918" t="s">
        <v>79</v>
      </c>
      <c r="C24918" t="s">
        <v>33</v>
      </c>
      <c r="D24918">
        <v>9400000</v>
      </c>
      <c r="E24918" t="s">
        <v>246</v>
      </c>
      <c r="F24918">
        <v>541</v>
      </c>
      <c r="G24918" t="s">
        <v>290</v>
      </c>
      <c r="H24918" t="s">
        <v>84</v>
      </c>
      <c r="I24918">
        <v>2015</v>
      </c>
      <c r="J24918">
        <v>2.3366500000000001</v>
      </c>
    </row>
    <row r="24919" spans="1:10" x14ac:dyDescent="0.25">
      <c r="A24919" t="s">
        <v>223</v>
      </c>
      <c r="B24919" t="s">
        <v>79</v>
      </c>
      <c r="C24919" t="s">
        <v>33</v>
      </c>
      <c r="D24919">
        <v>9400000</v>
      </c>
      <c r="E24919" t="s">
        <v>246</v>
      </c>
      <c r="F24919">
        <v>541</v>
      </c>
      <c r="G24919" t="s">
        <v>290</v>
      </c>
      <c r="H24919" t="s">
        <v>84</v>
      </c>
      <c r="I24919">
        <v>2015</v>
      </c>
      <c r="J24919">
        <v>0.24720500000000001</v>
      </c>
    </row>
    <row r="24920" spans="1:10" x14ac:dyDescent="0.25">
      <c r="A24920" t="s">
        <v>227</v>
      </c>
      <c r="B24920" t="s">
        <v>80</v>
      </c>
      <c r="C24920" t="s">
        <v>32</v>
      </c>
      <c r="D24920" t="s">
        <v>278</v>
      </c>
      <c r="E24920" t="s">
        <v>277</v>
      </c>
      <c r="F24920">
        <v>541</v>
      </c>
      <c r="G24920" t="s">
        <v>290</v>
      </c>
      <c r="H24920" t="s">
        <v>84</v>
      </c>
      <c r="I24920">
        <v>2015</v>
      </c>
      <c r="J24920">
        <v>3.0278699999999999E-5</v>
      </c>
    </row>
    <row r="24921" spans="1:10" x14ac:dyDescent="0.25">
      <c r="A24921" t="s">
        <v>227</v>
      </c>
      <c r="B24921" t="s">
        <v>80</v>
      </c>
      <c r="C24921" t="s">
        <v>32</v>
      </c>
      <c r="D24921" t="s">
        <v>276</v>
      </c>
      <c r="E24921" t="s">
        <v>275</v>
      </c>
      <c r="F24921">
        <v>541</v>
      </c>
      <c r="G24921" t="s">
        <v>290</v>
      </c>
      <c r="H24921" t="s">
        <v>84</v>
      </c>
      <c r="I24921">
        <v>2015</v>
      </c>
      <c r="J24921">
        <v>3.3071700000000001E-4</v>
      </c>
    </row>
    <row r="24922" spans="1:10" x14ac:dyDescent="0.25">
      <c r="A24922" t="s">
        <v>226</v>
      </c>
      <c r="B24922" t="s">
        <v>79</v>
      </c>
      <c r="C24922" t="s">
        <v>35</v>
      </c>
      <c r="D24922" t="s">
        <v>245</v>
      </c>
      <c r="E24922" t="s">
        <v>244</v>
      </c>
      <c r="F24922">
        <v>541</v>
      </c>
      <c r="G24922" t="s">
        <v>290</v>
      </c>
      <c r="H24922" t="s">
        <v>84</v>
      </c>
      <c r="I24922">
        <v>2015</v>
      </c>
      <c r="J24922">
        <v>0.62690999999999997</v>
      </c>
    </row>
    <row r="24923" spans="1:10" x14ac:dyDescent="0.25">
      <c r="A24923" t="s">
        <v>224</v>
      </c>
      <c r="B24923" t="s">
        <v>79</v>
      </c>
      <c r="C24923" t="s">
        <v>35</v>
      </c>
      <c r="D24923" t="s">
        <v>245</v>
      </c>
      <c r="E24923" t="s">
        <v>244</v>
      </c>
      <c r="F24923">
        <v>541</v>
      </c>
      <c r="G24923" t="s">
        <v>290</v>
      </c>
      <c r="H24923" t="s">
        <v>84</v>
      </c>
      <c r="I24923">
        <v>2015</v>
      </c>
      <c r="J24923">
        <v>0.52204099999999998</v>
      </c>
    </row>
    <row r="24924" spans="1:10" x14ac:dyDescent="0.25">
      <c r="A24924" t="s">
        <v>227</v>
      </c>
      <c r="B24924" t="s">
        <v>79</v>
      </c>
      <c r="C24924" t="s">
        <v>35</v>
      </c>
      <c r="D24924" t="s">
        <v>245</v>
      </c>
      <c r="E24924" t="s">
        <v>244</v>
      </c>
      <c r="F24924">
        <v>541</v>
      </c>
      <c r="G24924" t="s">
        <v>290</v>
      </c>
      <c r="H24924" t="s">
        <v>84</v>
      </c>
      <c r="I24924">
        <v>2015</v>
      </c>
      <c r="J24924">
        <v>7.7462099999999996</v>
      </c>
    </row>
    <row r="24925" spans="1:10" x14ac:dyDescent="0.25">
      <c r="A24925" t="s">
        <v>229</v>
      </c>
      <c r="B24925" t="s">
        <v>79</v>
      </c>
      <c r="C24925" t="s">
        <v>35</v>
      </c>
      <c r="D24925" t="s">
        <v>245</v>
      </c>
      <c r="E24925" t="s">
        <v>244</v>
      </c>
      <c r="F24925">
        <v>541</v>
      </c>
      <c r="G24925" t="s">
        <v>290</v>
      </c>
      <c r="H24925" t="s">
        <v>84</v>
      </c>
      <c r="I24925">
        <v>2015</v>
      </c>
      <c r="J24925">
        <v>4.1210000000000004</v>
      </c>
    </row>
    <row r="24926" spans="1:10" x14ac:dyDescent="0.25">
      <c r="A24926" t="s">
        <v>225</v>
      </c>
      <c r="B24926" t="s">
        <v>79</v>
      </c>
      <c r="C24926" t="s">
        <v>35</v>
      </c>
      <c r="D24926" t="s">
        <v>245</v>
      </c>
      <c r="E24926" t="s">
        <v>244</v>
      </c>
      <c r="F24926">
        <v>541</v>
      </c>
      <c r="G24926" t="s">
        <v>290</v>
      </c>
      <c r="H24926" t="s">
        <v>84</v>
      </c>
      <c r="I24926">
        <v>2015</v>
      </c>
      <c r="J24926">
        <v>4.9936999999999996</v>
      </c>
    </row>
    <row r="24927" spans="1:10" x14ac:dyDescent="0.25">
      <c r="A24927" t="s">
        <v>223</v>
      </c>
      <c r="B24927" t="s">
        <v>79</v>
      </c>
      <c r="C24927" t="s">
        <v>35</v>
      </c>
      <c r="D24927" t="s">
        <v>245</v>
      </c>
      <c r="E24927" t="s">
        <v>244</v>
      </c>
      <c r="F24927">
        <v>541</v>
      </c>
      <c r="G24927" t="s">
        <v>290</v>
      </c>
      <c r="H24927" t="s">
        <v>84</v>
      </c>
      <c r="I24927">
        <v>2015</v>
      </c>
      <c r="J24927">
        <v>1.16917</v>
      </c>
    </row>
    <row r="24928" spans="1:10" x14ac:dyDescent="0.25">
      <c r="A24928" t="s">
        <v>227</v>
      </c>
      <c r="B24928" t="s">
        <v>79</v>
      </c>
      <c r="C24928" t="s">
        <v>35</v>
      </c>
      <c r="D24928" t="s">
        <v>243</v>
      </c>
      <c r="E24928" t="s">
        <v>242</v>
      </c>
      <c r="F24928">
        <v>541</v>
      </c>
      <c r="G24928" t="s">
        <v>290</v>
      </c>
      <c r="H24928" t="s">
        <v>84</v>
      </c>
      <c r="I24928">
        <v>2015</v>
      </c>
      <c r="J24928">
        <v>18.008800000000001</v>
      </c>
    </row>
    <row r="24929" spans="1:10" x14ac:dyDescent="0.25">
      <c r="A24929" t="s">
        <v>223</v>
      </c>
      <c r="B24929" t="s">
        <v>79</v>
      </c>
      <c r="C24929" t="s">
        <v>35</v>
      </c>
      <c r="D24929" t="s">
        <v>243</v>
      </c>
      <c r="E24929" t="s">
        <v>242</v>
      </c>
      <c r="F24929">
        <v>541</v>
      </c>
      <c r="G24929" t="s">
        <v>290</v>
      </c>
      <c r="H24929" t="s">
        <v>84</v>
      </c>
      <c r="I24929">
        <v>2015</v>
      </c>
      <c r="J24929">
        <v>1.8836599999999999</v>
      </c>
    </row>
    <row r="24930" spans="1:10" x14ac:dyDescent="0.25">
      <c r="A24930" t="s">
        <v>226</v>
      </c>
      <c r="B24930" t="s">
        <v>79</v>
      </c>
      <c r="C24930" t="s">
        <v>35</v>
      </c>
      <c r="D24930" t="s">
        <v>243</v>
      </c>
      <c r="E24930" t="s">
        <v>242</v>
      </c>
      <c r="F24930">
        <v>541</v>
      </c>
      <c r="G24930" t="s">
        <v>290</v>
      </c>
      <c r="H24930" t="s">
        <v>84</v>
      </c>
      <c r="I24930">
        <v>2015</v>
      </c>
      <c r="J24930">
        <v>1.37398</v>
      </c>
    </row>
    <row r="24931" spans="1:10" x14ac:dyDescent="0.25">
      <c r="A24931" t="s">
        <v>224</v>
      </c>
      <c r="B24931" t="s">
        <v>79</v>
      </c>
      <c r="C24931" t="s">
        <v>35</v>
      </c>
      <c r="D24931" t="s">
        <v>243</v>
      </c>
      <c r="E24931" t="s">
        <v>242</v>
      </c>
      <c r="F24931">
        <v>541</v>
      </c>
      <c r="G24931" t="s">
        <v>290</v>
      </c>
      <c r="H24931" t="s">
        <v>84</v>
      </c>
      <c r="I24931">
        <v>2015</v>
      </c>
      <c r="J24931">
        <v>0.96801599999999999</v>
      </c>
    </row>
    <row r="24932" spans="1:10" x14ac:dyDescent="0.25">
      <c r="A24932" t="s">
        <v>225</v>
      </c>
      <c r="B24932" t="s">
        <v>79</v>
      </c>
      <c r="C24932" t="s">
        <v>35</v>
      </c>
      <c r="D24932" t="s">
        <v>243</v>
      </c>
      <c r="E24932" t="s">
        <v>242</v>
      </c>
      <c r="F24932">
        <v>541</v>
      </c>
      <c r="G24932" t="s">
        <v>290</v>
      </c>
      <c r="H24932" t="s">
        <v>84</v>
      </c>
      <c r="I24932">
        <v>2015</v>
      </c>
      <c r="J24932">
        <v>5.7743399999999996</v>
      </c>
    </row>
    <row r="24933" spans="1:10" x14ac:dyDescent="0.25">
      <c r="A24933" t="s">
        <v>229</v>
      </c>
      <c r="B24933" t="s">
        <v>79</v>
      </c>
      <c r="C24933" t="s">
        <v>35</v>
      </c>
      <c r="D24933" t="s">
        <v>243</v>
      </c>
      <c r="E24933" t="s">
        <v>242</v>
      </c>
      <c r="F24933">
        <v>541</v>
      </c>
      <c r="G24933" t="s">
        <v>290</v>
      </c>
      <c r="H24933" t="s">
        <v>84</v>
      </c>
      <c r="I24933">
        <v>2015</v>
      </c>
      <c r="J24933">
        <v>10.126799999999999</v>
      </c>
    </row>
    <row r="24934" spans="1:10" x14ac:dyDescent="0.25">
      <c r="A24934" t="s">
        <v>227</v>
      </c>
      <c r="B24934" t="s">
        <v>76</v>
      </c>
      <c r="C24934" t="s">
        <v>77</v>
      </c>
      <c r="D24934" t="s">
        <v>274</v>
      </c>
      <c r="E24934" t="s">
        <v>273</v>
      </c>
      <c r="F24934">
        <v>541</v>
      </c>
      <c r="G24934" t="s">
        <v>290</v>
      </c>
      <c r="H24934" t="s">
        <v>84</v>
      </c>
      <c r="I24934">
        <v>2015</v>
      </c>
      <c r="J24934">
        <v>0.11550000000000001</v>
      </c>
    </row>
    <row r="24935" spans="1:10" x14ac:dyDescent="0.25">
      <c r="A24935" t="s">
        <v>227</v>
      </c>
      <c r="B24935" t="s">
        <v>76</v>
      </c>
      <c r="C24935" t="s">
        <v>78</v>
      </c>
      <c r="D24935" t="s">
        <v>272</v>
      </c>
      <c r="E24935" t="s">
        <v>271</v>
      </c>
      <c r="F24935">
        <v>541</v>
      </c>
      <c r="G24935" t="s">
        <v>290</v>
      </c>
      <c r="H24935" t="s">
        <v>84</v>
      </c>
      <c r="I24935">
        <v>2015</v>
      </c>
      <c r="J24935">
        <v>4.7</v>
      </c>
    </row>
    <row r="24936" spans="1:10" x14ac:dyDescent="0.25">
      <c r="A24936" t="s">
        <v>227</v>
      </c>
      <c r="B24936" t="s">
        <v>71</v>
      </c>
      <c r="C24936" t="s">
        <v>72</v>
      </c>
      <c r="D24936" t="s">
        <v>239</v>
      </c>
      <c r="E24936" t="s">
        <v>238</v>
      </c>
      <c r="F24936">
        <v>541</v>
      </c>
      <c r="G24936" t="s">
        <v>290</v>
      </c>
      <c r="H24936" t="s">
        <v>84</v>
      </c>
      <c r="I24936">
        <v>2015</v>
      </c>
      <c r="J24936">
        <v>1.47E-2</v>
      </c>
    </row>
    <row r="24937" spans="1:10" x14ac:dyDescent="0.25">
      <c r="A24937" t="s">
        <v>226</v>
      </c>
      <c r="B24937" t="s">
        <v>75</v>
      </c>
      <c r="C24937" t="s">
        <v>31</v>
      </c>
      <c r="D24937" t="s">
        <v>237</v>
      </c>
      <c r="E24937" t="s">
        <v>236</v>
      </c>
      <c r="F24937">
        <v>541</v>
      </c>
      <c r="G24937" t="s">
        <v>290</v>
      </c>
      <c r="H24937" t="s">
        <v>84</v>
      </c>
      <c r="I24937">
        <v>2015</v>
      </c>
      <c r="J24937">
        <v>1.1529</v>
      </c>
    </row>
    <row r="24938" spans="1:10" x14ac:dyDescent="0.25">
      <c r="A24938" t="s">
        <v>225</v>
      </c>
      <c r="B24938" t="s">
        <v>75</v>
      </c>
      <c r="C24938" t="s">
        <v>31</v>
      </c>
      <c r="D24938" t="s">
        <v>237</v>
      </c>
      <c r="E24938" t="s">
        <v>236</v>
      </c>
      <c r="F24938">
        <v>541</v>
      </c>
      <c r="G24938" t="s">
        <v>290</v>
      </c>
      <c r="H24938" t="s">
        <v>84</v>
      </c>
      <c r="I24938">
        <v>2015</v>
      </c>
      <c r="J24938">
        <v>7.2513699999999996</v>
      </c>
    </row>
    <row r="24939" spans="1:10" x14ac:dyDescent="0.25">
      <c r="A24939" t="s">
        <v>224</v>
      </c>
      <c r="B24939" t="s">
        <v>75</v>
      </c>
      <c r="C24939" t="s">
        <v>31</v>
      </c>
      <c r="D24939" t="s">
        <v>237</v>
      </c>
      <c r="E24939" t="s">
        <v>236</v>
      </c>
      <c r="F24939">
        <v>541</v>
      </c>
      <c r="G24939" t="s">
        <v>290</v>
      </c>
      <c r="H24939" t="s">
        <v>84</v>
      </c>
      <c r="I24939">
        <v>2015</v>
      </c>
      <c r="J24939">
        <v>9.3611400000000007</v>
      </c>
    </row>
    <row r="24940" spans="1:10" x14ac:dyDescent="0.25">
      <c r="A24940" t="s">
        <v>229</v>
      </c>
      <c r="B24940" t="s">
        <v>75</v>
      </c>
      <c r="C24940" t="s">
        <v>31</v>
      </c>
      <c r="D24940" t="s">
        <v>237</v>
      </c>
      <c r="E24940" t="s">
        <v>236</v>
      </c>
      <c r="F24940">
        <v>541</v>
      </c>
      <c r="G24940" t="s">
        <v>290</v>
      </c>
      <c r="H24940" t="s">
        <v>84</v>
      </c>
      <c r="I24940">
        <v>2015</v>
      </c>
      <c r="J24940">
        <v>16.077500000000001</v>
      </c>
    </row>
    <row r="24941" spans="1:10" x14ac:dyDescent="0.25">
      <c r="A24941" t="s">
        <v>223</v>
      </c>
      <c r="B24941" t="s">
        <v>75</v>
      </c>
      <c r="C24941" t="s">
        <v>31</v>
      </c>
      <c r="D24941" t="s">
        <v>237</v>
      </c>
      <c r="E24941" t="s">
        <v>236</v>
      </c>
      <c r="F24941">
        <v>541</v>
      </c>
      <c r="G24941" t="s">
        <v>290</v>
      </c>
      <c r="H24941" t="s">
        <v>84</v>
      </c>
      <c r="I24941">
        <v>2015</v>
      </c>
      <c r="J24941">
        <v>10.5946</v>
      </c>
    </row>
    <row r="24942" spans="1:10" x14ac:dyDescent="0.25">
      <c r="A24942" t="s">
        <v>227</v>
      </c>
      <c r="B24942" t="s">
        <v>75</v>
      </c>
      <c r="C24942" t="s">
        <v>31</v>
      </c>
      <c r="D24942" t="s">
        <v>237</v>
      </c>
      <c r="E24942" t="s">
        <v>236</v>
      </c>
      <c r="F24942">
        <v>541</v>
      </c>
      <c r="G24942" t="s">
        <v>290</v>
      </c>
      <c r="H24942" t="s">
        <v>84</v>
      </c>
      <c r="I24942">
        <v>2015</v>
      </c>
      <c r="J24942">
        <v>17.667899999999999</v>
      </c>
    </row>
    <row r="24943" spans="1:10" x14ac:dyDescent="0.25">
      <c r="A24943" t="s">
        <v>227</v>
      </c>
      <c r="B24943" t="s">
        <v>75</v>
      </c>
      <c r="C24943" t="s">
        <v>31</v>
      </c>
      <c r="D24943" t="s">
        <v>235</v>
      </c>
      <c r="E24943" t="s">
        <v>234</v>
      </c>
      <c r="F24943">
        <v>541</v>
      </c>
      <c r="G24943" t="s">
        <v>290</v>
      </c>
      <c r="H24943" t="s">
        <v>84</v>
      </c>
      <c r="I24943">
        <v>2015</v>
      </c>
      <c r="J24943">
        <v>0.41541400000000001</v>
      </c>
    </row>
    <row r="24944" spans="1:10" x14ac:dyDescent="0.25">
      <c r="A24944" t="s">
        <v>225</v>
      </c>
      <c r="B24944" t="s">
        <v>75</v>
      </c>
      <c r="C24944" t="s">
        <v>31</v>
      </c>
      <c r="D24944" t="s">
        <v>235</v>
      </c>
      <c r="E24944" t="s">
        <v>234</v>
      </c>
      <c r="F24944">
        <v>541</v>
      </c>
      <c r="G24944" t="s">
        <v>290</v>
      </c>
      <c r="H24944" t="s">
        <v>84</v>
      </c>
      <c r="I24944">
        <v>2015</v>
      </c>
      <c r="J24944">
        <v>7.7198299999999997E-2</v>
      </c>
    </row>
    <row r="24945" spans="1:10" x14ac:dyDescent="0.25">
      <c r="A24945" t="s">
        <v>224</v>
      </c>
      <c r="B24945" t="s">
        <v>75</v>
      </c>
      <c r="C24945" t="s">
        <v>31</v>
      </c>
      <c r="D24945" t="s">
        <v>235</v>
      </c>
      <c r="E24945" t="s">
        <v>234</v>
      </c>
      <c r="F24945">
        <v>541</v>
      </c>
      <c r="G24945" t="s">
        <v>290</v>
      </c>
      <c r="H24945" t="s">
        <v>84</v>
      </c>
      <c r="I24945">
        <v>2015</v>
      </c>
      <c r="J24945">
        <v>0.338335</v>
      </c>
    </row>
    <row r="24946" spans="1:10" x14ac:dyDescent="0.25">
      <c r="A24946" t="s">
        <v>223</v>
      </c>
      <c r="B24946" t="s">
        <v>75</v>
      </c>
      <c r="C24946" t="s">
        <v>31</v>
      </c>
      <c r="D24946" t="s">
        <v>235</v>
      </c>
      <c r="E24946" t="s">
        <v>234</v>
      </c>
      <c r="F24946">
        <v>541</v>
      </c>
      <c r="G24946" t="s">
        <v>290</v>
      </c>
      <c r="H24946" t="s">
        <v>84</v>
      </c>
      <c r="I24946">
        <v>2015</v>
      </c>
      <c r="J24946">
        <v>0.20022100000000001</v>
      </c>
    </row>
    <row r="24947" spans="1:10" x14ac:dyDescent="0.25">
      <c r="A24947" t="s">
        <v>226</v>
      </c>
      <c r="B24947" t="s">
        <v>75</v>
      </c>
      <c r="C24947" t="s">
        <v>31</v>
      </c>
      <c r="D24947" t="s">
        <v>235</v>
      </c>
      <c r="E24947" t="s">
        <v>234</v>
      </c>
      <c r="F24947">
        <v>541</v>
      </c>
      <c r="G24947" t="s">
        <v>290</v>
      </c>
      <c r="H24947" t="s">
        <v>84</v>
      </c>
      <c r="I24947">
        <v>2015</v>
      </c>
      <c r="J24947">
        <v>1.36749E-2</v>
      </c>
    </row>
    <row r="24948" spans="1:10" x14ac:dyDescent="0.25">
      <c r="A24948" t="s">
        <v>226</v>
      </c>
      <c r="B24948" t="s">
        <v>80</v>
      </c>
      <c r="C24948" t="s">
        <v>37</v>
      </c>
      <c r="D24948">
        <v>120105</v>
      </c>
      <c r="E24948" t="s">
        <v>270</v>
      </c>
      <c r="F24948">
        <v>541</v>
      </c>
      <c r="G24948" t="s">
        <v>290</v>
      </c>
      <c r="H24948" t="s">
        <v>84</v>
      </c>
      <c r="I24948">
        <v>2015</v>
      </c>
      <c r="J24948">
        <v>2.7385399999999998E-3</v>
      </c>
    </row>
    <row r="24949" spans="1:10" x14ac:dyDescent="0.25">
      <c r="A24949" t="s">
        <v>223</v>
      </c>
      <c r="B24949" t="s">
        <v>80</v>
      </c>
      <c r="C24949" t="s">
        <v>37</v>
      </c>
      <c r="D24949">
        <v>120105</v>
      </c>
      <c r="E24949" t="s">
        <v>270</v>
      </c>
      <c r="F24949">
        <v>541</v>
      </c>
      <c r="G24949" t="s">
        <v>290</v>
      </c>
      <c r="H24949" t="s">
        <v>84</v>
      </c>
      <c r="I24949">
        <v>2015</v>
      </c>
      <c r="J24949">
        <v>5.4360800000000003E-3</v>
      </c>
    </row>
    <row r="24950" spans="1:10" x14ac:dyDescent="0.25">
      <c r="A24950" t="s">
        <v>224</v>
      </c>
      <c r="B24950" t="s">
        <v>80</v>
      </c>
      <c r="C24950" t="s">
        <v>37</v>
      </c>
      <c r="D24950">
        <v>120105</v>
      </c>
      <c r="E24950" t="s">
        <v>270</v>
      </c>
      <c r="F24950">
        <v>541</v>
      </c>
      <c r="G24950" t="s">
        <v>290</v>
      </c>
      <c r="H24950" t="s">
        <v>84</v>
      </c>
      <c r="I24950">
        <v>2015</v>
      </c>
      <c r="J24950">
        <v>2.9674300000000001E-3</v>
      </c>
    </row>
    <row r="24951" spans="1:10" x14ac:dyDescent="0.25">
      <c r="A24951" t="s">
        <v>225</v>
      </c>
      <c r="B24951" t="s">
        <v>80</v>
      </c>
      <c r="C24951" t="s">
        <v>37</v>
      </c>
      <c r="D24951">
        <v>120105</v>
      </c>
      <c r="E24951" t="s">
        <v>270</v>
      </c>
      <c r="F24951">
        <v>541</v>
      </c>
      <c r="G24951" t="s">
        <v>290</v>
      </c>
      <c r="H24951" t="s">
        <v>84</v>
      </c>
      <c r="I24951">
        <v>2015</v>
      </c>
      <c r="J24951">
        <v>2.8562199999999999E-2</v>
      </c>
    </row>
    <row r="24952" spans="1:10" x14ac:dyDescent="0.25">
      <c r="A24952" t="s">
        <v>229</v>
      </c>
      <c r="B24952" t="s">
        <v>80</v>
      </c>
      <c r="C24952" t="s">
        <v>37</v>
      </c>
      <c r="D24952">
        <v>120105</v>
      </c>
      <c r="E24952" t="s">
        <v>270</v>
      </c>
      <c r="F24952">
        <v>541</v>
      </c>
      <c r="G24952" t="s">
        <v>290</v>
      </c>
      <c r="H24952" t="s">
        <v>84</v>
      </c>
      <c r="I24952">
        <v>2015</v>
      </c>
      <c r="J24952">
        <v>2.81456E-2</v>
      </c>
    </row>
    <row r="24953" spans="1:10" x14ac:dyDescent="0.25">
      <c r="A24953" t="s">
        <v>227</v>
      </c>
      <c r="B24953" t="s">
        <v>80</v>
      </c>
      <c r="C24953" t="s">
        <v>37</v>
      </c>
      <c r="D24953">
        <v>120105</v>
      </c>
      <c r="E24953" t="s">
        <v>270</v>
      </c>
      <c r="F24953">
        <v>541</v>
      </c>
      <c r="G24953" t="s">
        <v>290</v>
      </c>
      <c r="H24953" t="s">
        <v>84</v>
      </c>
      <c r="I24953">
        <v>2015</v>
      </c>
      <c r="J24953">
        <v>5.03785E-2</v>
      </c>
    </row>
    <row r="24954" spans="1:10" x14ac:dyDescent="0.25">
      <c r="A24954" t="s">
        <v>224</v>
      </c>
      <c r="B24954" t="s">
        <v>80</v>
      </c>
      <c r="C24954" t="s">
        <v>37</v>
      </c>
      <c r="D24954">
        <v>120106</v>
      </c>
      <c r="E24954" t="s">
        <v>269</v>
      </c>
      <c r="F24954">
        <v>541</v>
      </c>
      <c r="G24954" t="s">
        <v>290</v>
      </c>
      <c r="H24954" t="s">
        <v>84</v>
      </c>
      <c r="I24954">
        <v>2015</v>
      </c>
      <c r="J24954">
        <v>2.0368399999999998E-2</v>
      </c>
    </row>
    <row r="24955" spans="1:10" x14ac:dyDescent="0.25">
      <c r="A24955" t="s">
        <v>227</v>
      </c>
      <c r="B24955" t="s">
        <v>80</v>
      </c>
      <c r="C24955" t="s">
        <v>37</v>
      </c>
      <c r="D24955">
        <v>120106</v>
      </c>
      <c r="E24955" t="s">
        <v>269</v>
      </c>
      <c r="F24955">
        <v>541</v>
      </c>
      <c r="G24955" t="s">
        <v>290</v>
      </c>
      <c r="H24955" t="s">
        <v>84</v>
      </c>
      <c r="I24955">
        <v>2015</v>
      </c>
      <c r="J24955">
        <v>0.190387</v>
      </c>
    </row>
    <row r="24956" spans="1:10" x14ac:dyDescent="0.25">
      <c r="A24956" t="s">
        <v>226</v>
      </c>
      <c r="B24956" t="s">
        <v>80</v>
      </c>
      <c r="C24956" t="s">
        <v>37</v>
      </c>
      <c r="D24956">
        <v>120106</v>
      </c>
      <c r="E24956" t="s">
        <v>269</v>
      </c>
      <c r="F24956">
        <v>541</v>
      </c>
      <c r="G24956" t="s">
        <v>290</v>
      </c>
      <c r="H24956" t="s">
        <v>84</v>
      </c>
      <c r="I24956">
        <v>2015</v>
      </c>
      <c r="J24956">
        <v>1.7539099999999998E-2</v>
      </c>
    </row>
    <row r="24957" spans="1:10" x14ac:dyDescent="0.25">
      <c r="A24957" t="s">
        <v>223</v>
      </c>
      <c r="B24957" t="s">
        <v>80</v>
      </c>
      <c r="C24957" t="s">
        <v>37</v>
      </c>
      <c r="D24957">
        <v>120106</v>
      </c>
      <c r="E24957" t="s">
        <v>269</v>
      </c>
      <c r="F24957">
        <v>541</v>
      </c>
      <c r="G24957" t="s">
        <v>290</v>
      </c>
      <c r="H24957" t="s">
        <v>84</v>
      </c>
      <c r="I24957">
        <v>2015</v>
      </c>
      <c r="J24957">
        <v>3.67257E-2</v>
      </c>
    </row>
    <row r="24958" spans="1:10" x14ac:dyDescent="0.25">
      <c r="A24958" t="s">
        <v>229</v>
      </c>
      <c r="B24958" t="s">
        <v>80</v>
      </c>
      <c r="C24958" t="s">
        <v>37</v>
      </c>
      <c r="D24958">
        <v>120106</v>
      </c>
      <c r="E24958" t="s">
        <v>269</v>
      </c>
      <c r="F24958">
        <v>541</v>
      </c>
      <c r="G24958" t="s">
        <v>290</v>
      </c>
      <c r="H24958" t="s">
        <v>84</v>
      </c>
      <c r="I24958">
        <v>2015</v>
      </c>
      <c r="J24958">
        <v>0.14560699999999999</v>
      </c>
    </row>
    <row r="24959" spans="1:10" x14ac:dyDescent="0.25">
      <c r="A24959" t="s">
        <v>225</v>
      </c>
      <c r="B24959" t="s">
        <v>80</v>
      </c>
      <c r="C24959" t="s">
        <v>37</v>
      </c>
      <c r="D24959">
        <v>120106</v>
      </c>
      <c r="E24959" t="s">
        <v>269</v>
      </c>
      <c r="F24959">
        <v>541</v>
      </c>
      <c r="G24959" t="s">
        <v>290</v>
      </c>
      <c r="H24959" t="s">
        <v>84</v>
      </c>
      <c r="I24959">
        <v>2015</v>
      </c>
      <c r="J24959">
        <v>0.12537499999999999</v>
      </c>
    </row>
    <row r="24960" spans="1:10" x14ac:dyDescent="0.25">
      <c r="A24960" t="s">
        <v>226</v>
      </c>
      <c r="B24960" t="s">
        <v>80</v>
      </c>
      <c r="C24960" t="s">
        <v>37</v>
      </c>
      <c r="D24960">
        <v>120112</v>
      </c>
      <c r="E24960" t="s">
        <v>268</v>
      </c>
      <c r="F24960">
        <v>541</v>
      </c>
      <c r="G24960" t="s">
        <v>290</v>
      </c>
      <c r="H24960" t="s">
        <v>84</v>
      </c>
      <c r="I24960">
        <v>2015</v>
      </c>
      <c r="J24960">
        <v>6.3007700000000005E-4</v>
      </c>
    </row>
    <row r="24961" spans="1:10" x14ac:dyDescent="0.25">
      <c r="A24961" t="s">
        <v>225</v>
      </c>
      <c r="B24961" t="s">
        <v>80</v>
      </c>
      <c r="C24961" t="s">
        <v>37</v>
      </c>
      <c r="D24961">
        <v>120112</v>
      </c>
      <c r="E24961" t="s">
        <v>268</v>
      </c>
      <c r="F24961">
        <v>541</v>
      </c>
      <c r="G24961" t="s">
        <v>290</v>
      </c>
      <c r="H24961" t="s">
        <v>84</v>
      </c>
      <c r="I24961">
        <v>2015</v>
      </c>
      <c r="J24961">
        <v>6.57152E-3</v>
      </c>
    </row>
    <row r="24962" spans="1:10" x14ac:dyDescent="0.25">
      <c r="A24962" t="s">
        <v>229</v>
      </c>
      <c r="B24962" t="s">
        <v>80</v>
      </c>
      <c r="C24962" t="s">
        <v>37</v>
      </c>
      <c r="D24962">
        <v>120112</v>
      </c>
      <c r="E24962" t="s">
        <v>268</v>
      </c>
      <c r="F24962">
        <v>541</v>
      </c>
      <c r="G24962" t="s">
        <v>290</v>
      </c>
      <c r="H24962" t="s">
        <v>84</v>
      </c>
      <c r="I24962">
        <v>2015</v>
      </c>
      <c r="J24962">
        <v>6.4756700000000002E-3</v>
      </c>
    </row>
    <row r="24963" spans="1:10" x14ac:dyDescent="0.25">
      <c r="A24963" t="s">
        <v>223</v>
      </c>
      <c r="B24963" t="s">
        <v>80</v>
      </c>
      <c r="C24963" t="s">
        <v>37</v>
      </c>
      <c r="D24963">
        <v>120112</v>
      </c>
      <c r="E24963" t="s">
        <v>268</v>
      </c>
      <c r="F24963">
        <v>541</v>
      </c>
      <c r="G24963" t="s">
        <v>290</v>
      </c>
      <c r="H24963" t="s">
        <v>84</v>
      </c>
      <c r="I24963">
        <v>2015</v>
      </c>
      <c r="J24963">
        <v>1.2507200000000001E-3</v>
      </c>
    </row>
    <row r="24964" spans="1:10" x14ac:dyDescent="0.25">
      <c r="A24964" t="s">
        <v>224</v>
      </c>
      <c r="B24964" t="s">
        <v>80</v>
      </c>
      <c r="C24964" t="s">
        <v>37</v>
      </c>
      <c r="D24964">
        <v>120112</v>
      </c>
      <c r="E24964" t="s">
        <v>268</v>
      </c>
      <c r="F24964">
        <v>541</v>
      </c>
      <c r="G24964" t="s">
        <v>290</v>
      </c>
      <c r="H24964" t="s">
        <v>84</v>
      </c>
      <c r="I24964">
        <v>2015</v>
      </c>
      <c r="J24964">
        <v>6.8274000000000004E-4</v>
      </c>
    </row>
    <row r="24965" spans="1:10" x14ac:dyDescent="0.25">
      <c r="A24965" t="s">
        <v>227</v>
      </c>
      <c r="B24965" t="s">
        <v>80</v>
      </c>
      <c r="C24965" t="s">
        <v>37</v>
      </c>
      <c r="D24965">
        <v>120112</v>
      </c>
      <c r="E24965" t="s">
        <v>268</v>
      </c>
      <c r="F24965">
        <v>541</v>
      </c>
      <c r="G24965" t="s">
        <v>290</v>
      </c>
      <c r="H24965" t="s">
        <v>84</v>
      </c>
      <c r="I24965">
        <v>2015</v>
      </c>
      <c r="J24965">
        <v>1.1591000000000001E-2</v>
      </c>
    </row>
    <row r="24966" spans="1:10" x14ac:dyDescent="0.25">
      <c r="A24966" t="s">
        <v>227</v>
      </c>
      <c r="B24966" t="s">
        <v>80</v>
      </c>
      <c r="C24966" t="s">
        <v>37</v>
      </c>
      <c r="D24966">
        <v>120113</v>
      </c>
      <c r="E24966" t="s">
        <v>267</v>
      </c>
      <c r="F24966">
        <v>541</v>
      </c>
      <c r="G24966" t="s">
        <v>290</v>
      </c>
      <c r="H24966" t="s">
        <v>84</v>
      </c>
      <c r="I24966">
        <v>2015</v>
      </c>
      <c r="J24966">
        <v>3.3612900000000001E-2</v>
      </c>
    </row>
    <row r="24967" spans="1:10" x14ac:dyDescent="0.25">
      <c r="A24967" t="s">
        <v>225</v>
      </c>
      <c r="B24967" t="s">
        <v>80</v>
      </c>
      <c r="C24967" t="s">
        <v>37</v>
      </c>
      <c r="D24967">
        <v>120113</v>
      </c>
      <c r="E24967" t="s">
        <v>267</v>
      </c>
      <c r="F24967">
        <v>541</v>
      </c>
      <c r="G24967" t="s">
        <v>290</v>
      </c>
      <c r="H24967" t="s">
        <v>84</v>
      </c>
      <c r="I24967">
        <v>2015</v>
      </c>
      <c r="J24967">
        <v>2.2134999999999998E-2</v>
      </c>
    </row>
    <row r="24968" spans="1:10" x14ac:dyDescent="0.25">
      <c r="A24968" t="s">
        <v>223</v>
      </c>
      <c r="B24968" t="s">
        <v>80</v>
      </c>
      <c r="C24968" t="s">
        <v>37</v>
      </c>
      <c r="D24968">
        <v>120113</v>
      </c>
      <c r="E24968" t="s">
        <v>267</v>
      </c>
      <c r="F24968">
        <v>541</v>
      </c>
      <c r="G24968" t="s">
        <v>290</v>
      </c>
      <c r="H24968" t="s">
        <v>84</v>
      </c>
      <c r="I24968">
        <v>2015</v>
      </c>
      <c r="J24968">
        <v>6.4839399999999997E-3</v>
      </c>
    </row>
    <row r="24969" spans="1:10" x14ac:dyDescent="0.25">
      <c r="A24969" t="s">
        <v>229</v>
      </c>
      <c r="B24969" t="s">
        <v>80</v>
      </c>
      <c r="C24969" t="s">
        <v>37</v>
      </c>
      <c r="D24969">
        <v>120113</v>
      </c>
      <c r="E24969" t="s">
        <v>267</v>
      </c>
      <c r="F24969">
        <v>541</v>
      </c>
      <c r="G24969" t="s">
        <v>290</v>
      </c>
      <c r="H24969" t="s">
        <v>84</v>
      </c>
      <c r="I24969">
        <v>2015</v>
      </c>
      <c r="J24969">
        <v>2.5706900000000001E-2</v>
      </c>
    </row>
    <row r="24970" spans="1:10" x14ac:dyDescent="0.25">
      <c r="A24970" t="s">
        <v>226</v>
      </c>
      <c r="B24970" t="s">
        <v>80</v>
      </c>
      <c r="C24970" t="s">
        <v>37</v>
      </c>
      <c r="D24970">
        <v>120113</v>
      </c>
      <c r="E24970" t="s">
        <v>267</v>
      </c>
      <c r="F24970">
        <v>541</v>
      </c>
      <c r="G24970" t="s">
        <v>290</v>
      </c>
      <c r="H24970" t="s">
        <v>84</v>
      </c>
      <c r="I24970">
        <v>2015</v>
      </c>
      <c r="J24970">
        <v>3.0965400000000001E-3</v>
      </c>
    </row>
    <row r="24971" spans="1:10" x14ac:dyDescent="0.25">
      <c r="A24971" t="s">
        <v>224</v>
      </c>
      <c r="B24971" t="s">
        <v>80</v>
      </c>
      <c r="C24971" t="s">
        <v>37</v>
      </c>
      <c r="D24971">
        <v>120113</v>
      </c>
      <c r="E24971" t="s">
        <v>267</v>
      </c>
      <c r="F24971">
        <v>541</v>
      </c>
      <c r="G24971" t="s">
        <v>290</v>
      </c>
      <c r="H24971" t="s">
        <v>84</v>
      </c>
      <c r="I24971">
        <v>2015</v>
      </c>
      <c r="J24971">
        <v>3.59604E-3</v>
      </c>
    </row>
    <row r="24972" spans="1:10" x14ac:dyDescent="0.25">
      <c r="A24972" t="s">
        <v>229</v>
      </c>
      <c r="B24972" t="s">
        <v>80</v>
      </c>
      <c r="C24972" t="s">
        <v>37</v>
      </c>
      <c r="D24972">
        <v>120212</v>
      </c>
      <c r="E24972" t="s">
        <v>266</v>
      </c>
      <c r="F24972">
        <v>541</v>
      </c>
      <c r="G24972" t="s">
        <v>290</v>
      </c>
      <c r="H24972" t="s">
        <v>84</v>
      </c>
      <c r="I24972">
        <v>2015</v>
      </c>
      <c r="J24972">
        <v>5.4656899999999996E-3</v>
      </c>
    </row>
    <row r="24973" spans="1:10" x14ac:dyDescent="0.25">
      <c r="A24973" t="s">
        <v>224</v>
      </c>
      <c r="B24973" t="s">
        <v>80</v>
      </c>
      <c r="C24973" t="s">
        <v>37</v>
      </c>
      <c r="D24973">
        <v>120212</v>
      </c>
      <c r="E24973" t="s">
        <v>266</v>
      </c>
      <c r="F24973">
        <v>541</v>
      </c>
      <c r="G24973" t="s">
        <v>290</v>
      </c>
      <c r="H24973" t="s">
        <v>84</v>
      </c>
      <c r="I24973">
        <v>2015</v>
      </c>
      <c r="J24973">
        <v>6.1241599999999996E-4</v>
      </c>
    </row>
    <row r="24974" spans="1:10" x14ac:dyDescent="0.25">
      <c r="A24974" t="s">
        <v>223</v>
      </c>
      <c r="B24974" t="s">
        <v>80</v>
      </c>
      <c r="C24974" t="s">
        <v>37</v>
      </c>
      <c r="D24974">
        <v>120212</v>
      </c>
      <c r="E24974" t="s">
        <v>266</v>
      </c>
      <c r="F24974">
        <v>541</v>
      </c>
      <c r="G24974" t="s">
        <v>290</v>
      </c>
      <c r="H24974" t="s">
        <v>84</v>
      </c>
      <c r="I24974">
        <v>2015</v>
      </c>
      <c r="J24974">
        <v>9.4187399999999999E-4</v>
      </c>
    </row>
    <row r="24975" spans="1:10" x14ac:dyDescent="0.25">
      <c r="A24975" t="s">
        <v>225</v>
      </c>
      <c r="B24975" t="s">
        <v>80</v>
      </c>
      <c r="C24975" t="s">
        <v>37</v>
      </c>
      <c r="D24975">
        <v>120212</v>
      </c>
      <c r="E24975" t="s">
        <v>266</v>
      </c>
      <c r="F24975">
        <v>541</v>
      </c>
      <c r="G24975" t="s">
        <v>290</v>
      </c>
      <c r="H24975" t="s">
        <v>84</v>
      </c>
      <c r="I24975">
        <v>2015</v>
      </c>
      <c r="J24975">
        <v>6.1222300000000002E-3</v>
      </c>
    </row>
    <row r="24976" spans="1:10" x14ac:dyDescent="0.25">
      <c r="A24976" t="s">
        <v>227</v>
      </c>
      <c r="B24976" t="s">
        <v>80</v>
      </c>
      <c r="C24976" t="s">
        <v>37</v>
      </c>
      <c r="D24976">
        <v>120212</v>
      </c>
      <c r="E24976" t="s">
        <v>266</v>
      </c>
      <c r="F24976">
        <v>541</v>
      </c>
      <c r="G24976" t="s">
        <v>290</v>
      </c>
      <c r="H24976" t="s">
        <v>84</v>
      </c>
      <c r="I24976">
        <v>2015</v>
      </c>
      <c r="J24976">
        <v>7.9302399999999999E-3</v>
      </c>
    </row>
    <row r="24977" spans="1:10" x14ac:dyDescent="0.25">
      <c r="A24977" t="s">
        <v>226</v>
      </c>
      <c r="B24977" t="s">
        <v>80</v>
      </c>
      <c r="C24977" t="s">
        <v>37</v>
      </c>
      <c r="D24977">
        <v>120212</v>
      </c>
      <c r="E24977" t="s">
        <v>266</v>
      </c>
      <c r="F24977">
        <v>541</v>
      </c>
      <c r="G24977" t="s">
        <v>290</v>
      </c>
      <c r="H24977" t="s">
        <v>84</v>
      </c>
      <c r="I24977">
        <v>2015</v>
      </c>
      <c r="J24977">
        <v>5.0575200000000005E-4</v>
      </c>
    </row>
    <row r="24978" spans="1:10" x14ac:dyDescent="0.25">
      <c r="A24978" t="s">
        <v>223</v>
      </c>
      <c r="B24978" t="s">
        <v>80</v>
      </c>
      <c r="C24978" t="s">
        <v>37</v>
      </c>
      <c r="D24978">
        <v>120213</v>
      </c>
      <c r="E24978" t="s">
        <v>265</v>
      </c>
      <c r="F24978">
        <v>541</v>
      </c>
      <c r="G24978" t="s">
        <v>290</v>
      </c>
      <c r="H24978" t="s">
        <v>84</v>
      </c>
      <c r="I24978">
        <v>2015</v>
      </c>
      <c r="J24978">
        <v>2.06946E-3</v>
      </c>
    </row>
    <row r="24979" spans="1:10" x14ac:dyDescent="0.25">
      <c r="A24979" t="s">
        <v>229</v>
      </c>
      <c r="B24979" t="s">
        <v>80</v>
      </c>
      <c r="C24979" t="s">
        <v>37</v>
      </c>
      <c r="D24979">
        <v>120213</v>
      </c>
      <c r="E24979" t="s">
        <v>265</v>
      </c>
      <c r="F24979">
        <v>541</v>
      </c>
      <c r="G24979" t="s">
        <v>290</v>
      </c>
      <c r="H24979" t="s">
        <v>84</v>
      </c>
      <c r="I24979">
        <v>2015</v>
      </c>
      <c r="J24979">
        <v>9.6740300000000001E-3</v>
      </c>
    </row>
    <row r="24980" spans="1:10" x14ac:dyDescent="0.25">
      <c r="A24980" t="s">
        <v>227</v>
      </c>
      <c r="B24980" t="s">
        <v>80</v>
      </c>
      <c r="C24980" t="s">
        <v>37</v>
      </c>
      <c r="D24980">
        <v>120213</v>
      </c>
      <c r="E24980" t="s">
        <v>265</v>
      </c>
      <c r="F24980">
        <v>541</v>
      </c>
      <c r="G24980" t="s">
        <v>290</v>
      </c>
      <c r="H24980" t="s">
        <v>84</v>
      </c>
      <c r="I24980">
        <v>2015</v>
      </c>
      <c r="J24980">
        <v>1.22366E-2</v>
      </c>
    </row>
    <row r="24981" spans="1:10" x14ac:dyDescent="0.25">
      <c r="A24981" t="s">
        <v>224</v>
      </c>
      <c r="B24981" t="s">
        <v>80</v>
      </c>
      <c r="C24981" t="s">
        <v>37</v>
      </c>
      <c r="D24981">
        <v>120213</v>
      </c>
      <c r="E24981" t="s">
        <v>265</v>
      </c>
      <c r="F24981">
        <v>541</v>
      </c>
      <c r="G24981" t="s">
        <v>290</v>
      </c>
      <c r="H24981" t="s">
        <v>84</v>
      </c>
      <c r="I24981">
        <v>2015</v>
      </c>
      <c r="J24981">
        <v>1.29485E-3</v>
      </c>
    </row>
    <row r="24982" spans="1:10" x14ac:dyDescent="0.25">
      <c r="A24982" t="s">
        <v>226</v>
      </c>
      <c r="B24982" t="s">
        <v>80</v>
      </c>
      <c r="C24982" t="s">
        <v>37</v>
      </c>
      <c r="D24982">
        <v>120213</v>
      </c>
      <c r="E24982" t="s">
        <v>265</v>
      </c>
      <c r="F24982">
        <v>541</v>
      </c>
      <c r="G24982" t="s">
        <v>290</v>
      </c>
      <c r="H24982" t="s">
        <v>84</v>
      </c>
      <c r="I24982">
        <v>2015</v>
      </c>
      <c r="J24982">
        <v>9.4598000000000002E-4</v>
      </c>
    </row>
    <row r="24983" spans="1:10" x14ac:dyDescent="0.25">
      <c r="A24983" t="s">
        <v>225</v>
      </c>
      <c r="B24983" t="s">
        <v>80</v>
      </c>
      <c r="C24983" t="s">
        <v>37</v>
      </c>
      <c r="D24983">
        <v>120213</v>
      </c>
      <c r="E24983" t="s">
        <v>265</v>
      </c>
      <c r="F24983">
        <v>541</v>
      </c>
      <c r="G24983" t="s">
        <v>290</v>
      </c>
      <c r="H24983" t="s">
        <v>84</v>
      </c>
      <c r="I24983">
        <v>2015</v>
      </c>
      <c r="J24983">
        <v>9.6035500000000006E-3</v>
      </c>
    </row>
    <row r="24984" spans="1:10" x14ac:dyDescent="0.25">
      <c r="A24984" t="s">
        <v>227</v>
      </c>
      <c r="B24984" t="s">
        <v>80</v>
      </c>
      <c r="C24984" t="s">
        <v>37</v>
      </c>
      <c r="D24984">
        <v>120215</v>
      </c>
      <c r="E24984" t="s">
        <v>264</v>
      </c>
      <c r="F24984">
        <v>541</v>
      </c>
      <c r="G24984" t="s">
        <v>290</v>
      </c>
      <c r="H24984" t="s">
        <v>84</v>
      </c>
      <c r="I24984">
        <v>2015</v>
      </c>
      <c r="J24984">
        <v>1.7669800000000001E-5</v>
      </c>
    </row>
    <row r="24985" spans="1:10" x14ac:dyDescent="0.25">
      <c r="A24985" t="s">
        <v>224</v>
      </c>
      <c r="B24985" t="s">
        <v>80</v>
      </c>
      <c r="C24985" t="s">
        <v>37</v>
      </c>
      <c r="D24985">
        <v>120215</v>
      </c>
      <c r="E24985" t="s">
        <v>264</v>
      </c>
      <c r="F24985">
        <v>541</v>
      </c>
      <c r="G24985" t="s">
        <v>290</v>
      </c>
      <c r="H24985" t="s">
        <v>84</v>
      </c>
      <c r="I24985">
        <v>2015</v>
      </c>
      <c r="J24985">
        <v>1.67246E-6</v>
      </c>
    </row>
    <row r="24986" spans="1:10" x14ac:dyDescent="0.25">
      <c r="A24986" t="s">
        <v>223</v>
      </c>
      <c r="B24986" t="s">
        <v>80</v>
      </c>
      <c r="C24986" t="s">
        <v>37</v>
      </c>
      <c r="D24986">
        <v>120215</v>
      </c>
      <c r="E24986" t="s">
        <v>264</v>
      </c>
      <c r="F24986">
        <v>541</v>
      </c>
      <c r="G24986" t="s">
        <v>290</v>
      </c>
      <c r="H24986" t="s">
        <v>84</v>
      </c>
      <c r="I24986">
        <v>2015</v>
      </c>
      <c r="J24986">
        <v>7.5636800000000004E-6</v>
      </c>
    </row>
    <row r="24987" spans="1:10" x14ac:dyDescent="0.25">
      <c r="A24987" t="s">
        <v>225</v>
      </c>
      <c r="B24987" t="s">
        <v>80</v>
      </c>
      <c r="C24987" t="s">
        <v>37</v>
      </c>
      <c r="D24987">
        <v>120215</v>
      </c>
      <c r="E24987" t="s">
        <v>264</v>
      </c>
      <c r="F24987">
        <v>541</v>
      </c>
      <c r="G24987" t="s">
        <v>290</v>
      </c>
      <c r="H24987" t="s">
        <v>84</v>
      </c>
      <c r="I24987">
        <v>2015</v>
      </c>
      <c r="J24987">
        <v>3.9554100000000001E-6</v>
      </c>
    </row>
    <row r="24988" spans="1:10" x14ac:dyDescent="0.25">
      <c r="A24988" t="s">
        <v>229</v>
      </c>
      <c r="B24988" t="s">
        <v>80</v>
      </c>
      <c r="C24988" t="s">
        <v>37</v>
      </c>
      <c r="D24988">
        <v>120215</v>
      </c>
      <c r="E24988" t="s">
        <v>264</v>
      </c>
      <c r="F24988">
        <v>541</v>
      </c>
      <c r="G24988" t="s">
        <v>290</v>
      </c>
      <c r="H24988" t="s">
        <v>84</v>
      </c>
      <c r="I24988">
        <v>2015</v>
      </c>
      <c r="J24988">
        <v>5.9925400000000001E-6</v>
      </c>
    </row>
    <row r="24989" spans="1:10" x14ac:dyDescent="0.25">
      <c r="A24989" t="s">
        <v>226</v>
      </c>
      <c r="B24989" t="s">
        <v>80</v>
      </c>
      <c r="C24989" t="s">
        <v>37</v>
      </c>
      <c r="D24989">
        <v>120215</v>
      </c>
      <c r="E24989" t="s">
        <v>264</v>
      </c>
      <c r="F24989">
        <v>541</v>
      </c>
      <c r="G24989" t="s">
        <v>290</v>
      </c>
      <c r="H24989" t="s">
        <v>84</v>
      </c>
      <c r="I24989">
        <v>2015</v>
      </c>
      <c r="J24989">
        <v>3.0947199999999999E-6</v>
      </c>
    </row>
    <row r="24990" spans="1:10" x14ac:dyDescent="0.25">
      <c r="A24990" t="s">
        <v>226</v>
      </c>
      <c r="B24990" t="s">
        <v>80</v>
      </c>
      <c r="C24990" t="s">
        <v>37</v>
      </c>
      <c r="D24990">
        <v>120216</v>
      </c>
      <c r="E24990" t="s">
        <v>263</v>
      </c>
      <c r="F24990">
        <v>541</v>
      </c>
      <c r="G24990" t="s">
        <v>290</v>
      </c>
      <c r="H24990" t="s">
        <v>84</v>
      </c>
      <c r="I24990">
        <v>2015</v>
      </c>
      <c r="J24990">
        <v>9.7924500000000001E-5</v>
      </c>
    </row>
    <row r="24991" spans="1:10" x14ac:dyDescent="0.25">
      <c r="A24991" t="s">
        <v>225</v>
      </c>
      <c r="B24991" t="s">
        <v>80</v>
      </c>
      <c r="C24991" t="s">
        <v>37</v>
      </c>
      <c r="D24991">
        <v>120216</v>
      </c>
      <c r="E24991" t="s">
        <v>263</v>
      </c>
      <c r="F24991">
        <v>541</v>
      </c>
      <c r="G24991" t="s">
        <v>290</v>
      </c>
      <c r="H24991" t="s">
        <v>84</v>
      </c>
      <c r="I24991">
        <v>2015</v>
      </c>
      <c r="J24991">
        <v>3.8296000000000001E-4</v>
      </c>
    </row>
    <row r="24992" spans="1:10" x14ac:dyDescent="0.25">
      <c r="A24992" t="s">
        <v>223</v>
      </c>
      <c r="B24992" t="s">
        <v>80</v>
      </c>
      <c r="C24992" t="s">
        <v>37</v>
      </c>
      <c r="D24992">
        <v>120216</v>
      </c>
      <c r="E24992" t="s">
        <v>263</v>
      </c>
      <c r="F24992">
        <v>541</v>
      </c>
      <c r="G24992" t="s">
        <v>290</v>
      </c>
      <c r="H24992" t="s">
        <v>84</v>
      </c>
      <c r="I24992">
        <v>2015</v>
      </c>
      <c r="J24992">
        <v>3.7180500000000001E-4</v>
      </c>
    </row>
    <row r="24993" spans="1:10" x14ac:dyDescent="0.25">
      <c r="A24993" t="s">
        <v>224</v>
      </c>
      <c r="B24993" t="s">
        <v>80</v>
      </c>
      <c r="C24993" t="s">
        <v>37</v>
      </c>
      <c r="D24993">
        <v>120216</v>
      </c>
      <c r="E24993" t="s">
        <v>263</v>
      </c>
      <c r="F24993">
        <v>541</v>
      </c>
      <c r="G24993" t="s">
        <v>290</v>
      </c>
      <c r="H24993" t="s">
        <v>84</v>
      </c>
      <c r="I24993">
        <v>2015</v>
      </c>
      <c r="J24993">
        <v>1.44172E-4</v>
      </c>
    </row>
    <row r="24994" spans="1:10" x14ac:dyDescent="0.25">
      <c r="A24994" t="s">
        <v>229</v>
      </c>
      <c r="B24994" t="s">
        <v>80</v>
      </c>
      <c r="C24994" t="s">
        <v>37</v>
      </c>
      <c r="D24994">
        <v>120216</v>
      </c>
      <c r="E24994" t="s">
        <v>263</v>
      </c>
      <c r="F24994">
        <v>541</v>
      </c>
      <c r="G24994" t="s">
        <v>290</v>
      </c>
      <c r="H24994" t="s">
        <v>84</v>
      </c>
      <c r="I24994">
        <v>2015</v>
      </c>
      <c r="J24994">
        <v>5.2033099999999996E-4</v>
      </c>
    </row>
    <row r="24995" spans="1:10" x14ac:dyDescent="0.25">
      <c r="A24995" t="s">
        <v>227</v>
      </c>
      <c r="B24995" t="s">
        <v>80</v>
      </c>
      <c r="C24995" t="s">
        <v>37</v>
      </c>
      <c r="D24995">
        <v>120216</v>
      </c>
      <c r="E24995" t="s">
        <v>263</v>
      </c>
      <c r="F24995">
        <v>541</v>
      </c>
      <c r="G24995" t="s">
        <v>290</v>
      </c>
      <c r="H24995" t="s">
        <v>84</v>
      </c>
      <c r="I24995">
        <v>2015</v>
      </c>
      <c r="J24995">
        <v>6.9296199999999998E-4</v>
      </c>
    </row>
    <row r="24996" spans="1:10" x14ac:dyDescent="0.25">
      <c r="A24996" t="s">
        <v>227</v>
      </c>
      <c r="B24996" t="s">
        <v>80</v>
      </c>
      <c r="C24996" t="s">
        <v>37</v>
      </c>
      <c r="D24996">
        <v>120218</v>
      </c>
      <c r="E24996" t="s">
        <v>262</v>
      </c>
      <c r="F24996">
        <v>541</v>
      </c>
      <c r="G24996" t="s">
        <v>290</v>
      </c>
      <c r="H24996" t="s">
        <v>84</v>
      </c>
      <c r="I24996">
        <v>2015</v>
      </c>
      <c r="J24996">
        <v>6.0464499999999997E-5</v>
      </c>
    </row>
    <row r="24997" spans="1:10" x14ac:dyDescent="0.25">
      <c r="A24997" t="s">
        <v>229</v>
      </c>
      <c r="B24997" t="s">
        <v>80</v>
      </c>
      <c r="C24997" t="s">
        <v>37</v>
      </c>
      <c r="D24997">
        <v>120218</v>
      </c>
      <c r="E24997" t="s">
        <v>262</v>
      </c>
      <c r="F24997">
        <v>541</v>
      </c>
      <c r="G24997" t="s">
        <v>290</v>
      </c>
      <c r="H24997" t="s">
        <v>84</v>
      </c>
      <c r="I24997">
        <v>2015</v>
      </c>
      <c r="J24997">
        <v>4.16734E-5</v>
      </c>
    </row>
    <row r="24998" spans="1:10" x14ac:dyDescent="0.25">
      <c r="A24998" t="s">
        <v>225</v>
      </c>
      <c r="B24998" t="s">
        <v>80</v>
      </c>
      <c r="C24998" t="s">
        <v>37</v>
      </c>
      <c r="D24998">
        <v>120218</v>
      </c>
      <c r="E24998" t="s">
        <v>262</v>
      </c>
      <c r="F24998">
        <v>541</v>
      </c>
      <c r="G24998" t="s">
        <v>290</v>
      </c>
      <c r="H24998" t="s">
        <v>84</v>
      </c>
      <c r="I24998">
        <v>2015</v>
      </c>
      <c r="J24998">
        <v>4.6679299999999999E-5</v>
      </c>
    </row>
    <row r="24999" spans="1:10" x14ac:dyDescent="0.25">
      <c r="A24999" t="s">
        <v>223</v>
      </c>
      <c r="B24999" t="s">
        <v>80</v>
      </c>
      <c r="C24999" t="s">
        <v>37</v>
      </c>
      <c r="D24999">
        <v>120218</v>
      </c>
      <c r="E24999" t="s">
        <v>262</v>
      </c>
      <c r="F24999">
        <v>541</v>
      </c>
      <c r="G24999" t="s">
        <v>290</v>
      </c>
      <c r="H24999" t="s">
        <v>84</v>
      </c>
      <c r="I24999">
        <v>2015</v>
      </c>
      <c r="J24999">
        <v>7.1813600000000001E-6</v>
      </c>
    </row>
    <row r="25000" spans="1:10" x14ac:dyDescent="0.25">
      <c r="A25000" t="s">
        <v>226</v>
      </c>
      <c r="B25000" t="s">
        <v>80</v>
      </c>
      <c r="C25000" t="s">
        <v>37</v>
      </c>
      <c r="D25000">
        <v>120218</v>
      </c>
      <c r="E25000" t="s">
        <v>262</v>
      </c>
      <c r="F25000">
        <v>541</v>
      </c>
      <c r="G25000" t="s">
        <v>290</v>
      </c>
      <c r="H25000" t="s">
        <v>84</v>
      </c>
      <c r="I25000">
        <v>2015</v>
      </c>
      <c r="J25000">
        <v>3.8561299999999998E-6</v>
      </c>
    </row>
    <row r="25001" spans="1:10" x14ac:dyDescent="0.25">
      <c r="A25001" t="s">
        <v>224</v>
      </c>
      <c r="B25001" t="s">
        <v>80</v>
      </c>
      <c r="C25001" t="s">
        <v>37</v>
      </c>
      <c r="D25001">
        <v>120218</v>
      </c>
      <c r="E25001" t="s">
        <v>262</v>
      </c>
      <c r="F25001">
        <v>541</v>
      </c>
      <c r="G25001" t="s">
        <v>290</v>
      </c>
      <c r="H25001" t="s">
        <v>84</v>
      </c>
      <c r="I25001">
        <v>2015</v>
      </c>
      <c r="J25001">
        <v>4.6693999999999997E-6</v>
      </c>
    </row>
    <row r="25002" spans="1:10" x14ac:dyDescent="0.25">
      <c r="A25002" t="s">
        <v>229</v>
      </c>
      <c r="B25002" t="s">
        <v>80</v>
      </c>
      <c r="C25002" t="s">
        <v>37</v>
      </c>
      <c r="D25002">
        <v>120219</v>
      </c>
      <c r="E25002" t="s">
        <v>261</v>
      </c>
      <c r="F25002">
        <v>541</v>
      </c>
      <c r="G25002" t="s">
        <v>290</v>
      </c>
      <c r="H25002" t="s">
        <v>84</v>
      </c>
      <c r="I25002">
        <v>2015</v>
      </c>
      <c r="J25002">
        <v>1.9567599999999999E-4</v>
      </c>
    </row>
    <row r="25003" spans="1:10" x14ac:dyDescent="0.25">
      <c r="A25003" t="s">
        <v>224</v>
      </c>
      <c r="B25003" t="s">
        <v>80</v>
      </c>
      <c r="C25003" t="s">
        <v>37</v>
      </c>
      <c r="D25003">
        <v>120219</v>
      </c>
      <c r="E25003" t="s">
        <v>261</v>
      </c>
      <c r="F25003">
        <v>541</v>
      </c>
      <c r="G25003" t="s">
        <v>290</v>
      </c>
      <c r="H25003" t="s">
        <v>84</v>
      </c>
      <c r="I25003">
        <v>2015</v>
      </c>
      <c r="J25003">
        <v>2.6191E-5</v>
      </c>
    </row>
    <row r="25004" spans="1:10" x14ac:dyDescent="0.25">
      <c r="A25004" t="s">
        <v>223</v>
      </c>
      <c r="B25004" t="s">
        <v>80</v>
      </c>
      <c r="C25004" t="s">
        <v>37</v>
      </c>
      <c r="D25004">
        <v>120219</v>
      </c>
      <c r="E25004" t="s">
        <v>261</v>
      </c>
      <c r="F25004">
        <v>541</v>
      </c>
      <c r="G25004" t="s">
        <v>290</v>
      </c>
      <c r="H25004" t="s">
        <v>84</v>
      </c>
      <c r="I25004">
        <v>2015</v>
      </c>
      <c r="J25004">
        <v>4.18589E-5</v>
      </c>
    </row>
    <row r="25005" spans="1:10" x14ac:dyDescent="0.25">
      <c r="A25005" t="s">
        <v>226</v>
      </c>
      <c r="B25005" t="s">
        <v>80</v>
      </c>
      <c r="C25005" t="s">
        <v>37</v>
      </c>
      <c r="D25005">
        <v>120219</v>
      </c>
      <c r="E25005" t="s">
        <v>261</v>
      </c>
      <c r="F25005">
        <v>541</v>
      </c>
      <c r="G25005" t="s">
        <v>290</v>
      </c>
      <c r="H25005" t="s">
        <v>84</v>
      </c>
      <c r="I25005">
        <v>2015</v>
      </c>
      <c r="J25005">
        <v>1.9134300000000001E-5</v>
      </c>
    </row>
    <row r="25006" spans="1:10" x14ac:dyDescent="0.25">
      <c r="A25006" t="s">
        <v>225</v>
      </c>
      <c r="B25006" t="s">
        <v>80</v>
      </c>
      <c r="C25006" t="s">
        <v>37</v>
      </c>
      <c r="D25006">
        <v>120219</v>
      </c>
      <c r="E25006" t="s">
        <v>261</v>
      </c>
      <c r="F25006">
        <v>541</v>
      </c>
      <c r="G25006" t="s">
        <v>290</v>
      </c>
      <c r="H25006" t="s">
        <v>84</v>
      </c>
      <c r="I25006">
        <v>2015</v>
      </c>
      <c r="J25006">
        <v>1.9425099999999999E-4</v>
      </c>
    </row>
    <row r="25007" spans="1:10" x14ac:dyDescent="0.25">
      <c r="A25007" t="s">
        <v>227</v>
      </c>
      <c r="B25007" t="s">
        <v>80</v>
      </c>
      <c r="C25007" t="s">
        <v>37</v>
      </c>
      <c r="D25007">
        <v>120219</v>
      </c>
      <c r="E25007" t="s">
        <v>261</v>
      </c>
      <c r="F25007">
        <v>541</v>
      </c>
      <c r="G25007" t="s">
        <v>290</v>
      </c>
      <c r="H25007" t="s">
        <v>84</v>
      </c>
      <c r="I25007">
        <v>2015</v>
      </c>
      <c r="J25007">
        <v>2.4750999999999999E-4</v>
      </c>
    </row>
    <row r="25008" spans="1:10" x14ac:dyDescent="0.25">
      <c r="A25008" t="s">
        <v>229</v>
      </c>
      <c r="B25008" t="s">
        <v>80</v>
      </c>
      <c r="C25008" t="s">
        <v>37</v>
      </c>
      <c r="D25008">
        <v>120302</v>
      </c>
      <c r="E25008" t="s">
        <v>260</v>
      </c>
      <c r="F25008">
        <v>541</v>
      </c>
      <c r="G25008" t="s">
        <v>290</v>
      </c>
      <c r="H25008" t="s">
        <v>84</v>
      </c>
      <c r="I25008">
        <v>2015</v>
      </c>
      <c r="J25008">
        <v>3.3168800000000001E-4</v>
      </c>
    </row>
    <row r="25009" spans="1:10" x14ac:dyDescent="0.25">
      <c r="A25009" t="s">
        <v>223</v>
      </c>
      <c r="B25009" t="s">
        <v>80</v>
      </c>
      <c r="C25009" t="s">
        <v>37</v>
      </c>
      <c r="D25009">
        <v>120302</v>
      </c>
      <c r="E25009" t="s">
        <v>260</v>
      </c>
      <c r="F25009">
        <v>541</v>
      </c>
      <c r="G25009" t="s">
        <v>290</v>
      </c>
      <c r="H25009" t="s">
        <v>84</v>
      </c>
      <c r="I25009">
        <v>2015</v>
      </c>
      <c r="J25009">
        <v>6.4062500000000005E-5</v>
      </c>
    </row>
    <row r="25010" spans="1:10" x14ac:dyDescent="0.25">
      <c r="A25010" t="s">
        <v>226</v>
      </c>
      <c r="B25010" t="s">
        <v>80</v>
      </c>
      <c r="C25010" t="s">
        <v>37</v>
      </c>
      <c r="D25010">
        <v>120302</v>
      </c>
      <c r="E25010" t="s">
        <v>260</v>
      </c>
      <c r="F25010">
        <v>541</v>
      </c>
      <c r="G25010" t="s">
        <v>290</v>
      </c>
      <c r="H25010" t="s">
        <v>84</v>
      </c>
      <c r="I25010">
        <v>2015</v>
      </c>
      <c r="J25010">
        <v>3.2272900000000001E-5</v>
      </c>
    </row>
    <row r="25011" spans="1:10" x14ac:dyDescent="0.25">
      <c r="A25011" t="s">
        <v>224</v>
      </c>
      <c r="B25011" t="s">
        <v>80</v>
      </c>
      <c r="C25011" t="s">
        <v>37</v>
      </c>
      <c r="D25011">
        <v>120302</v>
      </c>
      <c r="E25011" t="s">
        <v>260</v>
      </c>
      <c r="F25011">
        <v>541</v>
      </c>
      <c r="G25011" t="s">
        <v>290</v>
      </c>
      <c r="H25011" t="s">
        <v>84</v>
      </c>
      <c r="I25011">
        <v>2015</v>
      </c>
      <c r="J25011">
        <v>3.49703E-5</v>
      </c>
    </row>
    <row r="25012" spans="1:10" x14ac:dyDescent="0.25">
      <c r="A25012" t="s">
        <v>227</v>
      </c>
      <c r="B25012" t="s">
        <v>80</v>
      </c>
      <c r="C25012" t="s">
        <v>37</v>
      </c>
      <c r="D25012">
        <v>120302</v>
      </c>
      <c r="E25012" t="s">
        <v>260</v>
      </c>
      <c r="F25012">
        <v>541</v>
      </c>
      <c r="G25012" t="s">
        <v>290</v>
      </c>
      <c r="H25012" t="s">
        <v>84</v>
      </c>
      <c r="I25012">
        <v>2015</v>
      </c>
      <c r="J25012">
        <v>5.9369499999999999E-4</v>
      </c>
    </row>
    <row r="25013" spans="1:10" x14ac:dyDescent="0.25">
      <c r="A25013" t="s">
        <v>225</v>
      </c>
      <c r="B25013" t="s">
        <v>80</v>
      </c>
      <c r="C25013" t="s">
        <v>37</v>
      </c>
      <c r="D25013">
        <v>120302</v>
      </c>
      <c r="E25013" t="s">
        <v>260</v>
      </c>
      <c r="F25013">
        <v>541</v>
      </c>
      <c r="G25013" t="s">
        <v>290</v>
      </c>
      <c r="H25013" t="s">
        <v>84</v>
      </c>
      <c r="I25013">
        <v>2015</v>
      </c>
      <c r="J25013">
        <v>3.36597E-4</v>
      </c>
    </row>
    <row r="25014" spans="1:10" x14ac:dyDescent="0.25">
      <c r="A25014" t="s">
        <v>226</v>
      </c>
      <c r="B25014" t="s">
        <v>80</v>
      </c>
      <c r="C25014" t="s">
        <v>37</v>
      </c>
      <c r="D25014">
        <v>120303</v>
      </c>
      <c r="E25014" t="s">
        <v>259</v>
      </c>
      <c r="F25014">
        <v>541</v>
      </c>
      <c r="G25014" t="s">
        <v>290</v>
      </c>
      <c r="H25014" t="s">
        <v>84</v>
      </c>
      <c r="I25014">
        <v>2015</v>
      </c>
      <c r="J25014">
        <v>2.63675E-4</v>
      </c>
    </row>
    <row r="25015" spans="1:10" x14ac:dyDescent="0.25">
      <c r="A25015" t="s">
        <v>224</v>
      </c>
      <c r="B25015" t="s">
        <v>80</v>
      </c>
      <c r="C25015" t="s">
        <v>37</v>
      </c>
      <c r="D25015">
        <v>120303</v>
      </c>
      <c r="E25015" t="s">
        <v>259</v>
      </c>
      <c r="F25015">
        <v>541</v>
      </c>
      <c r="G25015" t="s">
        <v>290</v>
      </c>
      <c r="H25015" t="s">
        <v>84</v>
      </c>
      <c r="I25015">
        <v>2015</v>
      </c>
      <c r="J25015">
        <v>3.0620799999999998E-4</v>
      </c>
    </row>
    <row r="25016" spans="1:10" x14ac:dyDescent="0.25">
      <c r="A25016" t="s">
        <v>225</v>
      </c>
      <c r="B25016" t="s">
        <v>80</v>
      </c>
      <c r="C25016" t="s">
        <v>37</v>
      </c>
      <c r="D25016">
        <v>120303</v>
      </c>
      <c r="E25016" t="s">
        <v>259</v>
      </c>
      <c r="F25016">
        <v>541</v>
      </c>
      <c r="G25016" t="s">
        <v>290</v>
      </c>
      <c r="H25016" t="s">
        <v>84</v>
      </c>
      <c r="I25016">
        <v>2015</v>
      </c>
      <c r="J25016">
        <v>1.8848300000000001E-3</v>
      </c>
    </row>
    <row r="25017" spans="1:10" x14ac:dyDescent="0.25">
      <c r="A25017" t="s">
        <v>223</v>
      </c>
      <c r="B25017" t="s">
        <v>80</v>
      </c>
      <c r="C25017" t="s">
        <v>37</v>
      </c>
      <c r="D25017">
        <v>120303</v>
      </c>
      <c r="E25017" t="s">
        <v>259</v>
      </c>
      <c r="F25017">
        <v>541</v>
      </c>
      <c r="G25017" t="s">
        <v>290</v>
      </c>
      <c r="H25017" t="s">
        <v>84</v>
      </c>
      <c r="I25017">
        <v>2015</v>
      </c>
      <c r="J25017">
        <v>5.5211799999999999E-4</v>
      </c>
    </row>
    <row r="25018" spans="1:10" x14ac:dyDescent="0.25">
      <c r="A25018" t="s">
        <v>229</v>
      </c>
      <c r="B25018" t="s">
        <v>80</v>
      </c>
      <c r="C25018" t="s">
        <v>37</v>
      </c>
      <c r="D25018">
        <v>120303</v>
      </c>
      <c r="E25018" t="s">
        <v>259</v>
      </c>
      <c r="F25018">
        <v>541</v>
      </c>
      <c r="G25018" t="s">
        <v>290</v>
      </c>
      <c r="H25018" t="s">
        <v>84</v>
      </c>
      <c r="I25018">
        <v>2015</v>
      </c>
      <c r="J25018">
        <v>2.1889800000000001E-3</v>
      </c>
    </row>
    <row r="25019" spans="1:10" x14ac:dyDescent="0.25">
      <c r="A25019" t="s">
        <v>227</v>
      </c>
      <c r="B25019" t="s">
        <v>80</v>
      </c>
      <c r="C25019" t="s">
        <v>37</v>
      </c>
      <c r="D25019">
        <v>120303</v>
      </c>
      <c r="E25019" t="s">
        <v>259</v>
      </c>
      <c r="F25019">
        <v>541</v>
      </c>
      <c r="G25019" t="s">
        <v>290</v>
      </c>
      <c r="H25019" t="s">
        <v>84</v>
      </c>
      <c r="I25019">
        <v>2015</v>
      </c>
      <c r="J25019">
        <v>2.8621900000000001E-3</v>
      </c>
    </row>
    <row r="25020" spans="1:10" x14ac:dyDescent="0.25">
      <c r="A25020" t="s">
        <v>229</v>
      </c>
      <c r="B25020" t="s">
        <v>80</v>
      </c>
      <c r="C25020" t="s">
        <v>37</v>
      </c>
      <c r="D25020">
        <v>140216</v>
      </c>
      <c r="E25020" t="s">
        <v>258</v>
      </c>
      <c r="F25020">
        <v>541</v>
      </c>
      <c r="G25020" t="s">
        <v>290</v>
      </c>
      <c r="H25020" t="s">
        <v>84</v>
      </c>
      <c r="I25020">
        <v>2015</v>
      </c>
      <c r="J25020">
        <v>4.9775399999999999E-4</v>
      </c>
    </row>
    <row r="25021" spans="1:10" x14ac:dyDescent="0.25">
      <c r="A25021" t="s">
        <v>226</v>
      </c>
      <c r="B25021" t="s">
        <v>80</v>
      </c>
      <c r="C25021" t="s">
        <v>37</v>
      </c>
      <c r="D25021">
        <v>140216</v>
      </c>
      <c r="E25021" t="s">
        <v>258</v>
      </c>
      <c r="F25021">
        <v>541</v>
      </c>
      <c r="G25021" t="s">
        <v>290</v>
      </c>
      <c r="H25021" t="s">
        <v>84</v>
      </c>
      <c r="I25021">
        <v>2015</v>
      </c>
      <c r="J25021">
        <v>9.3675699999999995E-5</v>
      </c>
    </row>
    <row r="25022" spans="1:10" x14ac:dyDescent="0.25">
      <c r="A25022" t="s">
        <v>224</v>
      </c>
      <c r="B25022" t="s">
        <v>80</v>
      </c>
      <c r="C25022" t="s">
        <v>37</v>
      </c>
      <c r="D25022">
        <v>140216</v>
      </c>
      <c r="E25022" t="s">
        <v>258</v>
      </c>
      <c r="F25022">
        <v>541</v>
      </c>
      <c r="G25022" t="s">
        <v>290</v>
      </c>
      <c r="H25022" t="s">
        <v>84</v>
      </c>
      <c r="I25022">
        <v>2015</v>
      </c>
      <c r="J25022">
        <v>1.37916E-4</v>
      </c>
    </row>
    <row r="25023" spans="1:10" x14ac:dyDescent="0.25">
      <c r="A25023" t="s">
        <v>227</v>
      </c>
      <c r="B25023" t="s">
        <v>80</v>
      </c>
      <c r="C25023" t="s">
        <v>37</v>
      </c>
      <c r="D25023">
        <v>140216</v>
      </c>
      <c r="E25023" t="s">
        <v>258</v>
      </c>
      <c r="F25023">
        <v>541</v>
      </c>
      <c r="G25023" t="s">
        <v>290</v>
      </c>
      <c r="H25023" t="s">
        <v>84</v>
      </c>
      <c r="I25023">
        <v>2015</v>
      </c>
      <c r="J25023">
        <v>6.6289500000000004E-4</v>
      </c>
    </row>
    <row r="25024" spans="1:10" x14ac:dyDescent="0.25">
      <c r="A25024" t="s">
        <v>223</v>
      </c>
      <c r="B25024" t="s">
        <v>80</v>
      </c>
      <c r="C25024" t="s">
        <v>37</v>
      </c>
      <c r="D25024">
        <v>140216</v>
      </c>
      <c r="E25024" t="s">
        <v>258</v>
      </c>
      <c r="F25024">
        <v>541</v>
      </c>
      <c r="G25024" t="s">
        <v>290</v>
      </c>
      <c r="H25024" t="s">
        <v>84</v>
      </c>
      <c r="I25024">
        <v>2015</v>
      </c>
      <c r="J25024">
        <v>3.5567299999999998E-4</v>
      </c>
    </row>
    <row r="25025" spans="1:10" x14ac:dyDescent="0.25">
      <c r="A25025" t="s">
        <v>225</v>
      </c>
      <c r="B25025" t="s">
        <v>80</v>
      </c>
      <c r="C25025" t="s">
        <v>37</v>
      </c>
      <c r="D25025">
        <v>140216</v>
      </c>
      <c r="E25025" t="s">
        <v>258</v>
      </c>
      <c r="F25025">
        <v>541</v>
      </c>
      <c r="G25025" t="s">
        <v>290</v>
      </c>
      <c r="H25025" t="s">
        <v>84</v>
      </c>
      <c r="I25025">
        <v>2015</v>
      </c>
      <c r="J25025">
        <v>3.66344E-4</v>
      </c>
    </row>
    <row r="25026" spans="1:10" x14ac:dyDescent="0.25">
      <c r="A25026" t="s">
        <v>227</v>
      </c>
      <c r="B25026" t="s">
        <v>80</v>
      </c>
      <c r="C25026" t="s">
        <v>37</v>
      </c>
      <c r="D25026">
        <v>140219</v>
      </c>
      <c r="E25026" t="s">
        <v>257</v>
      </c>
      <c r="F25026">
        <v>541</v>
      </c>
      <c r="G25026" t="s">
        <v>290</v>
      </c>
      <c r="H25026" t="s">
        <v>84</v>
      </c>
      <c r="I25026">
        <v>2015</v>
      </c>
      <c r="J25026">
        <v>2.3677099999999999E-4</v>
      </c>
    </row>
    <row r="25027" spans="1:10" x14ac:dyDescent="0.25">
      <c r="A25027" t="s">
        <v>225</v>
      </c>
      <c r="B25027" t="s">
        <v>80</v>
      </c>
      <c r="C25027" t="s">
        <v>37</v>
      </c>
      <c r="D25027">
        <v>140219</v>
      </c>
      <c r="E25027" t="s">
        <v>257</v>
      </c>
      <c r="F25027">
        <v>541</v>
      </c>
      <c r="G25027" t="s">
        <v>290</v>
      </c>
      <c r="H25027" t="s">
        <v>84</v>
      </c>
      <c r="I25027">
        <v>2015</v>
      </c>
      <c r="J25027">
        <v>1.85823E-4</v>
      </c>
    </row>
    <row r="25028" spans="1:10" x14ac:dyDescent="0.25">
      <c r="A25028" t="s">
        <v>223</v>
      </c>
      <c r="B25028" t="s">
        <v>80</v>
      </c>
      <c r="C25028" t="s">
        <v>37</v>
      </c>
      <c r="D25028">
        <v>140219</v>
      </c>
      <c r="E25028" t="s">
        <v>257</v>
      </c>
      <c r="F25028">
        <v>541</v>
      </c>
      <c r="G25028" t="s">
        <v>290</v>
      </c>
      <c r="H25028" t="s">
        <v>84</v>
      </c>
      <c r="I25028">
        <v>2015</v>
      </c>
      <c r="J25028">
        <v>4.0042700000000002E-5</v>
      </c>
    </row>
    <row r="25029" spans="1:10" x14ac:dyDescent="0.25">
      <c r="A25029" t="s">
        <v>226</v>
      </c>
      <c r="B25029" t="s">
        <v>80</v>
      </c>
      <c r="C25029" t="s">
        <v>37</v>
      </c>
      <c r="D25029">
        <v>140219</v>
      </c>
      <c r="E25029" t="s">
        <v>257</v>
      </c>
      <c r="F25029">
        <v>541</v>
      </c>
      <c r="G25029" t="s">
        <v>290</v>
      </c>
      <c r="H25029" t="s">
        <v>84</v>
      </c>
      <c r="I25029">
        <v>2015</v>
      </c>
      <c r="J25029">
        <v>1.83041E-5</v>
      </c>
    </row>
    <row r="25030" spans="1:10" x14ac:dyDescent="0.25">
      <c r="A25030" t="s">
        <v>224</v>
      </c>
      <c r="B25030" t="s">
        <v>80</v>
      </c>
      <c r="C25030" t="s">
        <v>37</v>
      </c>
      <c r="D25030">
        <v>140219</v>
      </c>
      <c r="E25030" t="s">
        <v>257</v>
      </c>
      <c r="F25030">
        <v>541</v>
      </c>
      <c r="G25030" t="s">
        <v>290</v>
      </c>
      <c r="H25030" t="s">
        <v>84</v>
      </c>
      <c r="I25030">
        <v>2015</v>
      </c>
      <c r="J25030">
        <v>2.5054599999999999E-5</v>
      </c>
    </row>
    <row r="25031" spans="1:10" x14ac:dyDescent="0.25">
      <c r="A25031" t="s">
        <v>229</v>
      </c>
      <c r="B25031" t="s">
        <v>80</v>
      </c>
      <c r="C25031" t="s">
        <v>37</v>
      </c>
      <c r="D25031">
        <v>140219</v>
      </c>
      <c r="E25031" t="s">
        <v>257</v>
      </c>
      <c r="F25031">
        <v>541</v>
      </c>
      <c r="G25031" t="s">
        <v>290</v>
      </c>
      <c r="H25031" t="s">
        <v>84</v>
      </c>
      <c r="I25031">
        <v>2015</v>
      </c>
      <c r="J25031">
        <v>1.8718599999999999E-4</v>
      </c>
    </row>
    <row r="25032" spans="1:10" x14ac:dyDescent="0.25">
      <c r="A25032" t="s">
        <v>229</v>
      </c>
      <c r="B25032" t="s">
        <v>80</v>
      </c>
      <c r="C25032" t="s">
        <v>37</v>
      </c>
      <c r="D25032">
        <v>140303</v>
      </c>
      <c r="E25032" t="s">
        <v>256</v>
      </c>
      <c r="F25032">
        <v>541</v>
      </c>
      <c r="G25032" t="s">
        <v>290</v>
      </c>
      <c r="H25032" t="s">
        <v>84</v>
      </c>
      <c r="I25032">
        <v>2015</v>
      </c>
      <c r="J25032">
        <v>4.7261100000000001E-4</v>
      </c>
    </row>
    <row r="25033" spans="1:10" x14ac:dyDescent="0.25">
      <c r="A25033" t="s">
        <v>224</v>
      </c>
      <c r="B25033" t="s">
        <v>80</v>
      </c>
      <c r="C25033" t="s">
        <v>37</v>
      </c>
      <c r="D25033">
        <v>140303</v>
      </c>
      <c r="E25033" t="s">
        <v>256</v>
      </c>
      <c r="F25033">
        <v>541</v>
      </c>
      <c r="G25033" t="s">
        <v>290</v>
      </c>
      <c r="H25033" t="s">
        <v>84</v>
      </c>
      <c r="I25033">
        <v>2015</v>
      </c>
      <c r="J25033">
        <v>6.6111800000000006E-5</v>
      </c>
    </row>
    <row r="25034" spans="1:10" x14ac:dyDescent="0.25">
      <c r="A25034" t="s">
        <v>226</v>
      </c>
      <c r="B25034" t="s">
        <v>80</v>
      </c>
      <c r="C25034" t="s">
        <v>37</v>
      </c>
      <c r="D25034">
        <v>140303</v>
      </c>
      <c r="E25034" t="s">
        <v>256</v>
      </c>
      <c r="F25034">
        <v>541</v>
      </c>
      <c r="G25034" t="s">
        <v>290</v>
      </c>
      <c r="H25034" t="s">
        <v>84</v>
      </c>
      <c r="I25034">
        <v>2015</v>
      </c>
      <c r="J25034">
        <v>5.6928600000000002E-5</v>
      </c>
    </row>
    <row r="25035" spans="1:10" x14ac:dyDescent="0.25">
      <c r="A25035" t="s">
        <v>223</v>
      </c>
      <c r="B25035" t="s">
        <v>80</v>
      </c>
      <c r="C25035" t="s">
        <v>37</v>
      </c>
      <c r="D25035">
        <v>140303</v>
      </c>
      <c r="E25035" t="s">
        <v>256</v>
      </c>
      <c r="F25035">
        <v>541</v>
      </c>
      <c r="G25035" t="s">
        <v>290</v>
      </c>
      <c r="H25035" t="s">
        <v>84</v>
      </c>
      <c r="I25035">
        <v>2015</v>
      </c>
      <c r="J25035">
        <v>1.1920499999999999E-4</v>
      </c>
    </row>
    <row r="25036" spans="1:10" x14ac:dyDescent="0.25">
      <c r="A25036" t="s">
        <v>227</v>
      </c>
      <c r="B25036" t="s">
        <v>80</v>
      </c>
      <c r="C25036" t="s">
        <v>37</v>
      </c>
      <c r="D25036">
        <v>140303</v>
      </c>
      <c r="E25036" t="s">
        <v>256</v>
      </c>
      <c r="F25036">
        <v>541</v>
      </c>
      <c r="G25036" t="s">
        <v>290</v>
      </c>
      <c r="H25036" t="s">
        <v>84</v>
      </c>
      <c r="I25036">
        <v>2015</v>
      </c>
      <c r="J25036">
        <v>6.1795999999999997E-4</v>
      </c>
    </row>
    <row r="25037" spans="1:10" x14ac:dyDescent="0.25">
      <c r="A25037" t="s">
        <v>225</v>
      </c>
      <c r="B25037" t="s">
        <v>80</v>
      </c>
      <c r="C25037" t="s">
        <v>37</v>
      </c>
      <c r="D25037">
        <v>140303</v>
      </c>
      <c r="E25037" t="s">
        <v>256</v>
      </c>
      <c r="F25037">
        <v>541</v>
      </c>
      <c r="G25037" t="s">
        <v>290</v>
      </c>
      <c r="H25037" t="s">
        <v>84</v>
      </c>
      <c r="I25037">
        <v>2015</v>
      </c>
      <c r="J25037">
        <v>4.06943E-4</v>
      </c>
    </row>
    <row r="25038" spans="1:10" x14ac:dyDescent="0.25">
      <c r="A25038" t="s">
        <v>229</v>
      </c>
      <c r="B25038" t="s">
        <v>80</v>
      </c>
      <c r="C25038" t="s">
        <v>37</v>
      </c>
      <c r="D25038">
        <v>150102</v>
      </c>
      <c r="E25038" t="s">
        <v>288</v>
      </c>
      <c r="F25038">
        <v>537</v>
      </c>
      <c r="G25038" t="s">
        <v>289</v>
      </c>
      <c r="H25038" t="s">
        <v>84</v>
      </c>
      <c r="I25038">
        <v>2015</v>
      </c>
      <c r="J25038">
        <v>0.108017</v>
      </c>
    </row>
    <row r="25039" spans="1:10" x14ac:dyDescent="0.25">
      <c r="A25039" t="s">
        <v>224</v>
      </c>
      <c r="B25039" t="s">
        <v>80</v>
      </c>
      <c r="C25039" t="s">
        <v>37</v>
      </c>
      <c r="D25039">
        <v>150102</v>
      </c>
      <c r="E25039" t="s">
        <v>288</v>
      </c>
      <c r="F25039">
        <v>537</v>
      </c>
      <c r="G25039" t="s">
        <v>289</v>
      </c>
      <c r="H25039" t="s">
        <v>84</v>
      </c>
      <c r="I25039">
        <v>2015</v>
      </c>
      <c r="J25039">
        <v>1.13884E-2</v>
      </c>
    </row>
    <row r="25040" spans="1:10" x14ac:dyDescent="0.25">
      <c r="A25040" t="s">
        <v>226</v>
      </c>
      <c r="B25040" t="s">
        <v>80</v>
      </c>
      <c r="C25040" t="s">
        <v>37</v>
      </c>
      <c r="D25040">
        <v>150102</v>
      </c>
      <c r="E25040" t="s">
        <v>288</v>
      </c>
      <c r="F25040">
        <v>537</v>
      </c>
      <c r="G25040" t="s">
        <v>289</v>
      </c>
      <c r="H25040" t="s">
        <v>84</v>
      </c>
      <c r="I25040">
        <v>2015</v>
      </c>
      <c r="J25040">
        <v>1.051E-2</v>
      </c>
    </row>
    <row r="25041" spans="1:10" x14ac:dyDescent="0.25">
      <c r="A25041" t="s">
        <v>225</v>
      </c>
      <c r="B25041" t="s">
        <v>80</v>
      </c>
      <c r="C25041" t="s">
        <v>37</v>
      </c>
      <c r="D25041">
        <v>150102</v>
      </c>
      <c r="E25041" t="s">
        <v>288</v>
      </c>
      <c r="F25041">
        <v>537</v>
      </c>
      <c r="G25041" t="s">
        <v>289</v>
      </c>
      <c r="H25041" t="s">
        <v>84</v>
      </c>
      <c r="I25041">
        <v>2015</v>
      </c>
      <c r="J25041">
        <v>0.10961600000000001</v>
      </c>
    </row>
    <row r="25042" spans="1:10" x14ac:dyDescent="0.25">
      <c r="A25042" t="s">
        <v>223</v>
      </c>
      <c r="B25042" t="s">
        <v>80</v>
      </c>
      <c r="C25042" t="s">
        <v>37</v>
      </c>
      <c r="D25042">
        <v>150102</v>
      </c>
      <c r="E25042" t="s">
        <v>288</v>
      </c>
      <c r="F25042">
        <v>537</v>
      </c>
      <c r="G25042" t="s">
        <v>289</v>
      </c>
      <c r="H25042" t="s">
        <v>84</v>
      </c>
      <c r="I25042">
        <v>2015</v>
      </c>
      <c r="J25042">
        <v>2.0862599999999999E-2</v>
      </c>
    </row>
    <row r="25043" spans="1:10" x14ac:dyDescent="0.25">
      <c r="A25043" t="s">
        <v>227</v>
      </c>
      <c r="B25043" t="s">
        <v>80</v>
      </c>
      <c r="C25043" t="s">
        <v>37</v>
      </c>
      <c r="D25043">
        <v>150102</v>
      </c>
      <c r="E25043" t="s">
        <v>288</v>
      </c>
      <c r="F25043">
        <v>537</v>
      </c>
      <c r="G25043" t="s">
        <v>289</v>
      </c>
      <c r="H25043" t="s">
        <v>84</v>
      </c>
      <c r="I25043">
        <v>2015</v>
      </c>
      <c r="J25043">
        <v>0.19334299999999999</v>
      </c>
    </row>
    <row r="25044" spans="1:10" x14ac:dyDescent="0.25">
      <c r="A25044" t="s">
        <v>226</v>
      </c>
      <c r="B25044" t="s">
        <v>80</v>
      </c>
      <c r="C25044" t="s">
        <v>37</v>
      </c>
      <c r="D25044">
        <v>150103</v>
      </c>
      <c r="E25044" t="s">
        <v>287</v>
      </c>
      <c r="F25044">
        <v>537</v>
      </c>
      <c r="G25044" t="s">
        <v>289</v>
      </c>
      <c r="H25044" t="s">
        <v>84</v>
      </c>
      <c r="I25044">
        <v>2015</v>
      </c>
      <c r="J25044">
        <v>2.63883E-2</v>
      </c>
    </row>
    <row r="25045" spans="1:10" x14ac:dyDescent="0.25">
      <c r="A25045" t="s">
        <v>227</v>
      </c>
      <c r="B25045" t="s">
        <v>80</v>
      </c>
      <c r="C25045" t="s">
        <v>37</v>
      </c>
      <c r="D25045">
        <v>150103</v>
      </c>
      <c r="E25045" t="s">
        <v>287</v>
      </c>
      <c r="F25045">
        <v>537</v>
      </c>
      <c r="G25045" t="s">
        <v>289</v>
      </c>
      <c r="H25045" t="s">
        <v>84</v>
      </c>
      <c r="I25045">
        <v>2015</v>
      </c>
      <c r="J25045">
        <v>0.28644500000000001</v>
      </c>
    </row>
    <row r="25046" spans="1:10" x14ac:dyDescent="0.25">
      <c r="A25046" t="s">
        <v>229</v>
      </c>
      <c r="B25046" t="s">
        <v>80</v>
      </c>
      <c r="C25046" t="s">
        <v>37</v>
      </c>
      <c r="D25046">
        <v>150103</v>
      </c>
      <c r="E25046" t="s">
        <v>287</v>
      </c>
      <c r="F25046">
        <v>537</v>
      </c>
      <c r="G25046" t="s">
        <v>289</v>
      </c>
      <c r="H25046" t="s">
        <v>84</v>
      </c>
      <c r="I25046">
        <v>2015</v>
      </c>
      <c r="J25046">
        <v>0.21907099999999999</v>
      </c>
    </row>
    <row r="25047" spans="1:10" x14ac:dyDescent="0.25">
      <c r="A25047" t="s">
        <v>224</v>
      </c>
      <c r="B25047" t="s">
        <v>80</v>
      </c>
      <c r="C25047" t="s">
        <v>37</v>
      </c>
      <c r="D25047">
        <v>150103</v>
      </c>
      <c r="E25047" t="s">
        <v>287</v>
      </c>
      <c r="F25047">
        <v>537</v>
      </c>
      <c r="G25047" t="s">
        <v>289</v>
      </c>
      <c r="H25047" t="s">
        <v>84</v>
      </c>
      <c r="I25047">
        <v>2015</v>
      </c>
      <c r="J25047">
        <v>3.0644999999999999E-2</v>
      </c>
    </row>
    <row r="25048" spans="1:10" x14ac:dyDescent="0.25">
      <c r="A25048" t="s">
        <v>225</v>
      </c>
      <c r="B25048" t="s">
        <v>80</v>
      </c>
      <c r="C25048" t="s">
        <v>37</v>
      </c>
      <c r="D25048">
        <v>150103</v>
      </c>
      <c r="E25048" t="s">
        <v>287</v>
      </c>
      <c r="F25048">
        <v>537</v>
      </c>
      <c r="G25048" t="s">
        <v>289</v>
      </c>
      <c r="H25048" t="s">
        <v>84</v>
      </c>
      <c r="I25048">
        <v>2015</v>
      </c>
      <c r="J25048">
        <v>0.18863199999999999</v>
      </c>
    </row>
    <row r="25049" spans="1:10" x14ac:dyDescent="0.25">
      <c r="A25049" t="s">
        <v>223</v>
      </c>
      <c r="B25049" t="s">
        <v>80</v>
      </c>
      <c r="C25049" t="s">
        <v>37</v>
      </c>
      <c r="D25049">
        <v>150103</v>
      </c>
      <c r="E25049" t="s">
        <v>287</v>
      </c>
      <c r="F25049">
        <v>537</v>
      </c>
      <c r="G25049" t="s">
        <v>289</v>
      </c>
      <c r="H25049" t="s">
        <v>84</v>
      </c>
      <c r="I25049">
        <v>2015</v>
      </c>
      <c r="J25049">
        <v>5.52553E-2</v>
      </c>
    </row>
    <row r="25050" spans="1:10" x14ac:dyDescent="0.25">
      <c r="A25050" t="s">
        <v>229</v>
      </c>
      <c r="B25050" t="s">
        <v>80</v>
      </c>
      <c r="C25050" t="s">
        <v>37</v>
      </c>
      <c r="D25050">
        <v>150202</v>
      </c>
      <c r="E25050" t="s">
        <v>286</v>
      </c>
      <c r="F25050">
        <v>537</v>
      </c>
      <c r="G25050" t="s">
        <v>289</v>
      </c>
      <c r="H25050" t="s">
        <v>84</v>
      </c>
      <c r="I25050">
        <v>2015</v>
      </c>
      <c r="J25050">
        <v>4.79937E-2</v>
      </c>
    </row>
    <row r="25051" spans="1:10" x14ac:dyDescent="0.25">
      <c r="A25051" t="s">
        <v>223</v>
      </c>
      <c r="B25051" t="s">
        <v>80</v>
      </c>
      <c r="C25051" t="s">
        <v>37</v>
      </c>
      <c r="D25051">
        <v>150202</v>
      </c>
      <c r="E25051" t="s">
        <v>286</v>
      </c>
      <c r="F25051">
        <v>537</v>
      </c>
      <c r="G25051" t="s">
        <v>289</v>
      </c>
      <c r="H25051" t="s">
        <v>84</v>
      </c>
      <c r="I25051">
        <v>2015</v>
      </c>
      <c r="J25051">
        <v>8.2705000000000001E-3</v>
      </c>
    </row>
    <row r="25052" spans="1:10" x14ac:dyDescent="0.25">
      <c r="A25052" t="s">
        <v>226</v>
      </c>
      <c r="B25052" t="s">
        <v>80</v>
      </c>
      <c r="C25052" t="s">
        <v>37</v>
      </c>
      <c r="D25052">
        <v>150202</v>
      </c>
      <c r="E25052" t="s">
        <v>286</v>
      </c>
      <c r="F25052">
        <v>537</v>
      </c>
      <c r="G25052" t="s">
        <v>289</v>
      </c>
      <c r="H25052" t="s">
        <v>84</v>
      </c>
      <c r="I25052">
        <v>2015</v>
      </c>
      <c r="J25052">
        <v>4.4409499999999999E-3</v>
      </c>
    </row>
    <row r="25053" spans="1:10" x14ac:dyDescent="0.25">
      <c r="A25053" t="s">
        <v>225</v>
      </c>
      <c r="B25053" t="s">
        <v>80</v>
      </c>
      <c r="C25053" t="s">
        <v>37</v>
      </c>
      <c r="D25053">
        <v>150202</v>
      </c>
      <c r="E25053" t="s">
        <v>286</v>
      </c>
      <c r="F25053">
        <v>537</v>
      </c>
      <c r="G25053" t="s">
        <v>289</v>
      </c>
      <c r="H25053" t="s">
        <v>84</v>
      </c>
      <c r="I25053">
        <v>2015</v>
      </c>
      <c r="J25053">
        <v>5.37587E-2</v>
      </c>
    </row>
    <row r="25054" spans="1:10" x14ac:dyDescent="0.25">
      <c r="A25054" t="s">
        <v>227</v>
      </c>
      <c r="B25054" t="s">
        <v>80</v>
      </c>
      <c r="C25054" t="s">
        <v>37</v>
      </c>
      <c r="D25054">
        <v>150202</v>
      </c>
      <c r="E25054" t="s">
        <v>286</v>
      </c>
      <c r="F25054">
        <v>537</v>
      </c>
      <c r="G25054" t="s">
        <v>289</v>
      </c>
      <c r="H25054" t="s">
        <v>84</v>
      </c>
      <c r="I25054">
        <v>2015</v>
      </c>
      <c r="J25054">
        <v>6.9634600000000005E-2</v>
      </c>
    </row>
    <row r="25055" spans="1:10" x14ac:dyDescent="0.25">
      <c r="A25055" t="s">
        <v>224</v>
      </c>
      <c r="B25055" t="s">
        <v>80</v>
      </c>
      <c r="C25055" t="s">
        <v>37</v>
      </c>
      <c r="D25055">
        <v>150202</v>
      </c>
      <c r="E25055" t="s">
        <v>286</v>
      </c>
      <c r="F25055">
        <v>537</v>
      </c>
      <c r="G25055" t="s">
        <v>289</v>
      </c>
      <c r="H25055" t="s">
        <v>84</v>
      </c>
      <c r="I25055">
        <v>2015</v>
      </c>
      <c r="J25055">
        <v>5.37756E-3</v>
      </c>
    </row>
    <row r="25056" spans="1:10" x14ac:dyDescent="0.25">
      <c r="A25056" t="s">
        <v>225</v>
      </c>
      <c r="B25056" t="s">
        <v>80</v>
      </c>
      <c r="C25056" t="s">
        <v>37</v>
      </c>
      <c r="D25056">
        <v>150203</v>
      </c>
      <c r="E25056" t="s">
        <v>285</v>
      </c>
      <c r="F25056">
        <v>537</v>
      </c>
      <c r="G25056" t="s">
        <v>289</v>
      </c>
      <c r="H25056" t="s">
        <v>84</v>
      </c>
      <c r="I25056">
        <v>2015</v>
      </c>
      <c r="J25056">
        <v>4.0976499999999999E-2</v>
      </c>
    </row>
    <row r="25057" spans="1:10" x14ac:dyDescent="0.25">
      <c r="A25057" t="s">
        <v>227</v>
      </c>
      <c r="B25057" t="s">
        <v>80</v>
      </c>
      <c r="C25057" t="s">
        <v>37</v>
      </c>
      <c r="D25057">
        <v>150203</v>
      </c>
      <c r="E25057" t="s">
        <v>285</v>
      </c>
      <c r="F25057">
        <v>537</v>
      </c>
      <c r="G25057" t="s">
        <v>289</v>
      </c>
      <c r="H25057" t="s">
        <v>84</v>
      </c>
      <c r="I25057">
        <v>2015</v>
      </c>
      <c r="J25057">
        <v>5.2211300000000002E-2</v>
      </c>
    </row>
    <row r="25058" spans="1:10" x14ac:dyDescent="0.25">
      <c r="A25058" t="s">
        <v>226</v>
      </c>
      <c r="B25058" t="s">
        <v>80</v>
      </c>
      <c r="C25058" t="s">
        <v>37</v>
      </c>
      <c r="D25058">
        <v>150203</v>
      </c>
      <c r="E25058" t="s">
        <v>285</v>
      </c>
      <c r="F25058">
        <v>537</v>
      </c>
      <c r="G25058" t="s">
        <v>289</v>
      </c>
      <c r="H25058" t="s">
        <v>84</v>
      </c>
      <c r="I25058">
        <v>2015</v>
      </c>
      <c r="J25058">
        <v>4.0363100000000004E-3</v>
      </c>
    </row>
    <row r="25059" spans="1:10" x14ac:dyDescent="0.25">
      <c r="A25059" t="s">
        <v>229</v>
      </c>
      <c r="B25059" t="s">
        <v>80</v>
      </c>
      <c r="C25059" t="s">
        <v>37</v>
      </c>
      <c r="D25059">
        <v>150203</v>
      </c>
      <c r="E25059" t="s">
        <v>285</v>
      </c>
      <c r="F25059">
        <v>537</v>
      </c>
      <c r="G25059" t="s">
        <v>289</v>
      </c>
      <c r="H25059" t="s">
        <v>84</v>
      </c>
      <c r="I25059">
        <v>2015</v>
      </c>
      <c r="J25059">
        <v>4.1277099999999997E-2</v>
      </c>
    </row>
    <row r="25060" spans="1:10" x14ac:dyDescent="0.25">
      <c r="A25060" t="s">
        <v>224</v>
      </c>
      <c r="B25060" t="s">
        <v>80</v>
      </c>
      <c r="C25060" t="s">
        <v>37</v>
      </c>
      <c r="D25060">
        <v>150203</v>
      </c>
      <c r="E25060" t="s">
        <v>285</v>
      </c>
      <c r="F25060">
        <v>537</v>
      </c>
      <c r="G25060" t="s">
        <v>289</v>
      </c>
      <c r="H25060" t="s">
        <v>84</v>
      </c>
      <c r="I25060">
        <v>2015</v>
      </c>
      <c r="J25060">
        <v>5.5248900000000002E-3</v>
      </c>
    </row>
    <row r="25061" spans="1:10" x14ac:dyDescent="0.25">
      <c r="A25061" t="s">
        <v>223</v>
      </c>
      <c r="B25061" t="s">
        <v>80</v>
      </c>
      <c r="C25061" t="s">
        <v>37</v>
      </c>
      <c r="D25061">
        <v>150203</v>
      </c>
      <c r="E25061" t="s">
        <v>285</v>
      </c>
      <c r="F25061">
        <v>537</v>
      </c>
      <c r="G25061" t="s">
        <v>289</v>
      </c>
      <c r="H25061" t="s">
        <v>84</v>
      </c>
      <c r="I25061">
        <v>2015</v>
      </c>
      <c r="J25061">
        <v>8.8299599999999995E-3</v>
      </c>
    </row>
    <row r="25062" spans="1:10" x14ac:dyDescent="0.25">
      <c r="A25062" t="s">
        <v>225</v>
      </c>
      <c r="B25062" t="s">
        <v>80</v>
      </c>
      <c r="C25062" t="s">
        <v>32</v>
      </c>
      <c r="D25062">
        <v>230200</v>
      </c>
      <c r="E25062" t="s">
        <v>284</v>
      </c>
      <c r="F25062">
        <v>537</v>
      </c>
      <c r="G25062" t="s">
        <v>289</v>
      </c>
      <c r="H25062" t="s">
        <v>84</v>
      </c>
      <c r="I25062">
        <v>2015</v>
      </c>
      <c r="J25062">
        <v>4.4689800000000002</v>
      </c>
    </row>
    <row r="25063" spans="1:10" x14ac:dyDescent="0.25">
      <c r="A25063" t="s">
        <v>229</v>
      </c>
      <c r="B25063" t="s">
        <v>80</v>
      </c>
      <c r="C25063" t="s">
        <v>32</v>
      </c>
      <c r="D25063">
        <v>230200</v>
      </c>
      <c r="E25063" t="s">
        <v>284</v>
      </c>
      <c r="F25063">
        <v>537</v>
      </c>
      <c r="G25063" t="s">
        <v>289</v>
      </c>
      <c r="H25063" t="s">
        <v>84</v>
      </c>
      <c r="I25063">
        <v>2015</v>
      </c>
      <c r="J25063">
        <v>2.3187500000000001</v>
      </c>
    </row>
    <row r="25064" spans="1:10" x14ac:dyDescent="0.25">
      <c r="A25064" t="s">
        <v>224</v>
      </c>
      <c r="B25064" t="s">
        <v>80</v>
      </c>
      <c r="C25064" t="s">
        <v>32</v>
      </c>
      <c r="D25064">
        <v>230200</v>
      </c>
      <c r="E25064" t="s">
        <v>284</v>
      </c>
      <c r="F25064">
        <v>537</v>
      </c>
      <c r="G25064" t="s">
        <v>289</v>
      </c>
      <c r="H25064" t="s">
        <v>84</v>
      </c>
      <c r="I25064">
        <v>2015</v>
      </c>
      <c r="J25064">
        <v>3.3531499999999999</v>
      </c>
    </row>
    <row r="25065" spans="1:10" x14ac:dyDescent="0.25">
      <c r="A25065" t="s">
        <v>226</v>
      </c>
      <c r="B25065" t="s">
        <v>80</v>
      </c>
      <c r="C25065" t="s">
        <v>32</v>
      </c>
      <c r="D25065">
        <v>230200</v>
      </c>
      <c r="E25065" t="s">
        <v>284</v>
      </c>
      <c r="F25065">
        <v>537</v>
      </c>
      <c r="G25065" t="s">
        <v>289</v>
      </c>
      <c r="H25065" t="s">
        <v>84</v>
      </c>
      <c r="I25065">
        <v>2015</v>
      </c>
      <c r="J25065">
        <v>0.23371</v>
      </c>
    </row>
    <row r="25066" spans="1:10" x14ac:dyDescent="0.25">
      <c r="A25066" t="s">
        <v>227</v>
      </c>
      <c r="B25066" t="s">
        <v>80</v>
      </c>
      <c r="C25066" t="s">
        <v>32</v>
      </c>
      <c r="D25066">
        <v>230200</v>
      </c>
      <c r="E25066" t="s">
        <v>284</v>
      </c>
      <c r="F25066">
        <v>537</v>
      </c>
      <c r="G25066" t="s">
        <v>289</v>
      </c>
      <c r="H25066" t="s">
        <v>84</v>
      </c>
      <c r="I25066">
        <v>2015</v>
      </c>
      <c r="J25066">
        <v>14.6929</v>
      </c>
    </row>
    <row r="25067" spans="1:10" x14ac:dyDescent="0.25">
      <c r="A25067" t="s">
        <v>223</v>
      </c>
      <c r="B25067" t="s">
        <v>80</v>
      </c>
      <c r="C25067" t="s">
        <v>32</v>
      </c>
      <c r="D25067">
        <v>230200</v>
      </c>
      <c r="E25067" t="s">
        <v>284</v>
      </c>
      <c r="F25067">
        <v>537</v>
      </c>
      <c r="G25067" t="s">
        <v>289</v>
      </c>
      <c r="H25067" t="s">
        <v>84</v>
      </c>
      <c r="I25067">
        <v>2015</v>
      </c>
      <c r="J25067">
        <v>0.84181399999999995</v>
      </c>
    </row>
    <row r="25068" spans="1:10" x14ac:dyDescent="0.25">
      <c r="A25068" t="s">
        <v>229</v>
      </c>
      <c r="B25068" t="s">
        <v>80</v>
      </c>
      <c r="C25068" t="s">
        <v>32</v>
      </c>
      <c r="D25068">
        <v>230400</v>
      </c>
      <c r="E25068" t="s">
        <v>283</v>
      </c>
      <c r="F25068">
        <v>537</v>
      </c>
      <c r="G25068" t="s">
        <v>289</v>
      </c>
      <c r="H25068" t="s">
        <v>84</v>
      </c>
      <c r="I25068">
        <v>2015</v>
      </c>
      <c r="J25068">
        <v>9.1203299999999994E-3</v>
      </c>
    </row>
    <row r="25069" spans="1:10" x14ac:dyDescent="0.25">
      <c r="A25069" t="s">
        <v>227</v>
      </c>
      <c r="B25069" t="s">
        <v>80</v>
      </c>
      <c r="C25069" t="s">
        <v>32</v>
      </c>
      <c r="D25069">
        <v>230400</v>
      </c>
      <c r="E25069" t="s">
        <v>283</v>
      </c>
      <c r="F25069">
        <v>537</v>
      </c>
      <c r="G25069" t="s">
        <v>289</v>
      </c>
      <c r="H25069" t="s">
        <v>84</v>
      </c>
      <c r="I25069">
        <v>2015</v>
      </c>
      <c r="J25069">
        <v>8.6842100000000005E-2</v>
      </c>
    </row>
    <row r="25070" spans="1:10" x14ac:dyDescent="0.25">
      <c r="A25070" t="s">
        <v>226</v>
      </c>
      <c r="B25070" t="s">
        <v>80</v>
      </c>
      <c r="C25070" t="s">
        <v>32</v>
      </c>
      <c r="D25070">
        <v>230400</v>
      </c>
      <c r="E25070" t="s">
        <v>283</v>
      </c>
      <c r="F25070">
        <v>537</v>
      </c>
      <c r="G25070" t="s">
        <v>289</v>
      </c>
      <c r="H25070" t="s">
        <v>84</v>
      </c>
      <c r="I25070">
        <v>2015</v>
      </c>
      <c r="J25070">
        <v>9.27256E-4</v>
      </c>
    </row>
    <row r="25071" spans="1:10" x14ac:dyDescent="0.25">
      <c r="A25071" t="s">
        <v>223</v>
      </c>
      <c r="B25071" t="s">
        <v>80</v>
      </c>
      <c r="C25071" t="s">
        <v>32</v>
      </c>
      <c r="D25071">
        <v>230400</v>
      </c>
      <c r="E25071" t="s">
        <v>283</v>
      </c>
      <c r="F25071">
        <v>537</v>
      </c>
      <c r="G25071" t="s">
        <v>289</v>
      </c>
      <c r="H25071" t="s">
        <v>84</v>
      </c>
      <c r="I25071">
        <v>2015</v>
      </c>
      <c r="J25071">
        <v>3.5213699999999998E-3</v>
      </c>
    </row>
    <row r="25072" spans="1:10" x14ac:dyDescent="0.25">
      <c r="A25072" t="s">
        <v>225</v>
      </c>
      <c r="B25072" t="s">
        <v>80</v>
      </c>
      <c r="C25072" t="s">
        <v>32</v>
      </c>
      <c r="D25072">
        <v>230400</v>
      </c>
      <c r="E25072" t="s">
        <v>283</v>
      </c>
      <c r="F25072">
        <v>537</v>
      </c>
      <c r="G25072" t="s">
        <v>289</v>
      </c>
      <c r="H25072" t="s">
        <v>84</v>
      </c>
      <c r="I25072">
        <v>2015</v>
      </c>
      <c r="J25072">
        <v>2.4456200000000001E-2</v>
      </c>
    </row>
    <row r="25073" spans="1:10" x14ac:dyDescent="0.25">
      <c r="A25073" t="s">
        <v>224</v>
      </c>
      <c r="B25073" t="s">
        <v>80</v>
      </c>
      <c r="C25073" t="s">
        <v>32</v>
      </c>
      <c r="D25073">
        <v>230400</v>
      </c>
      <c r="E25073" t="s">
        <v>283</v>
      </c>
      <c r="F25073">
        <v>537</v>
      </c>
      <c r="G25073" t="s">
        <v>289</v>
      </c>
      <c r="H25073" t="s">
        <v>84</v>
      </c>
      <c r="I25073">
        <v>2015</v>
      </c>
      <c r="J25073">
        <v>1.75149E-2</v>
      </c>
    </row>
    <row r="25074" spans="1:10" x14ac:dyDescent="0.25">
      <c r="A25074" t="s">
        <v>229</v>
      </c>
      <c r="B25074" t="s">
        <v>80</v>
      </c>
      <c r="C25074" t="s">
        <v>32</v>
      </c>
      <c r="D25074">
        <v>233700</v>
      </c>
      <c r="E25074" t="s">
        <v>282</v>
      </c>
      <c r="F25074">
        <v>537</v>
      </c>
      <c r="G25074" t="s">
        <v>289</v>
      </c>
      <c r="H25074" t="s">
        <v>84</v>
      </c>
      <c r="I25074">
        <v>2015</v>
      </c>
      <c r="J25074">
        <v>6.1235900000000003E-2</v>
      </c>
    </row>
    <row r="25075" spans="1:10" x14ac:dyDescent="0.25">
      <c r="A25075" t="s">
        <v>227</v>
      </c>
      <c r="B25075" t="s">
        <v>80</v>
      </c>
      <c r="C25075" t="s">
        <v>32</v>
      </c>
      <c r="D25075">
        <v>233700</v>
      </c>
      <c r="E25075" t="s">
        <v>282</v>
      </c>
      <c r="F25075">
        <v>537</v>
      </c>
      <c r="G25075" t="s">
        <v>289</v>
      </c>
      <c r="H25075" t="s">
        <v>84</v>
      </c>
      <c r="I25075">
        <v>2015</v>
      </c>
      <c r="J25075">
        <v>0.29537000000000002</v>
      </c>
    </row>
    <row r="25076" spans="1:10" x14ac:dyDescent="0.25">
      <c r="A25076" t="s">
        <v>224</v>
      </c>
      <c r="B25076" t="s">
        <v>80</v>
      </c>
      <c r="C25076" t="s">
        <v>32</v>
      </c>
      <c r="D25076">
        <v>233700</v>
      </c>
      <c r="E25076" t="s">
        <v>282</v>
      </c>
      <c r="F25076">
        <v>537</v>
      </c>
      <c r="G25076" t="s">
        <v>289</v>
      </c>
      <c r="H25076" t="s">
        <v>84</v>
      </c>
      <c r="I25076">
        <v>2015</v>
      </c>
      <c r="J25076">
        <v>6.8170099999999997E-2</v>
      </c>
    </row>
    <row r="25077" spans="1:10" x14ac:dyDescent="0.25">
      <c r="A25077" t="s">
        <v>225</v>
      </c>
      <c r="B25077" t="s">
        <v>80</v>
      </c>
      <c r="C25077" t="s">
        <v>32</v>
      </c>
      <c r="D25077">
        <v>233700</v>
      </c>
      <c r="E25077" t="s">
        <v>282</v>
      </c>
      <c r="F25077">
        <v>537</v>
      </c>
      <c r="G25077" t="s">
        <v>289</v>
      </c>
      <c r="H25077" t="s">
        <v>84</v>
      </c>
      <c r="I25077">
        <v>2015</v>
      </c>
      <c r="J25077">
        <v>0.10585899999999999</v>
      </c>
    </row>
    <row r="25078" spans="1:10" x14ac:dyDescent="0.25">
      <c r="A25078" t="s">
        <v>226</v>
      </c>
      <c r="B25078" t="s">
        <v>80</v>
      </c>
      <c r="C25078" t="s">
        <v>32</v>
      </c>
      <c r="D25078">
        <v>233700</v>
      </c>
      <c r="E25078" t="s">
        <v>282</v>
      </c>
      <c r="F25078">
        <v>537</v>
      </c>
      <c r="G25078" t="s">
        <v>289</v>
      </c>
      <c r="H25078" t="s">
        <v>84</v>
      </c>
      <c r="I25078">
        <v>2015</v>
      </c>
      <c r="J25078">
        <v>5.7737099999999996E-3</v>
      </c>
    </row>
    <row r="25079" spans="1:10" x14ac:dyDescent="0.25">
      <c r="A25079" t="s">
        <v>223</v>
      </c>
      <c r="B25079" t="s">
        <v>80</v>
      </c>
      <c r="C25079" t="s">
        <v>32</v>
      </c>
      <c r="D25079">
        <v>233700</v>
      </c>
      <c r="E25079" t="s">
        <v>282</v>
      </c>
      <c r="F25079">
        <v>537</v>
      </c>
      <c r="G25079" t="s">
        <v>289</v>
      </c>
      <c r="H25079" t="s">
        <v>84</v>
      </c>
      <c r="I25079">
        <v>2015</v>
      </c>
      <c r="J25079">
        <v>2.03308E-2</v>
      </c>
    </row>
    <row r="25080" spans="1:10" x14ac:dyDescent="0.25">
      <c r="A25080" t="s">
        <v>227</v>
      </c>
      <c r="B25080" t="s">
        <v>80</v>
      </c>
      <c r="C25080" t="s">
        <v>81</v>
      </c>
      <c r="D25080">
        <v>233701</v>
      </c>
      <c r="E25080" t="s">
        <v>281</v>
      </c>
      <c r="F25080">
        <v>537</v>
      </c>
      <c r="G25080" t="s">
        <v>289</v>
      </c>
      <c r="H25080" t="s">
        <v>84</v>
      </c>
      <c r="I25080">
        <v>2015</v>
      </c>
      <c r="J25080">
        <v>1.3955199999999999E-2</v>
      </c>
    </row>
    <row r="25081" spans="1:10" x14ac:dyDescent="0.25">
      <c r="A25081" t="s">
        <v>223</v>
      </c>
      <c r="B25081" t="s">
        <v>80</v>
      </c>
      <c r="C25081" t="s">
        <v>81</v>
      </c>
      <c r="D25081">
        <v>233701</v>
      </c>
      <c r="E25081" t="s">
        <v>281</v>
      </c>
      <c r="F25081">
        <v>537</v>
      </c>
      <c r="G25081" t="s">
        <v>289</v>
      </c>
      <c r="H25081" t="s">
        <v>84</v>
      </c>
      <c r="I25081">
        <v>2015</v>
      </c>
      <c r="J25081">
        <v>2.3880699999999999E-3</v>
      </c>
    </row>
    <row r="25082" spans="1:10" x14ac:dyDescent="0.25">
      <c r="A25082" t="s">
        <v>224</v>
      </c>
      <c r="B25082" t="s">
        <v>80</v>
      </c>
      <c r="C25082" t="s">
        <v>36</v>
      </c>
      <c r="D25082">
        <v>500100</v>
      </c>
      <c r="E25082" t="s">
        <v>280</v>
      </c>
      <c r="F25082">
        <v>537</v>
      </c>
      <c r="G25082" t="s">
        <v>289</v>
      </c>
      <c r="H25082" t="s">
        <v>84</v>
      </c>
      <c r="I25082">
        <v>2015</v>
      </c>
      <c r="J25082">
        <v>0.121131</v>
      </c>
    </row>
    <row r="25083" spans="1:10" x14ac:dyDescent="0.25">
      <c r="A25083" t="s">
        <v>226</v>
      </c>
      <c r="B25083" t="s">
        <v>80</v>
      </c>
      <c r="C25083" t="s">
        <v>36</v>
      </c>
      <c r="D25083">
        <v>500100</v>
      </c>
      <c r="E25083" t="s">
        <v>280</v>
      </c>
      <c r="F25083">
        <v>537</v>
      </c>
      <c r="G25083" t="s">
        <v>289</v>
      </c>
      <c r="H25083" t="s">
        <v>84</v>
      </c>
      <c r="I25083">
        <v>2015</v>
      </c>
      <c r="J25083">
        <v>8.4307599999999996E-2</v>
      </c>
    </row>
    <row r="25084" spans="1:10" x14ac:dyDescent="0.25">
      <c r="A25084" t="s">
        <v>227</v>
      </c>
      <c r="B25084" t="s">
        <v>80</v>
      </c>
      <c r="C25084" t="s">
        <v>36</v>
      </c>
      <c r="D25084">
        <v>500100</v>
      </c>
      <c r="E25084" t="s">
        <v>280</v>
      </c>
      <c r="F25084">
        <v>537</v>
      </c>
      <c r="G25084" t="s">
        <v>289</v>
      </c>
      <c r="H25084" t="s">
        <v>84</v>
      </c>
      <c r="I25084">
        <v>2015</v>
      </c>
      <c r="J25084">
        <v>1.3216600000000001</v>
      </c>
    </row>
    <row r="25085" spans="1:10" x14ac:dyDescent="0.25">
      <c r="A25085" t="s">
        <v>229</v>
      </c>
      <c r="B25085" t="s">
        <v>80</v>
      </c>
      <c r="C25085" t="s">
        <v>36</v>
      </c>
      <c r="D25085">
        <v>500100</v>
      </c>
      <c r="E25085" t="s">
        <v>280</v>
      </c>
      <c r="F25085">
        <v>537</v>
      </c>
      <c r="G25085" t="s">
        <v>289</v>
      </c>
      <c r="H25085" t="s">
        <v>84</v>
      </c>
      <c r="I25085">
        <v>2015</v>
      </c>
      <c r="J25085">
        <v>1.5577399999999999</v>
      </c>
    </row>
    <row r="25086" spans="1:10" x14ac:dyDescent="0.25">
      <c r="A25086" t="s">
        <v>225</v>
      </c>
      <c r="B25086" t="s">
        <v>80</v>
      </c>
      <c r="C25086" t="s">
        <v>36</v>
      </c>
      <c r="D25086">
        <v>500100</v>
      </c>
      <c r="E25086" t="s">
        <v>280</v>
      </c>
      <c r="F25086">
        <v>537</v>
      </c>
      <c r="G25086" t="s">
        <v>289</v>
      </c>
      <c r="H25086" t="s">
        <v>84</v>
      </c>
      <c r="I25086">
        <v>2015</v>
      </c>
      <c r="J25086">
        <v>0.722773</v>
      </c>
    </row>
    <row r="25087" spans="1:10" x14ac:dyDescent="0.25">
      <c r="A25087" t="s">
        <v>223</v>
      </c>
      <c r="B25087" t="s">
        <v>80</v>
      </c>
      <c r="C25087" t="s">
        <v>36</v>
      </c>
      <c r="D25087">
        <v>500100</v>
      </c>
      <c r="E25087" t="s">
        <v>280</v>
      </c>
      <c r="F25087">
        <v>537</v>
      </c>
      <c r="G25087" t="s">
        <v>289</v>
      </c>
      <c r="H25087" t="s">
        <v>84</v>
      </c>
      <c r="I25087">
        <v>2015</v>
      </c>
      <c r="J25087">
        <v>0.64312100000000005</v>
      </c>
    </row>
    <row r="25088" spans="1:10" x14ac:dyDescent="0.25">
      <c r="A25088" t="s">
        <v>229</v>
      </c>
      <c r="B25088" t="s">
        <v>74</v>
      </c>
      <c r="C25088" t="s">
        <v>34</v>
      </c>
      <c r="D25088">
        <v>901000</v>
      </c>
      <c r="E25088" t="s">
        <v>34</v>
      </c>
      <c r="F25088">
        <v>537</v>
      </c>
      <c r="G25088" t="s">
        <v>289</v>
      </c>
      <c r="H25088" t="s">
        <v>84</v>
      </c>
      <c r="I25088">
        <v>2015</v>
      </c>
      <c r="J25088">
        <v>2.58601E-2</v>
      </c>
    </row>
    <row r="25089" spans="1:10" x14ac:dyDescent="0.25">
      <c r="A25089" t="s">
        <v>224</v>
      </c>
      <c r="B25089" t="s">
        <v>74</v>
      </c>
      <c r="C25089" t="s">
        <v>34</v>
      </c>
      <c r="D25089">
        <v>901000</v>
      </c>
      <c r="E25089" t="s">
        <v>34</v>
      </c>
      <c r="F25089">
        <v>537</v>
      </c>
      <c r="G25089" t="s">
        <v>289</v>
      </c>
      <c r="H25089" t="s">
        <v>84</v>
      </c>
      <c r="I25089">
        <v>2015</v>
      </c>
      <c r="J25089">
        <v>2.4339299999999999E-3</v>
      </c>
    </row>
    <row r="25090" spans="1:10" x14ac:dyDescent="0.25">
      <c r="A25090" t="s">
        <v>223</v>
      </c>
      <c r="B25090" t="s">
        <v>74</v>
      </c>
      <c r="C25090" t="s">
        <v>34</v>
      </c>
      <c r="D25090">
        <v>901000</v>
      </c>
      <c r="E25090" t="s">
        <v>34</v>
      </c>
      <c r="F25090">
        <v>537</v>
      </c>
      <c r="G25090" t="s">
        <v>289</v>
      </c>
      <c r="H25090" t="s">
        <v>84</v>
      </c>
      <c r="I25090">
        <v>2015</v>
      </c>
      <c r="J25090">
        <v>6.3796199999999999E-3</v>
      </c>
    </row>
    <row r="25091" spans="1:10" x14ac:dyDescent="0.25">
      <c r="A25091" t="s">
        <v>227</v>
      </c>
      <c r="B25091" t="s">
        <v>74</v>
      </c>
      <c r="C25091" t="s">
        <v>34</v>
      </c>
      <c r="D25091">
        <v>901000</v>
      </c>
      <c r="E25091" t="s">
        <v>34</v>
      </c>
      <c r="F25091">
        <v>537</v>
      </c>
      <c r="G25091" t="s">
        <v>289</v>
      </c>
      <c r="H25091" t="s">
        <v>84</v>
      </c>
      <c r="I25091">
        <v>2015</v>
      </c>
      <c r="J25091">
        <v>3.24435E-2</v>
      </c>
    </row>
    <row r="25092" spans="1:10" x14ac:dyDescent="0.25">
      <c r="A25092" t="s">
        <v>225</v>
      </c>
      <c r="B25092" t="s">
        <v>74</v>
      </c>
      <c r="C25092" t="s">
        <v>34</v>
      </c>
      <c r="D25092">
        <v>901000</v>
      </c>
      <c r="E25092" t="s">
        <v>34</v>
      </c>
      <c r="F25092">
        <v>537</v>
      </c>
      <c r="G25092" t="s">
        <v>289</v>
      </c>
      <c r="H25092" t="s">
        <v>84</v>
      </c>
      <c r="I25092">
        <v>2015</v>
      </c>
      <c r="J25092">
        <v>1.1310199999999999E-2</v>
      </c>
    </row>
    <row r="25093" spans="1:10" x14ac:dyDescent="0.25">
      <c r="A25093" t="s">
        <v>226</v>
      </c>
      <c r="B25093" t="s">
        <v>74</v>
      </c>
      <c r="C25093" t="s">
        <v>34</v>
      </c>
      <c r="D25093">
        <v>901000</v>
      </c>
      <c r="E25093" t="s">
        <v>34</v>
      </c>
      <c r="F25093">
        <v>537</v>
      </c>
      <c r="G25093" t="s">
        <v>289</v>
      </c>
      <c r="H25093" t="s">
        <v>84</v>
      </c>
      <c r="I25093">
        <v>2015</v>
      </c>
      <c r="J25093">
        <v>1.7145999999999999E-3</v>
      </c>
    </row>
    <row r="25094" spans="1:10" x14ac:dyDescent="0.25">
      <c r="A25094" t="s">
        <v>225</v>
      </c>
      <c r="B25094" t="s">
        <v>74</v>
      </c>
      <c r="C25094" t="s">
        <v>34</v>
      </c>
      <c r="D25094">
        <v>901001</v>
      </c>
      <c r="E25094" t="s">
        <v>254</v>
      </c>
      <c r="F25094">
        <v>537</v>
      </c>
      <c r="G25094" t="s">
        <v>289</v>
      </c>
      <c r="H25094" t="s">
        <v>84</v>
      </c>
      <c r="I25094">
        <v>2015</v>
      </c>
      <c r="J25094">
        <v>6.0295399999999999E-3</v>
      </c>
    </row>
    <row r="25095" spans="1:10" x14ac:dyDescent="0.25">
      <c r="A25095" t="s">
        <v>229</v>
      </c>
      <c r="B25095" t="s">
        <v>74</v>
      </c>
      <c r="C25095" t="s">
        <v>34</v>
      </c>
      <c r="D25095">
        <v>901001</v>
      </c>
      <c r="E25095" t="s">
        <v>254</v>
      </c>
      <c r="F25095">
        <v>537</v>
      </c>
      <c r="G25095" t="s">
        <v>289</v>
      </c>
      <c r="H25095" t="s">
        <v>84</v>
      </c>
      <c r="I25095">
        <v>2015</v>
      </c>
      <c r="J25095">
        <v>1.07224E-2</v>
      </c>
    </row>
    <row r="25096" spans="1:10" x14ac:dyDescent="0.25">
      <c r="A25096" t="s">
        <v>227</v>
      </c>
      <c r="B25096" t="s">
        <v>74</v>
      </c>
      <c r="C25096" t="s">
        <v>34</v>
      </c>
      <c r="D25096">
        <v>901001</v>
      </c>
      <c r="E25096" t="s">
        <v>254</v>
      </c>
      <c r="F25096">
        <v>537</v>
      </c>
      <c r="G25096" t="s">
        <v>289</v>
      </c>
      <c r="H25096" t="s">
        <v>84</v>
      </c>
      <c r="I25096">
        <v>2015</v>
      </c>
      <c r="J25096">
        <v>1.98306E-2</v>
      </c>
    </row>
    <row r="25097" spans="1:10" x14ac:dyDescent="0.25">
      <c r="A25097" t="s">
        <v>224</v>
      </c>
      <c r="B25097" t="s">
        <v>74</v>
      </c>
      <c r="C25097" t="s">
        <v>34</v>
      </c>
      <c r="D25097">
        <v>901001</v>
      </c>
      <c r="E25097" t="s">
        <v>254</v>
      </c>
      <c r="F25097">
        <v>537</v>
      </c>
      <c r="G25097" t="s">
        <v>289</v>
      </c>
      <c r="H25097" t="s">
        <v>84</v>
      </c>
      <c r="I25097">
        <v>2015</v>
      </c>
      <c r="J25097">
        <v>2.92984E-3</v>
      </c>
    </row>
    <row r="25098" spans="1:10" x14ac:dyDescent="0.25">
      <c r="A25098" t="s">
        <v>223</v>
      </c>
      <c r="B25098" t="s">
        <v>74</v>
      </c>
      <c r="C25098" t="s">
        <v>34</v>
      </c>
      <c r="D25098">
        <v>901001</v>
      </c>
      <c r="E25098" t="s">
        <v>254</v>
      </c>
      <c r="F25098">
        <v>537</v>
      </c>
      <c r="G25098" t="s">
        <v>289</v>
      </c>
      <c r="H25098" t="s">
        <v>84</v>
      </c>
      <c r="I25098">
        <v>2015</v>
      </c>
      <c r="J25098">
        <v>1.17211E-2</v>
      </c>
    </row>
    <row r="25099" spans="1:10" x14ac:dyDescent="0.25">
      <c r="A25099" t="s">
        <v>226</v>
      </c>
      <c r="B25099" t="s">
        <v>74</v>
      </c>
      <c r="C25099" t="s">
        <v>34</v>
      </c>
      <c r="D25099">
        <v>901001</v>
      </c>
      <c r="E25099" t="s">
        <v>254</v>
      </c>
      <c r="F25099">
        <v>537</v>
      </c>
      <c r="G25099" t="s">
        <v>289</v>
      </c>
      <c r="H25099" t="s">
        <v>84</v>
      </c>
      <c r="I25099">
        <v>2015</v>
      </c>
      <c r="J25099">
        <v>3.0885299999999999E-3</v>
      </c>
    </row>
    <row r="25100" spans="1:10" x14ac:dyDescent="0.25">
      <c r="A25100" t="s">
        <v>225</v>
      </c>
      <c r="B25100" t="s">
        <v>79</v>
      </c>
      <c r="C25100" t="s">
        <v>33</v>
      </c>
      <c r="D25100">
        <v>9400000</v>
      </c>
      <c r="E25100" t="s">
        <v>246</v>
      </c>
      <c r="F25100">
        <v>537</v>
      </c>
      <c r="G25100" t="s">
        <v>289</v>
      </c>
      <c r="H25100" t="s">
        <v>84</v>
      </c>
      <c r="I25100">
        <v>2015</v>
      </c>
      <c r="J25100">
        <v>1.9503299999999999</v>
      </c>
    </row>
    <row r="25101" spans="1:10" x14ac:dyDescent="0.25">
      <c r="A25101" t="s">
        <v>223</v>
      </c>
      <c r="B25101" t="s">
        <v>79</v>
      </c>
      <c r="C25101" t="s">
        <v>33</v>
      </c>
      <c r="D25101">
        <v>9400000</v>
      </c>
      <c r="E25101" t="s">
        <v>246</v>
      </c>
      <c r="F25101">
        <v>537</v>
      </c>
      <c r="G25101" t="s">
        <v>289</v>
      </c>
      <c r="H25101" t="s">
        <v>84</v>
      </c>
      <c r="I25101">
        <v>2015</v>
      </c>
      <c r="J25101">
        <v>0.437722</v>
      </c>
    </row>
    <row r="25102" spans="1:10" x14ac:dyDescent="0.25">
      <c r="A25102" t="s">
        <v>224</v>
      </c>
      <c r="B25102" t="s">
        <v>79</v>
      </c>
      <c r="C25102" t="s">
        <v>33</v>
      </c>
      <c r="D25102">
        <v>9400000</v>
      </c>
      <c r="E25102" t="s">
        <v>246</v>
      </c>
      <c r="F25102">
        <v>537</v>
      </c>
      <c r="G25102" t="s">
        <v>289</v>
      </c>
      <c r="H25102" t="s">
        <v>84</v>
      </c>
      <c r="I25102">
        <v>2015</v>
      </c>
      <c r="J25102">
        <v>0.41015800000000002</v>
      </c>
    </row>
    <row r="25103" spans="1:10" x14ac:dyDescent="0.25">
      <c r="A25103" t="s">
        <v>226</v>
      </c>
      <c r="B25103" t="s">
        <v>79</v>
      </c>
      <c r="C25103" t="s">
        <v>33</v>
      </c>
      <c r="D25103">
        <v>9400000</v>
      </c>
      <c r="E25103" t="s">
        <v>246</v>
      </c>
      <c r="F25103">
        <v>537</v>
      </c>
      <c r="G25103" t="s">
        <v>289</v>
      </c>
      <c r="H25103" t="s">
        <v>84</v>
      </c>
      <c r="I25103">
        <v>2015</v>
      </c>
      <c r="J25103">
        <v>0.35203800000000002</v>
      </c>
    </row>
    <row r="25104" spans="1:10" x14ac:dyDescent="0.25">
      <c r="A25104" t="s">
        <v>227</v>
      </c>
      <c r="B25104" t="s">
        <v>79</v>
      </c>
      <c r="C25104" t="s">
        <v>33</v>
      </c>
      <c r="D25104">
        <v>9400000</v>
      </c>
      <c r="E25104" t="s">
        <v>246</v>
      </c>
      <c r="F25104">
        <v>537</v>
      </c>
      <c r="G25104" t="s">
        <v>289</v>
      </c>
      <c r="H25104" t="s">
        <v>84</v>
      </c>
      <c r="I25104">
        <v>2015</v>
      </c>
      <c r="J25104">
        <v>4.1374700000000004</v>
      </c>
    </row>
    <row r="25105" spans="1:10" x14ac:dyDescent="0.25">
      <c r="A25105" t="s">
        <v>229</v>
      </c>
      <c r="B25105" t="s">
        <v>79</v>
      </c>
      <c r="C25105" t="s">
        <v>33</v>
      </c>
      <c r="D25105">
        <v>9400000</v>
      </c>
      <c r="E25105" t="s">
        <v>246</v>
      </c>
      <c r="F25105">
        <v>537</v>
      </c>
      <c r="G25105" t="s">
        <v>289</v>
      </c>
      <c r="H25105" t="s">
        <v>84</v>
      </c>
      <c r="I25105">
        <v>2015</v>
      </c>
      <c r="J25105">
        <v>2.04122</v>
      </c>
    </row>
    <row r="25106" spans="1:10" x14ac:dyDescent="0.25">
      <c r="A25106" t="s">
        <v>227</v>
      </c>
      <c r="B25106" t="s">
        <v>80</v>
      </c>
      <c r="C25106" t="s">
        <v>32</v>
      </c>
      <c r="D25106" t="s">
        <v>278</v>
      </c>
      <c r="E25106" t="s">
        <v>277</v>
      </c>
      <c r="F25106">
        <v>537</v>
      </c>
      <c r="G25106" t="s">
        <v>289</v>
      </c>
      <c r="H25106" t="s">
        <v>84</v>
      </c>
      <c r="I25106">
        <v>2015</v>
      </c>
      <c r="J25106">
        <v>2.1466599999999999E-3</v>
      </c>
    </row>
    <row r="25107" spans="1:10" x14ac:dyDescent="0.25">
      <c r="A25107" t="s">
        <v>227</v>
      </c>
      <c r="B25107" t="s">
        <v>80</v>
      </c>
      <c r="C25107" t="s">
        <v>32</v>
      </c>
      <c r="D25107" t="s">
        <v>276</v>
      </c>
      <c r="E25107" t="s">
        <v>275</v>
      </c>
      <c r="F25107">
        <v>537</v>
      </c>
      <c r="G25107" t="s">
        <v>289</v>
      </c>
      <c r="H25107" t="s">
        <v>84</v>
      </c>
      <c r="I25107">
        <v>2015</v>
      </c>
      <c r="J25107">
        <v>2.3446700000000001E-2</v>
      </c>
    </row>
    <row r="25108" spans="1:10" x14ac:dyDescent="0.25">
      <c r="A25108" t="s">
        <v>229</v>
      </c>
      <c r="B25108" t="s">
        <v>79</v>
      </c>
      <c r="C25108" t="s">
        <v>35</v>
      </c>
      <c r="D25108" t="s">
        <v>245</v>
      </c>
      <c r="E25108" t="s">
        <v>244</v>
      </c>
      <c r="F25108">
        <v>537</v>
      </c>
      <c r="G25108" t="s">
        <v>289</v>
      </c>
      <c r="H25108" t="s">
        <v>84</v>
      </c>
      <c r="I25108">
        <v>2015</v>
      </c>
      <c r="J25108">
        <v>1.3964399999999999</v>
      </c>
    </row>
    <row r="25109" spans="1:10" x14ac:dyDescent="0.25">
      <c r="A25109" t="s">
        <v>226</v>
      </c>
      <c r="B25109" t="s">
        <v>79</v>
      </c>
      <c r="C25109" t="s">
        <v>35</v>
      </c>
      <c r="D25109" t="s">
        <v>245</v>
      </c>
      <c r="E25109" t="s">
        <v>244</v>
      </c>
      <c r="F25109">
        <v>537</v>
      </c>
      <c r="G25109" t="s">
        <v>289</v>
      </c>
      <c r="H25109" t="s">
        <v>84</v>
      </c>
      <c r="I25109">
        <v>2015</v>
      </c>
      <c r="J25109">
        <v>0.21243500000000001</v>
      </c>
    </row>
    <row r="25110" spans="1:10" x14ac:dyDescent="0.25">
      <c r="A25110" t="s">
        <v>223</v>
      </c>
      <c r="B25110" t="s">
        <v>79</v>
      </c>
      <c r="C25110" t="s">
        <v>35</v>
      </c>
      <c r="D25110" t="s">
        <v>245</v>
      </c>
      <c r="E25110" t="s">
        <v>244</v>
      </c>
      <c r="F25110">
        <v>537</v>
      </c>
      <c r="G25110" t="s">
        <v>289</v>
      </c>
      <c r="H25110" t="s">
        <v>84</v>
      </c>
      <c r="I25110">
        <v>2015</v>
      </c>
      <c r="J25110">
        <v>0.39618599999999998</v>
      </c>
    </row>
    <row r="25111" spans="1:10" x14ac:dyDescent="0.25">
      <c r="A25111" t="s">
        <v>227</v>
      </c>
      <c r="B25111" t="s">
        <v>79</v>
      </c>
      <c r="C25111" t="s">
        <v>35</v>
      </c>
      <c r="D25111" t="s">
        <v>245</v>
      </c>
      <c r="E25111" t="s">
        <v>244</v>
      </c>
      <c r="F25111">
        <v>537</v>
      </c>
      <c r="G25111" t="s">
        <v>289</v>
      </c>
      <c r="H25111" t="s">
        <v>84</v>
      </c>
      <c r="I25111">
        <v>2015</v>
      </c>
      <c r="J25111">
        <v>2.6248800000000001</v>
      </c>
    </row>
    <row r="25112" spans="1:10" x14ac:dyDescent="0.25">
      <c r="A25112" t="s">
        <v>225</v>
      </c>
      <c r="B25112" t="s">
        <v>79</v>
      </c>
      <c r="C25112" t="s">
        <v>35</v>
      </c>
      <c r="D25112" t="s">
        <v>245</v>
      </c>
      <c r="E25112" t="s">
        <v>244</v>
      </c>
      <c r="F25112">
        <v>537</v>
      </c>
      <c r="G25112" t="s">
        <v>289</v>
      </c>
      <c r="H25112" t="s">
        <v>84</v>
      </c>
      <c r="I25112">
        <v>2015</v>
      </c>
      <c r="J25112">
        <v>1.69217</v>
      </c>
    </row>
    <row r="25113" spans="1:10" x14ac:dyDescent="0.25">
      <c r="A25113" t="s">
        <v>224</v>
      </c>
      <c r="B25113" t="s">
        <v>79</v>
      </c>
      <c r="C25113" t="s">
        <v>35</v>
      </c>
      <c r="D25113" t="s">
        <v>245</v>
      </c>
      <c r="E25113" t="s">
        <v>244</v>
      </c>
      <c r="F25113">
        <v>537</v>
      </c>
      <c r="G25113" t="s">
        <v>289</v>
      </c>
      <c r="H25113" t="s">
        <v>84</v>
      </c>
      <c r="I25113">
        <v>2015</v>
      </c>
      <c r="J25113">
        <v>0.176899</v>
      </c>
    </row>
    <row r="25114" spans="1:10" x14ac:dyDescent="0.25">
      <c r="A25114" t="s">
        <v>223</v>
      </c>
      <c r="B25114" t="s">
        <v>79</v>
      </c>
      <c r="C25114" t="s">
        <v>35</v>
      </c>
      <c r="D25114" t="s">
        <v>243</v>
      </c>
      <c r="E25114" t="s">
        <v>242</v>
      </c>
      <c r="F25114">
        <v>537</v>
      </c>
      <c r="G25114" t="s">
        <v>289</v>
      </c>
      <c r="H25114" t="s">
        <v>84</v>
      </c>
      <c r="I25114">
        <v>2015</v>
      </c>
      <c r="J25114">
        <v>0.642092</v>
      </c>
    </row>
    <row r="25115" spans="1:10" x14ac:dyDescent="0.25">
      <c r="A25115" t="s">
        <v>224</v>
      </c>
      <c r="B25115" t="s">
        <v>79</v>
      </c>
      <c r="C25115" t="s">
        <v>35</v>
      </c>
      <c r="D25115" t="s">
        <v>243</v>
      </c>
      <c r="E25115" t="s">
        <v>242</v>
      </c>
      <c r="F25115">
        <v>537</v>
      </c>
      <c r="G25115" t="s">
        <v>289</v>
      </c>
      <c r="H25115" t="s">
        <v>84</v>
      </c>
      <c r="I25115">
        <v>2015</v>
      </c>
      <c r="J25115">
        <v>0.32997300000000002</v>
      </c>
    </row>
    <row r="25116" spans="1:10" x14ac:dyDescent="0.25">
      <c r="A25116" t="s">
        <v>225</v>
      </c>
      <c r="B25116" t="s">
        <v>79</v>
      </c>
      <c r="C25116" t="s">
        <v>35</v>
      </c>
      <c r="D25116" t="s">
        <v>243</v>
      </c>
      <c r="E25116" t="s">
        <v>242</v>
      </c>
      <c r="F25116">
        <v>537</v>
      </c>
      <c r="G25116" t="s">
        <v>289</v>
      </c>
      <c r="H25116" t="s">
        <v>84</v>
      </c>
      <c r="I25116">
        <v>2015</v>
      </c>
      <c r="J25116">
        <v>1.9683299999999999</v>
      </c>
    </row>
    <row r="25117" spans="1:10" x14ac:dyDescent="0.25">
      <c r="A25117" t="s">
        <v>226</v>
      </c>
      <c r="B25117" t="s">
        <v>79</v>
      </c>
      <c r="C25117" t="s">
        <v>35</v>
      </c>
      <c r="D25117" t="s">
        <v>243</v>
      </c>
      <c r="E25117" t="s">
        <v>242</v>
      </c>
      <c r="F25117">
        <v>537</v>
      </c>
      <c r="G25117" t="s">
        <v>289</v>
      </c>
      <c r="H25117" t="s">
        <v>84</v>
      </c>
      <c r="I25117">
        <v>2015</v>
      </c>
      <c r="J25117">
        <v>0.46835399999999999</v>
      </c>
    </row>
    <row r="25118" spans="1:10" x14ac:dyDescent="0.25">
      <c r="A25118" t="s">
        <v>227</v>
      </c>
      <c r="B25118" t="s">
        <v>79</v>
      </c>
      <c r="C25118" t="s">
        <v>35</v>
      </c>
      <c r="D25118" t="s">
        <v>243</v>
      </c>
      <c r="E25118" t="s">
        <v>242</v>
      </c>
      <c r="F25118">
        <v>537</v>
      </c>
      <c r="G25118" t="s">
        <v>289</v>
      </c>
      <c r="H25118" t="s">
        <v>84</v>
      </c>
      <c r="I25118">
        <v>2015</v>
      </c>
      <c r="J25118">
        <v>6.1387400000000003</v>
      </c>
    </row>
    <row r="25119" spans="1:10" x14ac:dyDescent="0.25">
      <c r="A25119" t="s">
        <v>229</v>
      </c>
      <c r="B25119" t="s">
        <v>79</v>
      </c>
      <c r="C25119" t="s">
        <v>35</v>
      </c>
      <c r="D25119" t="s">
        <v>243</v>
      </c>
      <c r="E25119" t="s">
        <v>242</v>
      </c>
      <c r="F25119">
        <v>537</v>
      </c>
      <c r="G25119" t="s">
        <v>289</v>
      </c>
      <c r="H25119" t="s">
        <v>84</v>
      </c>
      <c r="I25119">
        <v>2015</v>
      </c>
      <c r="J25119">
        <v>3.4519600000000001</v>
      </c>
    </row>
    <row r="25120" spans="1:10" x14ac:dyDescent="0.25">
      <c r="A25120" t="s">
        <v>227</v>
      </c>
      <c r="B25120" t="s">
        <v>76</v>
      </c>
      <c r="C25120" t="s">
        <v>77</v>
      </c>
      <c r="D25120" t="s">
        <v>274</v>
      </c>
      <c r="E25120" t="s">
        <v>273</v>
      </c>
      <c r="F25120">
        <v>537</v>
      </c>
      <c r="G25120" t="s">
        <v>289</v>
      </c>
      <c r="H25120" t="s">
        <v>84</v>
      </c>
      <c r="I25120">
        <v>2015</v>
      </c>
      <c r="J25120">
        <v>0.27610000000000001</v>
      </c>
    </row>
    <row r="25121" spans="1:10" x14ac:dyDescent="0.25">
      <c r="A25121" t="s">
        <v>227</v>
      </c>
      <c r="B25121" t="s">
        <v>71</v>
      </c>
      <c r="C25121" t="s">
        <v>72</v>
      </c>
      <c r="D25121" t="s">
        <v>239</v>
      </c>
      <c r="E25121" t="s">
        <v>238</v>
      </c>
      <c r="F25121">
        <v>537</v>
      </c>
      <c r="G25121" t="s">
        <v>289</v>
      </c>
      <c r="H25121" t="s">
        <v>84</v>
      </c>
      <c r="I25121">
        <v>2015</v>
      </c>
      <c r="J25121">
        <v>3.1E-2</v>
      </c>
    </row>
    <row r="25122" spans="1:10" x14ac:dyDescent="0.25">
      <c r="A25122" t="s">
        <v>227</v>
      </c>
      <c r="B25122" t="s">
        <v>75</v>
      </c>
      <c r="C25122" t="s">
        <v>31</v>
      </c>
      <c r="D25122" t="s">
        <v>237</v>
      </c>
      <c r="E25122" t="s">
        <v>236</v>
      </c>
      <c r="F25122">
        <v>537</v>
      </c>
      <c r="G25122" t="s">
        <v>289</v>
      </c>
      <c r="H25122" t="s">
        <v>84</v>
      </c>
      <c r="I25122">
        <v>2015</v>
      </c>
      <c r="J25122">
        <v>15.297499999999999</v>
      </c>
    </row>
    <row r="25123" spans="1:10" x14ac:dyDescent="0.25">
      <c r="A25123" t="s">
        <v>225</v>
      </c>
      <c r="B25123" t="s">
        <v>75</v>
      </c>
      <c r="C25123" t="s">
        <v>31</v>
      </c>
      <c r="D25123" t="s">
        <v>237</v>
      </c>
      <c r="E25123" t="s">
        <v>236</v>
      </c>
      <c r="F25123">
        <v>537</v>
      </c>
      <c r="G25123" t="s">
        <v>289</v>
      </c>
      <c r="H25123" t="s">
        <v>84</v>
      </c>
      <c r="I25123">
        <v>2015</v>
      </c>
      <c r="J25123">
        <v>8.4385700000000003</v>
      </c>
    </row>
    <row r="25124" spans="1:10" x14ac:dyDescent="0.25">
      <c r="A25124" t="s">
        <v>226</v>
      </c>
      <c r="B25124" t="s">
        <v>75</v>
      </c>
      <c r="C25124" t="s">
        <v>31</v>
      </c>
      <c r="D25124" t="s">
        <v>237</v>
      </c>
      <c r="E25124" t="s">
        <v>236</v>
      </c>
      <c r="F25124">
        <v>537</v>
      </c>
      <c r="G25124" t="s">
        <v>289</v>
      </c>
      <c r="H25124" t="s">
        <v>84</v>
      </c>
      <c r="I25124">
        <v>2015</v>
      </c>
      <c r="J25124">
        <v>3.7212000000000001</v>
      </c>
    </row>
    <row r="25125" spans="1:10" x14ac:dyDescent="0.25">
      <c r="A25125" t="s">
        <v>224</v>
      </c>
      <c r="B25125" t="s">
        <v>75</v>
      </c>
      <c r="C25125" t="s">
        <v>31</v>
      </c>
      <c r="D25125" t="s">
        <v>237</v>
      </c>
      <c r="E25125" t="s">
        <v>236</v>
      </c>
      <c r="F25125">
        <v>537</v>
      </c>
      <c r="G25125" t="s">
        <v>289</v>
      </c>
      <c r="H25125" t="s">
        <v>84</v>
      </c>
      <c r="I25125">
        <v>2015</v>
      </c>
      <c r="J25125">
        <v>20.247699999999998</v>
      </c>
    </row>
    <row r="25126" spans="1:10" x14ac:dyDescent="0.25">
      <c r="A25126" t="s">
        <v>223</v>
      </c>
      <c r="B25126" t="s">
        <v>75</v>
      </c>
      <c r="C25126" t="s">
        <v>31</v>
      </c>
      <c r="D25126" t="s">
        <v>237</v>
      </c>
      <c r="E25126" t="s">
        <v>236</v>
      </c>
      <c r="F25126">
        <v>537</v>
      </c>
      <c r="G25126" t="s">
        <v>289</v>
      </c>
      <c r="H25126" t="s">
        <v>84</v>
      </c>
      <c r="I25126">
        <v>2015</v>
      </c>
      <c r="J25126">
        <v>39.708300000000001</v>
      </c>
    </row>
    <row r="25127" spans="1:10" x14ac:dyDescent="0.25">
      <c r="A25127" t="s">
        <v>229</v>
      </c>
      <c r="B25127" t="s">
        <v>75</v>
      </c>
      <c r="C25127" t="s">
        <v>31</v>
      </c>
      <c r="D25127" t="s">
        <v>237</v>
      </c>
      <c r="E25127" t="s">
        <v>236</v>
      </c>
      <c r="F25127">
        <v>537</v>
      </c>
      <c r="G25127" t="s">
        <v>289</v>
      </c>
      <c r="H25127" t="s">
        <v>84</v>
      </c>
      <c r="I25127">
        <v>2015</v>
      </c>
      <c r="J25127">
        <v>23.228100000000001</v>
      </c>
    </row>
    <row r="25128" spans="1:10" x14ac:dyDescent="0.25">
      <c r="A25128" t="s">
        <v>227</v>
      </c>
      <c r="B25128" t="s">
        <v>75</v>
      </c>
      <c r="C25128" t="s">
        <v>31</v>
      </c>
      <c r="D25128" t="s">
        <v>235</v>
      </c>
      <c r="E25128" t="s">
        <v>234</v>
      </c>
      <c r="F25128">
        <v>537</v>
      </c>
      <c r="G25128" t="s">
        <v>289</v>
      </c>
      <c r="H25128" t="s">
        <v>84</v>
      </c>
      <c r="I25128">
        <v>2015</v>
      </c>
      <c r="J25128">
        <v>0.52900700000000001</v>
      </c>
    </row>
    <row r="25129" spans="1:10" x14ac:dyDescent="0.25">
      <c r="A25129" t="s">
        <v>224</v>
      </c>
      <c r="B25129" t="s">
        <v>75</v>
      </c>
      <c r="C25129" t="s">
        <v>31</v>
      </c>
      <c r="D25129" t="s">
        <v>235</v>
      </c>
      <c r="E25129" t="s">
        <v>234</v>
      </c>
      <c r="F25129">
        <v>537</v>
      </c>
      <c r="G25129" t="s">
        <v>289</v>
      </c>
      <c r="H25129" t="s">
        <v>84</v>
      </c>
      <c r="I25129">
        <v>2015</v>
      </c>
      <c r="J25129">
        <v>0.88022599999999995</v>
      </c>
    </row>
    <row r="25130" spans="1:10" x14ac:dyDescent="0.25">
      <c r="A25130" t="s">
        <v>226</v>
      </c>
      <c r="B25130" t="s">
        <v>75</v>
      </c>
      <c r="C25130" t="s">
        <v>31</v>
      </c>
      <c r="D25130" t="s">
        <v>235</v>
      </c>
      <c r="E25130" t="s">
        <v>234</v>
      </c>
      <c r="F25130">
        <v>537</v>
      </c>
      <c r="G25130" t="s">
        <v>289</v>
      </c>
      <c r="H25130" t="s">
        <v>84</v>
      </c>
      <c r="I25130">
        <v>2015</v>
      </c>
      <c r="J25130">
        <v>7.4251200000000003E-2</v>
      </c>
    </row>
    <row r="25131" spans="1:10" x14ac:dyDescent="0.25">
      <c r="A25131" t="s">
        <v>225</v>
      </c>
      <c r="B25131" t="s">
        <v>75</v>
      </c>
      <c r="C25131" t="s">
        <v>31</v>
      </c>
      <c r="D25131" t="s">
        <v>235</v>
      </c>
      <c r="E25131" t="s">
        <v>234</v>
      </c>
      <c r="F25131">
        <v>537</v>
      </c>
      <c r="G25131" t="s">
        <v>289</v>
      </c>
      <c r="H25131" t="s">
        <v>84</v>
      </c>
      <c r="I25131">
        <v>2015</v>
      </c>
      <c r="J25131">
        <v>0.172683</v>
      </c>
    </row>
    <row r="25132" spans="1:10" x14ac:dyDescent="0.25">
      <c r="A25132" t="s">
        <v>223</v>
      </c>
      <c r="B25132" t="s">
        <v>75</v>
      </c>
      <c r="C25132" t="s">
        <v>31</v>
      </c>
      <c r="D25132" t="s">
        <v>235</v>
      </c>
      <c r="E25132" t="s">
        <v>234</v>
      </c>
      <c r="F25132">
        <v>537</v>
      </c>
      <c r="G25132" t="s">
        <v>289</v>
      </c>
      <c r="H25132" t="s">
        <v>84</v>
      </c>
      <c r="I25132">
        <v>2015</v>
      </c>
      <c r="J25132">
        <v>0.92186000000000001</v>
      </c>
    </row>
    <row r="25133" spans="1:10" x14ac:dyDescent="0.25">
      <c r="A25133" t="s">
        <v>224</v>
      </c>
      <c r="B25133" t="s">
        <v>80</v>
      </c>
      <c r="C25133" t="s">
        <v>37</v>
      </c>
      <c r="D25133">
        <v>120105</v>
      </c>
      <c r="E25133" t="s">
        <v>270</v>
      </c>
      <c r="F25133">
        <v>537</v>
      </c>
      <c r="G25133" t="s">
        <v>289</v>
      </c>
      <c r="H25133" t="s">
        <v>84</v>
      </c>
      <c r="I25133">
        <v>2015</v>
      </c>
      <c r="J25133">
        <v>7.8228900000000007E-3</v>
      </c>
    </row>
    <row r="25134" spans="1:10" x14ac:dyDescent="0.25">
      <c r="A25134" t="s">
        <v>223</v>
      </c>
      <c r="B25134" t="s">
        <v>80</v>
      </c>
      <c r="C25134" t="s">
        <v>37</v>
      </c>
      <c r="D25134">
        <v>120105</v>
      </c>
      <c r="E25134" t="s">
        <v>270</v>
      </c>
      <c r="F25134">
        <v>537</v>
      </c>
      <c r="G25134" t="s">
        <v>289</v>
      </c>
      <c r="H25134" t="s">
        <v>84</v>
      </c>
      <c r="I25134">
        <v>2015</v>
      </c>
      <c r="J25134">
        <v>1.4330900000000001E-2</v>
      </c>
    </row>
    <row r="25135" spans="1:10" x14ac:dyDescent="0.25">
      <c r="A25135" t="s">
        <v>229</v>
      </c>
      <c r="B25135" t="s">
        <v>80</v>
      </c>
      <c r="C25135" t="s">
        <v>37</v>
      </c>
      <c r="D25135">
        <v>120105</v>
      </c>
      <c r="E25135" t="s">
        <v>270</v>
      </c>
      <c r="F25135">
        <v>537</v>
      </c>
      <c r="G25135" t="s">
        <v>289</v>
      </c>
      <c r="H25135" t="s">
        <v>84</v>
      </c>
      <c r="I25135">
        <v>2015</v>
      </c>
      <c r="J25135">
        <v>7.4198899999999998E-2</v>
      </c>
    </row>
    <row r="25136" spans="1:10" x14ac:dyDescent="0.25">
      <c r="A25136" t="s">
        <v>225</v>
      </c>
      <c r="B25136" t="s">
        <v>80</v>
      </c>
      <c r="C25136" t="s">
        <v>37</v>
      </c>
      <c r="D25136">
        <v>120105</v>
      </c>
      <c r="E25136" t="s">
        <v>270</v>
      </c>
      <c r="F25136">
        <v>537</v>
      </c>
      <c r="G25136" t="s">
        <v>289</v>
      </c>
      <c r="H25136" t="s">
        <v>84</v>
      </c>
      <c r="I25136">
        <v>2015</v>
      </c>
      <c r="J25136">
        <v>7.5297100000000006E-2</v>
      </c>
    </row>
    <row r="25137" spans="1:10" x14ac:dyDescent="0.25">
      <c r="A25137" t="s">
        <v>227</v>
      </c>
      <c r="B25137" t="s">
        <v>80</v>
      </c>
      <c r="C25137" t="s">
        <v>37</v>
      </c>
      <c r="D25137">
        <v>120105</v>
      </c>
      <c r="E25137" t="s">
        <v>270</v>
      </c>
      <c r="F25137">
        <v>537</v>
      </c>
      <c r="G25137" t="s">
        <v>289</v>
      </c>
      <c r="H25137" t="s">
        <v>84</v>
      </c>
      <c r="I25137">
        <v>2015</v>
      </c>
      <c r="J25137">
        <v>0.13281000000000001</v>
      </c>
    </row>
    <row r="25138" spans="1:10" x14ac:dyDescent="0.25">
      <c r="A25138" t="s">
        <v>226</v>
      </c>
      <c r="B25138" t="s">
        <v>80</v>
      </c>
      <c r="C25138" t="s">
        <v>37</v>
      </c>
      <c r="D25138">
        <v>120105</v>
      </c>
      <c r="E25138" t="s">
        <v>270</v>
      </c>
      <c r="F25138">
        <v>537</v>
      </c>
      <c r="G25138" t="s">
        <v>289</v>
      </c>
      <c r="H25138" t="s">
        <v>84</v>
      </c>
      <c r="I25138">
        <v>2015</v>
      </c>
      <c r="J25138">
        <v>7.2194800000000003E-3</v>
      </c>
    </row>
    <row r="25139" spans="1:10" x14ac:dyDescent="0.25">
      <c r="A25139" t="s">
        <v>226</v>
      </c>
      <c r="B25139" t="s">
        <v>80</v>
      </c>
      <c r="C25139" t="s">
        <v>37</v>
      </c>
      <c r="D25139">
        <v>120106</v>
      </c>
      <c r="E25139" t="s">
        <v>269</v>
      </c>
      <c r="F25139">
        <v>537</v>
      </c>
      <c r="G25139" t="s">
        <v>289</v>
      </c>
      <c r="H25139" t="s">
        <v>84</v>
      </c>
      <c r="I25139">
        <v>2015</v>
      </c>
      <c r="J25139">
        <v>4.6237399999999998E-2</v>
      </c>
    </row>
    <row r="25140" spans="1:10" x14ac:dyDescent="0.25">
      <c r="A25140" t="s">
        <v>229</v>
      </c>
      <c r="B25140" t="s">
        <v>80</v>
      </c>
      <c r="C25140" t="s">
        <v>37</v>
      </c>
      <c r="D25140">
        <v>120106</v>
      </c>
      <c r="E25140" t="s">
        <v>269</v>
      </c>
      <c r="F25140">
        <v>537</v>
      </c>
      <c r="G25140" t="s">
        <v>289</v>
      </c>
      <c r="H25140" t="s">
        <v>84</v>
      </c>
      <c r="I25140">
        <v>2015</v>
      </c>
      <c r="J25140">
        <v>0.383855</v>
      </c>
    </row>
    <row r="25141" spans="1:10" x14ac:dyDescent="0.25">
      <c r="A25141" t="s">
        <v>225</v>
      </c>
      <c r="B25141" t="s">
        <v>80</v>
      </c>
      <c r="C25141" t="s">
        <v>37</v>
      </c>
      <c r="D25141">
        <v>120106</v>
      </c>
      <c r="E25141" t="s">
        <v>269</v>
      </c>
      <c r="F25141">
        <v>537</v>
      </c>
      <c r="G25141" t="s">
        <v>289</v>
      </c>
      <c r="H25141" t="s">
        <v>84</v>
      </c>
      <c r="I25141">
        <v>2015</v>
      </c>
      <c r="J25141">
        <v>0.33051900000000001</v>
      </c>
    </row>
    <row r="25142" spans="1:10" x14ac:dyDescent="0.25">
      <c r="A25142" t="s">
        <v>227</v>
      </c>
      <c r="B25142" t="s">
        <v>80</v>
      </c>
      <c r="C25142" t="s">
        <v>37</v>
      </c>
      <c r="D25142">
        <v>120106</v>
      </c>
      <c r="E25142" t="s">
        <v>269</v>
      </c>
      <c r="F25142">
        <v>537</v>
      </c>
      <c r="G25142" t="s">
        <v>289</v>
      </c>
      <c r="H25142" t="s">
        <v>84</v>
      </c>
      <c r="I25142">
        <v>2015</v>
      </c>
      <c r="J25142">
        <v>0.50190800000000002</v>
      </c>
    </row>
    <row r="25143" spans="1:10" x14ac:dyDescent="0.25">
      <c r="A25143" t="s">
        <v>224</v>
      </c>
      <c r="B25143" t="s">
        <v>80</v>
      </c>
      <c r="C25143" t="s">
        <v>37</v>
      </c>
      <c r="D25143">
        <v>120106</v>
      </c>
      <c r="E25143" t="s">
        <v>269</v>
      </c>
      <c r="F25143">
        <v>537</v>
      </c>
      <c r="G25143" t="s">
        <v>289</v>
      </c>
      <c r="H25143" t="s">
        <v>84</v>
      </c>
      <c r="I25143">
        <v>2015</v>
      </c>
      <c r="J25143">
        <v>5.3696099999999997E-2</v>
      </c>
    </row>
    <row r="25144" spans="1:10" x14ac:dyDescent="0.25">
      <c r="A25144" t="s">
        <v>223</v>
      </c>
      <c r="B25144" t="s">
        <v>80</v>
      </c>
      <c r="C25144" t="s">
        <v>37</v>
      </c>
      <c r="D25144">
        <v>120106</v>
      </c>
      <c r="E25144" t="s">
        <v>269</v>
      </c>
      <c r="F25144">
        <v>537</v>
      </c>
      <c r="G25144" t="s">
        <v>289</v>
      </c>
      <c r="H25144" t="s">
        <v>84</v>
      </c>
      <c r="I25144">
        <v>2015</v>
      </c>
      <c r="J25144">
        <v>9.6818199999999993E-2</v>
      </c>
    </row>
    <row r="25145" spans="1:10" x14ac:dyDescent="0.25">
      <c r="A25145" t="s">
        <v>223</v>
      </c>
      <c r="B25145" t="s">
        <v>80</v>
      </c>
      <c r="C25145" t="s">
        <v>37</v>
      </c>
      <c r="D25145">
        <v>120112</v>
      </c>
      <c r="E25145" t="s">
        <v>268</v>
      </c>
      <c r="F25145">
        <v>537</v>
      </c>
      <c r="G25145" t="s">
        <v>289</v>
      </c>
      <c r="H25145" t="s">
        <v>84</v>
      </c>
      <c r="I25145">
        <v>2015</v>
      </c>
      <c r="J25145">
        <v>3.2972100000000001E-3</v>
      </c>
    </row>
    <row r="25146" spans="1:10" x14ac:dyDescent="0.25">
      <c r="A25146" t="s">
        <v>225</v>
      </c>
      <c r="B25146" t="s">
        <v>80</v>
      </c>
      <c r="C25146" t="s">
        <v>37</v>
      </c>
      <c r="D25146">
        <v>120112</v>
      </c>
      <c r="E25146" t="s">
        <v>268</v>
      </c>
      <c r="F25146">
        <v>537</v>
      </c>
      <c r="G25146" t="s">
        <v>289</v>
      </c>
      <c r="H25146" t="s">
        <v>84</v>
      </c>
      <c r="I25146">
        <v>2015</v>
      </c>
      <c r="J25146">
        <v>1.7324099999999999E-2</v>
      </c>
    </row>
    <row r="25147" spans="1:10" x14ac:dyDescent="0.25">
      <c r="A25147" t="s">
        <v>226</v>
      </c>
      <c r="B25147" t="s">
        <v>80</v>
      </c>
      <c r="C25147" t="s">
        <v>37</v>
      </c>
      <c r="D25147">
        <v>120112</v>
      </c>
      <c r="E25147" t="s">
        <v>268</v>
      </c>
      <c r="F25147">
        <v>537</v>
      </c>
      <c r="G25147" t="s">
        <v>289</v>
      </c>
      <c r="H25147" t="s">
        <v>84</v>
      </c>
      <c r="I25147">
        <v>2015</v>
      </c>
      <c r="J25147">
        <v>1.6610399999999999E-3</v>
      </c>
    </row>
    <row r="25148" spans="1:10" x14ac:dyDescent="0.25">
      <c r="A25148" t="s">
        <v>224</v>
      </c>
      <c r="B25148" t="s">
        <v>80</v>
      </c>
      <c r="C25148" t="s">
        <v>37</v>
      </c>
      <c r="D25148">
        <v>120112</v>
      </c>
      <c r="E25148" t="s">
        <v>268</v>
      </c>
      <c r="F25148">
        <v>537</v>
      </c>
      <c r="G25148" t="s">
        <v>289</v>
      </c>
      <c r="H25148" t="s">
        <v>84</v>
      </c>
      <c r="I25148">
        <v>2015</v>
      </c>
      <c r="J25148">
        <v>1.7998700000000001E-3</v>
      </c>
    </row>
    <row r="25149" spans="1:10" x14ac:dyDescent="0.25">
      <c r="A25149" t="s">
        <v>227</v>
      </c>
      <c r="B25149" t="s">
        <v>80</v>
      </c>
      <c r="C25149" t="s">
        <v>37</v>
      </c>
      <c r="D25149">
        <v>120112</v>
      </c>
      <c r="E25149" t="s">
        <v>268</v>
      </c>
      <c r="F25149">
        <v>537</v>
      </c>
      <c r="G25149" t="s">
        <v>289</v>
      </c>
      <c r="H25149" t="s">
        <v>84</v>
      </c>
      <c r="I25149">
        <v>2015</v>
      </c>
      <c r="J25149">
        <v>3.05566E-2</v>
      </c>
    </row>
    <row r="25150" spans="1:10" x14ac:dyDescent="0.25">
      <c r="A25150" t="s">
        <v>229</v>
      </c>
      <c r="B25150" t="s">
        <v>80</v>
      </c>
      <c r="C25150" t="s">
        <v>37</v>
      </c>
      <c r="D25150">
        <v>120112</v>
      </c>
      <c r="E25150" t="s">
        <v>268</v>
      </c>
      <c r="F25150">
        <v>537</v>
      </c>
      <c r="G25150" t="s">
        <v>289</v>
      </c>
      <c r="H25150" t="s">
        <v>84</v>
      </c>
      <c r="I25150">
        <v>2015</v>
      </c>
      <c r="J25150">
        <v>1.70715E-2</v>
      </c>
    </row>
    <row r="25151" spans="1:10" x14ac:dyDescent="0.25">
      <c r="A25151" t="s">
        <v>223</v>
      </c>
      <c r="B25151" t="s">
        <v>80</v>
      </c>
      <c r="C25151" t="s">
        <v>37</v>
      </c>
      <c r="D25151">
        <v>120113</v>
      </c>
      <c r="E25151" t="s">
        <v>267</v>
      </c>
      <c r="F25151">
        <v>537</v>
      </c>
      <c r="G25151" t="s">
        <v>289</v>
      </c>
      <c r="H25151" t="s">
        <v>84</v>
      </c>
      <c r="I25151">
        <v>2015</v>
      </c>
      <c r="J25151">
        <v>1.7093299999999999E-2</v>
      </c>
    </row>
    <row r="25152" spans="1:10" x14ac:dyDescent="0.25">
      <c r="A25152" t="s">
        <v>229</v>
      </c>
      <c r="B25152" t="s">
        <v>80</v>
      </c>
      <c r="C25152" t="s">
        <v>37</v>
      </c>
      <c r="D25152">
        <v>120113</v>
      </c>
      <c r="E25152" t="s">
        <v>267</v>
      </c>
      <c r="F25152">
        <v>537</v>
      </c>
      <c r="G25152" t="s">
        <v>289</v>
      </c>
      <c r="H25152" t="s">
        <v>84</v>
      </c>
      <c r="I25152">
        <v>2015</v>
      </c>
      <c r="J25152">
        <v>6.7769800000000005E-2</v>
      </c>
    </row>
    <row r="25153" spans="1:10" x14ac:dyDescent="0.25">
      <c r="A25153" t="s">
        <v>227</v>
      </c>
      <c r="B25153" t="s">
        <v>80</v>
      </c>
      <c r="C25153" t="s">
        <v>37</v>
      </c>
      <c r="D25153">
        <v>120113</v>
      </c>
      <c r="E25153" t="s">
        <v>267</v>
      </c>
      <c r="F25153">
        <v>537</v>
      </c>
      <c r="G25153" t="s">
        <v>289</v>
      </c>
      <c r="H25153" t="s">
        <v>84</v>
      </c>
      <c r="I25153">
        <v>2015</v>
      </c>
      <c r="J25153">
        <v>8.8611999999999996E-2</v>
      </c>
    </row>
    <row r="25154" spans="1:10" x14ac:dyDescent="0.25">
      <c r="A25154" t="s">
        <v>224</v>
      </c>
      <c r="B25154" t="s">
        <v>80</v>
      </c>
      <c r="C25154" t="s">
        <v>37</v>
      </c>
      <c r="D25154">
        <v>120113</v>
      </c>
      <c r="E25154" t="s">
        <v>267</v>
      </c>
      <c r="F25154">
        <v>537</v>
      </c>
      <c r="G25154" t="s">
        <v>289</v>
      </c>
      <c r="H25154" t="s">
        <v>84</v>
      </c>
      <c r="I25154">
        <v>2015</v>
      </c>
      <c r="J25154">
        <v>9.4800600000000002E-3</v>
      </c>
    </row>
    <row r="25155" spans="1:10" x14ac:dyDescent="0.25">
      <c r="A25155" t="s">
        <v>225</v>
      </c>
      <c r="B25155" t="s">
        <v>80</v>
      </c>
      <c r="C25155" t="s">
        <v>37</v>
      </c>
      <c r="D25155">
        <v>120113</v>
      </c>
      <c r="E25155" t="s">
        <v>267</v>
      </c>
      <c r="F25155">
        <v>537</v>
      </c>
      <c r="G25155" t="s">
        <v>289</v>
      </c>
      <c r="H25155" t="s">
        <v>84</v>
      </c>
      <c r="I25155">
        <v>2015</v>
      </c>
      <c r="J25155">
        <v>5.8353299999999997E-2</v>
      </c>
    </row>
    <row r="25156" spans="1:10" x14ac:dyDescent="0.25">
      <c r="A25156" t="s">
        <v>226</v>
      </c>
      <c r="B25156" t="s">
        <v>80</v>
      </c>
      <c r="C25156" t="s">
        <v>37</v>
      </c>
      <c r="D25156">
        <v>120113</v>
      </c>
      <c r="E25156" t="s">
        <v>267</v>
      </c>
      <c r="F25156">
        <v>537</v>
      </c>
      <c r="G25156" t="s">
        <v>289</v>
      </c>
      <c r="H25156" t="s">
        <v>84</v>
      </c>
      <c r="I25156">
        <v>2015</v>
      </c>
      <c r="J25156">
        <v>8.1632400000000004E-3</v>
      </c>
    </row>
    <row r="25157" spans="1:10" x14ac:dyDescent="0.25">
      <c r="A25157" t="s">
        <v>227</v>
      </c>
      <c r="B25157" t="s">
        <v>80</v>
      </c>
      <c r="C25157" t="s">
        <v>37</v>
      </c>
      <c r="D25157">
        <v>120212</v>
      </c>
      <c r="E25157" t="s">
        <v>266</v>
      </c>
      <c r="F25157">
        <v>537</v>
      </c>
      <c r="G25157" t="s">
        <v>289</v>
      </c>
      <c r="H25157" t="s">
        <v>84</v>
      </c>
      <c r="I25157">
        <v>2015</v>
      </c>
      <c r="J25157">
        <v>2.1086799999999999E-2</v>
      </c>
    </row>
    <row r="25158" spans="1:10" x14ac:dyDescent="0.25">
      <c r="A25158" t="s">
        <v>224</v>
      </c>
      <c r="B25158" t="s">
        <v>80</v>
      </c>
      <c r="C25158" t="s">
        <v>37</v>
      </c>
      <c r="D25158">
        <v>120212</v>
      </c>
      <c r="E25158" t="s">
        <v>266</v>
      </c>
      <c r="F25158">
        <v>537</v>
      </c>
      <c r="G25158" t="s">
        <v>289</v>
      </c>
      <c r="H25158" t="s">
        <v>84</v>
      </c>
      <c r="I25158">
        <v>2015</v>
      </c>
      <c r="J25158">
        <v>1.6284299999999999E-3</v>
      </c>
    </row>
    <row r="25159" spans="1:10" x14ac:dyDescent="0.25">
      <c r="A25159" t="s">
        <v>229</v>
      </c>
      <c r="B25159" t="s">
        <v>80</v>
      </c>
      <c r="C25159" t="s">
        <v>37</v>
      </c>
      <c r="D25159">
        <v>120212</v>
      </c>
      <c r="E25159" t="s">
        <v>266</v>
      </c>
      <c r="F25159">
        <v>537</v>
      </c>
      <c r="G25159" t="s">
        <v>289</v>
      </c>
      <c r="H25159" t="s">
        <v>84</v>
      </c>
      <c r="I25159">
        <v>2015</v>
      </c>
      <c r="J25159">
        <v>1.45335E-2</v>
      </c>
    </row>
    <row r="25160" spans="1:10" x14ac:dyDescent="0.25">
      <c r="A25160" t="s">
        <v>225</v>
      </c>
      <c r="B25160" t="s">
        <v>80</v>
      </c>
      <c r="C25160" t="s">
        <v>37</v>
      </c>
      <c r="D25160">
        <v>120212</v>
      </c>
      <c r="E25160" t="s">
        <v>266</v>
      </c>
      <c r="F25160">
        <v>537</v>
      </c>
      <c r="G25160" t="s">
        <v>289</v>
      </c>
      <c r="H25160" t="s">
        <v>84</v>
      </c>
      <c r="I25160">
        <v>2015</v>
      </c>
      <c r="J25160">
        <v>1.6279200000000001E-2</v>
      </c>
    </row>
    <row r="25161" spans="1:10" x14ac:dyDescent="0.25">
      <c r="A25161" t="s">
        <v>223</v>
      </c>
      <c r="B25161" t="s">
        <v>80</v>
      </c>
      <c r="C25161" t="s">
        <v>37</v>
      </c>
      <c r="D25161">
        <v>120212</v>
      </c>
      <c r="E25161" t="s">
        <v>266</v>
      </c>
      <c r="F25161">
        <v>537</v>
      </c>
      <c r="G25161" t="s">
        <v>289</v>
      </c>
      <c r="H25161" t="s">
        <v>84</v>
      </c>
      <c r="I25161">
        <v>2015</v>
      </c>
      <c r="J25161">
        <v>2.50447E-3</v>
      </c>
    </row>
    <row r="25162" spans="1:10" x14ac:dyDescent="0.25">
      <c r="A25162" t="s">
        <v>226</v>
      </c>
      <c r="B25162" t="s">
        <v>80</v>
      </c>
      <c r="C25162" t="s">
        <v>37</v>
      </c>
      <c r="D25162">
        <v>120212</v>
      </c>
      <c r="E25162" t="s">
        <v>266</v>
      </c>
      <c r="F25162">
        <v>537</v>
      </c>
      <c r="G25162" t="s">
        <v>289</v>
      </c>
      <c r="H25162" t="s">
        <v>84</v>
      </c>
      <c r="I25162">
        <v>2015</v>
      </c>
      <c r="J25162">
        <v>1.3448100000000001E-3</v>
      </c>
    </row>
    <row r="25163" spans="1:10" x14ac:dyDescent="0.25">
      <c r="A25163" t="s">
        <v>229</v>
      </c>
      <c r="B25163" t="s">
        <v>80</v>
      </c>
      <c r="C25163" t="s">
        <v>37</v>
      </c>
      <c r="D25163">
        <v>120213</v>
      </c>
      <c r="E25163" t="s">
        <v>265</v>
      </c>
      <c r="F25163">
        <v>537</v>
      </c>
      <c r="G25163" t="s">
        <v>289</v>
      </c>
      <c r="H25163" t="s">
        <v>84</v>
      </c>
      <c r="I25163">
        <v>2015</v>
      </c>
      <c r="J25163">
        <v>2.5723599999999999E-2</v>
      </c>
    </row>
    <row r="25164" spans="1:10" x14ac:dyDescent="0.25">
      <c r="A25164" t="s">
        <v>224</v>
      </c>
      <c r="B25164" t="s">
        <v>80</v>
      </c>
      <c r="C25164" t="s">
        <v>37</v>
      </c>
      <c r="D25164">
        <v>120213</v>
      </c>
      <c r="E25164" t="s">
        <v>265</v>
      </c>
      <c r="F25164">
        <v>537</v>
      </c>
      <c r="G25164" t="s">
        <v>289</v>
      </c>
      <c r="H25164" t="s">
        <v>84</v>
      </c>
      <c r="I25164">
        <v>2015</v>
      </c>
      <c r="J25164">
        <v>3.44306E-3</v>
      </c>
    </row>
    <row r="25165" spans="1:10" x14ac:dyDescent="0.25">
      <c r="A25165" t="s">
        <v>226</v>
      </c>
      <c r="B25165" t="s">
        <v>80</v>
      </c>
      <c r="C25165" t="s">
        <v>37</v>
      </c>
      <c r="D25165">
        <v>120213</v>
      </c>
      <c r="E25165" t="s">
        <v>265</v>
      </c>
      <c r="F25165">
        <v>537</v>
      </c>
      <c r="G25165" t="s">
        <v>289</v>
      </c>
      <c r="H25165" t="s">
        <v>84</v>
      </c>
      <c r="I25165">
        <v>2015</v>
      </c>
      <c r="J25165">
        <v>2.5153900000000002E-3</v>
      </c>
    </row>
    <row r="25166" spans="1:10" x14ac:dyDescent="0.25">
      <c r="A25166" t="s">
        <v>223</v>
      </c>
      <c r="B25166" t="s">
        <v>80</v>
      </c>
      <c r="C25166" t="s">
        <v>37</v>
      </c>
      <c r="D25166">
        <v>120213</v>
      </c>
      <c r="E25166" t="s">
        <v>265</v>
      </c>
      <c r="F25166">
        <v>537</v>
      </c>
      <c r="G25166" t="s">
        <v>289</v>
      </c>
      <c r="H25166" t="s">
        <v>84</v>
      </c>
      <c r="I25166">
        <v>2015</v>
      </c>
      <c r="J25166">
        <v>5.5027499999999998E-3</v>
      </c>
    </row>
    <row r="25167" spans="1:10" x14ac:dyDescent="0.25">
      <c r="A25167" t="s">
        <v>225</v>
      </c>
      <c r="B25167" t="s">
        <v>80</v>
      </c>
      <c r="C25167" t="s">
        <v>37</v>
      </c>
      <c r="D25167">
        <v>120213</v>
      </c>
      <c r="E25167" t="s">
        <v>265</v>
      </c>
      <c r="F25167">
        <v>537</v>
      </c>
      <c r="G25167" t="s">
        <v>289</v>
      </c>
      <c r="H25167" t="s">
        <v>84</v>
      </c>
      <c r="I25167">
        <v>2015</v>
      </c>
      <c r="J25167">
        <v>2.5536199999999998E-2</v>
      </c>
    </row>
    <row r="25168" spans="1:10" x14ac:dyDescent="0.25">
      <c r="A25168" t="s">
        <v>227</v>
      </c>
      <c r="B25168" t="s">
        <v>80</v>
      </c>
      <c r="C25168" t="s">
        <v>37</v>
      </c>
      <c r="D25168">
        <v>120213</v>
      </c>
      <c r="E25168" t="s">
        <v>265</v>
      </c>
      <c r="F25168">
        <v>537</v>
      </c>
      <c r="G25168" t="s">
        <v>289</v>
      </c>
      <c r="H25168" t="s">
        <v>84</v>
      </c>
      <c r="I25168">
        <v>2015</v>
      </c>
      <c r="J25168">
        <v>3.25376E-2</v>
      </c>
    </row>
    <row r="25169" spans="1:10" x14ac:dyDescent="0.25">
      <c r="A25169" t="s">
        <v>229</v>
      </c>
      <c r="B25169" t="s">
        <v>80</v>
      </c>
      <c r="C25169" t="s">
        <v>37</v>
      </c>
      <c r="D25169">
        <v>120215</v>
      </c>
      <c r="E25169" t="s">
        <v>264</v>
      </c>
      <c r="F25169">
        <v>537</v>
      </c>
      <c r="G25169" t="s">
        <v>289</v>
      </c>
      <c r="H25169" t="s">
        <v>84</v>
      </c>
      <c r="I25169">
        <v>2015</v>
      </c>
      <c r="J25169">
        <v>1.5934400000000001E-5</v>
      </c>
    </row>
    <row r="25170" spans="1:10" x14ac:dyDescent="0.25">
      <c r="A25170" t="s">
        <v>226</v>
      </c>
      <c r="B25170" t="s">
        <v>80</v>
      </c>
      <c r="C25170" t="s">
        <v>37</v>
      </c>
      <c r="D25170">
        <v>120215</v>
      </c>
      <c r="E25170" t="s">
        <v>264</v>
      </c>
      <c r="F25170">
        <v>537</v>
      </c>
      <c r="G25170" t="s">
        <v>289</v>
      </c>
      <c r="H25170" t="s">
        <v>84</v>
      </c>
      <c r="I25170">
        <v>2015</v>
      </c>
      <c r="J25170">
        <v>8.2289599999999992E-6</v>
      </c>
    </row>
    <row r="25171" spans="1:10" x14ac:dyDescent="0.25">
      <c r="A25171" t="s">
        <v>223</v>
      </c>
      <c r="B25171" t="s">
        <v>80</v>
      </c>
      <c r="C25171" t="s">
        <v>37</v>
      </c>
      <c r="D25171">
        <v>120215</v>
      </c>
      <c r="E25171" t="s">
        <v>264</v>
      </c>
      <c r="F25171">
        <v>537</v>
      </c>
      <c r="G25171" t="s">
        <v>289</v>
      </c>
      <c r="H25171" t="s">
        <v>84</v>
      </c>
      <c r="I25171">
        <v>2015</v>
      </c>
      <c r="J25171">
        <v>2.01121E-5</v>
      </c>
    </row>
    <row r="25172" spans="1:10" x14ac:dyDescent="0.25">
      <c r="A25172" t="s">
        <v>224</v>
      </c>
      <c r="B25172" t="s">
        <v>80</v>
      </c>
      <c r="C25172" t="s">
        <v>37</v>
      </c>
      <c r="D25172">
        <v>120215</v>
      </c>
      <c r="E25172" t="s">
        <v>264</v>
      </c>
      <c r="F25172">
        <v>537</v>
      </c>
      <c r="G25172" t="s">
        <v>289</v>
      </c>
      <c r="H25172" t="s">
        <v>84</v>
      </c>
      <c r="I25172">
        <v>2015</v>
      </c>
      <c r="J25172">
        <v>4.4471299999999997E-6</v>
      </c>
    </row>
    <row r="25173" spans="1:10" x14ac:dyDescent="0.25">
      <c r="A25173" t="s">
        <v>225</v>
      </c>
      <c r="B25173" t="s">
        <v>80</v>
      </c>
      <c r="C25173" t="s">
        <v>37</v>
      </c>
      <c r="D25173">
        <v>120215</v>
      </c>
      <c r="E25173" t="s">
        <v>264</v>
      </c>
      <c r="F25173">
        <v>537</v>
      </c>
      <c r="G25173" t="s">
        <v>289</v>
      </c>
      <c r="H25173" t="s">
        <v>84</v>
      </c>
      <c r="I25173">
        <v>2015</v>
      </c>
      <c r="J25173">
        <v>1.0517600000000001E-5</v>
      </c>
    </row>
    <row r="25174" spans="1:10" x14ac:dyDescent="0.25">
      <c r="A25174" t="s">
        <v>227</v>
      </c>
      <c r="B25174" t="s">
        <v>80</v>
      </c>
      <c r="C25174" t="s">
        <v>37</v>
      </c>
      <c r="D25174">
        <v>120215</v>
      </c>
      <c r="E25174" t="s">
        <v>264</v>
      </c>
      <c r="F25174">
        <v>537</v>
      </c>
      <c r="G25174" t="s">
        <v>289</v>
      </c>
      <c r="H25174" t="s">
        <v>84</v>
      </c>
      <c r="I25174">
        <v>2015</v>
      </c>
      <c r="J25174">
        <v>4.6984499999999997E-5</v>
      </c>
    </row>
    <row r="25175" spans="1:10" x14ac:dyDescent="0.25">
      <c r="A25175" t="s">
        <v>229</v>
      </c>
      <c r="B25175" t="s">
        <v>80</v>
      </c>
      <c r="C25175" t="s">
        <v>37</v>
      </c>
      <c r="D25175">
        <v>120216</v>
      </c>
      <c r="E25175" t="s">
        <v>263</v>
      </c>
      <c r="F25175">
        <v>537</v>
      </c>
      <c r="G25175" t="s">
        <v>289</v>
      </c>
      <c r="H25175" t="s">
        <v>84</v>
      </c>
      <c r="I25175">
        <v>2015</v>
      </c>
      <c r="J25175">
        <v>1.3835799999999999E-3</v>
      </c>
    </row>
    <row r="25176" spans="1:10" x14ac:dyDescent="0.25">
      <c r="A25176" t="s">
        <v>226</v>
      </c>
      <c r="B25176" t="s">
        <v>80</v>
      </c>
      <c r="C25176" t="s">
        <v>37</v>
      </c>
      <c r="D25176">
        <v>120216</v>
      </c>
      <c r="E25176" t="s">
        <v>263</v>
      </c>
      <c r="F25176">
        <v>537</v>
      </c>
      <c r="G25176" t="s">
        <v>289</v>
      </c>
      <c r="H25176" t="s">
        <v>84</v>
      </c>
      <c r="I25176">
        <v>2015</v>
      </c>
      <c r="J25176">
        <v>2.6038500000000002E-4</v>
      </c>
    </row>
    <row r="25177" spans="1:10" x14ac:dyDescent="0.25">
      <c r="A25177" t="s">
        <v>225</v>
      </c>
      <c r="B25177" t="s">
        <v>80</v>
      </c>
      <c r="C25177" t="s">
        <v>37</v>
      </c>
      <c r="D25177">
        <v>120216</v>
      </c>
      <c r="E25177" t="s">
        <v>263</v>
      </c>
      <c r="F25177">
        <v>537</v>
      </c>
      <c r="G25177" t="s">
        <v>289</v>
      </c>
      <c r="H25177" t="s">
        <v>84</v>
      </c>
      <c r="I25177">
        <v>2015</v>
      </c>
      <c r="J25177">
        <v>1.0183E-3</v>
      </c>
    </row>
    <row r="25178" spans="1:10" x14ac:dyDescent="0.25">
      <c r="A25178" t="s">
        <v>224</v>
      </c>
      <c r="B25178" t="s">
        <v>80</v>
      </c>
      <c r="C25178" t="s">
        <v>37</v>
      </c>
      <c r="D25178">
        <v>120216</v>
      </c>
      <c r="E25178" t="s">
        <v>263</v>
      </c>
      <c r="F25178">
        <v>537</v>
      </c>
      <c r="G25178" t="s">
        <v>289</v>
      </c>
      <c r="H25178" t="s">
        <v>84</v>
      </c>
      <c r="I25178">
        <v>2015</v>
      </c>
      <c r="J25178">
        <v>3.8335700000000002E-4</v>
      </c>
    </row>
    <row r="25179" spans="1:10" x14ac:dyDescent="0.25">
      <c r="A25179" t="s">
        <v>223</v>
      </c>
      <c r="B25179" t="s">
        <v>80</v>
      </c>
      <c r="C25179" t="s">
        <v>37</v>
      </c>
      <c r="D25179">
        <v>120216</v>
      </c>
      <c r="E25179" t="s">
        <v>263</v>
      </c>
      <c r="F25179">
        <v>537</v>
      </c>
      <c r="G25179" t="s">
        <v>289</v>
      </c>
      <c r="H25179" t="s">
        <v>84</v>
      </c>
      <c r="I25179">
        <v>2015</v>
      </c>
      <c r="J25179">
        <v>9.8864099999999996E-4</v>
      </c>
    </row>
    <row r="25180" spans="1:10" x14ac:dyDescent="0.25">
      <c r="A25180" t="s">
        <v>227</v>
      </c>
      <c r="B25180" t="s">
        <v>80</v>
      </c>
      <c r="C25180" t="s">
        <v>37</v>
      </c>
      <c r="D25180">
        <v>120216</v>
      </c>
      <c r="E25180" t="s">
        <v>263</v>
      </c>
      <c r="F25180">
        <v>537</v>
      </c>
      <c r="G25180" t="s">
        <v>289</v>
      </c>
      <c r="H25180" t="s">
        <v>84</v>
      </c>
      <c r="I25180">
        <v>2015</v>
      </c>
      <c r="J25180">
        <v>1.84261E-3</v>
      </c>
    </row>
    <row r="25181" spans="1:10" x14ac:dyDescent="0.25">
      <c r="A25181" t="s">
        <v>226</v>
      </c>
      <c r="B25181" t="s">
        <v>80</v>
      </c>
      <c r="C25181" t="s">
        <v>37</v>
      </c>
      <c r="D25181">
        <v>120218</v>
      </c>
      <c r="E25181" t="s">
        <v>262</v>
      </c>
      <c r="F25181">
        <v>537</v>
      </c>
      <c r="G25181" t="s">
        <v>289</v>
      </c>
      <c r="H25181" t="s">
        <v>84</v>
      </c>
      <c r="I25181">
        <v>2015</v>
      </c>
      <c r="J25181">
        <v>1.02536E-5</v>
      </c>
    </row>
    <row r="25182" spans="1:10" x14ac:dyDescent="0.25">
      <c r="A25182" t="s">
        <v>224</v>
      </c>
      <c r="B25182" t="s">
        <v>80</v>
      </c>
      <c r="C25182" t="s">
        <v>37</v>
      </c>
      <c r="D25182">
        <v>120218</v>
      </c>
      <c r="E25182" t="s">
        <v>262</v>
      </c>
      <c r="F25182">
        <v>537</v>
      </c>
      <c r="G25182" t="s">
        <v>289</v>
      </c>
      <c r="H25182" t="s">
        <v>84</v>
      </c>
      <c r="I25182">
        <v>2015</v>
      </c>
      <c r="J25182">
        <v>1.24161E-5</v>
      </c>
    </row>
    <row r="25183" spans="1:10" x14ac:dyDescent="0.25">
      <c r="A25183" t="s">
        <v>223</v>
      </c>
      <c r="B25183" t="s">
        <v>80</v>
      </c>
      <c r="C25183" t="s">
        <v>37</v>
      </c>
      <c r="D25183">
        <v>120218</v>
      </c>
      <c r="E25183" t="s">
        <v>262</v>
      </c>
      <c r="F25183">
        <v>537</v>
      </c>
      <c r="G25183" t="s">
        <v>289</v>
      </c>
      <c r="H25183" t="s">
        <v>84</v>
      </c>
      <c r="I25183">
        <v>2015</v>
      </c>
      <c r="J25183">
        <v>1.90955E-5</v>
      </c>
    </row>
    <row r="25184" spans="1:10" x14ac:dyDescent="0.25">
      <c r="A25184" t="s">
        <v>227</v>
      </c>
      <c r="B25184" t="s">
        <v>80</v>
      </c>
      <c r="C25184" t="s">
        <v>37</v>
      </c>
      <c r="D25184">
        <v>120218</v>
      </c>
      <c r="E25184" t="s">
        <v>262</v>
      </c>
      <c r="F25184">
        <v>537</v>
      </c>
      <c r="G25184" t="s">
        <v>289</v>
      </c>
      <c r="H25184" t="s">
        <v>84</v>
      </c>
      <c r="I25184">
        <v>2015</v>
      </c>
      <c r="J25184">
        <v>1.60777E-4</v>
      </c>
    </row>
    <row r="25185" spans="1:10" x14ac:dyDescent="0.25">
      <c r="A25185" t="s">
        <v>229</v>
      </c>
      <c r="B25185" t="s">
        <v>80</v>
      </c>
      <c r="C25185" t="s">
        <v>37</v>
      </c>
      <c r="D25185">
        <v>120218</v>
      </c>
      <c r="E25185" t="s">
        <v>262</v>
      </c>
      <c r="F25185">
        <v>537</v>
      </c>
      <c r="G25185" t="s">
        <v>289</v>
      </c>
      <c r="H25185" t="s">
        <v>84</v>
      </c>
      <c r="I25185">
        <v>2015</v>
      </c>
      <c r="J25185">
        <v>1.1081099999999999E-4</v>
      </c>
    </row>
    <row r="25186" spans="1:10" x14ac:dyDescent="0.25">
      <c r="A25186" t="s">
        <v>225</v>
      </c>
      <c r="B25186" t="s">
        <v>80</v>
      </c>
      <c r="C25186" t="s">
        <v>37</v>
      </c>
      <c r="D25186">
        <v>120218</v>
      </c>
      <c r="E25186" t="s">
        <v>262</v>
      </c>
      <c r="F25186">
        <v>537</v>
      </c>
      <c r="G25186" t="s">
        <v>289</v>
      </c>
      <c r="H25186" t="s">
        <v>84</v>
      </c>
      <c r="I25186">
        <v>2015</v>
      </c>
      <c r="J25186">
        <v>1.24122E-4</v>
      </c>
    </row>
    <row r="25187" spans="1:10" x14ac:dyDescent="0.25">
      <c r="A25187" t="s">
        <v>226</v>
      </c>
      <c r="B25187" t="s">
        <v>80</v>
      </c>
      <c r="C25187" t="s">
        <v>37</v>
      </c>
      <c r="D25187">
        <v>120219</v>
      </c>
      <c r="E25187" t="s">
        <v>261</v>
      </c>
      <c r="F25187">
        <v>537</v>
      </c>
      <c r="G25187" t="s">
        <v>289</v>
      </c>
      <c r="H25187" t="s">
        <v>84</v>
      </c>
      <c r="I25187">
        <v>2015</v>
      </c>
      <c r="J25187">
        <v>5.0878799999999998E-5</v>
      </c>
    </row>
    <row r="25188" spans="1:10" x14ac:dyDescent="0.25">
      <c r="A25188" t="s">
        <v>224</v>
      </c>
      <c r="B25188" t="s">
        <v>80</v>
      </c>
      <c r="C25188" t="s">
        <v>37</v>
      </c>
      <c r="D25188">
        <v>120219</v>
      </c>
      <c r="E25188" t="s">
        <v>261</v>
      </c>
      <c r="F25188">
        <v>537</v>
      </c>
      <c r="G25188" t="s">
        <v>289</v>
      </c>
      <c r="H25188" t="s">
        <v>84</v>
      </c>
      <c r="I25188">
        <v>2015</v>
      </c>
      <c r="J25188">
        <v>6.9642799999999997E-5</v>
      </c>
    </row>
    <row r="25189" spans="1:10" x14ac:dyDescent="0.25">
      <c r="A25189" t="s">
        <v>225</v>
      </c>
      <c r="B25189" t="s">
        <v>80</v>
      </c>
      <c r="C25189" t="s">
        <v>37</v>
      </c>
      <c r="D25189">
        <v>120219</v>
      </c>
      <c r="E25189" t="s">
        <v>261</v>
      </c>
      <c r="F25189">
        <v>537</v>
      </c>
      <c r="G25189" t="s">
        <v>289</v>
      </c>
      <c r="H25189" t="s">
        <v>84</v>
      </c>
      <c r="I25189">
        <v>2015</v>
      </c>
      <c r="J25189">
        <v>5.1652000000000002E-4</v>
      </c>
    </row>
    <row r="25190" spans="1:10" x14ac:dyDescent="0.25">
      <c r="A25190" t="s">
        <v>227</v>
      </c>
      <c r="B25190" t="s">
        <v>80</v>
      </c>
      <c r="C25190" t="s">
        <v>37</v>
      </c>
      <c r="D25190">
        <v>120219</v>
      </c>
      <c r="E25190" t="s">
        <v>261</v>
      </c>
      <c r="F25190">
        <v>537</v>
      </c>
      <c r="G25190" t="s">
        <v>289</v>
      </c>
      <c r="H25190" t="s">
        <v>84</v>
      </c>
      <c r="I25190">
        <v>2015</v>
      </c>
      <c r="J25190">
        <v>6.5813799999999995E-4</v>
      </c>
    </row>
    <row r="25191" spans="1:10" x14ac:dyDescent="0.25">
      <c r="A25191" t="s">
        <v>229</v>
      </c>
      <c r="B25191" t="s">
        <v>80</v>
      </c>
      <c r="C25191" t="s">
        <v>37</v>
      </c>
      <c r="D25191">
        <v>120219</v>
      </c>
      <c r="E25191" t="s">
        <v>261</v>
      </c>
      <c r="F25191">
        <v>537</v>
      </c>
      <c r="G25191" t="s">
        <v>289</v>
      </c>
      <c r="H25191" t="s">
        <v>84</v>
      </c>
      <c r="I25191">
        <v>2015</v>
      </c>
      <c r="J25191">
        <v>5.2030999999999996E-4</v>
      </c>
    </row>
    <row r="25192" spans="1:10" x14ac:dyDescent="0.25">
      <c r="A25192" t="s">
        <v>223</v>
      </c>
      <c r="B25192" t="s">
        <v>80</v>
      </c>
      <c r="C25192" t="s">
        <v>37</v>
      </c>
      <c r="D25192">
        <v>120219</v>
      </c>
      <c r="E25192" t="s">
        <v>261</v>
      </c>
      <c r="F25192">
        <v>537</v>
      </c>
      <c r="G25192" t="s">
        <v>289</v>
      </c>
      <c r="H25192" t="s">
        <v>84</v>
      </c>
      <c r="I25192">
        <v>2015</v>
      </c>
      <c r="J25192">
        <v>1.11304E-4</v>
      </c>
    </row>
    <row r="25193" spans="1:10" x14ac:dyDescent="0.25">
      <c r="A25193" t="s">
        <v>224</v>
      </c>
      <c r="B25193" t="s">
        <v>80</v>
      </c>
      <c r="C25193" t="s">
        <v>37</v>
      </c>
      <c r="D25193">
        <v>120302</v>
      </c>
      <c r="E25193" t="s">
        <v>260</v>
      </c>
      <c r="F25193">
        <v>537</v>
      </c>
      <c r="G25193" t="s">
        <v>289</v>
      </c>
      <c r="H25193" t="s">
        <v>84</v>
      </c>
      <c r="I25193">
        <v>2015</v>
      </c>
      <c r="J25193">
        <v>9.2190399999999997E-5</v>
      </c>
    </row>
    <row r="25194" spans="1:10" x14ac:dyDescent="0.25">
      <c r="A25194" t="s">
        <v>227</v>
      </c>
      <c r="B25194" t="s">
        <v>80</v>
      </c>
      <c r="C25194" t="s">
        <v>37</v>
      </c>
      <c r="D25194">
        <v>120302</v>
      </c>
      <c r="E25194" t="s">
        <v>260</v>
      </c>
      <c r="F25194">
        <v>537</v>
      </c>
      <c r="G25194" t="s">
        <v>289</v>
      </c>
      <c r="H25194" t="s">
        <v>84</v>
      </c>
      <c r="I25194">
        <v>2015</v>
      </c>
      <c r="J25194">
        <v>1.5651300000000001E-3</v>
      </c>
    </row>
    <row r="25195" spans="1:10" x14ac:dyDescent="0.25">
      <c r="A25195" t="s">
        <v>225</v>
      </c>
      <c r="B25195" t="s">
        <v>80</v>
      </c>
      <c r="C25195" t="s">
        <v>37</v>
      </c>
      <c r="D25195">
        <v>120302</v>
      </c>
      <c r="E25195" t="s">
        <v>260</v>
      </c>
      <c r="F25195">
        <v>537</v>
      </c>
      <c r="G25195" t="s">
        <v>289</v>
      </c>
      <c r="H25195" t="s">
        <v>84</v>
      </c>
      <c r="I25195">
        <v>2015</v>
      </c>
      <c r="J25195">
        <v>8.8735300000000001E-4</v>
      </c>
    </row>
    <row r="25196" spans="1:10" x14ac:dyDescent="0.25">
      <c r="A25196" t="s">
        <v>229</v>
      </c>
      <c r="B25196" t="s">
        <v>80</v>
      </c>
      <c r="C25196" t="s">
        <v>37</v>
      </c>
      <c r="D25196">
        <v>120302</v>
      </c>
      <c r="E25196" t="s">
        <v>260</v>
      </c>
      <c r="F25196">
        <v>537</v>
      </c>
      <c r="G25196" t="s">
        <v>289</v>
      </c>
      <c r="H25196" t="s">
        <v>84</v>
      </c>
      <c r="I25196">
        <v>2015</v>
      </c>
      <c r="J25196">
        <v>8.7441099999999996E-4</v>
      </c>
    </row>
    <row r="25197" spans="1:10" x14ac:dyDescent="0.25">
      <c r="A25197" t="s">
        <v>226</v>
      </c>
      <c r="B25197" t="s">
        <v>80</v>
      </c>
      <c r="C25197" t="s">
        <v>37</v>
      </c>
      <c r="D25197">
        <v>120302</v>
      </c>
      <c r="E25197" t="s">
        <v>260</v>
      </c>
      <c r="F25197">
        <v>537</v>
      </c>
      <c r="G25197" t="s">
        <v>289</v>
      </c>
      <c r="H25197" t="s">
        <v>84</v>
      </c>
      <c r="I25197">
        <v>2015</v>
      </c>
      <c r="J25197">
        <v>8.5079299999999997E-5</v>
      </c>
    </row>
    <row r="25198" spans="1:10" x14ac:dyDescent="0.25">
      <c r="A25198" t="s">
        <v>223</v>
      </c>
      <c r="B25198" t="s">
        <v>80</v>
      </c>
      <c r="C25198" t="s">
        <v>37</v>
      </c>
      <c r="D25198">
        <v>120302</v>
      </c>
      <c r="E25198" t="s">
        <v>260</v>
      </c>
      <c r="F25198">
        <v>537</v>
      </c>
      <c r="G25198" t="s">
        <v>289</v>
      </c>
      <c r="H25198" t="s">
        <v>84</v>
      </c>
      <c r="I25198">
        <v>2015</v>
      </c>
      <c r="J25198">
        <v>1.6888499999999999E-4</v>
      </c>
    </row>
    <row r="25199" spans="1:10" x14ac:dyDescent="0.25">
      <c r="A25199" t="s">
        <v>226</v>
      </c>
      <c r="B25199" t="s">
        <v>80</v>
      </c>
      <c r="C25199" t="s">
        <v>37</v>
      </c>
      <c r="D25199">
        <v>120303</v>
      </c>
      <c r="E25199" t="s">
        <v>259</v>
      </c>
      <c r="F25199">
        <v>537</v>
      </c>
      <c r="G25199" t="s">
        <v>289</v>
      </c>
      <c r="H25199" t="s">
        <v>84</v>
      </c>
      <c r="I25199">
        <v>2015</v>
      </c>
      <c r="J25199">
        <v>6.9511200000000001E-4</v>
      </c>
    </row>
    <row r="25200" spans="1:10" x14ac:dyDescent="0.25">
      <c r="A25200" t="s">
        <v>227</v>
      </c>
      <c r="B25200" t="s">
        <v>80</v>
      </c>
      <c r="C25200" t="s">
        <v>37</v>
      </c>
      <c r="D25200">
        <v>120303</v>
      </c>
      <c r="E25200" t="s">
        <v>259</v>
      </c>
      <c r="F25200">
        <v>537</v>
      </c>
      <c r="G25200" t="s">
        <v>289</v>
      </c>
      <c r="H25200" t="s">
        <v>84</v>
      </c>
      <c r="I25200">
        <v>2015</v>
      </c>
      <c r="J25200">
        <v>7.5454399999999996E-3</v>
      </c>
    </row>
    <row r="25201" spans="1:10" x14ac:dyDescent="0.25">
      <c r="A25201" t="s">
        <v>225</v>
      </c>
      <c r="B25201" t="s">
        <v>80</v>
      </c>
      <c r="C25201" t="s">
        <v>37</v>
      </c>
      <c r="D25201">
        <v>120303</v>
      </c>
      <c r="E25201" t="s">
        <v>259</v>
      </c>
      <c r="F25201">
        <v>537</v>
      </c>
      <c r="G25201" t="s">
        <v>289</v>
      </c>
      <c r="H25201" t="s">
        <v>84</v>
      </c>
      <c r="I25201">
        <v>2015</v>
      </c>
      <c r="J25201">
        <v>4.9688800000000002E-3</v>
      </c>
    </row>
    <row r="25202" spans="1:10" x14ac:dyDescent="0.25">
      <c r="A25202" t="s">
        <v>223</v>
      </c>
      <c r="B25202" t="s">
        <v>80</v>
      </c>
      <c r="C25202" t="s">
        <v>37</v>
      </c>
      <c r="D25202">
        <v>120303</v>
      </c>
      <c r="E25202" t="s">
        <v>259</v>
      </c>
      <c r="F25202">
        <v>537</v>
      </c>
      <c r="G25202" t="s">
        <v>289</v>
      </c>
      <c r="H25202" t="s">
        <v>84</v>
      </c>
      <c r="I25202">
        <v>2015</v>
      </c>
      <c r="J25202">
        <v>1.4555200000000001E-3</v>
      </c>
    </row>
    <row r="25203" spans="1:10" x14ac:dyDescent="0.25">
      <c r="A25203" t="s">
        <v>224</v>
      </c>
      <c r="B25203" t="s">
        <v>80</v>
      </c>
      <c r="C25203" t="s">
        <v>37</v>
      </c>
      <c r="D25203">
        <v>120303</v>
      </c>
      <c r="E25203" t="s">
        <v>259</v>
      </c>
      <c r="F25203">
        <v>537</v>
      </c>
      <c r="G25203" t="s">
        <v>289</v>
      </c>
      <c r="H25203" t="s">
        <v>84</v>
      </c>
      <c r="I25203">
        <v>2015</v>
      </c>
      <c r="J25203">
        <v>8.0724099999999999E-4</v>
      </c>
    </row>
    <row r="25204" spans="1:10" x14ac:dyDescent="0.25">
      <c r="A25204" t="s">
        <v>229</v>
      </c>
      <c r="B25204" t="s">
        <v>80</v>
      </c>
      <c r="C25204" t="s">
        <v>37</v>
      </c>
      <c r="D25204">
        <v>120303</v>
      </c>
      <c r="E25204" t="s">
        <v>259</v>
      </c>
      <c r="F25204">
        <v>537</v>
      </c>
      <c r="G25204" t="s">
        <v>289</v>
      </c>
      <c r="H25204" t="s">
        <v>84</v>
      </c>
      <c r="I25204">
        <v>2015</v>
      </c>
      <c r="J25204">
        <v>5.7707000000000001E-3</v>
      </c>
    </row>
    <row r="25205" spans="1:10" x14ac:dyDescent="0.25">
      <c r="A25205" t="s">
        <v>227</v>
      </c>
      <c r="B25205" t="s">
        <v>80</v>
      </c>
      <c r="C25205" t="s">
        <v>37</v>
      </c>
      <c r="D25205">
        <v>140216</v>
      </c>
      <c r="E25205" t="s">
        <v>258</v>
      </c>
      <c r="F25205">
        <v>537</v>
      </c>
      <c r="G25205" t="s">
        <v>289</v>
      </c>
      <c r="H25205" t="s">
        <v>84</v>
      </c>
      <c r="I25205">
        <v>2015</v>
      </c>
      <c r="J25205">
        <v>1.9356499999999999E-3</v>
      </c>
    </row>
    <row r="25206" spans="1:10" x14ac:dyDescent="0.25">
      <c r="A25206" t="s">
        <v>226</v>
      </c>
      <c r="B25206" t="s">
        <v>80</v>
      </c>
      <c r="C25206" t="s">
        <v>37</v>
      </c>
      <c r="D25206">
        <v>140216</v>
      </c>
      <c r="E25206" t="s">
        <v>258</v>
      </c>
      <c r="F25206">
        <v>537</v>
      </c>
      <c r="G25206" t="s">
        <v>289</v>
      </c>
      <c r="H25206" t="s">
        <v>84</v>
      </c>
      <c r="I25206">
        <v>2015</v>
      </c>
      <c r="J25206">
        <v>2.7353300000000001E-4</v>
      </c>
    </row>
    <row r="25207" spans="1:10" x14ac:dyDescent="0.25">
      <c r="A25207" t="s">
        <v>224</v>
      </c>
      <c r="B25207" t="s">
        <v>80</v>
      </c>
      <c r="C25207" t="s">
        <v>37</v>
      </c>
      <c r="D25207">
        <v>140216</v>
      </c>
      <c r="E25207" t="s">
        <v>258</v>
      </c>
      <c r="F25207">
        <v>537</v>
      </c>
      <c r="G25207" t="s">
        <v>289</v>
      </c>
      <c r="H25207" t="s">
        <v>84</v>
      </c>
      <c r="I25207">
        <v>2015</v>
      </c>
      <c r="J25207">
        <v>4.02715E-4</v>
      </c>
    </row>
    <row r="25208" spans="1:10" x14ac:dyDescent="0.25">
      <c r="A25208" t="s">
        <v>223</v>
      </c>
      <c r="B25208" t="s">
        <v>80</v>
      </c>
      <c r="C25208" t="s">
        <v>37</v>
      </c>
      <c r="D25208">
        <v>140216</v>
      </c>
      <c r="E25208" t="s">
        <v>258</v>
      </c>
      <c r="F25208">
        <v>537</v>
      </c>
      <c r="G25208" t="s">
        <v>289</v>
      </c>
      <c r="H25208" t="s">
        <v>84</v>
      </c>
      <c r="I25208">
        <v>2015</v>
      </c>
      <c r="J25208">
        <v>1.03856E-3</v>
      </c>
    </row>
    <row r="25209" spans="1:10" x14ac:dyDescent="0.25">
      <c r="A25209" t="s">
        <v>229</v>
      </c>
      <c r="B25209" t="s">
        <v>80</v>
      </c>
      <c r="C25209" t="s">
        <v>37</v>
      </c>
      <c r="D25209">
        <v>140216</v>
      </c>
      <c r="E25209" t="s">
        <v>258</v>
      </c>
      <c r="F25209">
        <v>537</v>
      </c>
      <c r="G25209" t="s">
        <v>289</v>
      </c>
      <c r="H25209" t="s">
        <v>84</v>
      </c>
      <c r="I25209">
        <v>2015</v>
      </c>
      <c r="J25209">
        <v>1.4534400000000001E-3</v>
      </c>
    </row>
    <row r="25210" spans="1:10" x14ac:dyDescent="0.25">
      <c r="A25210" t="s">
        <v>225</v>
      </c>
      <c r="B25210" t="s">
        <v>80</v>
      </c>
      <c r="C25210" t="s">
        <v>37</v>
      </c>
      <c r="D25210">
        <v>140216</v>
      </c>
      <c r="E25210" t="s">
        <v>258</v>
      </c>
      <c r="F25210">
        <v>537</v>
      </c>
      <c r="G25210" t="s">
        <v>289</v>
      </c>
      <c r="H25210" t="s">
        <v>84</v>
      </c>
      <c r="I25210">
        <v>2015</v>
      </c>
      <c r="J25210">
        <v>1.0697199999999999E-3</v>
      </c>
    </row>
    <row r="25211" spans="1:10" x14ac:dyDescent="0.25">
      <c r="A25211" t="s">
        <v>225</v>
      </c>
      <c r="B25211" t="s">
        <v>80</v>
      </c>
      <c r="C25211" t="s">
        <v>37</v>
      </c>
      <c r="D25211">
        <v>140219</v>
      </c>
      <c r="E25211" t="s">
        <v>257</v>
      </c>
      <c r="F25211">
        <v>537</v>
      </c>
      <c r="G25211" t="s">
        <v>289</v>
      </c>
      <c r="H25211" t="s">
        <v>84</v>
      </c>
      <c r="I25211">
        <v>2015</v>
      </c>
      <c r="J25211">
        <v>5.4260199999999999E-4</v>
      </c>
    </row>
    <row r="25212" spans="1:10" x14ac:dyDescent="0.25">
      <c r="A25212" t="s">
        <v>226</v>
      </c>
      <c r="B25212" t="s">
        <v>80</v>
      </c>
      <c r="C25212" t="s">
        <v>37</v>
      </c>
      <c r="D25212">
        <v>140219</v>
      </c>
      <c r="E25212" t="s">
        <v>257</v>
      </c>
      <c r="F25212">
        <v>537</v>
      </c>
      <c r="G25212" t="s">
        <v>289</v>
      </c>
      <c r="H25212" t="s">
        <v>84</v>
      </c>
      <c r="I25212">
        <v>2015</v>
      </c>
      <c r="J25212">
        <v>5.3448000000000001E-5</v>
      </c>
    </row>
    <row r="25213" spans="1:10" x14ac:dyDescent="0.25">
      <c r="A25213" t="s">
        <v>223</v>
      </c>
      <c r="B25213" t="s">
        <v>80</v>
      </c>
      <c r="C25213" t="s">
        <v>37</v>
      </c>
      <c r="D25213">
        <v>140219</v>
      </c>
      <c r="E25213" t="s">
        <v>257</v>
      </c>
      <c r="F25213">
        <v>537</v>
      </c>
      <c r="G25213" t="s">
        <v>289</v>
      </c>
      <c r="H25213" t="s">
        <v>84</v>
      </c>
      <c r="I25213">
        <v>2015</v>
      </c>
      <c r="J25213">
        <v>1.16925E-4</v>
      </c>
    </row>
    <row r="25214" spans="1:10" x14ac:dyDescent="0.25">
      <c r="A25214" t="s">
        <v>229</v>
      </c>
      <c r="B25214" t="s">
        <v>80</v>
      </c>
      <c r="C25214" t="s">
        <v>37</v>
      </c>
      <c r="D25214">
        <v>140219</v>
      </c>
      <c r="E25214" t="s">
        <v>257</v>
      </c>
      <c r="F25214">
        <v>537</v>
      </c>
      <c r="G25214" t="s">
        <v>289</v>
      </c>
      <c r="H25214" t="s">
        <v>84</v>
      </c>
      <c r="I25214">
        <v>2015</v>
      </c>
      <c r="J25214">
        <v>5.4658400000000002E-4</v>
      </c>
    </row>
    <row r="25215" spans="1:10" x14ac:dyDescent="0.25">
      <c r="A25215" t="s">
        <v>227</v>
      </c>
      <c r="B25215" t="s">
        <v>80</v>
      </c>
      <c r="C25215" t="s">
        <v>37</v>
      </c>
      <c r="D25215">
        <v>140219</v>
      </c>
      <c r="E25215" t="s">
        <v>257</v>
      </c>
      <c r="F25215">
        <v>537</v>
      </c>
      <c r="G25215" t="s">
        <v>289</v>
      </c>
      <c r="H25215" t="s">
        <v>84</v>
      </c>
      <c r="I25215">
        <v>2015</v>
      </c>
      <c r="J25215">
        <v>6.9137099999999998E-4</v>
      </c>
    </row>
    <row r="25216" spans="1:10" x14ac:dyDescent="0.25">
      <c r="A25216" t="s">
        <v>224</v>
      </c>
      <c r="B25216" t="s">
        <v>80</v>
      </c>
      <c r="C25216" t="s">
        <v>37</v>
      </c>
      <c r="D25216">
        <v>140219</v>
      </c>
      <c r="E25216" t="s">
        <v>257</v>
      </c>
      <c r="F25216">
        <v>537</v>
      </c>
      <c r="G25216" t="s">
        <v>289</v>
      </c>
      <c r="H25216" t="s">
        <v>84</v>
      </c>
      <c r="I25216">
        <v>2015</v>
      </c>
      <c r="J25216">
        <v>7.3159500000000003E-5</v>
      </c>
    </row>
    <row r="25217" spans="1:10" x14ac:dyDescent="0.25">
      <c r="A25217" t="s">
        <v>227</v>
      </c>
      <c r="B25217" t="s">
        <v>80</v>
      </c>
      <c r="C25217" t="s">
        <v>37</v>
      </c>
      <c r="D25217">
        <v>140303</v>
      </c>
      <c r="E25217" t="s">
        <v>256</v>
      </c>
      <c r="F25217">
        <v>537</v>
      </c>
      <c r="G25217" t="s">
        <v>289</v>
      </c>
      <c r="H25217" t="s">
        <v>84</v>
      </c>
      <c r="I25217">
        <v>2015</v>
      </c>
      <c r="J25217">
        <v>1.80444E-3</v>
      </c>
    </row>
    <row r="25218" spans="1:10" x14ac:dyDescent="0.25">
      <c r="A25218" t="s">
        <v>229</v>
      </c>
      <c r="B25218" t="s">
        <v>80</v>
      </c>
      <c r="C25218" t="s">
        <v>37</v>
      </c>
      <c r="D25218">
        <v>140303</v>
      </c>
      <c r="E25218" t="s">
        <v>256</v>
      </c>
      <c r="F25218">
        <v>537</v>
      </c>
      <c r="G25218" t="s">
        <v>289</v>
      </c>
      <c r="H25218" t="s">
        <v>84</v>
      </c>
      <c r="I25218">
        <v>2015</v>
      </c>
      <c r="J25218">
        <v>1.38003E-3</v>
      </c>
    </row>
    <row r="25219" spans="1:10" x14ac:dyDescent="0.25">
      <c r="A25219" t="s">
        <v>226</v>
      </c>
      <c r="B25219" t="s">
        <v>80</v>
      </c>
      <c r="C25219" t="s">
        <v>37</v>
      </c>
      <c r="D25219">
        <v>140303</v>
      </c>
      <c r="E25219" t="s">
        <v>256</v>
      </c>
      <c r="F25219">
        <v>537</v>
      </c>
      <c r="G25219" t="s">
        <v>289</v>
      </c>
      <c r="H25219" t="s">
        <v>84</v>
      </c>
      <c r="I25219">
        <v>2015</v>
      </c>
      <c r="J25219">
        <v>1.6623199999999999E-4</v>
      </c>
    </row>
    <row r="25220" spans="1:10" x14ac:dyDescent="0.25">
      <c r="A25220" t="s">
        <v>225</v>
      </c>
      <c r="B25220" t="s">
        <v>80</v>
      </c>
      <c r="C25220" t="s">
        <v>37</v>
      </c>
      <c r="D25220">
        <v>140303</v>
      </c>
      <c r="E25220" t="s">
        <v>256</v>
      </c>
      <c r="F25220">
        <v>537</v>
      </c>
      <c r="G25220" t="s">
        <v>289</v>
      </c>
      <c r="H25220" t="s">
        <v>84</v>
      </c>
      <c r="I25220">
        <v>2015</v>
      </c>
      <c r="J25220">
        <v>1.18827E-3</v>
      </c>
    </row>
    <row r="25221" spans="1:10" x14ac:dyDescent="0.25">
      <c r="A25221" t="s">
        <v>223</v>
      </c>
      <c r="B25221" t="s">
        <v>80</v>
      </c>
      <c r="C25221" t="s">
        <v>37</v>
      </c>
      <c r="D25221">
        <v>140303</v>
      </c>
      <c r="E25221" t="s">
        <v>256</v>
      </c>
      <c r="F25221">
        <v>537</v>
      </c>
      <c r="G25221" t="s">
        <v>289</v>
      </c>
      <c r="H25221" t="s">
        <v>84</v>
      </c>
      <c r="I25221">
        <v>2015</v>
      </c>
      <c r="J25221">
        <v>3.4807799999999998E-4</v>
      </c>
    </row>
    <row r="25222" spans="1:10" x14ac:dyDescent="0.25">
      <c r="A25222" t="s">
        <v>224</v>
      </c>
      <c r="B25222" t="s">
        <v>80</v>
      </c>
      <c r="C25222" t="s">
        <v>37</v>
      </c>
      <c r="D25222">
        <v>140303</v>
      </c>
      <c r="E25222" t="s">
        <v>256</v>
      </c>
      <c r="F25222">
        <v>537</v>
      </c>
      <c r="G25222" t="s">
        <v>289</v>
      </c>
      <c r="H25222" t="s">
        <v>84</v>
      </c>
      <c r="I25222">
        <v>2015</v>
      </c>
      <c r="J25222">
        <v>1.9304700000000001E-4</v>
      </c>
    </row>
    <row r="25223" spans="1:10" x14ac:dyDescent="0.25">
      <c r="A25223" t="s">
        <v>229</v>
      </c>
      <c r="B25223" t="s">
        <v>80</v>
      </c>
      <c r="C25223" t="s">
        <v>37</v>
      </c>
      <c r="D25223">
        <v>150102</v>
      </c>
      <c r="E25223" t="s">
        <v>288</v>
      </c>
      <c r="F25223">
        <v>536</v>
      </c>
      <c r="G25223" t="s">
        <v>255</v>
      </c>
      <c r="H25223" t="s">
        <v>84</v>
      </c>
      <c r="I25223">
        <v>2015</v>
      </c>
      <c r="J25223">
        <v>9.4575099999999995E-2</v>
      </c>
    </row>
    <row r="25224" spans="1:10" x14ac:dyDescent="0.25">
      <c r="A25224" t="s">
        <v>224</v>
      </c>
      <c r="B25224" t="s">
        <v>80</v>
      </c>
      <c r="C25224" t="s">
        <v>37</v>
      </c>
      <c r="D25224">
        <v>150102</v>
      </c>
      <c r="E25224" t="s">
        <v>288</v>
      </c>
      <c r="F25224">
        <v>536</v>
      </c>
      <c r="G25224" t="s">
        <v>255</v>
      </c>
      <c r="H25224" t="s">
        <v>84</v>
      </c>
      <c r="I25224">
        <v>2015</v>
      </c>
      <c r="J25224">
        <v>9.9711999999999995E-3</v>
      </c>
    </row>
    <row r="25225" spans="1:10" x14ac:dyDescent="0.25">
      <c r="A25225" t="s">
        <v>226</v>
      </c>
      <c r="B25225" t="s">
        <v>80</v>
      </c>
      <c r="C25225" t="s">
        <v>37</v>
      </c>
      <c r="D25225">
        <v>150102</v>
      </c>
      <c r="E25225" t="s">
        <v>288</v>
      </c>
      <c r="F25225">
        <v>536</v>
      </c>
      <c r="G25225" t="s">
        <v>255</v>
      </c>
      <c r="H25225" t="s">
        <v>84</v>
      </c>
      <c r="I25225">
        <v>2015</v>
      </c>
      <c r="J25225">
        <v>9.2020699999999997E-3</v>
      </c>
    </row>
    <row r="25226" spans="1:10" x14ac:dyDescent="0.25">
      <c r="A25226" t="s">
        <v>223</v>
      </c>
      <c r="B25226" t="s">
        <v>80</v>
      </c>
      <c r="C25226" t="s">
        <v>37</v>
      </c>
      <c r="D25226">
        <v>150102</v>
      </c>
      <c r="E25226" t="s">
        <v>288</v>
      </c>
      <c r="F25226">
        <v>536</v>
      </c>
      <c r="G25226" t="s">
        <v>255</v>
      </c>
      <c r="H25226" t="s">
        <v>84</v>
      </c>
      <c r="I25226">
        <v>2015</v>
      </c>
      <c r="J25226">
        <v>1.8266399999999999E-2</v>
      </c>
    </row>
    <row r="25227" spans="1:10" x14ac:dyDescent="0.25">
      <c r="A25227" t="s">
        <v>227</v>
      </c>
      <c r="B25227" t="s">
        <v>80</v>
      </c>
      <c r="C25227" t="s">
        <v>37</v>
      </c>
      <c r="D25227">
        <v>150102</v>
      </c>
      <c r="E25227" t="s">
        <v>288</v>
      </c>
      <c r="F25227">
        <v>536</v>
      </c>
      <c r="G25227" t="s">
        <v>255</v>
      </c>
      <c r="H25227" t="s">
        <v>84</v>
      </c>
      <c r="I25227">
        <v>2015</v>
      </c>
      <c r="J25227">
        <v>0.16928199999999999</v>
      </c>
    </row>
    <row r="25228" spans="1:10" x14ac:dyDescent="0.25">
      <c r="A25228" t="s">
        <v>225</v>
      </c>
      <c r="B25228" t="s">
        <v>80</v>
      </c>
      <c r="C25228" t="s">
        <v>37</v>
      </c>
      <c r="D25228">
        <v>150102</v>
      </c>
      <c r="E25228" t="s">
        <v>288</v>
      </c>
      <c r="F25228">
        <v>536</v>
      </c>
      <c r="G25228" t="s">
        <v>255</v>
      </c>
      <c r="H25228" t="s">
        <v>84</v>
      </c>
      <c r="I25228">
        <v>2015</v>
      </c>
      <c r="J25228">
        <v>9.5974900000000002E-2</v>
      </c>
    </row>
    <row r="25229" spans="1:10" x14ac:dyDescent="0.25">
      <c r="A25229" t="s">
        <v>225</v>
      </c>
      <c r="B25229" t="s">
        <v>80</v>
      </c>
      <c r="C25229" t="s">
        <v>37</v>
      </c>
      <c r="D25229">
        <v>150103</v>
      </c>
      <c r="E25229" t="s">
        <v>287</v>
      </c>
      <c r="F25229">
        <v>536</v>
      </c>
      <c r="G25229" t="s">
        <v>255</v>
      </c>
      <c r="H25229" t="s">
        <v>84</v>
      </c>
      <c r="I25229">
        <v>2015</v>
      </c>
      <c r="J25229">
        <v>0.165157</v>
      </c>
    </row>
    <row r="25230" spans="1:10" x14ac:dyDescent="0.25">
      <c r="A25230" t="s">
        <v>223</v>
      </c>
      <c r="B25230" t="s">
        <v>80</v>
      </c>
      <c r="C25230" t="s">
        <v>37</v>
      </c>
      <c r="D25230">
        <v>150103</v>
      </c>
      <c r="E25230" t="s">
        <v>287</v>
      </c>
      <c r="F25230">
        <v>536</v>
      </c>
      <c r="G25230" t="s">
        <v>255</v>
      </c>
      <c r="H25230" t="s">
        <v>84</v>
      </c>
      <c r="I25230">
        <v>2015</v>
      </c>
      <c r="J25230">
        <v>4.8379100000000001E-2</v>
      </c>
    </row>
    <row r="25231" spans="1:10" x14ac:dyDescent="0.25">
      <c r="A25231" t="s">
        <v>224</v>
      </c>
      <c r="B25231" t="s">
        <v>80</v>
      </c>
      <c r="C25231" t="s">
        <v>37</v>
      </c>
      <c r="D25231">
        <v>150103</v>
      </c>
      <c r="E25231" t="s">
        <v>287</v>
      </c>
      <c r="F25231">
        <v>536</v>
      </c>
      <c r="G25231" t="s">
        <v>255</v>
      </c>
      <c r="H25231" t="s">
        <v>84</v>
      </c>
      <c r="I25231">
        <v>2015</v>
      </c>
      <c r="J25231">
        <v>2.6831399999999998E-2</v>
      </c>
    </row>
    <row r="25232" spans="1:10" x14ac:dyDescent="0.25">
      <c r="A25232" t="s">
        <v>226</v>
      </c>
      <c r="B25232" t="s">
        <v>80</v>
      </c>
      <c r="C25232" t="s">
        <v>37</v>
      </c>
      <c r="D25232">
        <v>150103</v>
      </c>
      <c r="E25232" t="s">
        <v>287</v>
      </c>
      <c r="F25232">
        <v>536</v>
      </c>
      <c r="G25232" t="s">
        <v>255</v>
      </c>
      <c r="H25232" t="s">
        <v>84</v>
      </c>
      <c r="I25232">
        <v>2015</v>
      </c>
      <c r="J25232">
        <v>2.3104400000000001E-2</v>
      </c>
    </row>
    <row r="25233" spans="1:10" x14ac:dyDescent="0.25">
      <c r="A25233" t="s">
        <v>227</v>
      </c>
      <c r="B25233" t="s">
        <v>80</v>
      </c>
      <c r="C25233" t="s">
        <v>37</v>
      </c>
      <c r="D25233">
        <v>150103</v>
      </c>
      <c r="E25233" t="s">
        <v>287</v>
      </c>
      <c r="F25233">
        <v>536</v>
      </c>
      <c r="G25233" t="s">
        <v>255</v>
      </c>
      <c r="H25233" t="s">
        <v>84</v>
      </c>
      <c r="I25233">
        <v>2015</v>
      </c>
      <c r="J25233">
        <v>0.25079800000000002</v>
      </c>
    </row>
    <row r="25234" spans="1:10" x14ac:dyDescent="0.25">
      <c r="A25234" t="s">
        <v>229</v>
      </c>
      <c r="B25234" t="s">
        <v>80</v>
      </c>
      <c r="C25234" t="s">
        <v>37</v>
      </c>
      <c r="D25234">
        <v>150103</v>
      </c>
      <c r="E25234" t="s">
        <v>287</v>
      </c>
      <c r="F25234">
        <v>536</v>
      </c>
      <c r="G25234" t="s">
        <v>255</v>
      </c>
      <c r="H25234" t="s">
        <v>84</v>
      </c>
      <c r="I25234">
        <v>2015</v>
      </c>
      <c r="J25234">
        <v>0.19180900000000001</v>
      </c>
    </row>
    <row r="25235" spans="1:10" x14ac:dyDescent="0.25">
      <c r="A25235" t="s">
        <v>226</v>
      </c>
      <c r="B25235" t="s">
        <v>80</v>
      </c>
      <c r="C25235" t="s">
        <v>37</v>
      </c>
      <c r="D25235">
        <v>150202</v>
      </c>
      <c r="E25235" t="s">
        <v>286</v>
      </c>
      <c r="F25235">
        <v>536</v>
      </c>
      <c r="G25235" t="s">
        <v>255</v>
      </c>
      <c r="H25235" t="s">
        <v>84</v>
      </c>
      <c r="I25235">
        <v>2015</v>
      </c>
      <c r="J25235">
        <v>3.8882999999999999E-3</v>
      </c>
    </row>
    <row r="25236" spans="1:10" x14ac:dyDescent="0.25">
      <c r="A25236" t="s">
        <v>224</v>
      </c>
      <c r="B25236" t="s">
        <v>80</v>
      </c>
      <c r="C25236" t="s">
        <v>37</v>
      </c>
      <c r="D25236">
        <v>150202</v>
      </c>
      <c r="E25236" t="s">
        <v>286</v>
      </c>
      <c r="F25236">
        <v>536</v>
      </c>
      <c r="G25236" t="s">
        <v>255</v>
      </c>
      <c r="H25236" t="s">
        <v>84</v>
      </c>
      <c r="I25236">
        <v>2015</v>
      </c>
      <c r="J25236">
        <v>4.70836E-3</v>
      </c>
    </row>
    <row r="25237" spans="1:10" x14ac:dyDescent="0.25">
      <c r="A25237" t="s">
        <v>223</v>
      </c>
      <c r="B25237" t="s">
        <v>80</v>
      </c>
      <c r="C25237" t="s">
        <v>37</v>
      </c>
      <c r="D25237">
        <v>150202</v>
      </c>
      <c r="E25237" t="s">
        <v>286</v>
      </c>
      <c r="F25237">
        <v>536</v>
      </c>
      <c r="G25237" t="s">
        <v>255</v>
      </c>
      <c r="H25237" t="s">
        <v>84</v>
      </c>
      <c r="I25237">
        <v>2015</v>
      </c>
      <c r="J25237">
        <v>7.2412800000000001E-3</v>
      </c>
    </row>
    <row r="25238" spans="1:10" x14ac:dyDescent="0.25">
      <c r="A25238" t="s">
        <v>225</v>
      </c>
      <c r="B25238" t="s">
        <v>80</v>
      </c>
      <c r="C25238" t="s">
        <v>37</v>
      </c>
      <c r="D25238">
        <v>150202</v>
      </c>
      <c r="E25238" t="s">
        <v>286</v>
      </c>
      <c r="F25238">
        <v>536</v>
      </c>
      <c r="G25238" t="s">
        <v>255</v>
      </c>
      <c r="H25238" t="s">
        <v>84</v>
      </c>
      <c r="I25238">
        <v>2015</v>
      </c>
      <c r="J25238">
        <v>4.7068800000000001E-2</v>
      </c>
    </row>
    <row r="25239" spans="1:10" x14ac:dyDescent="0.25">
      <c r="A25239" t="s">
        <v>229</v>
      </c>
      <c r="B25239" t="s">
        <v>80</v>
      </c>
      <c r="C25239" t="s">
        <v>37</v>
      </c>
      <c r="D25239">
        <v>150202</v>
      </c>
      <c r="E25239" t="s">
        <v>286</v>
      </c>
      <c r="F25239">
        <v>536</v>
      </c>
      <c r="G25239" t="s">
        <v>255</v>
      </c>
      <c r="H25239" t="s">
        <v>84</v>
      </c>
      <c r="I25239">
        <v>2015</v>
      </c>
      <c r="J25239">
        <v>4.2021099999999999E-2</v>
      </c>
    </row>
    <row r="25240" spans="1:10" x14ac:dyDescent="0.25">
      <c r="A25240" t="s">
        <v>227</v>
      </c>
      <c r="B25240" t="s">
        <v>80</v>
      </c>
      <c r="C25240" t="s">
        <v>37</v>
      </c>
      <c r="D25240">
        <v>150202</v>
      </c>
      <c r="E25240" t="s">
        <v>286</v>
      </c>
      <c r="F25240">
        <v>536</v>
      </c>
      <c r="G25240" t="s">
        <v>255</v>
      </c>
      <c r="H25240" t="s">
        <v>84</v>
      </c>
      <c r="I25240">
        <v>2015</v>
      </c>
      <c r="J25240">
        <v>6.0969000000000002E-2</v>
      </c>
    </row>
    <row r="25241" spans="1:10" x14ac:dyDescent="0.25">
      <c r="A25241" t="s">
        <v>226</v>
      </c>
      <c r="B25241" t="s">
        <v>80</v>
      </c>
      <c r="C25241" t="s">
        <v>37</v>
      </c>
      <c r="D25241">
        <v>150203</v>
      </c>
      <c r="E25241" t="s">
        <v>285</v>
      </c>
      <c r="F25241">
        <v>536</v>
      </c>
      <c r="G25241" t="s">
        <v>255</v>
      </c>
      <c r="H25241" t="s">
        <v>84</v>
      </c>
      <c r="I25241">
        <v>2015</v>
      </c>
      <c r="J25241">
        <v>3.5340100000000002E-3</v>
      </c>
    </row>
    <row r="25242" spans="1:10" x14ac:dyDescent="0.25">
      <c r="A25242" t="s">
        <v>225</v>
      </c>
      <c r="B25242" t="s">
        <v>80</v>
      </c>
      <c r="C25242" t="s">
        <v>37</v>
      </c>
      <c r="D25242">
        <v>150203</v>
      </c>
      <c r="E25242" t="s">
        <v>285</v>
      </c>
      <c r="F25242">
        <v>536</v>
      </c>
      <c r="G25242" t="s">
        <v>255</v>
      </c>
      <c r="H25242" t="s">
        <v>84</v>
      </c>
      <c r="I25242">
        <v>2015</v>
      </c>
      <c r="J25242">
        <v>3.5877199999999998E-2</v>
      </c>
    </row>
    <row r="25243" spans="1:10" x14ac:dyDescent="0.25">
      <c r="A25243" t="s">
        <v>224</v>
      </c>
      <c r="B25243" t="s">
        <v>80</v>
      </c>
      <c r="C25243" t="s">
        <v>37</v>
      </c>
      <c r="D25243">
        <v>150203</v>
      </c>
      <c r="E25243" t="s">
        <v>285</v>
      </c>
      <c r="F25243">
        <v>536</v>
      </c>
      <c r="G25243" t="s">
        <v>255</v>
      </c>
      <c r="H25243" t="s">
        <v>84</v>
      </c>
      <c r="I25243">
        <v>2015</v>
      </c>
      <c r="J25243">
        <v>4.8373499999999998E-3</v>
      </c>
    </row>
    <row r="25244" spans="1:10" x14ac:dyDescent="0.25">
      <c r="A25244" t="s">
        <v>227</v>
      </c>
      <c r="B25244" t="s">
        <v>80</v>
      </c>
      <c r="C25244" t="s">
        <v>37</v>
      </c>
      <c r="D25244">
        <v>150203</v>
      </c>
      <c r="E25244" t="s">
        <v>285</v>
      </c>
      <c r="F25244">
        <v>536</v>
      </c>
      <c r="G25244" t="s">
        <v>255</v>
      </c>
      <c r="H25244" t="s">
        <v>84</v>
      </c>
      <c r="I25244">
        <v>2015</v>
      </c>
      <c r="J25244">
        <v>4.5713900000000002E-2</v>
      </c>
    </row>
    <row r="25245" spans="1:10" x14ac:dyDescent="0.25">
      <c r="A25245" t="s">
        <v>229</v>
      </c>
      <c r="B25245" t="s">
        <v>80</v>
      </c>
      <c r="C25245" t="s">
        <v>37</v>
      </c>
      <c r="D25245">
        <v>150203</v>
      </c>
      <c r="E25245" t="s">
        <v>285</v>
      </c>
      <c r="F25245">
        <v>536</v>
      </c>
      <c r="G25245" t="s">
        <v>255</v>
      </c>
      <c r="H25245" t="s">
        <v>84</v>
      </c>
      <c r="I25245">
        <v>2015</v>
      </c>
      <c r="J25245">
        <v>3.6140400000000003E-2</v>
      </c>
    </row>
    <row r="25246" spans="1:10" x14ac:dyDescent="0.25">
      <c r="A25246" t="s">
        <v>223</v>
      </c>
      <c r="B25246" t="s">
        <v>80</v>
      </c>
      <c r="C25246" t="s">
        <v>37</v>
      </c>
      <c r="D25246">
        <v>150203</v>
      </c>
      <c r="E25246" t="s">
        <v>285</v>
      </c>
      <c r="F25246">
        <v>536</v>
      </c>
      <c r="G25246" t="s">
        <v>255</v>
      </c>
      <c r="H25246" t="s">
        <v>84</v>
      </c>
      <c r="I25246">
        <v>2015</v>
      </c>
      <c r="J25246">
        <v>7.7311200000000002E-3</v>
      </c>
    </row>
    <row r="25247" spans="1:10" x14ac:dyDescent="0.25">
      <c r="A25247" t="s">
        <v>224</v>
      </c>
      <c r="B25247" t="s">
        <v>80</v>
      </c>
      <c r="C25247" t="s">
        <v>32</v>
      </c>
      <c r="D25247">
        <v>230200</v>
      </c>
      <c r="E25247" t="s">
        <v>284</v>
      </c>
      <c r="F25247">
        <v>536</v>
      </c>
      <c r="G25247" t="s">
        <v>255</v>
      </c>
      <c r="H25247" t="s">
        <v>84</v>
      </c>
      <c r="I25247">
        <v>2015</v>
      </c>
      <c r="J25247">
        <v>6.1024399999999996</v>
      </c>
    </row>
    <row r="25248" spans="1:10" x14ac:dyDescent="0.25">
      <c r="A25248" t="s">
        <v>229</v>
      </c>
      <c r="B25248" t="s">
        <v>80</v>
      </c>
      <c r="C25248" t="s">
        <v>32</v>
      </c>
      <c r="D25248">
        <v>230200</v>
      </c>
      <c r="E25248" t="s">
        <v>284</v>
      </c>
      <c r="F25248">
        <v>536</v>
      </c>
      <c r="G25248" t="s">
        <v>255</v>
      </c>
      <c r="H25248" t="s">
        <v>84</v>
      </c>
      <c r="I25248">
        <v>2015</v>
      </c>
      <c r="J25248">
        <v>4.2199299999999997</v>
      </c>
    </row>
    <row r="25249" spans="1:10" x14ac:dyDescent="0.25">
      <c r="A25249" t="s">
        <v>223</v>
      </c>
      <c r="B25249" t="s">
        <v>80</v>
      </c>
      <c r="C25249" t="s">
        <v>32</v>
      </c>
      <c r="D25249">
        <v>230200</v>
      </c>
      <c r="E25249" t="s">
        <v>284</v>
      </c>
      <c r="F25249">
        <v>536</v>
      </c>
      <c r="G25249" t="s">
        <v>255</v>
      </c>
      <c r="H25249" t="s">
        <v>84</v>
      </c>
      <c r="I25249">
        <v>2015</v>
      </c>
      <c r="J25249">
        <v>1.53203</v>
      </c>
    </row>
    <row r="25250" spans="1:10" x14ac:dyDescent="0.25">
      <c r="A25250" t="s">
        <v>225</v>
      </c>
      <c r="B25250" t="s">
        <v>80</v>
      </c>
      <c r="C25250" t="s">
        <v>32</v>
      </c>
      <c r="D25250">
        <v>230200</v>
      </c>
      <c r="E25250" t="s">
        <v>284</v>
      </c>
      <c r="F25250">
        <v>536</v>
      </c>
      <c r="G25250" t="s">
        <v>255</v>
      </c>
      <c r="H25250" t="s">
        <v>84</v>
      </c>
      <c r="I25250">
        <v>2015</v>
      </c>
      <c r="J25250">
        <v>8.1331500000000005</v>
      </c>
    </row>
    <row r="25251" spans="1:10" x14ac:dyDescent="0.25">
      <c r="A25251" t="s">
        <v>227</v>
      </c>
      <c r="B25251" t="s">
        <v>80</v>
      </c>
      <c r="C25251" t="s">
        <v>32</v>
      </c>
      <c r="D25251">
        <v>230200</v>
      </c>
      <c r="E25251" t="s">
        <v>284</v>
      </c>
      <c r="F25251">
        <v>536</v>
      </c>
      <c r="G25251" t="s">
        <v>255</v>
      </c>
      <c r="H25251" t="s">
        <v>84</v>
      </c>
      <c r="I25251">
        <v>2015</v>
      </c>
      <c r="J25251">
        <v>26.739699999999999</v>
      </c>
    </row>
    <row r="25252" spans="1:10" x14ac:dyDescent="0.25">
      <c r="A25252" t="s">
        <v>226</v>
      </c>
      <c r="B25252" t="s">
        <v>80</v>
      </c>
      <c r="C25252" t="s">
        <v>32</v>
      </c>
      <c r="D25252">
        <v>230200</v>
      </c>
      <c r="E25252" t="s">
        <v>284</v>
      </c>
      <c r="F25252">
        <v>536</v>
      </c>
      <c r="G25252" t="s">
        <v>255</v>
      </c>
      <c r="H25252" t="s">
        <v>84</v>
      </c>
      <c r="I25252">
        <v>2015</v>
      </c>
      <c r="J25252">
        <v>0.42533199999999999</v>
      </c>
    </row>
    <row r="25253" spans="1:10" x14ac:dyDescent="0.25">
      <c r="A25253" t="s">
        <v>227</v>
      </c>
      <c r="B25253" t="s">
        <v>80</v>
      </c>
      <c r="C25253" t="s">
        <v>32</v>
      </c>
      <c r="D25253">
        <v>230400</v>
      </c>
      <c r="E25253" t="s">
        <v>283</v>
      </c>
      <c r="F25253">
        <v>536</v>
      </c>
      <c r="G25253" t="s">
        <v>255</v>
      </c>
      <c r="H25253" t="s">
        <v>84</v>
      </c>
      <c r="I25253">
        <v>2015</v>
      </c>
      <c r="J25253">
        <v>0.868421</v>
      </c>
    </row>
    <row r="25254" spans="1:10" x14ac:dyDescent="0.25">
      <c r="A25254" t="s">
        <v>224</v>
      </c>
      <c r="B25254" t="s">
        <v>80</v>
      </c>
      <c r="C25254" t="s">
        <v>32</v>
      </c>
      <c r="D25254">
        <v>230400</v>
      </c>
      <c r="E25254" t="s">
        <v>283</v>
      </c>
      <c r="F25254">
        <v>536</v>
      </c>
      <c r="G25254" t="s">
        <v>255</v>
      </c>
      <c r="H25254" t="s">
        <v>84</v>
      </c>
      <c r="I25254">
        <v>2015</v>
      </c>
      <c r="J25254">
        <v>0.175149</v>
      </c>
    </row>
    <row r="25255" spans="1:10" x14ac:dyDescent="0.25">
      <c r="A25255" t="s">
        <v>223</v>
      </c>
      <c r="B25255" t="s">
        <v>80</v>
      </c>
      <c r="C25255" t="s">
        <v>32</v>
      </c>
      <c r="D25255">
        <v>230400</v>
      </c>
      <c r="E25255" t="s">
        <v>283</v>
      </c>
      <c r="F25255">
        <v>536</v>
      </c>
      <c r="G25255" t="s">
        <v>255</v>
      </c>
      <c r="H25255" t="s">
        <v>84</v>
      </c>
      <c r="I25255">
        <v>2015</v>
      </c>
      <c r="J25255">
        <v>3.5213700000000001E-2</v>
      </c>
    </row>
    <row r="25256" spans="1:10" x14ac:dyDescent="0.25">
      <c r="A25256" t="s">
        <v>229</v>
      </c>
      <c r="B25256" t="s">
        <v>80</v>
      </c>
      <c r="C25256" t="s">
        <v>32</v>
      </c>
      <c r="D25256">
        <v>230400</v>
      </c>
      <c r="E25256" t="s">
        <v>283</v>
      </c>
      <c r="F25256">
        <v>536</v>
      </c>
      <c r="G25256" t="s">
        <v>255</v>
      </c>
      <c r="H25256" t="s">
        <v>84</v>
      </c>
      <c r="I25256">
        <v>2015</v>
      </c>
      <c r="J25256">
        <v>9.1203300000000001E-2</v>
      </c>
    </row>
    <row r="25257" spans="1:10" x14ac:dyDescent="0.25">
      <c r="A25257" t="s">
        <v>225</v>
      </c>
      <c r="B25257" t="s">
        <v>80</v>
      </c>
      <c r="C25257" t="s">
        <v>32</v>
      </c>
      <c r="D25257">
        <v>230400</v>
      </c>
      <c r="E25257" t="s">
        <v>283</v>
      </c>
      <c r="F25257">
        <v>536</v>
      </c>
      <c r="G25257" t="s">
        <v>255</v>
      </c>
      <c r="H25257" t="s">
        <v>84</v>
      </c>
      <c r="I25257">
        <v>2015</v>
      </c>
      <c r="J25257">
        <v>0.244562</v>
      </c>
    </row>
    <row r="25258" spans="1:10" x14ac:dyDescent="0.25">
      <c r="A25258" t="s">
        <v>226</v>
      </c>
      <c r="B25258" t="s">
        <v>80</v>
      </c>
      <c r="C25258" t="s">
        <v>32</v>
      </c>
      <c r="D25258">
        <v>230400</v>
      </c>
      <c r="E25258" t="s">
        <v>283</v>
      </c>
      <c r="F25258">
        <v>536</v>
      </c>
      <c r="G25258" t="s">
        <v>255</v>
      </c>
      <c r="H25258" t="s">
        <v>84</v>
      </c>
      <c r="I25258">
        <v>2015</v>
      </c>
      <c r="J25258">
        <v>9.2725599999999991E-3</v>
      </c>
    </row>
    <row r="25259" spans="1:10" x14ac:dyDescent="0.25">
      <c r="A25259" t="s">
        <v>224</v>
      </c>
      <c r="B25259" t="s">
        <v>80</v>
      </c>
      <c r="C25259" t="s">
        <v>32</v>
      </c>
      <c r="D25259">
        <v>233700</v>
      </c>
      <c r="E25259" t="s">
        <v>282</v>
      </c>
      <c r="F25259">
        <v>536</v>
      </c>
      <c r="G25259" t="s">
        <v>255</v>
      </c>
      <c r="H25259" t="s">
        <v>84</v>
      </c>
      <c r="I25259">
        <v>2015</v>
      </c>
      <c r="J25259">
        <v>0.67551099999999997</v>
      </c>
    </row>
    <row r="25260" spans="1:10" x14ac:dyDescent="0.25">
      <c r="A25260" t="s">
        <v>223</v>
      </c>
      <c r="B25260" t="s">
        <v>80</v>
      </c>
      <c r="C25260" t="s">
        <v>32</v>
      </c>
      <c r="D25260">
        <v>233700</v>
      </c>
      <c r="E25260" t="s">
        <v>282</v>
      </c>
      <c r="F25260">
        <v>536</v>
      </c>
      <c r="G25260" t="s">
        <v>255</v>
      </c>
      <c r="H25260" t="s">
        <v>84</v>
      </c>
      <c r="I25260">
        <v>2015</v>
      </c>
      <c r="J25260">
        <v>0.201462</v>
      </c>
    </row>
    <row r="25261" spans="1:10" x14ac:dyDescent="0.25">
      <c r="A25261" t="s">
        <v>226</v>
      </c>
      <c r="B25261" t="s">
        <v>80</v>
      </c>
      <c r="C25261" t="s">
        <v>32</v>
      </c>
      <c r="D25261">
        <v>233700</v>
      </c>
      <c r="E25261" t="s">
        <v>282</v>
      </c>
      <c r="F25261">
        <v>536</v>
      </c>
      <c r="G25261" t="s">
        <v>255</v>
      </c>
      <c r="H25261" t="s">
        <v>84</v>
      </c>
      <c r="I25261">
        <v>2015</v>
      </c>
      <c r="J25261">
        <v>5.7212899999999997E-2</v>
      </c>
    </row>
    <row r="25262" spans="1:10" x14ac:dyDescent="0.25">
      <c r="A25262" t="s">
        <v>229</v>
      </c>
      <c r="B25262" t="s">
        <v>80</v>
      </c>
      <c r="C25262" t="s">
        <v>32</v>
      </c>
      <c r="D25262">
        <v>233700</v>
      </c>
      <c r="E25262" t="s">
        <v>282</v>
      </c>
      <c r="F25262">
        <v>536</v>
      </c>
      <c r="G25262" t="s">
        <v>255</v>
      </c>
      <c r="H25262" t="s">
        <v>84</v>
      </c>
      <c r="I25262">
        <v>2015</v>
      </c>
      <c r="J25262">
        <v>0.60679899999999998</v>
      </c>
    </row>
    <row r="25263" spans="1:10" x14ac:dyDescent="0.25">
      <c r="A25263" t="s">
        <v>225</v>
      </c>
      <c r="B25263" t="s">
        <v>80</v>
      </c>
      <c r="C25263" t="s">
        <v>32</v>
      </c>
      <c r="D25263">
        <v>233700</v>
      </c>
      <c r="E25263" t="s">
        <v>282</v>
      </c>
      <c r="F25263">
        <v>536</v>
      </c>
      <c r="G25263" t="s">
        <v>255</v>
      </c>
      <c r="H25263" t="s">
        <v>84</v>
      </c>
      <c r="I25263">
        <v>2015</v>
      </c>
      <c r="J25263">
        <v>1.04898</v>
      </c>
    </row>
    <row r="25264" spans="1:10" x14ac:dyDescent="0.25">
      <c r="A25264" t="s">
        <v>227</v>
      </c>
      <c r="B25264" t="s">
        <v>80</v>
      </c>
      <c r="C25264" t="s">
        <v>32</v>
      </c>
      <c r="D25264">
        <v>233700</v>
      </c>
      <c r="E25264" t="s">
        <v>282</v>
      </c>
      <c r="F25264">
        <v>536</v>
      </c>
      <c r="G25264" t="s">
        <v>255</v>
      </c>
      <c r="H25264" t="s">
        <v>84</v>
      </c>
      <c r="I25264">
        <v>2015</v>
      </c>
      <c r="J25264">
        <v>2.9268800000000001</v>
      </c>
    </row>
    <row r="25265" spans="1:10" x14ac:dyDescent="0.25">
      <c r="A25265" t="s">
        <v>227</v>
      </c>
      <c r="B25265" t="s">
        <v>80</v>
      </c>
      <c r="C25265" t="s">
        <v>81</v>
      </c>
      <c r="D25265">
        <v>233701</v>
      </c>
      <c r="E25265" t="s">
        <v>281</v>
      </c>
      <c r="F25265">
        <v>536</v>
      </c>
      <c r="G25265" t="s">
        <v>255</v>
      </c>
      <c r="H25265" t="s">
        <v>84</v>
      </c>
      <c r="I25265">
        <v>2015</v>
      </c>
      <c r="J25265">
        <v>1.7001499999999999E-2</v>
      </c>
    </row>
    <row r="25266" spans="1:10" x14ac:dyDescent="0.25">
      <c r="A25266" t="s">
        <v>223</v>
      </c>
      <c r="B25266" t="s">
        <v>80</v>
      </c>
      <c r="C25266" t="s">
        <v>81</v>
      </c>
      <c r="D25266">
        <v>233701</v>
      </c>
      <c r="E25266" t="s">
        <v>281</v>
      </c>
      <c r="F25266">
        <v>536</v>
      </c>
      <c r="G25266" t="s">
        <v>255</v>
      </c>
      <c r="H25266" t="s">
        <v>84</v>
      </c>
      <c r="I25266">
        <v>2015</v>
      </c>
      <c r="J25266">
        <v>2.90938E-3</v>
      </c>
    </row>
    <row r="25267" spans="1:10" x14ac:dyDescent="0.25">
      <c r="A25267" t="s">
        <v>229</v>
      </c>
      <c r="B25267" t="s">
        <v>80</v>
      </c>
      <c r="C25267" t="s">
        <v>36</v>
      </c>
      <c r="D25267">
        <v>500100</v>
      </c>
      <c r="E25267" t="s">
        <v>280</v>
      </c>
      <c r="F25267">
        <v>536</v>
      </c>
      <c r="G25267" t="s">
        <v>255</v>
      </c>
      <c r="H25267" t="s">
        <v>84</v>
      </c>
      <c r="I25267">
        <v>2015</v>
      </c>
      <c r="J25267">
        <v>2.8842699999999999</v>
      </c>
    </row>
    <row r="25268" spans="1:10" x14ac:dyDescent="0.25">
      <c r="A25268" t="s">
        <v>226</v>
      </c>
      <c r="B25268" t="s">
        <v>80</v>
      </c>
      <c r="C25268" t="s">
        <v>36</v>
      </c>
      <c r="D25268">
        <v>500100</v>
      </c>
      <c r="E25268" t="s">
        <v>280</v>
      </c>
      <c r="F25268">
        <v>536</v>
      </c>
      <c r="G25268" t="s">
        <v>255</v>
      </c>
      <c r="H25268" t="s">
        <v>84</v>
      </c>
      <c r="I25268">
        <v>2015</v>
      </c>
      <c r="J25268">
        <v>0.15610199999999999</v>
      </c>
    </row>
    <row r="25269" spans="1:10" x14ac:dyDescent="0.25">
      <c r="A25269" t="s">
        <v>225</v>
      </c>
      <c r="B25269" t="s">
        <v>80</v>
      </c>
      <c r="C25269" t="s">
        <v>36</v>
      </c>
      <c r="D25269">
        <v>500100</v>
      </c>
      <c r="E25269" t="s">
        <v>280</v>
      </c>
      <c r="F25269">
        <v>536</v>
      </c>
      <c r="G25269" t="s">
        <v>255</v>
      </c>
      <c r="H25269" t="s">
        <v>84</v>
      </c>
      <c r="I25269">
        <v>2015</v>
      </c>
      <c r="J25269">
        <v>1.3382700000000001</v>
      </c>
    </row>
    <row r="25270" spans="1:10" x14ac:dyDescent="0.25">
      <c r="A25270" t="s">
        <v>227</v>
      </c>
      <c r="B25270" t="s">
        <v>80</v>
      </c>
      <c r="C25270" t="s">
        <v>36</v>
      </c>
      <c r="D25270">
        <v>500100</v>
      </c>
      <c r="E25270" t="s">
        <v>280</v>
      </c>
      <c r="F25270">
        <v>536</v>
      </c>
      <c r="G25270" t="s">
        <v>255</v>
      </c>
      <c r="H25270" t="s">
        <v>84</v>
      </c>
      <c r="I25270">
        <v>2015</v>
      </c>
      <c r="J25270">
        <v>2.4471400000000001</v>
      </c>
    </row>
    <row r="25271" spans="1:10" x14ac:dyDescent="0.25">
      <c r="A25271" t="s">
        <v>224</v>
      </c>
      <c r="B25271" t="s">
        <v>80</v>
      </c>
      <c r="C25271" t="s">
        <v>36</v>
      </c>
      <c r="D25271">
        <v>500100</v>
      </c>
      <c r="E25271" t="s">
        <v>280</v>
      </c>
      <c r="F25271">
        <v>536</v>
      </c>
      <c r="G25271" t="s">
        <v>255</v>
      </c>
      <c r="H25271" t="s">
        <v>84</v>
      </c>
      <c r="I25271">
        <v>2015</v>
      </c>
      <c r="J25271">
        <v>0.22428300000000001</v>
      </c>
    </row>
    <row r="25272" spans="1:10" x14ac:dyDescent="0.25">
      <c r="A25272" t="s">
        <v>223</v>
      </c>
      <c r="B25272" t="s">
        <v>80</v>
      </c>
      <c r="C25272" t="s">
        <v>36</v>
      </c>
      <c r="D25272">
        <v>500100</v>
      </c>
      <c r="E25272" t="s">
        <v>280</v>
      </c>
      <c r="F25272">
        <v>536</v>
      </c>
      <c r="G25272" t="s">
        <v>255</v>
      </c>
      <c r="H25272" t="s">
        <v>84</v>
      </c>
      <c r="I25272">
        <v>2015</v>
      </c>
      <c r="J25272">
        <v>1.1907799999999999</v>
      </c>
    </row>
    <row r="25273" spans="1:10" x14ac:dyDescent="0.25">
      <c r="A25273" t="s">
        <v>226</v>
      </c>
      <c r="B25273" t="s">
        <v>80</v>
      </c>
      <c r="C25273" t="s">
        <v>32</v>
      </c>
      <c r="D25273">
        <v>500300</v>
      </c>
      <c r="E25273" t="s">
        <v>279</v>
      </c>
      <c r="F25273">
        <v>536</v>
      </c>
      <c r="G25273" t="s">
        <v>255</v>
      </c>
      <c r="H25273" t="s">
        <v>84</v>
      </c>
      <c r="I25273">
        <v>2015</v>
      </c>
      <c r="J25273">
        <v>1.8523999999999999E-2</v>
      </c>
    </row>
    <row r="25274" spans="1:10" x14ac:dyDescent="0.25">
      <c r="A25274" t="s">
        <v>224</v>
      </c>
      <c r="B25274" t="s">
        <v>80</v>
      </c>
      <c r="C25274" t="s">
        <v>32</v>
      </c>
      <c r="D25274">
        <v>500300</v>
      </c>
      <c r="E25274" t="s">
        <v>279</v>
      </c>
      <c r="F25274">
        <v>536</v>
      </c>
      <c r="G25274" t="s">
        <v>255</v>
      </c>
      <c r="H25274" t="s">
        <v>84</v>
      </c>
      <c r="I25274">
        <v>2015</v>
      </c>
      <c r="J25274">
        <v>2.0678800000000001E-2</v>
      </c>
    </row>
    <row r="25275" spans="1:10" x14ac:dyDescent="0.25">
      <c r="A25275" t="s">
        <v>225</v>
      </c>
      <c r="B25275" t="s">
        <v>80</v>
      </c>
      <c r="C25275" t="s">
        <v>32</v>
      </c>
      <c r="D25275">
        <v>500300</v>
      </c>
      <c r="E25275" t="s">
        <v>279</v>
      </c>
      <c r="F25275">
        <v>536</v>
      </c>
      <c r="G25275" t="s">
        <v>255</v>
      </c>
      <c r="H25275" t="s">
        <v>84</v>
      </c>
      <c r="I25275">
        <v>2015</v>
      </c>
      <c r="J25275">
        <v>5.5908699999999999E-2</v>
      </c>
    </row>
    <row r="25276" spans="1:10" x14ac:dyDescent="0.25">
      <c r="A25276" t="s">
        <v>223</v>
      </c>
      <c r="B25276" t="s">
        <v>80</v>
      </c>
      <c r="C25276" t="s">
        <v>32</v>
      </c>
      <c r="D25276">
        <v>500300</v>
      </c>
      <c r="E25276" t="s">
        <v>279</v>
      </c>
      <c r="F25276">
        <v>536</v>
      </c>
      <c r="G25276" t="s">
        <v>255</v>
      </c>
      <c r="H25276" t="s">
        <v>84</v>
      </c>
      <c r="I25276">
        <v>2015</v>
      </c>
      <c r="J25276">
        <v>4.5367600000000001E-2</v>
      </c>
    </row>
    <row r="25277" spans="1:10" x14ac:dyDescent="0.25">
      <c r="A25277" t="s">
        <v>229</v>
      </c>
      <c r="B25277" t="s">
        <v>80</v>
      </c>
      <c r="C25277" t="s">
        <v>32</v>
      </c>
      <c r="D25277">
        <v>500300</v>
      </c>
      <c r="E25277" t="s">
        <v>279</v>
      </c>
      <c r="F25277">
        <v>536</v>
      </c>
      <c r="G25277" t="s">
        <v>255</v>
      </c>
      <c r="H25277" t="s">
        <v>84</v>
      </c>
      <c r="I25277">
        <v>2015</v>
      </c>
      <c r="J25277">
        <v>6.8787299999999996E-2</v>
      </c>
    </row>
    <row r="25278" spans="1:10" x14ac:dyDescent="0.25">
      <c r="A25278" t="s">
        <v>227</v>
      </c>
      <c r="B25278" t="s">
        <v>80</v>
      </c>
      <c r="C25278" t="s">
        <v>32</v>
      </c>
      <c r="D25278">
        <v>500300</v>
      </c>
      <c r="E25278" t="s">
        <v>279</v>
      </c>
      <c r="F25278">
        <v>536</v>
      </c>
      <c r="G25278" t="s">
        <v>255</v>
      </c>
      <c r="H25278" t="s">
        <v>84</v>
      </c>
      <c r="I25278">
        <v>2015</v>
      </c>
      <c r="J25278">
        <v>0.203234</v>
      </c>
    </row>
    <row r="25279" spans="1:10" x14ac:dyDescent="0.25">
      <c r="A25279" t="s">
        <v>226</v>
      </c>
      <c r="B25279" t="s">
        <v>74</v>
      </c>
      <c r="C25279" t="s">
        <v>34</v>
      </c>
      <c r="D25279">
        <v>901000</v>
      </c>
      <c r="E25279" t="s">
        <v>34</v>
      </c>
      <c r="F25279">
        <v>536</v>
      </c>
      <c r="G25279" t="s">
        <v>255</v>
      </c>
      <c r="H25279" t="s">
        <v>84</v>
      </c>
      <c r="I25279">
        <v>2015</v>
      </c>
      <c r="J25279">
        <v>1.0012800000000001E-2</v>
      </c>
    </row>
    <row r="25280" spans="1:10" x14ac:dyDescent="0.25">
      <c r="A25280" t="s">
        <v>223</v>
      </c>
      <c r="B25280" t="s">
        <v>74</v>
      </c>
      <c r="C25280" t="s">
        <v>34</v>
      </c>
      <c r="D25280">
        <v>901000</v>
      </c>
      <c r="E25280" t="s">
        <v>34</v>
      </c>
      <c r="F25280">
        <v>536</v>
      </c>
      <c r="G25280" t="s">
        <v>255</v>
      </c>
      <c r="H25280" t="s">
        <v>84</v>
      </c>
      <c r="I25280">
        <v>2015</v>
      </c>
      <c r="J25280">
        <v>3.7255499999999997E-2</v>
      </c>
    </row>
    <row r="25281" spans="1:10" x14ac:dyDescent="0.25">
      <c r="A25281" t="s">
        <v>224</v>
      </c>
      <c r="B25281" t="s">
        <v>74</v>
      </c>
      <c r="C25281" t="s">
        <v>34</v>
      </c>
      <c r="D25281">
        <v>901000</v>
      </c>
      <c r="E25281" t="s">
        <v>34</v>
      </c>
      <c r="F25281">
        <v>536</v>
      </c>
      <c r="G25281" t="s">
        <v>255</v>
      </c>
      <c r="H25281" t="s">
        <v>84</v>
      </c>
      <c r="I25281">
        <v>2015</v>
      </c>
      <c r="J25281">
        <v>1.42136E-2</v>
      </c>
    </row>
    <row r="25282" spans="1:10" x14ac:dyDescent="0.25">
      <c r="A25282" t="s">
        <v>225</v>
      </c>
      <c r="B25282" t="s">
        <v>74</v>
      </c>
      <c r="C25282" t="s">
        <v>34</v>
      </c>
      <c r="D25282">
        <v>901000</v>
      </c>
      <c r="E25282" t="s">
        <v>34</v>
      </c>
      <c r="F25282">
        <v>536</v>
      </c>
      <c r="G25282" t="s">
        <v>255</v>
      </c>
      <c r="H25282" t="s">
        <v>84</v>
      </c>
      <c r="I25282">
        <v>2015</v>
      </c>
      <c r="J25282">
        <v>6.6048599999999999E-2</v>
      </c>
    </row>
    <row r="25283" spans="1:10" x14ac:dyDescent="0.25">
      <c r="A25283" t="s">
        <v>227</v>
      </c>
      <c r="B25283" t="s">
        <v>74</v>
      </c>
      <c r="C25283" t="s">
        <v>34</v>
      </c>
      <c r="D25283">
        <v>901000</v>
      </c>
      <c r="E25283" t="s">
        <v>34</v>
      </c>
      <c r="F25283">
        <v>536</v>
      </c>
      <c r="G25283" t="s">
        <v>255</v>
      </c>
      <c r="H25283" t="s">
        <v>84</v>
      </c>
      <c r="I25283">
        <v>2015</v>
      </c>
      <c r="J25283">
        <v>0.18946199999999999</v>
      </c>
    </row>
    <row r="25284" spans="1:10" x14ac:dyDescent="0.25">
      <c r="A25284" t="s">
        <v>229</v>
      </c>
      <c r="B25284" t="s">
        <v>74</v>
      </c>
      <c r="C25284" t="s">
        <v>34</v>
      </c>
      <c r="D25284">
        <v>901000</v>
      </c>
      <c r="E25284" t="s">
        <v>34</v>
      </c>
      <c r="F25284">
        <v>536</v>
      </c>
      <c r="G25284" t="s">
        <v>255</v>
      </c>
      <c r="H25284" t="s">
        <v>84</v>
      </c>
      <c r="I25284">
        <v>2015</v>
      </c>
      <c r="J25284">
        <v>0.15101700000000001</v>
      </c>
    </row>
    <row r="25285" spans="1:10" x14ac:dyDescent="0.25">
      <c r="A25285" t="s">
        <v>226</v>
      </c>
      <c r="B25285" t="s">
        <v>74</v>
      </c>
      <c r="C25285" t="s">
        <v>34</v>
      </c>
      <c r="D25285">
        <v>901001</v>
      </c>
      <c r="E25285" t="s">
        <v>254</v>
      </c>
      <c r="F25285">
        <v>536</v>
      </c>
      <c r="G25285" t="s">
        <v>255</v>
      </c>
      <c r="H25285" t="s">
        <v>84</v>
      </c>
      <c r="I25285">
        <v>2015</v>
      </c>
      <c r="J25285">
        <v>2.1235500000000001E-2</v>
      </c>
    </row>
    <row r="25286" spans="1:10" x14ac:dyDescent="0.25">
      <c r="A25286" t="s">
        <v>227</v>
      </c>
      <c r="B25286" t="s">
        <v>74</v>
      </c>
      <c r="C25286" t="s">
        <v>34</v>
      </c>
      <c r="D25286">
        <v>901001</v>
      </c>
      <c r="E25286" t="s">
        <v>254</v>
      </c>
      <c r="F25286">
        <v>536</v>
      </c>
      <c r="G25286" t="s">
        <v>255</v>
      </c>
      <c r="H25286" t="s">
        <v>84</v>
      </c>
      <c r="I25286">
        <v>2015</v>
      </c>
      <c r="J25286">
        <v>0.136347</v>
      </c>
    </row>
    <row r="25287" spans="1:10" x14ac:dyDescent="0.25">
      <c r="A25287" t="s">
        <v>225</v>
      </c>
      <c r="B25287" t="s">
        <v>74</v>
      </c>
      <c r="C25287" t="s">
        <v>34</v>
      </c>
      <c r="D25287">
        <v>901001</v>
      </c>
      <c r="E25287" t="s">
        <v>254</v>
      </c>
      <c r="F25287">
        <v>536</v>
      </c>
      <c r="G25287" t="s">
        <v>255</v>
      </c>
      <c r="H25287" t="s">
        <v>84</v>
      </c>
      <c r="I25287">
        <v>2015</v>
      </c>
      <c r="J25287">
        <v>4.1456600000000003E-2</v>
      </c>
    </row>
    <row r="25288" spans="1:10" x14ac:dyDescent="0.25">
      <c r="A25288" t="s">
        <v>223</v>
      </c>
      <c r="B25288" t="s">
        <v>74</v>
      </c>
      <c r="C25288" t="s">
        <v>34</v>
      </c>
      <c r="D25288">
        <v>901001</v>
      </c>
      <c r="E25288" t="s">
        <v>254</v>
      </c>
      <c r="F25288">
        <v>536</v>
      </c>
      <c r="G25288" t="s">
        <v>255</v>
      </c>
      <c r="H25288" t="s">
        <v>84</v>
      </c>
      <c r="I25288">
        <v>2015</v>
      </c>
      <c r="J25288">
        <v>8.05897E-2</v>
      </c>
    </row>
    <row r="25289" spans="1:10" x14ac:dyDescent="0.25">
      <c r="A25289" t="s">
        <v>224</v>
      </c>
      <c r="B25289" t="s">
        <v>74</v>
      </c>
      <c r="C25289" t="s">
        <v>34</v>
      </c>
      <c r="D25289">
        <v>901001</v>
      </c>
      <c r="E25289" t="s">
        <v>254</v>
      </c>
      <c r="F25289">
        <v>536</v>
      </c>
      <c r="G25289" t="s">
        <v>255</v>
      </c>
      <c r="H25289" t="s">
        <v>84</v>
      </c>
      <c r="I25289">
        <v>2015</v>
      </c>
      <c r="J25289">
        <v>2.01444E-2</v>
      </c>
    </row>
    <row r="25290" spans="1:10" x14ac:dyDescent="0.25">
      <c r="A25290" t="s">
        <v>229</v>
      </c>
      <c r="B25290" t="s">
        <v>74</v>
      </c>
      <c r="C25290" t="s">
        <v>34</v>
      </c>
      <c r="D25290">
        <v>901001</v>
      </c>
      <c r="E25290" t="s">
        <v>254</v>
      </c>
      <c r="F25290">
        <v>536</v>
      </c>
      <c r="G25290" t="s">
        <v>255</v>
      </c>
      <c r="H25290" t="s">
        <v>84</v>
      </c>
      <c r="I25290">
        <v>2015</v>
      </c>
      <c r="J25290">
        <v>7.3722999999999997E-2</v>
      </c>
    </row>
    <row r="25291" spans="1:10" x14ac:dyDescent="0.25">
      <c r="A25291" t="s">
        <v>225</v>
      </c>
      <c r="B25291" t="s">
        <v>79</v>
      </c>
      <c r="C25291" t="s">
        <v>33</v>
      </c>
      <c r="D25291">
        <v>9400000</v>
      </c>
      <c r="E25291" t="s">
        <v>246</v>
      </c>
      <c r="F25291">
        <v>536</v>
      </c>
      <c r="G25291" t="s">
        <v>255</v>
      </c>
      <c r="H25291" t="s">
        <v>84</v>
      </c>
      <c r="I25291">
        <v>2015</v>
      </c>
      <c r="J25291">
        <v>10.7515</v>
      </c>
    </row>
    <row r="25292" spans="1:10" x14ac:dyDescent="0.25">
      <c r="A25292" t="s">
        <v>227</v>
      </c>
      <c r="B25292" t="s">
        <v>79</v>
      </c>
      <c r="C25292" t="s">
        <v>33</v>
      </c>
      <c r="D25292">
        <v>9400000</v>
      </c>
      <c r="E25292" t="s">
        <v>246</v>
      </c>
      <c r="F25292">
        <v>536</v>
      </c>
      <c r="G25292" t="s">
        <v>255</v>
      </c>
      <c r="H25292" t="s">
        <v>84</v>
      </c>
      <c r="I25292">
        <v>2015</v>
      </c>
      <c r="J25292">
        <v>22.808499999999999</v>
      </c>
    </row>
    <row r="25293" spans="1:10" x14ac:dyDescent="0.25">
      <c r="A25293" t="s">
        <v>229</v>
      </c>
      <c r="B25293" t="s">
        <v>79</v>
      </c>
      <c r="C25293" t="s">
        <v>33</v>
      </c>
      <c r="D25293">
        <v>9400000</v>
      </c>
      <c r="E25293" t="s">
        <v>246</v>
      </c>
      <c r="F25293">
        <v>536</v>
      </c>
      <c r="G25293" t="s">
        <v>255</v>
      </c>
      <c r="H25293" t="s">
        <v>84</v>
      </c>
      <c r="I25293">
        <v>2015</v>
      </c>
      <c r="J25293">
        <v>11.252599999999999</v>
      </c>
    </row>
    <row r="25294" spans="1:10" x14ac:dyDescent="0.25">
      <c r="A25294" t="s">
        <v>223</v>
      </c>
      <c r="B25294" t="s">
        <v>79</v>
      </c>
      <c r="C25294" t="s">
        <v>33</v>
      </c>
      <c r="D25294">
        <v>9400000</v>
      </c>
      <c r="E25294" t="s">
        <v>246</v>
      </c>
      <c r="F25294">
        <v>536</v>
      </c>
      <c r="G25294" t="s">
        <v>255</v>
      </c>
      <c r="H25294" t="s">
        <v>84</v>
      </c>
      <c r="I25294">
        <v>2015</v>
      </c>
      <c r="J25294">
        <v>2.4130099999999999</v>
      </c>
    </row>
    <row r="25295" spans="1:10" x14ac:dyDescent="0.25">
      <c r="A25295" t="s">
        <v>226</v>
      </c>
      <c r="B25295" t="s">
        <v>79</v>
      </c>
      <c r="C25295" t="s">
        <v>33</v>
      </c>
      <c r="D25295">
        <v>9400000</v>
      </c>
      <c r="E25295" t="s">
        <v>246</v>
      </c>
      <c r="F25295">
        <v>536</v>
      </c>
      <c r="G25295" t="s">
        <v>255</v>
      </c>
      <c r="H25295" t="s">
        <v>84</v>
      </c>
      <c r="I25295">
        <v>2015</v>
      </c>
      <c r="J25295">
        <v>1.9406699999999999</v>
      </c>
    </row>
    <row r="25296" spans="1:10" x14ac:dyDescent="0.25">
      <c r="A25296" t="s">
        <v>224</v>
      </c>
      <c r="B25296" t="s">
        <v>79</v>
      </c>
      <c r="C25296" t="s">
        <v>33</v>
      </c>
      <c r="D25296">
        <v>9400000</v>
      </c>
      <c r="E25296" t="s">
        <v>246</v>
      </c>
      <c r="F25296">
        <v>536</v>
      </c>
      <c r="G25296" t="s">
        <v>255</v>
      </c>
      <c r="H25296" t="s">
        <v>84</v>
      </c>
      <c r="I25296">
        <v>2015</v>
      </c>
      <c r="J25296">
        <v>2.2610700000000001</v>
      </c>
    </row>
    <row r="25297" spans="1:10" x14ac:dyDescent="0.25">
      <c r="A25297" t="s">
        <v>227</v>
      </c>
      <c r="B25297" t="s">
        <v>80</v>
      </c>
      <c r="C25297" t="s">
        <v>32</v>
      </c>
      <c r="D25297" t="s">
        <v>278</v>
      </c>
      <c r="E25297" t="s">
        <v>277</v>
      </c>
      <c r="F25297">
        <v>536</v>
      </c>
      <c r="G25297" t="s">
        <v>255</v>
      </c>
      <c r="H25297" t="s">
        <v>84</v>
      </c>
      <c r="I25297">
        <v>2015</v>
      </c>
      <c r="J25297">
        <v>2.1271700000000001E-2</v>
      </c>
    </row>
    <row r="25298" spans="1:10" x14ac:dyDescent="0.25">
      <c r="A25298" t="s">
        <v>227</v>
      </c>
      <c r="B25298" t="s">
        <v>80</v>
      </c>
      <c r="C25298" t="s">
        <v>32</v>
      </c>
      <c r="D25298" t="s">
        <v>276</v>
      </c>
      <c r="E25298" t="s">
        <v>275</v>
      </c>
      <c r="F25298">
        <v>536</v>
      </c>
      <c r="G25298" t="s">
        <v>255</v>
      </c>
      <c r="H25298" t="s">
        <v>84</v>
      </c>
      <c r="I25298">
        <v>2015</v>
      </c>
      <c r="J25298">
        <v>0.23233799999999999</v>
      </c>
    </row>
    <row r="25299" spans="1:10" x14ac:dyDescent="0.25">
      <c r="A25299" t="s">
        <v>225</v>
      </c>
      <c r="B25299" t="s">
        <v>79</v>
      </c>
      <c r="C25299" t="s">
        <v>35</v>
      </c>
      <c r="D25299" t="s">
        <v>245</v>
      </c>
      <c r="E25299" t="s">
        <v>244</v>
      </c>
      <c r="F25299">
        <v>536</v>
      </c>
      <c r="G25299" t="s">
        <v>255</v>
      </c>
      <c r="H25299" t="s">
        <v>84</v>
      </c>
      <c r="I25299">
        <v>2015</v>
      </c>
      <c r="J25299">
        <v>3.6130300000000002</v>
      </c>
    </row>
    <row r="25300" spans="1:10" x14ac:dyDescent="0.25">
      <c r="A25300" t="s">
        <v>226</v>
      </c>
      <c r="B25300" t="s">
        <v>79</v>
      </c>
      <c r="C25300" t="s">
        <v>35</v>
      </c>
      <c r="D25300" t="s">
        <v>245</v>
      </c>
      <c r="E25300" t="s">
        <v>244</v>
      </c>
      <c r="F25300">
        <v>536</v>
      </c>
      <c r="G25300" t="s">
        <v>255</v>
      </c>
      <c r="H25300" t="s">
        <v>84</v>
      </c>
      <c r="I25300">
        <v>2015</v>
      </c>
      <c r="J25300">
        <v>0.45357999999999998</v>
      </c>
    </row>
    <row r="25301" spans="1:10" x14ac:dyDescent="0.25">
      <c r="A25301" t="s">
        <v>227</v>
      </c>
      <c r="B25301" t="s">
        <v>79</v>
      </c>
      <c r="C25301" t="s">
        <v>35</v>
      </c>
      <c r="D25301" t="s">
        <v>245</v>
      </c>
      <c r="E25301" t="s">
        <v>244</v>
      </c>
      <c r="F25301">
        <v>536</v>
      </c>
      <c r="G25301" t="s">
        <v>255</v>
      </c>
      <c r="H25301" t="s">
        <v>84</v>
      </c>
      <c r="I25301">
        <v>2015</v>
      </c>
      <c r="J25301">
        <v>5.6045199999999999</v>
      </c>
    </row>
    <row r="25302" spans="1:10" x14ac:dyDescent="0.25">
      <c r="A25302" t="s">
        <v>223</v>
      </c>
      <c r="B25302" t="s">
        <v>79</v>
      </c>
      <c r="C25302" t="s">
        <v>35</v>
      </c>
      <c r="D25302" t="s">
        <v>245</v>
      </c>
      <c r="E25302" t="s">
        <v>244</v>
      </c>
      <c r="F25302">
        <v>536</v>
      </c>
      <c r="G25302" t="s">
        <v>255</v>
      </c>
      <c r="H25302" t="s">
        <v>84</v>
      </c>
      <c r="I25302">
        <v>2015</v>
      </c>
      <c r="J25302">
        <v>0.84591799999999995</v>
      </c>
    </row>
    <row r="25303" spans="1:10" x14ac:dyDescent="0.25">
      <c r="A25303" t="s">
        <v>229</v>
      </c>
      <c r="B25303" t="s">
        <v>79</v>
      </c>
      <c r="C25303" t="s">
        <v>35</v>
      </c>
      <c r="D25303" t="s">
        <v>245</v>
      </c>
      <c r="E25303" t="s">
        <v>244</v>
      </c>
      <c r="F25303">
        <v>536</v>
      </c>
      <c r="G25303" t="s">
        <v>255</v>
      </c>
      <c r="H25303" t="s">
        <v>84</v>
      </c>
      <c r="I25303">
        <v>2015</v>
      </c>
      <c r="J25303">
        <v>2.9816199999999999</v>
      </c>
    </row>
    <row r="25304" spans="1:10" x14ac:dyDescent="0.25">
      <c r="A25304" t="s">
        <v>224</v>
      </c>
      <c r="B25304" t="s">
        <v>79</v>
      </c>
      <c r="C25304" t="s">
        <v>35</v>
      </c>
      <c r="D25304" t="s">
        <v>245</v>
      </c>
      <c r="E25304" t="s">
        <v>244</v>
      </c>
      <c r="F25304">
        <v>536</v>
      </c>
      <c r="G25304" t="s">
        <v>255</v>
      </c>
      <c r="H25304" t="s">
        <v>84</v>
      </c>
      <c r="I25304">
        <v>2015</v>
      </c>
      <c r="J25304">
        <v>0.37770599999999999</v>
      </c>
    </row>
    <row r="25305" spans="1:10" x14ac:dyDescent="0.25">
      <c r="A25305" t="s">
        <v>227</v>
      </c>
      <c r="B25305" t="s">
        <v>79</v>
      </c>
      <c r="C25305" t="s">
        <v>35</v>
      </c>
      <c r="D25305" t="s">
        <v>243</v>
      </c>
      <c r="E25305" t="s">
        <v>242</v>
      </c>
      <c r="F25305">
        <v>536</v>
      </c>
      <c r="G25305" t="s">
        <v>255</v>
      </c>
      <c r="H25305" t="s">
        <v>84</v>
      </c>
      <c r="I25305">
        <v>2015</v>
      </c>
      <c r="J25305">
        <v>21.830200000000001</v>
      </c>
    </row>
    <row r="25306" spans="1:10" x14ac:dyDescent="0.25">
      <c r="A25306" t="s">
        <v>224</v>
      </c>
      <c r="B25306" t="s">
        <v>79</v>
      </c>
      <c r="C25306" t="s">
        <v>35</v>
      </c>
      <c r="D25306" t="s">
        <v>243</v>
      </c>
      <c r="E25306" t="s">
        <v>242</v>
      </c>
      <c r="F25306">
        <v>536</v>
      </c>
      <c r="G25306" t="s">
        <v>255</v>
      </c>
      <c r="H25306" t="s">
        <v>84</v>
      </c>
      <c r="I25306">
        <v>2015</v>
      </c>
      <c r="J25306">
        <v>1.17343</v>
      </c>
    </row>
    <row r="25307" spans="1:10" x14ac:dyDescent="0.25">
      <c r="A25307" t="s">
        <v>226</v>
      </c>
      <c r="B25307" t="s">
        <v>79</v>
      </c>
      <c r="C25307" t="s">
        <v>35</v>
      </c>
      <c r="D25307" t="s">
        <v>243</v>
      </c>
      <c r="E25307" t="s">
        <v>242</v>
      </c>
      <c r="F25307">
        <v>536</v>
      </c>
      <c r="G25307" t="s">
        <v>255</v>
      </c>
      <c r="H25307" t="s">
        <v>84</v>
      </c>
      <c r="I25307">
        <v>2015</v>
      </c>
      <c r="J25307">
        <v>1.66553</v>
      </c>
    </row>
    <row r="25308" spans="1:10" x14ac:dyDescent="0.25">
      <c r="A25308" t="s">
        <v>223</v>
      </c>
      <c r="B25308" t="s">
        <v>79</v>
      </c>
      <c r="C25308" t="s">
        <v>35</v>
      </c>
      <c r="D25308" t="s">
        <v>243</v>
      </c>
      <c r="E25308" t="s">
        <v>242</v>
      </c>
      <c r="F25308">
        <v>536</v>
      </c>
      <c r="G25308" t="s">
        <v>255</v>
      </c>
      <c r="H25308" t="s">
        <v>84</v>
      </c>
      <c r="I25308">
        <v>2015</v>
      </c>
      <c r="J25308">
        <v>2.2833600000000001</v>
      </c>
    </row>
    <row r="25309" spans="1:10" x14ac:dyDescent="0.25">
      <c r="A25309" t="s">
        <v>225</v>
      </c>
      <c r="B25309" t="s">
        <v>79</v>
      </c>
      <c r="C25309" t="s">
        <v>35</v>
      </c>
      <c r="D25309" t="s">
        <v>243</v>
      </c>
      <c r="E25309" t="s">
        <v>242</v>
      </c>
      <c r="F25309">
        <v>536</v>
      </c>
      <c r="G25309" t="s">
        <v>255</v>
      </c>
      <c r="H25309" t="s">
        <v>84</v>
      </c>
      <c r="I25309">
        <v>2015</v>
      </c>
      <c r="J25309">
        <v>6.9996299999999998</v>
      </c>
    </row>
    <row r="25310" spans="1:10" x14ac:dyDescent="0.25">
      <c r="A25310" t="s">
        <v>229</v>
      </c>
      <c r="B25310" t="s">
        <v>79</v>
      </c>
      <c r="C25310" t="s">
        <v>35</v>
      </c>
      <c r="D25310" t="s">
        <v>243</v>
      </c>
      <c r="E25310" t="s">
        <v>242</v>
      </c>
      <c r="F25310">
        <v>536</v>
      </c>
      <c r="G25310" t="s">
        <v>255</v>
      </c>
      <c r="H25310" t="s">
        <v>84</v>
      </c>
      <c r="I25310">
        <v>2015</v>
      </c>
      <c r="J25310">
        <v>12.275600000000001</v>
      </c>
    </row>
    <row r="25311" spans="1:10" x14ac:dyDescent="0.25">
      <c r="A25311" t="s">
        <v>225</v>
      </c>
      <c r="B25311" t="s">
        <v>76</v>
      </c>
      <c r="C25311" t="s">
        <v>197</v>
      </c>
      <c r="D25311" t="s">
        <v>241</v>
      </c>
      <c r="E25311" t="s">
        <v>240</v>
      </c>
      <c r="F25311">
        <v>536</v>
      </c>
      <c r="G25311" t="s">
        <v>255</v>
      </c>
      <c r="H25311" t="s">
        <v>84</v>
      </c>
      <c r="I25311">
        <v>2015</v>
      </c>
      <c r="J25311">
        <v>6.4500000000000002E-2</v>
      </c>
    </row>
    <row r="25312" spans="1:10" x14ac:dyDescent="0.25">
      <c r="A25312" t="s">
        <v>227</v>
      </c>
      <c r="B25312" t="s">
        <v>76</v>
      </c>
      <c r="C25312" t="s">
        <v>77</v>
      </c>
      <c r="D25312" t="s">
        <v>274</v>
      </c>
      <c r="E25312" t="s">
        <v>273</v>
      </c>
      <c r="F25312">
        <v>536</v>
      </c>
      <c r="G25312" t="s">
        <v>255</v>
      </c>
      <c r="H25312" t="s">
        <v>84</v>
      </c>
      <c r="I25312">
        <v>2015</v>
      </c>
      <c r="J25312">
        <v>1.9999</v>
      </c>
    </row>
    <row r="25313" spans="1:10" x14ac:dyDescent="0.25">
      <c r="A25313" t="s">
        <v>227</v>
      </c>
      <c r="B25313" t="s">
        <v>76</v>
      </c>
      <c r="C25313" t="s">
        <v>78</v>
      </c>
      <c r="D25313" t="s">
        <v>272</v>
      </c>
      <c r="E25313" t="s">
        <v>271</v>
      </c>
      <c r="F25313">
        <v>536</v>
      </c>
      <c r="G25313" t="s">
        <v>255</v>
      </c>
      <c r="H25313" t="s">
        <v>84</v>
      </c>
      <c r="I25313">
        <v>2015</v>
      </c>
      <c r="J25313">
        <v>3.6</v>
      </c>
    </row>
    <row r="25314" spans="1:10" x14ac:dyDescent="0.25">
      <c r="A25314" t="s">
        <v>227</v>
      </c>
      <c r="B25314" t="s">
        <v>71</v>
      </c>
      <c r="C25314" t="s">
        <v>72</v>
      </c>
      <c r="D25314" t="s">
        <v>239</v>
      </c>
      <c r="E25314" t="s">
        <v>238</v>
      </c>
      <c r="F25314">
        <v>536</v>
      </c>
      <c r="G25314" t="s">
        <v>255</v>
      </c>
      <c r="H25314" t="s">
        <v>84</v>
      </c>
      <c r="I25314">
        <v>2015</v>
      </c>
      <c r="J25314">
        <v>0.16270000000000001</v>
      </c>
    </row>
    <row r="25315" spans="1:10" x14ac:dyDescent="0.25">
      <c r="A25315" t="s">
        <v>229</v>
      </c>
      <c r="B25315" t="s">
        <v>75</v>
      </c>
      <c r="C25315" t="s">
        <v>31</v>
      </c>
      <c r="D25315" t="s">
        <v>237</v>
      </c>
      <c r="E25315" t="s">
        <v>236</v>
      </c>
      <c r="F25315">
        <v>536</v>
      </c>
      <c r="G25315" t="s">
        <v>255</v>
      </c>
      <c r="H25315" t="s">
        <v>84</v>
      </c>
      <c r="I25315">
        <v>2015</v>
      </c>
      <c r="J25315">
        <v>103.447</v>
      </c>
    </row>
    <row r="25316" spans="1:10" x14ac:dyDescent="0.25">
      <c r="A25316" t="s">
        <v>226</v>
      </c>
      <c r="B25316" t="s">
        <v>75</v>
      </c>
      <c r="C25316" t="s">
        <v>31</v>
      </c>
      <c r="D25316" t="s">
        <v>237</v>
      </c>
      <c r="E25316" t="s">
        <v>236</v>
      </c>
      <c r="F25316">
        <v>536</v>
      </c>
      <c r="G25316" t="s">
        <v>255</v>
      </c>
      <c r="H25316" t="s">
        <v>84</v>
      </c>
      <c r="I25316">
        <v>2015</v>
      </c>
      <c r="J25316">
        <v>10.7881</v>
      </c>
    </row>
    <row r="25317" spans="1:10" x14ac:dyDescent="0.25">
      <c r="A25317" t="s">
        <v>223</v>
      </c>
      <c r="B25317" t="s">
        <v>75</v>
      </c>
      <c r="C25317" t="s">
        <v>31</v>
      </c>
      <c r="D25317" t="s">
        <v>237</v>
      </c>
      <c r="E25317" t="s">
        <v>236</v>
      </c>
      <c r="F25317">
        <v>536</v>
      </c>
      <c r="G25317" t="s">
        <v>255</v>
      </c>
      <c r="H25317" t="s">
        <v>84</v>
      </c>
      <c r="I25317">
        <v>2015</v>
      </c>
      <c r="J25317">
        <v>78.519300000000001</v>
      </c>
    </row>
    <row r="25318" spans="1:10" x14ac:dyDescent="0.25">
      <c r="A25318" t="s">
        <v>224</v>
      </c>
      <c r="B25318" t="s">
        <v>75</v>
      </c>
      <c r="C25318" t="s">
        <v>31</v>
      </c>
      <c r="D25318" t="s">
        <v>237</v>
      </c>
      <c r="E25318" t="s">
        <v>236</v>
      </c>
      <c r="F25318">
        <v>536</v>
      </c>
      <c r="G25318" t="s">
        <v>255</v>
      </c>
      <c r="H25318" t="s">
        <v>84</v>
      </c>
      <c r="I25318">
        <v>2015</v>
      </c>
      <c r="J25318">
        <v>150.55199999999999</v>
      </c>
    </row>
    <row r="25319" spans="1:10" x14ac:dyDescent="0.25">
      <c r="A25319" t="s">
        <v>225</v>
      </c>
      <c r="B25319" t="s">
        <v>75</v>
      </c>
      <c r="C25319" t="s">
        <v>31</v>
      </c>
      <c r="D25319" t="s">
        <v>237</v>
      </c>
      <c r="E25319" t="s">
        <v>236</v>
      </c>
      <c r="F25319">
        <v>536</v>
      </c>
      <c r="G25319" t="s">
        <v>255</v>
      </c>
      <c r="H25319" t="s">
        <v>84</v>
      </c>
      <c r="I25319">
        <v>2015</v>
      </c>
      <c r="J25319">
        <v>77.076099999999997</v>
      </c>
    </row>
    <row r="25320" spans="1:10" x14ac:dyDescent="0.25">
      <c r="A25320" t="s">
        <v>227</v>
      </c>
      <c r="B25320" t="s">
        <v>75</v>
      </c>
      <c r="C25320" t="s">
        <v>31</v>
      </c>
      <c r="D25320" t="s">
        <v>237</v>
      </c>
      <c r="E25320" t="s">
        <v>236</v>
      </c>
      <c r="F25320">
        <v>536</v>
      </c>
      <c r="G25320" t="s">
        <v>255</v>
      </c>
      <c r="H25320" t="s">
        <v>84</v>
      </c>
      <c r="I25320">
        <v>2015</v>
      </c>
      <c r="J25320">
        <v>130.64699999999999</v>
      </c>
    </row>
    <row r="25321" spans="1:10" x14ac:dyDescent="0.25">
      <c r="A25321" t="s">
        <v>227</v>
      </c>
      <c r="B25321" t="s">
        <v>75</v>
      </c>
      <c r="C25321" t="s">
        <v>31</v>
      </c>
      <c r="D25321" t="s">
        <v>235</v>
      </c>
      <c r="E25321" t="s">
        <v>234</v>
      </c>
      <c r="F25321">
        <v>536</v>
      </c>
      <c r="G25321" t="s">
        <v>255</v>
      </c>
      <c r="H25321" t="s">
        <v>84</v>
      </c>
      <c r="I25321">
        <v>2015</v>
      </c>
      <c r="J25321">
        <v>4.1333900000000003</v>
      </c>
    </row>
    <row r="25322" spans="1:10" x14ac:dyDescent="0.25">
      <c r="A25322" t="s">
        <v>224</v>
      </c>
      <c r="B25322" t="s">
        <v>75</v>
      </c>
      <c r="C25322" t="s">
        <v>31</v>
      </c>
      <c r="D25322" t="s">
        <v>235</v>
      </c>
      <c r="E25322" t="s">
        <v>234</v>
      </c>
      <c r="F25322">
        <v>536</v>
      </c>
      <c r="G25322" t="s">
        <v>255</v>
      </c>
      <c r="H25322" t="s">
        <v>84</v>
      </c>
      <c r="I25322">
        <v>2015</v>
      </c>
      <c r="J25322">
        <v>9.7528000000000006</v>
      </c>
    </row>
    <row r="25323" spans="1:10" x14ac:dyDescent="0.25">
      <c r="A25323" t="s">
        <v>225</v>
      </c>
      <c r="B25323" t="s">
        <v>75</v>
      </c>
      <c r="C25323" t="s">
        <v>31</v>
      </c>
      <c r="D25323" t="s">
        <v>235</v>
      </c>
      <c r="E25323" t="s">
        <v>234</v>
      </c>
      <c r="F25323">
        <v>536</v>
      </c>
      <c r="G25323" t="s">
        <v>255</v>
      </c>
      <c r="H25323" t="s">
        <v>84</v>
      </c>
      <c r="I25323">
        <v>2015</v>
      </c>
      <c r="J25323">
        <v>1.8286199999999999</v>
      </c>
    </row>
    <row r="25324" spans="1:10" x14ac:dyDescent="0.25">
      <c r="A25324" t="s">
        <v>223</v>
      </c>
      <c r="B25324" t="s">
        <v>75</v>
      </c>
      <c r="C25324" t="s">
        <v>31</v>
      </c>
      <c r="D25324" t="s">
        <v>235</v>
      </c>
      <c r="E25324" t="s">
        <v>234</v>
      </c>
      <c r="F25324">
        <v>536</v>
      </c>
      <c r="G25324" t="s">
        <v>255</v>
      </c>
      <c r="H25324" t="s">
        <v>84</v>
      </c>
      <c r="I25324">
        <v>2015</v>
      </c>
      <c r="J25324">
        <v>3.536</v>
      </c>
    </row>
    <row r="25325" spans="1:10" x14ac:dyDescent="0.25">
      <c r="A25325" t="s">
        <v>226</v>
      </c>
      <c r="B25325" t="s">
        <v>75</v>
      </c>
      <c r="C25325" t="s">
        <v>31</v>
      </c>
      <c r="D25325" t="s">
        <v>235</v>
      </c>
      <c r="E25325" t="s">
        <v>234</v>
      </c>
      <c r="F25325">
        <v>536</v>
      </c>
      <c r="G25325" t="s">
        <v>255</v>
      </c>
      <c r="H25325" t="s">
        <v>84</v>
      </c>
      <c r="I25325">
        <v>2015</v>
      </c>
      <c r="J25325">
        <v>0.24036399999999999</v>
      </c>
    </row>
    <row r="25326" spans="1:10" x14ac:dyDescent="0.25">
      <c r="A25326" t="s">
        <v>227</v>
      </c>
      <c r="B25326" t="s">
        <v>80</v>
      </c>
      <c r="C25326" t="s">
        <v>37</v>
      </c>
      <c r="D25326">
        <v>120105</v>
      </c>
      <c r="E25326" t="s">
        <v>270</v>
      </c>
      <c r="F25326">
        <v>536</v>
      </c>
      <c r="G25326" t="s">
        <v>255</v>
      </c>
      <c r="H25326" t="s">
        <v>84</v>
      </c>
      <c r="I25326">
        <v>2015</v>
      </c>
      <c r="J25326">
        <v>0.105993</v>
      </c>
    </row>
    <row r="25327" spans="1:10" x14ac:dyDescent="0.25">
      <c r="A25327" t="s">
        <v>229</v>
      </c>
      <c r="B25327" t="s">
        <v>80</v>
      </c>
      <c r="C25327" t="s">
        <v>37</v>
      </c>
      <c r="D25327">
        <v>120105</v>
      </c>
      <c r="E25327" t="s">
        <v>270</v>
      </c>
      <c r="F25327">
        <v>536</v>
      </c>
      <c r="G25327" t="s">
        <v>255</v>
      </c>
      <c r="H25327" t="s">
        <v>84</v>
      </c>
      <c r="I25327">
        <v>2015</v>
      </c>
      <c r="J25327">
        <v>5.9216400000000002E-2</v>
      </c>
    </row>
    <row r="25328" spans="1:10" x14ac:dyDescent="0.25">
      <c r="A25328" t="s">
        <v>226</v>
      </c>
      <c r="B25328" t="s">
        <v>80</v>
      </c>
      <c r="C25328" t="s">
        <v>37</v>
      </c>
      <c r="D25328">
        <v>120105</v>
      </c>
      <c r="E25328" t="s">
        <v>270</v>
      </c>
      <c r="F25328">
        <v>536</v>
      </c>
      <c r="G25328" t="s">
        <v>255</v>
      </c>
      <c r="H25328" t="s">
        <v>84</v>
      </c>
      <c r="I25328">
        <v>2015</v>
      </c>
      <c r="J25328">
        <v>5.7616999999999998E-3</v>
      </c>
    </row>
    <row r="25329" spans="1:10" x14ac:dyDescent="0.25">
      <c r="A25329" t="s">
        <v>224</v>
      </c>
      <c r="B25329" t="s">
        <v>80</v>
      </c>
      <c r="C25329" t="s">
        <v>37</v>
      </c>
      <c r="D25329">
        <v>120105</v>
      </c>
      <c r="E25329" t="s">
        <v>270</v>
      </c>
      <c r="F25329">
        <v>536</v>
      </c>
      <c r="G25329" t="s">
        <v>255</v>
      </c>
      <c r="H25329" t="s">
        <v>84</v>
      </c>
      <c r="I25329">
        <v>2015</v>
      </c>
      <c r="J25329">
        <v>6.2432700000000004E-3</v>
      </c>
    </row>
    <row r="25330" spans="1:10" x14ac:dyDescent="0.25">
      <c r="A25330" t="s">
        <v>223</v>
      </c>
      <c r="B25330" t="s">
        <v>80</v>
      </c>
      <c r="C25330" t="s">
        <v>37</v>
      </c>
      <c r="D25330">
        <v>120105</v>
      </c>
      <c r="E25330" t="s">
        <v>270</v>
      </c>
      <c r="F25330">
        <v>536</v>
      </c>
      <c r="G25330" t="s">
        <v>255</v>
      </c>
      <c r="H25330" t="s">
        <v>84</v>
      </c>
      <c r="I25330">
        <v>2015</v>
      </c>
      <c r="J25330">
        <v>1.14371E-2</v>
      </c>
    </row>
    <row r="25331" spans="1:10" x14ac:dyDescent="0.25">
      <c r="A25331" t="s">
        <v>225</v>
      </c>
      <c r="B25331" t="s">
        <v>80</v>
      </c>
      <c r="C25331" t="s">
        <v>37</v>
      </c>
      <c r="D25331">
        <v>120105</v>
      </c>
      <c r="E25331" t="s">
        <v>270</v>
      </c>
      <c r="F25331">
        <v>536</v>
      </c>
      <c r="G25331" t="s">
        <v>255</v>
      </c>
      <c r="H25331" t="s">
        <v>84</v>
      </c>
      <c r="I25331">
        <v>2015</v>
      </c>
      <c r="J25331">
        <v>6.0092800000000002E-2</v>
      </c>
    </row>
    <row r="25332" spans="1:10" x14ac:dyDescent="0.25">
      <c r="A25332" t="s">
        <v>225</v>
      </c>
      <c r="B25332" t="s">
        <v>80</v>
      </c>
      <c r="C25332" t="s">
        <v>37</v>
      </c>
      <c r="D25332">
        <v>120106</v>
      </c>
      <c r="E25332" t="s">
        <v>269</v>
      </c>
      <c r="F25332">
        <v>536</v>
      </c>
      <c r="G25332" t="s">
        <v>255</v>
      </c>
      <c r="H25332" t="s">
        <v>84</v>
      </c>
      <c r="I25332">
        <v>2015</v>
      </c>
      <c r="J25332">
        <v>0.26378000000000001</v>
      </c>
    </row>
    <row r="25333" spans="1:10" x14ac:dyDescent="0.25">
      <c r="A25333" t="s">
        <v>224</v>
      </c>
      <c r="B25333" t="s">
        <v>80</v>
      </c>
      <c r="C25333" t="s">
        <v>37</v>
      </c>
      <c r="D25333">
        <v>120106</v>
      </c>
      <c r="E25333" t="s">
        <v>269</v>
      </c>
      <c r="F25333">
        <v>536</v>
      </c>
      <c r="G25333" t="s">
        <v>255</v>
      </c>
      <c r="H25333" t="s">
        <v>84</v>
      </c>
      <c r="I25333">
        <v>2015</v>
      </c>
      <c r="J25333">
        <v>4.2853599999999999E-2</v>
      </c>
    </row>
    <row r="25334" spans="1:10" x14ac:dyDescent="0.25">
      <c r="A25334" t="s">
        <v>226</v>
      </c>
      <c r="B25334" t="s">
        <v>80</v>
      </c>
      <c r="C25334" t="s">
        <v>37</v>
      </c>
      <c r="D25334">
        <v>120106</v>
      </c>
      <c r="E25334" t="s">
        <v>269</v>
      </c>
      <c r="F25334">
        <v>536</v>
      </c>
      <c r="G25334" t="s">
        <v>255</v>
      </c>
      <c r="H25334" t="s">
        <v>84</v>
      </c>
      <c r="I25334">
        <v>2015</v>
      </c>
      <c r="J25334">
        <v>3.6901000000000003E-2</v>
      </c>
    </row>
    <row r="25335" spans="1:10" x14ac:dyDescent="0.25">
      <c r="A25335" t="s">
        <v>227</v>
      </c>
      <c r="B25335" t="s">
        <v>80</v>
      </c>
      <c r="C25335" t="s">
        <v>37</v>
      </c>
      <c r="D25335">
        <v>120106</v>
      </c>
      <c r="E25335" t="s">
        <v>269</v>
      </c>
      <c r="F25335">
        <v>536</v>
      </c>
      <c r="G25335" t="s">
        <v>255</v>
      </c>
      <c r="H25335" t="s">
        <v>84</v>
      </c>
      <c r="I25335">
        <v>2015</v>
      </c>
      <c r="J25335">
        <v>0.400561</v>
      </c>
    </row>
    <row r="25336" spans="1:10" x14ac:dyDescent="0.25">
      <c r="A25336" t="s">
        <v>223</v>
      </c>
      <c r="B25336" t="s">
        <v>80</v>
      </c>
      <c r="C25336" t="s">
        <v>37</v>
      </c>
      <c r="D25336">
        <v>120106</v>
      </c>
      <c r="E25336" t="s">
        <v>269</v>
      </c>
      <c r="F25336">
        <v>536</v>
      </c>
      <c r="G25336" t="s">
        <v>255</v>
      </c>
      <c r="H25336" t="s">
        <v>84</v>
      </c>
      <c r="I25336">
        <v>2015</v>
      </c>
      <c r="J25336">
        <v>7.7268400000000001E-2</v>
      </c>
    </row>
    <row r="25337" spans="1:10" x14ac:dyDescent="0.25">
      <c r="A25337" t="s">
        <v>229</v>
      </c>
      <c r="B25337" t="s">
        <v>80</v>
      </c>
      <c r="C25337" t="s">
        <v>37</v>
      </c>
      <c r="D25337">
        <v>120106</v>
      </c>
      <c r="E25337" t="s">
        <v>269</v>
      </c>
      <c r="F25337">
        <v>536</v>
      </c>
      <c r="G25337" t="s">
        <v>255</v>
      </c>
      <c r="H25337" t="s">
        <v>84</v>
      </c>
      <c r="I25337">
        <v>2015</v>
      </c>
      <c r="J25337">
        <v>0.30634600000000001</v>
      </c>
    </row>
    <row r="25338" spans="1:10" x14ac:dyDescent="0.25">
      <c r="A25338" t="s">
        <v>229</v>
      </c>
      <c r="B25338" t="s">
        <v>80</v>
      </c>
      <c r="C25338" t="s">
        <v>37</v>
      </c>
      <c r="D25338">
        <v>120112</v>
      </c>
      <c r="E25338" t="s">
        <v>268</v>
      </c>
      <c r="F25338">
        <v>536</v>
      </c>
      <c r="G25338" t="s">
        <v>255</v>
      </c>
      <c r="H25338" t="s">
        <v>84</v>
      </c>
      <c r="I25338">
        <v>2015</v>
      </c>
      <c r="J25338">
        <v>1.36244E-2</v>
      </c>
    </row>
    <row r="25339" spans="1:10" x14ac:dyDescent="0.25">
      <c r="A25339" t="s">
        <v>224</v>
      </c>
      <c r="B25339" t="s">
        <v>80</v>
      </c>
      <c r="C25339" t="s">
        <v>37</v>
      </c>
      <c r="D25339">
        <v>120112</v>
      </c>
      <c r="E25339" t="s">
        <v>268</v>
      </c>
      <c r="F25339">
        <v>536</v>
      </c>
      <c r="G25339" t="s">
        <v>255</v>
      </c>
      <c r="H25339" t="s">
        <v>84</v>
      </c>
      <c r="I25339">
        <v>2015</v>
      </c>
      <c r="J25339">
        <v>1.43644E-3</v>
      </c>
    </row>
    <row r="25340" spans="1:10" x14ac:dyDescent="0.25">
      <c r="A25340" t="s">
        <v>227</v>
      </c>
      <c r="B25340" t="s">
        <v>80</v>
      </c>
      <c r="C25340" t="s">
        <v>37</v>
      </c>
      <c r="D25340">
        <v>120112</v>
      </c>
      <c r="E25340" t="s">
        <v>268</v>
      </c>
      <c r="F25340">
        <v>536</v>
      </c>
      <c r="G25340" t="s">
        <v>255</v>
      </c>
      <c r="H25340" t="s">
        <v>84</v>
      </c>
      <c r="I25340">
        <v>2015</v>
      </c>
      <c r="J25340">
        <v>2.4386499999999998E-2</v>
      </c>
    </row>
    <row r="25341" spans="1:10" x14ac:dyDescent="0.25">
      <c r="A25341" t="s">
        <v>225</v>
      </c>
      <c r="B25341" t="s">
        <v>80</v>
      </c>
      <c r="C25341" t="s">
        <v>37</v>
      </c>
      <c r="D25341">
        <v>120112</v>
      </c>
      <c r="E25341" t="s">
        <v>268</v>
      </c>
      <c r="F25341">
        <v>536</v>
      </c>
      <c r="G25341" t="s">
        <v>255</v>
      </c>
      <c r="H25341" t="s">
        <v>84</v>
      </c>
      <c r="I25341">
        <v>2015</v>
      </c>
      <c r="J25341">
        <v>1.3826E-2</v>
      </c>
    </row>
    <row r="25342" spans="1:10" x14ac:dyDescent="0.25">
      <c r="A25342" t="s">
        <v>223</v>
      </c>
      <c r="B25342" t="s">
        <v>80</v>
      </c>
      <c r="C25342" t="s">
        <v>37</v>
      </c>
      <c r="D25342">
        <v>120112</v>
      </c>
      <c r="E25342" t="s">
        <v>268</v>
      </c>
      <c r="F25342">
        <v>536</v>
      </c>
      <c r="G25342" t="s">
        <v>255</v>
      </c>
      <c r="H25342" t="s">
        <v>84</v>
      </c>
      <c r="I25342">
        <v>2015</v>
      </c>
      <c r="J25342">
        <v>2.6314200000000002E-3</v>
      </c>
    </row>
    <row r="25343" spans="1:10" x14ac:dyDescent="0.25">
      <c r="A25343" t="s">
        <v>226</v>
      </c>
      <c r="B25343" t="s">
        <v>80</v>
      </c>
      <c r="C25343" t="s">
        <v>37</v>
      </c>
      <c r="D25343">
        <v>120112</v>
      </c>
      <c r="E25343" t="s">
        <v>268</v>
      </c>
      <c r="F25343">
        <v>536</v>
      </c>
      <c r="G25343" t="s">
        <v>255</v>
      </c>
      <c r="H25343" t="s">
        <v>84</v>
      </c>
      <c r="I25343">
        <v>2015</v>
      </c>
      <c r="J25343">
        <v>1.3256400000000001E-3</v>
      </c>
    </row>
    <row r="25344" spans="1:10" x14ac:dyDescent="0.25">
      <c r="A25344" t="s">
        <v>229</v>
      </c>
      <c r="B25344" t="s">
        <v>80</v>
      </c>
      <c r="C25344" t="s">
        <v>37</v>
      </c>
      <c r="D25344">
        <v>120113</v>
      </c>
      <c r="E25344" t="s">
        <v>267</v>
      </c>
      <c r="F25344">
        <v>536</v>
      </c>
      <c r="G25344" t="s">
        <v>255</v>
      </c>
      <c r="H25344" t="s">
        <v>84</v>
      </c>
      <c r="I25344">
        <v>2015</v>
      </c>
      <c r="J25344">
        <v>5.4085500000000002E-2</v>
      </c>
    </row>
    <row r="25345" spans="1:10" x14ac:dyDescent="0.25">
      <c r="A25345" t="s">
        <v>223</v>
      </c>
      <c r="B25345" t="s">
        <v>80</v>
      </c>
      <c r="C25345" t="s">
        <v>37</v>
      </c>
      <c r="D25345">
        <v>120113</v>
      </c>
      <c r="E25345" t="s">
        <v>267</v>
      </c>
      <c r="F25345">
        <v>536</v>
      </c>
      <c r="G25345" t="s">
        <v>255</v>
      </c>
      <c r="H25345" t="s">
        <v>84</v>
      </c>
      <c r="I25345">
        <v>2015</v>
      </c>
      <c r="J25345">
        <v>1.3641800000000001E-2</v>
      </c>
    </row>
    <row r="25346" spans="1:10" x14ac:dyDescent="0.25">
      <c r="A25346" t="s">
        <v>227</v>
      </c>
      <c r="B25346" t="s">
        <v>80</v>
      </c>
      <c r="C25346" t="s">
        <v>37</v>
      </c>
      <c r="D25346">
        <v>120113</v>
      </c>
      <c r="E25346" t="s">
        <v>267</v>
      </c>
      <c r="F25346">
        <v>536</v>
      </c>
      <c r="G25346" t="s">
        <v>255</v>
      </c>
      <c r="H25346" t="s">
        <v>84</v>
      </c>
      <c r="I25346">
        <v>2015</v>
      </c>
      <c r="J25346">
        <v>7.0719199999999996E-2</v>
      </c>
    </row>
    <row r="25347" spans="1:10" x14ac:dyDescent="0.25">
      <c r="A25347" t="s">
        <v>225</v>
      </c>
      <c r="B25347" t="s">
        <v>80</v>
      </c>
      <c r="C25347" t="s">
        <v>37</v>
      </c>
      <c r="D25347">
        <v>120113</v>
      </c>
      <c r="E25347" t="s">
        <v>267</v>
      </c>
      <c r="F25347">
        <v>536</v>
      </c>
      <c r="G25347" t="s">
        <v>255</v>
      </c>
      <c r="H25347" t="s">
        <v>84</v>
      </c>
      <c r="I25347">
        <v>2015</v>
      </c>
      <c r="J25347">
        <v>4.6570500000000001E-2</v>
      </c>
    </row>
    <row r="25348" spans="1:10" x14ac:dyDescent="0.25">
      <c r="A25348" t="s">
        <v>226</v>
      </c>
      <c r="B25348" t="s">
        <v>80</v>
      </c>
      <c r="C25348" t="s">
        <v>37</v>
      </c>
      <c r="D25348">
        <v>120113</v>
      </c>
      <c r="E25348" t="s">
        <v>267</v>
      </c>
      <c r="F25348">
        <v>536</v>
      </c>
      <c r="G25348" t="s">
        <v>255</v>
      </c>
      <c r="H25348" t="s">
        <v>84</v>
      </c>
      <c r="I25348">
        <v>2015</v>
      </c>
      <c r="J25348">
        <v>6.5148899999999997E-3</v>
      </c>
    </row>
    <row r="25349" spans="1:10" x14ac:dyDescent="0.25">
      <c r="A25349" t="s">
        <v>224</v>
      </c>
      <c r="B25349" t="s">
        <v>80</v>
      </c>
      <c r="C25349" t="s">
        <v>37</v>
      </c>
      <c r="D25349">
        <v>120113</v>
      </c>
      <c r="E25349" t="s">
        <v>267</v>
      </c>
      <c r="F25349">
        <v>536</v>
      </c>
      <c r="G25349" t="s">
        <v>255</v>
      </c>
      <c r="H25349" t="s">
        <v>84</v>
      </c>
      <c r="I25349">
        <v>2015</v>
      </c>
      <c r="J25349">
        <v>7.56582E-3</v>
      </c>
    </row>
    <row r="25350" spans="1:10" x14ac:dyDescent="0.25">
      <c r="A25350" t="s">
        <v>224</v>
      </c>
      <c r="B25350" t="s">
        <v>80</v>
      </c>
      <c r="C25350" t="s">
        <v>37</v>
      </c>
      <c r="D25350">
        <v>120212</v>
      </c>
      <c r="E25350" t="s">
        <v>266</v>
      </c>
      <c r="F25350">
        <v>536</v>
      </c>
      <c r="G25350" t="s">
        <v>255</v>
      </c>
      <c r="H25350" t="s">
        <v>84</v>
      </c>
      <c r="I25350">
        <v>2015</v>
      </c>
      <c r="J25350">
        <v>1.28561E-3</v>
      </c>
    </row>
    <row r="25351" spans="1:10" x14ac:dyDescent="0.25">
      <c r="A25351" t="s">
        <v>223</v>
      </c>
      <c r="B25351" t="s">
        <v>80</v>
      </c>
      <c r="C25351" t="s">
        <v>37</v>
      </c>
      <c r="D25351">
        <v>120212</v>
      </c>
      <c r="E25351" t="s">
        <v>266</v>
      </c>
      <c r="F25351">
        <v>536</v>
      </c>
      <c r="G25351" t="s">
        <v>255</v>
      </c>
      <c r="H25351" t="s">
        <v>84</v>
      </c>
      <c r="I25351">
        <v>2015</v>
      </c>
      <c r="J25351">
        <v>1.97722E-3</v>
      </c>
    </row>
    <row r="25352" spans="1:10" x14ac:dyDescent="0.25">
      <c r="A25352" t="s">
        <v>227</v>
      </c>
      <c r="B25352" t="s">
        <v>80</v>
      </c>
      <c r="C25352" t="s">
        <v>37</v>
      </c>
      <c r="D25352">
        <v>120212</v>
      </c>
      <c r="E25352" t="s">
        <v>266</v>
      </c>
      <c r="F25352">
        <v>536</v>
      </c>
      <c r="G25352" t="s">
        <v>255</v>
      </c>
      <c r="H25352" t="s">
        <v>84</v>
      </c>
      <c r="I25352">
        <v>2015</v>
      </c>
      <c r="J25352">
        <v>1.66474E-2</v>
      </c>
    </row>
    <row r="25353" spans="1:10" x14ac:dyDescent="0.25">
      <c r="A25353" t="s">
        <v>225</v>
      </c>
      <c r="B25353" t="s">
        <v>80</v>
      </c>
      <c r="C25353" t="s">
        <v>37</v>
      </c>
      <c r="D25353">
        <v>120212</v>
      </c>
      <c r="E25353" t="s">
        <v>266</v>
      </c>
      <c r="F25353">
        <v>536</v>
      </c>
      <c r="G25353" t="s">
        <v>255</v>
      </c>
      <c r="H25353" t="s">
        <v>84</v>
      </c>
      <c r="I25353">
        <v>2015</v>
      </c>
      <c r="J25353">
        <v>1.2852000000000001E-2</v>
      </c>
    </row>
    <row r="25354" spans="1:10" x14ac:dyDescent="0.25">
      <c r="A25354" t="s">
        <v>226</v>
      </c>
      <c r="B25354" t="s">
        <v>80</v>
      </c>
      <c r="C25354" t="s">
        <v>37</v>
      </c>
      <c r="D25354">
        <v>120212</v>
      </c>
      <c r="E25354" t="s">
        <v>266</v>
      </c>
      <c r="F25354">
        <v>536</v>
      </c>
      <c r="G25354" t="s">
        <v>255</v>
      </c>
      <c r="H25354" t="s">
        <v>84</v>
      </c>
      <c r="I25354">
        <v>2015</v>
      </c>
      <c r="J25354">
        <v>1.0616899999999999E-3</v>
      </c>
    </row>
    <row r="25355" spans="1:10" x14ac:dyDescent="0.25">
      <c r="A25355" t="s">
        <v>229</v>
      </c>
      <c r="B25355" t="s">
        <v>80</v>
      </c>
      <c r="C25355" t="s">
        <v>37</v>
      </c>
      <c r="D25355">
        <v>120212</v>
      </c>
      <c r="E25355" t="s">
        <v>266</v>
      </c>
      <c r="F25355">
        <v>536</v>
      </c>
      <c r="G25355" t="s">
        <v>255</v>
      </c>
      <c r="H25355" t="s">
        <v>84</v>
      </c>
      <c r="I25355">
        <v>2015</v>
      </c>
      <c r="J25355">
        <v>1.1473799999999999E-2</v>
      </c>
    </row>
    <row r="25356" spans="1:10" x14ac:dyDescent="0.25">
      <c r="A25356" t="s">
        <v>224</v>
      </c>
      <c r="B25356" t="s">
        <v>80</v>
      </c>
      <c r="C25356" t="s">
        <v>37</v>
      </c>
      <c r="D25356">
        <v>120213</v>
      </c>
      <c r="E25356" t="s">
        <v>265</v>
      </c>
      <c r="F25356">
        <v>536</v>
      </c>
      <c r="G25356" t="s">
        <v>255</v>
      </c>
      <c r="H25356" t="s">
        <v>84</v>
      </c>
      <c r="I25356">
        <v>2015</v>
      </c>
      <c r="J25356">
        <v>2.71821E-3</v>
      </c>
    </row>
    <row r="25357" spans="1:10" x14ac:dyDescent="0.25">
      <c r="A25357" t="s">
        <v>225</v>
      </c>
      <c r="B25357" t="s">
        <v>80</v>
      </c>
      <c r="C25357" t="s">
        <v>37</v>
      </c>
      <c r="D25357">
        <v>120213</v>
      </c>
      <c r="E25357" t="s">
        <v>265</v>
      </c>
      <c r="F25357">
        <v>536</v>
      </c>
      <c r="G25357" t="s">
        <v>255</v>
      </c>
      <c r="H25357" t="s">
        <v>84</v>
      </c>
      <c r="I25357">
        <v>2015</v>
      </c>
      <c r="J25357">
        <v>2.01601E-2</v>
      </c>
    </row>
    <row r="25358" spans="1:10" x14ac:dyDescent="0.25">
      <c r="A25358" t="s">
        <v>229</v>
      </c>
      <c r="B25358" t="s">
        <v>80</v>
      </c>
      <c r="C25358" t="s">
        <v>37</v>
      </c>
      <c r="D25358">
        <v>120213</v>
      </c>
      <c r="E25358" t="s">
        <v>265</v>
      </c>
      <c r="F25358">
        <v>536</v>
      </c>
      <c r="G25358" t="s">
        <v>255</v>
      </c>
      <c r="H25358" t="s">
        <v>84</v>
      </c>
      <c r="I25358">
        <v>2015</v>
      </c>
      <c r="J25358">
        <v>2.0308099999999999E-2</v>
      </c>
    </row>
    <row r="25359" spans="1:10" x14ac:dyDescent="0.25">
      <c r="A25359" t="s">
        <v>223</v>
      </c>
      <c r="B25359" t="s">
        <v>80</v>
      </c>
      <c r="C25359" t="s">
        <v>37</v>
      </c>
      <c r="D25359">
        <v>120213</v>
      </c>
      <c r="E25359" t="s">
        <v>265</v>
      </c>
      <c r="F25359">
        <v>536</v>
      </c>
      <c r="G25359" t="s">
        <v>255</v>
      </c>
      <c r="H25359" t="s">
        <v>84</v>
      </c>
      <c r="I25359">
        <v>2015</v>
      </c>
      <c r="J25359">
        <v>4.3442799999999998E-3</v>
      </c>
    </row>
    <row r="25360" spans="1:10" x14ac:dyDescent="0.25">
      <c r="A25360" t="s">
        <v>227</v>
      </c>
      <c r="B25360" t="s">
        <v>80</v>
      </c>
      <c r="C25360" t="s">
        <v>37</v>
      </c>
      <c r="D25360">
        <v>120213</v>
      </c>
      <c r="E25360" t="s">
        <v>265</v>
      </c>
      <c r="F25360">
        <v>536</v>
      </c>
      <c r="G25360" t="s">
        <v>255</v>
      </c>
      <c r="H25360" t="s">
        <v>84</v>
      </c>
      <c r="I25360">
        <v>2015</v>
      </c>
      <c r="J25360">
        <v>2.5687600000000001E-2</v>
      </c>
    </row>
    <row r="25361" spans="1:10" x14ac:dyDescent="0.25">
      <c r="A25361" t="s">
        <v>226</v>
      </c>
      <c r="B25361" t="s">
        <v>80</v>
      </c>
      <c r="C25361" t="s">
        <v>37</v>
      </c>
      <c r="D25361">
        <v>120213</v>
      </c>
      <c r="E25361" t="s">
        <v>265</v>
      </c>
      <c r="F25361">
        <v>536</v>
      </c>
      <c r="G25361" t="s">
        <v>255</v>
      </c>
      <c r="H25361" t="s">
        <v>84</v>
      </c>
      <c r="I25361">
        <v>2015</v>
      </c>
      <c r="J25361">
        <v>1.98584E-3</v>
      </c>
    </row>
    <row r="25362" spans="1:10" x14ac:dyDescent="0.25">
      <c r="A25362" t="s">
        <v>223</v>
      </c>
      <c r="B25362" t="s">
        <v>80</v>
      </c>
      <c r="C25362" t="s">
        <v>37</v>
      </c>
      <c r="D25362">
        <v>120215</v>
      </c>
      <c r="E25362" t="s">
        <v>264</v>
      </c>
      <c r="F25362">
        <v>536</v>
      </c>
      <c r="G25362" t="s">
        <v>255</v>
      </c>
      <c r="H25362" t="s">
        <v>84</v>
      </c>
      <c r="I25362">
        <v>2015</v>
      </c>
      <c r="J25362">
        <v>1.5877899999999999E-5</v>
      </c>
    </row>
    <row r="25363" spans="1:10" x14ac:dyDescent="0.25">
      <c r="A25363" t="s">
        <v>227</v>
      </c>
      <c r="B25363" t="s">
        <v>80</v>
      </c>
      <c r="C25363" t="s">
        <v>37</v>
      </c>
      <c r="D25363">
        <v>120215</v>
      </c>
      <c r="E25363" t="s">
        <v>264</v>
      </c>
      <c r="F25363">
        <v>536</v>
      </c>
      <c r="G25363" t="s">
        <v>255</v>
      </c>
      <c r="H25363" t="s">
        <v>84</v>
      </c>
      <c r="I25363">
        <v>2015</v>
      </c>
      <c r="J25363">
        <v>3.7092999999999999E-5</v>
      </c>
    </row>
    <row r="25364" spans="1:10" x14ac:dyDescent="0.25">
      <c r="A25364" t="s">
        <v>226</v>
      </c>
      <c r="B25364" t="s">
        <v>80</v>
      </c>
      <c r="C25364" t="s">
        <v>37</v>
      </c>
      <c r="D25364">
        <v>120215</v>
      </c>
      <c r="E25364" t="s">
        <v>264</v>
      </c>
      <c r="F25364">
        <v>536</v>
      </c>
      <c r="G25364" t="s">
        <v>255</v>
      </c>
      <c r="H25364" t="s">
        <v>84</v>
      </c>
      <c r="I25364">
        <v>2015</v>
      </c>
      <c r="J25364">
        <v>6.4965499999999997E-6</v>
      </c>
    </row>
    <row r="25365" spans="1:10" x14ac:dyDescent="0.25">
      <c r="A25365" t="s">
        <v>224</v>
      </c>
      <c r="B25365" t="s">
        <v>80</v>
      </c>
      <c r="C25365" t="s">
        <v>37</v>
      </c>
      <c r="D25365">
        <v>120215</v>
      </c>
      <c r="E25365" t="s">
        <v>264</v>
      </c>
      <c r="F25365">
        <v>536</v>
      </c>
      <c r="G25365" t="s">
        <v>255</v>
      </c>
      <c r="H25365" t="s">
        <v>84</v>
      </c>
      <c r="I25365">
        <v>2015</v>
      </c>
      <c r="J25365">
        <v>3.5108899999999999E-6</v>
      </c>
    </row>
    <row r="25366" spans="1:10" x14ac:dyDescent="0.25">
      <c r="A25366" t="s">
        <v>229</v>
      </c>
      <c r="B25366" t="s">
        <v>80</v>
      </c>
      <c r="C25366" t="s">
        <v>37</v>
      </c>
      <c r="D25366">
        <v>120215</v>
      </c>
      <c r="E25366" t="s">
        <v>264</v>
      </c>
      <c r="F25366">
        <v>536</v>
      </c>
      <c r="G25366" t="s">
        <v>255</v>
      </c>
      <c r="H25366" t="s">
        <v>84</v>
      </c>
      <c r="I25366">
        <v>2015</v>
      </c>
      <c r="J25366">
        <v>1.2579799999999999E-5</v>
      </c>
    </row>
    <row r="25367" spans="1:10" x14ac:dyDescent="0.25">
      <c r="A25367" t="s">
        <v>225</v>
      </c>
      <c r="B25367" t="s">
        <v>80</v>
      </c>
      <c r="C25367" t="s">
        <v>37</v>
      </c>
      <c r="D25367">
        <v>120215</v>
      </c>
      <c r="E25367" t="s">
        <v>264</v>
      </c>
      <c r="F25367">
        <v>536</v>
      </c>
      <c r="G25367" t="s">
        <v>255</v>
      </c>
      <c r="H25367" t="s">
        <v>84</v>
      </c>
      <c r="I25367">
        <v>2015</v>
      </c>
      <c r="J25367">
        <v>8.30334E-6</v>
      </c>
    </row>
    <row r="25368" spans="1:10" x14ac:dyDescent="0.25">
      <c r="A25368" t="s">
        <v>225</v>
      </c>
      <c r="B25368" t="s">
        <v>80</v>
      </c>
      <c r="C25368" t="s">
        <v>37</v>
      </c>
      <c r="D25368">
        <v>120216</v>
      </c>
      <c r="E25368" t="s">
        <v>263</v>
      </c>
      <c r="F25368">
        <v>536</v>
      </c>
      <c r="G25368" t="s">
        <v>255</v>
      </c>
      <c r="H25368" t="s">
        <v>84</v>
      </c>
      <c r="I25368">
        <v>2015</v>
      </c>
      <c r="J25368">
        <v>8.0392400000000002E-4</v>
      </c>
    </row>
    <row r="25369" spans="1:10" x14ac:dyDescent="0.25">
      <c r="A25369" t="s">
        <v>223</v>
      </c>
      <c r="B25369" t="s">
        <v>80</v>
      </c>
      <c r="C25369" t="s">
        <v>37</v>
      </c>
      <c r="D25369">
        <v>120216</v>
      </c>
      <c r="E25369" t="s">
        <v>263</v>
      </c>
      <c r="F25369">
        <v>536</v>
      </c>
      <c r="G25369" t="s">
        <v>255</v>
      </c>
      <c r="H25369" t="s">
        <v>84</v>
      </c>
      <c r="I25369">
        <v>2015</v>
      </c>
      <c r="J25369">
        <v>7.8050600000000004E-4</v>
      </c>
    </row>
    <row r="25370" spans="1:10" x14ac:dyDescent="0.25">
      <c r="A25370" t="s">
        <v>227</v>
      </c>
      <c r="B25370" t="s">
        <v>80</v>
      </c>
      <c r="C25370" t="s">
        <v>37</v>
      </c>
      <c r="D25370">
        <v>120216</v>
      </c>
      <c r="E25370" t="s">
        <v>263</v>
      </c>
      <c r="F25370">
        <v>536</v>
      </c>
      <c r="G25370" t="s">
        <v>255</v>
      </c>
      <c r="H25370" t="s">
        <v>84</v>
      </c>
      <c r="I25370">
        <v>2015</v>
      </c>
      <c r="J25370">
        <v>1.45469E-3</v>
      </c>
    </row>
    <row r="25371" spans="1:10" x14ac:dyDescent="0.25">
      <c r="A25371" t="s">
        <v>224</v>
      </c>
      <c r="B25371" t="s">
        <v>80</v>
      </c>
      <c r="C25371" t="s">
        <v>37</v>
      </c>
      <c r="D25371">
        <v>120216</v>
      </c>
      <c r="E25371" t="s">
        <v>263</v>
      </c>
      <c r="F25371">
        <v>536</v>
      </c>
      <c r="G25371" t="s">
        <v>255</v>
      </c>
      <c r="H25371" t="s">
        <v>84</v>
      </c>
      <c r="I25371">
        <v>2015</v>
      </c>
      <c r="J25371">
        <v>3.0265000000000001E-4</v>
      </c>
    </row>
    <row r="25372" spans="1:10" x14ac:dyDescent="0.25">
      <c r="A25372" t="s">
        <v>229</v>
      </c>
      <c r="B25372" t="s">
        <v>80</v>
      </c>
      <c r="C25372" t="s">
        <v>37</v>
      </c>
      <c r="D25372">
        <v>120216</v>
      </c>
      <c r="E25372" t="s">
        <v>263</v>
      </c>
      <c r="F25372">
        <v>536</v>
      </c>
      <c r="G25372" t="s">
        <v>255</v>
      </c>
      <c r="H25372" t="s">
        <v>84</v>
      </c>
      <c r="I25372">
        <v>2015</v>
      </c>
      <c r="J25372">
        <v>1.0923E-3</v>
      </c>
    </row>
    <row r="25373" spans="1:10" x14ac:dyDescent="0.25">
      <c r="A25373" t="s">
        <v>226</v>
      </c>
      <c r="B25373" t="s">
        <v>80</v>
      </c>
      <c r="C25373" t="s">
        <v>37</v>
      </c>
      <c r="D25373">
        <v>120216</v>
      </c>
      <c r="E25373" t="s">
        <v>263</v>
      </c>
      <c r="F25373">
        <v>536</v>
      </c>
      <c r="G25373" t="s">
        <v>255</v>
      </c>
      <c r="H25373" t="s">
        <v>84</v>
      </c>
      <c r="I25373">
        <v>2015</v>
      </c>
      <c r="J25373">
        <v>2.0556700000000001E-4</v>
      </c>
    </row>
    <row r="25374" spans="1:10" x14ac:dyDescent="0.25">
      <c r="A25374" t="s">
        <v>229</v>
      </c>
      <c r="B25374" t="s">
        <v>80</v>
      </c>
      <c r="C25374" t="s">
        <v>37</v>
      </c>
      <c r="D25374">
        <v>120218</v>
      </c>
      <c r="E25374" t="s">
        <v>262</v>
      </c>
      <c r="F25374">
        <v>536</v>
      </c>
      <c r="G25374" t="s">
        <v>255</v>
      </c>
      <c r="H25374" t="s">
        <v>84</v>
      </c>
      <c r="I25374">
        <v>2015</v>
      </c>
      <c r="J25374">
        <v>8.7482400000000001E-5</v>
      </c>
    </row>
    <row r="25375" spans="1:10" x14ac:dyDescent="0.25">
      <c r="A25375" t="s">
        <v>227</v>
      </c>
      <c r="B25375" t="s">
        <v>80</v>
      </c>
      <c r="C25375" t="s">
        <v>37</v>
      </c>
      <c r="D25375">
        <v>120218</v>
      </c>
      <c r="E25375" t="s">
        <v>262</v>
      </c>
      <c r="F25375">
        <v>536</v>
      </c>
      <c r="G25375" t="s">
        <v>255</v>
      </c>
      <c r="H25375" t="s">
        <v>84</v>
      </c>
      <c r="I25375">
        <v>2015</v>
      </c>
      <c r="J25375">
        <v>1.2692899999999999E-4</v>
      </c>
    </row>
    <row r="25376" spans="1:10" x14ac:dyDescent="0.25">
      <c r="A25376" t="s">
        <v>224</v>
      </c>
      <c r="B25376" t="s">
        <v>80</v>
      </c>
      <c r="C25376" t="s">
        <v>37</v>
      </c>
      <c r="D25376">
        <v>120218</v>
      </c>
      <c r="E25376" t="s">
        <v>262</v>
      </c>
      <c r="F25376">
        <v>536</v>
      </c>
      <c r="G25376" t="s">
        <v>255</v>
      </c>
      <c r="H25376" t="s">
        <v>84</v>
      </c>
      <c r="I25376">
        <v>2015</v>
      </c>
      <c r="J25376">
        <v>9.8021700000000004E-6</v>
      </c>
    </row>
    <row r="25377" spans="1:10" x14ac:dyDescent="0.25">
      <c r="A25377" t="s">
        <v>226</v>
      </c>
      <c r="B25377" t="s">
        <v>80</v>
      </c>
      <c r="C25377" t="s">
        <v>37</v>
      </c>
      <c r="D25377">
        <v>120218</v>
      </c>
      <c r="E25377" t="s">
        <v>262</v>
      </c>
      <c r="F25377">
        <v>536</v>
      </c>
      <c r="G25377" t="s">
        <v>255</v>
      </c>
      <c r="H25377" t="s">
        <v>84</v>
      </c>
      <c r="I25377">
        <v>2015</v>
      </c>
      <c r="J25377">
        <v>8.0949299999999998E-6</v>
      </c>
    </row>
    <row r="25378" spans="1:10" x14ac:dyDescent="0.25">
      <c r="A25378" t="s">
        <v>223</v>
      </c>
      <c r="B25378" t="s">
        <v>80</v>
      </c>
      <c r="C25378" t="s">
        <v>37</v>
      </c>
      <c r="D25378">
        <v>120218</v>
      </c>
      <c r="E25378" t="s">
        <v>262</v>
      </c>
      <c r="F25378">
        <v>536</v>
      </c>
      <c r="G25378" t="s">
        <v>255</v>
      </c>
      <c r="H25378" t="s">
        <v>84</v>
      </c>
      <c r="I25378">
        <v>2015</v>
      </c>
      <c r="J25378">
        <v>1.50754E-5</v>
      </c>
    </row>
    <row r="25379" spans="1:10" x14ac:dyDescent="0.25">
      <c r="A25379" t="s">
        <v>225</v>
      </c>
      <c r="B25379" t="s">
        <v>80</v>
      </c>
      <c r="C25379" t="s">
        <v>37</v>
      </c>
      <c r="D25379">
        <v>120218</v>
      </c>
      <c r="E25379" t="s">
        <v>262</v>
      </c>
      <c r="F25379">
        <v>536</v>
      </c>
      <c r="G25379" t="s">
        <v>255</v>
      </c>
      <c r="H25379" t="s">
        <v>84</v>
      </c>
      <c r="I25379">
        <v>2015</v>
      </c>
      <c r="J25379">
        <v>9.7990899999999997E-5</v>
      </c>
    </row>
    <row r="25380" spans="1:10" x14ac:dyDescent="0.25">
      <c r="A25380" t="s">
        <v>226</v>
      </c>
      <c r="B25380" t="s">
        <v>80</v>
      </c>
      <c r="C25380" t="s">
        <v>37</v>
      </c>
      <c r="D25380">
        <v>120219</v>
      </c>
      <c r="E25380" t="s">
        <v>261</v>
      </c>
      <c r="F25380">
        <v>536</v>
      </c>
      <c r="G25380" t="s">
        <v>255</v>
      </c>
      <c r="H25380" t="s">
        <v>84</v>
      </c>
      <c r="I25380">
        <v>2015</v>
      </c>
      <c r="J25380">
        <v>4.0167499999999998E-5</v>
      </c>
    </row>
    <row r="25381" spans="1:10" x14ac:dyDescent="0.25">
      <c r="A25381" t="s">
        <v>224</v>
      </c>
      <c r="B25381" t="s">
        <v>80</v>
      </c>
      <c r="C25381" t="s">
        <v>37</v>
      </c>
      <c r="D25381">
        <v>120219</v>
      </c>
      <c r="E25381" t="s">
        <v>261</v>
      </c>
      <c r="F25381">
        <v>536</v>
      </c>
      <c r="G25381" t="s">
        <v>255</v>
      </c>
      <c r="H25381" t="s">
        <v>84</v>
      </c>
      <c r="I25381">
        <v>2015</v>
      </c>
      <c r="J25381">
        <v>5.4981100000000001E-5</v>
      </c>
    </row>
    <row r="25382" spans="1:10" x14ac:dyDescent="0.25">
      <c r="A25382" t="s">
        <v>229</v>
      </c>
      <c r="B25382" t="s">
        <v>80</v>
      </c>
      <c r="C25382" t="s">
        <v>37</v>
      </c>
      <c r="D25382">
        <v>120219</v>
      </c>
      <c r="E25382" t="s">
        <v>261</v>
      </c>
      <c r="F25382">
        <v>536</v>
      </c>
      <c r="G25382" t="s">
        <v>255</v>
      </c>
      <c r="H25382" t="s">
        <v>84</v>
      </c>
      <c r="I25382">
        <v>2015</v>
      </c>
      <c r="J25382">
        <v>4.1077099999999999E-4</v>
      </c>
    </row>
    <row r="25383" spans="1:10" x14ac:dyDescent="0.25">
      <c r="A25383" t="s">
        <v>223</v>
      </c>
      <c r="B25383" t="s">
        <v>80</v>
      </c>
      <c r="C25383" t="s">
        <v>37</v>
      </c>
      <c r="D25383">
        <v>120219</v>
      </c>
      <c r="E25383" t="s">
        <v>261</v>
      </c>
      <c r="F25383">
        <v>536</v>
      </c>
      <c r="G25383" t="s">
        <v>255</v>
      </c>
      <c r="H25383" t="s">
        <v>84</v>
      </c>
      <c r="I25383">
        <v>2015</v>
      </c>
      <c r="J25383">
        <v>8.7871699999999994E-5</v>
      </c>
    </row>
    <row r="25384" spans="1:10" x14ac:dyDescent="0.25">
      <c r="A25384" t="s">
        <v>225</v>
      </c>
      <c r="B25384" t="s">
        <v>80</v>
      </c>
      <c r="C25384" t="s">
        <v>37</v>
      </c>
      <c r="D25384">
        <v>120219</v>
      </c>
      <c r="E25384" t="s">
        <v>261</v>
      </c>
      <c r="F25384">
        <v>536</v>
      </c>
      <c r="G25384" t="s">
        <v>255</v>
      </c>
      <c r="H25384" t="s">
        <v>84</v>
      </c>
      <c r="I25384">
        <v>2015</v>
      </c>
      <c r="J25384">
        <v>4.0777899999999999E-4</v>
      </c>
    </row>
    <row r="25385" spans="1:10" x14ac:dyDescent="0.25">
      <c r="A25385" t="s">
        <v>227</v>
      </c>
      <c r="B25385" t="s">
        <v>80</v>
      </c>
      <c r="C25385" t="s">
        <v>37</v>
      </c>
      <c r="D25385">
        <v>120219</v>
      </c>
      <c r="E25385" t="s">
        <v>261</v>
      </c>
      <c r="F25385">
        <v>536</v>
      </c>
      <c r="G25385" t="s">
        <v>255</v>
      </c>
      <c r="H25385" t="s">
        <v>84</v>
      </c>
      <c r="I25385">
        <v>2015</v>
      </c>
      <c r="J25385">
        <v>5.1958199999999999E-4</v>
      </c>
    </row>
    <row r="25386" spans="1:10" x14ac:dyDescent="0.25">
      <c r="A25386" t="s">
        <v>225</v>
      </c>
      <c r="B25386" t="s">
        <v>80</v>
      </c>
      <c r="C25386" t="s">
        <v>37</v>
      </c>
      <c r="D25386">
        <v>120302</v>
      </c>
      <c r="E25386" t="s">
        <v>260</v>
      </c>
      <c r="F25386">
        <v>536</v>
      </c>
      <c r="G25386" t="s">
        <v>255</v>
      </c>
      <c r="H25386" t="s">
        <v>84</v>
      </c>
      <c r="I25386">
        <v>2015</v>
      </c>
      <c r="J25386">
        <v>7.0817600000000003E-4</v>
      </c>
    </row>
    <row r="25387" spans="1:10" x14ac:dyDescent="0.25">
      <c r="A25387" t="s">
        <v>226</v>
      </c>
      <c r="B25387" t="s">
        <v>80</v>
      </c>
      <c r="C25387" t="s">
        <v>37</v>
      </c>
      <c r="D25387">
        <v>120302</v>
      </c>
      <c r="E25387" t="s">
        <v>260</v>
      </c>
      <c r="F25387">
        <v>536</v>
      </c>
      <c r="G25387" t="s">
        <v>255</v>
      </c>
      <c r="H25387" t="s">
        <v>84</v>
      </c>
      <c r="I25387">
        <v>2015</v>
      </c>
      <c r="J25387">
        <v>6.7899900000000004E-5</v>
      </c>
    </row>
    <row r="25388" spans="1:10" x14ac:dyDescent="0.25">
      <c r="A25388" t="s">
        <v>224</v>
      </c>
      <c r="B25388" t="s">
        <v>80</v>
      </c>
      <c r="C25388" t="s">
        <v>37</v>
      </c>
      <c r="D25388">
        <v>120302</v>
      </c>
      <c r="E25388" t="s">
        <v>260</v>
      </c>
      <c r="F25388">
        <v>536</v>
      </c>
      <c r="G25388" t="s">
        <v>255</v>
      </c>
      <c r="H25388" t="s">
        <v>84</v>
      </c>
      <c r="I25388">
        <v>2015</v>
      </c>
      <c r="J25388">
        <v>7.3574999999999999E-5</v>
      </c>
    </row>
    <row r="25389" spans="1:10" x14ac:dyDescent="0.25">
      <c r="A25389" t="s">
        <v>223</v>
      </c>
      <c r="B25389" t="s">
        <v>80</v>
      </c>
      <c r="C25389" t="s">
        <v>37</v>
      </c>
      <c r="D25389">
        <v>120302</v>
      </c>
      <c r="E25389" t="s">
        <v>260</v>
      </c>
      <c r="F25389">
        <v>536</v>
      </c>
      <c r="G25389" t="s">
        <v>255</v>
      </c>
      <c r="H25389" t="s">
        <v>84</v>
      </c>
      <c r="I25389">
        <v>2015</v>
      </c>
      <c r="J25389">
        <v>1.34783E-4</v>
      </c>
    </row>
    <row r="25390" spans="1:10" x14ac:dyDescent="0.25">
      <c r="A25390" t="s">
        <v>229</v>
      </c>
      <c r="B25390" t="s">
        <v>80</v>
      </c>
      <c r="C25390" t="s">
        <v>37</v>
      </c>
      <c r="D25390">
        <v>120302</v>
      </c>
      <c r="E25390" t="s">
        <v>260</v>
      </c>
      <c r="F25390">
        <v>536</v>
      </c>
      <c r="G25390" t="s">
        <v>255</v>
      </c>
      <c r="H25390" t="s">
        <v>84</v>
      </c>
      <c r="I25390">
        <v>2015</v>
      </c>
      <c r="J25390">
        <v>6.9784700000000003E-4</v>
      </c>
    </row>
    <row r="25391" spans="1:10" x14ac:dyDescent="0.25">
      <c r="A25391" t="s">
        <v>227</v>
      </c>
      <c r="B25391" t="s">
        <v>80</v>
      </c>
      <c r="C25391" t="s">
        <v>37</v>
      </c>
      <c r="D25391">
        <v>120302</v>
      </c>
      <c r="E25391" t="s">
        <v>260</v>
      </c>
      <c r="F25391">
        <v>536</v>
      </c>
      <c r="G25391" t="s">
        <v>255</v>
      </c>
      <c r="H25391" t="s">
        <v>84</v>
      </c>
      <c r="I25391">
        <v>2015</v>
      </c>
      <c r="J25391">
        <v>1.24909E-3</v>
      </c>
    </row>
    <row r="25392" spans="1:10" x14ac:dyDescent="0.25">
      <c r="A25392" t="s">
        <v>226</v>
      </c>
      <c r="B25392" t="s">
        <v>80</v>
      </c>
      <c r="C25392" t="s">
        <v>37</v>
      </c>
      <c r="D25392">
        <v>120303</v>
      </c>
      <c r="E25392" t="s">
        <v>259</v>
      </c>
      <c r="F25392">
        <v>536</v>
      </c>
      <c r="G25392" t="s">
        <v>255</v>
      </c>
      <c r="H25392" t="s">
        <v>84</v>
      </c>
      <c r="I25392">
        <v>2015</v>
      </c>
      <c r="J25392">
        <v>5.5475299999999995E-4</v>
      </c>
    </row>
    <row r="25393" spans="1:10" x14ac:dyDescent="0.25">
      <c r="A25393" t="s">
        <v>223</v>
      </c>
      <c r="B25393" t="s">
        <v>80</v>
      </c>
      <c r="C25393" t="s">
        <v>37</v>
      </c>
      <c r="D25393">
        <v>120303</v>
      </c>
      <c r="E25393" t="s">
        <v>259</v>
      </c>
      <c r="F25393">
        <v>536</v>
      </c>
      <c r="G25393" t="s">
        <v>255</v>
      </c>
      <c r="H25393" t="s">
        <v>84</v>
      </c>
      <c r="I25393">
        <v>2015</v>
      </c>
      <c r="J25393">
        <v>1.1616199999999999E-3</v>
      </c>
    </row>
    <row r="25394" spans="1:10" x14ac:dyDescent="0.25">
      <c r="A25394" t="s">
        <v>229</v>
      </c>
      <c r="B25394" t="s">
        <v>80</v>
      </c>
      <c r="C25394" t="s">
        <v>37</v>
      </c>
      <c r="D25394">
        <v>120303</v>
      </c>
      <c r="E25394" t="s">
        <v>259</v>
      </c>
      <c r="F25394">
        <v>536</v>
      </c>
      <c r="G25394" t="s">
        <v>255</v>
      </c>
      <c r="H25394" t="s">
        <v>84</v>
      </c>
      <c r="I25394">
        <v>2015</v>
      </c>
      <c r="J25394">
        <v>4.6054599999999996E-3</v>
      </c>
    </row>
    <row r="25395" spans="1:10" x14ac:dyDescent="0.25">
      <c r="A25395" t="s">
        <v>227</v>
      </c>
      <c r="B25395" t="s">
        <v>80</v>
      </c>
      <c r="C25395" t="s">
        <v>37</v>
      </c>
      <c r="D25395">
        <v>120303</v>
      </c>
      <c r="E25395" t="s">
        <v>259</v>
      </c>
      <c r="F25395">
        <v>536</v>
      </c>
      <c r="G25395" t="s">
        <v>255</v>
      </c>
      <c r="H25395" t="s">
        <v>84</v>
      </c>
      <c r="I25395">
        <v>2015</v>
      </c>
      <c r="J25395">
        <v>6.0218399999999997E-3</v>
      </c>
    </row>
    <row r="25396" spans="1:10" x14ac:dyDescent="0.25">
      <c r="A25396" t="s">
        <v>225</v>
      </c>
      <c r="B25396" t="s">
        <v>80</v>
      </c>
      <c r="C25396" t="s">
        <v>37</v>
      </c>
      <c r="D25396">
        <v>120303</v>
      </c>
      <c r="E25396" t="s">
        <v>259</v>
      </c>
      <c r="F25396">
        <v>536</v>
      </c>
      <c r="G25396" t="s">
        <v>255</v>
      </c>
      <c r="H25396" t="s">
        <v>84</v>
      </c>
      <c r="I25396">
        <v>2015</v>
      </c>
      <c r="J25396">
        <v>3.96554E-3</v>
      </c>
    </row>
    <row r="25397" spans="1:10" x14ac:dyDescent="0.25">
      <c r="A25397" t="s">
        <v>224</v>
      </c>
      <c r="B25397" t="s">
        <v>80</v>
      </c>
      <c r="C25397" t="s">
        <v>37</v>
      </c>
      <c r="D25397">
        <v>120303</v>
      </c>
      <c r="E25397" t="s">
        <v>259</v>
      </c>
      <c r="F25397">
        <v>536</v>
      </c>
      <c r="G25397" t="s">
        <v>255</v>
      </c>
      <c r="H25397" t="s">
        <v>84</v>
      </c>
      <c r="I25397">
        <v>2015</v>
      </c>
      <c r="J25397">
        <v>6.4424100000000004E-4</v>
      </c>
    </row>
    <row r="25398" spans="1:10" x14ac:dyDescent="0.25">
      <c r="A25398" t="s">
        <v>229</v>
      </c>
      <c r="B25398" t="s">
        <v>80</v>
      </c>
      <c r="C25398" t="s">
        <v>37</v>
      </c>
      <c r="D25398">
        <v>140216</v>
      </c>
      <c r="E25398" t="s">
        <v>258</v>
      </c>
      <c r="F25398">
        <v>536</v>
      </c>
      <c r="G25398" t="s">
        <v>255</v>
      </c>
      <c r="H25398" t="s">
        <v>84</v>
      </c>
      <c r="I25398">
        <v>2015</v>
      </c>
      <c r="J25398">
        <v>4.6191599999999998E-3</v>
      </c>
    </row>
    <row r="25399" spans="1:10" x14ac:dyDescent="0.25">
      <c r="A25399" t="s">
        <v>223</v>
      </c>
      <c r="B25399" t="s">
        <v>80</v>
      </c>
      <c r="C25399" t="s">
        <v>37</v>
      </c>
      <c r="D25399">
        <v>140216</v>
      </c>
      <c r="E25399" t="s">
        <v>258</v>
      </c>
      <c r="F25399">
        <v>536</v>
      </c>
      <c r="G25399" t="s">
        <v>255</v>
      </c>
      <c r="H25399" t="s">
        <v>84</v>
      </c>
      <c r="I25399">
        <v>2015</v>
      </c>
      <c r="J25399">
        <v>3.3006400000000001E-3</v>
      </c>
    </row>
    <row r="25400" spans="1:10" x14ac:dyDescent="0.25">
      <c r="A25400" t="s">
        <v>225</v>
      </c>
      <c r="B25400" t="s">
        <v>80</v>
      </c>
      <c r="C25400" t="s">
        <v>37</v>
      </c>
      <c r="D25400">
        <v>140216</v>
      </c>
      <c r="E25400" t="s">
        <v>258</v>
      </c>
      <c r="F25400">
        <v>536</v>
      </c>
      <c r="G25400" t="s">
        <v>255</v>
      </c>
      <c r="H25400" t="s">
        <v>84</v>
      </c>
      <c r="I25400">
        <v>2015</v>
      </c>
      <c r="J25400">
        <v>3.39967E-3</v>
      </c>
    </row>
    <row r="25401" spans="1:10" x14ac:dyDescent="0.25">
      <c r="A25401" t="s">
        <v>224</v>
      </c>
      <c r="B25401" t="s">
        <v>80</v>
      </c>
      <c r="C25401" t="s">
        <v>37</v>
      </c>
      <c r="D25401">
        <v>140216</v>
      </c>
      <c r="E25401" t="s">
        <v>258</v>
      </c>
      <c r="F25401">
        <v>536</v>
      </c>
      <c r="G25401" t="s">
        <v>255</v>
      </c>
      <c r="H25401" t="s">
        <v>84</v>
      </c>
      <c r="I25401">
        <v>2015</v>
      </c>
      <c r="J25401">
        <v>1.2798600000000001E-3</v>
      </c>
    </row>
    <row r="25402" spans="1:10" x14ac:dyDescent="0.25">
      <c r="A25402" t="s">
        <v>226</v>
      </c>
      <c r="B25402" t="s">
        <v>80</v>
      </c>
      <c r="C25402" t="s">
        <v>37</v>
      </c>
      <c r="D25402">
        <v>140216</v>
      </c>
      <c r="E25402" t="s">
        <v>258</v>
      </c>
      <c r="F25402">
        <v>536</v>
      </c>
      <c r="G25402" t="s">
        <v>255</v>
      </c>
      <c r="H25402" t="s">
        <v>84</v>
      </c>
      <c r="I25402">
        <v>2015</v>
      </c>
      <c r="J25402">
        <v>8.69311E-4</v>
      </c>
    </row>
    <row r="25403" spans="1:10" x14ac:dyDescent="0.25">
      <c r="A25403" t="s">
        <v>227</v>
      </c>
      <c r="B25403" t="s">
        <v>80</v>
      </c>
      <c r="C25403" t="s">
        <v>37</v>
      </c>
      <c r="D25403">
        <v>140216</v>
      </c>
      <c r="E25403" t="s">
        <v>258</v>
      </c>
      <c r="F25403">
        <v>536</v>
      </c>
      <c r="G25403" t="s">
        <v>255</v>
      </c>
      <c r="H25403" t="s">
        <v>84</v>
      </c>
      <c r="I25403">
        <v>2015</v>
      </c>
      <c r="J25403">
        <v>6.1516599999999998E-3</v>
      </c>
    </row>
    <row r="25404" spans="1:10" x14ac:dyDescent="0.25">
      <c r="A25404" t="s">
        <v>226</v>
      </c>
      <c r="B25404" t="s">
        <v>80</v>
      </c>
      <c r="C25404" t="s">
        <v>37</v>
      </c>
      <c r="D25404">
        <v>140219</v>
      </c>
      <c r="E25404" t="s">
        <v>257</v>
      </c>
      <c r="F25404">
        <v>536</v>
      </c>
      <c r="G25404" t="s">
        <v>255</v>
      </c>
      <c r="H25404" t="s">
        <v>84</v>
      </c>
      <c r="I25404">
        <v>2015</v>
      </c>
      <c r="J25404">
        <v>1.6986200000000001E-4</v>
      </c>
    </row>
    <row r="25405" spans="1:10" x14ac:dyDescent="0.25">
      <c r="A25405" t="s">
        <v>225</v>
      </c>
      <c r="B25405" t="s">
        <v>80</v>
      </c>
      <c r="C25405" t="s">
        <v>37</v>
      </c>
      <c r="D25405">
        <v>140219</v>
      </c>
      <c r="E25405" t="s">
        <v>257</v>
      </c>
      <c r="F25405">
        <v>536</v>
      </c>
      <c r="G25405" t="s">
        <v>255</v>
      </c>
      <c r="H25405" t="s">
        <v>84</v>
      </c>
      <c r="I25405">
        <v>2015</v>
      </c>
      <c r="J25405">
        <v>1.7244300000000001E-3</v>
      </c>
    </row>
    <row r="25406" spans="1:10" x14ac:dyDescent="0.25">
      <c r="A25406" t="s">
        <v>229</v>
      </c>
      <c r="B25406" t="s">
        <v>80</v>
      </c>
      <c r="C25406" t="s">
        <v>37</v>
      </c>
      <c r="D25406">
        <v>140219</v>
      </c>
      <c r="E25406" t="s">
        <v>257</v>
      </c>
      <c r="F25406">
        <v>536</v>
      </c>
      <c r="G25406" t="s">
        <v>255</v>
      </c>
      <c r="H25406" t="s">
        <v>84</v>
      </c>
      <c r="I25406">
        <v>2015</v>
      </c>
      <c r="J25406">
        <v>1.7370899999999999E-3</v>
      </c>
    </row>
    <row r="25407" spans="1:10" x14ac:dyDescent="0.25">
      <c r="A25407" t="s">
        <v>224</v>
      </c>
      <c r="B25407" t="s">
        <v>80</v>
      </c>
      <c r="C25407" t="s">
        <v>37</v>
      </c>
      <c r="D25407">
        <v>140219</v>
      </c>
      <c r="E25407" t="s">
        <v>257</v>
      </c>
      <c r="F25407">
        <v>536</v>
      </c>
      <c r="G25407" t="s">
        <v>255</v>
      </c>
      <c r="H25407" t="s">
        <v>84</v>
      </c>
      <c r="I25407">
        <v>2015</v>
      </c>
      <c r="J25407">
        <v>2.3250699999999999E-4</v>
      </c>
    </row>
    <row r="25408" spans="1:10" x14ac:dyDescent="0.25">
      <c r="A25408" t="s">
        <v>223</v>
      </c>
      <c r="B25408" t="s">
        <v>80</v>
      </c>
      <c r="C25408" t="s">
        <v>37</v>
      </c>
      <c r="D25408">
        <v>140219</v>
      </c>
      <c r="E25408" t="s">
        <v>257</v>
      </c>
      <c r="F25408">
        <v>536</v>
      </c>
      <c r="G25408" t="s">
        <v>255</v>
      </c>
      <c r="H25408" t="s">
        <v>84</v>
      </c>
      <c r="I25408">
        <v>2015</v>
      </c>
      <c r="J25408">
        <v>3.7159600000000002E-4</v>
      </c>
    </row>
    <row r="25409" spans="1:10" x14ac:dyDescent="0.25">
      <c r="A25409" t="s">
        <v>227</v>
      </c>
      <c r="B25409" t="s">
        <v>80</v>
      </c>
      <c r="C25409" t="s">
        <v>37</v>
      </c>
      <c r="D25409">
        <v>140219</v>
      </c>
      <c r="E25409" t="s">
        <v>257</v>
      </c>
      <c r="F25409">
        <v>536</v>
      </c>
      <c r="G25409" t="s">
        <v>255</v>
      </c>
      <c r="H25409" t="s">
        <v>84</v>
      </c>
      <c r="I25409">
        <v>2015</v>
      </c>
      <c r="J25409">
        <v>2.1972300000000001E-3</v>
      </c>
    </row>
    <row r="25410" spans="1:10" x14ac:dyDescent="0.25">
      <c r="A25410" t="s">
        <v>225</v>
      </c>
      <c r="B25410" t="s">
        <v>80</v>
      </c>
      <c r="C25410" t="s">
        <v>37</v>
      </c>
      <c r="D25410">
        <v>140303</v>
      </c>
      <c r="E25410" t="s">
        <v>256</v>
      </c>
      <c r="F25410">
        <v>536</v>
      </c>
      <c r="G25410" t="s">
        <v>255</v>
      </c>
      <c r="H25410" t="s">
        <v>84</v>
      </c>
      <c r="I25410">
        <v>2015</v>
      </c>
      <c r="J25410">
        <v>3.7764299999999999E-3</v>
      </c>
    </row>
    <row r="25411" spans="1:10" x14ac:dyDescent="0.25">
      <c r="A25411" t="s">
        <v>224</v>
      </c>
      <c r="B25411" t="s">
        <v>80</v>
      </c>
      <c r="C25411" t="s">
        <v>37</v>
      </c>
      <c r="D25411">
        <v>140303</v>
      </c>
      <c r="E25411" t="s">
        <v>256</v>
      </c>
      <c r="F25411">
        <v>536</v>
      </c>
      <c r="G25411" t="s">
        <v>255</v>
      </c>
      <c r="H25411" t="s">
        <v>84</v>
      </c>
      <c r="I25411">
        <v>2015</v>
      </c>
      <c r="J25411">
        <v>6.1351799999999996E-4</v>
      </c>
    </row>
    <row r="25412" spans="1:10" x14ac:dyDescent="0.25">
      <c r="A25412" t="s">
        <v>227</v>
      </c>
      <c r="B25412" t="s">
        <v>80</v>
      </c>
      <c r="C25412" t="s">
        <v>37</v>
      </c>
      <c r="D25412">
        <v>140303</v>
      </c>
      <c r="E25412" t="s">
        <v>256</v>
      </c>
      <c r="F25412">
        <v>536</v>
      </c>
      <c r="G25412" t="s">
        <v>255</v>
      </c>
      <c r="H25412" t="s">
        <v>84</v>
      </c>
      <c r="I25412">
        <v>2015</v>
      </c>
      <c r="J25412">
        <v>5.7346699999999999E-3</v>
      </c>
    </row>
    <row r="25413" spans="1:10" x14ac:dyDescent="0.25">
      <c r="A25413" t="s">
        <v>223</v>
      </c>
      <c r="B25413" t="s">
        <v>80</v>
      </c>
      <c r="C25413" t="s">
        <v>37</v>
      </c>
      <c r="D25413">
        <v>140303</v>
      </c>
      <c r="E25413" t="s">
        <v>256</v>
      </c>
      <c r="F25413">
        <v>536</v>
      </c>
      <c r="G25413" t="s">
        <v>255</v>
      </c>
      <c r="H25413" t="s">
        <v>84</v>
      </c>
      <c r="I25413">
        <v>2015</v>
      </c>
      <c r="J25413">
        <v>1.10622E-3</v>
      </c>
    </row>
    <row r="25414" spans="1:10" x14ac:dyDescent="0.25">
      <c r="A25414" t="s">
        <v>229</v>
      </c>
      <c r="B25414" t="s">
        <v>80</v>
      </c>
      <c r="C25414" t="s">
        <v>37</v>
      </c>
      <c r="D25414">
        <v>140303</v>
      </c>
      <c r="E25414" t="s">
        <v>256</v>
      </c>
      <c r="F25414">
        <v>536</v>
      </c>
      <c r="G25414" t="s">
        <v>255</v>
      </c>
      <c r="H25414" t="s">
        <v>84</v>
      </c>
      <c r="I25414">
        <v>2015</v>
      </c>
      <c r="J25414">
        <v>4.3858300000000003E-3</v>
      </c>
    </row>
    <row r="25415" spans="1:10" x14ac:dyDescent="0.25">
      <c r="A25415" t="s">
        <v>226</v>
      </c>
      <c r="B25415" t="s">
        <v>80</v>
      </c>
      <c r="C25415" t="s">
        <v>37</v>
      </c>
      <c r="D25415">
        <v>140303</v>
      </c>
      <c r="E25415" t="s">
        <v>256</v>
      </c>
      <c r="F25415">
        <v>536</v>
      </c>
      <c r="G25415" t="s">
        <v>255</v>
      </c>
      <c r="H25415" t="s">
        <v>84</v>
      </c>
      <c r="I25415">
        <v>2015</v>
      </c>
      <c r="J25415">
        <v>5.2829799999999996E-4</v>
      </c>
    </row>
    <row r="25416" spans="1:10" x14ac:dyDescent="0.25">
      <c r="A25416" t="s">
        <v>225</v>
      </c>
      <c r="B25416" t="s">
        <v>74</v>
      </c>
      <c r="C25416" t="s">
        <v>34</v>
      </c>
      <c r="D25416">
        <v>901000</v>
      </c>
      <c r="E25416" t="s">
        <v>34</v>
      </c>
      <c r="F25416">
        <v>614</v>
      </c>
      <c r="G25416" t="s">
        <v>247</v>
      </c>
      <c r="H25416" t="s">
        <v>84</v>
      </c>
      <c r="I25416">
        <v>2015</v>
      </c>
      <c r="J25416">
        <v>7.5823799999999999E-7</v>
      </c>
    </row>
    <row r="25417" spans="1:10" x14ac:dyDescent="0.25">
      <c r="A25417" t="s">
        <v>226</v>
      </c>
      <c r="B25417" t="s">
        <v>74</v>
      </c>
      <c r="C25417" t="s">
        <v>34</v>
      </c>
      <c r="D25417">
        <v>901000</v>
      </c>
      <c r="E25417" t="s">
        <v>34</v>
      </c>
      <c r="F25417">
        <v>614</v>
      </c>
      <c r="G25417" t="s">
        <v>247</v>
      </c>
      <c r="H25417" t="s">
        <v>84</v>
      </c>
      <c r="I25417">
        <v>2015</v>
      </c>
      <c r="J25417">
        <v>1.14947E-7</v>
      </c>
    </row>
    <row r="25418" spans="1:10" x14ac:dyDescent="0.25">
      <c r="A25418" t="s">
        <v>227</v>
      </c>
      <c r="B25418" t="s">
        <v>74</v>
      </c>
      <c r="C25418" t="s">
        <v>34</v>
      </c>
      <c r="D25418">
        <v>901000</v>
      </c>
      <c r="E25418" t="s">
        <v>34</v>
      </c>
      <c r="F25418">
        <v>614</v>
      </c>
      <c r="G25418" t="s">
        <v>247</v>
      </c>
      <c r="H25418" t="s">
        <v>84</v>
      </c>
      <c r="I25418">
        <v>2015</v>
      </c>
      <c r="J25418">
        <v>2.1750200000000001E-6</v>
      </c>
    </row>
    <row r="25419" spans="1:10" x14ac:dyDescent="0.25">
      <c r="A25419" t="s">
        <v>224</v>
      </c>
      <c r="B25419" t="s">
        <v>74</v>
      </c>
      <c r="C25419" t="s">
        <v>34</v>
      </c>
      <c r="D25419">
        <v>901000</v>
      </c>
      <c r="E25419" t="s">
        <v>34</v>
      </c>
      <c r="F25419">
        <v>614</v>
      </c>
      <c r="G25419" t="s">
        <v>247</v>
      </c>
      <c r="H25419" t="s">
        <v>84</v>
      </c>
      <c r="I25419">
        <v>2015</v>
      </c>
      <c r="J25419">
        <v>1.63172E-7</v>
      </c>
    </row>
    <row r="25420" spans="1:10" x14ac:dyDescent="0.25">
      <c r="A25420" t="s">
        <v>223</v>
      </c>
      <c r="B25420" t="s">
        <v>74</v>
      </c>
      <c r="C25420" t="s">
        <v>34</v>
      </c>
      <c r="D25420">
        <v>901000</v>
      </c>
      <c r="E25420" t="s">
        <v>34</v>
      </c>
      <c r="F25420">
        <v>614</v>
      </c>
      <c r="G25420" t="s">
        <v>247</v>
      </c>
      <c r="H25420" t="s">
        <v>84</v>
      </c>
      <c r="I25420">
        <v>2015</v>
      </c>
      <c r="J25420">
        <v>4.2769300000000002E-7</v>
      </c>
    </row>
    <row r="25421" spans="1:10" x14ac:dyDescent="0.25">
      <c r="A25421" t="s">
        <v>229</v>
      </c>
      <c r="B25421" t="s">
        <v>74</v>
      </c>
      <c r="C25421" t="s">
        <v>34</v>
      </c>
      <c r="D25421">
        <v>901000</v>
      </c>
      <c r="E25421" t="s">
        <v>34</v>
      </c>
      <c r="F25421">
        <v>614</v>
      </c>
      <c r="G25421" t="s">
        <v>247</v>
      </c>
      <c r="H25421" t="s">
        <v>84</v>
      </c>
      <c r="I25421">
        <v>2015</v>
      </c>
      <c r="J25421">
        <v>1.73367E-6</v>
      </c>
    </row>
    <row r="25422" spans="1:10" x14ac:dyDescent="0.25">
      <c r="A25422" t="s">
        <v>224</v>
      </c>
      <c r="B25422" t="s">
        <v>74</v>
      </c>
      <c r="C25422" t="s">
        <v>34</v>
      </c>
      <c r="D25422">
        <v>901001</v>
      </c>
      <c r="E25422" t="s">
        <v>254</v>
      </c>
      <c r="F25422">
        <v>614</v>
      </c>
      <c r="G25422" t="s">
        <v>247</v>
      </c>
      <c r="H25422" t="s">
        <v>84</v>
      </c>
      <c r="I25422">
        <v>2015</v>
      </c>
      <c r="J25422">
        <v>1.7791499999999999E-7</v>
      </c>
    </row>
    <row r="25423" spans="1:10" x14ac:dyDescent="0.25">
      <c r="A25423" t="s">
        <v>226</v>
      </c>
      <c r="B25423" t="s">
        <v>74</v>
      </c>
      <c r="C25423" t="s">
        <v>34</v>
      </c>
      <c r="D25423">
        <v>901001</v>
      </c>
      <c r="E25423" t="s">
        <v>254</v>
      </c>
      <c r="F25423">
        <v>614</v>
      </c>
      <c r="G25423" t="s">
        <v>247</v>
      </c>
      <c r="H25423" t="s">
        <v>84</v>
      </c>
      <c r="I25423">
        <v>2015</v>
      </c>
      <c r="J25423">
        <v>1.8755100000000001E-7</v>
      </c>
    </row>
    <row r="25424" spans="1:10" x14ac:dyDescent="0.25">
      <c r="A25424" t="s">
        <v>225</v>
      </c>
      <c r="B25424" t="s">
        <v>74</v>
      </c>
      <c r="C25424" t="s">
        <v>34</v>
      </c>
      <c r="D25424">
        <v>901001</v>
      </c>
      <c r="E25424" t="s">
        <v>254</v>
      </c>
      <c r="F25424">
        <v>614</v>
      </c>
      <c r="G25424" t="s">
        <v>247</v>
      </c>
      <c r="H25424" t="s">
        <v>84</v>
      </c>
      <c r="I25424">
        <v>2015</v>
      </c>
      <c r="J25424">
        <v>3.6614400000000003E-7</v>
      </c>
    </row>
    <row r="25425" spans="1:10" x14ac:dyDescent="0.25">
      <c r="A25425" t="s">
        <v>223</v>
      </c>
      <c r="B25425" t="s">
        <v>74</v>
      </c>
      <c r="C25425" t="s">
        <v>34</v>
      </c>
      <c r="D25425">
        <v>901001</v>
      </c>
      <c r="E25425" t="s">
        <v>254</v>
      </c>
      <c r="F25425">
        <v>614</v>
      </c>
      <c r="G25425" t="s">
        <v>247</v>
      </c>
      <c r="H25425" t="s">
        <v>84</v>
      </c>
      <c r="I25425">
        <v>2015</v>
      </c>
      <c r="J25425">
        <v>7.1176600000000002E-7</v>
      </c>
    </row>
    <row r="25426" spans="1:10" x14ac:dyDescent="0.25">
      <c r="A25426" t="s">
        <v>227</v>
      </c>
      <c r="B25426" t="s">
        <v>74</v>
      </c>
      <c r="C25426" t="s">
        <v>34</v>
      </c>
      <c r="D25426">
        <v>901001</v>
      </c>
      <c r="E25426" t="s">
        <v>254</v>
      </c>
      <c r="F25426">
        <v>614</v>
      </c>
      <c r="G25426" t="s">
        <v>247</v>
      </c>
      <c r="H25426" t="s">
        <v>84</v>
      </c>
      <c r="I25426">
        <v>2015</v>
      </c>
      <c r="J25426">
        <v>1.2042099999999999E-6</v>
      </c>
    </row>
    <row r="25427" spans="1:10" x14ac:dyDescent="0.25">
      <c r="A25427" t="s">
        <v>229</v>
      </c>
      <c r="B25427" t="s">
        <v>74</v>
      </c>
      <c r="C25427" t="s">
        <v>34</v>
      </c>
      <c r="D25427">
        <v>901001</v>
      </c>
      <c r="E25427" t="s">
        <v>254</v>
      </c>
      <c r="F25427">
        <v>614</v>
      </c>
      <c r="G25427" t="s">
        <v>247</v>
      </c>
      <c r="H25427" t="s">
        <v>84</v>
      </c>
      <c r="I25427">
        <v>2015</v>
      </c>
      <c r="J25427">
        <v>6.51119E-7</v>
      </c>
    </row>
    <row r="25428" spans="1:10" x14ac:dyDescent="0.25">
      <c r="A25428" t="s">
        <v>223</v>
      </c>
      <c r="B25428" t="s">
        <v>79</v>
      </c>
      <c r="C25428" t="s">
        <v>33</v>
      </c>
      <c r="D25428">
        <v>9400000</v>
      </c>
      <c r="E25428" t="s">
        <v>246</v>
      </c>
      <c r="F25428">
        <v>614</v>
      </c>
      <c r="G25428" t="s">
        <v>247</v>
      </c>
      <c r="H25428" t="s">
        <v>84</v>
      </c>
      <c r="I25428">
        <v>2015</v>
      </c>
      <c r="J25428">
        <v>2.79863E-5</v>
      </c>
    </row>
    <row r="25429" spans="1:10" x14ac:dyDescent="0.25">
      <c r="A25429" t="s">
        <v>225</v>
      </c>
      <c r="B25429" t="s">
        <v>79</v>
      </c>
      <c r="C25429" t="s">
        <v>33</v>
      </c>
      <c r="D25429">
        <v>9400000</v>
      </c>
      <c r="E25429" t="s">
        <v>246</v>
      </c>
      <c r="F25429">
        <v>614</v>
      </c>
      <c r="G25429" t="s">
        <v>247</v>
      </c>
      <c r="H25429" t="s">
        <v>84</v>
      </c>
      <c r="I25429">
        <v>2015</v>
      </c>
      <c r="J25429">
        <v>7.89032E-5</v>
      </c>
    </row>
    <row r="25430" spans="1:10" x14ac:dyDescent="0.25">
      <c r="A25430" t="s">
        <v>226</v>
      </c>
      <c r="B25430" t="s">
        <v>79</v>
      </c>
      <c r="C25430" t="s">
        <v>33</v>
      </c>
      <c r="D25430">
        <v>9400000</v>
      </c>
      <c r="E25430" t="s">
        <v>246</v>
      </c>
      <c r="F25430">
        <v>614</v>
      </c>
      <c r="G25430" t="s">
        <v>247</v>
      </c>
      <c r="H25430" t="s">
        <v>84</v>
      </c>
      <c r="I25430">
        <v>2015</v>
      </c>
      <c r="J25430">
        <v>2.2507999999999999E-5</v>
      </c>
    </row>
    <row r="25431" spans="1:10" x14ac:dyDescent="0.25">
      <c r="A25431" t="s">
        <v>224</v>
      </c>
      <c r="B25431" t="s">
        <v>79</v>
      </c>
      <c r="C25431" t="s">
        <v>33</v>
      </c>
      <c r="D25431">
        <v>9400000</v>
      </c>
      <c r="E25431" t="s">
        <v>246</v>
      </c>
      <c r="F25431">
        <v>614</v>
      </c>
      <c r="G25431" t="s">
        <v>247</v>
      </c>
      <c r="H25431" t="s">
        <v>84</v>
      </c>
      <c r="I25431">
        <v>2015</v>
      </c>
      <c r="J25431">
        <v>2.6224000000000002E-5</v>
      </c>
    </row>
    <row r="25432" spans="1:10" x14ac:dyDescent="0.25">
      <c r="A25432" t="s">
        <v>229</v>
      </c>
      <c r="B25432" t="s">
        <v>79</v>
      </c>
      <c r="C25432" t="s">
        <v>33</v>
      </c>
      <c r="D25432">
        <v>9400000</v>
      </c>
      <c r="E25432" t="s">
        <v>246</v>
      </c>
      <c r="F25432">
        <v>614</v>
      </c>
      <c r="G25432" t="s">
        <v>247</v>
      </c>
      <c r="H25432" t="s">
        <v>84</v>
      </c>
      <c r="I25432">
        <v>2015</v>
      </c>
      <c r="J25432">
        <v>8.6655000000000003E-5</v>
      </c>
    </row>
    <row r="25433" spans="1:10" x14ac:dyDescent="0.25">
      <c r="A25433" t="s">
        <v>227</v>
      </c>
      <c r="B25433" t="s">
        <v>79</v>
      </c>
      <c r="C25433" t="s">
        <v>33</v>
      </c>
      <c r="D25433">
        <v>9400000</v>
      </c>
      <c r="E25433" t="s">
        <v>246</v>
      </c>
      <c r="F25433">
        <v>614</v>
      </c>
      <c r="G25433" t="s">
        <v>247</v>
      </c>
      <c r="H25433" t="s">
        <v>84</v>
      </c>
      <c r="I25433">
        <v>2015</v>
      </c>
      <c r="J25433">
        <v>1.5611800000000001E-4</v>
      </c>
    </row>
    <row r="25434" spans="1:10" x14ac:dyDescent="0.25">
      <c r="A25434" t="s">
        <v>225</v>
      </c>
      <c r="B25434" t="s">
        <v>79</v>
      </c>
      <c r="C25434" t="s">
        <v>35</v>
      </c>
      <c r="D25434" t="s">
        <v>245</v>
      </c>
      <c r="E25434" t="s">
        <v>244</v>
      </c>
      <c r="F25434">
        <v>614</v>
      </c>
      <c r="G25434" t="s">
        <v>247</v>
      </c>
      <c r="H25434" t="s">
        <v>84</v>
      </c>
      <c r="I25434">
        <v>2015</v>
      </c>
      <c r="J25434">
        <v>1.37043E-5</v>
      </c>
    </row>
    <row r="25435" spans="1:10" x14ac:dyDescent="0.25">
      <c r="A25435" t="s">
        <v>223</v>
      </c>
      <c r="B25435" t="s">
        <v>79</v>
      </c>
      <c r="C25435" t="s">
        <v>35</v>
      </c>
      <c r="D25435" t="s">
        <v>245</v>
      </c>
      <c r="E25435" t="s">
        <v>244</v>
      </c>
      <c r="F25435">
        <v>614</v>
      </c>
      <c r="G25435" t="s">
        <v>247</v>
      </c>
      <c r="H25435" t="s">
        <v>84</v>
      </c>
      <c r="I25435">
        <v>2015</v>
      </c>
      <c r="J25435">
        <v>3.2085799999999999E-6</v>
      </c>
    </row>
    <row r="25436" spans="1:10" x14ac:dyDescent="0.25">
      <c r="A25436" t="s">
        <v>224</v>
      </c>
      <c r="B25436" t="s">
        <v>79</v>
      </c>
      <c r="C25436" t="s">
        <v>35</v>
      </c>
      <c r="D25436" t="s">
        <v>245</v>
      </c>
      <c r="E25436" t="s">
        <v>244</v>
      </c>
      <c r="F25436">
        <v>614</v>
      </c>
      <c r="G25436" t="s">
        <v>247</v>
      </c>
      <c r="H25436" t="s">
        <v>84</v>
      </c>
      <c r="I25436">
        <v>2015</v>
      </c>
      <c r="J25436">
        <v>1.43265E-6</v>
      </c>
    </row>
    <row r="25437" spans="1:10" x14ac:dyDescent="0.25">
      <c r="A25437" t="s">
        <v>229</v>
      </c>
      <c r="B25437" t="s">
        <v>79</v>
      </c>
      <c r="C25437" t="s">
        <v>35</v>
      </c>
      <c r="D25437" t="s">
        <v>245</v>
      </c>
      <c r="E25437" t="s">
        <v>244</v>
      </c>
      <c r="F25437">
        <v>614</v>
      </c>
      <c r="G25437" t="s">
        <v>247</v>
      </c>
      <c r="H25437" t="s">
        <v>84</v>
      </c>
      <c r="I25437">
        <v>2015</v>
      </c>
      <c r="J25437">
        <v>1.13093E-5</v>
      </c>
    </row>
    <row r="25438" spans="1:10" x14ac:dyDescent="0.25">
      <c r="A25438" t="s">
        <v>227</v>
      </c>
      <c r="B25438" t="s">
        <v>79</v>
      </c>
      <c r="C25438" t="s">
        <v>35</v>
      </c>
      <c r="D25438" t="s">
        <v>245</v>
      </c>
      <c r="E25438" t="s">
        <v>244</v>
      </c>
      <c r="F25438">
        <v>614</v>
      </c>
      <c r="G25438" t="s">
        <v>247</v>
      </c>
      <c r="H25438" t="s">
        <v>84</v>
      </c>
      <c r="I25438">
        <v>2015</v>
      </c>
      <c r="J25438">
        <v>2.1258099999999999E-5</v>
      </c>
    </row>
    <row r="25439" spans="1:10" x14ac:dyDescent="0.25">
      <c r="A25439" t="s">
        <v>226</v>
      </c>
      <c r="B25439" t="s">
        <v>79</v>
      </c>
      <c r="C25439" t="s">
        <v>35</v>
      </c>
      <c r="D25439" t="s">
        <v>245</v>
      </c>
      <c r="E25439" t="s">
        <v>244</v>
      </c>
      <c r="F25439">
        <v>614</v>
      </c>
      <c r="G25439" t="s">
        <v>247</v>
      </c>
      <c r="H25439" t="s">
        <v>84</v>
      </c>
      <c r="I25439">
        <v>2015</v>
      </c>
      <c r="J25439">
        <v>1.7204399999999999E-6</v>
      </c>
    </row>
    <row r="25440" spans="1:10" x14ac:dyDescent="0.25">
      <c r="A25440" t="s">
        <v>226</v>
      </c>
      <c r="B25440" t="s">
        <v>79</v>
      </c>
      <c r="C25440" t="s">
        <v>35</v>
      </c>
      <c r="D25440" t="s">
        <v>243</v>
      </c>
      <c r="E25440" t="s">
        <v>242</v>
      </c>
      <c r="F25440">
        <v>614</v>
      </c>
      <c r="G25440" t="s">
        <v>247</v>
      </c>
      <c r="H25440" t="s">
        <v>84</v>
      </c>
      <c r="I25440">
        <v>2015</v>
      </c>
      <c r="J25440">
        <v>1.21101E-6</v>
      </c>
    </row>
    <row r="25441" spans="1:10" x14ac:dyDescent="0.25">
      <c r="A25441" t="s">
        <v>225</v>
      </c>
      <c r="B25441" t="s">
        <v>79</v>
      </c>
      <c r="C25441" t="s">
        <v>35</v>
      </c>
      <c r="D25441" t="s">
        <v>243</v>
      </c>
      <c r="E25441" t="s">
        <v>242</v>
      </c>
      <c r="F25441">
        <v>614</v>
      </c>
      <c r="G25441" t="s">
        <v>247</v>
      </c>
      <c r="H25441" t="s">
        <v>84</v>
      </c>
      <c r="I25441">
        <v>2015</v>
      </c>
      <c r="J25441">
        <v>5.8367100000000002E-6</v>
      </c>
    </row>
    <row r="25442" spans="1:10" x14ac:dyDescent="0.25">
      <c r="A25442" t="s">
        <v>224</v>
      </c>
      <c r="B25442" t="s">
        <v>79</v>
      </c>
      <c r="C25442" t="s">
        <v>35</v>
      </c>
      <c r="D25442" t="s">
        <v>243</v>
      </c>
      <c r="E25442" t="s">
        <v>242</v>
      </c>
      <c r="F25442">
        <v>614</v>
      </c>
      <c r="G25442" t="s">
        <v>247</v>
      </c>
      <c r="H25442" t="s">
        <v>84</v>
      </c>
      <c r="I25442">
        <v>2015</v>
      </c>
      <c r="J25442">
        <v>1.0540199999999999E-6</v>
      </c>
    </row>
    <row r="25443" spans="1:10" x14ac:dyDescent="0.25">
      <c r="A25443" t="s">
        <v>223</v>
      </c>
      <c r="B25443" t="s">
        <v>79</v>
      </c>
      <c r="C25443" t="s">
        <v>35</v>
      </c>
      <c r="D25443" t="s">
        <v>243</v>
      </c>
      <c r="E25443" t="s">
        <v>242</v>
      </c>
      <c r="F25443">
        <v>614</v>
      </c>
      <c r="G25443" t="s">
        <v>247</v>
      </c>
      <c r="H25443" t="s">
        <v>84</v>
      </c>
      <c r="I25443">
        <v>2015</v>
      </c>
      <c r="J25443">
        <v>2.0972699999999998E-6</v>
      </c>
    </row>
    <row r="25444" spans="1:10" x14ac:dyDescent="0.25">
      <c r="A25444" t="s">
        <v>227</v>
      </c>
      <c r="B25444" t="s">
        <v>79</v>
      </c>
      <c r="C25444" t="s">
        <v>35</v>
      </c>
      <c r="D25444" t="s">
        <v>243</v>
      </c>
      <c r="E25444" t="s">
        <v>242</v>
      </c>
      <c r="F25444">
        <v>614</v>
      </c>
      <c r="G25444" t="s">
        <v>247</v>
      </c>
      <c r="H25444" t="s">
        <v>84</v>
      </c>
      <c r="I25444">
        <v>2015</v>
      </c>
      <c r="J25444">
        <v>2.91992E-5</v>
      </c>
    </row>
    <row r="25445" spans="1:10" x14ac:dyDescent="0.25">
      <c r="A25445" t="s">
        <v>229</v>
      </c>
      <c r="B25445" t="s">
        <v>79</v>
      </c>
      <c r="C25445" t="s">
        <v>35</v>
      </c>
      <c r="D25445" t="s">
        <v>243</v>
      </c>
      <c r="E25445" t="s">
        <v>242</v>
      </c>
      <c r="F25445">
        <v>614</v>
      </c>
      <c r="G25445" t="s">
        <v>247</v>
      </c>
      <c r="H25445" t="s">
        <v>84</v>
      </c>
      <c r="I25445">
        <v>2015</v>
      </c>
      <c r="J25445">
        <v>1.18082E-5</v>
      </c>
    </row>
    <row r="25446" spans="1:10" x14ac:dyDescent="0.25">
      <c r="A25446" t="s">
        <v>225</v>
      </c>
      <c r="B25446" t="s">
        <v>79</v>
      </c>
      <c r="C25446" t="s">
        <v>33</v>
      </c>
      <c r="D25446" t="s">
        <v>253</v>
      </c>
      <c r="E25446" t="s">
        <v>252</v>
      </c>
      <c r="F25446">
        <v>614</v>
      </c>
      <c r="G25446" t="s">
        <v>247</v>
      </c>
      <c r="H25446" t="s">
        <v>84</v>
      </c>
      <c r="I25446">
        <v>2015</v>
      </c>
      <c r="J25446">
        <v>2.2230000000000001E-3</v>
      </c>
    </row>
    <row r="25447" spans="1:10" x14ac:dyDescent="0.25">
      <c r="A25447" t="s">
        <v>229</v>
      </c>
      <c r="B25447" t="s">
        <v>79</v>
      </c>
      <c r="C25447" t="s">
        <v>33</v>
      </c>
      <c r="D25447" t="s">
        <v>253</v>
      </c>
      <c r="E25447" t="s">
        <v>252</v>
      </c>
      <c r="F25447">
        <v>614</v>
      </c>
      <c r="G25447" t="s">
        <v>247</v>
      </c>
      <c r="H25447" t="s">
        <v>84</v>
      </c>
      <c r="I25447">
        <v>2015</v>
      </c>
      <c r="J25447">
        <v>2.1599999999999999E-4</v>
      </c>
    </row>
    <row r="25448" spans="1:10" x14ac:dyDescent="0.25">
      <c r="A25448" t="s">
        <v>227</v>
      </c>
      <c r="B25448" t="s">
        <v>79</v>
      </c>
      <c r="C25448" t="s">
        <v>33</v>
      </c>
      <c r="D25448" t="s">
        <v>253</v>
      </c>
      <c r="E25448" t="s">
        <v>252</v>
      </c>
      <c r="F25448">
        <v>614</v>
      </c>
      <c r="G25448" t="s">
        <v>247</v>
      </c>
      <c r="H25448" t="s">
        <v>84</v>
      </c>
      <c r="I25448">
        <v>2015</v>
      </c>
      <c r="J25448">
        <v>5.0199999999999995E-4</v>
      </c>
    </row>
    <row r="25449" spans="1:10" x14ac:dyDescent="0.25">
      <c r="A25449" t="s">
        <v>227</v>
      </c>
      <c r="B25449" t="s">
        <v>73</v>
      </c>
      <c r="C25449" t="s">
        <v>212</v>
      </c>
      <c r="D25449" t="s">
        <v>251</v>
      </c>
      <c r="E25449" t="s">
        <v>250</v>
      </c>
      <c r="F25449">
        <v>614</v>
      </c>
      <c r="G25449" t="s">
        <v>247</v>
      </c>
      <c r="H25449" t="s">
        <v>84</v>
      </c>
      <c r="I25449">
        <v>2015</v>
      </c>
      <c r="J25449">
        <v>3.7299999999999999E-6</v>
      </c>
    </row>
    <row r="25450" spans="1:10" x14ac:dyDescent="0.25">
      <c r="A25450" t="s">
        <v>226</v>
      </c>
      <c r="B25450" t="s">
        <v>73</v>
      </c>
      <c r="C25450" t="s">
        <v>212</v>
      </c>
      <c r="D25450" t="s">
        <v>249</v>
      </c>
      <c r="E25450" t="s">
        <v>248</v>
      </c>
      <c r="F25450">
        <v>614</v>
      </c>
      <c r="G25450" t="s">
        <v>247</v>
      </c>
      <c r="H25450" t="s">
        <v>84</v>
      </c>
      <c r="I25450">
        <v>2015</v>
      </c>
      <c r="J25450">
        <v>4.0000000000000001E-8</v>
      </c>
    </row>
    <row r="25451" spans="1:10" x14ac:dyDescent="0.25">
      <c r="A25451" t="s">
        <v>227</v>
      </c>
      <c r="B25451" t="s">
        <v>71</v>
      </c>
      <c r="C25451" t="s">
        <v>72</v>
      </c>
      <c r="D25451" t="s">
        <v>239</v>
      </c>
      <c r="E25451" t="s">
        <v>238</v>
      </c>
      <c r="F25451">
        <v>614</v>
      </c>
      <c r="G25451" t="s">
        <v>247</v>
      </c>
      <c r="H25451" t="s">
        <v>84</v>
      </c>
      <c r="I25451">
        <v>2015</v>
      </c>
      <c r="J25451">
        <v>3.7000000000000002E-6</v>
      </c>
    </row>
    <row r="25452" spans="1:10" x14ac:dyDescent="0.25">
      <c r="A25452" t="s">
        <v>227</v>
      </c>
      <c r="B25452" t="s">
        <v>79</v>
      </c>
      <c r="C25452" t="s">
        <v>33</v>
      </c>
      <c r="D25452">
        <v>9400000</v>
      </c>
      <c r="E25452" t="s">
        <v>246</v>
      </c>
      <c r="F25452">
        <v>616</v>
      </c>
      <c r="G25452" t="s">
        <v>233</v>
      </c>
      <c r="H25452" t="s">
        <v>84</v>
      </c>
      <c r="I25452">
        <v>2015</v>
      </c>
      <c r="J25452">
        <v>5.30844</v>
      </c>
    </row>
    <row r="25453" spans="1:10" x14ac:dyDescent="0.25">
      <c r="A25453" t="s">
        <v>229</v>
      </c>
      <c r="B25453" t="s">
        <v>79</v>
      </c>
      <c r="C25453" t="s">
        <v>33</v>
      </c>
      <c r="D25453">
        <v>9400000</v>
      </c>
      <c r="E25453" t="s">
        <v>246</v>
      </c>
      <c r="F25453">
        <v>616</v>
      </c>
      <c r="G25453" t="s">
        <v>233</v>
      </c>
      <c r="H25453" t="s">
        <v>84</v>
      </c>
      <c r="I25453">
        <v>2015</v>
      </c>
      <c r="J25453">
        <v>2.6189200000000001</v>
      </c>
    </row>
    <row r="25454" spans="1:10" x14ac:dyDescent="0.25">
      <c r="A25454" t="s">
        <v>223</v>
      </c>
      <c r="B25454" t="s">
        <v>79</v>
      </c>
      <c r="C25454" t="s">
        <v>33</v>
      </c>
      <c r="D25454">
        <v>9400000</v>
      </c>
      <c r="E25454" t="s">
        <v>246</v>
      </c>
      <c r="F25454">
        <v>616</v>
      </c>
      <c r="G25454" t="s">
        <v>233</v>
      </c>
      <c r="H25454" t="s">
        <v>84</v>
      </c>
      <c r="I25454">
        <v>2015</v>
      </c>
      <c r="J25454">
        <v>0.56160399999999999</v>
      </c>
    </row>
    <row r="25455" spans="1:10" x14ac:dyDescent="0.25">
      <c r="A25455" t="s">
        <v>224</v>
      </c>
      <c r="B25455" t="s">
        <v>79</v>
      </c>
      <c r="C25455" t="s">
        <v>33</v>
      </c>
      <c r="D25455">
        <v>9400000</v>
      </c>
      <c r="E25455" t="s">
        <v>246</v>
      </c>
      <c r="F25455">
        <v>616</v>
      </c>
      <c r="G25455" t="s">
        <v>233</v>
      </c>
      <c r="H25455" t="s">
        <v>84</v>
      </c>
      <c r="I25455">
        <v>2015</v>
      </c>
      <c r="J25455">
        <v>0.52623900000000001</v>
      </c>
    </row>
    <row r="25456" spans="1:10" x14ac:dyDescent="0.25">
      <c r="A25456" t="s">
        <v>225</v>
      </c>
      <c r="B25456" t="s">
        <v>79</v>
      </c>
      <c r="C25456" t="s">
        <v>33</v>
      </c>
      <c r="D25456">
        <v>9400000</v>
      </c>
      <c r="E25456" t="s">
        <v>246</v>
      </c>
      <c r="F25456">
        <v>616</v>
      </c>
      <c r="G25456" t="s">
        <v>233</v>
      </c>
      <c r="H25456" t="s">
        <v>84</v>
      </c>
      <c r="I25456">
        <v>2015</v>
      </c>
      <c r="J25456">
        <v>2.50231</v>
      </c>
    </row>
    <row r="25457" spans="1:10" x14ac:dyDescent="0.25">
      <c r="A25457" t="s">
        <v>226</v>
      </c>
      <c r="B25457" t="s">
        <v>79</v>
      </c>
      <c r="C25457" t="s">
        <v>33</v>
      </c>
      <c r="D25457">
        <v>9400000</v>
      </c>
      <c r="E25457" t="s">
        <v>246</v>
      </c>
      <c r="F25457">
        <v>616</v>
      </c>
      <c r="G25457" t="s">
        <v>233</v>
      </c>
      <c r="H25457" t="s">
        <v>84</v>
      </c>
      <c r="I25457">
        <v>2015</v>
      </c>
      <c r="J25457">
        <v>0.45167099999999999</v>
      </c>
    </row>
    <row r="25458" spans="1:10" x14ac:dyDescent="0.25">
      <c r="A25458" t="s">
        <v>226</v>
      </c>
      <c r="B25458" t="s">
        <v>79</v>
      </c>
      <c r="C25458" t="s">
        <v>35</v>
      </c>
      <c r="D25458" t="s">
        <v>245</v>
      </c>
      <c r="E25458" t="s">
        <v>244</v>
      </c>
      <c r="F25458">
        <v>616</v>
      </c>
      <c r="G25458" t="s">
        <v>233</v>
      </c>
      <c r="H25458" t="s">
        <v>84</v>
      </c>
      <c r="I25458">
        <v>2015</v>
      </c>
      <c r="J25458">
        <v>4.9098500000000003E-2</v>
      </c>
    </row>
    <row r="25459" spans="1:10" x14ac:dyDescent="0.25">
      <c r="A25459" t="s">
        <v>224</v>
      </c>
      <c r="B25459" t="s">
        <v>79</v>
      </c>
      <c r="C25459" t="s">
        <v>35</v>
      </c>
      <c r="D25459" t="s">
        <v>245</v>
      </c>
      <c r="E25459" t="s">
        <v>244</v>
      </c>
      <c r="F25459">
        <v>616</v>
      </c>
      <c r="G25459" t="s">
        <v>233</v>
      </c>
      <c r="H25459" t="s">
        <v>84</v>
      </c>
      <c r="I25459">
        <v>2015</v>
      </c>
      <c r="J25459">
        <v>4.0885400000000002E-2</v>
      </c>
    </row>
    <row r="25460" spans="1:10" x14ac:dyDescent="0.25">
      <c r="A25460" t="s">
        <v>229</v>
      </c>
      <c r="B25460" t="s">
        <v>79</v>
      </c>
      <c r="C25460" t="s">
        <v>35</v>
      </c>
      <c r="D25460" t="s">
        <v>245</v>
      </c>
      <c r="E25460" t="s">
        <v>244</v>
      </c>
      <c r="F25460">
        <v>616</v>
      </c>
      <c r="G25460" t="s">
        <v>233</v>
      </c>
      <c r="H25460" t="s">
        <v>84</v>
      </c>
      <c r="I25460">
        <v>2015</v>
      </c>
      <c r="J25460">
        <v>0.32274999999999998</v>
      </c>
    </row>
    <row r="25461" spans="1:10" x14ac:dyDescent="0.25">
      <c r="A25461" t="s">
        <v>225</v>
      </c>
      <c r="B25461" t="s">
        <v>79</v>
      </c>
      <c r="C25461" t="s">
        <v>35</v>
      </c>
      <c r="D25461" t="s">
        <v>245</v>
      </c>
      <c r="E25461" t="s">
        <v>244</v>
      </c>
      <c r="F25461">
        <v>616</v>
      </c>
      <c r="G25461" t="s">
        <v>233</v>
      </c>
      <c r="H25461" t="s">
        <v>84</v>
      </c>
      <c r="I25461">
        <v>2015</v>
      </c>
      <c r="J25461">
        <v>0.391098</v>
      </c>
    </row>
    <row r="25462" spans="1:10" x14ac:dyDescent="0.25">
      <c r="A25462" t="s">
        <v>223</v>
      </c>
      <c r="B25462" t="s">
        <v>79</v>
      </c>
      <c r="C25462" t="s">
        <v>35</v>
      </c>
      <c r="D25462" t="s">
        <v>245</v>
      </c>
      <c r="E25462" t="s">
        <v>244</v>
      </c>
      <c r="F25462">
        <v>616</v>
      </c>
      <c r="G25462" t="s">
        <v>233</v>
      </c>
      <c r="H25462" t="s">
        <v>84</v>
      </c>
      <c r="I25462">
        <v>2015</v>
      </c>
      <c r="J25462">
        <v>9.1567599999999999E-2</v>
      </c>
    </row>
    <row r="25463" spans="1:10" x14ac:dyDescent="0.25">
      <c r="A25463" t="s">
        <v>227</v>
      </c>
      <c r="B25463" t="s">
        <v>79</v>
      </c>
      <c r="C25463" t="s">
        <v>35</v>
      </c>
      <c r="D25463" t="s">
        <v>245</v>
      </c>
      <c r="E25463" t="s">
        <v>244</v>
      </c>
      <c r="F25463">
        <v>616</v>
      </c>
      <c r="G25463" t="s">
        <v>233</v>
      </c>
      <c r="H25463" t="s">
        <v>84</v>
      </c>
      <c r="I25463">
        <v>2015</v>
      </c>
      <c r="J25463">
        <v>0.60667000000000004</v>
      </c>
    </row>
    <row r="25464" spans="1:10" x14ac:dyDescent="0.25">
      <c r="A25464" t="s">
        <v>225</v>
      </c>
      <c r="B25464" t="s">
        <v>79</v>
      </c>
      <c r="C25464" t="s">
        <v>35</v>
      </c>
      <c r="D25464" t="s">
        <v>243</v>
      </c>
      <c r="E25464" t="s">
        <v>242</v>
      </c>
      <c r="F25464">
        <v>616</v>
      </c>
      <c r="G25464" t="s">
        <v>233</v>
      </c>
      <c r="H25464" t="s">
        <v>84</v>
      </c>
      <c r="I25464">
        <v>2015</v>
      </c>
      <c r="J25464">
        <v>1.1766799999999999</v>
      </c>
    </row>
    <row r="25465" spans="1:10" x14ac:dyDescent="0.25">
      <c r="A25465" t="s">
        <v>227</v>
      </c>
      <c r="B25465" t="s">
        <v>79</v>
      </c>
      <c r="C25465" t="s">
        <v>35</v>
      </c>
      <c r="D25465" t="s">
        <v>243</v>
      </c>
      <c r="E25465" t="s">
        <v>242</v>
      </c>
      <c r="F25465">
        <v>616</v>
      </c>
      <c r="G25465" t="s">
        <v>233</v>
      </c>
      <c r="H25465" t="s">
        <v>84</v>
      </c>
      <c r="I25465">
        <v>2015</v>
      </c>
      <c r="J25465">
        <v>3.6698</v>
      </c>
    </row>
    <row r="25466" spans="1:10" x14ac:dyDescent="0.25">
      <c r="A25466" t="s">
        <v>223</v>
      </c>
      <c r="B25466" t="s">
        <v>79</v>
      </c>
      <c r="C25466" t="s">
        <v>35</v>
      </c>
      <c r="D25466" t="s">
        <v>243</v>
      </c>
      <c r="E25466" t="s">
        <v>242</v>
      </c>
      <c r="F25466">
        <v>616</v>
      </c>
      <c r="G25466" t="s">
        <v>233</v>
      </c>
      <c r="H25466" t="s">
        <v>84</v>
      </c>
      <c r="I25466">
        <v>2015</v>
      </c>
      <c r="J25466">
        <v>0.38384800000000002</v>
      </c>
    </row>
    <row r="25467" spans="1:10" x14ac:dyDescent="0.25">
      <c r="A25467" t="s">
        <v>229</v>
      </c>
      <c r="B25467" t="s">
        <v>79</v>
      </c>
      <c r="C25467" t="s">
        <v>35</v>
      </c>
      <c r="D25467" t="s">
        <v>243</v>
      </c>
      <c r="E25467" t="s">
        <v>242</v>
      </c>
      <c r="F25467">
        <v>616</v>
      </c>
      <c r="G25467" t="s">
        <v>233</v>
      </c>
      <c r="H25467" t="s">
        <v>84</v>
      </c>
      <c r="I25467">
        <v>2015</v>
      </c>
      <c r="J25467">
        <v>2.0636100000000002</v>
      </c>
    </row>
    <row r="25468" spans="1:10" x14ac:dyDescent="0.25">
      <c r="A25468" t="s">
        <v>226</v>
      </c>
      <c r="B25468" t="s">
        <v>79</v>
      </c>
      <c r="C25468" t="s">
        <v>35</v>
      </c>
      <c r="D25468" t="s">
        <v>243</v>
      </c>
      <c r="E25468" t="s">
        <v>242</v>
      </c>
      <c r="F25468">
        <v>616</v>
      </c>
      <c r="G25468" t="s">
        <v>233</v>
      </c>
      <c r="H25468" t="s">
        <v>84</v>
      </c>
      <c r="I25468">
        <v>2015</v>
      </c>
      <c r="J25468">
        <v>0.27998699999999999</v>
      </c>
    </row>
    <row r="25469" spans="1:10" x14ac:dyDescent="0.25">
      <c r="A25469" t="s">
        <v>224</v>
      </c>
      <c r="B25469" t="s">
        <v>79</v>
      </c>
      <c r="C25469" t="s">
        <v>35</v>
      </c>
      <c r="D25469" t="s">
        <v>243</v>
      </c>
      <c r="E25469" t="s">
        <v>242</v>
      </c>
      <c r="F25469">
        <v>616</v>
      </c>
      <c r="G25469" t="s">
        <v>233</v>
      </c>
      <c r="H25469" t="s">
        <v>84</v>
      </c>
      <c r="I25469">
        <v>2015</v>
      </c>
      <c r="J25469">
        <v>0.19726099999999999</v>
      </c>
    </row>
    <row r="25470" spans="1:10" x14ac:dyDescent="0.25">
      <c r="A25470" t="s">
        <v>225</v>
      </c>
      <c r="B25470" t="s">
        <v>76</v>
      </c>
      <c r="C25470" t="s">
        <v>197</v>
      </c>
      <c r="D25470" t="s">
        <v>241</v>
      </c>
      <c r="E25470" t="s">
        <v>240</v>
      </c>
      <c r="F25470">
        <v>616</v>
      </c>
      <c r="G25470" t="s">
        <v>233</v>
      </c>
      <c r="H25470" t="s">
        <v>84</v>
      </c>
      <c r="I25470">
        <v>2015</v>
      </c>
      <c r="J25470">
        <v>6.4500000000000002E-2</v>
      </c>
    </row>
    <row r="25471" spans="1:10" x14ac:dyDescent="0.25">
      <c r="A25471" t="s">
        <v>227</v>
      </c>
      <c r="B25471" t="s">
        <v>71</v>
      </c>
      <c r="C25471" t="s">
        <v>72</v>
      </c>
      <c r="D25471" t="s">
        <v>239</v>
      </c>
      <c r="E25471" t="s">
        <v>238</v>
      </c>
      <c r="F25471">
        <v>616</v>
      </c>
      <c r="G25471" t="s">
        <v>233</v>
      </c>
      <c r="H25471" t="s">
        <v>84</v>
      </c>
      <c r="I25471">
        <v>2015</v>
      </c>
      <c r="J25471">
        <v>3.4000000000000002E-2</v>
      </c>
    </row>
    <row r="25472" spans="1:10" x14ac:dyDescent="0.25">
      <c r="A25472" t="s">
        <v>226</v>
      </c>
      <c r="B25472" t="s">
        <v>75</v>
      </c>
      <c r="C25472" t="s">
        <v>31</v>
      </c>
      <c r="D25472" t="s">
        <v>237</v>
      </c>
      <c r="E25472" t="s">
        <v>236</v>
      </c>
      <c r="F25472">
        <v>616</v>
      </c>
      <c r="G25472" t="s">
        <v>233</v>
      </c>
      <c r="H25472" t="s">
        <v>84</v>
      </c>
      <c r="I25472">
        <v>2015</v>
      </c>
      <c r="J25472">
        <v>0.48961199999999999</v>
      </c>
    </row>
    <row r="25473" spans="1:10" x14ac:dyDescent="0.25">
      <c r="A25473" t="s">
        <v>229</v>
      </c>
      <c r="B25473" t="s">
        <v>75</v>
      </c>
      <c r="C25473" t="s">
        <v>31</v>
      </c>
      <c r="D25473" t="s">
        <v>237</v>
      </c>
      <c r="E25473" t="s">
        <v>236</v>
      </c>
      <c r="F25473">
        <v>616</v>
      </c>
      <c r="G25473" t="s">
        <v>233</v>
      </c>
      <c r="H25473" t="s">
        <v>84</v>
      </c>
      <c r="I25473">
        <v>2015</v>
      </c>
      <c r="J25473">
        <v>4.9037199999999999</v>
      </c>
    </row>
    <row r="25474" spans="1:10" x14ac:dyDescent="0.25">
      <c r="A25474" t="s">
        <v>223</v>
      </c>
      <c r="B25474" t="s">
        <v>75</v>
      </c>
      <c r="C25474" t="s">
        <v>31</v>
      </c>
      <c r="D25474" t="s">
        <v>237</v>
      </c>
      <c r="E25474" t="s">
        <v>236</v>
      </c>
      <c r="F25474">
        <v>616</v>
      </c>
      <c r="G25474" t="s">
        <v>233</v>
      </c>
      <c r="H25474" t="s">
        <v>84</v>
      </c>
      <c r="I25474">
        <v>2015</v>
      </c>
      <c r="J25474">
        <v>5.4485900000000003</v>
      </c>
    </row>
    <row r="25475" spans="1:10" x14ac:dyDescent="0.25">
      <c r="A25475" t="s">
        <v>224</v>
      </c>
      <c r="B25475" t="s">
        <v>75</v>
      </c>
      <c r="C25475" t="s">
        <v>31</v>
      </c>
      <c r="D25475" t="s">
        <v>237</v>
      </c>
      <c r="E25475" t="s">
        <v>236</v>
      </c>
      <c r="F25475">
        <v>616</v>
      </c>
      <c r="G25475" t="s">
        <v>233</v>
      </c>
      <c r="H25475" t="s">
        <v>84</v>
      </c>
      <c r="I25475">
        <v>2015</v>
      </c>
      <c r="J25475">
        <v>5.9380100000000002</v>
      </c>
    </row>
    <row r="25476" spans="1:10" x14ac:dyDescent="0.25">
      <c r="A25476" t="s">
        <v>225</v>
      </c>
      <c r="B25476" t="s">
        <v>75</v>
      </c>
      <c r="C25476" t="s">
        <v>31</v>
      </c>
      <c r="D25476" t="s">
        <v>237</v>
      </c>
      <c r="E25476" t="s">
        <v>236</v>
      </c>
      <c r="F25476">
        <v>616</v>
      </c>
      <c r="G25476" t="s">
        <v>233</v>
      </c>
      <c r="H25476" t="s">
        <v>84</v>
      </c>
      <c r="I25476">
        <v>2015</v>
      </c>
      <c r="J25476">
        <v>1.86799</v>
      </c>
    </row>
    <row r="25477" spans="1:10" x14ac:dyDescent="0.25">
      <c r="A25477" t="s">
        <v>227</v>
      </c>
      <c r="B25477" t="s">
        <v>75</v>
      </c>
      <c r="C25477" t="s">
        <v>31</v>
      </c>
      <c r="D25477" t="s">
        <v>237</v>
      </c>
      <c r="E25477" t="s">
        <v>236</v>
      </c>
      <c r="F25477">
        <v>616</v>
      </c>
      <c r="G25477" t="s">
        <v>233</v>
      </c>
      <c r="H25477" t="s">
        <v>84</v>
      </c>
      <c r="I25477">
        <v>2015</v>
      </c>
      <c r="J25477">
        <v>2.8581699999999999</v>
      </c>
    </row>
    <row r="25478" spans="1:10" x14ac:dyDescent="0.25">
      <c r="A25478" t="s">
        <v>223</v>
      </c>
      <c r="B25478" t="s">
        <v>75</v>
      </c>
      <c r="C25478" t="s">
        <v>31</v>
      </c>
      <c r="D25478" t="s">
        <v>235</v>
      </c>
      <c r="E25478" t="s">
        <v>234</v>
      </c>
      <c r="F25478">
        <v>616</v>
      </c>
      <c r="G25478" t="s">
        <v>233</v>
      </c>
      <c r="H25478" t="s">
        <v>84</v>
      </c>
      <c r="I25478">
        <v>2015</v>
      </c>
      <c r="J25478">
        <v>0.119047</v>
      </c>
    </row>
    <row r="25479" spans="1:10" x14ac:dyDescent="0.25">
      <c r="A25479" t="s">
        <v>225</v>
      </c>
      <c r="B25479" t="s">
        <v>75</v>
      </c>
      <c r="C25479" t="s">
        <v>31</v>
      </c>
      <c r="D25479" t="s">
        <v>235</v>
      </c>
      <c r="E25479" t="s">
        <v>234</v>
      </c>
      <c r="F25479">
        <v>616</v>
      </c>
      <c r="G25479" t="s">
        <v>233</v>
      </c>
      <c r="H25479" t="s">
        <v>84</v>
      </c>
      <c r="I25479">
        <v>2015</v>
      </c>
      <c r="J25479">
        <v>4.4245399999999997E-2</v>
      </c>
    </row>
    <row r="25480" spans="1:10" x14ac:dyDescent="0.25">
      <c r="A25480" t="s">
        <v>224</v>
      </c>
      <c r="B25480" t="s">
        <v>75</v>
      </c>
      <c r="C25480" t="s">
        <v>31</v>
      </c>
      <c r="D25480" t="s">
        <v>235</v>
      </c>
      <c r="E25480" t="s">
        <v>234</v>
      </c>
      <c r="F25480">
        <v>616</v>
      </c>
      <c r="G25480" t="s">
        <v>233</v>
      </c>
      <c r="H25480" t="s">
        <v>84</v>
      </c>
      <c r="I25480">
        <v>2015</v>
      </c>
      <c r="J25480">
        <v>0.25241400000000003</v>
      </c>
    </row>
    <row r="25481" spans="1:10" x14ac:dyDescent="0.25">
      <c r="A25481" t="s">
        <v>227</v>
      </c>
      <c r="B25481" t="s">
        <v>75</v>
      </c>
      <c r="C25481" t="s">
        <v>31</v>
      </c>
      <c r="D25481" t="s">
        <v>235</v>
      </c>
      <c r="E25481" t="s">
        <v>234</v>
      </c>
      <c r="F25481">
        <v>616</v>
      </c>
      <c r="G25481" t="s">
        <v>233</v>
      </c>
      <c r="H25481" t="s">
        <v>84</v>
      </c>
      <c r="I25481">
        <v>2015</v>
      </c>
      <c r="J25481">
        <v>9.6465499999999996E-2</v>
      </c>
    </row>
    <row r="25482" spans="1:10" x14ac:dyDescent="0.25">
      <c r="A25482" t="s">
        <v>226</v>
      </c>
      <c r="B25482" t="s">
        <v>75</v>
      </c>
      <c r="C25482" t="s">
        <v>31</v>
      </c>
      <c r="D25482" t="s">
        <v>235</v>
      </c>
      <c r="E25482" t="s">
        <v>234</v>
      </c>
      <c r="F25482">
        <v>616</v>
      </c>
      <c r="G25482" t="s">
        <v>233</v>
      </c>
      <c r="H25482" t="s">
        <v>84</v>
      </c>
      <c r="I25482">
        <v>2015</v>
      </c>
      <c r="J25482">
        <v>6.9711900000000004E-3</v>
      </c>
    </row>
    <row r="25483" spans="1:10" x14ac:dyDescent="0.25">
      <c r="A25483" t="s">
        <v>227</v>
      </c>
      <c r="B25483" t="s">
        <v>80</v>
      </c>
      <c r="C25483" t="s">
        <v>191</v>
      </c>
      <c r="D25483">
        <v>230701</v>
      </c>
      <c r="E25483" t="s">
        <v>232</v>
      </c>
      <c r="F25483">
        <v>837</v>
      </c>
      <c r="G25483" t="s">
        <v>221</v>
      </c>
      <c r="H25483" t="s">
        <v>84</v>
      </c>
      <c r="I25483">
        <v>2015</v>
      </c>
      <c r="J25483">
        <v>22.8782</v>
      </c>
    </row>
    <row r="25484" spans="1:10" x14ac:dyDescent="0.25">
      <c r="A25484" t="s">
        <v>226</v>
      </c>
      <c r="B25484" t="s">
        <v>80</v>
      </c>
      <c r="C25484" t="s">
        <v>191</v>
      </c>
      <c r="D25484">
        <v>230701</v>
      </c>
      <c r="E25484" t="s">
        <v>232</v>
      </c>
      <c r="F25484">
        <v>837</v>
      </c>
      <c r="G25484" t="s">
        <v>221</v>
      </c>
      <c r="H25484" t="s">
        <v>84</v>
      </c>
      <c r="I25484">
        <v>2015</v>
      </c>
      <c r="J25484">
        <v>2.3652899999999999</v>
      </c>
    </row>
    <row r="25485" spans="1:10" x14ac:dyDescent="0.25">
      <c r="A25485" t="s">
        <v>225</v>
      </c>
      <c r="B25485" t="s">
        <v>80</v>
      </c>
      <c r="C25485" t="s">
        <v>191</v>
      </c>
      <c r="D25485">
        <v>230701</v>
      </c>
      <c r="E25485" t="s">
        <v>232</v>
      </c>
      <c r="F25485">
        <v>837</v>
      </c>
      <c r="G25485" t="s">
        <v>221</v>
      </c>
      <c r="H25485" t="s">
        <v>84</v>
      </c>
      <c r="I25485">
        <v>2015</v>
      </c>
      <c r="J25485">
        <v>5.7745100000000003</v>
      </c>
    </row>
    <row r="25486" spans="1:10" x14ac:dyDescent="0.25">
      <c r="A25486" t="s">
        <v>223</v>
      </c>
      <c r="B25486" t="s">
        <v>80</v>
      </c>
      <c r="C25486" t="s">
        <v>191</v>
      </c>
      <c r="D25486">
        <v>230701</v>
      </c>
      <c r="E25486" t="s">
        <v>232</v>
      </c>
      <c r="F25486">
        <v>837</v>
      </c>
      <c r="G25486" t="s">
        <v>221</v>
      </c>
      <c r="H25486" t="s">
        <v>84</v>
      </c>
      <c r="I25486">
        <v>2015</v>
      </c>
      <c r="J25486">
        <v>10.8087</v>
      </c>
    </row>
    <row r="25487" spans="1:10" x14ac:dyDescent="0.25">
      <c r="A25487" t="s">
        <v>224</v>
      </c>
      <c r="B25487" t="s">
        <v>80</v>
      </c>
      <c r="C25487" t="s">
        <v>191</v>
      </c>
      <c r="D25487">
        <v>230701</v>
      </c>
      <c r="E25487" t="s">
        <v>232</v>
      </c>
      <c r="F25487">
        <v>837</v>
      </c>
      <c r="G25487" t="s">
        <v>221</v>
      </c>
      <c r="H25487" t="s">
        <v>84</v>
      </c>
      <c r="I25487">
        <v>2015</v>
      </c>
      <c r="J25487">
        <v>10.2241</v>
      </c>
    </row>
    <row r="25488" spans="1:10" x14ac:dyDescent="0.25">
      <c r="A25488" t="s">
        <v>229</v>
      </c>
      <c r="B25488" t="s">
        <v>80</v>
      </c>
      <c r="C25488" t="s">
        <v>191</v>
      </c>
      <c r="D25488">
        <v>230701</v>
      </c>
      <c r="E25488" t="s">
        <v>232</v>
      </c>
      <c r="F25488">
        <v>837</v>
      </c>
      <c r="G25488" t="s">
        <v>221</v>
      </c>
      <c r="H25488" t="s">
        <v>84</v>
      </c>
      <c r="I25488">
        <v>2015</v>
      </c>
      <c r="J25488">
        <v>1.0758999999999999E-2</v>
      </c>
    </row>
    <row r="25489" spans="1:10" x14ac:dyDescent="0.25">
      <c r="A25489" t="s">
        <v>226</v>
      </c>
      <c r="B25489" t="s">
        <v>80</v>
      </c>
      <c r="C25489" t="s">
        <v>81</v>
      </c>
      <c r="D25489">
        <v>230702</v>
      </c>
      <c r="E25489" t="s">
        <v>231</v>
      </c>
      <c r="F25489">
        <v>837</v>
      </c>
      <c r="G25489" t="s">
        <v>221</v>
      </c>
      <c r="H25489" t="s">
        <v>84</v>
      </c>
      <c r="I25489">
        <v>2015</v>
      </c>
      <c r="J25489">
        <v>6.2816399999999994E-2</v>
      </c>
    </row>
    <row r="25490" spans="1:10" x14ac:dyDescent="0.25">
      <c r="A25490" t="s">
        <v>227</v>
      </c>
      <c r="B25490" t="s">
        <v>80</v>
      </c>
      <c r="C25490" t="s">
        <v>81</v>
      </c>
      <c r="D25490">
        <v>230702</v>
      </c>
      <c r="E25490" t="s">
        <v>231</v>
      </c>
      <c r="F25490">
        <v>837</v>
      </c>
      <c r="G25490" t="s">
        <v>221</v>
      </c>
      <c r="H25490" t="s">
        <v>84</v>
      </c>
      <c r="I25490">
        <v>2015</v>
      </c>
      <c r="J25490">
        <v>1.4604200000000001</v>
      </c>
    </row>
    <row r="25491" spans="1:10" x14ac:dyDescent="0.25">
      <c r="A25491" t="s">
        <v>225</v>
      </c>
      <c r="B25491" t="s">
        <v>80</v>
      </c>
      <c r="C25491" t="s">
        <v>81</v>
      </c>
      <c r="D25491">
        <v>230702</v>
      </c>
      <c r="E25491" t="s">
        <v>231</v>
      </c>
      <c r="F25491">
        <v>837</v>
      </c>
      <c r="G25491" t="s">
        <v>221</v>
      </c>
      <c r="H25491" t="s">
        <v>84</v>
      </c>
      <c r="I25491">
        <v>2015</v>
      </c>
      <c r="J25491">
        <v>0.33935399999999999</v>
      </c>
    </row>
    <row r="25492" spans="1:10" x14ac:dyDescent="0.25">
      <c r="A25492" t="s">
        <v>224</v>
      </c>
      <c r="B25492" t="s">
        <v>80</v>
      </c>
      <c r="C25492" t="s">
        <v>81</v>
      </c>
      <c r="D25492">
        <v>230702</v>
      </c>
      <c r="E25492" t="s">
        <v>231</v>
      </c>
      <c r="F25492">
        <v>837</v>
      </c>
      <c r="G25492" t="s">
        <v>221</v>
      </c>
      <c r="H25492" t="s">
        <v>84</v>
      </c>
      <c r="I25492">
        <v>2015</v>
      </c>
      <c r="J25492">
        <v>0.32591300000000001</v>
      </c>
    </row>
    <row r="25493" spans="1:10" x14ac:dyDescent="0.25">
      <c r="A25493" t="s">
        <v>223</v>
      </c>
      <c r="B25493" t="s">
        <v>80</v>
      </c>
      <c r="C25493" t="s">
        <v>81</v>
      </c>
      <c r="D25493">
        <v>230702</v>
      </c>
      <c r="E25493" t="s">
        <v>231</v>
      </c>
      <c r="F25493">
        <v>837</v>
      </c>
      <c r="G25493" t="s">
        <v>221</v>
      </c>
      <c r="H25493" t="s">
        <v>84</v>
      </c>
      <c r="I25493">
        <v>2015</v>
      </c>
      <c r="J25493">
        <v>1.5715600000000001</v>
      </c>
    </row>
    <row r="25494" spans="1:10" x14ac:dyDescent="0.25">
      <c r="A25494" t="s">
        <v>223</v>
      </c>
      <c r="B25494" t="s">
        <v>80</v>
      </c>
      <c r="C25494" t="s">
        <v>81</v>
      </c>
      <c r="D25494">
        <v>260201</v>
      </c>
      <c r="E25494" t="s">
        <v>230</v>
      </c>
      <c r="F25494">
        <v>837</v>
      </c>
      <c r="G25494" t="s">
        <v>221</v>
      </c>
      <c r="H25494" t="s">
        <v>84</v>
      </c>
      <c r="I25494">
        <v>2015</v>
      </c>
      <c r="J25494">
        <v>7.0745799999999996E-3</v>
      </c>
    </row>
    <row r="25495" spans="1:10" x14ac:dyDescent="0.25">
      <c r="A25495" t="s">
        <v>225</v>
      </c>
      <c r="B25495" t="s">
        <v>80</v>
      </c>
      <c r="C25495" t="s">
        <v>81</v>
      </c>
      <c r="D25495">
        <v>260201</v>
      </c>
      <c r="E25495" t="s">
        <v>230</v>
      </c>
      <c r="F25495">
        <v>837</v>
      </c>
      <c r="G25495" t="s">
        <v>221</v>
      </c>
      <c r="H25495" t="s">
        <v>84</v>
      </c>
      <c r="I25495">
        <v>2015</v>
      </c>
      <c r="J25495">
        <v>0.45302100000000001</v>
      </c>
    </row>
    <row r="25496" spans="1:10" x14ac:dyDescent="0.25">
      <c r="A25496" t="s">
        <v>227</v>
      </c>
      <c r="B25496" t="s">
        <v>80</v>
      </c>
      <c r="C25496" t="s">
        <v>81</v>
      </c>
      <c r="D25496">
        <v>260201</v>
      </c>
      <c r="E25496" t="s">
        <v>230</v>
      </c>
      <c r="F25496">
        <v>837</v>
      </c>
      <c r="G25496" t="s">
        <v>221</v>
      </c>
      <c r="H25496" t="s">
        <v>84</v>
      </c>
      <c r="I25496">
        <v>2015</v>
      </c>
      <c r="J25496">
        <v>99.599100000000007</v>
      </c>
    </row>
    <row r="25497" spans="1:10" x14ac:dyDescent="0.25">
      <c r="A25497" t="s">
        <v>224</v>
      </c>
      <c r="B25497" t="s">
        <v>80</v>
      </c>
      <c r="C25497" t="s">
        <v>81</v>
      </c>
      <c r="D25497">
        <v>260201</v>
      </c>
      <c r="E25497" t="s">
        <v>230</v>
      </c>
      <c r="F25497">
        <v>837</v>
      </c>
      <c r="G25497" t="s">
        <v>221</v>
      </c>
      <c r="H25497" t="s">
        <v>84</v>
      </c>
      <c r="I25497">
        <v>2015</v>
      </c>
      <c r="J25497">
        <v>100.898</v>
      </c>
    </row>
    <row r="25498" spans="1:10" x14ac:dyDescent="0.25">
      <c r="A25498" t="s">
        <v>226</v>
      </c>
      <c r="B25498" t="s">
        <v>80</v>
      </c>
      <c r="C25498" t="s">
        <v>81</v>
      </c>
      <c r="D25498">
        <v>260201</v>
      </c>
      <c r="E25498" t="s">
        <v>230</v>
      </c>
      <c r="F25498">
        <v>837</v>
      </c>
      <c r="G25498" t="s">
        <v>221</v>
      </c>
      <c r="H25498" t="s">
        <v>84</v>
      </c>
      <c r="I25498">
        <v>2015</v>
      </c>
      <c r="J25498">
        <v>5.3946399999999999</v>
      </c>
    </row>
    <row r="25499" spans="1:10" x14ac:dyDescent="0.25">
      <c r="A25499" t="s">
        <v>229</v>
      </c>
      <c r="B25499" t="s">
        <v>80</v>
      </c>
      <c r="C25499" t="s">
        <v>81</v>
      </c>
      <c r="D25499">
        <v>260201</v>
      </c>
      <c r="E25499" t="s">
        <v>230</v>
      </c>
      <c r="F25499">
        <v>837</v>
      </c>
      <c r="G25499" t="s">
        <v>221</v>
      </c>
      <c r="H25499" t="s">
        <v>84</v>
      </c>
      <c r="I25499">
        <v>2015</v>
      </c>
      <c r="J25499">
        <v>1.0257199999999999E-2</v>
      </c>
    </row>
    <row r="25500" spans="1:10" x14ac:dyDescent="0.25">
      <c r="A25500" t="s">
        <v>226</v>
      </c>
      <c r="B25500" t="s">
        <v>80</v>
      </c>
      <c r="C25500" t="s">
        <v>81</v>
      </c>
      <c r="D25500">
        <v>340200</v>
      </c>
      <c r="E25500" t="s">
        <v>228</v>
      </c>
      <c r="F25500">
        <v>837</v>
      </c>
      <c r="G25500" t="s">
        <v>221</v>
      </c>
      <c r="H25500" t="s">
        <v>84</v>
      </c>
      <c r="I25500">
        <v>2015</v>
      </c>
      <c r="J25500">
        <v>14.9855</v>
      </c>
    </row>
    <row r="25501" spans="1:10" x14ac:dyDescent="0.25">
      <c r="A25501" t="s">
        <v>223</v>
      </c>
      <c r="B25501" t="s">
        <v>80</v>
      </c>
      <c r="C25501" t="s">
        <v>81</v>
      </c>
      <c r="D25501">
        <v>340200</v>
      </c>
      <c r="E25501" t="s">
        <v>228</v>
      </c>
      <c r="F25501">
        <v>837</v>
      </c>
      <c r="G25501" t="s">
        <v>221</v>
      </c>
      <c r="H25501" t="s">
        <v>84</v>
      </c>
      <c r="I25501">
        <v>2015</v>
      </c>
      <c r="J25501">
        <v>4.8040599999999998E-3</v>
      </c>
    </row>
    <row r="25502" spans="1:10" x14ac:dyDescent="0.25">
      <c r="A25502" t="s">
        <v>224</v>
      </c>
      <c r="B25502" t="s">
        <v>80</v>
      </c>
      <c r="C25502" t="s">
        <v>81</v>
      </c>
      <c r="D25502">
        <v>340200</v>
      </c>
      <c r="E25502" t="s">
        <v>228</v>
      </c>
      <c r="F25502">
        <v>837</v>
      </c>
      <c r="G25502" t="s">
        <v>221</v>
      </c>
      <c r="H25502" t="s">
        <v>84</v>
      </c>
      <c r="I25502">
        <v>2015</v>
      </c>
      <c r="J25502">
        <v>51.582299999999996</v>
      </c>
    </row>
    <row r="25503" spans="1:10" x14ac:dyDescent="0.25">
      <c r="A25503" t="s">
        <v>227</v>
      </c>
      <c r="B25503" t="s">
        <v>80</v>
      </c>
      <c r="C25503" t="s">
        <v>81</v>
      </c>
      <c r="D25503">
        <v>340200</v>
      </c>
      <c r="E25503" t="s">
        <v>228</v>
      </c>
      <c r="F25503">
        <v>837</v>
      </c>
      <c r="G25503" t="s">
        <v>221</v>
      </c>
      <c r="H25503" t="s">
        <v>84</v>
      </c>
      <c r="I25503">
        <v>2015</v>
      </c>
      <c r="J25503">
        <v>404.9</v>
      </c>
    </row>
    <row r="25504" spans="1:10" x14ac:dyDescent="0.25">
      <c r="A25504" t="s">
        <v>225</v>
      </c>
      <c r="B25504" t="s">
        <v>80</v>
      </c>
      <c r="C25504" t="s">
        <v>81</v>
      </c>
      <c r="D25504">
        <v>340200</v>
      </c>
      <c r="E25504" t="s">
        <v>228</v>
      </c>
      <c r="F25504">
        <v>837</v>
      </c>
      <c r="G25504" t="s">
        <v>221</v>
      </c>
      <c r="H25504" t="s">
        <v>84</v>
      </c>
      <c r="I25504">
        <v>2015</v>
      </c>
      <c r="J25504">
        <v>10.244899999999999</v>
      </c>
    </row>
    <row r="25505" spans="1:10" x14ac:dyDescent="0.25">
      <c r="A25505" t="s">
        <v>229</v>
      </c>
      <c r="B25505" t="s">
        <v>80</v>
      </c>
      <c r="C25505" t="s">
        <v>81</v>
      </c>
      <c r="D25505">
        <v>340200</v>
      </c>
      <c r="E25505" t="s">
        <v>228</v>
      </c>
      <c r="F25505">
        <v>837</v>
      </c>
      <c r="G25505" t="s">
        <v>221</v>
      </c>
      <c r="H25505" t="s">
        <v>84</v>
      </c>
      <c r="I25505">
        <v>2015</v>
      </c>
      <c r="J25505">
        <v>0.122193</v>
      </c>
    </row>
    <row r="25506" spans="1:10" x14ac:dyDescent="0.25">
      <c r="A25506" t="s">
        <v>227</v>
      </c>
      <c r="B25506" t="s">
        <v>80</v>
      </c>
      <c r="C25506" t="s">
        <v>81</v>
      </c>
      <c r="D25506">
        <v>340201</v>
      </c>
      <c r="E25506" t="s">
        <v>222</v>
      </c>
      <c r="F25506">
        <v>837</v>
      </c>
      <c r="G25506" t="s">
        <v>221</v>
      </c>
      <c r="H25506" t="s">
        <v>84</v>
      </c>
      <c r="I25506">
        <v>2015</v>
      </c>
      <c r="J25506">
        <v>1.73156</v>
      </c>
    </row>
    <row r="25507" spans="1:10" x14ac:dyDescent="0.25">
      <c r="A25507" t="s">
        <v>226</v>
      </c>
      <c r="B25507" t="s">
        <v>80</v>
      </c>
      <c r="C25507" t="s">
        <v>81</v>
      </c>
      <c r="D25507">
        <v>340201</v>
      </c>
      <c r="E25507" t="s">
        <v>222</v>
      </c>
      <c r="F25507">
        <v>837</v>
      </c>
      <c r="G25507" t="s">
        <v>221</v>
      </c>
      <c r="H25507" t="s">
        <v>84</v>
      </c>
      <c r="I25507">
        <v>2015</v>
      </c>
      <c r="J25507">
        <v>4.6641500000000003E-4</v>
      </c>
    </row>
    <row r="25508" spans="1:10" x14ac:dyDescent="0.25">
      <c r="A25508" t="s">
        <v>225</v>
      </c>
      <c r="B25508" t="s">
        <v>80</v>
      </c>
      <c r="C25508" t="s">
        <v>81</v>
      </c>
      <c r="D25508">
        <v>340201</v>
      </c>
      <c r="E25508" t="s">
        <v>222</v>
      </c>
      <c r="F25508">
        <v>837</v>
      </c>
      <c r="G25508" t="s">
        <v>221</v>
      </c>
      <c r="H25508" t="s">
        <v>84</v>
      </c>
      <c r="I25508">
        <v>2015</v>
      </c>
      <c r="J25508">
        <v>7.10089E-2</v>
      </c>
    </row>
    <row r="25509" spans="1:10" x14ac:dyDescent="0.25">
      <c r="A25509" t="s">
        <v>224</v>
      </c>
      <c r="B25509" t="s">
        <v>80</v>
      </c>
      <c r="C25509" t="s">
        <v>81</v>
      </c>
      <c r="D25509">
        <v>340201</v>
      </c>
      <c r="E25509" t="s">
        <v>222</v>
      </c>
      <c r="F25509">
        <v>837</v>
      </c>
      <c r="G25509" t="s">
        <v>221</v>
      </c>
      <c r="H25509" t="s">
        <v>84</v>
      </c>
      <c r="I25509">
        <v>2015</v>
      </c>
      <c r="J25509">
        <v>2.2135699999999998</v>
      </c>
    </row>
    <row r="25510" spans="1:10" x14ac:dyDescent="0.25">
      <c r="A25510" t="s">
        <v>223</v>
      </c>
      <c r="B25510" t="s">
        <v>80</v>
      </c>
      <c r="C25510" t="s">
        <v>81</v>
      </c>
      <c r="D25510">
        <v>340201</v>
      </c>
      <c r="E25510" t="s">
        <v>222</v>
      </c>
      <c r="F25510">
        <v>837</v>
      </c>
      <c r="G25510" t="s">
        <v>221</v>
      </c>
      <c r="H25510" t="s">
        <v>84</v>
      </c>
      <c r="I25510">
        <v>2015</v>
      </c>
      <c r="J25510">
        <v>0.126891</v>
      </c>
    </row>
  </sheetData>
  <autoFilter ref="A8:J8"/>
  <hyperlinks>
    <hyperlink ref="A1" location="'Algemene info'!A1" display="Algemene info"/>
  </hyperlink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447"/>
  <sheetViews>
    <sheetView workbookViewId="0"/>
  </sheetViews>
  <sheetFormatPr defaultColWidth="6.140625" defaultRowHeight="12.75" x14ac:dyDescent="0.2"/>
  <cols>
    <col min="1" max="1" width="4.7109375" style="148" customWidth="1"/>
    <col min="2" max="2" width="33.42578125" style="148" bestFit="1" customWidth="1"/>
    <col min="3" max="3" width="36.42578125" style="148" bestFit="1" customWidth="1"/>
    <col min="4" max="4" width="34" style="148" customWidth="1"/>
    <col min="5" max="7" width="16.42578125" style="148" bestFit="1" customWidth="1"/>
    <col min="8" max="8" width="14" style="148" bestFit="1" customWidth="1"/>
    <col min="9" max="11" width="16.42578125" style="148" bestFit="1" customWidth="1"/>
    <col min="12" max="15" width="0.85546875" style="148" customWidth="1"/>
    <col min="16" max="16" width="13.140625" style="148" customWidth="1"/>
    <col min="17" max="16384" width="6.140625" style="148"/>
  </cols>
  <sheetData>
    <row r="1" spans="1:19" ht="15" x14ac:dyDescent="0.25">
      <c r="A1" s="252" t="s">
        <v>1098</v>
      </c>
    </row>
    <row r="2" spans="1:19" s="156" customFormat="1" ht="31.5" customHeight="1" x14ac:dyDescent="0.2">
      <c r="B2" s="255" t="s">
        <v>521</v>
      </c>
      <c r="C2" s="255"/>
      <c r="D2" s="255"/>
      <c r="E2" s="255"/>
      <c r="F2" s="255"/>
      <c r="G2" s="255"/>
      <c r="H2" s="255"/>
      <c r="I2" s="255"/>
      <c r="J2" s="255"/>
      <c r="K2" s="255"/>
      <c r="L2" s="255"/>
      <c r="M2" s="255"/>
      <c r="N2" s="255"/>
      <c r="O2" s="157"/>
      <c r="P2" s="148"/>
    </row>
    <row r="3" spans="1:19" x14ac:dyDescent="0.2">
      <c r="R3" s="156"/>
    </row>
    <row r="4" spans="1:19" s="155" customFormat="1" ht="12" customHeight="1" x14ac:dyDescent="0.25">
      <c r="B4" s="165"/>
      <c r="C4" s="165" t="s">
        <v>152</v>
      </c>
      <c r="D4" s="177" t="s">
        <v>682</v>
      </c>
      <c r="E4" s="165" t="s">
        <v>522</v>
      </c>
      <c r="F4" s="165" t="s">
        <v>523</v>
      </c>
      <c r="G4" s="165" t="s">
        <v>524</v>
      </c>
      <c r="H4" s="165" t="s">
        <v>525</v>
      </c>
      <c r="I4" s="165" t="s">
        <v>526</v>
      </c>
      <c r="J4" s="165">
        <v>2014</v>
      </c>
      <c r="K4" s="165">
        <v>2015</v>
      </c>
      <c r="R4" s="156"/>
      <c r="S4" s="148"/>
    </row>
    <row r="5" spans="1:19" ht="15" x14ac:dyDescent="0.25">
      <c r="B5" s="168" t="s">
        <v>527</v>
      </c>
      <c r="C5" s="168" t="s">
        <v>664</v>
      </c>
      <c r="D5" s="168"/>
      <c r="E5" s="169"/>
      <c r="F5" s="169"/>
      <c r="G5" s="170"/>
      <c r="H5" s="171">
        <v>2.29838912501019</v>
      </c>
      <c r="I5" s="171">
        <v>12.477088625766299</v>
      </c>
      <c r="J5" s="172">
        <v>18.025344099895701</v>
      </c>
      <c r="K5" s="172">
        <v>12.8211414020801</v>
      </c>
      <c r="L5" s="160"/>
    </row>
    <row r="6" spans="1:19" ht="15" x14ac:dyDescent="0.25">
      <c r="B6" s="168" t="s">
        <v>527</v>
      </c>
      <c r="C6" s="168" t="s">
        <v>672</v>
      </c>
      <c r="D6" s="168"/>
      <c r="E6" s="169"/>
      <c r="F6" s="169"/>
      <c r="G6" s="169"/>
      <c r="H6" s="172">
        <v>6.6637609842100698</v>
      </c>
      <c r="I6" s="170"/>
      <c r="J6" s="170"/>
      <c r="K6" s="170"/>
      <c r="L6" s="159">
        <v>30889202.917192921</v>
      </c>
    </row>
    <row r="7" spans="1:19" ht="15" x14ac:dyDescent="0.25">
      <c r="B7" s="168" t="s">
        <v>527</v>
      </c>
      <c r="C7" s="168" t="s">
        <v>663</v>
      </c>
      <c r="D7" s="168"/>
      <c r="E7" s="171">
        <v>0.23708378614959899</v>
      </c>
      <c r="F7" s="169"/>
      <c r="G7" s="169"/>
      <c r="H7" s="170"/>
      <c r="I7" s="170"/>
      <c r="J7" s="170"/>
      <c r="K7" s="170"/>
      <c r="L7" s="159">
        <v>5553.3991056716404</v>
      </c>
    </row>
    <row r="8" spans="1:19" ht="15" x14ac:dyDescent="0.25">
      <c r="B8" s="168" t="s">
        <v>527</v>
      </c>
      <c r="C8" s="168" t="s">
        <v>662</v>
      </c>
      <c r="D8" s="168"/>
      <c r="E8" s="169"/>
      <c r="F8" s="171">
        <v>1553191.362</v>
      </c>
      <c r="G8" s="171">
        <v>2167945.1472738502</v>
      </c>
      <c r="H8" s="170"/>
      <c r="I8" s="169"/>
      <c r="J8" s="171">
        <v>4121205.7087725317</v>
      </c>
      <c r="K8" s="171">
        <v>6452934.1314925179</v>
      </c>
      <c r="L8" s="159">
        <v>1229423.5339120401</v>
      </c>
    </row>
    <row r="9" spans="1:19" ht="15" x14ac:dyDescent="0.25">
      <c r="B9" s="168" t="s">
        <v>527</v>
      </c>
      <c r="C9" s="168" t="s">
        <v>661</v>
      </c>
      <c r="D9" s="178" t="s">
        <v>683</v>
      </c>
      <c r="E9" s="171">
        <v>129.28383861145599</v>
      </c>
      <c r="F9" s="171">
        <v>51.1854913889984</v>
      </c>
      <c r="G9" s="171">
        <v>49.554616530374297</v>
      </c>
      <c r="H9" s="171">
        <v>23.7481887321531</v>
      </c>
      <c r="I9" s="171">
        <v>34.705094200652297</v>
      </c>
      <c r="J9" s="172">
        <v>28.0280326071052</v>
      </c>
      <c r="K9" s="171">
        <v>20.698929919013601</v>
      </c>
      <c r="L9" s="160"/>
    </row>
    <row r="10" spans="1:19" ht="15" x14ac:dyDescent="0.25">
      <c r="B10" s="168" t="s">
        <v>527</v>
      </c>
      <c r="C10" s="168" t="s">
        <v>660</v>
      </c>
      <c r="D10" s="178" t="s">
        <v>684</v>
      </c>
      <c r="E10" s="170"/>
      <c r="F10" s="169"/>
      <c r="G10" s="171">
        <v>1679.92035294675</v>
      </c>
      <c r="H10" s="171">
        <v>1239.68569532841</v>
      </c>
      <c r="I10" s="171">
        <v>749.686966378595</v>
      </c>
      <c r="J10" s="171">
        <v>1144.1831998978691</v>
      </c>
      <c r="K10" s="171">
        <v>1351.526591665146</v>
      </c>
      <c r="L10" s="159">
        <v>8189917.50502529</v>
      </c>
    </row>
    <row r="11" spans="1:19" ht="15" x14ac:dyDescent="0.25">
      <c r="B11" s="168" t="s">
        <v>527</v>
      </c>
      <c r="C11" s="168" t="s">
        <v>528</v>
      </c>
      <c r="D11" s="178" t="s">
        <v>685</v>
      </c>
      <c r="E11" s="172">
        <v>6527.2242461538499</v>
      </c>
      <c r="F11" s="171">
        <v>11683.8544</v>
      </c>
      <c r="G11" s="172">
        <v>10017.0033230769</v>
      </c>
      <c r="H11" s="171">
        <v>5691.9301353138499</v>
      </c>
      <c r="I11" s="171">
        <v>7179.69438155631</v>
      </c>
      <c r="J11" s="171">
        <v>3761.7708970679682</v>
      </c>
      <c r="K11" s="171">
        <v>5946.5247075058269</v>
      </c>
      <c r="L11" s="160"/>
    </row>
    <row r="12" spans="1:19" ht="15" x14ac:dyDescent="0.25">
      <c r="B12" s="168" t="s">
        <v>527</v>
      </c>
      <c r="C12" s="168" t="s">
        <v>659</v>
      </c>
      <c r="D12" s="168"/>
      <c r="E12" s="170"/>
      <c r="F12" s="171">
        <v>1597.4110285714301</v>
      </c>
      <c r="G12" s="171">
        <v>531.36858887573999</v>
      </c>
      <c r="H12" s="171">
        <v>157.10052432056801</v>
      </c>
      <c r="I12" s="171">
        <v>14.5644783831479</v>
      </c>
      <c r="J12" s="169"/>
      <c r="K12" s="171">
        <v>26.153074950592679</v>
      </c>
      <c r="L12" s="159">
        <v>6426.5756279641801</v>
      </c>
    </row>
    <row r="13" spans="1:19" ht="15" x14ac:dyDescent="0.25">
      <c r="B13" s="168" t="s">
        <v>527</v>
      </c>
      <c r="C13" s="168" t="s">
        <v>529</v>
      </c>
      <c r="D13" s="178" t="s">
        <v>686</v>
      </c>
      <c r="E13" s="169"/>
      <c r="F13" s="171">
        <v>177597.61199999999</v>
      </c>
      <c r="G13" s="171">
        <v>186121.419175385</v>
      </c>
      <c r="H13" s="171">
        <v>200245.739530708</v>
      </c>
      <c r="I13" s="171">
        <v>178627.16176781501</v>
      </c>
      <c r="J13" s="172">
        <v>134949.51685636715</v>
      </c>
      <c r="K13" s="172">
        <v>151583.40527108751</v>
      </c>
      <c r="L13" s="159">
        <v>208666.16891247299</v>
      </c>
    </row>
    <row r="14" spans="1:19" ht="15" x14ac:dyDescent="0.25">
      <c r="B14" s="168" t="s">
        <v>527</v>
      </c>
      <c r="C14" s="168" t="s">
        <v>658</v>
      </c>
      <c r="D14" s="168"/>
      <c r="E14" s="169"/>
      <c r="F14" s="172">
        <v>177.36002776859499</v>
      </c>
      <c r="G14" s="170"/>
      <c r="H14" s="171">
        <v>44.813848023479302</v>
      </c>
      <c r="I14" s="171">
        <v>16.222646114840199</v>
      </c>
      <c r="J14" s="172">
        <v>10.709547612585199</v>
      </c>
      <c r="K14" s="170"/>
      <c r="L14" s="159">
        <v>1701.8645415590499</v>
      </c>
    </row>
    <row r="15" spans="1:19" ht="15" x14ac:dyDescent="0.25">
      <c r="B15" s="168" t="s">
        <v>527</v>
      </c>
      <c r="C15" s="168" t="s">
        <v>657</v>
      </c>
      <c r="D15" s="168"/>
      <c r="E15" s="169"/>
      <c r="F15" s="172">
        <v>358.07375999999999</v>
      </c>
      <c r="G15" s="172">
        <v>117.778470816568</v>
      </c>
      <c r="H15" s="172">
        <v>49.830443008189398</v>
      </c>
      <c r="I15" s="171">
        <v>84.759843498603601</v>
      </c>
      <c r="J15" s="172">
        <v>19.785734950383034</v>
      </c>
      <c r="K15" s="172">
        <v>26.868162636653754</v>
      </c>
      <c r="L15" s="159">
        <v>22915.624337621899</v>
      </c>
    </row>
    <row r="16" spans="1:19" ht="15" x14ac:dyDescent="0.25">
      <c r="B16" s="168" t="s">
        <v>527</v>
      </c>
      <c r="C16" s="168" t="s">
        <v>294</v>
      </c>
      <c r="D16" s="178" t="s">
        <v>47</v>
      </c>
      <c r="E16" s="172">
        <v>85.688599612235294</v>
      </c>
      <c r="F16" s="172">
        <v>247.12739509891901</v>
      </c>
      <c r="G16" s="172">
        <v>192.751545340261</v>
      </c>
      <c r="H16" s="172">
        <v>90.923213831563302</v>
      </c>
      <c r="I16" s="172">
        <v>159.2639087444</v>
      </c>
      <c r="J16" s="172">
        <v>150.75734094500501</v>
      </c>
      <c r="K16" s="172">
        <v>132.322705310917</v>
      </c>
      <c r="L16" s="159">
        <v>11104103.300217399</v>
      </c>
    </row>
    <row r="17" spans="2:12" ht="15" x14ac:dyDescent="0.25">
      <c r="B17" s="168" t="s">
        <v>527</v>
      </c>
      <c r="C17" s="168" t="s">
        <v>293</v>
      </c>
      <c r="D17" s="178" t="s">
        <v>21</v>
      </c>
      <c r="E17" s="172">
        <v>96.765829965230097</v>
      </c>
      <c r="F17" s="172">
        <v>272.140157922622</v>
      </c>
      <c r="G17" s="172">
        <v>226.140028233762</v>
      </c>
      <c r="H17" s="172">
        <v>104.173478545015</v>
      </c>
      <c r="I17" s="172">
        <v>157.35647876382501</v>
      </c>
      <c r="J17" s="172">
        <v>169.120404819665</v>
      </c>
      <c r="K17" s="172">
        <v>144.38370764461999</v>
      </c>
      <c r="L17" s="159">
        <v>23158674.083576102</v>
      </c>
    </row>
    <row r="18" spans="2:12" ht="15" x14ac:dyDescent="0.25">
      <c r="B18" s="168" t="s">
        <v>527</v>
      </c>
      <c r="C18" s="168" t="s">
        <v>292</v>
      </c>
      <c r="D18" s="178" t="s">
        <v>48</v>
      </c>
      <c r="E18" s="172">
        <v>159.99974788207501</v>
      </c>
      <c r="F18" s="172">
        <v>399.56928086008497</v>
      </c>
      <c r="G18" s="172">
        <v>300.38644201559299</v>
      </c>
      <c r="H18" s="172">
        <v>148.55815101306001</v>
      </c>
      <c r="I18" s="172">
        <v>215.303507733853</v>
      </c>
      <c r="J18" s="172">
        <v>226.90466084232801</v>
      </c>
      <c r="K18" s="172">
        <v>186.389907878472</v>
      </c>
      <c r="L18" s="159">
        <v>27675.762854067802</v>
      </c>
    </row>
    <row r="19" spans="2:12" ht="15" x14ac:dyDescent="0.25">
      <c r="B19" s="168" t="s">
        <v>527</v>
      </c>
      <c r="C19" s="168" t="s">
        <v>291</v>
      </c>
      <c r="D19" s="178" t="s">
        <v>49</v>
      </c>
      <c r="E19" s="171">
        <v>82.920384084149006</v>
      </c>
      <c r="F19" s="171">
        <v>256.74246019740002</v>
      </c>
      <c r="G19" s="172">
        <v>204.83950237058701</v>
      </c>
      <c r="H19" s="172">
        <v>103.00051676082001</v>
      </c>
      <c r="I19" s="172">
        <v>154.323779159884</v>
      </c>
      <c r="J19" s="172">
        <v>178.622413644055</v>
      </c>
      <c r="K19" s="172">
        <v>141.07021507765199</v>
      </c>
      <c r="L19" s="159">
        <v>65.444849988891093</v>
      </c>
    </row>
    <row r="20" spans="2:12" ht="15" x14ac:dyDescent="0.25">
      <c r="B20" s="168" t="s">
        <v>527</v>
      </c>
      <c r="C20" s="168" t="s">
        <v>290</v>
      </c>
      <c r="D20" s="178" t="s">
        <v>50</v>
      </c>
      <c r="E20" s="171">
        <v>57.907206776800599</v>
      </c>
      <c r="F20" s="171">
        <v>158.955196021989</v>
      </c>
      <c r="G20" s="172">
        <v>136.834404127662</v>
      </c>
      <c r="H20" s="172">
        <v>66.084233539657603</v>
      </c>
      <c r="I20" s="171">
        <v>89.988173397291504</v>
      </c>
      <c r="J20" s="172">
        <v>106.242047888065</v>
      </c>
      <c r="K20" s="172">
        <v>89.3666985869787</v>
      </c>
      <c r="L20" s="159">
        <v>24655.3849669306</v>
      </c>
    </row>
    <row r="21" spans="2:12" ht="15" x14ac:dyDescent="0.25">
      <c r="B21" s="168" t="s">
        <v>527</v>
      </c>
      <c r="C21" s="168" t="s">
        <v>656</v>
      </c>
      <c r="D21" s="178" t="s">
        <v>687</v>
      </c>
      <c r="E21" s="169"/>
      <c r="F21" s="169"/>
      <c r="G21" s="169"/>
      <c r="H21" s="170"/>
      <c r="I21" s="172">
        <v>445.6841177929</v>
      </c>
      <c r="J21" s="172">
        <v>268.47034298265243</v>
      </c>
      <c r="K21" s="172">
        <v>411.76839190945833</v>
      </c>
      <c r="L21" s="159">
        <v>43796005.2803922</v>
      </c>
    </row>
    <row r="22" spans="2:12" ht="15" x14ac:dyDescent="0.25">
      <c r="B22" s="168" t="s">
        <v>527</v>
      </c>
      <c r="C22" s="168" t="s">
        <v>655</v>
      </c>
      <c r="D22" s="178" t="s">
        <v>688</v>
      </c>
      <c r="E22" s="170"/>
      <c r="F22" s="170"/>
      <c r="G22" s="170"/>
      <c r="H22" s="172">
        <v>15.1355633260331</v>
      </c>
      <c r="I22" s="170"/>
      <c r="J22" s="170"/>
      <c r="K22" s="170"/>
      <c r="L22" s="159">
        <v>622671.98635051202</v>
      </c>
    </row>
    <row r="23" spans="2:12" ht="15" x14ac:dyDescent="0.25">
      <c r="B23" s="168" t="s">
        <v>527</v>
      </c>
      <c r="C23" s="168" t="s">
        <v>654</v>
      </c>
      <c r="D23" s="178" t="s">
        <v>689</v>
      </c>
      <c r="E23" s="170"/>
      <c r="F23" s="172">
        <v>431664.76799999998</v>
      </c>
      <c r="G23" s="172">
        <v>364078.42116923101</v>
      </c>
      <c r="H23" s="172">
        <v>153934.745887108</v>
      </c>
      <c r="I23" s="172">
        <v>200939.140423662</v>
      </c>
      <c r="J23" s="172">
        <v>158299.7849045475</v>
      </c>
      <c r="K23" s="172">
        <v>145758.24358212415</v>
      </c>
      <c r="L23" s="159">
        <v>26796.310787783699</v>
      </c>
    </row>
    <row r="24" spans="2:12" ht="15" x14ac:dyDescent="0.25">
      <c r="B24" s="168" t="s">
        <v>527</v>
      </c>
      <c r="C24" s="168" t="s">
        <v>530</v>
      </c>
      <c r="D24" s="178" t="s">
        <v>57</v>
      </c>
      <c r="E24" s="172">
        <v>2469.24454153846</v>
      </c>
      <c r="F24" s="171">
        <v>2088.2752981333301</v>
      </c>
      <c r="G24" s="171">
        <v>2282.7845686153901</v>
      </c>
      <c r="H24" s="172">
        <v>4220.0792319456004</v>
      </c>
      <c r="I24" s="172">
        <v>1539.4333531104</v>
      </c>
      <c r="J24" s="172">
        <v>831.58001531772732</v>
      </c>
      <c r="K24" s="172">
        <v>1743.10829198957</v>
      </c>
      <c r="L24" s="160"/>
    </row>
    <row r="25" spans="2:12" ht="15" x14ac:dyDescent="0.25">
      <c r="B25" s="168" t="s">
        <v>527</v>
      </c>
      <c r="C25" s="168" t="s">
        <v>653</v>
      </c>
      <c r="D25" s="178" t="s">
        <v>690</v>
      </c>
      <c r="E25" s="169"/>
      <c r="F25" s="170"/>
      <c r="G25" s="170"/>
      <c r="H25" s="170"/>
      <c r="I25" s="170"/>
      <c r="J25" s="171">
        <v>1282.3410071824001</v>
      </c>
      <c r="K25" s="172">
        <v>969.32745620760102</v>
      </c>
      <c r="L25" s="160"/>
    </row>
    <row r="26" spans="2:12" ht="15" x14ac:dyDescent="0.25">
      <c r="B26" s="168" t="s">
        <v>527</v>
      </c>
      <c r="C26" s="168" t="s">
        <v>650</v>
      </c>
      <c r="D26" s="168"/>
      <c r="E26" s="169"/>
      <c r="F26" s="170"/>
      <c r="G26" s="170"/>
      <c r="H26" s="170"/>
      <c r="I26" s="170"/>
      <c r="J26" s="169"/>
      <c r="K26" s="172">
        <v>15.366526425255261</v>
      </c>
      <c r="L26" s="159">
        <v>206768.862900787</v>
      </c>
    </row>
    <row r="27" spans="2:12" ht="15" x14ac:dyDescent="0.25">
      <c r="B27" s="168" t="s">
        <v>527</v>
      </c>
      <c r="C27" s="168" t="s">
        <v>670</v>
      </c>
      <c r="D27" s="168"/>
      <c r="E27" s="171">
        <v>3.4937410732584301E-2</v>
      </c>
      <c r="F27" s="170"/>
      <c r="G27" s="170"/>
      <c r="H27" s="170"/>
      <c r="I27" s="169"/>
      <c r="J27" s="169"/>
      <c r="K27" s="170"/>
      <c r="L27" s="159">
        <v>67933651.970149204</v>
      </c>
    </row>
    <row r="28" spans="2:12" ht="15" x14ac:dyDescent="0.25">
      <c r="B28" s="168" t="s">
        <v>527</v>
      </c>
      <c r="C28" s="168" t="s">
        <v>649</v>
      </c>
      <c r="D28" s="168"/>
      <c r="E28" s="169"/>
      <c r="F28" s="171">
        <v>307.92932999999999</v>
      </c>
      <c r="G28" s="171">
        <v>370.68919199999999</v>
      </c>
      <c r="H28" s="171">
        <v>115.621715979</v>
      </c>
      <c r="I28" s="172">
        <v>37.220695407905303</v>
      </c>
      <c r="J28" s="172">
        <v>17.461770440775368</v>
      </c>
      <c r="K28" s="172">
        <v>395.62230387610418</v>
      </c>
      <c r="L28" s="164"/>
    </row>
    <row r="29" spans="2:12" ht="15" x14ac:dyDescent="0.25">
      <c r="B29" s="168" t="s">
        <v>527</v>
      </c>
      <c r="C29" s="168" t="s">
        <v>648</v>
      </c>
      <c r="D29" s="168"/>
      <c r="E29" s="171">
        <v>786.77502000000004</v>
      </c>
      <c r="F29" s="172">
        <v>916.35996902399995</v>
      </c>
      <c r="G29" s="172">
        <v>864.77534030769198</v>
      </c>
      <c r="H29" s="172">
        <v>348.30624625476901</v>
      </c>
      <c r="I29" s="172">
        <v>828.30012832246098</v>
      </c>
      <c r="J29" s="172">
        <v>328.82597000418457</v>
      </c>
      <c r="K29" s="172">
        <v>315.72129760129417</v>
      </c>
      <c r="L29" s="164"/>
    </row>
    <row r="30" spans="2:12" ht="15" x14ac:dyDescent="0.25">
      <c r="B30" s="168" t="s">
        <v>527</v>
      </c>
      <c r="C30" s="168" t="s">
        <v>647</v>
      </c>
      <c r="D30" s="168"/>
      <c r="E30" s="169"/>
      <c r="F30" s="170"/>
      <c r="G30" s="172">
        <v>228.304372260355</v>
      </c>
      <c r="H30" s="172">
        <v>82.277073818999995</v>
      </c>
      <c r="I30" s="172">
        <v>268.77802213150301</v>
      </c>
      <c r="J30" s="172">
        <v>31.51103566227302</v>
      </c>
      <c r="K30" s="170"/>
      <c r="L30" s="164"/>
    </row>
    <row r="31" spans="2:12" ht="15" x14ac:dyDescent="0.25">
      <c r="B31" s="168" t="s">
        <v>527</v>
      </c>
      <c r="C31" s="168" t="s">
        <v>646</v>
      </c>
      <c r="D31" s="168"/>
      <c r="E31" s="171">
        <v>22935.890215384599</v>
      </c>
      <c r="F31" s="172">
        <v>24107.169600000001</v>
      </c>
      <c r="G31" s="171">
        <v>13928.146892307701</v>
      </c>
      <c r="H31" s="172">
        <v>15373.0464950972</v>
      </c>
      <c r="I31" s="172">
        <v>17862.392729253101</v>
      </c>
      <c r="J31" s="172">
        <v>12245.560131170098</v>
      </c>
      <c r="K31" s="171">
        <v>17008.360166334558</v>
      </c>
      <c r="L31" s="160"/>
    </row>
    <row r="32" spans="2:12" ht="15" x14ac:dyDescent="0.25">
      <c r="B32" s="168" t="s">
        <v>527</v>
      </c>
      <c r="C32" s="168" t="s">
        <v>289</v>
      </c>
      <c r="D32" s="178" t="s">
        <v>51</v>
      </c>
      <c r="E32" s="171">
        <v>82.891304364875296</v>
      </c>
      <c r="F32" s="172">
        <v>256.79869493566298</v>
      </c>
      <c r="G32" s="172">
        <v>249.37449961416101</v>
      </c>
      <c r="H32" s="172">
        <v>107.89232778027301</v>
      </c>
      <c r="I32" s="172">
        <v>156.99738359375399</v>
      </c>
      <c r="J32" s="172">
        <v>154.89859350438201</v>
      </c>
      <c r="K32" s="172">
        <v>131.010567499296</v>
      </c>
      <c r="L32" s="160"/>
    </row>
    <row r="33" spans="2:12" ht="15" x14ac:dyDescent="0.25">
      <c r="B33" s="168" t="s">
        <v>527</v>
      </c>
      <c r="C33" s="168" t="s">
        <v>645</v>
      </c>
      <c r="D33" s="168"/>
      <c r="E33" s="171">
        <v>21241.072800000002</v>
      </c>
      <c r="F33" s="171">
        <v>18479.8720757396</v>
      </c>
      <c r="G33" s="172">
        <v>6868.42270295858</v>
      </c>
      <c r="H33" s="172">
        <v>4713.7796509633099</v>
      </c>
      <c r="I33" s="172">
        <v>9085.8193259644995</v>
      </c>
      <c r="J33" s="172">
        <v>1848.418063589309</v>
      </c>
      <c r="K33" s="170"/>
      <c r="L33" s="160"/>
    </row>
    <row r="34" spans="2:12" ht="15" x14ac:dyDescent="0.25">
      <c r="B34" s="168" t="s">
        <v>527</v>
      </c>
      <c r="C34" s="168" t="s">
        <v>644</v>
      </c>
      <c r="D34" s="168"/>
      <c r="E34" s="169"/>
      <c r="F34" s="172">
        <v>148435100.30769199</v>
      </c>
      <c r="G34" s="172">
        <v>78843624.710059196</v>
      </c>
      <c r="H34" s="172">
        <v>150393174.33574399</v>
      </c>
      <c r="I34" s="172">
        <v>167164883.27812499</v>
      </c>
      <c r="J34" s="172">
        <v>38545088.637962885</v>
      </c>
      <c r="K34" s="172">
        <v>39727413.40416079</v>
      </c>
      <c r="L34" s="160"/>
    </row>
    <row r="35" spans="2:12" ht="15" x14ac:dyDescent="0.25">
      <c r="B35" s="168" t="s">
        <v>527</v>
      </c>
      <c r="C35" s="168" t="s">
        <v>643</v>
      </c>
      <c r="D35" s="168"/>
      <c r="E35" s="169"/>
      <c r="F35" s="170"/>
      <c r="G35" s="172">
        <v>0.122352498521488</v>
      </c>
      <c r="H35" s="170"/>
      <c r="I35" s="171">
        <v>0.11677799630305601</v>
      </c>
      <c r="J35" s="169"/>
      <c r="K35" s="170"/>
      <c r="L35" s="160"/>
    </row>
    <row r="36" spans="2:12" ht="15" x14ac:dyDescent="0.25">
      <c r="B36" s="168" t="s">
        <v>527</v>
      </c>
      <c r="C36" s="168" t="s">
        <v>642</v>
      </c>
      <c r="D36" s="168"/>
      <c r="E36" s="169"/>
      <c r="F36" s="170"/>
      <c r="G36" s="172">
        <v>0.147685810998166</v>
      </c>
      <c r="H36" s="172">
        <v>9.9978242870059103E-2</v>
      </c>
      <c r="I36" s="172">
        <v>6.9742893966941305E-2</v>
      </c>
      <c r="J36" s="172">
        <v>9.9345447298241796E-2</v>
      </c>
      <c r="K36" s="172">
        <v>9.9410324047840906E-2</v>
      </c>
      <c r="L36" s="159">
        <v>7.6769472915544104E-2</v>
      </c>
    </row>
    <row r="37" spans="2:12" ht="15" x14ac:dyDescent="0.25">
      <c r="B37" s="168" t="s">
        <v>527</v>
      </c>
      <c r="C37" s="168" t="s">
        <v>640</v>
      </c>
      <c r="D37" s="168"/>
      <c r="E37" s="170"/>
      <c r="F37" s="170"/>
      <c r="G37" s="172">
        <v>0.273863311163625</v>
      </c>
      <c r="H37" s="172">
        <v>0.12118946787568401</v>
      </c>
      <c r="I37" s="172">
        <v>0.218094110080439</v>
      </c>
      <c r="J37" s="172">
        <v>0.22635036918329399</v>
      </c>
      <c r="K37" s="172">
        <v>0.195949109503677</v>
      </c>
      <c r="L37" s="159">
        <v>0.48693906690938205</v>
      </c>
    </row>
    <row r="38" spans="2:12" ht="15" x14ac:dyDescent="0.25">
      <c r="B38" s="168" t="s">
        <v>527</v>
      </c>
      <c r="C38" s="168" t="s">
        <v>639</v>
      </c>
      <c r="D38" s="168"/>
      <c r="E38" s="170"/>
      <c r="F38" s="170"/>
      <c r="G38" s="172">
        <v>0.28057618446523003</v>
      </c>
      <c r="H38" s="172">
        <v>9.9978242870059103E-2</v>
      </c>
      <c r="I38" s="172">
        <v>0.18652089026999699</v>
      </c>
      <c r="J38" s="172">
        <v>9.9345447298241796E-2</v>
      </c>
      <c r="K38" s="172">
        <v>9.9410324047840906E-2</v>
      </c>
      <c r="L38" s="159">
        <v>7.6308747872788699E-2</v>
      </c>
    </row>
    <row r="39" spans="2:12" ht="15" x14ac:dyDescent="0.25">
      <c r="B39" s="168" t="s">
        <v>527</v>
      </c>
      <c r="C39" s="168" t="s">
        <v>638</v>
      </c>
      <c r="D39" s="168"/>
      <c r="E39" s="170"/>
      <c r="F39" s="170"/>
      <c r="G39" s="172">
        <v>5.3008446834418202E-2</v>
      </c>
      <c r="H39" s="170"/>
      <c r="I39" s="170"/>
      <c r="J39" s="170"/>
      <c r="K39" s="172">
        <v>2.4128888713337199E-2</v>
      </c>
      <c r="L39" s="159">
        <v>38.597764276021223</v>
      </c>
    </row>
    <row r="40" spans="2:12" ht="15" x14ac:dyDescent="0.25">
      <c r="B40" s="168" t="s">
        <v>527</v>
      </c>
      <c r="C40" s="168" t="s">
        <v>637</v>
      </c>
      <c r="D40" s="168"/>
      <c r="E40" s="170"/>
      <c r="F40" s="170"/>
      <c r="G40" s="172">
        <v>0.55088299557471798</v>
      </c>
      <c r="H40" s="172">
        <v>4.2691674540963301E-2</v>
      </c>
      <c r="I40" s="172">
        <v>0.30155620173566899</v>
      </c>
      <c r="J40" s="172">
        <v>0.115409520675365</v>
      </c>
      <c r="K40" s="172">
        <v>0.200850351285534</v>
      </c>
      <c r="L40" s="160"/>
    </row>
    <row r="41" spans="2:12" ht="15" x14ac:dyDescent="0.25">
      <c r="B41" s="168" t="s">
        <v>527</v>
      </c>
      <c r="C41" s="168" t="s">
        <v>680</v>
      </c>
      <c r="D41" s="168"/>
      <c r="E41" s="170"/>
      <c r="F41" s="170"/>
      <c r="G41" s="172">
        <v>8523.3557464615405</v>
      </c>
      <c r="H41" s="170"/>
      <c r="I41" s="170"/>
      <c r="J41" s="170"/>
      <c r="K41" s="170"/>
      <c r="L41" s="159">
        <v>44.366100985074603</v>
      </c>
    </row>
    <row r="42" spans="2:12" ht="15" x14ac:dyDescent="0.25">
      <c r="B42" s="168" t="s">
        <v>527</v>
      </c>
      <c r="C42" s="168" t="s">
        <v>636</v>
      </c>
      <c r="D42" s="168"/>
      <c r="E42" s="170"/>
      <c r="F42" s="172">
        <v>15.6662320408163</v>
      </c>
      <c r="G42" s="170"/>
      <c r="H42" s="170"/>
      <c r="I42" s="170"/>
      <c r="J42" s="170"/>
      <c r="K42" s="172">
        <v>1.2863804785069692</v>
      </c>
      <c r="L42" s="159">
        <v>546.511391731343</v>
      </c>
    </row>
    <row r="43" spans="2:12" ht="15" x14ac:dyDescent="0.25">
      <c r="B43" s="168" t="s">
        <v>527</v>
      </c>
      <c r="C43" s="168" t="s">
        <v>635</v>
      </c>
      <c r="D43" s="168"/>
      <c r="E43" s="170"/>
      <c r="F43" s="172">
        <v>29.430056607134802</v>
      </c>
      <c r="G43" s="172">
        <v>36.071199880255698</v>
      </c>
      <c r="H43" s="172">
        <v>15.6546232446766</v>
      </c>
      <c r="I43" s="172">
        <v>20.736130314001699</v>
      </c>
      <c r="J43" s="172">
        <v>23.267755249108401</v>
      </c>
      <c r="K43" s="172">
        <v>18.043048570437701</v>
      </c>
      <c r="L43" s="159">
        <v>80.909463761194004</v>
      </c>
    </row>
    <row r="44" spans="2:12" ht="15" x14ac:dyDescent="0.25">
      <c r="B44" s="168" t="s">
        <v>527</v>
      </c>
      <c r="C44" s="168" t="s">
        <v>633</v>
      </c>
      <c r="D44" s="168"/>
      <c r="E44" s="170"/>
      <c r="F44" s="170"/>
      <c r="G44" s="170"/>
      <c r="H44" s="172">
        <v>5.7153337907685398</v>
      </c>
      <c r="I44" s="172">
        <v>3.3464592136659399</v>
      </c>
      <c r="J44" s="172">
        <v>1.00021652642086</v>
      </c>
      <c r="K44" s="172">
        <v>2.0279050145622799</v>
      </c>
      <c r="L44" s="159">
        <v>71.340889056716406</v>
      </c>
    </row>
    <row r="45" spans="2:12" ht="15" x14ac:dyDescent="0.25">
      <c r="B45" s="168" t="s">
        <v>527</v>
      </c>
      <c r="C45" s="168" t="s">
        <v>632</v>
      </c>
      <c r="D45" s="168"/>
      <c r="E45" s="172">
        <v>0.73360913406356398</v>
      </c>
      <c r="F45" s="172">
        <v>8.4430060374231494E-2</v>
      </c>
      <c r="G45" s="172">
        <v>0.720162471275134</v>
      </c>
      <c r="H45" s="172">
        <v>0.48403577375669798</v>
      </c>
      <c r="I45" s="172">
        <v>0.82003264339797299</v>
      </c>
      <c r="J45" s="170"/>
      <c r="K45" s="170"/>
      <c r="L45" s="160"/>
    </row>
    <row r="46" spans="2:12" ht="15" x14ac:dyDescent="0.25">
      <c r="B46" s="168" t="s">
        <v>527</v>
      </c>
      <c r="C46" s="168" t="s">
        <v>631</v>
      </c>
      <c r="D46" s="168"/>
      <c r="E46" s="172">
        <v>0.39812882524044901</v>
      </c>
      <c r="F46" s="172">
        <v>0.73046444938339805</v>
      </c>
      <c r="G46" s="172">
        <v>1.2770688352146</v>
      </c>
      <c r="H46" s="170"/>
      <c r="I46" s="170"/>
      <c r="J46" s="170"/>
      <c r="K46" s="170"/>
      <c r="L46" s="159">
        <v>48.0912144179104</v>
      </c>
    </row>
    <row r="47" spans="2:12" ht="15" x14ac:dyDescent="0.25">
      <c r="B47" s="168" t="s">
        <v>527</v>
      </c>
      <c r="C47" s="168" t="s">
        <v>630</v>
      </c>
      <c r="D47" s="168"/>
      <c r="E47" s="172">
        <v>3.05858832403724</v>
      </c>
      <c r="F47" s="172">
        <v>2.31194252661279</v>
      </c>
      <c r="G47" s="172">
        <v>2.1326224261560101</v>
      </c>
      <c r="H47" s="172">
        <v>4.2901621200507103</v>
      </c>
      <c r="I47" s="172">
        <v>5.7943704630796802</v>
      </c>
      <c r="J47" s="172">
        <v>0.93792012189029395</v>
      </c>
      <c r="K47" s="172">
        <v>1.4768469403534401</v>
      </c>
      <c r="L47" s="160"/>
    </row>
    <row r="48" spans="2:12" ht="15" x14ac:dyDescent="0.25">
      <c r="B48" s="168" t="s">
        <v>527</v>
      </c>
      <c r="C48" s="168" t="s">
        <v>629</v>
      </c>
      <c r="D48" s="168"/>
      <c r="E48" s="170"/>
      <c r="F48" s="170"/>
      <c r="G48" s="172">
        <v>63.102592757396401</v>
      </c>
      <c r="H48" s="172">
        <v>57.826455334721899</v>
      </c>
      <c r="I48" s="172">
        <v>15.1689231104379</v>
      </c>
      <c r="J48" s="172">
        <v>24.267553661323007</v>
      </c>
      <c r="K48" s="172">
        <v>55.565997271639276</v>
      </c>
      <c r="L48" s="159">
        <v>0.42564221330547403</v>
      </c>
    </row>
    <row r="49" spans="2:12" ht="15" x14ac:dyDescent="0.25">
      <c r="B49" s="168" t="s">
        <v>527</v>
      </c>
      <c r="C49" s="168" t="s">
        <v>679</v>
      </c>
      <c r="D49" s="168"/>
      <c r="E49" s="170"/>
      <c r="F49" s="170"/>
      <c r="G49" s="170"/>
      <c r="H49" s="172">
        <v>27.9342980716686</v>
      </c>
      <c r="I49" s="170"/>
      <c r="J49" s="170"/>
      <c r="K49" s="170"/>
      <c r="L49" s="160"/>
    </row>
    <row r="50" spans="2:12" ht="15" x14ac:dyDescent="0.25">
      <c r="B50" s="168" t="s">
        <v>527</v>
      </c>
      <c r="C50" s="168" t="s">
        <v>628</v>
      </c>
      <c r="D50" s="168"/>
      <c r="E50" s="172">
        <v>1169.1679999999999</v>
      </c>
      <c r="F50" s="172">
        <v>11464.9884864</v>
      </c>
      <c r="G50" s="172">
        <v>2170.1820671999999</v>
      </c>
      <c r="H50" s="172">
        <v>899.77802001230805</v>
      </c>
      <c r="I50" s="172">
        <v>516.31653744000005</v>
      </c>
      <c r="J50" s="172">
        <v>158.83802360204567</v>
      </c>
      <c r="K50" s="172">
        <v>233.70300189417739</v>
      </c>
      <c r="L50" s="159">
        <v>294.56752098461499</v>
      </c>
    </row>
    <row r="51" spans="2:12" ht="15" x14ac:dyDescent="0.25">
      <c r="B51" s="168" t="s">
        <v>527</v>
      </c>
      <c r="C51" s="168" t="s">
        <v>627</v>
      </c>
      <c r="D51" s="168"/>
      <c r="E51" s="170"/>
      <c r="F51" s="170"/>
      <c r="G51" s="170"/>
      <c r="H51" s="172">
        <v>318.90379250215398</v>
      </c>
      <c r="I51" s="172">
        <v>145.46617661652101</v>
      </c>
      <c r="J51" s="172">
        <v>145.17061979861222</v>
      </c>
      <c r="K51" s="172">
        <v>138.4443672261165</v>
      </c>
      <c r="L51" s="160"/>
    </row>
    <row r="52" spans="2:12" ht="15" x14ac:dyDescent="0.25">
      <c r="B52" s="168" t="s">
        <v>527</v>
      </c>
      <c r="C52" s="168" t="s">
        <v>626</v>
      </c>
      <c r="D52" s="168"/>
      <c r="E52" s="169"/>
      <c r="F52" s="171">
        <v>138.2766</v>
      </c>
      <c r="G52" s="169"/>
      <c r="H52" s="169"/>
      <c r="I52" s="170"/>
      <c r="J52" s="170"/>
      <c r="K52" s="170"/>
      <c r="L52" s="159">
        <v>106.12088241230801</v>
      </c>
    </row>
    <row r="53" spans="2:12" ht="15" x14ac:dyDescent="0.25">
      <c r="B53" s="168" t="s">
        <v>527</v>
      </c>
      <c r="C53" s="168" t="s">
        <v>625</v>
      </c>
      <c r="D53" s="168"/>
      <c r="E53" s="169"/>
      <c r="F53" s="171">
        <v>374.788369905482</v>
      </c>
      <c r="G53" s="171">
        <v>166.18063590311399</v>
      </c>
      <c r="H53" s="169"/>
      <c r="I53" s="170"/>
      <c r="J53" s="170"/>
      <c r="K53" s="170"/>
      <c r="L53" s="159">
        <v>167.01492184615401</v>
      </c>
    </row>
    <row r="54" spans="2:12" ht="15" x14ac:dyDescent="0.25">
      <c r="B54" s="168" t="s">
        <v>527</v>
      </c>
      <c r="C54" s="168" t="s">
        <v>624</v>
      </c>
      <c r="D54" s="168"/>
      <c r="E54" s="169"/>
      <c r="F54" s="171">
        <v>242.61378056710799</v>
      </c>
      <c r="G54" s="171">
        <v>93.443724213017802</v>
      </c>
      <c r="H54" s="172">
        <v>67.023818145798799</v>
      </c>
      <c r="I54" s="170"/>
      <c r="J54" s="172">
        <v>30.897073653305711</v>
      </c>
      <c r="K54" s="170"/>
      <c r="L54" s="159">
        <v>71.128507569230806</v>
      </c>
    </row>
    <row r="55" spans="2:12" ht="15" x14ac:dyDescent="0.25">
      <c r="B55" s="168" t="s">
        <v>527</v>
      </c>
      <c r="C55" s="168" t="s">
        <v>623</v>
      </c>
      <c r="D55" s="168"/>
      <c r="E55" s="171">
        <v>3.5026650606741601E-2</v>
      </c>
      <c r="F55" s="171">
        <v>0.10172096799267701</v>
      </c>
      <c r="G55" s="171">
        <v>0.109405035373004</v>
      </c>
      <c r="H55" s="170"/>
      <c r="I55" s="171">
        <v>6.3856018413259302E-2</v>
      </c>
      <c r="J55" s="171">
        <v>2.7532058338296701E-2</v>
      </c>
      <c r="K55" s="169"/>
      <c r="L55" s="160"/>
    </row>
    <row r="56" spans="2:12" ht="15" x14ac:dyDescent="0.25">
      <c r="B56" s="168" t="s">
        <v>527</v>
      </c>
      <c r="C56" s="168" t="s">
        <v>622</v>
      </c>
      <c r="D56" s="168"/>
      <c r="E56" s="169"/>
      <c r="F56" s="169"/>
      <c r="G56" s="169"/>
      <c r="H56" s="172">
        <v>445.00824177599998</v>
      </c>
      <c r="I56" s="169"/>
      <c r="J56" s="169"/>
      <c r="K56" s="169"/>
      <c r="L56" s="159">
        <v>40.403940480000003</v>
      </c>
    </row>
    <row r="57" spans="2:12" ht="15" x14ac:dyDescent="0.25">
      <c r="B57" s="168" t="s">
        <v>527</v>
      </c>
      <c r="C57" s="168" t="s">
        <v>621</v>
      </c>
      <c r="D57" s="168"/>
      <c r="E57" s="169"/>
      <c r="F57" s="171">
        <v>16432.744303667299</v>
      </c>
      <c r="G57" s="171">
        <v>47834.1463458461</v>
      </c>
      <c r="H57" s="172">
        <v>11675.8578123471</v>
      </c>
      <c r="I57" s="171">
        <v>10722.234080935399</v>
      </c>
      <c r="J57" s="171">
        <v>11994.504532773433</v>
      </c>
      <c r="K57" s="171">
        <v>19664.37207291889</v>
      </c>
      <c r="L57" s="160"/>
    </row>
    <row r="58" spans="2:12" ht="15" x14ac:dyDescent="0.25">
      <c r="B58" s="168" t="s">
        <v>527</v>
      </c>
      <c r="C58" s="168" t="s">
        <v>620</v>
      </c>
      <c r="D58" s="168"/>
      <c r="E58" s="169"/>
      <c r="F58" s="170"/>
      <c r="G58" s="170"/>
      <c r="H58" s="170"/>
      <c r="I58" s="170"/>
      <c r="J58" s="172">
        <v>22.769633916213024</v>
      </c>
      <c r="K58" s="172">
        <v>26.089727394931657</v>
      </c>
      <c r="L58" s="159">
        <v>31.2901215507692</v>
      </c>
    </row>
    <row r="59" spans="2:12" ht="15" x14ac:dyDescent="0.25">
      <c r="B59" s="168" t="s">
        <v>527</v>
      </c>
      <c r="C59" s="168" t="s">
        <v>618</v>
      </c>
      <c r="D59" s="168"/>
      <c r="E59" s="169"/>
      <c r="F59" s="169"/>
      <c r="G59" s="169"/>
      <c r="H59" s="172">
        <v>186.738510816</v>
      </c>
      <c r="I59" s="170"/>
      <c r="J59" s="170"/>
      <c r="K59" s="170"/>
      <c r="L59" s="159">
        <v>215.84793467076901</v>
      </c>
    </row>
    <row r="60" spans="2:12" ht="15" x14ac:dyDescent="0.25">
      <c r="B60" s="168" t="s">
        <v>527</v>
      </c>
      <c r="C60" s="168" t="s">
        <v>617</v>
      </c>
      <c r="D60" s="168"/>
      <c r="E60" s="169"/>
      <c r="F60" s="170"/>
      <c r="G60" s="172">
        <v>220.882464</v>
      </c>
      <c r="H60" s="170"/>
      <c r="I60" s="170"/>
      <c r="J60" s="170"/>
      <c r="K60" s="170"/>
      <c r="L60" s="159">
        <v>44.146329895384604</v>
      </c>
    </row>
    <row r="61" spans="2:12" ht="15" x14ac:dyDescent="0.25">
      <c r="B61" s="168" t="s">
        <v>527</v>
      </c>
      <c r="C61" s="168" t="s">
        <v>616</v>
      </c>
      <c r="D61" s="168"/>
      <c r="E61" s="170"/>
      <c r="F61" s="172">
        <v>585.66294000000005</v>
      </c>
      <c r="G61" s="172">
        <v>1064.0469813017801</v>
      </c>
      <c r="H61" s="172">
        <v>267.82939126097</v>
      </c>
      <c r="I61" s="172">
        <v>55.073841919242597</v>
      </c>
      <c r="J61" s="172">
        <v>46.555690936282417</v>
      </c>
      <c r="K61" s="172">
        <v>70.288049760489741</v>
      </c>
      <c r="L61" s="160"/>
    </row>
    <row r="62" spans="2:12" ht="15" x14ac:dyDescent="0.25">
      <c r="B62" s="168" t="s">
        <v>527</v>
      </c>
      <c r="C62" s="168" t="s">
        <v>615</v>
      </c>
      <c r="D62" s="168"/>
      <c r="E62" s="170"/>
      <c r="F62" s="170"/>
      <c r="G62" s="172">
        <v>85.323384000000004</v>
      </c>
      <c r="H62" s="170"/>
      <c r="I62" s="170"/>
      <c r="J62" s="170"/>
      <c r="K62" s="170"/>
      <c r="L62" s="160"/>
    </row>
    <row r="63" spans="2:12" ht="15" x14ac:dyDescent="0.25">
      <c r="B63" s="168" t="s">
        <v>527</v>
      </c>
      <c r="C63" s="168" t="s">
        <v>614</v>
      </c>
      <c r="D63" s="168"/>
      <c r="E63" s="170"/>
      <c r="F63" s="172">
        <v>0.21942204390365799</v>
      </c>
      <c r="G63" s="172">
        <v>0.27048954352384602</v>
      </c>
      <c r="H63" s="170"/>
      <c r="I63" s="172">
        <v>7.9348694559581198E-2</v>
      </c>
      <c r="J63" s="172">
        <v>3.3627246362781298E-2</v>
      </c>
      <c r="K63" s="170"/>
      <c r="L63" s="160"/>
    </row>
    <row r="64" spans="2:12" ht="15" x14ac:dyDescent="0.25">
      <c r="B64" s="168" t="s">
        <v>527</v>
      </c>
      <c r="C64" s="168" t="s">
        <v>669</v>
      </c>
      <c r="D64" s="168"/>
      <c r="E64" s="169"/>
      <c r="F64" s="171">
        <v>58915.870560000003</v>
      </c>
      <c r="G64" s="169"/>
      <c r="H64" s="169"/>
      <c r="I64" s="169"/>
      <c r="J64" s="170"/>
      <c r="K64" s="170"/>
      <c r="L64" s="159">
        <v>27.606355199999999</v>
      </c>
    </row>
    <row r="65" spans="2:12" ht="15" x14ac:dyDescent="0.25">
      <c r="B65" s="168" t="s">
        <v>527</v>
      </c>
      <c r="C65" s="168" t="s">
        <v>613</v>
      </c>
      <c r="D65" s="168"/>
      <c r="E65" s="171">
        <v>0.26705032341572998</v>
      </c>
      <c r="F65" s="171">
        <v>0.154655766371881</v>
      </c>
      <c r="G65" s="171">
        <v>0.12653621267953599</v>
      </c>
      <c r="H65" s="171">
        <v>0.119039368900167</v>
      </c>
      <c r="I65" s="171">
        <v>2.38478334200595E-2</v>
      </c>
      <c r="J65" s="172">
        <v>1.53101632911224E-2</v>
      </c>
      <c r="K65" s="170"/>
      <c r="L65" s="159">
        <v>23.9863201476923</v>
      </c>
    </row>
    <row r="66" spans="2:12" ht="15" x14ac:dyDescent="0.25">
      <c r="B66" s="168" t="s">
        <v>527</v>
      </c>
      <c r="C66" s="168" t="s">
        <v>612</v>
      </c>
      <c r="D66" s="168"/>
      <c r="E66" s="171">
        <v>5.8468053264847497E-2</v>
      </c>
      <c r="F66" s="169"/>
      <c r="G66" s="171">
        <v>0.13791619462968099</v>
      </c>
      <c r="H66" s="169"/>
      <c r="I66" s="169"/>
      <c r="J66" s="170"/>
      <c r="K66" s="170"/>
      <c r="L66" s="160"/>
    </row>
    <row r="67" spans="2:12" ht="15" x14ac:dyDescent="0.25">
      <c r="B67" s="168" t="s">
        <v>527</v>
      </c>
      <c r="C67" s="168" t="s">
        <v>678</v>
      </c>
      <c r="D67" s="168"/>
      <c r="E67" s="169"/>
      <c r="F67" s="169"/>
      <c r="G67" s="169"/>
      <c r="H67" s="169"/>
      <c r="I67" s="170"/>
      <c r="J67" s="171">
        <v>32.793525133443154</v>
      </c>
      <c r="K67" s="169"/>
      <c r="L67" s="160"/>
    </row>
    <row r="68" spans="2:12" ht="15" x14ac:dyDescent="0.25">
      <c r="B68" s="168" t="s">
        <v>527</v>
      </c>
      <c r="C68" s="168" t="s">
        <v>611</v>
      </c>
      <c r="D68" s="168"/>
      <c r="E68" s="171">
        <v>1098.9456284023699</v>
      </c>
      <c r="F68" s="171">
        <v>1221.6050526315801</v>
      </c>
      <c r="G68" s="169"/>
      <c r="H68" s="172">
        <v>1669.19445457136</v>
      </c>
      <c r="I68" s="172">
        <v>3818.2715381737298</v>
      </c>
      <c r="J68" s="169"/>
      <c r="K68" s="169"/>
      <c r="L68" s="160"/>
    </row>
    <row r="69" spans="2:12" ht="15" x14ac:dyDescent="0.25">
      <c r="B69" s="168" t="s">
        <v>527</v>
      </c>
      <c r="C69" s="168" t="s">
        <v>610</v>
      </c>
      <c r="D69" s="178" t="s">
        <v>691</v>
      </c>
      <c r="E69" s="171">
        <v>440.29475160824001</v>
      </c>
      <c r="F69" s="171">
        <v>255.78200078492199</v>
      </c>
      <c r="G69" s="171">
        <v>177.93205869405699</v>
      </c>
      <c r="H69" s="171">
        <v>101.03402171789899</v>
      </c>
      <c r="I69" s="171">
        <v>126.554212872257</v>
      </c>
      <c r="J69" s="171">
        <v>117.746437333104</v>
      </c>
      <c r="K69" s="172">
        <v>95.204031312420796</v>
      </c>
      <c r="L69" s="160"/>
    </row>
    <row r="70" spans="2:12" ht="15" x14ac:dyDescent="0.25">
      <c r="B70" s="168" t="s">
        <v>527</v>
      </c>
      <c r="C70" s="168" t="s">
        <v>255</v>
      </c>
      <c r="D70" s="178" t="s">
        <v>52</v>
      </c>
      <c r="E70" s="171">
        <v>197.18055713846601</v>
      </c>
      <c r="F70" s="172">
        <v>525.29282241672104</v>
      </c>
      <c r="G70" s="171">
        <v>411.20895559515998</v>
      </c>
      <c r="H70" s="172">
        <v>216.87720209794099</v>
      </c>
      <c r="I70" s="172">
        <v>270.19581290597898</v>
      </c>
      <c r="J70" s="172">
        <v>267.89828184895202</v>
      </c>
      <c r="K70" s="172">
        <v>232.58835543548699</v>
      </c>
      <c r="L70" s="160"/>
    </row>
    <row r="71" spans="2:12" ht="15" x14ac:dyDescent="0.25">
      <c r="B71" s="168" t="s">
        <v>527</v>
      </c>
      <c r="C71" s="168" t="s">
        <v>609</v>
      </c>
      <c r="D71" s="168"/>
      <c r="E71" s="170"/>
      <c r="F71" s="170"/>
      <c r="G71" s="170"/>
      <c r="H71" s="171">
        <v>42.481786048967003</v>
      </c>
      <c r="I71" s="171">
        <v>31.943325488959101</v>
      </c>
      <c r="J71" s="171">
        <v>24.128562949198301</v>
      </c>
      <c r="K71" s="171">
        <v>20.542046445392302</v>
      </c>
      <c r="L71" s="160"/>
    </row>
    <row r="72" spans="2:12" ht="15" x14ac:dyDescent="0.25">
      <c r="B72" s="168" t="s">
        <v>527</v>
      </c>
      <c r="C72" s="168" t="s">
        <v>608</v>
      </c>
      <c r="D72" s="168"/>
      <c r="E72" s="172">
        <v>2439794.7692307699</v>
      </c>
      <c r="F72" s="171">
        <v>1751088.96</v>
      </c>
      <c r="G72" s="171">
        <v>3321434.4590769201</v>
      </c>
      <c r="H72" s="171">
        <v>1611457.86144185</v>
      </c>
      <c r="I72" s="171">
        <v>1498461.76565723</v>
      </c>
      <c r="J72" s="171">
        <v>1650288.9096190983</v>
      </c>
      <c r="K72" s="171">
        <v>1470655.7481672575</v>
      </c>
      <c r="L72" s="160"/>
    </row>
    <row r="73" spans="2:12" ht="15" x14ac:dyDescent="0.25">
      <c r="B73" s="168" t="s">
        <v>527</v>
      </c>
      <c r="C73" s="168" t="s">
        <v>607</v>
      </c>
      <c r="D73" s="168"/>
      <c r="E73" s="172">
        <v>2172937.8352337899</v>
      </c>
      <c r="F73" s="172">
        <v>2320096.2282500202</v>
      </c>
      <c r="G73" s="172">
        <v>2524698.5870477902</v>
      </c>
      <c r="H73" s="171">
        <v>1093489.77137741</v>
      </c>
      <c r="I73" s="171">
        <v>1016070.57600105</v>
      </c>
      <c r="J73" s="171">
        <v>1014973.81214225</v>
      </c>
      <c r="K73" s="171">
        <v>1055879.20574867</v>
      </c>
      <c r="L73" s="160"/>
    </row>
    <row r="74" spans="2:12" ht="15" x14ac:dyDescent="0.25">
      <c r="B74" s="168" t="s">
        <v>527</v>
      </c>
      <c r="C74" s="168" t="s">
        <v>606</v>
      </c>
      <c r="D74" s="168"/>
      <c r="E74" s="169"/>
      <c r="F74" s="170"/>
      <c r="G74" s="170"/>
      <c r="H74" s="172">
        <v>1.16572690182145</v>
      </c>
      <c r="I74" s="172">
        <v>0.74641314895879296</v>
      </c>
      <c r="J74" s="172">
        <v>0.61227283047456904</v>
      </c>
      <c r="K74" s="172">
        <v>0.46765599546817399</v>
      </c>
      <c r="L74" s="160"/>
    </row>
    <row r="75" spans="2:12" ht="15" x14ac:dyDescent="0.25">
      <c r="B75" s="168" t="s">
        <v>527</v>
      </c>
      <c r="C75" s="168" t="s">
        <v>668</v>
      </c>
      <c r="D75" s="168"/>
      <c r="E75" s="169"/>
      <c r="F75" s="170"/>
      <c r="G75" s="172">
        <v>689.46187739644995</v>
      </c>
      <c r="H75" s="172">
        <v>660.31538055081705</v>
      </c>
      <c r="I75" s="172">
        <v>338.55382745126599</v>
      </c>
      <c r="J75" s="172">
        <v>501.61184082510511</v>
      </c>
      <c r="K75" s="172">
        <v>546.99341939169983</v>
      </c>
      <c r="L75" s="160"/>
    </row>
    <row r="76" spans="2:12" ht="15" x14ac:dyDescent="0.25">
      <c r="B76" s="168" t="s">
        <v>527</v>
      </c>
      <c r="C76" s="168" t="s">
        <v>605</v>
      </c>
      <c r="D76" s="178" t="s">
        <v>692</v>
      </c>
      <c r="E76" s="171">
        <v>0.11484853090208701</v>
      </c>
      <c r="F76" s="172">
        <v>8.3740348863121303E-2</v>
      </c>
      <c r="G76" s="171">
        <v>6.9706863626541701E-2</v>
      </c>
      <c r="H76" s="169"/>
      <c r="I76" s="169"/>
      <c r="J76" s="169"/>
      <c r="K76" s="170"/>
      <c r="L76" s="160"/>
    </row>
    <row r="77" spans="2:12" ht="15" x14ac:dyDescent="0.25">
      <c r="B77" s="168" t="s">
        <v>527</v>
      </c>
      <c r="C77" s="168" t="s">
        <v>604</v>
      </c>
      <c r="D77" s="178" t="s">
        <v>693</v>
      </c>
      <c r="E77" s="172">
        <v>0.52517028513900499</v>
      </c>
      <c r="F77" s="172">
        <v>1.41798306904458</v>
      </c>
      <c r="G77" s="172">
        <v>0.777582925511765</v>
      </c>
      <c r="H77" s="172">
        <v>0.31654403475558901</v>
      </c>
      <c r="I77" s="172">
        <v>0.593296863706396</v>
      </c>
      <c r="J77" s="172">
        <v>0.50889639166269396</v>
      </c>
      <c r="K77" s="172">
        <v>0.52702132153880099</v>
      </c>
      <c r="L77" s="159">
        <v>32.390581070769201</v>
      </c>
    </row>
    <row r="78" spans="2:12" ht="15" x14ac:dyDescent="0.25">
      <c r="B78" s="168" t="s">
        <v>527</v>
      </c>
      <c r="C78" s="168" t="s">
        <v>667</v>
      </c>
      <c r="D78" s="168"/>
      <c r="E78" s="172">
        <v>0.206507443076726</v>
      </c>
      <c r="F78" s="172">
        <v>0.85085022299870205</v>
      </c>
      <c r="G78" s="172">
        <v>0.37631502000293998</v>
      </c>
      <c r="H78" s="172">
        <v>0.159036216665466</v>
      </c>
      <c r="I78" s="172">
        <v>0.392494535114156</v>
      </c>
      <c r="J78" s="172">
        <v>0.40576034695440399</v>
      </c>
      <c r="K78" s="172">
        <v>0.32627111413347698</v>
      </c>
      <c r="L78" s="160"/>
    </row>
    <row r="79" spans="2:12" ht="15" x14ac:dyDescent="0.25">
      <c r="B79" s="168" t="s">
        <v>527</v>
      </c>
      <c r="C79" s="168" t="s">
        <v>233</v>
      </c>
      <c r="D79" s="168"/>
      <c r="E79" s="170"/>
      <c r="F79" s="170"/>
      <c r="G79" s="170"/>
      <c r="H79" s="170"/>
      <c r="I79" s="172">
        <v>5.6302157101974002</v>
      </c>
      <c r="J79" s="172">
        <v>1.6881367476619229</v>
      </c>
      <c r="K79" s="172">
        <v>4.897355430761408</v>
      </c>
      <c r="L79" s="160"/>
    </row>
    <row r="80" spans="2:12" ht="15" x14ac:dyDescent="0.25">
      <c r="B80" s="168" t="s">
        <v>527</v>
      </c>
      <c r="C80" s="168" t="s">
        <v>603</v>
      </c>
      <c r="D80" s="168"/>
      <c r="E80" s="169"/>
      <c r="F80" s="172">
        <v>12.8028115102041</v>
      </c>
      <c r="G80" s="169"/>
      <c r="H80" s="169"/>
      <c r="I80" s="170"/>
      <c r="J80" s="170"/>
      <c r="K80" s="169"/>
      <c r="L80" s="160"/>
    </row>
    <row r="81" spans="2:12" ht="15" x14ac:dyDescent="0.25">
      <c r="B81" s="168" t="s">
        <v>527</v>
      </c>
      <c r="C81" s="168" t="s">
        <v>602</v>
      </c>
      <c r="D81" s="168"/>
      <c r="E81" s="169"/>
      <c r="F81" s="171">
        <v>5.6315894693877597</v>
      </c>
      <c r="G81" s="170"/>
      <c r="H81" s="170"/>
      <c r="I81" s="172">
        <v>0.150116252745089</v>
      </c>
      <c r="J81" s="172">
        <v>0.14245772780320434</v>
      </c>
      <c r="K81" s="171">
        <v>0.1843377294912549</v>
      </c>
      <c r="L81" s="160"/>
    </row>
    <row r="82" spans="2:12" ht="15" x14ac:dyDescent="0.25">
      <c r="B82" s="168" t="s">
        <v>527</v>
      </c>
      <c r="C82" s="168" t="s">
        <v>601</v>
      </c>
      <c r="D82" s="168"/>
      <c r="E82" s="169"/>
      <c r="F82" s="171">
        <v>58.660258408163301</v>
      </c>
      <c r="G82" s="171">
        <v>29.136967200000001</v>
      </c>
      <c r="H82" s="172">
        <v>4.0504576222011801</v>
      </c>
      <c r="I82" s="172">
        <v>5.4800994574523099</v>
      </c>
      <c r="J82" s="172">
        <v>1.505540605946228</v>
      </c>
      <c r="K82" s="172">
        <v>4.7130177012701537</v>
      </c>
      <c r="L82" s="160"/>
    </row>
    <row r="83" spans="2:12" ht="15" x14ac:dyDescent="0.25">
      <c r="B83" s="168" t="s">
        <v>527</v>
      </c>
      <c r="C83" s="168" t="s">
        <v>600</v>
      </c>
      <c r="D83" s="168"/>
      <c r="E83" s="172">
        <v>5005129.0175999999</v>
      </c>
      <c r="F83" s="172">
        <v>7154320.0319999997</v>
      </c>
      <c r="G83" s="172">
        <v>10435343.3501538</v>
      </c>
      <c r="H83" s="172">
        <v>5982193.7064609304</v>
      </c>
      <c r="I83" s="172">
        <v>9370801.2271652408</v>
      </c>
      <c r="J83" s="172">
        <v>5316485.5479968591</v>
      </c>
      <c r="K83" s="172">
        <v>8044894.8114596466</v>
      </c>
      <c r="L83" s="160"/>
    </row>
    <row r="84" spans="2:12" ht="15" x14ac:dyDescent="0.25">
      <c r="B84" s="168" t="s">
        <v>527</v>
      </c>
      <c r="C84" s="168" t="s">
        <v>599</v>
      </c>
      <c r="D84" s="168"/>
      <c r="E84" s="172">
        <v>80.513312851774998</v>
      </c>
      <c r="F84" s="172">
        <v>257.53224273843102</v>
      </c>
      <c r="G84" s="172">
        <v>233.725332667749</v>
      </c>
      <c r="H84" s="172">
        <v>106.62889953908299</v>
      </c>
      <c r="I84" s="172">
        <v>163.490647873943</v>
      </c>
      <c r="J84" s="172">
        <v>169.56039197826499</v>
      </c>
      <c r="K84" s="172">
        <v>139.522957107233</v>
      </c>
      <c r="L84" s="160"/>
    </row>
    <row r="85" spans="2:12" ht="15" x14ac:dyDescent="0.25">
      <c r="B85" s="168" t="s">
        <v>527</v>
      </c>
      <c r="C85" s="168" t="s">
        <v>598</v>
      </c>
      <c r="D85" s="168"/>
      <c r="E85" s="170"/>
      <c r="F85" s="172">
        <v>656.70434999999998</v>
      </c>
      <c r="G85" s="172">
        <v>255.48840937278101</v>
      </c>
      <c r="H85" s="172">
        <v>137.62202526029799</v>
      </c>
      <c r="I85" s="172">
        <v>224.95162374191699</v>
      </c>
      <c r="J85" s="172">
        <v>71.660074113005521</v>
      </c>
      <c r="K85" s="172">
        <v>76.811894809385848</v>
      </c>
      <c r="L85" s="159">
        <v>319.18213178181799</v>
      </c>
    </row>
    <row r="86" spans="2:12" ht="15" x14ac:dyDescent="0.25">
      <c r="B86" s="168" t="s">
        <v>527</v>
      </c>
      <c r="C86" s="168" t="s">
        <v>597</v>
      </c>
      <c r="D86" s="168"/>
      <c r="E86" s="172">
        <v>15339344</v>
      </c>
      <c r="F86" s="172">
        <v>19338834.991304301</v>
      </c>
      <c r="G86" s="172">
        <v>27511220.4258462</v>
      </c>
      <c r="H86" s="172">
        <v>22474611.718199998</v>
      </c>
      <c r="I86" s="172">
        <v>25813175.325119998</v>
      </c>
      <c r="J86" s="172">
        <v>18617964.004601385</v>
      </c>
      <c r="K86" s="172">
        <v>19421817.52613157</v>
      </c>
      <c r="L86" s="160"/>
    </row>
    <row r="87" spans="2:12" ht="15" x14ac:dyDescent="0.25">
      <c r="B87" s="168" t="s">
        <v>527</v>
      </c>
      <c r="C87" s="168" t="s">
        <v>531</v>
      </c>
      <c r="D87" s="178" t="s">
        <v>148</v>
      </c>
      <c r="E87" s="170"/>
      <c r="F87" s="170"/>
      <c r="G87" s="170"/>
      <c r="H87" s="172">
        <v>4125.4842319338504</v>
      </c>
      <c r="I87" s="172">
        <v>5787.1132791784603</v>
      </c>
      <c r="J87" s="172">
        <v>2948.7578641522755</v>
      </c>
      <c r="K87" s="172">
        <v>4925.1593771257094</v>
      </c>
      <c r="L87" s="160"/>
    </row>
    <row r="88" spans="2:12" ht="15" x14ac:dyDescent="0.25">
      <c r="B88" s="168" t="s">
        <v>527</v>
      </c>
      <c r="C88" s="168" t="s">
        <v>532</v>
      </c>
      <c r="D88" s="178" t="s">
        <v>149</v>
      </c>
      <c r="E88" s="172">
        <v>23593.0519384615</v>
      </c>
      <c r="F88" s="172">
        <v>28893.625982608701</v>
      </c>
      <c r="G88" s="172">
        <v>49484.920763076901</v>
      </c>
      <c r="H88" s="172">
        <v>22983.830725879401</v>
      </c>
      <c r="I88" s="172">
        <v>26077.456165115102</v>
      </c>
      <c r="J88" s="172">
        <v>14086.233965248806</v>
      </c>
      <c r="K88" s="172">
        <v>24638.632108940059</v>
      </c>
      <c r="L88" s="160"/>
    </row>
    <row r="89" spans="2:12" ht="15" x14ac:dyDescent="0.25">
      <c r="B89" s="168" t="s">
        <v>527</v>
      </c>
      <c r="C89" s="168" t="s">
        <v>533</v>
      </c>
      <c r="D89" s="178" t="s">
        <v>150</v>
      </c>
      <c r="E89" s="172">
        <v>253.16130461538501</v>
      </c>
      <c r="F89" s="172">
        <v>195.50101052677101</v>
      </c>
      <c r="G89" s="171">
        <v>179.35738781538501</v>
      </c>
      <c r="H89" s="172">
        <v>98.020859821200105</v>
      </c>
      <c r="I89" s="171">
        <v>66.576724185701195</v>
      </c>
      <c r="J89" s="172">
        <v>35.831169492031201</v>
      </c>
      <c r="K89" s="172">
        <v>62.285638056326839</v>
      </c>
      <c r="L89" s="160"/>
    </row>
    <row r="90" spans="2:12" ht="15" x14ac:dyDescent="0.25">
      <c r="B90" s="168" t="s">
        <v>527</v>
      </c>
      <c r="C90" s="168" t="s">
        <v>596</v>
      </c>
      <c r="D90" s="168"/>
      <c r="E90" s="170"/>
      <c r="F90" s="170"/>
      <c r="G90" s="170"/>
      <c r="H90" s="170"/>
      <c r="I90" s="170"/>
      <c r="J90" s="172">
        <v>11.394595370218335</v>
      </c>
      <c r="K90" s="169"/>
      <c r="L90" s="160"/>
    </row>
    <row r="91" spans="2:12" ht="15" x14ac:dyDescent="0.25">
      <c r="B91" s="168" t="s">
        <v>527</v>
      </c>
      <c r="C91" s="168" t="s">
        <v>595</v>
      </c>
      <c r="D91" s="178" t="s">
        <v>218</v>
      </c>
      <c r="E91" s="172">
        <v>20220.8832</v>
      </c>
      <c r="F91" s="171">
        <v>37238.603015500899</v>
      </c>
      <c r="G91" s="171">
        <v>53921.178609230803</v>
      </c>
      <c r="H91" s="171">
        <v>24059.225418997801</v>
      </c>
      <c r="I91" s="171">
        <v>21679.188410841201</v>
      </c>
      <c r="J91" s="171">
        <v>11148.564842952448</v>
      </c>
      <c r="K91" s="171">
        <v>20671.757411192102</v>
      </c>
      <c r="L91" s="160"/>
    </row>
    <row r="92" spans="2:12" ht="15" x14ac:dyDescent="0.25">
      <c r="B92" s="168" t="s">
        <v>527</v>
      </c>
      <c r="C92" s="168" t="s">
        <v>594</v>
      </c>
      <c r="D92" s="178" t="s">
        <v>694</v>
      </c>
      <c r="E92" s="171">
        <v>29707154.584615398</v>
      </c>
      <c r="F92" s="172">
        <v>42325755.709090903</v>
      </c>
      <c r="G92" s="171">
        <v>53249932.356923103</v>
      </c>
      <c r="H92" s="169"/>
      <c r="I92" s="171">
        <v>44999679.238848001</v>
      </c>
      <c r="J92" s="172">
        <v>35780990.328741916</v>
      </c>
      <c r="K92" s="172">
        <v>41352100.681108959</v>
      </c>
      <c r="L92" s="160"/>
    </row>
    <row r="93" spans="2:12" ht="15" x14ac:dyDescent="0.25">
      <c r="B93" s="168" t="s">
        <v>527</v>
      </c>
      <c r="C93" s="168" t="s">
        <v>593</v>
      </c>
      <c r="D93" s="178" t="s">
        <v>695</v>
      </c>
      <c r="E93" s="171">
        <v>306939.88799999998</v>
      </c>
      <c r="F93" s="171">
        <v>446754.74400000001</v>
      </c>
      <c r="G93" s="171">
        <v>628923.31864615402</v>
      </c>
      <c r="H93" s="172">
        <v>385725.75936701498</v>
      </c>
      <c r="I93" s="172">
        <v>518508.36694578402</v>
      </c>
      <c r="J93" s="172">
        <v>282362.97967687005</v>
      </c>
      <c r="K93" s="172">
        <v>475868.65063851897</v>
      </c>
      <c r="L93" s="160"/>
    </row>
    <row r="94" spans="2:12" ht="15" x14ac:dyDescent="0.25">
      <c r="B94" s="168" t="s">
        <v>527</v>
      </c>
      <c r="C94" s="168" t="s">
        <v>677</v>
      </c>
      <c r="D94" s="168" t="s">
        <v>677</v>
      </c>
      <c r="E94" s="169"/>
      <c r="F94" s="172">
        <v>118.14174</v>
      </c>
      <c r="G94" s="172">
        <v>175.26056399999999</v>
      </c>
      <c r="H94" s="172">
        <v>76.875122835692295</v>
      </c>
      <c r="I94" s="170"/>
      <c r="J94" s="170"/>
      <c r="K94" s="170"/>
      <c r="L94" s="160"/>
    </row>
    <row r="95" spans="2:12" ht="15" x14ac:dyDescent="0.25">
      <c r="B95" s="168" t="s">
        <v>527</v>
      </c>
      <c r="C95" s="168" t="s">
        <v>592</v>
      </c>
      <c r="D95" s="168"/>
      <c r="E95" s="169"/>
      <c r="F95" s="171">
        <v>237.77268000000001</v>
      </c>
      <c r="G95" s="172">
        <v>168.46833599999999</v>
      </c>
      <c r="H95" s="169"/>
      <c r="I95" s="170"/>
      <c r="J95" s="169"/>
      <c r="K95" s="169"/>
      <c r="L95" s="160"/>
    </row>
    <row r="96" spans="2:12" ht="15" x14ac:dyDescent="0.25">
      <c r="B96" s="168" t="s">
        <v>527</v>
      </c>
      <c r="C96" s="168" t="s">
        <v>591</v>
      </c>
      <c r="D96" s="168"/>
      <c r="E96" s="169"/>
      <c r="F96" s="169"/>
      <c r="G96" s="170"/>
      <c r="H96" s="169"/>
      <c r="I96" s="172">
        <v>78.290084188970397</v>
      </c>
      <c r="J96" s="169"/>
      <c r="K96" s="171">
        <v>13.064042381048379</v>
      </c>
      <c r="L96" s="160"/>
    </row>
    <row r="97" spans="2:12" ht="15" x14ac:dyDescent="0.25">
      <c r="B97" s="168" t="s">
        <v>527</v>
      </c>
      <c r="C97" s="168" t="s">
        <v>590</v>
      </c>
      <c r="D97" s="168"/>
      <c r="E97" s="169"/>
      <c r="F97" s="169"/>
      <c r="G97" s="170"/>
      <c r="H97" s="171">
        <v>499.946985440947</v>
      </c>
      <c r="I97" s="172">
        <v>204.60559001921899</v>
      </c>
      <c r="J97" s="171">
        <v>253.52880593664506</v>
      </c>
      <c r="K97" s="171">
        <v>243.726537814387</v>
      </c>
      <c r="L97" s="160"/>
    </row>
    <row r="98" spans="2:12" ht="15" x14ac:dyDescent="0.25">
      <c r="B98" s="168" t="s">
        <v>527</v>
      </c>
      <c r="C98" s="168" t="s">
        <v>589</v>
      </c>
      <c r="D98" s="168"/>
      <c r="E98" s="169"/>
      <c r="F98" s="169"/>
      <c r="G98" s="172">
        <v>75.281894627218904</v>
      </c>
      <c r="H98" s="172">
        <v>17.064627271668598</v>
      </c>
      <c r="I98" s="172">
        <v>22.267899888283999</v>
      </c>
      <c r="J98" s="172">
        <v>29.873510902003037</v>
      </c>
      <c r="K98" s="172">
        <v>36.359249853779531</v>
      </c>
      <c r="L98" s="160"/>
    </row>
    <row r="99" spans="2:12" ht="15" x14ac:dyDescent="0.25">
      <c r="B99" s="168" t="s">
        <v>527</v>
      </c>
      <c r="C99" s="168" t="s">
        <v>588</v>
      </c>
      <c r="D99" s="168"/>
      <c r="E99" s="171">
        <v>346060.07352929702</v>
      </c>
      <c r="F99" s="171">
        <v>354778.82212430501</v>
      </c>
      <c r="G99" s="172">
        <v>188082.471657752</v>
      </c>
      <c r="H99" s="172">
        <v>119392.033239988</v>
      </c>
      <c r="I99" s="172">
        <v>103137.82703171601</v>
      </c>
      <c r="J99" s="172">
        <v>93337.295124681696</v>
      </c>
      <c r="K99" s="172">
        <v>78539.722848742793</v>
      </c>
      <c r="L99" s="160"/>
    </row>
    <row r="100" spans="2:12" ht="15" x14ac:dyDescent="0.25">
      <c r="B100" s="168" t="s">
        <v>527</v>
      </c>
      <c r="C100" s="168" t="s">
        <v>587</v>
      </c>
      <c r="D100" s="178" t="s">
        <v>696</v>
      </c>
      <c r="E100" s="169"/>
      <c r="F100" s="169"/>
      <c r="G100" s="170"/>
      <c r="H100" s="172">
        <v>8279.0098202215395</v>
      </c>
      <c r="I100" s="172">
        <v>9844.1069925600004</v>
      </c>
      <c r="J100" s="172">
        <v>8583.9476408280971</v>
      </c>
      <c r="K100" s="172">
        <v>8815.9502657552457</v>
      </c>
      <c r="L100" s="160"/>
    </row>
    <row r="101" spans="2:12" ht="15" x14ac:dyDescent="0.25">
      <c r="B101" s="168" t="s">
        <v>527</v>
      </c>
      <c r="C101" s="168" t="s">
        <v>586</v>
      </c>
      <c r="D101" s="178" t="s">
        <v>697</v>
      </c>
      <c r="E101" s="169"/>
      <c r="F101" s="169"/>
      <c r="G101" s="170"/>
      <c r="H101" s="171">
        <v>62.112641931208501</v>
      </c>
      <c r="I101" s="171">
        <v>121.319451775538</v>
      </c>
      <c r="J101" s="171">
        <v>84.601628246435297</v>
      </c>
      <c r="K101" s="171">
        <v>80.908548303771198</v>
      </c>
      <c r="L101" s="159">
        <v>1476971.6255999999</v>
      </c>
    </row>
    <row r="102" spans="2:12" ht="15" x14ac:dyDescent="0.25">
      <c r="B102" s="168" t="s">
        <v>527</v>
      </c>
      <c r="C102" s="168" t="s">
        <v>534</v>
      </c>
      <c r="D102" s="178" t="s">
        <v>103</v>
      </c>
      <c r="E102" s="171">
        <v>13284.0144</v>
      </c>
      <c r="F102" s="171">
        <v>26686.037426087001</v>
      </c>
      <c r="G102" s="172">
        <v>30249.19728</v>
      </c>
      <c r="H102" s="172">
        <v>22437.461058463399</v>
      </c>
      <c r="I102" s="172">
        <v>25225.564921285899</v>
      </c>
      <c r="J102" s="172">
        <v>15360.853947933578</v>
      </c>
      <c r="K102" s="172">
        <v>21008.8892187444</v>
      </c>
      <c r="L102" s="160"/>
    </row>
    <row r="103" spans="2:12" ht="15" x14ac:dyDescent="0.25">
      <c r="B103" s="168" t="s">
        <v>527</v>
      </c>
      <c r="C103" s="168" t="s">
        <v>583</v>
      </c>
      <c r="D103" s="168" t="s">
        <v>583</v>
      </c>
      <c r="E103" s="171">
        <v>6.1675355589650103</v>
      </c>
      <c r="F103" s="171">
        <v>15.968538442275101</v>
      </c>
      <c r="G103" s="172">
        <v>25.9383423089036</v>
      </c>
      <c r="H103" s="172">
        <v>9.6205780715261895</v>
      </c>
      <c r="I103" s="172">
        <v>11.006874466805099</v>
      </c>
      <c r="J103" s="172">
        <v>9.5584166472170509</v>
      </c>
      <c r="K103" s="172">
        <v>7.6686254982832303</v>
      </c>
      <c r="L103" s="159">
        <v>17327419.888984617</v>
      </c>
    </row>
    <row r="104" spans="2:12" ht="15" x14ac:dyDescent="0.25">
      <c r="B104" s="168" t="s">
        <v>527</v>
      </c>
      <c r="C104" s="168" t="s">
        <v>582</v>
      </c>
      <c r="D104" s="168"/>
      <c r="E104" s="169"/>
      <c r="F104" s="169"/>
      <c r="G104" s="170"/>
      <c r="H104" s="172">
        <v>0.171565466563182</v>
      </c>
      <c r="I104" s="172">
        <v>6.0861340408796302E-2</v>
      </c>
      <c r="J104" s="172">
        <v>7.2936054121366806E-2</v>
      </c>
      <c r="K104" s="172">
        <v>0.113049568923203</v>
      </c>
      <c r="L104" s="160"/>
    </row>
    <row r="105" spans="2:12" ht="15" x14ac:dyDescent="0.25">
      <c r="B105" s="168" t="s">
        <v>527</v>
      </c>
      <c r="C105" s="168" t="s">
        <v>581</v>
      </c>
      <c r="D105" s="168"/>
      <c r="E105" s="171">
        <v>52.008119999999998</v>
      </c>
      <c r="F105" s="171">
        <v>17.094419659735401</v>
      </c>
      <c r="G105" s="170"/>
      <c r="H105" s="170"/>
      <c r="I105" s="170"/>
      <c r="J105" s="170"/>
      <c r="K105" s="170"/>
      <c r="L105" s="159">
        <v>1037575.9451076899</v>
      </c>
    </row>
    <row r="106" spans="2:12" ht="15" x14ac:dyDescent="0.25">
      <c r="B106" s="168" t="s">
        <v>527</v>
      </c>
      <c r="C106" s="168" t="s">
        <v>580</v>
      </c>
      <c r="D106" s="168"/>
      <c r="E106" s="169"/>
      <c r="F106" s="169"/>
      <c r="G106" s="170"/>
      <c r="H106" s="170"/>
      <c r="I106" s="172">
        <v>14.0937384585089</v>
      </c>
      <c r="J106" s="170"/>
      <c r="K106" s="172">
        <v>0.6549706166351229</v>
      </c>
      <c r="L106" s="160"/>
    </row>
    <row r="107" spans="2:12" ht="15" x14ac:dyDescent="0.25">
      <c r="B107" s="168" t="s">
        <v>527</v>
      </c>
      <c r="C107" s="168" t="s">
        <v>579</v>
      </c>
      <c r="D107" s="168"/>
      <c r="E107" s="171">
        <v>675.28703869849505</v>
      </c>
      <c r="F107" s="171">
        <v>1870.2321601572501</v>
      </c>
      <c r="G107" s="172">
        <v>1513.1346650105099</v>
      </c>
      <c r="H107" s="172">
        <v>745.32248149557699</v>
      </c>
      <c r="I107" s="172">
        <v>1050.6583998347701</v>
      </c>
      <c r="J107" s="172">
        <v>1118.3482010213299</v>
      </c>
      <c r="K107" s="172">
        <v>933.321841730443</v>
      </c>
      <c r="L107" s="159">
        <v>4312.22263089231</v>
      </c>
    </row>
    <row r="108" spans="2:12" ht="15" x14ac:dyDescent="0.25">
      <c r="B108" s="168" t="s">
        <v>527</v>
      </c>
      <c r="C108" s="168" t="s">
        <v>578</v>
      </c>
      <c r="D108" s="168"/>
      <c r="E108" s="169"/>
      <c r="F108" s="169"/>
      <c r="G108" s="170"/>
      <c r="H108" s="169"/>
      <c r="I108" s="170"/>
      <c r="J108" s="169"/>
      <c r="K108" s="172">
        <v>119.36171876255237</v>
      </c>
      <c r="L108" s="159">
        <v>18518.657184</v>
      </c>
    </row>
    <row r="109" spans="2:12" ht="15" x14ac:dyDescent="0.25">
      <c r="B109" s="168" t="s">
        <v>527</v>
      </c>
      <c r="C109" s="168" t="s">
        <v>577</v>
      </c>
      <c r="D109" s="168"/>
      <c r="E109" s="169"/>
      <c r="F109" s="171">
        <v>385.922068164547</v>
      </c>
      <c r="G109" s="172">
        <v>345.979452521224</v>
      </c>
      <c r="H109" s="171">
        <v>165.253916487314</v>
      </c>
      <c r="I109" s="171">
        <v>264.22916886988901</v>
      </c>
      <c r="J109" s="171">
        <v>233.22505209416099</v>
      </c>
      <c r="K109" s="172">
        <v>233.05843787707099</v>
      </c>
      <c r="L109" s="159">
        <v>173041.543163077</v>
      </c>
    </row>
    <row r="110" spans="2:12" ht="15" x14ac:dyDescent="0.25">
      <c r="B110" s="168" t="s">
        <v>527</v>
      </c>
      <c r="C110" s="168" t="s">
        <v>535</v>
      </c>
      <c r="D110" s="178" t="s">
        <v>58</v>
      </c>
      <c r="E110" s="169"/>
      <c r="F110" s="169"/>
      <c r="G110" s="172">
        <v>1099.3667696094701</v>
      </c>
      <c r="H110" s="171">
        <v>4019.8654357144601</v>
      </c>
      <c r="I110" s="171">
        <v>1903.50142267569</v>
      </c>
      <c r="J110" s="171">
        <v>1194.1092843702493</v>
      </c>
      <c r="K110" s="171">
        <v>1415.2475215720744</v>
      </c>
      <c r="L110" s="159">
        <v>1584.92685046154</v>
      </c>
    </row>
    <row r="111" spans="2:12" ht="15" x14ac:dyDescent="0.25">
      <c r="B111" s="168" t="s">
        <v>527</v>
      </c>
      <c r="C111" s="168" t="s">
        <v>576</v>
      </c>
      <c r="D111" s="168"/>
      <c r="E111" s="169"/>
      <c r="F111" s="171">
        <v>441.80005224489798</v>
      </c>
      <c r="G111" s="172">
        <v>65.737169041420103</v>
      </c>
      <c r="H111" s="172">
        <v>71.345085383289899</v>
      </c>
      <c r="I111" s="172">
        <v>15.209146625325401</v>
      </c>
      <c r="J111" s="170"/>
      <c r="K111" s="172">
        <v>6.0729556449538888</v>
      </c>
      <c r="L111" s="159">
        <v>33122.809905230803</v>
      </c>
    </row>
    <row r="112" spans="2:12" ht="15" x14ac:dyDescent="0.25">
      <c r="B112" s="168" t="s">
        <v>527</v>
      </c>
      <c r="C112" s="168" t="s">
        <v>575</v>
      </c>
      <c r="D112" s="168"/>
      <c r="E112" s="171">
        <v>25218960.293175701</v>
      </c>
      <c r="F112" s="171">
        <v>50814490.251686297</v>
      </c>
      <c r="G112" s="172">
        <v>41561686.404489301</v>
      </c>
      <c r="H112" s="171">
        <v>20836329.676435299</v>
      </c>
      <c r="I112" s="172">
        <v>26902615.256282099</v>
      </c>
      <c r="J112" s="172">
        <v>24263366.992916599</v>
      </c>
      <c r="K112" s="171">
        <v>26642364.201356001</v>
      </c>
      <c r="L112" s="159">
        <v>15180053.3833846</v>
      </c>
    </row>
    <row r="113" spans="2:12" ht="15" x14ac:dyDescent="0.25">
      <c r="B113" s="168" t="s">
        <v>527</v>
      </c>
      <c r="C113" s="168" t="s">
        <v>574</v>
      </c>
      <c r="D113" s="168"/>
      <c r="E113" s="169"/>
      <c r="F113" s="169"/>
      <c r="G113" s="170"/>
      <c r="H113" s="170"/>
      <c r="I113" s="172">
        <v>13820.776515021</v>
      </c>
      <c r="J113" s="172">
        <v>15511.906495621201</v>
      </c>
      <c r="K113" s="172">
        <v>12401.3923080029</v>
      </c>
      <c r="L113" s="159">
        <v>356817553.25538498</v>
      </c>
    </row>
    <row r="114" spans="2:12" ht="15" x14ac:dyDescent="0.25">
      <c r="B114" s="168" t="s">
        <v>527</v>
      </c>
      <c r="C114" s="168" t="s">
        <v>573</v>
      </c>
      <c r="D114" s="168"/>
      <c r="E114" s="169"/>
      <c r="F114" s="169"/>
      <c r="G114" s="170"/>
      <c r="H114" s="171">
        <v>22.338272005775099</v>
      </c>
      <c r="I114" s="169"/>
      <c r="J114" s="169"/>
      <c r="K114" s="171">
        <v>8.7967694134919761</v>
      </c>
      <c r="L114" s="159">
        <v>30235.088824615399</v>
      </c>
    </row>
    <row r="115" spans="2:12" ht="15" x14ac:dyDescent="0.25">
      <c r="B115" s="168" t="s">
        <v>527</v>
      </c>
      <c r="C115" s="168" t="s">
        <v>572</v>
      </c>
      <c r="D115" s="168" t="s">
        <v>572</v>
      </c>
      <c r="E115" s="169"/>
      <c r="F115" s="169"/>
      <c r="G115" s="171">
        <v>36.507967242603598</v>
      </c>
      <c r="H115" s="169"/>
      <c r="I115" s="169"/>
      <c r="J115" s="169"/>
      <c r="K115" s="172">
        <v>42.525827982338051</v>
      </c>
      <c r="L115" s="159">
        <v>173.28430589538499</v>
      </c>
    </row>
    <row r="116" spans="2:12" ht="15" x14ac:dyDescent="0.25">
      <c r="B116" s="168" t="s">
        <v>527</v>
      </c>
      <c r="C116" s="168" t="s">
        <v>570</v>
      </c>
      <c r="D116" s="168"/>
      <c r="E116" s="169"/>
      <c r="F116" s="170"/>
      <c r="G116" s="169"/>
      <c r="H116" s="171">
        <v>0.106581373209995</v>
      </c>
      <c r="I116" s="169"/>
      <c r="J116" s="169"/>
      <c r="K116" s="170"/>
      <c r="L116" s="160"/>
    </row>
    <row r="117" spans="2:12" ht="15" x14ac:dyDescent="0.25">
      <c r="B117" s="168" t="s">
        <v>527</v>
      </c>
      <c r="C117" s="168" t="s">
        <v>569</v>
      </c>
      <c r="D117" s="168"/>
      <c r="E117" s="169"/>
      <c r="F117" s="170"/>
      <c r="G117" s="171">
        <v>0.22342577057179899</v>
      </c>
      <c r="H117" s="171">
        <v>0.102105956103102</v>
      </c>
      <c r="I117" s="169"/>
      <c r="J117" s="169"/>
      <c r="K117" s="170"/>
      <c r="L117" s="159">
        <v>176.320182503008</v>
      </c>
    </row>
    <row r="118" spans="2:12" ht="15" x14ac:dyDescent="0.25">
      <c r="B118" s="168" t="s">
        <v>527</v>
      </c>
      <c r="C118" s="168" t="s">
        <v>568</v>
      </c>
      <c r="D118" s="168"/>
      <c r="E118" s="169"/>
      <c r="F118" s="170"/>
      <c r="G118" s="172">
        <v>0.14939533173448899</v>
      </c>
      <c r="H118" s="172">
        <v>9.4649275748912895E-2</v>
      </c>
      <c r="I118" s="170"/>
      <c r="J118" s="170"/>
      <c r="K118" s="170"/>
      <c r="L118" s="159">
        <v>35.214747053746798</v>
      </c>
    </row>
    <row r="119" spans="2:12" ht="15" x14ac:dyDescent="0.25">
      <c r="B119" s="168" t="s">
        <v>527</v>
      </c>
      <c r="C119" s="168" t="s">
        <v>567</v>
      </c>
      <c r="D119" s="168"/>
      <c r="E119" s="171">
        <v>1368.68868</v>
      </c>
      <c r="F119" s="172">
        <v>2456.9193024000001</v>
      </c>
      <c r="G119" s="172">
        <v>1525.9267495384599</v>
      </c>
      <c r="H119" s="172">
        <v>424.81003269046101</v>
      </c>
      <c r="I119" s="172">
        <v>267.99569346461499</v>
      </c>
      <c r="J119" s="172">
        <v>149.83025453703982</v>
      </c>
      <c r="K119" s="172">
        <v>210.39861636546209</v>
      </c>
      <c r="L119" s="159">
        <v>430.40086726545599</v>
      </c>
    </row>
    <row r="120" spans="2:12" ht="15" x14ac:dyDescent="0.25">
      <c r="B120" s="168" t="s">
        <v>527</v>
      </c>
      <c r="C120" s="168" t="s">
        <v>566</v>
      </c>
      <c r="D120" s="168"/>
      <c r="E120" s="171">
        <v>133.50239999999999</v>
      </c>
      <c r="F120" s="172">
        <v>326.10898252800001</v>
      </c>
      <c r="G120" s="172">
        <v>96.936689609467507</v>
      </c>
      <c r="H120" s="172">
        <v>35.922176909254397</v>
      </c>
      <c r="I120" s="172">
        <v>81.207997560426094</v>
      </c>
      <c r="J120" s="170"/>
      <c r="K120" s="170"/>
      <c r="L120" s="159">
        <v>349.19505877438098</v>
      </c>
    </row>
    <row r="121" spans="2:12" ht="15" x14ac:dyDescent="0.25">
      <c r="B121" s="168" t="s">
        <v>527</v>
      </c>
      <c r="C121" s="168" t="s">
        <v>536</v>
      </c>
      <c r="D121" s="178" t="s">
        <v>59</v>
      </c>
      <c r="E121" s="169"/>
      <c r="F121" s="169"/>
      <c r="G121" s="169"/>
      <c r="H121" s="172">
        <v>932.13270226970405</v>
      </c>
      <c r="I121" s="172">
        <v>546.70249836000005</v>
      </c>
      <c r="J121" s="172">
        <v>252.47641230043922</v>
      </c>
      <c r="K121" s="172">
        <v>268.34193043331788</v>
      </c>
      <c r="L121" s="159">
        <v>217.25092029285301</v>
      </c>
    </row>
    <row r="122" spans="2:12" ht="15" x14ac:dyDescent="0.25">
      <c r="B122" s="168" t="s">
        <v>527</v>
      </c>
      <c r="C122" s="168" t="s">
        <v>565</v>
      </c>
      <c r="D122" s="178" t="s">
        <v>698</v>
      </c>
      <c r="E122" s="169"/>
      <c r="F122" s="169"/>
      <c r="G122" s="170"/>
      <c r="H122" s="170"/>
      <c r="I122" s="170"/>
      <c r="J122" s="172">
        <v>983.42040981488799</v>
      </c>
      <c r="K122" s="172">
        <v>388.32313288943698</v>
      </c>
      <c r="L122" s="159">
        <v>206.83730381954601</v>
      </c>
    </row>
    <row r="123" spans="2:12" ht="15" x14ac:dyDescent="0.25">
      <c r="B123" s="168" t="s">
        <v>527</v>
      </c>
      <c r="C123" s="168" t="s">
        <v>564</v>
      </c>
      <c r="D123" s="178" t="s">
        <v>699</v>
      </c>
      <c r="E123" s="169"/>
      <c r="F123" s="169"/>
      <c r="G123" s="169"/>
      <c r="H123" s="172">
        <v>73929.917441729805</v>
      </c>
      <c r="I123" s="172">
        <v>95497.553334120705</v>
      </c>
      <c r="J123" s="172">
        <v>60161.292686637069</v>
      </c>
      <c r="K123" s="172">
        <v>99433.383353028592</v>
      </c>
      <c r="L123" s="159">
        <v>252.479319581287</v>
      </c>
    </row>
    <row r="124" spans="2:12" ht="15" x14ac:dyDescent="0.25">
      <c r="B124" s="168" t="s">
        <v>527</v>
      </c>
      <c r="C124" s="168" t="s">
        <v>563</v>
      </c>
      <c r="D124" s="168"/>
      <c r="E124" s="169"/>
      <c r="F124" s="171">
        <v>148.27121249999999</v>
      </c>
      <c r="G124" s="171">
        <v>121.755595739645</v>
      </c>
      <c r="H124" s="172">
        <v>368.58851978357399</v>
      </c>
      <c r="I124" s="172">
        <v>118.589144777467</v>
      </c>
      <c r="J124" s="172">
        <v>83.113406112644427</v>
      </c>
      <c r="K124" s="172">
        <v>102.47300797195936</v>
      </c>
      <c r="L124" s="159">
        <v>320.53568300219899</v>
      </c>
    </row>
    <row r="125" spans="2:12" ht="15" x14ac:dyDescent="0.25">
      <c r="B125" s="168" t="s">
        <v>527</v>
      </c>
      <c r="C125" s="168" t="s">
        <v>562</v>
      </c>
      <c r="D125" s="178" t="s">
        <v>700</v>
      </c>
      <c r="E125" s="172">
        <v>19395610.3384615</v>
      </c>
      <c r="F125" s="172">
        <v>41713472.374468103</v>
      </c>
      <c r="G125" s="172">
        <v>45002323.938461497</v>
      </c>
      <c r="H125" s="172">
        <v>24512295.590861499</v>
      </c>
      <c r="I125" s="172">
        <v>30032099.7456185</v>
      </c>
      <c r="J125" s="172">
        <v>22446089.712635964</v>
      </c>
      <c r="K125" s="172">
        <v>22789236.850978248</v>
      </c>
      <c r="L125" s="159">
        <v>139.594831151573</v>
      </c>
    </row>
    <row r="126" spans="2:12" ht="15" x14ac:dyDescent="0.25">
      <c r="B126" s="168" t="s">
        <v>527</v>
      </c>
      <c r="C126" s="168" t="s">
        <v>561</v>
      </c>
      <c r="D126" s="168"/>
      <c r="E126" s="170"/>
      <c r="F126" s="170"/>
      <c r="G126" s="169"/>
      <c r="H126" s="172">
        <v>1871.23458504</v>
      </c>
      <c r="I126" s="172">
        <v>2586.76411133993</v>
      </c>
      <c r="J126" s="172">
        <v>575.12967245019388</v>
      </c>
      <c r="K126" s="172">
        <v>878.53153632993144</v>
      </c>
      <c r="L126" s="159">
        <v>205.24693513573399</v>
      </c>
    </row>
    <row r="127" spans="2:12" ht="15" x14ac:dyDescent="0.25">
      <c r="B127" s="168" t="s">
        <v>527</v>
      </c>
      <c r="C127" s="168" t="s">
        <v>537</v>
      </c>
      <c r="D127" s="168" t="s">
        <v>54</v>
      </c>
      <c r="E127" s="170"/>
      <c r="F127" s="170"/>
      <c r="G127" s="170"/>
      <c r="H127" s="172">
        <v>0.50737095272587396</v>
      </c>
      <c r="I127" s="172">
        <v>0.16890765116998699</v>
      </c>
      <c r="J127" s="171">
        <v>0.12376933717256999</v>
      </c>
      <c r="K127" s="171">
        <v>0.19291106311963699</v>
      </c>
      <c r="L127" s="159">
        <v>29.017087856291901</v>
      </c>
    </row>
    <row r="128" spans="2:12" ht="15" x14ac:dyDescent="0.25">
      <c r="B128" s="168" t="s">
        <v>527</v>
      </c>
      <c r="C128" s="168" t="s">
        <v>560</v>
      </c>
      <c r="D128" s="168"/>
      <c r="E128" s="170"/>
      <c r="F128" s="172">
        <v>0.274381974817692</v>
      </c>
      <c r="G128" s="172">
        <v>1.06151132528217</v>
      </c>
      <c r="H128" s="170"/>
      <c r="I128" s="172">
        <v>1.42532387046748</v>
      </c>
      <c r="J128" s="170"/>
      <c r="K128" s="170"/>
      <c r="L128" s="159">
        <v>213.770569647564</v>
      </c>
    </row>
    <row r="129" spans="2:12" ht="15" x14ac:dyDescent="0.25">
      <c r="B129" s="168" t="s">
        <v>527</v>
      </c>
      <c r="C129" s="168" t="s">
        <v>560</v>
      </c>
      <c r="D129" s="168"/>
      <c r="E129" s="172">
        <v>1.40313766420546</v>
      </c>
      <c r="F129" s="170"/>
      <c r="G129" s="170"/>
      <c r="H129" s="170"/>
      <c r="I129" s="170"/>
      <c r="J129" s="170"/>
      <c r="K129" s="170"/>
      <c r="L129" s="159">
        <v>27.283279461449599</v>
      </c>
    </row>
    <row r="130" spans="2:12" ht="15" x14ac:dyDescent="0.25">
      <c r="B130" s="168" t="s">
        <v>527</v>
      </c>
      <c r="C130" s="168" t="s">
        <v>559</v>
      </c>
      <c r="D130" s="168"/>
      <c r="E130" s="170"/>
      <c r="F130" s="172">
        <v>5.0578463831478702E-2</v>
      </c>
      <c r="G130" s="170"/>
      <c r="H130" s="171">
        <v>8.9736126091606305E-2</v>
      </c>
      <c r="I130" s="169"/>
      <c r="J130" s="169"/>
      <c r="K130" s="169"/>
      <c r="L130" s="159">
        <v>1870110.31150157</v>
      </c>
    </row>
    <row r="131" spans="2:12" ht="15" x14ac:dyDescent="0.25">
      <c r="B131" s="168" t="s">
        <v>527</v>
      </c>
      <c r="C131" s="168" t="s">
        <v>558</v>
      </c>
      <c r="D131" s="168"/>
      <c r="E131" s="170"/>
      <c r="F131" s="170"/>
      <c r="G131" s="172">
        <v>0.90237354711012197</v>
      </c>
      <c r="H131" s="170"/>
      <c r="I131" s="172">
        <v>1.42532387046748</v>
      </c>
      <c r="J131" s="170"/>
      <c r="K131" s="170"/>
      <c r="L131" s="159">
        <v>26243.150023384602</v>
      </c>
    </row>
    <row r="132" spans="2:12" ht="15" x14ac:dyDescent="0.25">
      <c r="B132" s="168" t="s">
        <v>527</v>
      </c>
      <c r="C132" s="168" t="s">
        <v>557</v>
      </c>
      <c r="D132" s="168"/>
      <c r="E132" s="170"/>
      <c r="F132" s="172">
        <v>0.16381865561773301</v>
      </c>
      <c r="G132" s="172">
        <v>0.135751741540767</v>
      </c>
      <c r="H132" s="172">
        <v>0.23590730504951599</v>
      </c>
      <c r="I132" s="170"/>
      <c r="J132" s="170"/>
      <c r="K132" s="170"/>
      <c r="L132" s="159">
        <v>1093597459.2</v>
      </c>
    </row>
    <row r="133" spans="2:12" ht="15" x14ac:dyDescent="0.25">
      <c r="B133" s="168" t="s">
        <v>527</v>
      </c>
      <c r="C133" s="168" t="s">
        <v>556</v>
      </c>
      <c r="D133" s="168"/>
      <c r="E133" s="172">
        <v>971.72928000000002</v>
      </c>
      <c r="F133" s="172">
        <v>941.65083187200003</v>
      </c>
      <c r="G133" s="172">
        <v>172.89500421301801</v>
      </c>
      <c r="H133" s="172">
        <v>60.388432510579896</v>
      </c>
      <c r="I133" s="170"/>
      <c r="J133" s="170"/>
      <c r="K133" s="170"/>
      <c r="L133" s="159">
        <v>525307.66006153799</v>
      </c>
    </row>
    <row r="134" spans="2:12" ht="15" x14ac:dyDescent="0.25">
      <c r="B134" s="168" t="s">
        <v>527</v>
      </c>
      <c r="C134" s="168" t="s">
        <v>555</v>
      </c>
      <c r="D134" s="168"/>
      <c r="E134" s="169"/>
      <c r="F134" s="169"/>
      <c r="G134" s="169"/>
      <c r="H134" s="172">
        <v>73.648803245538502</v>
      </c>
      <c r="I134" s="170"/>
      <c r="J134" s="170"/>
      <c r="K134" s="169"/>
      <c r="L134" s="159">
        <v>22943.960706461501</v>
      </c>
    </row>
    <row r="135" spans="2:12" ht="15" x14ac:dyDescent="0.25">
      <c r="B135" s="168" t="s">
        <v>527</v>
      </c>
      <c r="C135" s="168" t="s">
        <v>554</v>
      </c>
      <c r="D135" s="168"/>
      <c r="E135" s="171">
        <v>1222.7821200000001</v>
      </c>
      <c r="F135" s="171">
        <v>2975.3332992000001</v>
      </c>
      <c r="G135" s="171">
        <v>1507.1843963076899</v>
      </c>
      <c r="H135" s="172">
        <v>1885.6176724356901</v>
      </c>
      <c r="I135" s="171">
        <v>163.56257988923099</v>
      </c>
      <c r="J135" s="171">
        <v>263.20184478926262</v>
      </c>
      <c r="K135" s="171">
        <v>259.63445596446053</v>
      </c>
      <c r="L135" s="160"/>
    </row>
    <row r="136" spans="2:12" ht="15" x14ac:dyDescent="0.25">
      <c r="B136" s="168" t="s">
        <v>527</v>
      </c>
      <c r="C136" s="168" t="s">
        <v>676</v>
      </c>
      <c r="D136" s="168"/>
      <c r="E136" s="169"/>
      <c r="F136" s="171">
        <v>84.281599395085095</v>
      </c>
      <c r="G136" s="172">
        <v>37.696613964496997</v>
      </c>
      <c r="H136" s="170"/>
      <c r="I136" s="170"/>
      <c r="J136" s="170"/>
      <c r="K136" s="170"/>
      <c r="L136" s="160"/>
    </row>
    <row r="137" spans="2:12" ht="15" x14ac:dyDescent="0.25">
      <c r="B137" s="168" t="s">
        <v>527</v>
      </c>
      <c r="C137" s="168" t="s">
        <v>552</v>
      </c>
      <c r="D137" s="168"/>
      <c r="E137" s="169"/>
      <c r="F137" s="169"/>
      <c r="G137" s="169"/>
      <c r="H137" s="172">
        <v>0.181291816685063</v>
      </c>
      <c r="I137" s="169"/>
      <c r="J137" s="169"/>
      <c r="K137" s="169"/>
      <c r="L137" s="159">
        <v>179916.86104615399</v>
      </c>
    </row>
    <row r="138" spans="2:12" ht="15" x14ac:dyDescent="0.25">
      <c r="B138" s="168" t="s">
        <v>527</v>
      </c>
      <c r="C138" s="168" t="s">
        <v>675</v>
      </c>
      <c r="D138" s="168"/>
      <c r="E138" s="170"/>
      <c r="F138" s="170"/>
      <c r="G138" s="170"/>
      <c r="H138" s="172">
        <v>37.903033122177497</v>
      </c>
      <c r="I138" s="170"/>
      <c r="J138" s="172">
        <v>30.781064071531532</v>
      </c>
      <c r="K138" s="172">
        <v>46.67491323920899</v>
      </c>
      <c r="L138" s="159">
        <v>108819975.87692299</v>
      </c>
    </row>
    <row r="139" spans="2:12" ht="15" x14ac:dyDescent="0.25">
      <c r="B139" s="168" t="s">
        <v>527</v>
      </c>
      <c r="C139" s="168" t="s">
        <v>674</v>
      </c>
      <c r="D139" s="168"/>
      <c r="E139" s="170"/>
      <c r="F139" s="170"/>
      <c r="G139" s="170"/>
      <c r="H139" s="170"/>
      <c r="I139" s="170"/>
      <c r="J139" s="171">
        <v>74.257668236440907</v>
      </c>
      <c r="K139" s="171">
        <v>23.106519530149768</v>
      </c>
      <c r="L139" s="160"/>
    </row>
    <row r="140" spans="2:12" ht="15" x14ac:dyDescent="0.25">
      <c r="B140" s="168" t="s">
        <v>527</v>
      </c>
      <c r="C140" s="168" t="s">
        <v>673</v>
      </c>
      <c r="D140" s="168"/>
      <c r="E140" s="170"/>
      <c r="F140" s="170"/>
      <c r="G140" s="170"/>
      <c r="H140" s="170"/>
      <c r="I140" s="170"/>
      <c r="J140" s="172">
        <v>105.85418539833078</v>
      </c>
      <c r="K140" s="172">
        <v>459.48225442021925</v>
      </c>
      <c r="L140" s="160"/>
    </row>
    <row r="141" spans="2:12" ht="15" x14ac:dyDescent="0.25">
      <c r="B141" s="168" t="s">
        <v>527</v>
      </c>
      <c r="C141" s="168" t="s">
        <v>538</v>
      </c>
      <c r="D141" s="178" t="s">
        <v>102</v>
      </c>
      <c r="E141" s="169"/>
      <c r="F141" s="169"/>
      <c r="G141" s="169"/>
      <c r="H141" s="172">
        <v>1922.2413886578499</v>
      </c>
      <c r="I141" s="172">
        <v>2252.1697840827701</v>
      </c>
      <c r="J141" s="172">
        <v>2010.9232730696656</v>
      </c>
      <c r="K141" s="172">
        <v>2155.4300189710984</v>
      </c>
      <c r="L141" s="160"/>
    </row>
    <row r="142" spans="2:12" ht="15" x14ac:dyDescent="0.25">
      <c r="B142" s="168" t="s">
        <v>527</v>
      </c>
      <c r="C142" s="168" t="s">
        <v>539</v>
      </c>
      <c r="D142" s="178" t="s">
        <v>104</v>
      </c>
      <c r="E142" s="169"/>
      <c r="F142" s="169"/>
      <c r="G142" s="169"/>
      <c r="H142" s="172">
        <v>14350.237194212301</v>
      </c>
      <c r="I142" s="172">
        <v>21243.911172208602</v>
      </c>
      <c r="J142" s="172">
        <v>14747.337811040086</v>
      </c>
      <c r="K142" s="172">
        <v>18013.737335282749</v>
      </c>
      <c r="L142" s="159">
        <v>96.849681230769306</v>
      </c>
    </row>
    <row r="143" spans="2:12" ht="15" x14ac:dyDescent="0.25">
      <c r="B143" s="168" t="s">
        <v>527</v>
      </c>
      <c r="C143" s="168" t="s">
        <v>540</v>
      </c>
      <c r="D143" s="178" t="s">
        <v>146</v>
      </c>
      <c r="E143" s="169"/>
      <c r="F143" s="169"/>
      <c r="G143" s="169"/>
      <c r="H143" s="172">
        <v>90.896580566663104</v>
      </c>
      <c r="I143" s="172">
        <v>83.841427655103999</v>
      </c>
      <c r="J143" s="171">
        <v>90.982795310931095</v>
      </c>
      <c r="K143" s="171">
        <v>66.819724083113002</v>
      </c>
      <c r="L143" s="160"/>
    </row>
    <row r="144" spans="2:12" ht="15" x14ac:dyDescent="0.25">
      <c r="B144" s="168" t="s">
        <v>527</v>
      </c>
      <c r="C144" s="168" t="s">
        <v>541</v>
      </c>
      <c r="D144" s="178" t="s">
        <v>60</v>
      </c>
      <c r="E144" s="171">
        <v>349703.96544</v>
      </c>
      <c r="F144" s="171">
        <v>399097.72118343198</v>
      </c>
      <c r="G144" s="172">
        <v>303326.62172307703</v>
      </c>
      <c r="H144" s="171">
        <v>176225.85051887101</v>
      </c>
      <c r="I144" s="171">
        <v>191867.249853332</v>
      </c>
      <c r="J144" s="171">
        <v>104531.19641806155</v>
      </c>
      <c r="K144" s="171">
        <v>184670.93746348142</v>
      </c>
      <c r="L144" s="160"/>
    </row>
    <row r="145" spans="2:12" ht="15" x14ac:dyDescent="0.25">
      <c r="B145" s="168" t="s">
        <v>542</v>
      </c>
      <c r="C145" s="168" t="s">
        <v>664</v>
      </c>
      <c r="D145" s="168"/>
      <c r="E145" s="169"/>
      <c r="F145" s="170"/>
      <c r="G145" s="171">
        <v>143.95943482433401</v>
      </c>
      <c r="H145" s="169"/>
      <c r="I145" s="169"/>
      <c r="J145" s="171">
        <v>41.339265016134398</v>
      </c>
      <c r="K145" s="171">
        <v>58.268241502702502</v>
      </c>
      <c r="L145" s="159">
        <v>317.48889600000001</v>
      </c>
    </row>
    <row r="146" spans="2:12" ht="15" x14ac:dyDescent="0.25">
      <c r="B146" s="168" t="s">
        <v>542</v>
      </c>
      <c r="C146" s="168" t="s">
        <v>672</v>
      </c>
      <c r="D146" s="168"/>
      <c r="E146" s="169"/>
      <c r="F146" s="170"/>
      <c r="G146" s="170"/>
      <c r="H146" s="169"/>
      <c r="I146" s="169"/>
      <c r="J146" s="171">
        <v>20.102917850229101</v>
      </c>
      <c r="K146" s="169"/>
      <c r="L146" s="160"/>
    </row>
    <row r="147" spans="2:12" ht="15" x14ac:dyDescent="0.25">
      <c r="B147" s="168" t="s">
        <v>542</v>
      </c>
      <c r="C147" s="168" t="s">
        <v>663</v>
      </c>
      <c r="D147" s="168"/>
      <c r="E147" s="171">
        <v>5.44768657368214</v>
      </c>
      <c r="F147" s="170"/>
      <c r="G147" s="170"/>
      <c r="H147" s="169"/>
      <c r="I147" s="169"/>
      <c r="J147" s="169"/>
      <c r="K147" s="169"/>
      <c r="L147" s="160"/>
    </row>
    <row r="148" spans="2:12" ht="15" x14ac:dyDescent="0.25">
      <c r="B148" s="168" t="s">
        <v>542</v>
      </c>
      <c r="C148" s="168" t="s">
        <v>662</v>
      </c>
      <c r="D148" s="168"/>
      <c r="E148" s="169"/>
      <c r="F148" s="172">
        <v>26754468.0147692</v>
      </c>
      <c r="G148" s="172">
        <v>16989274.268307701</v>
      </c>
      <c r="H148" s="171">
        <v>89241106.486153901</v>
      </c>
      <c r="I148" s="169"/>
      <c r="J148" s="171">
        <v>40591097.850461543</v>
      </c>
      <c r="K148" s="171">
        <v>46498628.780307695</v>
      </c>
      <c r="L148" s="160"/>
    </row>
    <row r="149" spans="2:12" ht="15" x14ac:dyDescent="0.25">
      <c r="B149" s="168" t="s">
        <v>542</v>
      </c>
      <c r="C149" s="168" t="s">
        <v>661</v>
      </c>
      <c r="D149" s="178" t="s">
        <v>683</v>
      </c>
      <c r="E149" s="171">
        <v>1365.83095681225</v>
      </c>
      <c r="F149" s="171">
        <v>610.50959425324299</v>
      </c>
      <c r="G149" s="172">
        <v>291.16309225615498</v>
      </c>
      <c r="H149" s="171">
        <v>279.056132045982</v>
      </c>
      <c r="I149" s="171">
        <v>118.829669410804</v>
      </c>
      <c r="J149" s="171">
        <v>99.982779715785895</v>
      </c>
      <c r="K149" s="171">
        <v>151.648232087238</v>
      </c>
      <c r="L149" s="160"/>
    </row>
    <row r="150" spans="2:12" ht="15" x14ac:dyDescent="0.25">
      <c r="B150" s="168" t="s">
        <v>542</v>
      </c>
      <c r="C150" s="168" t="s">
        <v>660</v>
      </c>
      <c r="D150" s="178" t="s">
        <v>684</v>
      </c>
      <c r="E150" s="169"/>
      <c r="F150" s="169"/>
      <c r="G150" s="171">
        <v>7858.8779039999999</v>
      </c>
      <c r="H150" s="171">
        <v>16467.194452686399</v>
      </c>
      <c r="I150" s="169"/>
      <c r="J150" s="172">
        <v>16703.158840615386</v>
      </c>
      <c r="K150" s="171">
        <v>16197.348084923078</v>
      </c>
      <c r="L150" s="160"/>
    </row>
    <row r="151" spans="2:12" ht="15" x14ac:dyDescent="0.25">
      <c r="B151" s="168" t="s">
        <v>542</v>
      </c>
      <c r="C151" s="168" t="s">
        <v>528</v>
      </c>
      <c r="D151" s="178" t="s">
        <v>685</v>
      </c>
      <c r="E151" s="171">
        <v>118890.962584615</v>
      </c>
      <c r="F151" s="172">
        <v>192534.95833043501</v>
      </c>
      <c r="G151" s="172">
        <v>130245.246498462</v>
      </c>
      <c r="H151" s="172">
        <v>100884.755630769</v>
      </c>
      <c r="I151" s="171">
        <v>90470.695126153907</v>
      </c>
      <c r="J151" s="172">
        <v>60788.291449846169</v>
      </c>
      <c r="K151" s="171">
        <v>66286.842912000007</v>
      </c>
      <c r="L151" s="159">
        <v>152.46861784615399</v>
      </c>
    </row>
    <row r="152" spans="2:12" ht="15" x14ac:dyDescent="0.25">
      <c r="B152" s="168" t="s">
        <v>542</v>
      </c>
      <c r="C152" s="168" t="s">
        <v>659</v>
      </c>
      <c r="D152" s="168"/>
      <c r="E152" s="170"/>
      <c r="F152" s="172">
        <v>8706.9197907692305</v>
      </c>
      <c r="G152" s="172">
        <v>3005.9037193846102</v>
      </c>
      <c r="H152" s="171">
        <v>595.52283834319496</v>
      </c>
      <c r="I152" s="170"/>
      <c r="J152" s="170"/>
      <c r="K152" s="171">
        <v>188.88557736142013</v>
      </c>
      <c r="L152" s="159">
        <v>251.641329230769</v>
      </c>
    </row>
    <row r="153" spans="2:12" ht="15" x14ac:dyDescent="0.25">
      <c r="B153" s="168" t="s">
        <v>542</v>
      </c>
      <c r="C153" s="168" t="s">
        <v>529</v>
      </c>
      <c r="D153" s="178" t="s">
        <v>686</v>
      </c>
      <c r="E153" s="170"/>
      <c r="F153" s="172">
        <v>8524323.9249230791</v>
      </c>
      <c r="G153" s="172">
        <v>5689042.2237046203</v>
      </c>
      <c r="H153" s="172">
        <v>6510798.8418461503</v>
      </c>
      <c r="I153" s="172">
        <v>6580138.0153846201</v>
      </c>
      <c r="J153" s="172">
        <v>4950964.7246769238</v>
      </c>
      <c r="K153" s="172">
        <v>4935514.8744000001</v>
      </c>
      <c r="L153" s="159">
        <v>38.195480713846202</v>
      </c>
    </row>
    <row r="154" spans="2:12" ht="15" x14ac:dyDescent="0.25">
      <c r="B154" s="168" t="s">
        <v>542</v>
      </c>
      <c r="C154" s="168" t="s">
        <v>658</v>
      </c>
      <c r="D154" s="168"/>
      <c r="E154" s="169"/>
      <c r="F154" s="171">
        <v>2184.7991517159799</v>
      </c>
      <c r="G154" s="171">
        <v>1825.482096</v>
      </c>
      <c r="H154" s="171">
        <v>847.10920899408302</v>
      </c>
      <c r="I154" s="172">
        <v>200.24986792899401</v>
      </c>
      <c r="J154" s="172">
        <v>225.29186999999999</v>
      </c>
      <c r="K154" s="171">
        <v>414.48380591715983</v>
      </c>
      <c r="L154" s="159">
        <v>89.703018830769295</v>
      </c>
    </row>
    <row r="155" spans="2:12" ht="15" x14ac:dyDescent="0.25">
      <c r="B155" s="168" t="s">
        <v>542</v>
      </c>
      <c r="C155" s="168" t="s">
        <v>657</v>
      </c>
      <c r="D155" s="168"/>
      <c r="E155" s="169"/>
      <c r="F155" s="171">
        <v>2405.7806740828401</v>
      </c>
      <c r="G155" s="171">
        <v>677.29567356212999</v>
      </c>
      <c r="H155" s="172">
        <v>3878.4801514792898</v>
      </c>
      <c r="I155" s="171">
        <v>684.99364260355003</v>
      </c>
      <c r="J155" s="171">
        <v>213.88032426035505</v>
      </c>
      <c r="K155" s="171">
        <v>494.91876244260351</v>
      </c>
      <c r="L155" s="159">
        <v>152.54159261538501</v>
      </c>
    </row>
    <row r="156" spans="2:12" ht="15" x14ac:dyDescent="0.25">
      <c r="B156" s="168" t="s">
        <v>542</v>
      </c>
      <c r="C156" s="168" t="s">
        <v>294</v>
      </c>
      <c r="D156" s="178" t="s">
        <v>47</v>
      </c>
      <c r="E156" s="171">
        <v>1223.7097844177299</v>
      </c>
      <c r="F156" s="171">
        <v>1762.1383867171201</v>
      </c>
      <c r="G156" s="171">
        <v>888.88434323466504</v>
      </c>
      <c r="H156" s="172">
        <v>588.48939180892603</v>
      </c>
      <c r="I156" s="171">
        <v>592.71520878234503</v>
      </c>
      <c r="J156" s="171">
        <v>470.68728404651102</v>
      </c>
      <c r="K156" s="171">
        <v>567.70903559317901</v>
      </c>
      <c r="L156" s="160"/>
    </row>
    <row r="157" spans="2:12" ht="15" x14ac:dyDescent="0.25">
      <c r="B157" s="168" t="s">
        <v>542</v>
      </c>
      <c r="C157" s="168" t="s">
        <v>293</v>
      </c>
      <c r="D157" s="178" t="s">
        <v>21</v>
      </c>
      <c r="E157" s="171">
        <v>1425.5649199786301</v>
      </c>
      <c r="F157" s="171">
        <v>1872.8785438387799</v>
      </c>
      <c r="G157" s="171">
        <v>988.45621495417595</v>
      </c>
      <c r="H157" s="172">
        <v>735.91820448095905</v>
      </c>
      <c r="I157" s="171">
        <v>545.65368330947297</v>
      </c>
      <c r="J157" s="171">
        <v>427.098180346513</v>
      </c>
      <c r="K157" s="171">
        <v>517.90557849015499</v>
      </c>
      <c r="L157" s="160"/>
    </row>
    <row r="158" spans="2:12" ht="15" x14ac:dyDescent="0.25">
      <c r="B158" s="168" t="s">
        <v>542</v>
      </c>
      <c r="C158" s="168" t="s">
        <v>292</v>
      </c>
      <c r="D158" s="178" t="s">
        <v>48</v>
      </c>
      <c r="E158" s="171">
        <v>1991.5184165652499</v>
      </c>
      <c r="F158" s="172">
        <v>2441.35237557764</v>
      </c>
      <c r="G158" s="172">
        <v>1164.64367634819</v>
      </c>
      <c r="H158" s="171">
        <v>873.76003066744602</v>
      </c>
      <c r="I158" s="171">
        <v>693.80029479211203</v>
      </c>
      <c r="J158" s="171">
        <v>557.34626382650799</v>
      </c>
      <c r="K158" s="171">
        <v>628.52395809346103</v>
      </c>
      <c r="L158" s="160"/>
    </row>
    <row r="159" spans="2:12" ht="15" x14ac:dyDescent="0.25">
      <c r="B159" s="168" t="s">
        <v>542</v>
      </c>
      <c r="C159" s="168" t="s">
        <v>291</v>
      </c>
      <c r="D159" s="178" t="s">
        <v>49</v>
      </c>
      <c r="E159" s="171">
        <v>1110.6105553872501</v>
      </c>
      <c r="F159" s="172">
        <v>1426.94294786826</v>
      </c>
      <c r="G159" s="172">
        <v>850.08288655999104</v>
      </c>
      <c r="H159" s="172">
        <v>740.08226628400701</v>
      </c>
      <c r="I159" s="172">
        <v>505.30108149585499</v>
      </c>
      <c r="J159" s="172">
        <v>437.06698563630499</v>
      </c>
      <c r="K159" s="172">
        <v>471.49580677874098</v>
      </c>
      <c r="L159" s="159">
        <v>3740.0470923794601</v>
      </c>
    </row>
    <row r="160" spans="2:12" ht="15" x14ac:dyDescent="0.25">
      <c r="B160" s="168" t="s">
        <v>542</v>
      </c>
      <c r="C160" s="168" t="s">
        <v>290</v>
      </c>
      <c r="D160" s="178" t="s">
        <v>50</v>
      </c>
      <c r="E160" s="171">
        <v>758.17658004841201</v>
      </c>
      <c r="F160" s="172">
        <v>959.85466451903403</v>
      </c>
      <c r="G160" s="172">
        <v>566.32273983973698</v>
      </c>
      <c r="H160" s="172">
        <v>416.85245937060398</v>
      </c>
      <c r="I160" s="172">
        <v>299.37589990858203</v>
      </c>
      <c r="J160" s="172">
        <v>256.07323038139299</v>
      </c>
      <c r="K160" s="172">
        <v>301.80279090217101</v>
      </c>
      <c r="L160" s="160"/>
    </row>
    <row r="161" spans="2:12" ht="15" x14ac:dyDescent="0.25">
      <c r="B161" s="168" t="s">
        <v>542</v>
      </c>
      <c r="C161" s="168" t="s">
        <v>656</v>
      </c>
      <c r="D161" s="178" t="s">
        <v>687</v>
      </c>
      <c r="E161" s="169"/>
      <c r="F161" s="169"/>
      <c r="G161" s="169"/>
      <c r="H161" s="171">
        <v>5069.1227644970404</v>
      </c>
      <c r="I161" s="171">
        <v>4667.3615886390498</v>
      </c>
      <c r="J161" s="172">
        <v>2879.0978176757399</v>
      </c>
      <c r="K161" s="172">
        <v>3308.8210410461538</v>
      </c>
      <c r="L161" s="160"/>
    </row>
    <row r="162" spans="2:12" ht="15" x14ac:dyDescent="0.25">
      <c r="B162" s="168" t="s">
        <v>542</v>
      </c>
      <c r="C162" s="168" t="s">
        <v>655</v>
      </c>
      <c r="D162" s="178" t="s">
        <v>688</v>
      </c>
      <c r="E162" s="169"/>
      <c r="F162" s="169"/>
      <c r="G162" s="169"/>
      <c r="H162" s="171">
        <v>2002.86679503253</v>
      </c>
      <c r="I162" s="170"/>
      <c r="J162" s="170"/>
      <c r="K162" s="170"/>
      <c r="L162" s="160"/>
    </row>
    <row r="163" spans="2:12" ht="15" x14ac:dyDescent="0.25">
      <c r="B163" s="168" t="s">
        <v>542</v>
      </c>
      <c r="C163" s="168" t="s">
        <v>654</v>
      </c>
      <c r="D163" s="178" t="s">
        <v>689</v>
      </c>
      <c r="E163" s="169"/>
      <c r="F163" s="171">
        <v>8152269.4744615396</v>
      </c>
      <c r="G163" s="171">
        <v>5887010.8534153802</v>
      </c>
      <c r="H163" s="171">
        <v>4284089.1858461602</v>
      </c>
      <c r="I163" s="171">
        <v>3943799.9778461498</v>
      </c>
      <c r="J163" s="171">
        <v>3297382.4486769233</v>
      </c>
      <c r="K163" s="172">
        <v>3055939.5780000007</v>
      </c>
      <c r="L163" s="160"/>
    </row>
    <row r="164" spans="2:12" ht="15" x14ac:dyDescent="0.25">
      <c r="B164" s="168" t="s">
        <v>542</v>
      </c>
      <c r="C164" s="168" t="s">
        <v>530</v>
      </c>
      <c r="D164" s="178" t="s">
        <v>57</v>
      </c>
      <c r="E164" s="171">
        <v>5411.7716676923101</v>
      </c>
      <c r="F164" s="171">
        <v>8074.6985652070998</v>
      </c>
      <c r="G164" s="171">
        <v>5327.7938763550301</v>
      </c>
      <c r="H164" s="171">
        <v>4818.6952951952699</v>
      </c>
      <c r="I164" s="171">
        <v>4140.5693163550304</v>
      </c>
      <c r="J164" s="171">
        <v>2396.7583830958579</v>
      </c>
      <c r="K164" s="172">
        <v>3107.2389263999999</v>
      </c>
      <c r="L164" s="160"/>
    </row>
    <row r="165" spans="2:12" ht="15" x14ac:dyDescent="0.25">
      <c r="B165" s="168" t="s">
        <v>542</v>
      </c>
      <c r="C165" s="168" t="s">
        <v>653</v>
      </c>
      <c r="D165" s="178" t="s">
        <v>690</v>
      </c>
      <c r="E165" s="169"/>
      <c r="F165" s="169"/>
      <c r="G165" s="169"/>
      <c r="H165" s="169"/>
      <c r="I165" s="169"/>
      <c r="J165" s="171">
        <v>15845.8572522463</v>
      </c>
      <c r="K165" s="172">
        <v>17476.496788743701</v>
      </c>
      <c r="L165" s="159">
        <v>4945.62432718123</v>
      </c>
    </row>
    <row r="166" spans="2:12" ht="15" x14ac:dyDescent="0.25">
      <c r="B166" s="168" t="s">
        <v>542</v>
      </c>
      <c r="C166" s="168" t="s">
        <v>671</v>
      </c>
      <c r="D166" s="168"/>
      <c r="E166" s="171">
        <v>7.3663755711602397</v>
      </c>
      <c r="F166" s="171">
        <v>4.9533239823002004</v>
      </c>
      <c r="G166" s="171">
        <v>2.1073808587227099</v>
      </c>
      <c r="H166" s="170"/>
      <c r="I166" s="169"/>
      <c r="J166" s="169"/>
      <c r="K166" s="169"/>
      <c r="L166" s="160"/>
    </row>
    <row r="167" spans="2:12" ht="15" x14ac:dyDescent="0.25">
      <c r="B167" s="168" t="s">
        <v>542</v>
      </c>
      <c r="C167" s="168" t="s">
        <v>670</v>
      </c>
      <c r="D167" s="168"/>
      <c r="E167" s="171">
        <v>3.53704947601332</v>
      </c>
      <c r="F167" s="171">
        <v>2.7274849324109001</v>
      </c>
      <c r="G167" s="171">
        <v>2.9233922934261201</v>
      </c>
      <c r="H167" s="170"/>
      <c r="I167" s="169"/>
      <c r="J167" s="169"/>
      <c r="K167" s="169"/>
      <c r="L167" s="160"/>
    </row>
    <row r="168" spans="2:12" ht="15" x14ac:dyDescent="0.25">
      <c r="B168" s="168" t="s">
        <v>542</v>
      </c>
      <c r="C168" s="168" t="s">
        <v>649</v>
      </c>
      <c r="D168" s="168"/>
      <c r="E168" s="169"/>
      <c r="F168" s="171">
        <v>2924.05296</v>
      </c>
      <c r="G168" s="169"/>
      <c r="H168" s="170"/>
      <c r="I168" s="169"/>
      <c r="J168" s="169"/>
      <c r="K168" s="171">
        <v>45.147241763786994</v>
      </c>
      <c r="L168" s="159">
        <v>4971529653.7775602</v>
      </c>
    </row>
    <row r="169" spans="2:12" ht="15" x14ac:dyDescent="0.25">
      <c r="B169" s="168" t="s">
        <v>542</v>
      </c>
      <c r="C169" s="168" t="s">
        <v>648</v>
      </c>
      <c r="D169" s="168"/>
      <c r="E169" s="171">
        <v>8266.0782333727802</v>
      </c>
      <c r="F169" s="171">
        <v>9683.5411938461493</v>
      </c>
      <c r="G169" s="172">
        <v>14428.644347076901</v>
      </c>
      <c r="H169" s="171">
        <v>3418.0657476923102</v>
      </c>
      <c r="I169" s="171">
        <v>1684.05039053254</v>
      </c>
      <c r="J169" s="171">
        <v>907.40898933017786</v>
      </c>
      <c r="K169" s="171">
        <v>758.4642747266272</v>
      </c>
      <c r="L169" s="159">
        <v>3312014.9333855901</v>
      </c>
    </row>
    <row r="170" spans="2:12" ht="15" x14ac:dyDescent="0.25">
      <c r="B170" s="168" t="s">
        <v>542</v>
      </c>
      <c r="C170" s="168" t="s">
        <v>647</v>
      </c>
      <c r="D170" s="168"/>
      <c r="E170" s="169"/>
      <c r="F170" s="171">
        <v>658.45040719526605</v>
      </c>
      <c r="G170" s="170"/>
      <c r="H170" s="169"/>
      <c r="I170" s="171">
        <v>1954.6824525443801</v>
      </c>
      <c r="J170" s="171">
        <v>208.37412000000003</v>
      </c>
      <c r="K170" s="169"/>
      <c r="L170" s="159">
        <v>42598.611051680498</v>
      </c>
    </row>
    <row r="171" spans="2:12" ht="15" x14ac:dyDescent="0.25">
      <c r="B171" s="168" t="s">
        <v>542</v>
      </c>
      <c r="C171" s="168" t="s">
        <v>646</v>
      </c>
      <c r="D171" s="168"/>
      <c r="E171" s="171">
        <v>388527.88652307697</v>
      </c>
      <c r="F171" s="171">
        <v>466251.512123077</v>
      </c>
      <c r="G171" s="172">
        <v>100361.348750769</v>
      </c>
      <c r="H171" s="171">
        <v>169564.482299077</v>
      </c>
      <c r="I171" s="171">
        <v>152977.16003815399</v>
      </c>
      <c r="J171" s="171">
        <v>94967.876702769223</v>
      </c>
      <c r="K171" s="171">
        <v>108990.48645969233</v>
      </c>
      <c r="L171" s="159">
        <v>97410.238639725605</v>
      </c>
    </row>
    <row r="172" spans="2:12" ht="15" x14ac:dyDescent="0.25">
      <c r="B172" s="168" t="s">
        <v>542</v>
      </c>
      <c r="C172" s="168" t="s">
        <v>289</v>
      </c>
      <c r="D172" s="178" t="s">
        <v>51</v>
      </c>
      <c r="E172" s="171">
        <v>1356.01818494799</v>
      </c>
      <c r="F172" s="172">
        <v>1781.1488229921499</v>
      </c>
      <c r="G172" s="172">
        <v>1110.47520858449</v>
      </c>
      <c r="H172" s="172">
        <v>741.09887121627401</v>
      </c>
      <c r="I172" s="172">
        <v>523.58076769526394</v>
      </c>
      <c r="J172" s="172">
        <v>415.16623798374701</v>
      </c>
      <c r="K172" s="172">
        <v>503.90361258835799</v>
      </c>
      <c r="L172" s="159">
        <v>16558.9571344713</v>
      </c>
    </row>
    <row r="173" spans="2:12" ht="15" x14ac:dyDescent="0.25">
      <c r="B173" s="168" t="s">
        <v>542</v>
      </c>
      <c r="C173" s="168" t="s">
        <v>645</v>
      </c>
      <c r="D173" s="168"/>
      <c r="E173" s="171">
        <v>157967.32800000001</v>
      </c>
      <c r="F173" s="172">
        <v>94635.375</v>
      </c>
      <c r="G173" s="170"/>
      <c r="H173" s="172">
        <v>54627.816142011798</v>
      </c>
      <c r="I173" s="170"/>
      <c r="J173" s="172">
        <v>28905.281808284024</v>
      </c>
      <c r="K173" s="172">
        <v>41670.25221301776</v>
      </c>
      <c r="L173" s="159">
        <v>1635.0141102596799</v>
      </c>
    </row>
    <row r="174" spans="2:12" ht="15" x14ac:dyDescent="0.25">
      <c r="B174" s="168" t="s">
        <v>542</v>
      </c>
      <c r="C174" s="168" t="s">
        <v>644</v>
      </c>
      <c r="D174" s="168"/>
      <c r="E174" s="169"/>
      <c r="F174" s="172">
        <v>1808817629.53846</v>
      </c>
      <c r="G174" s="170"/>
      <c r="H174" s="170"/>
      <c r="I174" s="170"/>
      <c r="J174" s="172">
        <v>334814166.53254437</v>
      </c>
      <c r="K174" s="172">
        <v>356417632.7573964</v>
      </c>
      <c r="L174" s="159">
        <v>4737.4852515442799</v>
      </c>
    </row>
    <row r="175" spans="2:12" ht="15" x14ac:dyDescent="0.25">
      <c r="B175" s="168" t="s">
        <v>542</v>
      </c>
      <c r="C175" s="168" t="s">
        <v>643</v>
      </c>
      <c r="D175" s="168"/>
      <c r="E175" s="169"/>
      <c r="F175" s="169"/>
      <c r="G175" s="172">
        <v>1.5131582278110101</v>
      </c>
      <c r="H175" s="169"/>
      <c r="I175" s="171">
        <v>0.59755859432110003</v>
      </c>
      <c r="J175" s="169"/>
      <c r="K175" s="169"/>
      <c r="L175" s="159">
        <v>13.2672155222032</v>
      </c>
    </row>
    <row r="176" spans="2:12" ht="15" x14ac:dyDescent="0.25">
      <c r="B176" s="168" t="s">
        <v>542</v>
      </c>
      <c r="C176" s="168" t="s">
        <v>642</v>
      </c>
      <c r="D176" s="168"/>
      <c r="E176" s="169"/>
      <c r="F176" s="169"/>
      <c r="G176" s="172">
        <v>3.6837386449374399</v>
      </c>
      <c r="H176" s="171">
        <v>3.0811552185787301</v>
      </c>
      <c r="I176" s="171">
        <v>1.53595652822922</v>
      </c>
      <c r="J176" s="171">
        <v>1.47454353771863</v>
      </c>
      <c r="K176" s="171">
        <v>2.1102124105701301</v>
      </c>
      <c r="L176" s="159">
        <v>190565.62497912801</v>
      </c>
    </row>
    <row r="177" spans="2:12" ht="15" x14ac:dyDescent="0.25">
      <c r="B177" s="168" t="s">
        <v>542</v>
      </c>
      <c r="C177" s="168" t="s">
        <v>640</v>
      </c>
      <c r="D177" s="168"/>
      <c r="E177" s="169"/>
      <c r="F177" s="169"/>
      <c r="G177" s="172">
        <v>6.5161495470169104</v>
      </c>
      <c r="H177" s="171">
        <v>5.91041086312116</v>
      </c>
      <c r="I177" s="171">
        <v>3.63643925708933</v>
      </c>
      <c r="J177" s="171">
        <v>3.1901193349640602</v>
      </c>
      <c r="K177" s="171">
        <v>3.7037978523695201</v>
      </c>
      <c r="L177" s="159">
        <v>970.49581028907403</v>
      </c>
    </row>
    <row r="178" spans="2:12" ht="15" x14ac:dyDescent="0.25">
      <c r="B178" s="168" t="s">
        <v>542</v>
      </c>
      <c r="C178" s="168" t="s">
        <v>639</v>
      </c>
      <c r="D178" s="168"/>
      <c r="E178" s="169"/>
      <c r="F178" s="170"/>
      <c r="G178" s="172">
        <v>5.2081159796147398</v>
      </c>
      <c r="H178" s="171">
        <v>3.0811552185787301</v>
      </c>
      <c r="I178" s="172">
        <v>2.1335151225503202</v>
      </c>
      <c r="J178" s="172">
        <v>1.47454353771863</v>
      </c>
      <c r="K178" s="171">
        <v>2.1102124105701301</v>
      </c>
      <c r="L178" s="159">
        <v>3.91299257925776</v>
      </c>
    </row>
    <row r="179" spans="2:12" ht="15" x14ac:dyDescent="0.25">
      <c r="B179" s="168" t="s">
        <v>542</v>
      </c>
      <c r="C179" s="168" t="s">
        <v>638</v>
      </c>
      <c r="D179" s="168"/>
      <c r="E179" s="169"/>
      <c r="F179" s="170"/>
      <c r="G179" s="172">
        <v>2.0785376950497301</v>
      </c>
      <c r="H179" s="170"/>
      <c r="I179" s="172">
        <v>0.27106945721237802</v>
      </c>
      <c r="J179" s="170"/>
      <c r="K179" s="172">
        <v>0.29031154252260499</v>
      </c>
      <c r="L179" s="159">
        <v>2.0489155606298399</v>
      </c>
    </row>
    <row r="180" spans="2:12" ht="15" x14ac:dyDescent="0.25">
      <c r="B180" s="168" t="s">
        <v>542</v>
      </c>
      <c r="C180" s="168" t="s">
        <v>637</v>
      </c>
      <c r="D180" s="168"/>
      <c r="E180" s="169"/>
      <c r="F180" s="169"/>
      <c r="G180" s="172">
        <v>10.919448896341001</v>
      </c>
      <c r="H180" s="171">
        <v>4.6512163347211697</v>
      </c>
      <c r="I180" s="172">
        <v>3.4666153209967598</v>
      </c>
      <c r="J180" s="172">
        <v>2.5228940530306398</v>
      </c>
      <c r="K180" s="171">
        <v>3.24286272140117</v>
      </c>
      <c r="L180" s="159">
        <v>3414778771.6609502</v>
      </c>
    </row>
    <row r="181" spans="2:12" ht="15" x14ac:dyDescent="0.25">
      <c r="B181" s="168" t="s">
        <v>542</v>
      </c>
      <c r="C181" s="168" t="s">
        <v>636</v>
      </c>
      <c r="D181" s="168"/>
      <c r="E181" s="169"/>
      <c r="F181" s="170"/>
      <c r="G181" s="170"/>
      <c r="H181" s="170"/>
      <c r="I181" s="170"/>
      <c r="J181" s="170"/>
      <c r="K181" s="172">
        <v>24.459462299076918</v>
      </c>
      <c r="L181" s="160"/>
    </row>
    <row r="182" spans="2:12" ht="15" x14ac:dyDescent="0.25">
      <c r="B182" s="168" t="s">
        <v>542</v>
      </c>
      <c r="C182" s="168" t="s">
        <v>635</v>
      </c>
      <c r="D182" s="168"/>
      <c r="E182" s="169"/>
      <c r="F182" s="172">
        <v>177.75996810532899</v>
      </c>
      <c r="G182" s="171">
        <v>144.14792355478201</v>
      </c>
      <c r="H182" s="171">
        <v>85.717065816635596</v>
      </c>
      <c r="I182" s="171">
        <v>58.664776561649802</v>
      </c>
      <c r="J182" s="171">
        <v>59.861119627841497</v>
      </c>
      <c r="K182" s="171">
        <v>56.503121088315702</v>
      </c>
      <c r="L182" s="159">
        <v>463.08489336284799</v>
      </c>
    </row>
    <row r="183" spans="2:12" ht="15" x14ac:dyDescent="0.25">
      <c r="B183" s="168" t="s">
        <v>542</v>
      </c>
      <c r="C183" s="168" t="s">
        <v>633</v>
      </c>
      <c r="D183" s="168"/>
      <c r="E183" s="169"/>
      <c r="F183" s="169"/>
      <c r="G183" s="171">
        <v>20.851637616935101</v>
      </c>
      <c r="H183" s="171">
        <v>12.168217956423</v>
      </c>
      <c r="I183" s="172">
        <v>9.78499284329191</v>
      </c>
      <c r="J183" s="171">
        <v>8.6692248708080299</v>
      </c>
      <c r="K183" s="171">
        <v>12.3792782965849</v>
      </c>
      <c r="L183" s="160"/>
    </row>
    <row r="184" spans="2:12" ht="15" x14ac:dyDescent="0.25">
      <c r="B184" s="168" t="s">
        <v>542</v>
      </c>
      <c r="C184" s="168" t="s">
        <v>632</v>
      </c>
      <c r="D184" s="168"/>
      <c r="E184" s="172">
        <v>19.564914479880802</v>
      </c>
      <c r="F184" s="172">
        <v>34.239091816693303</v>
      </c>
      <c r="G184" s="170"/>
      <c r="H184" s="172">
        <v>35.917447229846097</v>
      </c>
      <c r="I184" s="172">
        <v>23.130037700826399</v>
      </c>
      <c r="J184" s="172">
        <v>23.443671416809</v>
      </c>
      <c r="K184" s="171">
        <v>32.388559013745201</v>
      </c>
      <c r="L184" s="160"/>
    </row>
    <row r="185" spans="2:12" ht="15" x14ac:dyDescent="0.25">
      <c r="B185" s="168" t="s">
        <v>542</v>
      </c>
      <c r="C185" s="168" t="s">
        <v>631</v>
      </c>
      <c r="D185" s="168"/>
      <c r="E185" s="172">
        <v>32.184996928693799</v>
      </c>
      <c r="F185" s="171">
        <v>36.737177316031897</v>
      </c>
      <c r="G185" s="171">
        <v>26.1835686921244</v>
      </c>
      <c r="H185" s="171">
        <v>20.6275220904548</v>
      </c>
      <c r="I185" s="172">
        <v>16.855807055381302</v>
      </c>
      <c r="J185" s="171">
        <v>12.5441017590858</v>
      </c>
      <c r="K185" s="171">
        <v>19.277476607358398</v>
      </c>
      <c r="L185" s="160"/>
    </row>
    <row r="186" spans="2:12" ht="15" x14ac:dyDescent="0.25">
      <c r="B186" s="168" t="s">
        <v>542</v>
      </c>
      <c r="C186" s="168" t="s">
        <v>630</v>
      </c>
      <c r="D186" s="168"/>
      <c r="E186" s="171">
        <v>64.985364045723799</v>
      </c>
      <c r="F186" s="171">
        <v>73.995273329434397</v>
      </c>
      <c r="G186" s="172">
        <v>29.2896317999178</v>
      </c>
      <c r="H186" s="171">
        <v>49.989005870348002</v>
      </c>
      <c r="I186" s="171">
        <v>37.415381367289697</v>
      </c>
      <c r="J186" s="171">
        <v>28.905456075315701</v>
      </c>
      <c r="K186" s="171">
        <v>41.233525051823001</v>
      </c>
      <c r="L186" s="159">
        <v>259.69553794746298</v>
      </c>
    </row>
    <row r="187" spans="2:12" ht="15" x14ac:dyDescent="0.25">
      <c r="B187" s="168" t="s">
        <v>542</v>
      </c>
      <c r="C187" s="168" t="s">
        <v>629</v>
      </c>
      <c r="D187" s="168"/>
      <c r="E187" s="170"/>
      <c r="F187" s="169"/>
      <c r="G187" s="170"/>
      <c r="H187" s="171">
        <v>248.93473420118301</v>
      </c>
      <c r="I187" s="169"/>
      <c r="J187" s="169"/>
      <c r="K187" s="169"/>
      <c r="L187" s="160"/>
    </row>
    <row r="188" spans="2:12" ht="15" x14ac:dyDescent="0.25">
      <c r="B188" s="168" t="s">
        <v>542</v>
      </c>
      <c r="C188" s="168" t="s">
        <v>628</v>
      </c>
      <c r="D188" s="168"/>
      <c r="E188" s="171">
        <v>9092.7804781065097</v>
      </c>
      <c r="F188" s="171">
        <v>4634.8477860354997</v>
      </c>
      <c r="G188" s="172">
        <v>1778.17433069822</v>
      </c>
      <c r="H188" s="171">
        <v>1331.14389017751</v>
      </c>
      <c r="I188" s="171">
        <v>167939.57702343201</v>
      </c>
      <c r="J188" s="169"/>
      <c r="K188" s="169"/>
      <c r="L188" s="159">
        <v>54.252800376716401</v>
      </c>
    </row>
    <row r="189" spans="2:12" ht="15" x14ac:dyDescent="0.25">
      <c r="B189" s="168" t="s">
        <v>542</v>
      </c>
      <c r="C189" s="168" t="s">
        <v>627</v>
      </c>
      <c r="D189" s="168"/>
      <c r="E189" s="169"/>
      <c r="F189" s="169"/>
      <c r="G189" s="169"/>
      <c r="H189" s="171">
        <v>508.48347834319497</v>
      </c>
      <c r="I189" s="171">
        <v>363.84146840236701</v>
      </c>
      <c r="J189" s="170"/>
      <c r="K189" s="169"/>
      <c r="L189" s="159">
        <v>66.840952029850698</v>
      </c>
    </row>
    <row r="190" spans="2:12" ht="15" x14ac:dyDescent="0.25">
      <c r="B190" s="168" t="s">
        <v>542</v>
      </c>
      <c r="C190" s="168" t="s">
        <v>625</v>
      </c>
      <c r="D190" s="168"/>
      <c r="E190" s="170"/>
      <c r="F190" s="172">
        <v>1389.81123</v>
      </c>
      <c r="G190" s="172">
        <v>1772.2090880000001</v>
      </c>
      <c r="H190" s="169"/>
      <c r="I190" s="170"/>
      <c r="J190" s="169"/>
      <c r="K190" s="169"/>
      <c r="L190" s="160"/>
    </row>
    <row r="191" spans="2:12" ht="15" x14ac:dyDescent="0.25">
      <c r="B191" s="168" t="s">
        <v>542</v>
      </c>
      <c r="C191" s="168" t="s">
        <v>624</v>
      </c>
      <c r="D191" s="168"/>
      <c r="E191" s="170"/>
      <c r="F191" s="170"/>
      <c r="G191" s="171">
        <v>579.16144927810603</v>
      </c>
      <c r="H191" s="170"/>
      <c r="I191" s="170"/>
      <c r="J191" s="169"/>
      <c r="K191" s="169"/>
      <c r="L191" s="160"/>
    </row>
    <row r="192" spans="2:12" ht="15" x14ac:dyDescent="0.25">
      <c r="B192" s="168" t="s">
        <v>542</v>
      </c>
      <c r="C192" s="168" t="s">
        <v>623</v>
      </c>
      <c r="D192" s="168"/>
      <c r="E192" s="170"/>
      <c r="F192" s="169"/>
      <c r="G192" s="169"/>
      <c r="H192" s="170"/>
      <c r="I192" s="172">
        <v>0.95526498693487605</v>
      </c>
      <c r="J192" s="172">
        <v>8.50928273478955E-2</v>
      </c>
      <c r="K192" s="169"/>
      <c r="L192" s="159">
        <v>199645478.388926</v>
      </c>
    </row>
    <row r="193" spans="2:12" ht="15" x14ac:dyDescent="0.25">
      <c r="B193" s="168" t="s">
        <v>542</v>
      </c>
      <c r="C193" s="168" t="s">
        <v>622</v>
      </c>
      <c r="D193" s="168"/>
      <c r="E193" s="170"/>
      <c r="F193" s="170"/>
      <c r="G193" s="170"/>
      <c r="H193" s="172">
        <v>8349.3662399999994</v>
      </c>
      <c r="I193" s="170"/>
      <c r="J193" s="170"/>
      <c r="K193" s="170"/>
      <c r="L193" s="159">
        <v>206410.22851968301</v>
      </c>
    </row>
    <row r="194" spans="2:12" ht="15" x14ac:dyDescent="0.25">
      <c r="B194" s="168" t="s">
        <v>542</v>
      </c>
      <c r="C194" s="168" t="s">
        <v>621</v>
      </c>
      <c r="D194" s="168"/>
      <c r="E194" s="170"/>
      <c r="F194" s="172">
        <v>2764.5377400000002</v>
      </c>
      <c r="G194" s="172">
        <v>1342.82744009467</v>
      </c>
      <c r="H194" s="170"/>
      <c r="I194" s="170"/>
      <c r="J194" s="170"/>
      <c r="K194" s="170"/>
      <c r="L194" s="159">
        <v>6804.2534000911301</v>
      </c>
    </row>
    <row r="195" spans="2:12" ht="15" x14ac:dyDescent="0.25">
      <c r="B195" s="168" t="s">
        <v>542</v>
      </c>
      <c r="C195" s="168" t="s">
        <v>620</v>
      </c>
      <c r="D195" s="168"/>
      <c r="E195" s="170"/>
      <c r="F195" s="170"/>
      <c r="G195" s="170"/>
      <c r="H195" s="170"/>
      <c r="I195" s="170"/>
      <c r="J195" s="170"/>
      <c r="K195" s="172">
        <v>387.93431928994079</v>
      </c>
      <c r="L195" s="159">
        <v>10466.258867112299</v>
      </c>
    </row>
    <row r="196" spans="2:12" ht="15" x14ac:dyDescent="0.25">
      <c r="B196" s="168" t="s">
        <v>542</v>
      </c>
      <c r="C196" s="168" t="s">
        <v>619</v>
      </c>
      <c r="D196" s="168"/>
      <c r="E196" s="170"/>
      <c r="F196" s="170"/>
      <c r="G196" s="170"/>
      <c r="H196" s="170"/>
      <c r="I196" s="170"/>
      <c r="J196" s="170"/>
      <c r="K196" s="172">
        <v>18.022096992568045</v>
      </c>
      <c r="L196" s="159">
        <v>1477.8518351641801</v>
      </c>
    </row>
    <row r="197" spans="2:12" ht="15" x14ac:dyDescent="0.25">
      <c r="B197" s="168" t="s">
        <v>542</v>
      </c>
      <c r="C197" s="168" t="s">
        <v>618</v>
      </c>
      <c r="D197" s="168"/>
      <c r="E197" s="170"/>
      <c r="F197" s="170"/>
      <c r="G197" s="170"/>
      <c r="H197" s="172">
        <v>4393.9108800000004</v>
      </c>
      <c r="I197" s="170"/>
      <c r="J197" s="170"/>
      <c r="K197" s="170"/>
      <c r="L197" s="159">
        <v>286.359258904456</v>
      </c>
    </row>
    <row r="198" spans="2:12" ht="15" x14ac:dyDescent="0.25">
      <c r="B198" s="168" t="s">
        <v>542</v>
      </c>
      <c r="C198" s="168" t="s">
        <v>617</v>
      </c>
      <c r="D198" s="168"/>
      <c r="E198" s="170"/>
      <c r="F198" s="170"/>
      <c r="G198" s="172">
        <v>2111.3749440000001</v>
      </c>
      <c r="H198" s="170"/>
      <c r="I198" s="170"/>
      <c r="J198" s="170"/>
      <c r="K198" s="170"/>
      <c r="L198" s="159">
        <v>1264.5606627234199</v>
      </c>
    </row>
    <row r="199" spans="2:12" ht="15" x14ac:dyDescent="0.25">
      <c r="B199" s="168" t="s">
        <v>542</v>
      </c>
      <c r="C199" s="168" t="s">
        <v>616</v>
      </c>
      <c r="D199" s="168"/>
      <c r="E199" s="169"/>
      <c r="F199" s="171">
        <v>2958.5272609704102</v>
      </c>
      <c r="G199" s="171">
        <v>1154.09784653254</v>
      </c>
      <c r="H199" s="171">
        <v>1455.388418304</v>
      </c>
      <c r="I199" s="172">
        <v>639.81132497041403</v>
      </c>
      <c r="J199" s="172">
        <v>81.627857041420143</v>
      </c>
      <c r="K199" s="172">
        <v>85.836700118343202</v>
      </c>
      <c r="L199" s="160"/>
    </row>
    <row r="200" spans="2:12" ht="15" x14ac:dyDescent="0.25">
      <c r="B200" s="168" t="s">
        <v>542</v>
      </c>
      <c r="C200" s="168" t="s">
        <v>615</v>
      </c>
      <c r="D200" s="168"/>
      <c r="E200" s="169"/>
      <c r="F200" s="169"/>
      <c r="G200" s="172">
        <v>1051.6819680000001</v>
      </c>
      <c r="H200" s="170"/>
      <c r="I200" s="170"/>
      <c r="J200" s="170"/>
      <c r="K200" s="170"/>
      <c r="L200" s="159">
        <v>2.60961542298302</v>
      </c>
    </row>
    <row r="201" spans="2:12" ht="15" x14ac:dyDescent="0.25">
      <c r="B201" s="168" t="s">
        <v>542</v>
      </c>
      <c r="C201" s="168" t="s">
        <v>614</v>
      </c>
      <c r="D201" s="168"/>
      <c r="E201" s="169"/>
      <c r="F201" s="169"/>
      <c r="G201" s="171">
        <v>1.6238904473892299</v>
      </c>
      <c r="H201" s="170"/>
      <c r="I201" s="172">
        <v>1.0882812631066801</v>
      </c>
      <c r="J201" s="172">
        <v>0.17112397358983999</v>
      </c>
      <c r="K201" s="170"/>
      <c r="L201" s="159">
        <v>25187.506666534398</v>
      </c>
    </row>
    <row r="202" spans="2:12" ht="15" x14ac:dyDescent="0.25">
      <c r="B202" s="168" t="s">
        <v>542</v>
      </c>
      <c r="C202" s="168" t="s">
        <v>669</v>
      </c>
      <c r="D202" s="168"/>
      <c r="E202" s="170"/>
      <c r="F202" s="172">
        <v>769073.52627692302</v>
      </c>
      <c r="G202" s="172">
        <v>578716.71120000002</v>
      </c>
      <c r="H202" s="172">
        <v>475177.89821538498</v>
      </c>
      <c r="I202" s="172">
        <v>381502.63606153801</v>
      </c>
      <c r="J202" s="172">
        <v>314375.59163076931</v>
      </c>
      <c r="K202" s="172">
        <v>264709.78781538462</v>
      </c>
      <c r="L202" s="159">
        <v>115.577852776119</v>
      </c>
    </row>
    <row r="203" spans="2:12" ht="15" x14ac:dyDescent="0.25">
      <c r="B203" s="168" t="s">
        <v>542</v>
      </c>
      <c r="C203" s="168" t="s">
        <v>613</v>
      </c>
      <c r="D203" s="168"/>
      <c r="E203" s="170"/>
      <c r="F203" s="170"/>
      <c r="G203" s="170"/>
      <c r="H203" s="170"/>
      <c r="I203" s="172">
        <v>0.22547148665944799</v>
      </c>
      <c r="J203" s="170"/>
      <c r="K203" s="170"/>
      <c r="L203" s="159">
        <v>0.25609426878091501</v>
      </c>
    </row>
    <row r="204" spans="2:12" ht="15" x14ac:dyDescent="0.25">
      <c r="B204" s="168" t="s">
        <v>542</v>
      </c>
      <c r="C204" s="168" t="s">
        <v>612</v>
      </c>
      <c r="D204" s="168"/>
      <c r="E204" s="170"/>
      <c r="F204" s="169"/>
      <c r="G204" s="171">
        <v>1.3427045553500001</v>
      </c>
      <c r="H204" s="169"/>
      <c r="I204" s="170"/>
      <c r="J204" s="170"/>
      <c r="K204" s="170"/>
      <c r="L204" s="159">
        <v>0.147211195386271</v>
      </c>
    </row>
    <row r="205" spans="2:12" ht="15" x14ac:dyDescent="0.25">
      <c r="B205" s="168" t="s">
        <v>542</v>
      </c>
      <c r="C205" s="168" t="s">
        <v>611</v>
      </c>
      <c r="D205" s="168"/>
      <c r="E205" s="172">
        <v>29158.185600000001</v>
      </c>
      <c r="F205" s="172">
        <v>43029.080605917203</v>
      </c>
      <c r="G205" s="172">
        <v>56933.671679999999</v>
      </c>
      <c r="H205" s="170"/>
      <c r="I205" s="172">
        <v>72231.901775147897</v>
      </c>
      <c r="J205" s="170"/>
      <c r="K205" s="170"/>
      <c r="L205" s="160"/>
    </row>
    <row r="206" spans="2:12" ht="15" x14ac:dyDescent="0.25">
      <c r="B206" s="168" t="s">
        <v>542</v>
      </c>
      <c r="C206" s="168" t="s">
        <v>610</v>
      </c>
      <c r="D206" s="178" t="s">
        <v>691</v>
      </c>
      <c r="E206" s="172">
        <v>4387.7136847387301</v>
      </c>
      <c r="F206" s="172">
        <v>2698.2074449623701</v>
      </c>
      <c r="G206" s="172">
        <v>1073.33913949929</v>
      </c>
      <c r="H206" s="172">
        <v>951.98072611495797</v>
      </c>
      <c r="I206" s="172">
        <v>456.66311514693501</v>
      </c>
      <c r="J206" s="172">
        <v>465.72549747961699</v>
      </c>
      <c r="K206" s="172">
        <v>659.20942118391702</v>
      </c>
      <c r="L206" s="160"/>
    </row>
    <row r="207" spans="2:12" ht="15" x14ac:dyDescent="0.25">
      <c r="B207" s="168" t="s">
        <v>542</v>
      </c>
      <c r="C207" s="168" t="s">
        <v>255</v>
      </c>
      <c r="D207" s="178" t="s">
        <v>52</v>
      </c>
      <c r="E207" s="172">
        <v>3095.47759157156</v>
      </c>
      <c r="F207" s="172">
        <v>3925.0622790502398</v>
      </c>
      <c r="G207" s="172">
        <v>2026.7358107836999</v>
      </c>
      <c r="H207" s="172">
        <v>1413.88698827233</v>
      </c>
      <c r="I207" s="172">
        <v>936.994328849422</v>
      </c>
      <c r="J207" s="172">
        <v>813.43599042798405</v>
      </c>
      <c r="K207" s="172">
        <v>1073.78314361042</v>
      </c>
      <c r="L207" s="160"/>
    </row>
    <row r="208" spans="2:12" ht="15" x14ac:dyDescent="0.25">
      <c r="B208" s="168" t="s">
        <v>542</v>
      </c>
      <c r="C208" s="168" t="s">
        <v>609</v>
      </c>
      <c r="D208" s="168"/>
      <c r="E208" s="169"/>
      <c r="F208" s="169"/>
      <c r="G208" s="171">
        <v>70.7084859106658</v>
      </c>
      <c r="H208" s="172">
        <v>69.374053466892306</v>
      </c>
      <c r="I208" s="172">
        <v>70.0277533949439</v>
      </c>
      <c r="J208" s="172">
        <v>97.7377330032391</v>
      </c>
      <c r="K208" s="172">
        <v>132.98055714070401</v>
      </c>
      <c r="L208" s="159">
        <v>229380768.94684899</v>
      </c>
    </row>
    <row r="209" spans="2:12" ht="15" x14ac:dyDescent="0.25">
      <c r="B209" s="168" t="s">
        <v>542</v>
      </c>
      <c r="C209" s="168" t="s">
        <v>608</v>
      </c>
      <c r="E209" s="171">
        <v>9136270.30153846</v>
      </c>
      <c r="F209" s="171">
        <v>15381894.24</v>
      </c>
      <c r="G209" s="171">
        <v>11058850.2034286</v>
      </c>
      <c r="H209" s="172">
        <v>5948635.6799999997</v>
      </c>
      <c r="I209" s="172">
        <v>9111336.0685714297</v>
      </c>
      <c r="J209" s="172">
        <v>8323788.9267692305</v>
      </c>
      <c r="K209" s="172">
        <v>7869260.5587692317</v>
      </c>
      <c r="L209" s="160"/>
    </row>
    <row r="210" spans="2:12" ht="15" x14ac:dyDescent="0.25">
      <c r="B210" s="168" t="s">
        <v>542</v>
      </c>
      <c r="C210" s="168" t="s">
        <v>607</v>
      </c>
      <c r="E210" s="171">
        <v>17061515.439425901</v>
      </c>
      <c r="F210" s="171">
        <v>18344076.254161298</v>
      </c>
      <c r="G210" s="171">
        <v>14274002.256480001</v>
      </c>
      <c r="H210" s="172">
        <v>8257653.4185836297</v>
      </c>
      <c r="I210" s="172">
        <v>9644409.7789137308</v>
      </c>
      <c r="J210" s="172">
        <v>6365525.2425066596</v>
      </c>
      <c r="K210" s="172">
        <v>6399672.1274111597</v>
      </c>
      <c r="L210" s="160"/>
    </row>
    <row r="211" spans="2:12" ht="15" x14ac:dyDescent="0.25">
      <c r="B211" s="168" t="s">
        <v>542</v>
      </c>
      <c r="C211" s="168" t="s">
        <v>606</v>
      </c>
      <c r="D211" s="168"/>
      <c r="E211" s="169"/>
      <c r="F211" s="170"/>
      <c r="G211" s="170"/>
      <c r="H211" s="172">
        <v>39.262264130925502</v>
      </c>
      <c r="I211" s="172">
        <v>12.632373557963399</v>
      </c>
      <c r="J211" s="172">
        <v>5.2590702214574101</v>
      </c>
      <c r="K211" s="172">
        <v>8.0487589453720503</v>
      </c>
      <c r="L211" s="160"/>
    </row>
    <row r="212" spans="2:12" ht="15" x14ac:dyDescent="0.25">
      <c r="B212" s="168" t="s">
        <v>542</v>
      </c>
      <c r="C212" s="168" t="s">
        <v>668</v>
      </c>
      <c r="D212" s="168"/>
      <c r="E212" s="169"/>
      <c r="F212" s="171">
        <v>4210.5816000000004</v>
      </c>
      <c r="G212" s="172">
        <v>3930.7260678816601</v>
      </c>
      <c r="H212" s="172">
        <v>5456.62742911243</v>
      </c>
      <c r="I212" s="172">
        <v>1821.9158925443801</v>
      </c>
      <c r="J212" s="172">
        <v>2454.2192236686392</v>
      </c>
      <c r="K212" s="172">
        <v>1305.1612118343196</v>
      </c>
      <c r="L212" s="159">
        <v>85.145166075223898</v>
      </c>
    </row>
    <row r="213" spans="2:12" ht="15" x14ac:dyDescent="0.25">
      <c r="B213" s="168" t="s">
        <v>542</v>
      </c>
      <c r="C213" s="168" t="s">
        <v>605</v>
      </c>
      <c r="D213" s="178" t="s">
        <v>692</v>
      </c>
      <c r="E213" s="172">
        <v>1.6264978618485</v>
      </c>
      <c r="F213" s="172">
        <v>1.35150864303814</v>
      </c>
      <c r="G213" s="172">
        <v>0.75334526506730703</v>
      </c>
      <c r="H213" s="169"/>
      <c r="I213" s="169"/>
      <c r="J213" s="169"/>
      <c r="K213" s="169"/>
      <c r="L213" s="160"/>
    </row>
    <row r="214" spans="2:12" ht="15" x14ac:dyDescent="0.25">
      <c r="B214" s="168" t="s">
        <v>542</v>
      </c>
      <c r="C214" s="168" t="s">
        <v>604</v>
      </c>
      <c r="D214" s="178" t="s">
        <v>693</v>
      </c>
      <c r="E214" s="172">
        <v>43.968797489258598</v>
      </c>
      <c r="F214" s="172">
        <v>83.502267829336802</v>
      </c>
      <c r="G214" s="172">
        <v>25.239492839330801</v>
      </c>
      <c r="H214" s="171">
        <v>19.467329231533</v>
      </c>
      <c r="I214" s="171">
        <v>13.8911559190025</v>
      </c>
      <c r="J214" s="171">
        <v>10.409216633985199</v>
      </c>
      <c r="K214" s="171">
        <v>11.705698625709701</v>
      </c>
      <c r="L214" s="160"/>
    </row>
    <row r="215" spans="2:12" ht="15" x14ac:dyDescent="0.25">
      <c r="B215" s="168" t="s">
        <v>542</v>
      </c>
      <c r="C215" s="168" t="s">
        <v>667</v>
      </c>
      <c r="D215" s="168"/>
      <c r="E215" s="171">
        <v>5.9840138965975997</v>
      </c>
      <c r="F215" s="171">
        <v>3.99513981872173</v>
      </c>
      <c r="G215" s="172">
        <v>4.75740251928059</v>
      </c>
      <c r="H215" s="171">
        <v>3.87429267195497</v>
      </c>
      <c r="I215" s="171">
        <v>3.04019624275666</v>
      </c>
      <c r="J215" s="171">
        <v>3.0746554720944701</v>
      </c>
      <c r="K215" s="171">
        <v>2.8512680734299698</v>
      </c>
      <c r="L215" s="160"/>
    </row>
    <row r="216" spans="2:12" ht="15" x14ac:dyDescent="0.25">
      <c r="B216" s="168" t="s">
        <v>542</v>
      </c>
      <c r="C216" s="168" t="s">
        <v>233</v>
      </c>
      <c r="E216" s="170"/>
      <c r="F216" s="170"/>
      <c r="G216" s="170"/>
      <c r="H216" s="170"/>
      <c r="I216" s="172">
        <v>72.194693027218904</v>
      </c>
      <c r="J216" s="172">
        <v>43.40338721194793</v>
      </c>
      <c r="K216" s="172">
        <v>46.118313204071015</v>
      </c>
      <c r="L216" s="160"/>
    </row>
    <row r="217" spans="2:12" ht="15" x14ac:dyDescent="0.25">
      <c r="B217" s="168" t="s">
        <v>542</v>
      </c>
      <c r="C217" s="168" t="s">
        <v>603</v>
      </c>
      <c r="E217" s="172">
        <v>53.234520000000003</v>
      </c>
      <c r="F217" s="171">
        <v>212.207050224852</v>
      </c>
      <c r="G217" s="170"/>
      <c r="H217" s="169"/>
      <c r="I217" s="172">
        <v>11.9162974579882</v>
      </c>
      <c r="J217" s="172">
        <v>8.7673015273846158</v>
      </c>
      <c r="K217" s="172">
        <v>7.0054240209230754</v>
      </c>
      <c r="L217" s="160"/>
    </row>
    <row r="218" spans="2:12" ht="15" x14ac:dyDescent="0.25">
      <c r="B218" s="168" t="s">
        <v>542</v>
      </c>
      <c r="C218" s="168" t="s">
        <v>602</v>
      </c>
      <c r="E218" s="172">
        <v>52.656140999999998</v>
      </c>
      <c r="F218" s="172">
        <v>94.107529278106497</v>
      </c>
      <c r="G218" s="170"/>
      <c r="H218" s="172">
        <v>33.432078674556202</v>
      </c>
      <c r="I218" s="172">
        <v>24.3191076923077</v>
      </c>
      <c r="J218" s="172">
        <v>20.301229650461536</v>
      </c>
      <c r="K218" s="172">
        <v>21.260079304615385</v>
      </c>
      <c r="L218" s="160"/>
    </row>
    <row r="219" spans="2:12" ht="15" x14ac:dyDescent="0.25">
      <c r="B219" s="168" t="s">
        <v>542</v>
      </c>
      <c r="C219" s="168" t="s">
        <v>666</v>
      </c>
      <c r="D219" s="168"/>
      <c r="E219" s="170"/>
      <c r="F219" s="170"/>
      <c r="G219" s="170"/>
      <c r="H219" s="170"/>
      <c r="I219" s="172">
        <v>5.0198034461538503</v>
      </c>
      <c r="J219" s="170"/>
      <c r="K219" s="172">
        <v>3.2942931056094684</v>
      </c>
      <c r="L219" s="159">
        <v>463.93393314461503</v>
      </c>
    </row>
    <row r="220" spans="2:12" ht="15" x14ac:dyDescent="0.25">
      <c r="B220" s="168" t="s">
        <v>542</v>
      </c>
      <c r="C220" s="168" t="s">
        <v>601</v>
      </c>
      <c r="D220" s="168"/>
      <c r="E220" s="172">
        <v>343.90008</v>
      </c>
      <c r="F220" s="172">
        <v>366.95326920710102</v>
      </c>
      <c r="G220" s="172">
        <v>122.152466215385</v>
      </c>
      <c r="H220" s="172">
        <v>19.981134958579901</v>
      </c>
      <c r="I220" s="172">
        <v>30.939484430769198</v>
      </c>
      <c r="J220" s="172">
        <v>13.666826669538461</v>
      </c>
      <c r="K220" s="172">
        <v>14.558516772923076</v>
      </c>
      <c r="L220" s="160"/>
    </row>
    <row r="221" spans="2:12" ht="15" x14ac:dyDescent="0.25">
      <c r="B221" s="168" t="s">
        <v>542</v>
      </c>
      <c r="C221" s="168" t="s">
        <v>600</v>
      </c>
      <c r="D221" s="168"/>
      <c r="E221" s="171">
        <v>85076218.771200001</v>
      </c>
      <c r="F221" s="171">
        <v>193426426.205217</v>
      </c>
      <c r="G221" s="171">
        <v>76622631.995076895</v>
      </c>
      <c r="H221" s="171">
        <v>67570937.889230803</v>
      </c>
      <c r="I221" s="172">
        <v>72388644.092307702</v>
      </c>
      <c r="J221" s="172">
        <v>42976039.386461541</v>
      </c>
      <c r="K221" s="172">
        <v>47781430.781538464</v>
      </c>
      <c r="L221" s="160"/>
    </row>
    <row r="222" spans="2:12" ht="15" x14ac:dyDescent="0.25">
      <c r="B222" s="168" t="s">
        <v>542</v>
      </c>
      <c r="C222" s="168" t="s">
        <v>599</v>
      </c>
      <c r="D222" s="168"/>
      <c r="E222" s="171">
        <v>1103.50549554386</v>
      </c>
      <c r="F222" s="171">
        <v>1538.8937751179501</v>
      </c>
      <c r="G222" s="171">
        <v>873.68694281020601</v>
      </c>
      <c r="H222" s="171">
        <v>679.54942903658502</v>
      </c>
      <c r="I222" s="172">
        <v>525.05728829904899</v>
      </c>
      <c r="J222" s="172">
        <v>398.97437547744403</v>
      </c>
      <c r="K222" s="172">
        <v>421.06715125101402</v>
      </c>
      <c r="L222" s="160"/>
    </row>
    <row r="223" spans="2:12" ht="15" x14ac:dyDescent="0.25">
      <c r="B223" s="168" t="s">
        <v>542</v>
      </c>
      <c r="C223" s="168" t="s">
        <v>598</v>
      </c>
      <c r="D223" s="168"/>
      <c r="E223" s="169"/>
      <c r="F223" s="171">
        <v>5227.0864018934899</v>
      </c>
      <c r="G223" s="171">
        <v>2511.2713777988201</v>
      </c>
      <c r="H223" s="171">
        <v>2001.9677921893499</v>
      </c>
      <c r="I223" s="172">
        <v>2305.9645689940799</v>
      </c>
      <c r="J223" s="172">
        <v>1120.3541872189351</v>
      </c>
      <c r="K223" s="172">
        <v>598.20526437869819</v>
      </c>
      <c r="L223" s="160"/>
    </row>
    <row r="224" spans="2:12" ht="15" x14ac:dyDescent="0.25">
      <c r="B224" s="168" t="s">
        <v>542</v>
      </c>
      <c r="C224" s="168" t="s">
        <v>597</v>
      </c>
      <c r="D224" s="168"/>
      <c r="E224" s="171">
        <v>391869615.74400002</v>
      </c>
      <c r="F224" s="172">
        <v>451199874.60000002</v>
      </c>
      <c r="G224" s="171">
        <v>367950097.55076897</v>
      </c>
      <c r="H224" s="171">
        <v>312836598.44307703</v>
      </c>
      <c r="I224" s="171">
        <v>322946106.09230798</v>
      </c>
      <c r="J224" s="171">
        <v>254354602.59692305</v>
      </c>
      <c r="K224" s="171">
        <v>253214709.61846155</v>
      </c>
      <c r="L224" s="159">
        <v>302.064462276923</v>
      </c>
    </row>
    <row r="225" spans="2:12" ht="15" x14ac:dyDescent="0.25">
      <c r="B225" s="168" t="s">
        <v>542</v>
      </c>
      <c r="C225" s="168" t="s">
        <v>531</v>
      </c>
      <c r="D225" s="178" t="s">
        <v>148</v>
      </c>
      <c r="E225" s="170"/>
      <c r="F225" s="170"/>
      <c r="G225" s="169"/>
      <c r="H225" s="171">
        <v>47566.318873846198</v>
      </c>
      <c r="I225" s="172">
        <v>47006.433581538498</v>
      </c>
      <c r="J225" s="172">
        <v>29364.850711384624</v>
      </c>
      <c r="K225" s="172">
        <v>32155.374317538466</v>
      </c>
      <c r="L225" s="160"/>
    </row>
    <row r="226" spans="2:12" ht="15" x14ac:dyDescent="0.25">
      <c r="B226" s="168" t="s">
        <v>542</v>
      </c>
      <c r="C226" s="168" t="s">
        <v>532</v>
      </c>
      <c r="D226" s="178" t="s">
        <v>149</v>
      </c>
      <c r="E226" s="171">
        <v>326232.15729230799</v>
      </c>
      <c r="F226" s="172">
        <v>488104.14073846099</v>
      </c>
      <c r="G226" s="172">
        <v>332367.600073846</v>
      </c>
      <c r="H226" s="171">
        <v>290720.32886769198</v>
      </c>
      <c r="I226" s="171">
        <v>288029.14366153802</v>
      </c>
      <c r="J226" s="172">
        <v>205258.86049846161</v>
      </c>
      <c r="K226" s="172">
        <v>199222.39705846162</v>
      </c>
      <c r="L226" s="160"/>
    </row>
    <row r="227" spans="2:12" ht="15" x14ac:dyDescent="0.25">
      <c r="B227" s="168" t="s">
        <v>542</v>
      </c>
      <c r="C227" s="168" t="s">
        <v>533</v>
      </c>
      <c r="D227" s="178" t="s">
        <v>150</v>
      </c>
      <c r="E227" s="172">
        <v>2856.7017000000001</v>
      </c>
      <c r="F227" s="172">
        <v>3287.2721470295801</v>
      </c>
      <c r="G227" s="171">
        <v>1583.88331126154</v>
      </c>
      <c r="H227" s="172">
        <v>1325.79163384615</v>
      </c>
      <c r="I227" s="172">
        <v>805.90854461538402</v>
      </c>
      <c r="J227" s="172">
        <v>518.40311930584619</v>
      </c>
      <c r="K227" s="172">
        <v>648.33844757538475</v>
      </c>
      <c r="L227" s="159">
        <v>15715980088.6154</v>
      </c>
    </row>
    <row r="228" spans="2:12" ht="15" x14ac:dyDescent="0.25">
      <c r="B228" s="168" t="s">
        <v>542</v>
      </c>
      <c r="C228" s="168" t="s">
        <v>595</v>
      </c>
      <c r="D228" s="178" t="s">
        <v>218</v>
      </c>
      <c r="E228" s="171">
        <v>280426.35987692297</v>
      </c>
      <c r="F228" s="172">
        <v>446996.39093254402</v>
      </c>
      <c r="G228" s="171">
        <v>241734.51780923101</v>
      </c>
      <c r="H228" s="171">
        <v>176914.04898461499</v>
      </c>
      <c r="I228" s="172">
        <v>138993.16126153801</v>
      </c>
      <c r="J228" s="172">
        <v>94640.497848000028</v>
      </c>
      <c r="K228" s="172">
        <v>115689.59403507692</v>
      </c>
      <c r="L228" s="159">
        <v>7830508.9624615395</v>
      </c>
    </row>
    <row r="229" spans="2:12" ht="15" x14ac:dyDescent="0.25">
      <c r="B229" s="168" t="s">
        <v>542</v>
      </c>
      <c r="C229" s="168" t="s">
        <v>594</v>
      </c>
      <c r="D229" s="178" t="s">
        <v>694</v>
      </c>
      <c r="E229" s="171">
        <v>596001775.01538503</v>
      </c>
      <c r="F229" s="172">
        <v>917204425.47692299</v>
      </c>
      <c r="G229" s="171">
        <v>868189100.012308</v>
      </c>
      <c r="H229" s="171">
        <v>733728220.06153905</v>
      </c>
      <c r="I229" s="172">
        <v>824106514.70769203</v>
      </c>
      <c r="J229" s="172">
        <v>680458203.19384623</v>
      </c>
      <c r="K229" s="172">
        <v>690013223.05846155</v>
      </c>
      <c r="L229" s="159">
        <v>4907763.6413538503</v>
      </c>
    </row>
    <row r="230" spans="2:12" ht="15" x14ac:dyDescent="0.25">
      <c r="B230" s="168" t="s">
        <v>542</v>
      </c>
      <c r="C230" s="168" t="s">
        <v>593</v>
      </c>
      <c r="D230" s="178" t="s">
        <v>695</v>
      </c>
      <c r="E230" s="171">
        <v>4130939.4535384602</v>
      </c>
      <c r="F230" s="171">
        <v>9676426.18707693</v>
      </c>
      <c r="G230" s="171">
        <v>4325246.1947076898</v>
      </c>
      <c r="H230" s="171">
        <v>4250830.8350769198</v>
      </c>
      <c r="I230" s="172">
        <v>4557893.2283076895</v>
      </c>
      <c r="J230" s="171">
        <v>2832851.5892307688</v>
      </c>
      <c r="K230" s="172">
        <v>3486402.4403076926</v>
      </c>
      <c r="L230" s="159">
        <v>7642.6573115076899</v>
      </c>
    </row>
    <row r="231" spans="2:12" ht="15" x14ac:dyDescent="0.25">
      <c r="B231" s="168" t="s">
        <v>542</v>
      </c>
      <c r="C231" s="168" t="s">
        <v>592</v>
      </c>
      <c r="D231" s="168"/>
      <c r="E231" s="169"/>
      <c r="F231" s="172">
        <v>3725.64064757397</v>
      </c>
      <c r="G231" s="172">
        <v>2440.2698639999999</v>
      </c>
      <c r="H231" s="170"/>
      <c r="I231" s="170"/>
      <c r="J231" s="170"/>
      <c r="K231" s="170"/>
      <c r="L231" s="159">
        <v>22250.213900307699</v>
      </c>
    </row>
    <row r="232" spans="2:12" ht="15" x14ac:dyDescent="0.25">
      <c r="B232" s="168" t="s">
        <v>542</v>
      </c>
      <c r="C232" s="168" t="s">
        <v>591</v>
      </c>
      <c r="E232" s="170"/>
      <c r="F232" s="170"/>
      <c r="G232" s="172">
        <v>807.003648</v>
      </c>
      <c r="H232" s="170"/>
      <c r="I232" s="170"/>
      <c r="J232" s="170"/>
      <c r="K232" s="172">
        <v>356.49487916307686</v>
      </c>
      <c r="L232" s="159">
        <v>3671.5925376</v>
      </c>
    </row>
    <row r="233" spans="2:12" ht="15" x14ac:dyDescent="0.25">
      <c r="B233" s="168" t="s">
        <v>542</v>
      </c>
      <c r="C233" s="168" t="s">
        <v>590</v>
      </c>
      <c r="E233" s="169"/>
      <c r="F233" s="170"/>
      <c r="G233" s="170"/>
      <c r="H233" s="172">
        <v>25399.336984615398</v>
      </c>
      <c r="I233" s="172">
        <v>4326.33053822485</v>
      </c>
      <c r="J233" s="172">
        <v>3854.8007767384611</v>
      </c>
      <c r="K233" s="172">
        <v>2488.6561997822482</v>
      </c>
      <c r="L233" s="159">
        <v>372.547021513846</v>
      </c>
    </row>
    <row r="234" spans="2:12" ht="15" x14ac:dyDescent="0.25">
      <c r="B234" s="168" t="s">
        <v>542</v>
      </c>
      <c r="C234" s="168" t="s">
        <v>589</v>
      </c>
      <c r="E234" s="170"/>
      <c r="F234" s="170"/>
      <c r="G234" s="172">
        <v>627.85807413017699</v>
      </c>
      <c r="H234" s="172">
        <v>210.632489467456</v>
      </c>
      <c r="I234" s="172">
        <v>503.93035171597597</v>
      </c>
      <c r="J234" s="172">
        <v>173.73021920946749</v>
      </c>
      <c r="K234" s="172">
        <v>495.5688332307692</v>
      </c>
      <c r="L234" s="160"/>
    </row>
    <row r="235" spans="2:12" ht="15" x14ac:dyDescent="0.25">
      <c r="B235" s="168" t="s">
        <v>542</v>
      </c>
      <c r="C235" s="168" t="s">
        <v>588</v>
      </c>
      <c r="D235" s="168"/>
      <c r="E235" s="172">
        <v>2312021.7516769501</v>
      </c>
      <c r="F235" s="171">
        <v>1873378.0374837499</v>
      </c>
      <c r="G235" s="171">
        <v>530692.99906288402</v>
      </c>
      <c r="H235" s="172">
        <v>588549.46293089795</v>
      </c>
      <c r="I235" s="172">
        <v>371225.17092742102</v>
      </c>
      <c r="J235" s="172">
        <v>362796.500283801</v>
      </c>
      <c r="K235" s="172">
        <v>383631.51192632201</v>
      </c>
      <c r="L235" s="160"/>
    </row>
    <row r="236" spans="2:12" ht="15" x14ac:dyDescent="0.25">
      <c r="B236" s="168" t="s">
        <v>542</v>
      </c>
      <c r="C236" s="168" t="s">
        <v>587</v>
      </c>
      <c r="D236" s="178" t="s">
        <v>696</v>
      </c>
      <c r="E236" s="170"/>
      <c r="F236" s="170"/>
      <c r="G236" s="170"/>
      <c r="H236" s="172">
        <v>125482.10787692299</v>
      </c>
      <c r="I236" s="172">
        <v>107193.095778462</v>
      </c>
      <c r="J236" s="172">
        <v>101698.69979076926</v>
      </c>
      <c r="K236" s="172">
        <v>95845.152428307716</v>
      </c>
      <c r="L236" s="160"/>
    </row>
    <row r="237" spans="2:12" ht="15" x14ac:dyDescent="0.25">
      <c r="B237" s="168" t="s">
        <v>542</v>
      </c>
      <c r="C237" s="168" t="s">
        <v>586</v>
      </c>
      <c r="D237" s="178" t="s">
        <v>697</v>
      </c>
      <c r="E237" s="170"/>
      <c r="F237" s="170"/>
      <c r="G237" s="172">
        <v>235.83973159815901</v>
      </c>
      <c r="H237" s="172">
        <v>287.55941087643703</v>
      </c>
      <c r="I237" s="172">
        <v>158.708211790261</v>
      </c>
      <c r="J237" s="172">
        <v>189.43760431835301</v>
      </c>
      <c r="K237" s="172">
        <v>267.46683729806301</v>
      </c>
      <c r="L237" s="159">
        <v>41448.501326769197</v>
      </c>
    </row>
    <row r="238" spans="2:12" ht="15" x14ac:dyDescent="0.25">
      <c r="B238" s="168" t="s">
        <v>542</v>
      </c>
      <c r="C238" s="168" t="s">
        <v>534</v>
      </c>
      <c r="D238" s="178" t="s">
        <v>103</v>
      </c>
      <c r="E238" s="172">
        <v>208959.96184615401</v>
      </c>
      <c r="F238" s="172">
        <v>341092.04178461502</v>
      </c>
      <c r="G238" s="172">
        <v>196211.76742956499</v>
      </c>
      <c r="H238" s="172">
        <v>202103.05297846199</v>
      </c>
      <c r="I238" s="172">
        <v>197281.259224615</v>
      </c>
      <c r="J238" s="172">
        <v>127941.69755076923</v>
      </c>
      <c r="K238" s="172">
        <v>136973.89905230768</v>
      </c>
      <c r="L238" s="159">
        <v>389.49188455384598</v>
      </c>
    </row>
    <row r="239" spans="2:12" ht="15" x14ac:dyDescent="0.25">
      <c r="B239" s="168" t="s">
        <v>542</v>
      </c>
      <c r="C239" s="168" t="s">
        <v>583</v>
      </c>
      <c r="D239" s="168" t="s">
        <v>583</v>
      </c>
      <c r="E239" s="172">
        <v>156.49020004008301</v>
      </c>
      <c r="F239" s="172">
        <v>243.506496881511</v>
      </c>
      <c r="G239" s="172">
        <v>103.116197975037</v>
      </c>
      <c r="H239" s="172">
        <v>128.28922019380099</v>
      </c>
      <c r="I239" s="172">
        <v>57.7081569259758</v>
      </c>
      <c r="J239" s="172">
        <v>95.339257126472504</v>
      </c>
      <c r="K239" s="172">
        <v>92.273667482478899</v>
      </c>
      <c r="L239" s="159">
        <v>127.29232246153801</v>
      </c>
    </row>
    <row r="240" spans="2:12" ht="15" x14ac:dyDescent="0.25">
      <c r="B240" s="168" t="s">
        <v>542</v>
      </c>
      <c r="C240" s="168" t="s">
        <v>582</v>
      </c>
      <c r="E240" s="169"/>
      <c r="F240" s="170"/>
      <c r="G240" s="172">
        <v>2.5585354405565202</v>
      </c>
      <c r="H240" s="172">
        <v>4.0258456573042496</v>
      </c>
      <c r="I240" s="172">
        <v>1.8412906034994601</v>
      </c>
      <c r="J240" s="172">
        <v>2.1535889367354399</v>
      </c>
      <c r="K240" s="172">
        <v>2.7262877304782398</v>
      </c>
      <c r="L240" s="160"/>
    </row>
    <row r="241" spans="2:12" ht="15" x14ac:dyDescent="0.25">
      <c r="B241" s="168" t="s">
        <v>542</v>
      </c>
      <c r="C241" s="168" t="s">
        <v>581</v>
      </c>
      <c r="E241" s="171">
        <v>1329.3674243787</v>
      </c>
      <c r="F241" s="172">
        <v>305.21981333333298</v>
      </c>
      <c r="G241" s="170"/>
      <c r="H241" s="170"/>
      <c r="I241" s="170"/>
      <c r="J241" s="170"/>
      <c r="K241" s="170"/>
      <c r="L241" s="160"/>
    </row>
    <row r="242" spans="2:12" ht="15" x14ac:dyDescent="0.25">
      <c r="B242" s="168" t="s">
        <v>542</v>
      </c>
      <c r="C242" s="168" t="s">
        <v>580</v>
      </c>
      <c r="E242" s="169"/>
      <c r="F242" s="170"/>
      <c r="G242" s="170"/>
      <c r="H242" s="170"/>
      <c r="I242" s="170"/>
      <c r="J242" s="170"/>
      <c r="K242" s="172">
        <v>9.9441644012307684</v>
      </c>
      <c r="L242" s="160"/>
    </row>
    <row r="243" spans="2:12" ht="15" x14ac:dyDescent="0.25">
      <c r="B243" s="168" t="s">
        <v>542</v>
      </c>
      <c r="C243" s="168" t="s">
        <v>579</v>
      </c>
      <c r="E243" s="172">
        <v>9484.8535590949596</v>
      </c>
      <c r="F243" s="172">
        <v>12201.071324540901</v>
      </c>
      <c r="G243" s="172">
        <v>6469.9282712959903</v>
      </c>
      <c r="H243" s="172">
        <v>4983.8611170586801</v>
      </c>
      <c r="I243" s="172">
        <v>3506.1825766544898</v>
      </c>
      <c r="J243" s="172">
        <v>2889.99502609615</v>
      </c>
      <c r="K243" s="172">
        <v>3414.5784291259602</v>
      </c>
      <c r="L243" s="160"/>
    </row>
    <row r="244" spans="2:12" ht="15" x14ac:dyDescent="0.25">
      <c r="B244" s="168" t="s">
        <v>542</v>
      </c>
      <c r="C244" s="168" t="s">
        <v>578</v>
      </c>
      <c r="D244" s="168"/>
      <c r="E244" s="170"/>
      <c r="F244" s="170"/>
      <c r="G244" s="170"/>
      <c r="H244" s="170"/>
      <c r="I244" s="170"/>
      <c r="J244" s="170"/>
      <c r="K244" s="172">
        <v>234.46799726485207</v>
      </c>
      <c r="L244" s="159">
        <v>2420399172.1846199</v>
      </c>
    </row>
    <row r="245" spans="2:12" ht="15" x14ac:dyDescent="0.25">
      <c r="B245" s="168" t="s">
        <v>542</v>
      </c>
      <c r="C245" s="168" t="s">
        <v>577</v>
      </c>
      <c r="D245" s="168"/>
      <c r="E245" s="170"/>
      <c r="F245" s="172">
        <v>3239.3421095295598</v>
      </c>
      <c r="G245" s="172">
        <v>1633.4329701464101</v>
      </c>
      <c r="H245" s="172">
        <v>1080.2357816500401</v>
      </c>
      <c r="I245" s="172">
        <v>1009.9799339057701</v>
      </c>
      <c r="J245" s="172">
        <v>697.30151057073203</v>
      </c>
      <c r="K245" s="172">
        <v>941.28162813665199</v>
      </c>
      <c r="L245" s="160"/>
    </row>
    <row r="246" spans="2:12" ht="15" x14ac:dyDescent="0.25">
      <c r="B246" s="168" t="s">
        <v>542</v>
      </c>
      <c r="C246" s="168" t="s">
        <v>535</v>
      </c>
      <c r="D246" s="178" t="s">
        <v>58</v>
      </c>
      <c r="E246" s="169"/>
      <c r="F246" s="169"/>
      <c r="G246" s="171">
        <v>8535.5182079999995</v>
      </c>
      <c r="H246" s="172">
        <v>20336.062375384601</v>
      </c>
      <c r="I246" s="172">
        <v>19840.7392457143</v>
      </c>
      <c r="J246" s="172">
        <v>14611.24011323077</v>
      </c>
      <c r="K246" s="172">
        <v>15780.818171076922</v>
      </c>
      <c r="L246" s="159">
        <v>164.138742941538</v>
      </c>
    </row>
    <row r="247" spans="2:12" ht="15" x14ac:dyDescent="0.25">
      <c r="B247" s="168" t="s">
        <v>542</v>
      </c>
      <c r="C247" s="168" t="s">
        <v>576</v>
      </c>
      <c r="D247" s="168"/>
      <c r="E247" s="169"/>
      <c r="F247" s="171">
        <v>2077.50024426036</v>
      </c>
      <c r="G247" s="171">
        <v>600.59731995266304</v>
      </c>
      <c r="H247" s="170"/>
      <c r="I247" s="170"/>
      <c r="J247" s="170"/>
      <c r="K247" s="172">
        <v>43.924833441798832</v>
      </c>
      <c r="L247" s="160"/>
    </row>
    <row r="248" spans="2:12" ht="15" x14ac:dyDescent="0.25">
      <c r="B248" s="168" t="s">
        <v>542</v>
      </c>
      <c r="C248" s="168" t="s">
        <v>575</v>
      </c>
      <c r="D248" s="168"/>
      <c r="E248" s="171">
        <v>318081558.31428301</v>
      </c>
      <c r="F248" s="171">
        <v>381673957.72683603</v>
      </c>
      <c r="G248" s="171">
        <v>274769741.08130503</v>
      </c>
      <c r="H248" s="172">
        <v>218412629.35539699</v>
      </c>
      <c r="I248" s="172">
        <v>222636091.253263</v>
      </c>
      <c r="J248" s="172">
        <v>179834943.792997</v>
      </c>
      <c r="K248" s="172">
        <v>191227615.389341</v>
      </c>
      <c r="L248" s="159">
        <v>162.51278400000001</v>
      </c>
    </row>
    <row r="249" spans="2:12" ht="15" x14ac:dyDescent="0.25">
      <c r="B249" s="168" t="s">
        <v>542</v>
      </c>
      <c r="C249" s="168" t="s">
        <v>574</v>
      </c>
      <c r="D249" s="168"/>
      <c r="E249" s="170"/>
      <c r="F249" s="170"/>
      <c r="G249" s="170"/>
      <c r="H249" s="170"/>
      <c r="I249" s="172">
        <v>247964.556807699</v>
      </c>
      <c r="J249" s="172">
        <v>237354.064473248</v>
      </c>
      <c r="K249" s="172">
        <v>260187.88987894601</v>
      </c>
      <c r="L249" s="160"/>
    </row>
    <row r="250" spans="2:12" ht="15" x14ac:dyDescent="0.25">
      <c r="B250" s="168" t="s">
        <v>542</v>
      </c>
      <c r="C250" s="168" t="s">
        <v>573</v>
      </c>
      <c r="E250" s="170"/>
      <c r="F250" s="170"/>
      <c r="G250" s="170"/>
      <c r="H250" s="172">
        <v>689.09518863905305</v>
      </c>
      <c r="I250" s="170"/>
      <c r="J250" s="170"/>
      <c r="K250" s="172">
        <v>355.93666770461545</v>
      </c>
      <c r="L250" s="159">
        <v>602896.64145884197</v>
      </c>
    </row>
    <row r="251" spans="2:12" ht="15" x14ac:dyDescent="0.25">
      <c r="B251" s="168" t="s">
        <v>542</v>
      </c>
      <c r="C251" s="168" t="s">
        <v>572</v>
      </c>
      <c r="D251" s="168" t="s">
        <v>572</v>
      </c>
      <c r="E251" s="170"/>
      <c r="F251" s="170"/>
      <c r="G251" s="172">
        <v>498.98837396449699</v>
      </c>
      <c r="H251" s="170"/>
      <c r="I251" s="170"/>
      <c r="J251" s="170"/>
      <c r="K251" s="172">
        <v>477.05906353420107</v>
      </c>
      <c r="L251" s="159">
        <v>836.34610858347503</v>
      </c>
    </row>
    <row r="252" spans="2:12" ht="15" x14ac:dyDescent="0.25">
      <c r="B252" s="168" t="s">
        <v>542</v>
      </c>
      <c r="C252" s="168" t="s">
        <v>571</v>
      </c>
      <c r="D252" s="168"/>
      <c r="E252" s="170"/>
      <c r="F252" s="170"/>
      <c r="G252" s="170"/>
      <c r="H252" s="172">
        <v>0.62840406024803097</v>
      </c>
      <c r="I252" s="170"/>
      <c r="J252" s="170"/>
      <c r="K252" s="170"/>
      <c r="L252" s="160"/>
    </row>
    <row r="253" spans="2:12" ht="15" x14ac:dyDescent="0.25">
      <c r="B253" s="168" t="s">
        <v>542</v>
      </c>
      <c r="C253" s="168" t="s">
        <v>570</v>
      </c>
      <c r="D253" s="168"/>
      <c r="E253" s="170"/>
      <c r="F253" s="172">
        <v>5.6821434618021502</v>
      </c>
      <c r="G253" s="172">
        <v>2.77119302000902</v>
      </c>
      <c r="H253" s="172">
        <v>2.5864461393126401</v>
      </c>
      <c r="I253" s="170"/>
      <c r="J253" s="170"/>
      <c r="K253" s="170"/>
      <c r="L253" s="160"/>
    </row>
    <row r="254" spans="2:12" ht="15" x14ac:dyDescent="0.25">
      <c r="B254" s="168" t="s">
        <v>542</v>
      </c>
      <c r="C254" s="168" t="s">
        <v>569</v>
      </c>
      <c r="D254" s="168"/>
      <c r="E254" s="170"/>
      <c r="F254" s="170"/>
      <c r="G254" s="172">
        <v>1.35594732420026</v>
      </c>
      <c r="H254" s="172">
        <v>2.7120759427389198</v>
      </c>
      <c r="I254" s="170"/>
      <c r="J254" s="170"/>
      <c r="K254" s="170"/>
      <c r="L254" s="159">
        <v>420.44772421897301</v>
      </c>
    </row>
    <row r="255" spans="2:12" ht="15" x14ac:dyDescent="0.25">
      <c r="B255" s="168" t="s">
        <v>542</v>
      </c>
      <c r="C255" s="168" t="s">
        <v>568</v>
      </c>
      <c r="E255" s="171">
        <v>13.2505629480719</v>
      </c>
      <c r="F255" s="171">
        <v>13.5944009149261</v>
      </c>
      <c r="G255" s="171">
        <v>3.92668661903171</v>
      </c>
      <c r="H255" s="172">
        <v>2.2101195715543298</v>
      </c>
      <c r="I255" s="170"/>
      <c r="J255" s="170"/>
      <c r="K255" s="172">
        <v>4.8709033881383297</v>
      </c>
      <c r="L255" s="160"/>
    </row>
    <row r="256" spans="2:12" ht="15" x14ac:dyDescent="0.25">
      <c r="B256" s="168" t="s">
        <v>542</v>
      </c>
      <c r="C256" s="168" t="s">
        <v>567</v>
      </c>
      <c r="D256" s="168"/>
      <c r="E256" s="171">
        <v>2706.1769353846198</v>
      </c>
      <c r="F256" s="171">
        <v>7040.7665467455599</v>
      </c>
      <c r="G256" s="171">
        <v>2262.9232689230798</v>
      </c>
      <c r="H256" s="171">
        <v>1033.0932355029599</v>
      </c>
      <c r="I256" s="171">
        <v>766.72599763313599</v>
      </c>
      <c r="J256" s="172">
        <v>683.58963749112434</v>
      </c>
      <c r="K256" s="171">
        <v>680.99526967100621</v>
      </c>
      <c r="L256" s="160"/>
    </row>
    <row r="257" spans="2:12" ht="15" x14ac:dyDescent="0.25">
      <c r="B257" s="168" t="s">
        <v>542</v>
      </c>
      <c r="C257" s="168" t="s">
        <v>566</v>
      </c>
      <c r="D257" s="168"/>
      <c r="E257" s="172">
        <v>1070.1620307692299</v>
      </c>
      <c r="F257" s="170"/>
      <c r="G257" s="170"/>
      <c r="H257" s="170"/>
      <c r="I257" s="170"/>
      <c r="J257" s="170"/>
      <c r="K257" s="170"/>
      <c r="L257" s="159">
        <v>568.97899772866401</v>
      </c>
    </row>
    <row r="258" spans="2:12" ht="15" x14ac:dyDescent="0.25">
      <c r="B258" s="168" t="s">
        <v>542</v>
      </c>
      <c r="C258" s="168" t="s">
        <v>536</v>
      </c>
      <c r="D258" s="178" t="s">
        <v>59</v>
      </c>
      <c r="E258" s="170"/>
      <c r="F258" s="170"/>
      <c r="G258" s="170"/>
      <c r="H258" s="172">
        <v>2015.50774579882</v>
      </c>
      <c r="I258" s="172">
        <v>1794.01026461538</v>
      </c>
      <c r="J258" s="172">
        <v>1408.8193720615388</v>
      </c>
      <c r="K258" s="172">
        <v>1586.761615938462</v>
      </c>
      <c r="L258" s="160"/>
    </row>
    <row r="259" spans="2:12" ht="15" x14ac:dyDescent="0.25">
      <c r="B259" s="168" t="s">
        <v>542</v>
      </c>
      <c r="C259" s="168" t="s">
        <v>565</v>
      </c>
      <c r="D259" s="178" t="s">
        <v>698</v>
      </c>
      <c r="E259" s="170"/>
      <c r="F259" s="170"/>
      <c r="G259" s="170"/>
      <c r="H259" s="170"/>
      <c r="I259" s="170"/>
      <c r="J259" s="172">
        <v>1635.2565912075299</v>
      </c>
      <c r="K259" s="172">
        <v>2347.1105486874799</v>
      </c>
      <c r="L259" s="159">
        <v>4.1651061151731597</v>
      </c>
    </row>
    <row r="260" spans="2:12" ht="15" x14ac:dyDescent="0.25">
      <c r="B260" s="168" t="s">
        <v>542</v>
      </c>
      <c r="C260" s="168" t="s">
        <v>564</v>
      </c>
      <c r="D260" s="178" t="s">
        <v>699</v>
      </c>
      <c r="E260" s="170"/>
      <c r="F260" s="170"/>
      <c r="G260" s="170"/>
      <c r="H260" s="171">
        <v>1994192.30215385</v>
      </c>
      <c r="I260" s="172">
        <v>1412271.5937230799</v>
      </c>
      <c r="J260" s="172">
        <v>742462.53978461539</v>
      </c>
      <c r="K260" s="172">
        <v>1123282.8702276924</v>
      </c>
      <c r="L260" s="160"/>
    </row>
    <row r="261" spans="2:12" ht="15" x14ac:dyDescent="0.25">
      <c r="B261" s="168" t="s">
        <v>542</v>
      </c>
      <c r="C261" s="168" t="s">
        <v>563</v>
      </c>
      <c r="D261" s="168"/>
      <c r="E261" s="170"/>
      <c r="F261" s="170"/>
      <c r="G261" s="170"/>
      <c r="H261" s="172">
        <v>368.02885207100599</v>
      </c>
      <c r="I261" s="170"/>
      <c r="J261" s="170"/>
      <c r="K261" s="172">
        <v>367.32871555029601</v>
      </c>
      <c r="L261" s="159">
        <v>9.7645603294289955</v>
      </c>
    </row>
    <row r="262" spans="2:12" ht="15" x14ac:dyDescent="0.25">
      <c r="B262" s="168" t="s">
        <v>542</v>
      </c>
      <c r="C262" s="168" t="s">
        <v>562</v>
      </c>
      <c r="D262" s="178" t="s">
        <v>700</v>
      </c>
      <c r="E262" s="172">
        <v>303692731.19999999</v>
      </c>
      <c r="F262" s="171">
        <v>469251070.892308</v>
      </c>
      <c r="G262" s="171">
        <v>294668469.41538501</v>
      </c>
      <c r="H262" s="171">
        <v>274834978.56</v>
      </c>
      <c r="I262" s="172">
        <v>270713999.63076901</v>
      </c>
      <c r="J262" s="172">
        <v>171774178.28307694</v>
      </c>
      <c r="K262" s="172">
        <v>175622722.56</v>
      </c>
      <c r="L262" s="160"/>
    </row>
    <row r="263" spans="2:12" ht="15" x14ac:dyDescent="0.25">
      <c r="B263" s="168" t="s">
        <v>542</v>
      </c>
      <c r="C263" s="168" t="s">
        <v>537</v>
      </c>
      <c r="D263" s="168" t="s">
        <v>54</v>
      </c>
      <c r="E263" s="170"/>
      <c r="F263" s="170"/>
      <c r="G263" s="172">
        <v>12.1153808630872</v>
      </c>
      <c r="H263" s="172">
        <v>5.0399298215323798</v>
      </c>
      <c r="I263" s="172">
        <v>2.9448687907726598</v>
      </c>
      <c r="J263" s="172">
        <v>3.11056459053848</v>
      </c>
      <c r="K263" s="172">
        <v>4.8879845521221297</v>
      </c>
      <c r="L263" s="160"/>
    </row>
    <row r="264" spans="2:12" ht="15" x14ac:dyDescent="0.25">
      <c r="B264" s="168" t="s">
        <v>542</v>
      </c>
      <c r="C264" s="168" t="s">
        <v>560</v>
      </c>
      <c r="D264" s="168"/>
      <c r="E264" s="170"/>
      <c r="F264" s="169"/>
      <c r="G264" s="171">
        <v>22.747455984360698</v>
      </c>
      <c r="H264" s="170"/>
      <c r="I264" s="172">
        <v>25.635247915227399</v>
      </c>
      <c r="J264" s="172">
        <v>24.498172605763202</v>
      </c>
      <c r="K264" s="172">
        <v>34.617613470553998</v>
      </c>
      <c r="L264" s="159">
        <v>322595.55093152</v>
      </c>
    </row>
    <row r="265" spans="2:12" ht="15" x14ac:dyDescent="0.25">
      <c r="B265" s="168" t="s">
        <v>542</v>
      </c>
      <c r="C265" s="168" t="s">
        <v>560</v>
      </c>
      <c r="D265" s="168"/>
      <c r="E265" s="172">
        <v>54.580757569949903</v>
      </c>
      <c r="F265" s="170"/>
      <c r="G265" s="170"/>
      <c r="H265" s="170"/>
      <c r="I265" s="170"/>
      <c r="J265" s="170"/>
      <c r="K265" s="170"/>
      <c r="L265" s="159">
        <v>641.91743177422597</v>
      </c>
    </row>
    <row r="266" spans="2:12" ht="15" x14ac:dyDescent="0.25">
      <c r="B266" s="168" t="s">
        <v>542</v>
      </c>
      <c r="C266" s="168" t="s">
        <v>559</v>
      </c>
      <c r="D266" s="168"/>
      <c r="E266" s="168"/>
      <c r="F266" s="168">
        <v>4.8124946793396104</v>
      </c>
      <c r="G266" s="168">
        <v>3.1754528458422699</v>
      </c>
      <c r="H266" s="168">
        <v>3.1571666302440602</v>
      </c>
      <c r="I266" s="168"/>
      <c r="J266" s="168"/>
      <c r="K266" s="168"/>
      <c r="L266" s="160"/>
    </row>
    <row r="267" spans="2:12" ht="15" x14ac:dyDescent="0.25">
      <c r="B267" s="168" t="s">
        <v>542</v>
      </c>
      <c r="C267" s="168" t="s">
        <v>558</v>
      </c>
      <c r="D267" s="168"/>
      <c r="E267" s="168"/>
      <c r="F267" s="168"/>
      <c r="G267" s="168"/>
      <c r="H267" s="168"/>
      <c r="I267" s="168">
        <v>17.484949367479501</v>
      </c>
      <c r="J267" s="168">
        <v>17.786277356568402</v>
      </c>
      <c r="K267" s="168">
        <v>24.1950484553264</v>
      </c>
      <c r="L267" s="160"/>
    </row>
    <row r="268" spans="2:12" ht="15" x14ac:dyDescent="0.25">
      <c r="B268" s="168" t="s">
        <v>542</v>
      </c>
      <c r="C268" s="168" t="s">
        <v>557</v>
      </c>
      <c r="D268" s="168"/>
      <c r="E268" s="168"/>
      <c r="F268" s="168">
        <v>30.3469134978825</v>
      </c>
      <c r="G268" s="168">
        <v>12.0164004902096</v>
      </c>
      <c r="H268" s="168">
        <v>10.693516676901201</v>
      </c>
      <c r="I268" s="168">
        <v>8.1502985477479104</v>
      </c>
      <c r="J268" s="168">
        <v>6.7118952491947903</v>
      </c>
      <c r="K268" s="168">
        <v>10.422565015227599</v>
      </c>
      <c r="L268" s="160"/>
    </row>
    <row r="269" spans="2:12" ht="15" x14ac:dyDescent="0.25">
      <c r="B269" s="168" t="s">
        <v>542</v>
      </c>
      <c r="C269" s="168" t="s">
        <v>556</v>
      </c>
      <c r="D269" s="168"/>
      <c r="E269" s="168">
        <v>2727.2500743195301</v>
      </c>
      <c r="F269" s="168"/>
      <c r="G269" s="168"/>
      <c r="H269" s="168"/>
      <c r="I269" s="168"/>
      <c r="J269" s="168"/>
      <c r="K269" s="168"/>
      <c r="L269" s="160"/>
    </row>
    <row r="270" spans="2:12" ht="15" x14ac:dyDescent="0.25">
      <c r="B270" s="168" t="s">
        <v>542</v>
      </c>
      <c r="C270" s="168" t="s">
        <v>554</v>
      </c>
      <c r="D270" s="168"/>
      <c r="E270" s="168">
        <v>5508.1262769230798</v>
      </c>
      <c r="F270" s="168">
        <v>3517.3239081656802</v>
      </c>
      <c r="G270" s="168">
        <v>830.82148998816604</v>
      </c>
      <c r="H270" s="168"/>
      <c r="I270" s="168"/>
      <c r="J270" s="168"/>
      <c r="K270" s="168"/>
      <c r="L270" s="159">
        <v>24.5331206737544</v>
      </c>
    </row>
    <row r="271" spans="2:12" ht="15" x14ac:dyDescent="0.25">
      <c r="B271" s="168" t="s">
        <v>542</v>
      </c>
      <c r="C271" s="168" t="s">
        <v>553</v>
      </c>
      <c r="D271" s="168"/>
      <c r="E271" s="168"/>
      <c r="F271" s="168">
        <v>506.83607999999998</v>
      </c>
      <c r="G271" s="168"/>
      <c r="H271" s="168"/>
      <c r="I271" s="168"/>
      <c r="J271" s="168"/>
      <c r="K271" s="168"/>
      <c r="L271" s="159">
        <v>9.0651312624594294</v>
      </c>
    </row>
    <row r="272" spans="2:12" ht="15" x14ac:dyDescent="0.25">
      <c r="B272" s="168" t="s">
        <v>542</v>
      </c>
      <c r="C272" s="168" t="s">
        <v>538</v>
      </c>
      <c r="D272" s="178" t="s">
        <v>102</v>
      </c>
      <c r="E272" s="168"/>
      <c r="F272" s="168"/>
      <c r="G272" s="168"/>
      <c r="H272" s="168">
        <v>43825.651975384601</v>
      </c>
      <c r="I272" s="168">
        <v>53207.587716923103</v>
      </c>
      <c r="J272" s="168">
        <v>46358.360291076933</v>
      </c>
      <c r="K272" s="168">
        <v>43693.658047384604</v>
      </c>
      <c r="L272" s="159">
        <v>6.0432509268816101</v>
      </c>
    </row>
    <row r="273" spans="2:12" ht="15" x14ac:dyDescent="0.25">
      <c r="B273" s="168" t="s">
        <v>542</v>
      </c>
      <c r="C273" s="168" t="s">
        <v>539</v>
      </c>
      <c r="D273" s="178" t="s">
        <v>104</v>
      </c>
      <c r="E273" s="168"/>
      <c r="F273" s="168"/>
      <c r="G273" s="168"/>
      <c r="H273" s="168">
        <v>216469.89636923099</v>
      </c>
      <c r="I273" s="168">
        <v>215570.99907692301</v>
      </c>
      <c r="J273" s="168">
        <v>143642.34393230773</v>
      </c>
      <c r="K273" s="168">
        <v>149144.47836923072</v>
      </c>
      <c r="L273" s="160"/>
    </row>
    <row r="274" spans="2:12" ht="15" x14ac:dyDescent="0.25">
      <c r="B274" s="168" t="s">
        <v>542</v>
      </c>
      <c r="C274" s="168" t="s">
        <v>665</v>
      </c>
      <c r="D274" s="179"/>
      <c r="E274" s="168"/>
      <c r="F274" s="168"/>
      <c r="G274" s="168"/>
      <c r="H274" s="168">
        <v>195.62583195266299</v>
      </c>
      <c r="I274" s="168"/>
      <c r="J274" s="168"/>
      <c r="K274" s="168"/>
      <c r="L274" s="160"/>
    </row>
    <row r="275" spans="2:12" ht="15" x14ac:dyDescent="0.25">
      <c r="B275" s="168" t="s">
        <v>542</v>
      </c>
      <c r="C275" s="168" t="s">
        <v>540</v>
      </c>
      <c r="D275" s="178" t="s">
        <v>146</v>
      </c>
      <c r="E275" s="168"/>
      <c r="F275" s="168"/>
      <c r="G275" s="168"/>
      <c r="H275" s="168"/>
      <c r="I275" s="168">
        <v>651.20766078724</v>
      </c>
      <c r="J275" s="168">
        <v>616.21267547942796</v>
      </c>
      <c r="K275" s="168">
        <v>746.58491130726202</v>
      </c>
      <c r="L275" s="159">
        <v>4.5216089923554001</v>
      </c>
    </row>
    <row r="276" spans="2:12" ht="15" x14ac:dyDescent="0.25">
      <c r="B276" s="168" t="s">
        <v>542</v>
      </c>
      <c r="C276" s="168" t="s">
        <v>541</v>
      </c>
      <c r="D276" s="178" t="s">
        <v>60</v>
      </c>
      <c r="E276" s="168">
        <v>2244608.7618461498</v>
      </c>
      <c r="F276" s="168">
        <v>2299632.7810661602</v>
      </c>
      <c r="G276" s="168">
        <v>1240479.00708923</v>
      </c>
      <c r="H276" s="168">
        <v>1399445.17476923</v>
      </c>
      <c r="I276" s="168">
        <v>1307924.54916923</v>
      </c>
      <c r="J276" s="168">
        <v>987388.29077538464</v>
      </c>
      <c r="K276" s="168">
        <v>1183378.5268061538</v>
      </c>
      <c r="L276" s="159">
        <v>15.4330557479625</v>
      </c>
    </row>
    <row r="277" spans="2:12" ht="15" x14ac:dyDescent="0.25">
      <c r="B277" s="168" t="s">
        <v>543</v>
      </c>
      <c r="C277" s="168" t="s">
        <v>664</v>
      </c>
      <c r="D277" s="168"/>
      <c r="E277" s="168"/>
      <c r="F277" s="168"/>
      <c r="G277" s="168"/>
      <c r="H277" s="168">
        <v>11.7806059755303</v>
      </c>
      <c r="I277" s="168">
        <v>10.941370434045799</v>
      </c>
      <c r="J277" s="168">
        <v>32.7467547356433</v>
      </c>
      <c r="K277" s="168">
        <v>35.2764187296846</v>
      </c>
      <c r="L277" s="160"/>
    </row>
    <row r="278" spans="2:12" ht="15" x14ac:dyDescent="0.25">
      <c r="B278" s="168" t="s">
        <v>543</v>
      </c>
      <c r="C278" s="168" t="s">
        <v>663</v>
      </c>
      <c r="D278" s="168"/>
      <c r="E278" s="168">
        <v>9.2649643684247801E-2</v>
      </c>
      <c r="F278" s="168"/>
      <c r="G278" s="168">
        <v>0.13031006688604499</v>
      </c>
      <c r="H278" s="168"/>
      <c r="I278" s="168"/>
      <c r="J278" s="168"/>
      <c r="K278" s="168"/>
      <c r="L278" s="160"/>
    </row>
    <row r="279" spans="2:12" ht="15" x14ac:dyDescent="0.25">
      <c r="B279" s="168" t="s">
        <v>543</v>
      </c>
      <c r="C279" s="168" t="s">
        <v>662</v>
      </c>
      <c r="D279" s="168"/>
      <c r="E279" s="168"/>
      <c r="F279" s="168"/>
      <c r="G279" s="168"/>
      <c r="H279" s="168"/>
      <c r="I279" s="168"/>
      <c r="J279" s="168">
        <v>7354568.96</v>
      </c>
      <c r="K279" s="168">
        <v>6935287.4474953841</v>
      </c>
      <c r="L279" s="160"/>
    </row>
    <row r="280" spans="2:12" ht="15" x14ac:dyDescent="0.25">
      <c r="B280" s="168" t="s">
        <v>543</v>
      </c>
      <c r="C280" s="168" t="s">
        <v>661</v>
      </c>
      <c r="D280" s="178" t="s">
        <v>683</v>
      </c>
      <c r="E280" s="168">
        <v>103.379881775575</v>
      </c>
      <c r="F280" s="168">
        <v>55.284543086626698</v>
      </c>
      <c r="G280" s="168">
        <v>63.934164658748003</v>
      </c>
      <c r="H280" s="168">
        <v>33.441426277152203</v>
      </c>
      <c r="I280" s="168">
        <v>51.807261749816398</v>
      </c>
      <c r="J280" s="168">
        <v>36.154307531653203</v>
      </c>
      <c r="K280" s="168">
        <v>46.073446049966499</v>
      </c>
      <c r="L280" s="159">
        <v>205.43710000818299</v>
      </c>
    </row>
    <row r="281" spans="2:12" ht="15" x14ac:dyDescent="0.25">
      <c r="B281" s="168" t="s">
        <v>543</v>
      </c>
      <c r="C281" s="168" t="s">
        <v>660</v>
      </c>
      <c r="D281" s="178" t="s">
        <v>684</v>
      </c>
      <c r="E281" s="168"/>
      <c r="F281" s="168"/>
      <c r="G281" s="168"/>
      <c r="H281" s="168">
        <v>3920.8018366863898</v>
      </c>
      <c r="I281" s="168">
        <v>4231.39252984615</v>
      </c>
      <c r="J281" s="168">
        <v>3864.6013119999998</v>
      </c>
      <c r="K281" s="168">
        <v>3245.6596486153844</v>
      </c>
      <c r="L281" s="159">
        <v>89.911587107366302</v>
      </c>
    </row>
    <row r="282" spans="2:12" ht="15" x14ac:dyDescent="0.25">
      <c r="B282" s="168" t="s">
        <v>543</v>
      </c>
      <c r="C282" s="168" t="s">
        <v>528</v>
      </c>
      <c r="D282" s="178" t="s">
        <v>685</v>
      </c>
      <c r="E282" s="168">
        <v>26450.82</v>
      </c>
      <c r="F282" s="168"/>
      <c r="G282" s="168"/>
      <c r="H282" s="168">
        <v>15685.6425230769</v>
      </c>
      <c r="I282" s="168">
        <v>26521.2423138462</v>
      </c>
      <c r="J282" s="168">
        <v>20872.416960000002</v>
      </c>
      <c r="K282" s="168">
        <v>23990.118480000001</v>
      </c>
      <c r="L282" s="159">
        <v>820.99818962321297</v>
      </c>
    </row>
    <row r="283" spans="2:12" ht="15" x14ac:dyDescent="0.25">
      <c r="B283" s="168" t="s">
        <v>543</v>
      </c>
      <c r="C283" s="168" t="s">
        <v>659</v>
      </c>
      <c r="E283" s="168"/>
      <c r="F283" s="168">
        <v>1126.28196</v>
      </c>
      <c r="G283" s="168">
        <v>1316.141856</v>
      </c>
      <c r="H283" s="168">
        <v>163.86590769230801</v>
      </c>
      <c r="I283" s="168">
        <v>10.8808530177515</v>
      </c>
      <c r="J283" s="168"/>
      <c r="K283" s="168">
        <v>15.877745279999999</v>
      </c>
      <c r="L283" s="159">
        <v>144.62169494037801</v>
      </c>
    </row>
    <row r="284" spans="2:12" ht="15" x14ac:dyDescent="0.25">
      <c r="B284" s="168" t="s">
        <v>543</v>
      </c>
      <c r="C284" s="168" t="s">
        <v>529</v>
      </c>
      <c r="D284" s="178" t="s">
        <v>686</v>
      </c>
      <c r="E284" s="168"/>
      <c r="F284" s="168"/>
      <c r="G284" s="168"/>
      <c r="H284" s="168"/>
      <c r="I284" s="168">
        <v>169644.273230769</v>
      </c>
      <c r="J284" s="168">
        <v>161667.43520000001</v>
      </c>
      <c r="K284" s="168">
        <v>134862.61236923074</v>
      </c>
      <c r="L284" s="159">
        <v>1220.50994180256</v>
      </c>
    </row>
    <row r="285" spans="2:12" ht="15" x14ac:dyDescent="0.25">
      <c r="B285" s="168" t="s">
        <v>543</v>
      </c>
      <c r="C285" s="168" t="s">
        <v>658</v>
      </c>
      <c r="D285" s="168"/>
      <c r="E285" s="168"/>
      <c r="F285" s="168"/>
      <c r="G285" s="168">
        <v>476.52866062809898</v>
      </c>
      <c r="H285" s="168">
        <v>156.771240710059</v>
      </c>
      <c r="I285" s="168">
        <v>100.69687384615401</v>
      </c>
      <c r="J285" s="168">
        <v>113.01150857142859</v>
      </c>
      <c r="K285" s="168">
        <v>61.082806153846171</v>
      </c>
      <c r="L285" s="159">
        <v>1285.4685626968301</v>
      </c>
    </row>
    <row r="286" spans="2:12" ht="15" x14ac:dyDescent="0.25">
      <c r="B286" s="168" t="s">
        <v>543</v>
      </c>
      <c r="C286" s="168" t="s">
        <v>657</v>
      </c>
      <c r="D286" s="168"/>
      <c r="E286" s="168"/>
      <c r="F286" s="168">
        <v>112.6974</v>
      </c>
      <c r="G286" s="168">
        <v>29.145000142011799</v>
      </c>
      <c r="H286" s="168">
        <v>27.1041656804734</v>
      </c>
      <c r="I286" s="168"/>
      <c r="J286" s="168"/>
      <c r="K286" s="168">
        <v>21.661705192899408</v>
      </c>
      <c r="L286" s="159">
        <v>695.04063926547599</v>
      </c>
    </row>
    <row r="287" spans="2:12" ht="15" x14ac:dyDescent="0.25">
      <c r="B287" s="168" t="s">
        <v>543</v>
      </c>
      <c r="C287" s="168" t="s">
        <v>294</v>
      </c>
      <c r="D287" s="178" t="s">
        <v>47</v>
      </c>
      <c r="E287" s="171">
        <v>122.74117876417699</v>
      </c>
      <c r="F287" s="171">
        <v>156.63319216137899</v>
      </c>
      <c r="G287" s="171">
        <v>137.25372952696</v>
      </c>
      <c r="H287" s="168">
        <v>62.342747338067902</v>
      </c>
      <c r="I287" s="168">
        <v>204.71395609938801</v>
      </c>
      <c r="J287" s="168">
        <v>109.182805437225</v>
      </c>
      <c r="K287" s="168">
        <v>141.054106936626</v>
      </c>
      <c r="L287" s="159">
        <v>713.74886451489999</v>
      </c>
    </row>
    <row r="288" spans="2:12" ht="15" x14ac:dyDescent="0.25">
      <c r="B288" s="168" t="s">
        <v>543</v>
      </c>
      <c r="C288" s="168" t="s">
        <v>293</v>
      </c>
      <c r="D288" s="178" t="s">
        <v>21</v>
      </c>
      <c r="E288" s="172">
        <v>154.511950173451</v>
      </c>
      <c r="F288" s="172">
        <v>173.755712997931</v>
      </c>
      <c r="G288" s="172">
        <v>164.48987398651701</v>
      </c>
      <c r="H288" s="168">
        <v>79.214873848909903</v>
      </c>
      <c r="I288" s="168">
        <v>184.44040718188501</v>
      </c>
      <c r="J288" s="168">
        <v>123.392504586173</v>
      </c>
      <c r="K288" s="168">
        <v>160.40475432884901</v>
      </c>
      <c r="L288" s="159">
        <v>670.21015902615102</v>
      </c>
    </row>
    <row r="289" spans="2:12" ht="15" x14ac:dyDescent="0.25">
      <c r="B289" s="168" t="s">
        <v>543</v>
      </c>
      <c r="C289" s="168" t="s">
        <v>292</v>
      </c>
      <c r="D289" s="178" t="s">
        <v>48</v>
      </c>
      <c r="E289" s="168">
        <v>260.91575949026497</v>
      </c>
      <c r="F289" s="168">
        <v>268.74733481379297</v>
      </c>
      <c r="G289" s="168">
        <v>215.65331645496499</v>
      </c>
      <c r="H289" s="168">
        <v>112.08237854804101</v>
      </c>
      <c r="I289" s="168">
        <v>273.40524597503099</v>
      </c>
      <c r="J289" s="168">
        <v>177.039730035052</v>
      </c>
      <c r="K289" s="168">
        <v>211.116153301944</v>
      </c>
      <c r="L289" s="159">
        <v>924.60883228451303</v>
      </c>
    </row>
    <row r="290" spans="2:12" ht="15" x14ac:dyDescent="0.25">
      <c r="B290" s="168" t="s">
        <v>543</v>
      </c>
      <c r="C290" s="168" t="s">
        <v>291</v>
      </c>
      <c r="D290" s="178" t="s">
        <v>49</v>
      </c>
      <c r="E290" s="168">
        <v>129.889037100743</v>
      </c>
      <c r="F290" s="168">
        <v>135.42990183930999</v>
      </c>
      <c r="G290" s="168">
        <v>143.02288194950401</v>
      </c>
      <c r="H290" s="168">
        <v>67.313443041039903</v>
      </c>
      <c r="I290" s="168">
        <v>170.70907612582599</v>
      </c>
      <c r="J290" s="168">
        <v>120.652461667145</v>
      </c>
      <c r="K290" s="168">
        <v>157.336752635799</v>
      </c>
      <c r="L290" s="159">
        <v>419.46974921513799</v>
      </c>
    </row>
    <row r="291" spans="2:12" ht="15" x14ac:dyDescent="0.25">
      <c r="B291" s="168" t="s">
        <v>543</v>
      </c>
      <c r="C291" s="168" t="s">
        <v>290</v>
      </c>
      <c r="D291" s="178" t="s">
        <v>50</v>
      </c>
      <c r="E291" s="168">
        <v>88.554297722336301</v>
      </c>
      <c r="F291" s="168">
        <v>101.321207348276</v>
      </c>
      <c r="G291" s="168">
        <v>108.63187875574999</v>
      </c>
      <c r="H291" s="168">
        <v>53.081103632543602</v>
      </c>
      <c r="I291" s="168">
        <v>107.390343635251</v>
      </c>
      <c r="J291" s="168">
        <v>76.922457557826604</v>
      </c>
      <c r="K291" s="168">
        <v>99.638406717586605</v>
      </c>
      <c r="L291" s="159">
        <v>544.83122124426495</v>
      </c>
    </row>
    <row r="292" spans="2:12" ht="15" x14ac:dyDescent="0.25">
      <c r="B292" s="168" t="s">
        <v>543</v>
      </c>
      <c r="C292" s="168" t="s">
        <v>656</v>
      </c>
      <c r="D292" s="178" t="s">
        <v>687</v>
      </c>
      <c r="E292" s="168"/>
      <c r="F292" s="168"/>
      <c r="G292" s="168"/>
      <c r="H292" s="168"/>
      <c r="I292" s="168">
        <v>556.33288319999997</v>
      </c>
      <c r="J292" s="168">
        <v>612.07206239999994</v>
      </c>
      <c r="K292" s="168">
        <v>516.68274504142016</v>
      </c>
      <c r="L292" s="159">
        <v>80.092858270675293</v>
      </c>
    </row>
    <row r="293" spans="2:12" ht="15" x14ac:dyDescent="0.25">
      <c r="B293" s="168" t="s">
        <v>543</v>
      </c>
      <c r="C293" s="168" t="s">
        <v>655</v>
      </c>
      <c r="D293" s="178" t="s">
        <v>688</v>
      </c>
      <c r="E293" s="168"/>
      <c r="F293" s="168"/>
      <c r="G293" s="168"/>
      <c r="H293" s="168">
        <v>66.405274174843797</v>
      </c>
      <c r="I293" s="168"/>
      <c r="J293" s="168"/>
      <c r="K293" s="168"/>
      <c r="L293" s="159">
        <v>557.61410726388306</v>
      </c>
    </row>
    <row r="294" spans="2:12" ht="15" x14ac:dyDescent="0.25">
      <c r="B294" s="168" t="s">
        <v>543</v>
      </c>
      <c r="C294" s="168" t="s">
        <v>654</v>
      </c>
      <c r="D294" s="178" t="s">
        <v>689</v>
      </c>
      <c r="E294" s="168"/>
      <c r="F294" s="168"/>
      <c r="G294" s="168"/>
      <c r="H294" s="168">
        <v>3648254.28923077</v>
      </c>
      <c r="I294" s="168">
        <v>4322421.1938461503</v>
      </c>
      <c r="J294" s="168">
        <v>4281468.688000001</v>
      </c>
      <c r="K294" s="168">
        <v>3046251.4560000002</v>
      </c>
      <c r="L294" s="159">
        <v>105.360176812055</v>
      </c>
    </row>
    <row r="295" spans="2:12" ht="15" x14ac:dyDescent="0.25">
      <c r="B295" s="168" t="s">
        <v>543</v>
      </c>
      <c r="C295" s="168" t="s">
        <v>530</v>
      </c>
      <c r="D295" s="178" t="s">
        <v>57</v>
      </c>
      <c r="E295" s="168">
        <v>1863.6199200000001</v>
      </c>
      <c r="F295" s="168">
        <v>2057.6714400000001</v>
      </c>
      <c r="G295" s="168">
        <v>2037.2123076923101</v>
      </c>
      <c r="H295" s="168">
        <v>1295.8856158579899</v>
      </c>
      <c r="I295" s="168">
        <v>1898.77892123077</v>
      </c>
      <c r="J295" s="168">
        <v>2621.9380800000008</v>
      </c>
      <c r="K295" s="168">
        <v>1981.9883553230773</v>
      </c>
      <c r="L295" s="159">
        <v>7336195.0805304302</v>
      </c>
    </row>
    <row r="296" spans="2:12" ht="15" x14ac:dyDescent="0.25">
      <c r="B296" s="168" t="s">
        <v>543</v>
      </c>
      <c r="C296" s="168" t="s">
        <v>653</v>
      </c>
      <c r="D296" s="178" t="s">
        <v>690</v>
      </c>
      <c r="E296" s="168"/>
      <c r="F296" s="168"/>
      <c r="G296" s="168"/>
      <c r="H296" s="168"/>
      <c r="I296" s="168"/>
      <c r="J296" s="168">
        <v>2694.2996877086698</v>
      </c>
      <c r="K296" s="168">
        <v>3664.1285799980801</v>
      </c>
      <c r="L296" s="160"/>
    </row>
    <row r="297" spans="2:12" ht="15" x14ac:dyDescent="0.25">
      <c r="B297" s="168" t="s">
        <v>543</v>
      </c>
      <c r="C297" s="168" t="s">
        <v>652</v>
      </c>
      <c r="E297" s="168"/>
      <c r="F297" s="168"/>
      <c r="G297" s="168"/>
      <c r="H297" s="168"/>
      <c r="I297" s="168">
        <v>586.20472066115701</v>
      </c>
      <c r="J297" s="168"/>
      <c r="K297" s="168"/>
      <c r="L297" s="159">
        <v>222227889.99839294</v>
      </c>
    </row>
    <row r="298" spans="2:12" ht="15" x14ac:dyDescent="0.25">
      <c r="B298" s="168" t="s">
        <v>543</v>
      </c>
      <c r="C298" s="168" t="s">
        <v>651</v>
      </c>
      <c r="D298" s="168"/>
      <c r="E298" s="168"/>
      <c r="F298" s="168"/>
      <c r="G298" s="168"/>
      <c r="H298" s="168">
        <v>34.310794792899401</v>
      </c>
      <c r="I298" s="168">
        <v>12.1534892307692</v>
      </c>
      <c r="J298" s="168"/>
      <c r="K298" s="168"/>
      <c r="L298" s="159">
        <v>57014.174901054103</v>
      </c>
    </row>
    <row r="299" spans="2:12" ht="15" x14ac:dyDescent="0.25">
      <c r="B299" s="168" t="s">
        <v>543</v>
      </c>
      <c r="C299" s="168" t="s">
        <v>650</v>
      </c>
      <c r="D299" s="168"/>
      <c r="E299" s="168"/>
      <c r="F299" s="168">
        <v>62.047080000000001</v>
      </c>
      <c r="G299" s="168"/>
      <c r="H299" s="168">
        <v>31.883082603550299</v>
      </c>
      <c r="I299" s="168">
        <v>151.632178934911</v>
      </c>
      <c r="J299" s="168">
        <v>47.888381387755103</v>
      </c>
      <c r="K299" s="168">
        <v>26.595764307692313</v>
      </c>
      <c r="L299" s="159">
        <v>7726274.3066339996</v>
      </c>
    </row>
    <row r="300" spans="2:12" ht="15" x14ac:dyDescent="0.25">
      <c r="B300" s="168" t="s">
        <v>543</v>
      </c>
      <c r="C300" s="168" t="s">
        <v>649</v>
      </c>
      <c r="D300" s="168"/>
      <c r="E300" s="168"/>
      <c r="F300" s="168">
        <v>546.63714000000004</v>
      </c>
      <c r="G300" s="168">
        <v>321.427322181818</v>
      </c>
      <c r="H300" s="168">
        <v>255.90997491124301</v>
      </c>
      <c r="I300" s="168">
        <v>78.593683313609503</v>
      </c>
      <c r="J300" s="168">
        <v>68.097486857142854</v>
      </c>
      <c r="K300" s="168">
        <v>66.726436464852071</v>
      </c>
      <c r="L300" s="160"/>
    </row>
    <row r="301" spans="2:12" ht="15" x14ac:dyDescent="0.25">
      <c r="B301" s="168" t="s">
        <v>543</v>
      </c>
      <c r="C301" s="168" t="s">
        <v>648</v>
      </c>
      <c r="D301" s="168"/>
      <c r="E301" s="168">
        <v>252.08165333333301</v>
      </c>
      <c r="F301" s="168">
        <v>548.79544331361001</v>
      </c>
      <c r="G301" s="168">
        <v>220.27340534911201</v>
      </c>
      <c r="H301" s="168">
        <v>75.686400000000006</v>
      </c>
      <c r="I301" s="168">
        <v>114.85075313609499</v>
      </c>
      <c r="J301" s="168">
        <v>175.46697977142861</v>
      </c>
      <c r="K301" s="168">
        <v>281.61683454674562</v>
      </c>
      <c r="L301" s="159">
        <v>71866122.665203303</v>
      </c>
    </row>
    <row r="302" spans="2:12" ht="15" x14ac:dyDescent="0.25">
      <c r="B302" s="168" t="s">
        <v>543</v>
      </c>
      <c r="C302" s="168" t="s">
        <v>647</v>
      </c>
      <c r="D302" s="168"/>
      <c r="E302" s="168"/>
      <c r="F302" s="168"/>
      <c r="G302" s="168"/>
      <c r="H302" s="168">
        <v>84.236159999999998</v>
      </c>
      <c r="I302" s="168">
        <v>114.341325443787</v>
      </c>
      <c r="J302" s="168">
        <v>100.18472326530612</v>
      </c>
      <c r="K302" s="168">
        <v>72.564522603550301</v>
      </c>
      <c r="L302" s="160"/>
    </row>
    <row r="303" spans="2:12" ht="15" x14ac:dyDescent="0.25">
      <c r="B303" s="168" t="s">
        <v>543</v>
      </c>
      <c r="C303" s="168" t="s">
        <v>646</v>
      </c>
      <c r="D303" s="168"/>
      <c r="E303" s="168">
        <v>59400.1584</v>
      </c>
      <c r="F303" s="168">
        <v>75772.980654545507</v>
      </c>
      <c r="G303" s="168">
        <v>16620.492061917201</v>
      </c>
      <c r="H303" s="168">
        <v>18085.26528</v>
      </c>
      <c r="I303" s="168">
        <v>44836.162449230796</v>
      </c>
      <c r="J303" s="168">
        <v>31511.95088</v>
      </c>
      <c r="K303" s="168">
        <v>30631.890777230783</v>
      </c>
      <c r="L303" s="159">
        <v>81923.280041781705</v>
      </c>
    </row>
    <row r="304" spans="2:12" ht="15" x14ac:dyDescent="0.25">
      <c r="B304" s="168" t="s">
        <v>543</v>
      </c>
      <c r="C304" s="168" t="s">
        <v>289</v>
      </c>
      <c r="D304" s="178" t="s">
        <v>51</v>
      </c>
      <c r="E304" s="168">
        <v>132.91015521217699</v>
      </c>
      <c r="F304" s="168">
        <v>147.664910637931</v>
      </c>
      <c r="G304" s="168">
        <v>144.189329925496</v>
      </c>
      <c r="H304" s="168">
        <v>65.961830850221602</v>
      </c>
      <c r="I304" s="168">
        <v>160.106345250918</v>
      </c>
      <c r="J304" s="168">
        <v>96.440988595421999</v>
      </c>
      <c r="K304" s="168">
        <v>125.070879460022</v>
      </c>
      <c r="L304" s="159">
        <v>5759375.34676727</v>
      </c>
    </row>
    <row r="305" spans="2:12" ht="15" x14ac:dyDescent="0.25">
      <c r="B305" s="168" t="s">
        <v>543</v>
      </c>
      <c r="C305" s="168" t="s">
        <v>645</v>
      </c>
      <c r="D305" s="168"/>
      <c r="E305" s="168">
        <v>6589.7625600000001</v>
      </c>
      <c r="F305" s="168"/>
      <c r="G305" s="168"/>
      <c r="H305" s="168"/>
      <c r="I305" s="168"/>
      <c r="J305" s="168"/>
      <c r="K305" s="168"/>
      <c r="L305" s="159">
        <v>3079.5914490543801</v>
      </c>
    </row>
    <row r="306" spans="2:12" ht="15" x14ac:dyDescent="0.25">
      <c r="B306" s="168" t="s">
        <v>543</v>
      </c>
      <c r="C306" s="168" t="s">
        <v>644</v>
      </c>
      <c r="D306" s="168"/>
      <c r="E306" s="168"/>
      <c r="F306" s="168"/>
      <c r="G306" s="168"/>
      <c r="H306" s="168">
        <v>89069793.230769202</v>
      </c>
      <c r="I306" s="168">
        <v>136781335.384615</v>
      </c>
      <c r="J306" s="168">
        <v>69794316.73469387</v>
      </c>
      <c r="K306" s="168">
        <v>78049174.15384616</v>
      </c>
      <c r="L306" s="159">
        <v>142855.15410908399</v>
      </c>
    </row>
    <row r="307" spans="2:12" ht="15" x14ac:dyDescent="0.25">
      <c r="B307" s="168" t="s">
        <v>543</v>
      </c>
      <c r="C307" s="168" t="s">
        <v>643</v>
      </c>
      <c r="D307" s="168"/>
      <c r="E307" s="168"/>
      <c r="F307" s="168"/>
      <c r="G307" s="168">
        <v>0.35020632142049501</v>
      </c>
      <c r="H307" s="168"/>
      <c r="I307" s="168">
        <v>0.53004232673571205</v>
      </c>
      <c r="J307" s="168"/>
      <c r="K307" s="168"/>
      <c r="L307" s="159">
        <v>66180213.423851103</v>
      </c>
    </row>
    <row r="308" spans="2:12" ht="15" x14ac:dyDescent="0.25">
      <c r="B308" s="168" t="s">
        <v>543</v>
      </c>
      <c r="C308" s="168" t="s">
        <v>642</v>
      </c>
      <c r="D308" s="168"/>
      <c r="E308" s="168"/>
      <c r="F308" s="168"/>
      <c r="G308" s="168">
        <v>1.11135141526189</v>
      </c>
      <c r="H308" s="168">
        <v>0.82255686848221798</v>
      </c>
      <c r="I308" s="168">
        <v>0.95576642783240795</v>
      </c>
      <c r="J308" s="168">
        <v>0.71730430268670498</v>
      </c>
      <c r="K308" s="168">
        <v>1.11875826393251</v>
      </c>
      <c r="L308" s="159">
        <v>267824667.95806</v>
      </c>
    </row>
    <row r="309" spans="2:12" ht="15" x14ac:dyDescent="0.25">
      <c r="B309" s="168" t="s">
        <v>543</v>
      </c>
      <c r="C309" s="168" t="s">
        <v>641</v>
      </c>
      <c r="D309" s="168"/>
      <c r="E309" s="168"/>
      <c r="F309" s="168"/>
      <c r="G309" s="168">
        <v>0.159659796080069</v>
      </c>
      <c r="H309" s="168"/>
      <c r="I309" s="168"/>
      <c r="J309" s="168"/>
      <c r="K309" s="168"/>
      <c r="L309" s="159">
        <v>254964.961975502</v>
      </c>
    </row>
    <row r="310" spans="2:12" ht="15" x14ac:dyDescent="0.25">
      <c r="B310" s="168" t="s">
        <v>543</v>
      </c>
      <c r="C310" s="168" t="s">
        <v>640</v>
      </c>
      <c r="D310" s="168"/>
      <c r="E310" s="168"/>
      <c r="F310" s="168"/>
      <c r="G310" s="168">
        <v>1.2129836662389699</v>
      </c>
      <c r="H310" s="168">
        <v>0.61890033431964597</v>
      </c>
      <c r="I310" s="168">
        <v>1.5052222606560599</v>
      </c>
      <c r="J310" s="168">
        <v>0.99240751464138699</v>
      </c>
      <c r="K310" s="168">
        <v>1.5367319648487101</v>
      </c>
      <c r="L310" s="159">
        <v>623.75554768897098</v>
      </c>
    </row>
    <row r="311" spans="2:12" ht="15" x14ac:dyDescent="0.25">
      <c r="B311" s="168" t="s">
        <v>543</v>
      </c>
      <c r="C311" s="168" t="s">
        <v>639</v>
      </c>
      <c r="D311" s="168"/>
      <c r="E311" s="168"/>
      <c r="F311" s="168"/>
      <c r="G311" s="168">
        <v>1.4039680338954099</v>
      </c>
      <c r="H311" s="168">
        <v>0.82255686848221798</v>
      </c>
      <c r="I311" s="168">
        <v>1.48580875456812</v>
      </c>
      <c r="J311" s="168">
        <v>0.71730430268670498</v>
      </c>
      <c r="K311" s="168">
        <v>1.11875826393251</v>
      </c>
      <c r="L311" s="159">
        <v>122195.243985654</v>
      </c>
    </row>
    <row r="312" spans="2:12" ht="15" x14ac:dyDescent="0.25">
      <c r="B312" s="168" t="s">
        <v>543</v>
      </c>
      <c r="C312" s="168" t="s">
        <v>638</v>
      </c>
      <c r="D312" s="168"/>
      <c r="E312" s="168"/>
      <c r="F312" s="168"/>
      <c r="G312" s="168">
        <v>0.12793349798967801</v>
      </c>
      <c r="H312" s="168"/>
      <c r="I312" s="168"/>
      <c r="J312" s="168"/>
      <c r="K312" s="168"/>
      <c r="L312" s="159">
        <v>709503243.53944099</v>
      </c>
    </row>
    <row r="313" spans="2:12" ht="15" x14ac:dyDescent="0.25">
      <c r="B313" s="168" t="s">
        <v>543</v>
      </c>
      <c r="C313" s="168" t="s">
        <v>637</v>
      </c>
      <c r="D313" s="168"/>
      <c r="E313" s="168"/>
      <c r="F313" s="168"/>
      <c r="G313" s="168">
        <v>0.784286808374831</v>
      </c>
      <c r="H313" s="168"/>
      <c r="I313" s="168">
        <v>0.36607597494548499</v>
      </c>
      <c r="J313" s="168">
        <v>0.26198254613905902</v>
      </c>
      <c r="K313" s="168"/>
      <c r="L313" s="159">
        <v>3875350.4575090599</v>
      </c>
    </row>
    <row r="314" spans="2:12" ht="15" x14ac:dyDescent="0.25">
      <c r="B314" s="168" t="s">
        <v>543</v>
      </c>
      <c r="C314" s="168" t="s">
        <v>636</v>
      </c>
      <c r="D314" s="168"/>
      <c r="E314" s="168"/>
      <c r="F314" s="168">
        <v>170.34485760000001</v>
      </c>
      <c r="G314" s="168"/>
      <c r="H314" s="168"/>
      <c r="I314" s="168"/>
      <c r="J314" s="168"/>
      <c r="K314" s="168">
        <v>1.8583267236923076</v>
      </c>
      <c r="L314" s="159">
        <v>177192.99872924999</v>
      </c>
    </row>
    <row r="315" spans="2:12" ht="15" x14ac:dyDescent="0.25">
      <c r="B315" s="168" t="s">
        <v>543</v>
      </c>
      <c r="C315" s="168" t="s">
        <v>635</v>
      </c>
      <c r="D315" s="168"/>
      <c r="E315" s="168"/>
      <c r="F315" s="168">
        <v>11.8190246429685</v>
      </c>
      <c r="G315" s="168">
        <v>26.288449902063601</v>
      </c>
      <c r="H315" s="168">
        <v>11.370362571864099</v>
      </c>
      <c r="I315" s="168">
        <v>26.182793665681199</v>
      </c>
      <c r="J315" s="168">
        <v>16.9384044866061</v>
      </c>
      <c r="K315" s="168">
        <v>23.659997652201099</v>
      </c>
      <c r="L315" s="160"/>
    </row>
    <row r="316" spans="2:12" ht="15" x14ac:dyDescent="0.25">
      <c r="B316" s="168" t="s">
        <v>543</v>
      </c>
      <c r="C316" s="168" t="s">
        <v>634</v>
      </c>
      <c r="D316" s="168"/>
      <c r="E316" s="168"/>
      <c r="F316" s="168"/>
      <c r="G316" s="168"/>
      <c r="H316" s="168">
        <v>107.086179408284</v>
      </c>
      <c r="I316" s="168">
        <v>130.52731739645</v>
      </c>
      <c r="J316" s="168">
        <v>174.18278880000003</v>
      </c>
      <c r="K316" s="168">
        <v>85.296669443786996</v>
      </c>
      <c r="L316" s="160"/>
    </row>
    <row r="317" spans="2:12" ht="15" x14ac:dyDescent="0.25">
      <c r="B317" s="168" t="s">
        <v>543</v>
      </c>
      <c r="C317" s="168" t="s">
        <v>633</v>
      </c>
      <c r="D317" s="168"/>
      <c r="E317" s="168"/>
      <c r="F317" s="168"/>
      <c r="G317" s="168"/>
      <c r="H317" s="168">
        <v>9.7041467442231504</v>
      </c>
      <c r="I317" s="168">
        <v>20.1426141657283</v>
      </c>
      <c r="J317" s="168">
        <v>16.646118221665699</v>
      </c>
      <c r="K317" s="168">
        <v>24.8951109482507</v>
      </c>
      <c r="L317" s="160"/>
    </row>
    <row r="318" spans="2:12" ht="15" x14ac:dyDescent="0.25">
      <c r="B318" s="168" t="s">
        <v>543</v>
      </c>
      <c r="C318" s="168" t="s">
        <v>632</v>
      </c>
      <c r="D318" s="168"/>
      <c r="E318" s="168">
        <v>1.3240274097345099</v>
      </c>
      <c r="F318" s="168">
        <v>2.5096550847182999</v>
      </c>
      <c r="G318" s="168">
        <v>6.7309521641999996</v>
      </c>
      <c r="H318" s="168">
        <v>3.2866733321280002</v>
      </c>
      <c r="I318" s="168">
        <v>6.9527739075642598</v>
      </c>
      <c r="J318" s="168">
        <v>4.4704280152608602</v>
      </c>
      <c r="K318" s="168">
        <v>6.2317862151663004</v>
      </c>
      <c r="L318" s="159">
        <v>1113305.67138462</v>
      </c>
    </row>
    <row r="319" spans="2:12" ht="15" x14ac:dyDescent="0.25">
      <c r="B319" s="168" t="s">
        <v>543</v>
      </c>
      <c r="C319" s="168" t="s">
        <v>631</v>
      </c>
      <c r="D319" s="168"/>
      <c r="E319" s="168">
        <v>3.7037040890208899</v>
      </c>
      <c r="F319" s="168">
        <v>3.6461087469931002</v>
      </c>
      <c r="G319" s="168">
        <v>6.4149135929999996</v>
      </c>
      <c r="H319" s="168">
        <v>4.0548832346879999</v>
      </c>
      <c r="I319" s="168">
        <v>8.61309448083232</v>
      </c>
      <c r="J319" s="168">
        <v>4.5418467677434204</v>
      </c>
      <c r="K319" s="168">
        <v>6.9465861921247303</v>
      </c>
      <c r="L319" s="159">
        <v>670961823.81502903</v>
      </c>
    </row>
    <row r="320" spans="2:12" ht="15" x14ac:dyDescent="0.25">
      <c r="B320" s="168" t="s">
        <v>543</v>
      </c>
      <c r="C320" s="168" t="s">
        <v>630</v>
      </c>
      <c r="D320" s="168"/>
      <c r="E320" s="168">
        <v>9.0975201223221305</v>
      </c>
      <c r="F320" s="168">
        <v>9.3750862459034501</v>
      </c>
      <c r="G320" s="168">
        <v>17.107541747999999</v>
      </c>
      <c r="H320" s="168">
        <v>10.83485786256</v>
      </c>
      <c r="I320" s="168">
        <v>19.7393196483231</v>
      </c>
      <c r="J320" s="168">
        <v>25.448720419876999</v>
      </c>
      <c r="K320" s="168">
        <v>28.439618817821199</v>
      </c>
      <c r="L320" s="160"/>
    </row>
    <row r="321" spans="2:12" ht="15" x14ac:dyDescent="0.25">
      <c r="B321" s="168" t="s">
        <v>543</v>
      </c>
      <c r="C321" s="168" t="s">
        <v>629</v>
      </c>
      <c r="D321" s="168"/>
      <c r="E321" s="168"/>
      <c r="F321" s="168"/>
      <c r="G321" s="168"/>
      <c r="H321" s="168">
        <v>10.9424321893491</v>
      </c>
      <c r="I321" s="168">
        <v>145.089858461538</v>
      </c>
      <c r="J321" s="168">
        <v>38.227392146938783</v>
      </c>
      <c r="K321" s="168"/>
      <c r="L321" s="160"/>
    </row>
    <row r="322" spans="2:12" ht="15" x14ac:dyDescent="0.25">
      <c r="B322" s="168" t="s">
        <v>543</v>
      </c>
      <c r="C322" s="168" t="s">
        <v>628</v>
      </c>
      <c r="D322" s="168"/>
      <c r="E322" s="168">
        <v>1928.5626666666701</v>
      </c>
      <c r="F322" s="168">
        <v>700.43881846153897</v>
      </c>
      <c r="G322" s="168">
        <v>514.81706399999996</v>
      </c>
      <c r="H322" s="168">
        <v>121.88943905325399</v>
      </c>
      <c r="I322" s="168">
        <v>209.85248662721901</v>
      </c>
      <c r="J322" s="168">
        <v>60.656406759183675</v>
      </c>
      <c r="K322" s="168">
        <v>40.184421443786981</v>
      </c>
      <c r="L322" s="160"/>
    </row>
    <row r="323" spans="2:12" ht="15" x14ac:dyDescent="0.25">
      <c r="B323" s="168" t="s">
        <v>543</v>
      </c>
      <c r="C323" s="168" t="s">
        <v>627</v>
      </c>
      <c r="D323" s="168"/>
      <c r="E323" s="168"/>
      <c r="F323" s="168"/>
      <c r="G323" s="168"/>
      <c r="H323" s="168">
        <v>40.927756686390502</v>
      </c>
      <c r="I323" s="168">
        <v>48.600894674556201</v>
      </c>
      <c r="J323" s="168">
        <v>29.403394089795921</v>
      </c>
      <c r="K323" s="168">
        <v>26.784028629585798</v>
      </c>
      <c r="L323" s="160"/>
    </row>
    <row r="324" spans="2:12" ht="15" x14ac:dyDescent="0.25">
      <c r="B324" s="168" t="s">
        <v>543</v>
      </c>
      <c r="C324" s="168" t="s">
        <v>626</v>
      </c>
      <c r="D324" s="168"/>
      <c r="E324" s="168"/>
      <c r="F324" s="168"/>
      <c r="G324" s="168">
        <v>236.03377507438</v>
      </c>
      <c r="H324" s="168"/>
      <c r="I324" s="168"/>
      <c r="J324" s="168"/>
      <c r="K324" s="168"/>
      <c r="L324" s="159">
        <v>47.375794393434582</v>
      </c>
    </row>
    <row r="325" spans="2:12" ht="15" x14ac:dyDescent="0.25">
      <c r="B325" s="168" t="s">
        <v>543</v>
      </c>
      <c r="C325" s="168" t="s">
        <v>625</v>
      </c>
      <c r="D325" s="168"/>
      <c r="E325" s="168"/>
      <c r="F325" s="168">
        <v>723.32637619834702</v>
      </c>
      <c r="G325" s="168">
        <v>111.212028</v>
      </c>
      <c r="H325" s="168"/>
      <c r="I325" s="168"/>
      <c r="J325" s="168"/>
      <c r="K325" s="168"/>
      <c r="L325" s="159">
        <v>5.4623367982245101</v>
      </c>
    </row>
    <row r="326" spans="2:12" ht="15" x14ac:dyDescent="0.25">
      <c r="B326" s="168" t="s">
        <v>543</v>
      </c>
      <c r="C326" s="168" t="s">
        <v>624</v>
      </c>
      <c r="D326" s="168"/>
      <c r="E326" s="168"/>
      <c r="F326" s="168"/>
      <c r="G326" s="168"/>
      <c r="H326" s="168"/>
      <c r="I326" s="168"/>
      <c r="J326" s="168">
        <v>14.701407428571427</v>
      </c>
      <c r="K326" s="168"/>
      <c r="L326" s="160"/>
    </row>
    <row r="327" spans="2:12" ht="15" x14ac:dyDescent="0.25">
      <c r="B327" s="168" t="s">
        <v>543</v>
      </c>
      <c r="C327" s="168" t="s">
        <v>623</v>
      </c>
      <c r="D327" s="168"/>
      <c r="E327" s="168">
        <v>0.11582342610690299</v>
      </c>
      <c r="F327" s="168">
        <v>0.59044562985329196</v>
      </c>
      <c r="G327" s="168">
        <v>0.53213779904857395</v>
      </c>
      <c r="H327" s="168">
        <v>0.193029248357487</v>
      </c>
      <c r="I327" s="168">
        <v>0.38331855209641302</v>
      </c>
      <c r="J327" s="168">
        <v>0.216684260588869</v>
      </c>
      <c r="K327" s="168">
        <v>0.209343596647529</v>
      </c>
      <c r="L327" s="159">
        <v>184.21848428491114</v>
      </c>
    </row>
    <row r="328" spans="2:12" ht="15" x14ac:dyDescent="0.25">
      <c r="B328" s="168" t="s">
        <v>543</v>
      </c>
      <c r="C328" s="168" t="s">
        <v>622</v>
      </c>
      <c r="D328" s="168"/>
      <c r="E328" s="168"/>
      <c r="F328" s="168"/>
      <c r="G328" s="168"/>
      <c r="H328" s="168">
        <v>587.29042285714297</v>
      </c>
      <c r="I328" s="168"/>
      <c r="J328" s="168"/>
      <c r="K328" s="168"/>
      <c r="L328" s="160"/>
    </row>
    <row r="329" spans="2:12" ht="15" x14ac:dyDescent="0.25">
      <c r="B329" s="168" t="s">
        <v>543</v>
      </c>
      <c r="C329" s="168" t="s">
        <v>621</v>
      </c>
      <c r="D329" s="168"/>
      <c r="E329" s="168"/>
      <c r="F329" s="168">
        <v>11069.03088</v>
      </c>
      <c r="G329" s="168">
        <v>397.17734400000001</v>
      </c>
      <c r="H329" s="168">
        <v>129.568175147929</v>
      </c>
      <c r="I329" s="168">
        <v>34.577637869822503</v>
      </c>
      <c r="J329" s="168">
        <v>41.55295322130177</v>
      </c>
      <c r="K329" s="168">
        <v>33.442789718343192</v>
      </c>
      <c r="L329" s="160"/>
    </row>
    <row r="330" spans="2:12" ht="15" x14ac:dyDescent="0.25">
      <c r="B330" s="168" t="s">
        <v>543</v>
      </c>
      <c r="C330" s="168" t="s">
        <v>620</v>
      </c>
      <c r="D330" s="168"/>
      <c r="E330" s="168"/>
      <c r="F330" s="168"/>
      <c r="G330" s="168"/>
      <c r="H330" s="168"/>
      <c r="I330" s="168">
        <v>48.810720000000003</v>
      </c>
      <c r="J330" s="168">
        <v>122.17303836734695</v>
      </c>
      <c r="K330" s="168">
        <v>135.75594887573968</v>
      </c>
      <c r="L330" s="159">
        <v>3342.0466257735502</v>
      </c>
    </row>
    <row r="331" spans="2:12" ht="15" x14ac:dyDescent="0.25">
      <c r="B331" s="168" t="s">
        <v>543</v>
      </c>
      <c r="C331" s="168" t="s">
        <v>619</v>
      </c>
      <c r="D331" s="168"/>
      <c r="E331" s="168"/>
      <c r="F331" s="168"/>
      <c r="G331" s="168"/>
      <c r="H331" s="168"/>
      <c r="I331" s="168"/>
      <c r="J331" s="168"/>
      <c r="K331" s="168">
        <v>4.4695726483313605</v>
      </c>
      <c r="L331" s="159">
        <v>1374.03731817736</v>
      </c>
    </row>
    <row r="332" spans="2:12" ht="15" x14ac:dyDescent="0.25">
      <c r="B332" s="168" t="s">
        <v>543</v>
      </c>
      <c r="C332" s="168" t="s">
        <v>618</v>
      </c>
      <c r="D332" s="168"/>
      <c r="E332" s="168"/>
      <c r="F332" s="168"/>
      <c r="G332" s="168"/>
      <c r="H332" s="168">
        <v>254.52126367346901</v>
      </c>
      <c r="I332" s="168"/>
      <c r="J332" s="168"/>
      <c r="K332" s="168"/>
      <c r="L332" s="160"/>
    </row>
    <row r="333" spans="2:12" ht="15" x14ac:dyDescent="0.25">
      <c r="B333" s="168" t="s">
        <v>543</v>
      </c>
      <c r="C333" s="168" t="s">
        <v>617</v>
      </c>
      <c r="D333" s="168"/>
      <c r="E333" s="168"/>
      <c r="F333" s="168"/>
      <c r="G333" s="168">
        <v>59.910074181818203</v>
      </c>
      <c r="H333" s="168"/>
      <c r="I333" s="168"/>
      <c r="J333" s="168"/>
      <c r="K333" s="168"/>
      <c r="L333" s="160"/>
    </row>
    <row r="334" spans="2:12" ht="15" x14ac:dyDescent="0.25">
      <c r="B334" s="168" t="s">
        <v>543</v>
      </c>
      <c r="C334" s="168" t="s">
        <v>616</v>
      </c>
      <c r="D334" s="168"/>
      <c r="E334" s="168"/>
      <c r="F334" s="168">
        <v>2231.75420307692</v>
      </c>
      <c r="G334" s="168">
        <v>3763.2358744615399</v>
      </c>
      <c r="H334" s="168">
        <v>662.910978461539</v>
      </c>
      <c r="I334" s="168">
        <v>191.277969230769</v>
      </c>
      <c r="J334" s="168">
        <v>121.8560693877551</v>
      </c>
      <c r="K334" s="168">
        <v>71.179924260355037</v>
      </c>
      <c r="L334" s="159">
        <v>458.25408564429199</v>
      </c>
    </row>
    <row r="335" spans="2:12" ht="15" x14ac:dyDescent="0.25">
      <c r="B335" s="168" t="s">
        <v>543</v>
      </c>
      <c r="C335" s="168" t="s">
        <v>615</v>
      </c>
      <c r="D335" s="168"/>
      <c r="E335" s="168"/>
      <c r="F335" s="168"/>
      <c r="G335" s="168">
        <v>20.465703669421501</v>
      </c>
      <c r="H335" s="168"/>
      <c r="I335" s="168"/>
      <c r="J335" s="168"/>
      <c r="K335" s="168"/>
      <c r="L335" s="159">
        <v>7.0718964514158298</v>
      </c>
    </row>
    <row r="336" spans="2:12" ht="15" x14ac:dyDescent="0.25">
      <c r="B336" s="168" t="s">
        <v>543</v>
      </c>
      <c r="C336" s="168" t="s">
        <v>614</v>
      </c>
      <c r="D336" s="168"/>
      <c r="E336" s="168"/>
      <c r="F336" s="168">
        <v>0.62127852350366697</v>
      </c>
      <c r="G336" s="168">
        <v>1.06896460622195</v>
      </c>
      <c r="H336" s="168">
        <v>0.193029248357487</v>
      </c>
      <c r="I336" s="168">
        <v>0.38331855209641302</v>
      </c>
      <c r="J336" s="168">
        <v>0.216684260588869</v>
      </c>
      <c r="K336" s="168">
        <v>0.209343596647529</v>
      </c>
      <c r="L336" s="159">
        <v>196438.00772090501</v>
      </c>
    </row>
    <row r="337" spans="2:12" ht="15" x14ac:dyDescent="0.25">
      <c r="B337" s="168" t="s">
        <v>543</v>
      </c>
      <c r="C337" s="168" t="s">
        <v>613</v>
      </c>
      <c r="D337" s="168"/>
      <c r="E337" s="168">
        <v>0.15725225908672599</v>
      </c>
      <c r="F337" s="168"/>
      <c r="G337" s="168"/>
      <c r="H337" s="168"/>
      <c r="I337" s="168">
        <v>5.6041314619715697E-2</v>
      </c>
      <c r="J337" s="168"/>
      <c r="K337" s="168"/>
      <c r="L337" s="159">
        <v>721.54801507701495</v>
      </c>
    </row>
    <row r="338" spans="2:12" ht="15" x14ac:dyDescent="0.25">
      <c r="B338" s="168" t="s">
        <v>543</v>
      </c>
      <c r="C338" s="168" t="s">
        <v>612</v>
      </c>
      <c r="D338" s="168"/>
      <c r="E338" s="168"/>
      <c r="F338" s="168"/>
      <c r="G338" s="168">
        <v>0.38403888541584202</v>
      </c>
      <c r="H338" s="168"/>
      <c r="I338" s="168"/>
      <c r="J338" s="168"/>
      <c r="K338" s="168"/>
      <c r="L338" s="159">
        <v>46.392562692537297</v>
      </c>
    </row>
    <row r="339" spans="2:12" ht="15" x14ac:dyDescent="0.25">
      <c r="B339" s="168" t="s">
        <v>543</v>
      </c>
      <c r="C339" s="168" t="s">
        <v>611</v>
      </c>
      <c r="D339" s="168"/>
      <c r="E339" s="168">
        <v>1712.0875739645001</v>
      </c>
      <c r="F339" s="168"/>
      <c r="G339" s="168"/>
      <c r="H339" s="168">
        <v>1142.4242556213001</v>
      </c>
      <c r="I339" s="168">
        <v>1505.36932318339</v>
      </c>
      <c r="J339" s="168">
        <v>4527.6042122448989</v>
      </c>
      <c r="K339" s="168"/>
      <c r="L339" s="159">
        <v>52.9214448358209</v>
      </c>
    </row>
    <row r="340" spans="2:12" ht="15" x14ac:dyDescent="0.25">
      <c r="B340" s="168" t="s">
        <v>543</v>
      </c>
      <c r="C340" s="168" t="s">
        <v>610</v>
      </c>
      <c r="D340" s="178" t="s">
        <v>691</v>
      </c>
      <c r="E340" s="168">
        <v>319.68109326329198</v>
      </c>
      <c r="F340" s="168">
        <v>190.14474856344799</v>
      </c>
      <c r="G340" s="168">
        <v>169.93526769874299</v>
      </c>
      <c r="H340" s="168">
        <v>86.569802627025098</v>
      </c>
      <c r="I340" s="168">
        <v>145.67647910452899</v>
      </c>
      <c r="J340" s="168">
        <v>129.232430487676</v>
      </c>
      <c r="K340" s="168">
        <v>171.213802655732</v>
      </c>
      <c r="L340" s="160"/>
    </row>
    <row r="341" spans="2:12" ht="15" x14ac:dyDescent="0.25">
      <c r="B341" s="168" t="s">
        <v>543</v>
      </c>
      <c r="C341" s="168" t="s">
        <v>255</v>
      </c>
      <c r="D341" s="178" t="s">
        <v>52</v>
      </c>
      <c r="E341" s="168">
        <v>250.96208347242501</v>
      </c>
      <c r="F341" s="168">
        <v>387.49517196206898</v>
      </c>
      <c r="G341" s="168">
        <v>280.90116293417901</v>
      </c>
      <c r="H341" s="168">
        <v>149.046392007279</v>
      </c>
      <c r="I341" s="168">
        <v>294.77044637405101</v>
      </c>
      <c r="J341" s="168">
        <v>188.25007275634701</v>
      </c>
      <c r="K341" s="168">
        <v>276.08490888053598</v>
      </c>
      <c r="L341" s="159">
        <v>573.34785392417905</v>
      </c>
    </row>
    <row r="342" spans="2:12" ht="15" x14ac:dyDescent="0.25">
      <c r="B342" s="168" t="s">
        <v>543</v>
      </c>
      <c r="C342" s="168" t="s">
        <v>609</v>
      </c>
      <c r="E342" s="168"/>
      <c r="F342" s="168"/>
      <c r="G342" s="168"/>
      <c r="H342" s="168"/>
      <c r="I342" s="168">
        <v>44.257811231710797</v>
      </c>
      <c r="J342" s="168">
        <v>41.202702289308</v>
      </c>
      <c r="K342" s="168">
        <v>57.650883333184403</v>
      </c>
      <c r="L342" s="160"/>
    </row>
    <row r="343" spans="2:12" ht="15" x14ac:dyDescent="0.25">
      <c r="B343" s="168" t="s">
        <v>543</v>
      </c>
      <c r="C343" s="168" t="s">
        <v>608</v>
      </c>
      <c r="D343" s="168"/>
      <c r="E343" s="168">
        <v>3104064.2215384599</v>
      </c>
      <c r="F343" s="168"/>
      <c r="G343" s="168"/>
      <c r="H343" s="168"/>
      <c r="I343" s="168">
        <v>1552622.4</v>
      </c>
      <c r="J343" s="168">
        <v>1593062.064</v>
      </c>
      <c r="K343" s="168">
        <v>1528355.4480000001</v>
      </c>
      <c r="L343" s="160"/>
    </row>
    <row r="344" spans="2:12" ht="15" x14ac:dyDescent="0.25">
      <c r="B344" s="168" t="s">
        <v>543</v>
      </c>
      <c r="C344" s="168" t="s">
        <v>607</v>
      </c>
      <c r="D344" s="168"/>
      <c r="E344" s="168">
        <v>2041771.3984274699</v>
      </c>
      <c r="F344" s="168">
        <v>2697065.2976556802</v>
      </c>
      <c r="G344" s="168">
        <v>2606087.9883480798</v>
      </c>
      <c r="H344" s="168">
        <v>755991.87814475596</v>
      </c>
      <c r="I344" s="168">
        <v>801896.52382142202</v>
      </c>
      <c r="J344" s="168">
        <v>1332608.112</v>
      </c>
      <c r="K344" s="168">
        <v>1529474.4296343699</v>
      </c>
      <c r="L344" s="159">
        <v>248.73923431880601</v>
      </c>
    </row>
    <row r="345" spans="2:12" ht="15" x14ac:dyDescent="0.25">
      <c r="B345" s="168" t="s">
        <v>543</v>
      </c>
      <c r="C345" s="168" t="s">
        <v>606</v>
      </c>
      <c r="D345" s="168"/>
      <c r="E345" s="168"/>
      <c r="F345" s="168"/>
      <c r="G345" s="168"/>
      <c r="H345" s="168">
        <v>2.1854878528241799</v>
      </c>
      <c r="I345" s="168">
        <v>1.929633393459</v>
      </c>
      <c r="J345" s="168">
        <v>0.78322805961532604</v>
      </c>
      <c r="K345" s="168">
        <v>1.10464437054493</v>
      </c>
      <c r="L345" s="159">
        <v>291.26463258626899</v>
      </c>
    </row>
    <row r="346" spans="2:12" ht="15" x14ac:dyDescent="0.25">
      <c r="B346" s="168" t="s">
        <v>543</v>
      </c>
      <c r="C346" s="168" t="s">
        <v>605</v>
      </c>
      <c r="D346" s="178" t="s">
        <v>692</v>
      </c>
      <c r="E346" s="168"/>
      <c r="F346" s="168"/>
      <c r="G346" s="168">
        <v>9.8245541519733304E-2</v>
      </c>
      <c r="H346" s="168"/>
      <c r="I346" s="168"/>
      <c r="J346" s="168"/>
      <c r="K346" s="168"/>
      <c r="L346" s="160"/>
    </row>
    <row r="347" spans="2:12" ht="15" x14ac:dyDescent="0.25">
      <c r="B347" s="168" t="s">
        <v>543</v>
      </c>
      <c r="C347" s="168" t="s">
        <v>604</v>
      </c>
      <c r="D347" s="178" t="s">
        <v>693</v>
      </c>
      <c r="E347" s="168">
        <v>0.59574226586336299</v>
      </c>
      <c r="F347" s="168"/>
      <c r="G347" s="168">
        <v>0.54542284181091005</v>
      </c>
      <c r="H347" s="168"/>
      <c r="I347" s="168">
        <v>0.54184580681894401</v>
      </c>
      <c r="J347" s="168">
        <v>0.42891958474543401</v>
      </c>
      <c r="K347" s="168">
        <v>0.49985019453720703</v>
      </c>
      <c r="L347" s="160"/>
    </row>
    <row r="348" spans="2:12" ht="15" x14ac:dyDescent="0.25">
      <c r="B348" s="168" t="s">
        <v>543</v>
      </c>
      <c r="C348" s="168" t="s">
        <v>233</v>
      </c>
      <c r="E348" s="168"/>
      <c r="F348" s="168"/>
      <c r="G348" s="168"/>
      <c r="H348" s="168"/>
      <c r="I348" s="168">
        <v>2.68285522366864</v>
      </c>
      <c r="J348" s="168">
        <v>3.9097678910693885</v>
      </c>
      <c r="K348" s="168">
        <v>1.8265460232000006</v>
      </c>
      <c r="L348" s="159">
        <v>0.87345771373590897</v>
      </c>
    </row>
    <row r="349" spans="2:12" ht="15" x14ac:dyDescent="0.25">
      <c r="B349" s="168" t="s">
        <v>543</v>
      </c>
      <c r="C349" s="168" t="s">
        <v>603</v>
      </c>
      <c r="E349" s="168"/>
      <c r="F349" s="168">
        <v>9.5965799999999994</v>
      </c>
      <c r="G349" s="168">
        <v>2.1168296520710101</v>
      </c>
      <c r="H349" s="168"/>
      <c r="I349" s="168"/>
      <c r="J349" s="168">
        <v>0.15604569506938776</v>
      </c>
      <c r="K349" s="168">
        <v>0.25340673960000004</v>
      </c>
      <c r="L349" s="159">
        <v>187.24034329253701</v>
      </c>
    </row>
    <row r="350" spans="2:12" ht="15" x14ac:dyDescent="0.25">
      <c r="B350" s="168" t="s">
        <v>543</v>
      </c>
      <c r="C350" s="168" t="s">
        <v>602</v>
      </c>
      <c r="D350" s="168"/>
      <c r="E350" s="168"/>
      <c r="F350" s="168">
        <v>5.6199779999999997</v>
      </c>
      <c r="G350" s="168"/>
      <c r="H350" s="168"/>
      <c r="I350" s="168">
        <v>0.19417965443787</v>
      </c>
      <c r="J350" s="168">
        <v>0.4112283137142857</v>
      </c>
      <c r="K350" s="168">
        <v>0.28393183560000002</v>
      </c>
      <c r="L350" s="159">
        <v>0.62247531021823899</v>
      </c>
    </row>
    <row r="351" spans="2:12" ht="15" x14ac:dyDescent="0.25">
      <c r="B351" s="168" t="s">
        <v>543</v>
      </c>
      <c r="C351" s="168" t="s">
        <v>601</v>
      </c>
      <c r="D351" s="168"/>
      <c r="E351" s="168"/>
      <c r="F351" s="168">
        <v>51.755175000000001</v>
      </c>
      <c r="G351" s="168">
        <v>31.821490139645</v>
      </c>
      <c r="H351" s="168">
        <v>5.4213929467455602</v>
      </c>
      <c r="I351" s="168">
        <v>2.4886755692307698</v>
      </c>
      <c r="J351" s="168">
        <v>3.3424938822857149</v>
      </c>
      <c r="K351" s="168">
        <v>1.289207448</v>
      </c>
      <c r="L351" s="159">
        <v>24573.991909580302</v>
      </c>
    </row>
    <row r="352" spans="2:12" ht="15" x14ac:dyDescent="0.25">
      <c r="B352" s="168" t="s">
        <v>543</v>
      </c>
      <c r="C352" s="168" t="s">
        <v>600</v>
      </c>
      <c r="D352" s="168"/>
      <c r="E352" s="168">
        <v>13300439.4</v>
      </c>
      <c r="F352" s="168"/>
      <c r="G352" s="168"/>
      <c r="H352" s="168">
        <v>7462848.84923077</v>
      </c>
      <c r="I352" s="168">
        <v>21157744.9846154</v>
      </c>
      <c r="J352" s="168">
        <v>18782713.120000001</v>
      </c>
      <c r="K352" s="168">
        <v>17180011.337751482</v>
      </c>
      <c r="L352" s="160"/>
    </row>
    <row r="353" spans="2:12" ht="15" x14ac:dyDescent="0.25">
      <c r="B353" s="168" t="s">
        <v>543</v>
      </c>
      <c r="C353" s="168" t="s">
        <v>599</v>
      </c>
      <c r="D353" s="168"/>
      <c r="E353" s="168">
        <v>114.554634093876</v>
      </c>
      <c r="F353" s="168">
        <v>154.86250370896599</v>
      </c>
      <c r="G353" s="168">
        <v>161.58442527655899</v>
      </c>
      <c r="H353" s="168">
        <v>67.788970479172804</v>
      </c>
      <c r="I353" s="168">
        <v>245.813958916524</v>
      </c>
      <c r="J353" s="168">
        <v>120.03140257054299</v>
      </c>
      <c r="K353" s="168">
        <v>159.49377564898299</v>
      </c>
      <c r="L353" s="160"/>
    </row>
    <row r="354" spans="2:12" ht="15" x14ac:dyDescent="0.25">
      <c r="B354" s="168" t="s">
        <v>543</v>
      </c>
      <c r="C354" s="168" t="s">
        <v>598</v>
      </c>
      <c r="D354" s="168"/>
      <c r="E354" s="168"/>
      <c r="F354" s="168">
        <v>382.349928142012</v>
      </c>
      <c r="G354" s="168">
        <v>589.01865656804705</v>
      </c>
      <c r="H354" s="168">
        <v>310.16868923076902</v>
      </c>
      <c r="I354" s="168">
        <v>185.019286153846</v>
      </c>
      <c r="J354" s="168">
        <v>129.77868489795921</v>
      </c>
      <c r="K354" s="168">
        <v>105.37315881656806</v>
      </c>
      <c r="L354" s="159">
        <v>156.70732686985099</v>
      </c>
    </row>
    <row r="355" spans="2:12" ht="15" x14ac:dyDescent="0.25">
      <c r="B355" s="168" t="s">
        <v>543</v>
      </c>
      <c r="C355" s="168" t="s">
        <v>597</v>
      </c>
      <c r="D355" s="168"/>
      <c r="E355" s="168">
        <v>322536692.57142901</v>
      </c>
      <c r="F355" s="168">
        <v>247306039.75384599</v>
      </c>
      <c r="G355" s="168">
        <v>314557304.92061502</v>
      </c>
      <c r="H355" s="168">
        <v>320612563.384615</v>
      </c>
      <c r="I355" s="168">
        <v>347126455.384615</v>
      </c>
      <c r="J355" s="168">
        <v>384323158.39999998</v>
      </c>
      <c r="K355" s="168">
        <v>326548366.33846158</v>
      </c>
      <c r="L355" s="159">
        <v>129.40373545253701</v>
      </c>
    </row>
    <row r="356" spans="2:12" ht="15" x14ac:dyDescent="0.25">
      <c r="B356" s="168" t="s">
        <v>543</v>
      </c>
      <c r="C356" s="168" t="s">
        <v>531</v>
      </c>
      <c r="D356" s="178" t="s">
        <v>148</v>
      </c>
      <c r="E356" s="168"/>
      <c r="F356" s="168"/>
      <c r="G356" s="168"/>
      <c r="H356" s="168">
        <v>5039.06466461539</v>
      </c>
      <c r="I356" s="168">
        <v>9898.9805907692298</v>
      </c>
      <c r="J356" s="168">
        <v>8248.1286720000007</v>
      </c>
      <c r="K356" s="168">
        <v>7828.2504166153849</v>
      </c>
      <c r="L356" s="159">
        <v>161.47398201850751</v>
      </c>
    </row>
    <row r="357" spans="2:12" ht="15" x14ac:dyDescent="0.25">
      <c r="B357" s="168" t="s">
        <v>543</v>
      </c>
      <c r="C357" s="168" t="s">
        <v>532</v>
      </c>
      <c r="D357" s="178" t="s">
        <v>149</v>
      </c>
      <c r="E357" s="168">
        <v>29916.626400000001</v>
      </c>
      <c r="F357" s="168">
        <v>35615.113043478297</v>
      </c>
      <c r="G357" s="168">
        <v>41549.522732307698</v>
      </c>
      <c r="H357" s="168">
        <v>16835.990898461499</v>
      </c>
      <c r="I357" s="168">
        <v>38122.002498461501</v>
      </c>
      <c r="J357" s="168">
        <v>33549.877279999993</v>
      </c>
      <c r="K357" s="168">
        <v>30012.617132307685</v>
      </c>
      <c r="L357" s="160"/>
    </row>
    <row r="358" spans="2:12" ht="15" x14ac:dyDescent="0.25">
      <c r="B358" s="168" t="s">
        <v>543</v>
      </c>
      <c r="C358" s="168" t="s">
        <v>533</v>
      </c>
      <c r="D358" s="178" t="s">
        <v>150</v>
      </c>
      <c r="E358" s="168">
        <v>360.45648</v>
      </c>
      <c r="F358" s="168">
        <v>384.49442057142898</v>
      </c>
      <c r="G358" s="168">
        <v>367.04362929230803</v>
      </c>
      <c r="H358" s="168">
        <v>170.38173046153801</v>
      </c>
      <c r="I358" s="168">
        <v>304.27873476923099</v>
      </c>
      <c r="J358" s="168">
        <v>208.38442984615386</v>
      </c>
      <c r="K358" s="168">
        <v>258.191665344</v>
      </c>
      <c r="L358" s="159">
        <v>56.722053900895503</v>
      </c>
    </row>
    <row r="359" spans="2:12" ht="15" x14ac:dyDescent="0.25">
      <c r="B359" s="168" t="s">
        <v>543</v>
      </c>
      <c r="C359" s="168" t="s">
        <v>596</v>
      </c>
      <c r="E359" s="168"/>
      <c r="F359" s="168"/>
      <c r="G359" s="168"/>
      <c r="H359" s="168">
        <v>48.312630743801698</v>
      </c>
      <c r="I359" s="168">
        <v>20.6383526627219</v>
      </c>
      <c r="J359" s="168">
        <v>34.612368979591835</v>
      </c>
      <c r="K359" s="168">
        <v>15.743741538461542</v>
      </c>
      <c r="L359" s="159">
        <v>115.74225444895499</v>
      </c>
    </row>
    <row r="360" spans="2:12" ht="15" x14ac:dyDescent="0.25">
      <c r="B360" s="168" t="s">
        <v>543</v>
      </c>
      <c r="C360" s="168" t="s">
        <v>595</v>
      </c>
      <c r="D360" s="178" t="s">
        <v>218</v>
      </c>
      <c r="E360" s="168">
        <v>32902.297200000001</v>
      </c>
      <c r="F360" s="168">
        <v>34485.138024489803</v>
      </c>
      <c r="G360" s="168">
        <v>50647.043963076903</v>
      </c>
      <c r="H360" s="168">
        <v>16081.4193230769</v>
      </c>
      <c r="I360" s="168">
        <v>36519.173169230802</v>
      </c>
      <c r="J360" s="168">
        <v>35139.8056</v>
      </c>
      <c r="K360" s="168">
        <v>32295.585799384622</v>
      </c>
      <c r="L360" s="160"/>
    </row>
    <row r="361" spans="2:12" ht="15" x14ac:dyDescent="0.25">
      <c r="B361" s="168" t="s">
        <v>543</v>
      </c>
      <c r="C361" s="168" t="s">
        <v>594</v>
      </c>
      <c r="D361" s="178" t="s">
        <v>694</v>
      </c>
      <c r="E361" s="168">
        <v>1114925058</v>
      </c>
      <c r="F361" s="168"/>
      <c r="G361" s="168"/>
      <c r="H361" s="168"/>
      <c r="I361" s="168">
        <v>1054098320.12308</v>
      </c>
      <c r="J361" s="168">
        <v>1188435328</v>
      </c>
      <c r="K361" s="168">
        <v>971891488.24615395</v>
      </c>
      <c r="L361" s="160"/>
    </row>
    <row r="362" spans="2:12" ht="15" x14ac:dyDescent="0.25">
      <c r="B362" s="168" t="s">
        <v>543</v>
      </c>
      <c r="C362" s="168" t="s">
        <v>593</v>
      </c>
      <c r="D362" s="178" t="s">
        <v>695</v>
      </c>
      <c r="E362" s="168">
        <v>637600.10400000005</v>
      </c>
      <c r="F362" s="168"/>
      <c r="G362" s="168"/>
      <c r="H362" s="168">
        <v>364643.49046153802</v>
      </c>
      <c r="I362" s="168">
        <v>675258.53538461495</v>
      </c>
      <c r="J362" s="168">
        <v>517673.71839999995</v>
      </c>
      <c r="K362" s="168">
        <v>520599.92676923075</v>
      </c>
      <c r="L362" s="160"/>
    </row>
    <row r="363" spans="2:12" ht="15" x14ac:dyDescent="0.25">
      <c r="B363" s="168" t="s">
        <v>543</v>
      </c>
      <c r="C363" s="168" t="s">
        <v>592</v>
      </c>
      <c r="E363" s="168"/>
      <c r="F363" s="168"/>
      <c r="G363" s="168">
        <v>354.66481666115698</v>
      </c>
      <c r="H363" s="168"/>
      <c r="I363" s="168"/>
      <c r="J363" s="168"/>
      <c r="K363" s="168"/>
      <c r="L363" s="160"/>
    </row>
    <row r="364" spans="2:12" ht="15" x14ac:dyDescent="0.25">
      <c r="B364" s="168" t="s">
        <v>543</v>
      </c>
      <c r="C364" s="168" t="s">
        <v>591</v>
      </c>
      <c r="E364" s="168"/>
      <c r="F364" s="168"/>
      <c r="G364" s="168"/>
      <c r="H364" s="168"/>
      <c r="I364" s="168"/>
      <c r="J364" s="168"/>
      <c r="K364" s="168">
        <v>12.325099185798816</v>
      </c>
      <c r="L364" s="160"/>
    </row>
    <row r="365" spans="2:12" ht="15" x14ac:dyDescent="0.25">
      <c r="B365" s="168" t="s">
        <v>543</v>
      </c>
      <c r="C365" s="168" t="s">
        <v>590</v>
      </c>
      <c r="E365" s="168"/>
      <c r="F365" s="168"/>
      <c r="G365" s="168"/>
      <c r="H365" s="168">
        <v>771.176492307692</v>
      </c>
      <c r="I365" s="168">
        <v>509.01529846153801</v>
      </c>
      <c r="J365" s="168">
        <v>592.29676285714299</v>
      </c>
      <c r="K365" s="168">
        <v>427.97942252307701</v>
      </c>
      <c r="L365" s="160"/>
    </row>
    <row r="366" spans="2:12" ht="15" x14ac:dyDescent="0.25">
      <c r="B366" s="168" t="s">
        <v>543</v>
      </c>
      <c r="C366" s="168" t="s">
        <v>589</v>
      </c>
      <c r="D366" s="168"/>
      <c r="E366" s="168"/>
      <c r="F366" s="168"/>
      <c r="G366" s="168">
        <v>767.98951199999999</v>
      </c>
      <c r="H366" s="168">
        <v>155.011569230769</v>
      </c>
      <c r="I366" s="168">
        <v>66.917899171597597</v>
      </c>
      <c r="J366" s="168">
        <v>87.458263200000005</v>
      </c>
      <c r="K366" s="168">
        <v>46.150024984615399</v>
      </c>
      <c r="L366" s="160"/>
    </row>
    <row r="367" spans="2:12" ht="15" x14ac:dyDescent="0.25">
      <c r="B367" s="168" t="s">
        <v>543</v>
      </c>
      <c r="C367" s="168" t="s">
        <v>588</v>
      </c>
      <c r="D367" s="168"/>
      <c r="E367" s="168">
        <v>298432.04443091201</v>
      </c>
      <c r="F367" s="168">
        <v>329960.36811184598</v>
      </c>
      <c r="G367" s="168">
        <v>108678.44765401</v>
      </c>
      <c r="H367" s="168">
        <v>114480.04227729399</v>
      </c>
      <c r="I367" s="168">
        <v>271782.51654800499</v>
      </c>
      <c r="J367" s="168">
        <v>154647.033504388</v>
      </c>
      <c r="K367" s="168">
        <v>207204.85255559301</v>
      </c>
      <c r="L367" s="160"/>
    </row>
    <row r="368" spans="2:12" ht="15" x14ac:dyDescent="0.25">
      <c r="B368" s="168" t="s">
        <v>543</v>
      </c>
      <c r="C368" s="168" t="s">
        <v>587</v>
      </c>
      <c r="D368" s="178" t="s">
        <v>696</v>
      </c>
      <c r="E368" s="168"/>
      <c r="F368" s="168"/>
      <c r="G368" s="168"/>
      <c r="H368" s="168">
        <v>18670.271791304302</v>
      </c>
      <c r="I368" s="168">
        <v>19271.770892307701</v>
      </c>
      <c r="J368" s="168">
        <v>20054.910400000001</v>
      </c>
      <c r="K368" s="168">
        <v>16004.010572307696</v>
      </c>
      <c r="L368" s="160"/>
    </row>
    <row r="369" spans="2:12" ht="15" x14ac:dyDescent="0.25">
      <c r="B369" s="168" t="s">
        <v>543</v>
      </c>
      <c r="C369" s="168" t="s">
        <v>586</v>
      </c>
      <c r="D369" s="178" t="s">
        <v>697</v>
      </c>
      <c r="E369" s="168"/>
      <c r="F369" s="168"/>
      <c r="G369" s="168"/>
      <c r="H369" s="168">
        <v>53.133932434637501</v>
      </c>
      <c r="I369" s="168">
        <v>76.942289275887404</v>
      </c>
      <c r="J369" s="168">
        <v>78.665140828300594</v>
      </c>
      <c r="K369" s="168">
        <v>110.504511130726</v>
      </c>
      <c r="L369" s="160"/>
    </row>
    <row r="370" spans="2:12" ht="15" x14ac:dyDescent="0.25">
      <c r="B370" s="168" t="s">
        <v>543</v>
      </c>
      <c r="C370" s="168" t="s">
        <v>534</v>
      </c>
      <c r="D370" s="178" t="s">
        <v>103</v>
      </c>
      <c r="E370" s="168">
        <v>33875.9712</v>
      </c>
      <c r="F370" s="168">
        <v>35325.256069565199</v>
      </c>
      <c r="G370" s="168">
        <v>38005.624689230797</v>
      </c>
      <c r="H370" s="168">
        <v>17183.723815384601</v>
      </c>
      <c r="I370" s="168">
        <v>26123.088184615401</v>
      </c>
      <c r="J370" s="168">
        <v>24299.866239999996</v>
      </c>
      <c r="K370" s="168">
        <v>22015.645476923077</v>
      </c>
      <c r="L370" s="160"/>
    </row>
    <row r="371" spans="2:12" ht="15" x14ac:dyDescent="0.25">
      <c r="B371" s="168" t="s">
        <v>543</v>
      </c>
      <c r="C371" s="168" t="s">
        <v>585</v>
      </c>
      <c r="D371" s="168"/>
      <c r="E371" s="168"/>
      <c r="F371" s="168"/>
      <c r="G371" s="168"/>
      <c r="H371" s="168"/>
      <c r="I371" s="168">
        <v>904.11286153846095</v>
      </c>
      <c r="J371" s="168">
        <v>389.30290971428565</v>
      </c>
      <c r="K371" s="168">
        <v>537.45853121893481</v>
      </c>
      <c r="L371" s="160"/>
    </row>
    <row r="372" spans="2:12" ht="15" x14ac:dyDescent="0.25">
      <c r="B372" s="168" t="s">
        <v>543</v>
      </c>
      <c r="C372" s="168" t="s">
        <v>584</v>
      </c>
      <c r="E372" s="168"/>
      <c r="F372" s="168"/>
      <c r="G372" s="168"/>
      <c r="H372" s="168"/>
      <c r="I372" s="168">
        <v>36.863717964496999</v>
      </c>
      <c r="J372" s="168">
        <v>19.869742711836732</v>
      </c>
      <c r="K372" s="168">
        <v>20.330501589585797</v>
      </c>
      <c r="L372" s="160"/>
    </row>
    <row r="373" spans="2:12" ht="15" x14ac:dyDescent="0.25">
      <c r="B373" s="168" t="s">
        <v>543</v>
      </c>
      <c r="C373" s="168" t="s">
        <v>583</v>
      </c>
      <c r="E373" s="168">
        <v>20.758357755831501</v>
      </c>
      <c r="F373" s="168">
        <v>29.481199102325</v>
      </c>
      <c r="G373" s="168">
        <v>33.603737908169798</v>
      </c>
      <c r="H373" s="168">
        <v>17.067664624987898</v>
      </c>
      <c r="I373" s="168">
        <v>43.080779546878802</v>
      </c>
      <c r="J373" s="168">
        <v>25.961903718425901</v>
      </c>
      <c r="K373" s="168">
        <v>39.915495257659501</v>
      </c>
      <c r="L373" s="160"/>
    </row>
    <row r="374" spans="2:12" ht="15" x14ac:dyDescent="0.25">
      <c r="B374" s="168" t="s">
        <v>543</v>
      </c>
      <c r="C374" s="168" t="s">
        <v>582</v>
      </c>
      <c r="E374" s="168"/>
      <c r="F374" s="168"/>
      <c r="G374" s="168"/>
      <c r="H374" s="168">
        <v>8.2302233722204299E-2</v>
      </c>
      <c r="I374" s="168">
        <v>9.4721133126824203E-2</v>
      </c>
      <c r="J374" s="168">
        <v>0.128116653204426</v>
      </c>
      <c r="K374" s="168">
        <v>0.247888925182845</v>
      </c>
      <c r="L374" s="160"/>
    </row>
    <row r="375" spans="2:12" ht="15" x14ac:dyDescent="0.25">
      <c r="B375" s="168" t="s">
        <v>543</v>
      </c>
      <c r="C375" s="168" t="s">
        <v>581</v>
      </c>
      <c r="E375" s="168">
        <v>115.66266</v>
      </c>
      <c r="F375" s="168">
        <v>67.110907499999996</v>
      </c>
      <c r="G375" s="168">
        <v>43.075696473372801</v>
      </c>
      <c r="H375" s="168"/>
      <c r="I375" s="168"/>
      <c r="J375" s="168"/>
      <c r="K375" s="168"/>
      <c r="L375" s="160"/>
    </row>
    <row r="376" spans="2:12" ht="15" x14ac:dyDescent="0.25">
      <c r="B376" s="168" t="s">
        <v>543</v>
      </c>
      <c r="C376" s="168" t="s">
        <v>580</v>
      </c>
      <c r="D376" s="168"/>
      <c r="E376" s="168"/>
      <c r="F376" s="168"/>
      <c r="G376" s="168"/>
      <c r="H376" s="168"/>
      <c r="I376" s="168">
        <v>54.269910532544401</v>
      </c>
      <c r="J376" s="168"/>
      <c r="K376" s="168">
        <v>3.8748895259644978</v>
      </c>
      <c r="L376" s="159">
        <v>0.50685619823250005</v>
      </c>
    </row>
    <row r="377" spans="2:12" ht="15" x14ac:dyDescent="0.25">
      <c r="B377" s="168" t="s">
        <v>543</v>
      </c>
      <c r="C377" s="168" t="s">
        <v>579</v>
      </c>
      <c r="D377" s="168"/>
      <c r="E377" s="168">
        <v>999.38776205309705</v>
      </c>
      <c r="F377" s="168">
        <v>1221.6118326703399</v>
      </c>
      <c r="G377" s="168">
        <v>1074.2835393574701</v>
      </c>
      <c r="H377" s="168">
        <v>528.52716155698704</v>
      </c>
      <c r="I377" s="168">
        <v>1276.52947820857</v>
      </c>
      <c r="J377" s="168">
        <v>806.28862917308697</v>
      </c>
      <c r="K377" s="168">
        <v>1064.0747515137</v>
      </c>
      <c r="L377" s="164"/>
    </row>
    <row r="378" spans="2:12" ht="15" x14ac:dyDescent="0.25">
      <c r="B378" s="168" t="s">
        <v>543</v>
      </c>
      <c r="C378" s="168" t="s">
        <v>578</v>
      </c>
      <c r="D378" s="168"/>
      <c r="E378" s="168"/>
      <c r="F378" s="168"/>
      <c r="G378" s="168">
        <v>161.07660000000001</v>
      </c>
      <c r="H378" s="168"/>
      <c r="I378" s="168"/>
      <c r="J378" s="168"/>
      <c r="K378" s="168">
        <v>43.42771617230769</v>
      </c>
      <c r="L378" s="164"/>
    </row>
    <row r="379" spans="2:12" ht="15" x14ac:dyDescent="0.25">
      <c r="B379" s="168" t="s">
        <v>543</v>
      </c>
      <c r="C379" s="168" t="s">
        <v>577</v>
      </c>
      <c r="D379" s="168"/>
      <c r="E379" s="168"/>
      <c r="F379" s="168">
        <v>313.60451490620699</v>
      </c>
      <c r="G379" s="168">
        <v>295.42644895897303</v>
      </c>
      <c r="H379" s="168">
        <v>142.18830453142701</v>
      </c>
      <c r="I379" s="168">
        <v>353.35759871676902</v>
      </c>
      <c r="J379" s="168">
        <v>190.90047493623101</v>
      </c>
      <c r="K379" s="168">
        <v>273.77842921662602</v>
      </c>
      <c r="L379" s="164"/>
    </row>
    <row r="380" spans="2:12" ht="15" x14ac:dyDescent="0.25">
      <c r="B380" s="168" t="s">
        <v>543</v>
      </c>
      <c r="C380" s="168" t="s">
        <v>535</v>
      </c>
      <c r="D380" s="178" t="s">
        <v>58</v>
      </c>
      <c r="E380" s="168"/>
      <c r="F380" s="168"/>
      <c r="G380" s="168"/>
      <c r="H380" s="168"/>
      <c r="I380" s="168">
        <v>4310.1827999999996</v>
      </c>
      <c r="J380" s="168">
        <v>3212.8719120000005</v>
      </c>
      <c r="K380" s="168">
        <v>3080.0738160000001</v>
      </c>
      <c r="L380" s="164"/>
    </row>
    <row r="381" spans="2:12" ht="15" x14ac:dyDescent="0.25">
      <c r="B381" s="168" t="s">
        <v>543</v>
      </c>
      <c r="C381" s="168" t="s">
        <v>576</v>
      </c>
      <c r="D381" s="168"/>
      <c r="E381" s="168"/>
      <c r="F381" s="168">
        <v>903.32244000000003</v>
      </c>
      <c r="G381" s="168">
        <v>392.68871999999999</v>
      </c>
      <c r="H381" s="168">
        <v>107.47431479289899</v>
      </c>
      <c r="I381" s="168"/>
      <c r="J381" s="168"/>
      <c r="K381" s="168">
        <v>7.8631283928994078</v>
      </c>
      <c r="L381" s="164"/>
    </row>
    <row r="382" spans="2:12" ht="15" x14ac:dyDescent="0.25">
      <c r="B382" s="168" t="s">
        <v>543</v>
      </c>
      <c r="C382" s="168" t="s">
        <v>575</v>
      </c>
      <c r="E382" s="168">
        <v>22724876.995076399</v>
      </c>
      <c r="F382" s="168">
        <v>41110649.575367399</v>
      </c>
      <c r="G382" s="168">
        <v>39318423.486067899</v>
      </c>
      <c r="H382" s="168">
        <v>18973650.7652339</v>
      </c>
      <c r="I382" s="168">
        <v>18901557.0523648</v>
      </c>
      <c r="J382" s="168">
        <v>14839316.918110801</v>
      </c>
      <c r="K382" s="168">
        <v>13497848.4028675</v>
      </c>
      <c r="L382" s="164"/>
    </row>
    <row r="383" spans="2:12" ht="15" x14ac:dyDescent="0.25">
      <c r="B383" s="168" t="s">
        <v>543</v>
      </c>
      <c r="C383" s="168" t="s">
        <v>574</v>
      </c>
      <c r="D383" s="168"/>
      <c r="E383" s="168"/>
      <c r="F383" s="168"/>
      <c r="G383" s="168"/>
      <c r="H383" s="168"/>
      <c r="I383" s="168">
        <v>182629.519759608</v>
      </c>
      <c r="J383" s="168">
        <v>119854.98546051299</v>
      </c>
      <c r="K383" s="168">
        <v>172086.83146442001</v>
      </c>
      <c r="L383" s="164"/>
    </row>
    <row r="384" spans="2:12" ht="15" x14ac:dyDescent="0.25">
      <c r="B384" s="168" t="s">
        <v>543</v>
      </c>
      <c r="C384" s="168" t="s">
        <v>573</v>
      </c>
      <c r="D384" s="168"/>
      <c r="E384" s="168"/>
      <c r="F384" s="168"/>
      <c r="G384" s="168"/>
      <c r="H384" s="168"/>
      <c r="I384" s="168"/>
      <c r="J384" s="168"/>
      <c r="K384" s="168">
        <v>14.387062818461537</v>
      </c>
      <c r="L384" s="164"/>
    </row>
    <row r="385" spans="2:12" ht="15" x14ac:dyDescent="0.25">
      <c r="B385" s="168" t="s">
        <v>543</v>
      </c>
      <c r="C385" s="168" t="s">
        <v>572</v>
      </c>
      <c r="D385" s="168"/>
      <c r="E385" s="168"/>
      <c r="F385" s="168"/>
      <c r="G385" s="168"/>
      <c r="H385" s="168"/>
      <c r="I385" s="168">
        <v>54.404265088757398</v>
      </c>
      <c r="J385" s="168">
        <v>121.45932720000002</v>
      </c>
      <c r="K385" s="168">
        <v>75.048839113846157</v>
      </c>
      <c r="L385" s="164"/>
    </row>
    <row r="386" spans="2:12" ht="15" x14ac:dyDescent="0.25">
      <c r="B386" s="168" t="s">
        <v>543</v>
      </c>
      <c r="C386" s="168" t="s">
        <v>571</v>
      </c>
      <c r="D386" s="168"/>
      <c r="E386" s="168"/>
      <c r="F386" s="168"/>
      <c r="G386" s="168"/>
      <c r="H386" s="168">
        <v>0.358333666867656</v>
      </c>
      <c r="I386" s="168">
        <v>0.41551631716975801</v>
      </c>
      <c r="J386" s="168">
        <v>1.1329105551315599</v>
      </c>
      <c r="K386" s="168">
        <v>1.7760478343806101</v>
      </c>
      <c r="L386" s="164"/>
    </row>
    <row r="387" spans="2:12" ht="15" x14ac:dyDescent="0.25">
      <c r="B387" s="168" t="s">
        <v>543</v>
      </c>
      <c r="C387" s="168" t="s">
        <v>570</v>
      </c>
      <c r="D387" s="168"/>
      <c r="E387" s="168"/>
      <c r="F387" s="168"/>
      <c r="G387" s="168"/>
      <c r="H387" s="168">
        <v>0.17703493865280001</v>
      </c>
      <c r="I387" s="168"/>
      <c r="J387" s="168"/>
      <c r="K387" s="168"/>
      <c r="L387" s="164"/>
    </row>
    <row r="388" spans="2:12" ht="15" x14ac:dyDescent="0.25">
      <c r="B388" s="168" t="s">
        <v>543</v>
      </c>
      <c r="C388" s="168" t="s">
        <v>569</v>
      </c>
      <c r="D388" s="168"/>
      <c r="E388" s="168"/>
      <c r="F388" s="168"/>
      <c r="G388" s="168"/>
      <c r="H388" s="168">
        <v>0.14311256873280001</v>
      </c>
      <c r="I388" s="168"/>
      <c r="J388" s="168"/>
      <c r="K388" s="168"/>
      <c r="L388" s="164"/>
    </row>
    <row r="389" spans="2:12" ht="15" x14ac:dyDescent="0.25">
      <c r="B389" s="168" t="s">
        <v>543</v>
      </c>
      <c r="C389" s="168" t="s">
        <v>568</v>
      </c>
      <c r="D389" s="168"/>
      <c r="E389" s="168">
        <v>0.22545919455291999</v>
      </c>
      <c r="F389" s="168"/>
      <c r="G389" s="168">
        <v>0.295129569392308</v>
      </c>
      <c r="H389" s="168">
        <v>8.4376953571199995E-2</v>
      </c>
      <c r="I389" s="168"/>
      <c r="J389" s="168"/>
      <c r="K389" s="168"/>
      <c r="L389" s="164"/>
    </row>
    <row r="390" spans="2:12" ht="15" x14ac:dyDescent="0.25">
      <c r="B390" s="168" t="s">
        <v>543</v>
      </c>
      <c r="C390" s="168" t="s">
        <v>567</v>
      </c>
      <c r="D390" s="168"/>
      <c r="E390" s="168">
        <v>923.12879999999996</v>
      </c>
      <c r="F390" s="168">
        <v>1814.6542153846201</v>
      </c>
      <c r="G390" s="168">
        <v>866.94025846153795</v>
      </c>
      <c r="H390" s="168">
        <v>57.932938224852101</v>
      </c>
      <c r="I390" s="168">
        <v>48.600894674556201</v>
      </c>
      <c r="J390" s="168"/>
      <c r="K390" s="168">
        <v>40.763526901775137</v>
      </c>
      <c r="L390" s="164"/>
    </row>
    <row r="391" spans="2:12" ht="15" x14ac:dyDescent="0.25">
      <c r="B391" s="168" t="s">
        <v>543</v>
      </c>
      <c r="C391" s="168" t="s">
        <v>566</v>
      </c>
      <c r="D391" s="168"/>
      <c r="E391" s="168">
        <v>24.617546666666701</v>
      </c>
      <c r="F391" s="168"/>
      <c r="G391" s="168"/>
      <c r="H391" s="168"/>
      <c r="I391" s="168"/>
      <c r="J391" s="168"/>
      <c r="K391" s="168"/>
      <c r="L391" s="164"/>
    </row>
    <row r="392" spans="2:12" ht="15" x14ac:dyDescent="0.25">
      <c r="B392" s="168" t="s">
        <v>543</v>
      </c>
      <c r="C392" s="168" t="s">
        <v>536</v>
      </c>
      <c r="D392" s="178" t="s">
        <v>59</v>
      </c>
      <c r="E392" s="168"/>
      <c r="F392" s="168"/>
      <c r="G392" s="168"/>
      <c r="H392" s="168">
        <v>397.95101798399998</v>
      </c>
      <c r="I392" s="168">
        <v>415.79936094674599</v>
      </c>
      <c r="J392" s="168">
        <v>532.78658719999987</v>
      </c>
      <c r="K392" s="168">
        <v>435.08460461538476</v>
      </c>
      <c r="L392" s="164"/>
    </row>
    <row r="393" spans="2:12" ht="15" x14ac:dyDescent="0.25">
      <c r="B393" s="168" t="s">
        <v>543</v>
      </c>
      <c r="C393" s="168" t="s">
        <v>565</v>
      </c>
      <c r="D393" s="178" t="s">
        <v>698</v>
      </c>
      <c r="E393" s="168"/>
      <c r="F393" s="168"/>
      <c r="G393" s="168"/>
      <c r="H393" s="168"/>
      <c r="I393" s="168"/>
      <c r="J393" s="168">
        <v>1122.0259760190499</v>
      </c>
      <c r="K393" s="168">
        <v>1407.5950061230401</v>
      </c>
      <c r="L393" s="164"/>
    </row>
    <row r="394" spans="2:12" ht="15" x14ac:dyDescent="0.25">
      <c r="B394" s="168" t="s">
        <v>543</v>
      </c>
      <c r="C394" s="168" t="s">
        <v>564</v>
      </c>
      <c r="D394" s="178" t="s">
        <v>699</v>
      </c>
      <c r="E394" s="168"/>
      <c r="F394" s="168"/>
      <c r="G394" s="168"/>
      <c r="H394" s="168">
        <v>150465.53353846201</v>
      </c>
      <c r="I394" s="168">
        <v>204554.62523076899</v>
      </c>
      <c r="J394" s="168">
        <v>175739.61600000004</v>
      </c>
      <c r="K394" s="168">
        <v>160813.56493661538</v>
      </c>
      <c r="L394" s="164"/>
    </row>
    <row r="395" spans="2:12" ht="15" x14ac:dyDescent="0.25">
      <c r="B395" s="168" t="s">
        <v>543</v>
      </c>
      <c r="C395" s="168" t="s">
        <v>563</v>
      </c>
      <c r="E395" s="168"/>
      <c r="F395" s="168">
        <v>32.464559999999999</v>
      </c>
      <c r="G395" s="168"/>
      <c r="H395" s="168">
        <v>9.5522357396449706</v>
      </c>
      <c r="I395" s="168"/>
      <c r="J395" s="168">
        <v>24.025315444897963</v>
      </c>
      <c r="K395" s="168">
        <v>15.878506622485208</v>
      </c>
      <c r="L395" s="164"/>
    </row>
    <row r="396" spans="2:12" ht="15" x14ac:dyDescent="0.25">
      <c r="B396" s="168" t="s">
        <v>543</v>
      </c>
      <c r="C396" s="168" t="s">
        <v>562</v>
      </c>
      <c r="D396" s="178" t="s">
        <v>700</v>
      </c>
      <c r="E396" s="168">
        <v>23376322.800000001</v>
      </c>
      <c r="F396" s="168">
        <v>56080090.368000001</v>
      </c>
      <c r="G396" s="168">
        <v>51365723.815384597</v>
      </c>
      <c r="H396" s="168">
        <v>26660049.230769198</v>
      </c>
      <c r="I396" s="168">
        <v>30653234.584615398</v>
      </c>
      <c r="J396" s="168">
        <v>25955935.25538462</v>
      </c>
      <c r="K396" s="168">
        <v>21120423.341538463</v>
      </c>
      <c r="L396" s="164"/>
    </row>
    <row r="397" spans="2:12" ht="15" x14ac:dyDescent="0.25">
      <c r="B397" s="168" t="s">
        <v>543</v>
      </c>
      <c r="C397" s="168" t="s">
        <v>561</v>
      </c>
      <c r="D397" s="168"/>
      <c r="E397" s="168"/>
      <c r="F397" s="168"/>
      <c r="G397" s="168"/>
      <c r="H397" s="168">
        <v>576.42114000000004</v>
      </c>
      <c r="I397" s="168">
        <v>387.97863763313597</v>
      </c>
      <c r="J397" s="168"/>
      <c r="K397" s="168"/>
      <c r="L397" s="164"/>
    </row>
    <row r="398" spans="2:12" ht="15" x14ac:dyDescent="0.25">
      <c r="B398" s="168" t="s">
        <v>543</v>
      </c>
      <c r="C398" s="168" t="s">
        <v>537</v>
      </c>
      <c r="D398" s="168" t="s">
        <v>54</v>
      </c>
      <c r="E398" s="168"/>
      <c r="F398" s="168"/>
      <c r="G398" s="168"/>
      <c r="H398" s="168">
        <v>8.6989787376997008</v>
      </c>
      <c r="I398" s="168">
        <v>13.372339854491999</v>
      </c>
      <c r="J398" s="168">
        <v>13.375203263117699</v>
      </c>
      <c r="K398" s="168">
        <v>19.518910839806502</v>
      </c>
      <c r="L398" s="164"/>
    </row>
    <row r="399" spans="2:12" ht="15" x14ac:dyDescent="0.25">
      <c r="B399" s="168" t="s">
        <v>543</v>
      </c>
      <c r="C399" s="168" t="s">
        <v>560</v>
      </c>
      <c r="E399" s="168">
        <v>4.7502936163624803</v>
      </c>
      <c r="F399" s="168"/>
      <c r="G399" s="168"/>
      <c r="H399" s="168"/>
      <c r="I399" s="168"/>
      <c r="J399" s="168"/>
      <c r="K399" s="168"/>
      <c r="L399" s="164"/>
    </row>
    <row r="400" spans="2:12" ht="15" x14ac:dyDescent="0.25">
      <c r="B400" s="168" t="s">
        <v>543</v>
      </c>
      <c r="C400" s="168" t="s">
        <v>560</v>
      </c>
      <c r="D400" s="168"/>
      <c r="E400" s="168"/>
      <c r="F400" s="168">
        <v>0.63981034625158395</v>
      </c>
      <c r="G400" s="168">
        <v>8.1554214669230802</v>
      </c>
      <c r="H400" s="168"/>
      <c r="I400" s="168">
        <v>6.4861757400734401</v>
      </c>
      <c r="J400" s="168">
        <v>4.2203926272111003</v>
      </c>
      <c r="K400" s="168">
        <v>6.1960624402106799</v>
      </c>
      <c r="L400" s="164"/>
    </row>
    <row r="401" spans="2:12" ht="15" x14ac:dyDescent="0.25">
      <c r="B401" s="168" t="s">
        <v>543</v>
      </c>
      <c r="C401" s="168" t="s">
        <v>559</v>
      </c>
      <c r="D401" s="168"/>
      <c r="E401" s="168"/>
      <c r="F401" s="168"/>
      <c r="G401" s="168">
        <v>1.2214655723769201</v>
      </c>
      <c r="H401" s="168">
        <v>0.29867029462080003</v>
      </c>
      <c r="I401" s="168"/>
      <c r="J401" s="168"/>
      <c r="K401" s="168"/>
      <c r="L401" s="164"/>
    </row>
    <row r="402" spans="2:12" ht="15" x14ac:dyDescent="0.25">
      <c r="B402" s="168" t="s">
        <v>543</v>
      </c>
      <c r="C402" s="168" t="s">
        <v>558</v>
      </c>
      <c r="D402" s="168"/>
      <c r="E402" s="168"/>
      <c r="F402" s="168">
        <v>0.32835088207058799</v>
      </c>
      <c r="G402" s="168">
        <v>6.11986856884615</v>
      </c>
      <c r="H402" s="168"/>
      <c r="I402" s="168">
        <v>6.4861757400734401</v>
      </c>
      <c r="J402" s="168">
        <v>4.2203926272111003</v>
      </c>
      <c r="K402" s="168">
        <v>6.1960624402106799</v>
      </c>
      <c r="L402" s="164"/>
    </row>
    <row r="403" spans="2:12" ht="15" x14ac:dyDescent="0.25">
      <c r="B403" s="168" t="s">
        <v>543</v>
      </c>
      <c r="C403" s="168" t="s">
        <v>557</v>
      </c>
      <c r="D403" s="168"/>
      <c r="E403" s="168"/>
      <c r="F403" s="168">
        <v>0.64766275155119402</v>
      </c>
      <c r="G403" s="168">
        <v>0.81408732569999998</v>
      </c>
      <c r="H403" s="168">
        <v>0.51566145240000005</v>
      </c>
      <c r="I403" s="168"/>
      <c r="J403" s="168"/>
      <c r="K403" s="168"/>
      <c r="L403" s="164"/>
    </row>
    <row r="404" spans="2:12" ht="15" x14ac:dyDescent="0.25">
      <c r="B404" s="168" t="s">
        <v>543</v>
      </c>
      <c r="C404" s="168" t="s">
        <v>556</v>
      </c>
      <c r="D404" s="168"/>
      <c r="E404" s="168">
        <v>683.56032000000005</v>
      </c>
      <c r="F404" s="168">
        <v>1243.99816615385</v>
      </c>
      <c r="G404" s="168">
        <v>102.364889751479</v>
      </c>
      <c r="H404" s="168"/>
      <c r="I404" s="168"/>
      <c r="J404" s="168"/>
      <c r="K404" s="168"/>
      <c r="L404" s="164"/>
    </row>
    <row r="405" spans="2:12" ht="15" x14ac:dyDescent="0.25">
      <c r="B405" s="168" t="s">
        <v>543</v>
      </c>
      <c r="C405" s="168" t="s">
        <v>555</v>
      </c>
      <c r="D405" s="168"/>
      <c r="E405" s="168"/>
      <c r="F405" s="168"/>
      <c r="G405" s="168"/>
      <c r="H405" s="168">
        <v>66.589476923076901</v>
      </c>
      <c r="I405" s="168">
        <v>34.051415857988196</v>
      </c>
      <c r="J405" s="168"/>
      <c r="K405" s="168"/>
      <c r="L405" s="164"/>
    </row>
    <row r="406" spans="2:12" ht="15" x14ac:dyDescent="0.25">
      <c r="B406" s="168" t="s">
        <v>543</v>
      </c>
      <c r="C406" s="168" t="s">
        <v>554</v>
      </c>
      <c r="D406" s="168"/>
      <c r="E406" s="168">
        <v>660.11856</v>
      </c>
      <c r="F406" s="168">
        <v>893.07526153846197</v>
      </c>
      <c r="G406" s="168">
        <v>593.23622399999999</v>
      </c>
      <c r="H406" s="168">
        <v>62.213623668639102</v>
      </c>
      <c r="I406" s="168">
        <v>15.6019228402367</v>
      </c>
      <c r="J406" s="168"/>
      <c r="K406" s="168">
        <v>16.628708875739648</v>
      </c>
      <c r="L406" s="164"/>
    </row>
    <row r="407" spans="2:12" ht="15" x14ac:dyDescent="0.25">
      <c r="B407" s="168" t="s">
        <v>543</v>
      </c>
      <c r="C407" s="168" t="s">
        <v>553</v>
      </c>
      <c r="D407" s="168"/>
      <c r="E407" s="168">
        <v>110.36286</v>
      </c>
      <c r="F407" s="168">
        <v>95.150572499999996</v>
      </c>
      <c r="G407" s="168">
        <v>70.141851266272198</v>
      </c>
      <c r="H407" s="168"/>
      <c r="I407" s="168"/>
      <c r="J407" s="168"/>
      <c r="K407" s="168"/>
      <c r="L407" s="164"/>
    </row>
    <row r="408" spans="2:12" ht="15" x14ac:dyDescent="0.25">
      <c r="B408" s="168" t="s">
        <v>543</v>
      </c>
      <c r="C408" s="168" t="s">
        <v>552</v>
      </c>
      <c r="D408" s="168"/>
      <c r="E408" s="168"/>
      <c r="F408" s="168"/>
      <c r="G408" s="168"/>
      <c r="H408" s="168">
        <v>0.89083524135311598</v>
      </c>
      <c r="I408" s="168">
        <v>1.1999821032264399</v>
      </c>
      <c r="J408" s="168">
        <v>2.0796282944972901</v>
      </c>
      <c r="K408" s="168">
        <v>2.2920189056590199</v>
      </c>
      <c r="L408" s="164"/>
    </row>
    <row r="409" spans="2:12" ht="15" x14ac:dyDescent="0.25">
      <c r="B409" s="168" t="s">
        <v>543</v>
      </c>
      <c r="C409" s="168" t="s">
        <v>538</v>
      </c>
      <c r="D409" s="178" t="s">
        <v>102</v>
      </c>
      <c r="E409" s="168"/>
      <c r="F409" s="168"/>
      <c r="G409" s="168"/>
      <c r="H409" s="168">
        <v>4364.6794338461495</v>
      </c>
      <c r="I409" s="168">
        <v>5550.0934153846101</v>
      </c>
      <c r="J409" s="168">
        <v>6530.7902400000003</v>
      </c>
      <c r="K409" s="168">
        <v>5583.4730584615381</v>
      </c>
      <c r="L409" s="164"/>
    </row>
    <row r="410" spans="2:12" ht="15" x14ac:dyDescent="0.25">
      <c r="B410" s="168" t="s">
        <v>543</v>
      </c>
      <c r="C410" s="168" t="s">
        <v>539</v>
      </c>
      <c r="D410" s="178" t="s">
        <v>104</v>
      </c>
      <c r="E410" s="170"/>
      <c r="F410" s="170"/>
      <c r="G410" s="170"/>
      <c r="H410" s="172">
        <v>25451.492676923099</v>
      </c>
      <c r="I410" s="172">
        <v>50780.843999999997</v>
      </c>
      <c r="J410" s="172">
        <v>37428.945440000003</v>
      </c>
      <c r="K410" s="172">
        <v>33799.872406153845</v>
      </c>
      <c r="L410" s="164"/>
    </row>
    <row r="411" spans="2:12" ht="15" x14ac:dyDescent="0.25">
      <c r="B411" s="168" t="s">
        <v>543</v>
      </c>
      <c r="C411" s="168" t="s">
        <v>540</v>
      </c>
      <c r="D411" s="178" t="s">
        <v>146</v>
      </c>
      <c r="E411" s="170"/>
      <c r="F411" s="170"/>
      <c r="G411" s="170"/>
      <c r="H411" s="172">
        <v>294.54564781002199</v>
      </c>
      <c r="I411" s="172">
        <v>777.39184619339005</v>
      </c>
      <c r="J411" s="172">
        <v>501.11246960073998</v>
      </c>
      <c r="K411" s="172">
        <v>682.64991715092697</v>
      </c>
      <c r="L411" s="164"/>
    </row>
    <row r="412" spans="2:12" ht="15" x14ac:dyDescent="0.25">
      <c r="B412" s="168" t="s">
        <v>543</v>
      </c>
      <c r="C412" s="168" t="s">
        <v>541</v>
      </c>
      <c r="D412" s="178" t="s">
        <v>60</v>
      </c>
      <c r="E412" s="172">
        <v>159159.56400000001</v>
      </c>
      <c r="F412" s="172">
        <v>195689.89028571401</v>
      </c>
      <c r="G412" s="172">
        <v>201948.30875076901</v>
      </c>
      <c r="H412" s="172">
        <v>99773.839384615407</v>
      </c>
      <c r="I412" s="172">
        <v>232176.522461538</v>
      </c>
      <c r="J412" s="172">
        <v>179868.72959999999</v>
      </c>
      <c r="K412" s="172">
        <v>168801.04910769235</v>
      </c>
      <c r="L412" s="164"/>
    </row>
    <row r="413" spans="2:12" ht="13.5" thickBot="1" x14ac:dyDescent="0.25">
      <c r="B413" s="149"/>
      <c r="C413" s="149"/>
      <c r="E413" s="150"/>
      <c r="F413" s="150"/>
      <c r="G413" s="150"/>
      <c r="H413" s="150"/>
      <c r="I413" s="150"/>
      <c r="J413" s="150"/>
    </row>
    <row r="414" spans="2:12" ht="13.5" thickBot="1" x14ac:dyDescent="0.25">
      <c r="C414" s="152" t="s">
        <v>544</v>
      </c>
      <c r="D414" s="152"/>
      <c r="E414" s="152" t="s">
        <v>522</v>
      </c>
      <c r="F414" s="152" t="s">
        <v>523</v>
      </c>
      <c r="G414" s="152" t="s">
        <v>524</v>
      </c>
      <c r="H414" s="152">
        <v>2005</v>
      </c>
      <c r="I414" s="152">
        <v>2010</v>
      </c>
      <c r="J414" s="152">
        <v>2014</v>
      </c>
      <c r="K414" s="152">
        <v>2015</v>
      </c>
    </row>
    <row r="415" spans="2:12" x14ac:dyDescent="0.2">
      <c r="C415" s="161" t="s">
        <v>545</v>
      </c>
      <c r="D415" s="176"/>
      <c r="E415" s="153">
        <f t="shared" ref="E415:K415" si="0">(SUBTOTAL(9,E144:E276))</f>
        <v>1731534251.7325652</v>
      </c>
      <c r="F415" s="153">
        <f t="shared" si="0"/>
        <v>4315932800.1686125</v>
      </c>
      <c r="G415" s="153">
        <f t="shared" si="0"/>
        <v>1944221041.6660767</v>
      </c>
      <c r="H415" s="153">
        <f t="shared" si="0"/>
        <v>1732064982.1676733</v>
      </c>
      <c r="I415" s="153">
        <f t="shared" si="0"/>
        <v>1752130132.2581921</v>
      </c>
      <c r="J415" s="153">
        <f t="shared" si="0"/>
        <v>1734331431.8877072</v>
      </c>
      <c r="K415" s="153">
        <f t="shared" si="0"/>
        <v>1790993891.2974861</v>
      </c>
    </row>
    <row r="416" spans="2:12" x14ac:dyDescent="0.2">
      <c r="C416" s="162" t="s">
        <v>546</v>
      </c>
      <c r="D416" s="176"/>
      <c r="E416" s="153">
        <f t="shared" ref="E416:K416" si="1">(SUBTOTAL(9,E5:E144))</f>
        <v>100401064.87984459</v>
      </c>
      <c r="F416" s="153">
        <f t="shared" si="1"/>
        <v>317471836.468732</v>
      </c>
      <c r="G416" s="153">
        <f t="shared" si="1"/>
        <v>266529857.01817045</v>
      </c>
      <c r="H416" s="153">
        <f t="shared" si="1"/>
        <v>228172352.9158884</v>
      </c>
      <c r="I416" s="153">
        <f t="shared" si="1"/>
        <v>308275463.44380844</v>
      </c>
      <c r="J416" s="153">
        <f t="shared" si="1"/>
        <v>152716536.26665348</v>
      </c>
      <c r="K416" s="153">
        <f t="shared" si="1"/>
        <v>168262092.10289672</v>
      </c>
    </row>
    <row r="417" spans="3:11" ht="13.5" thickBot="1" x14ac:dyDescent="0.25">
      <c r="C417" s="163" t="s">
        <v>547</v>
      </c>
      <c r="D417" s="176"/>
      <c r="E417" s="154">
        <f t="shared" ref="E417:K417" si="2">(SUBTOTAL(9,E277:E412))</f>
        <v>1503304905.3023655</v>
      </c>
      <c r="F417" s="154">
        <f t="shared" si="2"/>
        <v>347929292.57305878</v>
      </c>
      <c r="G417" s="154">
        <f t="shared" si="2"/>
        <v>408321909.37695312</v>
      </c>
      <c r="H417" s="154">
        <f t="shared" si="2"/>
        <v>468063700.53474629</v>
      </c>
      <c r="I417" s="154">
        <f t="shared" si="2"/>
        <v>1617411319.2044659</v>
      </c>
      <c r="J417" s="154">
        <f t="shared" si="2"/>
        <v>1718244426.7856801</v>
      </c>
      <c r="K417" s="154">
        <f t="shared" si="2"/>
        <v>1442914075.8258533</v>
      </c>
    </row>
    <row r="418" spans="3:11" ht="13.5" thickBot="1" x14ac:dyDescent="0.25">
      <c r="C418" s="151" t="s">
        <v>548</v>
      </c>
      <c r="D418" s="175"/>
      <c r="E418" s="146">
        <f t="shared" ref="E418:K418" si="3">(SUBTOTAL(9,E4:E412))/1000</f>
        <v>3334890.5179493357</v>
      </c>
      <c r="F418" s="146">
        <f t="shared" si="3"/>
        <v>4980934.8314892184</v>
      </c>
      <c r="G418" s="146">
        <f t="shared" si="3"/>
        <v>2618769.4814394782</v>
      </c>
      <c r="H418" s="146">
        <f t="shared" si="3"/>
        <v>2428124.8097677887</v>
      </c>
      <c r="I418" s="146">
        <f t="shared" si="3"/>
        <v>3677625.0476566106</v>
      </c>
      <c r="J418" s="146">
        <f t="shared" si="3"/>
        <v>3605189.8777436232</v>
      </c>
      <c r="K418" s="147">
        <f t="shared" si="3"/>
        <v>3401987.4032887714</v>
      </c>
    </row>
    <row r="420" spans="3:11" ht="15" x14ac:dyDescent="0.25">
      <c r="C420" s="166" t="s">
        <v>549</v>
      </c>
      <c r="D420" s="166"/>
      <c r="E420" s="166" t="s">
        <v>522</v>
      </c>
      <c r="F420" s="166" t="s">
        <v>523</v>
      </c>
      <c r="G420" s="166" t="s">
        <v>524</v>
      </c>
      <c r="H420" s="166" t="s">
        <v>525</v>
      </c>
      <c r="I420" s="166" t="s">
        <v>526</v>
      </c>
      <c r="J420" s="166">
        <v>2014</v>
      </c>
      <c r="K420" s="166">
        <v>2015</v>
      </c>
    </row>
    <row r="421" spans="3:11" ht="15" x14ac:dyDescent="0.25">
      <c r="C421" s="161" t="s">
        <v>545</v>
      </c>
      <c r="D421" s="176"/>
      <c r="E421" s="173">
        <v>58545.331199999993</v>
      </c>
      <c r="F421" s="173">
        <v>88134.739199999996</v>
      </c>
      <c r="G421" s="173">
        <v>79512.509508196716</v>
      </c>
      <c r="H421" s="173">
        <v>61885.900800000003</v>
      </c>
      <c r="I421" s="173">
        <v>71900.697600000014</v>
      </c>
      <c r="J421" s="173">
        <v>61913.116799999989</v>
      </c>
      <c r="K421" s="167">
        <v>66757</v>
      </c>
    </row>
    <row r="422" spans="3:11" ht="15" x14ac:dyDescent="0.25">
      <c r="C422" s="162" t="s">
        <v>546</v>
      </c>
      <c r="D422" s="176"/>
      <c r="E422" s="173">
        <v>5956.7615999999989</v>
      </c>
      <c r="F422" s="173">
        <v>10704.700800000001</v>
      </c>
      <c r="G422" s="173">
        <v>10013.455475409835</v>
      </c>
      <c r="H422" s="173">
        <v>4619.975253120002</v>
      </c>
      <c r="I422" s="173">
        <v>6621.8061168000022</v>
      </c>
      <c r="J422" s="173">
        <v>6411.9706599724132</v>
      </c>
      <c r="K422" s="167">
        <v>6050</v>
      </c>
    </row>
    <row r="423" spans="3:11" ht="15.75" thickBot="1" x14ac:dyDescent="0.3">
      <c r="C423" s="163" t="s">
        <v>547</v>
      </c>
      <c r="D423" s="176"/>
      <c r="E423" s="173">
        <v>3023.4816000000001</v>
      </c>
      <c r="F423" s="173">
        <v>5443.4592000000002</v>
      </c>
      <c r="G423" s="173">
        <v>6032.7678688524593</v>
      </c>
      <c r="H423" s="173">
        <v>3593.8944000000001</v>
      </c>
      <c r="I423" s="173">
        <v>4080.24</v>
      </c>
      <c r="J423" s="173">
        <v>3857.6736000000001</v>
      </c>
      <c r="K423" s="167">
        <v>3615</v>
      </c>
    </row>
    <row r="446" spans="3:4" x14ac:dyDescent="0.2">
      <c r="C446" s="158" t="s">
        <v>550</v>
      </c>
      <c r="D446" s="158"/>
    </row>
    <row r="447" spans="3:4" x14ac:dyDescent="0.2">
      <c r="C447" s="158" t="s">
        <v>551</v>
      </c>
      <c r="D447" s="158"/>
    </row>
  </sheetData>
  <autoFilter ref="B4:K412">
    <sortState ref="B5:J371">
      <sortCondition ref="B5:B371"/>
      <sortCondition ref="C5:C371"/>
    </sortState>
  </autoFilter>
  <mergeCells count="1">
    <mergeCell ref="B2:N2"/>
  </mergeCells>
  <hyperlinks>
    <hyperlink ref="C447" r:id="rId1"/>
    <hyperlink ref="A1" location="'Algemene info'!A1" display="Algemene info"/>
  </hyperlinks>
  <pageMargins left="0.75" right="0.75" top="1" bottom="1" header="0.5" footer="0.5"/>
  <pageSetup paperSize="9" orientation="portrait" r:id="rId2"/>
  <headerFooter alignWithMargins="0"/>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9"/>
  <sheetViews>
    <sheetView workbookViewId="0"/>
  </sheetViews>
  <sheetFormatPr defaultRowHeight="15" x14ac:dyDescent="0.25"/>
  <cols>
    <col min="1" max="1" width="4.85546875" style="197" customWidth="1"/>
    <col min="2" max="2" width="30.28515625" style="197" customWidth="1"/>
    <col min="3" max="3" width="12.85546875" style="197" customWidth="1"/>
    <col min="4" max="4" width="8.140625" style="197" customWidth="1"/>
    <col min="5" max="5" width="11.140625" style="197" customWidth="1"/>
    <col min="6" max="6" width="16.28515625" style="197" customWidth="1"/>
    <col min="7" max="7" width="28.42578125" style="197" customWidth="1"/>
    <col min="8" max="16384" width="9.140625" style="197"/>
  </cols>
  <sheetData>
    <row r="1" spans="1:10" x14ac:dyDescent="0.25">
      <c r="A1" s="251" t="s">
        <v>1098</v>
      </c>
      <c r="E1" s="1"/>
      <c r="G1" s="2"/>
      <c r="H1" s="2"/>
      <c r="I1" s="131"/>
      <c r="J1" s="1"/>
    </row>
    <row r="2" spans="1:10" x14ac:dyDescent="0.25">
      <c r="A2" s="30" t="s">
        <v>803</v>
      </c>
    </row>
    <row r="3" spans="1:10" x14ac:dyDescent="0.25">
      <c r="A3" s="223" t="s">
        <v>802</v>
      </c>
    </row>
    <row r="5" spans="1:10" x14ac:dyDescent="0.25">
      <c r="A5" s="222" t="s">
        <v>801</v>
      </c>
    </row>
    <row r="7" spans="1:10" x14ac:dyDescent="0.25">
      <c r="B7" s="210" t="s">
        <v>791</v>
      </c>
      <c r="C7" s="213" t="s">
        <v>790</v>
      </c>
      <c r="D7" s="212" t="s">
        <v>789</v>
      </c>
      <c r="F7" s="197" t="s">
        <v>800</v>
      </c>
    </row>
    <row r="8" spans="1:10" x14ac:dyDescent="0.25">
      <c r="B8" s="210" t="s">
        <v>799</v>
      </c>
      <c r="C8" s="209">
        <f>G$17</f>
        <v>2620.1624999999995</v>
      </c>
      <c r="D8" s="208">
        <f>100*C8/C$11</f>
        <v>81.018750650871596</v>
      </c>
    </row>
    <row r="9" spans="1:10" x14ac:dyDescent="0.25">
      <c r="B9" s="207" t="s">
        <v>785</v>
      </c>
      <c r="C9" s="206">
        <f>G$18</f>
        <v>113.96503251497455</v>
      </c>
      <c r="D9" s="205">
        <f>100*C9/C$11</f>
        <v>3.5239434776465957</v>
      </c>
      <c r="G9" s="221" t="s">
        <v>798</v>
      </c>
      <c r="H9" s="197" t="s">
        <v>877</v>
      </c>
    </row>
    <row r="10" spans="1:10" x14ac:dyDescent="0.25">
      <c r="B10" s="207" t="s">
        <v>784</v>
      </c>
      <c r="C10" s="206">
        <f>G$10+G$12+G$14</f>
        <v>499.8923443045062</v>
      </c>
      <c r="D10" s="205">
        <f>100*C10/C$11</f>
        <v>15.457305871481804</v>
      </c>
      <c r="G10" s="200">
        <v>336.38489118443778</v>
      </c>
    </row>
    <row r="11" spans="1:10" x14ac:dyDescent="0.25">
      <c r="B11" s="204" t="s">
        <v>783</v>
      </c>
      <c r="C11" s="203">
        <f>SUM(C8:C10)</f>
        <v>3234.0198768194805</v>
      </c>
      <c r="D11" s="202">
        <f>SUM(D8:D10)</f>
        <v>100</v>
      </c>
      <c r="G11" s="219" t="s">
        <v>797</v>
      </c>
      <c r="H11" s="197" t="s">
        <v>879</v>
      </c>
    </row>
    <row r="12" spans="1:10" x14ac:dyDescent="0.25">
      <c r="G12" s="217">
        <v>56.344900453527828</v>
      </c>
    </row>
    <row r="13" spans="1:10" x14ac:dyDescent="0.25">
      <c r="G13" s="220" t="s">
        <v>796</v>
      </c>
      <c r="H13" s="197" t="s">
        <v>878</v>
      </c>
    </row>
    <row r="14" spans="1:10" x14ac:dyDescent="0.25">
      <c r="G14" s="217">
        <v>107.16255266654059</v>
      </c>
    </row>
    <row r="16" spans="1:10" x14ac:dyDescent="0.25">
      <c r="F16" s="219" t="s">
        <v>788</v>
      </c>
      <c r="G16" s="219" t="s">
        <v>787</v>
      </c>
    </row>
    <row r="17" spans="2:8" x14ac:dyDescent="0.25">
      <c r="F17" s="218" t="s">
        <v>795</v>
      </c>
      <c r="G17" s="217">
        <v>2620.1624999999995</v>
      </c>
      <c r="H17" s="197" t="s">
        <v>794</v>
      </c>
    </row>
    <row r="18" spans="2:8" x14ac:dyDescent="0.25">
      <c r="F18" s="218" t="s">
        <v>782</v>
      </c>
      <c r="G18" s="217">
        <v>113.96503251497455</v>
      </c>
      <c r="H18" s="197" t="s">
        <v>793</v>
      </c>
    </row>
    <row r="19" spans="2:8" x14ac:dyDescent="0.25">
      <c r="F19" s="215"/>
      <c r="G19" s="214"/>
    </row>
    <row r="20" spans="2:8" x14ac:dyDescent="0.25">
      <c r="B20" s="216" t="s">
        <v>792</v>
      </c>
      <c r="F20" s="215"/>
      <c r="G20" s="214"/>
    </row>
    <row r="22" spans="2:8" x14ac:dyDescent="0.25">
      <c r="B22" s="210" t="s">
        <v>791</v>
      </c>
      <c r="C22" s="213" t="s">
        <v>790</v>
      </c>
      <c r="D22" s="212" t="s">
        <v>789</v>
      </c>
      <c r="F22" s="211" t="s">
        <v>788</v>
      </c>
      <c r="G22" s="211" t="s">
        <v>787</v>
      </c>
    </row>
    <row r="23" spans="2:8" x14ac:dyDescent="0.25">
      <c r="B23" s="210" t="s">
        <v>786</v>
      </c>
      <c r="C23" s="209">
        <f>G24+G25</f>
        <v>2474.7381249999999</v>
      </c>
      <c r="D23" s="208">
        <f>100*C23/C$26</f>
        <v>80.125031702666803</v>
      </c>
      <c r="F23" s="201" t="s">
        <v>547</v>
      </c>
      <c r="G23" s="200">
        <v>145.424375</v>
      </c>
    </row>
    <row r="24" spans="2:8" x14ac:dyDescent="0.25">
      <c r="B24" s="207" t="s">
        <v>785</v>
      </c>
      <c r="C24" s="206">
        <f>G$18</f>
        <v>113.96503251497455</v>
      </c>
      <c r="D24" s="205">
        <f>100*C24/C$26</f>
        <v>3.6898659098557305</v>
      </c>
      <c r="F24" s="201" t="s">
        <v>545</v>
      </c>
      <c r="G24" s="200">
        <v>2204.1843749999998</v>
      </c>
    </row>
    <row r="25" spans="2:8" x14ac:dyDescent="0.25">
      <c r="B25" s="207" t="s">
        <v>784</v>
      </c>
      <c r="C25" s="206">
        <f>G$10+G$12+G$14</f>
        <v>499.8923443045062</v>
      </c>
      <c r="D25" s="205">
        <f>100*C25/C$26</f>
        <v>16.185102387477457</v>
      </c>
      <c r="F25" s="201" t="s">
        <v>546</v>
      </c>
      <c r="G25" s="200">
        <v>270.55374999999998</v>
      </c>
    </row>
    <row r="26" spans="2:8" x14ac:dyDescent="0.25">
      <c r="B26" s="204" t="s">
        <v>783</v>
      </c>
      <c r="C26" s="203">
        <f>SUM(C23:C25)</f>
        <v>3088.5955018194809</v>
      </c>
      <c r="D26" s="202">
        <f>SUM(D23:D25)</f>
        <v>99.999999999999986</v>
      </c>
      <c r="F26" s="201" t="s">
        <v>782</v>
      </c>
      <c r="G26" s="200">
        <v>113.96503251497455</v>
      </c>
    </row>
    <row r="27" spans="2:8" x14ac:dyDescent="0.25">
      <c r="F27" s="180" t="s">
        <v>804</v>
      </c>
      <c r="G27" s="197">
        <f>SUM(G24:G25)</f>
        <v>2474.7381249999999</v>
      </c>
    </row>
    <row r="29" spans="2:8" ht="30" x14ac:dyDescent="0.25">
      <c r="F29" s="180" t="s">
        <v>805</v>
      </c>
      <c r="G29" s="224">
        <f>+C10/G27</f>
        <v>0.20199807779843623</v>
      </c>
    </row>
  </sheetData>
  <hyperlinks>
    <hyperlink ref="A1" location="'Algemene info'!A1" display="Algemene info"/>
  </hyperlinks>
  <pageMargins left="0.7" right="0.7" top="0.75" bottom="0.75" header="0.3" footer="0.3"/>
  <pageSetup paperSize="9" orientation="portrait" verticalDpi="0"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41"/>
  <sheetViews>
    <sheetView workbookViewId="0"/>
  </sheetViews>
  <sheetFormatPr defaultRowHeight="15" x14ac:dyDescent="0.25"/>
  <cols>
    <col min="1" max="1" width="26.5703125" style="197" customWidth="1"/>
    <col min="2" max="2" width="9.140625" style="197" customWidth="1"/>
    <col min="3" max="3" width="14.42578125" style="197" customWidth="1"/>
    <col min="4" max="4" width="27.7109375" style="197" customWidth="1"/>
    <col min="5" max="5" width="41.5703125" style="197" customWidth="1"/>
    <col min="6" max="7" width="5.7109375" style="197" customWidth="1"/>
    <col min="8" max="8" width="14.42578125" style="197" customWidth="1"/>
    <col min="9" max="9" width="19" style="197" customWidth="1"/>
    <col min="10" max="11" width="14.42578125" style="197" customWidth="1"/>
    <col min="12" max="16384" width="9.140625" style="197"/>
  </cols>
  <sheetData>
    <row r="1" spans="1:16384" x14ac:dyDescent="0.25">
      <c r="A1" s="251" t="s">
        <v>1098</v>
      </c>
      <c r="B1" s="251"/>
      <c r="C1" s="251"/>
      <c r="D1" s="251"/>
      <c r="E1" s="251"/>
      <c r="F1" s="251"/>
      <c r="G1" s="251"/>
      <c r="H1" s="251"/>
      <c r="I1" s="251"/>
      <c r="J1" s="251"/>
      <c r="K1" s="251"/>
      <c r="L1" s="251"/>
      <c r="M1" s="251"/>
      <c r="N1" s="251"/>
      <c r="O1" s="251"/>
      <c r="P1" s="251"/>
      <c r="Q1" s="251"/>
      <c r="R1" s="251"/>
      <c r="S1" s="251"/>
      <c r="T1" s="251"/>
      <c r="U1" s="251"/>
      <c r="V1" s="251"/>
      <c r="W1" s="251"/>
      <c r="X1" s="251"/>
      <c r="Y1" s="251"/>
      <c r="Z1" s="251"/>
      <c r="AA1" s="251"/>
      <c r="AB1" s="251"/>
      <c r="AC1" s="251"/>
      <c r="AD1" s="251"/>
      <c r="AE1" s="251"/>
      <c r="AF1" s="251"/>
      <c r="AG1" s="251"/>
      <c r="AH1" s="251"/>
      <c r="AI1" s="251"/>
      <c r="AJ1" s="251"/>
      <c r="AK1" s="251"/>
      <c r="AL1" s="251"/>
      <c r="AM1" s="251"/>
      <c r="AN1" s="251"/>
      <c r="AO1" s="251"/>
      <c r="AP1" s="251"/>
      <c r="AQ1" s="251"/>
      <c r="AR1" s="251"/>
      <c r="AS1" s="251"/>
      <c r="AT1" s="251"/>
      <c r="AU1" s="251"/>
      <c r="AV1" s="251"/>
      <c r="AW1" s="251"/>
      <c r="AX1" s="251"/>
      <c r="AY1" s="251"/>
      <c r="AZ1" s="251"/>
      <c r="BA1" s="251"/>
      <c r="BB1" s="251"/>
      <c r="BC1" s="251"/>
      <c r="BD1" s="251"/>
      <c r="BE1" s="251"/>
      <c r="BF1" s="251"/>
      <c r="BG1" s="251"/>
      <c r="BH1" s="251"/>
      <c r="BI1" s="251"/>
      <c r="BJ1" s="251"/>
      <c r="BK1" s="251"/>
      <c r="BL1" s="251"/>
      <c r="BM1" s="251"/>
      <c r="BN1" s="251"/>
      <c r="BO1" s="251"/>
      <c r="BP1" s="251"/>
      <c r="BQ1" s="251"/>
      <c r="BR1" s="251"/>
      <c r="BS1" s="251"/>
      <c r="BT1" s="251"/>
      <c r="BU1" s="251"/>
      <c r="BV1" s="251"/>
      <c r="BW1" s="251"/>
      <c r="BX1" s="251"/>
      <c r="BY1" s="251"/>
      <c r="BZ1" s="251"/>
      <c r="CA1" s="251"/>
      <c r="CB1" s="251"/>
      <c r="CC1" s="251"/>
      <c r="CD1" s="251"/>
      <c r="CE1" s="251"/>
      <c r="CF1" s="251"/>
      <c r="CG1" s="251"/>
      <c r="CH1" s="251"/>
      <c r="CI1" s="251"/>
      <c r="CJ1" s="251"/>
      <c r="CK1" s="251"/>
      <c r="CL1" s="251"/>
      <c r="CM1" s="251"/>
      <c r="CN1" s="251"/>
      <c r="CO1" s="251"/>
      <c r="CP1" s="251"/>
      <c r="CQ1" s="251"/>
      <c r="CR1" s="251"/>
      <c r="CS1" s="251"/>
      <c r="CT1" s="251"/>
      <c r="CU1" s="251"/>
      <c r="CV1" s="251"/>
      <c r="CW1" s="251"/>
      <c r="CX1" s="251"/>
      <c r="CY1" s="251"/>
      <c r="CZ1" s="251"/>
      <c r="DA1" s="251"/>
      <c r="DB1" s="251"/>
      <c r="DC1" s="251"/>
      <c r="DD1" s="251"/>
      <c r="DE1" s="251"/>
      <c r="DF1" s="251"/>
      <c r="DG1" s="251"/>
      <c r="DH1" s="251"/>
      <c r="DI1" s="251"/>
      <c r="DJ1" s="251"/>
      <c r="DK1" s="251"/>
      <c r="DL1" s="251"/>
      <c r="DM1" s="251"/>
      <c r="DN1" s="251"/>
      <c r="DO1" s="251"/>
      <c r="DP1" s="251"/>
      <c r="DQ1" s="251"/>
      <c r="DR1" s="251"/>
      <c r="DS1" s="251"/>
      <c r="DT1" s="251"/>
      <c r="DU1" s="251"/>
      <c r="DV1" s="251"/>
      <c r="DW1" s="251"/>
      <c r="DX1" s="251"/>
      <c r="DY1" s="251"/>
      <c r="DZ1" s="251"/>
      <c r="EA1" s="251"/>
      <c r="EB1" s="251"/>
      <c r="EC1" s="251"/>
      <c r="ED1" s="251"/>
      <c r="EE1" s="251"/>
      <c r="EF1" s="251"/>
      <c r="EG1" s="251"/>
      <c r="EH1" s="251"/>
      <c r="EI1" s="251"/>
      <c r="EJ1" s="251"/>
      <c r="EK1" s="251"/>
      <c r="EL1" s="251"/>
      <c r="EM1" s="251"/>
      <c r="EN1" s="251"/>
      <c r="EO1" s="251"/>
      <c r="EP1" s="251"/>
      <c r="EQ1" s="251"/>
      <c r="ER1" s="251"/>
      <c r="ES1" s="251"/>
      <c r="ET1" s="251"/>
      <c r="EU1" s="251"/>
      <c r="EV1" s="251"/>
      <c r="EW1" s="251"/>
      <c r="EX1" s="251"/>
      <c r="EY1" s="251"/>
      <c r="EZ1" s="251"/>
      <c r="FA1" s="251"/>
      <c r="FB1" s="251"/>
      <c r="FC1" s="251"/>
      <c r="FD1" s="251"/>
      <c r="FE1" s="251"/>
      <c r="FF1" s="251"/>
      <c r="FG1" s="251"/>
      <c r="FH1" s="251"/>
      <c r="FI1" s="251"/>
      <c r="FJ1" s="251"/>
      <c r="FK1" s="251"/>
      <c r="FL1" s="251"/>
      <c r="FM1" s="251"/>
      <c r="FN1" s="251"/>
      <c r="FO1" s="251"/>
      <c r="FP1" s="251"/>
      <c r="FQ1" s="251"/>
      <c r="FR1" s="251"/>
      <c r="FS1" s="251"/>
      <c r="FT1" s="251"/>
      <c r="FU1" s="251"/>
      <c r="FV1" s="251"/>
      <c r="FW1" s="251"/>
      <c r="FX1" s="251"/>
      <c r="FY1" s="251"/>
      <c r="FZ1" s="251"/>
      <c r="GA1" s="251"/>
      <c r="GB1" s="251"/>
      <c r="GC1" s="251"/>
      <c r="GD1" s="251"/>
      <c r="GE1" s="251"/>
      <c r="GF1" s="251"/>
      <c r="GG1" s="251"/>
      <c r="GH1" s="251"/>
      <c r="GI1" s="251"/>
      <c r="GJ1" s="251"/>
      <c r="GK1" s="251"/>
      <c r="GL1" s="251"/>
      <c r="GM1" s="251"/>
      <c r="GN1" s="251"/>
      <c r="GO1" s="251"/>
      <c r="GP1" s="251"/>
      <c r="GQ1" s="251"/>
      <c r="GR1" s="251"/>
      <c r="GS1" s="251"/>
      <c r="GT1" s="251"/>
      <c r="GU1" s="251"/>
      <c r="GV1" s="251"/>
      <c r="GW1" s="251"/>
      <c r="GX1" s="251"/>
      <c r="GY1" s="251"/>
      <c r="GZ1" s="251"/>
      <c r="HA1" s="251"/>
      <c r="HB1" s="251"/>
      <c r="HC1" s="251"/>
      <c r="HD1" s="251"/>
      <c r="HE1" s="251"/>
      <c r="HF1" s="251"/>
      <c r="HG1" s="251"/>
      <c r="HH1" s="251"/>
      <c r="HI1" s="251"/>
      <c r="HJ1" s="251"/>
      <c r="HK1" s="251"/>
      <c r="HL1" s="251"/>
      <c r="HM1" s="251"/>
      <c r="HN1" s="251"/>
      <c r="HO1" s="251"/>
      <c r="HP1" s="251"/>
      <c r="HQ1" s="251"/>
      <c r="HR1" s="251"/>
      <c r="HS1" s="251"/>
      <c r="HT1" s="251"/>
      <c r="HU1" s="251"/>
      <c r="HV1" s="251"/>
      <c r="HW1" s="251"/>
      <c r="HX1" s="251"/>
      <c r="HY1" s="251"/>
      <c r="HZ1" s="251"/>
      <c r="IA1" s="251"/>
      <c r="IB1" s="251"/>
      <c r="IC1" s="251"/>
      <c r="ID1" s="251"/>
      <c r="IE1" s="251"/>
      <c r="IF1" s="251"/>
      <c r="IG1" s="251"/>
      <c r="IH1" s="251"/>
      <c r="II1" s="251"/>
      <c r="IJ1" s="251"/>
      <c r="IK1" s="251"/>
      <c r="IL1" s="251"/>
      <c r="IM1" s="251"/>
      <c r="IN1" s="251"/>
      <c r="IO1" s="251"/>
      <c r="IP1" s="251"/>
      <c r="IQ1" s="251"/>
      <c r="IR1" s="251"/>
      <c r="IS1" s="251"/>
      <c r="IT1" s="251"/>
      <c r="IU1" s="251"/>
      <c r="IV1" s="251"/>
      <c r="IW1" s="251"/>
      <c r="IX1" s="251"/>
      <c r="IY1" s="251"/>
      <c r="IZ1" s="251"/>
      <c r="JA1" s="251"/>
      <c r="JB1" s="251"/>
      <c r="JC1" s="251"/>
      <c r="JD1" s="251"/>
      <c r="JE1" s="251"/>
      <c r="JF1" s="251"/>
      <c r="JG1" s="251"/>
      <c r="JH1" s="251"/>
      <c r="JI1" s="251"/>
      <c r="JJ1" s="251"/>
      <c r="JK1" s="251"/>
      <c r="JL1" s="251"/>
      <c r="JM1" s="251"/>
      <c r="JN1" s="251"/>
      <c r="JO1" s="251"/>
      <c r="JP1" s="251"/>
      <c r="JQ1" s="251"/>
      <c r="JR1" s="251"/>
      <c r="JS1" s="251"/>
      <c r="JT1" s="251"/>
      <c r="JU1" s="251"/>
      <c r="JV1" s="251"/>
      <c r="JW1" s="251"/>
      <c r="JX1" s="251"/>
      <c r="JY1" s="251"/>
      <c r="JZ1" s="251"/>
      <c r="KA1" s="251"/>
      <c r="KB1" s="251"/>
      <c r="KC1" s="251"/>
      <c r="KD1" s="251"/>
      <c r="KE1" s="251"/>
      <c r="KF1" s="251"/>
      <c r="KG1" s="251"/>
      <c r="KH1" s="251"/>
      <c r="KI1" s="251"/>
      <c r="KJ1" s="251"/>
      <c r="KK1" s="251"/>
      <c r="KL1" s="251"/>
      <c r="KM1" s="251"/>
      <c r="KN1" s="251"/>
      <c r="KO1" s="251"/>
      <c r="KP1" s="251"/>
      <c r="KQ1" s="251"/>
      <c r="KR1" s="251"/>
      <c r="KS1" s="251"/>
      <c r="KT1" s="251"/>
      <c r="KU1" s="251"/>
      <c r="KV1" s="251"/>
      <c r="KW1" s="251"/>
      <c r="KX1" s="251"/>
      <c r="KY1" s="251"/>
      <c r="KZ1" s="251"/>
      <c r="LA1" s="251"/>
      <c r="LB1" s="251"/>
      <c r="LC1" s="251"/>
      <c r="LD1" s="251"/>
      <c r="LE1" s="251"/>
      <c r="LF1" s="251"/>
      <c r="LG1" s="251"/>
      <c r="LH1" s="251"/>
      <c r="LI1" s="251"/>
      <c r="LJ1" s="251"/>
      <c r="LK1" s="251"/>
      <c r="LL1" s="251"/>
      <c r="LM1" s="251"/>
      <c r="LN1" s="251"/>
      <c r="LO1" s="251"/>
      <c r="LP1" s="251"/>
      <c r="LQ1" s="251"/>
      <c r="LR1" s="251"/>
      <c r="LS1" s="251"/>
      <c r="LT1" s="251"/>
      <c r="LU1" s="251"/>
      <c r="LV1" s="251"/>
      <c r="LW1" s="251"/>
      <c r="LX1" s="251"/>
      <c r="LY1" s="251"/>
      <c r="LZ1" s="251"/>
      <c r="MA1" s="251"/>
      <c r="MB1" s="251"/>
      <c r="MC1" s="251"/>
      <c r="MD1" s="251"/>
      <c r="ME1" s="251"/>
      <c r="MF1" s="251"/>
      <c r="MG1" s="251"/>
      <c r="MH1" s="251"/>
      <c r="MI1" s="251"/>
      <c r="MJ1" s="251"/>
      <c r="MK1" s="251"/>
      <c r="ML1" s="251"/>
      <c r="MM1" s="251"/>
      <c r="MN1" s="251"/>
      <c r="MO1" s="251"/>
      <c r="MP1" s="251"/>
      <c r="MQ1" s="251"/>
      <c r="MR1" s="251"/>
      <c r="MS1" s="251"/>
      <c r="MT1" s="251"/>
      <c r="MU1" s="251"/>
      <c r="MV1" s="251"/>
      <c r="MW1" s="251"/>
      <c r="MX1" s="251"/>
      <c r="MY1" s="251"/>
      <c r="MZ1" s="251"/>
      <c r="NA1" s="251"/>
      <c r="NB1" s="251"/>
      <c r="NC1" s="251"/>
      <c r="ND1" s="251"/>
      <c r="NE1" s="251"/>
      <c r="NF1" s="251"/>
      <c r="NG1" s="251"/>
      <c r="NH1" s="251"/>
      <c r="NI1" s="251"/>
      <c r="NJ1" s="251"/>
      <c r="NK1" s="251"/>
      <c r="NL1" s="251"/>
      <c r="NM1" s="251"/>
      <c r="NN1" s="251"/>
      <c r="NO1" s="251"/>
      <c r="NP1" s="251"/>
      <c r="NQ1" s="251"/>
      <c r="NR1" s="251"/>
      <c r="NS1" s="251"/>
      <c r="NT1" s="251"/>
      <c r="NU1" s="251"/>
      <c r="NV1" s="251"/>
      <c r="NW1" s="251"/>
      <c r="NX1" s="251"/>
      <c r="NY1" s="251"/>
      <c r="NZ1" s="251"/>
      <c r="OA1" s="251"/>
      <c r="OB1" s="251"/>
      <c r="OC1" s="251"/>
      <c r="OD1" s="251"/>
      <c r="OE1" s="251"/>
      <c r="OF1" s="251"/>
      <c r="OG1" s="251"/>
      <c r="OH1" s="251"/>
      <c r="OI1" s="251"/>
      <c r="OJ1" s="251"/>
      <c r="OK1" s="251"/>
      <c r="OL1" s="251"/>
      <c r="OM1" s="251"/>
      <c r="ON1" s="251"/>
      <c r="OO1" s="251"/>
      <c r="OP1" s="251"/>
      <c r="OQ1" s="251"/>
      <c r="OR1" s="251"/>
      <c r="OS1" s="251"/>
      <c r="OT1" s="251"/>
      <c r="OU1" s="251"/>
      <c r="OV1" s="251"/>
      <c r="OW1" s="251"/>
      <c r="OX1" s="251"/>
      <c r="OY1" s="251"/>
      <c r="OZ1" s="251"/>
      <c r="PA1" s="251"/>
      <c r="PB1" s="251"/>
      <c r="PC1" s="251"/>
      <c r="PD1" s="251"/>
      <c r="PE1" s="251"/>
      <c r="PF1" s="251"/>
      <c r="PG1" s="251"/>
      <c r="PH1" s="251"/>
      <c r="PI1" s="251"/>
      <c r="PJ1" s="251"/>
      <c r="PK1" s="251"/>
      <c r="PL1" s="251"/>
      <c r="PM1" s="251"/>
      <c r="PN1" s="251"/>
      <c r="PO1" s="251"/>
      <c r="PP1" s="251"/>
      <c r="PQ1" s="251"/>
      <c r="PR1" s="251"/>
      <c r="PS1" s="251"/>
      <c r="PT1" s="251"/>
      <c r="PU1" s="251"/>
      <c r="PV1" s="251"/>
      <c r="PW1" s="251"/>
      <c r="PX1" s="251"/>
      <c r="PY1" s="251"/>
      <c r="PZ1" s="251"/>
      <c r="QA1" s="251"/>
      <c r="QB1" s="251"/>
      <c r="QC1" s="251"/>
      <c r="QD1" s="251"/>
      <c r="QE1" s="251"/>
      <c r="QF1" s="251"/>
      <c r="QG1" s="251"/>
      <c r="QH1" s="251"/>
      <c r="QI1" s="251"/>
      <c r="QJ1" s="251"/>
      <c r="QK1" s="251"/>
      <c r="QL1" s="251"/>
      <c r="QM1" s="251"/>
      <c r="QN1" s="251"/>
      <c r="QO1" s="251"/>
      <c r="QP1" s="251"/>
      <c r="QQ1" s="251"/>
      <c r="QR1" s="251"/>
      <c r="QS1" s="251"/>
      <c r="QT1" s="251"/>
      <c r="QU1" s="251"/>
      <c r="QV1" s="251"/>
      <c r="QW1" s="251"/>
      <c r="QX1" s="251"/>
      <c r="QY1" s="251"/>
      <c r="QZ1" s="251"/>
      <c r="RA1" s="251"/>
      <c r="RB1" s="251"/>
      <c r="RC1" s="251"/>
      <c r="RD1" s="251"/>
      <c r="RE1" s="251"/>
      <c r="RF1" s="251"/>
      <c r="RG1" s="251"/>
      <c r="RH1" s="251"/>
      <c r="RI1" s="251"/>
      <c r="RJ1" s="251"/>
      <c r="RK1" s="251"/>
      <c r="RL1" s="251"/>
      <c r="RM1" s="251"/>
      <c r="RN1" s="251"/>
      <c r="RO1" s="251"/>
      <c r="RP1" s="251"/>
      <c r="RQ1" s="251"/>
      <c r="RR1" s="251"/>
      <c r="RS1" s="251"/>
      <c r="RT1" s="251"/>
      <c r="RU1" s="251"/>
      <c r="RV1" s="251"/>
      <c r="RW1" s="251"/>
      <c r="RX1" s="251"/>
      <c r="RY1" s="251"/>
      <c r="RZ1" s="251"/>
      <c r="SA1" s="251"/>
      <c r="SB1" s="251"/>
      <c r="SC1" s="251"/>
      <c r="SD1" s="251"/>
      <c r="SE1" s="251"/>
      <c r="SF1" s="251"/>
      <c r="SG1" s="251"/>
      <c r="SH1" s="251"/>
      <c r="SI1" s="251"/>
      <c r="SJ1" s="251"/>
      <c r="SK1" s="251"/>
      <c r="SL1" s="251"/>
      <c r="SM1" s="251"/>
      <c r="SN1" s="251"/>
      <c r="SO1" s="251"/>
      <c r="SP1" s="251"/>
      <c r="SQ1" s="251"/>
      <c r="SR1" s="251"/>
      <c r="SS1" s="251"/>
      <c r="ST1" s="251"/>
      <c r="SU1" s="251"/>
      <c r="SV1" s="251"/>
      <c r="SW1" s="251"/>
      <c r="SX1" s="251"/>
      <c r="SY1" s="251"/>
      <c r="SZ1" s="251"/>
      <c r="TA1" s="251"/>
      <c r="TB1" s="251"/>
      <c r="TC1" s="251"/>
      <c r="TD1" s="251"/>
      <c r="TE1" s="251"/>
      <c r="TF1" s="251"/>
      <c r="TG1" s="251"/>
      <c r="TH1" s="251"/>
      <c r="TI1" s="251"/>
      <c r="TJ1" s="251"/>
      <c r="TK1" s="251"/>
      <c r="TL1" s="251"/>
      <c r="TM1" s="251"/>
      <c r="TN1" s="251"/>
      <c r="TO1" s="251"/>
      <c r="TP1" s="251"/>
      <c r="TQ1" s="251"/>
      <c r="TR1" s="251"/>
      <c r="TS1" s="251"/>
      <c r="TT1" s="251"/>
      <c r="TU1" s="251"/>
      <c r="TV1" s="251"/>
      <c r="TW1" s="251"/>
      <c r="TX1" s="251"/>
      <c r="TY1" s="251"/>
      <c r="TZ1" s="251"/>
      <c r="UA1" s="251"/>
      <c r="UB1" s="251"/>
      <c r="UC1" s="251"/>
      <c r="UD1" s="251"/>
      <c r="UE1" s="251"/>
      <c r="UF1" s="251"/>
      <c r="UG1" s="251"/>
      <c r="UH1" s="251"/>
      <c r="UI1" s="251"/>
      <c r="UJ1" s="251"/>
      <c r="UK1" s="251"/>
      <c r="UL1" s="251"/>
      <c r="UM1" s="251"/>
      <c r="UN1" s="251"/>
      <c r="UO1" s="251"/>
      <c r="UP1" s="251"/>
      <c r="UQ1" s="251"/>
      <c r="UR1" s="251"/>
      <c r="US1" s="251"/>
      <c r="UT1" s="251"/>
      <c r="UU1" s="251"/>
      <c r="UV1" s="251"/>
      <c r="UW1" s="251"/>
      <c r="UX1" s="251"/>
      <c r="UY1" s="251"/>
      <c r="UZ1" s="251"/>
      <c r="VA1" s="251"/>
      <c r="VB1" s="251"/>
      <c r="VC1" s="251"/>
      <c r="VD1" s="251"/>
      <c r="VE1" s="251"/>
      <c r="VF1" s="251"/>
      <c r="VG1" s="251"/>
      <c r="VH1" s="251"/>
      <c r="VI1" s="251"/>
      <c r="VJ1" s="251"/>
      <c r="VK1" s="251"/>
      <c r="VL1" s="251"/>
      <c r="VM1" s="251"/>
      <c r="VN1" s="251"/>
      <c r="VO1" s="251"/>
      <c r="VP1" s="251"/>
      <c r="VQ1" s="251"/>
      <c r="VR1" s="251"/>
      <c r="VS1" s="251"/>
      <c r="VT1" s="251"/>
      <c r="VU1" s="251"/>
      <c r="VV1" s="251"/>
      <c r="VW1" s="251"/>
      <c r="VX1" s="251"/>
      <c r="VY1" s="251"/>
      <c r="VZ1" s="251"/>
      <c r="WA1" s="251"/>
      <c r="WB1" s="251"/>
      <c r="WC1" s="251"/>
      <c r="WD1" s="251"/>
      <c r="WE1" s="251"/>
      <c r="WF1" s="251"/>
      <c r="WG1" s="251"/>
      <c r="WH1" s="251"/>
      <c r="WI1" s="251"/>
      <c r="WJ1" s="251"/>
      <c r="WK1" s="251"/>
      <c r="WL1" s="251"/>
      <c r="WM1" s="251"/>
      <c r="WN1" s="251"/>
      <c r="WO1" s="251"/>
      <c r="WP1" s="251"/>
      <c r="WQ1" s="251"/>
      <c r="WR1" s="251"/>
      <c r="WS1" s="251"/>
      <c r="WT1" s="251"/>
      <c r="WU1" s="251"/>
      <c r="WV1" s="251"/>
      <c r="WW1" s="251"/>
      <c r="WX1" s="251"/>
      <c r="WY1" s="251"/>
      <c r="WZ1" s="251"/>
      <c r="XA1" s="251"/>
      <c r="XB1" s="251"/>
      <c r="XC1" s="251"/>
      <c r="XD1" s="251"/>
      <c r="XE1" s="251"/>
      <c r="XF1" s="251"/>
      <c r="XG1" s="251"/>
      <c r="XH1" s="251"/>
      <c r="XI1" s="251"/>
      <c r="XJ1" s="251"/>
      <c r="XK1" s="251"/>
      <c r="XL1" s="251"/>
      <c r="XM1" s="251"/>
      <c r="XN1" s="251"/>
      <c r="XO1" s="251"/>
      <c r="XP1" s="251"/>
      <c r="XQ1" s="251"/>
      <c r="XR1" s="251"/>
      <c r="XS1" s="251"/>
      <c r="XT1" s="251"/>
      <c r="XU1" s="251"/>
      <c r="XV1" s="251"/>
      <c r="XW1" s="251"/>
      <c r="XX1" s="251"/>
      <c r="XY1" s="251"/>
      <c r="XZ1" s="251"/>
      <c r="YA1" s="251"/>
      <c r="YB1" s="251"/>
      <c r="YC1" s="251"/>
      <c r="YD1" s="251"/>
      <c r="YE1" s="251"/>
      <c r="YF1" s="251"/>
      <c r="YG1" s="251"/>
      <c r="YH1" s="251"/>
      <c r="YI1" s="251"/>
      <c r="YJ1" s="251"/>
      <c r="YK1" s="251"/>
      <c r="YL1" s="251"/>
      <c r="YM1" s="251"/>
      <c r="YN1" s="251"/>
      <c r="YO1" s="251"/>
      <c r="YP1" s="251"/>
      <c r="YQ1" s="251"/>
      <c r="YR1" s="251"/>
      <c r="YS1" s="251"/>
      <c r="YT1" s="251"/>
      <c r="YU1" s="251"/>
      <c r="YV1" s="251"/>
      <c r="YW1" s="251"/>
      <c r="YX1" s="251"/>
      <c r="YY1" s="251"/>
      <c r="YZ1" s="251"/>
      <c r="ZA1" s="251"/>
      <c r="ZB1" s="251"/>
      <c r="ZC1" s="251"/>
      <c r="ZD1" s="251"/>
      <c r="ZE1" s="251"/>
      <c r="ZF1" s="251"/>
      <c r="ZG1" s="251"/>
      <c r="ZH1" s="251"/>
      <c r="ZI1" s="251"/>
      <c r="ZJ1" s="251"/>
      <c r="ZK1" s="251"/>
      <c r="ZL1" s="251"/>
      <c r="ZM1" s="251"/>
      <c r="ZN1" s="251"/>
      <c r="ZO1" s="251"/>
      <c r="ZP1" s="251"/>
      <c r="ZQ1" s="251"/>
      <c r="ZR1" s="251"/>
      <c r="ZS1" s="251"/>
      <c r="ZT1" s="251"/>
      <c r="ZU1" s="251"/>
      <c r="ZV1" s="251"/>
      <c r="ZW1" s="251"/>
      <c r="ZX1" s="251"/>
      <c r="ZY1" s="251"/>
      <c r="ZZ1" s="251"/>
      <c r="AAA1" s="251"/>
      <c r="AAB1" s="251"/>
      <c r="AAC1" s="251"/>
      <c r="AAD1" s="251"/>
      <c r="AAE1" s="251"/>
      <c r="AAF1" s="251"/>
      <c r="AAG1" s="251"/>
      <c r="AAH1" s="251"/>
      <c r="AAI1" s="251"/>
      <c r="AAJ1" s="251"/>
      <c r="AAK1" s="251"/>
      <c r="AAL1" s="251"/>
      <c r="AAM1" s="251"/>
      <c r="AAN1" s="251"/>
      <c r="AAO1" s="251"/>
      <c r="AAP1" s="251"/>
      <c r="AAQ1" s="251"/>
      <c r="AAR1" s="251"/>
      <c r="AAS1" s="251"/>
      <c r="AAT1" s="251"/>
      <c r="AAU1" s="251"/>
      <c r="AAV1" s="251"/>
      <c r="AAW1" s="251"/>
      <c r="AAX1" s="251"/>
      <c r="AAY1" s="251"/>
      <c r="AAZ1" s="251"/>
      <c r="ABA1" s="251"/>
      <c r="ABB1" s="251"/>
      <c r="ABC1" s="251"/>
      <c r="ABD1" s="251"/>
      <c r="ABE1" s="251"/>
      <c r="ABF1" s="251"/>
      <c r="ABG1" s="251"/>
      <c r="ABH1" s="251"/>
      <c r="ABI1" s="251"/>
      <c r="ABJ1" s="251"/>
      <c r="ABK1" s="251"/>
      <c r="ABL1" s="251"/>
      <c r="ABM1" s="251"/>
      <c r="ABN1" s="251"/>
      <c r="ABO1" s="251"/>
      <c r="ABP1" s="251"/>
      <c r="ABQ1" s="251"/>
      <c r="ABR1" s="251"/>
      <c r="ABS1" s="251"/>
      <c r="ABT1" s="251"/>
      <c r="ABU1" s="251"/>
      <c r="ABV1" s="251"/>
      <c r="ABW1" s="251"/>
      <c r="ABX1" s="251"/>
      <c r="ABY1" s="251"/>
      <c r="ABZ1" s="251"/>
      <c r="ACA1" s="251"/>
      <c r="ACB1" s="251"/>
      <c r="ACC1" s="251"/>
      <c r="ACD1" s="251"/>
      <c r="ACE1" s="251"/>
      <c r="ACF1" s="251"/>
      <c r="ACG1" s="251"/>
      <c r="ACH1" s="251"/>
      <c r="ACI1" s="251"/>
      <c r="ACJ1" s="251"/>
      <c r="ACK1" s="251"/>
      <c r="ACL1" s="251"/>
      <c r="ACM1" s="251"/>
      <c r="ACN1" s="251"/>
      <c r="ACO1" s="251"/>
      <c r="ACP1" s="251"/>
      <c r="ACQ1" s="251"/>
      <c r="ACR1" s="251"/>
      <c r="ACS1" s="251"/>
      <c r="ACT1" s="251"/>
      <c r="ACU1" s="251"/>
      <c r="ACV1" s="251"/>
      <c r="ACW1" s="251"/>
      <c r="ACX1" s="251"/>
      <c r="ACY1" s="251"/>
      <c r="ACZ1" s="251"/>
      <c r="ADA1" s="251"/>
      <c r="ADB1" s="251"/>
      <c r="ADC1" s="251"/>
      <c r="ADD1" s="251"/>
      <c r="ADE1" s="251"/>
      <c r="ADF1" s="251"/>
      <c r="ADG1" s="251"/>
      <c r="ADH1" s="251"/>
      <c r="ADI1" s="251"/>
      <c r="ADJ1" s="251"/>
      <c r="ADK1" s="251"/>
      <c r="ADL1" s="251"/>
      <c r="ADM1" s="251"/>
      <c r="ADN1" s="251"/>
      <c r="ADO1" s="251"/>
      <c r="ADP1" s="251"/>
      <c r="ADQ1" s="251"/>
      <c r="ADR1" s="251"/>
      <c r="ADS1" s="251"/>
      <c r="ADT1" s="251"/>
      <c r="ADU1" s="251"/>
      <c r="ADV1" s="251"/>
      <c r="ADW1" s="251"/>
      <c r="ADX1" s="251"/>
      <c r="ADY1" s="251"/>
      <c r="ADZ1" s="251"/>
      <c r="AEA1" s="251"/>
      <c r="AEB1" s="251"/>
      <c r="AEC1" s="251"/>
      <c r="AED1" s="251"/>
      <c r="AEE1" s="251"/>
      <c r="AEF1" s="251"/>
      <c r="AEG1" s="251"/>
      <c r="AEH1" s="251"/>
      <c r="AEI1" s="251"/>
      <c r="AEJ1" s="251"/>
      <c r="AEK1" s="251"/>
      <c r="AEL1" s="251"/>
      <c r="AEM1" s="251"/>
      <c r="AEN1" s="251"/>
      <c r="AEO1" s="251"/>
      <c r="AEP1" s="251"/>
      <c r="AEQ1" s="251"/>
      <c r="AER1" s="251"/>
      <c r="AES1" s="251"/>
      <c r="AET1" s="251"/>
      <c r="AEU1" s="251"/>
      <c r="AEV1" s="251"/>
      <c r="AEW1" s="251"/>
      <c r="AEX1" s="251"/>
      <c r="AEY1" s="251"/>
      <c r="AEZ1" s="251"/>
      <c r="AFA1" s="251"/>
      <c r="AFB1" s="251"/>
      <c r="AFC1" s="251"/>
      <c r="AFD1" s="251"/>
      <c r="AFE1" s="251"/>
      <c r="AFF1" s="251"/>
      <c r="AFG1" s="251"/>
      <c r="AFH1" s="251"/>
      <c r="AFI1" s="251"/>
      <c r="AFJ1" s="251"/>
      <c r="AFK1" s="251"/>
      <c r="AFL1" s="251"/>
      <c r="AFM1" s="251"/>
      <c r="AFN1" s="251"/>
      <c r="AFO1" s="251"/>
      <c r="AFP1" s="251"/>
      <c r="AFQ1" s="251"/>
      <c r="AFR1" s="251"/>
      <c r="AFS1" s="251"/>
      <c r="AFT1" s="251"/>
      <c r="AFU1" s="251"/>
      <c r="AFV1" s="251"/>
      <c r="AFW1" s="251"/>
      <c r="AFX1" s="251"/>
      <c r="AFY1" s="251"/>
      <c r="AFZ1" s="251"/>
      <c r="AGA1" s="251"/>
      <c r="AGB1" s="251"/>
      <c r="AGC1" s="251"/>
      <c r="AGD1" s="251"/>
      <c r="AGE1" s="251"/>
      <c r="AGF1" s="251"/>
      <c r="AGG1" s="251"/>
      <c r="AGH1" s="251"/>
      <c r="AGI1" s="251"/>
      <c r="AGJ1" s="251"/>
      <c r="AGK1" s="251"/>
      <c r="AGL1" s="251"/>
      <c r="AGM1" s="251"/>
      <c r="AGN1" s="251"/>
      <c r="AGO1" s="251"/>
      <c r="AGP1" s="251"/>
      <c r="AGQ1" s="251"/>
      <c r="AGR1" s="251"/>
      <c r="AGS1" s="251"/>
      <c r="AGT1" s="251"/>
      <c r="AGU1" s="251"/>
      <c r="AGV1" s="251"/>
      <c r="AGW1" s="251"/>
      <c r="AGX1" s="251"/>
      <c r="AGY1" s="251"/>
      <c r="AGZ1" s="251"/>
      <c r="AHA1" s="251"/>
      <c r="AHB1" s="251"/>
      <c r="AHC1" s="251"/>
      <c r="AHD1" s="251"/>
      <c r="AHE1" s="251"/>
      <c r="AHF1" s="251"/>
      <c r="AHG1" s="251"/>
      <c r="AHH1" s="251"/>
      <c r="AHI1" s="251"/>
      <c r="AHJ1" s="251"/>
      <c r="AHK1" s="251"/>
      <c r="AHL1" s="251"/>
      <c r="AHM1" s="251"/>
      <c r="AHN1" s="251"/>
      <c r="AHO1" s="251"/>
      <c r="AHP1" s="251"/>
      <c r="AHQ1" s="251"/>
      <c r="AHR1" s="251"/>
      <c r="AHS1" s="251"/>
      <c r="AHT1" s="251"/>
      <c r="AHU1" s="251"/>
      <c r="AHV1" s="251"/>
      <c r="AHW1" s="251"/>
      <c r="AHX1" s="251"/>
      <c r="AHY1" s="251"/>
      <c r="AHZ1" s="251"/>
      <c r="AIA1" s="251"/>
      <c r="AIB1" s="251"/>
      <c r="AIC1" s="251"/>
      <c r="AID1" s="251"/>
      <c r="AIE1" s="251"/>
      <c r="AIF1" s="251"/>
      <c r="AIG1" s="251"/>
      <c r="AIH1" s="251"/>
      <c r="AII1" s="251"/>
      <c r="AIJ1" s="251"/>
      <c r="AIK1" s="251"/>
      <c r="AIL1" s="251"/>
      <c r="AIM1" s="251"/>
      <c r="AIN1" s="251"/>
      <c r="AIO1" s="251"/>
      <c r="AIP1" s="251"/>
      <c r="AIQ1" s="251"/>
      <c r="AIR1" s="251"/>
      <c r="AIS1" s="251"/>
      <c r="AIT1" s="251"/>
      <c r="AIU1" s="251"/>
      <c r="AIV1" s="251"/>
      <c r="AIW1" s="251"/>
      <c r="AIX1" s="251"/>
      <c r="AIY1" s="251"/>
      <c r="AIZ1" s="251"/>
      <c r="AJA1" s="251"/>
      <c r="AJB1" s="251"/>
      <c r="AJC1" s="251"/>
      <c r="AJD1" s="251"/>
      <c r="AJE1" s="251"/>
      <c r="AJF1" s="251"/>
      <c r="AJG1" s="251"/>
      <c r="AJH1" s="251"/>
      <c r="AJI1" s="251"/>
      <c r="AJJ1" s="251"/>
      <c r="AJK1" s="251"/>
      <c r="AJL1" s="251"/>
      <c r="AJM1" s="251"/>
      <c r="AJN1" s="251"/>
      <c r="AJO1" s="251"/>
      <c r="AJP1" s="251"/>
      <c r="AJQ1" s="251"/>
      <c r="AJR1" s="251"/>
      <c r="AJS1" s="251"/>
      <c r="AJT1" s="251"/>
      <c r="AJU1" s="251"/>
      <c r="AJV1" s="251"/>
      <c r="AJW1" s="251"/>
      <c r="AJX1" s="251"/>
      <c r="AJY1" s="251"/>
      <c r="AJZ1" s="251"/>
      <c r="AKA1" s="251"/>
      <c r="AKB1" s="251"/>
      <c r="AKC1" s="251"/>
      <c r="AKD1" s="251"/>
      <c r="AKE1" s="251"/>
      <c r="AKF1" s="251"/>
      <c r="AKG1" s="251"/>
      <c r="AKH1" s="251"/>
      <c r="AKI1" s="251"/>
      <c r="AKJ1" s="251"/>
      <c r="AKK1" s="251"/>
      <c r="AKL1" s="251"/>
      <c r="AKM1" s="251"/>
      <c r="AKN1" s="251"/>
      <c r="AKO1" s="251"/>
      <c r="AKP1" s="251"/>
      <c r="AKQ1" s="251"/>
      <c r="AKR1" s="251"/>
      <c r="AKS1" s="251"/>
      <c r="AKT1" s="251"/>
      <c r="AKU1" s="251"/>
      <c r="AKV1" s="251"/>
      <c r="AKW1" s="251"/>
      <c r="AKX1" s="251"/>
      <c r="AKY1" s="251"/>
      <c r="AKZ1" s="251"/>
      <c r="ALA1" s="251"/>
      <c r="ALB1" s="251"/>
      <c r="ALC1" s="251"/>
      <c r="ALD1" s="251"/>
      <c r="ALE1" s="251"/>
      <c r="ALF1" s="251"/>
      <c r="ALG1" s="251"/>
      <c r="ALH1" s="251"/>
      <c r="ALI1" s="251"/>
      <c r="ALJ1" s="251"/>
      <c r="ALK1" s="251"/>
      <c r="ALL1" s="251"/>
      <c r="ALM1" s="251"/>
      <c r="ALN1" s="251"/>
      <c r="ALO1" s="251"/>
      <c r="ALP1" s="251"/>
      <c r="ALQ1" s="251"/>
      <c r="ALR1" s="251"/>
      <c r="ALS1" s="251"/>
      <c r="ALT1" s="251"/>
      <c r="ALU1" s="251"/>
      <c r="ALV1" s="251"/>
      <c r="ALW1" s="251"/>
      <c r="ALX1" s="251"/>
      <c r="ALY1" s="251"/>
      <c r="ALZ1" s="251"/>
      <c r="AMA1" s="251"/>
      <c r="AMB1" s="251"/>
      <c r="AMC1" s="251"/>
      <c r="AMD1" s="251"/>
      <c r="AME1" s="251"/>
      <c r="AMF1" s="251"/>
      <c r="AMG1" s="251"/>
      <c r="AMH1" s="251"/>
      <c r="AMI1" s="251"/>
      <c r="AMJ1" s="251"/>
      <c r="AMK1" s="251"/>
      <c r="AML1" s="251"/>
      <c r="AMM1" s="251"/>
      <c r="AMN1" s="251"/>
      <c r="AMO1" s="251"/>
      <c r="AMP1" s="251"/>
      <c r="AMQ1" s="251"/>
      <c r="AMR1" s="251"/>
      <c r="AMS1" s="251"/>
      <c r="AMT1" s="251"/>
      <c r="AMU1" s="251"/>
      <c r="AMV1" s="251"/>
      <c r="AMW1" s="251"/>
      <c r="AMX1" s="251"/>
      <c r="AMY1" s="251"/>
      <c r="AMZ1" s="251"/>
      <c r="ANA1" s="251"/>
      <c r="ANB1" s="251"/>
      <c r="ANC1" s="251"/>
      <c r="AND1" s="251"/>
      <c r="ANE1" s="251"/>
      <c r="ANF1" s="251"/>
      <c r="ANG1" s="251"/>
      <c r="ANH1" s="251"/>
      <c r="ANI1" s="251"/>
      <c r="ANJ1" s="251"/>
      <c r="ANK1" s="251"/>
      <c r="ANL1" s="251"/>
      <c r="ANM1" s="251"/>
      <c r="ANN1" s="251"/>
      <c r="ANO1" s="251"/>
      <c r="ANP1" s="251"/>
      <c r="ANQ1" s="251"/>
      <c r="ANR1" s="251"/>
      <c r="ANS1" s="251"/>
      <c r="ANT1" s="251"/>
      <c r="ANU1" s="251"/>
      <c r="ANV1" s="251"/>
      <c r="ANW1" s="251"/>
      <c r="ANX1" s="251"/>
      <c r="ANY1" s="251"/>
      <c r="ANZ1" s="251"/>
      <c r="AOA1" s="251"/>
      <c r="AOB1" s="251"/>
      <c r="AOC1" s="251"/>
      <c r="AOD1" s="251"/>
      <c r="AOE1" s="251"/>
      <c r="AOF1" s="251"/>
      <c r="AOG1" s="251"/>
      <c r="AOH1" s="251"/>
      <c r="AOI1" s="251"/>
      <c r="AOJ1" s="251"/>
      <c r="AOK1" s="251"/>
      <c r="AOL1" s="251"/>
      <c r="AOM1" s="251"/>
      <c r="AON1" s="251"/>
      <c r="AOO1" s="251"/>
      <c r="AOP1" s="251"/>
      <c r="AOQ1" s="251"/>
      <c r="AOR1" s="251"/>
      <c r="AOS1" s="251"/>
      <c r="AOT1" s="251"/>
      <c r="AOU1" s="251"/>
      <c r="AOV1" s="251"/>
      <c r="AOW1" s="251"/>
      <c r="AOX1" s="251"/>
      <c r="AOY1" s="251"/>
      <c r="AOZ1" s="251"/>
      <c r="APA1" s="251"/>
      <c r="APB1" s="251"/>
      <c r="APC1" s="251"/>
      <c r="APD1" s="251"/>
      <c r="APE1" s="251"/>
      <c r="APF1" s="251"/>
      <c r="APG1" s="251"/>
      <c r="APH1" s="251"/>
      <c r="API1" s="251"/>
      <c r="APJ1" s="251"/>
      <c r="APK1" s="251"/>
      <c r="APL1" s="251"/>
      <c r="APM1" s="251"/>
      <c r="APN1" s="251"/>
      <c r="APO1" s="251"/>
      <c r="APP1" s="251"/>
      <c r="APQ1" s="251"/>
      <c r="APR1" s="251"/>
      <c r="APS1" s="251"/>
      <c r="APT1" s="251"/>
      <c r="APU1" s="251"/>
      <c r="APV1" s="251"/>
      <c r="APW1" s="251"/>
      <c r="APX1" s="251"/>
      <c r="APY1" s="251"/>
      <c r="APZ1" s="251"/>
      <c r="AQA1" s="251"/>
      <c r="AQB1" s="251"/>
      <c r="AQC1" s="251"/>
      <c r="AQD1" s="251"/>
      <c r="AQE1" s="251"/>
      <c r="AQF1" s="251"/>
      <c r="AQG1" s="251"/>
      <c r="AQH1" s="251"/>
      <c r="AQI1" s="251"/>
      <c r="AQJ1" s="251"/>
      <c r="AQK1" s="251"/>
      <c r="AQL1" s="251"/>
      <c r="AQM1" s="251"/>
      <c r="AQN1" s="251"/>
      <c r="AQO1" s="251"/>
      <c r="AQP1" s="251"/>
      <c r="AQQ1" s="251"/>
      <c r="AQR1" s="251"/>
      <c r="AQS1" s="251"/>
      <c r="AQT1" s="251"/>
      <c r="AQU1" s="251"/>
      <c r="AQV1" s="251"/>
      <c r="AQW1" s="251"/>
      <c r="AQX1" s="251"/>
      <c r="AQY1" s="251"/>
      <c r="AQZ1" s="251"/>
      <c r="ARA1" s="251"/>
      <c r="ARB1" s="251"/>
      <c r="ARC1" s="251"/>
      <c r="ARD1" s="251"/>
      <c r="ARE1" s="251"/>
      <c r="ARF1" s="251"/>
      <c r="ARG1" s="251"/>
      <c r="ARH1" s="251"/>
      <c r="ARI1" s="251"/>
      <c r="ARJ1" s="251"/>
      <c r="ARK1" s="251"/>
      <c r="ARL1" s="251"/>
      <c r="ARM1" s="251"/>
      <c r="ARN1" s="251"/>
      <c r="ARO1" s="251"/>
      <c r="ARP1" s="251"/>
      <c r="ARQ1" s="251"/>
      <c r="ARR1" s="251"/>
      <c r="ARS1" s="251"/>
      <c r="ART1" s="251"/>
      <c r="ARU1" s="251"/>
      <c r="ARV1" s="251"/>
      <c r="ARW1" s="251"/>
      <c r="ARX1" s="251"/>
      <c r="ARY1" s="251"/>
      <c r="ARZ1" s="251"/>
      <c r="ASA1" s="251"/>
      <c r="ASB1" s="251"/>
      <c r="ASC1" s="251"/>
      <c r="ASD1" s="251"/>
      <c r="ASE1" s="251"/>
      <c r="ASF1" s="251"/>
      <c r="ASG1" s="251"/>
      <c r="ASH1" s="251"/>
      <c r="ASI1" s="251"/>
      <c r="ASJ1" s="251"/>
      <c r="ASK1" s="251"/>
      <c r="ASL1" s="251"/>
      <c r="ASM1" s="251"/>
      <c r="ASN1" s="251"/>
      <c r="ASO1" s="251"/>
      <c r="ASP1" s="251"/>
      <c r="ASQ1" s="251"/>
      <c r="ASR1" s="251"/>
      <c r="ASS1" s="251"/>
      <c r="AST1" s="251"/>
      <c r="ASU1" s="251"/>
      <c r="ASV1" s="251"/>
      <c r="ASW1" s="251"/>
      <c r="ASX1" s="251"/>
      <c r="ASY1" s="251"/>
      <c r="ASZ1" s="251"/>
      <c r="ATA1" s="251"/>
      <c r="ATB1" s="251"/>
      <c r="ATC1" s="251"/>
      <c r="ATD1" s="251"/>
      <c r="ATE1" s="251"/>
      <c r="ATF1" s="251"/>
      <c r="ATG1" s="251"/>
      <c r="ATH1" s="251"/>
      <c r="ATI1" s="251"/>
      <c r="ATJ1" s="251"/>
      <c r="ATK1" s="251"/>
      <c r="ATL1" s="251"/>
      <c r="ATM1" s="251"/>
      <c r="ATN1" s="251"/>
      <c r="ATO1" s="251"/>
      <c r="ATP1" s="251"/>
      <c r="ATQ1" s="251"/>
      <c r="ATR1" s="251"/>
      <c r="ATS1" s="251"/>
      <c r="ATT1" s="251"/>
      <c r="ATU1" s="251"/>
      <c r="ATV1" s="251"/>
      <c r="ATW1" s="251"/>
      <c r="ATX1" s="251"/>
      <c r="ATY1" s="251"/>
      <c r="ATZ1" s="251"/>
      <c r="AUA1" s="251"/>
      <c r="AUB1" s="251"/>
      <c r="AUC1" s="251"/>
      <c r="AUD1" s="251"/>
      <c r="AUE1" s="251"/>
      <c r="AUF1" s="251"/>
      <c r="AUG1" s="251"/>
      <c r="AUH1" s="251"/>
      <c r="AUI1" s="251"/>
      <c r="AUJ1" s="251"/>
      <c r="AUK1" s="251"/>
      <c r="AUL1" s="251"/>
      <c r="AUM1" s="251"/>
      <c r="AUN1" s="251"/>
      <c r="AUO1" s="251"/>
      <c r="AUP1" s="251"/>
      <c r="AUQ1" s="251"/>
      <c r="AUR1" s="251"/>
      <c r="AUS1" s="251"/>
      <c r="AUT1" s="251"/>
      <c r="AUU1" s="251"/>
      <c r="AUV1" s="251"/>
      <c r="AUW1" s="251"/>
      <c r="AUX1" s="251"/>
      <c r="AUY1" s="251"/>
      <c r="AUZ1" s="251"/>
      <c r="AVA1" s="251"/>
      <c r="AVB1" s="251"/>
      <c r="AVC1" s="251"/>
      <c r="AVD1" s="251"/>
      <c r="AVE1" s="251"/>
      <c r="AVF1" s="251"/>
      <c r="AVG1" s="251"/>
      <c r="AVH1" s="251"/>
      <c r="AVI1" s="251"/>
      <c r="AVJ1" s="251"/>
      <c r="AVK1" s="251"/>
      <c r="AVL1" s="251"/>
      <c r="AVM1" s="251"/>
      <c r="AVN1" s="251"/>
      <c r="AVO1" s="251"/>
      <c r="AVP1" s="251"/>
      <c r="AVQ1" s="251"/>
      <c r="AVR1" s="251"/>
      <c r="AVS1" s="251"/>
      <c r="AVT1" s="251"/>
      <c r="AVU1" s="251"/>
      <c r="AVV1" s="251"/>
      <c r="AVW1" s="251"/>
      <c r="AVX1" s="251"/>
      <c r="AVY1" s="251"/>
      <c r="AVZ1" s="251"/>
      <c r="AWA1" s="251"/>
      <c r="AWB1" s="251"/>
      <c r="AWC1" s="251"/>
      <c r="AWD1" s="251"/>
      <c r="AWE1" s="251"/>
      <c r="AWF1" s="251"/>
      <c r="AWG1" s="251"/>
      <c r="AWH1" s="251"/>
      <c r="AWI1" s="251"/>
      <c r="AWJ1" s="251"/>
      <c r="AWK1" s="251"/>
      <c r="AWL1" s="251"/>
      <c r="AWM1" s="251"/>
      <c r="AWN1" s="251"/>
      <c r="AWO1" s="251"/>
      <c r="AWP1" s="251"/>
      <c r="AWQ1" s="251"/>
      <c r="AWR1" s="251"/>
      <c r="AWS1" s="251"/>
      <c r="AWT1" s="251"/>
      <c r="AWU1" s="251"/>
      <c r="AWV1" s="251"/>
      <c r="AWW1" s="251"/>
      <c r="AWX1" s="251"/>
      <c r="AWY1" s="251"/>
      <c r="AWZ1" s="251"/>
      <c r="AXA1" s="251"/>
      <c r="AXB1" s="251"/>
      <c r="AXC1" s="251"/>
      <c r="AXD1" s="251"/>
      <c r="AXE1" s="251"/>
      <c r="AXF1" s="251"/>
      <c r="AXG1" s="251"/>
      <c r="AXH1" s="251"/>
      <c r="AXI1" s="251"/>
      <c r="AXJ1" s="251"/>
      <c r="AXK1" s="251"/>
      <c r="AXL1" s="251"/>
      <c r="AXM1" s="251"/>
      <c r="AXN1" s="251"/>
      <c r="AXO1" s="251"/>
      <c r="AXP1" s="251"/>
      <c r="AXQ1" s="251"/>
      <c r="AXR1" s="251"/>
      <c r="AXS1" s="251"/>
      <c r="AXT1" s="251"/>
      <c r="AXU1" s="251"/>
      <c r="AXV1" s="251"/>
      <c r="AXW1" s="251"/>
      <c r="AXX1" s="251"/>
      <c r="AXY1" s="251"/>
      <c r="AXZ1" s="251"/>
      <c r="AYA1" s="251"/>
      <c r="AYB1" s="251"/>
      <c r="AYC1" s="251"/>
      <c r="AYD1" s="251"/>
      <c r="AYE1" s="251"/>
      <c r="AYF1" s="251"/>
      <c r="AYG1" s="251"/>
      <c r="AYH1" s="251"/>
      <c r="AYI1" s="251"/>
      <c r="AYJ1" s="251"/>
      <c r="AYK1" s="251"/>
      <c r="AYL1" s="251"/>
      <c r="AYM1" s="251"/>
      <c r="AYN1" s="251"/>
      <c r="AYO1" s="251"/>
      <c r="AYP1" s="251"/>
      <c r="AYQ1" s="251"/>
      <c r="AYR1" s="251"/>
      <c r="AYS1" s="251"/>
      <c r="AYT1" s="251"/>
      <c r="AYU1" s="251"/>
      <c r="AYV1" s="251"/>
      <c r="AYW1" s="251"/>
      <c r="AYX1" s="251"/>
      <c r="AYY1" s="251"/>
      <c r="AYZ1" s="251"/>
      <c r="AZA1" s="251"/>
      <c r="AZB1" s="251"/>
      <c r="AZC1" s="251"/>
      <c r="AZD1" s="251"/>
      <c r="AZE1" s="251"/>
      <c r="AZF1" s="251"/>
      <c r="AZG1" s="251"/>
      <c r="AZH1" s="251"/>
      <c r="AZI1" s="251"/>
      <c r="AZJ1" s="251"/>
      <c r="AZK1" s="251"/>
      <c r="AZL1" s="251"/>
      <c r="AZM1" s="251"/>
      <c r="AZN1" s="251"/>
      <c r="AZO1" s="251"/>
      <c r="AZP1" s="251"/>
      <c r="AZQ1" s="251"/>
      <c r="AZR1" s="251"/>
      <c r="AZS1" s="251"/>
      <c r="AZT1" s="251"/>
      <c r="AZU1" s="251"/>
      <c r="AZV1" s="251"/>
      <c r="AZW1" s="251"/>
      <c r="AZX1" s="251"/>
      <c r="AZY1" s="251"/>
      <c r="AZZ1" s="251"/>
      <c r="BAA1" s="251"/>
      <c r="BAB1" s="251"/>
      <c r="BAC1" s="251"/>
      <c r="BAD1" s="251"/>
      <c r="BAE1" s="251"/>
      <c r="BAF1" s="251"/>
      <c r="BAG1" s="251"/>
      <c r="BAH1" s="251"/>
      <c r="BAI1" s="251"/>
      <c r="BAJ1" s="251"/>
      <c r="BAK1" s="251"/>
      <c r="BAL1" s="251"/>
      <c r="BAM1" s="251"/>
      <c r="BAN1" s="251"/>
      <c r="BAO1" s="251"/>
      <c r="BAP1" s="251"/>
      <c r="BAQ1" s="251"/>
      <c r="BAR1" s="251"/>
      <c r="BAS1" s="251"/>
      <c r="BAT1" s="251"/>
      <c r="BAU1" s="251"/>
      <c r="BAV1" s="251"/>
      <c r="BAW1" s="251"/>
      <c r="BAX1" s="251"/>
      <c r="BAY1" s="251"/>
      <c r="BAZ1" s="251"/>
      <c r="BBA1" s="251"/>
      <c r="BBB1" s="251"/>
      <c r="BBC1" s="251"/>
      <c r="BBD1" s="251"/>
      <c r="BBE1" s="251"/>
      <c r="BBF1" s="251"/>
      <c r="BBG1" s="251"/>
      <c r="BBH1" s="251"/>
      <c r="BBI1" s="251"/>
      <c r="BBJ1" s="251"/>
      <c r="BBK1" s="251"/>
      <c r="BBL1" s="251"/>
      <c r="BBM1" s="251"/>
      <c r="BBN1" s="251"/>
      <c r="BBO1" s="251"/>
      <c r="BBP1" s="251"/>
      <c r="BBQ1" s="251"/>
      <c r="BBR1" s="251"/>
      <c r="BBS1" s="251"/>
      <c r="BBT1" s="251"/>
      <c r="BBU1" s="251"/>
      <c r="BBV1" s="251"/>
      <c r="BBW1" s="251"/>
      <c r="BBX1" s="251"/>
      <c r="BBY1" s="251"/>
      <c r="BBZ1" s="251"/>
      <c r="BCA1" s="251"/>
      <c r="BCB1" s="251"/>
      <c r="BCC1" s="251"/>
      <c r="BCD1" s="251"/>
      <c r="BCE1" s="251"/>
      <c r="BCF1" s="251"/>
      <c r="BCG1" s="251"/>
      <c r="BCH1" s="251"/>
      <c r="BCI1" s="251"/>
      <c r="BCJ1" s="251"/>
      <c r="BCK1" s="251"/>
      <c r="BCL1" s="251"/>
      <c r="BCM1" s="251"/>
      <c r="BCN1" s="251"/>
      <c r="BCO1" s="251"/>
      <c r="BCP1" s="251"/>
      <c r="BCQ1" s="251"/>
      <c r="BCR1" s="251"/>
      <c r="BCS1" s="251"/>
      <c r="BCT1" s="251"/>
      <c r="BCU1" s="251"/>
      <c r="BCV1" s="251"/>
      <c r="BCW1" s="251"/>
      <c r="BCX1" s="251"/>
      <c r="BCY1" s="251"/>
      <c r="BCZ1" s="251"/>
      <c r="BDA1" s="251"/>
      <c r="BDB1" s="251"/>
      <c r="BDC1" s="251"/>
      <c r="BDD1" s="251"/>
      <c r="BDE1" s="251"/>
      <c r="BDF1" s="251"/>
      <c r="BDG1" s="251"/>
      <c r="BDH1" s="251"/>
      <c r="BDI1" s="251"/>
      <c r="BDJ1" s="251"/>
      <c r="BDK1" s="251"/>
      <c r="BDL1" s="251"/>
      <c r="BDM1" s="251"/>
      <c r="BDN1" s="251"/>
      <c r="BDO1" s="251"/>
      <c r="BDP1" s="251"/>
      <c r="BDQ1" s="251"/>
      <c r="BDR1" s="251"/>
      <c r="BDS1" s="251"/>
      <c r="BDT1" s="251"/>
      <c r="BDU1" s="251"/>
      <c r="BDV1" s="251"/>
      <c r="BDW1" s="251"/>
      <c r="BDX1" s="251"/>
      <c r="BDY1" s="251"/>
      <c r="BDZ1" s="251"/>
      <c r="BEA1" s="251"/>
      <c r="BEB1" s="251"/>
      <c r="BEC1" s="251"/>
      <c r="BED1" s="251"/>
      <c r="BEE1" s="251"/>
      <c r="BEF1" s="251"/>
      <c r="BEG1" s="251"/>
      <c r="BEH1" s="251"/>
      <c r="BEI1" s="251"/>
      <c r="BEJ1" s="251"/>
      <c r="BEK1" s="251"/>
      <c r="BEL1" s="251"/>
      <c r="BEM1" s="251"/>
      <c r="BEN1" s="251"/>
      <c r="BEO1" s="251"/>
      <c r="BEP1" s="251"/>
      <c r="BEQ1" s="251"/>
      <c r="BER1" s="251"/>
      <c r="BES1" s="251"/>
      <c r="BET1" s="251"/>
      <c r="BEU1" s="251"/>
      <c r="BEV1" s="251"/>
      <c r="BEW1" s="251"/>
      <c r="BEX1" s="251"/>
      <c r="BEY1" s="251"/>
      <c r="BEZ1" s="251"/>
      <c r="BFA1" s="251"/>
      <c r="BFB1" s="251"/>
      <c r="BFC1" s="251"/>
      <c r="BFD1" s="251"/>
      <c r="BFE1" s="251"/>
      <c r="BFF1" s="251"/>
      <c r="BFG1" s="251"/>
      <c r="BFH1" s="251"/>
      <c r="BFI1" s="251"/>
      <c r="BFJ1" s="251"/>
      <c r="BFK1" s="251"/>
      <c r="BFL1" s="251"/>
      <c r="BFM1" s="251"/>
      <c r="BFN1" s="251"/>
      <c r="BFO1" s="251"/>
      <c r="BFP1" s="251"/>
      <c r="BFQ1" s="251"/>
      <c r="BFR1" s="251"/>
      <c r="BFS1" s="251"/>
      <c r="BFT1" s="251"/>
      <c r="BFU1" s="251"/>
      <c r="BFV1" s="251"/>
      <c r="BFW1" s="251"/>
      <c r="BFX1" s="251"/>
      <c r="BFY1" s="251"/>
      <c r="BFZ1" s="251"/>
      <c r="BGA1" s="251"/>
      <c r="BGB1" s="251"/>
      <c r="BGC1" s="251"/>
      <c r="BGD1" s="251"/>
      <c r="BGE1" s="251"/>
      <c r="BGF1" s="251"/>
      <c r="BGG1" s="251"/>
      <c r="BGH1" s="251"/>
      <c r="BGI1" s="251"/>
      <c r="BGJ1" s="251"/>
      <c r="BGK1" s="251"/>
      <c r="BGL1" s="251"/>
      <c r="BGM1" s="251"/>
      <c r="BGN1" s="251"/>
      <c r="BGO1" s="251"/>
      <c r="BGP1" s="251"/>
      <c r="BGQ1" s="251"/>
      <c r="BGR1" s="251"/>
      <c r="BGS1" s="251"/>
      <c r="BGT1" s="251"/>
      <c r="BGU1" s="251"/>
      <c r="BGV1" s="251"/>
      <c r="BGW1" s="251"/>
      <c r="BGX1" s="251"/>
      <c r="BGY1" s="251"/>
      <c r="BGZ1" s="251"/>
      <c r="BHA1" s="251"/>
      <c r="BHB1" s="251"/>
      <c r="BHC1" s="251"/>
      <c r="BHD1" s="251"/>
      <c r="BHE1" s="251"/>
      <c r="BHF1" s="251"/>
      <c r="BHG1" s="251"/>
      <c r="BHH1" s="251"/>
      <c r="BHI1" s="251"/>
      <c r="BHJ1" s="251"/>
      <c r="BHK1" s="251"/>
      <c r="BHL1" s="251"/>
      <c r="BHM1" s="251"/>
      <c r="BHN1" s="251"/>
      <c r="BHO1" s="251"/>
      <c r="BHP1" s="251"/>
      <c r="BHQ1" s="251"/>
      <c r="BHR1" s="251"/>
      <c r="BHS1" s="251"/>
      <c r="BHT1" s="251"/>
      <c r="BHU1" s="251"/>
      <c r="BHV1" s="251"/>
      <c r="BHW1" s="251"/>
      <c r="BHX1" s="251"/>
      <c r="BHY1" s="251"/>
      <c r="BHZ1" s="251"/>
      <c r="BIA1" s="251"/>
      <c r="BIB1" s="251"/>
      <c r="BIC1" s="251"/>
      <c r="BID1" s="251"/>
      <c r="BIE1" s="251"/>
      <c r="BIF1" s="251"/>
      <c r="BIG1" s="251"/>
      <c r="BIH1" s="251"/>
      <c r="BII1" s="251"/>
      <c r="BIJ1" s="251"/>
      <c r="BIK1" s="251"/>
      <c r="BIL1" s="251"/>
      <c r="BIM1" s="251"/>
      <c r="BIN1" s="251"/>
      <c r="BIO1" s="251"/>
      <c r="BIP1" s="251"/>
      <c r="BIQ1" s="251"/>
      <c r="BIR1" s="251"/>
      <c r="BIS1" s="251"/>
      <c r="BIT1" s="251"/>
      <c r="BIU1" s="251"/>
      <c r="BIV1" s="251"/>
      <c r="BIW1" s="251"/>
      <c r="BIX1" s="251"/>
      <c r="BIY1" s="251"/>
      <c r="BIZ1" s="251"/>
      <c r="BJA1" s="251"/>
      <c r="BJB1" s="251"/>
      <c r="BJC1" s="251"/>
      <c r="BJD1" s="251"/>
      <c r="BJE1" s="251"/>
      <c r="BJF1" s="251"/>
      <c r="BJG1" s="251"/>
      <c r="BJH1" s="251"/>
      <c r="BJI1" s="251"/>
      <c r="BJJ1" s="251"/>
      <c r="BJK1" s="251"/>
      <c r="BJL1" s="251"/>
      <c r="BJM1" s="251"/>
      <c r="BJN1" s="251"/>
      <c r="BJO1" s="251"/>
      <c r="BJP1" s="251"/>
      <c r="BJQ1" s="251"/>
      <c r="BJR1" s="251"/>
      <c r="BJS1" s="251"/>
      <c r="BJT1" s="251"/>
      <c r="BJU1" s="251"/>
      <c r="BJV1" s="251"/>
      <c r="BJW1" s="251"/>
      <c r="BJX1" s="251"/>
      <c r="BJY1" s="251"/>
      <c r="BJZ1" s="251"/>
      <c r="BKA1" s="251"/>
      <c r="BKB1" s="251"/>
      <c r="BKC1" s="251"/>
      <c r="BKD1" s="251"/>
      <c r="BKE1" s="251"/>
      <c r="BKF1" s="251"/>
      <c r="BKG1" s="251"/>
      <c r="BKH1" s="251"/>
      <c r="BKI1" s="251"/>
      <c r="BKJ1" s="251"/>
      <c r="BKK1" s="251"/>
      <c r="BKL1" s="251"/>
      <c r="BKM1" s="251"/>
      <c r="BKN1" s="251"/>
      <c r="BKO1" s="251"/>
      <c r="BKP1" s="251"/>
      <c r="BKQ1" s="251"/>
      <c r="BKR1" s="251"/>
      <c r="BKS1" s="251"/>
      <c r="BKT1" s="251"/>
      <c r="BKU1" s="251"/>
      <c r="BKV1" s="251"/>
      <c r="BKW1" s="251"/>
      <c r="BKX1" s="251"/>
      <c r="BKY1" s="251"/>
      <c r="BKZ1" s="251"/>
      <c r="BLA1" s="251"/>
      <c r="BLB1" s="251"/>
      <c r="BLC1" s="251"/>
      <c r="BLD1" s="251"/>
      <c r="BLE1" s="251"/>
      <c r="BLF1" s="251"/>
      <c r="BLG1" s="251"/>
      <c r="BLH1" s="251"/>
      <c r="BLI1" s="251"/>
      <c r="BLJ1" s="251"/>
      <c r="BLK1" s="251"/>
      <c r="BLL1" s="251"/>
      <c r="BLM1" s="251"/>
      <c r="BLN1" s="251"/>
      <c r="BLO1" s="251"/>
      <c r="BLP1" s="251"/>
      <c r="BLQ1" s="251"/>
      <c r="BLR1" s="251"/>
      <c r="BLS1" s="251"/>
      <c r="BLT1" s="251"/>
      <c r="BLU1" s="251"/>
      <c r="BLV1" s="251"/>
      <c r="BLW1" s="251"/>
      <c r="BLX1" s="251"/>
      <c r="BLY1" s="251"/>
      <c r="BLZ1" s="251"/>
      <c r="BMA1" s="251"/>
      <c r="BMB1" s="251"/>
      <c r="BMC1" s="251"/>
      <c r="BMD1" s="251"/>
      <c r="BME1" s="251"/>
      <c r="BMF1" s="251"/>
      <c r="BMG1" s="251"/>
      <c r="BMH1" s="251"/>
      <c r="BMI1" s="251"/>
      <c r="BMJ1" s="251"/>
      <c r="BMK1" s="251"/>
      <c r="BML1" s="251"/>
      <c r="BMM1" s="251"/>
      <c r="BMN1" s="251"/>
      <c r="BMO1" s="251"/>
      <c r="BMP1" s="251"/>
      <c r="BMQ1" s="251"/>
      <c r="BMR1" s="251"/>
      <c r="BMS1" s="251"/>
      <c r="BMT1" s="251"/>
      <c r="BMU1" s="251"/>
      <c r="BMV1" s="251"/>
      <c r="BMW1" s="251"/>
      <c r="BMX1" s="251"/>
      <c r="BMY1" s="251"/>
      <c r="BMZ1" s="251"/>
      <c r="BNA1" s="251"/>
      <c r="BNB1" s="251"/>
      <c r="BNC1" s="251"/>
      <c r="BND1" s="251"/>
      <c r="BNE1" s="251"/>
      <c r="BNF1" s="251"/>
      <c r="BNG1" s="251"/>
      <c r="BNH1" s="251"/>
      <c r="BNI1" s="251"/>
      <c r="BNJ1" s="251"/>
      <c r="BNK1" s="251"/>
      <c r="BNL1" s="251"/>
      <c r="BNM1" s="251"/>
      <c r="BNN1" s="251"/>
      <c r="BNO1" s="251"/>
      <c r="BNP1" s="251"/>
      <c r="BNQ1" s="251"/>
      <c r="BNR1" s="251"/>
      <c r="BNS1" s="251"/>
      <c r="BNT1" s="251"/>
      <c r="BNU1" s="251"/>
      <c r="BNV1" s="251"/>
      <c r="BNW1" s="251"/>
      <c r="BNX1" s="251"/>
      <c r="BNY1" s="251"/>
      <c r="BNZ1" s="251"/>
      <c r="BOA1" s="251"/>
      <c r="BOB1" s="251"/>
      <c r="BOC1" s="251"/>
      <c r="BOD1" s="251"/>
      <c r="BOE1" s="251"/>
      <c r="BOF1" s="251"/>
      <c r="BOG1" s="251"/>
      <c r="BOH1" s="251"/>
      <c r="BOI1" s="251"/>
      <c r="BOJ1" s="251"/>
      <c r="BOK1" s="251"/>
      <c r="BOL1" s="251"/>
      <c r="BOM1" s="251"/>
      <c r="BON1" s="251"/>
      <c r="BOO1" s="251"/>
      <c r="BOP1" s="251"/>
      <c r="BOQ1" s="251"/>
      <c r="BOR1" s="251"/>
      <c r="BOS1" s="251"/>
      <c r="BOT1" s="251"/>
      <c r="BOU1" s="251"/>
      <c r="BOV1" s="251"/>
      <c r="BOW1" s="251"/>
      <c r="BOX1" s="251"/>
      <c r="BOY1" s="251"/>
      <c r="BOZ1" s="251"/>
      <c r="BPA1" s="251"/>
      <c r="BPB1" s="251"/>
      <c r="BPC1" s="251"/>
      <c r="BPD1" s="251"/>
      <c r="BPE1" s="251"/>
      <c r="BPF1" s="251"/>
      <c r="BPG1" s="251"/>
      <c r="BPH1" s="251"/>
      <c r="BPI1" s="251"/>
      <c r="BPJ1" s="251"/>
      <c r="BPK1" s="251"/>
      <c r="BPL1" s="251"/>
      <c r="BPM1" s="251"/>
      <c r="BPN1" s="251"/>
      <c r="BPO1" s="251"/>
      <c r="BPP1" s="251"/>
      <c r="BPQ1" s="251"/>
      <c r="BPR1" s="251"/>
      <c r="BPS1" s="251"/>
      <c r="BPT1" s="251"/>
      <c r="BPU1" s="251"/>
      <c r="BPV1" s="251"/>
      <c r="BPW1" s="251"/>
      <c r="BPX1" s="251"/>
      <c r="BPY1" s="251"/>
      <c r="BPZ1" s="251"/>
      <c r="BQA1" s="251"/>
      <c r="BQB1" s="251"/>
      <c r="BQC1" s="251"/>
      <c r="BQD1" s="251"/>
      <c r="BQE1" s="251"/>
      <c r="BQF1" s="251"/>
      <c r="BQG1" s="251"/>
      <c r="BQH1" s="251"/>
      <c r="BQI1" s="251"/>
      <c r="BQJ1" s="251"/>
      <c r="BQK1" s="251"/>
      <c r="BQL1" s="251"/>
      <c r="BQM1" s="251"/>
      <c r="BQN1" s="251"/>
      <c r="BQO1" s="251"/>
      <c r="BQP1" s="251"/>
      <c r="BQQ1" s="251"/>
      <c r="BQR1" s="251"/>
      <c r="BQS1" s="251"/>
      <c r="BQT1" s="251"/>
      <c r="BQU1" s="251"/>
      <c r="BQV1" s="251"/>
      <c r="BQW1" s="251"/>
      <c r="BQX1" s="251"/>
      <c r="BQY1" s="251"/>
      <c r="BQZ1" s="251"/>
      <c r="BRA1" s="251"/>
      <c r="BRB1" s="251"/>
      <c r="BRC1" s="251"/>
      <c r="BRD1" s="251"/>
      <c r="BRE1" s="251"/>
      <c r="BRF1" s="251"/>
      <c r="BRG1" s="251"/>
      <c r="BRH1" s="251"/>
      <c r="BRI1" s="251"/>
      <c r="BRJ1" s="251"/>
      <c r="BRK1" s="251"/>
      <c r="BRL1" s="251"/>
      <c r="BRM1" s="251"/>
      <c r="BRN1" s="251"/>
      <c r="BRO1" s="251"/>
      <c r="BRP1" s="251"/>
      <c r="BRQ1" s="251"/>
      <c r="BRR1" s="251"/>
      <c r="BRS1" s="251"/>
      <c r="BRT1" s="251"/>
      <c r="BRU1" s="251"/>
      <c r="BRV1" s="251"/>
      <c r="BRW1" s="251"/>
      <c r="BRX1" s="251"/>
      <c r="BRY1" s="251"/>
      <c r="BRZ1" s="251"/>
      <c r="BSA1" s="251"/>
      <c r="BSB1" s="251"/>
      <c r="BSC1" s="251"/>
      <c r="BSD1" s="251"/>
      <c r="BSE1" s="251"/>
      <c r="BSF1" s="251"/>
      <c r="BSG1" s="251"/>
      <c r="BSH1" s="251"/>
      <c r="BSI1" s="251"/>
      <c r="BSJ1" s="251"/>
      <c r="BSK1" s="251"/>
      <c r="BSL1" s="251"/>
      <c r="BSM1" s="251"/>
      <c r="BSN1" s="251"/>
      <c r="BSO1" s="251"/>
      <c r="BSP1" s="251"/>
      <c r="BSQ1" s="251"/>
      <c r="BSR1" s="251"/>
      <c r="BSS1" s="251"/>
      <c r="BST1" s="251"/>
      <c r="BSU1" s="251"/>
      <c r="BSV1" s="251"/>
      <c r="BSW1" s="251"/>
      <c r="BSX1" s="251"/>
      <c r="BSY1" s="251"/>
      <c r="BSZ1" s="251"/>
      <c r="BTA1" s="251"/>
      <c r="BTB1" s="251"/>
      <c r="BTC1" s="251"/>
      <c r="BTD1" s="251"/>
      <c r="BTE1" s="251"/>
      <c r="BTF1" s="251"/>
      <c r="BTG1" s="251"/>
      <c r="BTH1" s="251"/>
      <c r="BTI1" s="251"/>
      <c r="BTJ1" s="251"/>
      <c r="BTK1" s="251"/>
      <c r="BTL1" s="251"/>
      <c r="BTM1" s="251"/>
      <c r="BTN1" s="251"/>
      <c r="BTO1" s="251"/>
      <c r="BTP1" s="251"/>
      <c r="BTQ1" s="251"/>
      <c r="BTR1" s="251"/>
      <c r="BTS1" s="251"/>
      <c r="BTT1" s="251"/>
      <c r="BTU1" s="251"/>
      <c r="BTV1" s="251"/>
      <c r="BTW1" s="251"/>
      <c r="BTX1" s="251"/>
      <c r="BTY1" s="251"/>
      <c r="BTZ1" s="251"/>
      <c r="BUA1" s="251"/>
      <c r="BUB1" s="251"/>
      <c r="BUC1" s="251"/>
      <c r="BUD1" s="251"/>
      <c r="BUE1" s="251"/>
      <c r="BUF1" s="251"/>
      <c r="BUG1" s="251"/>
      <c r="BUH1" s="251"/>
      <c r="BUI1" s="251"/>
      <c r="BUJ1" s="251"/>
      <c r="BUK1" s="251"/>
      <c r="BUL1" s="251"/>
      <c r="BUM1" s="251"/>
      <c r="BUN1" s="251"/>
      <c r="BUO1" s="251"/>
      <c r="BUP1" s="251"/>
      <c r="BUQ1" s="251"/>
      <c r="BUR1" s="251"/>
      <c r="BUS1" s="251"/>
      <c r="BUT1" s="251"/>
      <c r="BUU1" s="251"/>
      <c r="BUV1" s="251"/>
      <c r="BUW1" s="251"/>
      <c r="BUX1" s="251"/>
      <c r="BUY1" s="251"/>
      <c r="BUZ1" s="251"/>
      <c r="BVA1" s="251"/>
      <c r="BVB1" s="251"/>
      <c r="BVC1" s="251"/>
      <c r="BVD1" s="251"/>
      <c r="BVE1" s="251"/>
      <c r="BVF1" s="251"/>
      <c r="BVG1" s="251"/>
      <c r="BVH1" s="251"/>
      <c r="BVI1" s="251"/>
      <c r="BVJ1" s="251"/>
      <c r="BVK1" s="251"/>
      <c r="BVL1" s="251"/>
      <c r="BVM1" s="251"/>
      <c r="BVN1" s="251"/>
      <c r="BVO1" s="251"/>
      <c r="BVP1" s="251"/>
      <c r="BVQ1" s="251"/>
      <c r="BVR1" s="251"/>
      <c r="BVS1" s="251"/>
      <c r="BVT1" s="251"/>
      <c r="BVU1" s="251"/>
      <c r="BVV1" s="251"/>
      <c r="BVW1" s="251"/>
      <c r="BVX1" s="251"/>
      <c r="BVY1" s="251"/>
      <c r="BVZ1" s="251"/>
      <c r="BWA1" s="251"/>
      <c r="BWB1" s="251"/>
      <c r="BWC1" s="251"/>
      <c r="BWD1" s="251"/>
      <c r="BWE1" s="251"/>
      <c r="BWF1" s="251"/>
      <c r="BWG1" s="251"/>
      <c r="BWH1" s="251"/>
      <c r="BWI1" s="251"/>
      <c r="BWJ1" s="251"/>
      <c r="BWK1" s="251"/>
      <c r="BWL1" s="251"/>
      <c r="BWM1" s="251"/>
      <c r="BWN1" s="251"/>
      <c r="BWO1" s="251"/>
      <c r="BWP1" s="251"/>
      <c r="BWQ1" s="251"/>
      <c r="BWR1" s="251"/>
      <c r="BWS1" s="251"/>
      <c r="BWT1" s="251"/>
      <c r="BWU1" s="251"/>
      <c r="BWV1" s="251"/>
      <c r="BWW1" s="251"/>
      <c r="BWX1" s="251"/>
      <c r="BWY1" s="251"/>
      <c r="BWZ1" s="251"/>
      <c r="BXA1" s="251"/>
      <c r="BXB1" s="251"/>
      <c r="BXC1" s="251"/>
      <c r="BXD1" s="251"/>
      <c r="BXE1" s="251"/>
      <c r="BXF1" s="251"/>
      <c r="BXG1" s="251"/>
      <c r="BXH1" s="251"/>
      <c r="BXI1" s="251"/>
      <c r="BXJ1" s="251"/>
      <c r="BXK1" s="251"/>
      <c r="BXL1" s="251"/>
      <c r="BXM1" s="251"/>
      <c r="BXN1" s="251"/>
      <c r="BXO1" s="251"/>
      <c r="BXP1" s="251"/>
      <c r="BXQ1" s="251"/>
      <c r="BXR1" s="251"/>
      <c r="BXS1" s="251"/>
      <c r="BXT1" s="251"/>
      <c r="BXU1" s="251"/>
      <c r="BXV1" s="251"/>
      <c r="BXW1" s="251"/>
      <c r="BXX1" s="251"/>
      <c r="BXY1" s="251"/>
      <c r="BXZ1" s="251"/>
      <c r="BYA1" s="251"/>
      <c r="BYB1" s="251"/>
      <c r="BYC1" s="251"/>
      <c r="BYD1" s="251"/>
      <c r="BYE1" s="251"/>
      <c r="BYF1" s="251"/>
      <c r="BYG1" s="251"/>
      <c r="BYH1" s="251"/>
      <c r="BYI1" s="251"/>
      <c r="BYJ1" s="251"/>
      <c r="BYK1" s="251"/>
      <c r="BYL1" s="251"/>
      <c r="BYM1" s="251"/>
      <c r="BYN1" s="251"/>
      <c r="BYO1" s="251"/>
      <c r="BYP1" s="251"/>
      <c r="BYQ1" s="251"/>
      <c r="BYR1" s="251"/>
      <c r="BYS1" s="251"/>
      <c r="BYT1" s="251"/>
      <c r="BYU1" s="251"/>
      <c r="BYV1" s="251"/>
      <c r="BYW1" s="251"/>
      <c r="BYX1" s="251"/>
      <c r="BYY1" s="251"/>
      <c r="BYZ1" s="251"/>
      <c r="BZA1" s="251"/>
      <c r="BZB1" s="251"/>
      <c r="BZC1" s="251"/>
      <c r="BZD1" s="251"/>
      <c r="BZE1" s="251"/>
      <c r="BZF1" s="251"/>
      <c r="BZG1" s="251"/>
      <c r="BZH1" s="251"/>
      <c r="BZI1" s="251"/>
      <c r="BZJ1" s="251"/>
      <c r="BZK1" s="251"/>
      <c r="BZL1" s="251"/>
      <c r="BZM1" s="251"/>
      <c r="BZN1" s="251"/>
      <c r="BZO1" s="251"/>
      <c r="BZP1" s="251"/>
      <c r="BZQ1" s="251"/>
      <c r="BZR1" s="251"/>
      <c r="BZS1" s="251"/>
      <c r="BZT1" s="251"/>
      <c r="BZU1" s="251"/>
      <c r="BZV1" s="251"/>
      <c r="BZW1" s="251"/>
      <c r="BZX1" s="251"/>
      <c r="BZY1" s="251"/>
      <c r="BZZ1" s="251"/>
      <c r="CAA1" s="251"/>
      <c r="CAB1" s="251"/>
      <c r="CAC1" s="251"/>
      <c r="CAD1" s="251"/>
      <c r="CAE1" s="251"/>
      <c r="CAF1" s="251"/>
      <c r="CAG1" s="251"/>
      <c r="CAH1" s="251"/>
      <c r="CAI1" s="251"/>
      <c r="CAJ1" s="251"/>
      <c r="CAK1" s="251"/>
      <c r="CAL1" s="251"/>
      <c r="CAM1" s="251"/>
      <c r="CAN1" s="251"/>
      <c r="CAO1" s="251"/>
      <c r="CAP1" s="251"/>
      <c r="CAQ1" s="251"/>
      <c r="CAR1" s="251"/>
      <c r="CAS1" s="251"/>
      <c r="CAT1" s="251"/>
      <c r="CAU1" s="251"/>
      <c r="CAV1" s="251"/>
      <c r="CAW1" s="251"/>
      <c r="CAX1" s="251"/>
      <c r="CAY1" s="251"/>
      <c r="CAZ1" s="251"/>
      <c r="CBA1" s="251"/>
      <c r="CBB1" s="251"/>
      <c r="CBC1" s="251"/>
      <c r="CBD1" s="251"/>
      <c r="CBE1" s="251"/>
      <c r="CBF1" s="251"/>
      <c r="CBG1" s="251"/>
      <c r="CBH1" s="251"/>
      <c r="CBI1" s="251"/>
      <c r="CBJ1" s="251"/>
      <c r="CBK1" s="251"/>
      <c r="CBL1" s="251"/>
      <c r="CBM1" s="251"/>
      <c r="CBN1" s="251"/>
      <c r="CBO1" s="251"/>
      <c r="CBP1" s="251"/>
      <c r="CBQ1" s="251"/>
      <c r="CBR1" s="251"/>
      <c r="CBS1" s="251"/>
      <c r="CBT1" s="251"/>
      <c r="CBU1" s="251"/>
      <c r="CBV1" s="251"/>
      <c r="CBW1" s="251"/>
      <c r="CBX1" s="251"/>
      <c r="CBY1" s="251"/>
      <c r="CBZ1" s="251"/>
      <c r="CCA1" s="251"/>
      <c r="CCB1" s="251"/>
      <c r="CCC1" s="251"/>
      <c r="CCD1" s="251"/>
      <c r="CCE1" s="251"/>
      <c r="CCF1" s="251"/>
      <c r="CCG1" s="251"/>
      <c r="CCH1" s="251"/>
      <c r="CCI1" s="251"/>
      <c r="CCJ1" s="251"/>
      <c r="CCK1" s="251"/>
      <c r="CCL1" s="251"/>
      <c r="CCM1" s="251"/>
      <c r="CCN1" s="251"/>
      <c r="CCO1" s="251"/>
      <c r="CCP1" s="251"/>
      <c r="CCQ1" s="251"/>
      <c r="CCR1" s="251"/>
      <c r="CCS1" s="251"/>
      <c r="CCT1" s="251"/>
      <c r="CCU1" s="251"/>
      <c r="CCV1" s="251"/>
      <c r="CCW1" s="251"/>
      <c r="CCX1" s="251"/>
      <c r="CCY1" s="251"/>
      <c r="CCZ1" s="251"/>
      <c r="CDA1" s="251"/>
      <c r="CDB1" s="251"/>
      <c r="CDC1" s="251"/>
      <c r="CDD1" s="251"/>
      <c r="CDE1" s="251"/>
      <c r="CDF1" s="251"/>
      <c r="CDG1" s="251"/>
      <c r="CDH1" s="251"/>
      <c r="CDI1" s="251"/>
      <c r="CDJ1" s="251"/>
      <c r="CDK1" s="251"/>
      <c r="CDL1" s="251"/>
      <c r="CDM1" s="251"/>
      <c r="CDN1" s="251"/>
      <c r="CDO1" s="251"/>
      <c r="CDP1" s="251"/>
      <c r="CDQ1" s="251"/>
      <c r="CDR1" s="251"/>
      <c r="CDS1" s="251"/>
      <c r="CDT1" s="251"/>
      <c r="CDU1" s="251"/>
      <c r="CDV1" s="251"/>
      <c r="CDW1" s="251"/>
      <c r="CDX1" s="251"/>
      <c r="CDY1" s="251"/>
      <c r="CDZ1" s="251"/>
      <c r="CEA1" s="251"/>
      <c r="CEB1" s="251"/>
      <c r="CEC1" s="251"/>
      <c r="CED1" s="251"/>
      <c r="CEE1" s="251"/>
      <c r="CEF1" s="251"/>
      <c r="CEG1" s="251"/>
      <c r="CEH1" s="251"/>
      <c r="CEI1" s="251"/>
      <c r="CEJ1" s="251"/>
      <c r="CEK1" s="251"/>
      <c r="CEL1" s="251"/>
      <c r="CEM1" s="251"/>
      <c r="CEN1" s="251"/>
      <c r="CEO1" s="251"/>
      <c r="CEP1" s="251"/>
      <c r="CEQ1" s="251"/>
      <c r="CER1" s="251"/>
      <c r="CES1" s="251"/>
      <c r="CET1" s="251"/>
      <c r="CEU1" s="251"/>
      <c r="CEV1" s="251"/>
      <c r="CEW1" s="251"/>
      <c r="CEX1" s="251"/>
      <c r="CEY1" s="251"/>
      <c r="CEZ1" s="251"/>
      <c r="CFA1" s="251"/>
      <c r="CFB1" s="251"/>
      <c r="CFC1" s="251"/>
      <c r="CFD1" s="251"/>
      <c r="CFE1" s="251"/>
      <c r="CFF1" s="251"/>
      <c r="CFG1" s="251"/>
      <c r="CFH1" s="251"/>
      <c r="CFI1" s="251"/>
      <c r="CFJ1" s="251"/>
      <c r="CFK1" s="251"/>
      <c r="CFL1" s="251"/>
      <c r="CFM1" s="251"/>
      <c r="CFN1" s="251"/>
      <c r="CFO1" s="251"/>
      <c r="CFP1" s="251"/>
      <c r="CFQ1" s="251"/>
      <c r="CFR1" s="251"/>
      <c r="CFS1" s="251"/>
      <c r="CFT1" s="251"/>
      <c r="CFU1" s="251"/>
      <c r="CFV1" s="251"/>
      <c r="CFW1" s="251"/>
      <c r="CFX1" s="251"/>
      <c r="CFY1" s="251"/>
      <c r="CFZ1" s="251"/>
      <c r="CGA1" s="251"/>
      <c r="CGB1" s="251"/>
      <c r="CGC1" s="251"/>
      <c r="CGD1" s="251"/>
      <c r="CGE1" s="251"/>
      <c r="CGF1" s="251"/>
      <c r="CGG1" s="251"/>
      <c r="CGH1" s="251"/>
      <c r="CGI1" s="251"/>
      <c r="CGJ1" s="251"/>
      <c r="CGK1" s="251"/>
      <c r="CGL1" s="251"/>
      <c r="CGM1" s="251"/>
      <c r="CGN1" s="251"/>
      <c r="CGO1" s="251"/>
      <c r="CGP1" s="251"/>
      <c r="CGQ1" s="251"/>
      <c r="CGR1" s="251"/>
      <c r="CGS1" s="251"/>
      <c r="CGT1" s="251"/>
      <c r="CGU1" s="251"/>
      <c r="CGV1" s="251"/>
      <c r="CGW1" s="251"/>
      <c r="CGX1" s="251"/>
      <c r="CGY1" s="251"/>
      <c r="CGZ1" s="251"/>
      <c r="CHA1" s="251"/>
      <c r="CHB1" s="251"/>
      <c r="CHC1" s="251"/>
      <c r="CHD1" s="251"/>
      <c r="CHE1" s="251"/>
      <c r="CHF1" s="251"/>
      <c r="CHG1" s="251"/>
      <c r="CHH1" s="251"/>
      <c r="CHI1" s="251"/>
      <c r="CHJ1" s="251"/>
      <c r="CHK1" s="251"/>
      <c r="CHL1" s="251"/>
      <c r="CHM1" s="251"/>
      <c r="CHN1" s="251"/>
      <c r="CHO1" s="251"/>
      <c r="CHP1" s="251"/>
      <c r="CHQ1" s="251"/>
      <c r="CHR1" s="251"/>
      <c r="CHS1" s="251"/>
      <c r="CHT1" s="251"/>
      <c r="CHU1" s="251"/>
      <c r="CHV1" s="251"/>
      <c r="CHW1" s="251"/>
      <c r="CHX1" s="251"/>
      <c r="CHY1" s="251"/>
      <c r="CHZ1" s="251"/>
      <c r="CIA1" s="251"/>
      <c r="CIB1" s="251"/>
      <c r="CIC1" s="251"/>
      <c r="CID1" s="251"/>
      <c r="CIE1" s="251"/>
      <c r="CIF1" s="251"/>
      <c r="CIG1" s="251"/>
      <c r="CIH1" s="251"/>
      <c r="CII1" s="251"/>
      <c r="CIJ1" s="251"/>
      <c r="CIK1" s="251"/>
      <c r="CIL1" s="251"/>
      <c r="CIM1" s="251"/>
      <c r="CIN1" s="251"/>
      <c r="CIO1" s="251"/>
      <c r="CIP1" s="251"/>
      <c r="CIQ1" s="251"/>
      <c r="CIR1" s="251"/>
      <c r="CIS1" s="251"/>
      <c r="CIT1" s="251"/>
      <c r="CIU1" s="251"/>
      <c r="CIV1" s="251"/>
      <c r="CIW1" s="251"/>
      <c r="CIX1" s="251"/>
      <c r="CIY1" s="251"/>
      <c r="CIZ1" s="251"/>
      <c r="CJA1" s="251"/>
      <c r="CJB1" s="251"/>
      <c r="CJC1" s="251"/>
      <c r="CJD1" s="251"/>
      <c r="CJE1" s="251"/>
      <c r="CJF1" s="251"/>
      <c r="CJG1" s="251"/>
      <c r="CJH1" s="251"/>
      <c r="CJI1" s="251"/>
      <c r="CJJ1" s="251"/>
      <c r="CJK1" s="251"/>
      <c r="CJL1" s="251"/>
      <c r="CJM1" s="251"/>
      <c r="CJN1" s="251"/>
      <c r="CJO1" s="251"/>
      <c r="CJP1" s="251"/>
      <c r="CJQ1" s="251"/>
      <c r="CJR1" s="251"/>
      <c r="CJS1" s="251"/>
      <c r="CJT1" s="251"/>
      <c r="CJU1" s="251"/>
      <c r="CJV1" s="251"/>
      <c r="CJW1" s="251"/>
      <c r="CJX1" s="251"/>
      <c r="CJY1" s="251"/>
      <c r="CJZ1" s="251"/>
      <c r="CKA1" s="251"/>
      <c r="CKB1" s="251"/>
      <c r="CKC1" s="251"/>
      <c r="CKD1" s="251"/>
      <c r="CKE1" s="251"/>
      <c r="CKF1" s="251"/>
      <c r="CKG1" s="251"/>
      <c r="CKH1" s="251"/>
      <c r="CKI1" s="251"/>
      <c r="CKJ1" s="251"/>
      <c r="CKK1" s="251"/>
      <c r="CKL1" s="251"/>
      <c r="CKM1" s="251"/>
      <c r="CKN1" s="251"/>
      <c r="CKO1" s="251"/>
      <c r="CKP1" s="251"/>
      <c r="CKQ1" s="251"/>
      <c r="CKR1" s="251"/>
      <c r="CKS1" s="251"/>
      <c r="CKT1" s="251"/>
      <c r="CKU1" s="251"/>
      <c r="CKV1" s="251"/>
      <c r="CKW1" s="251"/>
      <c r="CKX1" s="251"/>
      <c r="CKY1" s="251"/>
      <c r="CKZ1" s="251"/>
      <c r="CLA1" s="251"/>
      <c r="CLB1" s="251"/>
      <c r="CLC1" s="251"/>
      <c r="CLD1" s="251"/>
      <c r="CLE1" s="251"/>
      <c r="CLF1" s="251"/>
      <c r="CLG1" s="251"/>
      <c r="CLH1" s="251"/>
      <c r="CLI1" s="251"/>
      <c r="CLJ1" s="251"/>
      <c r="CLK1" s="251"/>
      <c r="CLL1" s="251"/>
      <c r="CLM1" s="251"/>
      <c r="CLN1" s="251"/>
      <c r="CLO1" s="251"/>
      <c r="CLP1" s="251"/>
      <c r="CLQ1" s="251"/>
      <c r="CLR1" s="251"/>
      <c r="CLS1" s="251"/>
      <c r="CLT1" s="251"/>
      <c r="CLU1" s="251"/>
      <c r="CLV1" s="251"/>
      <c r="CLW1" s="251"/>
      <c r="CLX1" s="251"/>
      <c r="CLY1" s="251"/>
      <c r="CLZ1" s="251"/>
      <c r="CMA1" s="251"/>
      <c r="CMB1" s="251"/>
      <c r="CMC1" s="251"/>
      <c r="CMD1" s="251"/>
      <c r="CME1" s="251"/>
      <c r="CMF1" s="251"/>
      <c r="CMG1" s="251"/>
      <c r="CMH1" s="251"/>
      <c r="CMI1" s="251"/>
      <c r="CMJ1" s="251"/>
      <c r="CMK1" s="251"/>
      <c r="CML1" s="251"/>
      <c r="CMM1" s="251"/>
      <c r="CMN1" s="251"/>
      <c r="CMO1" s="251"/>
      <c r="CMP1" s="251"/>
      <c r="CMQ1" s="251"/>
      <c r="CMR1" s="251"/>
      <c r="CMS1" s="251"/>
      <c r="CMT1" s="251"/>
      <c r="CMU1" s="251"/>
      <c r="CMV1" s="251"/>
      <c r="CMW1" s="251"/>
      <c r="CMX1" s="251"/>
      <c r="CMY1" s="251"/>
      <c r="CMZ1" s="251"/>
      <c r="CNA1" s="251"/>
      <c r="CNB1" s="251"/>
      <c r="CNC1" s="251"/>
      <c r="CND1" s="251"/>
      <c r="CNE1" s="251"/>
      <c r="CNF1" s="251"/>
      <c r="CNG1" s="251"/>
      <c r="CNH1" s="251"/>
      <c r="CNI1" s="251"/>
      <c r="CNJ1" s="251"/>
      <c r="CNK1" s="251"/>
      <c r="CNL1" s="251"/>
      <c r="CNM1" s="251"/>
      <c r="CNN1" s="251"/>
      <c r="CNO1" s="251"/>
      <c r="CNP1" s="251"/>
      <c r="CNQ1" s="251"/>
      <c r="CNR1" s="251"/>
      <c r="CNS1" s="251"/>
      <c r="CNT1" s="251"/>
      <c r="CNU1" s="251"/>
      <c r="CNV1" s="251"/>
      <c r="CNW1" s="251"/>
      <c r="CNX1" s="251"/>
      <c r="CNY1" s="251"/>
      <c r="CNZ1" s="251"/>
      <c r="COA1" s="251"/>
      <c r="COB1" s="251"/>
      <c r="COC1" s="251"/>
      <c r="COD1" s="251"/>
      <c r="COE1" s="251"/>
      <c r="COF1" s="251"/>
      <c r="COG1" s="251"/>
      <c r="COH1" s="251"/>
      <c r="COI1" s="251"/>
      <c r="COJ1" s="251"/>
      <c r="COK1" s="251"/>
      <c r="COL1" s="251"/>
      <c r="COM1" s="251"/>
      <c r="CON1" s="251"/>
      <c r="COO1" s="251"/>
      <c r="COP1" s="251"/>
      <c r="COQ1" s="251"/>
      <c r="COR1" s="251"/>
      <c r="COS1" s="251"/>
      <c r="COT1" s="251"/>
      <c r="COU1" s="251"/>
      <c r="COV1" s="251"/>
      <c r="COW1" s="251"/>
      <c r="COX1" s="251"/>
      <c r="COY1" s="251"/>
      <c r="COZ1" s="251"/>
      <c r="CPA1" s="251"/>
      <c r="CPB1" s="251"/>
      <c r="CPC1" s="251"/>
      <c r="CPD1" s="251"/>
      <c r="CPE1" s="251"/>
      <c r="CPF1" s="251"/>
      <c r="CPG1" s="251"/>
      <c r="CPH1" s="251"/>
      <c r="CPI1" s="251"/>
      <c r="CPJ1" s="251"/>
      <c r="CPK1" s="251"/>
      <c r="CPL1" s="251"/>
      <c r="CPM1" s="251"/>
      <c r="CPN1" s="251"/>
      <c r="CPO1" s="251"/>
      <c r="CPP1" s="251"/>
      <c r="CPQ1" s="251"/>
      <c r="CPR1" s="251"/>
      <c r="CPS1" s="251"/>
      <c r="CPT1" s="251"/>
      <c r="CPU1" s="251"/>
      <c r="CPV1" s="251"/>
      <c r="CPW1" s="251"/>
      <c r="CPX1" s="251"/>
      <c r="CPY1" s="251"/>
      <c r="CPZ1" s="251"/>
      <c r="CQA1" s="251"/>
      <c r="CQB1" s="251"/>
      <c r="CQC1" s="251"/>
      <c r="CQD1" s="251"/>
      <c r="CQE1" s="251"/>
      <c r="CQF1" s="251"/>
      <c r="CQG1" s="251"/>
      <c r="CQH1" s="251"/>
      <c r="CQI1" s="251"/>
      <c r="CQJ1" s="251"/>
      <c r="CQK1" s="251"/>
      <c r="CQL1" s="251"/>
      <c r="CQM1" s="251"/>
      <c r="CQN1" s="251"/>
      <c r="CQO1" s="251"/>
      <c r="CQP1" s="251"/>
      <c r="CQQ1" s="251"/>
      <c r="CQR1" s="251"/>
      <c r="CQS1" s="251"/>
      <c r="CQT1" s="251"/>
      <c r="CQU1" s="251"/>
      <c r="CQV1" s="251"/>
      <c r="CQW1" s="251"/>
      <c r="CQX1" s="251"/>
      <c r="CQY1" s="251"/>
      <c r="CQZ1" s="251"/>
      <c r="CRA1" s="251"/>
      <c r="CRB1" s="251"/>
      <c r="CRC1" s="251"/>
      <c r="CRD1" s="251"/>
      <c r="CRE1" s="251"/>
      <c r="CRF1" s="251"/>
      <c r="CRG1" s="251"/>
      <c r="CRH1" s="251"/>
      <c r="CRI1" s="251"/>
      <c r="CRJ1" s="251"/>
      <c r="CRK1" s="251"/>
      <c r="CRL1" s="251"/>
      <c r="CRM1" s="251"/>
      <c r="CRN1" s="251"/>
      <c r="CRO1" s="251"/>
      <c r="CRP1" s="251"/>
      <c r="CRQ1" s="251"/>
      <c r="CRR1" s="251"/>
      <c r="CRS1" s="251"/>
      <c r="CRT1" s="251"/>
      <c r="CRU1" s="251"/>
      <c r="CRV1" s="251"/>
      <c r="CRW1" s="251"/>
      <c r="CRX1" s="251"/>
      <c r="CRY1" s="251"/>
      <c r="CRZ1" s="251"/>
      <c r="CSA1" s="251"/>
      <c r="CSB1" s="251"/>
      <c r="CSC1" s="251"/>
      <c r="CSD1" s="251"/>
      <c r="CSE1" s="251"/>
      <c r="CSF1" s="251"/>
      <c r="CSG1" s="251"/>
      <c r="CSH1" s="251"/>
      <c r="CSI1" s="251"/>
      <c r="CSJ1" s="251"/>
      <c r="CSK1" s="251"/>
      <c r="CSL1" s="251"/>
      <c r="CSM1" s="251"/>
      <c r="CSN1" s="251"/>
      <c r="CSO1" s="251"/>
      <c r="CSP1" s="251"/>
      <c r="CSQ1" s="251"/>
      <c r="CSR1" s="251"/>
      <c r="CSS1" s="251"/>
      <c r="CST1" s="251"/>
      <c r="CSU1" s="251"/>
      <c r="CSV1" s="251"/>
      <c r="CSW1" s="251"/>
      <c r="CSX1" s="251"/>
      <c r="CSY1" s="251"/>
      <c r="CSZ1" s="251"/>
      <c r="CTA1" s="251"/>
      <c r="CTB1" s="251"/>
      <c r="CTC1" s="251"/>
      <c r="CTD1" s="251"/>
      <c r="CTE1" s="251"/>
      <c r="CTF1" s="251"/>
      <c r="CTG1" s="251"/>
      <c r="CTH1" s="251"/>
      <c r="CTI1" s="251"/>
      <c r="CTJ1" s="251"/>
      <c r="CTK1" s="251"/>
      <c r="CTL1" s="251"/>
      <c r="CTM1" s="251"/>
      <c r="CTN1" s="251"/>
      <c r="CTO1" s="251"/>
      <c r="CTP1" s="251"/>
      <c r="CTQ1" s="251"/>
      <c r="CTR1" s="251"/>
      <c r="CTS1" s="251"/>
      <c r="CTT1" s="251"/>
      <c r="CTU1" s="251"/>
      <c r="CTV1" s="251"/>
      <c r="CTW1" s="251"/>
      <c r="CTX1" s="251"/>
      <c r="CTY1" s="251"/>
      <c r="CTZ1" s="251"/>
      <c r="CUA1" s="251"/>
      <c r="CUB1" s="251"/>
      <c r="CUC1" s="251"/>
      <c r="CUD1" s="251"/>
      <c r="CUE1" s="251"/>
      <c r="CUF1" s="251"/>
      <c r="CUG1" s="251"/>
      <c r="CUH1" s="251"/>
      <c r="CUI1" s="251"/>
      <c r="CUJ1" s="251"/>
      <c r="CUK1" s="251"/>
      <c r="CUL1" s="251"/>
      <c r="CUM1" s="251"/>
      <c r="CUN1" s="251"/>
      <c r="CUO1" s="251"/>
      <c r="CUP1" s="251"/>
      <c r="CUQ1" s="251"/>
      <c r="CUR1" s="251"/>
      <c r="CUS1" s="251"/>
      <c r="CUT1" s="251"/>
      <c r="CUU1" s="251"/>
      <c r="CUV1" s="251"/>
      <c r="CUW1" s="251"/>
      <c r="CUX1" s="251"/>
      <c r="CUY1" s="251"/>
      <c r="CUZ1" s="251"/>
      <c r="CVA1" s="251"/>
      <c r="CVB1" s="251"/>
      <c r="CVC1" s="251"/>
      <c r="CVD1" s="251"/>
      <c r="CVE1" s="251"/>
      <c r="CVF1" s="251"/>
      <c r="CVG1" s="251"/>
      <c r="CVH1" s="251"/>
      <c r="CVI1" s="251"/>
      <c r="CVJ1" s="251"/>
      <c r="CVK1" s="251"/>
      <c r="CVL1" s="251"/>
      <c r="CVM1" s="251"/>
      <c r="CVN1" s="251"/>
      <c r="CVO1" s="251"/>
      <c r="CVP1" s="251"/>
      <c r="CVQ1" s="251"/>
      <c r="CVR1" s="251"/>
      <c r="CVS1" s="251"/>
      <c r="CVT1" s="251"/>
      <c r="CVU1" s="251"/>
      <c r="CVV1" s="251"/>
      <c r="CVW1" s="251"/>
      <c r="CVX1" s="251"/>
      <c r="CVY1" s="251"/>
      <c r="CVZ1" s="251"/>
      <c r="CWA1" s="251"/>
      <c r="CWB1" s="251"/>
      <c r="CWC1" s="251"/>
      <c r="CWD1" s="251"/>
      <c r="CWE1" s="251"/>
      <c r="CWF1" s="251"/>
      <c r="CWG1" s="251"/>
      <c r="CWH1" s="251"/>
      <c r="CWI1" s="251"/>
      <c r="CWJ1" s="251"/>
      <c r="CWK1" s="251"/>
      <c r="CWL1" s="251"/>
      <c r="CWM1" s="251"/>
      <c r="CWN1" s="251"/>
      <c r="CWO1" s="251"/>
      <c r="CWP1" s="251"/>
      <c r="CWQ1" s="251"/>
      <c r="CWR1" s="251"/>
      <c r="CWS1" s="251"/>
      <c r="CWT1" s="251"/>
      <c r="CWU1" s="251"/>
      <c r="CWV1" s="251"/>
      <c r="CWW1" s="251"/>
      <c r="CWX1" s="251"/>
      <c r="CWY1" s="251"/>
      <c r="CWZ1" s="251"/>
      <c r="CXA1" s="251"/>
      <c r="CXB1" s="251"/>
      <c r="CXC1" s="251"/>
      <c r="CXD1" s="251"/>
      <c r="CXE1" s="251"/>
      <c r="CXF1" s="251"/>
      <c r="CXG1" s="251"/>
      <c r="CXH1" s="251"/>
      <c r="CXI1" s="251"/>
      <c r="CXJ1" s="251"/>
      <c r="CXK1" s="251"/>
      <c r="CXL1" s="251"/>
      <c r="CXM1" s="251"/>
      <c r="CXN1" s="251"/>
      <c r="CXO1" s="251"/>
      <c r="CXP1" s="251"/>
      <c r="CXQ1" s="251"/>
      <c r="CXR1" s="251"/>
      <c r="CXS1" s="251"/>
      <c r="CXT1" s="251"/>
      <c r="CXU1" s="251"/>
      <c r="CXV1" s="251"/>
      <c r="CXW1" s="251"/>
      <c r="CXX1" s="251"/>
      <c r="CXY1" s="251"/>
      <c r="CXZ1" s="251"/>
      <c r="CYA1" s="251"/>
      <c r="CYB1" s="251"/>
      <c r="CYC1" s="251"/>
      <c r="CYD1" s="251"/>
      <c r="CYE1" s="251"/>
      <c r="CYF1" s="251"/>
      <c r="CYG1" s="251"/>
      <c r="CYH1" s="251"/>
      <c r="CYI1" s="251"/>
      <c r="CYJ1" s="251"/>
      <c r="CYK1" s="251"/>
      <c r="CYL1" s="251"/>
      <c r="CYM1" s="251"/>
      <c r="CYN1" s="251"/>
      <c r="CYO1" s="251"/>
      <c r="CYP1" s="251"/>
      <c r="CYQ1" s="251"/>
      <c r="CYR1" s="251"/>
      <c r="CYS1" s="251"/>
      <c r="CYT1" s="251"/>
      <c r="CYU1" s="251"/>
      <c r="CYV1" s="251"/>
      <c r="CYW1" s="251"/>
      <c r="CYX1" s="251"/>
      <c r="CYY1" s="251"/>
      <c r="CYZ1" s="251"/>
      <c r="CZA1" s="251"/>
      <c r="CZB1" s="251"/>
      <c r="CZC1" s="251"/>
      <c r="CZD1" s="251"/>
      <c r="CZE1" s="251"/>
      <c r="CZF1" s="251"/>
      <c r="CZG1" s="251"/>
      <c r="CZH1" s="251"/>
      <c r="CZI1" s="251"/>
      <c r="CZJ1" s="251"/>
      <c r="CZK1" s="251"/>
      <c r="CZL1" s="251"/>
      <c r="CZM1" s="251"/>
      <c r="CZN1" s="251"/>
      <c r="CZO1" s="251"/>
      <c r="CZP1" s="251"/>
      <c r="CZQ1" s="251"/>
      <c r="CZR1" s="251"/>
      <c r="CZS1" s="251"/>
      <c r="CZT1" s="251"/>
      <c r="CZU1" s="251"/>
      <c r="CZV1" s="251"/>
      <c r="CZW1" s="251"/>
      <c r="CZX1" s="251"/>
      <c r="CZY1" s="251"/>
      <c r="CZZ1" s="251"/>
      <c r="DAA1" s="251"/>
      <c r="DAB1" s="251"/>
      <c r="DAC1" s="251"/>
      <c r="DAD1" s="251"/>
      <c r="DAE1" s="251"/>
      <c r="DAF1" s="251"/>
      <c r="DAG1" s="251"/>
      <c r="DAH1" s="251"/>
      <c r="DAI1" s="251"/>
      <c r="DAJ1" s="251"/>
      <c r="DAK1" s="251"/>
      <c r="DAL1" s="251"/>
      <c r="DAM1" s="251"/>
      <c r="DAN1" s="251"/>
      <c r="DAO1" s="251"/>
      <c r="DAP1" s="251"/>
      <c r="DAQ1" s="251"/>
      <c r="DAR1" s="251"/>
      <c r="DAS1" s="251"/>
      <c r="DAT1" s="251"/>
      <c r="DAU1" s="251"/>
      <c r="DAV1" s="251"/>
      <c r="DAW1" s="251"/>
      <c r="DAX1" s="251"/>
      <c r="DAY1" s="251"/>
      <c r="DAZ1" s="251"/>
      <c r="DBA1" s="251"/>
      <c r="DBB1" s="251"/>
      <c r="DBC1" s="251"/>
      <c r="DBD1" s="251"/>
      <c r="DBE1" s="251"/>
      <c r="DBF1" s="251"/>
      <c r="DBG1" s="251"/>
      <c r="DBH1" s="251"/>
      <c r="DBI1" s="251"/>
      <c r="DBJ1" s="251"/>
      <c r="DBK1" s="251"/>
      <c r="DBL1" s="251"/>
      <c r="DBM1" s="251"/>
      <c r="DBN1" s="251"/>
      <c r="DBO1" s="251"/>
      <c r="DBP1" s="251"/>
      <c r="DBQ1" s="251"/>
      <c r="DBR1" s="251"/>
      <c r="DBS1" s="251"/>
      <c r="DBT1" s="251"/>
      <c r="DBU1" s="251"/>
      <c r="DBV1" s="251"/>
      <c r="DBW1" s="251"/>
      <c r="DBX1" s="251"/>
      <c r="DBY1" s="251"/>
      <c r="DBZ1" s="251"/>
      <c r="DCA1" s="251"/>
      <c r="DCB1" s="251"/>
      <c r="DCC1" s="251"/>
      <c r="DCD1" s="251"/>
      <c r="DCE1" s="251"/>
      <c r="DCF1" s="251"/>
      <c r="DCG1" s="251"/>
      <c r="DCH1" s="251"/>
      <c r="DCI1" s="251"/>
      <c r="DCJ1" s="251"/>
      <c r="DCK1" s="251"/>
      <c r="DCL1" s="251"/>
      <c r="DCM1" s="251"/>
      <c r="DCN1" s="251"/>
      <c r="DCO1" s="251"/>
      <c r="DCP1" s="251"/>
      <c r="DCQ1" s="251"/>
      <c r="DCR1" s="251"/>
      <c r="DCS1" s="251"/>
      <c r="DCT1" s="251"/>
      <c r="DCU1" s="251"/>
      <c r="DCV1" s="251"/>
      <c r="DCW1" s="251"/>
      <c r="DCX1" s="251"/>
      <c r="DCY1" s="251"/>
      <c r="DCZ1" s="251"/>
      <c r="DDA1" s="251"/>
      <c r="DDB1" s="251"/>
      <c r="DDC1" s="251"/>
      <c r="DDD1" s="251"/>
      <c r="DDE1" s="251"/>
      <c r="DDF1" s="251"/>
      <c r="DDG1" s="251"/>
      <c r="DDH1" s="251"/>
      <c r="DDI1" s="251"/>
      <c r="DDJ1" s="251"/>
      <c r="DDK1" s="251"/>
      <c r="DDL1" s="251"/>
      <c r="DDM1" s="251"/>
      <c r="DDN1" s="251"/>
      <c r="DDO1" s="251"/>
      <c r="DDP1" s="251"/>
      <c r="DDQ1" s="251"/>
      <c r="DDR1" s="251"/>
      <c r="DDS1" s="251"/>
      <c r="DDT1" s="251"/>
      <c r="DDU1" s="251"/>
      <c r="DDV1" s="251"/>
      <c r="DDW1" s="251"/>
      <c r="DDX1" s="251"/>
      <c r="DDY1" s="251"/>
      <c r="DDZ1" s="251"/>
      <c r="DEA1" s="251"/>
      <c r="DEB1" s="251"/>
      <c r="DEC1" s="251"/>
      <c r="DED1" s="251"/>
      <c r="DEE1" s="251"/>
      <c r="DEF1" s="251"/>
      <c r="DEG1" s="251"/>
      <c r="DEH1" s="251"/>
      <c r="DEI1" s="251"/>
      <c r="DEJ1" s="251"/>
      <c r="DEK1" s="251"/>
      <c r="DEL1" s="251"/>
      <c r="DEM1" s="251"/>
      <c r="DEN1" s="251"/>
      <c r="DEO1" s="251"/>
      <c r="DEP1" s="251"/>
      <c r="DEQ1" s="251"/>
      <c r="DER1" s="251"/>
      <c r="DES1" s="251"/>
      <c r="DET1" s="251"/>
      <c r="DEU1" s="251"/>
      <c r="DEV1" s="251"/>
      <c r="DEW1" s="251"/>
      <c r="DEX1" s="251"/>
      <c r="DEY1" s="251"/>
      <c r="DEZ1" s="251"/>
      <c r="DFA1" s="251"/>
      <c r="DFB1" s="251"/>
      <c r="DFC1" s="251"/>
      <c r="DFD1" s="251"/>
      <c r="DFE1" s="251"/>
      <c r="DFF1" s="251"/>
      <c r="DFG1" s="251"/>
      <c r="DFH1" s="251"/>
      <c r="DFI1" s="251"/>
      <c r="DFJ1" s="251"/>
      <c r="DFK1" s="251"/>
      <c r="DFL1" s="251"/>
      <c r="DFM1" s="251"/>
      <c r="DFN1" s="251"/>
      <c r="DFO1" s="251"/>
      <c r="DFP1" s="251"/>
      <c r="DFQ1" s="251"/>
      <c r="DFR1" s="251"/>
      <c r="DFS1" s="251"/>
      <c r="DFT1" s="251"/>
      <c r="DFU1" s="251"/>
      <c r="DFV1" s="251"/>
      <c r="DFW1" s="251"/>
      <c r="DFX1" s="251"/>
      <c r="DFY1" s="251"/>
      <c r="DFZ1" s="251"/>
      <c r="DGA1" s="251"/>
      <c r="DGB1" s="251"/>
      <c r="DGC1" s="251"/>
      <c r="DGD1" s="251"/>
      <c r="DGE1" s="251"/>
      <c r="DGF1" s="251"/>
      <c r="DGG1" s="251"/>
      <c r="DGH1" s="251"/>
      <c r="DGI1" s="251"/>
      <c r="DGJ1" s="251"/>
      <c r="DGK1" s="251"/>
      <c r="DGL1" s="251"/>
      <c r="DGM1" s="251"/>
      <c r="DGN1" s="251"/>
      <c r="DGO1" s="251"/>
      <c r="DGP1" s="251"/>
      <c r="DGQ1" s="251"/>
      <c r="DGR1" s="251"/>
      <c r="DGS1" s="251"/>
      <c r="DGT1" s="251"/>
      <c r="DGU1" s="251"/>
      <c r="DGV1" s="251"/>
      <c r="DGW1" s="251"/>
      <c r="DGX1" s="251"/>
      <c r="DGY1" s="251"/>
      <c r="DGZ1" s="251"/>
      <c r="DHA1" s="251"/>
      <c r="DHB1" s="251"/>
      <c r="DHC1" s="251"/>
      <c r="DHD1" s="251"/>
      <c r="DHE1" s="251"/>
      <c r="DHF1" s="251"/>
      <c r="DHG1" s="251"/>
      <c r="DHH1" s="251"/>
      <c r="DHI1" s="251"/>
      <c r="DHJ1" s="251"/>
      <c r="DHK1" s="251"/>
      <c r="DHL1" s="251"/>
      <c r="DHM1" s="251"/>
      <c r="DHN1" s="251"/>
      <c r="DHO1" s="251"/>
      <c r="DHP1" s="251"/>
      <c r="DHQ1" s="251"/>
      <c r="DHR1" s="251"/>
      <c r="DHS1" s="251"/>
      <c r="DHT1" s="251"/>
      <c r="DHU1" s="251"/>
      <c r="DHV1" s="251"/>
      <c r="DHW1" s="251"/>
      <c r="DHX1" s="251"/>
      <c r="DHY1" s="251"/>
      <c r="DHZ1" s="251"/>
      <c r="DIA1" s="251"/>
      <c r="DIB1" s="251"/>
      <c r="DIC1" s="251"/>
      <c r="DID1" s="251"/>
      <c r="DIE1" s="251"/>
      <c r="DIF1" s="251"/>
      <c r="DIG1" s="251"/>
      <c r="DIH1" s="251"/>
      <c r="DII1" s="251"/>
      <c r="DIJ1" s="251"/>
      <c r="DIK1" s="251"/>
      <c r="DIL1" s="251"/>
      <c r="DIM1" s="251"/>
      <c r="DIN1" s="251"/>
      <c r="DIO1" s="251"/>
      <c r="DIP1" s="251"/>
      <c r="DIQ1" s="251"/>
      <c r="DIR1" s="251"/>
      <c r="DIS1" s="251"/>
      <c r="DIT1" s="251"/>
      <c r="DIU1" s="251"/>
      <c r="DIV1" s="251"/>
      <c r="DIW1" s="251"/>
      <c r="DIX1" s="251"/>
      <c r="DIY1" s="251"/>
      <c r="DIZ1" s="251"/>
      <c r="DJA1" s="251"/>
      <c r="DJB1" s="251"/>
      <c r="DJC1" s="251"/>
      <c r="DJD1" s="251"/>
      <c r="DJE1" s="251"/>
      <c r="DJF1" s="251"/>
      <c r="DJG1" s="251"/>
      <c r="DJH1" s="251"/>
      <c r="DJI1" s="251"/>
      <c r="DJJ1" s="251"/>
      <c r="DJK1" s="251"/>
      <c r="DJL1" s="251"/>
      <c r="DJM1" s="251"/>
      <c r="DJN1" s="251"/>
      <c r="DJO1" s="251"/>
      <c r="DJP1" s="251"/>
      <c r="DJQ1" s="251"/>
      <c r="DJR1" s="251"/>
      <c r="DJS1" s="251"/>
      <c r="DJT1" s="251"/>
      <c r="DJU1" s="251"/>
      <c r="DJV1" s="251"/>
      <c r="DJW1" s="251"/>
      <c r="DJX1" s="251"/>
      <c r="DJY1" s="251"/>
      <c r="DJZ1" s="251"/>
      <c r="DKA1" s="251"/>
      <c r="DKB1" s="251"/>
      <c r="DKC1" s="251"/>
      <c r="DKD1" s="251"/>
      <c r="DKE1" s="251"/>
      <c r="DKF1" s="251"/>
      <c r="DKG1" s="251"/>
      <c r="DKH1" s="251"/>
      <c r="DKI1" s="251"/>
      <c r="DKJ1" s="251"/>
      <c r="DKK1" s="251"/>
      <c r="DKL1" s="251"/>
      <c r="DKM1" s="251"/>
      <c r="DKN1" s="251"/>
      <c r="DKO1" s="251"/>
      <c r="DKP1" s="251"/>
      <c r="DKQ1" s="251"/>
      <c r="DKR1" s="251"/>
      <c r="DKS1" s="251"/>
      <c r="DKT1" s="251"/>
      <c r="DKU1" s="251"/>
      <c r="DKV1" s="251"/>
      <c r="DKW1" s="251"/>
      <c r="DKX1" s="251"/>
      <c r="DKY1" s="251"/>
      <c r="DKZ1" s="251"/>
      <c r="DLA1" s="251"/>
      <c r="DLB1" s="251"/>
      <c r="DLC1" s="251"/>
      <c r="DLD1" s="251"/>
      <c r="DLE1" s="251"/>
      <c r="DLF1" s="251"/>
      <c r="DLG1" s="251"/>
      <c r="DLH1" s="251"/>
      <c r="DLI1" s="251"/>
      <c r="DLJ1" s="251"/>
      <c r="DLK1" s="251"/>
      <c r="DLL1" s="251"/>
      <c r="DLM1" s="251"/>
      <c r="DLN1" s="251"/>
      <c r="DLO1" s="251"/>
      <c r="DLP1" s="251"/>
      <c r="DLQ1" s="251"/>
      <c r="DLR1" s="251"/>
      <c r="DLS1" s="251"/>
      <c r="DLT1" s="251"/>
      <c r="DLU1" s="251"/>
      <c r="DLV1" s="251"/>
      <c r="DLW1" s="251"/>
      <c r="DLX1" s="251"/>
      <c r="DLY1" s="251"/>
      <c r="DLZ1" s="251"/>
      <c r="DMA1" s="251"/>
      <c r="DMB1" s="251"/>
      <c r="DMC1" s="251"/>
      <c r="DMD1" s="251"/>
      <c r="DME1" s="251"/>
      <c r="DMF1" s="251"/>
      <c r="DMG1" s="251"/>
      <c r="DMH1" s="251"/>
      <c r="DMI1" s="251"/>
      <c r="DMJ1" s="251"/>
      <c r="DMK1" s="251"/>
      <c r="DML1" s="251"/>
      <c r="DMM1" s="251"/>
      <c r="DMN1" s="251"/>
      <c r="DMO1" s="251"/>
      <c r="DMP1" s="251"/>
      <c r="DMQ1" s="251"/>
      <c r="DMR1" s="251"/>
      <c r="DMS1" s="251"/>
      <c r="DMT1" s="251"/>
      <c r="DMU1" s="251"/>
      <c r="DMV1" s="251"/>
      <c r="DMW1" s="251"/>
      <c r="DMX1" s="251"/>
      <c r="DMY1" s="251"/>
      <c r="DMZ1" s="251"/>
      <c r="DNA1" s="251"/>
      <c r="DNB1" s="251"/>
      <c r="DNC1" s="251"/>
      <c r="DND1" s="251"/>
      <c r="DNE1" s="251"/>
      <c r="DNF1" s="251"/>
      <c r="DNG1" s="251"/>
      <c r="DNH1" s="251"/>
      <c r="DNI1" s="251"/>
      <c r="DNJ1" s="251"/>
      <c r="DNK1" s="251"/>
      <c r="DNL1" s="251"/>
      <c r="DNM1" s="251"/>
      <c r="DNN1" s="251"/>
      <c r="DNO1" s="251"/>
      <c r="DNP1" s="251"/>
      <c r="DNQ1" s="251"/>
      <c r="DNR1" s="251"/>
      <c r="DNS1" s="251"/>
      <c r="DNT1" s="251"/>
      <c r="DNU1" s="251"/>
      <c r="DNV1" s="251"/>
      <c r="DNW1" s="251"/>
      <c r="DNX1" s="251"/>
      <c r="DNY1" s="251"/>
      <c r="DNZ1" s="251"/>
      <c r="DOA1" s="251"/>
      <c r="DOB1" s="251"/>
      <c r="DOC1" s="251"/>
      <c r="DOD1" s="251"/>
      <c r="DOE1" s="251"/>
      <c r="DOF1" s="251"/>
      <c r="DOG1" s="251"/>
      <c r="DOH1" s="251"/>
      <c r="DOI1" s="251"/>
      <c r="DOJ1" s="251"/>
      <c r="DOK1" s="251"/>
      <c r="DOL1" s="251"/>
      <c r="DOM1" s="251"/>
      <c r="DON1" s="251"/>
      <c r="DOO1" s="251"/>
      <c r="DOP1" s="251"/>
      <c r="DOQ1" s="251"/>
      <c r="DOR1" s="251"/>
      <c r="DOS1" s="251"/>
      <c r="DOT1" s="251"/>
      <c r="DOU1" s="251"/>
      <c r="DOV1" s="251"/>
      <c r="DOW1" s="251"/>
      <c r="DOX1" s="251"/>
      <c r="DOY1" s="251"/>
      <c r="DOZ1" s="251"/>
      <c r="DPA1" s="251"/>
      <c r="DPB1" s="251"/>
      <c r="DPC1" s="251"/>
      <c r="DPD1" s="251"/>
      <c r="DPE1" s="251"/>
      <c r="DPF1" s="251"/>
      <c r="DPG1" s="251"/>
      <c r="DPH1" s="251"/>
      <c r="DPI1" s="251"/>
      <c r="DPJ1" s="251"/>
      <c r="DPK1" s="251"/>
      <c r="DPL1" s="251"/>
      <c r="DPM1" s="251"/>
      <c r="DPN1" s="251"/>
      <c r="DPO1" s="251"/>
      <c r="DPP1" s="251"/>
      <c r="DPQ1" s="251"/>
      <c r="DPR1" s="251"/>
      <c r="DPS1" s="251"/>
      <c r="DPT1" s="251"/>
      <c r="DPU1" s="251"/>
      <c r="DPV1" s="251"/>
      <c r="DPW1" s="251"/>
      <c r="DPX1" s="251"/>
      <c r="DPY1" s="251"/>
      <c r="DPZ1" s="251"/>
      <c r="DQA1" s="251"/>
      <c r="DQB1" s="251"/>
      <c r="DQC1" s="251"/>
      <c r="DQD1" s="251"/>
      <c r="DQE1" s="251"/>
      <c r="DQF1" s="251"/>
      <c r="DQG1" s="251"/>
      <c r="DQH1" s="251"/>
      <c r="DQI1" s="251"/>
      <c r="DQJ1" s="251"/>
      <c r="DQK1" s="251"/>
      <c r="DQL1" s="251"/>
      <c r="DQM1" s="251"/>
      <c r="DQN1" s="251"/>
      <c r="DQO1" s="251"/>
      <c r="DQP1" s="251"/>
      <c r="DQQ1" s="251"/>
      <c r="DQR1" s="251"/>
      <c r="DQS1" s="251"/>
      <c r="DQT1" s="251"/>
      <c r="DQU1" s="251"/>
      <c r="DQV1" s="251"/>
      <c r="DQW1" s="251"/>
      <c r="DQX1" s="251"/>
      <c r="DQY1" s="251"/>
      <c r="DQZ1" s="251"/>
      <c r="DRA1" s="251"/>
      <c r="DRB1" s="251"/>
      <c r="DRC1" s="251"/>
      <c r="DRD1" s="251"/>
      <c r="DRE1" s="251"/>
      <c r="DRF1" s="251"/>
      <c r="DRG1" s="251"/>
      <c r="DRH1" s="251"/>
      <c r="DRI1" s="251"/>
      <c r="DRJ1" s="251"/>
      <c r="DRK1" s="251"/>
      <c r="DRL1" s="251"/>
      <c r="DRM1" s="251"/>
      <c r="DRN1" s="251"/>
      <c r="DRO1" s="251"/>
      <c r="DRP1" s="251"/>
      <c r="DRQ1" s="251"/>
      <c r="DRR1" s="251"/>
      <c r="DRS1" s="251"/>
      <c r="DRT1" s="251"/>
      <c r="DRU1" s="251"/>
      <c r="DRV1" s="251"/>
      <c r="DRW1" s="251"/>
      <c r="DRX1" s="251"/>
      <c r="DRY1" s="251"/>
      <c r="DRZ1" s="251"/>
      <c r="DSA1" s="251"/>
      <c r="DSB1" s="251"/>
      <c r="DSC1" s="251"/>
      <c r="DSD1" s="251"/>
      <c r="DSE1" s="251"/>
      <c r="DSF1" s="251"/>
      <c r="DSG1" s="251"/>
      <c r="DSH1" s="251"/>
      <c r="DSI1" s="251"/>
      <c r="DSJ1" s="251"/>
      <c r="DSK1" s="251"/>
      <c r="DSL1" s="251"/>
      <c r="DSM1" s="251"/>
      <c r="DSN1" s="251"/>
      <c r="DSO1" s="251"/>
      <c r="DSP1" s="251"/>
      <c r="DSQ1" s="251"/>
      <c r="DSR1" s="251"/>
      <c r="DSS1" s="251"/>
      <c r="DST1" s="251"/>
      <c r="DSU1" s="251"/>
      <c r="DSV1" s="251"/>
      <c r="DSW1" s="251"/>
      <c r="DSX1" s="251"/>
      <c r="DSY1" s="251"/>
      <c r="DSZ1" s="251"/>
      <c r="DTA1" s="251"/>
      <c r="DTB1" s="251"/>
      <c r="DTC1" s="251"/>
      <c r="DTD1" s="251"/>
      <c r="DTE1" s="251"/>
      <c r="DTF1" s="251"/>
      <c r="DTG1" s="251"/>
      <c r="DTH1" s="251"/>
      <c r="DTI1" s="251"/>
      <c r="DTJ1" s="251"/>
      <c r="DTK1" s="251"/>
      <c r="DTL1" s="251"/>
      <c r="DTM1" s="251"/>
      <c r="DTN1" s="251"/>
      <c r="DTO1" s="251"/>
      <c r="DTP1" s="251"/>
      <c r="DTQ1" s="251"/>
      <c r="DTR1" s="251"/>
      <c r="DTS1" s="251"/>
      <c r="DTT1" s="251"/>
      <c r="DTU1" s="251"/>
      <c r="DTV1" s="251"/>
      <c r="DTW1" s="251"/>
      <c r="DTX1" s="251"/>
      <c r="DTY1" s="251"/>
      <c r="DTZ1" s="251"/>
      <c r="DUA1" s="251"/>
      <c r="DUB1" s="251"/>
      <c r="DUC1" s="251"/>
      <c r="DUD1" s="251"/>
      <c r="DUE1" s="251"/>
      <c r="DUF1" s="251"/>
      <c r="DUG1" s="251"/>
      <c r="DUH1" s="251"/>
      <c r="DUI1" s="251"/>
      <c r="DUJ1" s="251"/>
      <c r="DUK1" s="251"/>
      <c r="DUL1" s="251"/>
      <c r="DUM1" s="251"/>
      <c r="DUN1" s="251"/>
      <c r="DUO1" s="251"/>
      <c r="DUP1" s="251"/>
      <c r="DUQ1" s="251"/>
      <c r="DUR1" s="251"/>
      <c r="DUS1" s="251"/>
      <c r="DUT1" s="251"/>
      <c r="DUU1" s="251"/>
      <c r="DUV1" s="251"/>
      <c r="DUW1" s="251"/>
      <c r="DUX1" s="251"/>
      <c r="DUY1" s="251"/>
      <c r="DUZ1" s="251"/>
      <c r="DVA1" s="251"/>
      <c r="DVB1" s="251"/>
      <c r="DVC1" s="251"/>
      <c r="DVD1" s="251"/>
      <c r="DVE1" s="251"/>
      <c r="DVF1" s="251"/>
      <c r="DVG1" s="251"/>
      <c r="DVH1" s="251"/>
      <c r="DVI1" s="251"/>
      <c r="DVJ1" s="251"/>
      <c r="DVK1" s="251"/>
      <c r="DVL1" s="251"/>
      <c r="DVM1" s="251"/>
      <c r="DVN1" s="251"/>
      <c r="DVO1" s="251"/>
      <c r="DVP1" s="251"/>
      <c r="DVQ1" s="251"/>
      <c r="DVR1" s="251"/>
      <c r="DVS1" s="251"/>
      <c r="DVT1" s="251"/>
      <c r="DVU1" s="251"/>
      <c r="DVV1" s="251"/>
      <c r="DVW1" s="251"/>
      <c r="DVX1" s="251"/>
      <c r="DVY1" s="251"/>
      <c r="DVZ1" s="251"/>
      <c r="DWA1" s="251"/>
      <c r="DWB1" s="251"/>
      <c r="DWC1" s="251"/>
      <c r="DWD1" s="251"/>
      <c r="DWE1" s="251"/>
      <c r="DWF1" s="251"/>
      <c r="DWG1" s="251"/>
      <c r="DWH1" s="251"/>
      <c r="DWI1" s="251"/>
      <c r="DWJ1" s="251"/>
      <c r="DWK1" s="251"/>
      <c r="DWL1" s="251"/>
      <c r="DWM1" s="251"/>
      <c r="DWN1" s="251"/>
      <c r="DWO1" s="251"/>
      <c r="DWP1" s="251"/>
      <c r="DWQ1" s="251"/>
      <c r="DWR1" s="251"/>
      <c r="DWS1" s="251"/>
      <c r="DWT1" s="251"/>
      <c r="DWU1" s="251"/>
      <c r="DWV1" s="251"/>
      <c r="DWW1" s="251"/>
      <c r="DWX1" s="251"/>
      <c r="DWY1" s="251"/>
      <c r="DWZ1" s="251"/>
      <c r="DXA1" s="251"/>
      <c r="DXB1" s="251"/>
      <c r="DXC1" s="251"/>
      <c r="DXD1" s="251"/>
      <c r="DXE1" s="251"/>
      <c r="DXF1" s="251"/>
      <c r="DXG1" s="251"/>
      <c r="DXH1" s="251"/>
      <c r="DXI1" s="251"/>
      <c r="DXJ1" s="251"/>
      <c r="DXK1" s="251"/>
      <c r="DXL1" s="251"/>
      <c r="DXM1" s="251"/>
      <c r="DXN1" s="251"/>
      <c r="DXO1" s="251"/>
      <c r="DXP1" s="251"/>
      <c r="DXQ1" s="251"/>
      <c r="DXR1" s="251"/>
      <c r="DXS1" s="251"/>
      <c r="DXT1" s="251"/>
      <c r="DXU1" s="251"/>
      <c r="DXV1" s="251"/>
      <c r="DXW1" s="251"/>
      <c r="DXX1" s="251"/>
      <c r="DXY1" s="251"/>
      <c r="DXZ1" s="251"/>
      <c r="DYA1" s="251"/>
      <c r="DYB1" s="251"/>
      <c r="DYC1" s="251"/>
      <c r="DYD1" s="251"/>
      <c r="DYE1" s="251"/>
      <c r="DYF1" s="251"/>
      <c r="DYG1" s="251"/>
      <c r="DYH1" s="251"/>
      <c r="DYI1" s="251"/>
      <c r="DYJ1" s="251"/>
      <c r="DYK1" s="251"/>
      <c r="DYL1" s="251"/>
      <c r="DYM1" s="251"/>
      <c r="DYN1" s="251"/>
      <c r="DYO1" s="251"/>
      <c r="DYP1" s="251"/>
      <c r="DYQ1" s="251"/>
      <c r="DYR1" s="251"/>
      <c r="DYS1" s="251"/>
      <c r="DYT1" s="251"/>
      <c r="DYU1" s="251"/>
      <c r="DYV1" s="251"/>
      <c r="DYW1" s="251"/>
      <c r="DYX1" s="251"/>
      <c r="DYY1" s="251"/>
      <c r="DYZ1" s="251"/>
      <c r="DZA1" s="251"/>
      <c r="DZB1" s="251"/>
      <c r="DZC1" s="251"/>
      <c r="DZD1" s="251"/>
      <c r="DZE1" s="251"/>
      <c r="DZF1" s="251"/>
      <c r="DZG1" s="251"/>
      <c r="DZH1" s="251"/>
      <c r="DZI1" s="251"/>
      <c r="DZJ1" s="251"/>
      <c r="DZK1" s="251"/>
      <c r="DZL1" s="251"/>
      <c r="DZM1" s="251"/>
      <c r="DZN1" s="251"/>
      <c r="DZO1" s="251"/>
      <c r="DZP1" s="251"/>
      <c r="DZQ1" s="251"/>
      <c r="DZR1" s="251"/>
      <c r="DZS1" s="251"/>
      <c r="DZT1" s="251"/>
      <c r="DZU1" s="251"/>
      <c r="DZV1" s="251"/>
      <c r="DZW1" s="251"/>
      <c r="DZX1" s="251"/>
      <c r="DZY1" s="251"/>
      <c r="DZZ1" s="251"/>
      <c r="EAA1" s="251"/>
      <c r="EAB1" s="251"/>
      <c r="EAC1" s="251"/>
      <c r="EAD1" s="251"/>
      <c r="EAE1" s="251"/>
      <c r="EAF1" s="251"/>
      <c r="EAG1" s="251"/>
      <c r="EAH1" s="251"/>
      <c r="EAI1" s="251"/>
      <c r="EAJ1" s="251"/>
      <c r="EAK1" s="251"/>
      <c r="EAL1" s="251"/>
      <c r="EAM1" s="251"/>
      <c r="EAN1" s="251"/>
      <c r="EAO1" s="251"/>
      <c r="EAP1" s="251"/>
      <c r="EAQ1" s="251"/>
      <c r="EAR1" s="251"/>
      <c r="EAS1" s="251"/>
      <c r="EAT1" s="251"/>
      <c r="EAU1" s="251"/>
      <c r="EAV1" s="251"/>
      <c r="EAW1" s="251"/>
      <c r="EAX1" s="251"/>
      <c r="EAY1" s="251"/>
      <c r="EAZ1" s="251"/>
      <c r="EBA1" s="251"/>
      <c r="EBB1" s="251"/>
      <c r="EBC1" s="251"/>
      <c r="EBD1" s="251"/>
      <c r="EBE1" s="251"/>
      <c r="EBF1" s="251"/>
      <c r="EBG1" s="251"/>
      <c r="EBH1" s="251"/>
      <c r="EBI1" s="251"/>
      <c r="EBJ1" s="251"/>
      <c r="EBK1" s="251"/>
      <c r="EBL1" s="251"/>
      <c r="EBM1" s="251"/>
      <c r="EBN1" s="251"/>
      <c r="EBO1" s="251"/>
      <c r="EBP1" s="251"/>
      <c r="EBQ1" s="251"/>
      <c r="EBR1" s="251"/>
      <c r="EBS1" s="251"/>
      <c r="EBT1" s="251"/>
      <c r="EBU1" s="251"/>
      <c r="EBV1" s="251"/>
      <c r="EBW1" s="251"/>
      <c r="EBX1" s="251"/>
      <c r="EBY1" s="251"/>
      <c r="EBZ1" s="251"/>
      <c r="ECA1" s="251"/>
      <c r="ECB1" s="251"/>
      <c r="ECC1" s="251"/>
      <c r="ECD1" s="251"/>
      <c r="ECE1" s="251"/>
      <c r="ECF1" s="251"/>
      <c r="ECG1" s="251"/>
      <c r="ECH1" s="251"/>
      <c r="ECI1" s="251"/>
      <c r="ECJ1" s="251"/>
      <c r="ECK1" s="251"/>
      <c r="ECL1" s="251"/>
      <c r="ECM1" s="251"/>
      <c r="ECN1" s="251"/>
      <c r="ECO1" s="251"/>
      <c r="ECP1" s="251"/>
      <c r="ECQ1" s="251"/>
      <c r="ECR1" s="251"/>
      <c r="ECS1" s="251"/>
      <c r="ECT1" s="251"/>
      <c r="ECU1" s="251"/>
      <c r="ECV1" s="251"/>
      <c r="ECW1" s="251"/>
      <c r="ECX1" s="251"/>
      <c r="ECY1" s="251"/>
      <c r="ECZ1" s="251"/>
      <c r="EDA1" s="251"/>
      <c r="EDB1" s="251"/>
      <c r="EDC1" s="251"/>
      <c r="EDD1" s="251"/>
      <c r="EDE1" s="251"/>
      <c r="EDF1" s="251"/>
      <c r="EDG1" s="251"/>
      <c r="EDH1" s="251"/>
      <c r="EDI1" s="251"/>
      <c r="EDJ1" s="251"/>
      <c r="EDK1" s="251"/>
      <c r="EDL1" s="251"/>
      <c r="EDM1" s="251"/>
      <c r="EDN1" s="251"/>
      <c r="EDO1" s="251"/>
      <c r="EDP1" s="251"/>
      <c r="EDQ1" s="251"/>
      <c r="EDR1" s="251"/>
      <c r="EDS1" s="251"/>
      <c r="EDT1" s="251"/>
      <c r="EDU1" s="251"/>
      <c r="EDV1" s="251"/>
      <c r="EDW1" s="251"/>
      <c r="EDX1" s="251"/>
      <c r="EDY1" s="251"/>
      <c r="EDZ1" s="251"/>
      <c r="EEA1" s="251"/>
      <c r="EEB1" s="251"/>
      <c r="EEC1" s="251"/>
      <c r="EED1" s="251"/>
      <c r="EEE1" s="251"/>
      <c r="EEF1" s="251"/>
      <c r="EEG1" s="251"/>
      <c r="EEH1" s="251"/>
      <c r="EEI1" s="251"/>
      <c r="EEJ1" s="251"/>
      <c r="EEK1" s="251"/>
      <c r="EEL1" s="251"/>
      <c r="EEM1" s="251"/>
      <c r="EEN1" s="251"/>
      <c r="EEO1" s="251"/>
      <c r="EEP1" s="251"/>
      <c r="EEQ1" s="251"/>
      <c r="EER1" s="251"/>
      <c r="EES1" s="251"/>
      <c r="EET1" s="251"/>
      <c r="EEU1" s="251"/>
      <c r="EEV1" s="251"/>
      <c r="EEW1" s="251"/>
      <c r="EEX1" s="251"/>
      <c r="EEY1" s="251"/>
      <c r="EEZ1" s="251"/>
      <c r="EFA1" s="251"/>
      <c r="EFB1" s="251"/>
      <c r="EFC1" s="251"/>
      <c r="EFD1" s="251"/>
      <c r="EFE1" s="251"/>
      <c r="EFF1" s="251"/>
      <c r="EFG1" s="251"/>
      <c r="EFH1" s="251"/>
      <c r="EFI1" s="251"/>
      <c r="EFJ1" s="251"/>
      <c r="EFK1" s="251"/>
      <c r="EFL1" s="251"/>
      <c r="EFM1" s="251"/>
      <c r="EFN1" s="251"/>
      <c r="EFO1" s="251"/>
      <c r="EFP1" s="251"/>
      <c r="EFQ1" s="251"/>
      <c r="EFR1" s="251"/>
      <c r="EFS1" s="251"/>
      <c r="EFT1" s="251"/>
      <c r="EFU1" s="251"/>
      <c r="EFV1" s="251"/>
      <c r="EFW1" s="251"/>
      <c r="EFX1" s="251"/>
      <c r="EFY1" s="251"/>
      <c r="EFZ1" s="251"/>
      <c r="EGA1" s="251"/>
      <c r="EGB1" s="251"/>
      <c r="EGC1" s="251"/>
      <c r="EGD1" s="251"/>
      <c r="EGE1" s="251"/>
      <c r="EGF1" s="251"/>
      <c r="EGG1" s="251"/>
      <c r="EGH1" s="251"/>
      <c r="EGI1" s="251"/>
      <c r="EGJ1" s="251"/>
      <c r="EGK1" s="251"/>
      <c r="EGL1" s="251"/>
      <c r="EGM1" s="251"/>
      <c r="EGN1" s="251"/>
      <c r="EGO1" s="251"/>
      <c r="EGP1" s="251"/>
      <c r="EGQ1" s="251"/>
      <c r="EGR1" s="251"/>
      <c r="EGS1" s="251"/>
      <c r="EGT1" s="251"/>
      <c r="EGU1" s="251"/>
      <c r="EGV1" s="251"/>
      <c r="EGW1" s="251"/>
      <c r="EGX1" s="251"/>
      <c r="EGY1" s="251"/>
      <c r="EGZ1" s="251"/>
      <c r="EHA1" s="251"/>
      <c r="EHB1" s="251"/>
      <c r="EHC1" s="251"/>
      <c r="EHD1" s="251"/>
      <c r="EHE1" s="251"/>
      <c r="EHF1" s="251"/>
      <c r="EHG1" s="251"/>
      <c r="EHH1" s="251"/>
      <c r="EHI1" s="251"/>
      <c r="EHJ1" s="251"/>
      <c r="EHK1" s="251"/>
      <c r="EHL1" s="251"/>
      <c r="EHM1" s="251"/>
      <c r="EHN1" s="251"/>
      <c r="EHO1" s="251"/>
      <c r="EHP1" s="251"/>
      <c r="EHQ1" s="251"/>
      <c r="EHR1" s="251"/>
      <c r="EHS1" s="251"/>
      <c r="EHT1" s="251"/>
      <c r="EHU1" s="251"/>
      <c r="EHV1" s="251"/>
      <c r="EHW1" s="251"/>
      <c r="EHX1" s="251"/>
      <c r="EHY1" s="251"/>
      <c r="EHZ1" s="251"/>
      <c r="EIA1" s="251"/>
      <c r="EIB1" s="251"/>
      <c r="EIC1" s="251"/>
      <c r="EID1" s="251"/>
      <c r="EIE1" s="251"/>
      <c r="EIF1" s="251"/>
      <c r="EIG1" s="251"/>
      <c r="EIH1" s="251"/>
      <c r="EII1" s="251"/>
      <c r="EIJ1" s="251"/>
      <c r="EIK1" s="251"/>
      <c r="EIL1" s="251"/>
      <c r="EIM1" s="251"/>
      <c r="EIN1" s="251"/>
      <c r="EIO1" s="251"/>
      <c r="EIP1" s="251"/>
      <c r="EIQ1" s="251"/>
      <c r="EIR1" s="251"/>
      <c r="EIS1" s="251"/>
      <c r="EIT1" s="251"/>
      <c r="EIU1" s="251"/>
      <c r="EIV1" s="251"/>
      <c r="EIW1" s="251"/>
      <c r="EIX1" s="251"/>
      <c r="EIY1" s="251"/>
      <c r="EIZ1" s="251"/>
      <c r="EJA1" s="251"/>
      <c r="EJB1" s="251"/>
      <c r="EJC1" s="251"/>
      <c r="EJD1" s="251"/>
      <c r="EJE1" s="251"/>
      <c r="EJF1" s="251"/>
      <c r="EJG1" s="251"/>
      <c r="EJH1" s="251"/>
      <c r="EJI1" s="251"/>
      <c r="EJJ1" s="251"/>
      <c r="EJK1" s="251"/>
      <c r="EJL1" s="251"/>
      <c r="EJM1" s="251"/>
      <c r="EJN1" s="251"/>
      <c r="EJO1" s="251"/>
      <c r="EJP1" s="251"/>
      <c r="EJQ1" s="251"/>
      <c r="EJR1" s="251"/>
      <c r="EJS1" s="251"/>
      <c r="EJT1" s="251"/>
      <c r="EJU1" s="251"/>
      <c r="EJV1" s="251"/>
      <c r="EJW1" s="251"/>
      <c r="EJX1" s="251"/>
      <c r="EJY1" s="251"/>
      <c r="EJZ1" s="251"/>
      <c r="EKA1" s="251"/>
      <c r="EKB1" s="251"/>
      <c r="EKC1" s="251"/>
      <c r="EKD1" s="251"/>
      <c r="EKE1" s="251"/>
      <c r="EKF1" s="251"/>
      <c r="EKG1" s="251"/>
      <c r="EKH1" s="251"/>
      <c r="EKI1" s="251"/>
      <c r="EKJ1" s="251"/>
      <c r="EKK1" s="251"/>
      <c r="EKL1" s="251"/>
      <c r="EKM1" s="251"/>
      <c r="EKN1" s="251"/>
      <c r="EKO1" s="251"/>
      <c r="EKP1" s="251"/>
      <c r="EKQ1" s="251"/>
      <c r="EKR1" s="251"/>
      <c r="EKS1" s="251"/>
      <c r="EKT1" s="251"/>
      <c r="EKU1" s="251"/>
      <c r="EKV1" s="251"/>
      <c r="EKW1" s="251"/>
      <c r="EKX1" s="251"/>
      <c r="EKY1" s="251"/>
      <c r="EKZ1" s="251"/>
      <c r="ELA1" s="251"/>
      <c r="ELB1" s="251"/>
      <c r="ELC1" s="251"/>
      <c r="ELD1" s="251"/>
      <c r="ELE1" s="251"/>
      <c r="ELF1" s="251"/>
      <c r="ELG1" s="251"/>
      <c r="ELH1" s="251"/>
      <c r="ELI1" s="251"/>
      <c r="ELJ1" s="251"/>
      <c r="ELK1" s="251"/>
      <c r="ELL1" s="251"/>
      <c r="ELM1" s="251"/>
      <c r="ELN1" s="251"/>
      <c r="ELO1" s="251"/>
      <c r="ELP1" s="251"/>
      <c r="ELQ1" s="251"/>
      <c r="ELR1" s="251"/>
      <c r="ELS1" s="251"/>
      <c r="ELT1" s="251"/>
      <c r="ELU1" s="251"/>
      <c r="ELV1" s="251"/>
      <c r="ELW1" s="251"/>
      <c r="ELX1" s="251"/>
      <c r="ELY1" s="251"/>
      <c r="ELZ1" s="251"/>
      <c r="EMA1" s="251"/>
      <c r="EMB1" s="251"/>
      <c r="EMC1" s="251"/>
      <c r="EMD1" s="251"/>
      <c r="EME1" s="251"/>
      <c r="EMF1" s="251"/>
      <c r="EMG1" s="251"/>
      <c r="EMH1" s="251"/>
      <c r="EMI1" s="251"/>
      <c r="EMJ1" s="251"/>
      <c r="EMK1" s="251"/>
      <c r="EML1" s="251"/>
      <c r="EMM1" s="251"/>
      <c r="EMN1" s="251"/>
      <c r="EMO1" s="251"/>
      <c r="EMP1" s="251"/>
      <c r="EMQ1" s="251"/>
      <c r="EMR1" s="251"/>
      <c r="EMS1" s="251"/>
      <c r="EMT1" s="251"/>
      <c r="EMU1" s="251"/>
      <c r="EMV1" s="251"/>
      <c r="EMW1" s="251"/>
      <c r="EMX1" s="251"/>
      <c r="EMY1" s="251"/>
      <c r="EMZ1" s="251"/>
      <c r="ENA1" s="251"/>
      <c r="ENB1" s="251"/>
      <c r="ENC1" s="251"/>
      <c r="END1" s="251"/>
      <c r="ENE1" s="251"/>
      <c r="ENF1" s="251"/>
      <c r="ENG1" s="251"/>
      <c r="ENH1" s="251"/>
      <c r="ENI1" s="251"/>
      <c r="ENJ1" s="251"/>
      <c r="ENK1" s="251"/>
      <c r="ENL1" s="251"/>
      <c r="ENM1" s="251"/>
      <c r="ENN1" s="251"/>
      <c r="ENO1" s="251"/>
      <c r="ENP1" s="251"/>
      <c r="ENQ1" s="251"/>
      <c r="ENR1" s="251"/>
      <c r="ENS1" s="251"/>
      <c r="ENT1" s="251"/>
      <c r="ENU1" s="251"/>
      <c r="ENV1" s="251"/>
      <c r="ENW1" s="251"/>
      <c r="ENX1" s="251"/>
      <c r="ENY1" s="251"/>
      <c r="ENZ1" s="251"/>
      <c r="EOA1" s="251"/>
      <c r="EOB1" s="251"/>
      <c r="EOC1" s="251"/>
      <c r="EOD1" s="251"/>
      <c r="EOE1" s="251"/>
      <c r="EOF1" s="251"/>
      <c r="EOG1" s="251"/>
      <c r="EOH1" s="251"/>
      <c r="EOI1" s="251"/>
      <c r="EOJ1" s="251"/>
      <c r="EOK1" s="251"/>
      <c r="EOL1" s="251"/>
      <c r="EOM1" s="251"/>
      <c r="EON1" s="251"/>
      <c r="EOO1" s="251"/>
      <c r="EOP1" s="251"/>
      <c r="EOQ1" s="251"/>
      <c r="EOR1" s="251"/>
      <c r="EOS1" s="251"/>
      <c r="EOT1" s="251"/>
      <c r="EOU1" s="251"/>
      <c r="EOV1" s="251"/>
      <c r="EOW1" s="251"/>
      <c r="EOX1" s="251"/>
      <c r="EOY1" s="251"/>
      <c r="EOZ1" s="251"/>
      <c r="EPA1" s="251"/>
      <c r="EPB1" s="251"/>
      <c r="EPC1" s="251"/>
      <c r="EPD1" s="251"/>
      <c r="EPE1" s="251"/>
      <c r="EPF1" s="251"/>
      <c r="EPG1" s="251"/>
      <c r="EPH1" s="251"/>
      <c r="EPI1" s="251"/>
      <c r="EPJ1" s="251"/>
      <c r="EPK1" s="251"/>
      <c r="EPL1" s="251"/>
      <c r="EPM1" s="251"/>
      <c r="EPN1" s="251"/>
      <c r="EPO1" s="251"/>
      <c r="EPP1" s="251"/>
      <c r="EPQ1" s="251"/>
      <c r="EPR1" s="251"/>
      <c r="EPS1" s="251"/>
      <c r="EPT1" s="251"/>
      <c r="EPU1" s="251"/>
      <c r="EPV1" s="251"/>
      <c r="EPW1" s="251"/>
      <c r="EPX1" s="251"/>
      <c r="EPY1" s="251"/>
      <c r="EPZ1" s="251"/>
      <c r="EQA1" s="251"/>
      <c r="EQB1" s="251"/>
      <c r="EQC1" s="251"/>
      <c r="EQD1" s="251"/>
      <c r="EQE1" s="251"/>
      <c r="EQF1" s="251"/>
      <c r="EQG1" s="251"/>
      <c r="EQH1" s="251"/>
      <c r="EQI1" s="251"/>
      <c r="EQJ1" s="251"/>
      <c r="EQK1" s="251"/>
      <c r="EQL1" s="251"/>
      <c r="EQM1" s="251"/>
      <c r="EQN1" s="251"/>
      <c r="EQO1" s="251"/>
      <c r="EQP1" s="251"/>
      <c r="EQQ1" s="251"/>
      <c r="EQR1" s="251"/>
      <c r="EQS1" s="251"/>
      <c r="EQT1" s="251"/>
      <c r="EQU1" s="251"/>
      <c r="EQV1" s="251"/>
      <c r="EQW1" s="251"/>
      <c r="EQX1" s="251"/>
      <c r="EQY1" s="251"/>
      <c r="EQZ1" s="251"/>
      <c r="ERA1" s="251"/>
      <c r="ERB1" s="251"/>
      <c r="ERC1" s="251"/>
      <c r="ERD1" s="251"/>
      <c r="ERE1" s="251"/>
      <c r="ERF1" s="251"/>
      <c r="ERG1" s="251"/>
      <c r="ERH1" s="251"/>
      <c r="ERI1" s="251"/>
      <c r="ERJ1" s="251"/>
      <c r="ERK1" s="251"/>
      <c r="ERL1" s="251"/>
      <c r="ERM1" s="251"/>
      <c r="ERN1" s="251"/>
      <c r="ERO1" s="251"/>
      <c r="ERP1" s="251"/>
      <c r="ERQ1" s="251"/>
      <c r="ERR1" s="251"/>
      <c r="ERS1" s="251"/>
      <c r="ERT1" s="251"/>
      <c r="ERU1" s="251"/>
      <c r="ERV1" s="251"/>
      <c r="ERW1" s="251"/>
      <c r="ERX1" s="251"/>
      <c r="ERY1" s="251"/>
      <c r="ERZ1" s="251"/>
      <c r="ESA1" s="251"/>
      <c r="ESB1" s="251"/>
      <c r="ESC1" s="251"/>
      <c r="ESD1" s="251"/>
      <c r="ESE1" s="251"/>
      <c r="ESF1" s="251"/>
      <c r="ESG1" s="251"/>
      <c r="ESH1" s="251"/>
      <c r="ESI1" s="251"/>
      <c r="ESJ1" s="251"/>
      <c r="ESK1" s="251"/>
      <c r="ESL1" s="251"/>
      <c r="ESM1" s="251"/>
      <c r="ESN1" s="251"/>
      <c r="ESO1" s="251"/>
      <c r="ESP1" s="251"/>
      <c r="ESQ1" s="251"/>
      <c r="ESR1" s="251"/>
      <c r="ESS1" s="251"/>
      <c r="EST1" s="251"/>
      <c r="ESU1" s="251"/>
      <c r="ESV1" s="251"/>
      <c r="ESW1" s="251"/>
      <c r="ESX1" s="251"/>
      <c r="ESY1" s="251"/>
      <c r="ESZ1" s="251"/>
      <c r="ETA1" s="251"/>
      <c r="ETB1" s="251"/>
      <c r="ETC1" s="251"/>
      <c r="ETD1" s="251"/>
      <c r="ETE1" s="251"/>
      <c r="ETF1" s="251"/>
      <c r="ETG1" s="251"/>
      <c r="ETH1" s="251"/>
      <c r="ETI1" s="251"/>
      <c r="ETJ1" s="251"/>
      <c r="ETK1" s="251"/>
      <c r="ETL1" s="251"/>
      <c r="ETM1" s="251"/>
      <c r="ETN1" s="251"/>
      <c r="ETO1" s="251"/>
      <c r="ETP1" s="251"/>
      <c r="ETQ1" s="251"/>
      <c r="ETR1" s="251"/>
      <c r="ETS1" s="251"/>
      <c r="ETT1" s="251"/>
      <c r="ETU1" s="251"/>
      <c r="ETV1" s="251"/>
      <c r="ETW1" s="251"/>
      <c r="ETX1" s="251"/>
      <c r="ETY1" s="251"/>
      <c r="ETZ1" s="251"/>
      <c r="EUA1" s="251"/>
      <c r="EUB1" s="251"/>
      <c r="EUC1" s="251"/>
      <c r="EUD1" s="251"/>
      <c r="EUE1" s="251"/>
      <c r="EUF1" s="251"/>
      <c r="EUG1" s="251"/>
      <c r="EUH1" s="251"/>
      <c r="EUI1" s="251"/>
      <c r="EUJ1" s="251"/>
      <c r="EUK1" s="251"/>
      <c r="EUL1" s="251"/>
      <c r="EUM1" s="251"/>
      <c r="EUN1" s="251"/>
      <c r="EUO1" s="251"/>
      <c r="EUP1" s="251"/>
      <c r="EUQ1" s="251"/>
      <c r="EUR1" s="251"/>
      <c r="EUS1" s="251"/>
      <c r="EUT1" s="251"/>
      <c r="EUU1" s="251"/>
      <c r="EUV1" s="251"/>
      <c r="EUW1" s="251"/>
      <c r="EUX1" s="251"/>
      <c r="EUY1" s="251"/>
      <c r="EUZ1" s="251"/>
      <c r="EVA1" s="251"/>
      <c r="EVB1" s="251"/>
      <c r="EVC1" s="251"/>
      <c r="EVD1" s="251"/>
      <c r="EVE1" s="251"/>
      <c r="EVF1" s="251"/>
      <c r="EVG1" s="251"/>
      <c r="EVH1" s="251"/>
      <c r="EVI1" s="251"/>
      <c r="EVJ1" s="251"/>
      <c r="EVK1" s="251"/>
      <c r="EVL1" s="251"/>
      <c r="EVM1" s="251"/>
      <c r="EVN1" s="251"/>
      <c r="EVO1" s="251"/>
      <c r="EVP1" s="251"/>
      <c r="EVQ1" s="251"/>
      <c r="EVR1" s="251"/>
      <c r="EVS1" s="251"/>
      <c r="EVT1" s="251"/>
      <c r="EVU1" s="251"/>
      <c r="EVV1" s="251"/>
      <c r="EVW1" s="251"/>
      <c r="EVX1" s="251"/>
      <c r="EVY1" s="251"/>
      <c r="EVZ1" s="251"/>
      <c r="EWA1" s="251"/>
      <c r="EWB1" s="251"/>
      <c r="EWC1" s="251"/>
      <c r="EWD1" s="251"/>
      <c r="EWE1" s="251"/>
      <c r="EWF1" s="251"/>
      <c r="EWG1" s="251"/>
      <c r="EWH1" s="251"/>
      <c r="EWI1" s="251"/>
      <c r="EWJ1" s="251"/>
      <c r="EWK1" s="251"/>
      <c r="EWL1" s="251"/>
      <c r="EWM1" s="251"/>
      <c r="EWN1" s="251"/>
      <c r="EWO1" s="251"/>
      <c r="EWP1" s="251"/>
      <c r="EWQ1" s="251"/>
      <c r="EWR1" s="251"/>
      <c r="EWS1" s="251"/>
      <c r="EWT1" s="251"/>
      <c r="EWU1" s="251"/>
      <c r="EWV1" s="251"/>
      <c r="EWW1" s="251"/>
      <c r="EWX1" s="251"/>
      <c r="EWY1" s="251"/>
      <c r="EWZ1" s="251"/>
      <c r="EXA1" s="251"/>
      <c r="EXB1" s="251"/>
      <c r="EXC1" s="251"/>
      <c r="EXD1" s="251"/>
      <c r="EXE1" s="251"/>
      <c r="EXF1" s="251"/>
      <c r="EXG1" s="251"/>
      <c r="EXH1" s="251"/>
      <c r="EXI1" s="251"/>
      <c r="EXJ1" s="251"/>
      <c r="EXK1" s="251"/>
      <c r="EXL1" s="251"/>
      <c r="EXM1" s="251"/>
      <c r="EXN1" s="251"/>
      <c r="EXO1" s="251"/>
      <c r="EXP1" s="251"/>
      <c r="EXQ1" s="251"/>
      <c r="EXR1" s="251"/>
      <c r="EXS1" s="251"/>
      <c r="EXT1" s="251"/>
      <c r="EXU1" s="251"/>
      <c r="EXV1" s="251"/>
      <c r="EXW1" s="251"/>
      <c r="EXX1" s="251"/>
      <c r="EXY1" s="251"/>
      <c r="EXZ1" s="251"/>
      <c r="EYA1" s="251"/>
      <c r="EYB1" s="251"/>
      <c r="EYC1" s="251"/>
      <c r="EYD1" s="251"/>
      <c r="EYE1" s="251"/>
      <c r="EYF1" s="251"/>
      <c r="EYG1" s="251"/>
      <c r="EYH1" s="251"/>
      <c r="EYI1" s="251"/>
      <c r="EYJ1" s="251"/>
      <c r="EYK1" s="251"/>
      <c r="EYL1" s="251"/>
      <c r="EYM1" s="251"/>
      <c r="EYN1" s="251"/>
      <c r="EYO1" s="251"/>
      <c r="EYP1" s="251"/>
      <c r="EYQ1" s="251"/>
      <c r="EYR1" s="251"/>
      <c r="EYS1" s="251"/>
      <c r="EYT1" s="251"/>
      <c r="EYU1" s="251"/>
      <c r="EYV1" s="251"/>
      <c r="EYW1" s="251"/>
      <c r="EYX1" s="251"/>
      <c r="EYY1" s="251"/>
      <c r="EYZ1" s="251"/>
      <c r="EZA1" s="251"/>
      <c r="EZB1" s="251"/>
      <c r="EZC1" s="251"/>
      <c r="EZD1" s="251"/>
      <c r="EZE1" s="251"/>
      <c r="EZF1" s="251"/>
      <c r="EZG1" s="251"/>
      <c r="EZH1" s="251"/>
      <c r="EZI1" s="251"/>
      <c r="EZJ1" s="251"/>
      <c r="EZK1" s="251"/>
      <c r="EZL1" s="251"/>
      <c r="EZM1" s="251"/>
      <c r="EZN1" s="251"/>
      <c r="EZO1" s="251"/>
      <c r="EZP1" s="251"/>
      <c r="EZQ1" s="251"/>
      <c r="EZR1" s="251"/>
      <c r="EZS1" s="251"/>
      <c r="EZT1" s="251"/>
      <c r="EZU1" s="251"/>
      <c r="EZV1" s="251"/>
      <c r="EZW1" s="251"/>
      <c r="EZX1" s="251"/>
      <c r="EZY1" s="251"/>
      <c r="EZZ1" s="251"/>
      <c r="FAA1" s="251"/>
      <c r="FAB1" s="251"/>
      <c r="FAC1" s="251"/>
      <c r="FAD1" s="251"/>
      <c r="FAE1" s="251"/>
      <c r="FAF1" s="251"/>
      <c r="FAG1" s="251"/>
      <c r="FAH1" s="251"/>
      <c r="FAI1" s="251"/>
      <c r="FAJ1" s="251"/>
      <c r="FAK1" s="251"/>
      <c r="FAL1" s="251"/>
      <c r="FAM1" s="251"/>
      <c r="FAN1" s="251"/>
      <c r="FAO1" s="251"/>
      <c r="FAP1" s="251"/>
      <c r="FAQ1" s="251"/>
      <c r="FAR1" s="251"/>
      <c r="FAS1" s="251"/>
      <c r="FAT1" s="251"/>
      <c r="FAU1" s="251"/>
      <c r="FAV1" s="251"/>
      <c r="FAW1" s="251"/>
      <c r="FAX1" s="251"/>
      <c r="FAY1" s="251"/>
      <c r="FAZ1" s="251"/>
      <c r="FBA1" s="251"/>
      <c r="FBB1" s="251"/>
      <c r="FBC1" s="251"/>
      <c r="FBD1" s="251"/>
      <c r="FBE1" s="251"/>
      <c r="FBF1" s="251"/>
      <c r="FBG1" s="251"/>
      <c r="FBH1" s="251"/>
      <c r="FBI1" s="251"/>
      <c r="FBJ1" s="251"/>
      <c r="FBK1" s="251"/>
      <c r="FBL1" s="251"/>
      <c r="FBM1" s="251"/>
      <c r="FBN1" s="251"/>
      <c r="FBO1" s="251"/>
      <c r="FBP1" s="251"/>
      <c r="FBQ1" s="251"/>
      <c r="FBR1" s="251"/>
      <c r="FBS1" s="251"/>
      <c r="FBT1" s="251"/>
      <c r="FBU1" s="251"/>
      <c r="FBV1" s="251"/>
      <c r="FBW1" s="251"/>
      <c r="FBX1" s="251"/>
      <c r="FBY1" s="251"/>
      <c r="FBZ1" s="251"/>
      <c r="FCA1" s="251"/>
      <c r="FCB1" s="251"/>
      <c r="FCC1" s="251"/>
      <c r="FCD1" s="251"/>
      <c r="FCE1" s="251"/>
      <c r="FCF1" s="251"/>
      <c r="FCG1" s="251"/>
      <c r="FCH1" s="251"/>
      <c r="FCI1" s="251"/>
      <c r="FCJ1" s="251"/>
      <c r="FCK1" s="251"/>
      <c r="FCL1" s="251"/>
      <c r="FCM1" s="251"/>
      <c r="FCN1" s="251"/>
      <c r="FCO1" s="251"/>
      <c r="FCP1" s="251"/>
      <c r="FCQ1" s="251"/>
      <c r="FCR1" s="251"/>
      <c r="FCS1" s="251"/>
      <c r="FCT1" s="251"/>
      <c r="FCU1" s="251"/>
      <c r="FCV1" s="251"/>
      <c r="FCW1" s="251"/>
      <c r="FCX1" s="251"/>
      <c r="FCY1" s="251"/>
      <c r="FCZ1" s="251"/>
      <c r="FDA1" s="251"/>
      <c r="FDB1" s="251"/>
      <c r="FDC1" s="251"/>
      <c r="FDD1" s="251"/>
      <c r="FDE1" s="251"/>
      <c r="FDF1" s="251"/>
      <c r="FDG1" s="251"/>
      <c r="FDH1" s="251"/>
      <c r="FDI1" s="251"/>
      <c r="FDJ1" s="251"/>
      <c r="FDK1" s="251"/>
      <c r="FDL1" s="251"/>
      <c r="FDM1" s="251"/>
      <c r="FDN1" s="251"/>
      <c r="FDO1" s="251"/>
      <c r="FDP1" s="251"/>
      <c r="FDQ1" s="251"/>
      <c r="FDR1" s="251"/>
      <c r="FDS1" s="251"/>
      <c r="FDT1" s="251"/>
      <c r="FDU1" s="251"/>
      <c r="FDV1" s="251"/>
      <c r="FDW1" s="251"/>
      <c r="FDX1" s="251"/>
      <c r="FDY1" s="251"/>
      <c r="FDZ1" s="251"/>
      <c r="FEA1" s="251"/>
      <c r="FEB1" s="251"/>
      <c r="FEC1" s="251"/>
      <c r="FED1" s="251"/>
      <c r="FEE1" s="251"/>
      <c r="FEF1" s="251"/>
      <c r="FEG1" s="251"/>
      <c r="FEH1" s="251"/>
      <c r="FEI1" s="251"/>
      <c r="FEJ1" s="251"/>
      <c r="FEK1" s="251"/>
      <c r="FEL1" s="251"/>
      <c r="FEM1" s="251"/>
      <c r="FEN1" s="251"/>
      <c r="FEO1" s="251"/>
      <c r="FEP1" s="251"/>
      <c r="FEQ1" s="251"/>
      <c r="FER1" s="251"/>
      <c r="FES1" s="251"/>
      <c r="FET1" s="251"/>
      <c r="FEU1" s="251"/>
      <c r="FEV1" s="251"/>
      <c r="FEW1" s="251"/>
      <c r="FEX1" s="251"/>
      <c r="FEY1" s="251"/>
      <c r="FEZ1" s="251"/>
      <c r="FFA1" s="251"/>
      <c r="FFB1" s="251"/>
      <c r="FFC1" s="251"/>
      <c r="FFD1" s="251"/>
      <c r="FFE1" s="251"/>
      <c r="FFF1" s="251"/>
      <c r="FFG1" s="251"/>
      <c r="FFH1" s="251"/>
      <c r="FFI1" s="251"/>
      <c r="FFJ1" s="251"/>
      <c r="FFK1" s="251"/>
      <c r="FFL1" s="251"/>
      <c r="FFM1" s="251"/>
      <c r="FFN1" s="251"/>
      <c r="FFO1" s="251"/>
      <c r="FFP1" s="251"/>
      <c r="FFQ1" s="251"/>
      <c r="FFR1" s="251"/>
      <c r="FFS1" s="251"/>
      <c r="FFT1" s="251"/>
      <c r="FFU1" s="251"/>
      <c r="FFV1" s="251"/>
      <c r="FFW1" s="251"/>
      <c r="FFX1" s="251"/>
      <c r="FFY1" s="251"/>
      <c r="FFZ1" s="251"/>
      <c r="FGA1" s="251"/>
      <c r="FGB1" s="251"/>
      <c r="FGC1" s="251"/>
      <c r="FGD1" s="251"/>
      <c r="FGE1" s="251"/>
      <c r="FGF1" s="251"/>
      <c r="FGG1" s="251"/>
      <c r="FGH1" s="251"/>
      <c r="FGI1" s="251"/>
      <c r="FGJ1" s="251"/>
      <c r="FGK1" s="251"/>
      <c r="FGL1" s="251"/>
      <c r="FGM1" s="251"/>
      <c r="FGN1" s="251"/>
      <c r="FGO1" s="251"/>
      <c r="FGP1" s="251"/>
      <c r="FGQ1" s="251"/>
      <c r="FGR1" s="251"/>
      <c r="FGS1" s="251"/>
      <c r="FGT1" s="251"/>
      <c r="FGU1" s="251"/>
      <c r="FGV1" s="251"/>
      <c r="FGW1" s="251"/>
      <c r="FGX1" s="251"/>
      <c r="FGY1" s="251"/>
      <c r="FGZ1" s="251"/>
      <c r="FHA1" s="251"/>
      <c r="FHB1" s="251"/>
      <c r="FHC1" s="251"/>
      <c r="FHD1" s="251"/>
      <c r="FHE1" s="251"/>
      <c r="FHF1" s="251"/>
      <c r="FHG1" s="251"/>
      <c r="FHH1" s="251"/>
      <c r="FHI1" s="251"/>
      <c r="FHJ1" s="251"/>
      <c r="FHK1" s="251"/>
      <c r="FHL1" s="251"/>
      <c r="FHM1" s="251"/>
      <c r="FHN1" s="251"/>
      <c r="FHO1" s="251"/>
      <c r="FHP1" s="251"/>
      <c r="FHQ1" s="251"/>
      <c r="FHR1" s="251"/>
      <c r="FHS1" s="251"/>
      <c r="FHT1" s="251"/>
      <c r="FHU1" s="251"/>
      <c r="FHV1" s="251"/>
      <c r="FHW1" s="251"/>
      <c r="FHX1" s="251"/>
      <c r="FHY1" s="251"/>
      <c r="FHZ1" s="251"/>
      <c r="FIA1" s="251"/>
      <c r="FIB1" s="251"/>
      <c r="FIC1" s="251"/>
      <c r="FID1" s="251"/>
      <c r="FIE1" s="251"/>
      <c r="FIF1" s="251"/>
      <c r="FIG1" s="251"/>
      <c r="FIH1" s="251"/>
      <c r="FII1" s="251"/>
      <c r="FIJ1" s="251"/>
      <c r="FIK1" s="251"/>
      <c r="FIL1" s="251"/>
      <c r="FIM1" s="251"/>
      <c r="FIN1" s="251"/>
      <c r="FIO1" s="251"/>
      <c r="FIP1" s="251"/>
      <c r="FIQ1" s="251"/>
      <c r="FIR1" s="251"/>
      <c r="FIS1" s="251"/>
      <c r="FIT1" s="251"/>
      <c r="FIU1" s="251"/>
      <c r="FIV1" s="251"/>
      <c r="FIW1" s="251"/>
      <c r="FIX1" s="251"/>
      <c r="FIY1" s="251"/>
      <c r="FIZ1" s="251"/>
      <c r="FJA1" s="251"/>
      <c r="FJB1" s="251"/>
      <c r="FJC1" s="251"/>
      <c r="FJD1" s="251"/>
      <c r="FJE1" s="251"/>
      <c r="FJF1" s="251"/>
      <c r="FJG1" s="251"/>
      <c r="FJH1" s="251"/>
      <c r="FJI1" s="251"/>
      <c r="FJJ1" s="251"/>
      <c r="FJK1" s="251"/>
      <c r="FJL1" s="251"/>
      <c r="FJM1" s="251"/>
      <c r="FJN1" s="251"/>
      <c r="FJO1" s="251"/>
      <c r="FJP1" s="251"/>
      <c r="FJQ1" s="251"/>
      <c r="FJR1" s="251"/>
      <c r="FJS1" s="251"/>
      <c r="FJT1" s="251"/>
      <c r="FJU1" s="251"/>
      <c r="FJV1" s="251"/>
      <c r="FJW1" s="251"/>
      <c r="FJX1" s="251"/>
      <c r="FJY1" s="251"/>
      <c r="FJZ1" s="251"/>
      <c r="FKA1" s="251"/>
      <c r="FKB1" s="251"/>
      <c r="FKC1" s="251"/>
      <c r="FKD1" s="251"/>
      <c r="FKE1" s="251"/>
      <c r="FKF1" s="251"/>
      <c r="FKG1" s="251"/>
      <c r="FKH1" s="251"/>
      <c r="FKI1" s="251"/>
      <c r="FKJ1" s="251"/>
      <c r="FKK1" s="251"/>
      <c r="FKL1" s="251"/>
      <c r="FKM1" s="251"/>
      <c r="FKN1" s="251"/>
      <c r="FKO1" s="251"/>
      <c r="FKP1" s="251"/>
      <c r="FKQ1" s="251"/>
      <c r="FKR1" s="251"/>
      <c r="FKS1" s="251"/>
      <c r="FKT1" s="251"/>
      <c r="FKU1" s="251"/>
      <c r="FKV1" s="251"/>
      <c r="FKW1" s="251"/>
      <c r="FKX1" s="251"/>
      <c r="FKY1" s="251"/>
      <c r="FKZ1" s="251"/>
      <c r="FLA1" s="251"/>
      <c r="FLB1" s="251"/>
      <c r="FLC1" s="251"/>
      <c r="FLD1" s="251"/>
      <c r="FLE1" s="251"/>
      <c r="FLF1" s="251"/>
      <c r="FLG1" s="251"/>
      <c r="FLH1" s="251"/>
      <c r="FLI1" s="251"/>
      <c r="FLJ1" s="251"/>
      <c r="FLK1" s="251"/>
      <c r="FLL1" s="251"/>
      <c r="FLM1" s="251"/>
      <c r="FLN1" s="251"/>
      <c r="FLO1" s="251"/>
      <c r="FLP1" s="251"/>
      <c r="FLQ1" s="251"/>
      <c r="FLR1" s="251"/>
      <c r="FLS1" s="251"/>
      <c r="FLT1" s="251"/>
      <c r="FLU1" s="251"/>
      <c r="FLV1" s="251"/>
      <c r="FLW1" s="251"/>
      <c r="FLX1" s="251"/>
      <c r="FLY1" s="251"/>
      <c r="FLZ1" s="251"/>
      <c r="FMA1" s="251"/>
      <c r="FMB1" s="251"/>
      <c r="FMC1" s="251"/>
      <c r="FMD1" s="251"/>
      <c r="FME1" s="251"/>
      <c r="FMF1" s="251"/>
      <c r="FMG1" s="251"/>
      <c r="FMH1" s="251"/>
      <c r="FMI1" s="251"/>
      <c r="FMJ1" s="251"/>
      <c r="FMK1" s="251"/>
      <c r="FML1" s="251"/>
      <c r="FMM1" s="251"/>
      <c r="FMN1" s="251"/>
      <c r="FMO1" s="251"/>
      <c r="FMP1" s="251"/>
      <c r="FMQ1" s="251"/>
      <c r="FMR1" s="251"/>
      <c r="FMS1" s="251"/>
      <c r="FMT1" s="251"/>
      <c r="FMU1" s="251"/>
      <c r="FMV1" s="251"/>
      <c r="FMW1" s="251"/>
      <c r="FMX1" s="251"/>
      <c r="FMY1" s="251"/>
      <c r="FMZ1" s="251"/>
      <c r="FNA1" s="251"/>
      <c r="FNB1" s="251"/>
      <c r="FNC1" s="251"/>
      <c r="FND1" s="251"/>
      <c r="FNE1" s="251"/>
      <c r="FNF1" s="251"/>
      <c r="FNG1" s="251"/>
      <c r="FNH1" s="251"/>
      <c r="FNI1" s="251"/>
      <c r="FNJ1" s="251"/>
      <c r="FNK1" s="251"/>
      <c r="FNL1" s="251"/>
      <c r="FNM1" s="251"/>
      <c r="FNN1" s="251"/>
      <c r="FNO1" s="251"/>
      <c r="FNP1" s="251"/>
      <c r="FNQ1" s="251"/>
      <c r="FNR1" s="251"/>
      <c r="FNS1" s="251"/>
      <c r="FNT1" s="251"/>
      <c r="FNU1" s="251"/>
      <c r="FNV1" s="251"/>
      <c r="FNW1" s="251"/>
      <c r="FNX1" s="251"/>
      <c r="FNY1" s="251"/>
      <c r="FNZ1" s="251"/>
      <c r="FOA1" s="251"/>
      <c r="FOB1" s="251"/>
      <c r="FOC1" s="251"/>
      <c r="FOD1" s="251"/>
      <c r="FOE1" s="251"/>
      <c r="FOF1" s="251"/>
      <c r="FOG1" s="251"/>
      <c r="FOH1" s="251"/>
      <c r="FOI1" s="251"/>
      <c r="FOJ1" s="251"/>
      <c r="FOK1" s="251"/>
      <c r="FOL1" s="251"/>
      <c r="FOM1" s="251"/>
      <c r="FON1" s="251"/>
      <c r="FOO1" s="251"/>
      <c r="FOP1" s="251"/>
      <c r="FOQ1" s="251"/>
      <c r="FOR1" s="251"/>
      <c r="FOS1" s="251"/>
      <c r="FOT1" s="251"/>
      <c r="FOU1" s="251"/>
      <c r="FOV1" s="251"/>
      <c r="FOW1" s="251"/>
      <c r="FOX1" s="251"/>
      <c r="FOY1" s="251"/>
      <c r="FOZ1" s="251"/>
      <c r="FPA1" s="251"/>
      <c r="FPB1" s="251"/>
      <c r="FPC1" s="251"/>
      <c r="FPD1" s="251"/>
      <c r="FPE1" s="251"/>
      <c r="FPF1" s="251"/>
      <c r="FPG1" s="251"/>
      <c r="FPH1" s="251"/>
      <c r="FPI1" s="251"/>
      <c r="FPJ1" s="251"/>
      <c r="FPK1" s="251"/>
      <c r="FPL1" s="251"/>
      <c r="FPM1" s="251"/>
      <c r="FPN1" s="251"/>
      <c r="FPO1" s="251"/>
      <c r="FPP1" s="251"/>
      <c r="FPQ1" s="251"/>
      <c r="FPR1" s="251"/>
      <c r="FPS1" s="251"/>
      <c r="FPT1" s="251"/>
      <c r="FPU1" s="251"/>
      <c r="FPV1" s="251"/>
      <c r="FPW1" s="251"/>
      <c r="FPX1" s="251"/>
      <c r="FPY1" s="251"/>
      <c r="FPZ1" s="251"/>
      <c r="FQA1" s="251"/>
      <c r="FQB1" s="251"/>
      <c r="FQC1" s="251"/>
      <c r="FQD1" s="251"/>
      <c r="FQE1" s="251"/>
      <c r="FQF1" s="251"/>
      <c r="FQG1" s="251"/>
      <c r="FQH1" s="251"/>
      <c r="FQI1" s="251"/>
      <c r="FQJ1" s="251"/>
      <c r="FQK1" s="251"/>
      <c r="FQL1" s="251"/>
      <c r="FQM1" s="251"/>
      <c r="FQN1" s="251"/>
      <c r="FQO1" s="251"/>
      <c r="FQP1" s="251"/>
      <c r="FQQ1" s="251"/>
      <c r="FQR1" s="251"/>
      <c r="FQS1" s="251"/>
      <c r="FQT1" s="251"/>
      <c r="FQU1" s="251"/>
      <c r="FQV1" s="251"/>
      <c r="FQW1" s="251"/>
      <c r="FQX1" s="251"/>
      <c r="FQY1" s="251"/>
      <c r="FQZ1" s="251"/>
      <c r="FRA1" s="251"/>
      <c r="FRB1" s="251"/>
      <c r="FRC1" s="251"/>
      <c r="FRD1" s="251"/>
      <c r="FRE1" s="251"/>
      <c r="FRF1" s="251"/>
      <c r="FRG1" s="251"/>
      <c r="FRH1" s="251"/>
      <c r="FRI1" s="251"/>
      <c r="FRJ1" s="251"/>
      <c r="FRK1" s="251"/>
      <c r="FRL1" s="251"/>
      <c r="FRM1" s="251"/>
      <c r="FRN1" s="251"/>
      <c r="FRO1" s="251"/>
      <c r="FRP1" s="251"/>
      <c r="FRQ1" s="251"/>
      <c r="FRR1" s="251"/>
      <c r="FRS1" s="251"/>
      <c r="FRT1" s="251"/>
      <c r="FRU1" s="251"/>
      <c r="FRV1" s="251"/>
      <c r="FRW1" s="251"/>
      <c r="FRX1" s="251"/>
      <c r="FRY1" s="251"/>
      <c r="FRZ1" s="251"/>
      <c r="FSA1" s="251"/>
      <c r="FSB1" s="251"/>
      <c r="FSC1" s="251"/>
      <c r="FSD1" s="251"/>
      <c r="FSE1" s="251"/>
      <c r="FSF1" s="251"/>
      <c r="FSG1" s="251"/>
      <c r="FSH1" s="251"/>
      <c r="FSI1" s="251"/>
      <c r="FSJ1" s="251"/>
      <c r="FSK1" s="251"/>
      <c r="FSL1" s="251"/>
      <c r="FSM1" s="251"/>
      <c r="FSN1" s="251"/>
      <c r="FSO1" s="251"/>
      <c r="FSP1" s="251"/>
      <c r="FSQ1" s="251"/>
      <c r="FSR1" s="251"/>
      <c r="FSS1" s="251"/>
      <c r="FST1" s="251"/>
      <c r="FSU1" s="251"/>
      <c r="FSV1" s="251"/>
      <c r="FSW1" s="251"/>
      <c r="FSX1" s="251"/>
      <c r="FSY1" s="251"/>
      <c r="FSZ1" s="251"/>
      <c r="FTA1" s="251"/>
      <c r="FTB1" s="251"/>
      <c r="FTC1" s="251"/>
      <c r="FTD1" s="251"/>
      <c r="FTE1" s="251"/>
      <c r="FTF1" s="251"/>
      <c r="FTG1" s="251"/>
      <c r="FTH1" s="251"/>
      <c r="FTI1" s="251"/>
      <c r="FTJ1" s="251"/>
      <c r="FTK1" s="251"/>
      <c r="FTL1" s="251"/>
      <c r="FTM1" s="251"/>
      <c r="FTN1" s="251"/>
      <c r="FTO1" s="251"/>
      <c r="FTP1" s="251"/>
      <c r="FTQ1" s="251"/>
      <c r="FTR1" s="251"/>
      <c r="FTS1" s="251"/>
      <c r="FTT1" s="251"/>
      <c r="FTU1" s="251"/>
      <c r="FTV1" s="251"/>
      <c r="FTW1" s="251"/>
      <c r="FTX1" s="251"/>
      <c r="FTY1" s="251"/>
      <c r="FTZ1" s="251"/>
      <c r="FUA1" s="251"/>
      <c r="FUB1" s="251"/>
      <c r="FUC1" s="251"/>
      <c r="FUD1" s="251"/>
      <c r="FUE1" s="251"/>
      <c r="FUF1" s="251"/>
      <c r="FUG1" s="251"/>
      <c r="FUH1" s="251"/>
      <c r="FUI1" s="251"/>
      <c r="FUJ1" s="251"/>
      <c r="FUK1" s="251"/>
      <c r="FUL1" s="251"/>
      <c r="FUM1" s="251"/>
      <c r="FUN1" s="251"/>
      <c r="FUO1" s="251"/>
      <c r="FUP1" s="251"/>
      <c r="FUQ1" s="251"/>
      <c r="FUR1" s="251"/>
      <c r="FUS1" s="251"/>
      <c r="FUT1" s="251"/>
      <c r="FUU1" s="251"/>
      <c r="FUV1" s="251"/>
      <c r="FUW1" s="251"/>
      <c r="FUX1" s="251"/>
      <c r="FUY1" s="251"/>
      <c r="FUZ1" s="251"/>
      <c r="FVA1" s="251"/>
      <c r="FVB1" s="251"/>
      <c r="FVC1" s="251"/>
      <c r="FVD1" s="251"/>
      <c r="FVE1" s="251"/>
      <c r="FVF1" s="251"/>
      <c r="FVG1" s="251"/>
      <c r="FVH1" s="251"/>
      <c r="FVI1" s="251"/>
      <c r="FVJ1" s="251"/>
      <c r="FVK1" s="251"/>
      <c r="FVL1" s="251"/>
      <c r="FVM1" s="251"/>
      <c r="FVN1" s="251"/>
      <c r="FVO1" s="251"/>
      <c r="FVP1" s="251"/>
      <c r="FVQ1" s="251"/>
      <c r="FVR1" s="251"/>
      <c r="FVS1" s="251"/>
      <c r="FVT1" s="251"/>
      <c r="FVU1" s="251"/>
      <c r="FVV1" s="251"/>
      <c r="FVW1" s="251"/>
      <c r="FVX1" s="251"/>
      <c r="FVY1" s="251"/>
      <c r="FVZ1" s="251"/>
      <c r="FWA1" s="251"/>
      <c r="FWB1" s="251"/>
      <c r="FWC1" s="251"/>
      <c r="FWD1" s="251"/>
      <c r="FWE1" s="251"/>
      <c r="FWF1" s="251"/>
      <c r="FWG1" s="251"/>
      <c r="FWH1" s="251"/>
      <c r="FWI1" s="251"/>
      <c r="FWJ1" s="251"/>
      <c r="FWK1" s="251"/>
      <c r="FWL1" s="251"/>
      <c r="FWM1" s="251"/>
      <c r="FWN1" s="251"/>
      <c r="FWO1" s="251"/>
      <c r="FWP1" s="251"/>
      <c r="FWQ1" s="251"/>
      <c r="FWR1" s="251"/>
      <c r="FWS1" s="251"/>
      <c r="FWT1" s="251"/>
      <c r="FWU1" s="251"/>
      <c r="FWV1" s="251"/>
      <c r="FWW1" s="251"/>
      <c r="FWX1" s="251"/>
      <c r="FWY1" s="251"/>
      <c r="FWZ1" s="251"/>
      <c r="FXA1" s="251"/>
      <c r="FXB1" s="251"/>
      <c r="FXC1" s="251"/>
      <c r="FXD1" s="251"/>
      <c r="FXE1" s="251"/>
      <c r="FXF1" s="251"/>
      <c r="FXG1" s="251"/>
      <c r="FXH1" s="251"/>
      <c r="FXI1" s="251"/>
      <c r="FXJ1" s="251"/>
      <c r="FXK1" s="251"/>
      <c r="FXL1" s="251"/>
      <c r="FXM1" s="251"/>
      <c r="FXN1" s="251"/>
      <c r="FXO1" s="251"/>
      <c r="FXP1" s="251"/>
      <c r="FXQ1" s="251"/>
      <c r="FXR1" s="251"/>
      <c r="FXS1" s="251"/>
      <c r="FXT1" s="251"/>
      <c r="FXU1" s="251"/>
      <c r="FXV1" s="251"/>
      <c r="FXW1" s="251"/>
      <c r="FXX1" s="251"/>
      <c r="FXY1" s="251"/>
      <c r="FXZ1" s="251"/>
      <c r="FYA1" s="251"/>
      <c r="FYB1" s="251"/>
      <c r="FYC1" s="251"/>
      <c r="FYD1" s="251"/>
      <c r="FYE1" s="251"/>
      <c r="FYF1" s="251"/>
      <c r="FYG1" s="251"/>
      <c r="FYH1" s="251"/>
      <c r="FYI1" s="251"/>
      <c r="FYJ1" s="251"/>
      <c r="FYK1" s="251"/>
      <c r="FYL1" s="251"/>
      <c r="FYM1" s="251"/>
      <c r="FYN1" s="251"/>
      <c r="FYO1" s="251"/>
      <c r="FYP1" s="251"/>
      <c r="FYQ1" s="251"/>
      <c r="FYR1" s="251"/>
      <c r="FYS1" s="251"/>
      <c r="FYT1" s="251"/>
      <c r="FYU1" s="251"/>
      <c r="FYV1" s="251"/>
      <c r="FYW1" s="251"/>
      <c r="FYX1" s="251"/>
      <c r="FYY1" s="251"/>
      <c r="FYZ1" s="251"/>
      <c r="FZA1" s="251"/>
      <c r="FZB1" s="251"/>
      <c r="FZC1" s="251"/>
      <c r="FZD1" s="251"/>
      <c r="FZE1" s="251"/>
      <c r="FZF1" s="251"/>
      <c r="FZG1" s="251"/>
      <c r="FZH1" s="251"/>
      <c r="FZI1" s="251"/>
      <c r="FZJ1" s="251"/>
      <c r="FZK1" s="251"/>
      <c r="FZL1" s="251"/>
      <c r="FZM1" s="251"/>
      <c r="FZN1" s="251"/>
      <c r="FZO1" s="251"/>
      <c r="FZP1" s="251"/>
      <c r="FZQ1" s="251"/>
      <c r="FZR1" s="251"/>
      <c r="FZS1" s="251"/>
      <c r="FZT1" s="251"/>
      <c r="FZU1" s="251"/>
      <c r="FZV1" s="251"/>
      <c r="FZW1" s="251"/>
      <c r="FZX1" s="251"/>
      <c r="FZY1" s="251"/>
      <c r="FZZ1" s="251"/>
      <c r="GAA1" s="251"/>
      <c r="GAB1" s="251"/>
      <c r="GAC1" s="251"/>
      <c r="GAD1" s="251"/>
      <c r="GAE1" s="251"/>
      <c r="GAF1" s="251"/>
      <c r="GAG1" s="251"/>
      <c r="GAH1" s="251"/>
      <c r="GAI1" s="251"/>
      <c r="GAJ1" s="251"/>
      <c r="GAK1" s="251"/>
      <c r="GAL1" s="251"/>
      <c r="GAM1" s="251"/>
      <c r="GAN1" s="251"/>
      <c r="GAO1" s="251"/>
      <c r="GAP1" s="251"/>
      <c r="GAQ1" s="251"/>
      <c r="GAR1" s="251"/>
      <c r="GAS1" s="251"/>
      <c r="GAT1" s="251"/>
      <c r="GAU1" s="251"/>
      <c r="GAV1" s="251"/>
      <c r="GAW1" s="251"/>
      <c r="GAX1" s="251"/>
      <c r="GAY1" s="251"/>
      <c r="GAZ1" s="251"/>
      <c r="GBA1" s="251"/>
      <c r="GBB1" s="251"/>
      <c r="GBC1" s="251"/>
      <c r="GBD1" s="251"/>
      <c r="GBE1" s="251"/>
      <c r="GBF1" s="251"/>
      <c r="GBG1" s="251"/>
      <c r="GBH1" s="251"/>
      <c r="GBI1" s="251"/>
      <c r="GBJ1" s="251"/>
      <c r="GBK1" s="251"/>
      <c r="GBL1" s="251"/>
      <c r="GBM1" s="251"/>
      <c r="GBN1" s="251"/>
      <c r="GBO1" s="251"/>
      <c r="GBP1" s="251"/>
      <c r="GBQ1" s="251"/>
      <c r="GBR1" s="251"/>
      <c r="GBS1" s="251"/>
      <c r="GBT1" s="251"/>
      <c r="GBU1" s="251"/>
      <c r="GBV1" s="251"/>
      <c r="GBW1" s="251"/>
      <c r="GBX1" s="251"/>
      <c r="GBY1" s="251"/>
      <c r="GBZ1" s="251"/>
      <c r="GCA1" s="251"/>
      <c r="GCB1" s="251"/>
      <c r="GCC1" s="251"/>
      <c r="GCD1" s="251"/>
      <c r="GCE1" s="251"/>
      <c r="GCF1" s="251"/>
      <c r="GCG1" s="251"/>
      <c r="GCH1" s="251"/>
      <c r="GCI1" s="251"/>
      <c r="GCJ1" s="251"/>
      <c r="GCK1" s="251"/>
      <c r="GCL1" s="251"/>
      <c r="GCM1" s="251"/>
      <c r="GCN1" s="251"/>
      <c r="GCO1" s="251"/>
      <c r="GCP1" s="251"/>
      <c r="GCQ1" s="251"/>
      <c r="GCR1" s="251"/>
      <c r="GCS1" s="251"/>
      <c r="GCT1" s="251"/>
      <c r="GCU1" s="251"/>
      <c r="GCV1" s="251"/>
      <c r="GCW1" s="251"/>
      <c r="GCX1" s="251"/>
      <c r="GCY1" s="251"/>
      <c r="GCZ1" s="251"/>
      <c r="GDA1" s="251"/>
      <c r="GDB1" s="251"/>
      <c r="GDC1" s="251"/>
      <c r="GDD1" s="251"/>
      <c r="GDE1" s="251"/>
      <c r="GDF1" s="251"/>
      <c r="GDG1" s="251"/>
      <c r="GDH1" s="251"/>
      <c r="GDI1" s="251"/>
      <c r="GDJ1" s="251"/>
      <c r="GDK1" s="251"/>
      <c r="GDL1" s="251"/>
      <c r="GDM1" s="251"/>
      <c r="GDN1" s="251"/>
      <c r="GDO1" s="251"/>
      <c r="GDP1" s="251"/>
      <c r="GDQ1" s="251"/>
      <c r="GDR1" s="251"/>
      <c r="GDS1" s="251"/>
      <c r="GDT1" s="251"/>
      <c r="GDU1" s="251"/>
      <c r="GDV1" s="251"/>
      <c r="GDW1" s="251"/>
      <c r="GDX1" s="251"/>
      <c r="GDY1" s="251"/>
      <c r="GDZ1" s="251"/>
      <c r="GEA1" s="251"/>
      <c r="GEB1" s="251"/>
      <c r="GEC1" s="251"/>
      <c r="GED1" s="251"/>
      <c r="GEE1" s="251"/>
      <c r="GEF1" s="251"/>
      <c r="GEG1" s="251"/>
      <c r="GEH1" s="251"/>
      <c r="GEI1" s="251"/>
      <c r="GEJ1" s="251"/>
      <c r="GEK1" s="251"/>
      <c r="GEL1" s="251"/>
      <c r="GEM1" s="251"/>
      <c r="GEN1" s="251"/>
      <c r="GEO1" s="251"/>
      <c r="GEP1" s="251"/>
      <c r="GEQ1" s="251"/>
      <c r="GER1" s="251"/>
      <c r="GES1" s="251"/>
      <c r="GET1" s="251"/>
      <c r="GEU1" s="251"/>
      <c r="GEV1" s="251"/>
      <c r="GEW1" s="251"/>
      <c r="GEX1" s="251"/>
      <c r="GEY1" s="251"/>
      <c r="GEZ1" s="251"/>
      <c r="GFA1" s="251"/>
      <c r="GFB1" s="251"/>
      <c r="GFC1" s="251"/>
      <c r="GFD1" s="251"/>
      <c r="GFE1" s="251"/>
      <c r="GFF1" s="251"/>
      <c r="GFG1" s="251"/>
      <c r="GFH1" s="251"/>
      <c r="GFI1" s="251"/>
      <c r="GFJ1" s="251"/>
      <c r="GFK1" s="251"/>
      <c r="GFL1" s="251"/>
      <c r="GFM1" s="251"/>
      <c r="GFN1" s="251"/>
      <c r="GFO1" s="251"/>
      <c r="GFP1" s="251"/>
      <c r="GFQ1" s="251"/>
      <c r="GFR1" s="251"/>
      <c r="GFS1" s="251"/>
      <c r="GFT1" s="251"/>
      <c r="GFU1" s="251"/>
      <c r="GFV1" s="251"/>
      <c r="GFW1" s="251"/>
      <c r="GFX1" s="251"/>
      <c r="GFY1" s="251"/>
      <c r="GFZ1" s="251"/>
      <c r="GGA1" s="251"/>
      <c r="GGB1" s="251"/>
      <c r="GGC1" s="251"/>
      <c r="GGD1" s="251"/>
      <c r="GGE1" s="251"/>
      <c r="GGF1" s="251"/>
      <c r="GGG1" s="251"/>
      <c r="GGH1" s="251"/>
      <c r="GGI1" s="251"/>
      <c r="GGJ1" s="251"/>
      <c r="GGK1" s="251"/>
      <c r="GGL1" s="251"/>
      <c r="GGM1" s="251"/>
      <c r="GGN1" s="251"/>
      <c r="GGO1" s="251"/>
      <c r="GGP1" s="251"/>
      <c r="GGQ1" s="251"/>
      <c r="GGR1" s="251"/>
      <c r="GGS1" s="251"/>
      <c r="GGT1" s="251"/>
      <c r="GGU1" s="251"/>
      <c r="GGV1" s="251"/>
      <c r="GGW1" s="251"/>
      <c r="GGX1" s="251"/>
      <c r="GGY1" s="251"/>
      <c r="GGZ1" s="251"/>
      <c r="GHA1" s="251"/>
      <c r="GHB1" s="251"/>
      <c r="GHC1" s="251"/>
      <c r="GHD1" s="251"/>
      <c r="GHE1" s="251"/>
      <c r="GHF1" s="251"/>
      <c r="GHG1" s="251"/>
      <c r="GHH1" s="251"/>
      <c r="GHI1" s="251"/>
      <c r="GHJ1" s="251"/>
      <c r="GHK1" s="251"/>
      <c r="GHL1" s="251"/>
      <c r="GHM1" s="251"/>
      <c r="GHN1" s="251"/>
      <c r="GHO1" s="251"/>
      <c r="GHP1" s="251"/>
      <c r="GHQ1" s="251"/>
      <c r="GHR1" s="251"/>
      <c r="GHS1" s="251"/>
      <c r="GHT1" s="251"/>
      <c r="GHU1" s="251"/>
      <c r="GHV1" s="251"/>
      <c r="GHW1" s="251"/>
      <c r="GHX1" s="251"/>
      <c r="GHY1" s="251"/>
      <c r="GHZ1" s="251"/>
      <c r="GIA1" s="251"/>
      <c r="GIB1" s="251"/>
      <c r="GIC1" s="251"/>
      <c r="GID1" s="251"/>
      <c r="GIE1" s="251"/>
      <c r="GIF1" s="251"/>
      <c r="GIG1" s="251"/>
      <c r="GIH1" s="251"/>
      <c r="GII1" s="251"/>
      <c r="GIJ1" s="251"/>
      <c r="GIK1" s="251"/>
      <c r="GIL1" s="251"/>
      <c r="GIM1" s="251"/>
      <c r="GIN1" s="251"/>
      <c r="GIO1" s="251"/>
      <c r="GIP1" s="251"/>
      <c r="GIQ1" s="251"/>
      <c r="GIR1" s="251"/>
      <c r="GIS1" s="251"/>
      <c r="GIT1" s="251"/>
      <c r="GIU1" s="251"/>
      <c r="GIV1" s="251"/>
      <c r="GIW1" s="251"/>
      <c r="GIX1" s="251"/>
      <c r="GIY1" s="251"/>
      <c r="GIZ1" s="251"/>
      <c r="GJA1" s="251"/>
      <c r="GJB1" s="251"/>
      <c r="GJC1" s="251"/>
      <c r="GJD1" s="251"/>
      <c r="GJE1" s="251"/>
      <c r="GJF1" s="251"/>
      <c r="GJG1" s="251"/>
      <c r="GJH1" s="251"/>
      <c r="GJI1" s="251"/>
      <c r="GJJ1" s="251"/>
      <c r="GJK1" s="251"/>
      <c r="GJL1" s="251"/>
      <c r="GJM1" s="251"/>
      <c r="GJN1" s="251"/>
      <c r="GJO1" s="251"/>
      <c r="GJP1" s="251"/>
      <c r="GJQ1" s="251"/>
      <c r="GJR1" s="251"/>
      <c r="GJS1" s="251"/>
      <c r="GJT1" s="251"/>
      <c r="GJU1" s="251"/>
      <c r="GJV1" s="251"/>
      <c r="GJW1" s="251"/>
      <c r="GJX1" s="251"/>
      <c r="GJY1" s="251"/>
      <c r="GJZ1" s="251"/>
      <c r="GKA1" s="251"/>
      <c r="GKB1" s="251"/>
      <c r="GKC1" s="251"/>
      <c r="GKD1" s="251"/>
      <c r="GKE1" s="251"/>
      <c r="GKF1" s="251"/>
      <c r="GKG1" s="251"/>
      <c r="GKH1" s="251"/>
      <c r="GKI1" s="251"/>
      <c r="GKJ1" s="251"/>
      <c r="GKK1" s="251"/>
      <c r="GKL1" s="251"/>
      <c r="GKM1" s="251"/>
      <c r="GKN1" s="251"/>
      <c r="GKO1" s="251"/>
      <c r="GKP1" s="251"/>
      <c r="GKQ1" s="251"/>
      <c r="GKR1" s="251"/>
      <c r="GKS1" s="251"/>
      <c r="GKT1" s="251"/>
      <c r="GKU1" s="251"/>
      <c r="GKV1" s="251"/>
      <c r="GKW1" s="251"/>
      <c r="GKX1" s="251"/>
      <c r="GKY1" s="251"/>
      <c r="GKZ1" s="251"/>
      <c r="GLA1" s="251"/>
      <c r="GLB1" s="251"/>
      <c r="GLC1" s="251"/>
      <c r="GLD1" s="251"/>
      <c r="GLE1" s="251"/>
      <c r="GLF1" s="251"/>
      <c r="GLG1" s="251"/>
      <c r="GLH1" s="251"/>
      <c r="GLI1" s="251"/>
      <c r="GLJ1" s="251"/>
      <c r="GLK1" s="251"/>
      <c r="GLL1" s="251"/>
      <c r="GLM1" s="251"/>
      <c r="GLN1" s="251"/>
      <c r="GLO1" s="251"/>
      <c r="GLP1" s="251"/>
      <c r="GLQ1" s="251"/>
      <c r="GLR1" s="251"/>
      <c r="GLS1" s="251"/>
      <c r="GLT1" s="251"/>
      <c r="GLU1" s="251"/>
      <c r="GLV1" s="251"/>
      <c r="GLW1" s="251"/>
      <c r="GLX1" s="251"/>
      <c r="GLY1" s="251"/>
      <c r="GLZ1" s="251"/>
      <c r="GMA1" s="251"/>
      <c r="GMB1" s="251"/>
      <c r="GMC1" s="251"/>
      <c r="GMD1" s="251"/>
      <c r="GME1" s="251"/>
      <c r="GMF1" s="251"/>
      <c r="GMG1" s="251"/>
      <c r="GMH1" s="251"/>
      <c r="GMI1" s="251"/>
      <c r="GMJ1" s="251"/>
      <c r="GMK1" s="251"/>
      <c r="GML1" s="251"/>
      <c r="GMM1" s="251"/>
      <c r="GMN1" s="251"/>
      <c r="GMO1" s="251"/>
      <c r="GMP1" s="251"/>
      <c r="GMQ1" s="251"/>
      <c r="GMR1" s="251"/>
      <c r="GMS1" s="251"/>
      <c r="GMT1" s="251"/>
      <c r="GMU1" s="251"/>
      <c r="GMV1" s="251"/>
      <c r="GMW1" s="251"/>
      <c r="GMX1" s="251"/>
      <c r="GMY1" s="251"/>
      <c r="GMZ1" s="251"/>
      <c r="GNA1" s="251"/>
      <c r="GNB1" s="251"/>
      <c r="GNC1" s="251"/>
      <c r="GND1" s="251"/>
      <c r="GNE1" s="251"/>
      <c r="GNF1" s="251"/>
      <c r="GNG1" s="251"/>
      <c r="GNH1" s="251"/>
      <c r="GNI1" s="251"/>
      <c r="GNJ1" s="251"/>
      <c r="GNK1" s="251"/>
      <c r="GNL1" s="251"/>
      <c r="GNM1" s="251"/>
      <c r="GNN1" s="251"/>
      <c r="GNO1" s="251"/>
      <c r="GNP1" s="251"/>
      <c r="GNQ1" s="251"/>
      <c r="GNR1" s="251"/>
      <c r="GNS1" s="251"/>
      <c r="GNT1" s="251"/>
      <c r="GNU1" s="251"/>
      <c r="GNV1" s="251"/>
      <c r="GNW1" s="251"/>
      <c r="GNX1" s="251"/>
      <c r="GNY1" s="251"/>
      <c r="GNZ1" s="251"/>
      <c r="GOA1" s="251"/>
      <c r="GOB1" s="251"/>
      <c r="GOC1" s="251"/>
      <c r="GOD1" s="251"/>
      <c r="GOE1" s="251"/>
      <c r="GOF1" s="251"/>
      <c r="GOG1" s="251"/>
      <c r="GOH1" s="251"/>
      <c r="GOI1" s="251"/>
      <c r="GOJ1" s="251"/>
      <c r="GOK1" s="251"/>
      <c r="GOL1" s="251"/>
      <c r="GOM1" s="251"/>
      <c r="GON1" s="251"/>
      <c r="GOO1" s="251"/>
      <c r="GOP1" s="251"/>
      <c r="GOQ1" s="251"/>
      <c r="GOR1" s="251"/>
      <c r="GOS1" s="251"/>
      <c r="GOT1" s="251"/>
      <c r="GOU1" s="251"/>
      <c r="GOV1" s="251"/>
      <c r="GOW1" s="251"/>
      <c r="GOX1" s="251"/>
      <c r="GOY1" s="251"/>
      <c r="GOZ1" s="251"/>
      <c r="GPA1" s="251"/>
      <c r="GPB1" s="251"/>
      <c r="GPC1" s="251"/>
      <c r="GPD1" s="251"/>
      <c r="GPE1" s="251"/>
      <c r="GPF1" s="251"/>
      <c r="GPG1" s="251"/>
      <c r="GPH1" s="251"/>
      <c r="GPI1" s="251"/>
      <c r="GPJ1" s="251"/>
      <c r="GPK1" s="251"/>
      <c r="GPL1" s="251"/>
      <c r="GPM1" s="251"/>
      <c r="GPN1" s="251"/>
      <c r="GPO1" s="251"/>
      <c r="GPP1" s="251"/>
      <c r="GPQ1" s="251"/>
      <c r="GPR1" s="251"/>
      <c r="GPS1" s="251"/>
      <c r="GPT1" s="251"/>
      <c r="GPU1" s="251"/>
      <c r="GPV1" s="251"/>
      <c r="GPW1" s="251"/>
      <c r="GPX1" s="251"/>
      <c r="GPY1" s="251"/>
      <c r="GPZ1" s="251"/>
      <c r="GQA1" s="251"/>
      <c r="GQB1" s="251"/>
      <c r="GQC1" s="251"/>
      <c r="GQD1" s="251"/>
      <c r="GQE1" s="251"/>
      <c r="GQF1" s="251"/>
      <c r="GQG1" s="251"/>
      <c r="GQH1" s="251"/>
      <c r="GQI1" s="251"/>
      <c r="GQJ1" s="251"/>
      <c r="GQK1" s="251"/>
      <c r="GQL1" s="251"/>
      <c r="GQM1" s="251"/>
      <c r="GQN1" s="251"/>
      <c r="GQO1" s="251"/>
      <c r="GQP1" s="251"/>
      <c r="GQQ1" s="251"/>
      <c r="GQR1" s="251"/>
      <c r="GQS1" s="251"/>
      <c r="GQT1" s="251"/>
      <c r="GQU1" s="251"/>
      <c r="GQV1" s="251"/>
      <c r="GQW1" s="251"/>
      <c r="GQX1" s="251"/>
      <c r="GQY1" s="251"/>
      <c r="GQZ1" s="251"/>
      <c r="GRA1" s="251"/>
      <c r="GRB1" s="251"/>
      <c r="GRC1" s="251"/>
      <c r="GRD1" s="251"/>
      <c r="GRE1" s="251"/>
      <c r="GRF1" s="251"/>
      <c r="GRG1" s="251"/>
      <c r="GRH1" s="251"/>
      <c r="GRI1" s="251"/>
      <c r="GRJ1" s="251"/>
      <c r="GRK1" s="251"/>
      <c r="GRL1" s="251"/>
      <c r="GRM1" s="251"/>
      <c r="GRN1" s="251"/>
      <c r="GRO1" s="251"/>
      <c r="GRP1" s="251"/>
      <c r="GRQ1" s="251"/>
      <c r="GRR1" s="251"/>
      <c r="GRS1" s="251"/>
      <c r="GRT1" s="251"/>
      <c r="GRU1" s="251"/>
      <c r="GRV1" s="251"/>
      <c r="GRW1" s="251"/>
      <c r="GRX1" s="251"/>
      <c r="GRY1" s="251"/>
      <c r="GRZ1" s="251"/>
      <c r="GSA1" s="251"/>
      <c r="GSB1" s="251"/>
      <c r="GSC1" s="251"/>
      <c r="GSD1" s="251"/>
      <c r="GSE1" s="251"/>
      <c r="GSF1" s="251"/>
      <c r="GSG1" s="251"/>
      <c r="GSH1" s="251"/>
      <c r="GSI1" s="251"/>
      <c r="GSJ1" s="251"/>
      <c r="GSK1" s="251"/>
      <c r="GSL1" s="251"/>
      <c r="GSM1" s="251"/>
      <c r="GSN1" s="251"/>
      <c r="GSO1" s="251"/>
      <c r="GSP1" s="251"/>
      <c r="GSQ1" s="251"/>
      <c r="GSR1" s="251"/>
      <c r="GSS1" s="251"/>
      <c r="GST1" s="251"/>
      <c r="GSU1" s="251"/>
      <c r="GSV1" s="251"/>
      <c r="GSW1" s="251"/>
      <c r="GSX1" s="251"/>
      <c r="GSY1" s="251"/>
      <c r="GSZ1" s="251"/>
      <c r="GTA1" s="251"/>
      <c r="GTB1" s="251"/>
      <c r="GTC1" s="251"/>
      <c r="GTD1" s="251"/>
      <c r="GTE1" s="251"/>
      <c r="GTF1" s="251"/>
      <c r="GTG1" s="251"/>
      <c r="GTH1" s="251"/>
      <c r="GTI1" s="251"/>
      <c r="GTJ1" s="251"/>
      <c r="GTK1" s="251"/>
      <c r="GTL1" s="251"/>
      <c r="GTM1" s="251"/>
      <c r="GTN1" s="251"/>
      <c r="GTO1" s="251"/>
      <c r="GTP1" s="251"/>
      <c r="GTQ1" s="251"/>
      <c r="GTR1" s="251"/>
      <c r="GTS1" s="251"/>
      <c r="GTT1" s="251"/>
      <c r="GTU1" s="251"/>
      <c r="GTV1" s="251"/>
      <c r="GTW1" s="251"/>
      <c r="GTX1" s="251"/>
      <c r="GTY1" s="251"/>
      <c r="GTZ1" s="251"/>
      <c r="GUA1" s="251"/>
      <c r="GUB1" s="251"/>
      <c r="GUC1" s="251"/>
      <c r="GUD1" s="251"/>
      <c r="GUE1" s="251"/>
      <c r="GUF1" s="251"/>
      <c r="GUG1" s="251"/>
      <c r="GUH1" s="251"/>
      <c r="GUI1" s="251"/>
      <c r="GUJ1" s="251"/>
      <c r="GUK1" s="251"/>
      <c r="GUL1" s="251"/>
      <c r="GUM1" s="251"/>
      <c r="GUN1" s="251"/>
      <c r="GUO1" s="251"/>
      <c r="GUP1" s="251"/>
      <c r="GUQ1" s="251"/>
      <c r="GUR1" s="251"/>
      <c r="GUS1" s="251"/>
      <c r="GUT1" s="251"/>
      <c r="GUU1" s="251"/>
      <c r="GUV1" s="251"/>
      <c r="GUW1" s="251"/>
      <c r="GUX1" s="251"/>
      <c r="GUY1" s="251"/>
      <c r="GUZ1" s="251"/>
      <c r="GVA1" s="251"/>
      <c r="GVB1" s="251"/>
      <c r="GVC1" s="251"/>
      <c r="GVD1" s="251"/>
      <c r="GVE1" s="251"/>
      <c r="GVF1" s="251"/>
      <c r="GVG1" s="251"/>
      <c r="GVH1" s="251"/>
      <c r="GVI1" s="251"/>
      <c r="GVJ1" s="251"/>
      <c r="GVK1" s="251"/>
      <c r="GVL1" s="251"/>
      <c r="GVM1" s="251"/>
      <c r="GVN1" s="251"/>
      <c r="GVO1" s="251"/>
      <c r="GVP1" s="251"/>
      <c r="GVQ1" s="251"/>
      <c r="GVR1" s="251"/>
      <c r="GVS1" s="251"/>
      <c r="GVT1" s="251"/>
      <c r="GVU1" s="251"/>
      <c r="GVV1" s="251"/>
      <c r="GVW1" s="251"/>
      <c r="GVX1" s="251"/>
      <c r="GVY1" s="251"/>
      <c r="GVZ1" s="251"/>
      <c r="GWA1" s="251"/>
      <c r="GWB1" s="251"/>
      <c r="GWC1" s="251"/>
      <c r="GWD1" s="251"/>
      <c r="GWE1" s="251"/>
      <c r="GWF1" s="251"/>
      <c r="GWG1" s="251"/>
      <c r="GWH1" s="251"/>
      <c r="GWI1" s="251"/>
      <c r="GWJ1" s="251"/>
      <c r="GWK1" s="251"/>
      <c r="GWL1" s="251"/>
      <c r="GWM1" s="251"/>
      <c r="GWN1" s="251"/>
      <c r="GWO1" s="251"/>
      <c r="GWP1" s="251"/>
      <c r="GWQ1" s="251"/>
      <c r="GWR1" s="251"/>
      <c r="GWS1" s="251"/>
      <c r="GWT1" s="251"/>
      <c r="GWU1" s="251"/>
      <c r="GWV1" s="251"/>
      <c r="GWW1" s="251"/>
      <c r="GWX1" s="251"/>
      <c r="GWY1" s="251"/>
      <c r="GWZ1" s="251"/>
      <c r="GXA1" s="251"/>
      <c r="GXB1" s="251"/>
      <c r="GXC1" s="251"/>
      <c r="GXD1" s="251"/>
      <c r="GXE1" s="251"/>
      <c r="GXF1" s="251"/>
      <c r="GXG1" s="251"/>
      <c r="GXH1" s="251"/>
      <c r="GXI1" s="251"/>
      <c r="GXJ1" s="251"/>
      <c r="GXK1" s="251"/>
      <c r="GXL1" s="251"/>
      <c r="GXM1" s="251"/>
      <c r="GXN1" s="251"/>
      <c r="GXO1" s="251"/>
      <c r="GXP1" s="251"/>
      <c r="GXQ1" s="251"/>
      <c r="GXR1" s="251"/>
      <c r="GXS1" s="251"/>
      <c r="GXT1" s="251"/>
      <c r="GXU1" s="251"/>
      <c r="GXV1" s="251"/>
      <c r="GXW1" s="251"/>
      <c r="GXX1" s="251"/>
      <c r="GXY1" s="251"/>
      <c r="GXZ1" s="251"/>
      <c r="GYA1" s="251"/>
      <c r="GYB1" s="251"/>
      <c r="GYC1" s="251"/>
      <c r="GYD1" s="251"/>
      <c r="GYE1" s="251"/>
      <c r="GYF1" s="251"/>
      <c r="GYG1" s="251"/>
      <c r="GYH1" s="251"/>
      <c r="GYI1" s="251"/>
      <c r="GYJ1" s="251"/>
      <c r="GYK1" s="251"/>
      <c r="GYL1" s="251"/>
      <c r="GYM1" s="251"/>
      <c r="GYN1" s="251"/>
      <c r="GYO1" s="251"/>
      <c r="GYP1" s="251"/>
      <c r="GYQ1" s="251"/>
      <c r="GYR1" s="251"/>
      <c r="GYS1" s="251"/>
      <c r="GYT1" s="251"/>
      <c r="GYU1" s="251"/>
      <c r="GYV1" s="251"/>
      <c r="GYW1" s="251"/>
      <c r="GYX1" s="251"/>
      <c r="GYY1" s="251"/>
      <c r="GYZ1" s="251"/>
      <c r="GZA1" s="251"/>
      <c r="GZB1" s="251"/>
      <c r="GZC1" s="251"/>
      <c r="GZD1" s="251"/>
      <c r="GZE1" s="251"/>
      <c r="GZF1" s="251"/>
      <c r="GZG1" s="251"/>
      <c r="GZH1" s="251"/>
      <c r="GZI1" s="251"/>
      <c r="GZJ1" s="251"/>
      <c r="GZK1" s="251"/>
      <c r="GZL1" s="251"/>
      <c r="GZM1" s="251"/>
      <c r="GZN1" s="251"/>
      <c r="GZO1" s="251"/>
      <c r="GZP1" s="251"/>
      <c r="GZQ1" s="251"/>
      <c r="GZR1" s="251"/>
      <c r="GZS1" s="251"/>
      <c r="GZT1" s="251"/>
      <c r="GZU1" s="251"/>
      <c r="GZV1" s="251"/>
      <c r="GZW1" s="251"/>
      <c r="GZX1" s="251"/>
      <c r="GZY1" s="251"/>
      <c r="GZZ1" s="251"/>
      <c r="HAA1" s="251"/>
      <c r="HAB1" s="251"/>
      <c r="HAC1" s="251"/>
      <c r="HAD1" s="251"/>
      <c r="HAE1" s="251"/>
      <c r="HAF1" s="251"/>
      <c r="HAG1" s="251"/>
      <c r="HAH1" s="251"/>
      <c r="HAI1" s="251"/>
      <c r="HAJ1" s="251"/>
      <c r="HAK1" s="251"/>
      <c r="HAL1" s="251"/>
      <c r="HAM1" s="251"/>
      <c r="HAN1" s="251"/>
      <c r="HAO1" s="251"/>
      <c r="HAP1" s="251"/>
      <c r="HAQ1" s="251"/>
      <c r="HAR1" s="251"/>
      <c r="HAS1" s="251"/>
      <c r="HAT1" s="251"/>
      <c r="HAU1" s="251"/>
      <c r="HAV1" s="251"/>
      <c r="HAW1" s="251"/>
      <c r="HAX1" s="251"/>
      <c r="HAY1" s="251"/>
      <c r="HAZ1" s="251"/>
      <c r="HBA1" s="251"/>
      <c r="HBB1" s="251"/>
      <c r="HBC1" s="251"/>
      <c r="HBD1" s="251"/>
      <c r="HBE1" s="251"/>
      <c r="HBF1" s="251"/>
      <c r="HBG1" s="251"/>
      <c r="HBH1" s="251"/>
      <c r="HBI1" s="251"/>
      <c r="HBJ1" s="251"/>
      <c r="HBK1" s="251"/>
      <c r="HBL1" s="251"/>
      <c r="HBM1" s="251"/>
      <c r="HBN1" s="251"/>
      <c r="HBO1" s="251"/>
      <c r="HBP1" s="251"/>
      <c r="HBQ1" s="251"/>
      <c r="HBR1" s="251"/>
      <c r="HBS1" s="251"/>
      <c r="HBT1" s="251"/>
      <c r="HBU1" s="251"/>
      <c r="HBV1" s="251"/>
      <c r="HBW1" s="251"/>
      <c r="HBX1" s="251"/>
      <c r="HBY1" s="251"/>
      <c r="HBZ1" s="251"/>
      <c r="HCA1" s="251"/>
      <c r="HCB1" s="251"/>
      <c r="HCC1" s="251"/>
      <c r="HCD1" s="251"/>
      <c r="HCE1" s="251"/>
      <c r="HCF1" s="251"/>
      <c r="HCG1" s="251"/>
      <c r="HCH1" s="251"/>
      <c r="HCI1" s="251"/>
      <c r="HCJ1" s="251"/>
      <c r="HCK1" s="251"/>
      <c r="HCL1" s="251"/>
      <c r="HCM1" s="251"/>
      <c r="HCN1" s="251"/>
      <c r="HCO1" s="251"/>
      <c r="HCP1" s="251"/>
      <c r="HCQ1" s="251"/>
      <c r="HCR1" s="251"/>
      <c r="HCS1" s="251"/>
      <c r="HCT1" s="251"/>
      <c r="HCU1" s="251"/>
      <c r="HCV1" s="251"/>
      <c r="HCW1" s="251"/>
      <c r="HCX1" s="251"/>
      <c r="HCY1" s="251"/>
      <c r="HCZ1" s="251"/>
      <c r="HDA1" s="251"/>
      <c r="HDB1" s="251"/>
      <c r="HDC1" s="251"/>
      <c r="HDD1" s="251"/>
      <c r="HDE1" s="251"/>
      <c r="HDF1" s="251"/>
      <c r="HDG1" s="251"/>
      <c r="HDH1" s="251"/>
      <c r="HDI1" s="251"/>
      <c r="HDJ1" s="251"/>
      <c r="HDK1" s="251"/>
      <c r="HDL1" s="251"/>
      <c r="HDM1" s="251"/>
      <c r="HDN1" s="251"/>
      <c r="HDO1" s="251"/>
      <c r="HDP1" s="251"/>
      <c r="HDQ1" s="251"/>
      <c r="HDR1" s="251"/>
      <c r="HDS1" s="251"/>
      <c r="HDT1" s="251"/>
      <c r="HDU1" s="251"/>
      <c r="HDV1" s="251"/>
      <c r="HDW1" s="251"/>
      <c r="HDX1" s="251"/>
      <c r="HDY1" s="251"/>
      <c r="HDZ1" s="251"/>
      <c r="HEA1" s="251"/>
      <c r="HEB1" s="251"/>
      <c r="HEC1" s="251"/>
      <c r="HED1" s="251"/>
      <c r="HEE1" s="251"/>
      <c r="HEF1" s="251"/>
      <c r="HEG1" s="251"/>
      <c r="HEH1" s="251"/>
      <c r="HEI1" s="251"/>
      <c r="HEJ1" s="251"/>
      <c r="HEK1" s="251"/>
      <c r="HEL1" s="251"/>
      <c r="HEM1" s="251"/>
      <c r="HEN1" s="251"/>
      <c r="HEO1" s="251"/>
      <c r="HEP1" s="251"/>
      <c r="HEQ1" s="251"/>
      <c r="HER1" s="251"/>
      <c r="HES1" s="251"/>
      <c r="HET1" s="251"/>
      <c r="HEU1" s="251"/>
      <c r="HEV1" s="251"/>
      <c r="HEW1" s="251"/>
      <c r="HEX1" s="251"/>
      <c r="HEY1" s="251"/>
      <c r="HEZ1" s="251"/>
      <c r="HFA1" s="251"/>
      <c r="HFB1" s="251"/>
      <c r="HFC1" s="251"/>
      <c r="HFD1" s="251"/>
      <c r="HFE1" s="251"/>
      <c r="HFF1" s="251"/>
      <c r="HFG1" s="251"/>
      <c r="HFH1" s="251"/>
      <c r="HFI1" s="251"/>
      <c r="HFJ1" s="251"/>
      <c r="HFK1" s="251"/>
      <c r="HFL1" s="251"/>
      <c r="HFM1" s="251"/>
      <c r="HFN1" s="251"/>
      <c r="HFO1" s="251"/>
      <c r="HFP1" s="251"/>
      <c r="HFQ1" s="251"/>
      <c r="HFR1" s="251"/>
      <c r="HFS1" s="251"/>
      <c r="HFT1" s="251"/>
      <c r="HFU1" s="251"/>
      <c r="HFV1" s="251"/>
      <c r="HFW1" s="251"/>
      <c r="HFX1" s="251"/>
      <c r="HFY1" s="251"/>
      <c r="HFZ1" s="251"/>
      <c r="HGA1" s="251"/>
      <c r="HGB1" s="251"/>
      <c r="HGC1" s="251"/>
      <c r="HGD1" s="251"/>
      <c r="HGE1" s="251"/>
      <c r="HGF1" s="251"/>
      <c r="HGG1" s="251"/>
      <c r="HGH1" s="251"/>
      <c r="HGI1" s="251"/>
      <c r="HGJ1" s="251"/>
      <c r="HGK1" s="251"/>
      <c r="HGL1" s="251"/>
      <c r="HGM1" s="251"/>
      <c r="HGN1" s="251"/>
      <c r="HGO1" s="251"/>
      <c r="HGP1" s="251"/>
      <c r="HGQ1" s="251"/>
      <c r="HGR1" s="251"/>
      <c r="HGS1" s="251"/>
      <c r="HGT1" s="251"/>
      <c r="HGU1" s="251"/>
      <c r="HGV1" s="251"/>
      <c r="HGW1" s="251"/>
      <c r="HGX1" s="251"/>
      <c r="HGY1" s="251"/>
      <c r="HGZ1" s="251"/>
      <c r="HHA1" s="251"/>
      <c r="HHB1" s="251"/>
      <c r="HHC1" s="251"/>
      <c r="HHD1" s="251"/>
      <c r="HHE1" s="251"/>
      <c r="HHF1" s="251"/>
      <c r="HHG1" s="251"/>
      <c r="HHH1" s="251"/>
      <c r="HHI1" s="251"/>
      <c r="HHJ1" s="251"/>
      <c r="HHK1" s="251"/>
      <c r="HHL1" s="251"/>
      <c r="HHM1" s="251"/>
      <c r="HHN1" s="251"/>
      <c r="HHO1" s="251"/>
      <c r="HHP1" s="251"/>
      <c r="HHQ1" s="251"/>
      <c r="HHR1" s="251"/>
      <c r="HHS1" s="251"/>
      <c r="HHT1" s="251"/>
      <c r="HHU1" s="251"/>
      <c r="HHV1" s="251"/>
      <c r="HHW1" s="251"/>
      <c r="HHX1" s="251"/>
      <c r="HHY1" s="251"/>
      <c r="HHZ1" s="251"/>
      <c r="HIA1" s="251"/>
      <c r="HIB1" s="251"/>
      <c r="HIC1" s="251"/>
      <c r="HID1" s="251"/>
      <c r="HIE1" s="251"/>
      <c r="HIF1" s="251"/>
      <c r="HIG1" s="251"/>
      <c r="HIH1" s="251"/>
      <c r="HII1" s="251"/>
      <c r="HIJ1" s="251"/>
      <c r="HIK1" s="251"/>
      <c r="HIL1" s="251"/>
      <c r="HIM1" s="251"/>
      <c r="HIN1" s="251"/>
      <c r="HIO1" s="251"/>
      <c r="HIP1" s="251"/>
      <c r="HIQ1" s="251"/>
      <c r="HIR1" s="251"/>
      <c r="HIS1" s="251"/>
      <c r="HIT1" s="251"/>
      <c r="HIU1" s="251"/>
      <c r="HIV1" s="251"/>
      <c r="HIW1" s="251"/>
      <c r="HIX1" s="251"/>
      <c r="HIY1" s="251"/>
      <c r="HIZ1" s="251"/>
      <c r="HJA1" s="251"/>
      <c r="HJB1" s="251"/>
      <c r="HJC1" s="251"/>
      <c r="HJD1" s="251"/>
      <c r="HJE1" s="251"/>
      <c r="HJF1" s="251"/>
      <c r="HJG1" s="251"/>
      <c r="HJH1" s="251"/>
      <c r="HJI1" s="251"/>
      <c r="HJJ1" s="251"/>
      <c r="HJK1" s="251"/>
      <c r="HJL1" s="251"/>
      <c r="HJM1" s="251"/>
      <c r="HJN1" s="251"/>
      <c r="HJO1" s="251"/>
      <c r="HJP1" s="251"/>
      <c r="HJQ1" s="251"/>
      <c r="HJR1" s="251"/>
      <c r="HJS1" s="251"/>
      <c r="HJT1" s="251"/>
      <c r="HJU1" s="251"/>
      <c r="HJV1" s="251"/>
      <c r="HJW1" s="251"/>
      <c r="HJX1" s="251"/>
      <c r="HJY1" s="251"/>
      <c r="HJZ1" s="251"/>
      <c r="HKA1" s="251"/>
      <c r="HKB1" s="251"/>
      <c r="HKC1" s="251"/>
      <c r="HKD1" s="251"/>
      <c r="HKE1" s="251"/>
      <c r="HKF1" s="251"/>
      <c r="HKG1" s="251"/>
      <c r="HKH1" s="251"/>
      <c r="HKI1" s="251"/>
      <c r="HKJ1" s="251"/>
      <c r="HKK1" s="251"/>
      <c r="HKL1" s="251"/>
      <c r="HKM1" s="251"/>
      <c r="HKN1" s="251"/>
      <c r="HKO1" s="251"/>
      <c r="HKP1" s="251"/>
      <c r="HKQ1" s="251"/>
      <c r="HKR1" s="251"/>
      <c r="HKS1" s="251"/>
      <c r="HKT1" s="251"/>
      <c r="HKU1" s="251"/>
      <c r="HKV1" s="251"/>
      <c r="HKW1" s="251"/>
      <c r="HKX1" s="251"/>
      <c r="HKY1" s="251"/>
      <c r="HKZ1" s="251"/>
      <c r="HLA1" s="251"/>
      <c r="HLB1" s="251"/>
      <c r="HLC1" s="251"/>
      <c r="HLD1" s="251"/>
      <c r="HLE1" s="251"/>
      <c r="HLF1" s="251"/>
      <c r="HLG1" s="251"/>
      <c r="HLH1" s="251"/>
      <c r="HLI1" s="251"/>
      <c r="HLJ1" s="251"/>
      <c r="HLK1" s="251"/>
      <c r="HLL1" s="251"/>
      <c r="HLM1" s="251"/>
      <c r="HLN1" s="251"/>
      <c r="HLO1" s="251"/>
      <c r="HLP1" s="251"/>
      <c r="HLQ1" s="251"/>
      <c r="HLR1" s="251"/>
      <c r="HLS1" s="251"/>
      <c r="HLT1" s="251"/>
      <c r="HLU1" s="251"/>
      <c r="HLV1" s="251"/>
      <c r="HLW1" s="251"/>
      <c r="HLX1" s="251"/>
      <c r="HLY1" s="251"/>
      <c r="HLZ1" s="251"/>
      <c r="HMA1" s="251"/>
      <c r="HMB1" s="251"/>
      <c r="HMC1" s="251"/>
      <c r="HMD1" s="251"/>
      <c r="HME1" s="251"/>
      <c r="HMF1" s="251"/>
      <c r="HMG1" s="251"/>
      <c r="HMH1" s="251"/>
      <c r="HMI1" s="251"/>
      <c r="HMJ1" s="251"/>
      <c r="HMK1" s="251"/>
      <c r="HML1" s="251"/>
      <c r="HMM1" s="251"/>
      <c r="HMN1" s="251"/>
      <c r="HMO1" s="251"/>
      <c r="HMP1" s="251"/>
      <c r="HMQ1" s="251"/>
      <c r="HMR1" s="251"/>
      <c r="HMS1" s="251"/>
      <c r="HMT1" s="251"/>
      <c r="HMU1" s="251"/>
      <c r="HMV1" s="251"/>
      <c r="HMW1" s="251"/>
      <c r="HMX1" s="251"/>
      <c r="HMY1" s="251"/>
      <c r="HMZ1" s="251"/>
      <c r="HNA1" s="251"/>
      <c r="HNB1" s="251"/>
      <c r="HNC1" s="251"/>
      <c r="HND1" s="251"/>
      <c r="HNE1" s="251"/>
      <c r="HNF1" s="251"/>
      <c r="HNG1" s="251"/>
      <c r="HNH1" s="251"/>
      <c r="HNI1" s="251"/>
      <c r="HNJ1" s="251"/>
      <c r="HNK1" s="251"/>
      <c r="HNL1" s="251"/>
      <c r="HNM1" s="251"/>
      <c r="HNN1" s="251"/>
      <c r="HNO1" s="251"/>
      <c r="HNP1" s="251"/>
      <c r="HNQ1" s="251"/>
      <c r="HNR1" s="251"/>
      <c r="HNS1" s="251"/>
      <c r="HNT1" s="251"/>
      <c r="HNU1" s="251"/>
      <c r="HNV1" s="251"/>
      <c r="HNW1" s="251"/>
      <c r="HNX1" s="251"/>
      <c r="HNY1" s="251"/>
      <c r="HNZ1" s="251"/>
      <c r="HOA1" s="251"/>
      <c r="HOB1" s="251"/>
      <c r="HOC1" s="251"/>
      <c r="HOD1" s="251"/>
      <c r="HOE1" s="251"/>
      <c r="HOF1" s="251"/>
      <c r="HOG1" s="251"/>
      <c r="HOH1" s="251"/>
      <c r="HOI1" s="251"/>
      <c r="HOJ1" s="251"/>
      <c r="HOK1" s="251"/>
      <c r="HOL1" s="251"/>
      <c r="HOM1" s="251"/>
      <c r="HON1" s="251"/>
      <c r="HOO1" s="251"/>
      <c r="HOP1" s="251"/>
      <c r="HOQ1" s="251"/>
      <c r="HOR1" s="251"/>
      <c r="HOS1" s="251"/>
      <c r="HOT1" s="251"/>
      <c r="HOU1" s="251"/>
      <c r="HOV1" s="251"/>
      <c r="HOW1" s="251"/>
      <c r="HOX1" s="251"/>
      <c r="HOY1" s="251"/>
      <c r="HOZ1" s="251"/>
      <c r="HPA1" s="251"/>
      <c r="HPB1" s="251"/>
      <c r="HPC1" s="251"/>
      <c r="HPD1" s="251"/>
      <c r="HPE1" s="251"/>
      <c r="HPF1" s="251"/>
      <c r="HPG1" s="251"/>
      <c r="HPH1" s="251"/>
      <c r="HPI1" s="251"/>
      <c r="HPJ1" s="251"/>
      <c r="HPK1" s="251"/>
      <c r="HPL1" s="251"/>
      <c r="HPM1" s="251"/>
      <c r="HPN1" s="251"/>
      <c r="HPO1" s="251"/>
      <c r="HPP1" s="251"/>
      <c r="HPQ1" s="251"/>
      <c r="HPR1" s="251"/>
      <c r="HPS1" s="251"/>
      <c r="HPT1" s="251"/>
      <c r="HPU1" s="251"/>
      <c r="HPV1" s="251"/>
      <c r="HPW1" s="251"/>
      <c r="HPX1" s="251"/>
      <c r="HPY1" s="251"/>
      <c r="HPZ1" s="251"/>
      <c r="HQA1" s="251"/>
      <c r="HQB1" s="251"/>
      <c r="HQC1" s="251"/>
      <c r="HQD1" s="251"/>
      <c r="HQE1" s="251"/>
      <c r="HQF1" s="251"/>
      <c r="HQG1" s="251"/>
      <c r="HQH1" s="251"/>
      <c r="HQI1" s="251"/>
      <c r="HQJ1" s="251"/>
      <c r="HQK1" s="251"/>
      <c r="HQL1" s="251"/>
      <c r="HQM1" s="251"/>
      <c r="HQN1" s="251"/>
      <c r="HQO1" s="251"/>
      <c r="HQP1" s="251"/>
      <c r="HQQ1" s="251"/>
      <c r="HQR1" s="251"/>
      <c r="HQS1" s="251"/>
      <c r="HQT1" s="251"/>
      <c r="HQU1" s="251"/>
      <c r="HQV1" s="251"/>
      <c r="HQW1" s="251"/>
      <c r="HQX1" s="251"/>
      <c r="HQY1" s="251"/>
      <c r="HQZ1" s="251"/>
      <c r="HRA1" s="251"/>
      <c r="HRB1" s="251"/>
      <c r="HRC1" s="251"/>
      <c r="HRD1" s="251"/>
      <c r="HRE1" s="251"/>
      <c r="HRF1" s="251"/>
      <c r="HRG1" s="251"/>
      <c r="HRH1" s="251"/>
      <c r="HRI1" s="251"/>
      <c r="HRJ1" s="251"/>
      <c r="HRK1" s="251"/>
      <c r="HRL1" s="251"/>
      <c r="HRM1" s="251"/>
      <c r="HRN1" s="251"/>
      <c r="HRO1" s="251"/>
      <c r="HRP1" s="251"/>
      <c r="HRQ1" s="251"/>
      <c r="HRR1" s="251"/>
      <c r="HRS1" s="251"/>
      <c r="HRT1" s="251"/>
      <c r="HRU1" s="251"/>
      <c r="HRV1" s="251"/>
      <c r="HRW1" s="251"/>
      <c r="HRX1" s="251"/>
      <c r="HRY1" s="251"/>
      <c r="HRZ1" s="251"/>
      <c r="HSA1" s="251"/>
      <c r="HSB1" s="251"/>
      <c r="HSC1" s="251"/>
      <c r="HSD1" s="251"/>
      <c r="HSE1" s="251"/>
      <c r="HSF1" s="251"/>
      <c r="HSG1" s="251"/>
      <c r="HSH1" s="251"/>
      <c r="HSI1" s="251"/>
      <c r="HSJ1" s="251"/>
      <c r="HSK1" s="251"/>
      <c r="HSL1" s="251"/>
      <c r="HSM1" s="251"/>
      <c r="HSN1" s="251"/>
      <c r="HSO1" s="251"/>
      <c r="HSP1" s="251"/>
      <c r="HSQ1" s="251"/>
      <c r="HSR1" s="251"/>
      <c r="HSS1" s="251"/>
      <c r="HST1" s="251"/>
      <c r="HSU1" s="251"/>
      <c r="HSV1" s="251"/>
      <c r="HSW1" s="251"/>
      <c r="HSX1" s="251"/>
      <c r="HSY1" s="251"/>
      <c r="HSZ1" s="251"/>
      <c r="HTA1" s="251"/>
      <c r="HTB1" s="251"/>
      <c r="HTC1" s="251"/>
      <c r="HTD1" s="251"/>
      <c r="HTE1" s="251"/>
      <c r="HTF1" s="251"/>
      <c r="HTG1" s="251"/>
      <c r="HTH1" s="251"/>
      <c r="HTI1" s="251"/>
      <c r="HTJ1" s="251"/>
      <c r="HTK1" s="251"/>
      <c r="HTL1" s="251"/>
      <c r="HTM1" s="251"/>
      <c r="HTN1" s="251"/>
      <c r="HTO1" s="251"/>
      <c r="HTP1" s="251"/>
      <c r="HTQ1" s="251"/>
      <c r="HTR1" s="251"/>
      <c r="HTS1" s="251"/>
      <c r="HTT1" s="251"/>
      <c r="HTU1" s="251"/>
      <c r="HTV1" s="251"/>
      <c r="HTW1" s="251"/>
      <c r="HTX1" s="251"/>
      <c r="HTY1" s="251"/>
      <c r="HTZ1" s="251"/>
      <c r="HUA1" s="251"/>
      <c r="HUB1" s="251"/>
      <c r="HUC1" s="251"/>
      <c r="HUD1" s="251"/>
      <c r="HUE1" s="251"/>
      <c r="HUF1" s="251"/>
      <c r="HUG1" s="251"/>
      <c r="HUH1" s="251"/>
      <c r="HUI1" s="251"/>
      <c r="HUJ1" s="251"/>
      <c r="HUK1" s="251"/>
      <c r="HUL1" s="251"/>
      <c r="HUM1" s="251"/>
      <c r="HUN1" s="251"/>
      <c r="HUO1" s="251"/>
      <c r="HUP1" s="251"/>
      <c r="HUQ1" s="251"/>
      <c r="HUR1" s="251"/>
      <c r="HUS1" s="251"/>
      <c r="HUT1" s="251"/>
      <c r="HUU1" s="251"/>
      <c r="HUV1" s="251"/>
      <c r="HUW1" s="251"/>
      <c r="HUX1" s="251"/>
      <c r="HUY1" s="251"/>
      <c r="HUZ1" s="251"/>
      <c r="HVA1" s="251"/>
      <c r="HVB1" s="251"/>
      <c r="HVC1" s="251"/>
      <c r="HVD1" s="251"/>
      <c r="HVE1" s="251"/>
      <c r="HVF1" s="251"/>
      <c r="HVG1" s="251"/>
      <c r="HVH1" s="251"/>
      <c r="HVI1" s="251"/>
      <c r="HVJ1" s="251"/>
      <c r="HVK1" s="251"/>
      <c r="HVL1" s="251"/>
      <c r="HVM1" s="251"/>
      <c r="HVN1" s="251"/>
      <c r="HVO1" s="251"/>
      <c r="HVP1" s="251"/>
      <c r="HVQ1" s="251"/>
      <c r="HVR1" s="251"/>
      <c r="HVS1" s="251"/>
      <c r="HVT1" s="251"/>
      <c r="HVU1" s="251"/>
      <c r="HVV1" s="251"/>
      <c r="HVW1" s="251"/>
      <c r="HVX1" s="251"/>
      <c r="HVY1" s="251"/>
      <c r="HVZ1" s="251"/>
      <c r="HWA1" s="251"/>
      <c r="HWB1" s="251"/>
      <c r="HWC1" s="251"/>
      <c r="HWD1" s="251"/>
      <c r="HWE1" s="251"/>
      <c r="HWF1" s="251"/>
      <c r="HWG1" s="251"/>
      <c r="HWH1" s="251"/>
      <c r="HWI1" s="251"/>
      <c r="HWJ1" s="251"/>
      <c r="HWK1" s="251"/>
      <c r="HWL1" s="251"/>
      <c r="HWM1" s="251"/>
      <c r="HWN1" s="251"/>
      <c r="HWO1" s="251"/>
      <c r="HWP1" s="251"/>
      <c r="HWQ1" s="251"/>
      <c r="HWR1" s="251"/>
      <c r="HWS1" s="251"/>
      <c r="HWT1" s="251"/>
      <c r="HWU1" s="251"/>
      <c r="HWV1" s="251"/>
      <c r="HWW1" s="251"/>
      <c r="HWX1" s="251"/>
      <c r="HWY1" s="251"/>
      <c r="HWZ1" s="251"/>
      <c r="HXA1" s="251"/>
      <c r="HXB1" s="251"/>
      <c r="HXC1" s="251"/>
      <c r="HXD1" s="251"/>
      <c r="HXE1" s="251"/>
      <c r="HXF1" s="251"/>
      <c r="HXG1" s="251"/>
      <c r="HXH1" s="251"/>
      <c r="HXI1" s="251"/>
      <c r="HXJ1" s="251"/>
      <c r="HXK1" s="251"/>
      <c r="HXL1" s="251"/>
      <c r="HXM1" s="251"/>
      <c r="HXN1" s="251"/>
      <c r="HXO1" s="251"/>
      <c r="HXP1" s="251"/>
      <c r="HXQ1" s="251"/>
      <c r="HXR1" s="251"/>
      <c r="HXS1" s="251"/>
      <c r="HXT1" s="251"/>
      <c r="HXU1" s="251"/>
      <c r="HXV1" s="251"/>
      <c r="HXW1" s="251"/>
      <c r="HXX1" s="251"/>
      <c r="HXY1" s="251"/>
      <c r="HXZ1" s="251"/>
      <c r="HYA1" s="251"/>
      <c r="HYB1" s="251"/>
      <c r="HYC1" s="251"/>
      <c r="HYD1" s="251"/>
      <c r="HYE1" s="251"/>
      <c r="HYF1" s="251"/>
      <c r="HYG1" s="251"/>
      <c r="HYH1" s="251"/>
      <c r="HYI1" s="251"/>
      <c r="HYJ1" s="251"/>
      <c r="HYK1" s="251"/>
      <c r="HYL1" s="251"/>
      <c r="HYM1" s="251"/>
      <c r="HYN1" s="251"/>
      <c r="HYO1" s="251"/>
      <c r="HYP1" s="251"/>
      <c r="HYQ1" s="251"/>
      <c r="HYR1" s="251"/>
      <c r="HYS1" s="251"/>
      <c r="HYT1" s="251"/>
      <c r="HYU1" s="251"/>
      <c r="HYV1" s="251"/>
      <c r="HYW1" s="251"/>
      <c r="HYX1" s="251"/>
      <c r="HYY1" s="251"/>
      <c r="HYZ1" s="251"/>
      <c r="HZA1" s="251"/>
      <c r="HZB1" s="251"/>
      <c r="HZC1" s="251"/>
      <c r="HZD1" s="251"/>
      <c r="HZE1" s="251"/>
      <c r="HZF1" s="251"/>
      <c r="HZG1" s="251"/>
      <c r="HZH1" s="251"/>
      <c r="HZI1" s="251"/>
      <c r="HZJ1" s="251"/>
      <c r="HZK1" s="251"/>
      <c r="HZL1" s="251"/>
      <c r="HZM1" s="251"/>
      <c r="HZN1" s="251"/>
      <c r="HZO1" s="251"/>
      <c r="HZP1" s="251"/>
      <c r="HZQ1" s="251"/>
      <c r="HZR1" s="251"/>
      <c r="HZS1" s="251"/>
      <c r="HZT1" s="251"/>
      <c r="HZU1" s="251"/>
      <c r="HZV1" s="251"/>
      <c r="HZW1" s="251"/>
      <c r="HZX1" s="251"/>
      <c r="HZY1" s="251"/>
      <c r="HZZ1" s="251"/>
      <c r="IAA1" s="251"/>
      <c r="IAB1" s="251"/>
      <c r="IAC1" s="251"/>
      <c r="IAD1" s="251"/>
      <c r="IAE1" s="251"/>
      <c r="IAF1" s="251"/>
      <c r="IAG1" s="251"/>
      <c r="IAH1" s="251"/>
      <c r="IAI1" s="251"/>
      <c r="IAJ1" s="251"/>
      <c r="IAK1" s="251"/>
      <c r="IAL1" s="251"/>
      <c r="IAM1" s="251"/>
      <c r="IAN1" s="251"/>
      <c r="IAO1" s="251"/>
      <c r="IAP1" s="251"/>
      <c r="IAQ1" s="251"/>
      <c r="IAR1" s="251"/>
      <c r="IAS1" s="251"/>
      <c r="IAT1" s="251"/>
      <c r="IAU1" s="251"/>
      <c r="IAV1" s="251"/>
      <c r="IAW1" s="251"/>
      <c r="IAX1" s="251"/>
      <c r="IAY1" s="251"/>
      <c r="IAZ1" s="251"/>
      <c r="IBA1" s="251"/>
      <c r="IBB1" s="251"/>
      <c r="IBC1" s="251"/>
      <c r="IBD1" s="251"/>
      <c r="IBE1" s="251"/>
      <c r="IBF1" s="251"/>
      <c r="IBG1" s="251"/>
      <c r="IBH1" s="251"/>
      <c r="IBI1" s="251"/>
      <c r="IBJ1" s="251"/>
      <c r="IBK1" s="251"/>
      <c r="IBL1" s="251"/>
      <c r="IBM1" s="251"/>
      <c r="IBN1" s="251"/>
      <c r="IBO1" s="251"/>
      <c r="IBP1" s="251"/>
      <c r="IBQ1" s="251"/>
      <c r="IBR1" s="251"/>
      <c r="IBS1" s="251"/>
      <c r="IBT1" s="251"/>
      <c r="IBU1" s="251"/>
      <c r="IBV1" s="251"/>
      <c r="IBW1" s="251"/>
      <c r="IBX1" s="251"/>
      <c r="IBY1" s="251"/>
      <c r="IBZ1" s="251"/>
      <c r="ICA1" s="251"/>
      <c r="ICB1" s="251"/>
      <c r="ICC1" s="251"/>
      <c r="ICD1" s="251"/>
      <c r="ICE1" s="251"/>
      <c r="ICF1" s="251"/>
      <c r="ICG1" s="251"/>
      <c r="ICH1" s="251"/>
      <c r="ICI1" s="251"/>
      <c r="ICJ1" s="251"/>
      <c r="ICK1" s="251"/>
      <c r="ICL1" s="251"/>
      <c r="ICM1" s="251"/>
      <c r="ICN1" s="251"/>
      <c r="ICO1" s="251"/>
      <c r="ICP1" s="251"/>
      <c r="ICQ1" s="251"/>
      <c r="ICR1" s="251"/>
      <c r="ICS1" s="251"/>
      <c r="ICT1" s="251"/>
      <c r="ICU1" s="251"/>
      <c r="ICV1" s="251"/>
      <c r="ICW1" s="251"/>
      <c r="ICX1" s="251"/>
      <c r="ICY1" s="251"/>
      <c r="ICZ1" s="251"/>
      <c r="IDA1" s="251"/>
      <c r="IDB1" s="251"/>
      <c r="IDC1" s="251"/>
      <c r="IDD1" s="251"/>
      <c r="IDE1" s="251"/>
      <c r="IDF1" s="251"/>
      <c r="IDG1" s="251"/>
      <c r="IDH1" s="251"/>
      <c r="IDI1" s="251"/>
      <c r="IDJ1" s="251"/>
      <c r="IDK1" s="251"/>
      <c r="IDL1" s="251"/>
      <c r="IDM1" s="251"/>
      <c r="IDN1" s="251"/>
      <c r="IDO1" s="251"/>
      <c r="IDP1" s="251"/>
      <c r="IDQ1" s="251"/>
      <c r="IDR1" s="251"/>
      <c r="IDS1" s="251"/>
      <c r="IDT1" s="251"/>
      <c r="IDU1" s="251"/>
      <c r="IDV1" s="251"/>
      <c r="IDW1" s="251"/>
      <c r="IDX1" s="251"/>
      <c r="IDY1" s="251"/>
      <c r="IDZ1" s="251"/>
      <c r="IEA1" s="251"/>
      <c r="IEB1" s="251"/>
      <c r="IEC1" s="251"/>
      <c r="IED1" s="251"/>
      <c r="IEE1" s="251"/>
      <c r="IEF1" s="251"/>
      <c r="IEG1" s="251"/>
      <c r="IEH1" s="251"/>
      <c r="IEI1" s="251"/>
      <c r="IEJ1" s="251"/>
      <c r="IEK1" s="251"/>
      <c r="IEL1" s="251"/>
      <c r="IEM1" s="251"/>
      <c r="IEN1" s="251"/>
      <c r="IEO1" s="251"/>
      <c r="IEP1" s="251"/>
      <c r="IEQ1" s="251"/>
      <c r="IER1" s="251"/>
      <c r="IES1" s="251"/>
      <c r="IET1" s="251"/>
      <c r="IEU1" s="251"/>
      <c r="IEV1" s="251"/>
      <c r="IEW1" s="251"/>
      <c r="IEX1" s="251"/>
      <c r="IEY1" s="251"/>
      <c r="IEZ1" s="251"/>
      <c r="IFA1" s="251"/>
      <c r="IFB1" s="251"/>
      <c r="IFC1" s="251"/>
      <c r="IFD1" s="251"/>
      <c r="IFE1" s="251"/>
      <c r="IFF1" s="251"/>
      <c r="IFG1" s="251"/>
      <c r="IFH1" s="251"/>
      <c r="IFI1" s="251"/>
      <c r="IFJ1" s="251"/>
      <c r="IFK1" s="251"/>
      <c r="IFL1" s="251"/>
      <c r="IFM1" s="251"/>
      <c r="IFN1" s="251"/>
      <c r="IFO1" s="251"/>
      <c r="IFP1" s="251"/>
      <c r="IFQ1" s="251"/>
      <c r="IFR1" s="251"/>
      <c r="IFS1" s="251"/>
      <c r="IFT1" s="251"/>
      <c r="IFU1" s="251"/>
      <c r="IFV1" s="251"/>
      <c r="IFW1" s="251"/>
      <c r="IFX1" s="251"/>
      <c r="IFY1" s="251"/>
      <c r="IFZ1" s="251"/>
      <c r="IGA1" s="251"/>
      <c r="IGB1" s="251"/>
      <c r="IGC1" s="251"/>
      <c r="IGD1" s="251"/>
      <c r="IGE1" s="251"/>
      <c r="IGF1" s="251"/>
      <c r="IGG1" s="251"/>
      <c r="IGH1" s="251"/>
      <c r="IGI1" s="251"/>
      <c r="IGJ1" s="251"/>
      <c r="IGK1" s="251"/>
      <c r="IGL1" s="251"/>
      <c r="IGM1" s="251"/>
      <c r="IGN1" s="251"/>
      <c r="IGO1" s="251"/>
      <c r="IGP1" s="251"/>
      <c r="IGQ1" s="251"/>
      <c r="IGR1" s="251"/>
      <c r="IGS1" s="251"/>
      <c r="IGT1" s="251"/>
      <c r="IGU1" s="251"/>
      <c r="IGV1" s="251"/>
      <c r="IGW1" s="251"/>
      <c r="IGX1" s="251"/>
      <c r="IGY1" s="251"/>
      <c r="IGZ1" s="251"/>
      <c r="IHA1" s="251"/>
      <c r="IHB1" s="251"/>
      <c r="IHC1" s="251"/>
      <c r="IHD1" s="251"/>
      <c r="IHE1" s="251"/>
      <c r="IHF1" s="251"/>
      <c r="IHG1" s="251"/>
      <c r="IHH1" s="251"/>
      <c r="IHI1" s="251"/>
      <c r="IHJ1" s="251"/>
      <c r="IHK1" s="251"/>
      <c r="IHL1" s="251"/>
      <c r="IHM1" s="251"/>
      <c r="IHN1" s="251"/>
      <c r="IHO1" s="251"/>
      <c r="IHP1" s="251"/>
      <c r="IHQ1" s="251"/>
      <c r="IHR1" s="251"/>
      <c r="IHS1" s="251"/>
      <c r="IHT1" s="251"/>
      <c r="IHU1" s="251"/>
      <c r="IHV1" s="251"/>
      <c r="IHW1" s="251"/>
      <c r="IHX1" s="251"/>
      <c r="IHY1" s="251"/>
      <c r="IHZ1" s="251"/>
      <c r="IIA1" s="251"/>
      <c r="IIB1" s="251"/>
      <c r="IIC1" s="251"/>
      <c r="IID1" s="251"/>
      <c r="IIE1" s="251"/>
      <c r="IIF1" s="251"/>
      <c r="IIG1" s="251"/>
      <c r="IIH1" s="251"/>
      <c r="III1" s="251"/>
      <c r="IIJ1" s="251"/>
      <c r="IIK1" s="251"/>
      <c r="IIL1" s="251"/>
      <c r="IIM1" s="251"/>
      <c r="IIN1" s="251"/>
      <c r="IIO1" s="251"/>
      <c r="IIP1" s="251"/>
      <c r="IIQ1" s="251"/>
      <c r="IIR1" s="251"/>
      <c r="IIS1" s="251"/>
      <c r="IIT1" s="251"/>
      <c r="IIU1" s="251"/>
      <c r="IIV1" s="251"/>
      <c r="IIW1" s="251"/>
      <c r="IIX1" s="251"/>
      <c r="IIY1" s="251"/>
      <c r="IIZ1" s="251"/>
      <c r="IJA1" s="251"/>
      <c r="IJB1" s="251"/>
      <c r="IJC1" s="251"/>
      <c r="IJD1" s="251"/>
      <c r="IJE1" s="251"/>
      <c r="IJF1" s="251"/>
      <c r="IJG1" s="251"/>
      <c r="IJH1" s="251"/>
      <c r="IJI1" s="251"/>
      <c r="IJJ1" s="251"/>
      <c r="IJK1" s="251"/>
      <c r="IJL1" s="251"/>
      <c r="IJM1" s="251"/>
      <c r="IJN1" s="251"/>
      <c r="IJO1" s="251"/>
      <c r="IJP1" s="251"/>
      <c r="IJQ1" s="251"/>
      <c r="IJR1" s="251"/>
      <c r="IJS1" s="251"/>
      <c r="IJT1" s="251"/>
      <c r="IJU1" s="251"/>
      <c r="IJV1" s="251"/>
      <c r="IJW1" s="251"/>
      <c r="IJX1" s="251"/>
      <c r="IJY1" s="251"/>
      <c r="IJZ1" s="251"/>
      <c r="IKA1" s="251"/>
      <c r="IKB1" s="251"/>
      <c r="IKC1" s="251"/>
      <c r="IKD1" s="251"/>
      <c r="IKE1" s="251"/>
      <c r="IKF1" s="251"/>
      <c r="IKG1" s="251"/>
      <c r="IKH1" s="251"/>
      <c r="IKI1" s="251"/>
      <c r="IKJ1" s="251"/>
      <c r="IKK1" s="251"/>
      <c r="IKL1" s="251"/>
      <c r="IKM1" s="251"/>
      <c r="IKN1" s="251"/>
      <c r="IKO1" s="251"/>
      <c r="IKP1" s="251"/>
      <c r="IKQ1" s="251"/>
      <c r="IKR1" s="251"/>
      <c r="IKS1" s="251"/>
      <c r="IKT1" s="251"/>
      <c r="IKU1" s="251"/>
      <c r="IKV1" s="251"/>
      <c r="IKW1" s="251"/>
      <c r="IKX1" s="251"/>
      <c r="IKY1" s="251"/>
      <c r="IKZ1" s="251"/>
      <c r="ILA1" s="251"/>
      <c r="ILB1" s="251"/>
      <c r="ILC1" s="251"/>
      <c r="ILD1" s="251"/>
      <c r="ILE1" s="251"/>
      <c r="ILF1" s="251"/>
      <c r="ILG1" s="251"/>
      <c r="ILH1" s="251"/>
      <c r="ILI1" s="251"/>
      <c r="ILJ1" s="251"/>
      <c r="ILK1" s="251"/>
      <c r="ILL1" s="251"/>
      <c r="ILM1" s="251"/>
      <c r="ILN1" s="251"/>
      <c r="ILO1" s="251"/>
      <c r="ILP1" s="251"/>
      <c r="ILQ1" s="251"/>
      <c r="ILR1" s="251"/>
      <c r="ILS1" s="251"/>
      <c r="ILT1" s="251"/>
      <c r="ILU1" s="251"/>
      <c r="ILV1" s="251"/>
      <c r="ILW1" s="251"/>
      <c r="ILX1" s="251"/>
      <c r="ILY1" s="251"/>
      <c r="ILZ1" s="251"/>
      <c r="IMA1" s="251"/>
      <c r="IMB1" s="251"/>
      <c r="IMC1" s="251"/>
      <c r="IMD1" s="251"/>
      <c r="IME1" s="251"/>
      <c r="IMF1" s="251"/>
      <c r="IMG1" s="251"/>
      <c r="IMH1" s="251"/>
      <c r="IMI1" s="251"/>
      <c r="IMJ1" s="251"/>
      <c r="IMK1" s="251"/>
      <c r="IML1" s="251"/>
      <c r="IMM1" s="251"/>
      <c r="IMN1" s="251"/>
      <c r="IMO1" s="251"/>
      <c r="IMP1" s="251"/>
      <c r="IMQ1" s="251"/>
      <c r="IMR1" s="251"/>
      <c r="IMS1" s="251"/>
      <c r="IMT1" s="251"/>
      <c r="IMU1" s="251"/>
      <c r="IMV1" s="251"/>
      <c r="IMW1" s="251"/>
      <c r="IMX1" s="251"/>
      <c r="IMY1" s="251"/>
      <c r="IMZ1" s="251"/>
      <c r="INA1" s="251"/>
      <c r="INB1" s="251"/>
      <c r="INC1" s="251"/>
      <c r="IND1" s="251"/>
      <c r="INE1" s="251"/>
      <c r="INF1" s="251"/>
      <c r="ING1" s="251"/>
      <c r="INH1" s="251"/>
      <c r="INI1" s="251"/>
      <c r="INJ1" s="251"/>
      <c r="INK1" s="251"/>
      <c r="INL1" s="251"/>
      <c r="INM1" s="251"/>
      <c r="INN1" s="251"/>
      <c r="INO1" s="251"/>
      <c r="INP1" s="251"/>
      <c r="INQ1" s="251"/>
      <c r="INR1" s="251"/>
      <c r="INS1" s="251"/>
      <c r="INT1" s="251"/>
      <c r="INU1" s="251"/>
      <c r="INV1" s="251"/>
      <c r="INW1" s="251"/>
      <c r="INX1" s="251"/>
      <c r="INY1" s="251"/>
      <c r="INZ1" s="251"/>
      <c r="IOA1" s="251"/>
      <c r="IOB1" s="251"/>
      <c r="IOC1" s="251"/>
      <c r="IOD1" s="251"/>
      <c r="IOE1" s="251"/>
      <c r="IOF1" s="251"/>
      <c r="IOG1" s="251"/>
      <c r="IOH1" s="251"/>
      <c r="IOI1" s="251"/>
      <c r="IOJ1" s="251"/>
      <c r="IOK1" s="251"/>
      <c r="IOL1" s="251"/>
      <c r="IOM1" s="251"/>
      <c r="ION1" s="251"/>
      <c r="IOO1" s="251"/>
      <c r="IOP1" s="251"/>
      <c r="IOQ1" s="251"/>
      <c r="IOR1" s="251"/>
      <c r="IOS1" s="251"/>
      <c r="IOT1" s="251"/>
      <c r="IOU1" s="251"/>
      <c r="IOV1" s="251"/>
      <c r="IOW1" s="251"/>
      <c r="IOX1" s="251"/>
      <c r="IOY1" s="251"/>
      <c r="IOZ1" s="251"/>
      <c r="IPA1" s="251"/>
      <c r="IPB1" s="251"/>
      <c r="IPC1" s="251"/>
      <c r="IPD1" s="251"/>
      <c r="IPE1" s="251"/>
      <c r="IPF1" s="251"/>
      <c r="IPG1" s="251"/>
      <c r="IPH1" s="251"/>
      <c r="IPI1" s="251"/>
      <c r="IPJ1" s="251"/>
      <c r="IPK1" s="251"/>
      <c r="IPL1" s="251"/>
      <c r="IPM1" s="251"/>
      <c r="IPN1" s="251"/>
      <c r="IPO1" s="251"/>
      <c r="IPP1" s="251"/>
      <c r="IPQ1" s="251"/>
      <c r="IPR1" s="251"/>
      <c r="IPS1" s="251"/>
      <c r="IPT1" s="251"/>
      <c r="IPU1" s="251"/>
      <c r="IPV1" s="251"/>
      <c r="IPW1" s="251"/>
      <c r="IPX1" s="251"/>
      <c r="IPY1" s="251"/>
      <c r="IPZ1" s="251"/>
      <c r="IQA1" s="251"/>
      <c r="IQB1" s="251"/>
      <c r="IQC1" s="251"/>
      <c r="IQD1" s="251"/>
      <c r="IQE1" s="251"/>
      <c r="IQF1" s="251"/>
      <c r="IQG1" s="251"/>
      <c r="IQH1" s="251"/>
      <c r="IQI1" s="251"/>
      <c r="IQJ1" s="251"/>
      <c r="IQK1" s="251"/>
      <c r="IQL1" s="251"/>
      <c r="IQM1" s="251"/>
      <c r="IQN1" s="251"/>
      <c r="IQO1" s="251"/>
      <c r="IQP1" s="251"/>
      <c r="IQQ1" s="251"/>
      <c r="IQR1" s="251"/>
      <c r="IQS1" s="251"/>
      <c r="IQT1" s="251"/>
      <c r="IQU1" s="251"/>
      <c r="IQV1" s="251"/>
      <c r="IQW1" s="251"/>
      <c r="IQX1" s="251"/>
      <c r="IQY1" s="251"/>
      <c r="IQZ1" s="251"/>
      <c r="IRA1" s="251"/>
      <c r="IRB1" s="251"/>
      <c r="IRC1" s="251"/>
      <c r="IRD1" s="251"/>
      <c r="IRE1" s="251"/>
      <c r="IRF1" s="251"/>
      <c r="IRG1" s="251"/>
      <c r="IRH1" s="251"/>
      <c r="IRI1" s="251"/>
      <c r="IRJ1" s="251"/>
      <c r="IRK1" s="251"/>
      <c r="IRL1" s="251"/>
      <c r="IRM1" s="251"/>
      <c r="IRN1" s="251"/>
      <c r="IRO1" s="251"/>
      <c r="IRP1" s="251"/>
      <c r="IRQ1" s="251"/>
      <c r="IRR1" s="251"/>
      <c r="IRS1" s="251"/>
      <c r="IRT1" s="251"/>
      <c r="IRU1" s="251"/>
      <c r="IRV1" s="251"/>
      <c r="IRW1" s="251"/>
      <c r="IRX1" s="251"/>
      <c r="IRY1" s="251"/>
      <c r="IRZ1" s="251"/>
      <c r="ISA1" s="251"/>
      <c r="ISB1" s="251"/>
      <c r="ISC1" s="251"/>
      <c r="ISD1" s="251"/>
      <c r="ISE1" s="251"/>
      <c r="ISF1" s="251"/>
      <c r="ISG1" s="251"/>
      <c r="ISH1" s="251"/>
      <c r="ISI1" s="251"/>
      <c r="ISJ1" s="251"/>
      <c r="ISK1" s="251"/>
      <c r="ISL1" s="251"/>
      <c r="ISM1" s="251"/>
      <c r="ISN1" s="251"/>
      <c r="ISO1" s="251"/>
      <c r="ISP1" s="251"/>
      <c r="ISQ1" s="251"/>
      <c r="ISR1" s="251"/>
      <c r="ISS1" s="251"/>
      <c r="IST1" s="251"/>
      <c r="ISU1" s="251"/>
      <c r="ISV1" s="251"/>
      <c r="ISW1" s="251"/>
      <c r="ISX1" s="251"/>
      <c r="ISY1" s="251"/>
      <c r="ISZ1" s="251"/>
      <c r="ITA1" s="251"/>
      <c r="ITB1" s="251"/>
      <c r="ITC1" s="251"/>
      <c r="ITD1" s="251"/>
      <c r="ITE1" s="251"/>
      <c r="ITF1" s="251"/>
      <c r="ITG1" s="251"/>
      <c r="ITH1" s="251"/>
      <c r="ITI1" s="251"/>
      <c r="ITJ1" s="251"/>
      <c r="ITK1" s="251"/>
      <c r="ITL1" s="251"/>
      <c r="ITM1" s="251"/>
      <c r="ITN1" s="251"/>
      <c r="ITO1" s="251"/>
      <c r="ITP1" s="251"/>
      <c r="ITQ1" s="251"/>
      <c r="ITR1" s="251"/>
      <c r="ITS1" s="251"/>
      <c r="ITT1" s="251"/>
      <c r="ITU1" s="251"/>
      <c r="ITV1" s="251"/>
      <c r="ITW1" s="251"/>
      <c r="ITX1" s="251"/>
      <c r="ITY1" s="251"/>
      <c r="ITZ1" s="251"/>
      <c r="IUA1" s="251"/>
      <c r="IUB1" s="251"/>
      <c r="IUC1" s="251"/>
      <c r="IUD1" s="251"/>
      <c r="IUE1" s="251"/>
      <c r="IUF1" s="251"/>
      <c r="IUG1" s="251"/>
      <c r="IUH1" s="251"/>
      <c r="IUI1" s="251"/>
      <c r="IUJ1" s="251"/>
      <c r="IUK1" s="251"/>
      <c r="IUL1" s="251"/>
      <c r="IUM1" s="251"/>
      <c r="IUN1" s="251"/>
      <c r="IUO1" s="251"/>
      <c r="IUP1" s="251"/>
      <c r="IUQ1" s="251"/>
      <c r="IUR1" s="251"/>
      <c r="IUS1" s="251"/>
      <c r="IUT1" s="251"/>
      <c r="IUU1" s="251"/>
      <c r="IUV1" s="251"/>
      <c r="IUW1" s="251"/>
      <c r="IUX1" s="251"/>
      <c r="IUY1" s="251"/>
      <c r="IUZ1" s="251"/>
      <c r="IVA1" s="251"/>
      <c r="IVB1" s="251"/>
      <c r="IVC1" s="251"/>
      <c r="IVD1" s="251"/>
      <c r="IVE1" s="251"/>
      <c r="IVF1" s="251"/>
      <c r="IVG1" s="251"/>
      <c r="IVH1" s="251"/>
      <c r="IVI1" s="251"/>
      <c r="IVJ1" s="251"/>
      <c r="IVK1" s="251"/>
      <c r="IVL1" s="251"/>
      <c r="IVM1" s="251"/>
      <c r="IVN1" s="251"/>
      <c r="IVO1" s="251"/>
      <c r="IVP1" s="251"/>
      <c r="IVQ1" s="251"/>
      <c r="IVR1" s="251"/>
      <c r="IVS1" s="251"/>
      <c r="IVT1" s="251"/>
      <c r="IVU1" s="251"/>
      <c r="IVV1" s="251"/>
      <c r="IVW1" s="251"/>
      <c r="IVX1" s="251"/>
      <c r="IVY1" s="251"/>
      <c r="IVZ1" s="251"/>
      <c r="IWA1" s="251"/>
      <c r="IWB1" s="251"/>
      <c r="IWC1" s="251"/>
      <c r="IWD1" s="251"/>
      <c r="IWE1" s="251"/>
      <c r="IWF1" s="251"/>
      <c r="IWG1" s="251"/>
      <c r="IWH1" s="251"/>
      <c r="IWI1" s="251"/>
      <c r="IWJ1" s="251"/>
      <c r="IWK1" s="251"/>
      <c r="IWL1" s="251"/>
      <c r="IWM1" s="251"/>
      <c r="IWN1" s="251"/>
      <c r="IWO1" s="251"/>
      <c r="IWP1" s="251"/>
      <c r="IWQ1" s="251"/>
      <c r="IWR1" s="251"/>
      <c r="IWS1" s="251"/>
      <c r="IWT1" s="251"/>
      <c r="IWU1" s="251"/>
      <c r="IWV1" s="251"/>
      <c r="IWW1" s="251"/>
      <c r="IWX1" s="251"/>
      <c r="IWY1" s="251"/>
      <c r="IWZ1" s="251"/>
      <c r="IXA1" s="251"/>
      <c r="IXB1" s="251"/>
      <c r="IXC1" s="251"/>
      <c r="IXD1" s="251"/>
      <c r="IXE1" s="251"/>
      <c r="IXF1" s="251"/>
      <c r="IXG1" s="251"/>
      <c r="IXH1" s="251"/>
      <c r="IXI1" s="251"/>
      <c r="IXJ1" s="251"/>
      <c r="IXK1" s="251"/>
      <c r="IXL1" s="251"/>
      <c r="IXM1" s="251"/>
      <c r="IXN1" s="251"/>
      <c r="IXO1" s="251"/>
      <c r="IXP1" s="251"/>
      <c r="IXQ1" s="251"/>
      <c r="IXR1" s="251"/>
      <c r="IXS1" s="251"/>
      <c r="IXT1" s="251"/>
      <c r="IXU1" s="251"/>
      <c r="IXV1" s="251"/>
      <c r="IXW1" s="251"/>
      <c r="IXX1" s="251"/>
      <c r="IXY1" s="251"/>
      <c r="IXZ1" s="251"/>
      <c r="IYA1" s="251"/>
      <c r="IYB1" s="251"/>
      <c r="IYC1" s="251"/>
      <c r="IYD1" s="251"/>
      <c r="IYE1" s="251"/>
      <c r="IYF1" s="251"/>
      <c r="IYG1" s="251"/>
      <c r="IYH1" s="251"/>
      <c r="IYI1" s="251"/>
      <c r="IYJ1" s="251"/>
      <c r="IYK1" s="251"/>
      <c r="IYL1" s="251"/>
      <c r="IYM1" s="251"/>
      <c r="IYN1" s="251"/>
      <c r="IYO1" s="251"/>
      <c r="IYP1" s="251"/>
      <c r="IYQ1" s="251"/>
      <c r="IYR1" s="251"/>
      <c r="IYS1" s="251"/>
      <c r="IYT1" s="251"/>
      <c r="IYU1" s="251"/>
      <c r="IYV1" s="251"/>
      <c r="IYW1" s="251"/>
      <c r="IYX1" s="251"/>
      <c r="IYY1" s="251"/>
      <c r="IYZ1" s="251"/>
      <c r="IZA1" s="251"/>
      <c r="IZB1" s="251"/>
      <c r="IZC1" s="251"/>
      <c r="IZD1" s="251"/>
      <c r="IZE1" s="251"/>
      <c r="IZF1" s="251"/>
      <c r="IZG1" s="251"/>
      <c r="IZH1" s="251"/>
      <c r="IZI1" s="251"/>
      <c r="IZJ1" s="251"/>
      <c r="IZK1" s="251"/>
      <c r="IZL1" s="251"/>
      <c r="IZM1" s="251"/>
      <c r="IZN1" s="251"/>
      <c r="IZO1" s="251"/>
      <c r="IZP1" s="251"/>
      <c r="IZQ1" s="251"/>
      <c r="IZR1" s="251"/>
      <c r="IZS1" s="251"/>
      <c r="IZT1" s="251"/>
      <c r="IZU1" s="251"/>
      <c r="IZV1" s="251"/>
      <c r="IZW1" s="251"/>
      <c r="IZX1" s="251"/>
      <c r="IZY1" s="251"/>
      <c r="IZZ1" s="251"/>
      <c r="JAA1" s="251"/>
      <c r="JAB1" s="251"/>
      <c r="JAC1" s="251"/>
      <c r="JAD1" s="251"/>
      <c r="JAE1" s="251"/>
      <c r="JAF1" s="251"/>
      <c r="JAG1" s="251"/>
      <c r="JAH1" s="251"/>
      <c r="JAI1" s="251"/>
      <c r="JAJ1" s="251"/>
      <c r="JAK1" s="251"/>
      <c r="JAL1" s="251"/>
      <c r="JAM1" s="251"/>
      <c r="JAN1" s="251"/>
      <c r="JAO1" s="251"/>
      <c r="JAP1" s="251"/>
      <c r="JAQ1" s="251"/>
      <c r="JAR1" s="251"/>
      <c r="JAS1" s="251"/>
      <c r="JAT1" s="251"/>
      <c r="JAU1" s="251"/>
      <c r="JAV1" s="251"/>
      <c r="JAW1" s="251"/>
      <c r="JAX1" s="251"/>
      <c r="JAY1" s="251"/>
      <c r="JAZ1" s="251"/>
      <c r="JBA1" s="251"/>
      <c r="JBB1" s="251"/>
      <c r="JBC1" s="251"/>
      <c r="JBD1" s="251"/>
      <c r="JBE1" s="251"/>
      <c r="JBF1" s="251"/>
      <c r="JBG1" s="251"/>
      <c r="JBH1" s="251"/>
      <c r="JBI1" s="251"/>
      <c r="JBJ1" s="251"/>
      <c r="JBK1" s="251"/>
      <c r="JBL1" s="251"/>
      <c r="JBM1" s="251"/>
      <c r="JBN1" s="251"/>
      <c r="JBO1" s="251"/>
      <c r="JBP1" s="251"/>
      <c r="JBQ1" s="251"/>
      <c r="JBR1" s="251"/>
      <c r="JBS1" s="251"/>
      <c r="JBT1" s="251"/>
      <c r="JBU1" s="251"/>
      <c r="JBV1" s="251"/>
      <c r="JBW1" s="251"/>
      <c r="JBX1" s="251"/>
      <c r="JBY1" s="251"/>
      <c r="JBZ1" s="251"/>
      <c r="JCA1" s="251"/>
      <c r="JCB1" s="251"/>
      <c r="JCC1" s="251"/>
      <c r="JCD1" s="251"/>
      <c r="JCE1" s="251"/>
      <c r="JCF1" s="251"/>
      <c r="JCG1" s="251"/>
      <c r="JCH1" s="251"/>
      <c r="JCI1" s="251"/>
      <c r="JCJ1" s="251"/>
      <c r="JCK1" s="251"/>
      <c r="JCL1" s="251"/>
      <c r="JCM1" s="251"/>
      <c r="JCN1" s="251"/>
      <c r="JCO1" s="251"/>
      <c r="JCP1" s="251"/>
      <c r="JCQ1" s="251"/>
      <c r="JCR1" s="251"/>
      <c r="JCS1" s="251"/>
      <c r="JCT1" s="251"/>
      <c r="JCU1" s="251"/>
      <c r="JCV1" s="251"/>
      <c r="JCW1" s="251"/>
      <c r="JCX1" s="251"/>
      <c r="JCY1" s="251"/>
      <c r="JCZ1" s="251"/>
      <c r="JDA1" s="251"/>
      <c r="JDB1" s="251"/>
      <c r="JDC1" s="251"/>
      <c r="JDD1" s="251"/>
      <c r="JDE1" s="251"/>
      <c r="JDF1" s="251"/>
      <c r="JDG1" s="251"/>
      <c r="JDH1" s="251"/>
      <c r="JDI1" s="251"/>
      <c r="JDJ1" s="251"/>
      <c r="JDK1" s="251"/>
      <c r="JDL1" s="251"/>
      <c r="JDM1" s="251"/>
      <c r="JDN1" s="251"/>
      <c r="JDO1" s="251"/>
      <c r="JDP1" s="251"/>
      <c r="JDQ1" s="251"/>
      <c r="JDR1" s="251"/>
      <c r="JDS1" s="251"/>
      <c r="JDT1" s="251"/>
      <c r="JDU1" s="251"/>
      <c r="JDV1" s="251"/>
      <c r="JDW1" s="251"/>
      <c r="JDX1" s="251"/>
      <c r="JDY1" s="251"/>
      <c r="JDZ1" s="251"/>
      <c r="JEA1" s="251"/>
      <c r="JEB1" s="251"/>
      <c r="JEC1" s="251"/>
      <c r="JED1" s="251"/>
      <c r="JEE1" s="251"/>
      <c r="JEF1" s="251"/>
      <c r="JEG1" s="251"/>
      <c r="JEH1" s="251"/>
      <c r="JEI1" s="251"/>
      <c r="JEJ1" s="251"/>
      <c r="JEK1" s="251"/>
      <c r="JEL1" s="251"/>
      <c r="JEM1" s="251"/>
      <c r="JEN1" s="251"/>
      <c r="JEO1" s="251"/>
      <c r="JEP1" s="251"/>
      <c r="JEQ1" s="251"/>
      <c r="JER1" s="251"/>
      <c r="JES1" s="251"/>
      <c r="JET1" s="251"/>
      <c r="JEU1" s="251"/>
      <c r="JEV1" s="251"/>
      <c r="JEW1" s="251"/>
      <c r="JEX1" s="251"/>
      <c r="JEY1" s="251"/>
      <c r="JEZ1" s="251"/>
      <c r="JFA1" s="251"/>
      <c r="JFB1" s="251"/>
      <c r="JFC1" s="251"/>
      <c r="JFD1" s="251"/>
      <c r="JFE1" s="251"/>
      <c r="JFF1" s="251"/>
      <c r="JFG1" s="251"/>
      <c r="JFH1" s="251"/>
      <c r="JFI1" s="251"/>
      <c r="JFJ1" s="251"/>
      <c r="JFK1" s="251"/>
      <c r="JFL1" s="251"/>
      <c r="JFM1" s="251"/>
      <c r="JFN1" s="251"/>
      <c r="JFO1" s="251"/>
      <c r="JFP1" s="251"/>
      <c r="JFQ1" s="251"/>
      <c r="JFR1" s="251"/>
      <c r="JFS1" s="251"/>
      <c r="JFT1" s="251"/>
      <c r="JFU1" s="251"/>
      <c r="JFV1" s="251"/>
      <c r="JFW1" s="251"/>
      <c r="JFX1" s="251"/>
      <c r="JFY1" s="251"/>
      <c r="JFZ1" s="251"/>
      <c r="JGA1" s="251"/>
      <c r="JGB1" s="251"/>
      <c r="JGC1" s="251"/>
      <c r="JGD1" s="251"/>
      <c r="JGE1" s="251"/>
      <c r="JGF1" s="251"/>
      <c r="JGG1" s="251"/>
      <c r="JGH1" s="251"/>
      <c r="JGI1" s="251"/>
      <c r="JGJ1" s="251"/>
      <c r="JGK1" s="251"/>
      <c r="JGL1" s="251"/>
      <c r="JGM1" s="251"/>
      <c r="JGN1" s="251"/>
      <c r="JGO1" s="251"/>
      <c r="JGP1" s="251"/>
      <c r="JGQ1" s="251"/>
      <c r="JGR1" s="251"/>
      <c r="JGS1" s="251"/>
      <c r="JGT1" s="251"/>
      <c r="JGU1" s="251"/>
      <c r="JGV1" s="251"/>
      <c r="JGW1" s="251"/>
      <c r="JGX1" s="251"/>
      <c r="JGY1" s="251"/>
      <c r="JGZ1" s="251"/>
      <c r="JHA1" s="251"/>
      <c r="JHB1" s="251"/>
      <c r="JHC1" s="251"/>
      <c r="JHD1" s="251"/>
      <c r="JHE1" s="251"/>
      <c r="JHF1" s="251"/>
      <c r="JHG1" s="251"/>
      <c r="JHH1" s="251"/>
      <c r="JHI1" s="251"/>
      <c r="JHJ1" s="251"/>
      <c r="JHK1" s="251"/>
      <c r="JHL1" s="251"/>
      <c r="JHM1" s="251"/>
      <c r="JHN1" s="251"/>
      <c r="JHO1" s="251"/>
      <c r="JHP1" s="251"/>
      <c r="JHQ1" s="251"/>
      <c r="JHR1" s="251"/>
      <c r="JHS1" s="251"/>
      <c r="JHT1" s="251"/>
      <c r="JHU1" s="251"/>
      <c r="JHV1" s="251"/>
      <c r="JHW1" s="251"/>
      <c r="JHX1" s="251"/>
      <c r="JHY1" s="251"/>
      <c r="JHZ1" s="251"/>
      <c r="JIA1" s="251"/>
      <c r="JIB1" s="251"/>
      <c r="JIC1" s="251"/>
      <c r="JID1" s="251"/>
      <c r="JIE1" s="251"/>
      <c r="JIF1" s="251"/>
      <c r="JIG1" s="251"/>
      <c r="JIH1" s="251"/>
      <c r="JII1" s="251"/>
      <c r="JIJ1" s="251"/>
      <c r="JIK1" s="251"/>
      <c r="JIL1" s="251"/>
      <c r="JIM1" s="251"/>
      <c r="JIN1" s="251"/>
      <c r="JIO1" s="251"/>
      <c r="JIP1" s="251"/>
      <c r="JIQ1" s="251"/>
      <c r="JIR1" s="251"/>
      <c r="JIS1" s="251"/>
      <c r="JIT1" s="251"/>
      <c r="JIU1" s="251"/>
      <c r="JIV1" s="251"/>
      <c r="JIW1" s="251"/>
      <c r="JIX1" s="251"/>
      <c r="JIY1" s="251"/>
      <c r="JIZ1" s="251"/>
      <c r="JJA1" s="251"/>
      <c r="JJB1" s="251"/>
      <c r="JJC1" s="251"/>
      <c r="JJD1" s="251"/>
      <c r="JJE1" s="251"/>
      <c r="JJF1" s="251"/>
      <c r="JJG1" s="251"/>
      <c r="JJH1" s="251"/>
      <c r="JJI1" s="251"/>
      <c r="JJJ1" s="251"/>
      <c r="JJK1" s="251"/>
      <c r="JJL1" s="251"/>
      <c r="JJM1" s="251"/>
      <c r="JJN1" s="251"/>
      <c r="JJO1" s="251"/>
      <c r="JJP1" s="251"/>
      <c r="JJQ1" s="251"/>
      <c r="JJR1" s="251"/>
      <c r="JJS1" s="251"/>
      <c r="JJT1" s="251"/>
      <c r="JJU1" s="251"/>
      <c r="JJV1" s="251"/>
      <c r="JJW1" s="251"/>
      <c r="JJX1" s="251"/>
      <c r="JJY1" s="251"/>
      <c r="JJZ1" s="251"/>
      <c r="JKA1" s="251"/>
      <c r="JKB1" s="251"/>
      <c r="JKC1" s="251"/>
      <c r="JKD1" s="251"/>
      <c r="JKE1" s="251"/>
      <c r="JKF1" s="251"/>
      <c r="JKG1" s="251"/>
      <c r="JKH1" s="251"/>
      <c r="JKI1" s="251"/>
      <c r="JKJ1" s="251"/>
      <c r="JKK1" s="251"/>
      <c r="JKL1" s="251"/>
      <c r="JKM1" s="251"/>
      <c r="JKN1" s="251"/>
      <c r="JKO1" s="251"/>
      <c r="JKP1" s="251"/>
      <c r="JKQ1" s="251"/>
      <c r="JKR1" s="251"/>
      <c r="JKS1" s="251"/>
      <c r="JKT1" s="251"/>
      <c r="JKU1" s="251"/>
      <c r="JKV1" s="251"/>
      <c r="JKW1" s="251"/>
      <c r="JKX1" s="251"/>
      <c r="JKY1" s="251"/>
      <c r="JKZ1" s="251"/>
      <c r="JLA1" s="251"/>
      <c r="JLB1" s="251"/>
      <c r="JLC1" s="251"/>
      <c r="JLD1" s="251"/>
      <c r="JLE1" s="251"/>
      <c r="JLF1" s="251"/>
      <c r="JLG1" s="251"/>
      <c r="JLH1" s="251"/>
      <c r="JLI1" s="251"/>
      <c r="JLJ1" s="251"/>
      <c r="JLK1" s="251"/>
      <c r="JLL1" s="251"/>
      <c r="JLM1" s="251"/>
      <c r="JLN1" s="251"/>
      <c r="JLO1" s="251"/>
      <c r="JLP1" s="251"/>
      <c r="JLQ1" s="251"/>
      <c r="JLR1" s="251"/>
      <c r="JLS1" s="251"/>
      <c r="JLT1" s="251"/>
      <c r="JLU1" s="251"/>
      <c r="JLV1" s="251"/>
      <c r="JLW1" s="251"/>
      <c r="JLX1" s="251"/>
      <c r="JLY1" s="251"/>
      <c r="JLZ1" s="251"/>
      <c r="JMA1" s="251"/>
      <c r="JMB1" s="251"/>
      <c r="JMC1" s="251"/>
      <c r="JMD1" s="251"/>
      <c r="JME1" s="251"/>
      <c r="JMF1" s="251"/>
      <c r="JMG1" s="251"/>
      <c r="JMH1" s="251"/>
      <c r="JMI1" s="251"/>
      <c r="JMJ1" s="251"/>
      <c r="JMK1" s="251"/>
      <c r="JML1" s="251"/>
      <c r="JMM1" s="251"/>
      <c r="JMN1" s="251"/>
      <c r="JMO1" s="251"/>
      <c r="JMP1" s="251"/>
      <c r="JMQ1" s="251"/>
      <c r="JMR1" s="251"/>
      <c r="JMS1" s="251"/>
      <c r="JMT1" s="251"/>
      <c r="JMU1" s="251"/>
      <c r="JMV1" s="251"/>
      <c r="JMW1" s="251"/>
      <c r="JMX1" s="251"/>
      <c r="JMY1" s="251"/>
      <c r="JMZ1" s="251"/>
      <c r="JNA1" s="251"/>
      <c r="JNB1" s="251"/>
      <c r="JNC1" s="251"/>
      <c r="JND1" s="251"/>
      <c r="JNE1" s="251"/>
      <c r="JNF1" s="251"/>
      <c r="JNG1" s="251"/>
      <c r="JNH1" s="251"/>
      <c r="JNI1" s="251"/>
      <c r="JNJ1" s="251"/>
      <c r="JNK1" s="251"/>
      <c r="JNL1" s="251"/>
      <c r="JNM1" s="251"/>
      <c r="JNN1" s="251"/>
      <c r="JNO1" s="251"/>
      <c r="JNP1" s="251"/>
      <c r="JNQ1" s="251"/>
      <c r="JNR1" s="251"/>
      <c r="JNS1" s="251"/>
      <c r="JNT1" s="251"/>
      <c r="JNU1" s="251"/>
      <c r="JNV1" s="251"/>
      <c r="JNW1" s="251"/>
      <c r="JNX1" s="251"/>
      <c r="JNY1" s="251"/>
      <c r="JNZ1" s="251"/>
      <c r="JOA1" s="251"/>
      <c r="JOB1" s="251"/>
      <c r="JOC1" s="251"/>
      <c r="JOD1" s="251"/>
      <c r="JOE1" s="251"/>
      <c r="JOF1" s="251"/>
      <c r="JOG1" s="251"/>
      <c r="JOH1" s="251"/>
      <c r="JOI1" s="251"/>
      <c r="JOJ1" s="251"/>
      <c r="JOK1" s="251"/>
      <c r="JOL1" s="251"/>
      <c r="JOM1" s="251"/>
      <c r="JON1" s="251"/>
      <c r="JOO1" s="251"/>
      <c r="JOP1" s="251"/>
      <c r="JOQ1" s="251"/>
      <c r="JOR1" s="251"/>
      <c r="JOS1" s="251"/>
      <c r="JOT1" s="251"/>
      <c r="JOU1" s="251"/>
      <c r="JOV1" s="251"/>
      <c r="JOW1" s="251"/>
      <c r="JOX1" s="251"/>
      <c r="JOY1" s="251"/>
      <c r="JOZ1" s="251"/>
      <c r="JPA1" s="251"/>
      <c r="JPB1" s="251"/>
      <c r="JPC1" s="251"/>
      <c r="JPD1" s="251"/>
      <c r="JPE1" s="251"/>
      <c r="JPF1" s="251"/>
      <c r="JPG1" s="251"/>
      <c r="JPH1" s="251"/>
      <c r="JPI1" s="251"/>
      <c r="JPJ1" s="251"/>
      <c r="JPK1" s="251"/>
      <c r="JPL1" s="251"/>
      <c r="JPM1" s="251"/>
      <c r="JPN1" s="251"/>
      <c r="JPO1" s="251"/>
      <c r="JPP1" s="251"/>
      <c r="JPQ1" s="251"/>
      <c r="JPR1" s="251"/>
      <c r="JPS1" s="251"/>
      <c r="JPT1" s="251"/>
      <c r="JPU1" s="251"/>
      <c r="JPV1" s="251"/>
      <c r="JPW1" s="251"/>
      <c r="JPX1" s="251"/>
      <c r="JPY1" s="251"/>
      <c r="JPZ1" s="251"/>
      <c r="JQA1" s="251"/>
      <c r="JQB1" s="251"/>
      <c r="JQC1" s="251"/>
      <c r="JQD1" s="251"/>
      <c r="JQE1" s="251"/>
      <c r="JQF1" s="251"/>
      <c r="JQG1" s="251"/>
      <c r="JQH1" s="251"/>
      <c r="JQI1" s="251"/>
      <c r="JQJ1" s="251"/>
      <c r="JQK1" s="251"/>
      <c r="JQL1" s="251"/>
      <c r="JQM1" s="251"/>
      <c r="JQN1" s="251"/>
      <c r="JQO1" s="251"/>
      <c r="JQP1" s="251"/>
      <c r="JQQ1" s="251"/>
      <c r="JQR1" s="251"/>
      <c r="JQS1" s="251"/>
      <c r="JQT1" s="251"/>
      <c r="JQU1" s="251"/>
      <c r="JQV1" s="251"/>
      <c r="JQW1" s="251"/>
      <c r="JQX1" s="251"/>
      <c r="JQY1" s="251"/>
      <c r="JQZ1" s="251"/>
      <c r="JRA1" s="251"/>
      <c r="JRB1" s="251"/>
      <c r="JRC1" s="251"/>
      <c r="JRD1" s="251"/>
      <c r="JRE1" s="251"/>
      <c r="JRF1" s="251"/>
      <c r="JRG1" s="251"/>
      <c r="JRH1" s="251"/>
      <c r="JRI1" s="251"/>
      <c r="JRJ1" s="251"/>
      <c r="JRK1" s="251"/>
      <c r="JRL1" s="251"/>
      <c r="JRM1" s="251"/>
      <c r="JRN1" s="251"/>
      <c r="JRO1" s="251"/>
      <c r="JRP1" s="251"/>
      <c r="JRQ1" s="251"/>
      <c r="JRR1" s="251"/>
      <c r="JRS1" s="251"/>
      <c r="JRT1" s="251"/>
      <c r="JRU1" s="251"/>
      <c r="JRV1" s="251"/>
      <c r="JRW1" s="251"/>
      <c r="JRX1" s="251"/>
      <c r="JRY1" s="251"/>
      <c r="JRZ1" s="251"/>
      <c r="JSA1" s="251"/>
      <c r="JSB1" s="251"/>
      <c r="JSC1" s="251"/>
      <c r="JSD1" s="251"/>
      <c r="JSE1" s="251"/>
      <c r="JSF1" s="251"/>
      <c r="JSG1" s="251"/>
      <c r="JSH1" s="251"/>
      <c r="JSI1" s="251"/>
      <c r="JSJ1" s="251"/>
      <c r="JSK1" s="251"/>
      <c r="JSL1" s="251"/>
      <c r="JSM1" s="251"/>
      <c r="JSN1" s="251"/>
      <c r="JSO1" s="251"/>
      <c r="JSP1" s="251"/>
      <c r="JSQ1" s="251"/>
      <c r="JSR1" s="251"/>
      <c r="JSS1" s="251"/>
      <c r="JST1" s="251"/>
      <c r="JSU1" s="251"/>
      <c r="JSV1" s="251"/>
      <c r="JSW1" s="251"/>
      <c r="JSX1" s="251"/>
      <c r="JSY1" s="251"/>
      <c r="JSZ1" s="251"/>
      <c r="JTA1" s="251"/>
      <c r="JTB1" s="251"/>
      <c r="JTC1" s="251"/>
      <c r="JTD1" s="251"/>
      <c r="JTE1" s="251"/>
      <c r="JTF1" s="251"/>
      <c r="JTG1" s="251"/>
      <c r="JTH1" s="251"/>
      <c r="JTI1" s="251"/>
      <c r="JTJ1" s="251"/>
      <c r="JTK1" s="251"/>
      <c r="JTL1" s="251"/>
      <c r="JTM1" s="251"/>
      <c r="JTN1" s="251"/>
      <c r="JTO1" s="251"/>
      <c r="JTP1" s="251"/>
      <c r="JTQ1" s="251"/>
      <c r="JTR1" s="251"/>
      <c r="JTS1" s="251"/>
      <c r="JTT1" s="251"/>
      <c r="JTU1" s="251"/>
      <c r="JTV1" s="251"/>
      <c r="JTW1" s="251"/>
      <c r="JTX1" s="251"/>
      <c r="JTY1" s="251"/>
      <c r="JTZ1" s="251"/>
      <c r="JUA1" s="251"/>
      <c r="JUB1" s="251"/>
      <c r="JUC1" s="251"/>
      <c r="JUD1" s="251"/>
      <c r="JUE1" s="251"/>
      <c r="JUF1" s="251"/>
      <c r="JUG1" s="251"/>
      <c r="JUH1" s="251"/>
      <c r="JUI1" s="251"/>
      <c r="JUJ1" s="251"/>
      <c r="JUK1" s="251"/>
      <c r="JUL1" s="251"/>
      <c r="JUM1" s="251"/>
      <c r="JUN1" s="251"/>
      <c r="JUO1" s="251"/>
      <c r="JUP1" s="251"/>
      <c r="JUQ1" s="251"/>
      <c r="JUR1" s="251"/>
      <c r="JUS1" s="251"/>
      <c r="JUT1" s="251"/>
      <c r="JUU1" s="251"/>
      <c r="JUV1" s="251"/>
      <c r="JUW1" s="251"/>
      <c r="JUX1" s="251"/>
      <c r="JUY1" s="251"/>
      <c r="JUZ1" s="251"/>
      <c r="JVA1" s="251"/>
      <c r="JVB1" s="251"/>
      <c r="JVC1" s="251"/>
      <c r="JVD1" s="251"/>
      <c r="JVE1" s="251"/>
      <c r="JVF1" s="251"/>
      <c r="JVG1" s="251"/>
      <c r="JVH1" s="251"/>
      <c r="JVI1" s="251"/>
      <c r="JVJ1" s="251"/>
      <c r="JVK1" s="251"/>
      <c r="JVL1" s="251"/>
      <c r="JVM1" s="251"/>
      <c r="JVN1" s="251"/>
      <c r="JVO1" s="251"/>
      <c r="JVP1" s="251"/>
      <c r="JVQ1" s="251"/>
      <c r="JVR1" s="251"/>
      <c r="JVS1" s="251"/>
      <c r="JVT1" s="251"/>
      <c r="JVU1" s="251"/>
      <c r="JVV1" s="251"/>
      <c r="JVW1" s="251"/>
      <c r="JVX1" s="251"/>
      <c r="JVY1" s="251"/>
      <c r="JVZ1" s="251"/>
      <c r="JWA1" s="251"/>
      <c r="JWB1" s="251"/>
      <c r="JWC1" s="251"/>
      <c r="JWD1" s="251"/>
      <c r="JWE1" s="251"/>
      <c r="JWF1" s="251"/>
      <c r="JWG1" s="251"/>
      <c r="JWH1" s="251"/>
      <c r="JWI1" s="251"/>
      <c r="JWJ1" s="251"/>
      <c r="JWK1" s="251"/>
      <c r="JWL1" s="251"/>
      <c r="JWM1" s="251"/>
      <c r="JWN1" s="251"/>
      <c r="JWO1" s="251"/>
      <c r="JWP1" s="251"/>
      <c r="JWQ1" s="251"/>
      <c r="JWR1" s="251"/>
      <c r="JWS1" s="251"/>
      <c r="JWT1" s="251"/>
      <c r="JWU1" s="251"/>
      <c r="JWV1" s="251"/>
      <c r="JWW1" s="251"/>
      <c r="JWX1" s="251"/>
      <c r="JWY1" s="251"/>
      <c r="JWZ1" s="251"/>
      <c r="JXA1" s="251"/>
      <c r="JXB1" s="251"/>
      <c r="JXC1" s="251"/>
      <c r="JXD1" s="251"/>
      <c r="JXE1" s="251"/>
      <c r="JXF1" s="251"/>
      <c r="JXG1" s="251"/>
      <c r="JXH1" s="251"/>
      <c r="JXI1" s="251"/>
      <c r="JXJ1" s="251"/>
      <c r="JXK1" s="251"/>
      <c r="JXL1" s="251"/>
      <c r="JXM1" s="251"/>
      <c r="JXN1" s="251"/>
      <c r="JXO1" s="251"/>
      <c r="JXP1" s="251"/>
      <c r="JXQ1" s="251"/>
      <c r="JXR1" s="251"/>
      <c r="JXS1" s="251"/>
      <c r="JXT1" s="251"/>
      <c r="JXU1" s="251"/>
      <c r="JXV1" s="251"/>
      <c r="JXW1" s="251"/>
      <c r="JXX1" s="251"/>
      <c r="JXY1" s="251"/>
      <c r="JXZ1" s="251"/>
      <c r="JYA1" s="251"/>
      <c r="JYB1" s="251"/>
      <c r="JYC1" s="251"/>
      <c r="JYD1" s="251"/>
      <c r="JYE1" s="251"/>
      <c r="JYF1" s="251"/>
      <c r="JYG1" s="251"/>
      <c r="JYH1" s="251"/>
      <c r="JYI1" s="251"/>
      <c r="JYJ1" s="251"/>
      <c r="JYK1" s="251"/>
      <c r="JYL1" s="251"/>
      <c r="JYM1" s="251"/>
      <c r="JYN1" s="251"/>
      <c r="JYO1" s="251"/>
      <c r="JYP1" s="251"/>
      <c r="JYQ1" s="251"/>
      <c r="JYR1" s="251"/>
      <c r="JYS1" s="251"/>
      <c r="JYT1" s="251"/>
      <c r="JYU1" s="251"/>
      <c r="JYV1" s="251"/>
      <c r="JYW1" s="251"/>
      <c r="JYX1" s="251"/>
      <c r="JYY1" s="251"/>
      <c r="JYZ1" s="251"/>
      <c r="JZA1" s="251"/>
      <c r="JZB1" s="251"/>
      <c r="JZC1" s="251"/>
      <c r="JZD1" s="251"/>
      <c r="JZE1" s="251"/>
      <c r="JZF1" s="251"/>
      <c r="JZG1" s="251"/>
      <c r="JZH1" s="251"/>
      <c r="JZI1" s="251"/>
      <c r="JZJ1" s="251"/>
      <c r="JZK1" s="251"/>
      <c r="JZL1" s="251"/>
      <c r="JZM1" s="251"/>
      <c r="JZN1" s="251"/>
      <c r="JZO1" s="251"/>
      <c r="JZP1" s="251"/>
      <c r="JZQ1" s="251"/>
      <c r="JZR1" s="251"/>
      <c r="JZS1" s="251"/>
      <c r="JZT1" s="251"/>
      <c r="JZU1" s="251"/>
      <c r="JZV1" s="251"/>
      <c r="JZW1" s="251"/>
      <c r="JZX1" s="251"/>
      <c r="JZY1" s="251"/>
      <c r="JZZ1" s="251"/>
      <c r="KAA1" s="251"/>
      <c r="KAB1" s="251"/>
      <c r="KAC1" s="251"/>
      <c r="KAD1" s="251"/>
      <c r="KAE1" s="251"/>
      <c r="KAF1" s="251"/>
      <c r="KAG1" s="251"/>
      <c r="KAH1" s="251"/>
      <c r="KAI1" s="251"/>
      <c r="KAJ1" s="251"/>
      <c r="KAK1" s="251"/>
      <c r="KAL1" s="251"/>
      <c r="KAM1" s="251"/>
      <c r="KAN1" s="251"/>
      <c r="KAO1" s="251"/>
      <c r="KAP1" s="251"/>
      <c r="KAQ1" s="251"/>
      <c r="KAR1" s="251"/>
      <c r="KAS1" s="251"/>
      <c r="KAT1" s="251"/>
      <c r="KAU1" s="251"/>
      <c r="KAV1" s="251"/>
      <c r="KAW1" s="251"/>
      <c r="KAX1" s="251"/>
      <c r="KAY1" s="251"/>
      <c r="KAZ1" s="251"/>
      <c r="KBA1" s="251"/>
      <c r="KBB1" s="251"/>
      <c r="KBC1" s="251"/>
      <c r="KBD1" s="251"/>
      <c r="KBE1" s="251"/>
      <c r="KBF1" s="251"/>
      <c r="KBG1" s="251"/>
      <c r="KBH1" s="251"/>
      <c r="KBI1" s="251"/>
      <c r="KBJ1" s="251"/>
      <c r="KBK1" s="251"/>
      <c r="KBL1" s="251"/>
      <c r="KBM1" s="251"/>
      <c r="KBN1" s="251"/>
      <c r="KBO1" s="251"/>
      <c r="KBP1" s="251"/>
      <c r="KBQ1" s="251"/>
      <c r="KBR1" s="251"/>
      <c r="KBS1" s="251"/>
      <c r="KBT1" s="251"/>
      <c r="KBU1" s="251"/>
      <c r="KBV1" s="251"/>
      <c r="KBW1" s="251"/>
      <c r="KBX1" s="251"/>
      <c r="KBY1" s="251"/>
      <c r="KBZ1" s="251"/>
      <c r="KCA1" s="251"/>
      <c r="KCB1" s="251"/>
      <c r="KCC1" s="251"/>
      <c r="KCD1" s="251"/>
      <c r="KCE1" s="251"/>
      <c r="KCF1" s="251"/>
      <c r="KCG1" s="251"/>
      <c r="KCH1" s="251"/>
      <c r="KCI1" s="251"/>
      <c r="KCJ1" s="251"/>
      <c r="KCK1" s="251"/>
      <c r="KCL1" s="251"/>
      <c r="KCM1" s="251"/>
      <c r="KCN1" s="251"/>
      <c r="KCO1" s="251"/>
      <c r="KCP1" s="251"/>
      <c r="KCQ1" s="251"/>
      <c r="KCR1" s="251"/>
      <c r="KCS1" s="251"/>
      <c r="KCT1" s="251"/>
      <c r="KCU1" s="251"/>
      <c r="KCV1" s="251"/>
      <c r="KCW1" s="251"/>
      <c r="KCX1" s="251"/>
      <c r="KCY1" s="251"/>
      <c r="KCZ1" s="251"/>
      <c r="KDA1" s="251"/>
      <c r="KDB1" s="251"/>
      <c r="KDC1" s="251"/>
      <c r="KDD1" s="251"/>
      <c r="KDE1" s="251"/>
      <c r="KDF1" s="251"/>
      <c r="KDG1" s="251"/>
      <c r="KDH1" s="251"/>
      <c r="KDI1" s="251"/>
      <c r="KDJ1" s="251"/>
      <c r="KDK1" s="251"/>
      <c r="KDL1" s="251"/>
      <c r="KDM1" s="251"/>
      <c r="KDN1" s="251"/>
      <c r="KDO1" s="251"/>
      <c r="KDP1" s="251"/>
      <c r="KDQ1" s="251"/>
      <c r="KDR1" s="251"/>
      <c r="KDS1" s="251"/>
      <c r="KDT1" s="251"/>
      <c r="KDU1" s="251"/>
      <c r="KDV1" s="251"/>
      <c r="KDW1" s="251"/>
      <c r="KDX1" s="251"/>
      <c r="KDY1" s="251"/>
      <c r="KDZ1" s="251"/>
      <c r="KEA1" s="251"/>
      <c r="KEB1" s="251"/>
      <c r="KEC1" s="251"/>
      <c r="KED1" s="251"/>
      <c r="KEE1" s="251"/>
      <c r="KEF1" s="251"/>
      <c r="KEG1" s="251"/>
      <c r="KEH1" s="251"/>
      <c r="KEI1" s="251"/>
      <c r="KEJ1" s="251"/>
      <c r="KEK1" s="251"/>
      <c r="KEL1" s="251"/>
      <c r="KEM1" s="251"/>
      <c r="KEN1" s="251"/>
      <c r="KEO1" s="251"/>
      <c r="KEP1" s="251"/>
      <c r="KEQ1" s="251"/>
      <c r="KER1" s="251"/>
      <c r="KES1" s="251"/>
      <c r="KET1" s="251"/>
      <c r="KEU1" s="251"/>
      <c r="KEV1" s="251"/>
      <c r="KEW1" s="251"/>
      <c r="KEX1" s="251"/>
      <c r="KEY1" s="251"/>
      <c r="KEZ1" s="251"/>
      <c r="KFA1" s="251"/>
      <c r="KFB1" s="251"/>
      <c r="KFC1" s="251"/>
      <c r="KFD1" s="251"/>
      <c r="KFE1" s="251"/>
      <c r="KFF1" s="251"/>
      <c r="KFG1" s="251"/>
      <c r="KFH1" s="251"/>
      <c r="KFI1" s="251"/>
      <c r="KFJ1" s="251"/>
      <c r="KFK1" s="251"/>
      <c r="KFL1" s="251"/>
      <c r="KFM1" s="251"/>
      <c r="KFN1" s="251"/>
      <c r="KFO1" s="251"/>
      <c r="KFP1" s="251"/>
      <c r="KFQ1" s="251"/>
      <c r="KFR1" s="251"/>
      <c r="KFS1" s="251"/>
      <c r="KFT1" s="251"/>
      <c r="KFU1" s="251"/>
      <c r="KFV1" s="251"/>
      <c r="KFW1" s="251"/>
      <c r="KFX1" s="251"/>
      <c r="KFY1" s="251"/>
      <c r="KFZ1" s="251"/>
      <c r="KGA1" s="251"/>
      <c r="KGB1" s="251"/>
      <c r="KGC1" s="251"/>
      <c r="KGD1" s="251"/>
      <c r="KGE1" s="251"/>
      <c r="KGF1" s="251"/>
      <c r="KGG1" s="251"/>
      <c r="KGH1" s="251"/>
      <c r="KGI1" s="251"/>
      <c r="KGJ1" s="251"/>
      <c r="KGK1" s="251"/>
      <c r="KGL1" s="251"/>
      <c r="KGM1" s="251"/>
      <c r="KGN1" s="251"/>
      <c r="KGO1" s="251"/>
      <c r="KGP1" s="251"/>
      <c r="KGQ1" s="251"/>
      <c r="KGR1" s="251"/>
      <c r="KGS1" s="251"/>
      <c r="KGT1" s="251"/>
      <c r="KGU1" s="251"/>
      <c r="KGV1" s="251"/>
      <c r="KGW1" s="251"/>
      <c r="KGX1" s="251"/>
      <c r="KGY1" s="251"/>
      <c r="KGZ1" s="251"/>
      <c r="KHA1" s="251"/>
      <c r="KHB1" s="251"/>
      <c r="KHC1" s="251"/>
      <c r="KHD1" s="251"/>
      <c r="KHE1" s="251"/>
      <c r="KHF1" s="251"/>
      <c r="KHG1" s="251"/>
      <c r="KHH1" s="251"/>
      <c r="KHI1" s="251"/>
      <c r="KHJ1" s="251"/>
      <c r="KHK1" s="251"/>
      <c r="KHL1" s="251"/>
      <c r="KHM1" s="251"/>
      <c r="KHN1" s="251"/>
      <c r="KHO1" s="251"/>
      <c r="KHP1" s="251"/>
      <c r="KHQ1" s="251"/>
      <c r="KHR1" s="251"/>
      <c r="KHS1" s="251"/>
      <c r="KHT1" s="251"/>
      <c r="KHU1" s="251"/>
      <c r="KHV1" s="251"/>
      <c r="KHW1" s="251"/>
      <c r="KHX1" s="251"/>
      <c r="KHY1" s="251"/>
      <c r="KHZ1" s="251"/>
      <c r="KIA1" s="251"/>
      <c r="KIB1" s="251"/>
      <c r="KIC1" s="251"/>
      <c r="KID1" s="251"/>
      <c r="KIE1" s="251"/>
      <c r="KIF1" s="251"/>
      <c r="KIG1" s="251"/>
      <c r="KIH1" s="251"/>
      <c r="KII1" s="251"/>
      <c r="KIJ1" s="251"/>
      <c r="KIK1" s="251"/>
      <c r="KIL1" s="251"/>
      <c r="KIM1" s="251"/>
      <c r="KIN1" s="251"/>
      <c r="KIO1" s="251"/>
      <c r="KIP1" s="251"/>
      <c r="KIQ1" s="251"/>
      <c r="KIR1" s="251"/>
      <c r="KIS1" s="251"/>
      <c r="KIT1" s="251"/>
      <c r="KIU1" s="251"/>
      <c r="KIV1" s="251"/>
      <c r="KIW1" s="251"/>
      <c r="KIX1" s="251"/>
      <c r="KIY1" s="251"/>
      <c r="KIZ1" s="251"/>
      <c r="KJA1" s="251"/>
      <c r="KJB1" s="251"/>
      <c r="KJC1" s="251"/>
      <c r="KJD1" s="251"/>
      <c r="KJE1" s="251"/>
      <c r="KJF1" s="251"/>
      <c r="KJG1" s="251"/>
      <c r="KJH1" s="251"/>
      <c r="KJI1" s="251"/>
      <c r="KJJ1" s="251"/>
      <c r="KJK1" s="251"/>
      <c r="KJL1" s="251"/>
      <c r="KJM1" s="251"/>
      <c r="KJN1" s="251"/>
      <c r="KJO1" s="251"/>
      <c r="KJP1" s="251"/>
      <c r="KJQ1" s="251"/>
      <c r="KJR1" s="251"/>
      <c r="KJS1" s="251"/>
      <c r="KJT1" s="251"/>
      <c r="KJU1" s="251"/>
      <c r="KJV1" s="251"/>
      <c r="KJW1" s="251"/>
      <c r="KJX1" s="251"/>
      <c r="KJY1" s="251"/>
      <c r="KJZ1" s="251"/>
      <c r="KKA1" s="251"/>
      <c r="KKB1" s="251"/>
      <c r="KKC1" s="251"/>
      <c r="KKD1" s="251"/>
      <c r="KKE1" s="251"/>
      <c r="KKF1" s="251"/>
      <c r="KKG1" s="251"/>
      <c r="KKH1" s="251"/>
      <c r="KKI1" s="251"/>
      <c r="KKJ1" s="251"/>
      <c r="KKK1" s="251"/>
      <c r="KKL1" s="251"/>
      <c r="KKM1" s="251"/>
      <c r="KKN1" s="251"/>
      <c r="KKO1" s="251"/>
      <c r="KKP1" s="251"/>
      <c r="KKQ1" s="251"/>
      <c r="KKR1" s="251"/>
      <c r="KKS1" s="251"/>
      <c r="KKT1" s="251"/>
      <c r="KKU1" s="251"/>
      <c r="KKV1" s="251"/>
      <c r="KKW1" s="251"/>
      <c r="KKX1" s="251"/>
      <c r="KKY1" s="251"/>
      <c r="KKZ1" s="251"/>
      <c r="KLA1" s="251"/>
      <c r="KLB1" s="251"/>
      <c r="KLC1" s="251"/>
      <c r="KLD1" s="251"/>
      <c r="KLE1" s="251"/>
      <c r="KLF1" s="251"/>
      <c r="KLG1" s="251"/>
      <c r="KLH1" s="251"/>
      <c r="KLI1" s="251"/>
      <c r="KLJ1" s="251"/>
      <c r="KLK1" s="251"/>
      <c r="KLL1" s="251"/>
      <c r="KLM1" s="251"/>
      <c r="KLN1" s="251"/>
      <c r="KLO1" s="251"/>
      <c r="KLP1" s="251"/>
      <c r="KLQ1" s="251"/>
      <c r="KLR1" s="251"/>
      <c r="KLS1" s="251"/>
      <c r="KLT1" s="251"/>
      <c r="KLU1" s="251"/>
      <c r="KLV1" s="251"/>
      <c r="KLW1" s="251"/>
      <c r="KLX1" s="251"/>
      <c r="KLY1" s="251"/>
      <c r="KLZ1" s="251"/>
      <c r="KMA1" s="251"/>
      <c r="KMB1" s="251"/>
      <c r="KMC1" s="251"/>
      <c r="KMD1" s="251"/>
      <c r="KME1" s="251"/>
      <c r="KMF1" s="251"/>
      <c r="KMG1" s="251"/>
      <c r="KMH1" s="251"/>
      <c r="KMI1" s="251"/>
      <c r="KMJ1" s="251"/>
      <c r="KMK1" s="251"/>
      <c r="KML1" s="251"/>
      <c r="KMM1" s="251"/>
      <c r="KMN1" s="251"/>
      <c r="KMO1" s="251"/>
      <c r="KMP1" s="251"/>
      <c r="KMQ1" s="251"/>
      <c r="KMR1" s="251"/>
      <c r="KMS1" s="251"/>
      <c r="KMT1" s="251"/>
      <c r="KMU1" s="251"/>
      <c r="KMV1" s="251"/>
      <c r="KMW1" s="251"/>
      <c r="KMX1" s="251"/>
      <c r="KMY1" s="251"/>
      <c r="KMZ1" s="251"/>
      <c r="KNA1" s="251"/>
      <c r="KNB1" s="251"/>
      <c r="KNC1" s="251"/>
      <c r="KND1" s="251"/>
      <c r="KNE1" s="251"/>
      <c r="KNF1" s="251"/>
      <c r="KNG1" s="251"/>
      <c r="KNH1" s="251"/>
      <c r="KNI1" s="251"/>
      <c r="KNJ1" s="251"/>
      <c r="KNK1" s="251"/>
      <c r="KNL1" s="251"/>
      <c r="KNM1" s="251"/>
      <c r="KNN1" s="251"/>
      <c r="KNO1" s="251"/>
      <c r="KNP1" s="251"/>
      <c r="KNQ1" s="251"/>
      <c r="KNR1" s="251"/>
      <c r="KNS1" s="251"/>
      <c r="KNT1" s="251"/>
      <c r="KNU1" s="251"/>
      <c r="KNV1" s="251"/>
      <c r="KNW1" s="251"/>
      <c r="KNX1" s="251"/>
      <c r="KNY1" s="251"/>
      <c r="KNZ1" s="251"/>
      <c r="KOA1" s="251"/>
      <c r="KOB1" s="251"/>
      <c r="KOC1" s="251"/>
      <c r="KOD1" s="251"/>
      <c r="KOE1" s="251"/>
      <c r="KOF1" s="251"/>
      <c r="KOG1" s="251"/>
      <c r="KOH1" s="251"/>
      <c r="KOI1" s="251"/>
      <c r="KOJ1" s="251"/>
      <c r="KOK1" s="251"/>
      <c r="KOL1" s="251"/>
      <c r="KOM1" s="251"/>
      <c r="KON1" s="251"/>
      <c r="KOO1" s="251"/>
      <c r="KOP1" s="251"/>
      <c r="KOQ1" s="251"/>
      <c r="KOR1" s="251"/>
      <c r="KOS1" s="251"/>
      <c r="KOT1" s="251"/>
      <c r="KOU1" s="251"/>
      <c r="KOV1" s="251"/>
      <c r="KOW1" s="251"/>
      <c r="KOX1" s="251"/>
      <c r="KOY1" s="251"/>
      <c r="KOZ1" s="251"/>
      <c r="KPA1" s="251"/>
      <c r="KPB1" s="251"/>
      <c r="KPC1" s="251"/>
      <c r="KPD1" s="251"/>
      <c r="KPE1" s="251"/>
      <c r="KPF1" s="251"/>
      <c r="KPG1" s="251"/>
      <c r="KPH1" s="251"/>
      <c r="KPI1" s="251"/>
      <c r="KPJ1" s="251"/>
      <c r="KPK1" s="251"/>
      <c r="KPL1" s="251"/>
      <c r="KPM1" s="251"/>
      <c r="KPN1" s="251"/>
      <c r="KPO1" s="251"/>
      <c r="KPP1" s="251"/>
      <c r="KPQ1" s="251"/>
      <c r="KPR1" s="251"/>
      <c r="KPS1" s="251"/>
      <c r="KPT1" s="251"/>
      <c r="KPU1" s="251"/>
      <c r="KPV1" s="251"/>
      <c r="KPW1" s="251"/>
      <c r="KPX1" s="251"/>
      <c r="KPY1" s="251"/>
      <c r="KPZ1" s="251"/>
      <c r="KQA1" s="251"/>
      <c r="KQB1" s="251"/>
      <c r="KQC1" s="251"/>
      <c r="KQD1" s="251"/>
      <c r="KQE1" s="251"/>
      <c r="KQF1" s="251"/>
      <c r="KQG1" s="251"/>
      <c r="KQH1" s="251"/>
      <c r="KQI1" s="251"/>
      <c r="KQJ1" s="251"/>
      <c r="KQK1" s="251"/>
      <c r="KQL1" s="251"/>
      <c r="KQM1" s="251"/>
      <c r="KQN1" s="251"/>
      <c r="KQO1" s="251"/>
      <c r="KQP1" s="251"/>
      <c r="KQQ1" s="251"/>
      <c r="KQR1" s="251"/>
      <c r="KQS1" s="251"/>
      <c r="KQT1" s="251"/>
      <c r="KQU1" s="251"/>
      <c r="KQV1" s="251"/>
      <c r="KQW1" s="251"/>
      <c r="KQX1" s="251"/>
      <c r="KQY1" s="251"/>
      <c r="KQZ1" s="251"/>
      <c r="KRA1" s="251"/>
      <c r="KRB1" s="251"/>
      <c r="KRC1" s="251"/>
      <c r="KRD1" s="251"/>
      <c r="KRE1" s="251"/>
      <c r="KRF1" s="251"/>
      <c r="KRG1" s="251"/>
      <c r="KRH1" s="251"/>
      <c r="KRI1" s="251"/>
      <c r="KRJ1" s="251"/>
      <c r="KRK1" s="251"/>
      <c r="KRL1" s="251"/>
      <c r="KRM1" s="251"/>
      <c r="KRN1" s="251"/>
      <c r="KRO1" s="251"/>
      <c r="KRP1" s="251"/>
      <c r="KRQ1" s="251"/>
      <c r="KRR1" s="251"/>
      <c r="KRS1" s="251"/>
      <c r="KRT1" s="251"/>
      <c r="KRU1" s="251"/>
      <c r="KRV1" s="251"/>
      <c r="KRW1" s="251"/>
      <c r="KRX1" s="251"/>
      <c r="KRY1" s="251"/>
      <c r="KRZ1" s="251"/>
      <c r="KSA1" s="251"/>
      <c r="KSB1" s="251"/>
      <c r="KSC1" s="251"/>
      <c r="KSD1" s="251"/>
      <c r="KSE1" s="251"/>
      <c r="KSF1" s="251"/>
      <c r="KSG1" s="251"/>
      <c r="KSH1" s="251"/>
      <c r="KSI1" s="251"/>
      <c r="KSJ1" s="251"/>
      <c r="KSK1" s="251"/>
      <c r="KSL1" s="251"/>
      <c r="KSM1" s="251"/>
      <c r="KSN1" s="251"/>
      <c r="KSO1" s="251"/>
      <c r="KSP1" s="251"/>
      <c r="KSQ1" s="251"/>
      <c r="KSR1" s="251"/>
      <c r="KSS1" s="251"/>
      <c r="KST1" s="251"/>
      <c r="KSU1" s="251"/>
      <c r="KSV1" s="251"/>
      <c r="KSW1" s="251"/>
      <c r="KSX1" s="251"/>
      <c r="KSY1" s="251"/>
      <c r="KSZ1" s="251"/>
      <c r="KTA1" s="251"/>
      <c r="KTB1" s="251"/>
      <c r="KTC1" s="251"/>
      <c r="KTD1" s="251"/>
      <c r="KTE1" s="251"/>
      <c r="KTF1" s="251"/>
      <c r="KTG1" s="251"/>
      <c r="KTH1" s="251"/>
      <c r="KTI1" s="251"/>
      <c r="KTJ1" s="251"/>
      <c r="KTK1" s="251"/>
      <c r="KTL1" s="251"/>
      <c r="KTM1" s="251"/>
      <c r="KTN1" s="251"/>
      <c r="KTO1" s="251"/>
      <c r="KTP1" s="251"/>
      <c r="KTQ1" s="251"/>
      <c r="KTR1" s="251"/>
      <c r="KTS1" s="251"/>
      <c r="KTT1" s="251"/>
      <c r="KTU1" s="251"/>
      <c r="KTV1" s="251"/>
      <c r="KTW1" s="251"/>
      <c r="KTX1" s="251"/>
      <c r="KTY1" s="251"/>
      <c r="KTZ1" s="251"/>
      <c r="KUA1" s="251"/>
      <c r="KUB1" s="251"/>
      <c r="KUC1" s="251"/>
      <c r="KUD1" s="251"/>
      <c r="KUE1" s="251"/>
      <c r="KUF1" s="251"/>
      <c r="KUG1" s="251"/>
      <c r="KUH1" s="251"/>
      <c r="KUI1" s="251"/>
      <c r="KUJ1" s="251"/>
      <c r="KUK1" s="251"/>
      <c r="KUL1" s="251"/>
      <c r="KUM1" s="251"/>
      <c r="KUN1" s="251"/>
      <c r="KUO1" s="251"/>
      <c r="KUP1" s="251"/>
      <c r="KUQ1" s="251"/>
      <c r="KUR1" s="251"/>
      <c r="KUS1" s="251"/>
      <c r="KUT1" s="251"/>
      <c r="KUU1" s="251"/>
      <c r="KUV1" s="251"/>
      <c r="KUW1" s="251"/>
      <c r="KUX1" s="251"/>
      <c r="KUY1" s="251"/>
      <c r="KUZ1" s="251"/>
      <c r="KVA1" s="251"/>
      <c r="KVB1" s="251"/>
      <c r="KVC1" s="251"/>
      <c r="KVD1" s="251"/>
      <c r="KVE1" s="251"/>
      <c r="KVF1" s="251"/>
      <c r="KVG1" s="251"/>
      <c r="KVH1" s="251"/>
      <c r="KVI1" s="251"/>
      <c r="KVJ1" s="251"/>
      <c r="KVK1" s="251"/>
      <c r="KVL1" s="251"/>
      <c r="KVM1" s="251"/>
      <c r="KVN1" s="251"/>
      <c r="KVO1" s="251"/>
      <c r="KVP1" s="251"/>
      <c r="KVQ1" s="251"/>
      <c r="KVR1" s="251"/>
      <c r="KVS1" s="251"/>
      <c r="KVT1" s="251"/>
      <c r="KVU1" s="251"/>
      <c r="KVV1" s="251"/>
      <c r="KVW1" s="251"/>
      <c r="KVX1" s="251"/>
      <c r="KVY1" s="251"/>
      <c r="KVZ1" s="251"/>
      <c r="KWA1" s="251"/>
      <c r="KWB1" s="251"/>
      <c r="KWC1" s="251"/>
      <c r="KWD1" s="251"/>
      <c r="KWE1" s="251"/>
      <c r="KWF1" s="251"/>
      <c r="KWG1" s="251"/>
      <c r="KWH1" s="251"/>
      <c r="KWI1" s="251"/>
      <c r="KWJ1" s="251"/>
      <c r="KWK1" s="251"/>
      <c r="KWL1" s="251"/>
      <c r="KWM1" s="251"/>
      <c r="KWN1" s="251"/>
      <c r="KWO1" s="251"/>
      <c r="KWP1" s="251"/>
      <c r="KWQ1" s="251"/>
      <c r="KWR1" s="251"/>
      <c r="KWS1" s="251"/>
      <c r="KWT1" s="251"/>
      <c r="KWU1" s="251"/>
      <c r="KWV1" s="251"/>
      <c r="KWW1" s="251"/>
      <c r="KWX1" s="251"/>
      <c r="KWY1" s="251"/>
      <c r="KWZ1" s="251"/>
      <c r="KXA1" s="251"/>
      <c r="KXB1" s="251"/>
      <c r="KXC1" s="251"/>
      <c r="KXD1" s="251"/>
      <c r="KXE1" s="251"/>
      <c r="KXF1" s="251"/>
      <c r="KXG1" s="251"/>
      <c r="KXH1" s="251"/>
      <c r="KXI1" s="251"/>
      <c r="KXJ1" s="251"/>
      <c r="KXK1" s="251"/>
      <c r="KXL1" s="251"/>
      <c r="KXM1" s="251"/>
      <c r="KXN1" s="251"/>
      <c r="KXO1" s="251"/>
      <c r="KXP1" s="251"/>
      <c r="KXQ1" s="251"/>
      <c r="KXR1" s="251"/>
      <c r="KXS1" s="251"/>
      <c r="KXT1" s="251"/>
      <c r="KXU1" s="251"/>
      <c r="KXV1" s="251"/>
      <c r="KXW1" s="251"/>
      <c r="KXX1" s="251"/>
      <c r="KXY1" s="251"/>
      <c r="KXZ1" s="251"/>
      <c r="KYA1" s="251"/>
      <c r="KYB1" s="251"/>
      <c r="KYC1" s="251"/>
      <c r="KYD1" s="251"/>
      <c r="KYE1" s="251"/>
      <c r="KYF1" s="251"/>
      <c r="KYG1" s="251"/>
      <c r="KYH1" s="251"/>
      <c r="KYI1" s="251"/>
      <c r="KYJ1" s="251"/>
      <c r="KYK1" s="251"/>
      <c r="KYL1" s="251"/>
      <c r="KYM1" s="251"/>
      <c r="KYN1" s="251"/>
      <c r="KYO1" s="251"/>
      <c r="KYP1" s="251"/>
      <c r="KYQ1" s="251"/>
      <c r="KYR1" s="251"/>
      <c r="KYS1" s="251"/>
      <c r="KYT1" s="251"/>
      <c r="KYU1" s="251"/>
      <c r="KYV1" s="251"/>
      <c r="KYW1" s="251"/>
      <c r="KYX1" s="251"/>
      <c r="KYY1" s="251"/>
      <c r="KYZ1" s="251"/>
      <c r="KZA1" s="251"/>
      <c r="KZB1" s="251"/>
      <c r="KZC1" s="251"/>
      <c r="KZD1" s="251"/>
      <c r="KZE1" s="251"/>
      <c r="KZF1" s="251"/>
      <c r="KZG1" s="251"/>
      <c r="KZH1" s="251"/>
      <c r="KZI1" s="251"/>
      <c r="KZJ1" s="251"/>
      <c r="KZK1" s="251"/>
      <c r="KZL1" s="251"/>
      <c r="KZM1" s="251"/>
      <c r="KZN1" s="251"/>
      <c r="KZO1" s="251"/>
      <c r="KZP1" s="251"/>
      <c r="KZQ1" s="251"/>
      <c r="KZR1" s="251"/>
      <c r="KZS1" s="251"/>
      <c r="KZT1" s="251"/>
      <c r="KZU1" s="251"/>
      <c r="KZV1" s="251"/>
      <c r="KZW1" s="251"/>
      <c r="KZX1" s="251"/>
      <c r="KZY1" s="251"/>
      <c r="KZZ1" s="251"/>
      <c r="LAA1" s="251"/>
      <c r="LAB1" s="251"/>
      <c r="LAC1" s="251"/>
      <c r="LAD1" s="251"/>
      <c r="LAE1" s="251"/>
      <c r="LAF1" s="251"/>
      <c r="LAG1" s="251"/>
      <c r="LAH1" s="251"/>
      <c r="LAI1" s="251"/>
      <c r="LAJ1" s="251"/>
      <c r="LAK1" s="251"/>
      <c r="LAL1" s="251"/>
      <c r="LAM1" s="251"/>
      <c r="LAN1" s="251"/>
      <c r="LAO1" s="251"/>
      <c r="LAP1" s="251"/>
      <c r="LAQ1" s="251"/>
      <c r="LAR1" s="251"/>
      <c r="LAS1" s="251"/>
      <c r="LAT1" s="251"/>
      <c r="LAU1" s="251"/>
      <c r="LAV1" s="251"/>
      <c r="LAW1" s="251"/>
      <c r="LAX1" s="251"/>
      <c r="LAY1" s="251"/>
      <c r="LAZ1" s="251"/>
      <c r="LBA1" s="251"/>
      <c r="LBB1" s="251"/>
      <c r="LBC1" s="251"/>
      <c r="LBD1" s="251"/>
      <c r="LBE1" s="251"/>
      <c r="LBF1" s="251"/>
      <c r="LBG1" s="251"/>
      <c r="LBH1" s="251"/>
      <c r="LBI1" s="251"/>
      <c r="LBJ1" s="251"/>
      <c r="LBK1" s="251"/>
      <c r="LBL1" s="251"/>
      <c r="LBM1" s="251"/>
      <c r="LBN1" s="251"/>
      <c r="LBO1" s="251"/>
      <c r="LBP1" s="251"/>
      <c r="LBQ1" s="251"/>
      <c r="LBR1" s="251"/>
      <c r="LBS1" s="251"/>
      <c r="LBT1" s="251"/>
      <c r="LBU1" s="251"/>
      <c r="LBV1" s="251"/>
      <c r="LBW1" s="251"/>
      <c r="LBX1" s="251"/>
      <c r="LBY1" s="251"/>
      <c r="LBZ1" s="251"/>
      <c r="LCA1" s="251"/>
      <c r="LCB1" s="251"/>
      <c r="LCC1" s="251"/>
      <c r="LCD1" s="251"/>
      <c r="LCE1" s="251"/>
      <c r="LCF1" s="251"/>
      <c r="LCG1" s="251"/>
      <c r="LCH1" s="251"/>
      <c r="LCI1" s="251"/>
      <c r="LCJ1" s="251"/>
      <c r="LCK1" s="251"/>
      <c r="LCL1" s="251"/>
      <c r="LCM1" s="251"/>
      <c r="LCN1" s="251"/>
      <c r="LCO1" s="251"/>
      <c r="LCP1" s="251"/>
      <c r="LCQ1" s="251"/>
      <c r="LCR1" s="251"/>
      <c r="LCS1" s="251"/>
      <c r="LCT1" s="251"/>
      <c r="LCU1" s="251"/>
      <c r="LCV1" s="251"/>
      <c r="LCW1" s="251"/>
      <c r="LCX1" s="251"/>
      <c r="LCY1" s="251"/>
      <c r="LCZ1" s="251"/>
      <c r="LDA1" s="251"/>
      <c r="LDB1" s="251"/>
      <c r="LDC1" s="251"/>
      <c r="LDD1" s="251"/>
      <c r="LDE1" s="251"/>
      <c r="LDF1" s="251"/>
      <c r="LDG1" s="251"/>
      <c r="LDH1" s="251"/>
      <c r="LDI1" s="251"/>
      <c r="LDJ1" s="251"/>
      <c r="LDK1" s="251"/>
      <c r="LDL1" s="251"/>
      <c r="LDM1" s="251"/>
      <c r="LDN1" s="251"/>
      <c r="LDO1" s="251"/>
      <c r="LDP1" s="251"/>
      <c r="LDQ1" s="251"/>
      <c r="LDR1" s="251"/>
      <c r="LDS1" s="251"/>
      <c r="LDT1" s="251"/>
      <c r="LDU1" s="251"/>
      <c r="LDV1" s="251"/>
      <c r="LDW1" s="251"/>
      <c r="LDX1" s="251"/>
      <c r="LDY1" s="251"/>
      <c r="LDZ1" s="251"/>
      <c r="LEA1" s="251"/>
      <c r="LEB1" s="251"/>
      <c r="LEC1" s="251"/>
      <c r="LED1" s="251"/>
      <c r="LEE1" s="251"/>
      <c r="LEF1" s="251"/>
      <c r="LEG1" s="251"/>
      <c r="LEH1" s="251"/>
      <c r="LEI1" s="251"/>
      <c r="LEJ1" s="251"/>
      <c r="LEK1" s="251"/>
      <c r="LEL1" s="251"/>
      <c r="LEM1" s="251"/>
      <c r="LEN1" s="251"/>
      <c r="LEO1" s="251"/>
      <c r="LEP1" s="251"/>
      <c r="LEQ1" s="251"/>
      <c r="LER1" s="251"/>
      <c r="LES1" s="251"/>
      <c r="LET1" s="251"/>
      <c r="LEU1" s="251"/>
      <c r="LEV1" s="251"/>
      <c r="LEW1" s="251"/>
      <c r="LEX1" s="251"/>
      <c r="LEY1" s="251"/>
      <c r="LEZ1" s="251"/>
      <c r="LFA1" s="251"/>
      <c r="LFB1" s="251"/>
      <c r="LFC1" s="251"/>
      <c r="LFD1" s="251"/>
      <c r="LFE1" s="251"/>
      <c r="LFF1" s="251"/>
      <c r="LFG1" s="251"/>
      <c r="LFH1" s="251"/>
      <c r="LFI1" s="251"/>
      <c r="LFJ1" s="251"/>
      <c r="LFK1" s="251"/>
      <c r="LFL1" s="251"/>
      <c r="LFM1" s="251"/>
      <c r="LFN1" s="251"/>
      <c r="LFO1" s="251"/>
      <c r="LFP1" s="251"/>
      <c r="LFQ1" s="251"/>
      <c r="LFR1" s="251"/>
      <c r="LFS1" s="251"/>
      <c r="LFT1" s="251"/>
      <c r="LFU1" s="251"/>
      <c r="LFV1" s="251"/>
      <c r="LFW1" s="251"/>
      <c r="LFX1" s="251"/>
      <c r="LFY1" s="251"/>
      <c r="LFZ1" s="251"/>
      <c r="LGA1" s="251"/>
      <c r="LGB1" s="251"/>
      <c r="LGC1" s="251"/>
      <c r="LGD1" s="251"/>
      <c r="LGE1" s="251"/>
      <c r="LGF1" s="251"/>
      <c r="LGG1" s="251"/>
      <c r="LGH1" s="251"/>
      <c r="LGI1" s="251"/>
      <c r="LGJ1" s="251"/>
      <c r="LGK1" s="251"/>
      <c r="LGL1" s="251"/>
      <c r="LGM1" s="251"/>
      <c r="LGN1" s="251"/>
      <c r="LGO1" s="251"/>
      <c r="LGP1" s="251"/>
      <c r="LGQ1" s="251"/>
      <c r="LGR1" s="251"/>
      <c r="LGS1" s="251"/>
      <c r="LGT1" s="251"/>
      <c r="LGU1" s="251"/>
      <c r="LGV1" s="251"/>
      <c r="LGW1" s="251"/>
      <c r="LGX1" s="251"/>
      <c r="LGY1" s="251"/>
      <c r="LGZ1" s="251"/>
      <c r="LHA1" s="251"/>
      <c r="LHB1" s="251"/>
      <c r="LHC1" s="251"/>
      <c r="LHD1" s="251"/>
      <c r="LHE1" s="251"/>
      <c r="LHF1" s="251"/>
      <c r="LHG1" s="251"/>
      <c r="LHH1" s="251"/>
      <c r="LHI1" s="251"/>
      <c r="LHJ1" s="251"/>
      <c r="LHK1" s="251"/>
      <c r="LHL1" s="251"/>
      <c r="LHM1" s="251"/>
      <c r="LHN1" s="251"/>
      <c r="LHO1" s="251"/>
      <c r="LHP1" s="251"/>
      <c r="LHQ1" s="251"/>
      <c r="LHR1" s="251"/>
      <c r="LHS1" s="251"/>
      <c r="LHT1" s="251"/>
      <c r="LHU1" s="251"/>
      <c r="LHV1" s="251"/>
      <c r="LHW1" s="251"/>
      <c r="LHX1" s="251"/>
      <c r="LHY1" s="251"/>
      <c r="LHZ1" s="251"/>
      <c r="LIA1" s="251"/>
      <c r="LIB1" s="251"/>
      <c r="LIC1" s="251"/>
      <c r="LID1" s="251"/>
      <c r="LIE1" s="251"/>
      <c r="LIF1" s="251"/>
      <c r="LIG1" s="251"/>
      <c r="LIH1" s="251"/>
      <c r="LII1" s="251"/>
      <c r="LIJ1" s="251"/>
      <c r="LIK1" s="251"/>
      <c r="LIL1" s="251"/>
      <c r="LIM1" s="251"/>
      <c r="LIN1" s="251"/>
      <c r="LIO1" s="251"/>
      <c r="LIP1" s="251"/>
      <c r="LIQ1" s="251"/>
      <c r="LIR1" s="251"/>
      <c r="LIS1" s="251"/>
      <c r="LIT1" s="251"/>
      <c r="LIU1" s="251"/>
      <c r="LIV1" s="251"/>
      <c r="LIW1" s="251"/>
      <c r="LIX1" s="251"/>
      <c r="LIY1" s="251"/>
      <c r="LIZ1" s="251"/>
      <c r="LJA1" s="251"/>
      <c r="LJB1" s="251"/>
      <c r="LJC1" s="251"/>
      <c r="LJD1" s="251"/>
      <c r="LJE1" s="251"/>
      <c r="LJF1" s="251"/>
      <c r="LJG1" s="251"/>
      <c r="LJH1" s="251"/>
      <c r="LJI1" s="251"/>
      <c r="LJJ1" s="251"/>
      <c r="LJK1" s="251"/>
      <c r="LJL1" s="251"/>
      <c r="LJM1" s="251"/>
      <c r="LJN1" s="251"/>
      <c r="LJO1" s="251"/>
      <c r="LJP1" s="251"/>
      <c r="LJQ1" s="251"/>
      <c r="LJR1" s="251"/>
      <c r="LJS1" s="251"/>
      <c r="LJT1" s="251"/>
      <c r="LJU1" s="251"/>
      <c r="LJV1" s="251"/>
      <c r="LJW1" s="251"/>
      <c r="LJX1" s="251"/>
      <c r="LJY1" s="251"/>
      <c r="LJZ1" s="251"/>
      <c r="LKA1" s="251"/>
      <c r="LKB1" s="251"/>
      <c r="LKC1" s="251"/>
      <c r="LKD1" s="251"/>
      <c r="LKE1" s="251"/>
      <c r="LKF1" s="251"/>
      <c r="LKG1" s="251"/>
      <c r="LKH1" s="251"/>
      <c r="LKI1" s="251"/>
      <c r="LKJ1" s="251"/>
      <c r="LKK1" s="251"/>
      <c r="LKL1" s="251"/>
      <c r="LKM1" s="251"/>
      <c r="LKN1" s="251"/>
      <c r="LKO1" s="251"/>
      <c r="LKP1" s="251"/>
      <c r="LKQ1" s="251"/>
      <c r="LKR1" s="251"/>
      <c r="LKS1" s="251"/>
      <c r="LKT1" s="251"/>
      <c r="LKU1" s="251"/>
      <c r="LKV1" s="251"/>
      <c r="LKW1" s="251"/>
      <c r="LKX1" s="251"/>
      <c r="LKY1" s="251"/>
      <c r="LKZ1" s="251"/>
      <c r="LLA1" s="251"/>
      <c r="LLB1" s="251"/>
      <c r="LLC1" s="251"/>
      <c r="LLD1" s="251"/>
      <c r="LLE1" s="251"/>
      <c r="LLF1" s="251"/>
      <c r="LLG1" s="251"/>
      <c r="LLH1" s="251"/>
      <c r="LLI1" s="251"/>
      <c r="LLJ1" s="251"/>
      <c r="LLK1" s="251"/>
      <c r="LLL1" s="251"/>
      <c r="LLM1" s="251"/>
      <c r="LLN1" s="251"/>
      <c r="LLO1" s="251"/>
      <c r="LLP1" s="251"/>
      <c r="LLQ1" s="251"/>
      <c r="LLR1" s="251"/>
      <c r="LLS1" s="251"/>
      <c r="LLT1" s="251"/>
      <c r="LLU1" s="251"/>
      <c r="LLV1" s="251"/>
      <c r="LLW1" s="251"/>
      <c r="LLX1" s="251"/>
      <c r="LLY1" s="251"/>
      <c r="LLZ1" s="251"/>
      <c r="LMA1" s="251"/>
      <c r="LMB1" s="251"/>
      <c r="LMC1" s="251"/>
      <c r="LMD1" s="251"/>
      <c r="LME1" s="251"/>
      <c r="LMF1" s="251"/>
      <c r="LMG1" s="251"/>
      <c r="LMH1" s="251"/>
      <c r="LMI1" s="251"/>
      <c r="LMJ1" s="251"/>
      <c r="LMK1" s="251"/>
      <c r="LML1" s="251"/>
      <c r="LMM1" s="251"/>
      <c r="LMN1" s="251"/>
      <c r="LMO1" s="251"/>
      <c r="LMP1" s="251"/>
      <c r="LMQ1" s="251"/>
      <c r="LMR1" s="251"/>
      <c r="LMS1" s="251"/>
      <c r="LMT1" s="251"/>
      <c r="LMU1" s="251"/>
      <c r="LMV1" s="251"/>
      <c r="LMW1" s="251"/>
      <c r="LMX1" s="251"/>
      <c r="LMY1" s="251"/>
      <c r="LMZ1" s="251"/>
      <c r="LNA1" s="251"/>
      <c r="LNB1" s="251"/>
      <c r="LNC1" s="251"/>
      <c r="LND1" s="251"/>
      <c r="LNE1" s="251"/>
      <c r="LNF1" s="251"/>
      <c r="LNG1" s="251"/>
      <c r="LNH1" s="251"/>
      <c r="LNI1" s="251"/>
      <c r="LNJ1" s="251"/>
      <c r="LNK1" s="251"/>
      <c r="LNL1" s="251"/>
      <c r="LNM1" s="251"/>
      <c r="LNN1" s="251"/>
      <c r="LNO1" s="251"/>
      <c r="LNP1" s="251"/>
      <c r="LNQ1" s="251"/>
      <c r="LNR1" s="251"/>
      <c r="LNS1" s="251"/>
      <c r="LNT1" s="251"/>
      <c r="LNU1" s="251"/>
      <c r="LNV1" s="251"/>
      <c r="LNW1" s="251"/>
      <c r="LNX1" s="251"/>
      <c r="LNY1" s="251"/>
      <c r="LNZ1" s="251"/>
      <c r="LOA1" s="251"/>
      <c r="LOB1" s="251"/>
      <c r="LOC1" s="251"/>
      <c r="LOD1" s="251"/>
      <c r="LOE1" s="251"/>
      <c r="LOF1" s="251"/>
      <c r="LOG1" s="251"/>
      <c r="LOH1" s="251"/>
      <c r="LOI1" s="251"/>
      <c r="LOJ1" s="251"/>
      <c r="LOK1" s="251"/>
      <c r="LOL1" s="251"/>
      <c r="LOM1" s="251"/>
      <c r="LON1" s="251"/>
      <c r="LOO1" s="251"/>
      <c r="LOP1" s="251"/>
      <c r="LOQ1" s="251"/>
      <c r="LOR1" s="251"/>
      <c r="LOS1" s="251"/>
      <c r="LOT1" s="251"/>
      <c r="LOU1" s="251"/>
      <c r="LOV1" s="251"/>
      <c r="LOW1" s="251"/>
      <c r="LOX1" s="251"/>
      <c r="LOY1" s="251"/>
      <c r="LOZ1" s="251"/>
      <c r="LPA1" s="251"/>
      <c r="LPB1" s="251"/>
      <c r="LPC1" s="251"/>
      <c r="LPD1" s="251"/>
      <c r="LPE1" s="251"/>
      <c r="LPF1" s="251"/>
      <c r="LPG1" s="251"/>
      <c r="LPH1" s="251"/>
      <c r="LPI1" s="251"/>
      <c r="LPJ1" s="251"/>
      <c r="LPK1" s="251"/>
      <c r="LPL1" s="251"/>
      <c r="LPM1" s="251"/>
      <c r="LPN1" s="251"/>
      <c r="LPO1" s="251"/>
      <c r="LPP1" s="251"/>
      <c r="LPQ1" s="251"/>
      <c r="LPR1" s="251"/>
      <c r="LPS1" s="251"/>
      <c r="LPT1" s="251"/>
      <c r="LPU1" s="251"/>
      <c r="LPV1" s="251"/>
      <c r="LPW1" s="251"/>
      <c r="LPX1" s="251"/>
      <c r="LPY1" s="251"/>
      <c r="LPZ1" s="251"/>
      <c r="LQA1" s="251"/>
      <c r="LQB1" s="251"/>
      <c r="LQC1" s="251"/>
      <c r="LQD1" s="251"/>
      <c r="LQE1" s="251"/>
      <c r="LQF1" s="251"/>
      <c r="LQG1" s="251"/>
      <c r="LQH1" s="251"/>
      <c r="LQI1" s="251"/>
      <c r="LQJ1" s="251"/>
      <c r="LQK1" s="251"/>
      <c r="LQL1" s="251"/>
      <c r="LQM1" s="251"/>
      <c r="LQN1" s="251"/>
      <c r="LQO1" s="251"/>
      <c r="LQP1" s="251"/>
      <c r="LQQ1" s="251"/>
      <c r="LQR1" s="251"/>
      <c r="LQS1" s="251"/>
      <c r="LQT1" s="251"/>
      <c r="LQU1" s="251"/>
      <c r="LQV1" s="251"/>
      <c r="LQW1" s="251"/>
      <c r="LQX1" s="251"/>
      <c r="LQY1" s="251"/>
      <c r="LQZ1" s="251"/>
      <c r="LRA1" s="251"/>
      <c r="LRB1" s="251"/>
      <c r="LRC1" s="251"/>
      <c r="LRD1" s="251"/>
      <c r="LRE1" s="251"/>
      <c r="LRF1" s="251"/>
      <c r="LRG1" s="251"/>
      <c r="LRH1" s="251"/>
      <c r="LRI1" s="251"/>
      <c r="LRJ1" s="251"/>
      <c r="LRK1" s="251"/>
      <c r="LRL1" s="251"/>
      <c r="LRM1" s="251"/>
      <c r="LRN1" s="251"/>
      <c r="LRO1" s="251"/>
      <c r="LRP1" s="251"/>
      <c r="LRQ1" s="251"/>
      <c r="LRR1" s="251"/>
      <c r="LRS1" s="251"/>
      <c r="LRT1" s="251"/>
      <c r="LRU1" s="251"/>
      <c r="LRV1" s="251"/>
      <c r="LRW1" s="251"/>
      <c r="LRX1" s="251"/>
      <c r="LRY1" s="251"/>
      <c r="LRZ1" s="251"/>
      <c r="LSA1" s="251"/>
      <c r="LSB1" s="251"/>
      <c r="LSC1" s="251"/>
      <c r="LSD1" s="251"/>
      <c r="LSE1" s="251"/>
      <c r="LSF1" s="251"/>
      <c r="LSG1" s="251"/>
      <c r="LSH1" s="251"/>
      <c r="LSI1" s="251"/>
      <c r="LSJ1" s="251"/>
      <c r="LSK1" s="251"/>
      <c r="LSL1" s="251"/>
      <c r="LSM1" s="251"/>
      <c r="LSN1" s="251"/>
      <c r="LSO1" s="251"/>
      <c r="LSP1" s="251"/>
      <c r="LSQ1" s="251"/>
      <c r="LSR1" s="251"/>
      <c r="LSS1" s="251"/>
      <c r="LST1" s="251"/>
      <c r="LSU1" s="251"/>
      <c r="LSV1" s="251"/>
      <c r="LSW1" s="251"/>
      <c r="LSX1" s="251"/>
      <c r="LSY1" s="251"/>
      <c r="LSZ1" s="251"/>
      <c r="LTA1" s="251"/>
      <c r="LTB1" s="251"/>
      <c r="LTC1" s="251"/>
      <c r="LTD1" s="251"/>
      <c r="LTE1" s="251"/>
      <c r="LTF1" s="251"/>
      <c r="LTG1" s="251"/>
      <c r="LTH1" s="251"/>
      <c r="LTI1" s="251"/>
      <c r="LTJ1" s="251"/>
      <c r="LTK1" s="251"/>
      <c r="LTL1" s="251"/>
      <c r="LTM1" s="251"/>
      <c r="LTN1" s="251"/>
      <c r="LTO1" s="251"/>
      <c r="LTP1" s="251"/>
      <c r="LTQ1" s="251"/>
      <c r="LTR1" s="251"/>
      <c r="LTS1" s="251"/>
      <c r="LTT1" s="251"/>
      <c r="LTU1" s="251"/>
      <c r="LTV1" s="251"/>
      <c r="LTW1" s="251"/>
      <c r="LTX1" s="251"/>
      <c r="LTY1" s="251"/>
      <c r="LTZ1" s="251"/>
      <c r="LUA1" s="251"/>
      <c r="LUB1" s="251"/>
      <c r="LUC1" s="251"/>
      <c r="LUD1" s="251"/>
      <c r="LUE1" s="251"/>
      <c r="LUF1" s="251"/>
      <c r="LUG1" s="251"/>
      <c r="LUH1" s="251"/>
      <c r="LUI1" s="251"/>
      <c r="LUJ1" s="251"/>
      <c r="LUK1" s="251"/>
      <c r="LUL1" s="251"/>
      <c r="LUM1" s="251"/>
      <c r="LUN1" s="251"/>
      <c r="LUO1" s="251"/>
      <c r="LUP1" s="251"/>
      <c r="LUQ1" s="251"/>
      <c r="LUR1" s="251"/>
      <c r="LUS1" s="251"/>
      <c r="LUT1" s="251"/>
      <c r="LUU1" s="251"/>
      <c r="LUV1" s="251"/>
      <c r="LUW1" s="251"/>
      <c r="LUX1" s="251"/>
      <c r="LUY1" s="251"/>
      <c r="LUZ1" s="251"/>
      <c r="LVA1" s="251"/>
      <c r="LVB1" s="251"/>
      <c r="LVC1" s="251"/>
      <c r="LVD1" s="251"/>
      <c r="LVE1" s="251"/>
      <c r="LVF1" s="251"/>
      <c r="LVG1" s="251"/>
      <c r="LVH1" s="251"/>
      <c r="LVI1" s="251"/>
      <c r="LVJ1" s="251"/>
      <c r="LVK1" s="251"/>
      <c r="LVL1" s="251"/>
      <c r="LVM1" s="251"/>
      <c r="LVN1" s="251"/>
      <c r="LVO1" s="251"/>
      <c r="LVP1" s="251"/>
      <c r="LVQ1" s="251"/>
      <c r="LVR1" s="251"/>
      <c r="LVS1" s="251"/>
      <c r="LVT1" s="251"/>
      <c r="LVU1" s="251"/>
      <c r="LVV1" s="251"/>
      <c r="LVW1" s="251"/>
      <c r="LVX1" s="251"/>
      <c r="LVY1" s="251"/>
      <c r="LVZ1" s="251"/>
      <c r="LWA1" s="251"/>
      <c r="LWB1" s="251"/>
      <c r="LWC1" s="251"/>
      <c r="LWD1" s="251"/>
      <c r="LWE1" s="251"/>
      <c r="LWF1" s="251"/>
      <c r="LWG1" s="251"/>
      <c r="LWH1" s="251"/>
      <c r="LWI1" s="251"/>
      <c r="LWJ1" s="251"/>
      <c r="LWK1" s="251"/>
      <c r="LWL1" s="251"/>
      <c r="LWM1" s="251"/>
      <c r="LWN1" s="251"/>
      <c r="LWO1" s="251"/>
      <c r="LWP1" s="251"/>
      <c r="LWQ1" s="251"/>
      <c r="LWR1" s="251"/>
      <c r="LWS1" s="251"/>
      <c r="LWT1" s="251"/>
      <c r="LWU1" s="251"/>
      <c r="LWV1" s="251"/>
      <c r="LWW1" s="251"/>
      <c r="LWX1" s="251"/>
      <c r="LWY1" s="251"/>
      <c r="LWZ1" s="251"/>
      <c r="LXA1" s="251"/>
      <c r="LXB1" s="251"/>
      <c r="LXC1" s="251"/>
      <c r="LXD1" s="251"/>
      <c r="LXE1" s="251"/>
      <c r="LXF1" s="251"/>
      <c r="LXG1" s="251"/>
      <c r="LXH1" s="251"/>
      <c r="LXI1" s="251"/>
      <c r="LXJ1" s="251"/>
      <c r="LXK1" s="251"/>
      <c r="LXL1" s="251"/>
      <c r="LXM1" s="251"/>
      <c r="LXN1" s="251"/>
      <c r="LXO1" s="251"/>
      <c r="LXP1" s="251"/>
      <c r="LXQ1" s="251"/>
      <c r="LXR1" s="251"/>
      <c r="LXS1" s="251"/>
      <c r="LXT1" s="251"/>
      <c r="LXU1" s="251"/>
      <c r="LXV1" s="251"/>
      <c r="LXW1" s="251"/>
      <c r="LXX1" s="251"/>
      <c r="LXY1" s="251"/>
      <c r="LXZ1" s="251"/>
      <c r="LYA1" s="251"/>
      <c r="LYB1" s="251"/>
      <c r="LYC1" s="251"/>
      <c r="LYD1" s="251"/>
      <c r="LYE1" s="251"/>
      <c r="LYF1" s="251"/>
      <c r="LYG1" s="251"/>
      <c r="LYH1" s="251"/>
      <c r="LYI1" s="251"/>
      <c r="LYJ1" s="251"/>
      <c r="LYK1" s="251"/>
      <c r="LYL1" s="251"/>
      <c r="LYM1" s="251"/>
      <c r="LYN1" s="251"/>
      <c r="LYO1" s="251"/>
      <c r="LYP1" s="251"/>
      <c r="LYQ1" s="251"/>
      <c r="LYR1" s="251"/>
      <c r="LYS1" s="251"/>
      <c r="LYT1" s="251"/>
      <c r="LYU1" s="251"/>
      <c r="LYV1" s="251"/>
      <c r="LYW1" s="251"/>
      <c r="LYX1" s="251"/>
      <c r="LYY1" s="251"/>
      <c r="LYZ1" s="251"/>
      <c r="LZA1" s="251"/>
      <c r="LZB1" s="251"/>
      <c r="LZC1" s="251"/>
      <c r="LZD1" s="251"/>
      <c r="LZE1" s="251"/>
      <c r="LZF1" s="251"/>
      <c r="LZG1" s="251"/>
      <c r="LZH1" s="251"/>
      <c r="LZI1" s="251"/>
      <c r="LZJ1" s="251"/>
      <c r="LZK1" s="251"/>
      <c r="LZL1" s="251"/>
      <c r="LZM1" s="251"/>
      <c r="LZN1" s="251"/>
      <c r="LZO1" s="251"/>
      <c r="LZP1" s="251"/>
      <c r="LZQ1" s="251"/>
      <c r="LZR1" s="251"/>
      <c r="LZS1" s="251"/>
      <c r="LZT1" s="251"/>
      <c r="LZU1" s="251"/>
      <c r="LZV1" s="251"/>
      <c r="LZW1" s="251"/>
      <c r="LZX1" s="251"/>
      <c r="LZY1" s="251"/>
      <c r="LZZ1" s="251"/>
      <c r="MAA1" s="251"/>
      <c r="MAB1" s="251"/>
      <c r="MAC1" s="251"/>
      <c r="MAD1" s="251"/>
      <c r="MAE1" s="251"/>
      <c r="MAF1" s="251"/>
      <c r="MAG1" s="251"/>
      <c r="MAH1" s="251"/>
      <c r="MAI1" s="251"/>
      <c r="MAJ1" s="251"/>
      <c r="MAK1" s="251"/>
      <c r="MAL1" s="251"/>
      <c r="MAM1" s="251"/>
      <c r="MAN1" s="251"/>
      <c r="MAO1" s="251"/>
      <c r="MAP1" s="251"/>
      <c r="MAQ1" s="251"/>
      <c r="MAR1" s="251"/>
      <c r="MAS1" s="251"/>
      <c r="MAT1" s="251"/>
      <c r="MAU1" s="251"/>
      <c r="MAV1" s="251"/>
      <c r="MAW1" s="251"/>
      <c r="MAX1" s="251"/>
      <c r="MAY1" s="251"/>
      <c r="MAZ1" s="251"/>
      <c r="MBA1" s="251"/>
      <c r="MBB1" s="251"/>
      <c r="MBC1" s="251"/>
      <c r="MBD1" s="251"/>
      <c r="MBE1" s="251"/>
      <c r="MBF1" s="251"/>
      <c r="MBG1" s="251"/>
      <c r="MBH1" s="251"/>
      <c r="MBI1" s="251"/>
      <c r="MBJ1" s="251"/>
      <c r="MBK1" s="251"/>
      <c r="MBL1" s="251"/>
      <c r="MBM1" s="251"/>
      <c r="MBN1" s="251"/>
      <c r="MBO1" s="251"/>
      <c r="MBP1" s="251"/>
      <c r="MBQ1" s="251"/>
      <c r="MBR1" s="251"/>
      <c r="MBS1" s="251"/>
      <c r="MBT1" s="251"/>
      <c r="MBU1" s="251"/>
      <c r="MBV1" s="251"/>
      <c r="MBW1" s="251"/>
      <c r="MBX1" s="251"/>
      <c r="MBY1" s="251"/>
      <c r="MBZ1" s="251"/>
      <c r="MCA1" s="251"/>
      <c r="MCB1" s="251"/>
      <c r="MCC1" s="251"/>
      <c r="MCD1" s="251"/>
      <c r="MCE1" s="251"/>
      <c r="MCF1" s="251"/>
      <c r="MCG1" s="251"/>
      <c r="MCH1" s="251"/>
      <c r="MCI1" s="251"/>
      <c r="MCJ1" s="251"/>
      <c r="MCK1" s="251"/>
      <c r="MCL1" s="251"/>
      <c r="MCM1" s="251"/>
      <c r="MCN1" s="251"/>
      <c r="MCO1" s="251"/>
      <c r="MCP1" s="251"/>
      <c r="MCQ1" s="251"/>
      <c r="MCR1" s="251"/>
      <c r="MCS1" s="251"/>
      <c r="MCT1" s="251"/>
      <c r="MCU1" s="251"/>
      <c r="MCV1" s="251"/>
      <c r="MCW1" s="251"/>
      <c r="MCX1" s="251"/>
      <c r="MCY1" s="251"/>
      <c r="MCZ1" s="251"/>
      <c r="MDA1" s="251"/>
      <c r="MDB1" s="251"/>
      <c r="MDC1" s="251"/>
      <c r="MDD1" s="251"/>
      <c r="MDE1" s="251"/>
      <c r="MDF1" s="251"/>
      <c r="MDG1" s="251"/>
      <c r="MDH1" s="251"/>
      <c r="MDI1" s="251"/>
      <c r="MDJ1" s="251"/>
      <c r="MDK1" s="251"/>
      <c r="MDL1" s="251"/>
      <c r="MDM1" s="251"/>
      <c r="MDN1" s="251"/>
      <c r="MDO1" s="251"/>
      <c r="MDP1" s="251"/>
      <c r="MDQ1" s="251"/>
      <c r="MDR1" s="251"/>
      <c r="MDS1" s="251"/>
      <c r="MDT1" s="251"/>
      <c r="MDU1" s="251"/>
      <c r="MDV1" s="251"/>
      <c r="MDW1" s="251"/>
      <c r="MDX1" s="251"/>
      <c r="MDY1" s="251"/>
      <c r="MDZ1" s="251"/>
      <c r="MEA1" s="251"/>
      <c r="MEB1" s="251"/>
      <c r="MEC1" s="251"/>
      <c r="MED1" s="251"/>
      <c r="MEE1" s="251"/>
      <c r="MEF1" s="251"/>
      <c r="MEG1" s="251"/>
      <c r="MEH1" s="251"/>
      <c r="MEI1" s="251"/>
      <c r="MEJ1" s="251"/>
      <c r="MEK1" s="251"/>
      <c r="MEL1" s="251"/>
      <c r="MEM1" s="251"/>
      <c r="MEN1" s="251"/>
      <c r="MEO1" s="251"/>
      <c r="MEP1" s="251"/>
      <c r="MEQ1" s="251"/>
      <c r="MER1" s="251"/>
      <c r="MES1" s="251"/>
      <c r="MET1" s="251"/>
      <c r="MEU1" s="251"/>
      <c r="MEV1" s="251"/>
      <c r="MEW1" s="251"/>
      <c r="MEX1" s="251"/>
      <c r="MEY1" s="251"/>
      <c r="MEZ1" s="251"/>
      <c r="MFA1" s="251"/>
      <c r="MFB1" s="251"/>
      <c r="MFC1" s="251"/>
      <c r="MFD1" s="251"/>
      <c r="MFE1" s="251"/>
      <c r="MFF1" s="251"/>
      <c r="MFG1" s="251"/>
      <c r="MFH1" s="251"/>
      <c r="MFI1" s="251"/>
      <c r="MFJ1" s="251"/>
      <c r="MFK1" s="251"/>
      <c r="MFL1" s="251"/>
      <c r="MFM1" s="251"/>
      <c r="MFN1" s="251"/>
      <c r="MFO1" s="251"/>
      <c r="MFP1" s="251"/>
      <c r="MFQ1" s="251"/>
      <c r="MFR1" s="251"/>
      <c r="MFS1" s="251"/>
      <c r="MFT1" s="251"/>
      <c r="MFU1" s="251"/>
      <c r="MFV1" s="251"/>
      <c r="MFW1" s="251"/>
      <c r="MFX1" s="251"/>
      <c r="MFY1" s="251"/>
      <c r="MFZ1" s="251"/>
      <c r="MGA1" s="251"/>
      <c r="MGB1" s="251"/>
      <c r="MGC1" s="251"/>
      <c r="MGD1" s="251"/>
      <c r="MGE1" s="251"/>
      <c r="MGF1" s="251"/>
      <c r="MGG1" s="251"/>
      <c r="MGH1" s="251"/>
      <c r="MGI1" s="251"/>
      <c r="MGJ1" s="251"/>
      <c r="MGK1" s="251"/>
      <c r="MGL1" s="251"/>
      <c r="MGM1" s="251"/>
      <c r="MGN1" s="251"/>
      <c r="MGO1" s="251"/>
      <c r="MGP1" s="251"/>
      <c r="MGQ1" s="251"/>
      <c r="MGR1" s="251"/>
      <c r="MGS1" s="251"/>
      <c r="MGT1" s="251"/>
      <c r="MGU1" s="251"/>
      <c r="MGV1" s="251"/>
      <c r="MGW1" s="251"/>
      <c r="MGX1" s="251"/>
      <c r="MGY1" s="251"/>
      <c r="MGZ1" s="251"/>
      <c r="MHA1" s="251"/>
      <c r="MHB1" s="251"/>
      <c r="MHC1" s="251"/>
      <c r="MHD1" s="251"/>
      <c r="MHE1" s="251"/>
      <c r="MHF1" s="251"/>
      <c r="MHG1" s="251"/>
      <c r="MHH1" s="251"/>
      <c r="MHI1" s="251"/>
      <c r="MHJ1" s="251"/>
      <c r="MHK1" s="251"/>
      <c r="MHL1" s="251"/>
      <c r="MHM1" s="251"/>
      <c r="MHN1" s="251"/>
      <c r="MHO1" s="251"/>
      <c r="MHP1" s="251"/>
      <c r="MHQ1" s="251"/>
      <c r="MHR1" s="251"/>
      <c r="MHS1" s="251"/>
      <c r="MHT1" s="251"/>
      <c r="MHU1" s="251"/>
      <c r="MHV1" s="251"/>
      <c r="MHW1" s="251"/>
      <c r="MHX1" s="251"/>
      <c r="MHY1" s="251"/>
      <c r="MHZ1" s="251"/>
      <c r="MIA1" s="251"/>
      <c r="MIB1" s="251"/>
      <c r="MIC1" s="251"/>
      <c r="MID1" s="251"/>
      <c r="MIE1" s="251"/>
      <c r="MIF1" s="251"/>
      <c r="MIG1" s="251"/>
      <c r="MIH1" s="251"/>
      <c r="MII1" s="251"/>
      <c r="MIJ1" s="251"/>
      <c r="MIK1" s="251"/>
      <c r="MIL1" s="251"/>
      <c r="MIM1" s="251"/>
      <c r="MIN1" s="251"/>
      <c r="MIO1" s="251"/>
      <c r="MIP1" s="251"/>
      <c r="MIQ1" s="251"/>
      <c r="MIR1" s="251"/>
      <c r="MIS1" s="251"/>
      <c r="MIT1" s="251"/>
      <c r="MIU1" s="251"/>
      <c r="MIV1" s="251"/>
      <c r="MIW1" s="251"/>
      <c r="MIX1" s="251"/>
      <c r="MIY1" s="251"/>
      <c r="MIZ1" s="251"/>
      <c r="MJA1" s="251"/>
      <c r="MJB1" s="251"/>
      <c r="MJC1" s="251"/>
      <c r="MJD1" s="251"/>
      <c r="MJE1" s="251"/>
      <c r="MJF1" s="251"/>
      <c r="MJG1" s="251"/>
      <c r="MJH1" s="251"/>
      <c r="MJI1" s="251"/>
      <c r="MJJ1" s="251"/>
      <c r="MJK1" s="251"/>
      <c r="MJL1" s="251"/>
      <c r="MJM1" s="251"/>
      <c r="MJN1" s="251"/>
      <c r="MJO1" s="251"/>
      <c r="MJP1" s="251"/>
      <c r="MJQ1" s="251"/>
      <c r="MJR1" s="251"/>
      <c r="MJS1" s="251"/>
      <c r="MJT1" s="251"/>
      <c r="MJU1" s="251"/>
      <c r="MJV1" s="251"/>
      <c r="MJW1" s="251"/>
      <c r="MJX1" s="251"/>
      <c r="MJY1" s="251"/>
      <c r="MJZ1" s="251"/>
      <c r="MKA1" s="251"/>
      <c r="MKB1" s="251"/>
      <c r="MKC1" s="251"/>
      <c r="MKD1" s="251"/>
      <c r="MKE1" s="251"/>
      <c r="MKF1" s="251"/>
      <c r="MKG1" s="251"/>
      <c r="MKH1" s="251"/>
      <c r="MKI1" s="251"/>
      <c r="MKJ1" s="251"/>
      <c r="MKK1" s="251"/>
      <c r="MKL1" s="251"/>
      <c r="MKM1" s="251"/>
      <c r="MKN1" s="251"/>
      <c r="MKO1" s="251"/>
      <c r="MKP1" s="251"/>
      <c r="MKQ1" s="251"/>
      <c r="MKR1" s="251"/>
      <c r="MKS1" s="251"/>
      <c r="MKT1" s="251"/>
      <c r="MKU1" s="251"/>
      <c r="MKV1" s="251"/>
      <c r="MKW1" s="251"/>
      <c r="MKX1" s="251"/>
      <c r="MKY1" s="251"/>
      <c r="MKZ1" s="251"/>
      <c r="MLA1" s="251"/>
      <c r="MLB1" s="251"/>
      <c r="MLC1" s="251"/>
      <c r="MLD1" s="251"/>
      <c r="MLE1" s="251"/>
      <c r="MLF1" s="251"/>
      <c r="MLG1" s="251"/>
      <c r="MLH1" s="251"/>
      <c r="MLI1" s="251"/>
      <c r="MLJ1" s="251"/>
      <c r="MLK1" s="251"/>
      <c r="MLL1" s="251"/>
      <c r="MLM1" s="251"/>
      <c r="MLN1" s="251"/>
      <c r="MLO1" s="251"/>
      <c r="MLP1" s="251"/>
      <c r="MLQ1" s="251"/>
      <c r="MLR1" s="251"/>
      <c r="MLS1" s="251"/>
      <c r="MLT1" s="251"/>
      <c r="MLU1" s="251"/>
      <c r="MLV1" s="251"/>
      <c r="MLW1" s="251"/>
      <c r="MLX1" s="251"/>
      <c r="MLY1" s="251"/>
      <c r="MLZ1" s="251"/>
      <c r="MMA1" s="251"/>
      <c r="MMB1" s="251"/>
      <c r="MMC1" s="251"/>
      <c r="MMD1" s="251"/>
      <c r="MME1" s="251"/>
      <c r="MMF1" s="251"/>
      <c r="MMG1" s="251"/>
      <c r="MMH1" s="251"/>
      <c r="MMI1" s="251"/>
      <c r="MMJ1" s="251"/>
      <c r="MMK1" s="251"/>
      <c r="MML1" s="251"/>
      <c r="MMM1" s="251"/>
      <c r="MMN1" s="251"/>
      <c r="MMO1" s="251"/>
      <c r="MMP1" s="251"/>
      <c r="MMQ1" s="251"/>
      <c r="MMR1" s="251"/>
      <c r="MMS1" s="251"/>
      <c r="MMT1" s="251"/>
      <c r="MMU1" s="251"/>
      <c r="MMV1" s="251"/>
      <c r="MMW1" s="251"/>
      <c r="MMX1" s="251"/>
      <c r="MMY1" s="251"/>
      <c r="MMZ1" s="251"/>
      <c r="MNA1" s="251"/>
      <c r="MNB1" s="251"/>
      <c r="MNC1" s="251"/>
      <c r="MND1" s="251"/>
      <c r="MNE1" s="251"/>
      <c r="MNF1" s="251"/>
      <c r="MNG1" s="251"/>
      <c r="MNH1" s="251"/>
      <c r="MNI1" s="251"/>
      <c r="MNJ1" s="251"/>
      <c r="MNK1" s="251"/>
      <c r="MNL1" s="251"/>
      <c r="MNM1" s="251"/>
      <c r="MNN1" s="251"/>
      <c r="MNO1" s="251"/>
      <c r="MNP1" s="251"/>
      <c r="MNQ1" s="251"/>
      <c r="MNR1" s="251"/>
      <c r="MNS1" s="251"/>
      <c r="MNT1" s="251"/>
      <c r="MNU1" s="251"/>
      <c r="MNV1" s="251"/>
      <c r="MNW1" s="251"/>
      <c r="MNX1" s="251"/>
      <c r="MNY1" s="251"/>
      <c r="MNZ1" s="251"/>
      <c r="MOA1" s="251"/>
      <c r="MOB1" s="251"/>
      <c r="MOC1" s="251"/>
      <c r="MOD1" s="251"/>
      <c r="MOE1" s="251"/>
      <c r="MOF1" s="251"/>
      <c r="MOG1" s="251"/>
      <c r="MOH1" s="251"/>
      <c r="MOI1" s="251"/>
      <c r="MOJ1" s="251"/>
      <c r="MOK1" s="251"/>
      <c r="MOL1" s="251"/>
      <c r="MOM1" s="251"/>
      <c r="MON1" s="251"/>
      <c r="MOO1" s="251"/>
      <c r="MOP1" s="251"/>
      <c r="MOQ1" s="251"/>
      <c r="MOR1" s="251"/>
      <c r="MOS1" s="251"/>
      <c r="MOT1" s="251"/>
      <c r="MOU1" s="251"/>
      <c r="MOV1" s="251"/>
      <c r="MOW1" s="251"/>
      <c r="MOX1" s="251"/>
      <c r="MOY1" s="251"/>
      <c r="MOZ1" s="251"/>
      <c r="MPA1" s="251"/>
      <c r="MPB1" s="251"/>
      <c r="MPC1" s="251"/>
      <c r="MPD1" s="251"/>
      <c r="MPE1" s="251"/>
      <c r="MPF1" s="251"/>
      <c r="MPG1" s="251"/>
      <c r="MPH1" s="251"/>
      <c r="MPI1" s="251"/>
      <c r="MPJ1" s="251"/>
      <c r="MPK1" s="251"/>
      <c r="MPL1" s="251"/>
      <c r="MPM1" s="251"/>
      <c r="MPN1" s="251"/>
      <c r="MPO1" s="251"/>
      <c r="MPP1" s="251"/>
      <c r="MPQ1" s="251"/>
      <c r="MPR1" s="251"/>
      <c r="MPS1" s="251"/>
      <c r="MPT1" s="251"/>
      <c r="MPU1" s="251"/>
      <c r="MPV1" s="251"/>
      <c r="MPW1" s="251"/>
      <c r="MPX1" s="251"/>
      <c r="MPY1" s="251"/>
      <c r="MPZ1" s="251"/>
      <c r="MQA1" s="251"/>
      <c r="MQB1" s="251"/>
      <c r="MQC1" s="251"/>
      <c r="MQD1" s="251"/>
      <c r="MQE1" s="251"/>
      <c r="MQF1" s="251"/>
      <c r="MQG1" s="251"/>
      <c r="MQH1" s="251"/>
      <c r="MQI1" s="251"/>
      <c r="MQJ1" s="251"/>
      <c r="MQK1" s="251"/>
      <c r="MQL1" s="251"/>
      <c r="MQM1" s="251"/>
      <c r="MQN1" s="251"/>
      <c r="MQO1" s="251"/>
      <c r="MQP1" s="251"/>
      <c r="MQQ1" s="251"/>
      <c r="MQR1" s="251"/>
      <c r="MQS1" s="251"/>
      <c r="MQT1" s="251"/>
      <c r="MQU1" s="251"/>
      <c r="MQV1" s="251"/>
      <c r="MQW1" s="251"/>
      <c r="MQX1" s="251"/>
      <c r="MQY1" s="251"/>
      <c r="MQZ1" s="251"/>
      <c r="MRA1" s="251"/>
      <c r="MRB1" s="251"/>
      <c r="MRC1" s="251"/>
      <c r="MRD1" s="251"/>
      <c r="MRE1" s="251"/>
      <c r="MRF1" s="251"/>
      <c r="MRG1" s="251"/>
      <c r="MRH1" s="251"/>
      <c r="MRI1" s="251"/>
      <c r="MRJ1" s="251"/>
      <c r="MRK1" s="251"/>
      <c r="MRL1" s="251"/>
      <c r="MRM1" s="251"/>
      <c r="MRN1" s="251"/>
      <c r="MRO1" s="251"/>
      <c r="MRP1" s="251"/>
      <c r="MRQ1" s="251"/>
      <c r="MRR1" s="251"/>
      <c r="MRS1" s="251"/>
      <c r="MRT1" s="251"/>
      <c r="MRU1" s="251"/>
      <c r="MRV1" s="251"/>
      <c r="MRW1" s="251"/>
      <c r="MRX1" s="251"/>
      <c r="MRY1" s="251"/>
      <c r="MRZ1" s="251"/>
      <c r="MSA1" s="251"/>
      <c r="MSB1" s="251"/>
      <c r="MSC1" s="251"/>
      <c r="MSD1" s="251"/>
      <c r="MSE1" s="251"/>
      <c r="MSF1" s="251"/>
      <c r="MSG1" s="251"/>
      <c r="MSH1" s="251"/>
      <c r="MSI1" s="251"/>
      <c r="MSJ1" s="251"/>
      <c r="MSK1" s="251"/>
      <c r="MSL1" s="251"/>
      <c r="MSM1" s="251"/>
      <c r="MSN1" s="251"/>
      <c r="MSO1" s="251"/>
      <c r="MSP1" s="251"/>
      <c r="MSQ1" s="251"/>
      <c r="MSR1" s="251"/>
      <c r="MSS1" s="251"/>
      <c r="MST1" s="251"/>
      <c r="MSU1" s="251"/>
      <c r="MSV1" s="251"/>
      <c r="MSW1" s="251"/>
      <c r="MSX1" s="251"/>
      <c r="MSY1" s="251"/>
      <c r="MSZ1" s="251"/>
      <c r="MTA1" s="251"/>
      <c r="MTB1" s="251"/>
      <c r="MTC1" s="251"/>
      <c r="MTD1" s="251"/>
      <c r="MTE1" s="251"/>
      <c r="MTF1" s="251"/>
      <c r="MTG1" s="251"/>
      <c r="MTH1" s="251"/>
      <c r="MTI1" s="251"/>
      <c r="MTJ1" s="251"/>
      <c r="MTK1" s="251"/>
      <c r="MTL1" s="251"/>
      <c r="MTM1" s="251"/>
      <c r="MTN1" s="251"/>
      <c r="MTO1" s="251"/>
      <c r="MTP1" s="251"/>
      <c r="MTQ1" s="251"/>
      <c r="MTR1" s="251"/>
      <c r="MTS1" s="251"/>
      <c r="MTT1" s="251"/>
      <c r="MTU1" s="251"/>
      <c r="MTV1" s="251"/>
      <c r="MTW1" s="251"/>
      <c r="MTX1" s="251"/>
      <c r="MTY1" s="251"/>
      <c r="MTZ1" s="251"/>
      <c r="MUA1" s="251"/>
      <c r="MUB1" s="251"/>
      <c r="MUC1" s="251"/>
      <c r="MUD1" s="251"/>
      <c r="MUE1" s="251"/>
      <c r="MUF1" s="251"/>
      <c r="MUG1" s="251"/>
      <c r="MUH1" s="251"/>
      <c r="MUI1" s="251"/>
      <c r="MUJ1" s="251"/>
      <c r="MUK1" s="251"/>
      <c r="MUL1" s="251"/>
      <c r="MUM1" s="251"/>
      <c r="MUN1" s="251"/>
      <c r="MUO1" s="251"/>
      <c r="MUP1" s="251"/>
      <c r="MUQ1" s="251"/>
      <c r="MUR1" s="251"/>
      <c r="MUS1" s="251"/>
      <c r="MUT1" s="251"/>
      <c r="MUU1" s="251"/>
      <c r="MUV1" s="251"/>
      <c r="MUW1" s="251"/>
      <c r="MUX1" s="251"/>
      <c r="MUY1" s="251"/>
      <c r="MUZ1" s="251"/>
      <c r="MVA1" s="251"/>
      <c r="MVB1" s="251"/>
      <c r="MVC1" s="251"/>
      <c r="MVD1" s="251"/>
      <c r="MVE1" s="251"/>
      <c r="MVF1" s="251"/>
      <c r="MVG1" s="251"/>
      <c r="MVH1" s="251"/>
      <c r="MVI1" s="251"/>
      <c r="MVJ1" s="251"/>
      <c r="MVK1" s="251"/>
      <c r="MVL1" s="251"/>
      <c r="MVM1" s="251"/>
      <c r="MVN1" s="251"/>
      <c r="MVO1" s="251"/>
      <c r="MVP1" s="251"/>
      <c r="MVQ1" s="251"/>
      <c r="MVR1" s="251"/>
      <c r="MVS1" s="251"/>
      <c r="MVT1" s="251"/>
      <c r="MVU1" s="251"/>
      <c r="MVV1" s="251"/>
      <c r="MVW1" s="251"/>
      <c r="MVX1" s="251"/>
      <c r="MVY1" s="251"/>
      <c r="MVZ1" s="251"/>
      <c r="MWA1" s="251"/>
      <c r="MWB1" s="251"/>
      <c r="MWC1" s="251"/>
      <c r="MWD1" s="251"/>
      <c r="MWE1" s="251"/>
      <c r="MWF1" s="251"/>
      <c r="MWG1" s="251"/>
      <c r="MWH1" s="251"/>
      <c r="MWI1" s="251"/>
      <c r="MWJ1" s="251"/>
      <c r="MWK1" s="251"/>
      <c r="MWL1" s="251"/>
      <c r="MWM1" s="251"/>
      <c r="MWN1" s="251"/>
      <c r="MWO1" s="251"/>
      <c r="MWP1" s="251"/>
      <c r="MWQ1" s="251"/>
      <c r="MWR1" s="251"/>
      <c r="MWS1" s="251"/>
      <c r="MWT1" s="251"/>
      <c r="MWU1" s="251"/>
      <c r="MWV1" s="251"/>
      <c r="MWW1" s="251"/>
      <c r="MWX1" s="251"/>
      <c r="MWY1" s="251"/>
      <c r="MWZ1" s="251"/>
      <c r="MXA1" s="251"/>
      <c r="MXB1" s="251"/>
      <c r="MXC1" s="251"/>
      <c r="MXD1" s="251"/>
      <c r="MXE1" s="251"/>
      <c r="MXF1" s="251"/>
      <c r="MXG1" s="251"/>
      <c r="MXH1" s="251"/>
      <c r="MXI1" s="251"/>
      <c r="MXJ1" s="251"/>
      <c r="MXK1" s="251"/>
      <c r="MXL1" s="251"/>
      <c r="MXM1" s="251"/>
      <c r="MXN1" s="251"/>
      <c r="MXO1" s="251"/>
      <c r="MXP1" s="251"/>
      <c r="MXQ1" s="251"/>
      <c r="MXR1" s="251"/>
      <c r="MXS1" s="251"/>
      <c r="MXT1" s="251"/>
      <c r="MXU1" s="251"/>
      <c r="MXV1" s="251"/>
      <c r="MXW1" s="251"/>
      <c r="MXX1" s="251"/>
      <c r="MXY1" s="251"/>
      <c r="MXZ1" s="251"/>
      <c r="MYA1" s="251"/>
      <c r="MYB1" s="251"/>
      <c r="MYC1" s="251"/>
      <c r="MYD1" s="251"/>
      <c r="MYE1" s="251"/>
      <c r="MYF1" s="251"/>
      <c r="MYG1" s="251"/>
      <c r="MYH1" s="251"/>
      <c r="MYI1" s="251"/>
      <c r="MYJ1" s="251"/>
      <c r="MYK1" s="251"/>
      <c r="MYL1" s="251"/>
      <c r="MYM1" s="251"/>
      <c r="MYN1" s="251"/>
      <c r="MYO1" s="251"/>
      <c r="MYP1" s="251"/>
      <c r="MYQ1" s="251"/>
      <c r="MYR1" s="251"/>
      <c r="MYS1" s="251"/>
      <c r="MYT1" s="251"/>
      <c r="MYU1" s="251"/>
      <c r="MYV1" s="251"/>
      <c r="MYW1" s="251"/>
      <c r="MYX1" s="251"/>
      <c r="MYY1" s="251"/>
      <c r="MYZ1" s="251"/>
      <c r="MZA1" s="251"/>
      <c r="MZB1" s="251"/>
      <c r="MZC1" s="251"/>
      <c r="MZD1" s="251"/>
      <c r="MZE1" s="251"/>
      <c r="MZF1" s="251"/>
      <c r="MZG1" s="251"/>
      <c r="MZH1" s="251"/>
      <c r="MZI1" s="251"/>
      <c r="MZJ1" s="251"/>
      <c r="MZK1" s="251"/>
      <c r="MZL1" s="251"/>
      <c r="MZM1" s="251"/>
      <c r="MZN1" s="251"/>
      <c r="MZO1" s="251"/>
      <c r="MZP1" s="251"/>
      <c r="MZQ1" s="251"/>
      <c r="MZR1" s="251"/>
      <c r="MZS1" s="251"/>
      <c r="MZT1" s="251"/>
      <c r="MZU1" s="251"/>
      <c r="MZV1" s="251"/>
      <c r="MZW1" s="251"/>
      <c r="MZX1" s="251"/>
      <c r="MZY1" s="251"/>
      <c r="MZZ1" s="251"/>
      <c r="NAA1" s="251"/>
      <c r="NAB1" s="251"/>
      <c r="NAC1" s="251"/>
      <c r="NAD1" s="251"/>
      <c r="NAE1" s="251"/>
      <c r="NAF1" s="251"/>
      <c r="NAG1" s="251"/>
      <c r="NAH1" s="251"/>
      <c r="NAI1" s="251"/>
      <c r="NAJ1" s="251"/>
      <c r="NAK1" s="251"/>
      <c r="NAL1" s="251"/>
      <c r="NAM1" s="251"/>
      <c r="NAN1" s="251"/>
      <c r="NAO1" s="251"/>
      <c r="NAP1" s="251"/>
      <c r="NAQ1" s="251"/>
      <c r="NAR1" s="251"/>
      <c r="NAS1" s="251"/>
      <c r="NAT1" s="251"/>
      <c r="NAU1" s="251"/>
      <c r="NAV1" s="251"/>
      <c r="NAW1" s="251"/>
      <c r="NAX1" s="251"/>
      <c r="NAY1" s="251"/>
      <c r="NAZ1" s="251"/>
      <c r="NBA1" s="251"/>
      <c r="NBB1" s="251"/>
      <c r="NBC1" s="251"/>
      <c r="NBD1" s="251"/>
      <c r="NBE1" s="251"/>
      <c r="NBF1" s="251"/>
      <c r="NBG1" s="251"/>
      <c r="NBH1" s="251"/>
      <c r="NBI1" s="251"/>
      <c r="NBJ1" s="251"/>
      <c r="NBK1" s="251"/>
      <c r="NBL1" s="251"/>
      <c r="NBM1" s="251"/>
      <c r="NBN1" s="251"/>
      <c r="NBO1" s="251"/>
      <c r="NBP1" s="251"/>
      <c r="NBQ1" s="251"/>
      <c r="NBR1" s="251"/>
      <c r="NBS1" s="251"/>
      <c r="NBT1" s="251"/>
      <c r="NBU1" s="251"/>
      <c r="NBV1" s="251"/>
      <c r="NBW1" s="251"/>
      <c r="NBX1" s="251"/>
      <c r="NBY1" s="251"/>
      <c r="NBZ1" s="251"/>
      <c r="NCA1" s="251"/>
      <c r="NCB1" s="251"/>
      <c r="NCC1" s="251"/>
      <c r="NCD1" s="251"/>
      <c r="NCE1" s="251"/>
      <c r="NCF1" s="251"/>
      <c r="NCG1" s="251"/>
      <c r="NCH1" s="251"/>
      <c r="NCI1" s="251"/>
      <c r="NCJ1" s="251"/>
      <c r="NCK1" s="251"/>
      <c r="NCL1" s="251"/>
      <c r="NCM1" s="251"/>
      <c r="NCN1" s="251"/>
      <c r="NCO1" s="251"/>
      <c r="NCP1" s="251"/>
      <c r="NCQ1" s="251"/>
      <c r="NCR1" s="251"/>
      <c r="NCS1" s="251"/>
      <c r="NCT1" s="251"/>
      <c r="NCU1" s="251"/>
      <c r="NCV1" s="251"/>
      <c r="NCW1" s="251"/>
      <c r="NCX1" s="251"/>
      <c r="NCY1" s="251"/>
      <c r="NCZ1" s="251"/>
      <c r="NDA1" s="251"/>
      <c r="NDB1" s="251"/>
      <c r="NDC1" s="251"/>
      <c r="NDD1" s="251"/>
      <c r="NDE1" s="251"/>
      <c r="NDF1" s="251"/>
      <c r="NDG1" s="251"/>
      <c r="NDH1" s="251"/>
      <c r="NDI1" s="251"/>
      <c r="NDJ1" s="251"/>
      <c r="NDK1" s="251"/>
      <c r="NDL1" s="251"/>
      <c r="NDM1" s="251"/>
      <c r="NDN1" s="251"/>
      <c r="NDO1" s="251"/>
      <c r="NDP1" s="251"/>
      <c r="NDQ1" s="251"/>
      <c r="NDR1" s="251"/>
      <c r="NDS1" s="251"/>
      <c r="NDT1" s="251"/>
      <c r="NDU1" s="251"/>
      <c r="NDV1" s="251"/>
      <c r="NDW1" s="251"/>
      <c r="NDX1" s="251"/>
      <c r="NDY1" s="251"/>
      <c r="NDZ1" s="251"/>
      <c r="NEA1" s="251"/>
      <c r="NEB1" s="251"/>
      <c r="NEC1" s="251"/>
      <c r="NED1" s="251"/>
      <c r="NEE1" s="251"/>
      <c r="NEF1" s="251"/>
      <c r="NEG1" s="251"/>
      <c r="NEH1" s="251"/>
      <c r="NEI1" s="251"/>
      <c r="NEJ1" s="251"/>
      <c r="NEK1" s="251"/>
      <c r="NEL1" s="251"/>
      <c r="NEM1" s="251"/>
      <c r="NEN1" s="251"/>
      <c r="NEO1" s="251"/>
      <c r="NEP1" s="251"/>
      <c r="NEQ1" s="251"/>
      <c r="NER1" s="251"/>
      <c r="NES1" s="251"/>
      <c r="NET1" s="251"/>
      <c r="NEU1" s="251"/>
      <c r="NEV1" s="251"/>
      <c r="NEW1" s="251"/>
      <c r="NEX1" s="251"/>
      <c r="NEY1" s="251"/>
      <c r="NEZ1" s="251"/>
      <c r="NFA1" s="251"/>
      <c r="NFB1" s="251"/>
      <c r="NFC1" s="251"/>
      <c r="NFD1" s="251"/>
      <c r="NFE1" s="251"/>
      <c r="NFF1" s="251"/>
      <c r="NFG1" s="251"/>
      <c r="NFH1" s="251"/>
      <c r="NFI1" s="251"/>
      <c r="NFJ1" s="251"/>
      <c r="NFK1" s="251"/>
      <c r="NFL1" s="251"/>
      <c r="NFM1" s="251"/>
      <c r="NFN1" s="251"/>
      <c r="NFO1" s="251"/>
      <c r="NFP1" s="251"/>
      <c r="NFQ1" s="251"/>
      <c r="NFR1" s="251"/>
      <c r="NFS1" s="251"/>
      <c r="NFT1" s="251"/>
      <c r="NFU1" s="251"/>
      <c r="NFV1" s="251"/>
      <c r="NFW1" s="251"/>
      <c r="NFX1" s="251"/>
      <c r="NFY1" s="251"/>
      <c r="NFZ1" s="251"/>
      <c r="NGA1" s="251"/>
      <c r="NGB1" s="251"/>
      <c r="NGC1" s="251"/>
      <c r="NGD1" s="251"/>
      <c r="NGE1" s="251"/>
      <c r="NGF1" s="251"/>
      <c r="NGG1" s="251"/>
      <c r="NGH1" s="251"/>
      <c r="NGI1" s="251"/>
      <c r="NGJ1" s="251"/>
      <c r="NGK1" s="251"/>
      <c r="NGL1" s="251"/>
      <c r="NGM1" s="251"/>
      <c r="NGN1" s="251"/>
      <c r="NGO1" s="251"/>
      <c r="NGP1" s="251"/>
      <c r="NGQ1" s="251"/>
      <c r="NGR1" s="251"/>
      <c r="NGS1" s="251"/>
      <c r="NGT1" s="251"/>
      <c r="NGU1" s="251"/>
      <c r="NGV1" s="251"/>
      <c r="NGW1" s="251"/>
      <c r="NGX1" s="251"/>
      <c r="NGY1" s="251"/>
      <c r="NGZ1" s="251"/>
      <c r="NHA1" s="251"/>
      <c r="NHB1" s="251"/>
      <c r="NHC1" s="251"/>
      <c r="NHD1" s="251"/>
      <c r="NHE1" s="251"/>
      <c r="NHF1" s="251"/>
      <c r="NHG1" s="251"/>
      <c r="NHH1" s="251"/>
      <c r="NHI1" s="251"/>
      <c r="NHJ1" s="251"/>
      <c r="NHK1" s="251"/>
      <c r="NHL1" s="251"/>
      <c r="NHM1" s="251"/>
      <c r="NHN1" s="251"/>
      <c r="NHO1" s="251"/>
      <c r="NHP1" s="251"/>
      <c r="NHQ1" s="251"/>
      <c r="NHR1" s="251"/>
      <c r="NHS1" s="251"/>
      <c r="NHT1" s="251"/>
      <c r="NHU1" s="251"/>
      <c r="NHV1" s="251"/>
      <c r="NHW1" s="251"/>
      <c r="NHX1" s="251"/>
      <c r="NHY1" s="251"/>
      <c r="NHZ1" s="251"/>
      <c r="NIA1" s="251"/>
      <c r="NIB1" s="251"/>
      <c r="NIC1" s="251"/>
      <c r="NID1" s="251"/>
      <c r="NIE1" s="251"/>
      <c r="NIF1" s="251"/>
      <c r="NIG1" s="251"/>
      <c r="NIH1" s="251"/>
      <c r="NII1" s="251"/>
      <c r="NIJ1" s="251"/>
      <c r="NIK1" s="251"/>
      <c r="NIL1" s="251"/>
      <c r="NIM1" s="251"/>
      <c r="NIN1" s="251"/>
      <c r="NIO1" s="251"/>
      <c r="NIP1" s="251"/>
      <c r="NIQ1" s="251"/>
      <c r="NIR1" s="251"/>
      <c r="NIS1" s="251"/>
      <c r="NIT1" s="251"/>
      <c r="NIU1" s="251"/>
      <c r="NIV1" s="251"/>
      <c r="NIW1" s="251"/>
      <c r="NIX1" s="251"/>
      <c r="NIY1" s="251"/>
      <c r="NIZ1" s="251"/>
      <c r="NJA1" s="251"/>
      <c r="NJB1" s="251"/>
      <c r="NJC1" s="251"/>
      <c r="NJD1" s="251"/>
      <c r="NJE1" s="251"/>
      <c r="NJF1" s="251"/>
      <c r="NJG1" s="251"/>
      <c r="NJH1" s="251"/>
      <c r="NJI1" s="251"/>
      <c r="NJJ1" s="251"/>
      <c r="NJK1" s="251"/>
      <c r="NJL1" s="251"/>
      <c r="NJM1" s="251"/>
      <c r="NJN1" s="251"/>
      <c r="NJO1" s="251"/>
      <c r="NJP1" s="251"/>
      <c r="NJQ1" s="251"/>
      <c r="NJR1" s="251"/>
      <c r="NJS1" s="251"/>
      <c r="NJT1" s="251"/>
      <c r="NJU1" s="251"/>
      <c r="NJV1" s="251"/>
      <c r="NJW1" s="251"/>
      <c r="NJX1" s="251"/>
      <c r="NJY1" s="251"/>
      <c r="NJZ1" s="251"/>
      <c r="NKA1" s="251"/>
      <c r="NKB1" s="251"/>
      <c r="NKC1" s="251"/>
      <c r="NKD1" s="251"/>
      <c r="NKE1" s="251"/>
      <c r="NKF1" s="251"/>
      <c r="NKG1" s="251"/>
      <c r="NKH1" s="251"/>
      <c r="NKI1" s="251"/>
      <c r="NKJ1" s="251"/>
      <c r="NKK1" s="251"/>
      <c r="NKL1" s="251"/>
      <c r="NKM1" s="251"/>
      <c r="NKN1" s="251"/>
      <c r="NKO1" s="251"/>
      <c r="NKP1" s="251"/>
      <c r="NKQ1" s="251"/>
      <c r="NKR1" s="251"/>
      <c r="NKS1" s="251"/>
      <c r="NKT1" s="251"/>
      <c r="NKU1" s="251"/>
      <c r="NKV1" s="251"/>
      <c r="NKW1" s="251"/>
      <c r="NKX1" s="251"/>
      <c r="NKY1" s="251"/>
      <c r="NKZ1" s="251"/>
      <c r="NLA1" s="251"/>
      <c r="NLB1" s="251"/>
      <c r="NLC1" s="251"/>
      <c r="NLD1" s="251"/>
      <c r="NLE1" s="251"/>
      <c r="NLF1" s="251"/>
      <c r="NLG1" s="251"/>
      <c r="NLH1" s="251"/>
      <c r="NLI1" s="251"/>
      <c r="NLJ1" s="251"/>
      <c r="NLK1" s="251"/>
      <c r="NLL1" s="251"/>
      <c r="NLM1" s="251"/>
      <c r="NLN1" s="251"/>
      <c r="NLO1" s="251"/>
      <c r="NLP1" s="251"/>
      <c r="NLQ1" s="251"/>
      <c r="NLR1" s="251"/>
      <c r="NLS1" s="251"/>
      <c r="NLT1" s="251"/>
      <c r="NLU1" s="251"/>
      <c r="NLV1" s="251"/>
      <c r="NLW1" s="251"/>
      <c r="NLX1" s="251"/>
      <c r="NLY1" s="251"/>
      <c r="NLZ1" s="251"/>
      <c r="NMA1" s="251"/>
      <c r="NMB1" s="251"/>
      <c r="NMC1" s="251"/>
      <c r="NMD1" s="251"/>
      <c r="NME1" s="251"/>
      <c r="NMF1" s="251"/>
      <c r="NMG1" s="251"/>
      <c r="NMH1" s="251"/>
      <c r="NMI1" s="251"/>
      <c r="NMJ1" s="251"/>
      <c r="NMK1" s="251"/>
      <c r="NML1" s="251"/>
      <c r="NMM1" s="251"/>
      <c r="NMN1" s="251"/>
      <c r="NMO1" s="251"/>
      <c r="NMP1" s="251"/>
      <c r="NMQ1" s="251"/>
      <c r="NMR1" s="251"/>
      <c r="NMS1" s="251"/>
      <c r="NMT1" s="251"/>
      <c r="NMU1" s="251"/>
      <c r="NMV1" s="251"/>
      <c r="NMW1" s="251"/>
      <c r="NMX1" s="251"/>
      <c r="NMY1" s="251"/>
      <c r="NMZ1" s="251"/>
      <c r="NNA1" s="251"/>
      <c r="NNB1" s="251"/>
      <c r="NNC1" s="251"/>
      <c r="NND1" s="251"/>
      <c r="NNE1" s="251"/>
      <c r="NNF1" s="251"/>
      <c r="NNG1" s="251"/>
      <c r="NNH1" s="251"/>
      <c r="NNI1" s="251"/>
      <c r="NNJ1" s="251"/>
      <c r="NNK1" s="251"/>
      <c r="NNL1" s="251"/>
      <c r="NNM1" s="251"/>
      <c r="NNN1" s="251"/>
      <c r="NNO1" s="251"/>
      <c r="NNP1" s="251"/>
      <c r="NNQ1" s="251"/>
      <c r="NNR1" s="251"/>
      <c r="NNS1" s="251"/>
      <c r="NNT1" s="251"/>
      <c r="NNU1" s="251"/>
      <c r="NNV1" s="251"/>
      <c r="NNW1" s="251"/>
      <c r="NNX1" s="251"/>
      <c r="NNY1" s="251"/>
      <c r="NNZ1" s="251"/>
      <c r="NOA1" s="251"/>
      <c r="NOB1" s="251"/>
      <c r="NOC1" s="251"/>
      <c r="NOD1" s="251"/>
      <c r="NOE1" s="251"/>
      <c r="NOF1" s="251"/>
      <c r="NOG1" s="251"/>
      <c r="NOH1" s="251"/>
      <c r="NOI1" s="251"/>
      <c r="NOJ1" s="251"/>
      <c r="NOK1" s="251"/>
      <c r="NOL1" s="251"/>
      <c r="NOM1" s="251"/>
      <c r="NON1" s="251"/>
      <c r="NOO1" s="251"/>
      <c r="NOP1" s="251"/>
      <c r="NOQ1" s="251"/>
      <c r="NOR1" s="251"/>
      <c r="NOS1" s="251"/>
      <c r="NOT1" s="251"/>
      <c r="NOU1" s="251"/>
      <c r="NOV1" s="251"/>
      <c r="NOW1" s="251"/>
      <c r="NOX1" s="251"/>
      <c r="NOY1" s="251"/>
      <c r="NOZ1" s="251"/>
      <c r="NPA1" s="251"/>
      <c r="NPB1" s="251"/>
      <c r="NPC1" s="251"/>
      <c r="NPD1" s="251"/>
      <c r="NPE1" s="251"/>
      <c r="NPF1" s="251"/>
      <c r="NPG1" s="251"/>
      <c r="NPH1" s="251"/>
      <c r="NPI1" s="251"/>
      <c r="NPJ1" s="251"/>
      <c r="NPK1" s="251"/>
      <c r="NPL1" s="251"/>
      <c r="NPM1" s="251"/>
      <c r="NPN1" s="251"/>
      <c r="NPO1" s="251"/>
      <c r="NPP1" s="251"/>
      <c r="NPQ1" s="251"/>
      <c r="NPR1" s="251"/>
      <c r="NPS1" s="251"/>
      <c r="NPT1" s="251"/>
      <c r="NPU1" s="251"/>
      <c r="NPV1" s="251"/>
      <c r="NPW1" s="251"/>
      <c r="NPX1" s="251"/>
      <c r="NPY1" s="251"/>
      <c r="NPZ1" s="251"/>
      <c r="NQA1" s="251"/>
      <c r="NQB1" s="251"/>
      <c r="NQC1" s="251"/>
      <c r="NQD1" s="251"/>
      <c r="NQE1" s="251"/>
      <c r="NQF1" s="251"/>
      <c r="NQG1" s="251"/>
      <c r="NQH1" s="251"/>
      <c r="NQI1" s="251"/>
      <c r="NQJ1" s="251"/>
      <c r="NQK1" s="251"/>
      <c r="NQL1" s="251"/>
      <c r="NQM1" s="251"/>
      <c r="NQN1" s="251"/>
      <c r="NQO1" s="251"/>
      <c r="NQP1" s="251"/>
      <c r="NQQ1" s="251"/>
      <c r="NQR1" s="251"/>
      <c r="NQS1" s="251"/>
      <c r="NQT1" s="251"/>
      <c r="NQU1" s="251"/>
      <c r="NQV1" s="251"/>
      <c r="NQW1" s="251"/>
      <c r="NQX1" s="251"/>
      <c r="NQY1" s="251"/>
      <c r="NQZ1" s="251"/>
      <c r="NRA1" s="251"/>
      <c r="NRB1" s="251"/>
      <c r="NRC1" s="251"/>
      <c r="NRD1" s="251"/>
      <c r="NRE1" s="251"/>
      <c r="NRF1" s="251"/>
      <c r="NRG1" s="251"/>
      <c r="NRH1" s="251"/>
      <c r="NRI1" s="251"/>
      <c r="NRJ1" s="251"/>
      <c r="NRK1" s="251"/>
      <c r="NRL1" s="251"/>
      <c r="NRM1" s="251"/>
      <c r="NRN1" s="251"/>
      <c r="NRO1" s="251"/>
      <c r="NRP1" s="251"/>
      <c r="NRQ1" s="251"/>
      <c r="NRR1" s="251"/>
      <c r="NRS1" s="251"/>
      <c r="NRT1" s="251"/>
      <c r="NRU1" s="251"/>
      <c r="NRV1" s="251"/>
      <c r="NRW1" s="251"/>
      <c r="NRX1" s="251"/>
      <c r="NRY1" s="251"/>
      <c r="NRZ1" s="251"/>
      <c r="NSA1" s="251"/>
      <c r="NSB1" s="251"/>
      <c r="NSC1" s="251"/>
      <c r="NSD1" s="251"/>
      <c r="NSE1" s="251"/>
      <c r="NSF1" s="251"/>
      <c r="NSG1" s="251"/>
      <c r="NSH1" s="251"/>
      <c r="NSI1" s="251"/>
      <c r="NSJ1" s="251"/>
      <c r="NSK1" s="251"/>
      <c r="NSL1" s="251"/>
      <c r="NSM1" s="251"/>
      <c r="NSN1" s="251"/>
      <c r="NSO1" s="251"/>
      <c r="NSP1" s="251"/>
      <c r="NSQ1" s="251"/>
      <c r="NSR1" s="251"/>
      <c r="NSS1" s="251"/>
      <c r="NST1" s="251"/>
      <c r="NSU1" s="251"/>
      <c r="NSV1" s="251"/>
      <c r="NSW1" s="251"/>
      <c r="NSX1" s="251"/>
      <c r="NSY1" s="251"/>
      <c r="NSZ1" s="251"/>
      <c r="NTA1" s="251"/>
      <c r="NTB1" s="251"/>
      <c r="NTC1" s="251"/>
      <c r="NTD1" s="251"/>
      <c r="NTE1" s="251"/>
      <c r="NTF1" s="251"/>
      <c r="NTG1" s="251"/>
      <c r="NTH1" s="251"/>
      <c r="NTI1" s="251"/>
      <c r="NTJ1" s="251"/>
      <c r="NTK1" s="251"/>
      <c r="NTL1" s="251"/>
      <c r="NTM1" s="251"/>
      <c r="NTN1" s="251"/>
      <c r="NTO1" s="251"/>
      <c r="NTP1" s="251"/>
      <c r="NTQ1" s="251"/>
      <c r="NTR1" s="251"/>
      <c r="NTS1" s="251"/>
      <c r="NTT1" s="251"/>
      <c r="NTU1" s="251"/>
      <c r="NTV1" s="251"/>
      <c r="NTW1" s="251"/>
      <c r="NTX1" s="251"/>
      <c r="NTY1" s="251"/>
      <c r="NTZ1" s="251"/>
      <c r="NUA1" s="251"/>
      <c r="NUB1" s="251"/>
      <c r="NUC1" s="251"/>
      <c r="NUD1" s="251"/>
      <c r="NUE1" s="251"/>
      <c r="NUF1" s="251"/>
      <c r="NUG1" s="251"/>
      <c r="NUH1" s="251"/>
      <c r="NUI1" s="251"/>
      <c r="NUJ1" s="251"/>
      <c r="NUK1" s="251"/>
      <c r="NUL1" s="251"/>
      <c r="NUM1" s="251"/>
      <c r="NUN1" s="251"/>
      <c r="NUO1" s="251"/>
      <c r="NUP1" s="251"/>
      <c r="NUQ1" s="251"/>
      <c r="NUR1" s="251"/>
      <c r="NUS1" s="251"/>
      <c r="NUT1" s="251"/>
      <c r="NUU1" s="251"/>
      <c r="NUV1" s="251"/>
      <c r="NUW1" s="251"/>
      <c r="NUX1" s="251"/>
      <c r="NUY1" s="251"/>
      <c r="NUZ1" s="251"/>
      <c r="NVA1" s="251"/>
      <c r="NVB1" s="251"/>
      <c r="NVC1" s="251"/>
      <c r="NVD1" s="251"/>
      <c r="NVE1" s="251"/>
      <c r="NVF1" s="251"/>
      <c r="NVG1" s="251"/>
      <c r="NVH1" s="251"/>
      <c r="NVI1" s="251"/>
      <c r="NVJ1" s="251"/>
      <c r="NVK1" s="251"/>
      <c r="NVL1" s="251"/>
      <c r="NVM1" s="251"/>
      <c r="NVN1" s="251"/>
      <c r="NVO1" s="251"/>
      <c r="NVP1" s="251"/>
      <c r="NVQ1" s="251"/>
      <c r="NVR1" s="251"/>
      <c r="NVS1" s="251"/>
      <c r="NVT1" s="251"/>
      <c r="NVU1" s="251"/>
      <c r="NVV1" s="251"/>
      <c r="NVW1" s="251"/>
      <c r="NVX1" s="251"/>
      <c r="NVY1" s="251"/>
      <c r="NVZ1" s="251"/>
      <c r="NWA1" s="251"/>
      <c r="NWB1" s="251"/>
      <c r="NWC1" s="251"/>
      <c r="NWD1" s="251"/>
      <c r="NWE1" s="251"/>
      <c r="NWF1" s="251"/>
      <c r="NWG1" s="251"/>
      <c r="NWH1" s="251"/>
      <c r="NWI1" s="251"/>
      <c r="NWJ1" s="251"/>
      <c r="NWK1" s="251"/>
      <c r="NWL1" s="251"/>
      <c r="NWM1" s="251"/>
      <c r="NWN1" s="251"/>
      <c r="NWO1" s="251"/>
      <c r="NWP1" s="251"/>
      <c r="NWQ1" s="251"/>
      <c r="NWR1" s="251"/>
      <c r="NWS1" s="251"/>
      <c r="NWT1" s="251"/>
      <c r="NWU1" s="251"/>
      <c r="NWV1" s="251"/>
      <c r="NWW1" s="251"/>
      <c r="NWX1" s="251"/>
      <c r="NWY1" s="251"/>
      <c r="NWZ1" s="251"/>
      <c r="NXA1" s="251"/>
      <c r="NXB1" s="251"/>
      <c r="NXC1" s="251"/>
      <c r="NXD1" s="251"/>
      <c r="NXE1" s="251"/>
      <c r="NXF1" s="251"/>
      <c r="NXG1" s="251"/>
      <c r="NXH1" s="251"/>
      <c r="NXI1" s="251"/>
      <c r="NXJ1" s="251"/>
      <c r="NXK1" s="251"/>
      <c r="NXL1" s="251"/>
      <c r="NXM1" s="251"/>
      <c r="NXN1" s="251"/>
      <c r="NXO1" s="251"/>
      <c r="NXP1" s="251"/>
      <c r="NXQ1" s="251"/>
      <c r="NXR1" s="251"/>
      <c r="NXS1" s="251"/>
      <c r="NXT1" s="251"/>
      <c r="NXU1" s="251"/>
      <c r="NXV1" s="251"/>
      <c r="NXW1" s="251"/>
      <c r="NXX1" s="251"/>
      <c r="NXY1" s="251"/>
      <c r="NXZ1" s="251"/>
      <c r="NYA1" s="251"/>
      <c r="NYB1" s="251"/>
      <c r="NYC1" s="251"/>
      <c r="NYD1" s="251"/>
      <c r="NYE1" s="251"/>
      <c r="NYF1" s="251"/>
      <c r="NYG1" s="251"/>
      <c r="NYH1" s="251"/>
      <c r="NYI1" s="251"/>
      <c r="NYJ1" s="251"/>
      <c r="NYK1" s="251"/>
      <c r="NYL1" s="251"/>
      <c r="NYM1" s="251"/>
      <c r="NYN1" s="251"/>
      <c r="NYO1" s="251"/>
      <c r="NYP1" s="251"/>
      <c r="NYQ1" s="251"/>
      <c r="NYR1" s="251"/>
      <c r="NYS1" s="251"/>
      <c r="NYT1" s="251"/>
      <c r="NYU1" s="251"/>
      <c r="NYV1" s="251"/>
      <c r="NYW1" s="251"/>
      <c r="NYX1" s="251"/>
      <c r="NYY1" s="251"/>
      <c r="NYZ1" s="251"/>
      <c r="NZA1" s="251"/>
      <c r="NZB1" s="251"/>
      <c r="NZC1" s="251"/>
      <c r="NZD1" s="251"/>
      <c r="NZE1" s="251"/>
      <c r="NZF1" s="251"/>
      <c r="NZG1" s="251"/>
      <c r="NZH1" s="251"/>
      <c r="NZI1" s="251"/>
      <c r="NZJ1" s="251"/>
      <c r="NZK1" s="251"/>
      <c r="NZL1" s="251"/>
      <c r="NZM1" s="251"/>
      <c r="NZN1" s="251"/>
      <c r="NZO1" s="251"/>
      <c r="NZP1" s="251"/>
      <c r="NZQ1" s="251"/>
      <c r="NZR1" s="251"/>
      <c r="NZS1" s="251"/>
      <c r="NZT1" s="251"/>
      <c r="NZU1" s="251"/>
      <c r="NZV1" s="251"/>
      <c r="NZW1" s="251"/>
      <c r="NZX1" s="251"/>
      <c r="NZY1" s="251"/>
      <c r="NZZ1" s="251"/>
      <c r="OAA1" s="251"/>
      <c r="OAB1" s="251"/>
      <c r="OAC1" s="251"/>
      <c r="OAD1" s="251"/>
      <c r="OAE1" s="251"/>
      <c r="OAF1" s="251"/>
      <c r="OAG1" s="251"/>
      <c r="OAH1" s="251"/>
      <c r="OAI1" s="251"/>
      <c r="OAJ1" s="251"/>
      <c r="OAK1" s="251"/>
      <c r="OAL1" s="251"/>
      <c r="OAM1" s="251"/>
      <c r="OAN1" s="251"/>
      <c r="OAO1" s="251"/>
      <c r="OAP1" s="251"/>
      <c r="OAQ1" s="251"/>
      <c r="OAR1" s="251"/>
      <c r="OAS1" s="251"/>
      <c r="OAT1" s="251"/>
      <c r="OAU1" s="251"/>
      <c r="OAV1" s="251"/>
      <c r="OAW1" s="251"/>
      <c r="OAX1" s="251"/>
      <c r="OAY1" s="251"/>
      <c r="OAZ1" s="251"/>
      <c r="OBA1" s="251"/>
      <c r="OBB1" s="251"/>
      <c r="OBC1" s="251"/>
      <c r="OBD1" s="251"/>
      <c r="OBE1" s="251"/>
      <c r="OBF1" s="251"/>
      <c r="OBG1" s="251"/>
      <c r="OBH1" s="251"/>
      <c r="OBI1" s="251"/>
      <c r="OBJ1" s="251"/>
      <c r="OBK1" s="251"/>
      <c r="OBL1" s="251"/>
      <c r="OBM1" s="251"/>
      <c r="OBN1" s="251"/>
      <c r="OBO1" s="251"/>
      <c r="OBP1" s="251"/>
      <c r="OBQ1" s="251"/>
      <c r="OBR1" s="251"/>
      <c r="OBS1" s="251"/>
      <c r="OBT1" s="251"/>
      <c r="OBU1" s="251"/>
      <c r="OBV1" s="251"/>
      <c r="OBW1" s="251"/>
      <c r="OBX1" s="251"/>
      <c r="OBY1" s="251"/>
      <c r="OBZ1" s="251"/>
      <c r="OCA1" s="251"/>
      <c r="OCB1" s="251"/>
      <c r="OCC1" s="251"/>
      <c r="OCD1" s="251"/>
      <c r="OCE1" s="251"/>
      <c r="OCF1" s="251"/>
      <c r="OCG1" s="251"/>
      <c r="OCH1" s="251"/>
      <c r="OCI1" s="251"/>
      <c r="OCJ1" s="251"/>
      <c r="OCK1" s="251"/>
      <c r="OCL1" s="251"/>
      <c r="OCM1" s="251"/>
      <c r="OCN1" s="251"/>
      <c r="OCO1" s="251"/>
      <c r="OCP1" s="251"/>
      <c r="OCQ1" s="251"/>
      <c r="OCR1" s="251"/>
      <c r="OCS1" s="251"/>
      <c r="OCT1" s="251"/>
      <c r="OCU1" s="251"/>
      <c r="OCV1" s="251"/>
      <c r="OCW1" s="251"/>
      <c r="OCX1" s="251"/>
      <c r="OCY1" s="251"/>
      <c r="OCZ1" s="251"/>
      <c r="ODA1" s="251"/>
      <c r="ODB1" s="251"/>
      <c r="ODC1" s="251"/>
      <c r="ODD1" s="251"/>
      <c r="ODE1" s="251"/>
      <c r="ODF1" s="251"/>
      <c r="ODG1" s="251"/>
      <c r="ODH1" s="251"/>
      <c r="ODI1" s="251"/>
      <c r="ODJ1" s="251"/>
      <c r="ODK1" s="251"/>
      <c r="ODL1" s="251"/>
      <c r="ODM1" s="251"/>
      <c r="ODN1" s="251"/>
      <c r="ODO1" s="251"/>
      <c r="ODP1" s="251"/>
      <c r="ODQ1" s="251"/>
      <c r="ODR1" s="251"/>
      <c r="ODS1" s="251"/>
      <c r="ODT1" s="251"/>
      <c r="ODU1" s="251"/>
      <c r="ODV1" s="251"/>
      <c r="ODW1" s="251"/>
      <c r="ODX1" s="251"/>
      <c r="ODY1" s="251"/>
      <c r="ODZ1" s="251"/>
      <c r="OEA1" s="251"/>
      <c r="OEB1" s="251"/>
      <c r="OEC1" s="251"/>
      <c r="OED1" s="251"/>
      <c r="OEE1" s="251"/>
      <c r="OEF1" s="251"/>
      <c r="OEG1" s="251"/>
      <c r="OEH1" s="251"/>
      <c r="OEI1" s="251"/>
      <c r="OEJ1" s="251"/>
      <c r="OEK1" s="251"/>
      <c r="OEL1" s="251"/>
      <c r="OEM1" s="251"/>
      <c r="OEN1" s="251"/>
      <c r="OEO1" s="251"/>
      <c r="OEP1" s="251"/>
      <c r="OEQ1" s="251"/>
      <c r="OER1" s="251"/>
      <c r="OES1" s="251"/>
      <c r="OET1" s="251"/>
      <c r="OEU1" s="251"/>
      <c r="OEV1" s="251"/>
      <c r="OEW1" s="251"/>
      <c r="OEX1" s="251"/>
      <c r="OEY1" s="251"/>
      <c r="OEZ1" s="251"/>
      <c r="OFA1" s="251"/>
      <c r="OFB1" s="251"/>
      <c r="OFC1" s="251"/>
      <c r="OFD1" s="251"/>
      <c r="OFE1" s="251"/>
      <c r="OFF1" s="251"/>
      <c r="OFG1" s="251"/>
      <c r="OFH1" s="251"/>
      <c r="OFI1" s="251"/>
      <c r="OFJ1" s="251"/>
      <c r="OFK1" s="251"/>
      <c r="OFL1" s="251"/>
      <c r="OFM1" s="251"/>
      <c r="OFN1" s="251"/>
      <c r="OFO1" s="251"/>
      <c r="OFP1" s="251"/>
      <c r="OFQ1" s="251"/>
      <c r="OFR1" s="251"/>
      <c r="OFS1" s="251"/>
      <c r="OFT1" s="251"/>
      <c r="OFU1" s="251"/>
      <c r="OFV1" s="251"/>
      <c r="OFW1" s="251"/>
      <c r="OFX1" s="251"/>
      <c r="OFY1" s="251"/>
      <c r="OFZ1" s="251"/>
      <c r="OGA1" s="251"/>
      <c r="OGB1" s="251"/>
      <c r="OGC1" s="251"/>
      <c r="OGD1" s="251"/>
      <c r="OGE1" s="251"/>
      <c r="OGF1" s="251"/>
      <c r="OGG1" s="251"/>
      <c r="OGH1" s="251"/>
      <c r="OGI1" s="251"/>
      <c r="OGJ1" s="251"/>
      <c r="OGK1" s="251"/>
      <c r="OGL1" s="251"/>
      <c r="OGM1" s="251"/>
      <c r="OGN1" s="251"/>
      <c r="OGO1" s="251"/>
      <c r="OGP1" s="251"/>
      <c r="OGQ1" s="251"/>
      <c r="OGR1" s="251"/>
      <c r="OGS1" s="251"/>
      <c r="OGT1" s="251"/>
      <c r="OGU1" s="251"/>
      <c r="OGV1" s="251"/>
      <c r="OGW1" s="251"/>
      <c r="OGX1" s="251"/>
      <c r="OGY1" s="251"/>
      <c r="OGZ1" s="251"/>
      <c r="OHA1" s="251"/>
      <c r="OHB1" s="251"/>
      <c r="OHC1" s="251"/>
      <c r="OHD1" s="251"/>
      <c r="OHE1" s="251"/>
      <c r="OHF1" s="251"/>
      <c r="OHG1" s="251"/>
      <c r="OHH1" s="251"/>
      <c r="OHI1" s="251"/>
      <c r="OHJ1" s="251"/>
      <c r="OHK1" s="251"/>
      <c r="OHL1" s="251"/>
      <c r="OHM1" s="251"/>
      <c r="OHN1" s="251"/>
      <c r="OHO1" s="251"/>
      <c r="OHP1" s="251"/>
      <c r="OHQ1" s="251"/>
      <c r="OHR1" s="251"/>
      <c r="OHS1" s="251"/>
      <c r="OHT1" s="251"/>
      <c r="OHU1" s="251"/>
      <c r="OHV1" s="251"/>
      <c r="OHW1" s="251"/>
      <c r="OHX1" s="251"/>
      <c r="OHY1" s="251"/>
      <c r="OHZ1" s="251"/>
      <c r="OIA1" s="251"/>
      <c r="OIB1" s="251"/>
      <c r="OIC1" s="251"/>
      <c r="OID1" s="251"/>
      <c r="OIE1" s="251"/>
      <c r="OIF1" s="251"/>
      <c r="OIG1" s="251"/>
      <c r="OIH1" s="251"/>
      <c r="OII1" s="251"/>
      <c r="OIJ1" s="251"/>
      <c r="OIK1" s="251"/>
      <c r="OIL1" s="251"/>
      <c r="OIM1" s="251"/>
      <c r="OIN1" s="251"/>
      <c r="OIO1" s="251"/>
      <c r="OIP1" s="251"/>
      <c r="OIQ1" s="251"/>
      <c r="OIR1" s="251"/>
      <c r="OIS1" s="251"/>
      <c r="OIT1" s="251"/>
      <c r="OIU1" s="251"/>
      <c r="OIV1" s="251"/>
      <c r="OIW1" s="251"/>
      <c r="OIX1" s="251"/>
      <c r="OIY1" s="251"/>
      <c r="OIZ1" s="251"/>
      <c r="OJA1" s="251"/>
      <c r="OJB1" s="251"/>
      <c r="OJC1" s="251"/>
      <c r="OJD1" s="251"/>
      <c r="OJE1" s="251"/>
      <c r="OJF1" s="251"/>
      <c r="OJG1" s="251"/>
      <c r="OJH1" s="251"/>
      <c r="OJI1" s="251"/>
      <c r="OJJ1" s="251"/>
      <c r="OJK1" s="251"/>
      <c r="OJL1" s="251"/>
      <c r="OJM1" s="251"/>
      <c r="OJN1" s="251"/>
      <c r="OJO1" s="251"/>
      <c r="OJP1" s="251"/>
      <c r="OJQ1" s="251"/>
      <c r="OJR1" s="251"/>
      <c r="OJS1" s="251"/>
      <c r="OJT1" s="251"/>
      <c r="OJU1" s="251"/>
      <c r="OJV1" s="251"/>
      <c r="OJW1" s="251"/>
      <c r="OJX1" s="251"/>
      <c r="OJY1" s="251"/>
      <c r="OJZ1" s="251"/>
      <c r="OKA1" s="251"/>
      <c r="OKB1" s="251"/>
      <c r="OKC1" s="251"/>
      <c r="OKD1" s="251"/>
      <c r="OKE1" s="251"/>
      <c r="OKF1" s="251"/>
      <c r="OKG1" s="251"/>
      <c r="OKH1" s="251"/>
      <c r="OKI1" s="251"/>
      <c r="OKJ1" s="251"/>
      <c r="OKK1" s="251"/>
      <c r="OKL1" s="251"/>
      <c r="OKM1" s="251"/>
      <c r="OKN1" s="251"/>
      <c r="OKO1" s="251"/>
      <c r="OKP1" s="251"/>
      <c r="OKQ1" s="251"/>
      <c r="OKR1" s="251"/>
      <c r="OKS1" s="251"/>
      <c r="OKT1" s="251"/>
      <c r="OKU1" s="251"/>
      <c r="OKV1" s="251"/>
      <c r="OKW1" s="251"/>
      <c r="OKX1" s="251"/>
      <c r="OKY1" s="251"/>
      <c r="OKZ1" s="251"/>
      <c r="OLA1" s="251"/>
      <c r="OLB1" s="251"/>
      <c r="OLC1" s="251"/>
      <c r="OLD1" s="251"/>
      <c r="OLE1" s="251"/>
      <c r="OLF1" s="251"/>
      <c r="OLG1" s="251"/>
      <c r="OLH1" s="251"/>
      <c r="OLI1" s="251"/>
      <c r="OLJ1" s="251"/>
      <c r="OLK1" s="251"/>
      <c r="OLL1" s="251"/>
      <c r="OLM1" s="251"/>
      <c r="OLN1" s="251"/>
      <c r="OLO1" s="251"/>
      <c r="OLP1" s="251"/>
      <c r="OLQ1" s="251"/>
      <c r="OLR1" s="251"/>
      <c r="OLS1" s="251"/>
      <c r="OLT1" s="251"/>
      <c r="OLU1" s="251"/>
      <c r="OLV1" s="251"/>
      <c r="OLW1" s="251"/>
      <c r="OLX1" s="251"/>
      <c r="OLY1" s="251"/>
      <c r="OLZ1" s="251"/>
      <c r="OMA1" s="251"/>
      <c r="OMB1" s="251"/>
      <c r="OMC1" s="251"/>
      <c r="OMD1" s="251"/>
      <c r="OME1" s="251"/>
      <c r="OMF1" s="251"/>
      <c r="OMG1" s="251"/>
      <c r="OMH1" s="251"/>
      <c r="OMI1" s="251"/>
      <c r="OMJ1" s="251"/>
      <c r="OMK1" s="251"/>
      <c r="OML1" s="251"/>
      <c r="OMM1" s="251"/>
      <c r="OMN1" s="251"/>
      <c r="OMO1" s="251"/>
      <c r="OMP1" s="251"/>
      <c r="OMQ1" s="251"/>
      <c r="OMR1" s="251"/>
      <c r="OMS1" s="251"/>
      <c r="OMT1" s="251"/>
      <c r="OMU1" s="251"/>
      <c r="OMV1" s="251"/>
      <c r="OMW1" s="251"/>
      <c r="OMX1" s="251"/>
      <c r="OMY1" s="251"/>
      <c r="OMZ1" s="251"/>
      <c r="ONA1" s="251"/>
      <c r="ONB1" s="251"/>
      <c r="ONC1" s="251"/>
      <c r="OND1" s="251"/>
      <c r="ONE1" s="251"/>
      <c r="ONF1" s="251"/>
      <c r="ONG1" s="251"/>
      <c r="ONH1" s="251"/>
      <c r="ONI1" s="251"/>
      <c r="ONJ1" s="251"/>
      <c r="ONK1" s="251"/>
      <c r="ONL1" s="251"/>
      <c r="ONM1" s="251"/>
      <c r="ONN1" s="251"/>
      <c r="ONO1" s="251"/>
      <c r="ONP1" s="251"/>
      <c r="ONQ1" s="251"/>
      <c r="ONR1" s="251"/>
      <c r="ONS1" s="251"/>
      <c r="ONT1" s="251"/>
      <c r="ONU1" s="251"/>
      <c r="ONV1" s="251"/>
      <c r="ONW1" s="251"/>
      <c r="ONX1" s="251"/>
      <c r="ONY1" s="251"/>
      <c r="ONZ1" s="251"/>
      <c r="OOA1" s="251"/>
      <c r="OOB1" s="251"/>
      <c r="OOC1" s="251"/>
      <c r="OOD1" s="251"/>
      <c r="OOE1" s="251"/>
      <c r="OOF1" s="251"/>
      <c r="OOG1" s="251"/>
      <c r="OOH1" s="251"/>
      <c r="OOI1" s="251"/>
      <c r="OOJ1" s="251"/>
      <c r="OOK1" s="251"/>
      <c r="OOL1" s="251"/>
      <c r="OOM1" s="251"/>
      <c r="OON1" s="251"/>
      <c r="OOO1" s="251"/>
      <c r="OOP1" s="251"/>
      <c r="OOQ1" s="251"/>
      <c r="OOR1" s="251"/>
      <c r="OOS1" s="251"/>
      <c r="OOT1" s="251"/>
      <c r="OOU1" s="251"/>
      <c r="OOV1" s="251"/>
      <c r="OOW1" s="251"/>
      <c r="OOX1" s="251"/>
      <c r="OOY1" s="251"/>
      <c r="OOZ1" s="251"/>
      <c r="OPA1" s="251"/>
      <c r="OPB1" s="251"/>
      <c r="OPC1" s="251"/>
      <c r="OPD1" s="251"/>
      <c r="OPE1" s="251"/>
      <c r="OPF1" s="251"/>
      <c r="OPG1" s="251"/>
      <c r="OPH1" s="251"/>
      <c r="OPI1" s="251"/>
      <c r="OPJ1" s="251"/>
      <c r="OPK1" s="251"/>
      <c r="OPL1" s="251"/>
      <c r="OPM1" s="251"/>
      <c r="OPN1" s="251"/>
      <c r="OPO1" s="251"/>
      <c r="OPP1" s="251"/>
      <c r="OPQ1" s="251"/>
      <c r="OPR1" s="251"/>
      <c r="OPS1" s="251"/>
      <c r="OPT1" s="251"/>
      <c r="OPU1" s="251"/>
      <c r="OPV1" s="251"/>
      <c r="OPW1" s="251"/>
      <c r="OPX1" s="251"/>
      <c r="OPY1" s="251"/>
      <c r="OPZ1" s="251"/>
      <c r="OQA1" s="251"/>
      <c r="OQB1" s="251"/>
      <c r="OQC1" s="251"/>
      <c r="OQD1" s="251"/>
      <c r="OQE1" s="251"/>
      <c r="OQF1" s="251"/>
      <c r="OQG1" s="251"/>
      <c r="OQH1" s="251"/>
      <c r="OQI1" s="251"/>
      <c r="OQJ1" s="251"/>
      <c r="OQK1" s="251"/>
      <c r="OQL1" s="251"/>
      <c r="OQM1" s="251"/>
      <c r="OQN1" s="251"/>
      <c r="OQO1" s="251"/>
      <c r="OQP1" s="251"/>
      <c r="OQQ1" s="251"/>
      <c r="OQR1" s="251"/>
      <c r="OQS1" s="251"/>
      <c r="OQT1" s="251"/>
      <c r="OQU1" s="251"/>
      <c r="OQV1" s="251"/>
      <c r="OQW1" s="251"/>
      <c r="OQX1" s="251"/>
      <c r="OQY1" s="251"/>
      <c r="OQZ1" s="251"/>
      <c r="ORA1" s="251"/>
      <c r="ORB1" s="251"/>
      <c r="ORC1" s="251"/>
      <c r="ORD1" s="251"/>
      <c r="ORE1" s="251"/>
      <c r="ORF1" s="251"/>
      <c r="ORG1" s="251"/>
      <c r="ORH1" s="251"/>
      <c r="ORI1" s="251"/>
      <c r="ORJ1" s="251"/>
      <c r="ORK1" s="251"/>
      <c r="ORL1" s="251"/>
      <c r="ORM1" s="251"/>
      <c r="ORN1" s="251"/>
      <c r="ORO1" s="251"/>
      <c r="ORP1" s="251"/>
      <c r="ORQ1" s="251"/>
      <c r="ORR1" s="251"/>
      <c r="ORS1" s="251"/>
      <c r="ORT1" s="251"/>
      <c r="ORU1" s="251"/>
      <c r="ORV1" s="251"/>
      <c r="ORW1" s="251"/>
      <c r="ORX1" s="251"/>
      <c r="ORY1" s="251"/>
      <c r="ORZ1" s="251"/>
      <c r="OSA1" s="251"/>
      <c r="OSB1" s="251"/>
      <c r="OSC1" s="251"/>
      <c r="OSD1" s="251"/>
      <c r="OSE1" s="251"/>
      <c r="OSF1" s="251"/>
      <c r="OSG1" s="251"/>
      <c r="OSH1" s="251"/>
      <c r="OSI1" s="251"/>
      <c r="OSJ1" s="251"/>
      <c r="OSK1" s="251"/>
      <c r="OSL1" s="251"/>
      <c r="OSM1" s="251"/>
      <c r="OSN1" s="251"/>
      <c r="OSO1" s="251"/>
      <c r="OSP1" s="251"/>
      <c r="OSQ1" s="251"/>
      <c r="OSR1" s="251"/>
      <c r="OSS1" s="251"/>
      <c r="OST1" s="251"/>
      <c r="OSU1" s="251"/>
      <c r="OSV1" s="251"/>
      <c r="OSW1" s="251"/>
      <c r="OSX1" s="251"/>
      <c r="OSY1" s="251"/>
      <c r="OSZ1" s="251"/>
      <c r="OTA1" s="251"/>
      <c r="OTB1" s="251"/>
      <c r="OTC1" s="251"/>
      <c r="OTD1" s="251"/>
      <c r="OTE1" s="251"/>
      <c r="OTF1" s="251"/>
      <c r="OTG1" s="251"/>
      <c r="OTH1" s="251"/>
      <c r="OTI1" s="251"/>
      <c r="OTJ1" s="251"/>
      <c r="OTK1" s="251"/>
      <c r="OTL1" s="251"/>
      <c r="OTM1" s="251"/>
      <c r="OTN1" s="251"/>
      <c r="OTO1" s="251"/>
      <c r="OTP1" s="251"/>
      <c r="OTQ1" s="251"/>
      <c r="OTR1" s="251"/>
      <c r="OTS1" s="251"/>
      <c r="OTT1" s="251"/>
      <c r="OTU1" s="251"/>
      <c r="OTV1" s="251"/>
      <c r="OTW1" s="251"/>
      <c r="OTX1" s="251"/>
      <c r="OTY1" s="251"/>
      <c r="OTZ1" s="251"/>
      <c r="OUA1" s="251"/>
      <c r="OUB1" s="251"/>
      <c r="OUC1" s="251"/>
      <c r="OUD1" s="251"/>
      <c r="OUE1" s="251"/>
      <c r="OUF1" s="251"/>
      <c r="OUG1" s="251"/>
      <c r="OUH1" s="251"/>
      <c r="OUI1" s="251"/>
      <c r="OUJ1" s="251"/>
      <c r="OUK1" s="251"/>
      <c r="OUL1" s="251"/>
      <c r="OUM1" s="251"/>
      <c r="OUN1" s="251"/>
      <c r="OUO1" s="251"/>
      <c r="OUP1" s="251"/>
      <c r="OUQ1" s="251"/>
      <c r="OUR1" s="251"/>
      <c r="OUS1" s="251"/>
      <c r="OUT1" s="251"/>
      <c r="OUU1" s="251"/>
      <c r="OUV1" s="251"/>
      <c r="OUW1" s="251"/>
      <c r="OUX1" s="251"/>
      <c r="OUY1" s="251"/>
      <c r="OUZ1" s="251"/>
      <c r="OVA1" s="251"/>
      <c r="OVB1" s="251"/>
      <c r="OVC1" s="251"/>
      <c r="OVD1" s="251"/>
      <c r="OVE1" s="251"/>
      <c r="OVF1" s="251"/>
      <c r="OVG1" s="251"/>
      <c r="OVH1" s="251"/>
      <c r="OVI1" s="251"/>
      <c r="OVJ1" s="251"/>
      <c r="OVK1" s="251"/>
      <c r="OVL1" s="251"/>
      <c r="OVM1" s="251"/>
      <c r="OVN1" s="251"/>
      <c r="OVO1" s="251"/>
      <c r="OVP1" s="251"/>
      <c r="OVQ1" s="251"/>
      <c r="OVR1" s="251"/>
      <c r="OVS1" s="251"/>
      <c r="OVT1" s="251"/>
      <c r="OVU1" s="251"/>
      <c r="OVV1" s="251"/>
      <c r="OVW1" s="251"/>
      <c r="OVX1" s="251"/>
      <c r="OVY1" s="251"/>
      <c r="OVZ1" s="251"/>
      <c r="OWA1" s="251"/>
      <c r="OWB1" s="251"/>
      <c r="OWC1" s="251"/>
      <c r="OWD1" s="251"/>
      <c r="OWE1" s="251"/>
      <c r="OWF1" s="251"/>
      <c r="OWG1" s="251"/>
      <c r="OWH1" s="251"/>
      <c r="OWI1" s="251"/>
      <c r="OWJ1" s="251"/>
      <c r="OWK1" s="251"/>
      <c r="OWL1" s="251"/>
      <c r="OWM1" s="251"/>
      <c r="OWN1" s="251"/>
      <c r="OWO1" s="251"/>
      <c r="OWP1" s="251"/>
      <c r="OWQ1" s="251"/>
      <c r="OWR1" s="251"/>
      <c r="OWS1" s="251"/>
      <c r="OWT1" s="251"/>
      <c r="OWU1" s="251"/>
      <c r="OWV1" s="251"/>
      <c r="OWW1" s="251"/>
      <c r="OWX1" s="251"/>
      <c r="OWY1" s="251"/>
      <c r="OWZ1" s="251"/>
      <c r="OXA1" s="251"/>
      <c r="OXB1" s="251"/>
      <c r="OXC1" s="251"/>
      <c r="OXD1" s="251"/>
      <c r="OXE1" s="251"/>
      <c r="OXF1" s="251"/>
      <c r="OXG1" s="251"/>
      <c r="OXH1" s="251"/>
      <c r="OXI1" s="251"/>
      <c r="OXJ1" s="251"/>
      <c r="OXK1" s="251"/>
      <c r="OXL1" s="251"/>
      <c r="OXM1" s="251"/>
      <c r="OXN1" s="251"/>
      <c r="OXO1" s="251"/>
      <c r="OXP1" s="251"/>
      <c r="OXQ1" s="251"/>
      <c r="OXR1" s="251"/>
      <c r="OXS1" s="251"/>
      <c r="OXT1" s="251"/>
      <c r="OXU1" s="251"/>
      <c r="OXV1" s="251"/>
      <c r="OXW1" s="251"/>
      <c r="OXX1" s="251"/>
      <c r="OXY1" s="251"/>
      <c r="OXZ1" s="251"/>
      <c r="OYA1" s="251"/>
      <c r="OYB1" s="251"/>
      <c r="OYC1" s="251"/>
      <c r="OYD1" s="251"/>
      <c r="OYE1" s="251"/>
      <c r="OYF1" s="251"/>
      <c r="OYG1" s="251"/>
      <c r="OYH1" s="251"/>
      <c r="OYI1" s="251"/>
      <c r="OYJ1" s="251"/>
      <c r="OYK1" s="251"/>
      <c r="OYL1" s="251"/>
      <c r="OYM1" s="251"/>
      <c r="OYN1" s="251"/>
      <c r="OYO1" s="251"/>
      <c r="OYP1" s="251"/>
      <c r="OYQ1" s="251"/>
      <c r="OYR1" s="251"/>
      <c r="OYS1" s="251"/>
      <c r="OYT1" s="251"/>
      <c r="OYU1" s="251"/>
      <c r="OYV1" s="251"/>
      <c r="OYW1" s="251"/>
      <c r="OYX1" s="251"/>
      <c r="OYY1" s="251"/>
      <c r="OYZ1" s="251"/>
      <c r="OZA1" s="251"/>
      <c r="OZB1" s="251"/>
      <c r="OZC1" s="251"/>
      <c r="OZD1" s="251"/>
      <c r="OZE1" s="251"/>
      <c r="OZF1" s="251"/>
      <c r="OZG1" s="251"/>
      <c r="OZH1" s="251"/>
      <c r="OZI1" s="251"/>
      <c r="OZJ1" s="251"/>
      <c r="OZK1" s="251"/>
      <c r="OZL1" s="251"/>
      <c r="OZM1" s="251"/>
      <c r="OZN1" s="251"/>
      <c r="OZO1" s="251"/>
      <c r="OZP1" s="251"/>
      <c r="OZQ1" s="251"/>
      <c r="OZR1" s="251"/>
      <c r="OZS1" s="251"/>
      <c r="OZT1" s="251"/>
      <c r="OZU1" s="251"/>
      <c r="OZV1" s="251"/>
      <c r="OZW1" s="251"/>
      <c r="OZX1" s="251"/>
      <c r="OZY1" s="251"/>
      <c r="OZZ1" s="251"/>
      <c r="PAA1" s="251"/>
      <c r="PAB1" s="251"/>
      <c r="PAC1" s="251"/>
      <c r="PAD1" s="251"/>
      <c r="PAE1" s="251"/>
      <c r="PAF1" s="251"/>
      <c r="PAG1" s="251"/>
      <c r="PAH1" s="251"/>
      <c r="PAI1" s="251"/>
      <c r="PAJ1" s="251"/>
      <c r="PAK1" s="251"/>
      <c r="PAL1" s="251"/>
      <c r="PAM1" s="251"/>
      <c r="PAN1" s="251"/>
      <c r="PAO1" s="251"/>
      <c r="PAP1" s="251"/>
      <c r="PAQ1" s="251"/>
      <c r="PAR1" s="251"/>
      <c r="PAS1" s="251"/>
      <c r="PAT1" s="251"/>
      <c r="PAU1" s="251"/>
      <c r="PAV1" s="251"/>
      <c r="PAW1" s="251"/>
      <c r="PAX1" s="251"/>
      <c r="PAY1" s="251"/>
      <c r="PAZ1" s="251"/>
      <c r="PBA1" s="251"/>
      <c r="PBB1" s="251"/>
      <c r="PBC1" s="251"/>
      <c r="PBD1" s="251"/>
      <c r="PBE1" s="251"/>
      <c r="PBF1" s="251"/>
      <c r="PBG1" s="251"/>
      <c r="PBH1" s="251"/>
      <c r="PBI1" s="251"/>
      <c r="PBJ1" s="251"/>
      <c r="PBK1" s="251"/>
      <c r="PBL1" s="251"/>
      <c r="PBM1" s="251"/>
      <c r="PBN1" s="251"/>
      <c r="PBO1" s="251"/>
      <c r="PBP1" s="251"/>
      <c r="PBQ1" s="251"/>
      <c r="PBR1" s="251"/>
      <c r="PBS1" s="251"/>
      <c r="PBT1" s="251"/>
      <c r="PBU1" s="251"/>
      <c r="PBV1" s="251"/>
      <c r="PBW1" s="251"/>
      <c r="PBX1" s="251"/>
      <c r="PBY1" s="251"/>
      <c r="PBZ1" s="251"/>
      <c r="PCA1" s="251"/>
      <c r="PCB1" s="251"/>
      <c r="PCC1" s="251"/>
      <c r="PCD1" s="251"/>
      <c r="PCE1" s="251"/>
      <c r="PCF1" s="251"/>
      <c r="PCG1" s="251"/>
      <c r="PCH1" s="251"/>
      <c r="PCI1" s="251"/>
      <c r="PCJ1" s="251"/>
      <c r="PCK1" s="251"/>
      <c r="PCL1" s="251"/>
      <c r="PCM1" s="251"/>
      <c r="PCN1" s="251"/>
      <c r="PCO1" s="251"/>
      <c r="PCP1" s="251"/>
      <c r="PCQ1" s="251"/>
      <c r="PCR1" s="251"/>
      <c r="PCS1" s="251"/>
      <c r="PCT1" s="251"/>
      <c r="PCU1" s="251"/>
      <c r="PCV1" s="251"/>
      <c r="PCW1" s="251"/>
      <c r="PCX1" s="251"/>
      <c r="PCY1" s="251"/>
      <c r="PCZ1" s="251"/>
      <c r="PDA1" s="251"/>
      <c r="PDB1" s="251"/>
      <c r="PDC1" s="251"/>
      <c r="PDD1" s="251"/>
      <c r="PDE1" s="251"/>
      <c r="PDF1" s="251"/>
      <c r="PDG1" s="251"/>
      <c r="PDH1" s="251"/>
      <c r="PDI1" s="251"/>
      <c r="PDJ1" s="251"/>
      <c r="PDK1" s="251"/>
      <c r="PDL1" s="251"/>
      <c r="PDM1" s="251"/>
      <c r="PDN1" s="251"/>
      <c r="PDO1" s="251"/>
      <c r="PDP1" s="251"/>
      <c r="PDQ1" s="251"/>
      <c r="PDR1" s="251"/>
      <c r="PDS1" s="251"/>
      <c r="PDT1" s="251"/>
      <c r="PDU1" s="251"/>
      <c r="PDV1" s="251"/>
      <c r="PDW1" s="251"/>
      <c r="PDX1" s="251"/>
      <c r="PDY1" s="251"/>
      <c r="PDZ1" s="251"/>
      <c r="PEA1" s="251"/>
      <c r="PEB1" s="251"/>
      <c r="PEC1" s="251"/>
      <c r="PED1" s="251"/>
      <c r="PEE1" s="251"/>
      <c r="PEF1" s="251"/>
      <c r="PEG1" s="251"/>
      <c r="PEH1" s="251"/>
      <c r="PEI1" s="251"/>
      <c r="PEJ1" s="251"/>
      <c r="PEK1" s="251"/>
      <c r="PEL1" s="251"/>
      <c r="PEM1" s="251"/>
      <c r="PEN1" s="251"/>
      <c r="PEO1" s="251"/>
      <c r="PEP1" s="251"/>
      <c r="PEQ1" s="251"/>
      <c r="PER1" s="251"/>
      <c r="PES1" s="251"/>
      <c r="PET1" s="251"/>
      <c r="PEU1" s="251"/>
      <c r="PEV1" s="251"/>
      <c r="PEW1" s="251"/>
      <c r="PEX1" s="251"/>
      <c r="PEY1" s="251"/>
      <c r="PEZ1" s="251"/>
      <c r="PFA1" s="251"/>
      <c r="PFB1" s="251"/>
      <c r="PFC1" s="251"/>
      <c r="PFD1" s="251"/>
      <c r="PFE1" s="251"/>
      <c r="PFF1" s="251"/>
      <c r="PFG1" s="251"/>
      <c r="PFH1" s="251"/>
      <c r="PFI1" s="251"/>
      <c r="PFJ1" s="251"/>
      <c r="PFK1" s="251"/>
      <c r="PFL1" s="251"/>
      <c r="PFM1" s="251"/>
      <c r="PFN1" s="251"/>
      <c r="PFO1" s="251"/>
      <c r="PFP1" s="251"/>
      <c r="PFQ1" s="251"/>
      <c r="PFR1" s="251"/>
      <c r="PFS1" s="251"/>
      <c r="PFT1" s="251"/>
      <c r="PFU1" s="251"/>
      <c r="PFV1" s="251"/>
      <c r="PFW1" s="251"/>
      <c r="PFX1" s="251"/>
      <c r="PFY1" s="251"/>
      <c r="PFZ1" s="251"/>
      <c r="PGA1" s="251"/>
      <c r="PGB1" s="251"/>
      <c r="PGC1" s="251"/>
      <c r="PGD1" s="251"/>
      <c r="PGE1" s="251"/>
      <c r="PGF1" s="251"/>
      <c r="PGG1" s="251"/>
      <c r="PGH1" s="251"/>
      <c r="PGI1" s="251"/>
      <c r="PGJ1" s="251"/>
      <c r="PGK1" s="251"/>
      <c r="PGL1" s="251"/>
      <c r="PGM1" s="251"/>
      <c r="PGN1" s="251"/>
      <c r="PGO1" s="251"/>
      <c r="PGP1" s="251"/>
      <c r="PGQ1" s="251"/>
      <c r="PGR1" s="251"/>
      <c r="PGS1" s="251"/>
      <c r="PGT1" s="251"/>
      <c r="PGU1" s="251"/>
      <c r="PGV1" s="251"/>
      <c r="PGW1" s="251"/>
      <c r="PGX1" s="251"/>
      <c r="PGY1" s="251"/>
      <c r="PGZ1" s="251"/>
      <c r="PHA1" s="251"/>
      <c r="PHB1" s="251"/>
      <c r="PHC1" s="251"/>
      <c r="PHD1" s="251"/>
      <c r="PHE1" s="251"/>
      <c r="PHF1" s="251"/>
      <c r="PHG1" s="251"/>
      <c r="PHH1" s="251"/>
      <c r="PHI1" s="251"/>
      <c r="PHJ1" s="251"/>
      <c r="PHK1" s="251"/>
      <c r="PHL1" s="251"/>
      <c r="PHM1" s="251"/>
      <c r="PHN1" s="251"/>
      <c r="PHO1" s="251"/>
      <c r="PHP1" s="251"/>
      <c r="PHQ1" s="251"/>
      <c r="PHR1" s="251"/>
      <c r="PHS1" s="251"/>
      <c r="PHT1" s="251"/>
      <c r="PHU1" s="251"/>
      <c r="PHV1" s="251"/>
      <c r="PHW1" s="251"/>
      <c r="PHX1" s="251"/>
      <c r="PHY1" s="251"/>
      <c r="PHZ1" s="251"/>
      <c r="PIA1" s="251"/>
      <c r="PIB1" s="251"/>
      <c r="PIC1" s="251"/>
      <c r="PID1" s="251"/>
      <c r="PIE1" s="251"/>
      <c r="PIF1" s="251"/>
      <c r="PIG1" s="251"/>
      <c r="PIH1" s="251"/>
      <c r="PII1" s="251"/>
      <c r="PIJ1" s="251"/>
      <c r="PIK1" s="251"/>
      <c r="PIL1" s="251"/>
      <c r="PIM1" s="251"/>
      <c r="PIN1" s="251"/>
      <c r="PIO1" s="251"/>
      <c r="PIP1" s="251"/>
      <c r="PIQ1" s="251"/>
      <c r="PIR1" s="251"/>
      <c r="PIS1" s="251"/>
      <c r="PIT1" s="251"/>
      <c r="PIU1" s="251"/>
      <c r="PIV1" s="251"/>
      <c r="PIW1" s="251"/>
      <c r="PIX1" s="251"/>
      <c r="PIY1" s="251"/>
      <c r="PIZ1" s="251"/>
      <c r="PJA1" s="251"/>
      <c r="PJB1" s="251"/>
      <c r="PJC1" s="251"/>
      <c r="PJD1" s="251"/>
      <c r="PJE1" s="251"/>
      <c r="PJF1" s="251"/>
      <c r="PJG1" s="251"/>
      <c r="PJH1" s="251"/>
      <c r="PJI1" s="251"/>
      <c r="PJJ1" s="251"/>
      <c r="PJK1" s="251"/>
      <c r="PJL1" s="251"/>
      <c r="PJM1" s="251"/>
      <c r="PJN1" s="251"/>
      <c r="PJO1" s="251"/>
      <c r="PJP1" s="251"/>
      <c r="PJQ1" s="251"/>
      <c r="PJR1" s="251"/>
      <c r="PJS1" s="251"/>
      <c r="PJT1" s="251"/>
      <c r="PJU1" s="251"/>
      <c r="PJV1" s="251"/>
      <c r="PJW1" s="251"/>
      <c r="PJX1" s="251"/>
      <c r="PJY1" s="251"/>
      <c r="PJZ1" s="251"/>
      <c r="PKA1" s="251"/>
      <c r="PKB1" s="251"/>
      <c r="PKC1" s="251"/>
      <c r="PKD1" s="251"/>
      <c r="PKE1" s="251"/>
      <c r="PKF1" s="251"/>
      <c r="PKG1" s="251"/>
      <c r="PKH1" s="251"/>
      <c r="PKI1" s="251"/>
      <c r="PKJ1" s="251"/>
      <c r="PKK1" s="251"/>
      <c r="PKL1" s="251"/>
      <c r="PKM1" s="251"/>
      <c r="PKN1" s="251"/>
      <c r="PKO1" s="251"/>
      <c r="PKP1" s="251"/>
      <c r="PKQ1" s="251"/>
      <c r="PKR1" s="251"/>
      <c r="PKS1" s="251"/>
      <c r="PKT1" s="251"/>
      <c r="PKU1" s="251"/>
      <c r="PKV1" s="251"/>
      <c r="PKW1" s="251"/>
      <c r="PKX1" s="251"/>
      <c r="PKY1" s="251"/>
      <c r="PKZ1" s="251"/>
      <c r="PLA1" s="251"/>
      <c r="PLB1" s="251"/>
      <c r="PLC1" s="251"/>
      <c r="PLD1" s="251"/>
      <c r="PLE1" s="251"/>
      <c r="PLF1" s="251"/>
      <c r="PLG1" s="251"/>
      <c r="PLH1" s="251"/>
      <c r="PLI1" s="251"/>
      <c r="PLJ1" s="251"/>
      <c r="PLK1" s="251"/>
      <c r="PLL1" s="251"/>
      <c r="PLM1" s="251"/>
      <c r="PLN1" s="251"/>
      <c r="PLO1" s="251"/>
      <c r="PLP1" s="251"/>
      <c r="PLQ1" s="251"/>
      <c r="PLR1" s="251"/>
      <c r="PLS1" s="251"/>
      <c r="PLT1" s="251"/>
      <c r="PLU1" s="251"/>
      <c r="PLV1" s="251"/>
      <c r="PLW1" s="251"/>
      <c r="PLX1" s="251"/>
      <c r="PLY1" s="251"/>
      <c r="PLZ1" s="251"/>
      <c r="PMA1" s="251"/>
      <c r="PMB1" s="251"/>
      <c r="PMC1" s="251"/>
      <c r="PMD1" s="251"/>
      <c r="PME1" s="251"/>
      <c r="PMF1" s="251"/>
      <c r="PMG1" s="251"/>
      <c r="PMH1" s="251"/>
      <c r="PMI1" s="251"/>
      <c r="PMJ1" s="251"/>
      <c r="PMK1" s="251"/>
      <c r="PML1" s="251"/>
      <c r="PMM1" s="251"/>
      <c r="PMN1" s="251"/>
      <c r="PMO1" s="251"/>
      <c r="PMP1" s="251"/>
      <c r="PMQ1" s="251"/>
      <c r="PMR1" s="251"/>
      <c r="PMS1" s="251"/>
      <c r="PMT1" s="251"/>
      <c r="PMU1" s="251"/>
      <c r="PMV1" s="251"/>
      <c r="PMW1" s="251"/>
      <c r="PMX1" s="251"/>
      <c r="PMY1" s="251"/>
      <c r="PMZ1" s="251"/>
      <c r="PNA1" s="251"/>
      <c r="PNB1" s="251"/>
      <c r="PNC1" s="251"/>
      <c r="PND1" s="251"/>
      <c r="PNE1" s="251"/>
      <c r="PNF1" s="251"/>
      <c r="PNG1" s="251"/>
      <c r="PNH1" s="251"/>
      <c r="PNI1" s="251"/>
      <c r="PNJ1" s="251"/>
      <c r="PNK1" s="251"/>
      <c r="PNL1" s="251"/>
      <c r="PNM1" s="251"/>
      <c r="PNN1" s="251"/>
      <c r="PNO1" s="251"/>
      <c r="PNP1" s="251"/>
      <c r="PNQ1" s="251"/>
      <c r="PNR1" s="251"/>
      <c r="PNS1" s="251"/>
      <c r="PNT1" s="251"/>
      <c r="PNU1" s="251"/>
      <c r="PNV1" s="251"/>
      <c r="PNW1" s="251"/>
      <c r="PNX1" s="251"/>
      <c r="PNY1" s="251"/>
      <c r="PNZ1" s="251"/>
      <c r="POA1" s="251"/>
      <c r="POB1" s="251"/>
      <c r="POC1" s="251"/>
      <c r="POD1" s="251"/>
      <c r="POE1" s="251"/>
      <c r="POF1" s="251"/>
      <c r="POG1" s="251"/>
      <c r="POH1" s="251"/>
      <c r="POI1" s="251"/>
      <c r="POJ1" s="251"/>
      <c r="POK1" s="251"/>
      <c r="POL1" s="251"/>
      <c r="POM1" s="251"/>
      <c r="PON1" s="251"/>
      <c r="POO1" s="251"/>
      <c r="POP1" s="251"/>
      <c r="POQ1" s="251"/>
      <c r="POR1" s="251"/>
      <c r="POS1" s="251"/>
      <c r="POT1" s="251"/>
      <c r="POU1" s="251"/>
      <c r="POV1" s="251"/>
      <c r="POW1" s="251"/>
      <c r="POX1" s="251"/>
      <c r="POY1" s="251"/>
      <c r="POZ1" s="251"/>
      <c r="PPA1" s="251"/>
      <c r="PPB1" s="251"/>
      <c r="PPC1" s="251"/>
      <c r="PPD1" s="251"/>
      <c r="PPE1" s="251"/>
      <c r="PPF1" s="251"/>
      <c r="PPG1" s="251"/>
      <c r="PPH1" s="251"/>
      <c r="PPI1" s="251"/>
      <c r="PPJ1" s="251"/>
      <c r="PPK1" s="251"/>
      <c r="PPL1" s="251"/>
      <c r="PPM1" s="251"/>
      <c r="PPN1" s="251"/>
      <c r="PPO1" s="251"/>
      <c r="PPP1" s="251"/>
      <c r="PPQ1" s="251"/>
      <c r="PPR1" s="251"/>
      <c r="PPS1" s="251"/>
      <c r="PPT1" s="251"/>
      <c r="PPU1" s="251"/>
      <c r="PPV1" s="251"/>
      <c r="PPW1" s="251"/>
      <c r="PPX1" s="251"/>
      <c r="PPY1" s="251"/>
      <c r="PPZ1" s="251"/>
      <c r="PQA1" s="251"/>
      <c r="PQB1" s="251"/>
      <c r="PQC1" s="251"/>
      <c r="PQD1" s="251"/>
      <c r="PQE1" s="251"/>
      <c r="PQF1" s="251"/>
      <c r="PQG1" s="251"/>
      <c r="PQH1" s="251"/>
      <c r="PQI1" s="251"/>
      <c r="PQJ1" s="251"/>
      <c r="PQK1" s="251"/>
      <c r="PQL1" s="251"/>
      <c r="PQM1" s="251"/>
      <c r="PQN1" s="251"/>
      <c r="PQO1" s="251"/>
      <c r="PQP1" s="251"/>
      <c r="PQQ1" s="251"/>
      <c r="PQR1" s="251"/>
      <c r="PQS1" s="251"/>
      <c r="PQT1" s="251"/>
      <c r="PQU1" s="251"/>
      <c r="PQV1" s="251"/>
      <c r="PQW1" s="251"/>
      <c r="PQX1" s="251"/>
      <c r="PQY1" s="251"/>
      <c r="PQZ1" s="251"/>
      <c r="PRA1" s="251"/>
      <c r="PRB1" s="251"/>
      <c r="PRC1" s="251"/>
      <c r="PRD1" s="251"/>
      <c r="PRE1" s="251"/>
      <c r="PRF1" s="251"/>
      <c r="PRG1" s="251"/>
      <c r="PRH1" s="251"/>
      <c r="PRI1" s="251"/>
      <c r="PRJ1" s="251"/>
      <c r="PRK1" s="251"/>
      <c r="PRL1" s="251"/>
      <c r="PRM1" s="251"/>
      <c r="PRN1" s="251"/>
      <c r="PRO1" s="251"/>
      <c r="PRP1" s="251"/>
      <c r="PRQ1" s="251"/>
      <c r="PRR1" s="251"/>
      <c r="PRS1" s="251"/>
      <c r="PRT1" s="251"/>
      <c r="PRU1" s="251"/>
      <c r="PRV1" s="251"/>
      <c r="PRW1" s="251"/>
      <c r="PRX1" s="251"/>
      <c r="PRY1" s="251"/>
      <c r="PRZ1" s="251"/>
      <c r="PSA1" s="251"/>
      <c r="PSB1" s="251"/>
      <c r="PSC1" s="251"/>
      <c r="PSD1" s="251"/>
      <c r="PSE1" s="251"/>
      <c r="PSF1" s="251"/>
      <c r="PSG1" s="251"/>
      <c r="PSH1" s="251"/>
      <c r="PSI1" s="251"/>
      <c r="PSJ1" s="251"/>
      <c r="PSK1" s="251"/>
      <c r="PSL1" s="251"/>
      <c r="PSM1" s="251"/>
      <c r="PSN1" s="251"/>
      <c r="PSO1" s="251"/>
      <c r="PSP1" s="251"/>
      <c r="PSQ1" s="251"/>
      <c r="PSR1" s="251"/>
      <c r="PSS1" s="251"/>
      <c r="PST1" s="251"/>
      <c r="PSU1" s="251"/>
      <c r="PSV1" s="251"/>
      <c r="PSW1" s="251"/>
      <c r="PSX1" s="251"/>
      <c r="PSY1" s="251"/>
      <c r="PSZ1" s="251"/>
      <c r="PTA1" s="251"/>
      <c r="PTB1" s="251"/>
      <c r="PTC1" s="251"/>
      <c r="PTD1" s="251"/>
      <c r="PTE1" s="251"/>
      <c r="PTF1" s="251"/>
      <c r="PTG1" s="251"/>
      <c r="PTH1" s="251"/>
      <c r="PTI1" s="251"/>
      <c r="PTJ1" s="251"/>
      <c r="PTK1" s="251"/>
      <c r="PTL1" s="251"/>
      <c r="PTM1" s="251"/>
      <c r="PTN1" s="251"/>
      <c r="PTO1" s="251"/>
      <c r="PTP1" s="251"/>
      <c r="PTQ1" s="251"/>
      <c r="PTR1" s="251"/>
      <c r="PTS1" s="251"/>
      <c r="PTT1" s="251"/>
      <c r="PTU1" s="251"/>
      <c r="PTV1" s="251"/>
      <c r="PTW1" s="251"/>
      <c r="PTX1" s="251"/>
      <c r="PTY1" s="251"/>
      <c r="PTZ1" s="251"/>
      <c r="PUA1" s="251"/>
      <c r="PUB1" s="251"/>
      <c r="PUC1" s="251"/>
      <c r="PUD1" s="251"/>
      <c r="PUE1" s="251"/>
      <c r="PUF1" s="251"/>
      <c r="PUG1" s="251"/>
      <c r="PUH1" s="251"/>
      <c r="PUI1" s="251"/>
      <c r="PUJ1" s="251"/>
      <c r="PUK1" s="251"/>
      <c r="PUL1" s="251"/>
      <c r="PUM1" s="251"/>
      <c r="PUN1" s="251"/>
      <c r="PUO1" s="251"/>
      <c r="PUP1" s="251"/>
      <c r="PUQ1" s="251"/>
      <c r="PUR1" s="251"/>
      <c r="PUS1" s="251"/>
      <c r="PUT1" s="251"/>
      <c r="PUU1" s="251"/>
      <c r="PUV1" s="251"/>
      <c r="PUW1" s="251"/>
      <c r="PUX1" s="251"/>
      <c r="PUY1" s="251"/>
      <c r="PUZ1" s="251"/>
      <c r="PVA1" s="251"/>
      <c r="PVB1" s="251"/>
      <c r="PVC1" s="251"/>
      <c r="PVD1" s="251"/>
      <c r="PVE1" s="251"/>
      <c r="PVF1" s="251"/>
      <c r="PVG1" s="251"/>
      <c r="PVH1" s="251"/>
      <c r="PVI1" s="251"/>
      <c r="PVJ1" s="251"/>
      <c r="PVK1" s="251"/>
      <c r="PVL1" s="251"/>
      <c r="PVM1" s="251"/>
      <c r="PVN1" s="251"/>
      <c r="PVO1" s="251"/>
      <c r="PVP1" s="251"/>
      <c r="PVQ1" s="251"/>
      <c r="PVR1" s="251"/>
      <c r="PVS1" s="251"/>
      <c r="PVT1" s="251"/>
      <c r="PVU1" s="251"/>
      <c r="PVV1" s="251"/>
      <c r="PVW1" s="251"/>
      <c r="PVX1" s="251"/>
      <c r="PVY1" s="251"/>
      <c r="PVZ1" s="251"/>
      <c r="PWA1" s="251"/>
      <c r="PWB1" s="251"/>
      <c r="PWC1" s="251"/>
      <c r="PWD1" s="251"/>
      <c r="PWE1" s="251"/>
      <c r="PWF1" s="251"/>
      <c r="PWG1" s="251"/>
      <c r="PWH1" s="251"/>
      <c r="PWI1" s="251"/>
      <c r="PWJ1" s="251"/>
      <c r="PWK1" s="251"/>
      <c r="PWL1" s="251"/>
      <c r="PWM1" s="251"/>
      <c r="PWN1" s="251"/>
      <c r="PWO1" s="251"/>
      <c r="PWP1" s="251"/>
      <c r="PWQ1" s="251"/>
      <c r="PWR1" s="251"/>
      <c r="PWS1" s="251"/>
      <c r="PWT1" s="251"/>
      <c r="PWU1" s="251"/>
      <c r="PWV1" s="251"/>
      <c r="PWW1" s="251"/>
      <c r="PWX1" s="251"/>
      <c r="PWY1" s="251"/>
      <c r="PWZ1" s="251"/>
      <c r="PXA1" s="251"/>
      <c r="PXB1" s="251"/>
      <c r="PXC1" s="251"/>
      <c r="PXD1" s="251"/>
      <c r="PXE1" s="251"/>
      <c r="PXF1" s="251"/>
      <c r="PXG1" s="251"/>
      <c r="PXH1" s="251"/>
      <c r="PXI1" s="251"/>
      <c r="PXJ1" s="251"/>
      <c r="PXK1" s="251"/>
      <c r="PXL1" s="251"/>
      <c r="PXM1" s="251"/>
      <c r="PXN1" s="251"/>
      <c r="PXO1" s="251"/>
      <c r="PXP1" s="251"/>
      <c r="PXQ1" s="251"/>
      <c r="PXR1" s="251"/>
      <c r="PXS1" s="251"/>
      <c r="PXT1" s="251"/>
      <c r="PXU1" s="251"/>
      <c r="PXV1" s="251"/>
      <c r="PXW1" s="251"/>
      <c r="PXX1" s="251"/>
      <c r="PXY1" s="251"/>
      <c r="PXZ1" s="251"/>
      <c r="PYA1" s="251"/>
      <c r="PYB1" s="251"/>
      <c r="PYC1" s="251"/>
      <c r="PYD1" s="251"/>
      <c r="PYE1" s="251"/>
      <c r="PYF1" s="251"/>
      <c r="PYG1" s="251"/>
      <c r="PYH1" s="251"/>
      <c r="PYI1" s="251"/>
      <c r="PYJ1" s="251"/>
      <c r="PYK1" s="251"/>
      <c r="PYL1" s="251"/>
      <c r="PYM1" s="251"/>
      <c r="PYN1" s="251"/>
      <c r="PYO1" s="251"/>
      <c r="PYP1" s="251"/>
      <c r="PYQ1" s="251"/>
      <c r="PYR1" s="251"/>
      <c r="PYS1" s="251"/>
      <c r="PYT1" s="251"/>
      <c r="PYU1" s="251"/>
      <c r="PYV1" s="251"/>
      <c r="PYW1" s="251"/>
      <c r="PYX1" s="251"/>
      <c r="PYY1" s="251"/>
      <c r="PYZ1" s="251"/>
      <c r="PZA1" s="251"/>
      <c r="PZB1" s="251"/>
      <c r="PZC1" s="251"/>
      <c r="PZD1" s="251"/>
      <c r="PZE1" s="251"/>
      <c r="PZF1" s="251"/>
      <c r="PZG1" s="251"/>
      <c r="PZH1" s="251"/>
      <c r="PZI1" s="251"/>
      <c r="PZJ1" s="251"/>
      <c r="PZK1" s="251"/>
      <c r="PZL1" s="251"/>
      <c r="PZM1" s="251"/>
      <c r="PZN1" s="251"/>
      <c r="PZO1" s="251"/>
      <c r="PZP1" s="251"/>
      <c r="PZQ1" s="251"/>
      <c r="PZR1" s="251"/>
      <c r="PZS1" s="251"/>
      <c r="PZT1" s="251"/>
      <c r="PZU1" s="251"/>
      <c r="PZV1" s="251"/>
      <c r="PZW1" s="251"/>
      <c r="PZX1" s="251"/>
      <c r="PZY1" s="251"/>
      <c r="PZZ1" s="251"/>
      <c r="QAA1" s="251"/>
      <c r="QAB1" s="251"/>
      <c r="QAC1" s="251"/>
      <c r="QAD1" s="251"/>
      <c r="QAE1" s="251"/>
      <c r="QAF1" s="251"/>
      <c r="QAG1" s="251"/>
      <c r="QAH1" s="251"/>
      <c r="QAI1" s="251"/>
      <c r="QAJ1" s="251"/>
      <c r="QAK1" s="251"/>
      <c r="QAL1" s="251"/>
      <c r="QAM1" s="251"/>
      <c r="QAN1" s="251"/>
      <c r="QAO1" s="251"/>
      <c r="QAP1" s="251"/>
      <c r="QAQ1" s="251"/>
      <c r="QAR1" s="251"/>
      <c r="QAS1" s="251"/>
      <c r="QAT1" s="251"/>
      <c r="QAU1" s="251"/>
      <c r="QAV1" s="251"/>
      <c r="QAW1" s="251"/>
      <c r="QAX1" s="251"/>
      <c r="QAY1" s="251"/>
      <c r="QAZ1" s="251"/>
      <c r="QBA1" s="251"/>
      <c r="QBB1" s="251"/>
      <c r="QBC1" s="251"/>
      <c r="QBD1" s="251"/>
      <c r="QBE1" s="251"/>
      <c r="QBF1" s="251"/>
      <c r="QBG1" s="251"/>
      <c r="QBH1" s="251"/>
      <c r="QBI1" s="251"/>
      <c r="QBJ1" s="251"/>
      <c r="QBK1" s="251"/>
      <c r="QBL1" s="251"/>
      <c r="QBM1" s="251"/>
      <c r="QBN1" s="251"/>
      <c r="QBO1" s="251"/>
      <c r="QBP1" s="251"/>
      <c r="QBQ1" s="251"/>
      <c r="QBR1" s="251"/>
      <c r="QBS1" s="251"/>
      <c r="QBT1" s="251"/>
      <c r="QBU1" s="251"/>
      <c r="QBV1" s="251"/>
      <c r="QBW1" s="251"/>
      <c r="QBX1" s="251"/>
      <c r="QBY1" s="251"/>
      <c r="QBZ1" s="251"/>
      <c r="QCA1" s="251"/>
      <c r="QCB1" s="251"/>
      <c r="QCC1" s="251"/>
      <c r="QCD1" s="251"/>
      <c r="QCE1" s="251"/>
      <c r="QCF1" s="251"/>
      <c r="QCG1" s="251"/>
      <c r="QCH1" s="251"/>
      <c r="QCI1" s="251"/>
      <c r="QCJ1" s="251"/>
      <c r="QCK1" s="251"/>
      <c r="QCL1" s="251"/>
      <c r="QCM1" s="251"/>
      <c r="QCN1" s="251"/>
      <c r="QCO1" s="251"/>
      <c r="QCP1" s="251"/>
      <c r="QCQ1" s="251"/>
      <c r="QCR1" s="251"/>
      <c r="QCS1" s="251"/>
      <c r="QCT1" s="251"/>
      <c r="QCU1" s="251"/>
      <c r="QCV1" s="251"/>
      <c r="QCW1" s="251"/>
      <c r="QCX1" s="251"/>
      <c r="QCY1" s="251"/>
      <c r="QCZ1" s="251"/>
      <c r="QDA1" s="251"/>
      <c r="QDB1" s="251"/>
      <c r="QDC1" s="251"/>
      <c r="QDD1" s="251"/>
      <c r="QDE1" s="251"/>
      <c r="QDF1" s="251"/>
      <c r="QDG1" s="251"/>
      <c r="QDH1" s="251"/>
      <c r="QDI1" s="251"/>
      <c r="QDJ1" s="251"/>
      <c r="QDK1" s="251"/>
      <c r="QDL1" s="251"/>
      <c r="QDM1" s="251"/>
      <c r="QDN1" s="251"/>
      <c r="QDO1" s="251"/>
      <c r="QDP1" s="251"/>
      <c r="QDQ1" s="251"/>
      <c r="QDR1" s="251"/>
      <c r="QDS1" s="251"/>
      <c r="QDT1" s="251"/>
      <c r="QDU1" s="251"/>
      <c r="QDV1" s="251"/>
      <c r="QDW1" s="251"/>
      <c r="QDX1" s="251"/>
      <c r="QDY1" s="251"/>
      <c r="QDZ1" s="251"/>
      <c r="QEA1" s="251"/>
      <c r="QEB1" s="251"/>
      <c r="QEC1" s="251"/>
      <c r="QED1" s="251"/>
      <c r="QEE1" s="251"/>
      <c r="QEF1" s="251"/>
      <c r="QEG1" s="251"/>
      <c r="QEH1" s="251"/>
      <c r="QEI1" s="251"/>
      <c r="QEJ1" s="251"/>
      <c r="QEK1" s="251"/>
      <c r="QEL1" s="251"/>
      <c r="QEM1" s="251"/>
      <c r="QEN1" s="251"/>
      <c r="QEO1" s="251"/>
      <c r="QEP1" s="251"/>
      <c r="QEQ1" s="251"/>
      <c r="QER1" s="251"/>
      <c r="QES1" s="251"/>
      <c r="QET1" s="251"/>
      <c r="QEU1" s="251"/>
      <c r="QEV1" s="251"/>
      <c r="QEW1" s="251"/>
      <c r="QEX1" s="251"/>
      <c r="QEY1" s="251"/>
      <c r="QEZ1" s="251"/>
      <c r="QFA1" s="251"/>
      <c r="QFB1" s="251"/>
      <c r="QFC1" s="251"/>
      <c r="QFD1" s="251"/>
      <c r="QFE1" s="251"/>
      <c r="QFF1" s="251"/>
      <c r="QFG1" s="251"/>
      <c r="QFH1" s="251"/>
      <c r="QFI1" s="251"/>
      <c r="QFJ1" s="251"/>
      <c r="QFK1" s="251"/>
      <c r="QFL1" s="251"/>
      <c r="QFM1" s="251"/>
      <c r="QFN1" s="251"/>
      <c r="QFO1" s="251"/>
      <c r="QFP1" s="251"/>
      <c r="QFQ1" s="251"/>
      <c r="QFR1" s="251"/>
      <c r="QFS1" s="251"/>
      <c r="QFT1" s="251"/>
      <c r="QFU1" s="251"/>
      <c r="QFV1" s="251"/>
      <c r="QFW1" s="251"/>
      <c r="QFX1" s="251"/>
      <c r="QFY1" s="251"/>
      <c r="QFZ1" s="251"/>
      <c r="QGA1" s="251"/>
      <c r="QGB1" s="251"/>
      <c r="QGC1" s="251"/>
      <c r="QGD1" s="251"/>
      <c r="QGE1" s="251"/>
      <c r="QGF1" s="251"/>
      <c r="QGG1" s="251"/>
      <c r="QGH1" s="251"/>
      <c r="QGI1" s="251"/>
      <c r="QGJ1" s="251"/>
      <c r="QGK1" s="251"/>
      <c r="QGL1" s="251"/>
      <c r="QGM1" s="251"/>
      <c r="QGN1" s="251"/>
      <c r="QGO1" s="251"/>
      <c r="QGP1" s="251"/>
      <c r="QGQ1" s="251"/>
      <c r="QGR1" s="251"/>
      <c r="QGS1" s="251"/>
      <c r="QGT1" s="251"/>
      <c r="QGU1" s="251"/>
      <c r="QGV1" s="251"/>
      <c r="QGW1" s="251"/>
      <c r="QGX1" s="251"/>
      <c r="QGY1" s="251"/>
      <c r="QGZ1" s="251"/>
      <c r="QHA1" s="251"/>
      <c r="QHB1" s="251"/>
      <c r="QHC1" s="251"/>
      <c r="QHD1" s="251"/>
      <c r="QHE1" s="251"/>
      <c r="QHF1" s="251"/>
      <c r="QHG1" s="251"/>
      <c r="QHH1" s="251"/>
      <c r="QHI1" s="251"/>
      <c r="QHJ1" s="251"/>
      <c r="QHK1" s="251"/>
      <c r="QHL1" s="251"/>
      <c r="QHM1" s="251"/>
      <c r="QHN1" s="251"/>
      <c r="QHO1" s="251"/>
      <c r="QHP1" s="251"/>
      <c r="QHQ1" s="251"/>
      <c r="QHR1" s="251"/>
      <c r="QHS1" s="251"/>
      <c r="QHT1" s="251"/>
      <c r="QHU1" s="251"/>
      <c r="QHV1" s="251"/>
      <c r="QHW1" s="251"/>
      <c r="QHX1" s="251"/>
      <c r="QHY1" s="251"/>
      <c r="QHZ1" s="251"/>
      <c r="QIA1" s="251"/>
      <c r="QIB1" s="251"/>
      <c r="QIC1" s="251"/>
      <c r="QID1" s="251"/>
      <c r="QIE1" s="251"/>
      <c r="QIF1" s="251"/>
      <c r="QIG1" s="251"/>
      <c r="QIH1" s="251"/>
      <c r="QII1" s="251"/>
      <c r="QIJ1" s="251"/>
      <c r="QIK1" s="251"/>
      <c r="QIL1" s="251"/>
      <c r="QIM1" s="251"/>
      <c r="QIN1" s="251"/>
      <c r="QIO1" s="251"/>
      <c r="QIP1" s="251"/>
      <c r="QIQ1" s="251"/>
      <c r="QIR1" s="251"/>
      <c r="QIS1" s="251"/>
      <c r="QIT1" s="251"/>
      <c r="QIU1" s="251"/>
      <c r="QIV1" s="251"/>
      <c r="QIW1" s="251"/>
      <c r="QIX1" s="251"/>
      <c r="QIY1" s="251"/>
      <c r="QIZ1" s="251"/>
      <c r="QJA1" s="251"/>
      <c r="QJB1" s="251"/>
      <c r="QJC1" s="251"/>
      <c r="QJD1" s="251"/>
      <c r="QJE1" s="251"/>
      <c r="QJF1" s="251"/>
      <c r="QJG1" s="251"/>
      <c r="QJH1" s="251"/>
      <c r="QJI1" s="251"/>
      <c r="QJJ1" s="251"/>
      <c r="QJK1" s="251"/>
      <c r="QJL1" s="251"/>
      <c r="QJM1" s="251"/>
      <c r="QJN1" s="251"/>
      <c r="QJO1" s="251"/>
      <c r="QJP1" s="251"/>
      <c r="QJQ1" s="251"/>
      <c r="QJR1" s="251"/>
      <c r="QJS1" s="251"/>
      <c r="QJT1" s="251"/>
      <c r="QJU1" s="251"/>
      <c r="QJV1" s="251"/>
      <c r="QJW1" s="251"/>
      <c r="QJX1" s="251"/>
      <c r="QJY1" s="251"/>
      <c r="QJZ1" s="251"/>
      <c r="QKA1" s="251"/>
      <c r="QKB1" s="251"/>
      <c r="QKC1" s="251"/>
      <c r="QKD1" s="251"/>
      <c r="QKE1" s="251"/>
      <c r="QKF1" s="251"/>
      <c r="QKG1" s="251"/>
      <c r="QKH1" s="251"/>
      <c r="QKI1" s="251"/>
      <c r="QKJ1" s="251"/>
      <c r="QKK1" s="251"/>
      <c r="QKL1" s="251"/>
      <c r="QKM1" s="251"/>
      <c r="QKN1" s="251"/>
      <c r="QKO1" s="251"/>
      <c r="QKP1" s="251"/>
      <c r="QKQ1" s="251"/>
      <c r="QKR1" s="251"/>
      <c r="QKS1" s="251"/>
      <c r="QKT1" s="251"/>
      <c r="QKU1" s="251"/>
      <c r="QKV1" s="251"/>
      <c r="QKW1" s="251"/>
      <c r="QKX1" s="251"/>
      <c r="QKY1" s="251"/>
      <c r="QKZ1" s="251"/>
      <c r="QLA1" s="251"/>
      <c r="QLB1" s="251"/>
      <c r="QLC1" s="251"/>
      <c r="QLD1" s="251"/>
      <c r="QLE1" s="251"/>
      <c r="QLF1" s="251"/>
      <c r="QLG1" s="251"/>
      <c r="QLH1" s="251"/>
      <c r="QLI1" s="251"/>
      <c r="QLJ1" s="251"/>
      <c r="QLK1" s="251"/>
      <c r="QLL1" s="251"/>
      <c r="QLM1" s="251"/>
      <c r="QLN1" s="251"/>
      <c r="QLO1" s="251"/>
      <c r="QLP1" s="251"/>
      <c r="QLQ1" s="251"/>
      <c r="QLR1" s="251"/>
      <c r="QLS1" s="251"/>
      <c r="QLT1" s="251"/>
      <c r="QLU1" s="251"/>
      <c r="QLV1" s="251"/>
      <c r="QLW1" s="251"/>
      <c r="QLX1" s="251"/>
      <c r="QLY1" s="251"/>
      <c r="QLZ1" s="251"/>
      <c r="QMA1" s="251"/>
      <c r="QMB1" s="251"/>
      <c r="QMC1" s="251"/>
      <c r="QMD1" s="251"/>
      <c r="QME1" s="251"/>
      <c r="QMF1" s="251"/>
      <c r="QMG1" s="251"/>
      <c r="QMH1" s="251"/>
      <c r="QMI1" s="251"/>
      <c r="QMJ1" s="251"/>
      <c r="QMK1" s="251"/>
      <c r="QML1" s="251"/>
      <c r="QMM1" s="251"/>
      <c r="QMN1" s="251"/>
      <c r="QMO1" s="251"/>
      <c r="QMP1" s="251"/>
      <c r="QMQ1" s="251"/>
      <c r="QMR1" s="251"/>
      <c r="QMS1" s="251"/>
      <c r="QMT1" s="251"/>
      <c r="QMU1" s="251"/>
      <c r="QMV1" s="251"/>
      <c r="QMW1" s="251"/>
      <c r="QMX1" s="251"/>
      <c r="QMY1" s="251"/>
      <c r="QMZ1" s="251"/>
      <c r="QNA1" s="251"/>
      <c r="QNB1" s="251"/>
      <c r="QNC1" s="251"/>
      <c r="QND1" s="251"/>
      <c r="QNE1" s="251"/>
      <c r="QNF1" s="251"/>
      <c r="QNG1" s="251"/>
      <c r="QNH1" s="251"/>
      <c r="QNI1" s="251"/>
      <c r="QNJ1" s="251"/>
      <c r="QNK1" s="251"/>
      <c r="QNL1" s="251"/>
      <c r="QNM1" s="251"/>
      <c r="QNN1" s="251"/>
      <c r="QNO1" s="251"/>
      <c r="QNP1" s="251"/>
      <c r="QNQ1" s="251"/>
      <c r="QNR1" s="251"/>
      <c r="QNS1" s="251"/>
      <c r="QNT1" s="251"/>
      <c r="QNU1" s="251"/>
      <c r="QNV1" s="251"/>
      <c r="QNW1" s="251"/>
      <c r="QNX1" s="251"/>
      <c r="QNY1" s="251"/>
      <c r="QNZ1" s="251"/>
      <c r="QOA1" s="251"/>
      <c r="QOB1" s="251"/>
      <c r="QOC1" s="251"/>
      <c r="QOD1" s="251"/>
      <c r="QOE1" s="251"/>
      <c r="QOF1" s="251"/>
      <c r="QOG1" s="251"/>
      <c r="QOH1" s="251"/>
      <c r="QOI1" s="251"/>
      <c r="QOJ1" s="251"/>
      <c r="QOK1" s="251"/>
      <c r="QOL1" s="251"/>
      <c r="QOM1" s="251"/>
      <c r="QON1" s="251"/>
      <c r="QOO1" s="251"/>
      <c r="QOP1" s="251"/>
      <c r="QOQ1" s="251"/>
      <c r="QOR1" s="251"/>
      <c r="QOS1" s="251"/>
      <c r="QOT1" s="251"/>
      <c r="QOU1" s="251"/>
      <c r="QOV1" s="251"/>
      <c r="QOW1" s="251"/>
      <c r="QOX1" s="251"/>
      <c r="QOY1" s="251"/>
      <c r="QOZ1" s="251"/>
      <c r="QPA1" s="251"/>
      <c r="QPB1" s="251"/>
      <c r="QPC1" s="251"/>
      <c r="QPD1" s="251"/>
      <c r="QPE1" s="251"/>
      <c r="QPF1" s="251"/>
      <c r="QPG1" s="251"/>
      <c r="QPH1" s="251"/>
      <c r="QPI1" s="251"/>
      <c r="QPJ1" s="251"/>
      <c r="QPK1" s="251"/>
      <c r="QPL1" s="251"/>
      <c r="QPM1" s="251"/>
      <c r="QPN1" s="251"/>
      <c r="QPO1" s="251"/>
      <c r="QPP1" s="251"/>
      <c r="QPQ1" s="251"/>
      <c r="QPR1" s="251"/>
      <c r="QPS1" s="251"/>
      <c r="QPT1" s="251"/>
      <c r="QPU1" s="251"/>
      <c r="QPV1" s="251"/>
      <c r="QPW1" s="251"/>
      <c r="QPX1" s="251"/>
      <c r="QPY1" s="251"/>
      <c r="QPZ1" s="251"/>
      <c r="QQA1" s="251"/>
      <c r="QQB1" s="251"/>
      <c r="QQC1" s="251"/>
      <c r="QQD1" s="251"/>
      <c r="QQE1" s="251"/>
      <c r="QQF1" s="251"/>
      <c r="QQG1" s="251"/>
      <c r="QQH1" s="251"/>
      <c r="QQI1" s="251"/>
      <c r="QQJ1" s="251"/>
      <c r="QQK1" s="251"/>
      <c r="QQL1" s="251"/>
      <c r="QQM1" s="251"/>
      <c r="QQN1" s="251"/>
      <c r="QQO1" s="251"/>
      <c r="QQP1" s="251"/>
      <c r="QQQ1" s="251"/>
      <c r="QQR1" s="251"/>
      <c r="QQS1" s="251"/>
      <c r="QQT1" s="251"/>
      <c r="QQU1" s="251"/>
      <c r="QQV1" s="251"/>
      <c r="QQW1" s="251"/>
      <c r="QQX1" s="251"/>
      <c r="QQY1" s="251"/>
      <c r="QQZ1" s="251"/>
      <c r="QRA1" s="251"/>
      <c r="QRB1" s="251"/>
      <c r="QRC1" s="251"/>
      <c r="QRD1" s="251"/>
      <c r="QRE1" s="251"/>
      <c r="QRF1" s="251"/>
      <c r="QRG1" s="251"/>
      <c r="QRH1" s="251"/>
      <c r="QRI1" s="251"/>
      <c r="QRJ1" s="251"/>
      <c r="QRK1" s="251"/>
      <c r="QRL1" s="251"/>
      <c r="QRM1" s="251"/>
      <c r="QRN1" s="251"/>
      <c r="QRO1" s="251"/>
      <c r="QRP1" s="251"/>
      <c r="QRQ1" s="251"/>
      <c r="QRR1" s="251"/>
      <c r="QRS1" s="251"/>
      <c r="QRT1" s="251"/>
      <c r="QRU1" s="251"/>
      <c r="QRV1" s="251"/>
      <c r="QRW1" s="251"/>
      <c r="QRX1" s="251"/>
      <c r="QRY1" s="251"/>
      <c r="QRZ1" s="251"/>
      <c r="QSA1" s="251"/>
      <c r="QSB1" s="251"/>
      <c r="QSC1" s="251"/>
      <c r="QSD1" s="251"/>
      <c r="QSE1" s="251"/>
      <c r="QSF1" s="251"/>
      <c r="QSG1" s="251"/>
      <c r="QSH1" s="251"/>
      <c r="QSI1" s="251"/>
      <c r="QSJ1" s="251"/>
      <c r="QSK1" s="251"/>
      <c r="QSL1" s="251"/>
      <c r="QSM1" s="251"/>
      <c r="QSN1" s="251"/>
      <c r="QSO1" s="251"/>
      <c r="QSP1" s="251"/>
      <c r="QSQ1" s="251"/>
      <c r="QSR1" s="251"/>
      <c r="QSS1" s="251"/>
      <c r="QST1" s="251"/>
      <c r="QSU1" s="251"/>
      <c r="QSV1" s="251"/>
      <c r="QSW1" s="251"/>
      <c r="QSX1" s="251"/>
      <c r="QSY1" s="251"/>
      <c r="QSZ1" s="251"/>
      <c r="QTA1" s="251"/>
      <c r="QTB1" s="251"/>
      <c r="QTC1" s="251"/>
      <c r="QTD1" s="251"/>
      <c r="QTE1" s="251"/>
      <c r="QTF1" s="251"/>
      <c r="QTG1" s="251"/>
      <c r="QTH1" s="251"/>
      <c r="QTI1" s="251"/>
      <c r="QTJ1" s="251"/>
      <c r="QTK1" s="251"/>
      <c r="QTL1" s="251"/>
      <c r="QTM1" s="251"/>
      <c r="QTN1" s="251"/>
      <c r="QTO1" s="251"/>
      <c r="QTP1" s="251"/>
      <c r="QTQ1" s="251"/>
      <c r="QTR1" s="251"/>
      <c r="QTS1" s="251"/>
      <c r="QTT1" s="251"/>
      <c r="QTU1" s="251"/>
      <c r="QTV1" s="251"/>
      <c r="QTW1" s="251"/>
      <c r="QTX1" s="251"/>
      <c r="QTY1" s="251"/>
      <c r="QTZ1" s="251"/>
      <c r="QUA1" s="251"/>
      <c r="QUB1" s="251"/>
      <c r="QUC1" s="251"/>
      <c r="QUD1" s="251"/>
      <c r="QUE1" s="251"/>
      <c r="QUF1" s="251"/>
      <c r="QUG1" s="251"/>
      <c r="QUH1" s="251"/>
      <c r="QUI1" s="251"/>
      <c r="QUJ1" s="251"/>
      <c r="QUK1" s="251"/>
      <c r="QUL1" s="251"/>
      <c r="QUM1" s="251"/>
      <c r="QUN1" s="251"/>
      <c r="QUO1" s="251"/>
      <c r="QUP1" s="251"/>
      <c r="QUQ1" s="251"/>
      <c r="QUR1" s="251"/>
      <c r="QUS1" s="251"/>
      <c r="QUT1" s="251"/>
      <c r="QUU1" s="251"/>
      <c r="QUV1" s="251"/>
      <c r="QUW1" s="251"/>
      <c r="QUX1" s="251"/>
      <c r="QUY1" s="251"/>
      <c r="QUZ1" s="251"/>
      <c r="QVA1" s="251"/>
      <c r="QVB1" s="251"/>
      <c r="QVC1" s="251"/>
      <c r="QVD1" s="251"/>
      <c r="QVE1" s="251"/>
      <c r="QVF1" s="251"/>
      <c r="QVG1" s="251"/>
      <c r="QVH1" s="251"/>
      <c r="QVI1" s="251"/>
      <c r="QVJ1" s="251"/>
      <c r="QVK1" s="251"/>
      <c r="QVL1" s="251"/>
      <c r="QVM1" s="251"/>
      <c r="QVN1" s="251"/>
      <c r="QVO1" s="251"/>
      <c r="QVP1" s="251"/>
      <c r="QVQ1" s="251"/>
      <c r="QVR1" s="251"/>
      <c r="QVS1" s="251"/>
      <c r="QVT1" s="251"/>
      <c r="QVU1" s="251"/>
      <c r="QVV1" s="251"/>
      <c r="QVW1" s="251"/>
      <c r="QVX1" s="251"/>
      <c r="QVY1" s="251"/>
      <c r="QVZ1" s="251"/>
      <c r="QWA1" s="251"/>
      <c r="QWB1" s="251"/>
      <c r="QWC1" s="251"/>
      <c r="QWD1" s="251"/>
      <c r="QWE1" s="251"/>
      <c r="QWF1" s="251"/>
      <c r="QWG1" s="251"/>
      <c r="QWH1" s="251"/>
      <c r="QWI1" s="251"/>
      <c r="QWJ1" s="251"/>
      <c r="QWK1" s="251"/>
      <c r="QWL1" s="251"/>
      <c r="QWM1" s="251"/>
      <c r="QWN1" s="251"/>
      <c r="QWO1" s="251"/>
      <c r="QWP1" s="251"/>
      <c r="QWQ1" s="251"/>
      <c r="QWR1" s="251"/>
      <c r="QWS1" s="251"/>
      <c r="QWT1" s="251"/>
      <c r="QWU1" s="251"/>
      <c r="QWV1" s="251"/>
      <c r="QWW1" s="251"/>
      <c r="QWX1" s="251"/>
      <c r="QWY1" s="251"/>
      <c r="QWZ1" s="251"/>
      <c r="QXA1" s="251"/>
      <c r="QXB1" s="251"/>
      <c r="QXC1" s="251"/>
      <c r="QXD1" s="251"/>
      <c r="QXE1" s="251"/>
      <c r="QXF1" s="251"/>
      <c r="QXG1" s="251"/>
      <c r="QXH1" s="251"/>
      <c r="QXI1" s="251"/>
      <c r="QXJ1" s="251"/>
      <c r="QXK1" s="251"/>
      <c r="QXL1" s="251"/>
      <c r="QXM1" s="251"/>
      <c r="QXN1" s="251"/>
      <c r="QXO1" s="251"/>
      <c r="QXP1" s="251"/>
      <c r="QXQ1" s="251"/>
      <c r="QXR1" s="251"/>
      <c r="QXS1" s="251"/>
      <c r="QXT1" s="251"/>
      <c r="QXU1" s="251"/>
      <c r="QXV1" s="251"/>
      <c r="QXW1" s="251"/>
      <c r="QXX1" s="251"/>
      <c r="QXY1" s="251"/>
      <c r="QXZ1" s="251"/>
      <c r="QYA1" s="251"/>
      <c r="QYB1" s="251"/>
      <c r="QYC1" s="251"/>
      <c r="QYD1" s="251"/>
      <c r="QYE1" s="251"/>
      <c r="QYF1" s="251"/>
      <c r="QYG1" s="251"/>
      <c r="QYH1" s="251"/>
      <c r="QYI1" s="251"/>
      <c r="QYJ1" s="251"/>
      <c r="QYK1" s="251"/>
      <c r="QYL1" s="251"/>
      <c r="QYM1" s="251"/>
      <c r="QYN1" s="251"/>
      <c r="QYO1" s="251"/>
      <c r="QYP1" s="251"/>
      <c r="QYQ1" s="251"/>
      <c r="QYR1" s="251"/>
      <c r="QYS1" s="251"/>
      <c r="QYT1" s="251"/>
      <c r="QYU1" s="251"/>
      <c r="QYV1" s="251"/>
      <c r="QYW1" s="251"/>
      <c r="QYX1" s="251"/>
      <c r="QYY1" s="251"/>
      <c r="QYZ1" s="251"/>
      <c r="QZA1" s="251"/>
      <c r="QZB1" s="251"/>
      <c r="QZC1" s="251"/>
      <c r="QZD1" s="251"/>
      <c r="QZE1" s="251"/>
      <c r="QZF1" s="251"/>
      <c r="QZG1" s="251"/>
      <c r="QZH1" s="251"/>
      <c r="QZI1" s="251"/>
      <c r="QZJ1" s="251"/>
      <c r="QZK1" s="251"/>
      <c r="QZL1" s="251"/>
      <c r="QZM1" s="251"/>
      <c r="QZN1" s="251"/>
      <c r="QZO1" s="251"/>
      <c r="QZP1" s="251"/>
      <c r="QZQ1" s="251"/>
      <c r="QZR1" s="251"/>
      <c r="QZS1" s="251"/>
      <c r="QZT1" s="251"/>
      <c r="QZU1" s="251"/>
      <c r="QZV1" s="251"/>
      <c r="QZW1" s="251"/>
      <c r="QZX1" s="251"/>
      <c r="QZY1" s="251"/>
      <c r="QZZ1" s="251"/>
      <c r="RAA1" s="251"/>
      <c r="RAB1" s="251"/>
      <c r="RAC1" s="251"/>
      <c r="RAD1" s="251"/>
      <c r="RAE1" s="251"/>
      <c r="RAF1" s="251"/>
      <c r="RAG1" s="251"/>
      <c r="RAH1" s="251"/>
      <c r="RAI1" s="251"/>
      <c r="RAJ1" s="251"/>
      <c r="RAK1" s="251"/>
      <c r="RAL1" s="251"/>
      <c r="RAM1" s="251"/>
      <c r="RAN1" s="251"/>
      <c r="RAO1" s="251"/>
      <c r="RAP1" s="251"/>
      <c r="RAQ1" s="251"/>
      <c r="RAR1" s="251"/>
      <c r="RAS1" s="251"/>
      <c r="RAT1" s="251"/>
      <c r="RAU1" s="251"/>
      <c r="RAV1" s="251"/>
      <c r="RAW1" s="251"/>
      <c r="RAX1" s="251"/>
      <c r="RAY1" s="251"/>
      <c r="RAZ1" s="251"/>
      <c r="RBA1" s="251"/>
      <c r="RBB1" s="251"/>
      <c r="RBC1" s="251"/>
      <c r="RBD1" s="251"/>
      <c r="RBE1" s="251"/>
      <c r="RBF1" s="251"/>
      <c r="RBG1" s="251"/>
      <c r="RBH1" s="251"/>
      <c r="RBI1" s="251"/>
      <c r="RBJ1" s="251"/>
      <c r="RBK1" s="251"/>
      <c r="RBL1" s="251"/>
      <c r="RBM1" s="251"/>
      <c r="RBN1" s="251"/>
      <c r="RBO1" s="251"/>
      <c r="RBP1" s="251"/>
      <c r="RBQ1" s="251"/>
      <c r="RBR1" s="251"/>
      <c r="RBS1" s="251"/>
      <c r="RBT1" s="251"/>
      <c r="RBU1" s="251"/>
      <c r="RBV1" s="251"/>
      <c r="RBW1" s="251"/>
      <c r="RBX1" s="251"/>
      <c r="RBY1" s="251"/>
      <c r="RBZ1" s="251"/>
      <c r="RCA1" s="251"/>
      <c r="RCB1" s="251"/>
      <c r="RCC1" s="251"/>
      <c r="RCD1" s="251"/>
      <c r="RCE1" s="251"/>
      <c r="RCF1" s="251"/>
      <c r="RCG1" s="251"/>
      <c r="RCH1" s="251"/>
      <c r="RCI1" s="251"/>
      <c r="RCJ1" s="251"/>
      <c r="RCK1" s="251"/>
      <c r="RCL1" s="251"/>
      <c r="RCM1" s="251"/>
      <c r="RCN1" s="251"/>
      <c r="RCO1" s="251"/>
      <c r="RCP1" s="251"/>
      <c r="RCQ1" s="251"/>
      <c r="RCR1" s="251"/>
      <c r="RCS1" s="251"/>
      <c r="RCT1" s="251"/>
      <c r="RCU1" s="251"/>
      <c r="RCV1" s="251"/>
      <c r="RCW1" s="251"/>
      <c r="RCX1" s="251"/>
      <c r="RCY1" s="251"/>
      <c r="RCZ1" s="251"/>
      <c r="RDA1" s="251"/>
      <c r="RDB1" s="251"/>
      <c r="RDC1" s="251"/>
      <c r="RDD1" s="251"/>
      <c r="RDE1" s="251"/>
      <c r="RDF1" s="251"/>
      <c r="RDG1" s="251"/>
      <c r="RDH1" s="251"/>
      <c r="RDI1" s="251"/>
      <c r="RDJ1" s="251"/>
      <c r="RDK1" s="251"/>
      <c r="RDL1" s="251"/>
      <c r="RDM1" s="251"/>
      <c r="RDN1" s="251"/>
      <c r="RDO1" s="251"/>
      <c r="RDP1" s="251"/>
      <c r="RDQ1" s="251"/>
      <c r="RDR1" s="251"/>
      <c r="RDS1" s="251"/>
      <c r="RDT1" s="251"/>
      <c r="RDU1" s="251"/>
      <c r="RDV1" s="251"/>
      <c r="RDW1" s="251"/>
      <c r="RDX1" s="251"/>
      <c r="RDY1" s="251"/>
      <c r="RDZ1" s="251"/>
      <c r="REA1" s="251"/>
      <c r="REB1" s="251"/>
      <c r="REC1" s="251"/>
      <c r="RED1" s="251"/>
      <c r="REE1" s="251"/>
      <c r="REF1" s="251"/>
      <c r="REG1" s="251"/>
      <c r="REH1" s="251"/>
      <c r="REI1" s="251"/>
      <c r="REJ1" s="251"/>
      <c r="REK1" s="251"/>
      <c r="REL1" s="251"/>
      <c r="REM1" s="251"/>
      <c r="REN1" s="251"/>
      <c r="REO1" s="251"/>
      <c r="REP1" s="251"/>
      <c r="REQ1" s="251"/>
      <c r="RER1" s="251"/>
      <c r="RES1" s="251"/>
      <c r="RET1" s="251"/>
      <c r="REU1" s="251"/>
      <c r="REV1" s="251"/>
      <c r="REW1" s="251"/>
      <c r="REX1" s="251"/>
      <c r="REY1" s="251"/>
      <c r="REZ1" s="251"/>
      <c r="RFA1" s="251"/>
      <c r="RFB1" s="251"/>
      <c r="RFC1" s="251"/>
      <c r="RFD1" s="251"/>
      <c r="RFE1" s="251"/>
      <c r="RFF1" s="251"/>
      <c r="RFG1" s="251"/>
      <c r="RFH1" s="251"/>
      <c r="RFI1" s="251"/>
      <c r="RFJ1" s="251"/>
      <c r="RFK1" s="251"/>
      <c r="RFL1" s="251"/>
      <c r="RFM1" s="251"/>
      <c r="RFN1" s="251"/>
      <c r="RFO1" s="251"/>
      <c r="RFP1" s="251"/>
      <c r="RFQ1" s="251"/>
      <c r="RFR1" s="251"/>
      <c r="RFS1" s="251"/>
      <c r="RFT1" s="251"/>
      <c r="RFU1" s="251"/>
      <c r="RFV1" s="251"/>
      <c r="RFW1" s="251"/>
      <c r="RFX1" s="251"/>
      <c r="RFY1" s="251"/>
      <c r="RFZ1" s="251"/>
      <c r="RGA1" s="251"/>
      <c r="RGB1" s="251"/>
      <c r="RGC1" s="251"/>
      <c r="RGD1" s="251"/>
      <c r="RGE1" s="251"/>
      <c r="RGF1" s="251"/>
      <c r="RGG1" s="251"/>
      <c r="RGH1" s="251"/>
      <c r="RGI1" s="251"/>
      <c r="RGJ1" s="251"/>
      <c r="RGK1" s="251"/>
      <c r="RGL1" s="251"/>
      <c r="RGM1" s="251"/>
      <c r="RGN1" s="251"/>
      <c r="RGO1" s="251"/>
      <c r="RGP1" s="251"/>
      <c r="RGQ1" s="251"/>
      <c r="RGR1" s="251"/>
      <c r="RGS1" s="251"/>
      <c r="RGT1" s="251"/>
      <c r="RGU1" s="251"/>
      <c r="RGV1" s="251"/>
      <c r="RGW1" s="251"/>
      <c r="RGX1" s="251"/>
      <c r="RGY1" s="251"/>
      <c r="RGZ1" s="251"/>
      <c r="RHA1" s="251"/>
      <c r="RHB1" s="251"/>
      <c r="RHC1" s="251"/>
      <c r="RHD1" s="251"/>
      <c r="RHE1" s="251"/>
      <c r="RHF1" s="251"/>
      <c r="RHG1" s="251"/>
      <c r="RHH1" s="251"/>
      <c r="RHI1" s="251"/>
      <c r="RHJ1" s="251"/>
      <c r="RHK1" s="251"/>
      <c r="RHL1" s="251"/>
      <c r="RHM1" s="251"/>
      <c r="RHN1" s="251"/>
      <c r="RHO1" s="251"/>
      <c r="RHP1" s="251"/>
      <c r="RHQ1" s="251"/>
      <c r="RHR1" s="251"/>
      <c r="RHS1" s="251"/>
      <c r="RHT1" s="251"/>
      <c r="RHU1" s="251"/>
      <c r="RHV1" s="251"/>
      <c r="RHW1" s="251"/>
      <c r="RHX1" s="251"/>
      <c r="RHY1" s="251"/>
      <c r="RHZ1" s="251"/>
      <c r="RIA1" s="251"/>
      <c r="RIB1" s="251"/>
      <c r="RIC1" s="251"/>
      <c r="RID1" s="251"/>
      <c r="RIE1" s="251"/>
      <c r="RIF1" s="251"/>
      <c r="RIG1" s="251"/>
      <c r="RIH1" s="251"/>
      <c r="RII1" s="251"/>
      <c r="RIJ1" s="251"/>
      <c r="RIK1" s="251"/>
      <c r="RIL1" s="251"/>
      <c r="RIM1" s="251"/>
      <c r="RIN1" s="251"/>
      <c r="RIO1" s="251"/>
      <c r="RIP1" s="251"/>
      <c r="RIQ1" s="251"/>
      <c r="RIR1" s="251"/>
      <c r="RIS1" s="251"/>
      <c r="RIT1" s="251"/>
      <c r="RIU1" s="251"/>
      <c r="RIV1" s="251"/>
      <c r="RIW1" s="251"/>
      <c r="RIX1" s="251"/>
      <c r="RIY1" s="251"/>
      <c r="RIZ1" s="251"/>
      <c r="RJA1" s="251"/>
      <c r="RJB1" s="251"/>
      <c r="RJC1" s="251"/>
      <c r="RJD1" s="251"/>
      <c r="RJE1" s="251"/>
      <c r="RJF1" s="251"/>
      <c r="RJG1" s="251"/>
      <c r="RJH1" s="251"/>
      <c r="RJI1" s="251"/>
      <c r="RJJ1" s="251"/>
      <c r="RJK1" s="251"/>
      <c r="RJL1" s="251"/>
      <c r="RJM1" s="251"/>
      <c r="RJN1" s="251"/>
      <c r="RJO1" s="251"/>
      <c r="RJP1" s="251"/>
      <c r="RJQ1" s="251"/>
      <c r="RJR1" s="251"/>
      <c r="RJS1" s="251"/>
      <c r="RJT1" s="251"/>
      <c r="RJU1" s="251"/>
      <c r="RJV1" s="251"/>
      <c r="RJW1" s="251"/>
      <c r="RJX1" s="251"/>
      <c r="RJY1" s="251"/>
      <c r="RJZ1" s="251"/>
      <c r="RKA1" s="251"/>
      <c r="RKB1" s="251"/>
      <c r="RKC1" s="251"/>
      <c r="RKD1" s="251"/>
      <c r="RKE1" s="251"/>
      <c r="RKF1" s="251"/>
      <c r="RKG1" s="251"/>
      <c r="RKH1" s="251"/>
      <c r="RKI1" s="251"/>
      <c r="RKJ1" s="251"/>
      <c r="RKK1" s="251"/>
      <c r="RKL1" s="251"/>
      <c r="RKM1" s="251"/>
      <c r="RKN1" s="251"/>
      <c r="RKO1" s="251"/>
      <c r="RKP1" s="251"/>
      <c r="RKQ1" s="251"/>
      <c r="RKR1" s="251"/>
      <c r="RKS1" s="251"/>
      <c r="RKT1" s="251"/>
      <c r="RKU1" s="251"/>
      <c r="RKV1" s="251"/>
      <c r="RKW1" s="251"/>
      <c r="RKX1" s="251"/>
      <c r="RKY1" s="251"/>
      <c r="RKZ1" s="251"/>
      <c r="RLA1" s="251"/>
      <c r="RLB1" s="251"/>
      <c r="RLC1" s="251"/>
      <c r="RLD1" s="251"/>
      <c r="RLE1" s="251"/>
      <c r="RLF1" s="251"/>
      <c r="RLG1" s="251"/>
      <c r="RLH1" s="251"/>
      <c r="RLI1" s="251"/>
      <c r="RLJ1" s="251"/>
      <c r="RLK1" s="251"/>
      <c r="RLL1" s="251"/>
      <c r="RLM1" s="251"/>
      <c r="RLN1" s="251"/>
      <c r="RLO1" s="251"/>
      <c r="RLP1" s="251"/>
      <c r="RLQ1" s="251"/>
      <c r="RLR1" s="251"/>
      <c r="RLS1" s="251"/>
      <c r="RLT1" s="251"/>
      <c r="RLU1" s="251"/>
      <c r="RLV1" s="251"/>
      <c r="RLW1" s="251"/>
      <c r="RLX1" s="251"/>
      <c r="RLY1" s="251"/>
      <c r="RLZ1" s="251"/>
      <c r="RMA1" s="251"/>
      <c r="RMB1" s="251"/>
      <c r="RMC1" s="251"/>
      <c r="RMD1" s="251"/>
      <c r="RME1" s="251"/>
      <c r="RMF1" s="251"/>
      <c r="RMG1" s="251"/>
      <c r="RMH1" s="251"/>
      <c r="RMI1" s="251"/>
      <c r="RMJ1" s="251"/>
      <c r="RMK1" s="251"/>
      <c r="RML1" s="251"/>
      <c r="RMM1" s="251"/>
      <c r="RMN1" s="251"/>
      <c r="RMO1" s="251"/>
      <c r="RMP1" s="251"/>
      <c r="RMQ1" s="251"/>
      <c r="RMR1" s="251"/>
      <c r="RMS1" s="251"/>
      <c r="RMT1" s="251"/>
      <c r="RMU1" s="251"/>
      <c r="RMV1" s="251"/>
      <c r="RMW1" s="251"/>
      <c r="RMX1" s="251"/>
      <c r="RMY1" s="251"/>
      <c r="RMZ1" s="251"/>
      <c r="RNA1" s="251"/>
      <c r="RNB1" s="251"/>
      <c r="RNC1" s="251"/>
      <c r="RND1" s="251"/>
      <c r="RNE1" s="251"/>
      <c r="RNF1" s="251"/>
      <c r="RNG1" s="251"/>
      <c r="RNH1" s="251"/>
      <c r="RNI1" s="251"/>
      <c r="RNJ1" s="251"/>
      <c r="RNK1" s="251"/>
      <c r="RNL1" s="251"/>
      <c r="RNM1" s="251"/>
      <c r="RNN1" s="251"/>
      <c r="RNO1" s="251"/>
      <c r="RNP1" s="251"/>
      <c r="RNQ1" s="251"/>
      <c r="RNR1" s="251"/>
      <c r="RNS1" s="251"/>
      <c r="RNT1" s="251"/>
      <c r="RNU1" s="251"/>
      <c r="RNV1" s="251"/>
      <c r="RNW1" s="251"/>
      <c r="RNX1" s="251"/>
      <c r="RNY1" s="251"/>
      <c r="RNZ1" s="251"/>
      <c r="ROA1" s="251"/>
      <c r="ROB1" s="251"/>
      <c r="ROC1" s="251"/>
      <c r="ROD1" s="251"/>
      <c r="ROE1" s="251"/>
      <c r="ROF1" s="251"/>
      <c r="ROG1" s="251"/>
      <c r="ROH1" s="251"/>
      <c r="ROI1" s="251"/>
      <c r="ROJ1" s="251"/>
      <c r="ROK1" s="251"/>
      <c r="ROL1" s="251"/>
      <c r="ROM1" s="251"/>
      <c r="RON1" s="251"/>
      <c r="ROO1" s="251"/>
      <c r="ROP1" s="251"/>
      <c r="ROQ1" s="251"/>
      <c r="ROR1" s="251"/>
      <c r="ROS1" s="251"/>
      <c r="ROT1" s="251"/>
      <c r="ROU1" s="251"/>
      <c r="ROV1" s="251"/>
      <c r="ROW1" s="251"/>
      <c r="ROX1" s="251"/>
      <c r="ROY1" s="251"/>
      <c r="ROZ1" s="251"/>
      <c r="RPA1" s="251"/>
      <c r="RPB1" s="251"/>
      <c r="RPC1" s="251"/>
      <c r="RPD1" s="251"/>
      <c r="RPE1" s="251"/>
      <c r="RPF1" s="251"/>
      <c r="RPG1" s="251"/>
      <c r="RPH1" s="251"/>
      <c r="RPI1" s="251"/>
      <c r="RPJ1" s="251"/>
      <c r="RPK1" s="251"/>
      <c r="RPL1" s="251"/>
      <c r="RPM1" s="251"/>
      <c r="RPN1" s="251"/>
      <c r="RPO1" s="251"/>
      <c r="RPP1" s="251"/>
      <c r="RPQ1" s="251"/>
      <c r="RPR1" s="251"/>
      <c r="RPS1" s="251"/>
      <c r="RPT1" s="251"/>
      <c r="RPU1" s="251"/>
      <c r="RPV1" s="251"/>
      <c r="RPW1" s="251"/>
      <c r="RPX1" s="251"/>
      <c r="RPY1" s="251"/>
      <c r="RPZ1" s="251"/>
      <c r="RQA1" s="251"/>
      <c r="RQB1" s="251"/>
      <c r="RQC1" s="251"/>
      <c r="RQD1" s="251"/>
      <c r="RQE1" s="251"/>
      <c r="RQF1" s="251"/>
      <c r="RQG1" s="251"/>
      <c r="RQH1" s="251"/>
      <c r="RQI1" s="251"/>
      <c r="RQJ1" s="251"/>
      <c r="RQK1" s="251"/>
      <c r="RQL1" s="251"/>
      <c r="RQM1" s="251"/>
      <c r="RQN1" s="251"/>
      <c r="RQO1" s="251"/>
      <c r="RQP1" s="251"/>
      <c r="RQQ1" s="251"/>
      <c r="RQR1" s="251"/>
      <c r="RQS1" s="251"/>
      <c r="RQT1" s="251"/>
      <c r="RQU1" s="251"/>
      <c r="RQV1" s="251"/>
      <c r="RQW1" s="251"/>
      <c r="RQX1" s="251"/>
      <c r="RQY1" s="251"/>
      <c r="RQZ1" s="251"/>
      <c r="RRA1" s="251"/>
      <c r="RRB1" s="251"/>
      <c r="RRC1" s="251"/>
      <c r="RRD1" s="251"/>
      <c r="RRE1" s="251"/>
      <c r="RRF1" s="251"/>
      <c r="RRG1" s="251"/>
      <c r="RRH1" s="251"/>
      <c r="RRI1" s="251"/>
      <c r="RRJ1" s="251"/>
      <c r="RRK1" s="251"/>
      <c r="RRL1" s="251"/>
      <c r="RRM1" s="251"/>
      <c r="RRN1" s="251"/>
      <c r="RRO1" s="251"/>
      <c r="RRP1" s="251"/>
      <c r="RRQ1" s="251"/>
      <c r="RRR1" s="251"/>
      <c r="RRS1" s="251"/>
      <c r="RRT1" s="251"/>
      <c r="RRU1" s="251"/>
      <c r="RRV1" s="251"/>
      <c r="RRW1" s="251"/>
      <c r="RRX1" s="251"/>
      <c r="RRY1" s="251"/>
      <c r="RRZ1" s="251"/>
      <c r="RSA1" s="251"/>
      <c r="RSB1" s="251"/>
      <c r="RSC1" s="251"/>
      <c r="RSD1" s="251"/>
      <c r="RSE1" s="251"/>
      <c r="RSF1" s="251"/>
      <c r="RSG1" s="251"/>
      <c r="RSH1" s="251"/>
      <c r="RSI1" s="251"/>
      <c r="RSJ1" s="251"/>
      <c r="RSK1" s="251"/>
      <c r="RSL1" s="251"/>
      <c r="RSM1" s="251"/>
      <c r="RSN1" s="251"/>
      <c r="RSO1" s="251"/>
      <c r="RSP1" s="251"/>
      <c r="RSQ1" s="251"/>
      <c r="RSR1" s="251"/>
      <c r="RSS1" s="251"/>
      <c r="RST1" s="251"/>
      <c r="RSU1" s="251"/>
      <c r="RSV1" s="251"/>
      <c r="RSW1" s="251"/>
      <c r="RSX1" s="251"/>
      <c r="RSY1" s="251"/>
      <c r="RSZ1" s="251"/>
      <c r="RTA1" s="251"/>
      <c r="RTB1" s="251"/>
      <c r="RTC1" s="251"/>
      <c r="RTD1" s="251"/>
      <c r="RTE1" s="251"/>
      <c r="RTF1" s="251"/>
      <c r="RTG1" s="251"/>
      <c r="RTH1" s="251"/>
      <c r="RTI1" s="251"/>
      <c r="RTJ1" s="251"/>
      <c r="RTK1" s="251"/>
      <c r="RTL1" s="251"/>
      <c r="RTM1" s="251"/>
      <c r="RTN1" s="251"/>
      <c r="RTO1" s="251"/>
      <c r="RTP1" s="251"/>
      <c r="RTQ1" s="251"/>
      <c r="RTR1" s="251"/>
      <c r="RTS1" s="251"/>
      <c r="RTT1" s="251"/>
      <c r="RTU1" s="251"/>
      <c r="RTV1" s="251"/>
      <c r="RTW1" s="251"/>
      <c r="RTX1" s="251"/>
      <c r="RTY1" s="251"/>
      <c r="RTZ1" s="251"/>
      <c r="RUA1" s="251"/>
      <c r="RUB1" s="251"/>
      <c r="RUC1" s="251"/>
      <c r="RUD1" s="251"/>
      <c r="RUE1" s="251"/>
      <c r="RUF1" s="251"/>
      <c r="RUG1" s="251"/>
      <c r="RUH1" s="251"/>
      <c r="RUI1" s="251"/>
      <c r="RUJ1" s="251"/>
      <c r="RUK1" s="251"/>
      <c r="RUL1" s="251"/>
      <c r="RUM1" s="251"/>
      <c r="RUN1" s="251"/>
      <c r="RUO1" s="251"/>
      <c r="RUP1" s="251"/>
      <c r="RUQ1" s="251"/>
      <c r="RUR1" s="251"/>
      <c r="RUS1" s="251"/>
      <c r="RUT1" s="251"/>
      <c r="RUU1" s="251"/>
      <c r="RUV1" s="251"/>
      <c r="RUW1" s="251"/>
      <c r="RUX1" s="251"/>
      <c r="RUY1" s="251"/>
      <c r="RUZ1" s="251"/>
      <c r="RVA1" s="251"/>
      <c r="RVB1" s="251"/>
      <c r="RVC1" s="251"/>
      <c r="RVD1" s="251"/>
      <c r="RVE1" s="251"/>
      <c r="RVF1" s="251"/>
      <c r="RVG1" s="251"/>
      <c r="RVH1" s="251"/>
      <c r="RVI1" s="251"/>
      <c r="RVJ1" s="251"/>
      <c r="RVK1" s="251"/>
      <c r="RVL1" s="251"/>
      <c r="RVM1" s="251"/>
      <c r="RVN1" s="251"/>
      <c r="RVO1" s="251"/>
      <c r="RVP1" s="251"/>
      <c r="RVQ1" s="251"/>
      <c r="RVR1" s="251"/>
      <c r="RVS1" s="251"/>
      <c r="RVT1" s="251"/>
      <c r="RVU1" s="251"/>
      <c r="RVV1" s="251"/>
      <c r="RVW1" s="251"/>
      <c r="RVX1" s="251"/>
      <c r="RVY1" s="251"/>
      <c r="RVZ1" s="251"/>
      <c r="RWA1" s="251"/>
      <c r="RWB1" s="251"/>
      <c r="RWC1" s="251"/>
      <c r="RWD1" s="251"/>
      <c r="RWE1" s="251"/>
      <c r="RWF1" s="251"/>
      <c r="RWG1" s="251"/>
      <c r="RWH1" s="251"/>
      <c r="RWI1" s="251"/>
      <c r="RWJ1" s="251"/>
      <c r="RWK1" s="251"/>
      <c r="RWL1" s="251"/>
      <c r="RWM1" s="251"/>
      <c r="RWN1" s="251"/>
      <c r="RWO1" s="251"/>
      <c r="RWP1" s="251"/>
      <c r="RWQ1" s="251"/>
      <c r="RWR1" s="251"/>
      <c r="RWS1" s="251"/>
      <c r="RWT1" s="251"/>
      <c r="RWU1" s="251"/>
      <c r="RWV1" s="251"/>
      <c r="RWW1" s="251"/>
      <c r="RWX1" s="251"/>
      <c r="RWY1" s="251"/>
      <c r="RWZ1" s="251"/>
      <c r="RXA1" s="251"/>
      <c r="RXB1" s="251"/>
      <c r="RXC1" s="251"/>
      <c r="RXD1" s="251"/>
      <c r="RXE1" s="251"/>
      <c r="RXF1" s="251"/>
      <c r="RXG1" s="251"/>
      <c r="RXH1" s="251"/>
      <c r="RXI1" s="251"/>
      <c r="RXJ1" s="251"/>
      <c r="RXK1" s="251"/>
      <c r="RXL1" s="251"/>
      <c r="RXM1" s="251"/>
      <c r="RXN1" s="251"/>
      <c r="RXO1" s="251"/>
      <c r="RXP1" s="251"/>
      <c r="RXQ1" s="251"/>
      <c r="RXR1" s="251"/>
      <c r="RXS1" s="251"/>
      <c r="RXT1" s="251"/>
      <c r="RXU1" s="251"/>
      <c r="RXV1" s="251"/>
      <c r="RXW1" s="251"/>
      <c r="RXX1" s="251"/>
      <c r="RXY1" s="251"/>
      <c r="RXZ1" s="251"/>
      <c r="RYA1" s="251"/>
      <c r="RYB1" s="251"/>
      <c r="RYC1" s="251"/>
      <c r="RYD1" s="251"/>
      <c r="RYE1" s="251"/>
      <c r="RYF1" s="251"/>
      <c r="RYG1" s="251"/>
      <c r="RYH1" s="251"/>
      <c r="RYI1" s="251"/>
      <c r="RYJ1" s="251"/>
      <c r="RYK1" s="251"/>
      <c r="RYL1" s="251"/>
      <c r="RYM1" s="251"/>
      <c r="RYN1" s="251"/>
      <c r="RYO1" s="251"/>
      <c r="RYP1" s="251"/>
      <c r="RYQ1" s="251"/>
      <c r="RYR1" s="251"/>
      <c r="RYS1" s="251"/>
      <c r="RYT1" s="251"/>
      <c r="RYU1" s="251"/>
      <c r="RYV1" s="251"/>
      <c r="RYW1" s="251"/>
      <c r="RYX1" s="251"/>
      <c r="RYY1" s="251"/>
      <c r="RYZ1" s="251"/>
      <c r="RZA1" s="251"/>
      <c r="RZB1" s="251"/>
      <c r="RZC1" s="251"/>
      <c r="RZD1" s="251"/>
      <c r="RZE1" s="251"/>
      <c r="RZF1" s="251"/>
      <c r="RZG1" s="251"/>
      <c r="RZH1" s="251"/>
      <c r="RZI1" s="251"/>
      <c r="RZJ1" s="251"/>
      <c r="RZK1" s="251"/>
      <c r="RZL1" s="251"/>
      <c r="RZM1" s="251"/>
      <c r="RZN1" s="251"/>
      <c r="RZO1" s="251"/>
      <c r="RZP1" s="251"/>
      <c r="RZQ1" s="251"/>
      <c r="RZR1" s="251"/>
      <c r="RZS1" s="251"/>
      <c r="RZT1" s="251"/>
      <c r="RZU1" s="251"/>
      <c r="RZV1" s="251"/>
      <c r="RZW1" s="251"/>
      <c r="RZX1" s="251"/>
      <c r="RZY1" s="251"/>
      <c r="RZZ1" s="251"/>
      <c r="SAA1" s="251"/>
      <c r="SAB1" s="251"/>
      <c r="SAC1" s="251"/>
      <c r="SAD1" s="251"/>
      <c r="SAE1" s="251"/>
      <c r="SAF1" s="251"/>
      <c r="SAG1" s="251"/>
      <c r="SAH1" s="251"/>
      <c r="SAI1" s="251"/>
      <c r="SAJ1" s="251"/>
      <c r="SAK1" s="251"/>
      <c r="SAL1" s="251"/>
      <c r="SAM1" s="251"/>
      <c r="SAN1" s="251"/>
      <c r="SAO1" s="251"/>
      <c r="SAP1" s="251"/>
      <c r="SAQ1" s="251"/>
      <c r="SAR1" s="251"/>
      <c r="SAS1" s="251"/>
      <c r="SAT1" s="251"/>
      <c r="SAU1" s="251"/>
      <c r="SAV1" s="251"/>
      <c r="SAW1" s="251"/>
      <c r="SAX1" s="251"/>
      <c r="SAY1" s="251"/>
      <c r="SAZ1" s="251"/>
      <c r="SBA1" s="251"/>
      <c r="SBB1" s="251"/>
      <c r="SBC1" s="251"/>
      <c r="SBD1" s="251"/>
      <c r="SBE1" s="251"/>
      <c r="SBF1" s="251"/>
      <c r="SBG1" s="251"/>
      <c r="SBH1" s="251"/>
      <c r="SBI1" s="251"/>
      <c r="SBJ1" s="251"/>
      <c r="SBK1" s="251"/>
      <c r="SBL1" s="251"/>
      <c r="SBM1" s="251"/>
      <c r="SBN1" s="251"/>
      <c r="SBO1" s="251"/>
      <c r="SBP1" s="251"/>
      <c r="SBQ1" s="251"/>
      <c r="SBR1" s="251"/>
      <c r="SBS1" s="251"/>
      <c r="SBT1" s="251"/>
      <c r="SBU1" s="251"/>
      <c r="SBV1" s="251"/>
      <c r="SBW1" s="251"/>
      <c r="SBX1" s="251"/>
      <c r="SBY1" s="251"/>
      <c r="SBZ1" s="251"/>
      <c r="SCA1" s="251"/>
      <c r="SCB1" s="251"/>
      <c r="SCC1" s="251"/>
      <c r="SCD1" s="251"/>
      <c r="SCE1" s="251"/>
      <c r="SCF1" s="251"/>
      <c r="SCG1" s="251"/>
      <c r="SCH1" s="251"/>
      <c r="SCI1" s="251"/>
      <c r="SCJ1" s="251"/>
      <c r="SCK1" s="251"/>
      <c r="SCL1" s="251"/>
      <c r="SCM1" s="251"/>
      <c r="SCN1" s="251"/>
      <c r="SCO1" s="251"/>
      <c r="SCP1" s="251"/>
      <c r="SCQ1" s="251"/>
      <c r="SCR1" s="251"/>
      <c r="SCS1" s="251"/>
      <c r="SCT1" s="251"/>
      <c r="SCU1" s="251"/>
      <c r="SCV1" s="251"/>
      <c r="SCW1" s="251"/>
      <c r="SCX1" s="251"/>
      <c r="SCY1" s="251"/>
      <c r="SCZ1" s="251"/>
      <c r="SDA1" s="251"/>
      <c r="SDB1" s="251"/>
      <c r="SDC1" s="251"/>
      <c r="SDD1" s="251"/>
      <c r="SDE1" s="251"/>
      <c r="SDF1" s="251"/>
      <c r="SDG1" s="251"/>
      <c r="SDH1" s="251"/>
      <c r="SDI1" s="251"/>
      <c r="SDJ1" s="251"/>
      <c r="SDK1" s="251"/>
      <c r="SDL1" s="251"/>
      <c r="SDM1" s="251"/>
      <c r="SDN1" s="251"/>
      <c r="SDO1" s="251"/>
      <c r="SDP1" s="251"/>
      <c r="SDQ1" s="251"/>
      <c r="SDR1" s="251"/>
      <c r="SDS1" s="251"/>
      <c r="SDT1" s="251"/>
      <c r="SDU1" s="251"/>
      <c r="SDV1" s="251"/>
      <c r="SDW1" s="251"/>
      <c r="SDX1" s="251"/>
      <c r="SDY1" s="251"/>
      <c r="SDZ1" s="251"/>
      <c r="SEA1" s="251"/>
      <c r="SEB1" s="251"/>
      <c r="SEC1" s="251"/>
      <c r="SED1" s="251"/>
      <c r="SEE1" s="251"/>
      <c r="SEF1" s="251"/>
      <c r="SEG1" s="251"/>
      <c r="SEH1" s="251"/>
      <c r="SEI1" s="251"/>
      <c r="SEJ1" s="251"/>
      <c r="SEK1" s="251"/>
      <c r="SEL1" s="251"/>
      <c r="SEM1" s="251"/>
      <c r="SEN1" s="251"/>
      <c r="SEO1" s="251"/>
      <c r="SEP1" s="251"/>
      <c r="SEQ1" s="251"/>
      <c r="SER1" s="251"/>
      <c r="SES1" s="251"/>
      <c r="SET1" s="251"/>
      <c r="SEU1" s="251"/>
      <c r="SEV1" s="251"/>
      <c r="SEW1" s="251"/>
      <c r="SEX1" s="251"/>
      <c r="SEY1" s="251"/>
      <c r="SEZ1" s="251"/>
      <c r="SFA1" s="251"/>
      <c r="SFB1" s="251"/>
      <c r="SFC1" s="251"/>
      <c r="SFD1" s="251"/>
      <c r="SFE1" s="251"/>
      <c r="SFF1" s="251"/>
      <c r="SFG1" s="251"/>
      <c r="SFH1" s="251"/>
      <c r="SFI1" s="251"/>
      <c r="SFJ1" s="251"/>
      <c r="SFK1" s="251"/>
      <c r="SFL1" s="251"/>
      <c r="SFM1" s="251"/>
      <c r="SFN1" s="251"/>
      <c r="SFO1" s="251"/>
      <c r="SFP1" s="251"/>
      <c r="SFQ1" s="251"/>
      <c r="SFR1" s="251"/>
      <c r="SFS1" s="251"/>
      <c r="SFT1" s="251"/>
      <c r="SFU1" s="251"/>
      <c r="SFV1" s="251"/>
      <c r="SFW1" s="251"/>
      <c r="SFX1" s="251"/>
      <c r="SFY1" s="251"/>
      <c r="SFZ1" s="251"/>
      <c r="SGA1" s="251"/>
      <c r="SGB1" s="251"/>
      <c r="SGC1" s="251"/>
      <c r="SGD1" s="251"/>
      <c r="SGE1" s="251"/>
      <c r="SGF1" s="251"/>
      <c r="SGG1" s="251"/>
      <c r="SGH1" s="251"/>
      <c r="SGI1" s="251"/>
      <c r="SGJ1" s="251"/>
      <c r="SGK1" s="251"/>
      <c r="SGL1" s="251"/>
      <c r="SGM1" s="251"/>
      <c r="SGN1" s="251"/>
      <c r="SGO1" s="251"/>
      <c r="SGP1" s="251"/>
      <c r="SGQ1" s="251"/>
      <c r="SGR1" s="251"/>
      <c r="SGS1" s="251"/>
      <c r="SGT1" s="251"/>
      <c r="SGU1" s="251"/>
      <c r="SGV1" s="251"/>
      <c r="SGW1" s="251"/>
      <c r="SGX1" s="251"/>
      <c r="SGY1" s="251"/>
      <c r="SGZ1" s="251"/>
      <c r="SHA1" s="251"/>
      <c r="SHB1" s="251"/>
      <c r="SHC1" s="251"/>
      <c r="SHD1" s="251"/>
      <c r="SHE1" s="251"/>
      <c r="SHF1" s="251"/>
      <c r="SHG1" s="251"/>
      <c r="SHH1" s="251"/>
      <c r="SHI1" s="251"/>
      <c r="SHJ1" s="251"/>
      <c r="SHK1" s="251"/>
      <c r="SHL1" s="251"/>
      <c r="SHM1" s="251"/>
      <c r="SHN1" s="251"/>
      <c r="SHO1" s="251"/>
      <c r="SHP1" s="251"/>
      <c r="SHQ1" s="251"/>
      <c r="SHR1" s="251"/>
      <c r="SHS1" s="251"/>
      <c r="SHT1" s="251"/>
      <c r="SHU1" s="251"/>
      <c r="SHV1" s="251"/>
      <c r="SHW1" s="251"/>
      <c r="SHX1" s="251"/>
      <c r="SHY1" s="251"/>
      <c r="SHZ1" s="251"/>
      <c r="SIA1" s="251"/>
      <c r="SIB1" s="251"/>
      <c r="SIC1" s="251"/>
      <c r="SID1" s="251"/>
      <c r="SIE1" s="251"/>
      <c r="SIF1" s="251"/>
      <c r="SIG1" s="251"/>
      <c r="SIH1" s="251"/>
      <c r="SII1" s="251"/>
      <c r="SIJ1" s="251"/>
      <c r="SIK1" s="251"/>
      <c r="SIL1" s="251"/>
      <c r="SIM1" s="251"/>
      <c r="SIN1" s="251"/>
      <c r="SIO1" s="251"/>
      <c r="SIP1" s="251"/>
      <c r="SIQ1" s="251"/>
      <c r="SIR1" s="251"/>
      <c r="SIS1" s="251"/>
      <c r="SIT1" s="251"/>
      <c r="SIU1" s="251"/>
      <c r="SIV1" s="251"/>
      <c r="SIW1" s="251"/>
      <c r="SIX1" s="251"/>
      <c r="SIY1" s="251"/>
      <c r="SIZ1" s="251"/>
      <c r="SJA1" s="251"/>
      <c r="SJB1" s="251"/>
      <c r="SJC1" s="251"/>
      <c r="SJD1" s="251"/>
      <c r="SJE1" s="251"/>
      <c r="SJF1" s="251"/>
      <c r="SJG1" s="251"/>
      <c r="SJH1" s="251"/>
      <c r="SJI1" s="251"/>
      <c r="SJJ1" s="251"/>
      <c r="SJK1" s="251"/>
      <c r="SJL1" s="251"/>
      <c r="SJM1" s="251"/>
      <c r="SJN1" s="251"/>
      <c r="SJO1" s="251"/>
      <c r="SJP1" s="251"/>
      <c r="SJQ1" s="251"/>
      <c r="SJR1" s="251"/>
      <c r="SJS1" s="251"/>
      <c r="SJT1" s="251"/>
      <c r="SJU1" s="251"/>
      <c r="SJV1" s="251"/>
      <c r="SJW1" s="251"/>
      <c r="SJX1" s="251"/>
      <c r="SJY1" s="251"/>
      <c r="SJZ1" s="251"/>
      <c r="SKA1" s="251"/>
      <c r="SKB1" s="251"/>
      <c r="SKC1" s="251"/>
      <c r="SKD1" s="251"/>
      <c r="SKE1" s="251"/>
      <c r="SKF1" s="251"/>
      <c r="SKG1" s="251"/>
      <c r="SKH1" s="251"/>
      <c r="SKI1" s="251"/>
      <c r="SKJ1" s="251"/>
      <c r="SKK1" s="251"/>
      <c r="SKL1" s="251"/>
      <c r="SKM1" s="251"/>
      <c r="SKN1" s="251"/>
      <c r="SKO1" s="251"/>
      <c r="SKP1" s="251"/>
      <c r="SKQ1" s="251"/>
      <c r="SKR1" s="251"/>
      <c r="SKS1" s="251"/>
      <c r="SKT1" s="251"/>
      <c r="SKU1" s="251"/>
      <c r="SKV1" s="251"/>
      <c r="SKW1" s="251"/>
      <c r="SKX1" s="251"/>
      <c r="SKY1" s="251"/>
      <c r="SKZ1" s="251"/>
      <c r="SLA1" s="251"/>
      <c r="SLB1" s="251"/>
      <c r="SLC1" s="251"/>
      <c r="SLD1" s="251"/>
      <c r="SLE1" s="251"/>
      <c r="SLF1" s="251"/>
      <c r="SLG1" s="251"/>
      <c r="SLH1" s="251"/>
      <c r="SLI1" s="251"/>
      <c r="SLJ1" s="251"/>
      <c r="SLK1" s="251"/>
      <c r="SLL1" s="251"/>
      <c r="SLM1" s="251"/>
      <c r="SLN1" s="251"/>
      <c r="SLO1" s="251"/>
      <c r="SLP1" s="251"/>
      <c r="SLQ1" s="251"/>
      <c r="SLR1" s="251"/>
      <c r="SLS1" s="251"/>
      <c r="SLT1" s="251"/>
      <c r="SLU1" s="251"/>
      <c r="SLV1" s="251"/>
      <c r="SLW1" s="251"/>
      <c r="SLX1" s="251"/>
      <c r="SLY1" s="251"/>
      <c r="SLZ1" s="251"/>
      <c r="SMA1" s="251"/>
      <c r="SMB1" s="251"/>
      <c r="SMC1" s="251"/>
      <c r="SMD1" s="251"/>
      <c r="SME1" s="251"/>
      <c r="SMF1" s="251"/>
      <c r="SMG1" s="251"/>
      <c r="SMH1" s="251"/>
      <c r="SMI1" s="251"/>
      <c r="SMJ1" s="251"/>
      <c r="SMK1" s="251"/>
      <c r="SML1" s="251"/>
      <c r="SMM1" s="251"/>
      <c r="SMN1" s="251"/>
      <c r="SMO1" s="251"/>
      <c r="SMP1" s="251"/>
      <c r="SMQ1" s="251"/>
      <c r="SMR1" s="251"/>
      <c r="SMS1" s="251"/>
      <c r="SMT1" s="251"/>
      <c r="SMU1" s="251"/>
      <c r="SMV1" s="251"/>
      <c r="SMW1" s="251"/>
      <c r="SMX1" s="251"/>
      <c r="SMY1" s="251"/>
      <c r="SMZ1" s="251"/>
      <c r="SNA1" s="251"/>
      <c r="SNB1" s="251"/>
      <c r="SNC1" s="251"/>
      <c r="SND1" s="251"/>
      <c r="SNE1" s="251"/>
      <c r="SNF1" s="251"/>
      <c r="SNG1" s="251"/>
      <c r="SNH1" s="251"/>
      <c r="SNI1" s="251"/>
      <c r="SNJ1" s="251"/>
      <c r="SNK1" s="251"/>
      <c r="SNL1" s="251"/>
      <c r="SNM1" s="251"/>
      <c r="SNN1" s="251"/>
      <c r="SNO1" s="251"/>
      <c r="SNP1" s="251"/>
      <c r="SNQ1" s="251"/>
      <c r="SNR1" s="251"/>
      <c r="SNS1" s="251"/>
      <c r="SNT1" s="251"/>
      <c r="SNU1" s="251"/>
      <c r="SNV1" s="251"/>
      <c r="SNW1" s="251"/>
      <c r="SNX1" s="251"/>
      <c r="SNY1" s="251"/>
      <c r="SNZ1" s="251"/>
      <c r="SOA1" s="251"/>
      <c r="SOB1" s="251"/>
      <c r="SOC1" s="251"/>
      <c r="SOD1" s="251"/>
      <c r="SOE1" s="251"/>
      <c r="SOF1" s="251"/>
      <c r="SOG1" s="251"/>
      <c r="SOH1" s="251"/>
      <c r="SOI1" s="251"/>
      <c r="SOJ1" s="251"/>
      <c r="SOK1" s="251"/>
      <c r="SOL1" s="251"/>
      <c r="SOM1" s="251"/>
      <c r="SON1" s="251"/>
      <c r="SOO1" s="251"/>
      <c r="SOP1" s="251"/>
      <c r="SOQ1" s="251"/>
      <c r="SOR1" s="251"/>
      <c r="SOS1" s="251"/>
      <c r="SOT1" s="251"/>
      <c r="SOU1" s="251"/>
      <c r="SOV1" s="251"/>
      <c r="SOW1" s="251"/>
      <c r="SOX1" s="251"/>
      <c r="SOY1" s="251"/>
      <c r="SOZ1" s="251"/>
      <c r="SPA1" s="251"/>
      <c r="SPB1" s="251"/>
      <c r="SPC1" s="251"/>
      <c r="SPD1" s="251"/>
      <c r="SPE1" s="251"/>
      <c r="SPF1" s="251"/>
      <c r="SPG1" s="251"/>
      <c r="SPH1" s="251"/>
      <c r="SPI1" s="251"/>
      <c r="SPJ1" s="251"/>
      <c r="SPK1" s="251"/>
      <c r="SPL1" s="251"/>
      <c r="SPM1" s="251"/>
      <c r="SPN1" s="251"/>
      <c r="SPO1" s="251"/>
      <c r="SPP1" s="251"/>
      <c r="SPQ1" s="251"/>
      <c r="SPR1" s="251"/>
      <c r="SPS1" s="251"/>
      <c r="SPT1" s="251"/>
      <c r="SPU1" s="251"/>
      <c r="SPV1" s="251"/>
      <c r="SPW1" s="251"/>
      <c r="SPX1" s="251"/>
      <c r="SPY1" s="251"/>
      <c r="SPZ1" s="251"/>
      <c r="SQA1" s="251"/>
      <c r="SQB1" s="251"/>
      <c r="SQC1" s="251"/>
      <c r="SQD1" s="251"/>
      <c r="SQE1" s="251"/>
      <c r="SQF1" s="251"/>
      <c r="SQG1" s="251"/>
      <c r="SQH1" s="251"/>
      <c r="SQI1" s="251"/>
      <c r="SQJ1" s="251"/>
      <c r="SQK1" s="251"/>
      <c r="SQL1" s="251"/>
      <c r="SQM1" s="251"/>
      <c r="SQN1" s="251"/>
      <c r="SQO1" s="251"/>
      <c r="SQP1" s="251"/>
      <c r="SQQ1" s="251"/>
      <c r="SQR1" s="251"/>
      <c r="SQS1" s="251"/>
      <c r="SQT1" s="251"/>
      <c r="SQU1" s="251"/>
      <c r="SQV1" s="251"/>
      <c r="SQW1" s="251"/>
      <c r="SQX1" s="251"/>
      <c r="SQY1" s="251"/>
      <c r="SQZ1" s="251"/>
      <c r="SRA1" s="251"/>
      <c r="SRB1" s="251"/>
      <c r="SRC1" s="251"/>
      <c r="SRD1" s="251"/>
      <c r="SRE1" s="251"/>
      <c r="SRF1" s="251"/>
      <c r="SRG1" s="251"/>
      <c r="SRH1" s="251"/>
      <c r="SRI1" s="251"/>
      <c r="SRJ1" s="251"/>
      <c r="SRK1" s="251"/>
      <c r="SRL1" s="251"/>
      <c r="SRM1" s="251"/>
      <c r="SRN1" s="251"/>
      <c r="SRO1" s="251"/>
      <c r="SRP1" s="251"/>
      <c r="SRQ1" s="251"/>
      <c r="SRR1" s="251"/>
      <c r="SRS1" s="251"/>
      <c r="SRT1" s="251"/>
      <c r="SRU1" s="251"/>
      <c r="SRV1" s="251"/>
      <c r="SRW1" s="251"/>
      <c r="SRX1" s="251"/>
      <c r="SRY1" s="251"/>
      <c r="SRZ1" s="251"/>
      <c r="SSA1" s="251"/>
      <c r="SSB1" s="251"/>
      <c r="SSC1" s="251"/>
      <c r="SSD1" s="251"/>
      <c r="SSE1" s="251"/>
      <c r="SSF1" s="251"/>
      <c r="SSG1" s="251"/>
      <c r="SSH1" s="251"/>
      <c r="SSI1" s="251"/>
      <c r="SSJ1" s="251"/>
      <c r="SSK1" s="251"/>
      <c r="SSL1" s="251"/>
      <c r="SSM1" s="251"/>
      <c r="SSN1" s="251"/>
      <c r="SSO1" s="251"/>
      <c r="SSP1" s="251"/>
      <c r="SSQ1" s="251"/>
      <c r="SSR1" s="251"/>
      <c r="SSS1" s="251"/>
      <c r="SST1" s="251"/>
      <c r="SSU1" s="251"/>
      <c r="SSV1" s="251"/>
      <c r="SSW1" s="251"/>
      <c r="SSX1" s="251"/>
      <c r="SSY1" s="251"/>
      <c r="SSZ1" s="251"/>
      <c r="STA1" s="251"/>
      <c r="STB1" s="251"/>
      <c r="STC1" s="251"/>
      <c r="STD1" s="251"/>
      <c r="STE1" s="251"/>
      <c r="STF1" s="251"/>
      <c r="STG1" s="251"/>
      <c r="STH1" s="251"/>
      <c r="STI1" s="251"/>
      <c r="STJ1" s="251"/>
      <c r="STK1" s="251"/>
      <c r="STL1" s="251"/>
      <c r="STM1" s="251"/>
      <c r="STN1" s="251"/>
      <c r="STO1" s="251"/>
      <c r="STP1" s="251"/>
      <c r="STQ1" s="251"/>
      <c r="STR1" s="251"/>
      <c r="STS1" s="251"/>
      <c r="STT1" s="251"/>
      <c r="STU1" s="251"/>
      <c r="STV1" s="251"/>
      <c r="STW1" s="251"/>
      <c r="STX1" s="251"/>
      <c r="STY1" s="251"/>
      <c r="STZ1" s="251"/>
      <c r="SUA1" s="251"/>
      <c r="SUB1" s="251"/>
      <c r="SUC1" s="251"/>
      <c r="SUD1" s="251"/>
      <c r="SUE1" s="251"/>
      <c r="SUF1" s="251"/>
      <c r="SUG1" s="251"/>
      <c r="SUH1" s="251"/>
      <c r="SUI1" s="251"/>
      <c r="SUJ1" s="251"/>
      <c r="SUK1" s="251"/>
      <c r="SUL1" s="251"/>
      <c r="SUM1" s="251"/>
      <c r="SUN1" s="251"/>
      <c r="SUO1" s="251"/>
      <c r="SUP1" s="251"/>
      <c r="SUQ1" s="251"/>
      <c r="SUR1" s="251"/>
      <c r="SUS1" s="251"/>
      <c r="SUT1" s="251"/>
      <c r="SUU1" s="251"/>
      <c r="SUV1" s="251"/>
      <c r="SUW1" s="251"/>
      <c r="SUX1" s="251"/>
      <c r="SUY1" s="251"/>
      <c r="SUZ1" s="251"/>
      <c r="SVA1" s="251"/>
      <c r="SVB1" s="251"/>
      <c r="SVC1" s="251"/>
      <c r="SVD1" s="251"/>
      <c r="SVE1" s="251"/>
      <c r="SVF1" s="251"/>
      <c r="SVG1" s="251"/>
      <c r="SVH1" s="251"/>
      <c r="SVI1" s="251"/>
      <c r="SVJ1" s="251"/>
      <c r="SVK1" s="251"/>
      <c r="SVL1" s="251"/>
      <c r="SVM1" s="251"/>
      <c r="SVN1" s="251"/>
      <c r="SVO1" s="251"/>
      <c r="SVP1" s="251"/>
      <c r="SVQ1" s="251"/>
      <c r="SVR1" s="251"/>
      <c r="SVS1" s="251"/>
      <c r="SVT1" s="251"/>
      <c r="SVU1" s="251"/>
      <c r="SVV1" s="251"/>
      <c r="SVW1" s="251"/>
      <c r="SVX1" s="251"/>
      <c r="SVY1" s="251"/>
      <c r="SVZ1" s="251"/>
      <c r="SWA1" s="251"/>
      <c r="SWB1" s="251"/>
      <c r="SWC1" s="251"/>
      <c r="SWD1" s="251"/>
      <c r="SWE1" s="251"/>
      <c r="SWF1" s="251"/>
      <c r="SWG1" s="251"/>
      <c r="SWH1" s="251"/>
      <c r="SWI1" s="251"/>
      <c r="SWJ1" s="251"/>
      <c r="SWK1" s="251"/>
      <c r="SWL1" s="251"/>
      <c r="SWM1" s="251"/>
      <c r="SWN1" s="251"/>
      <c r="SWO1" s="251"/>
      <c r="SWP1" s="251"/>
      <c r="SWQ1" s="251"/>
      <c r="SWR1" s="251"/>
      <c r="SWS1" s="251"/>
      <c r="SWT1" s="251"/>
      <c r="SWU1" s="251"/>
      <c r="SWV1" s="251"/>
      <c r="SWW1" s="251"/>
      <c r="SWX1" s="251"/>
      <c r="SWY1" s="251"/>
      <c r="SWZ1" s="251"/>
      <c r="SXA1" s="251"/>
      <c r="SXB1" s="251"/>
      <c r="SXC1" s="251"/>
      <c r="SXD1" s="251"/>
      <c r="SXE1" s="251"/>
      <c r="SXF1" s="251"/>
      <c r="SXG1" s="251"/>
      <c r="SXH1" s="251"/>
      <c r="SXI1" s="251"/>
      <c r="SXJ1" s="251"/>
      <c r="SXK1" s="251"/>
      <c r="SXL1" s="251"/>
      <c r="SXM1" s="251"/>
      <c r="SXN1" s="251"/>
      <c r="SXO1" s="251"/>
      <c r="SXP1" s="251"/>
      <c r="SXQ1" s="251"/>
      <c r="SXR1" s="251"/>
      <c r="SXS1" s="251"/>
      <c r="SXT1" s="251"/>
      <c r="SXU1" s="251"/>
      <c r="SXV1" s="251"/>
      <c r="SXW1" s="251"/>
      <c r="SXX1" s="251"/>
      <c r="SXY1" s="251"/>
      <c r="SXZ1" s="251"/>
      <c r="SYA1" s="251"/>
      <c r="SYB1" s="251"/>
      <c r="SYC1" s="251"/>
      <c r="SYD1" s="251"/>
      <c r="SYE1" s="251"/>
      <c r="SYF1" s="251"/>
      <c r="SYG1" s="251"/>
      <c r="SYH1" s="251"/>
      <c r="SYI1" s="251"/>
      <c r="SYJ1" s="251"/>
      <c r="SYK1" s="251"/>
      <c r="SYL1" s="251"/>
      <c r="SYM1" s="251"/>
      <c r="SYN1" s="251"/>
      <c r="SYO1" s="251"/>
      <c r="SYP1" s="251"/>
      <c r="SYQ1" s="251"/>
      <c r="SYR1" s="251"/>
      <c r="SYS1" s="251"/>
      <c r="SYT1" s="251"/>
      <c r="SYU1" s="251"/>
      <c r="SYV1" s="251"/>
      <c r="SYW1" s="251"/>
      <c r="SYX1" s="251"/>
      <c r="SYY1" s="251"/>
      <c r="SYZ1" s="251"/>
      <c r="SZA1" s="251"/>
      <c r="SZB1" s="251"/>
      <c r="SZC1" s="251"/>
      <c r="SZD1" s="251"/>
      <c r="SZE1" s="251"/>
      <c r="SZF1" s="251"/>
      <c r="SZG1" s="251"/>
      <c r="SZH1" s="251"/>
      <c r="SZI1" s="251"/>
      <c r="SZJ1" s="251"/>
      <c r="SZK1" s="251"/>
      <c r="SZL1" s="251"/>
      <c r="SZM1" s="251"/>
      <c r="SZN1" s="251"/>
      <c r="SZO1" s="251"/>
      <c r="SZP1" s="251"/>
      <c r="SZQ1" s="251"/>
      <c r="SZR1" s="251"/>
      <c r="SZS1" s="251"/>
      <c r="SZT1" s="251"/>
      <c r="SZU1" s="251"/>
      <c r="SZV1" s="251"/>
      <c r="SZW1" s="251"/>
      <c r="SZX1" s="251"/>
      <c r="SZY1" s="251"/>
      <c r="SZZ1" s="251"/>
      <c r="TAA1" s="251"/>
      <c r="TAB1" s="251"/>
      <c r="TAC1" s="251"/>
      <c r="TAD1" s="251"/>
      <c r="TAE1" s="251"/>
      <c r="TAF1" s="251"/>
      <c r="TAG1" s="251"/>
      <c r="TAH1" s="251"/>
      <c r="TAI1" s="251"/>
      <c r="TAJ1" s="251"/>
      <c r="TAK1" s="251"/>
      <c r="TAL1" s="251"/>
      <c r="TAM1" s="251"/>
      <c r="TAN1" s="251"/>
      <c r="TAO1" s="251"/>
      <c r="TAP1" s="251"/>
      <c r="TAQ1" s="251"/>
      <c r="TAR1" s="251"/>
      <c r="TAS1" s="251"/>
      <c r="TAT1" s="251"/>
      <c r="TAU1" s="251"/>
      <c r="TAV1" s="251"/>
      <c r="TAW1" s="251"/>
      <c r="TAX1" s="251"/>
      <c r="TAY1" s="251"/>
      <c r="TAZ1" s="251"/>
      <c r="TBA1" s="251"/>
      <c r="TBB1" s="251"/>
      <c r="TBC1" s="251"/>
      <c r="TBD1" s="251"/>
      <c r="TBE1" s="251"/>
      <c r="TBF1" s="251"/>
      <c r="TBG1" s="251"/>
      <c r="TBH1" s="251"/>
      <c r="TBI1" s="251"/>
      <c r="TBJ1" s="251"/>
      <c r="TBK1" s="251"/>
      <c r="TBL1" s="251"/>
      <c r="TBM1" s="251"/>
      <c r="TBN1" s="251"/>
      <c r="TBO1" s="251"/>
      <c r="TBP1" s="251"/>
      <c r="TBQ1" s="251"/>
      <c r="TBR1" s="251"/>
      <c r="TBS1" s="251"/>
      <c r="TBT1" s="251"/>
      <c r="TBU1" s="251"/>
      <c r="TBV1" s="251"/>
      <c r="TBW1" s="251"/>
      <c r="TBX1" s="251"/>
      <c r="TBY1" s="251"/>
      <c r="TBZ1" s="251"/>
      <c r="TCA1" s="251"/>
      <c r="TCB1" s="251"/>
      <c r="TCC1" s="251"/>
      <c r="TCD1" s="251"/>
      <c r="TCE1" s="251"/>
      <c r="TCF1" s="251"/>
      <c r="TCG1" s="251"/>
      <c r="TCH1" s="251"/>
      <c r="TCI1" s="251"/>
      <c r="TCJ1" s="251"/>
      <c r="TCK1" s="251"/>
      <c r="TCL1" s="251"/>
      <c r="TCM1" s="251"/>
      <c r="TCN1" s="251"/>
      <c r="TCO1" s="251"/>
      <c r="TCP1" s="251"/>
      <c r="TCQ1" s="251"/>
      <c r="TCR1" s="251"/>
      <c r="TCS1" s="251"/>
      <c r="TCT1" s="251"/>
      <c r="TCU1" s="251"/>
      <c r="TCV1" s="251"/>
      <c r="TCW1" s="251"/>
      <c r="TCX1" s="251"/>
      <c r="TCY1" s="251"/>
      <c r="TCZ1" s="251"/>
      <c r="TDA1" s="251"/>
      <c r="TDB1" s="251"/>
      <c r="TDC1" s="251"/>
      <c r="TDD1" s="251"/>
      <c r="TDE1" s="251"/>
      <c r="TDF1" s="251"/>
      <c r="TDG1" s="251"/>
      <c r="TDH1" s="251"/>
      <c r="TDI1" s="251"/>
      <c r="TDJ1" s="251"/>
      <c r="TDK1" s="251"/>
      <c r="TDL1" s="251"/>
      <c r="TDM1" s="251"/>
      <c r="TDN1" s="251"/>
      <c r="TDO1" s="251"/>
      <c r="TDP1" s="251"/>
      <c r="TDQ1" s="251"/>
      <c r="TDR1" s="251"/>
      <c r="TDS1" s="251"/>
      <c r="TDT1" s="251"/>
      <c r="TDU1" s="251"/>
      <c r="TDV1" s="251"/>
      <c r="TDW1" s="251"/>
      <c r="TDX1" s="251"/>
      <c r="TDY1" s="251"/>
      <c r="TDZ1" s="251"/>
      <c r="TEA1" s="251"/>
      <c r="TEB1" s="251"/>
      <c r="TEC1" s="251"/>
      <c r="TED1" s="251"/>
      <c r="TEE1" s="251"/>
      <c r="TEF1" s="251"/>
      <c r="TEG1" s="251"/>
      <c r="TEH1" s="251"/>
      <c r="TEI1" s="251"/>
      <c r="TEJ1" s="251"/>
      <c r="TEK1" s="251"/>
      <c r="TEL1" s="251"/>
      <c r="TEM1" s="251"/>
      <c r="TEN1" s="251"/>
      <c r="TEO1" s="251"/>
      <c r="TEP1" s="251"/>
      <c r="TEQ1" s="251"/>
      <c r="TER1" s="251"/>
      <c r="TES1" s="251"/>
      <c r="TET1" s="251"/>
      <c r="TEU1" s="251"/>
      <c r="TEV1" s="251"/>
      <c r="TEW1" s="251"/>
      <c r="TEX1" s="251"/>
      <c r="TEY1" s="251"/>
      <c r="TEZ1" s="251"/>
      <c r="TFA1" s="251"/>
      <c r="TFB1" s="251"/>
      <c r="TFC1" s="251"/>
      <c r="TFD1" s="251"/>
      <c r="TFE1" s="251"/>
      <c r="TFF1" s="251"/>
      <c r="TFG1" s="251"/>
      <c r="TFH1" s="251"/>
      <c r="TFI1" s="251"/>
      <c r="TFJ1" s="251"/>
      <c r="TFK1" s="251"/>
      <c r="TFL1" s="251"/>
      <c r="TFM1" s="251"/>
      <c r="TFN1" s="251"/>
      <c r="TFO1" s="251"/>
      <c r="TFP1" s="251"/>
      <c r="TFQ1" s="251"/>
      <c r="TFR1" s="251"/>
      <c r="TFS1" s="251"/>
      <c r="TFT1" s="251"/>
      <c r="TFU1" s="251"/>
      <c r="TFV1" s="251"/>
      <c r="TFW1" s="251"/>
      <c r="TFX1" s="251"/>
      <c r="TFY1" s="251"/>
      <c r="TFZ1" s="251"/>
      <c r="TGA1" s="251"/>
      <c r="TGB1" s="251"/>
      <c r="TGC1" s="251"/>
      <c r="TGD1" s="251"/>
      <c r="TGE1" s="251"/>
      <c r="TGF1" s="251"/>
      <c r="TGG1" s="251"/>
      <c r="TGH1" s="251"/>
      <c r="TGI1" s="251"/>
      <c r="TGJ1" s="251"/>
      <c r="TGK1" s="251"/>
      <c r="TGL1" s="251"/>
      <c r="TGM1" s="251"/>
      <c r="TGN1" s="251"/>
      <c r="TGO1" s="251"/>
      <c r="TGP1" s="251"/>
      <c r="TGQ1" s="251"/>
      <c r="TGR1" s="251"/>
      <c r="TGS1" s="251"/>
      <c r="TGT1" s="251"/>
      <c r="TGU1" s="251"/>
      <c r="TGV1" s="251"/>
      <c r="TGW1" s="251"/>
      <c r="TGX1" s="251"/>
      <c r="TGY1" s="251"/>
      <c r="TGZ1" s="251"/>
      <c r="THA1" s="251"/>
      <c r="THB1" s="251"/>
      <c r="THC1" s="251"/>
      <c r="THD1" s="251"/>
      <c r="THE1" s="251"/>
      <c r="THF1" s="251"/>
      <c r="THG1" s="251"/>
      <c r="THH1" s="251"/>
      <c r="THI1" s="251"/>
      <c r="THJ1" s="251"/>
      <c r="THK1" s="251"/>
      <c r="THL1" s="251"/>
      <c r="THM1" s="251"/>
      <c r="THN1" s="251"/>
      <c r="THO1" s="251"/>
      <c r="THP1" s="251"/>
      <c r="THQ1" s="251"/>
      <c r="THR1" s="251"/>
      <c r="THS1" s="251"/>
      <c r="THT1" s="251"/>
      <c r="THU1" s="251"/>
      <c r="THV1" s="251"/>
      <c r="THW1" s="251"/>
      <c r="THX1" s="251"/>
      <c r="THY1" s="251"/>
      <c r="THZ1" s="251"/>
      <c r="TIA1" s="251"/>
      <c r="TIB1" s="251"/>
      <c r="TIC1" s="251"/>
      <c r="TID1" s="251"/>
      <c r="TIE1" s="251"/>
      <c r="TIF1" s="251"/>
      <c r="TIG1" s="251"/>
      <c r="TIH1" s="251"/>
      <c r="TII1" s="251"/>
      <c r="TIJ1" s="251"/>
      <c r="TIK1" s="251"/>
      <c r="TIL1" s="251"/>
      <c r="TIM1" s="251"/>
      <c r="TIN1" s="251"/>
      <c r="TIO1" s="251"/>
      <c r="TIP1" s="251"/>
      <c r="TIQ1" s="251"/>
      <c r="TIR1" s="251"/>
      <c r="TIS1" s="251"/>
      <c r="TIT1" s="251"/>
      <c r="TIU1" s="251"/>
      <c r="TIV1" s="251"/>
      <c r="TIW1" s="251"/>
      <c r="TIX1" s="251"/>
      <c r="TIY1" s="251"/>
      <c r="TIZ1" s="251"/>
      <c r="TJA1" s="251"/>
      <c r="TJB1" s="251"/>
      <c r="TJC1" s="251"/>
      <c r="TJD1" s="251"/>
      <c r="TJE1" s="251"/>
      <c r="TJF1" s="251"/>
      <c r="TJG1" s="251"/>
      <c r="TJH1" s="251"/>
      <c r="TJI1" s="251"/>
      <c r="TJJ1" s="251"/>
      <c r="TJK1" s="251"/>
      <c r="TJL1" s="251"/>
      <c r="TJM1" s="251"/>
      <c r="TJN1" s="251"/>
      <c r="TJO1" s="251"/>
      <c r="TJP1" s="251"/>
      <c r="TJQ1" s="251"/>
      <c r="TJR1" s="251"/>
      <c r="TJS1" s="251"/>
      <c r="TJT1" s="251"/>
      <c r="TJU1" s="251"/>
      <c r="TJV1" s="251"/>
      <c r="TJW1" s="251"/>
      <c r="TJX1" s="251"/>
      <c r="TJY1" s="251"/>
      <c r="TJZ1" s="251"/>
      <c r="TKA1" s="251"/>
      <c r="TKB1" s="251"/>
      <c r="TKC1" s="251"/>
      <c r="TKD1" s="251"/>
      <c r="TKE1" s="251"/>
      <c r="TKF1" s="251"/>
      <c r="TKG1" s="251"/>
      <c r="TKH1" s="251"/>
      <c r="TKI1" s="251"/>
      <c r="TKJ1" s="251"/>
      <c r="TKK1" s="251"/>
      <c r="TKL1" s="251"/>
      <c r="TKM1" s="251"/>
      <c r="TKN1" s="251"/>
      <c r="TKO1" s="251"/>
      <c r="TKP1" s="251"/>
      <c r="TKQ1" s="251"/>
      <c r="TKR1" s="251"/>
      <c r="TKS1" s="251"/>
      <c r="TKT1" s="251"/>
      <c r="TKU1" s="251"/>
      <c r="TKV1" s="251"/>
      <c r="TKW1" s="251"/>
      <c r="TKX1" s="251"/>
      <c r="TKY1" s="251"/>
      <c r="TKZ1" s="251"/>
      <c r="TLA1" s="251"/>
      <c r="TLB1" s="251"/>
      <c r="TLC1" s="251"/>
      <c r="TLD1" s="251"/>
      <c r="TLE1" s="251"/>
      <c r="TLF1" s="251"/>
      <c r="TLG1" s="251"/>
      <c r="TLH1" s="251"/>
      <c r="TLI1" s="251"/>
      <c r="TLJ1" s="251"/>
      <c r="TLK1" s="251"/>
      <c r="TLL1" s="251"/>
      <c r="TLM1" s="251"/>
      <c r="TLN1" s="251"/>
      <c r="TLO1" s="251"/>
      <c r="TLP1" s="251"/>
      <c r="TLQ1" s="251"/>
      <c r="TLR1" s="251"/>
      <c r="TLS1" s="251"/>
      <c r="TLT1" s="251"/>
      <c r="TLU1" s="251"/>
      <c r="TLV1" s="251"/>
      <c r="TLW1" s="251"/>
      <c r="TLX1" s="251"/>
      <c r="TLY1" s="251"/>
      <c r="TLZ1" s="251"/>
      <c r="TMA1" s="251"/>
      <c r="TMB1" s="251"/>
      <c r="TMC1" s="251"/>
      <c r="TMD1" s="251"/>
      <c r="TME1" s="251"/>
      <c r="TMF1" s="251"/>
      <c r="TMG1" s="251"/>
      <c r="TMH1" s="251"/>
      <c r="TMI1" s="251"/>
      <c r="TMJ1" s="251"/>
      <c r="TMK1" s="251"/>
      <c r="TML1" s="251"/>
      <c r="TMM1" s="251"/>
      <c r="TMN1" s="251"/>
      <c r="TMO1" s="251"/>
      <c r="TMP1" s="251"/>
      <c r="TMQ1" s="251"/>
      <c r="TMR1" s="251"/>
      <c r="TMS1" s="251"/>
      <c r="TMT1" s="251"/>
      <c r="TMU1" s="251"/>
      <c r="TMV1" s="251"/>
      <c r="TMW1" s="251"/>
      <c r="TMX1" s="251"/>
      <c r="TMY1" s="251"/>
      <c r="TMZ1" s="251"/>
      <c r="TNA1" s="251"/>
      <c r="TNB1" s="251"/>
      <c r="TNC1" s="251"/>
      <c r="TND1" s="251"/>
      <c r="TNE1" s="251"/>
      <c r="TNF1" s="251"/>
      <c r="TNG1" s="251"/>
      <c r="TNH1" s="251"/>
      <c r="TNI1" s="251"/>
      <c r="TNJ1" s="251"/>
      <c r="TNK1" s="251"/>
      <c r="TNL1" s="251"/>
      <c r="TNM1" s="251"/>
      <c r="TNN1" s="251"/>
      <c r="TNO1" s="251"/>
      <c r="TNP1" s="251"/>
      <c r="TNQ1" s="251"/>
      <c r="TNR1" s="251"/>
      <c r="TNS1" s="251"/>
      <c r="TNT1" s="251"/>
      <c r="TNU1" s="251"/>
      <c r="TNV1" s="251"/>
      <c r="TNW1" s="251"/>
      <c r="TNX1" s="251"/>
      <c r="TNY1" s="251"/>
      <c r="TNZ1" s="251"/>
      <c r="TOA1" s="251"/>
      <c r="TOB1" s="251"/>
      <c r="TOC1" s="251"/>
      <c r="TOD1" s="251"/>
      <c r="TOE1" s="251"/>
      <c r="TOF1" s="251"/>
      <c r="TOG1" s="251"/>
      <c r="TOH1" s="251"/>
      <c r="TOI1" s="251"/>
      <c r="TOJ1" s="251"/>
      <c r="TOK1" s="251"/>
      <c r="TOL1" s="251"/>
      <c r="TOM1" s="251"/>
      <c r="TON1" s="251"/>
      <c r="TOO1" s="251"/>
      <c r="TOP1" s="251"/>
      <c r="TOQ1" s="251"/>
      <c r="TOR1" s="251"/>
      <c r="TOS1" s="251"/>
      <c r="TOT1" s="251"/>
      <c r="TOU1" s="251"/>
      <c r="TOV1" s="251"/>
      <c r="TOW1" s="251"/>
      <c r="TOX1" s="251"/>
      <c r="TOY1" s="251"/>
      <c r="TOZ1" s="251"/>
      <c r="TPA1" s="251"/>
      <c r="TPB1" s="251"/>
      <c r="TPC1" s="251"/>
      <c r="TPD1" s="251"/>
      <c r="TPE1" s="251"/>
      <c r="TPF1" s="251"/>
      <c r="TPG1" s="251"/>
      <c r="TPH1" s="251"/>
      <c r="TPI1" s="251"/>
      <c r="TPJ1" s="251"/>
      <c r="TPK1" s="251"/>
      <c r="TPL1" s="251"/>
      <c r="TPM1" s="251"/>
      <c r="TPN1" s="251"/>
      <c r="TPO1" s="251"/>
      <c r="TPP1" s="251"/>
      <c r="TPQ1" s="251"/>
      <c r="TPR1" s="251"/>
      <c r="TPS1" s="251"/>
      <c r="TPT1" s="251"/>
      <c r="TPU1" s="251"/>
      <c r="TPV1" s="251"/>
      <c r="TPW1" s="251"/>
      <c r="TPX1" s="251"/>
      <c r="TPY1" s="251"/>
      <c r="TPZ1" s="251"/>
      <c r="TQA1" s="251"/>
      <c r="TQB1" s="251"/>
      <c r="TQC1" s="251"/>
      <c r="TQD1" s="251"/>
      <c r="TQE1" s="251"/>
      <c r="TQF1" s="251"/>
      <c r="TQG1" s="251"/>
      <c r="TQH1" s="251"/>
      <c r="TQI1" s="251"/>
      <c r="TQJ1" s="251"/>
      <c r="TQK1" s="251"/>
      <c r="TQL1" s="251"/>
      <c r="TQM1" s="251"/>
      <c r="TQN1" s="251"/>
      <c r="TQO1" s="251"/>
      <c r="TQP1" s="251"/>
      <c r="TQQ1" s="251"/>
      <c r="TQR1" s="251"/>
      <c r="TQS1" s="251"/>
      <c r="TQT1" s="251"/>
      <c r="TQU1" s="251"/>
      <c r="TQV1" s="251"/>
      <c r="TQW1" s="251"/>
      <c r="TQX1" s="251"/>
      <c r="TQY1" s="251"/>
      <c r="TQZ1" s="251"/>
      <c r="TRA1" s="251"/>
      <c r="TRB1" s="251"/>
      <c r="TRC1" s="251"/>
      <c r="TRD1" s="251"/>
      <c r="TRE1" s="251"/>
      <c r="TRF1" s="251"/>
      <c r="TRG1" s="251"/>
      <c r="TRH1" s="251"/>
      <c r="TRI1" s="251"/>
      <c r="TRJ1" s="251"/>
      <c r="TRK1" s="251"/>
      <c r="TRL1" s="251"/>
      <c r="TRM1" s="251"/>
      <c r="TRN1" s="251"/>
      <c r="TRO1" s="251"/>
      <c r="TRP1" s="251"/>
      <c r="TRQ1" s="251"/>
      <c r="TRR1" s="251"/>
      <c r="TRS1" s="251"/>
      <c r="TRT1" s="251"/>
      <c r="TRU1" s="251"/>
      <c r="TRV1" s="251"/>
      <c r="TRW1" s="251"/>
      <c r="TRX1" s="251"/>
      <c r="TRY1" s="251"/>
      <c r="TRZ1" s="251"/>
      <c r="TSA1" s="251"/>
      <c r="TSB1" s="251"/>
      <c r="TSC1" s="251"/>
      <c r="TSD1" s="251"/>
      <c r="TSE1" s="251"/>
      <c r="TSF1" s="251"/>
      <c r="TSG1" s="251"/>
      <c r="TSH1" s="251"/>
      <c r="TSI1" s="251"/>
      <c r="TSJ1" s="251"/>
      <c r="TSK1" s="251"/>
      <c r="TSL1" s="251"/>
      <c r="TSM1" s="251"/>
      <c r="TSN1" s="251"/>
      <c r="TSO1" s="251"/>
      <c r="TSP1" s="251"/>
      <c r="TSQ1" s="251"/>
      <c r="TSR1" s="251"/>
      <c r="TSS1" s="251"/>
      <c r="TST1" s="251"/>
      <c r="TSU1" s="251"/>
      <c r="TSV1" s="251"/>
      <c r="TSW1" s="251"/>
      <c r="TSX1" s="251"/>
      <c r="TSY1" s="251"/>
      <c r="TSZ1" s="251"/>
      <c r="TTA1" s="251"/>
      <c r="TTB1" s="251"/>
      <c r="TTC1" s="251"/>
      <c r="TTD1" s="251"/>
      <c r="TTE1" s="251"/>
      <c r="TTF1" s="251"/>
      <c r="TTG1" s="251"/>
      <c r="TTH1" s="251"/>
      <c r="TTI1" s="251"/>
      <c r="TTJ1" s="251"/>
      <c r="TTK1" s="251"/>
      <c r="TTL1" s="251"/>
      <c r="TTM1" s="251"/>
      <c r="TTN1" s="251"/>
      <c r="TTO1" s="251"/>
      <c r="TTP1" s="251"/>
      <c r="TTQ1" s="251"/>
      <c r="TTR1" s="251"/>
      <c r="TTS1" s="251"/>
      <c r="TTT1" s="251"/>
      <c r="TTU1" s="251"/>
      <c r="TTV1" s="251"/>
      <c r="TTW1" s="251"/>
      <c r="TTX1" s="251"/>
      <c r="TTY1" s="251"/>
      <c r="TTZ1" s="251"/>
      <c r="TUA1" s="251"/>
      <c r="TUB1" s="251"/>
      <c r="TUC1" s="251"/>
      <c r="TUD1" s="251"/>
      <c r="TUE1" s="251"/>
      <c r="TUF1" s="251"/>
      <c r="TUG1" s="251"/>
      <c r="TUH1" s="251"/>
      <c r="TUI1" s="251"/>
      <c r="TUJ1" s="251"/>
      <c r="TUK1" s="251"/>
      <c r="TUL1" s="251"/>
      <c r="TUM1" s="251"/>
      <c r="TUN1" s="251"/>
      <c r="TUO1" s="251"/>
      <c r="TUP1" s="251"/>
      <c r="TUQ1" s="251"/>
      <c r="TUR1" s="251"/>
      <c r="TUS1" s="251"/>
      <c r="TUT1" s="251"/>
      <c r="TUU1" s="251"/>
      <c r="TUV1" s="251"/>
      <c r="TUW1" s="251"/>
      <c r="TUX1" s="251"/>
      <c r="TUY1" s="251"/>
      <c r="TUZ1" s="251"/>
      <c r="TVA1" s="251"/>
      <c r="TVB1" s="251"/>
      <c r="TVC1" s="251"/>
      <c r="TVD1" s="251"/>
      <c r="TVE1" s="251"/>
      <c r="TVF1" s="251"/>
      <c r="TVG1" s="251"/>
      <c r="TVH1" s="251"/>
      <c r="TVI1" s="251"/>
      <c r="TVJ1" s="251"/>
      <c r="TVK1" s="251"/>
      <c r="TVL1" s="251"/>
      <c r="TVM1" s="251"/>
      <c r="TVN1" s="251"/>
      <c r="TVO1" s="251"/>
      <c r="TVP1" s="251"/>
      <c r="TVQ1" s="251"/>
      <c r="TVR1" s="251"/>
      <c r="TVS1" s="251"/>
      <c r="TVT1" s="251"/>
      <c r="TVU1" s="251"/>
      <c r="TVV1" s="251"/>
      <c r="TVW1" s="251"/>
      <c r="TVX1" s="251"/>
      <c r="TVY1" s="251"/>
      <c r="TVZ1" s="251"/>
      <c r="TWA1" s="251"/>
      <c r="TWB1" s="251"/>
      <c r="TWC1" s="251"/>
      <c r="TWD1" s="251"/>
      <c r="TWE1" s="251"/>
      <c r="TWF1" s="251"/>
      <c r="TWG1" s="251"/>
      <c r="TWH1" s="251"/>
      <c r="TWI1" s="251"/>
      <c r="TWJ1" s="251"/>
      <c r="TWK1" s="251"/>
      <c r="TWL1" s="251"/>
      <c r="TWM1" s="251"/>
      <c r="TWN1" s="251"/>
      <c r="TWO1" s="251"/>
      <c r="TWP1" s="251"/>
      <c r="TWQ1" s="251"/>
      <c r="TWR1" s="251"/>
      <c r="TWS1" s="251"/>
      <c r="TWT1" s="251"/>
      <c r="TWU1" s="251"/>
      <c r="TWV1" s="251"/>
      <c r="TWW1" s="251"/>
      <c r="TWX1" s="251"/>
      <c r="TWY1" s="251"/>
      <c r="TWZ1" s="251"/>
      <c r="TXA1" s="251"/>
      <c r="TXB1" s="251"/>
      <c r="TXC1" s="251"/>
      <c r="TXD1" s="251"/>
      <c r="TXE1" s="251"/>
      <c r="TXF1" s="251"/>
      <c r="TXG1" s="251"/>
      <c r="TXH1" s="251"/>
      <c r="TXI1" s="251"/>
      <c r="TXJ1" s="251"/>
      <c r="TXK1" s="251"/>
      <c r="TXL1" s="251"/>
      <c r="TXM1" s="251"/>
      <c r="TXN1" s="251"/>
      <c r="TXO1" s="251"/>
      <c r="TXP1" s="251"/>
      <c r="TXQ1" s="251"/>
      <c r="TXR1" s="251"/>
      <c r="TXS1" s="251"/>
      <c r="TXT1" s="251"/>
      <c r="TXU1" s="251"/>
      <c r="TXV1" s="251"/>
      <c r="TXW1" s="251"/>
      <c r="TXX1" s="251"/>
      <c r="TXY1" s="251"/>
      <c r="TXZ1" s="251"/>
      <c r="TYA1" s="251"/>
      <c r="TYB1" s="251"/>
      <c r="TYC1" s="251"/>
      <c r="TYD1" s="251"/>
      <c r="TYE1" s="251"/>
      <c r="TYF1" s="251"/>
      <c r="TYG1" s="251"/>
      <c r="TYH1" s="251"/>
      <c r="TYI1" s="251"/>
      <c r="TYJ1" s="251"/>
      <c r="TYK1" s="251"/>
      <c r="TYL1" s="251"/>
      <c r="TYM1" s="251"/>
      <c r="TYN1" s="251"/>
      <c r="TYO1" s="251"/>
      <c r="TYP1" s="251"/>
      <c r="TYQ1" s="251"/>
      <c r="TYR1" s="251"/>
      <c r="TYS1" s="251"/>
      <c r="TYT1" s="251"/>
      <c r="TYU1" s="251"/>
      <c r="TYV1" s="251"/>
      <c r="TYW1" s="251"/>
      <c r="TYX1" s="251"/>
      <c r="TYY1" s="251"/>
      <c r="TYZ1" s="251"/>
      <c r="TZA1" s="251"/>
      <c r="TZB1" s="251"/>
      <c r="TZC1" s="251"/>
      <c r="TZD1" s="251"/>
      <c r="TZE1" s="251"/>
      <c r="TZF1" s="251"/>
      <c r="TZG1" s="251"/>
      <c r="TZH1" s="251"/>
      <c r="TZI1" s="251"/>
      <c r="TZJ1" s="251"/>
      <c r="TZK1" s="251"/>
      <c r="TZL1" s="251"/>
      <c r="TZM1" s="251"/>
      <c r="TZN1" s="251"/>
      <c r="TZO1" s="251"/>
      <c r="TZP1" s="251"/>
      <c r="TZQ1" s="251"/>
      <c r="TZR1" s="251"/>
      <c r="TZS1" s="251"/>
      <c r="TZT1" s="251"/>
      <c r="TZU1" s="251"/>
      <c r="TZV1" s="251"/>
      <c r="TZW1" s="251"/>
      <c r="TZX1" s="251"/>
      <c r="TZY1" s="251"/>
      <c r="TZZ1" s="251"/>
      <c r="UAA1" s="251"/>
      <c r="UAB1" s="251"/>
      <c r="UAC1" s="251"/>
      <c r="UAD1" s="251"/>
      <c r="UAE1" s="251"/>
      <c r="UAF1" s="251"/>
      <c r="UAG1" s="251"/>
      <c r="UAH1" s="251"/>
      <c r="UAI1" s="251"/>
      <c r="UAJ1" s="251"/>
      <c r="UAK1" s="251"/>
      <c r="UAL1" s="251"/>
      <c r="UAM1" s="251"/>
      <c r="UAN1" s="251"/>
      <c r="UAO1" s="251"/>
      <c r="UAP1" s="251"/>
      <c r="UAQ1" s="251"/>
      <c r="UAR1" s="251"/>
      <c r="UAS1" s="251"/>
      <c r="UAT1" s="251"/>
      <c r="UAU1" s="251"/>
      <c r="UAV1" s="251"/>
      <c r="UAW1" s="251"/>
      <c r="UAX1" s="251"/>
      <c r="UAY1" s="251"/>
      <c r="UAZ1" s="251"/>
      <c r="UBA1" s="251"/>
      <c r="UBB1" s="251"/>
      <c r="UBC1" s="251"/>
      <c r="UBD1" s="251"/>
      <c r="UBE1" s="251"/>
      <c r="UBF1" s="251"/>
      <c r="UBG1" s="251"/>
      <c r="UBH1" s="251"/>
      <c r="UBI1" s="251"/>
      <c r="UBJ1" s="251"/>
      <c r="UBK1" s="251"/>
      <c r="UBL1" s="251"/>
      <c r="UBM1" s="251"/>
      <c r="UBN1" s="251"/>
      <c r="UBO1" s="251"/>
      <c r="UBP1" s="251"/>
      <c r="UBQ1" s="251"/>
      <c r="UBR1" s="251"/>
      <c r="UBS1" s="251"/>
      <c r="UBT1" s="251"/>
      <c r="UBU1" s="251"/>
      <c r="UBV1" s="251"/>
      <c r="UBW1" s="251"/>
      <c r="UBX1" s="251"/>
      <c r="UBY1" s="251"/>
      <c r="UBZ1" s="251"/>
      <c r="UCA1" s="251"/>
      <c r="UCB1" s="251"/>
      <c r="UCC1" s="251"/>
      <c r="UCD1" s="251"/>
      <c r="UCE1" s="251"/>
      <c r="UCF1" s="251"/>
      <c r="UCG1" s="251"/>
      <c r="UCH1" s="251"/>
      <c r="UCI1" s="251"/>
      <c r="UCJ1" s="251"/>
      <c r="UCK1" s="251"/>
      <c r="UCL1" s="251"/>
      <c r="UCM1" s="251"/>
      <c r="UCN1" s="251"/>
      <c r="UCO1" s="251"/>
      <c r="UCP1" s="251"/>
      <c r="UCQ1" s="251"/>
      <c r="UCR1" s="251"/>
      <c r="UCS1" s="251"/>
      <c r="UCT1" s="251"/>
      <c r="UCU1" s="251"/>
      <c r="UCV1" s="251"/>
      <c r="UCW1" s="251"/>
      <c r="UCX1" s="251"/>
      <c r="UCY1" s="251"/>
      <c r="UCZ1" s="251"/>
      <c r="UDA1" s="251"/>
      <c r="UDB1" s="251"/>
      <c r="UDC1" s="251"/>
      <c r="UDD1" s="251"/>
      <c r="UDE1" s="251"/>
      <c r="UDF1" s="251"/>
      <c r="UDG1" s="251"/>
      <c r="UDH1" s="251"/>
      <c r="UDI1" s="251"/>
      <c r="UDJ1" s="251"/>
      <c r="UDK1" s="251"/>
      <c r="UDL1" s="251"/>
      <c r="UDM1" s="251"/>
      <c r="UDN1" s="251"/>
      <c r="UDO1" s="251"/>
      <c r="UDP1" s="251"/>
      <c r="UDQ1" s="251"/>
      <c r="UDR1" s="251"/>
      <c r="UDS1" s="251"/>
      <c r="UDT1" s="251"/>
      <c r="UDU1" s="251"/>
      <c r="UDV1" s="251"/>
      <c r="UDW1" s="251"/>
      <c r="UDX1" s="251"/>
      <c r="UDY1" s="251"/>
      <c r="UDZ1" s="251"/>
      <c r="UEA1" s="251"/>
      <c r="UEB1" s="251"/>
      <c r="UEC1" s="251"/>
      <c r="UED1" s="251"/>
      <c r="UEE1" s="251"/>
      <c r="UEF1" s="251"/>
      <c r="UEG1" s="251"/>
      <c r="UEH1" s="251"/>
      <c r="UEI1" s="251"/>
      <c r="UEJ1" s="251"/>
      <c r="UEK1" s="251"/>
      <c r="UEL1" s="251"/>
      <c r="UEM1" s="251"/>
      <c r="UEN1" s="251"/>
      <c r="UEO1" s="251"/>
      <c r="UEP1" s="251"/>
      <c r="UEQ1" s="251"/>
      <c r="UER1" s="251"/>
      <c r="UES1" s="251"/>
      <c r="UET1" s="251"/>
      <c r="UEU1" s="251"/>
      <c r="UEV1" s="251"/>
      <c r="UEW1" s="251"/>
      <c r="UEX1" s="251"/>
      <c r="UEY1" s="251"/>
      <c r="UEZ1" s="251"/>
      <c r="UFA1" s="251"/>
      <c r="UFB1" s="251"/>
      <c r="UFC1" s="251"/>
      <c r="UFD1" s="251"/>
      <c r="UFE1" s="251"/>
      <c r="UFF1" s="251"/>
      <c r="UFG1" s="251"/>
      <c r="UFH1" s="251"/>
      <c r="UFI1" s="251"/>
      <c r="UFJ1" s="251"/>
      <c r="UFK1" s="251"/>
      <c r="UFL1" s="251"/>
      <c r="UFM1" s="251"/>
      <c r="UFN1" s="251"/>
      <c r="UFO1" s="251"/>
      <c r="UFP1" s="251"/>
      <c r="UFQ1" s="251"/>
      <c r="UFR1" s="251"/>
      <c r="UFS1" s="251"/>
      <c r="UFT1" s="251"/>
      <c r="UFU1" s="251"/>
      <c r="UFV1" s="251"/>
      <c r="UFW1" s="251"/>
      <c r="UFX1" s="251"/>
      <c r="UFY1" s="251"/>
      <c r="UFZ1" s="251"/>
      <c r="UGA1" s="251"/>
      <c r="UGB1" s="251"/>
      <c r="UGC1" s="251"/>
      <c r="UGD1" s="251"/>
      <c r="UGE1" s="251"/>
      <c r="UGF1" s="251"/>
      <c r="UGG1" s="251"/>
      <c r="UGH1" s="251"/>
      <c r="UGI1" s="251"/>
      <c r="UGJ1" s="251"/>
      <c r="UGK1" s="251"/>
      <c r="UGL1" s="251"/>
      <c r="UGM1" s="251"/>
      <c r="UGN1" s="251"/>
      <c r="UGO1" s="251"/>
      <c r="UGP1" s="251"/>
      <c r="UGQ1" s="251"/>
      <c r="UGR1" s="251"/>
      <c r="UGS1" s="251"/>
      <c r="UGT1" s="251"/>
      <c r="UGU1" s="251"/>
      <c r="UGV1" s="251"/>
      <c r="UGW1" s="251"/>
      <c r="UGX1" s="251"/>
      <c r="UGY1" s="251"/>
      <c r="UGZ1" s="251"/>
      <c r="UHA1" s="251"/>
      <c r="UHB1" s="251"/>
      <c r="UHC1" s="251"/>
      <c r="UHD1" s="251"/>
      <c r="UHE1" s="251"/>
      <c r="UHF1" s="251"/>
      <c r="UHG1" s="251"/>
      <c r="UHH1" s="251"/>
      <c r="UHI1" s="251"/>
      <c r="UHJ1" s="251"/>
      <c r="UHK1" s="251"/>
      <c r="UHL1" s="251"/>
      <c r="UHM1" s="251"/>
      <c r="UHN1" s="251"/>
      <c r="UHO1" s="251"/>
      <c r="UHP1" s="251"/>
      <c r="UHQ1" s="251"/>
      <c r="UHR1" s="251"/>
      <c r="UHS1" s="251"/>
      <c r="UHT1" s="251"/>
      <c r="UHU1" s="251"/>
      <c r="UHV1" s="251"/>
      <c r="UHW1" s="251"/>
      <c r="UHX1" s="251"/>
      <c r="UHY1" s="251"/>
      <c r="UHZ1" s="251"/>
      <c r="UIA1" s="251"/>
      <c r="UIB1" s="251"/>
      <c r="UIC1" s="251"/>
      <c r="UID1" s="251"/>
      <c r="UIE1" s="251"/>
      <c r="UIF1" s="251"/>
      <c r="UIG1" s="251"/>
      <c r="UIH1" s="251"/>
      <c r="UII1" s="251"/>
      <c r="UIJ1" s="251"/>
      <c r="UIK1" s="251"/>
      <c r="UIL1" s="251"/>
      <c r="UIM1" s="251"/>
      <c r="UIN1" s="251"/>
      <c r="UIO1" s="251"/>
      <c r="UIP1" s="251"/>
      <c r="UIQ1" s="251"/>
      <c r="UIR1" s="251"/>
      <c r="UIS1" s="251"/>
      <c r="UIT1" s="251"/>
      <c r="UIU1" s="251"/>
      <c r="UIV1" s="251"/>
      <c r="UIW1" s="251"/>
      <c r="UIX1" s="251"/>
      <c r="UIY1" s="251"/>
      <c r="UIZ1" s="251"/>
      <c r="UJA1" s="251"/>
      <c r="UJB1" s="251"/>
      <c r="UJC1" s="251"/>
      <c r="UJD1" s="251"/>
      <c r="UJE1" s="251"/>
      <c r="UJF1" s="251"/>
      <c r="UJG1" s="251"/>
      <c r="UJH1" s="251"/>
      <c r="UJI1" s="251"/>
      <c r="UJJ1" s="251"/>
      <c r="UJK1" s="251"/>
      <c r="UJL1" s="251"/>
      <c r="UJM1" s="251"/>
      <c r="UJN1" s="251"/>
      <c r="UJO1" s="251"/>
      <c r="UJP1" s="251"/>
      <c r="UJQ1" s="251"/>
      <c r="UJR1" s="251"/>
      <c r="UJS1" s="251"/>
      <c r="UJT1" s="251"/>
      <c r="UJU1" s="251"/>
      <c r="UJV1" s="251"/>
      <c r="UJW1" s="251"/>
      <c r="UJX1" s="251"/>
      <c r="UJY1" s="251"/>
      <c r="UJZ1" s="251"/>
      <c r="UKA1" s="251"/>
      <c r="UKB1" s="251"/>
      <c r="UKC1" s="251"/>
      <c r="UKD1" s="251"/>
      <c r="UKE1" s="251"/>
      <c r="UKF1" s="251"/>
      <c r="UKG1" s="251"/>
      <c r="UKH1" s="251"/>
      <c r="UKI1" s="251"/>
      <c r="UKJ1" s="251"/>
      <c r="UKK1" s="251"/>
      <c r="UKL1" s="251"/>
      <c r="UKM1" s="251"/>
      <c r="UKN1" s="251"/>
      <c r="UKO1" s="251"/>
      <c r="UKP1" s="251"/>
      <c r="UKQ1" s="251"/>
      <c r="UKR1" s="251"/>
      <c r="UKS1" s="251"/>
      <c r="UKT1" s="251"/>
      <c r="UKU1" s="251"/>
      <c r="UKV1" s="251"/>
      <c r="UKW1" s="251"/>
      <c r="UKX1" s="251"/>
      <c r="UKY1" s="251"/>
      <c r="UKZ1" s="251"/>
      <c r="ULA1" s="251"/>
      <c r="ULB1" s="251"/>
      <c r="ULC1" s="251"/>
      <c r="ULD1" s="251"/>
      <c r="ULE1" s="251"/>
      <c r="ULF1" s="251"/>
      <c r="ULG1" s="251"/>
      <c r="ULH1" s="251"/>
      <c r="ULI1" s="251"/>
      <c r="ULJ1" s="251"/>
      <c r="ULK1" s="251"/>
      <c r="ULL1" s="251"/>
      <c r="ULM1" s="251"/>
      <c r="ULN1" s="251"/>
      <c r="ULO1" s="251"/>
      <c r="ULP1" s="251"/>
      <c r="ULQ1" s="251"/>
      <c r="ULR1" s="251"/>
      <c r="ULS1" s="251"/>
      <c r="ULT1" s="251"/>
      <c r="ULU1" s="251"/>
      <c r="ULV1" s="251"/>
      <c r="ULW1" s="251"/>
      <c r="ULX1" s="251"/>
      <c r="ULY1" s="251"/>
      <c r="ULZ1" s="251"/>
      <c r="UMA1" s="251"/>
      <c r="UMB1" s="251"/>
      <c r="UMC1" s="251"/>
      <c r="UMD1" s="251"/>
      <c r="UME1" s="251"/>
      <c r="UMF1" s="251"/>
      <c r="UMG1" s="251"/>
      <c r="UMH1" s="251"/>
      <c r="UMI1" s="251"/>
      <c r="UMJ1" s="251"/>
      <c r="UMK1" s="251"/>
      <c r="UML1" s="251"/>
      <c r="UMM1" s="251"/>
      <c r="UMN1" s="251"/>
      <c r="UMO1" s="251"/>
      <c r="UMP1" s="251"/>
      <c r="UMQ1" s="251"/>
      <c r="UMR1" s="251"/>
      <c r="UMS1" s="251"/>
      <c r="UMT1" s="251"/>
      <c r="UMU1" s="251"/>
      <c r="UMV1" s="251"/>
      <c r="UMW1" s="251"/>
      <c r="UMX1" s="251"/>
      <c r="UMY1" s="251"/>
      <c r="UMZ1" s="251"/>
      <c r="UNA1" s="251"/>
      <c r="UNB1" s="251"/>
      <c r="UNC1" s="251"/>
      <c r="UND1" s="251"/>
      <c r="UNE1" s="251"/>
      <c r="UNF1" s="251"/>
      <c r="UNG1" s="251"/>
      <c r="UNH1" s="251"/>
      <c r="UNI1" s="251"/>
      <c r="UNJ1" s="251"/>
      <c r="UNK1" s="251"/>
      <c r="UNL1" s="251"/>
      <c r="UNM1" s="251"/>
      <c r="UNN1" s="251"/>
      <c r="UNO1" s="251"/>
      <c r="UNP1" s="251"/>
      <c r="UNQ1" s="251"/>
      <c r="UNR1" s="251"/>
      <c r="UNS1" s="251"/>
      <c r="UNT1" s="251"/>
      <c r="UNU1" s="251"/>
      <c r="UNV1" s="251"/>
      <c r="UNW1" s="251"/>
      <c r="UNX1" s="251"/>
      <c r="UNY1" s="251"/>
      <c r="UNZ1" s="251"/>
      <c r="UOA1" s="251"/>
      <c r="UOB1" s="251"/>
      <c r="UOC1" s="251"/>
      <c r="UOD1" s="251"/>
      <c r="UOE1" s="251"/>
      <c r="UOF1" s="251"/>
      <c r="UOG1" s="251"/>
      <c r="UOH1" s="251"/>
      <c r="UOI1" s="251"/>
      <c r="UOJ1" s="251"/>
      <c r="UOK1" s="251"/>
      <c r="UOL1" s="251"/>
      <c r="UOM1" s="251"/>
      <c r="UON1" s="251"/>
      <c r="UOO1" s="251"/>
      <c r="UOP1" s="251"/>
      <c r="UOQ1" s="251"/>
      <c r="UOR1" s="251"/>
      <c r="UOS1" s="251"/>
      <c r="UOT1" s="251"/>
      <c r="UOU1" s="251"/>
      <c r="UOV1" s="251"/>
      <c r="UOW1" s="251"/>
      <c r="UOX1" s="251"/>
      <c r="UOY1" s="251"/>
      <c r="UOZ1" s="251"/>
      <c r="UPA1" s="251"/>
      <c r="UPB1" s="251"/>
      <c r="UPC1" s="251"/>
      <c r="UPD1" s="251"/>
      <c r="UPE1" s="251"/>
      <c r="UPF1" s="251"/>
      <c r="UPG1" s="251"/>
      <c r="UPH1" s="251"/>
      <c r="UPI1" s="251"/>
      <c r="UPJ1" s="251"/>
      <c r="UPK1" s="251"/>
      <c r="UPL1" s="251"/>
      <c r="UPM1" s="251"/>
      <c r="UPN1" s="251"/>
      <c r="UPO1" s="251"/>
      <c r="UPP1" s="251"/>
      <c r="UPQ1" s="251"/>
      <c r="UPR1" s="251"/>
      <c r="UPS1" s="251"/>
      <c r="UPT1" s="251"/>
      <c r="UPU1" s="251"/>
      <c r="UPV1" s="251"/>
      <c r="UPW1" s="251"/>
      <c r="UPX1" s="251"/>
      <c r="UPY1" s="251"/>
      <c r="UPZ1" s="251"/>
      <c r="UQA1" s="251"/>
      <c r="UQB1" s="251"/>
      <c r="UQC1" s="251"/>
      <c r="UQD1" s="251"/>
      <c r="UQE1" s="251"/>
      <c r="UQF1" s="251"/>
      <c r="UQG1" s="251"/>
      <c r="UQH1" s="251"/>
      <c r="UQI1" s="251"/>
      <c r="UQJ1" s="251"/>
      <c r="UQK1" s="251"/>
      <c r="UQL1" s="251"/>
      <c r="UQM1" s="251"/>
      <c r="UQN1" s="251"/>
      <c r="UQO1" s="251"/>
      <c r="UQP1" s="251"/>
      <c r="UQQ1" s="251"/>
      <c r="UQR1" s="251"/>
      <c r="UQS1" s="251"/>
      <c r="UQT1" s="251"/>
      <c r="UQU1" s="251"/>
      <c r="UQV1" s="251"/>
      <c r="UQW1" s="251"/>
      <c r="UQX1" s="251"/>
      <c r="UQY1" s="251"/>
      <c r="UQZ1" s="251"/>
      <c r="URA1" s="251"/>
      <c r="URB1" s="251"/>
      <c r="URC1" s="251"/>
      <c r="URD1" s="251"/>
      <c r="URE1" s="251"/>
      <c r="URF1" s="251"/>
      <c r="URG1" s="251"/>
      <c r="URH1" s="251"/>
      <c r="URI1" s="251"/>
      <c r="URJ1" s="251"/>
      <c r="URK1" s="251"/>
      <c r="URL1" s="251"/>
      <c r="URM1" s="251"/>
      <c r="URN1" s="251"/>
      <c r="URO1" s="251"/>
      <c r="URP1" s="251"/>
      <c r="URQ1" s="251"/>
      <c r="URR1" s="251"/>
      <c r="URS1" s="251"/>
      <c r="URT1" s="251"/>
      <c r="URU1" s="251"/>
      <c r="URV1" s="251"/>
      <c r="URW1" s="251"/>
      <c r="URX1" s="251"/>
      <c r="URY1" s="251"/>
      <c r="URZ1" s="251"/>
      <c r="USA1" s="251"/>
      <c r="USB1" s="251"/>
      <c r="USC1" s="251"/>
      <c r="USD1" s="251"/>
      <c r="USE1" s="251"/>
      <c r="USF1" s="251"/>
      <c r="USG1" s="251"/>
      <c r="USH1" s="251"/>
      <c r="USI1" s="251"/>
      <c r="USJ1" s="251"/>
      <c r="USK1" s="251"/>
      <c r="USL1" s="251"/>
      <c r="USM1" s="251"/>
      <c r="USN1" s="251"/>
      <c r="USO1" s="251"/>
      <c r="USP1" s="251"/>
      <c r="USQ1" s="251"/>
      <c r="USR1" s="251"/>
      <c r="USS1" s="251"/>
      <c r="UST1" s="251"/>
      <c r="USU1" s="251"/>
      <c r="USV1" s="251"/>
      <c r="USW1" s="251"/>
      <c r="USX1" s="251"/>
      <c r="USY1" s="251"/>
      <c r="USZ1" s="251"/>
      <c r="UTA1" s="251"/>
      <c r="UTB1" s="251"/>
      <c r="UTC1" s="251"/>
      <c r="UTD1" s="251"/>
      <c r="UTE1" s="251"/>
      <c r="UTF1" s="251"/>
      <c r="UTG1" s="251"/>
      <c r="UTH1" s="251"/>
      <c r="UTI1" s="251"/>
      <c r="UTJ1" s="251"/>
      <c r="UTK1" s="251"/>
      <c r="UTL1" s="251"/>
      <c r="UTM1" s="251"/>
      <c r="UTN1" s="251"/>
      <c r="UTO1" s="251"/>
      <c r="UTP1" s="251"/>
      <c r="UTQ1" s="251"/>
      <c r="UTR1" s="251"/>
      <c r="UTS1" s="251"/>
      <c r="UTT1" s="251"/>
      <c r="UTU1" s="251"/>
      <c r="UTV1" s="251"/>
      <c r="UTW1" s="251"/>
      <c r="UTX1" s="251"/>
      <c r="UTY1" s="251"/>
      <c r="UTZ1" s="251"/>
      <c r="UUA1" s="251"/>
      <c r="UUB1" s="251"/>
      <c r="UUC1" s="251"/>
      <c r="UUD1" s="251"/>
      <c r="UUE1" s="251"/>
      <c r="UUF1" s="251"/>
      <c r="UUG1" s="251"/>
      <c r="UUH1" s="251"/>
      <c r="UUI1" s="251"/>
      <c r="UUJ1" s="251"/>
      <c r="UUK1" s="251"/>
      <c r="UUL1" s="251"/>
      <c r="UUM1" s="251"/>
      <c r="UUN1" s="251"/>
      <c r="UUO1" s="251"/>
      <c r="UUP1" s="251"/>
      <c r="UUQ1" s="251"/>
      <c r="UUR1" s="251"/>
      <c r="UUS1" s="251"/>
      <c r="UUT1" s="251"/>
      <c r="UUU1" s="251"/>
      <c r="UUV1" s="251"/>
      <c r="UUW1" s="251"/>
      <c r="UUX1" s="251"/>
      <c r="UUY1" s="251"/>
      <c r="UUZ1" s="251"/>
      <c r="UVA1" s="251"/>
      <c r="UVB1" s="251"/>
      <c r="UVC1" s="251"/>
      <c r="UVD1" s="251"/>
      <c r="UVE1" s="251"/>
      <c r="UVF1" s="251"/>
      <c r="UVG1" s="251"/>
      <c r="UVH1" s="251"/>
      <c r="UVI1" s="251"/>
      <c r="UVJ1" s="251"/>
      <c r="UVK1" s="251"/>
      <c r="UVL1" s="251"/>
      <c r="UVM1" s="251"/>
      <c r="UVN1" s="251"/>
      <c r="UVO1" s="251"/>
      <c r="UVP1" s="251"/>
      <c r="UVQ1" s="251"/>
      <c r="UVR1" s="251"/>
      <c r="UVS1" s="251"/>
      <c r="UVT1" s="251"/>
      <c r="UVU1" s="251"/>
      <c r="UVV1" s="251"/>
      <c r="UVW1" s="251"/>
      <c r="UVX1" s="251"/>
      <c r="UVY1" s="251"/>
      <c r="UVZ1" s="251"/>
      <c r="UWA1" s="251"/>
      <c r="UWB1" s="251"/>
      <c r="UWC1" s="251"/>
      <c r="UWD1" s="251"/>
      <c r="UWE1" s="251"/>
      <c r="UWF1" s="251"/>
      <c r="UWG1" s="251"/>
      <c r="UWH1" s="251"/>
      <c r="UWI1" s="251"/>
      <c r="UWJ1" s="251"/>
      <c r="UWK1" s="251"/>
      <c r="UWL1" s="251"/>
      <c r="UWM1" s="251"/>
      <c r="UWN1" s="251"/>
      <c r="UWO1" s="251"/>
      <c r="UWP1" s="251"/>
      <c r="UWQ1" s="251"/>
      <c r="UWR1" s="251"/>
      <c r="UWS1" s="251"/>
      <c r="UWT1" s="251"/>
      <c r="UWU1" s="251"/>
      <c r="UWV1" s="251"/>
      <c r="UWW1" s="251"/>
      <c r="UWX1" s="251"/>
      <c r="UWY1" s="251"/>
      <c r="UWZ1" s="251"/>
      <c r="UXA1" s="251"/>
      <c r="UXB1" s="251"/>
      <c r="UXC1" s="251"/>
      <c r="UXD1" s="251"/>
      <c r="UXE1" s="251"/>
      <c r="UXF1" s="251"/>
      <c r="UXG1" s="251"/>
      <c r="UXH1" s="251"/>
      <c r="UXI1" s="251"/>
      <c r="UXJ1" s="251"/>
      <c r="UXK1" s="251"/>
      <c r="UXL1" s="251"/>
      <c r="UXM1" s="251"/>
      <c r="UXN1" s="251"/>
      <c r="UXO1" s="251"/>
      <c r="UXP1" s="251"/>
      <c r="UXQ1" s="251"/>
      <c r="UXR1" s="251"/>
      <c r="UXS1" s="251"/>
      <c r="UXT1" s="251"/>
      <c r="UXU1" s="251"/>
      <c r="UXV1" s="251"/>
      <c r="UXW1" s="251"/>
      <c r="UXX1" s="251"/>
      <c r="UXY1" s="251"/>
      <c r="UXZ1" s="251"/>
      <c r="UYA1" s="251"/>
      <c r="UYB1" s="251"/>
      <c r="UYC1" s="251"/>
      <c r="UYD1" s="251"/>
      <c r="UYE1" s="251"/>
      <c r="UYF1" s="251"/>
      <c r="UYG1" s="251"/>
      <c r="UYH1" s="251"/>
      <c r="UYI1" s="251"/>
      <c r="UYJ1" s="251"/>
      <c r="UYK1" s="251"/>
      <c r="UYL1" s="251"/>
      <c r="UYM1" s="251"/>
      <c r="UYN1" s="251"/>
      <c r="UYO1" s="251"/>
      <c r="UYP1" s="251"/>
      <c r="UYQ1" s="251"/>
      <c r="UYR1" s="251"/>
      <c r="UYS1" s="251"/>
      <c r="UYT1" s="251"/>
      <c r="UYU1" s="251"/>
      <c r="UYV1" s="251"/>
      <c r="UYW1" s="251"/>
      <c r="UYX1" s="251"/>
      <c r="UYY1" s="251"/>
      <c r="UYZ1" s="251"/>
      <c r="UZA1" s="251"/>
      <c r="UZB1" s="251"/>
      <c r="UZC1" s="251"/>
      <c r="UZD1" s="251"/>
      <c r="UZE1" s="251"/>
      <c r="UZF1" s="251"/>
      <c r="UZG1" s="251"/>
      <c r="UZH1" s="251"/>
      <c r="UZI1" s="251"/>
      <c r="UZJ1" s="251"/>
      <c r="UZK1" s="251"/>
      <c r="UZL1" s="251"/>
      <c r="UZM1" s="251"/>
      <c r="UZN1" s="251"/>
      <c r="UZO1" s="251"/>
      <c r="UZP1" s="251"/>
      <c r="UZQ1" s="251"/>
      <c r="UZR1" s="251"/>
      <c r="UZS1" s="251"/>
      <c r="UZT1" s="251"/>
      <c r="UZU1" s="251"/>
      <c r="UZV1" s="251"/>
      <c r="UZW1" s="251"/>
      <c r="UZX1" s="251"/>
      <c r="UZY1" s="251"/>
      <c r="UZZ1" s="251"/>
      <c r="VAA1" s="251"/>
      <c r="VAB1" s="251"/>
      <c r="VAC1" s="251"/>
      <c r="VAD1" s="251"/>
      <c r="VAE1" s="251"/>
      <c r="VAF1" s="251"/>
      <c r="VAG1" s="251"/>
      <c r="VAH1" s="251"/>
      <c r="VAI1" s="251"/>
      <c r="VAJ1" s="251"/>
      <c r="VAK1" s="251"/>
      <c r="VAL1" s="251"/>
      <c r="VAM1" s="251"/>
      <c r="VAN1" s="251"/>
      <c r="VAO1" s="251"/>
      <c r="VAP1" s="251"/>
      <c r="VAQ1" s="251"/>
      <c r="VAR1" s="251"/>
      <c r="VAS1" s="251"/>
      <c r="VAT1" s="251"/>
      <c r="VAU1" s="251"/>
      <c r="VAV1" s="251"/>
      <c r="VAW1" s="251"/>
      <c r="VAX1" s="251"/>
      <c r="VAY1" s="251"/>
      <c r="VAZ1" s="251"/>
      <c r="VBA1" s="251"/>
      <c r="VBB1" s="251"/>
      <c r="VBC1" s="251"/>
      <c r="VBD1" s="251"/>
      <c r="VBE1" s="251"/>
      <c r="VBF1" s="251"/>
      <c r="VBG1" s="251"/>
      <c r="VBH1" s="251"/>
      <c r="VBI1" s="251"/>
      <c r="VBJ1" s="251"/>
      <c r="VBK1" s="251"/>
      <c r="VBL1" s="251"/>
      <c r="VBM1" s="251"/>
      <c r="VBN1" s="251"/>
      <c r="VBO1" s="251"/>
      <c r="VBP1" s="251"/>
      <c r="VBQ1" s="251"/>
      <c r="VBR1" s="251"/>
      <c r="VBS1" s="251"/>
      <c r="VBT1" s="251"/>
      <c r="VBU1" s="251"/>
      <c r="VBV1" s="251"/>
      <c r="VBW1" s="251"/>
      <c r="VBX1" s="251"/>
      <c r="VBY1" s="251"/>
      <c r="VBZ1" s="251"/>
      <c r="VCA1" s="251"/>
      <c r="VCB1" s="251"/>
      <c r="VCC1" s="251"/>
      <c r="VCD1" s="251"/>
      <c r="VCE1" s="251"/>
      <c r="VCF1" s="251"/>
      <c r="VCG1" s="251"/>
      <c r="VCH1" s="251"/>
      <c r="VCI1" s="251"/>
      <c r="VCJ1" s="251"/>
      <c r="VCK1" s="251"/>
      <c r="VCL1" s="251"/>
      <c r="VCM1" s="251"/>
      <c r="VCN1" s="251"/>
      <c r="VCO1" s="251"/>
      <c r="VCP1" s="251"/>
      <c r="VCQ1" s="251"/>
      <c r="VCR1" s="251"/>
      <c r="VCS1" s="251"/>
      <c r="VCT1" s="251"/>
      <c r="VCU1" s="251"/>
      <c r="VCV1" s="251"/>
      <c r="VCW1" s="251"/>
      <c r="VCX1" s="251"/>
      <c r="VCY1" s="251"/>
      <c r="VCZ1" s="251"/>
      <c r="VDA1" s="251"/>
      <c r="VDB1" s="251"/>
      <c r="VDC1" s="251"/>
      <c r="VDD1" s="251"/>
      <c r="VDE1" s="251"/>
      <c r="VDF1" s="251"/>
      <c r="VDG1" s="251"/>
      <c r="VDH1" s="251"/>
      <c r="VDI1" s="251"/>
      <c r="VDJ1" s="251"/>
      <c r="VDK1" s="251"/>
      <c r="VDL1" s="251"/>
      <c r="VDM1" s="251"/>
      <c r="VDN1" s="251"/>
      <c r="VDO1" s="251"/>
      <c r="VDP1" s="251"/>
      <c r="VDQ1" s="251"/>
      <c r="VDR1" s="251"/>
      <c r="VDS1" s="251"/>
      <c r="VDT1" s="251"/>
      <c r="VDU1" s="251"/>
      <c r="VDV1" s="251"/>
      <c r="VDW1" s="251"/>
      <c r="VDX1" s="251"/>
      <c r="VDY1" s="251"/>
      <c r="VDZ1" s="251"/>
      <c r="VEA1" s="251"/>
      <c r="VEB1" s="251"/>
      <c r="VEC1" s="251"/>
      <c r="VED1" s="251"/>
      <c r="VEE1" s="251"/>
      <c r="VEF1" s="251"/>
      <c r="VEG1" s="251"/>
      <c r="VEH1" s="251"/>
      <c r="VEI1" s="251"/>
      <c r="VEJ1" s="251"/>
      <c r="VEK1" s="251"/>
      <c r="VEL1" s="251"/>
      <c r="VEM1" s="251"/>
      <c r="VEN1" s="251"/>
      <c r="VEO1" s="251"/>
      <c r="VEP1" s="251"/>
      <c r="VEQ1" s="251"/>
      <c r="VER1" s="251"/>
      <c r="VES1" s="251"/>
      <c r="VET1" s="251"/>
      <c r="VEU1" s="251"/>
      <c r="VEV1" s="251"/>
      <c r="VEW1" s="251"/>
      <c r="VEX1" s="251"/>
      <c r="VEY1" s="251"/>
      <c r="VEZ1" s="251"/>
      <c r="VFA1" s="251"/>
      <c r="VFB1" s="251"/>
      <c r="VFC1" s="251"/>
      <c r="VFD1" s="251"/>
      <c r="VFE1" s="251"/>
      <c r="VFF1" s="251"/>
      <c r="VFG1" s="251"/>
      <c r="VFH1" s="251"/>
      <c r="VFI1" s="251"/>
      <c r="VFJ1" s="251"/>
      <c r="VFK1" s="251"/>
      <c r="VFL1" s="251"/>
      <c r="VFM1" s="251"/>
      <c r="VFN1" s="251"/>
      <c r="VFO1" s="251"/>
      <c r="VFP1" s="251"/>
      <c r="VFQ1" s="251"/>
      <c r="VFR1" s="251"/>
      <c r="VFS1" s="251"/>
      <c r="VFT1" s="251"/>
      <c r="VFU1" s="251"/>
      <c r="VFV1" s="251"/>
      <c r="VFW1" s="251"/>
      <c r="VFX1" s="251"/>
      <c r="VFY1" s="251"/>
      <c r="VFZ1" s="251"/>
      <c r="VGA1" s="251"/>
      <c r="VGB1" s="251"/>
      <c r="VGC1" s="251"/>
      <c r="VGD1" s="251"/>
      <c r="VGE1" s="251"/>
      <c r="VGF1" s="251"/>
      <c r="VGG1" s="251"/>
      <c r="VGH1" s="251"/>
      <c r="VGI1" s="251"/>
      <c r="VGJ1" s="251"/>
      <c r="VGK1" s="251"/>
      <c r="VGL1" s="251"/>
      <c r="VGM1" s="251"/>
      <c r="VGN1" s="251"/>
      <c r="VGO1" s="251"/>
      <c r="VGP1" s="251"/>
      <c r="VGQ1" s="251"/>
      <c r="VGR1" s="251"/>
      <c r="VGS1" s="251"/>
      <c r="VGT1" s="251"/>
      <c r="VGU1" s="251"/>
      <c r="VGV1" s="251"/>
      <c r="VGW1" s="251"/>
      <c r="VGX1" s="251"/>
      <c r="VGY1" s="251"/>
      <c r="VGZ1" s="251"/>
      <c r="VHA1" s="251"/>
      <c r="VHB1" s="251"/>
      <c r="VHC1" s="251"/>
      <c r="VHD1" s="251"/>
      <c r="VHE1" s="251"/>
      <c r="VHF1" s="251"/>
      <c r="VHG1" s="251"/>
      <c r="VHH1" s="251"/>
      <c r="VHI1" s="251"/>
      <c r="VHJ1" s="251"/>
      <c r="VHK1" s="251"/>
      <c r="VHL1" s="251"/>
      <c r="VHM1" s="251"/>
      <c r="VHN1" s="251"/>
      <c r="VHO1" s="251"/>
      <c r="VHP1" s="251"/>
      <c r="VHQ1" s="251"/>
      <c r="VHR1" s="251"/>
      <c r="VHS1" s="251"/>
      <c r="VHT1" s="251"/>
      <c r="VHU1" s="251"/>
      <c r="VHV1" s="251"/>
      <c r="VHW1" s="251"/>
      <c r="VHX1" s="251"/>
      <c r="VHY1" s="251"/>
      <c r="VHZ1" s="251"/>
      <c r="VIA1" s="251"/>
      <c r="VIB1" s="251"/>
      <c r="VIC1" s="251"/>
      <c r="VID1" s="251"/>
      <c r="VIE1" s="251"/>
      <c r="VIF1" s="251"/>
      <c r="VIG1" s="251"/>
      <c r="VIH1" s="251"/>
      <c r="VII1" s="251"/>
      <c r="VIJ1" s="251"/>
      <c r="VIK1" s="251"/>
      <c r="VIL1" s="251"/>
      <c r="VIM1" s="251"/>
      <c r="VIN1" s="251"/>
      <c r="VIO1" s="251"/>
      <c r="VIP1" s="251"/>
      <c r="VIQ1" s="251"/>
      <c r="VIR1" s="251"/>
      <c r="VIS1" s="251"/>
      <c r="VIT1" s="251"/>
      <c r="VIU1" s="251"/>
      <c r="VIV1" s="251"/>
      <c r="VIW1" s="251"/>
      <c r="VIX1" s="251"/>
      <c r="VIY1" s="251"/>
      <c r="VIZ1" s="251"/>
      <c r="VJA1" s="251"/>
      <c r="VJB1" s="251"/>
      <c r="VJC1" s="251"/>
      <c r="VJD1" s="251"/>
      <c r="VJE1" s="251"/>
      <c r="VJF1" s="251"/>
      <c r="VJG1" s="251"/>
      <c r="VJH1" s="251"/>
      <c r="VJI1" s="251"/>
      <c r="VJJ1" s="251"/>
      <c r="VJK1" s="251"/>
      <c r="VJL1" s="251"/>
      <c r="VJM1" s="251"/>
      <c r="VJN1" s="251"/>
      <c r="VJO1" s="251"/>
      <c r="VJP1" s="251"/>
      <c r="VJQ1" s="251"/>
      <c r="VJR1" s="251"/>
      <c r="VJS1" s="251"/>
      <c r="VJT1" s="251"/>
      <c r="VJU1" s="251"/>
      <c r="VJV1" s="251"/>
      <c r="VJW1" s="251"/>
      <c r="VJX1" s="251"/>
      <c r="VJY1" s="251"/>
      <c r="VJZ1" s="251"/>
      <c r="VKA1" s="251"/>
      <c r="VKB1" s="251"/>
      <c r="VKC1" s="251"/>
      <c r="VKD1" s="251"/>
      <c r="VKE1" s="251"/>
      <c r="VKF1" s="251"/>
      <c r="VKG1" s="251"/>
      <c r="VKH1" s="251"/>
      <c r="VKI1" s="251"/>
      <c r="VKJ1" s="251"/>
      <c r="VKK1" s="251"/>
      <c r="VKL1" s="251"/>
      <c r="VKM1" s="251"/>
      <c r="VKN1" s="251"/>
      <c r="VKO1" s="251"/>
      <c r="VKP1" s="251"/>
      <c r="VKQ1" s="251"/>
      <c r="VKR1" s="251"/>
      <c r="VKS1" s="251"/>
      <c r="VKT1" s="251"/>
      <c r="VKU1" s="251"/>
      <c r="VKV1" s="251"/>
      <c r="VKW1" s="251"/>
      <c r="VKX1" s="251"/>
      <c r="VKY1" s="251"/>
      <c r="VKZ1" s="251"/>
      <c r="VLA1" s="251"/>
      <c r="VLB1" s="251"/>
      <c r="VLC1" s="251"/>
      <c r="VLD1" s="251"/>
      <c r="VLE1" s="251"/>
      <c r="VLF1" s="251"/>
      <c r="VLG1" s="251"/>
      <c r="VLH1" s="251"/>
      <c r="VLI1" s="251"/>
      <c r="VLJ1" s="251"/>
      <c r="VLK1" s="251"/>
      <c r="VLL1" s="251"/>
      <c r="VLM1" s="251"/>
      <c r="VLN1" s="251"/>
      <c r="VLO1" s="251"/>
      <c r="VLP1" s="251"/>
      <c r="VLQ1" s="251"/>
      <c r="VLR1" s="251"/>
      <c r="VLS1" s="251"/>
      <c r="VLT1" s="251"/>
      <c r="VLU1" s="251"/>
      <c r="VLV1" s="251"/>
      <c r="VLW1" s="251"/>
      <c r="VLX1" s="251"/>
      <c r="VLY1" s="251"/>
      <c r="VLZ1" s="251"/>
      <c r="VMA1" s="251"/>
      <c r="VMB1" s="251"/>
      <c r="VMC1" s="251"/>
      <c r="VMD1" s="251"/>
      <c r="VME1" s="251"/>
      <c r="VMF1" s="251"/>
      <c r="VMG1" s="251"/>
      <c r="VMH1" s="251"/>
      <c r="VMI1" s="251"/>
      <c r="VMJ1" s="251"/>
      <c r="VMK1" s="251"/>
      <c r="VML1" s="251"/>
      <c r="VMM1" s="251"/>
      <c r="VMN1" s="251"/>
      <c r="VMO1" s="251"/>
      <c r="VMP1" s="251"/>
      <c r="VMQ1" s="251"/>
      <c r="VMR1" s="251"/>
      <c r="VMS1" s="251"/>
      <c r="VMT1" s="251"/>
      <c r="VMU1" s="251"/>
      <c r="VMV1" s="251"/>
      <c r="VMW1" s="251"/>
      <c r="VMX1" s="251"/>
      <c r="VMY1" s="251"/>
      <c r="VMZ1" s="251"/>
      <c r="VNA1" s="251"/>
      <c r="VNB1" s="251"/>
      <c r="VNC1" s="251"/>
      <c r="VND1" s="251"/>
      <c r="VNE1" s="251"/>
      <c r="VNF1" s="251"/>
      <c r="VNG1" s="251"/>
      <c r="VNH1" s="251"/>
      <c r="VNI1" s="251"/>
      <c r="VNJ1" s="251"/>
      <c r="VNK1" s="251"/>
      <c r="VNL1" s="251"/>
      <c r="VNM1" s="251"/>
      <c r="VNN1" s="251"/>
      <c r="VNO1" s="251"/>
      <c r="VNP1" s="251"/>
      <c r="VNQ1" s="251"/>
      <c r="VNR1" s="251"/>
      <c r="VNS1" s="251"/>
      <c r="VNT1" s="251"/>
      <c r="VNU1" s="251"/>
      <c r="VNV1" s="251"/>
      <c r="VNW1" s="251"/>
      <c r="VNX1" s="251"/>
      <c r="VNY1" s="251"/>
      <c r="VNZ1" s="251"/>
      <c r="VOA1" s="251"/>
      <c r="VOB1" s="251"/>
      <c r="VOC1" s="251"/>
      <c r="VOD1" s="251"/>
      <c r="VOE1" s="251"/>
      <c r="VOF1" s="251"/>
      <c r="VOG1" s="251"/>
      <c r="VOH1" s="251"/>
      <c r="VOI1" s="251"/>
      <c r="VOJ1" s="251"/>
      <c r="VOK1" s="251"/>
      <c r="VOL1" s="251"/>
      <c r="VOM1" s="251"/>
      <c r="VON1" s="251"/>
      <c r="VOO1" s="251"/>
      <c r="VOP1" s="251"/>
      <c r="VOQ1" s="251"/>
      <c r="VOR1" s="251"/>
      <c r="VOS1" s="251"/>
      <c r="VOT1" s="251"/>
      <c r="VOU1" s="251"/>
      <c r="VOV1" s="251"/>
      <c r="VOW1" s="251"/>
      <c r="VOX1" s="251"/>
      <c r="VOY1" s="251"/>
      <c r="VOZ1" s="251"/>
      <c r="VPA1" s="251"/>
      <c r="VPB1" s="251"/>
      <c r="VPC1" s="251"/>
      <c r="VPD1" s="251"/>
      <c r="VPE1" s="251"/>
      <c r="VPF1" s="251"/>
      <c r="VPG1" s="251"/>
      <c r="VPH1" s="251"/>
      <c r="VPI1" s="251"/>
      <c r="VPJ1" s="251"/>
      <c r="VPK1" s="251"/>
      <c r="VPL1" s="251"/>
      <c r="VPM1" s="251"/>
      <c r="VPN1" s="251"/>
      <c r="VPO1" s="251"/>
      <c r="VPP1" s="251"/>
      <c r="VPQ1" s="251"/>
      <c r="VPR1" s="251"/>
      <c r="VPS1" s="251"/>
      <c r="VPT1" s="251"/>
      <c r="VPU1" s="251"/>
      <c r="VPV1" s="251"/>
      <c r="VPW1" s="251"/>
      <c r="VPX1" s="251"/>
      <c r="VPY1" s="251"/>
      <c r="VPZ1" s="251"/>
      <c r="VQA1" s="251"/>
      <c r="VQB1" s="251"/>
      <c r="VQC1" s="251"/>
      <c r="VQD1" s="251"/>
      <c r="VQE1" s="251"/>
      <c r="VQF1" s="251"/>
      <c r="VQG1" s="251"/>
      <c r="VQH1" s="251"/>
      <c r="VQI1" s="251"/>
      <c r="VQJ1" s="251"/>
      <c r="VQK1" s="251"/>
      <c r="VQL1" s="251"/>
      <c r="VQM1" s="251"/>
      <c r="VQN1" s="251"/>
      <c r="VQO1" s="251"/>
      <c r="VQP1" s="251"/>
      <c r="VQQ1" s="251"/>
      <c r="VQR1" s="251"/>
      <c r="VQS1" s="251"/>
      <c r="VQT1" s="251"/>
      <c r="VQU1" s="251"/>
      <c r="VQV1" s="251"/>
      <c r="VQW1" s="251"/>
      <c r="VQX1" s="251"/>
      <c r="VQY1" s="251"/>
      <c r="VQZ1" s="251"/>
      <c r="VRA1" s="251"/>
      <c r="VRB1" s="251"/>
      <c r="VRC1" s="251"/>
      <c r="VRD1" s="251"/>
      <c r="VRE1" s="251"/>
      <c r="VRF1" s="251"/>
      <c r="VRG1" s="251"/>
      <c r="VRH1" s="251"/>
      <c r="VRI1" s="251"/>
      <c r="VRJ1" s="251"/>
      <c r="VRK1" s="251"/>
      <c r="VRL1" s="251"/>
      <c r="VRM1" s="251"/>
      <c r="VRN1" s="251"/>
      <c r="VRO1" s="251"/>
      <c r="VRP1" s="251"/>
      <c r="VRQ1" s="251"/>
      <c r="VRR1" s="251"/>
      <c r="VRS1" s="251"/>
      <c r="VRT1" s="251"/>
      <c r="VRU1" s="251"/>
      <c r="VRV1" s="251"/>
      <c r="VRW1" s="251"/>
      <c r="VRX1" s="251"/>
      <c r="VRY1" s="251"/>
      <c r="VRZ1" s="251"/>
      <c r="VSA1" s="251"/>
      <c r="VSB1" s="251"/>
      <c r="VSC1" s="251"/>
      <c r="VSD1" s="251"/>
      <c r="VSE1" s="251"/>
      <c r="VSF1" s="251"/>
      <c r="VSG1" s="251"/>
      <c r="VSH1" s="251"/>
      <c r="VSI1" s="251"/>
      <c r="VSJ1" s="251"/>
      <c r="VSK1" s="251"/>
      <c r="VSL1" s="251"/>
      <c r="VSM1" s="251"/>
      <c r="VSN1" s="251"/>
      <c r="VSO1" s="251"/>
      <c r="VSP1" s="251"/>
      <c r="VSQ1" s="251"/>
      <c r="VSR1" s="251"/>
      <c r="VSS1" s="251"/>
      <c r="VST1" s="251"/>
      <c r="VSU1" s="251"/>
      <c r="VSV1" s="251"/>
      <c r="VSW1" s="251"/>
      <c r="VSX1" s="251"/>
      <c r="VSY1" s="251"/>
      <c r="VSZ1" s="251"/>
      <c r="VTA1" s="251"/>
      <c r="VTB1" s="251"/>
      <c r="VTC1" s="251"/>
      <c r="VTD1" s="251"/>
      <c r="VTE1" s="251"/>
      <c r="VTF1" s="251"/>
      <c r="VTG1" s="251"/>
      <c r="VTH1" s="251"/>
      <c r="VTI1" s="251"/>
      <c r="VTJ1" s="251"/>
      <c r="VTK1" s="251"/>
      <c r="VTL1" s="251"/>
      <c r="VTM1" s="251"/>
      <c r="VTN1" s="251"/>
      <c r="VTO1" s="251"/>
      <c r="VTP1" s="251"/>
      <c r="VTQ1" s="251"/>
      <c r="VTR1" s="251"/>
      <c r="VTS1" s="251"/>
      <c r="VTT1" s="251"/>
      <c r="VTU1" s="251"/>
      <c r="VTV1" s="251"/>
      <c r="VTW1" s="251"/>
      <c r="VTX1" s="251"/>
      <c r="VTY1" s="251"/>
      <c r="VTZ1" s="251"/>
      <c r="VUA1" s="251"/>
      <c r="VUB1" s="251"/>
      <c r="VUC1" s="251"/>
      <c r="VUD1" s="251"/>
      <c r="VUE1" s="251"/>
      <c r="VUF1" s="251"/>
      <c r="VUG1" s="251"/>
      <c r="VUH1" s="251"/>
      <c r="VUI1" s="251"/>
      <c r="VUJ1" s="251"/>
      <c r="VUK1" s="251"/>
      <c r="VUL1" s="251"/>
      <c r="VUM1" s="251"/>
      <c r="VUN1" s="251"/>
      <c r="VUO1" s="251"/>
      <c r="VUP1" s="251"/>
      <c r="VUQ1" s="251"/>
      <c r="VUR1" s="251"/>
      <c r="VUS1" s="251"/>
      <c r="VUT1" s="251"/>
      <c r="VUU1" s="251"/>
      <c r="VUV1" s="251"/>
      <c r="VUW1" s="251"/>
      <c r="VUX1" s="251"/>
      <c r="VUY1" s="251"/>
      <c r="VUZ1" s="251"/>
      <c r="VVA1" s="251"/>
      <c r="VVB1" s="251"/>
      <c r="VVC1" s="251"/>
      <c r="VVD1" s="251"/>
      <c r="VVE1" s="251"/>
      <c r="VVF1" s="251"/>
      <c r="VVG1" s="251"/>
      <c r="VVH1" s="251"/>
      <c r="VVI1" s="251"/>
      <c r="VVJ1" s="251"/>
      <c r="VVK1" s="251"/>
      <c r="VVL1" s="251"/>
      <c r="VVM1" s="251"/>
      <c r="VVN1" s="251"/>
      <c r="VVO1" s="251"/>
      <c r="VVP1" s="251"/>
      <c r="VVQ1" s="251"/>
      <c r="VVR1" s="251"/>
      <c r="VVS1" s="251"/>
      <c r="VVT1" s="251"/>
      <c r="VVU1" s="251"/>
      <c r="VVV1" s="251"/>
      <c r="VVW1" s="251"/>
      <c r="VVX1" s="251"/>
      <c r="VVY1" s="251"/>
      <c r="VVZ1" s="251"/>
      <c r="VWA1" s="251"/>
      <c r="VWB1" s="251"/>
      <c r="VWC1" s="251"/>
      <c r="VWD1" s="251"/>
      <c r="VWE1" s="251"/>
      <c r="VWF1" s="251"/>
      <c r="VWG1" s="251"/>
      <c r="VWH1" s="251"/>
      <c r="VWI1" s="251"/>
      <c r="VWJ1" s="251"/>
      <c r="VWK1" s="251"/>
      <c r="VWL1" s="251"/>
      <c r="VWM1" s="251"/>
      <c r="VWN1" s="251"/>
      <c r="VWO1" s="251"/>
      <c r="VWP1" s="251"/>
      <c r="VWQ1" s="251"/>
      <c r="VWR1" s="251"/>
      <c r="VWS1" s="251"/>
      <c r="VWT1" s="251"/>
      <c r="VWU1" s="251"/>
      <c r="VWV1" s="251"/>
      <c r="VWW1" s="251"/>
      <c r="VWX1" s="251"/>
      <c r="VWY1" s="251"/>
      <c r="VWZ1" s="251"/>
      <c r="VXA1" s="251"/>
      <c r="VXB1" s="251"/>
      <c r="VXC1" s="251"/>
      <c r="VXD1" s="251"/>
      <c r="VXE1" s="251"/>
      <c r="VXF1" s="251"/>
      <c r="VXG1" s="251"/>
      <c r="VXH1" s="251"/>
      <c r="VXI1" s="251"/>
      <c r="VXJ1" s="251"/>
      <c r="VXK1" s="251"/>
      <c r="VXL1" s="251"/>
      <c r="VXM1" s="251"/>
      <c r="VXN1" s="251"/>
      <c r="VXO1" s="251"/>
      <c r="VXP1" s="251"/>
      <c r="VXQ1" s="251"/>
      <c r="VXR1" s="251"/>
      <c r="VXS1" s="251"/>
      <c r="VXT1" s="251"/>
      <c r="VXU1" s="251"/>
      <c r="VXV1" s="251"/>
      <c r="VXW1" s="251"/>
      <c r="VXX1" s="251"/>
      <c r="VXY1" s="251"/>
      <c r="VXZ1" s="251"/>
      <c r="VYA1" s="251"/>
      <c r="VYB1" s="251"/>
      <c r="VYC1" s="251"/>
      <c r="VYD1" s="251"/>
      <c r="VYE1" s="251"/>
      <c r="VYF1" s="251"/>
      <c r="VYG1" s="251"/>
      <c r="VYH1" s="251"/>
      <c r="VYI1" s="251"/>
      <c r="VYJ1" s="251"/>
      <c r="VYK1" s="251"/>
      <c r="VYL1" s="251"/>
      <c r="VYM1" s="251"/>
      <c r="VYN1" s="251"/>
      <c r="VYO1" s="251"/>
      <c r="VYP1" s="251"/>
      <c r="VYQ1" s="251"/>
      <c r="VYR1" s="251"/>
      <c r="VYS1" s="251"/>
      <c r="VYT1" s="251"/>
      <c r="VYU1" s="251"/>
      <c r="VYV1" s="251"/>
      <c r="VYW1" s="251"/>
      <c r="VYX1" s="251"/>
      <c r="VYY1" s="251"/>
      <c r="VYZ1" s="251"/>
      <c r="VZA1" s="251"/>
      <c r="VZB1" s="251"/>
      <c r="VZC1" s="251"/>
      <c r="VZD1" s="251"/>
      <c r="VZE1" s="251"/>
      <c r="VZF1" s="251"/>
      <c r="VZG1" s="251"/>
      <c r="VZH1" s="251"/>
      <c r="VZI1" s="251"/>
      <c r="VZJ1" s="251"/>
      <c r="VZK1" s="251"/>
      <c r="VZL1" s="251"/>
      <c r="VZM1" s="251"/>
      <c r="VZN1" s="251"/>
      <c r="VZO1" s="251"/>
      <c r="VZP1" s="251"/>
      <c r="VZQ1" s="251"/>
      <c r="VZR1" s="251"/>
      <c r="VZS1" s="251"/>
      <c r="VZT1" s="251"/>
      <c r="VZU1" s="251"/>
      <c r="VZV1" s="251"/>
      <c r="VZW1" s="251"/>
      <c r="VZX1" s="251"/>
      <c r="VZY1" s="251"/>
      <c r="VZZ1" s="251"/>
      <c r="WAA1" s="251"/>
      <c r="WAB1" s="251"/>
      <c r="WAC1" s="251"/>
      <c r="WAD1" s="251"/>
      <c r="WAE1" s="251"/>
      <c r="WAF1" s="251"/>
      <c r="WAG1" s="251"/>
      <c r="WAH1" s="251"/>
      <c r="WAI1" s="251"/>
      <c r="WAJ1" s="251"/>
      <c r="WAK1" s="251"/>
      <c r="WAL1" s="251"/>
      <c r="WAM1" s="251"/>
      <c r="WAN1" s="251"/>
      <c r="WAO1" s="251"/>
      <c r="WAP1" s="251"/>
      <c r="WAQ1" s="251"/>
      <c r="WAR1" s="251"/>
      <c r="WAS1" s="251"/>
      <c r="WAT1" s="251"/>
      <c r="WAU1" s="251"/>
      <c r="WAV1" s="251"/>
      <c r="WAW1" s="251"/>
      <c r="WAX1" s="251"/>
      <c r="WAY1" s="251"/>
      <c r="WAZ1" s="251"/>
      <c r="WBA1" s="251"/>
      <c r="WBB1" s="251"/>
      <c r="WBC1" s="251"/>
      <c r="WBD1" s="251"/>
      <c r="WBE1" s="251"/>
      <c r="WBF1" s="251"/>
      <c r="WBG1" s="251"/>
      <c r="WBH1" s="251"/>
      <c r="WBI1" s="251"/>
      <c r="WBJ1" s="251"/>
      <c r="WBK1" s="251"/>
      <c r="WBL1" s="251"/>
      <c r="WBM1" s="251"/>
      <c r="WBN1" s="251"/>
      <c r="WBO1" s="251"/>
      <c r="WBP1" s="251"/>
      <c r="WBQ1" s="251"/>
      <c r="WBR1" s="251"/>
      <c r="WBS1" s="251"/>
      <c r="WBT1" s="251"/>
      <c r="WBU1" s="251"/>
      <c r="WBV1" s="251"/>
      <c r="WBW1" s="251"/>
      <c r="WBX1" s="251"/>
      <c r="WBY1" s="251"/>
      <c r="WBZ1" s="251"/>
      <c r="WCA1" s="251"/>
      <c r="WCB1" s="251"/>
      <c r="WCC1" s="251"/>
      <c r="WCD1" s="251"/>
      <c r="WCE1" s="251"/>
      <c r="WCF1" s="251"/>
      <c r="WCG1" s="251"/>
      <c r="WCH1" s="251"/>
      <c r="WCI1" s="251"/>
      <c r="WCJ1" s="251"/>
      <c r="WCK1" s="251"/>
      <c r="WCL1" s="251"/>
      <c r="WCM1" s="251"/>
      <c r="WCN1" s="251"/>
      <c r="WCO1" s="251"/>
      <c r="WCP1" s="251"/>
      <c r="WCQ1" s="251"/>
      <c r="WCR1" s="251"/>
      <c r="WCS1" s="251"/>
      <c r="WCT1" s="251"/>
      <c r="WCU1" s="251"/>
      <c r="WCV1" s="251"/>
      <c r="WCW1" s="251"/>
      <c r="WCX1" s="251"/>
      <c r="WCY1" s="251"/>
      <c r="WCZ1" s="251"/>
      <c r="WDA1" s="251"/>
      <c r="WDB1" s="251"/>
      <c r="WDC1" s="251"/>
      <c r="WDD1" s="251"/>
      <c r="WDE1" s="251"/>
      <c r="WDF1" s="251"/>
      <c r="WDG1" s="251"/>
      <c r="WDH1" s="251"/>
      <c r="WDI1" s="251"/>
      <c r="WDJ1" s="251"/>
      <c r="WDK1" s="251"/>
      <c r="WDL1" s="251"/>
      <c r="WDM1" s="251"/>
      <c r="WDN1" s="251"/>
      <c r="WDO1" s="251"/>
      <c r="WDP1" s="251"/>
      <c r="WDQ1" s="251"/>
      <c r="WDR1" s="251"/>
      <c r="WDS1" s="251"/>
      <c r="WDT1" s="251"/>
      <c r="WDU1" s="251"/>
      <c r="WDV1" s="251"/>
      <c r="WDW1" s="251"/>
      <c r="WDX1" s="251"/>
      <c r="WDY1" s="251"/>
      <c r="WDZ1" s="251"/>
      <c r="WEA1" s="251"/>
      <c r="WEB1" s="251"/>
      <c r="WEC1" s="251"/>
      <c r="WED1" s="251"/>
      <c r="WEE1" s="251"/>
      <c r="WEF1" s="251"/>
      <c r="WEG1" s="251"/>
      <c r="WEH1" s="251"/>
      <c r="WEI1" s="251"/>
      <c r="WEJ1" s="251"/>
      <c r="WEK1" s="251"/>
      <c r="WEL1" s="251"/>
      <c r="WEM1" s="251"/>
      <c r="WEN1" s="251"/>
      <c r="WEO1" s="251"/>
      <c r="WEP1" s="251"/>
      <c r="WEQ1" s="251"/>
      <c r="WER1" s="251"/>
      <c r="WES1" s="251"/>
      <c r="WET1" s="251"/>
      <c r="WEU1" s="251"/>
      <c r="WEV1" s="251"/>
      <c r="WEW1" s="251"/>
      <c r="WEX1" s="251"/>
      <c r="WEY1" s="251"/>
      <c r="WEZ1" s="251"/>
      <c r="WFA1" s="251"/>
      <c r="WFB1" s="251"/>
      <c r="WFC1" s="251"/>
      <c r="WFD1" s="251"/>
      <c r="WFE1" s="251"/>
      <c r="WFF1" s="251"/>
      <c r="WFG1" s="251"/>
      <c r="WFH1" s="251"/>
      <c r="WFI1" s="251"/>
      <c r="WFJ1" s="251"/>
      <c r="WFK1" s="251"/>
      <c r="WFL1" s="251"/>
      <c r="WFM1" s="251"/>
      <c r="WFN1" s="251"/>
      <c r="WFO1" s="251"/>
      <c r="WFP1" s="251"/>
      <c r="WFQ1" s="251"/>
      <c r="WFR1" s="251"/>
      <c r="WFS1" s="251"/>
      <c r="WFT1" s="251"/>
      <c r="WFU1" s="251"/>
      <c r="WFV1" s="251"/>
      <c r="WFW1" s="251"/>
      <c r="WFX1" s="251"/>
      <c r="WFY1" s="251"/>
      <c r="WFZ1" s="251"/>
      <c r="WGA1" s="251"/>
      <c r="WGB1" s="251"/>
      <c r="WGC1" s="251"/>
      <c r="WGD1" s="251"/>
      <c r="WGE1" s="251"/>
      <c r="WGF1" s="251"/>
      <c r="WGG1" s="251"/>
      <c r="WGH1" s="251"/>
      <c r="WGI1" s="251"/>
      <c r="WGJ1" s="251"/>
      <c r="WGK1" s="251"/>
      <c r="WGL1" s="251"/>
      <c r="WGM1" s="251"/>
      <c r="WGN1" s="251"/>
      <c r="WGO1" s="251"/>
      <c r="WGP1" s="251"/>
      <c r="WGQ1" s="251"/>
      <c r="WGR1" s="251"/>
      <c r="WGS1" s="251"/>
      <c r="WGT1" s="251"/>
      <c r="WGU1" s="251"/>
      <c r="WGV1" s="251"/>
      <c r="WGW1" s="251"/>
      <c r="WGX1" s="251"/>
      <c r="WGY1" s="251"/>
      <c r="WGZ1" s="251"/>
      <c r="WHA1" s="251"/>
      <c r="WHB1" s="251"/>
      <c r="WHC1" s="251"/>
      <c r="WHD1" s="251"/>
      <c r="WHE1" s="251"/>
      <c r="WHF1" s="251"/>
      <c r="WHG1" s="251"/>
      <c r="WHH1" s="251"/>
      <c r="WHI1" s="251"/>
      <c r="WHJ1" s="251"/>
      <c r="WHK1" s="251"/>
      <c r="WHL1" s="251"/>
      <c r="WHM1" s="251"/>
      <c r="WHN1" s="251"/>
      <c r="WHO1" s="251"/>
      <c r="WHP1" s="251"/>
      <c r="WHQ1" s="251"/>
      <c r="WHR1" s="251"/>
      <c r="WHS1" s="251"/>
      <c r="WHT1" s="251"/>
      <c r="WHU1" s="251"/>
      <c r="WHV1" s="251"/>
      <c r="WHW1" s="251"/>
      <c r="WHX1" s="251"/>
      <c r="WHY1" s="251"/>
      <c r="WHZ1" s="251"/>
      <c r="WIA1" s="251"/>
      <c r="WIB1" s="251"/>
      <c r="WIC1" s="251"/>
      <c r="WID1" s="251"/>
      <c r="WIE1" s="251"/>
      <c r="WIF1" s="251"/>
      <c r="WIG1" s="251"/>
      <c r="WIH1" s="251"/>
      <c r="WII1" s="251"/>
      <c r="WIJ1" s="251"/>
      <c r="WIK1" s="251"/>
      <c r="WIL1" s="251"/>
      <c r="WIM1" s="251"/>
      <c r="WIN1" s="251"/>
      <c r="WIO1" s="251"/>
      <c r="WIP1" s="251"/>
      <c r="WIQ1" s="251"/>
      <c r="WIR1" s="251"/>
      <c r="WIS1" s="251"/>
      <c r="WIT1" s="251"/>
      <c r="WIU1" s="251"/>
      <c r="WIV1" s="251"/>
      <c r="WIW1" s="251"/>
      <c r="WIX1" s="251"/>
      <c r="WIY1" s="251"/>
      <c r="WIZ1" s="251"/>
      <c r="WJA1" s="251"/>
      <c r="WJB1" s="251"/>
      <c r="WJC1" s="251"/>
      <c r="WJD1" s="251"/>
      <c r="WJE1" s="251"/>
      <c r="WJF1" s="251"/>
      <c r="WJG1" s="251"/>
      <c r="WJH1" s="251"/>
      <c r="WJI1" s="251"/>
      <c r="WJJ1" s="251"/>
      <c r="WJK1" s="251"/>
      <c r="WJL1" s="251"/>
      <c r="WJM1" s="251"/>
      <c r="WJN1" s="251"/>
      <c r="WJO1" s="251"/>
      <c r="WJP1" s="251"/>
      <c r="WJQ1" s="251"/>
      <c r="WJR1" s="251"/>
      <c r="WJS1" s="251"/>
      <c r="WJT1" s="251"/>
      <c r="WJU1" s="251"/>
      <c r="WJV1" s="251"/>
      <c r="WJW1" s="251"/>
      <c r="WJX1" s="251"/>
      <c r="WJY1" s="251"/>
      <c r="WJZ1" s="251"/>
      <c r="WKA1" s="251"/>
      <c r="WKB1" s="251"/>
      <c r="WKC1" s="251"/>
      <c r="WKD1" s="251"/>
      <c r="WKE1" s="251"/>
      <c r="WKF1" s="251"/>
      <c r="WKG1" s="251"/>
      <c r="WKH1" s="251"/>
      <c r="WKI1" s="251"/>
      <c r="WKJ1" s="251"/>
      <c r="WKK1" s="251"/>
      <c r="WKL1" s="251"/>
      <c r="WKM1" s="251"/>
      <c r="WKN1" s="251"/>
      <c r="WKO1" s="251"/>
      <c r="WKP1" s="251"/>
      <c r="WKQ1" s="251"/>
      <c r="WKR1" s="251"/>
      <c r="WKS1" s="251"/>
      <c r="WKT1" s="251"/>
      <c r="WKU1" s="251"/>
      <c r="WKV1" s="251"/>
      <c r="WKW1" s="251"/>
      <c r="WKX1" s="251"/>
      <c r="WKY1" s="251"/>
      <c r="WKZ1" s="251"/>
      <c r="WLA1" s="251"/>
      <c r="WLB1" s="251"/>
      <c r="WLC1" s="251"/>
      <c r="WLD1" s="251"/>
      <c r="WLE1" s="251"/>
      <c r="WLF1" s="251"/>
      <c r="WLG1" s="251"/>
      <c r="WLH1" s="251"/>
      <c r="WLI1" s="251"/>
      <c r="WLJ1" s="251"/>
      <c r="WLK1" s="251"/>
      <c r="WLL1" s="251"/>
      <c r="WLM1" s="251"/>
      <c r="WLN1" s="251"/>
      <c r="WLO1" s="251"/>
      <c r="WLP1" s="251"/>
      <c r="WLQ1" s="251"/>
      <c r="WLR1" s="251"/>
      <c r="WLS1" s="251"/>
      <c r="WLT1" s="251"/>
      <c r="WLU1" s="251"/>
      <c r="WLV1" s="251"/>
      <c r="WLW1" s="251"/>
      <c r="WLX1" s="251"/>
      <c r="WLY1" s="251"/>
      <c r="WLZ1" s="251"/>
      <c r="WMA1" s="251"/>
      <c r="WMB1" s="251"/>
      <c r="WMC1" s="251"/>
      <c r="WMD1" s="251"/>
      <c r="WME1" s="251"/>
      <c r="WMF1" s="251"/>
      <c r="WMG1" s="251"/>
      <c r="WMH1" s="251"/>
      <c r="WMI1" s="251"/>
      <c r="WMJ1" s="251"/>
      <c r="WMK1" s="251"/>
      <c r="WML1" s="251"/>
      <c r="WMM1" s="251"/>
      <c r="WMN1" s="251"/>
      <c r="WMO1" s="251"/>
      <c r="WMP1" s="251"/>
      <c r="WMQ1" s="251"/>
      <c r="WMR1" s="251"/>
      <c r="WMS1" s="251"/>
      <c r="WMT1" s="251"/>
      <c r="WMU1" s="251"/>
      <c r="WMV1" s="251"/>
      <c r="WMW1" s="251"/>
      <c r="WMX1" s="251"/>
      <c r="WMY1" s="251"/>
      <c r="WMZ1" s="251"/>
      <c r="WNA1" s="251"/>
      <c r="WNB1" s="251"/>
      <c r="WNC1" s="251"/>
      <c r="WND1" s="251"/>
      <c r="WNE1" s="251"/>
      <c r="WNF1" s="251"/>
      <c r="WNG1" s="251"/>
      <c r="WNH1" s="251"/>
      <c r="WNI1" s="251"/>
      <c r="WNJ1" s="251"/>
      <c r="WNK1" s="251"/>
      <c r="WNL1" s="251"/>
      <c r="WNM1" s="251"/>
      <c r="WNN1" s="251"/>
      <c r="WNO1" s="251"/>
      <c r="WNP1" s="251"/>
      <c r="WNQ1" s="251"/>
      <c r="WNR1" s="251"/>
      <c r="WNS1" s="251"/>
      <c r="WNT1" s="251"/>
      <c r="WNU1" s="251"/>
      <c r="WNV1" s="251"/>
      <c r="WNW1" s="251"/>
      <c r="WNX1" s="251"/>
      <c r="WNY1" s="251"/>
      <c r="WNZ1" s="251"/>
      <c r="WOA1" s="251"/>
      <c r="WOB1" s="251"/>
      <c r="WOC1" s="251"/>
      <c r="WOD1" s="251"/>
      <c r="WOE1" s="251"/>
      <c r="WOF1" s="251"/>
      <c r="WOG1" s="251"/>
      <c r="WOH1" s="251"/>
      <c r="WOI1" s="251"/>
      <c r="WOJ1" s="251"/>
      <c r="WOK1" s="251"/>
      <c r="WOL1" s="251"/>
      <c r="WOM1" s="251"/>
      <c r="WON1" s="251"/>
      <c r="WOO1" s="251"/>
      <c r="WOP1" s="251"/>
      <c r="WOQ1" s="251"/>
      <c r="WOR1" s="251"/>
      <c r="WOS1" s="251"/>
      <c r="WOT1" s="251"/>
      <c r="WOU1" s="251"/>
      <c r="WOV1" s="251"/>
      <c r="WOW1" s="251"/>
      <c r="WOX1" s="251"/>
      <c r="WOY1" s="251"/>
      <c r="WOZ1" s="251"/>
      <c r="WPA1" s="251"/>
      <c r="WPB1" s="251"/>
      <c r="WPC1" s="251"/>
      <c r="WPD1" s="251"/>
      <c r="WPE1" s="251"/>
      <c r="WPF1" s="251"/>
      <c r="WPG1" s="251"/>
      <c r="WPH1" s="251"/>
      <c r="WPI1" s="251"/>
      <c r="WPJ1" s="251"/>
      <c r="WPK1" s="251"/>
      <c r="WPL1" s="251"/>
      <c r="WPM1" s="251"/>
      <c r="WPN1" s="251"/>
      <c r="WPO1" s="251"/>
      <c r="WPP1" s="251"/>
      <c r="WPQ1" s="251"/>
      <c r="WPR1" s="251"/>
      <c r="WPS1" s="251"/>
      <c r="WPT1" s="251"/>
      <c r="WPU1" s="251"/>
      <c r="WPV1" s="251"/>
      <c r="WPW1" s="251"/>
      <c r="WPX1" s="251"/>
      <c r="WPY1" s="251"/>
      <c r="WPZ1" s="251"/>
      <c r="WQA1" s="251"/>
      <c r="WQB1" s="251"/>
      <c r="WQC1" s="251"/>
      <c r="WQD1" s="251"/>
      <c r="WQE1" s="251"/>
      <c r="WQF1" s="251"/>
      <c r="WQG1" s="251"/>
      <c r="WQH1" s="251"/>
      <c r="WQI1" s="251"/>
      <c r="WQJ1" s="251"/>
      <c r="WQK1" s="251"/>
      <c r="WQL1" s="251"/>
      <c r="WQM1" s="251"/>
      <c r="WQN1" s="251"/>
      <c r="WQO1" s="251"/>
      <c r="WQP1" s="251"/>
      <c r="WQQ1" s="251"/>
      <c r="WQR1" s="251"/>
      <c r="WQS1" s="251"/>
      <c r="WQT1" s="251"/>
      <c r="WQU1" s="251"/>
      <c r="WQV1" s="251"/>
      <c r="WQW1" s="251"/>
      <c r="WQX1" s="251"/>
      <c r="WQY1" s="251"/>
      <c r="WQZ1" s="251"/>
      <c r="WRA1" s="251"/>
      <c r="WRB1" s="251"/>
      <c r="WRC1" s="251"/>
      <c r="WRD1" s="251"/>
      <c r="WRE1" s="251"/>
      <c r="WRF1" s="251"/>
      <c r="WRG1" s="251"/>
      <c r="WRH1" s="251"/>
      <c r="WRI1" s="251"/>
      <c r="WRJ1" s="251"/>
      <c r="WRK1" s="251"/>
      <c r="WRL1" s="251"/>
      <c r="WRM1" s="251"/>
      <c r="WRN1" s="251"/>
      <c r="WRO1" s="251"/>
      <c r="WRP1" s="251"/>
      <c r="WRQ1" s="251"/>
      <c r="WRR1" s="251"/>
      <c r="WRS1" s="251"/>
      <c r="WRT1" s="251"/>
      <c r="WRU1" s="251"/>
      <c r="WRV1" s="251"/>
      <c r="WRW1" s="251"/>
      <c r="WRX1" s="251"/>
      <c r="WRY1" s="251"/>
      <c r="WRZ1" s="251"/>
      <c r="WSA1" s="251"/>
      <c r="WSB1" s="251"/>
      <c r="WSC1" s="251"/>
      <c r="WSD1" s="251"/>
      <c r="WSE1" s="251"/>
      <c r="WSF1" s="251"/>
      <c r="WSG1" s="251"/>
      <c r="WSH1" s="251"/>
      <c r="WSI1" s="251"/>
      <c r="WSJ1" s="251"/>
      <c r="WSK1" s="251"/>
      <c r="WSL1" s="251"/>
      <c r="WSM1" s="251"/>
      <c r="WSN1" s="251"/>
      <c r="WSO1" s="251"/>
      <c r="WSP1" s="251"/>
      <c r="WSQ1" s="251"/>
      <c r="WSR1" s="251"/>
      <c r="WSS1" s="251"/>
      <c r="WST1" s="251"/>
      <c r="WSU1" s="251"/>
      <c r="WSV1" s="251"/>
      <c r="WSW1" s="251"/>
      <c r="WSX1" s="251"/>
      <c r="WSY1" s="251"/>
      <c r="WSZ1" s="251"/>
      <c r="WTA1" s="251"/>
      <c r="WTB1" s="251"/>
      <c r="WTC1" s="251"/>
      <c r="WTD1" s="251"/>
      <c r="WTE1" s="251"/>
      <c r="WTF1" s="251"/>
      <c r="WTG1" s="251"/>
      <c r="WTH1" s="251"/>
      <c r="WTI1" s="251"/>
      <c r="WTJ1" s="251"/>
      <c r="WTK1" s="251"/>
      <c r="WTL1" s="251"/>
      <c r="WTM1" s="251"/>
      <c r="WTN1" s="251"/>
      <c r="WTO1" s="251"/>
      <c r="WTP1" s="251"/>
      <c r="WTQ1" s="251"/>
      <c r="WTR1" s="251"/>
      <c r="WTS1" s="251"/>
      <c r="WTT1" s="251"/>
      <c r="WTU1" s="251"/>
      <c r="WTV1" s="251"/>
      <c r="WTW1" s="251"/>
      <c r="WTX1" s="251"/>
      <c r="WTY1" s="251"/>
      <c r="WTZ1" s="251"/>
      <c r="WUA1" s="251"/>
      <c r="WUB1" s="251"/>
      <c r="WUC1" s="251"/>
      <c r="WUD1" s="251"/>
      <c r="WUE1" s="251"/>
      <c r="WUF1" s="251"/>
      <c r="WUG1" s="251"/>
      <c r="WUH1" s="251"/>
      <c r="WUI1" s="251"/>
      <c r="WUJ1" s="251"/>
      <c r="WUK1" s="251"/>
      <c r="WUL1" s="251"/>
      <c r="WUM1" s="251"/>
      <c r="WUN1" s="251"/>
      <c r="WUO1" s="251"/>
      <c r="WUP1" s="251"/>
      <c r="WUQ1" s="251"/>
      <c r="WUR1" s="251"/>
      <c r="WUS1" s="251"/>
      <c r="WUT1" s="251"/>
      <c r="WUU1" s="251"/>
      <c r="WUV1" s="251"/>
      <c r="WUW1" s="251"/>
      <c r="WUX1" s="251"/>
      <c r="WUY1" s="251"/>
      <c r="WUZ1" s="251"/>
      <c r="WVA1" s="251"/>
      <c r="WVB1" s="251"/>
      <c r="WVC1" s="251"/>
      <c r="WVD1" s="251"/>
      <c r="WVE1" s="251"/>
      <c r="WVF1" s="251"/>
      <c r="WVG1" s="251"/>
      <c r="WVH1" s="251"/>
      <c r="WVI1" s="251"/>
      <c r="WVJ1" s="251"/>
      <c r="WVK1" s="251"/>
      <c r="WVL1" s="251"/>
      <c r="WVM1" s="251"/>
      <c r="WVN1" s="251"/>
      <c r="WVO1" s="251"/>
      <c r="WVP1" s="251"/>
      <c r="WVQ1" s="251"/>
      <c r="WVR1" s="251"/>
      <c r="WVS1" s="251"/>
      <c r="WVT1" s="251"/>
      <c r="WVU1" s="251"/>
      <c r="WVV1" s="251"/>
      <c r="WVW1" s="251"/>
      <c r="WVX1" s="251"/>
      <c r="WVY1" s="251"/>
      <c r="WVZ1" s="251"/>
      <c r="WWA1" s="251"/>
      <c r="WWB1" s="251"/>
      <c r="WWC1" s="251"/>
      <c r="WWD1" s="251"/>
      <c r="WWE1" s="251"/>
      <c r="WWF1" s="251"/>
      <c r="WWG1" s="251"/>
      <c r="WWH1" s="251"/>
      <c r="WWI1" s="251"/>
      <c r="WWJ1" s="251"/>
      <c r="WWK1" s="251"/>
      <c r="WWL1" s="251"/>
      <c r="WWM1" s="251"/>
      <c r="WWN1" s="251"/>
      <c r="WWO1" s="251"/>
      <c r="WWP1" s="251"/>
      <c r="WWQ1" s="251"/>
      <c r="WWR1" s="251"/>
      <c r="WWS1" s="251"/>
      <c r="WWT1" s="251"/>
      <c r="WWU1" s="251"/>
      <c r="WWV1" s="251"/>
      <c r="WWW1" s="251"/>
      <c r="WWX1" s="251"/>
      <c r="WWY1" s="251"/>
      <c r="WWZ1" s="251"/>
      <c r="WXA1" s="251"/>
      <c r="WXB1" s="251"/>
      <c r="WXC1" s="251"/>
      <c r="WXD1" s="251"/>
      <c r="WXE1" s="251"/>
      <c r="WXF1" s="251"/>
      <c r="WXG1" s="251"/>
      <c r="WXH1" s="251"/>
      <c r="WXI1" s="251"/>
      <c r="WXJ1" s="251"/>
      <c r="WXK1" s="251"/>
      <c r="WXL1" s="251"/>
      <c r="WXM1" s="251"/>
      <c r="WXN1" s="251"/>
      <c r="WXO1" s="251"/>
      <c r="WXP1" s="251"/>
      <c r="WXQ1" s="251"/>
      <c r="WXR1" s="251"/>
      <c r="WXS1" s="251"/>
      <c r="WXT1" s="251"/>
      <c r="WXU1" s="251"/>
      <c r="WXV1" s="251"/>
      <c r="WXW1" s="251"/>
      <c r="WXX1" s="251"/>
      <c r="WXY1" s="251"/>
      <c r="WXZ1" s="251"/>
      <c r="WYA1" s="251"/>
      <c r="WYB1" s="251"/>
      <c r="WYC1" s="251"/>
      <c r="WYD1" s="251"/>
      <c r="WYE1" s="251"/>
      <c r="WYF1" s="251"/>
      <c r="WYG1" s="251"/>
      <c r="WYH1" s="251"/>
      <c r="WYI1" s="251"/>
      <c r="WYJ1" s="251"/>
      <c r="WYK1" s="251"/>
      <c r="WYL1" s="251"/>
      <c r="WYM1" s="251"/>
      <c r="WYN1" s="251"/>
      <c r="WYO1" s="251"/>
      <c r="WYP1" s="251"/>
      <c r="WYQ1" s="251"/>
      <c r="WYR1" s="251"/>
      <c r="WYS1" s="251"/>
      <c r="WYT1" s="251"/>
      <c r="WYU1" s="251"/>
      <c r="WYV1" s="251"/>
      <c r="WYW1" s="251"/>
      <c r="WYX1" s="251"/>
      <c r="WYY1" s="251"/>
      <c r="WYZ1" s="251"/>
      <c r="WZA1" s="251"/>
      <c r="WZB1" s="251"/>
      <c r="WZC1" s="251"/>
      <c r="WZD1" s="251"/>
      <c r="WZE1" s="251"/>
      <c r="WZF1" s="251"/>
      <c r="WZG1" s="251"/>
      <c r="WZH1" s="251"/>
      <c r="WZI1" s="251"/>
      <c r="WZJ1" s="251"/>
      <c r="WZK1" s="251"/>
      <c r="WZL1" s="251"/>
      <c r="WZM1" s="251"/>
      <c r="WZN1" s="251"/>
      <c r="WZO1" s="251"/>
      <c r="WZP1" s="251"/>
      <c r="WZQ1" s="251"/>
      <c r="WZR1" s="251"/>
      <c r="WZS1" s="251"/>
      <c r="WZT1" s="251"/>
      <c r="WZU1" s="251"/>
      <c r="WZV1" s="251"/>
      <c r="WZW1" s="251"/>
      <c r="WZX1" s="251"/>
      <c r="WZY1" s="251"/>
      <c r="WZZ1" s="251"/>
      <c r="XAA1" s="251"/>
      <c r="XAB1" s="251"/>
      <c r="XAC1" s="251"/>
      <c r="XAD1" s="251"/>
      <c r="XAE1" s="251"/>
      <c r="XAF1" s="251"/>
      <c r="XAG1" s="251"/>
      <c r="XAH1" s="251"/>
      <c r="XAI1" s="251"/>
      <c r="XAJ1" s="251"/>
      <c r="XAK1" s="251"/>
      <c r="XAL1" s="251"/>
      <c r="XAM1" s="251"/>
      <c r="XAN1" s="251"/>
      <c r="XAO1" s="251"/>
      <c r="XAP1" s="251"/>
      <c r="XAQ1" s="251"/>
      <c r="XAR1" s="251"/>
      <c r="XAS1" s="251"/>
      <c r="XAT1" s="251"/>
      <c r="XAU1" s="251"/>
      <c r="XAV1" s="251"/>
      <c r="XAW1" s="251"/>
      <c r="XAX1" s="251"/>
      <c r="XAY1" s="251"/>
      <c r="XAZ1" s="251"/>
      <c r="XBA1" s="251"/>
      <c r="XBB1" s="251"/>
      <c r="XBC1" s="251"/>
      <c r="XBD1" s="251"/>
      <c r="XBE1" s="251"/>
      <c r="XBF1" s="251"/>
      <c r="XBG1" s="251"/>
      <c r="XBH1" s="251"/>
      <c r="XBI1" s="251"/>
      <c r="XBJ1" s="251"/>
      <c r="XBK1" s="251"/>
      <c r="XBL1" s="251"/>
      <c r="XBM1" s="251"/>
      <c r="XBN1" s="251"/>
      <c r="XBO1" s="251"/>
      <c r="XBP1" s="251"/>
      <c r="XBQ1" s="251"/>
      <c r="XBR1" s="251"/>
      <c r="XBS1" s="251"/>
      <c r="XBT1" s="251"/>
      <c r="XBU1" s="251"/>
      <c r="XBV1" s="251"/>
      <c r="XBW1" s="251"/>
      <c r="XBX1" s="251"/>
      <c r="XBY1" s="251"/>
      <c r="XBZ1" s="251"/>
      <c r="XCA1" s="251"/>
      <c r="XCB1" s="251"/>
      <c r="XCC1" s="251"/>
      <c r="XCD1" s="251"/>
      <c r="XCE1" s="251"/>
      <c r="XCF1" s="251"/>
      <c r="XCG1" s="251"/>
      <c r="XCH1" s="251"/>
      <c r="XCI1" s="251"/>
      <c r="XCJ1" s="251"/>
      <c r="XCK1" s="251"/>
      <c r="XCL1" s="251"/>
      <c r="XCM1" s="251"/>
      <c r="XCN1" s="251"/>
      <c r="XCO1" s="251"/>
      <c r="XCP1" s="251"/>
      <c r="XCQ1" s="251"/>
      <c r="XCR1" s="251"/>
      <c r="XCS1" s="251"/>
      <c r="XCT1" s="251"/>
      <c r="XCU1" s="251"/>
      <c r="XCV1" s="251"/>
      <c r="XCW1" s="251"/>
      <c r="XCX1" s="251"/>
      <c r="XCY1" s="251"/>
      <c r="XCZ1" s="251"/>
      <c r="XDA1" s="251"/>
      <c r="XDB1" s="251"/>
      <c r="XDC1" s="251"/>
      <c r="XDD1" s="251"/>
      <c r="XDE1" s="251"/>
      <c r="XDF1" s="251"/>
      <c r="XDG1" s="251"/>
      <c r="XDH1" s="251"/>
      <c r="XDI1" s="251"/>
      <c r="XDJ1" s="251"/>
      <c r="XDK1" s="251"/>
      <c r="XDL1" s="251"/>
      <c r="XDM1" s="251"/>
      <c r="XDN1" s="251"/>
      <c r="XDO1" s="251"/>
      <c r="XDP1" s="251"/>
      <c r="XDQ1" s="251"/>
      <c r="XDR1" s="251"/>
      <c r="XDS1" s="251"/>
      <c r="XDT1" s="251"/>
      <c r="XDU1" s="251"/>
      <c r="XDV1" s="251"/>
      <c r="XDW1" s="251"/>
      <c r="XDX1" s="251"/>
      <c r="XDY1" s="251"/>
      <c r="XDZ1" s="251"/>
      <c r="XEA1" s="251"/>
      <c r="XEB1" s="251"/>
      <c r="XEC1" s="251"/>
      <c r="XED1" s="251"/>
      <c r="XEE1" s="251"/>
      <c r="XEF1" s="251"/>
      <c r="XEG1" s="251"/>
      <c r="XEH1" s="251"/>
      <c r="XEI1" s="251"/>
      <c r="XEJ1" s="251"/>
      <c r="XEK1" s="251"/>
      <c r="XEL1" s="251"/>
      <c r="XEM1" s="251"/>
      <c r="XEN1" s="251"/>
      <c r="XEO1" s="251"/>
      <c r="XEP1" s="251"/>
      <c r="XEQ1" s="251"/>
      <c r="XER1" s="251"/>
      <c r="XES1" s="251"/>
      <c r="XET1" s="251"/>
      <c r="XEU1" s="251"/>
      <c r="XEV1" s="251"/>
      <c r="XEW1" s="251"/>
      <c r="XEX1" s="251"/>
      <c r="XEY1" s="251"/>
      <c r="XEZ1" s="251"/>
      <c r="XFA1" s="251"/>
      <c r="XFB1" s="251"/>
      <c r="XFC1" s="251"/>
      <c r="XFD1" s="251"/>
    </row>
    <row r="2" spans="1:16384" x14ac:dyDescent="0.25">
      <c r="A2" s="197" t="s">
        <v>702</v>
      </c>
      <c r="B2" s="197" t="s">
        <v>703</v>
      </c>
      <c r="C2" s="197" t="s">
        <v>704</v>
      </c>
      <c r="D2" s="197" t="s">
        <v>705</v>
      </c>
      <c r="E2" s="197" t="s">
        <v>706</v>
      </c>
      <c r="F2" s="197" t="s">
        <v>707</v>
      </c>
      <c r="G2" s="197" t="s">
        <v>708</v>
      </c>
      <c r="H2" s="197" t="s">
        <v>709</v>
      </c>
      <c r="I2" s="197" t="s">
        <v>710</v>
      </c>
      <c r="J2" s="197">
        <v>2015</v>
      </c>
    </row>
    <row r="3" spans="1:16384" x14ac:dyDescent="0.25">
      <c r="A3" s="197" t="s">
        <v>78</v>
      </c>
      <c r="B3" s="197" t="s">
        <v>711</v>
      </c>
      <c r="C3" s="197" t="s">
        <v>712</v>
      </c>
      <c r="D3" s="197" t="s">
        <v>78</v>
      </c>
      <c r="F3" s="197" t="str">
        <f>""</f>
        <v/>
      </c>
      <c r="H3" s="197" t="s">
        <v>357</v>
      </c>
      <c r="I3" s="197" t="s">
        <v>747</v>
      </c>
      <c r="J3" s="197">
        <v>0.76200000000000001</v>
      </c>
    </row>
    <row r="4" spans="1:16384" x14ac:dyDescent="0.25">
      <c r="A4" s="197" t="s">
        <v>197</v>
      </c>
      <c r="B4" s="197" t="s">
        <v>711</v>
      </c>
      <c r="C4" s="197" t="s">
        <v>712</v>
      </c>
      <c r="D4" s="197" t="s">
        <v>197</v>
      </c>
      <c r="F4" s="197" t="str">
        <f>""</f>
        <v/>
      </c>
      <c r="H4" s="197" t="s">
        <v>357</v>
      </c>
      <c r="I4" s="197" t="s">
        <v>747</v>
      </c>
      <c r="J4" s="197">
        <v>5.4760000000000003E-2</v>
      </c>
    </row>
    <row r="5" spans="1:16384" x14ac:dyDescent="0.25">
      <c r="A5" s="197" t="s">
        <v>486</v>
      </c>
      <c r="B5" s="197" t="s">
        <v>711</v>
      </c>
      <c r="C5" s="197" t="s">
        <v>712</v>
      </c>
      <c r="D5" s="197" t="s">
        <v>486</v>
      </c>
      <c r="F5" s="197" t="str">
        <f>""</f>
        <v/>
      </c>
      <c r="H5" s="197" t="s">
        <v>357</v>
      </c>
      <c r="I5" s="197" t="s">
        <v>747</v>
      </c>
      <c r="J5" s="197">
        <v>0.1</v>
      </c>
    </row>
    <row r="6" spans="1:16384" x14ac:dyDescent="0.25">
      <c r="A6" s="197" t="s">
        <v>771</v>
      </c>
      <c r="B6" s="197" t="s">
        <v>711</v>
      </c>
      <c r="C6" s="197" t="s">
        <v>712</v>
      </c>
      <c r="D6" s="197" t="s">
        <v>209</v>
      </c>
      <c r="E6" s="197" t="s">
        <v>771</v>
      </c>
      <c r="F6" s="197" t="str">
        <f>""</f>
        <v/>
      </c>
      <c r="H6" s="197" t="s">
        <v>357</v>
      </c>
      <c r="I6" s="197" t="s">
        <v>747</v>
      </c>
      <c r="J6" s="226">
        <v>7.5529999999999999</v>
      </c>
    </row>
    <row r="7" spans="1:16384" x14ac:dyDescent="0.25">
      <c r="A7" s="197" t="s">
        <v>375</v>
      </c>
      <c r="B7" s="197" t="s">
        <v>711</v>
      </c>
      <c r="C7" s="197" t="s">
        <v>712</v>
      </c>
      <c r="D7" s="197" t="s">
        <v>209</v>
      </c>
      <c r="E7" s="197" t="s">
        <v>375</v>
      </c>
      <c r="F7" s="197" t="str">
        <f>""</f>
        <v/>
      </c>
      <c r="H7" s="197" t="s">
        <v>357</v>
      </c>
      <c r="I7" s="197" t="s">
        <v>747</v>
      </c>
      <c r="J7" s="226">
        <v>15</v>
      </c>
    </row>
    <row r="8" spans="1:16384" x14ac:dyDescent="0.25">
      <c r="A8" s="197" t="s">
        <v>196</v>
      </c>
      <c r="B8" s="197" t="s">
        <v>711</v>
      </c>
      <c r="C8" s="197" t="s">
        <v>712</v>
      </c>
      <c r="D8" s="197" t="s">
        <v>196</v>
      </c>
      <c r="F8" s="197" t="str">
        <f>""</f>
        <v/>
      </c>
      <c r="H8" s="197" t="s">
        <v>357</v>
      </c>
      <c r="I8" s="197" t="s">
        <v>747</v>
      </c>
      <c r="J8" s="226">
        <v>8.2989999999999995</v>
      </c>
    </row>
    <row r="9" spans="1:16384" x14ac:dyDescent="0.25">
      <c r="A9" s="197" t="s">
        <v>31</v>
      </c>
      <c r="B9" s="197" t="s">
        <v>711</v>
      </c>
      <c r="C9" s="197" t="s">
        <v>712</v>
      </c>
      <c r="D9" s="197" t="s">
        <v>31</v>
      </c>
      <c r="E9" s="197" t="s">
        <v>31</v>
      </c>
      <c r="F9" s="197" t="str">
        <f>""</f>
        <v/>
      </c>
      <c r="H9" s="197" t="s">
        <v>82</v>
      </c>
      <c r="I9" s="197" t="s">
        <v>747</v>
      </c>
      <c r="J9" s="197">
        <v>533.29999999999995</v>
      </c>
    </row>
    <row r="10" spans="1:16384" x14ac:dyDescent="0.25">
      <c r="A10" s="197" t="s">
        <v>34</v>
      </c>
      <c r="B10" s="197" t="s">
        <v>711</v>
      </c>
      <c r="C10" s="197" t="s">
        <v>712</v>
      </c>
      <c r="D10" s="197" t="s">
        <v>34</v>
      </c>
      <c r="E10" s="197" t="s">
        <v>34</v>
      </c>
      <c r="F10" s="197" t="str">
        <f>""</f>
        <v/>
      </c>
      <c r="H10" s="197" t="s">
        <v>82</v>
      </c>
      <c r="I10" s="197" t="s">
        <v>747</v>
      </c>
      <c r="J10" s="197">
        <v>3348</v>
      </c>
    </row>
    <row r="11" spans="1:16384" x14ac:dyDescent="0.25">
      <c r="A11" s="197" t="s">
        <v>770</v>
      </c>
      <c r="B11" s="197" t="s">
        <v>711</v>
      </c>
      <c r="C11" s="197" t="s">
        <v>712</v>
      </c>
      <c r="D11" s="197" t="s">
        <v>208</v>
      </c>
      <c r="E11" s="197" t="s">
        <v>770</v>
      </c>
      <c r="F11" s="197" t="str">
        <f>""</f>
        <v/>
      </c>
      <c r="H11" s="197" t="s">
        <v>369</v>
      </c>
      <c r="I11" s="197" t="s">
        <v>747</v>
      </c>
      <c r="J11" s="197">
        <v>129900</v>
      </c>
    </row>
    <row r="12" spans="1:16384" x14ac:dyDescent="0.25">
      <c r="A12" s="197" t="s">
        <v>31</v>
      </c>
      <c r="B12" s="197" t="s">
        <v>711</v>
      </c>
      <c r="C12" s="197" t="s">
        <v>712</v>
      </c>
      <c r="D12" s="197" t="s">
        <v>31</v>
      </c>
      <c r="E12" s="197" t="s">
        <v>31</v>
      </c>
      <c r="F12" s="197" t="str">
        <f>""</f>
        <v/>
      </c>
      <c r="H12" s="197" t="s">
        <v>344</v>
      </c>
      <c r="I12" s="197" t="s">
        <v>747</v>
      </c>
      <c r="J12" s="197">
        <v>96.03</v>
      </c>
    </row>
    <row r="13" spans="1:16384" x14ac:dyDescent="0.25">
      <c r="A13" s="197" t="s">
        <v>34</v>
      </c>
      <c r="B13" s="197" t="s">
        <v>711</v>
      </c>
      <c r="C13" s="197" t="s">
        <v>712</v>
      </c>
      <c r="D13" s="197" t="s">
        <v>34</v>
      </c>
      <c r="E13" s="197" t="s">
        <v>34</v>
      </c>
      <c r="F13" s="197" t="str">
        <f>""</f>
        <v/>
      </c>
      <c r="H13" s="197" t="s">
        <v>344</v>
      </c>
      <c r="I13" s="197" t="s">
        <v>747</v>
      </c>
      <c r="J13" s="197">
        <v>301.3</v>
      </c>
    </row>
    <row r="14" spans="1:16384" x14ac:dyDescent="0.25">
      <c r="A14" s="197" t="s">
        <v>770</v>
      </c>
      <c r="B14" s="197" t="s">
        <v>711</v>
      </c>
      <c r="C14" s="197" t="s">
        <v>712</v>
      </c>
      <c r="D14" s="197" t="s">
        <v>208</v>
      </c>
      <c r="E14" s="197" t="s">
        <v>770</v>
      </c>
      <c r="F14" s="197" t="str">
        <f>""</f>
        <v/>
      </c>
      <c r="H14" s="197" t="s">
        <v>332</v>
      </c>
      <c r="I14" s="197" t="s">
        <v>747</v>
      </c>
      <c r="J14" s="197">
        <v>6573</v>
      </c>
    </row>
    <row r="15" spans="1:16384" x14ac:dyDescent="0.25">
      <c r="A15" s="197" t="s">
        <v>31</v>
      </c>
      <c r="B15" s="197" t="s">
        <v>711</v>
      </c>
      <c r="C15" s="197" t="s">
        <v>712</v>
      </c>
      <c r="D15" s="197" t="s">
        <v>31</v>
      </c>
      <c r="E15" s="197" t="s">
        <v>31</v>
      </c>
      <c r="F15" s="197" t="str">
        <f>""</f>
        <v/>
      </c>
      <c r="H15" s="197" t="s">
        <v>332</v>
      </c>
      <c r="I15" s="197" t="s">
        <v>747</v>
      </c>
      <c r="J15" s="197">
        <v>19630</v>
      </c>
      <c r="K15" s="228">
        <f>J15</f>
        <v>19630</v>
      </c>
    </row>
    <row r="16" spans="1:16384" x14ac:dyDescent="0.25">
      <c r="A16" s="197" t="s">
        <v>769</v>
      </c>
      <c r="B16" s="197" t="s">
        <v>711</v>
      </c>
      <c r="C16" s="197" t="s">
        <v>712</v>
      </c>
      <c r="D16" s="197" t="s">
        <v>37</v>
      </c>
      <c r="E16" s="197" t="s">
        <v>769</v>
      </c>
      <c r="F16" s="197" t="str">
        <f>""</f>
        <v/>
      </c>
      <c r="H16" s="197" t="s">
        <v>332</v>
      </c>
      <c r="I16" s="197" t="s">
        <v>747</v>
      </c>
      <c r="J16" s="197">
        <v>1382</v>
      </c>
      <c r="K16" s="228"/>
    </row>
    <row r="17" spans="1:11" x14ac:dyDescent="0.25">
      <c r="A17" s="197" t="s">
        <v>768</v>
      </c>
      <c r="B17" s="197" t="s">
        <v>711</v>
      </c>
      <c r="C17" s="197" t="s">
        <v>712</v>
      </c>
      <c r="D17" s="197" t="s">
        <v>37</v>
      </c>
      <c r="E17" s="197" t="s">
        <v>768</v>
      </c>
      <c r="F17" s="197" t="str">
        <f>""</f>
        <v/>
      </c>
      <c r="H17" s="197" t="s">
        <v>332</v>
      </c>
      <c r="I17" s="197" t="s">
        <v>747</v>
      </c>
      <c r="J17" s="197">
        <v>74.31</v>
      </c>
      <c r="K17" s="228"/>
    </row>
    <row r="18" spans="1:11" x14ac:dyDescent="0.25">
      <c r="A18" s="197" t="s">
        <v>767</v>
      </c>
      <c r="B18" s="197" t="s">
        <v>711</v>
      </c>
      <c r="C18" s="197" t="s">
        <v>712</v>
      </c>
      <c r="D18" s="197" t="s">
        <v>37</v>
      </c>
      <c r="E18" s="197" t="s">
        <v>767</v>
      </c>
      <c r="F18" s="197" t="str">
        <f>""</f>
        <v/>
      </c>
      <c r="H18" s="197" t="s">
        <v>332</v>
      </c>
      <c r="I18" s="197" t="s">
        <v>747</v>
      </c>
      <c r="J18" s="197">
        <v>2311</v>
      </c>
      <c r="K18" s="228"/>
    </row>
    <row r="19" spans="1:11" x14ac:dyDescent="0.25">
      <c r="A19" s="197" t="s">
        <v>766</v>
      </c>
      <c r="B19" s="197" t="s">
        <v>711</v>
      </c>
      <c r="C19" s="197" t="s">
        <v>712</v>
      </c>
      <c r="D19" s="197" t="s">
        <v>37</v>
      </c>
      <c r="E19" s="197" t="s">
        <v>766</v>
      </c>
      <c r="F19" s="197" t="str">
        <f>""</f>
        <v/>
      </c>
      <c r="H19" s="197" t="s">
        <v>332</v>
      </c>
      <c r="I19" s="197" t="s">
        <v>747</v>
      </c>
      <c r="J19" s="197">
        <v>14980</v>
      </c>
      <c r="K19" s="228"/>
    </row>
    <row r="20" spans="1:11" x14ac:dyDescent="0.25">
      <c r="A20" s="197" t="s">
        <v>765</v>
      </c>
      <c r="B20" s="197" t="s">
        <v>711</v>
      </c>
      <c r="C20" s="197" t="s">
        <v>712</v>
      </c>
      <c r="D20" s="197" t="s">
        <v>37</v>
      </c>
      <c r="E20" s="197" t="s">
        <v>765</v>
      </c>
      <c r="F20" s="197" t="str">
        <f>""</f>
        <v/>
      </c>
      <c r="H20" s="197" t="s">
        <v>332</v>
      </c>
      <c r="I20" s="197" t="s">
        <v>747</v>
      </c>
      <c r="J20" s="197">
        <v>241.2</v>
      </c>
      <c r="K20" s="228"/>
    </row>
    <row r="21" spans="1:11" x14ac:dyDescent="0.25">
      <c r="A21" s="197" t="s">
        <v>764</v>
      </c>
      <c r="B21" s="197" t="s">
        <v>711</v>
      </c>
      <c r="C21" s="197" t="s">
        <v>712</v>
      </c>
      <c r="D21" s="197" t="s">
        <v>37</v>
      </c>
      <c r="E21" s="197" t="s">
        <v>764</v>
      </c>
      <c r="F21" s="197" t="str">
        <f>""</f>
        <v/>
      </c>
      <c r="H21" s="197" t="s">
        <v>332</v>
      </c>
      <c r="I21" s="197" t="s">
        <v>747</v>
      </c>
      <c r="J21" s="197">
        <v>5104</v>
      </c>
      <c r="K21" s="228">
        <f>SUM(J16:J21)</f>
        <v>24092.510000000002</v>
      </c>
    </row>
    <row r="22" spans="1:11" x14ac:dyDescent="0.25">
      <c r="A22" s="197" t="s">
        <v>763</v>
      </c>
      <c r="B22" s="197" t="s">
        <v>711</v>
      </c>
      <c r="C22" s="197" t="s">
        <v>712</v>
      </c>
      <c r="D22" s="197" t="s">
        <v>760</v>
      </c>
      <c r="E22" s="197" t="s">
        <v>763</v>
      </c>
      <c r="F22" s="197" t="str">
        <f>""</f>
        <v/>
      </c>
      <c r="H22" s="197" t="s">
        <v>332</v>
      </c>
      <c r="I22" s="197" t="s">
        <v>747</v>
      </c>
      <c r="J22" s="197">
        <v>18310</v>
      </c>
      <c r="K22" s="228"/>
    </row>
    <row r="23" spans="1:11" x14ac:dyDescent="0.25">
      <c r="A23" s="197" t="s">
        <v>762</v>
      </c>
      <c r="B23" s="197" t="s">
        <v>711</v>
      </c>
      <c r="C23" s="197" t="s">
        <v>712</v>
      </c>
      <c r="D23" s="197" t="s">
        <v>208</v>
      </c>
      <c r="E23" s="197" t="s">
        <v>762</v>
      </c>
      <c r="F23" s="197" t="str">
        <f>""</f>
        <v/>
      </c>
      <c r="H23" s="197" t="s">
        <v>332</v>
      </c>
      <c r="I23" s="197" t="s">
        <v>747</v>
      </c>
      <c r="J23" s="197">
        <v>30900</v>
      </c>
      <c r="K23" s="228"/>
    </row>
    <row r="24" spans="1:11" x14ac:dyDescent="0.25">
      <c r="A24" s="197" t="s">
        <v>761</v>
      </c>
      <c r="B24" s="197" t="s">
        <v>711</v>
      </c>
      <c r="C24" s="197" t="s">
        <v>712</v>
      </c>
      <c r="D24" s="197" t="s">
        <v>208</v>
      </c>
      <c r="E24" s="197" t="s">
        <v>761</v>
      </c>
      <c r="F24" s="197" t="str">
        <f>""</f>
        <v/>
      </c>
      <c r="H24" s="197" t="s">
        <v>332</v>
      </c>
      <c r="I24" s="197" t="s">
        <v>747</v>
      </c>
      <c r="J24" s="197">
        <v>1916</v>
      </c>
      <c r="K24" s="228"/>
    </row>
    <row r="25" spans="1:11" x14ac:dyDescent="0.25">
      <c r="A25" s="197" t="s">
        <v>759</v>
      </c>
      <c r="B25" s="197" t="s">
        <v>711</v>
      </c>
      <c r="C25" s="197" t="s">
        <v>712</v>
      </c>
      <c r="D25" s="197" t="s">
        <v>760</v>
      </c>
      <c r="E25" s="197" t="s">
        <v>759</v>
      </c>
      <c r="F25" s="197" t="str">
        <f>""</f>
        <v/>
      </c>
      <c r="H25" s="197" t="s">
        <v>332</v>
      </c>
      <c r="I25" s="197" t="s">
        <v>747</v>
      </c>
      <c r="J25" s="197">
        <v>10440</v>
      </c>
      <c r="K25" s="228"/>
    </row>
    <row r="26" spans="1:11" x14ac:dyDescent="0.25">
      <c r="A26" s="197" t="s">
        <v>758</v>
      </c>
      <c r="B26" s="197" t="s">
        <v>711</v>
      </c>
      <c r="C26" s="197" t="s">
        <v>712</v>
      </c>
      <c r="D26" s="197" t="s">
        <v>208</v>
      </c>
      <c r="E26" s="197" t="s">
        <v>758</v>
      </c>
      <c r="F26" s="197" t="str">
        <f>""</f>
        <v/>
      </c>
      <c r="H26" s="197" t="s">
        <v>332</v>
      </c>
      <c r="I26" s="197" t="s">
        <v>747</v>
      </c>
      <c r="J26" s="197">
        <v>5360</v>
      </c>
      <c r="K26" s="228"/>
    </row>
    <row r="27" spans="1:11" x14ac:dyDescent="0.25">
      <c r="A27" s="197" t="s">
        <v>757</v>
      </c>
      <c r="B27" s="197" t="s">
        <v>711</v>
      </c>
      <c r="C27" s="197" t="s">
        <v>712</v>
      </c>
      <c r="D27" s="197" t="s">
        <v>37</v>
      </c>
      <c r="E27" s="197" t="s">
        <v>757</v>
      </c>
      <c r="F27" s="197" t="str">
        <f>""</f>
        <v/>
      </c>
      <c r="H27" s="197" t="s">
        <v>332</v>
      </c>
      <c r="I27" s="197" t="s">
        <v>747</v>
      </c>
      <c r="J27" s="197">
        <v>61.15</v>
      </c>
      <c r="K27" s="228"/>
    </row>
    <row r="28" spans="1:11" x14ac:dyDescent="0.25">
      <c r="A28" s="197" t="s">
        <v>756</v>
      </c>
      <c r="B28" s="197" t="s">
        <v>711</v>
      </c>
      <c r="C28" s="197" t="s">
        <v>712</v>
      </c>
      <c r="D28" s="197" t="s">
        <v>37</v>
      </c>
      <c r="E28" s="197" t="s">
        <v>756</v>
      </c>
      <c r="F28" s="197" t="str">
        <f>""</f>
        <v/>
      </c>
      <c r="H28" s="197" t="s">
        <v>332</v>
      </c>
      <c r="I28" s="197" t="s">
        <v>747</v>
      </c>
      <c r="J28" s="197">
        <v>1029</v>
      </c>
      <c r="K28" s="228">
        <f>SUM(J22:J28)</f>
        <v>68016.149999999994</v>
      </c>
    </row>
    <row r="29" spans="1:11" x14ac:dyDescent="0.25">
      <c r="A29" s="197" t="s">
        <v>34</v>
      </c>
      <c r="B29" s="197" t="s">
        <v>711</v>
      </c>
      <c r="C29" s="197" t="s">
        <v>712</v>
      </c>
      <c r="D29" s="197" t="s">
        <v>34</v>
      </c>
      <c r="E29" s="197" t="s">
        <v>34</v>
      </c>
      <c r="F29" s="197" t="str">
        <f>""</f>
        <v/>
      </c>
      <c r="H29" s="197" t="s">
        <v>332</v>
      </c>
      <c r="I29" s="197" t="s">
        <v>747</v>
      </c>
      <c r="J29" s="197">
        <v>150500</v>
      </c>
      <c r="K29" s="228">
        <f>J29</f>
        <v>150500</v>
      </c>
    </row>
    <row r="30" spans="1:11" x14ac:dyDescent="0.25">
      <c r="A30" s="197" t="s">
        <v>755</v>
      </c>
      <c r="B30" s="197" t="s">
        <v>711</v>
      </c>
      <c r="C30" s="197" t="s">
        <v>712</v>
      </c>
      <c r="D30" s="197" t="s">
        <v>37</v>
      </c>
      <c r="E30" s="197" t="s">
        <v>755</v>
      </c>
      <c r="F30" s="197" t="str">
        <f>""</f>
        <v/>
      </c>
      <c r="H30" s="197" t="s">
        <v>332</v>
      </c>
      <c r="I30" s="197" t="s">
        <v>747</v>
      </c>
      <c r="J30" s="197">
        <v>562.20000000000005</v>
      </c>
      <c r="K30" s="228"/>
    </row>
    <row r="31" spans="1:11" x14ac:dyDescent="0.25">
      <c r="A31" s="197" t="s">
        <v>754</v>
      </c>
      <c r="B31" s="197" t="s">
        <v>711</v>
      </c>
      <c r="C31" s="197" t="s">
        <v>712</v>
      </c>
      <c r="D31" s="197" t="s">
        <v>37</v>
      </c>
      <c r="E31" s="197" t="s">
        <v>754</v>
      </c>
      <c r="F31" s="197" t="str">
        <f>""</f>
        <v/>
      </c>
      <c r="H31" s="197" t="s">
        <v>332</v>
      </c>
      <c r="I31" s="197" t="s">
        <v>747</v>
      </c>
      <c r="J31" s="197">
        <v>175.7</v>
      </c>
      <c r="K31" s="228"/>
    </row>
    <row r="32" spans="1:11" x14ac:dyDescent="0.25">
      <c r="A32" s="197" t="s">
        <v>753</v>
      </c>
      <c r="B32" s="197" t="s">
        <v>711</v>
      </c>
      <c r="C32" s="197" t="s">
        <v>712</v>
      </c>
      <c r="D32" s="197" t="s">
        <v>37</v>
      </c>
      <c r="E32" s="197" t="s">
        <v>753</v>
      </c>
      <c r="F32" s="197" t="str">
        <f>""</f>
        <v/>
      </c>
      <c r="H32" s="197" t="s">
        <v>332</v>
      </c>
      <c r="I32" s="197" t="s">
        <v>747</v>
      </c>
      <c r="J32" s="197">
        <v>32.200000000000003</v>
      </c>
      <c r="K32" s="228"/>
    </row>
    <row r="33" spans="1:11" x14ac:dyDescent="0.25">
      <c r="A33" s="197" t="s">
        <v>752</v>
      </c>
      <c r="B33" s="197" t="s">
        <v>711</v>
      </c>
      <c r="C33" s="197" t="s">
        <v>712</v>
      </c>
      <c r="D33" s="197" t="s">
        <v>37</v>
      </c>
      <c r="E33" s="197" t="s">
        <v>752</v>
      </c>
      <c r="F33" s="197" t="str">
        <f>""</f>
        <v/>
      </c>
      <c r="H33" s="197" t="s">
        <v>332</v>
      </c>
      <c r="I33" s="197" t="s">
        <v>747</v>
      </c>
      <c r="J33" s="198">
        <v>1731</v>
      </c>
      <c r="K33" s="228"/>
    </row>
    <row r="34" spans="1:11" x14ac:dyDescent="0.25">
      <c r="A34" s="197" t="s">
        <v>751</v>
      </c>
      <c r="B34" s="197" t="s">
        <v>711</v>
      </c>
      <c r="C34" s="197" t="s">
        <v>712</v>
      </c>
      <c r="D34" s="197" t="s">
        <v>37</v>
      </c>
      <c r="E34" s="197" t="s">
        <v>751</v>
      </c>
      <c r="F34" s="197" t="str">
        <f>""</f>
        <v/>
      </c>
      <c r="H34" s="197" t="s">
        <v>332</v>
      </c>
      <c r="I34" s="197" t="s">
        <v>747</v>
      </c>
      <c r="J34" s="197">
        <v>109.7</v>
      </c>
      <c r="K34" s="228"/>
    </row>
    <row r="35" spans="1:11" x14ac:dyDescent="0.25">
      <c r="A35" s="197" t="s">
        <v>750</v>
      </c>
      <c r="B35" s="197" t="s">
        <v>711</v>
      </c>
      <c r="C35" s="197" t="s">
        <v>712</v>
      </c>
      <c r="D35" s="197" t="s">
        <v>37</v>
      </c>
      <c r="E35" s="197" t="s">
        <v>750</v>
      </c>
      <c r="F35" s="197" t="str">
        <f>""</f>
        <v/>
      </c>
      <c r="H35" s="197" t="s">
        <v>332</v>
      </c>
      <c r="I35" s="197" t="s">
        <v>747</v>
      </c>
      <c r="J35" s="197">
        <v>787.6</v>
      </c>
      <c r="K35" s="228"/>
    </row>
    <row r="36" spans="1:11" x14ac:dyDescent="0.25">
      <c r="A36" s="197" t="s">
        <v>749</v>
      </c>
      <c r="B36" s="197" t="s">
        <v>711</v>
      </c>
      <c r="C36" s="197" t="s">
        <v>712</v>
      </c>
      <c r="D36" s="197" t="s">
        <v>37</v>
      </c>
      <c r="E36" s="197" t="s">
        <v>749</v>
      </c>
      <c r="F36" s="197" t="str">
        <f>""</f>
        <v/>
      </c>
      <c r="H36" s="197" t="s">
        <v>332</v>
      </c>
      <c r="I36" s="197" t="s">
        <v>747</v>
      </c>
      <c r="J36" s="198">
        <v>5078</v>
      </c>
      <c r="K36" s="228"/>
    </row>
    <row r="37" spans="1:11" x14ac:dyDescent="0.25">
      <c r="A37" s="197" t="s">
        <v>748</v>
      </c>
      <c r="B37" s="197" t="s">
        <v>711</v>
      </c>
      <c r="C37" s="197" t="s">
        <v>712</v>
      </c>
      <c r="D37" s="197" t="s">
        <v>37</v>
      </c>
      <c r="E37" s="197" t="s">
        <v>748</v>
      </c>
      <c r="F37" s="197" t="str">
        <f>""</f>
        <v/>
      </c>
      <c r="H37" s="197" t="s">
        <v>332</v>
      </c>
      <c r="I37" s="197" t="s">
        <v>747</v>
      </c>
      <c r="J37" s="197">
        <v>81.290000000000006</v>
      </c>
      <c r="K37" s="228">
        <f>SUM(J32:J37)</f>
        <v>7819.79</v>
      </c>
    </row>
    <row r="38" spans="1:11" x14ac:dyDescent="0.25">
      <c r="A38" s="197" t="s">
        <v>34</v>
      </c>
      <c r="B38" s="197" t="s">
        <v>711</v>
      </c>
      <c r="C38" s="197" t="s">
        <v>712</v>
      </c>
      <c r="D38" s="197" t="s">
        <v>34</v>
      </c>
      <c r="E38" s="197" t="s">
        <v>34</v>
      </c>
      <c r="F38" s="197" t="str">
        <f>""</f>
        <v/>
      </c>
      <c r="H38" s="197" t="s">
        <v>247</v>
      </c>
      <c r="I38" s="197" t="s">
        <v>747</v>
      </c>
      <c r="J38" s="197">
        <v>4.8040000000000001E-3</v>
      </c>
    </row>
    <row r="39" spans="1:11" x14ac:dyDescent="0.25">
      <c r="A39" s="197" t="s">
        <v>869</v>
      </c>
      <c r="B39" s="197" t="s">
        <v>711</v>
      </c>
      <c r="E39" s="197" t="s">
        <v>248</v>
      </c>
      <c r="F39" s="197" t="str">
        <f>"51404"</f>
        <v>51404</v>
      </c>
      <c r="H39" s="197" t="s">
        <v>247</v>
      </c>
      <c r="I39" s="197" t="s">
        <v>747</v>
      </c>
      <c r="J39" s="197">
        <v>8.0000000000000002E-3</v>
      </c>
      <c r="K39" s="197" t="s">
        <v>870</v>
      </c>
    </row>
    <row r="41" spans="1:11" x14ac:dyDescent="0.25">
      <c r="J41" s="197">
        <f>+J39/(J38+J39)</f>
        <v>0.6248047485160888</v>
      </c>
    </row>
  </sheetData>
  <autoFilter ref="A2:K39"/>
  <hyperlinks>
    <hyperlink ref="A1" location="'Algemene info'!A1" display="Algemene info"/>
  </hyperlink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8"/>
  <sheetViews>
    <sheetView workbookViewId="0"/>
  </sheetViews>
  <sheetFormatPr defaultRowHeight="15" x14ac:dyDescent="0.25"/>
  <cols>
    <col min="1" max="1" width="29.140625" customWidth="1"/>
    <col min="3" max="3" width="27.42578125" customWidth="1"/>
    <col min="4" max="4" width="19.7109375" customWidth="1"/>
    <col min="5" max="5" width="19.28515625" customWidth="1"/>
    <col min="17" max="17" width="12" bestFit="1" customWidth="1"/>
  </cols>
  <sheetData>
    <row r="1" spans="1:16" s="197" customFormat="1" x14ac:dyDescent="0.25">
      <c r="A1" s="251" t="s">
        <v>1098</v>
      </c>
      <c r="E1" s="1"/>
      <c r="G1" s="2"/>
      <c r="H1" s="2"/>
      <c r="I1" s="131"/>
      <c r="J1" s="1"/>
    </row>
    <row r="2" spans="1:16" s="197" customFormat="1" x14ac:dyDescent="0.25">
      <c r="A2" s="197" t="s">
        <v>736</v>
      </c>
    </row>
    <row r="3" spans="1:16" s="197" customFormat="1" x14ac:dyDescent="0.25"/>
    <row r="4" spans="1:16" s="197" customFormat="1" x14ac:dyDescent="0.25"/>
    <row r="5" spans="1:16" x14ac:dyDescent="0.25">
      <c r="A5" s="192" t="s">
        <v>702</v>
      </c>
      <c r="B5" s="192" t="s">
        <v>703</v>
      </c>
      <c r="C5" s="192" t="s">
        <v>704</v>
      </c>
      <c r="D5" s="192" t="s">
        <v>705</v>
      </c>
      <c r="E5" s="192" t="s">
        <v>706</v>
      </c>
      <c r="F5" s="192" t="s">
        <v>707</v>
      </c>
      <c r="G5" s="192" t="s">
        <v>708</v>
      </c>
      <c r="H5" s="192" t="s">
        <v>709</v>
      </c>
      <c r="I5" s="192" t="s">
        <v>710</v>
      </c>
      <c r="J5" s="192">
        <v>1990</v>
      </c>
      <c r="K5" s="192">
        <v>1995</v>
      </c>
      <c r="L5" s="192">
        <v>2000</v>
      </c>
      <c r="M5" s="192">
        <v>2005</v>
      </c>
      <c r="N5" s="192">
        <v>2010</v>
      </c>
      <c r="O5" s="192">
        <v>2014</v>
      </c>
      <c r="P5" s="192">
        <v>2015</v>
      </c>
    </row>
    <row r="6" spans="1:16" x14ac:dyDescent="0.25">
      <c r="A6" s="192" t="s">
        <v>337</v>
      </c>
      <c r="B6" s="192" t="s">
        <v>711</v>
      </c>
      <c r="C6" s="192" t="s">
        <v>712</v>
      </c>
      <c r="D6" s="192" t="s">
        <v>206</v>
      </c>
      <c r="E6" s="192" t="s">
        <v>337</v>
      </c>
      <c r="F6" s="192" t="s">
        <v>145</v>
      </c>
      <c r="G6" s="192"/>
      <c r="H6" s="192" t="s">
        <v>58</v>
      </c>
      <c r="I6" s="192" t="s">
        <v>713</v>
      </c>
      <c r="J6" s="193">
        <v>2632</v>
      </c>
      <c r="K6" s="192">
        <v>0.99570000000000003</v>
      </c>
      <c r="L6" s="192">
        <v>370.2</v>
      </c>
      <c r="M6" s="192">
        <v>1291</v>
      </c>
      <c r="N6" s="192">
        <v>986.1</v>
      </c>
      <c r="O6" s="192">
        <v>688.2</v>
      </c>
      <c r="P6" s="192">
        <v>896.7</v>
      </c>
    </row>
    <row r="7" spans="1:16" x14ac:dyDescent="0.25">
      <c r="A7" s="192" t="s">
        <v>76</v>
      </c>
      <c r="B7" s="192" t="s">
        <v>711</v>
      </c>
      <c r="C7" s="192" t="s">
        <v>714</v>
      </c>
      <c r="D7" s="192" t="s">
        <v>76</v>
      </c>
      <c r="E7" s="192"/>
      <c r="F7" s="192" t="s">
        <v>145</v>
      </c>
      <c r="G7" s="192"/>
      <c r="H7" s="192" t="s">
        <v>58</v>
      </c>
      <c r="I7" s="192" t="s">
        <v>713</v>
      </c>
      <c r="J7" s="192">
        <v>315.39999999999998</v>
      </c>
      <c r="K7" s="192">
        <v>219.3</v>
      </c>
      <c r="L7" s="192"/>
      <c r="M7" s="192">
        <v>605.70000000000005</v>
      </c>
      <c r="N7" s="192">
        <v>177</v>
      </c>
      <c r="O7" s="192">
        <v>52.13</v>
      </c>
      <c r="P7" s="192">
        <v>54.12</v>
      </c>
    </row>
    <row r="8" spans="1:16" s="192" customFormat="1" x14ac:dyDescent="0.25">
      <c r="A8" s="194" t="s">
        <v>730</v>
      </c>
      <c r="B8" s="194" t="s">
        <v>711</v>
      </c>
      <c r="C8" s="194" t="s">
        <v>712</v>
      </c>
      <c r="D8" s="194" t="s">
        <v>208</v>
      </c>
      <c r="E8" s="194" t="s">
        <v>730</v>
      </c>
      <c r="F8" s="194" t="s">
        <v>145</v>
      </c>
      <c r="G8" s="194"/>
      <c r="H8" s="194" t="s">
        <v>293</v>
      </c>
      <c r="I8" s="194" t="s">
        <v>713</v>
      </c>
      <c r="J8" s="194">
        <v>1252</v>
      </c>
      <c r="K8" s="194">
        <v>1327</v>
      </c>
      <c r="L8" s="194">
        <v>1301</v>
      </c>
      <c r="M8" s="194">
        <v>1363</v>
      </c>
      <c r="N8" s="194">
        <v>1354</v>
      </c>
      <c r="O8" s="194">
        <v>1371</v>
      </c>
      <c r="P8" s="194">
        <v>1386</v>
      </c>
    </row>
    <row r="9" spans="1:16" s="192" customFormat="1" x14ac:dyDescent="0.25">
      <c r="A9" s="194" t="s">
        <v>731</v>
      </c>
      <c r="B9" s="194" t="s">
        <v>711</v>
      </c>
      <c r="C9" s="194" t="s">
        <v>712</v>
      </c>
      <c r="D9" s="194" t="s">
        <v>208</v>
      </c>
      <c r="E9" s="194" t="s">
        <v>731</v>
      </c>
      <c r="F9" s="194" t="s">
        <v>145</v>
      </c>
      <c r="G9" s="194"/>
      <c r="H9" s="194" t="s">
        <v>293</v>
      </c>
      <c r="I9" s="194" t="s">
        <v>713</v>
      </c>
      <c r="J9" s="195">
        <v>9259</v>
      </c>
      <c r="K9" s="195">
        <v>9578</v>
      </c>
      <c r="L9" s="194">
        <v>14.79</v>
      </c>
      <c r="M9" s="194">
        <v>15.16</v>
      </c>
      <c r="N9" s="194">
        <v>18.239999999999998</v>
      </c>
      <c r="O9" s="194">
        <v>18.510000000000002</v>
      </c>
      <c r="P9" s="194">
        <v>18.579999999999998</v>
      </c>
    </row>
    <row r="10" spans="1:16" s="192" customFormat="1" x14ac:dyDescent="0.25">
      <c r="A10" s="194" t="s">
        <v>732</v>
      </c>
      <c r="B10" s="194" t="s">
        <v>711</v>
      </c>
      <c r="C10" s="194" t="s">
        <v>712</v>
      </c>
      <c r="D10" s="194" t="s">
        <v>208</v>
      </c>
      <c r="E10" s="194" t="s">
        <v>732</v>
      </c>
      <c r="F10" s="194" t="s">
        <v>145</v>
      </c>
      <c r="G10" s="194"/>
      <c r="H10" s="194" t="s">
        <v>293</v>
      </c>
      <c r="I10" s="194" t="s">
        <v>713</v>
      </c>
      <c r="J10" s="194">
        <v>10.72</v>
      </c>
      <c r="K10" s="194">
        <v>11.48</v>
      </c>
      <c r="L10" s="194">
        <v>11.71</v>
      </c>
      <c r="M10" s="194">
        <v>11.92</v>
      </c>
      <c r="N10" s="194">
        <v>12.23</v>
      </c>
      <c r="O10" s="194">
        <v>12.09</v>
      </c>
      <c r="P10" s="194">
        <v>12.13</v>
      </c>
    </row>
    <row r="11" spans="1:16" s="192" customFormat="1" x14ac:dyDescent="0.25">
      <c r="A11" s="194" t="s">
        <v>730</v>
      </c>
      <c r="B11" s="194" t="s">
        <v>711</v>
      </c>
      <c r="C11" s="194" t="s">
        <v>712</v>
      </c>
      <c r="D11" s="194" t="s">
        <v>208</v>
      </c>
      <c r="E11" s="194" t="s">
        <v>733</v>
      </c>
      <c r="H11" s="194" t="s">
        <v>292</v>
      </c>
      <c r="I11" s="194" t="s">
        <v>713</v>
      </c>
      <c r="J11" s="194">
        <v>1213</v>
      </c>
      <c r="K11" s="194">
        <v>1284</v>
      </c>
      <c r="L11" s="194">
        <v>1255</v>
      </c>
      <c r="M11" s="194">
        <v>1308</v>
      </c>
      <c r="N11" s="194">
        <v>1290</v>
      </c>
      <c r="O11" s="194">
        <v>1300</v>
      </c>
      <c r="P11" s="194">
        <v>1312</v>
      </c>
    </row>
    <row r="12" spans="1:16" s="192" customFormat="1" x14ac:dyDescent="0.25">
      <c r="A12" s="196" t="s">
        <v>733</v>
      </c>
      <c r="B12" s="196" t="s">
        <v>711</v>
      </c>
      <c r="C12" s="196" t="s">
        <v>712</v>
      </c>
      <c r="D12" s="196" t="s">
        <v>208</v>
      </c>
      <c r="E12" s="196" t="s">
        <v>733</v>
      </c>
      <c r="F12" s="196" t="s">
        <v>145</v>
      </c>
      <c r="G12" s="196"/>
      <c r="H12" s="196" t="s">
        <v>290</v>
      </c>
      <c r="I12" s="196" t="s">
        <v>713</v>
      </c>
      <c r="J12" s="196">
        <v>625.9</v>
      </c>
      <c r="K12" s="196">
        <v>663.5</v>
      </c>
      <c r="L12" s="196">
        <v>650.4</v>
      </c>
      <c r="M12" s="196">
        <v>681.4</v>
      </c>
      <c r="N12" s="196">
        <v>676.8</v>
      </c>
      <c r="O12" s="196">
        <v>685.5</v>
      </c>
      <c r="P12" s="196">
        <v>692.8</v>
      </c>
    </row>
    <row r="13" spans="1:16" s="192" customFormat="1" x14ac:dyDescent="0.25">
      <c r="A13" s="196" t="s">
        <v>80</v>
      </c>
      <c r="B13" s="196" t="s">
        <v>711</v>
      </c>
      <c r="C13" s="196" t="s">
        <v>714</v>
      </c>
      <c r="D13" s="196" t="s">
        <v>80</v>
      </c>
      <c r="E13" s="196"/>
      <c r="F13" s="196" t="s">
        <v>145</v>
      </c>
      <c r="G13" s="196"/>
      <c r="H13" s="196" t="s">
        <v>290</v>
      </c>
      <c r="I13" s="196" t="s">
        <v>713</v>
      </c>
      <c r="J13" s="196">
        <v>368</v>
      </c>
      <c r="K13" s="196">
        <v>255</v>
      </c>
      <c r="L13" s="196">
        <v>171.9</v>
      </c>
      <c r="M13" s="196">
        <v>119.4</v>
      </c>
      <c r="N13" s="196">
        <v>91.78</v>
      </c>
      <c r="O13" s="196">
        <v>71.95</v>
      </c>
      <c r="P13" s="196">
        <v>70.44</v>
      </c>
    </row>
    <row r="14" spans="1:16" s="192" customFormat="1" x14ac:dyDescent="0.25">
      <c r="A14" s="196" t="s">
        <v>76</v>
      </c>
      <c r="B14" s="196" t="s">
        <v>711</v>
      </c>
      <c r="C14" s="196" t="s">
        <v>714</v>
      </c>
      <c r="D14" s="196" t="s">
        <v>76</v>
      </c>
      <c r="E14" s="196"/>
      <c r="F14" s="196" t="s">
        <v>145</v>
      </c>
      <c r="G14" s="196"/>
      <c r="H14" s="196" t="s">
        <v>290</v>
      </c>
      <c r="I14" s="196" t="s">
        <v>713</v>
      </c>
      <c r="J14" s="196">
        <v>2773</v>
      </c>
      <c r="K14" s="196">
        <v>1374</v>
      </c>
      <c r="L14" s="196">
        <v>62.55</v>
      </c>
      <c r="M14" s="196">
        <v>53.59</v>
      </c>
      <c r="N14" s="196">
        <v>33.369999999999997</v>
      </c>
      <c r="O14" s="196">
        <v>15.18</v>
      </c>
      <c r="P14" s="196">
        <v>29.45</v>
      </c>
    </row>
    <row r="15" spans="1:16" s="196" customFormat="1" x14ac:dyDescent="0.25">
      <c r="A15" s="197" t="s">
        <v>733</v>
      </c>
      <c r="B15" s="197" t="s">
        <v>711</v>
      </c>
      <c r="C15" s="197" t="s">
        <v>712</v>
      </c>
      <c r="D15" s="197" t="s">
        <v>208</v>
      </c>
      <c r="E15" s="197" t="s">
        <v>733</v>
      </c>
      <c r="F15" s="197" t="s">
        <v>145</v>
      </c>
      <c r="G15" s="197"/>
      <c r="H15" s="197" t="s">
        <v>255</v>
      </c>
      <c r="I15" s="197" t="s">
        <v>713</v>
      </c>
      <c r="J15" s="197">
        <v>5633</v>
      </c>
      <c r="K15" s="197">
        <v>5971</v>
      </c>
      <c r="L15" s="197">
        <v>5853</v>
      </c>
      <c r="M15" s="197">
        <v>6133</v>
      </c>
      <c r="N15" s="197">
        <v>6091</v>
      </c>
      <c r="O15" s="197">
        <v>6169</v>
      </c>
      <c r="P15" s="197">
        <v>6235</v>
      </c>
    </row>
    <row r="16" spans="1:16" s="196" customFormat="1" x14ac:dyDescent="0.25">
      <c r="A16" s="197" t="s">
        <v>80</v>
      </c>
      <c r="B16" s="197" t="s">
        <v>711</v>
      </c>
      <c r="C16" s="197" t="s">
        <v>714</v>
      </c>
      <c r="D16" s="197" t="s">
        <v>80</v>
      </c>
      <c r="E16" s="197"/>
      <c r="F16" s="197" t="s">
        <v>145</v>
      </c>
      <c r="G16" s="197"/>
      <c r="H16" s="197" t="s">
        <v>255</v>
      </c>
      <c r="I16" s="197" t="s">
        <v>713</v>
      </c>
      <c r="J16" s="197">
        <v>10550</v>
      </c>
      <c r="K16" s="197">
        <v>8834</v>
      </c>
      <c r="L16" s="197">
        <v>7354</v>
      </c>
      <c r="M16" s="197">
        <v>6348</v>
      </c>
      <c r="N16" s="197">
        <v>5785</v>
      </c>
      <c r="O16" s="197">
        <v>5470</v>
      </c>
      <c r="P16" s="197">
        <v>5436</v>
      </c>
    </row>
    <row r="17" spans="1:16" s="196" customFormat="1" x14ac:dyDescent="0.25">
      <c r="A17" s="197" t="s">
        <v>202</v>
      </c>
      <c r="B17" s="197" t="s">
        <v>711</v>
      </c>
      <c r="C17" s="197" t="s">
        <v>714</v>
      </c>
      <c r="D17" s="197" t="s">
        <v>202</v>
      </c>
      <c r="E17" s="197"/>
      <c r="F17" s="197" t="s">
        <v>145</v>
      </c>
      <c r="G17" s="197"/>
      <c r="H17" s="197" t="s">
        <v>255</v>
      </c>
      <c r="I17" s="197" t="s">
        <v>713</v>
      </c>
      <c r="J17" s="197">
        <v>8666</v>
      </c>
      <c r="K17" s="197">
        <v>7199</v>
      </c>
      <c r="L17" s="197">
        <v>6853</v>
      </c>
      <c r="M17" s="197">
        <v>5887</v>
      </c>
      <c r="N17" s="197">
        <v>5411</v>
      </c>
      <c r="O17" s="197">
        <v>5103</v>
      </c>
      <c r="P17" s="197">
        <v>5030</v>
      </c>
    </row>
    <row r="18" spans="1:16" s="196" customFormat="1" x14ac:dyDescent="0.25">
      <c r="A18" s="197" t="s">
        <v>204</v>
      </c>
      <c r="B18" s="197" t="s">
        <v>711</v>
      </c>
      <c r="C18" s="197" t="s">
        <v>714</v>
      </c>
      <c r="D18" s="197" t="s">
        <v>204</v>
      </c>
      <c r="E18" s="197"/>
      <c r="F18" s="197" t="s">
        <v>145</v>
      </c>
      <c r="G18" s="197"/>
      <c r="H18" s="197" t="s">
        <v>255</v>
      </c>
      <c r="I18" s="197" t="s">
        <v>713</v>
      </c>
      <c r="J18" s="197">
        <v>6298</v>
      </c>
      <c r="K18" s="197">
        <v>4564</v>
      </c>
      <c r="L18" s="197">
        <v>4364</v>
      </c>
      <c r="M18" s="197">
        <v>4210</v>
      </c>
      <c r="N18" s="197">
        <v>4085</v>
      </c>
      <c r="O18" s="197">
        <v>4011</v>
      </c>
      <c r="P18" s="197">
        <v>4015</v>
      </c>
    </row>
    <row r="19" spans="1:16" s="196" customFormat="1" x14ac:dyDescent="0.25">
      <c r="A19" s="197" t="s">
        <v>734</v>
      </c>
      <c r="B19" s="197" t="s">
        <v>711</v>
      </c>
      <c r="C19" s="197" t="s">
        <v>712</v>
      </c>
      <c r="D19" s="197" t="s">
        <v>208</v>
      </c>
      <c r="E19" s="197" t="s">
        <v>734</v>
      </c>
      <c r="F19" s="197" t="s">
        <v>145</v>
      </c>
      <c r="G19" s="197"/>
      <c r="H19" s="197" t="s">
        <v>255</v>
      </c>
      <c r="I19" s="197" t="s">
        <v>713</v>
      </c>
      <c r="J19" s="197">
        <v>10780</v>
      </c>
      <c r="K19" s="197">
        <v>7105</v>
      </c>
      <c r="L19" s="197">
        <v>6687</v>
      </c>
      <c r="M19" s="197">
        <v>5447</v>
      </c>
      <c r="N19" s="197">
        <v>4215</v>
      </c>
      <c r="O19" s="197">
        <v>3433</v>
      </c>
      <c r="P19" s="197">
        <v>3261</v>
      </c>
    </row>
    <row r="20" spans="1:16" s="197" customFormat="1" x14ac:dyDescent="0.25">
      <c r="A20" s="197" t="s">
        <v>198</v>
      </c>
      <c r="B20" s="197" t="s">
        <v>711</v>
      </c>
      <c r="C20" s="197" t="s">
        <v>712</v>
      </c>
      <c r="D20" s="197" t="s">
        <v>198</v>
      </c>
      <c r="H20" s="197" t="s">
        <v>344</v>
      </c>
      <c r="I20" s="197" t="s">
        <v>713</v>
      </c>
      <c r="P20" s="197">
        <v>150.69999999999999</v>
      </c>
    </row>
    <row r="21" spans="1:16" s="197" customFormat="1" x14ac:dyDescent="0.25">
      <c r="A21" s="197" t="s">
        <v>206</v>
      </c>
      <c r="B21" s="197" t="s">
        <v>711</v>
      </c>
      <c r="C21" s="197" t="s">
        <v>712</v>
      </c>
      <c r="D21" s="197" t="s">
        <v>206</v>
      </c>
      <c r="H21" s="197" t="s">
        <v>344</v>
      </c>
      <c r="I21" s="197" t="s">
        <v>713</v>
      </c>
      <c r="P21" s="197">
        <v>148.5</v>
      </c>
    </row>
    <row r="22" spans="1:16" s="197" customFormat="1" x14ac:dyDescent="0.25">
      <c r="A22" s="197" t="s">
        <v>77</v>
      </c>
      <c r="B22" s="197" t="s">
        <v>711</v>
      </c>
      <c r="C22" s="197" t="s">
        <v>712</v>
      </c>
      <c r="D22" s="197" t="s">
        <v>77</v>
      </c>
      <c r="H22" s="197" t="s">
        <v>344</v>
      </c>
      <c r="I22" s="197" t="s">
        <v>713</v>
      </c>
      <c r="P22" s="197">
        <v>132.80000000000001</v>
      </c>
    </row>
    <row r="23" spans="1:16" s="197" customFormat="1" x14ac:dyDescent="0.25">
      <c r="A23" s="197" t="s">
        <v>913</v>
      </c>
      <c r="B23" s="197" t="s">
        <v>711</v>
      </c>
      <c r="C23" s="197" t="s">
        <v>712</v>
      </c>
      <c r="D23" s="197" t="s">
        <v>913</v>
      </c>
      <c r="H23" s="197" t="s">
        <v>344</v>
      </c>
      <c r="I23" s="197" t="s">
        <v>713</v>
      </c>
      <c r="P23" s="197">
        <v>80</v>
      </c>
    </row>
    <row r="24" spans="1:16" s="197" customFormat="1" x14ac:dyDescent="0.25">
      <c r="A24" s="197" t="s">
        <v>72</v>
      </c>
      <c r="B24" s="197" t="s">
        <v>711</v>
      </c>
      <c r="C24" s="197" t="s">
        <v>712</v>
      </c>
      <c r="D24" s="197" t="s">
        <v>72</v>
      </c>
      <c r="H24" s="197" t="s">
        <v>344</v>
      </c>
      <c r="I24" s="197" t="s">
        <v>713</v>
      </c>
      <c r="P24" s="197">
        <v>79.209999999999994</v>
      </c>
    </row>
    <row r="25" spans="1:16" s="197" customFormat="1" x14ac:dyDescent="0.25">
      <c r="A25" s="197" t="s">
        <v>208</v>
      </c>
      <c r="B25" s="197" t="s">
        <v>711</v>
      </c>
      <c r="C25" s="197" t="s">
        <v>712</v>
      </c>
      <c r="D25" s="197" t="s">
        <v>208</v>
      </c>
      <c r="H25" s="197" t="s">
        <v>344</v>
      </c>
      <c r="I25" s="197" t="s">
        <v>713</v>
      </c>
      <c r="P25" s="197">
        <v>35.549999999999997</v>
      </c>
    </row>
    <row r="26" spans="1:16" s="197" customFormat="1" x14ac:dyDescent="0.25">
      <c r="A26" s="197" t="s">
        <v>215</v>
      </c>
      <c r="B26" s="197" t="s">
        <v>711</v>
      </c>
      <c r="C26" s="197" t="s">
        <v>712</v>
      </c>
      <c r="D26" s="197" t="s">
        <v>215</v>
      </c>
      <c r="H26" s="197" t="s">
        <v>344</v>
      </c>
      <c r="I26" s="197" t="s">
        <v>713</v>
      </c>
      <c r="P26" s="197">
        <v>20.23</v>
      </c>
    </row>
    <row r="27" spans="1:16" s="197" customFormat="1" x14ac:dyDescent="0.25">
      <c r="A27" s="197" t="s">
        <v>203</v>
      </c>
      <c r="B27" s="197" t="s">
        <v>711</v>
      </c>
      <c r="C27" s="197" t="s">
        <v>712</v>
      </c>
      <c r="D27" s="197" t="s">
        <v>203</v>
      </c>
      <c r="H27" s="197" t="s">
        <v>344</v>
      </c>
      <c r="I27" s="197" t="s">
        <v>713</v>
      </c>
      <c r="P27" s="197">
        <v>10.63</v>
      </c>
    </row>
    <row r="28" spans="1:16" s="197" customFormat="1" x14ac:dyDescent="0.25">
      <c r="A28" s="197" t="s">
        <v>912</v>
      </c>
      <c r="B28" s="197" t="s">
        <v>711</v>
      </c>
      <c r="C28" s="197" t="s">
        <v>712</v>
      </c>
      <c r="D28" s="197" t="s">
        <v>912</v>
      </c>
      <c r="H28" s="197" t="s">
        <v>344</v>
      </c>
      <c r="I28" s="197" t="s">
        <v>713</v>
      </c>
      <c r="P28" s="197">
        <v>6.88</v>
      </c>
    </row>
    <row r="29" spans="1:16" s="197" customFormat="1" x14ac:dyDescent="0.25">
      <c r="A29" s="197" t="s">
        <v>914</v>
      </c>
      <c r="B29" s="197" t="s">
        <v>711</v>
      </c>
      <c r="C29" s="197" t="s">
        <v>712</v>
      </c>
      <c r="D29" s="197" t="s">
        <v>914</v>
      </c>
      <c r="H29" s="197" t="s">
        <v>344</v>
      </c>
      <c r="I29" s="197" t="s">
        <v>713</v>
      </c>
      <c r="P29" s="231">
        <v>2.2589999999999999</v>
      </c>
    </row>
    <row r="30" spans="1:16" s="197" customFormat="1" x14ac:dyDescent="0.25">
      <c r="A30" s="197" t="s">
        <v>197</v>
      </c>
      <c r="B30" s="197" t="s">
        <v>711</v>
      </c>
      <c r="C30" s="197" t="s">
        <v>712</v>
      </c>
      <c r="D30" s="197" t="s">
        <v>197</v>
      </c>
      <c r="H30" s="197" t="s">
        <v>344</v>
      </c>
      <c r="I30" s="197" t="s">
        <v>713</v>
      </c>
      <c r="P30" s="231">
        <v>2</v>
      </c>
    </row>
    <row r="31" spans="1:16" s="197" customFormat="1" x14ac:dyDescent="0.25">
      <c r="A31" s="197" t="s">
        <v>32</v>
      </c>
      <c r="B31" s="197" t="s">
        <v>711</v>
      </c>
      <c r="C31" s="197" t="s">
        <v>712</v>
      </c>
      <c r="D31" s="197" t="s">
        <v>32</v>
      </c>
      <c r="H31" s="197" t="s">
        <v>344</v>
      </c>
      <c r="I31" s="197" t="s">
        <v>713</v>
      </c>
      <c r="P31" s="231">
        <v>1.502</v>
      </c>
    </row>
    <row r="32" spans="1:16" s="197" customFormat="1" x14ac:dyDescent="0.25">
      <c r="A32" s="197" t="s">
        <v>36</v>
      </c>
      <c r="B32" s="197" t="s">
        <v>711</v>
      </c>
      <c r="C32" s="197" t="s">
        <v>712</v>
      </c>
      <c r="D32" s="197" t="s">
        <v>36</v>
      </c>
      <c r="H32" s="197" t="s">
        <v>344</v>
      </c>
      <c r="I32" s="197" t="s">
        <v>713</v>
      </c>
      <c r="P32" s="197">
        <v>0.19409999999999999</v>
      </c>
    </row>
    <row r="33" spans="1:17" s="197" customFormat="1" x14ac:dyDescent="0.25">
      <c r="A33" s="197" t="s">
        <v>192</v>
      </c>
      <c r="B33" s="197" t="s">
        <v>711</v>
      </c>
      <c r="C33" s="197" t="s">
        <v>712</v>
      </c>
      <c r="D33" s="197" t="s">
        <v>192</v>
      </c>
      <c r="H33" s="197" t="s">
        <v>344</v>
      </c>
      <c r="I33" s="197" t="s">
        <v>713</v>
      </c>
      <c r="P33" s="197">
        <v>0.1348</v>
      </c>
    </row>
    <row r="34" spans="1:17" s="197" customFormat="1" x14ac:dyDescent="0.25">
      <c r="A34" s="197" t="s">
        <v>911</v>
      </c>
      <c r="B34" s="197" t="s">
        <v>711</v>
      </c>
      <c r="C34" s="197" t="s">
        <v>712</v>
      </c>
      <c r="D34" s="197" t="s">
        <v>911</v>
      </c>
      <c r="H34" s="197" t="s">
        <v>344</v>
      </c>
      <c r="I34" s="197" t="s">
        <v>713</v>
      </c>
      <c r="P34" s="197">
        <v>4.1479999999999998E-3</v>
      </c>
    </row>
    <row r="35" spans="1:17" s="197" customFormat="1" x14ac:dyDescent="0.25">
      <c r="A35" s="197" t="s">
        <v>915</v>
      </c>
      <c r="B35" s="197" t="s">
        <v>711</v>
      </c>
      <c r="C35" s="197" t="s">
        <v>712</v>
      </c>
      <c r="D35" s="197" t="s">
        <v>915</v>
      </c>
      <c r="H35" s="197" t="s">
        <v>344</v>
      </c>
      <c r="I35" s="197" t="s">
        <v>713</v>
      </c>
      <c r="P35" s="197">
        <v>39.86</v>
      </c>
    </row>
    <row r="36" spans="1:17" s="196" customFormat="1" x14ac:dyDescent="0.25"/>
    <row r="37" spans="1:17" s="192" customFormat="1" x14ac:dyDescent="0.25"/>
    <row r="38" spans="1:17" s="192" customFormat="1" x14ac:dyDescent="0.25">
      <c r="A38" s="192" t="s">
        <v>735</v>
      </c>
    </row>
    <row r="39" spans="1:17" s="192" customFormat="1" x14ac:dyDescent="0.25"/>
    <row r="40" spans="1:17" x14ac:dyDescent="0.25">
      <c r="A40" t="s">
        <v>715</v>
      </c>
      <c r="B40" t="s">
        <v>718</v>
      </c>
      <c r="H40" t="s">
        <v>21</v>
      </c>
      <c r="I40" t="s">
        <v>713</v>
      </c>
      <c r="L40">
        <v>200</v>
      </c>
      <c r="Q40" t="s">
        <v>896</v>
      </c>
    </row>
    <row r="41" spans="1:17" x14ac:dyDescent="0.25">
      <c r="A41" s="192" t="s">
        <v>716</v>
      </c>
      <c r="B41" s="192" t="s">
        <v>718</v>
      </c>
      <c r="H41" t="s">
        <v>21</v>
      </c>
      <c r="I41" t="s">
        <v>713</v>
      </c>
      <c r="L41">
        <v>220</v>
      </c>
      <c r="Q41" s="197" t="s">
        <v>896</v>
      </c>
    </row>
    <row r="42" spans="1:17" x14ac:dyDescent="0.25">
      <c r="A42" s="192" t="s">
        <v>715</v>
      </c>
      <c r="B42" s="192" t="s">
        <v>718</v>
      </c>
      <c r="H42" t="s">
        <v>48</v>
      </c>
      <c r="I42" s="192" t="s">
        <v>713</v>
      </c>
      <c r="L42">
        <v>380</v>
      </c>
      <c r="Q42" s="197" t="s">
        <v>896</v>
      </c>
    </row>
    <row r="43" spans="1:17" x14ac:dyDescent="0.25">
      <c r="A43" s="192" t="s">
        <v>716</v>
      </c>
      <c r="B43" s="192" t="s">
        <v>718</v>
      </c>
      <c r="H43" t="s">
        <v>48</v>
      </c>
      <c r="I43" s="192" t="s">
        <v>713</v>
      </c>
      <c r="L43">
        <v>190</v>
      </c>
      <c r="Q43" s="197" t="s">
        <v>896</v>
      </c>
    </row>
    <row r="44" spans="1:17" x14ac:dyDescent="0.25">
      <c r="A44" s="192" t="s">
        <v>715</v>
      </c>
      <c r="B44" s="192" t="s">
        <v>718</v>
      </c>
      <c r="H44" t="s">
        <v>50</v>
      </c>
      <c r="I44" s="192" t="s">
        <v>713</v>
      </c>
      <c r="L44">
        <v>180</v>
      </c>
      <c r="Q44" s="197" t="s">
        <v>896</v>
      </c>
    </row>
    <row r="45" spans="1:17" x14ac:dyDescent="0.25">
      <c r="A45" s="192" t="s">
        <v>716</v>
      </c>
      <c r="B45" s="192" t="s">
        <v>718</v>
      </c>
      <c r="H45" t="s">
        <v>50</v>
      </c>
      <c r="I45" s="192" t="s">
        <v>713</v>
      </c>
      <c r="L45">
        <v>120</v>
      </c>
      <c r="N45" s="197"/>
      <c r="Q45" s="197" t="s">
        <v>896</v>
      </c>
    </row>
    <row r="46" spans="1:17" x14ac:dyDescent="0.25">
      <c r="A46" t="s">
        <v>717</v>
      </c>
      <c r="B46" s="192" t="s">
        <v>718</v>
      </c>
      <c r="H46" s="192" t="s">
        <v>50</v>
      </c>
      <c r="I46" s="192" t="s">
        <v>713</v>
      </c>
      <c r="L46">
        <v>150</v>
      </c>
      <c r="N46" s="197"/>
      <c r="Q46" s="197" t="s">
        <v>896</v>
      </c>
    </row>
    <row r="47" spans="1:17" x14ac:dyDescent="0.25">
      <c r="A47" t="s">
        <v>719</v>
      </c>
      <c r="B47" s="192" t="s">
        <v>718</v>
      </c>
      <c r="H47" t="s">
        <v>148</v>
      </c>
      <c r="I47" s="192" t="s">
        <v>713</v>
      </c>
      <c r="L47">
        <v>4.4000000000000004</v>
      </c>
    </row>
    <row r="48" spans="1:17" x14ac:dyDescent="0.25">
      <c r="A48" t="s">
        <v>720</v>
      </c>
      <c r="B48" s="192" t="s">
        <v>718</v>
      </c>
      <c r="H48" s="192" t="s">
        <v>148</v>
      </c>
      <c r="I48" s="192" t="s">
        <v>713</v>
      </c>
      <c r="L48">
        <v>1.5</v>
      </c>
      <c r="N48" s="197"/>
    </row>
    <row r="49" spans="1:14" x14ac:dyDescent="0.25">
      <c r="A49" t="s">
        <v>721</v>
      </c>
      <c r="B49" s="192" t="s">
        <v>718</v>
      </c>
      <c r="H49" s="192" t="s">
        <v>148</v>
      </c>
      <c r="I49" s="192" t="s">
        <v>713</v>
      </c>
      <c r="L49">
        <v>1.8</v>
      </c>
      <c r="N49" s="197"/>
    </row>
    <row r="50" spans="1:14" x14ac:dyDescent="0.25">
      <c r="A50" t="s">
        <v>722</v>
      </c>
      <c r="B50" s="192" t="s">
        <v>718</v>
      </c>
      <c r="H50" s="192" t="s">
        <v>148</v>
      </c>
      <c r="I50" s="192" t="s">
        <v>713</v>
      </c>
      <c r="L50">
        <v>1.9</v>
      </c>
      <c r="N50" s="197"/>
    </row>
    <row r="51" spans="1:14" x14ac:dyDescent="0.25">
      <c r="A51" t="s">
        <v>723</v>
      </c>
      <c r="B51" s="192" t="s">
        <v>718</v>
      </c>
      <c r="H51" s="192" t="s">
        <v>148</v>
      </c>
      <c r="I51" s="192" t="s">
        <v>713</v>
      </c>
      <c r="L51">
        <v>1.6</v>
      </c>
      <c r="N51" s="197"/>
    </row>
    <row r="52" spans="1:14" x14ac:dyDescent="0.25">
      <c r="A52" t="s">
        <v>724</v>
      </c>
      <c r="B52" s="192" t="s">
        <v>718</v>
      </c>
      <c r="H52" s="192" t="s">
        <v>148</v>
      </c>
      <c r="I52" s="192" t="s">
        <v>713</v>
      </c>
      <c r="L52">
        <v>3</v>
      </c>
      <c r="N52" s="197"/>
    </row>
    <row r="53" spans="1:14" x14ac:dyDescent="0.25">
      <c r="A53" t="s">
        <v>725</v>
      </c>
      <c r="B53" t="s">
        <v>718</v>
      </c>
      <c r="H53" t="s">
        <v>104</v>
      </c>
      <c r="I53" s="192" t="s">
        <v>713</v>
      </c>
      <c r="L53">
        <v>21</v>
      </c>
    </row>
    <row r="54" spans="1:14" x14ac:dyDescent="0.25">
      <c r="A54" t="s">
        <v>726</v>
      </c>
      <c r="B54" t="s">
        <v>718</v>
      </c>
      <c r="H54" s="192" t="s">
        <v>104</v>
      </c>
      <c r="I54" s="192" t="s">
        <v>713</v>
      </c>
      <c r="L54">
        <v>472</v>
      </c>
    </row>
    <row r="55" spans="1:14" x14ac:dyDescent="0.25">
      <c r="A55" s="192" t="s">
        <v>727</v>
      </c>
      <c r="B55" s="192" t="s">
        <v>718</v>
      </c>
      <c r="H55" s="192" t="s">
        <v>104</v>
      </c>
      <c r="I55" s="192" t="s">
        <v>713</v>
      </c>
      <c r="L55">
        <v>16</v>
      </c>
    </row>
    <row r="56" spans="1:14" x14ac:dyDescent="0.25">
      <c r="A56" t="s">
        <v>728</v>
      </c>
      <c r="B56" s="192" t="s">
        <v>718</v>
      </c>
      <c r="H56" s="192" t="s">
        <v>104</v>
      </c>
      <c r="I56" s="192" t="s">
        <v>713</v>
      </c>
      <c r="L56">
        <v>145</v>
      </c>
    </row>
    <row r="57" spans="1:14" x14ac:dyDescent="0.25">
      <c r="A57" t="s">
        <v>729</v>
      </c>
      <c r="B57" s="192" t="s">
        <v>718</v>
      </c>
      <c r="H57" s="192" t="s">
        <v>104</v>
      </c>
      <c r="I57" s="192" t="s">
        <v>713</v>
      </c>
      <c r="L57">
        <f>17+5+31+9+26+15+28+14+12+16</f>
        <v>173</v>
      </c>
    </row>
    <row r="58" spans="1:14" x14ac:dyDescent="0.25">
      <c r="A58" t="s">
        <v>724</v>
      </c>
      <c r="B58" s="192" t="s">
        <v>718</v>
      </c>
      <c r="H58" s="192" t="s">
        <v>104</v>
      </c>
      <c r="I58" s="192" t="s">
        <v>713</v>
      </c>
      <c r="L58">
        <v>609</v>
      </c>
    </row>
  </sheetData>
  <autoFilter ref="A5:R36"/>
  <sortState ref="A20:Q35">
    <sortCondition descending="1" ref="P20:P35"/>
  </sortState>
  <hyperlinks>
    <hyperlink ref="A1" location="'Algemene info'!A1" display="Algemene info"/>
  </hyperlink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9"/>
  <sheetViews>
    <sheetView workbookViewId="0">
      <selection activeCell="A3" sqref="A3"/>
    </sheetView>
  </sheetViews>
  <sheetFormatPr defaultRowHeight="15" x14ac:dyDescent="0.25"/>
  <sheetData>
    <row r="1" spans="1:10" s="197" customFormat="1" x14ac:dyDescent="0.25">
      <c r="A1" s="251" t="s">
        <v>1098</v>
      </c>
      <c r="E1" s="1"/>
      <c r="G1" s="2"/>
      <c r="H1" s="2"/>
      <c r="I1" s="131"/>
      <c r="J1" s="1"/>
    </row>
    <row r="2" spans="1:10" x14ac:dyDescent="0.25">
      <c r="B2" s="143" t="s">
        <v>516</v>
      </c>
    </row>
    <row r="3" spans="1:10" x14ac:dyDescent="0.25">
      <c r="A3" t="s">
        <v>150</v>
      </c>
      <c r="B3" s="142" t="s">
        <v>515</v>
      </c>
    </row>
    <row r="22" spans="1:2" x14ac:dyDescent="0.25">
      <c r="A22" t="s">
        <v>58</v>
      </c>
      <c r="B22" s="143" t="s">
        <v>516</v>
      </c>
    </row>
    <row r="48" spans="1:2" x14ac:dyDescent="0.25">
      <c r="A48" t="s">
        <v>21</v>
      </c>
      <c r="B48" s="144" t="s">
        <v>135</v>
      </c>
    </row>
    <row r="69" spans="1:2" x14ac:dyDescent="0.25">
      <c r="A69" t="s">
        <v>48</v>
      </c>
      <c r="B69" s="145" t="s">
        <v>135</v>
      </c>
    </row>
  </sheetData>
  <hyperlinks>
    <hyperlink ref="A1" location="'Algemene info'!A1" display="Algemene info"/>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Werkbladen</vt:lpstr>
      </vt:variant>
      <vt:variant>
        <vt:i4>34</vt:i4>
      </vt:variant>
      <vt:variant>
        <vt:lpstr>Benoemde bereiken</vt:lpstr>
      </vt:variant>
      <vt:variant>
        <vt:i4>26</vt:i4>
      </vt:variant>
    </vt:vector>
  </HeadingPairs>
  <TitlesOfParts>
    <vt:vector size="60" baseType="lpstr">
      <vt:lpstr>Algemene info</vt:lpstr>
      <vt:lpstr>NH4</vt:lpstr>
      <vt:lpstr>Ag</vt:lpstr>
      <vt:lpstr>As</vt:lpstr>
      <vt:lpstr>Ba</vt:lpstr>
      <vt:lpstr>Cd</vt:lpstr>
      <vt:lpstr>Co</vt:lpstr>
      <vt:lpstr>Cu</vt:lpstr>
      <vt:lpstr>Hg</vt:lpstr>
      <vt:lpstr>Ni</vt:lpstr>
      <vt:lpstr>Se</vt:lpstr>
      <vt:lpstr>Tl</vt:lpstr>
      <vt:lpstr>U</vt:lpstr>
      <vt:lpstr>V</vt:lpstr>
      <vt:lpstr>Zn</vt:lpstr>
      <vt:lpstr>BaA</vt:lpstr>
      <vt:lpstr>BaP</vt:lpstr>
      <vt:lpstr>BbF</vt:lpstr>
      <vt:lpstr>BghiPe</vt:lpstr>
      <vt:lpstr>BkF</vt:lpstr>
      <vt:lpstr>Chr</vt:lpstr>
      <vt:lpstr>Flu</vt:lpstr>
      <vt:lpstr>Irgrl</vt:lpstr>
      <vt:lpstr>TC4ySn</vt:lpstr>
      <vt:lpstr>PFOS</vt:lpstr>
      <vt:lpstr>sDiox</vt:lpstr>
      <vt:lpstr>vragen&amp;antwoorden</vt:lpstr>
      <vt:lpstr>ER data voor figuren</vt:lpstr>
      <vt:lpstr>ER basisdata</vt:lpstr>
      <vt:lpstr>emissies aanvoer buitenland</vt:lpstr>
      <vt:lpstr>water aanvoer buitenland</vt:lpstr>
      <vt:lpstr>emissies riool</vt:lpstr>
      <vt:lpstr>emissies lucht</vt:lpstr>
      <vt:lpstr>aanvullende figuren</vt:lpstr>
      <vt:lpstr>'vragen&amp;antwoorden'!_ftnref1</vt:lpstr>
      <vt:lpstr>Ag!Afdrukbereik</vt:lpstr>
      <vt:lpstr>As!Afdrukbereik</vt:lpstr>
      <vt:lpstr>Ba!Afdrukbereik</vt:lpstr>
      <vt:lpstr>BaA!Afdrukbereik</vt:lpstr>
      <vt:lpstr>BaP!Afdrukbereik</vt:lpstr>
      <vt:lpstr>BbF!Afdrukbereik</vt:lpstr>
      <vt:lpstr>BghiPe!Afdrukbereik</vt:lpstr>
      <vt:lpstr>BkF!Afdrukbereik</vt:lpstr>
      <vt:lpstr>Cd!Afdrukbereik</vt:lpstr>
      <vt:lpstr>Chr!Afdrukbereik</vt:lpstr>
      <vt:lpstr>Co!Afdrukbereik</vt:lpstr>
      <vt:lpstr>Cu!Afdrukbereik</vt:lpstr>
      <vt:lpstr>Flu!Afdrukbereik</vt:lpstr>
      <vt:lpstr>Hg!Afdrukbereik</vt:lpstr>
      <vt:lpstr>Irgrl!Afdrukbereik</vt:lpstr>
      <vt:lpstr>'NH4'!Afdrukbereik</vt:lpstr>
      <vt:lpstr>Ni!Afdrukbereik</vt:lpstr>
      <vt:lpstr>PFOS!Afdrukbereik</vt:lpstr>
      <vt:lpstr>sDiox!Afdrukbereik</vt:lpstr>
      <vt:lpstr>Se!Afdrukbereik</vt:lpstr>
      <vt:lpstr>TC4ySn!Afdrukbereik</vt:lpstr>
      <vt:lpstr>Tl!Afdrukbereik</vt:lpstr>
      <vt:lpstr>U!Afdrukbereik</vt:lpstr>
      <vt:lpstr>V!Afdrukbereik</vt:lpstr>
      <vt:lpstr>Zn!Afdrukbereik</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Leonard Osté</dc:creator>
  <cp:lastModifiedBy>Maas, Hannie (WVL)</cp:lastModifiedBy>
  <cp:lastPrinted>2017-10-17T09:35:27Z</cp:lastPrinted>
  <dcterms:created xsi:type="dcterms:W3CDTF">2017-03-06T10:02:28Z</dcterms:created>
  <dcterms:modified xsi:type="dcterms:W3CDTF">2018-11-12T16:55:11Z</dcterms:modified>
</cp:coreProperties>
</file>